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2.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xml" ContentType="application/vnd.openxmlformats-officedocument.spreadsheetml.pivotTable+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2.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defaultThemeVersion="124226"/>
  <mc:AlternateContent xmlns:mc="http://schemas.openxmlformats.org/markup-compatibility/2006">
    <mc:Choice Requires="x15">
      <x15ac:absPath xmlns:x15ac="http://schemas.microsoft.com/office/spreadsheetml/2010/11/ac" url="C:\Users\vance\Documents\_SFI\_Product\"/>
    </mc:Choice>
  </mc:AlternateContent>
  <xr:revisionPtr revIDLastSave="0" documentId="13_ncr:1_{30602F29-3FB6-498A-9EEF-6D4334BBECF7}" xr6:coauthVersionLast="47" xr6:coauthVersionMax="47" xr10:uidLastSave="{00000000-0000-0000-0000-000000000000}"/>
  <bookViews>
    <workbookView xWindow="-120" yWindow="-120" windowWidth="28065" windowHeight="16440" firstSheet="3" activeTab="9" xr2:uid="{00000000-000D-0000-FFFF-FFFF00000000}"/>
  </bookViews>
  <sheets>
    <sheet name="Readme" sheetId="7" r:id="rId1"/>
    <sheet name="Chart2" sheetId="68" r:id="rId2"/>
    <sheet name="Sheet8" sheetId="64" r:id="rId3"/>
    <sheet name="Master" sheetId="1" r:id="rId4"/>
    <sheet name="Sheet2" sheetId="57" r:id="rId5"/>
    <sheet name="Tbills" sheetId="36" r:id="rId6"/>
    <sheet name="Chart1" sheetId="55" r:id="rId7"/>
    <sheet name="Sheet1" sheetId="5" r:id="rId8"/>
    <sheet name="VIXY-IV" sheetId="35" r:id="rId9"/>
    <sheet name="VIXY-Web" sheetId="52" r:id="rId10"/>
  </sheets>
  <definedNames>
    <definedName name="solver_adj" localSheetId="3" hidden="1">Master!#REF!</definedName>
    <definedName name="solver_cvg" localSheetId="3" hidden="1">0.0001</definedName>
    <definedName name="solver_drv" localSheetId="3" hidden="1">1</definedName>
    <definedName name="solver_eng" localSheetId="3" hidden="1">1</definedName>
    <definedName name="solver_est" localSheetId="3" hidden="1">1</definedName>
    <definedName name="solver_itr" localSheetId="3" hidden="1">2147483647</definedName>
    <definedName name="solver_mip" localSheetId="3" hidden="1">2147483647</definedName>
    <definedName name="solver_mni" localSheetId="3" hidden="1">30</definedName>
    <definedName name="solver_mrt" localSheetId="3" hidden="1">0.075</definedName>
    <definedName name="solver_msl" localSheetId="3" hidden="1">2</definedName>
    <definedName name="solver_neg" localSheetId="3" hidden="1">2</definedName>
    <definedName name="solver_nod" localSheetId="3" hidden="1">2147483647</definedName>
    <definedName name="solver_num" localSheetId="3" hidden="1">0</definedName>
    <definedName name="solver_nwt" localSheetId="3" hidden="1">1</definedName>
    <definedName name="solver_opt" localSheetId="3" hidden="1">Master!#REF!</definedName>
    <definedName name="solver_pre" localSheetId="3" hidden="1">0.000001</definedName>
    <definedName name="solver_rbv" localSheetId="3" hidden="1">1</definedName>
    <definedName name="solver_rlx" localSheetId="3" hidden="1">2</definedName>
    <definedName name="solver_rsd" localSheetId="3" hidden="1">0</definedName>
    <definedName name="solver_scl" localSheetId="3" hidden="1">1</definedName>
    <definedName name="solver_sho" localSheetId="3" hidden="1">2</definedName>
    <definedName name="solver_ssz" localSheetId="3" hidden="1">100</definedName>
    <definedName name="solver_tim" localSheetId="3" hidden="1">2147483647</definedName>
    <definedName name="solver_tol" localSheetId="3" hidden="1">0.01</definedName>
    <definedName name="solver_typ" localSheetId="3" hidden="1">3</definedName>
    <definedName name="solver_val" localSheetId="3" hidden="1">15</definedName>
    <definedName name="solver_ver" localSheetId="3" hidden="1">3</definedName>
  </definedNames>
  <calcPr calcId="191029" calcMode="manual"/>
  <pivotCaches>
    <pivotCache cacheId="0" r:id="rId11"/>
  </pivotCaches>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J4496" i="1" l="1"/>
  <c r="J4495" i="1"/>
  <c r="J4494" i="1"/>
  <c r="J4493" i="1"/>
  <c r="J4492" i="1"/>
  <c r="J4491" i="1"/>
  <c r="J4490" i="1"/>
  <c r="J4489" i="1"/>
  <c r="J4488" i="1"/>
  <c r="J4487" i="1"/>
  <c r="J4486" i="1"/>
  <c r="J4485" i="1"/>
  <c r="J4484" i="1"/>
  <c r="J4483" i="1"/>
  <c r="J4482" i="1"/>
  <c r="J4481" i="1"/>
  <c r="J4480" i="1"/>
  <c r="J4479" i="1"/>
  <c r="J4478" i="1"/>
  <c r="J4477" i="1"/>
  <c r="J4476" i="1"/>
  <c r="J4475" i="1"/>
  <c r="J4474" i="1"/>
  <c r="J4473" i="1"/>
  <c r="J4472" i="1"/>
  <c r="J4471" i="1"/>
  <c r="J4470" i="1"/>
  <c r="J4469" i="1"/>
  <c r="J4468" i="1"/>
  <c r="J4467" i="1"/>
  <c r="J4466" i="1"/>
  <c r="J4465" i="1"/>
  <c r="J4464" i="1"/>
  <c r="J4463" i="1"/>
  <c r="J4462" i="1"/>
  <c r="J4461" i="1"/>
  <c r="J4460" i="1"/>
  <c r="J4459" i="1"/>
  <c r="J4458" i="1"/>
  <c r="J4457" i="1"/>
  <c r="J4456" i="1"/>
  <c r="J4455" i="1"/>
  <c r="J4454" i="1"/>
  <c r="J4453" i="1"/>
  <c r="J4452" i="1"/>
  <c r="J4451" i="1"/>
  <c r="J4450" i="1"/>
  <c r="J4449" i="1"/>
  <c r="J4448" i="1"/>
  <c r="J4447" i="1"/>
  <c r="J4446" i="1"/>
  <c r="J4445" i="1"/>
  <c r="J4444" i="1"/>
  <c r="J4443" i="1"/>
  <c r="J4442" i="1"/>
  <c r="J4441" i="1"/>
  <c r="J4440" i="1"/>
  <c r="J4439" i="1"/>
  <c r="J4438" i="1"/>
  <c r="C943" i="36"/>
  <c r="H4496" i="1" s="1"/>
  <c r="C942" i="36"/>
  <c r="H4492" i="1" s="1"/>
  <c r="C941" i="36"/>
  <c r="H4488" i="1" s="1"/>
  <c r="C940" i="36"/>
  <c r="H4484" i="1" s="1"/>
  <c r="C939" i="36"/>
  <c r="H4480" i="1" s="1"/>
  <c r="C938" i="36"/>
  <c r="H4472" i="1" s="1"/>
  <c r="C937" i="36"/>
  <c r="H4468" i="1" s="1"/>
  <c r="C936" i="36"/>
  <c r="H4464" i="1" s="1"/>
  <c r="C935" i="36"/>
  <c r="H4460" i="1" s="1"/>
  <c r="C934" i="36"/>
  <c r="H4456" i="1" s="1"/>
  <c r="C933" i="36"/>
  <c r="H4452" i="1" s="1"/>
  <c r="C932" i="36"/>
  <c r="H4444" i="1" s="1"/>
  <c r="C931" i="36"/>
  <c r="H4440" i="1" s="1"/>
  <c r="I1" i="1"/>
  <c r="H4443" i="1" l="1"/>
  <c r="H4447" i="1"/>
  <c r="H4451" i="1"/>
  <c r="H4455" i="1"/>
  <c r="H4459" i="1"/>
  <c r="H4463" i="1"/>
  <c r="H4467" i="1"/>
  <c r="H4471" i="1"/>
  <c r="H4475" i="1"/>
  <c r="H4479" i="1"/>
  <c r="H4483" i="1"/>
  <c r="H4487" i="1"/>
  <c r="H4491" i="1"/>
  <c r="H4438" i="1"/>
  <c r="H4442" i="1"/>
  <c r="H4446" i="1"/>
  <c r="H4450" i="1"/>
  <c r="H4454" i="1"/>
  <c r="H4458" i="1"/>
  <c r="H4462" i="1"/>
  <c r="H4466" i="1"/>
  <c r="H4470" i="1"/>
  <c r="H4474" i="1"/>
  <c r="H4478" i="1"/>
  <c r="H4482" i="1"/>
  <c r="H4486" i="1"/>
  <c r="H4490" i="1"/>
  <c r="H4494" i="1"/>
  <c r="H4439" i="1"/>
  <c r="H4441" i="1"/>
  <c r="H4445" i="1"/>
  <c r="H4449" i="1"/>
  <c r="H4453" i="1"/>
  <c r="H4457" i="1"/>
  <c r="H4461" i="1"/>
  <c r="H4465" i="1"/>
  <c r="H4469" i="1"/>
  <c r="H4473" i="1"/>
  <c r="H4477" i="1"/>
  <c r="H4481" i="1"/>
  <c r="H4485" i="1"/>
  <c r="H4489" i="1"/>
  <c r="H4493" i="1"/>
  <c r="H4495" i="1"/>
  <c r="H4448" i="1"/>
  <c r="H4476" i="1"/>
  <c r="J4437" i="1"/>
  <c r="J4436" i="1"/>
  <c r="J4434" i="1"/>
  <c r="J4433" i="1"/>
  <c r="J4432" i="1"/>
  <c r="J4431" i="1"/>
  <c r="J4430" i="1"/>
  <c r="J4429" i="1"/>
  <c r="J4428" i="1"/>
  <c r="J4427" i="1"/>
  <c r="J4426" i="1"/>
  <c r="J4425" i="1"/>
  <c r="J4424" i="1"/>
  <c r="J4423" i="1"/>
  <c r="J4422" i="1"/>
  <c r="J4421" i="1"/>
  <c r="J4420" i="1"/>
  <c r="J4419" i="1"/>
  <c r="J4418" i="1"/>
  <c r="J4417" i="1"/>
  <c r="J4416" i="1"/>
  <c r="J4415" i="1"/>
  <c r="J4414" i="1"/>
  <c r="J4413" i="1"/>
  <c r="J4412" i="1"/>
  <c r="J4411" i="1"/>
  <c r="J4410" i="1"/>
  <c r="J4409" i="1"/>
  <c r="J4408" i="1"/>
  <c r="J4407" i="1"/>
  <c r="J4406" i="1"/>
  <c r="J4405" i="1"/>
  <c r="J4404" i="1"/>
  <c r="J4403" i="1"/>
  <c r="J4402" i="1"/>
  <c r="J4401" i="1"/>
  <c r="J4400" i="1"/>
  <c r="J4399" i="1"/>
  <c r="J4398" i="1"/>
  <c r="J4397" i="1"/>
  <c r="J4396" i="1"/>
  <c r="J4395" i="1"/>
  <c r="J4394" i="1"/>
  <c r="J4393" i="1"/>
  <c r="J4392" i="1"/>
  <c r="J4391" i="1"/>
  <c r="J4390" i="1"/>
  <c r="J4389" i="1"/>
  <c r="J4388" i="1"/>
  <c r="J4387" i="1"/>
  <c r="J4386" i="1"/>
  <c r="J4385" i="1"/>
  <c r="J4384" i="1"/>
  <c r="J4383" i="1"/>
  <c r="J4382" i="1"/>
  <c r="J4381" i="1"/>
  <c r="J4380" i="1"/>
  <c r="J4379" i="1"/>
  <c r="J4378" i="1"/>
  <c r="J4377" i="1"/>
  <c r="J4376" i="1"/>
  <c r="J4375" i="1"/>
  <c r="J4374" i="1"/>
  <c r="J4373" i="1"/>
  <c r="J4372" i="1"/>
  <c r="J4371" i="1"/>
  <c r="J4370" i="1"/>
  <c r="J4369" i="1"/>
  <c r="J4368" i="1"/>
  <c r="J4367" i="1"/>
  <c r="J4366" i="1"/>
  <c r="J4365" i="1"/>
  <c r="J4364" i="1"/>
  <c r="J4363" i="1"/>
  <c r="J4362" i="1"/>
  <c r="J4361" i="1"/>
  <c r="J4360" i="1"/>
  <c r="J4359" i="1"/>
  <c r="J4358" i="1"/>
  <c r="J4357" i="1"/>
  <c r="J4356" i="1"/>
  <c r="J4355" i="1"/>
  <c r="J4354" i="1"/>
  <c r="J4353" i="1"/>
  <c r="J4352" i="1"/>
  <c r="J4351" i="1"/>
  <c r="J4350" i="1"/>
  <c r="J4349" i="1"/>
  <c r="J4348" i="1"/>
  <c r="J4347" i="1"/>
  <c r="J4346" i="1"/>
  <c r="J4345" i="1"/>
  <c r="J4344" i="1"/>
  <c r="J4343" i="1"/>
  <c r="J4342" i="1"/>
  <c r="J4341" i="1"/>
  <c r="J4340" i="1"/>
  <c r="J4339" i="1"/>
  <c r="J4338" i="1"/>
  <c r="J4337" i="1"/>
  <c r="J4336" i="1"/>
  <c r="J4335" i="1"/>
  <c r="J4334" i="1"/>
  <c r="J4333" i="1"/>
  <c r="J4332" i="1"/>
  <c r="J4331" i="1"/>
  <c r="J4330" i="1"/>
  <c r="J4329" i="1"/>
  <c r="J4328" i="1"/>
  <c r="J4327" i="1"/>
  <c r="J4326" i="1"/>
  <c r="J4325" i="1"/>
  <c r="J4324" i="1"/>
  <c r="J4323" i="1"/>
  <c r="J4322" i="1"/>
  <c r="J4321" i="1"/>
  <c r="J4320" i="1"/>
  <c r="J4319" i="1"/>
  <c r="J4318" i="1"/>
  <c r="J4317" i="1"/>
  <c r="J4316" i="1"/>
  <c r="J4315" i="1"/>
  <c r="J4314" i="1"/>
  <c r="J4313" i="1"/>
  <c r="J4312" i="1"/>
  <c r="J4311" i="1"/>
  <c r="J4310" i="1"/>
  <c r="J4309" i="1"/>
  <c r="J4308" i="1"/>
  <c r="J4307" i="1"/>
  <c r="J4306" i="1"/>
  <c r="J4305" i="1"/>
  <c r="J4304" i="1"/>
  <c r="J4303" i="1"/>
  <c r="J4302" i="1"/>
  <c r="J4301" i="1"/>
  <c r="J4300" i="1"/>
  <c r="J4299" i="1"/>
  <c r="J4298" i="1"/>
  <c r="J4297" i="1"/>
  <c r="J4296" i="1"/>
  <c r="J4295" i="1"/>
  <c r="J4294" i="1"/>
  <c r="J4293" i="1"/>
  <c r="J4292" i="1"/>
  <c r="J4291" i="1"/>
  <c r="J4290" i="1"/>
  <c r="J4289" i="1"/>
  <c r="J4288" i="1"/>
  <c r="J4287" i="1"/>
  <c r="J4286" i="1"/>
  <c r="J4285" i="1"/>
  <c r="J4284" i="1"/>
  <c r="J4283" i="1"/>
  <c r="J4282" i="1"/>
  <c r="J4281" i="1"/>
  <c r="J4280" i="1"/>
  <c r="J4279" i="1"/>
  <c r="J4278" i="1"/>
  <c r="J4277" i="1"/>
  <c r="J4276" i="1"/>
  <c r="J4275" i="1"/>
  <c r="J4274" i="1"/>
  <c r="J4273" i="1"/>
  <c r="J4272" i="1"/>
  <c r="J4271" i="1"/>
  <c r="J4270" i="1"/>
  <c r="J4269" i="1"/>
  <c r="J4268" i="1"/>
  <c r="J4267" i="1"/>
  <c r="J4266" i="1"/>
  <c r="J4265" i="1"/>
  <c r="J4264" i="1"/>
  <c r="J4263" i="1"/>
  <c r="J4262" i="1"/>
  <c r="J4261" i="1"/>
  <c r="J4260" i="1"/>
  <c r="J4259" i="1"/>
  <c r="J4258" i="1"/>
  <c r="J4257" i="1"/>
  <c r="J4256" i="1"/>
  <c r="J4255" i="1"/>
  <c r="J4254" i="1"/>
  <c r="J4253" i="1"/>
  <c r="J4252" i="1"/>
  <c r="J4251" i="1"/>
  <c r="J4250" i="1"/>
  <c r="J4249" i="1"/>
  <c r="J4248" i="1"/>
  <c r="J4247" i="1"/>
  <c r="J4246" i="1"/>
  <c r="J4245" i="1"/>
  <c r="J4244" i="1"/>
  <c r="J4243" i="1"/>
  <c r="J4242" i="1"/>
  <c r="J4241" i="1"/>
  <c r="J4240" i="1"/>
  <c r="J4239" i="1"/>
  <c r="J4238" i="1"/>
  <c r="J4237" i="1"/>
  <c r="J4236" i="1"/>
  <c r="J4235" i="1"/>
  <c r="J4234" i="1"/>
  <c r="J4233" i="1"/>
  <c r="J4232" i="1"/>
  <c r="J4231" i="1"/>
  <c r="J4230" i="1"/>
  <c r="J4229" i="1"/>
  <c r="J4228" i="1"/>
  <c r="J4227" i="1"/>
  <c r="J4226" i="1"/>
  <c r="J4225" i="1"/>
  <c r="J4224" i="1"/>
  <c r="J4223" i="1"/>
  <c r="J4222" i="1"/>
  <c r="J4221" i="1"/>
  <c r="J4220" i="1"/>
  <c r="J4219" i="1"/>
  <c r="J4218" i="1"/>
  <c r="J4217" i="1"/>
  <c r="J4216" i="1"/>
  <c r="J4215" i="1"/>
  <c r="J4214" i="1"/>
  <c r="J4213" i="1"/>
  <c r="J4212" i="1"/>
  <c r="J4211" i="1"/>
  <c r="J4210" i="1"/>
  <c r="J4209" i="1"/>
  <c r="J4208" i="1"/>
  <c r="J4207" i="1"/>
  <c r="J4206" i="1"/>
  <c r="J4205" i="1"/>
  <c r="J4204" i="1"/>
  <c r="J4203" i="1"/>
  <c r="J4202" i="1"/>
  <c r="J4201" i="1"/>
  <c r="J4200" i="1"/>
  <c r="J4199" i="1"/>
  <c r="J4198" i="1"/>
  <c r="J4197" i="1"/>
  <c r="J4196" i="1"/>
  <c r="J4195" i="1"/>
  <c r="J4194" i="1"/>
  <c r="J4193" i="1"/>
  <c r="J4192" i="1"/>
  <c r="J4191" i="1"/>
  <c r="J4190" i="1"/>
  <c r="J4189" i="1"/>
  <c r="J4188" i="1"/>
  <c r="J4187" i="1"/>
  <c r="J4186" i="1"/>
  <c r="J4185" i="1"/>
  <c r="J4184" i="1"/>
  <c r="J4183" i="1"/>
  <c r="J4182" i="1"/>
  <c r="J4181" i="1"/>
  <c r="J4180" i="1"/>
  <c r="J4179" i="1"/>
  <c r="J4178" i="1"/>
  <c r="J4177" i="1"/>
  <c r="J4176" i="1"/>
  <c r="J4175" i="1"/>
  <c r="J4174" i="1"/>
  <c r="J4173" i="1"/>
  <c r="J4172" i="1"/>
  <c r="J4171" i="1"/>
  <c r="J4170" i="1"/>
  <c r="J4169" i="1"/>
  <c r="J4168" i="1"/>
  <c r="J4167" i="1"/>
  <c r="J4166" i="1"/>
  <c r="J4165" i="1"/>
  <c r="J4164" i="1"/>
  <c r="J4163" i="1"/>
  <c r="J4162" i="1"/>
  <c r="J4161" i="1"/>
  <c r="J4160" i="1"/>
  <c r="J4159" i="1"/>
  <c r="J4158" i="1"/>
  <c r="J4157" i="1"/>
  <c r="J4156" i="1"/>
  <c r="J4155" i="1"/>
  <c r="J4154" i="1"/>
  <c r="J4153" i="1"/>
  <c r="J4152" i="1"/>
  <c r="J4151" i="1"/>
  <c r="J4150" i="1"/>
  <c r="J4149" i="1"/>
  <c r="J4148" i="1"/>
  <c r="J4147" i="1"/>
  <c r="J4146" i="1"/>
  <c r="J4145" i="1"/>
  <c r="J4144" i="1"/>
  <c r="J4143" i="1"/>
  <c r="J4142" i="1"/>
  <c r="J4141" i="1"/>
  <c r="J4140" i="1"/>
  <c r="J4139" i="1"/>
  <c r="J4138" i="1"/>
  <c r="J4137" i="1"/>
  <c r="J4136" i="1"/>
  <c r="J4135" i="1"/>
  <c r="J4134" i="1"/>
  <c r="J4133" i="1"/>
  <c r="J4132" i="1"/>
  <c r="J4131" i="1"/>
  <c r="J4130" i="1"/>
  <c r="J4129" i="1"/>
  <c r="J4128" i="1"/>
  <c r="J4127" i="1"/>
  <c r="J4126" i="1"/>
  <c r="J4125" i="1"/>
  <c r="J4124" i="1"/>
  <c r="J4123" i="1"/>
  <c r="J4122" i="1"/>
  <c r="J4121" i="1"/>
  <c r="J4120" i="1"/>
  <c r="J4119" i="1"/>
  <c r="J4118" i="1"/>
  <c r="J4117" i="1"/>
  <c r="J4116" i="1"/>
  <c r="J4115" i="1"/>
  <c r="J4114" i="1"/>
  <c r="J4113" i="1"/>
  <c r="J4112" i="1"/>
  <c r="J4111" i="1"/>
  <c r="J4110" i="1"/>
  <c r="J4109" i="1"/>
  <c r="J4108" i="1"/>
  <c r="J4107" i="1"/>
  <c r="J4106" i="1"/>
  <c r="J4105" i="1"/>
  <c r="J4104" i="1"/>
  <c r="J4103" i="1"/>
  <c r="J4102" i="1"/>
  <c r="J4101" i="1"/>
  <c r="J4100" i="1"/>
  <c r="J4099" i="1"/>
  <c r="J4098" i="1"/>
  <c r="J4097" i="1"/>
  <c r="J4096" i="1"/>
  <c r="J4095" i="1"/>
  <c r="J4094" i="1"/>
  <c r="J4093" i="1"/>
  <c r="J4092" i="1"/>
  <c r="J4091" i="1"/>
  <c r="J4090" i="1"/>
  <c r="J4089" i="1"/>
  <c r="J4088" i="1"/>
  <c r="J4087" i="1"/>
  <c r="J4086" i="1"/>
  <c r="J4085" i="1"/>
  <c r="J4084" i="1"/>
  <c r="J4083" i="1"/>
  <c r="J4082" i="1"/>
  <c r="J4081" i="1"/>
  <c r="J4080" i="1"/>
  <c r="J4079" i="1"/>
  <c r="J4078" i="1"/>
  <c r="J4077" i="1"/>
  <c r="J4076" i="1"/>
  <c r="J4075" i="1"/>
  <c r="J4074" i="1"/>
  <c r="J4073" i="1"/>
  <c r="J4072" i="1"/>
  <c r="J4071" i="1"/>
  <c r="J4070" i="1"/>
  <c r="J4069" i="1"/>
  <c r="J4068" i="1"/>
  <c r="J4067" i="1"/>
  <c r="J4066" i="1"/>
  <c r="J4065" i="1"/>
  <c r="J4064" i="1"/>
  <c r="J4063" i="1"/>
  <c r="J4062" i="1"/>
  <c r="J4061" i="1"/>
  <c r="J4060" i="1"/>
  <c r="J4059" i="1"/>
  <c r="J4058" i="1"/>
  <c r="J4057" i="1"/>
  <c r="J4056" i="1"/>
  <c r="J4055" i="1"/>
  <c r="J4054" i="1"/>
  <c r="J4053" i="1"/>
  <c r="J4052" i="1"/>
  <c r="J4051" i="1"/>
  <c r="J4050" i="1"/>
  <c r="J4049" i="1"/>
  <c r="J4048" i="1"/>
  <c r="J4047" i="1"/>
  <c r="J4046" i="1"/>
  <c r="J4045" i="1"/>
  <c r="J4044" i="1"/>
  <c r="J4043" i="1"/>
  <c r="J4042" i="1"/>
  <c r="J4041" i="1"/>
  <c r="J4040" i="1"/>
  <c r="J4039" i="1"/>
  <c r="J4038" i="1"/>
  <c r="J4037" i="1"/>
  <c r="J4036" i="1"/>
  <c r="J4035" i="1"/>
  <c r="J4034" i="1"/>
  <c r="J4033" i="1"/>
  <c r="J4032" i="1"/>
  <c r="J4031" i="1"/>
  <c r="J4030" i="1"/>
  <c r="J4029" i="1"/>
  <c r="J4028" i="1"/>
  <c r="J4027" i="1"/>
  <c r="J4026" i="1"/>
  <c r="J4025" i="1"/>
  <c r="J4024" i="1"/>
  <c r="J4023" i="1"/>
  <c r="J4022" i="1"/>
  <c r="J4021" i="1"/>
  <c r="J4020" i="1"/>
  <c r="J4019" i="1"/>
  <c r="J4018" i="1"/>
  <c r="J4017" i="1"/>
  <c r="J4016" i="1"/>
  <c r="J4015" i="1"/>
  <c r="J4014" i="1"/>
  <c r="J4013" i="1"/>
  <c r="J4012" i="1"/>
  <c r="J4011" i="1"/>
  <c r="J4010" i="1"/>
  <c r="J4009" i="1"/>
  <c r="J4008" i="1"/>
  <c r="J4007" i="1"/>
  <c r="J4006" i="1"/>
  <c r="J4005" i="1"/>
  <c r="J4004" i="1"/>
  <c r="J4003" i="1"/>
  <c r="J4002" i="1"/>
  <c r="J4001" i="1"/>
  <c r="J4000" i="1"/>
  <c r="J3999" i="1"/>
  <c r="J3998" i="1"/>
  <c r="J3997" i="1"/>
  <c r="J3996" i="1"/>
  <c r="J3995" i="1"/>
  <c r="J3994" i="1"/>
  <c r="J3993" i="1"/>
  <c r="J3992" i="1"/>
  <c r="J3991" i="1"/>
  <c r="J3990" i="1"/>
  <c r="J3989" i="1"/>
  <c r="J3988" i="1"/>
  <c r="J3987" i="1"/>
  <c r="J3986" i="1"/>
  <c r="J3985" i="1"/>
  <c r="J3984" i="1"/>
  <c r="J3983" i="1"/>
  <c r="J3982" i="1"/>
  <c r="J3981" i="1"/>
  <c r="J3980" i="1"/>
  <c r="J3979" i="1"/>
  <c r="J3978" i="1"/>
  <c r="J3977" i="1"/>
  <c r="J3976" i="1"/>
  <c r="J3975" i="1"/>
  <c r="J3974" i="1"/>
  <c r="J3973" i="1"/>
  <c r="J3972" i="1"/>
  <c r="J3971" i="1"/>
  <c r="J3970" i="1"/>
  <c r="J3969" i="1"/>
  <c r="J3968" i="1"/>
  <c r="J3967" i="1"/>
  <c r="J3966" i="1"/>
  <c r="J3965" i="1"/>
  <c r="J3964" i="1"/>
  <c r="J3963" i="1"/>
  <c r="J3962" i="1"/>
  <c r="J3961" i="1"/>
  <c r="J3960" i="1"/>
  <c r="J3959" i="1"/>
  <c r="J3958" i="1"/>
  <c r="J3957" i="1"/>
  <c r="J3956" i="1"/>
  <c r="J3955" i="1"/>
  <c r="J3954" i="1"/>
  <c r="J3953" i="1"/>
  <c r="J3952" i="1"/>
  <c r="J3951" i="1"/>
  <c r="J3950" i="1"/>
  <c r="J3949" i="1"/>
  <c r="J3948" i="1"/>
  <c r="J3947" i="1"/>
  <c r="J3946" i="1"/>
  <c r="J3945" i="1"/>
  <c r="J3944" i="1"/>
  <c r="J3943" i="1"/>
  <c r="J3942" i="1"/>
  <c r="J3941" i="1"/>
  <c r="J3940" i="1"/>
  <c r="J3939" i="1"/>
  <c r="J3938" i="1"/>
  <c r="J3937" i="1"/>
  <c r="J3936" i="1"/>
  <c r="J3935" i="1"/>
  <c r="J3934" i="1"/>
  <c r="J3933" i="1"/>
  <c r="J3932" i="1"/>
  <c r="J3931" i="1"/>
  <c r="J3930" i="1"/>
  <c r="J3929" i="1"/>
  <c r="J3928" i="1"/>
  <c r="J3927" i="1"/>
  <c r="J3926" i="1"/>
  <c r="J3925" i="1"/>
  <c r="J3924" i="1"/>
  <c r="J3923" i="1"/>
  <c r="J3922" i="1"/>
  <c r="J3921" i="1"/>
  <c r="J3920" i="1"/>
  <c r="J3919" i="1"/>
  <c r="J3918" i="1"/>
  <c r="J3917" i="1"/>
  <c r="J3916" i="1"/>
  <c r="J3915" i="1"/>
  <c r="J3914" i="1"/>
  <c r="J3913" i="1"/>
  <c r="J3912" i="1"/>
  <c r="J3911" i="1"/>
  <c r="J3910" i="1"/>
  <c r="J3909" i="1"/>
  <c r="J3908" i="1"/>
  <c r="J3907" i="1"/>
  <c r="J3906" i="1"/>
  <c r="J3905" i="1"/>
  <c r="J3904" i="1"/>
  <c r="J3903" i="1"/>
  <c r="J3902" i="1"/>
  <c r="J3901" i="1"/>
  <c r="J3900" i="1"/>
  <c r="J3899" i="1"/>
  <c r="J3898" i="1"/>
  <c r="J3897" i="1"/>
  <c r="J3896" i="1"/>
  <c r="J3895" i="1"/>
  <c r="J3894" i="1"/>
  <c r="J3893" i="1"/>
  <c r="J3892" i="1"/>
  <c r="J3891" i="1"/>
  <c r="J3890" i="1"/>
  <c r="J3889" i="1"/>
  <c r="J3888" i="1"/>
  <c r="J3887" i="1"/>
  <c r="J3886" i="1"/>
  <c r="J3885" i="1"/>
  <c r="J3884" i="1"/>
  <c r="J3883" i="1"/>
  <c r="J3882" i="1"/>
  <c r="J3881" i="1"/>
  <c r="J3880" i="1"/>
  <c r="J3879" i="1"/>
  <c r="J3878" i="1"/>
  <c r="J3877" i="1"/>
  <c r="J3876" i="1"/>
  <c r="J3875" i="1"/>
  <c r="J3874" i="1"/>
  <c r="J3873" i="1"/>
  <c r="J3872" i="1"/>
  <c r="J3871" i="1"/>
  <c r="J3870" i="1"/>
  <c r="J3869" i="1"/>
  <c r="J3868" i="1"/>
  <c r="J3867" i="1"/>
  <c r="J3866" i="1"/>
  <c r="J3865" i="1"/>
  <c r="J3864" i="1"/>
  <c r="J3863" i="1"/>
  <c r="J3862" i="1"/>
  <c r="J3861" i="1"/>
  <c r="J3860" i="1"/>
  <c r="J3859" i="1"/>
  <c r="J3858" i="1"/>
  <c r="J3857" i="1"/>
  <c r="J3856" i="1"/>
  <c r="J3855" i="1"/>
  <c r="J3854" i="1"/>
  <c r="J3853" i="1"/>
  <c r="J3852" i="1"/>
  <c r="J3851" i="1"/>
  <c r="J3850" i="1"/>
  <c r="J3849" i="1"/>
  <c r="J3848" i="1"/>
  <c r="J3847" i="1"/>
  <c r="J3846" i="1"/>
  <c r="J3845" i="1"/>
  <c r="J3844" i="1"/>
  <c r="J3843" i="1"/>
  <c r="J3842" i="1"/>
  <c r="J3841" i="1"/>
  <c r="J3840" i="1"/>
  <c r="J3839" i="1"/>
  <c r="J3838" i="1"/>
  <c r="J3837" i="1"/>
  <c r="J3836" i="1"/>
  <c r="J3835" i="1"/>
  <c r="J3834" i="1"/>
  <c r="J3833" i="1"/>
  <c r="J3832" i="1"/>
  <c r="J3831" i="1"/>
  <c r="J3830" i="1"/>
  <c r="J3829" i="1"/>
  <c r="J3828" i="1"/>
  <c r="J3827" i="1"/>
  <c r="J3826" i="1"/>
  <c r="J3825" i="1"/>
  <c r="J3824" i="1"/>
  <c r="J3823" i="1"/>
  <c r="J3822" i="1"/>
  <c r="J3821" i="1"/>
  <c r="J3820" i="1"/>
  <c r="J3819" i="1"/>
  <c r="J3818" i="1"/>
  <c r="J3817" i="1"/>
  <c r="J3816" i="1"/>
  <c r="J3815" i="1"/>
  <c r="J3814" i="1"/>
  <c r="J3813" i="1"/>
  <c r="J3812" i="1"/>
  <c r="J3811" i="1"/>
  <c r="J3810" i="1"/>
  <c r="J3809" i="1"/>
  <c r="J3808" i="1"/>
  <c r="J3807" i="1"/>
  <c r="J3806" i="1"/>
  <c r="J3805" i="1"/>
  <c r="J3804" i="1"/>
  <c r="J3803" i="1"/>
  <c r="J3802" i="1"/>
  <c r="J3801" i="1"/>
  <c r="J3800" i="1"/>
  <c r="J3799" i="1"/>
  <c r="J3798" i="1"/>
  <c r="J3797" i="1"/>
  <c r="J3796" i="1"/>
  <c r="J3795" i="1"/>
  <c r="J3794" i="1"/>
  <c r="J3793" i="1"/>
  <c r="J3792" i="1"/>
  <c r="J3791" i="1"/>
  <c r="J3790" i="1"/>
  <c r="J3789" i="1"/>
  <c r="J3788" i="1"/>
  <c r="J3787" i="1"/>
  <c r="J3786" i="1"/>
  <c r="J3785" i="1"/>
  <c r="J3784" i="1"/>
  <c r="J3783" i="1"/>
  <c r="J3782" i="1"/>
  <c r="J3781" i="1"/>
  <c r="J3780" i="1"/>
  <c r="J3779" i="1"/>
  <c r="J3778" i="1"/>
  <c r="J3777" i="1"/>
  <c r="J3776" i="1"/>
  <c r="J3775" i="1"/>
  <c r="J3774" i="1"/>
  <c r="J3773" i="1"/>
  <c r="J3772" i="1"/>
  <c r="J3771" i="1"/>
  <c r="J3770" i="1"/>
  <c r="J3769" i="1"/>
  <c r="J3768" i="1"/>
  <c r="J3767" i="1"/>
  <c r="J3766" i="1"/>
  <c r="J3765" i="1"/>
  <c r="J3764" i="1"/>
  <c r="J3763" i="1"/>
  <c r="J3762" i="1"/>
  <c r="J3761" i="1"/>
  <c r="J3760" i="1"/>
  <c r="J3759" i="1"/>
  <c r="J3758" i="1"/>
  <c r="J3757" i="1"/>
  <c r="J3756" i="1"/>
  <c r="J3755" i="1"/>
  <c r="J3754" i="1"/>
  <c r="J3753" i="1"/>
  <c r="J3752" i="1"/>
  <c r="J3751" i="1"/>
  <c r="J3750" i="1"/>
  <c r="J3749" i="1"/>
  <c r="J3748" i="1"/>
  <c r="J3747" i="1"/>
  <c r="J3746" i="1"/>
  <c r="J3745" i="1"/>
  <c r="J3744" i="1"/>
  <c r="J3743" i="1"/>
  <c r="J3742" i="1"/>
  <c r="J3741" i="1"/>
  <c r="J3740" i="1"/>
  <c r="J3739" i="1"/>
  <c r="J3738" i="1"/>
  <c r="J3737" i="1"/>
  <c r="J3736" i="1"/>
  <c r="J3735" i="1"/>
  <c r="J3734" i="1"/>
  <c r="J3733" i="1"/>
  <c r="J3732" i="1"/>
  <c r="J3731" i="1"/>
  <c r="J3730" i="1"/>
  <c r="J3729" i="1"/>
  <c r="J3728" i="1"/>
  <c r="J3727" i="1"/>
  <c r="J3726" i="1"/>
  <c r="J3725" i="1"/>
  <c r="J3724" i="1"/>
  <c r="J3723" i="1"/>
  <c r="J3722" i="1"/>
  <c r="J3721" i="1"/>
  <c r="J3720" i="1"/>
  <c r="J3719" i="1"/>
  <c r="J3718" i="1"/>
  <c r="J3717" i="1"/>
  <c r="J3716" i="1"/>
  <c r="J3715" i="1"/>
  <c r="J3714" i="1"/>
  <c r="J3713" i="1"/>
  <c r="J3712" i="1"/>
  <c r="J3711" i="1"/>
  <c r="J3710" i="1"/>
  <c r="J3709" i="1"/>
  <c r="J3708" i="1"/>
  <c r="J3707" i="1"/>
  <c r="J3706" i="1"/>
  <c r="J3705" i="1"/>
  <c r="J3704" i="1"/>
  <c r="J3703" i="1"/>
  <c r="J3702" i="1"/>
  <c r="J3701" i="1"/>
  <c r="J3700" i="1"/>
  <c r="J3699" i="1"/>
  <c r="J3698" i="1"/>
  <c r="J3697" i="1"/>
  <c r="J4435" i="1"/>
  <c r="H4412" i="1" l="1"/>
  <c r="H4411" i="1"/>
  <c r="H4410" i="1"/>
  <c r="H4408" i="1"/>
  <c r="H4407" i="1"/>
  <c r="H4406" i="1"/>
  <c r="H4403" i="1"/>
  <c r="H4402" i="1"/>
  <c r="H4396" i="1"/>
  <c r="H4395" i="1"/>
  <c r="H4394" i="1"/>
  <c r="H4392" i="1"/>
  <c r="H4391" i="1"/>
  <c r="H4390" i="1"/>
  <c r="H4387" i="1"/>
  <c r="H4386" i="1"/>
  <c r="H4382" i="1"/>
  <c r="H4376" i="1"/>
  <c r="H4375" i="1"/>
  <c r="H4374" i="1"/>
  <c r="H4372" i="1"/>
  <c r="C930" i="36"/>
  <c r="H4436" i="1" s="1"/>
  <c r="C929" i="36"/>
  <c r="H4432" i="1" s="1"/>
  <c r="C928" i="36"/>
  <c r="H4424" i="1" s="1"/>
  <c r="C927" i="36"/>
  <c r="H4420" i="1" s="1"/>
  <c r="C926" i="36"/>
  <c r="H4417" i="1" s="1"/>
  <c r="C925" i="36"/>
  <c r="H4409" i="1" s="1"/>
  <c r="C924" i="36"/>
  <c r="H4405" i="1" s="1"/>
  <c r="C923" i="36"/>
  <c r="H4401" i="1" s="1"/>
  <c r="C922" i="36"/>
  <c r="H4397" i="1" s="1"/>
  <c r="C921" i="36"/>
  <c r="H4393" i="1" s="1"/>
  <c r="C920" i="36"/>
  <c r="H4389" i="1" s="1"/>
  <c r="C919" i="36"/>
  <c r="H4385" i="1" s="1"/>
  <c r="C918" i="36"/>
  <c r="H4381" i="1" s="1"/>
  <c r="C917" i="36"/>
  <c r="H4373" i="1" s="1"/>
  <c r="H4378" i="1" l="1"/>
  <c r="H4398" i="1"/>
  <c r="H4414" i="1"/>
  <c r="H4379" i="1"/>
  <c r="H4383" i="1"/>
  <c r="H4399" i="1"/>
  <c r="H4415" i="1"/>
  <c r="H4380" i="1"/>
  <c r="H4384" i="1"/>
  <c r="H4388" i="1"/>
  <c r="H4400" i="1"/>
  <c r="H4404" i="1"/>
  <c r="H4416" i="1"/>
  <c r="H4377" i="1"/>
  <c r="H4413" i="1"/>
  <c r="H4421" i="1"/>
  <c r="H4425" i="1"/>
  <c r="H4429" i="1"/>
  <c r="H4433" i="1"/>
  <c r="H4437" i="1"/>
  <c r="H4418" i="1"/>
  <c r="H4422" i="1"/>
  <c r="H4426" i="1"/>
  <c r="H4430" i="1"/>
  <c r="H4434" i="1"/>
  <c r="H4419" i="1"/>
  <c r="H4423" i="1"/>
  <c r="H4427" i="1"/>
  <c r="H4431" i="1"/>
  <c r="H4435" i="1"/>
  <c r="H4428" i="1"/>
  <c r="G3" i="52"/>
  <c r="F3" i="52"/>
  <c r="E3" i="52"/>
  <c r="D3" i="52"/>
  <c r="C3" i="52"/>
  <c r="B3" i="52"/>
  <c r="G2" i="52"/>
  <c r="F2" i="52"/>
  <c r="E2" i="52"/>
  <c r="D2" i="52"/>
  <c r="C2" i="52"/>
  <c r="B2" i="52"/>
  <c r="C916" i="36" l="1"/>
  <c r="C915" i="36"/>
  <c r="H4366" i="1" s="1"/>
  <c r="C914" i="36"/>
  <c r="H4358" i="1" s="1"/>
  <c r="C913" i="36"/>
  <c r="H4354" i="1" s="1"/>
  <c r="C912" i="36"/>
  <c r="H4350" i="1" s="1"/>
  <c r="C911" i="36"/>
  <c r="H4346" i="1" s="1"/>
  <c r="C910" i="36"/>
  <c r="H4342" i="1" s="1"/>
  <c r="C909" i="36"/>
  <c r="H4334" i="1" s="1"/>
  <c r="C908" i="36"/>
  <c r="H4330" i="1" s="1"/>
  <c r="C907" i="36"/>
  <c r="H4326" i="1" s="1"/>
  <c r="C906" i="36"/>
  <c r="H4322" i="1" s="1"/>
  <c r="C905" i="36"/>
  <c r="H4318" i="1" s="1"/>
  <c r="C904" i="36"/>
  <c r="H4310" i="1" s="1"/>
  <c r="C903" i="36"/>
  <c r="H4306" i="1" s="1"/>
  <c r="H4369" i="1" l="1"/>
  <c r="H4368" i="1"/>
  <c r="H4371" i="1"/>
  <c r="H4367" i="1"/>
  <c r="H4370" i="1"/>
  <c r="H4304" i="1"/>
  <c r="H4305" i="1"/>
  <c r="H4309" i="1"/>
  <c r="H4313" i="1"/>
  <c r="H4317" i="1"/>
  <c r="H4321" i="1"/>
  <c r="H4325" i="1"/>
  <c r="H4329" i="1"/>
  <c r="H4333" i="1"/>
  <c r="H4337" i="1"/>
  <c r="H4341" i="1"/>
  <c r="H4345" i="1"/>
  <c r="H4349" i="1"/>
  <c r="H4353" i="1"/>
  <c r="H4357" i="1"/>
  <c r="H4361" i="1"/>
  <c r="H4365" i="1"/>
  <c r="H4308" i="1"/>
  <c r="H4312" i="1"/>
  <c r="H4316" i="1"/>
  <c r="H4320" i="1"/>
  <c r="H4324" i="1"/>
  <c r="H4328" i="1"/>
  <c r="H4332" i="1"/>
  <c r="H4336" i="1"/>
  <c r="H4340" i="1"/>
  <c r="H4344" i="1"/>
  <c r="H4348" i="1"/>
  <c r="H4352" i="1"/>
  <c r="H4356" i="1"/>
  <c r="H4360" i="1"/>
  <c r="H4364" i="1"/>
  <c r="H4307" i="1"/>
  <c r="H4311" i="1"/>
  <c r="H4315" i="1"/>
  <c r="H4319" i="1"/>
  <c r="H4323" i="1"/>
  <c r="H4327" i="1"/>
  <c r="H4331" i="1"/>
  <c r="H4335" i="1"/>
  <c r="H4339" i="1"/>
  <c r="H4343" i="1"/>
  <c r="H4347" i="1"/>
  <c r="H4351" i="1"/>
  <c r="H4355" i="1"/>
  <c r="H4359" i="1"/>
  <c r="H4363" i="1"/>
  <c r="H4314" i="1"/>
  <c r="H4338" i="1"/>
  <c r="H4362" i="1"/>
  <c r="H8" i="1" l="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H3659" i="1"/>
  <c r="H3660" i="1"/>
  <c r="H3661" i="1"/>
  <c r="H3662" i="1"/>
  <c r="H3663" i="1"/>
  <c r="H3664" i="1"/>
  <c r="H3665" i="1"/>
  <c r="H3666" i="1"/>
  <c r="H3667" i="1"/>
  <c r="H3668" i="1"/>
  <c r="H3669" i="1"/>
  <c r="H3670" i="1"/>
  <c r="H3671" i="1"/>
  <c r="H3672" i="1"/>
  <c r="H3673" i="1"/>
  <c r="H3674" i="1"/>
  <c r="H3675" i="1"/>
  <c r="H3676" i="1"/>
  <c r="H3677" i="1"/>
  <c r="H3678" i="1"/>
  <c r="H3679" i="1"/>
  <c r="H3680" i="1"/>
  <c r="H3681" i="1"/>
  <c r="H3682" i="1"/>
  <c r="H3683" i="1"/>
  <c r="H3684" i="1"/>
  <c r="H3685" i="1"/>
  <c r="H3686" i="1"/>
  <c r="H3687" i="1"/>
  <c r="H3688" i="1"/>
  <c r="H3689" i="1"/>
  <c r="H3690" i="1"/>
  <c r="H3691" i="1"/>
  <c r="H3692" i="1"/>
  <c r="H3693" i="1"/>
  <c r="H3694" i="1"/>
  <c r="H3695" i="1"/>
  <c r="H3696" i="1"/>
  <c r="H3697" i="1"/>
  <c r="H3698" i="1"/>
  <c r="H3699" i="1"/>
  <c r="H3700" i="1"/>
  <c r="H3701" i="1"/>
  <c r="H3702" i="1"/>
  <c r="H3703" i="1"/>
  <c r="H3704" i="1"/>
  <c r="H3705" i="1"/>
  <c r="H3706" i="1"/>
  <c r="H3707" i="1"/>
  <c r="H3708" i="1"/>
  <c r="H3709" i="1"/>
  <c r="H3710" i="1"/>
  <c r="H3711" i="1"/>
  <c r="H3712" i="1"/>
  <c r="H3713" i="1"/>
  <c r="H3714" i="1"/>
  <c r="H3715" i="1"/>
  <c r="H3716" i="1"/>
  <c r="H3717" i="1"/>
  <c r="H3718" i="1"/>
  <c r="H3719" i="1"/>
  <c r="H3720" i="1"/>
  <c r="H3721" i="1"/>
  <c r="H3722" i="1"/>
  <c r="H3723" i="1"/>
  <c r="H3724" i="1"/>
  <c r="H3725" i="1"/>
  <c r="H3726" i="1"/>
  <c r="H3727" i="1"/>
  <c r="H3728" i="1"/>
  <c r="H3729" i="1"/>
  <c r="H3730" i="1"/>
  <c r="H3731" i="1"/>
  <c r="H3732" i="1"/>
  <c r="H3733" i="1"/>
  <c r="H3734" i="1"/>
  <c r="H3735" i="1"/>
  <c r="H3736" i="1"/>
  <c r="H3737" i="1"/>
  <c r="H3738" i="1"/>
  <c r="H3739" i="1"/>
  <c r="H3740" i="1"/>
  <c r="H3741" i="1"/>
  <c r="H3742" i="1"/>
  <c r="H3743" i="1"/>
  <c r="H3744" i="1"/>
  <c r="H3745" i="1"/>
  <c r="H3746" i="1"/>
  <c r="H3747" i="1"/>
  <c r="H3748" i="1"/>
  <c r="H3749" i="1"/>
  <c r="H3750" i="1"/>
  <c r="H3751" i="1"/>
  <c r="H3752" i="1"/>
  <c r="H3753" i="1"/>
  <c r="H3754" i="1"/>
  <c r="H3755" i="1"/>
  <c r="H3756" i="1"/>
  <c r="H3757" i="1"/>
  <c r="H3758" i="1"/>
  <c r="H3759" i="1"/>
  <c r="H3760" i="1"/>
  <c r="H3761" i="1"/>
  <c r="H3762" i="1"/>
  <c r="H3763" i="1"/>
  <c r="H3764" i="1"/>
  <c r="H3765" i="1"/>
  <c r="H3766" i="1"/>
  <c r="H3767" i="1"/>
  <c r="H3768" i="1"/>
  <c r="H3769" i="1"/>
  <c r="H3770" i="1"/>
  <c r="H3771" i="1"/>
  <c r="H3772" i="1"/>
  <c r="H3773" i="1"/>
  <c r="H3774" i="1"/>
  <c r="H3775" i="1"/>
  <c r="H3776" i="1"/>
  <c r="H3777" i="1"/>
  <c r="H3778" i="1"/>
  <c r="H3779" i="1"/>
  <c r="H3780" i="1"/>
  <c r="H3781" i="1"/>
  <c r="H3782" i="1"/>
  <c r="H3783" i="1"/>
  <c r="H3784" i="1"/>
  <c r="H3785" i="1"/>
  <c r="H3786" i="1"/>
  <c r="H3787" i="1"/>
  <c r="H3788" i="1"/>
  <c r="H3789" i="1"/>
  <c r="H3790" i="1"/>
  <c r="H3791" i="1"/>
  <c r="H3792" i="1"/>
  <c r="H3793" i="1"/>
  <c r="H3794" i="1"/>
  <c r="H3795" i="1"/>
  <c r="H3796" i="1"/>
  <c r="H3797" i="1"/>
  <c r="H3798" i="1"/>
  <c r="H3799" i="1"/>
  <c r="H3800" i="1"/>
  <c r="H3801" i="1"/>
  <c r="H3802" i="1"/>
  <c r="H3803" i="1"/>
  <c r="H3804" i="1"/>
  <c r="H3805" i="1"/>
  <c r="H3806" i="1"/>
  <c r="H3807" i="1"/>
  <c r="H3808" i="1"/>
  <c r="H3809" i="1"/>
  <c r="H3810" i="1"/>
  <c r="H3811" i="1"/>
  <c r="H3812" i="1"/>
  <c r="H3813" i="1"/>
  <c r="H3814" i="1"/>
  <c r="H3815" i="1"/>
  <c r="H3816" i="1"/>
  <c r="H3817" i="1"/>
  <c r="H3818" i="1"/>
  <c r="H3819" i="1"/>
  <c r="H3820" i="1"/>
  <c r="H3821" i="1"/>
  <c r="H3822" i="1"/>
  <c r="H3823" i="1"/>
  <c r="H3824" i="1"/>
  <c r="H3825" i="1"/>
  <c r="H3826" i="1"/>
  <c r="H3827" i="1"/>
  <c r="H3828" i="1"/>
  <c r="H3829" i="1"/>
  <c r="H3830" i="1"/>
  <c r="H3831" i="1"/>
  <c r="H3832" i="1"/>
  <c r="H3833" i="1"/>
  <c r="H3834" i="1"/>
  <c r="H3835" i="1"/>
  <c r="H3836" i="1"/>
  <c r="H3837" i="1"/>
  <c r="H3838" i="1"/>
  <c r="H3839" i="1"/>
  <c r="H3840" i="1"/>
  <c r="H3841" i="1"/>
  <c r="H3842" i="1"/>
  <c r="H3843" i="1"/>
  <c r="H3844" i="1"/>
  <c r="H3845" i="1"/>
  <c r="H3846" i="1"/>
  <c r="H3847" i="1"/>
  <c r="H3848" i="1"/>
  <c r="H3849" i="1"/>
  <c r="H3850" i="1"/>
  <c r="H3851" i="1"/>
  <c r="H3852" i="1"/>
  <c r="H3853" i="1"/>
  <c r="H3854" i="1"/>
  <c r="H3855" i="1"/>
  <c r="H3856" i="1"/>
  <c r="H3857" i="1"/>
  <c r="H3858" i="1"/>
  <c r="H3859" i="1"/>
  <c r="H3860" i="1"/>
  <c r="H3861" i="1"/>
  <c r="H3862" i="1"/>
  <c r="H3863" i="1"/>
  <c r="H3864" i="1"/>
  <c r="H3865" i="1"/>
  <c r="H3866" i="1"/>
  <c r="H3867" i="1"/>
  <c r="H3868" i="1"/>
  <c r="H3869" i="1"/>
  <c r="H3870" i="1"/>
  <c r="H3871" i="1"/>
  <c r="H3872" i="1"/>
  <c r="H3873" i="1"/>
  <c r="H3874" i="1"/>
  <c r="H3875" i="1"/>
  <c r="H3876" i="1"/>
  <c r="H3877" i="1"/>
  <c r="H3878" i="1"/>
  <c r="H3879" i="1"/>
  <c r="H3880" i="1"/>
  <c r="H3881" i="1"/>
  <c r="H3882" i="1"/>
  <c r="H3883" i="1"/>
  <c r="H3884" i="1"/>
  <c r="H3885" i="1"/>
  <c r="H3886" i="1"/>
  <c r="H3887" i="1"/>
  <c r="H3888" i="1"/>
  <c r="H3889" i="1"/>
  <c r="H3890" i="1"/>
  <c r="H3891" i="1"/>
  <c r="H3892" i="1"/>
  <c r="H3893" i="1"/>
  <c r="H3894" i="1"/>
  <c r="H3895" i="1"/>
  <c r="H3896" i="1"/>
  <c r="H3897" i="1"/>
  <c r="H3898" i="1"/>
  <c r="H3899" i="1"/>
  <c r="H3900" i="1"/>
  <c r="H3901" i="1"/>
  <c r="H3902" i="1"/>
  <c r="H3903" i="1"/>
  <c r="H3904" i="1"/>
  <c r="H3905" i="1"/>
  <c r="H3906" i="1"/>
  <c r="H3907" i="1"/>
  <c r="H3908" i="1"/>
  <c r="H3909" i="1"/>
  <c r="H3910" i="1"/>
  <c r="H3911" i="1"/>
  <c r="H3912" i="1"/>
  <c r="H3913" i="1"/>
  <c r="H3914" i="1"/>
  <c r="H3915" i="1"/>
  <c r="H3916" i="1"/>
  <c r="H3917" i="1"/>
  <c r="H3918" i="1"/>
  <c r="H3919" i="1"/>
  <c r="H3920" i="1"/>
  <c r="H3921" i="1"/>
  <c r="H3922" i="1"/>
  <c r="H3923" i="1"/>
  <c r="H3924" i="1"/>
  <c r="H3925" i="1"/>
  <c r="H3926" i="1"/>
  <c r="H3927" i="1"/>
  <c r="H3928" i="1"/>
  <c r="H3929" i="1"/>
  <c r="H3930" i="1"/>
  <c r="H3931" i="1"/>
  <c r="H3932" i="1"/>
  <c r="H3933" i="1"/>
  <c r="H3934" i="1"/>
  <c r="H3935" i="1"/>
  <c r="H3936" i="1"/>
  <c r="H3937" i="1"/>
  <c r="H3938" i="1"/>
  <c r="H3939" i="1"/>
  <c r="H3940" i="1"/>
  <c r="H3941" i="1"/>
  <c r="H3942" i="1"/>
  <c r="H3943" i="1"/>
  <c r="H3944" i="1"/>
  <c r="H3945" i="1"/>
  <c r="H3946" i="1"/>
  <c r="H3947" i="1"/>
  <c r="H3948" i="1"/>
  <c r="H3949" i="1"/>
  <c r="H3950" i="1"/>
  <c r="H3951" i="1"/>
  <c r="H3952" i="1"/>
  <c r="H3953" i="1"/>
  <c r="H3954" i="1"/>
  <c r="H3955" i="1"/>
  <c r="H3956" i="1"/>
  <c r="H3957" i="1"/>
  <c r="H3958" i="1"/>
  <c r="H3959" i="1"/>
  <c r="H3960" i="1"/>
  <c r="H3961" i="1"/>
  <c r="H3962" i="1"/>
  <c r="H3963" i="1"/>
  <c r="H3964" i="1"/>
  <c r="H3965" i="1"/>
  <c r="H3966" i="1"/>
  <c r="H3967" i="1"/>
  <c r="H3968" i="1"/>
  <c r="H3969" i="1"/>
  <c r="H3970" i="1"/>
  <c r="H3971" i="1"/>
  <c r="H3972" i="1"/>
  <c r="H3973" i="1"/>
  <c r="H3974" i="1"/>
  <c r="H3975" i="1"/>
  <c r="H3976" i="1"/>
  <c r="H3977" i="1"/>
  <c r="H3978" i="1"/>
  <c r="H3979" i="1"/>
  <c r="H3980" i="1"/>
  <c r="H3981" i="1"/>
  <c r="H3982" i="1"/>
  <c r="H3983" i="1"/>
  <c r="H3984" i="1"/>
  <c r="H3985" i="1"/>
  <c r="H3986" i="1"/>
  <c r="H3987" i="1"/>
  <c r="H3988" i="1"/>
  <c r="H3989" i="1"/>
  <c r="H3990" i="1"/>
  <c r="H3991" i="1"/>
  <c r="H3992" i="1"/>
  <c r="H3993" i="1"/>
  <c r="H3994" i="1"/>
  <c r="H3995" i="1"/>
  <c r="H3996" i="1"/>
  <c r="H3997" i="1"/>
  <c r="H3998" i="1"/>
  <c r="H3999" i="1"/>
  <c r="H4000" i="1"/>
  <c r="H4001" i="1"/>
  <c r="H4002" i="1"/>
  <c r="H4003" i="1"/>
  <c r="H4004" i="1"/>
  <c r="H4005" i="1"/>
  <c r="H4006" i="1"/>
  <c r="H4007" i="1"/>
  <c r="H4008" i="1"/>
  <c r="H4009" i="1"/>
  <c r="H4010" i="1"/>
  <c r="H4011" i="1"/>
  <c r="H4012" i="1"/>
  <c r="H4013" i="1"/>
  <c r="H4014" i="1"/>
  <c r="H4015" i="1"/>
  <c r="H4016" i="1"/>
  <c r="H4017" i="1"/>
  <c r="H4018" i="1"/>
  <c r="H4019" i="1"/>
  <c r="H4020" i="1"/>
  <c r="H4021" i="1"/>
  <c r="H4022" i="1"/>
  <c r="H4023" i="1"/>
  <c r="H4024" i="1"/>
  <c r="H4025" i="1"/>
  <c r="H4026" i="1"/>
  <c r="H4027" i="1"/>
  <c r="H4028" i="1"/>
  <c r="H4029" i="1"/>
  <c r="H4030" i="1"/>
  <c r="H4031" i="1"/>
  <c r="H4032" i="1"/>
  <c r="H4033" i="1"/>
  <c r="H4034" i="1"/>
  <c r="H4035" i="1"/>
  <c r="H4036" i="1"/>
  <c r="H4037" i="1"/>
  <c r="H4038" i="1"/>
  <c r="H4039" i="1"/>
  <c r="H4040" i="1"/>
  <c r="H4041" i="1"/>
  <c r="H4042" i="1"/>
  <c r="H4043" i="1"/>
  <c r="H4044" i="1"/>
  <c r="H4045" i="1"/>
  <c r="H4046" i="1"/>
  <c r="H4047" i="1"/>
  <c r="H4048" i="1"/>
  <c r="H4049" i="1"/>
  <c r="H4050" i="1"/>
  <c r="H4051" i="1"/>
  <c r="H4052" i="1"/>
  <c r="H4053" i="1"/>
  <c r="H4054" i="1"/>
  <c r="H4055" i="1"/>
  <c r="H4056" i="1"/>
  <c r="H4057" i="1"/>
  <c r="H4058" i="1"/>
  <c r="H4059" i="1"/>
  <c r="H4060" i="1"/>
  <c r="H4061" i="1"/>
  <c r="H4062" i="1"/>
  <c r="H4063" i="1"/>
  <c r="H4064" i="1"/>
  <c r="H4065" i="1"/>
  <c r="H4066" i="1"/>
  <c r="H4067" i="1"/>
  <c r="H4068" i="1"/>
  <c r="H4069" i="1"/>
  <c r="H4070" i="1"/>
  <c r="H4071" i="1"/>
  <c r="H4072" i="1"/>
  <c r="H4073" i="1"/>
  <c r="H4074" i="1"/>
  <c r="H4075" i="1"/>
  <c r="H4076" i="1"/>
  <c r="H4077" i="1"/>
  <c r="H4078" i="1"/>
  <c r="H4079" i="1"/>
  <c r="H4080" i="1"/>
  <c r="H4081" i="1"/>
  <c r="H4082" i="1"/>
  <c r="H4083" i="1"/>
  <c r="H4084" i="1"/>
  <c r="H4085" i="1"/>
  <c r="H4086" i="1"/>
  <c r="H4087" i="1"/>
  <c r="H4088" i="1"/>
  <c r="H4089" i="1"/>
  <c r="H4090" i="1"/>
  <c r="H4091" i="1"/>
  <c r="H4092" i="1"/>
  <c r="H4093" i="1"/>
  <c r="H4094" i="1"/>
  <c r="H4095" i="1"/>
  <c r="H4096" i="1"/>
  <c r="H4097" i="1"/>
  <c r="H4098" i="1"/>
  <c r="H4099" i="1"/>
  <c r="H4100" i="1"/>
  <c r="H4101" i="1"/>
  <c r="H4102" i="1"/>
  <c r="H4103" i="1"/>
  <c r="H4104" i="1"/>
  <c r="H4105" i="1"/>
  <c r="H4106" i="1"/>
  <c r="H4107" i="1"/>
  <c r="H4108" i="1"/>
  <c r="H4109" i="1"/>
  <c r="H4110" i="1"/>
  <c r="H4111" i="1"/>
  <c r="H4112" i="1"/>
  <c r="H4113" i="1"/>
  <c r="H4114" i="1"/>
  <c r="H4115" i="1"/>
  <c r="H4116" i="1"/>
  <c r="H4117" i="1"/>
  <c r="H4118" i="1"/>
  <c r="H4119" i="1"/>
  <c r="H4120" i="1"/>
  <c r="H4121" i="1"/>
  <c r="H4122" i="1"/>
  <c r="H4123" i="1"/>
  <c r="H4124" i="1"/>
  <c r="H4125" i="1"/>
  <c r="H4126" i="1"/>
  <c r="H4127" i="1"/>
  <c r="H4128" i="1"/>
  <c r="H4129" i="1"/>
  <c r="H4130" i="1"/>
  <c r="H4131" i="1"/>
  <c r="H4132" i="1"/>
  <c r="H4133" i="1"/>
  <c r="H4134" i="1"/>
  <c r="H4135" i="1"/>
  <c r="H4136" i="1"/>
  <c r="H4137" i="1"/>
  <c r="H4138" i="1"/>
  <c r="H4139" i="1"/>
  <c r="H4140" i="1"/>
  <c r="H4141" i="1"/>
  <c r="H4142" i="1"/>
  <c r="H4143" i="1"/>
  <c r="H4144" i="1"/>
  <c r="H4145" i="1"/>
  <c r="H4146" i="1"/>
  <c r="H4147" i="1"/>
  <c r="H4148" i="1"/>
  <c r="H4149" i="1"/>
  <c r="H4150" i="1"/>
  <c r="H4151" i="1"/>
  <c r="H4152" i="1"/>
  <c r="H4153" i="1"/>
  <c r="H4154" i="1"/>
  <c r="H4155" i="1"/>
  <c r="H4156" i="1"/>
  <c r="H4157" i="1"/>
  <c r="H4158" i="1"/>
  <c r="H4159" i="1"/>
  <c r="H4160" i="1"/>
  <c r="H4161" i="1"/>
  <c r="H4162" i="1"/>
  <c r="H4163" i="1"/>
  <c r="H4164" i="1"/>
  <c r="H4165" i="1"/>
  <c r="H4166" i="1"/>
  <c r="H4167" i="1"/>
  <c r="H4168" i="1"/>
  <c r="H4169" i="1"/>
  <c r="C902" i="36" l="1"/>
  <c r="C901" i="36"/>
  <c r="C900" i="36"/>
  <c r="C899" i="36"/>
  <c r="C898" i="36"/>
  <c r="C897" i="36"/>
  <c r="C896" i="36"/>
  <c r="C895" i="36"/>
  <c r="C894" i="36"/>
  <c r="C893" i="36"/>
  <c r="C892" i="36"/>
  <c r="C891" i="36"/>
  <c r="C890" i="36"/>
  <c r="C889" i="36"/>
  <c r="C888" i="36"/>
  <c r="C887" i="36"/>
  <c r="H4228" i="1" l="1"/>
  <c r="H4230" i="1"/>
  <c r="H4229" i="1"/>
  <c r="H4231" i="1"/>
  <c r="H4285" i="1"/>
  <c r="H4287" i="1"/>
  <c r="H4289" i="1"/>
  <c r="H4286" i="1"/>
  <c r="H4288" i="1"/>
  <c r="H4232" i="1"/>
  <c r="H4233" i="1"/>
  <c r="H4235" i="1"/>
  <c r="H4234" i="1"/>
  <c r="H4236" i="1"/>
  <c r="H4251" i="1"/>
  <c r="H4253" i="1"/>
  <c r="H4255" i="1"/>
  <c r="H4252" i="1"/>
  <c r="H4254" i="1"/>
  <c r="H4291" i="1"/>
  <c r="H4293" i="1"/>
  <c r="H4290" i="1"/>
  <c r="H4292" i="1"/>
  <c r="H4237" i="1"/>
  <c r="H4239" i="1"/>
  <c r="H4238" i="1"/>
  <c r="H4240" i="1"/>
  <c r="H4257" i="1"/>
  <c r="H4259" i="1"/>
  <c r="H4256" i="1"/>
  <c r="H4258" i="1"/>
  <c r="H4275" i="1"/>
  <c r="H4277" i="1"/>
  <c r="H4279" i="1"/>
  <c r="H4276" i="1"/>
  <c r="H4278" i="1"/>
  <c r="H4298" i="1"/>
  <c r="H4295" i="1"/>
  <c r="H4297" i="1"/>
  <c r="H4294" i="1"/>
  <c r="H4296" i="1"/>
  <c r="H4247" i="1"/>
  <c r="H4249" i="1"/>
  <c r="H4246" i="1"/>
  <c r="H4248" i="1"/>
  <c r="H4250" i="1"/>
  <c r="H4265" i="1"/>
  <c r="H4267" i="1"/>
  <c r="H4269" i="1"/>
  <c r="H4266" i="1"/>
  <c r="H4268" i="1"/>
  <c r="H4271" i="1"/>
  <c r="H4273" i="1"/>
  <c r="H4270" i="1"/>
  <c r="H4272" i="1"/>
  <c r="H4274" i="1"/>
  <c r="H4241" i="1"/>
  <c r="H4243" i="1"/>
  <c r="H4245" i="1"/>
  <c r="H4242" i="1"/>
  <c r="H4244" i="1"/>
  <c r="H4261" i="1"/>
  <c r="H4263" i="1"/>
  <c r="H4260" i="1"/>
  <c r="H4262" i="1"/>
  <c r="H4264" i="1"/>
  <c r="H4281" i="1"/>
  <c r="H4283" i="1"/>
  <c r="H4280" i="1"/>
  <c r="H4282" i="1"/>
  <c r="H4284" i="1"/>
  <c r="H4299" i="1"/>
  <c r="H4302" i="1"/>
  <c r="H4301" i="1"/>
  <c r="H4300" i="1"/>
  <c r="H4303" i="1"/>
  <c r="C886" i="36"/>
  <c r="C885" i="36"/>
  <c r="C884" i="36"/>
  <c r="C883" i="36"/>
  <c r="C882" i="36"/>
  <c r="C881" i="36"/>
  <c r="C880" i="36"/>
  <c r="C879" i="36"/>
  <c r="C878" i="36"/>
  <c r="C877" i="36"/>
  <c r="C876" i="36"/>
  <c r="C875" i="36"/>
  <c r="H4200" i="1" l="1"/>
  <c r="H4202" i="1"/>
  <c r="H4204" i="1"/>
  <c r="H4201" i="1"/>
  <c r="H4203" i="1"/>
  <c r="H4220" i="1"/>
  <c r="H4222" i="1"/>
  <c r="H4219" i="1"/>
  <c r="H4221" i="1"/>
  <c r="H4223" i="1"/>
  <c r="H4186" i="1"/>
  <c r="H4188" i="1"/>
  <c r="H4185" i="1"/>
  <c r="H4187" i="1"/>
  <c r="H4189" i="1"/>
  <c r="H4180" i="1"/>
  <c r="H4182" i="1"/>
  <c r="H4184" i="1"/>
  <c r="H4181" i="1"/>
  <c r="H4183" i="1"/>
  <c r="H4206" i="1"/>
  <c r="H4208" i="1"/>
  <c r="H4205" i="1"/>
  <c r="H4207" i="1"/>
  <c r="H4224" i="1"/>
  <c r="H4226" i="1"/>
  <c r="H4225" i="1"/>
  <c r="H4227" i="1"/>
  <c r="H4170" i="1"/>
  <c r="H4172" i="1"/>
  <c r="H4174" i="1"/>
  <c r="H4171" i="1"/>
  <c r="H4173" i="1"/>
  <c r="H4190" i="1"/>
  <c r="H4192" i="1"/>
  <c r="H4194" i="1"/>
  <c r="H4191" i="1"/>
  <c r="H4193" i="1"/>
  <c r="H4210" i="1"/>
  <c r="H4212" i="1"/>
  <c r="H4209" i="1"/>
  <c r="H4211" i="1"/>
  <c r="H4213" i="1"/>
  <c r="H4176" i="1"/>
  <c r="H4178" i="1"/>
  <c r="H4175" i="1"/>
  <c r="H4177" i="1"/>
  <c r="H4179" i="1"/>
  <c r="H4196" i="1"/>
  <c r="H4198" i="1"/>
  <c r="H4195" i="1"/>
  <c r="H4197" i="1"/>
  <c r="H4199" i="1"/>
  <c r="H4214" i="1"/>
  <c r="H4216" i="1"/>
  <c r="H4218" i="1"/>
  <c r="H4215" i="1"/>
  <c r="H4217" i="1"/>
  <c r="K1" i="1" l="1"/>
  <c r="J3" i="1" l="1"/>
  <c r="A1" i="1" l="1"/>
  <c r="J3696" i="1" l="1"/>
  <c r="J3695" i="1"/>
  <c r="J3694" i="1"/>
  <c r="J3693" i="1"/>
  <c r="J3692" i="1"/>
  <c r="J3691" i="1"/>
  <c r="J3690" i="1"/>
  <c r="J3689" i="1"/>
  <c r="J3688" i="1"/>
  <c r="J3687" i="1"/>
  <c r="J3686" i="1"/>
  <c r="J3685" i="1"/>
  <c r="J3517" i="1" l="1"/>
  <c r="L3684" i="1"/>
  <c r="K3684" i="1"/>
  <c r="J3684" i="1"/>
  <c r="L3683" i="1"/>
  <c r="K3683" i="1"/>
  <c r="J3683" i="1"/>
  <c r="L3682" i="1"/>
  <c r="K3682" i="1"/>
  <c r="J3682" i="1"/>
  <c r="L3681" i="1"/>
  <c r="K3681" i="1"/>
  <c r="J3681" i="1"/>
  <c r="L3680" i="1"/>
  <c r="K3680" i="1"/>
  <c r="J3680" i="1"/>
  <c r="L3679" i="1"/>
  <c r="K3679" i="1"/>
  <c r="J3679" i="1"/>
  <c r="L3678" i="1"/>
  <c r="K3678" i="1"/>
  <c r="J3678" i="1"/>
  <c r="L3677" i="1"/>
  <c r="K3677" i="1"/>
  <c r="J3677" i="1"/>
  <c r="L3676" i="1"/>
  <c r="K3676" i="1"/>
  <c r="J3676" i="1"/>
  <c r="L3675" i="1"/>
  <c r="K3675" i="1"/>
  <c r="J3675" i="1"/>
  <c r="L3674" i="1"/>
  <c r="K3674" i="1"/>
  <c r="J3674" i="1"/>
  <c r="L3673" i="1"/>
  <c r="K3673" i="1"/>
  <c r="J3673" i="1"/>
  <c r="L3672" i="1"/>
  <c r="K3672" i="1"/>
  <c r="J3672" i="1"/>
  <c r="L3671" i="1"/>
  <c r="K3671" i="1"/>
  <c r="J3671" i="1"/>
  <c r="L3670" i="1"/>
  <c r="K3670" i="1"/>
  <c r="J3670" i="1"/>
  <c r="L3669" i="1"/>
  <c r="K3669" i="1"/>
  <c r="J3669" i="1"/>
  <c r="L3668" i="1"/>
  <c r="K3668" i="1"/>
  <c r="J3668" i="1"/>
  <c r="L3667" i="1"/>
  <c r="K3667" i="1"/>
  <c r="J3667" i="1"/>
  <c r="L3666" i="1"/>
  <c r="K3666" i="1"/>
  <c r="J3666" i="1"/>
  <c r="L3665" i="1" l="1"/>
  <c r="K3665" i="1"/>
  <c r="J3665" i="1"/>
  <c r="L3664" i="1"/>
  <c r="K3664" i="1"/>
  <c r="J3664" i="1"/>
  <c r="L3663" i="1"/>
  <c r="K3663" i="1"/>
  <c r="J3663" i="1"/>
  <c r="L3662" i="1"/>
  <c r="K3662" i="1"/>
  <c r="J3662" i="1"/>
  <c r="L3661" i="1"/>
  <c r="K3661" i="1"/>
  <c r="J3661" i="1"/>
  <c r="L3660" i="1"/>
  <c r="K3660" i="1"/>
  <c r="J3660" i="1"/>
  <c r="L3659" i="1"/>
  <c r="K3659" i="1"/>
  <c r="J3659" i="1"/>
  <c r="L3658" i="1"/>
  <c r="K3658" i="1"/>
  <c r="J3658" i="1"/>
  <c r="L3657" i="1"/>
  <c r="K3657" i="1"/>
  <c r="J3657" i="1"/>
  <c r="L3656" i="1"/>
  <c r="K3656" i="1"/>
  <c r="J3656" i="1"/>
  <c r="L3655" i="1"/>
  <c r="K3655" i="1"/>
  <c r="J3655" i="1"/>
  <c r="L3654" i="1"/>
  <c r="K3654" i="1"/>
  <c r="J3654" i="1"/>
  <c r="L3653" i="1"/>
  <c r="K3653" i="1"/>
  <c r="J3653" i="1"/>
  <c r="L3652" i="1"/>
  <c r="K3652" i="1"/>
  <c r="J3652" i="1"/>
  <c r="L3651" i="1"/>
  <c r="K3651" i="1"/>
  <c r="J3651" i="1"/>
  <c r="L3650" i="1"/>
  <c r="K3650" i="1"/>
  <c r="J3650" i="1"/>
  <c r="L3649" i="1"/>
  <c r="K3649" i="1"/>
  <c r="J3649" i="1"/>
  <c r="L3648" i="1"/>
  <c r="K3648" i="1"/>
  <c r="J3648" i="1"/>
  <c r="L3647" i="1"/>
  <c r="K3647" i="1"/>
  <c r="J3647" i="1"/>
  <c r="L3646" i="1"/>
  <c r="K3646" i="1"/>
  <c r="J3646" i="1"/>
  <c r="L3645" i="1"/>
  <c r="K3645" i="1"/>
  <c r="J3645" i="1"/>
  <c r="L3644" i="1"/>
  <c r="K3644" i="1"/>
  <c r="J3644" i="1"/>
  <c r="L3643" i="1"/>
  <c r="K3643" i="1"/>
  <c r="J3643" i="1"/>
  <c r="L3642" i="1"/>
  <c r="K3642" i="1"/>
  <c r="J3642" i="1"/>
  <c r="L3641" i="1"/>
  <c r="K3641" i="1"/>
  <c r="J3641" i="1"/>
  <c r="L3640" i="1"/>
  <c r="K3640" i="1"/>
  <c r="J3640" i="1"/>
  <c r="L3639" i="1"/>
  <c r="K3639" i="1"/>
  <c r="J3639" i="1"/>
  <c r="L3638" i="1"/>
  <c r="K3638" i="1"/>
  <c r="J3638" i="1"/>
  <c r="L3637" i="1"/>
  <c r="K3637" i="1"/>
  <c r="J3637" i="1"/>
  <c r="L3636" i="1"/>
  <c r="K3636" i="1"/>
  <c r="J3636" i="1"/>
  <c r="L3635" i="1"/>
  <c r="K3635" i="1"/>
  <c r="J3635" i="1"/>
  <c r="L3634" i="1"/>
  <c r="K3634" i="1"/>
  <c r="J3634" i="1"/>
  <c r="L3633" i="1"/>
  <c r="K3633" i="1"/>
  <c r="J3633" i="1"/>
  <c r="L3632" i="1"/>
  <c r="K3632" i="1"/>
  <c r="J3632" i="1"/>
  <c r="L3631" i="1"/>
  <c r="K3631" i="1"/>
  <c r="J3631" i="1"/>
  <c r="L3630" i="1"/>
  <c r="K3630" i="1"/>
  <c r="J3630" i="1"/>
  <c r="L3629" i="1"/>
  <c r="K3629" i="1"/>
  <c r="J3629" i="1"/>
  <c r="L3628" i="1"/>
  <c r="K3628" i="1"/>
  <c r="J3628" i="1"/>
  <c r="L3627" i="1"/>
  <c r="K3627" i="1"/>
  <c r="J3627" i="1"/>
  <c r="L3626" i="1"/>
  <c r="K3626" i="1"/>
  <c r="J3626" i="1"/>
  <c r="L3625" i="1"/>
  <c r="K3625" i="1"/>
  <c r="J3625" i="1"/>
  <c r="L3624" i="1"/>
  <c r="K3624" i="1"/>
  <c r="J3624" i="1"/>
  <c r="L3623" i="1"/>
  <c r="K3623" i="1"/>
  <c r="J3623" i="1"/>
  <c r="L3622" i="1"/>
  <c r="K3622" i="1"/>
  <c r="J3622" i="1"/>
  <c r="L3621" i="1"/>
  <c r="K3621" i="1"/>
  <c r="J3621" i="1"/>
  <c r="L3620" i="1"/>
  <c r="K3620" i="1"/>
  <c r="J3620" i="1"/>
  <c r="L3619" i="1"/>
  <c r="K3619" i="1"/>
  <c r="J3619" i="1"/>
  <c r="L3618" i="1"/>
  <c r="K3618" i="1"/>
  <c r="J3618" i="1"/>
  <c r="L3617" i="1"/>
  <c r="K3617" i="1"/>
  <c r="J3617" i="1"/>
  <c r="L3616" i="1"/>
  <c r="K3616" i="1"/>
  <c r="J3616" i="1"/>
  <c r="L3615" i="1"/>
  <c r="K3615" i="1"/>
  <c r="J3615" i="1"/>
  <c r="L3614" i="1"/>
  <c r="K3614" i="1"/>
  <c r="J3614" i="1"/>
  <c r="L3613" i="1"/>
  <c r="K3613" i="1"/>
  <c r="J3613" i="1"/>
  <c r="L3612" i="1"/>
  <c r="K3612" i="1"/>
  <c r="J3612" i="1"/>
  <c r="L3611" i="1"/>
  <c r="K3611" i="1"/>
  <c r="J3611" i="1"/>
  <c r="L3610" i="1"/>
  <c r="K3610" i="1"/>
  <c r="J3610" i="1"/>
  <c r="L3609" i="1"/>
  <c r="K3609" i="1"/>
  <c r="J3609" i="1"/>
  <c r="L3608" i="1"/>
  <c r="K3608" i="1"/>
  <c r="J3608" i="1"/>
  <c r="L3607" i="1"/>
  <c r="K3607" i="1"/>
  <c r="J3607" i="1"/>
  <c r="L3606" i="1"/>
  <c r="K3606" i="1"/>
  <c r="J3606" i="1"/>
  <c r="L3605" i="1"/>
  <c r="K3605" i="1"/>
  <c r="J3605" i="1"/>
  <c r="L3604" i="1"/>
  <c r="K3604" i="1"/>
  <c r="J3604" i="1"/>
  <c r="L3603" i="1"/>
  <c r="K3603" i="1"/>
  <c r="J3603" i="1"/>
  <c r="L3602" i="1"/>
  <c r="K3602" i="1"/>
  <c r="J3602" i="1"/>
  <c r="L3601" i="1"/>
  <c r="K3601" i="1"/>
  <c r="J3601" i="1"/>
  <c r="L3600" i="1"/>
  <c r="K3600" i="1"/>
  <c r="J3600" i="1"/>
  <c r="L3599" i="1"/>
  <c r="K3599" i="1"/>
  <c r="J3599" i="1"/>
  <c r="L3598" i="1"/>
  <c r="K3598" i="1"/>
  <c r="J3598" i="1"/>
  <c r="L3597" i="1"/>
  <c r="K3597" i="1"/>
  <c r="J3597" i="1"/>
  <c r="L3596" i="1"/>
  <c r="K3596" i="1"/>
  <c r="J3596" i="1"/>
  <c r="L3595" i="1"/>
  <c r="K3595" i="1"/>
  <c r="J3595" i="1"/>
  <c r="L3594" i="1"/>
  <c r="K3594" i="1"/>
  <c r="J3594" i="1"/>
  <c r="L3593" i="1"/>
  <c r="K3593" i="1"/>
  <c r="J3593" i="1"/>
  <c r="L3592" i="1"/>
  <c r="K3592" i="1"/>
  <c r="J3592" i="1"/>
  <c r="L3591" i="1"/>
  <c r="K3591" i="1"/>
  <c r="J3591" i="1"/>
  <c r="L3590" i="1"/>
  <c r="K3590" i="1"/>
  <c r="J3590" i="1"/>
  <c r="L3589" i="1"/>
  <c r="K3589" i="1"/>
  <c r="J3589" i="1"/>
  <c r="L3588" i="1"/>
  <c r="K3588" i="1"/>
  <c r="J3588" i="1"/>
  <c r="L3587" i="1"/>
  <c r="K3587" i="1"/>
  <c r="J3587" i="1"/>
  <c r="L3586" i="1"/>
  <c r="K3586" i="1"/>
  <c r="J3586" i="1"/>
  <c r="L3585" i="1"/>
  <c r="K3585" i="1"/>
  <c r="J3585" i="1"/>
  <c r="L3584" i="1"/>
  <c r="K3584" i="1"/>
  <c r="J3584" i="1"/>
  <c r="L3583" i="1"/>
  <c r="K3583" i="1"/>
  <c r="J3583" i="1"/>
  <c r="L3582" i="1"/>
  <c r="K3582" i="1"/>
  <c r="J3582" i="1"/>
  <c r="L3581" i="1"/>
  <c r="K3581" i="1"/>
  <c r="J3581" i="1"/>
  <c r="L3580" i="1"/>
  <c r="K3580" i="1"/>
  <c r="J3580" i="1"/>
  <c r="L3579" i="1"/>
  <c r="K3579" i="1"/>
  <c r="J3579" i="1"/>
  <c r="L3578" i="1"/>
  <c r="K3578" i="1"/>
  <c r="J3578" i="1"/>
  <c r="L3577" i="1"/>
  <c r="K3577" i="1"/>
  <c r="J3577" i="1"/>
  <c r="L3576" i="1"/>
  <c r="K3576" i="1"/>
  <c r="J3576" i="1"/>
  <c r="L3575" i="1"/>
  <c r="K3575" i="1"/>
  <c r="J3575" i="1"/>
  <c r="L3574" i="1"/>
  <c r="K3574" i="1"/>
  <c r="J3574" i="1"/>
  <c r="L3573" i="1"/>
  <c r="K3573" i="1"/>
  <c r="J3573" i="1"/>
  <c r="L3572" i="1"/>
  <c r="K3572" i="1"/>
  <c r="J3572" i="1"/>
  <c r="L3571" i="1"/>
  <c r="K3571" i="1"/>
  <c r="J3571" i="1"/>
  <c r="L3570" i="1"/>
  <c r="K3570" i="1"/>
  <c r="J3570" i="1"/>
  <c r="L3569" i="1"/>
  <c r="K3569" i="1"/>
  <c r="J3569" i="1"/>
  <c r="L3568" i="1"/>
  <c r="K3568" i="1"/>
  <c r="J3568" i="1"/>
  <c r="L3567" i="1"/>
  <c r="K3567" i="1"/>
  <c r="J3567" i="1"/>
  <c r="L3566" i="1"/>
  <c r="K3566" i="1"/>
  <c r="J3566" i="1"/>
  <c r="L3565" i="1"/>
  <c r="K3565" i="1"/>
  <c r="J3565" i="1"/>
  <c r="L3564" i="1"/>
  <c r="K3564" i="1"/>
  <c r="J3564" i="1"/>
  <c r="L3563" i="1"/>
  <c r="K3563" i="1"/>
  <c r="J3563" i="1"/>
  <c r="L3562" i="1"/>
  <c r="K3562" i="1"/>
  <c r="J3562" i="1"/>
  <c r="L3561" i="1" l="1"/>
  <c r="L3560" i="1"/>
  <c r="L3559" i="1"/>
  <c r="L3558" i="1"/>
  <c r="L3557" i="1"/>
  <c r="L3556" i="1"/>
  <c r="L3555" i="1"/>
  <c r="L3554" i="1"/>
  <c r="L3553" i="1"/>
  <c r="L3552" i="1"/>
  <c r="L3551" i="1"/>
  <c r="L3550" i="1"/>
  <c r="L3549" i="1"/>
  <c r="L3548" i="1"/>
  <c r="L3547" i="1"/>
  <c r="L3546" i="1"/>
  <c r="L3545" i="1"/>
  <c r="L3544" i="1"/>
  <c r="L3543" i="1"/>
  <c r="L3542" i="1"/>
  <c r="L3541" i="1"/>
  <c r="L3540" i="1"/>
  <c r="L3539" i="1"/>
  <c r="L3538" i="1"/>
  <c r="L3537" i="1"/>
  <c r="L3536" i="1"/>
  <c r="L3535" i="1"/>
  <c r="L3534" i="1"/>
  <c r="L3533" i="1"/>
  <c r="L3532" i="1"/>
  <c r="L3531" i="1"/>
  <c r="L3530" i="1"/>
  <c r="L3529" i="1"/>
  <c r="L3528" i="1"/>
  <c r="L3527" i="1"/>
  <c r="L3526" i="1"/>
  <c r="L3525" i="1"/>
  <c r="L3524" i="1"/>
  <c r="L3523" i="1"/>
  <c r="L3522" i="1"/>
  <c r="L3521" i="1"/>
  <c r="L3520" i="1"/>
  <c r="L3519" i="1"/>
  <c r="L3518" i="1"/>
  <c r="L3516" i="1"/>
  <c r="L3515" i="1"/>
  <c r="L3514" i="1"/>
  <c r="L3513" i="1"/>
  <c r="L3512" i="1"/>
  <c r="L3511" i="1"/>
  <c r="L3510" i="1"/>
  <c r="L3509" i="1"/>
  <c r="L3508" i="1"/>
  <c r="L3507" i="1"/>
  <c r="L3506" i="1"/>
  <c r="L3505" i="1"/>
  <c r="L3504" i="1"/>
  <c r="L3503" i="1"/>
  <c r="L3502" i="1"/>
  <c r="L3501" i="1"/>
  <c r="L3500" i="1"/>
  <c r="L3499" i="1"/>
  <c r="L3498" i="1"/>
  <c r="L3497" i="1"/>
  <c r="L3496" i="1"/>
  <c r="L3495" i="1"/>
  <c r="L3494" i="1"/>
  <c r="L3493" i="1"/>
  <c r="L3492" i="1"/>
  <c r="L3491" i="1"/>
  <c r="L3490" i="1"/>
  <c r="L3489" i="1"/>
  <c r="L3488" i="1"/>
  <c r="L3487" i="1"/>
  <c r="L3486" i="1"/>
  <c r="L3485" i="1"/>
  <c r="L3484" i="1"/>
  <c r="L3483" i="1"/>
  <c r="L3482" i="1"/>
  <c r="L3481" i="1"/>
  <c r="L3480" i="1"/>
  <c r="L3479" i="1"/>
  <c r="L3478" i="1"/>
  <c r="L3477" i="1"/>
  <c r="L3476" i="1"/>
  <c r="L3475" i="1"/>
  <c r="L3474" i="1"/>
  <c r="L3473" i="1"/>
  <c r="L3472" i="1"/>
  <c r="L3471" i="1"/>
  <c r="L3470" i="1"/>
  <c r="L3469" i="1"/>
  <c r="L3468" i="1"/>
  <c r="L3467" i="1"/>
  <c r="L3466" i="1"/>
  <c r="L3465" i="1"/>
  <c r="L3464" i="1"/>
  <c r="L3463" i="1"/>
  <c r="L3462" i="1"/>
  <c r="L3461" i="1"/>
  <c r="L3460" i="1"/>
  <c r="L3459" i="1"/>
  <c r="L3458" i="1"/>
  <c r="L3457" i="1"/>
  <c r="L3456" i="1"/>
  <c r="L3455" i="1"/>
  <c r="L3454" i="1"/>
  <c r="L3453" i="1"/>
  <c r="L3452" i="1"/>
  <c r="L3451" i="1"/>
  <c r="L3450" i="1"/>
  <c r="L3449" i="1"/>
  <c r="L3448" i="1"/>
  <c r="L3447" i="1"/>
  <c r="L3446" i="1"/>
  <c r="L3445" i="1"/>
  <c r="L3444" i="1"/>
  <c r="L3443" i="1"/>
  <c r="L3442" i="1"/>
  <c r="L3441" i="1"/>
  <c r="L3440" i="1"/>
  <c r="L3439" i="1"/>
  <c r="L3438" i="1"/>
  <c r="L3437" i="1"/>
  <c r="L3436" i="1"/>
  <c r="L3435" i="1"/>
  <c r="L3434" i="1"/>
  <c r="L3433" i="1"/>
  <c r="L3432" i="1"/>
  <c r="L3431" i="1"/>
  <c r="L3430" i="1"/>
  <c r="L3429" i="1"/>
  <c r="L3428" i="1"/>
  <c r="L3427" i="1"/>
  <c r="L3426" i="1"/>
  <c r="L3425" i="1"/>
  <c r="L3424" i="1"/>
  <c r="L3423" i="1"/>
  <c r="L3422" i="1"/>
  <c r="L3421" i="1"/>
  <c r="L3420" i="1"/>
  <c r="L3419" i="1"/>
  <c r="L3418" i="1"/>
  <c r="L3417" i="1"/>
  <c r="L3416" i="1"/>
  <c r="L3415" i="1"/>
  <c r="L3414" i="1"/>
  <c r="L3413" i="1"/>
  <c r="L3412" i="1"/>
  <c r="L3411" i="1"/>
  <c r="L3410" i="1"/>
  <c r="L3409" i="1"/>
  <c r="L3408" i="1"/>
  <c r="L3407" i="1"/>
  <c r="L3406" i="1"/>
  <c r="L3405" i="1"/>
  <c r="L3404" i="1"/>
  <c r="L3403" i="1"/>
  <c r="L3402" i="1"/>
  <c r="L3401" i="1"/>
  <c r="L3400" i="1"/>
  <c r="L3399" i="1"/>
  <c r="L3398" i="1"/>
  <c r="L3397" i="1"/>
  <c r="L3396" i="1"/>
  <c r="L3395" i="1"/>
  <c r="L3394" i="1"/>
  <c r="L3393" i="1"/>
  <c r="L3392" i="1"/>
  <c r="L3391" i="1"/>
  <c r="L3390" i="1"/>
  <c r="L3389" i="1"/>
  <c r="L3388" i="1"/>
  <c r="L3387" i="1"/>
  <c r="L3386" i="1"/>
  <c r="L3385" i="1"/>
  <c r="L3384" i="1"/>
  <c r="L3383" i="1"/>
  <c r="L3382" i="1"/>
  <c r="L3381" i="1"/>
  <c r="L3380" i="1"/>
  <c r="L3379" i="1"/>
  <c r="L3378" i="1"/>
  <c r="L3377" i="1"/>
  <c r="L3376" i="1"/>
  <c r="L3375" i="1"/>
  <c r="L3374" i="1"/>
  <c r="L3373" i="1"/>
  <c r="L3372" i="1"/>
  <c r="L3371" i="1"/>
  <c r="L3370" i="1"/>
  <c r="L3369" i="1"/>
  <c r="L3368" i="1"/>
  <c r="L3367" i="1"/>
  <c r="L3366" i="1"/>
  <c r="L3365" i="1"/>
  <c r="L3364" i="1"/>
  <c r="L3363" i="1"/>
  <c r="L3362" i="1"/>
  <c r="L3361" i="1"/>
  <c r="L3360" i="1"/>
  <c r="L3359" i="1"/>
  <c r="L3358" i="1"/>
  <c r="L3357" i="1"/>
  <c r="L3356" i="1"/>
  <c r="L3355" i="1"/>
  <c r="L3354" i="1"/>
  <c r="L3353" i="1"/>
  <c r="L3352" i="1"/>
  <c r="L3351" i="1"/>
  <c r="L3350" i="1"/>
  <c r="L3349" i="1"/>
  <c r="L3348" i="1"/>
  <c r="L3347" i="1"/>
  <c r="L3346" i="1"/>
  <c r="L3345" i="1"/>
  <c r="L3344" i="1"/>
  <c r="L3343" i="1"/>
  <c r="L3342" i="1"/>
  <c r="L3341" i="1"/>
  <c r="L3340" i="1"/>
  <c r="L3339" i="1"/>
  <c r="L3338" i="1"/>
  <c r="L3337" i="1"/>
  <c r="L3336" i="1"/>
  <c r="L3335" i="1"/>
  <c r="L3334" i="1"/>
  <c r="L3333" i="1"/>
  <c r="L3332" i="1"/>
  <c r="L3331" i="1"/>
  <c r="L3330" i="1"/>
  <c r="L3329" i="1"/>
  <c r="L3328" i="1"/>
  <c r="L3327" i="1"/>
  <c r="L3326" i="1"/>
  <c r="L3325" i="1"/>
  <c r="L3324" i="1"/>
  <c r="L3323" i="1"/>
  <c r="L3322" i="1"/>
  <c r="L3321" i="1"/>
  <c r="L3320" i="1"/>
  <c r="L3319" i="1"/>
  <c r="L3318" i="1"/>
  <c r="L3317" i="1"/>
  <c r="L3316" i="1"/>
  <c r="L3315" i="1"/>
  <c r="L3314" i="1"/>
  <c r="L3313" i="1"/>
  <c r="L3312" i="1"/>
  <c r="L3311" i="1"/>
  <c r="L3310" i="1"/>
  <c r="L3309" i="1"/>
  <c r="L3308" i="1"/>
  <c r="L3307" i="1"/>
  <c r="L3306" i="1"/>
  <c r="L3305" i="1"/>
  <c r="L3304" i="1"/>
  <c r="L3303" i="1"/>
  <c r="L3302" i="1"/>
  <c r="L3301" i="1"/>
  <c r="L3300" i="1"/>
  <c r="L3299" i="1"/>
  <c r="L3298" i="1"/>
  <c r="L3297" i="1"/>
  <c r="L3296" i="1"/>
  <c r="L3295" i="1"/>
  <c r="L3294" i="1"/>
  <c r="L3293" i="1"/>
  <c r="L3292" i="1"/>
  <c r="L3291" i="1"/>
  <c r="L3290" i="1"/>
  <c r="L3289" i="1"/>
  <c r="L3288" i="1"/>
  <c r="L3287" i="1"/>
  <c r="L3286" i="1"/>
  <c r="L3285" i="1"/>
  <c r="L3284" i="1"/>
  <c r="L3283" i="1"/>
  <c r="L3282" i="1"/>
  <c r="L3281" i="1"/>
  <c r="L3280" i="1"/>
  <c r="L3279" i="1"/>
  <c r="L3278" i="1"/>
  <c r="L3277" i="1"/>
  <c r="L3276" i="1"/>
  <c r="L3275" i="1"/>
  <c r="L3274" i="1"/>
  <c r="L3273" i="1"/>
  <c r="L3272" i="1"/>
  <c r="L3271" i="1"/>
  <c r="L3270" i="1"/>
  <c r="L3269" i="1"/>
  <c r="L3268" i="1"/>
  <c r="L3267" i="1"/>
  <c r="L3266" i="1"/>
  <c r="L3265" i="1"/>
  <c r="L3264" i="1"/>
  <c r="L3263" i="1"/>
  <c r="L3262" i="1"/>
  <c r="L3261" i="1"/>
  <c r="L3260" i="1"/>
  <c r="L3259" i="1"/>
  <c r="L3258" i="1"/>
  <c r="L3257" i="1"/>
  <c r="L3256" i="1"/>
  <c r="L3255" i="1"/>
  <c r="L3254" i="1"/>
  <c r="L3253" i="1"/>
  <c r="L3252" i="1"/>
  <c r="L3251" i="1"/>
  <c r="L3250" i="1"/>
  <c r="L3249" i="1"/>
  <c r="L3248" i="1"/>
  <c r="L3247" i="1"/>
  <c r="L3246" i="1"/>
  <c r="L3245" i="1"/>
  <c r="L3244" i="1"/>
  <c r="L3243" i="1"/>
  <c r="L3242" i="1"/>
  <c r="L3241" i="1"/>
  <c r="L3240" i="1"/>
  <c r="L3239" i="1"/>
  <c r="L3238" i="1"/>
  <c r="L3237" i="1"/>
  <c r="L3236" i="1"/>
  <c r="L3235" i="1"/>
  <c r="L3234" i="1"/>
  <c r="L3233" i="1"/>
  <c r="L3232" i="1"/>
  <c r="L3231" i="1"/>
  <c r="L3230" i="1"/>
  <c r="L3229" i="1"/>
  <c r="L3228" i="1"/>
  <c r="L3227" i="1"/>
  <c r="L3226" i="1"/>
  <c r="L3225" i="1"/>
  <c r="L3224" i="1"/>
  <c r="L3223" i="1"/>
  <c r="L3222" i="1"/>
  <c r="L3221" i="1"/>
  <c r="L3220" i="1"/>
  <c r="L3219" i="1"/>
  <c r="L3218" i="1"/>
  <c r="L3217" i="1"/>
  <c r="L3216" i="1"/>
  <c r="L3215" i="1"/>
  <c r="L3214" i="1"/>
  <c r="L3213" i="1"/>
  <c r="L3212" i="1"/>
  <c r="L3211" i="1"/>
  <c r="L3210" i="1"/>
  <c r="L3209" i="1"/>
  <c r="L3208" i="1"/>
  <c r="L3207" i="1"/>
  <c r="L3206" i="1"/>
  <c r="L3205" i="1"/>
  <c r="L3204" i="1"/>
  <c r="L3203" i="1"/>
  <c r="L3202" i="1"/>
  <c r="L3201" i="1"/>
  <c r="L3200" i="1"/>
  <c r="L3199" i="1"/>
  <c r="L3198" i="1"/>
  <c r="L3197" i="1"/>
  <c r="L3196" i="1"/>
  <c r="L3195" i="1"/>
  <c r="L3194" i="1"/>
  <c r="L3193" i="1"/>
  <c r="L3192" i="1"/>
  <c r="L3191" i="1"/>
  <c r="L3190" i="1"/>
  <c r="L3189" i="1"/>
  <c r="L3188" i="1"/>
  <c r="L3187" i="1"/>
  <c r="L3186" i="1"/>
  <c r="L3185" i="1"/>
  <c r="L3184" i="1"/>
  <c r="L3183" i="1"/>
  <c r="L3182" i="1"/>
  <c r="L3181" i="1"/>
  <c r="L3180" i="1"/>
  <c r="L3179" i="1"/>
  <c r="L3178" i="1"/>
  <c r="L3177" i="1"/>
  <c r="L3176" i="1"/>
  <c r="L3175" i="1"/>
  <c r="L3174" i="1"/>
  <c r="L3173" i="1"/>
  <c r="L3172" i="1"/>
  <c r="L3171" i="1"/>
  <c r="L3170" i="1"/>
  <c r="L3169" i="1"/>
  <c r="L3168" i="1"/>
  <c r="L3167" i="1"/>
  <c r="L3166" i="1"/>
  <c r="L3165" i="1"/>
  <c r="L3164" i="1"/>
  <c r="L3163" i="1"/>
  <c r="L3162" i="1"/>
  <c r="L3161" i="1"/>
  <c r="L3160" i="1"/>
  <c r="L3159" i="1"/>
  <c r="L3158" i="1"/>
  <c r="L3157" i="1"/>
  <c r="L3156" i="1"/>
  <c r="L3155" i="1"/>
  <c r="L3154" i="1"/>
  <c r="L3153" i="1"/>
  <c r="L3152" i="1"/>
  <c r="L3151" i="1"/>
  <c r="L3150" i="1"/>
  <c r="L3149" i="1"/>
  <c r="L3148" i="1"/>
  <c r="L3147" i="1"/>
  <c r="L3146" i="1"/>
  <c r="L3145" i="1"/>
  <c r="L3144" i="1"/>
  <c r="L3143" i="1"/>
  <c r="L3142" i="1"/>
  <c r="L3141" i="1"/>
  <c r="L3140" i="1"/>
  <c r="L3139" i="1"/>
  <c r="L3138" i="1"/>
  <c r="L3137" i="1"/>
  <c r="L3136" i="1"/>
  <c r="L3135" i="1"/>
  <c r="L3134" i="1"/>
  <c r="L3133" i="1"/>
  <c r="L3132" i="1"/>
  <c r="L3131" i="1"/>
  <c r="L3130" i="1"/>
  <c r="L3129" i="1"/>
  <c r="L3128" i="1"/>
  <c r="L3127" i="1"/>
  <c r="L3126" i="1"/>
  <c r="L3125" i="1"/>
  <c r="L3124" i="1"/>
  <c r="L3123" i="1"/>
  <c r="L3122" i="1"/>
  <c r="L3121" i="1"/>
  <c r="L3120" i="1"/>
  <c r="L3119" i="1"/>
  <c r="L3118" i="1"/>
  <c r="L3117" i="1"/>
  <c r="L3116" i="1"/>
  <c r="L3115" i="1"/>
  <c r="L3114" i="1"/>
  <c r="L3113" i="1"/>
  <c r="L3112" i="1"/>
  <c r="L3111" i="1"/>
  <c r="L3110" i="1"/>
  <c r="L3109" i="1"/>
  <c r="L3108" i="1"/>
  <c r="L3107" i="1"/>
  <c r="L3106" i="1"/>
  <c r="L3105" i="1"/>
  <c r="L3104" i="1"/>
  <c r="L3103" i="1"/>
  <c r="L3102" i="1"/>
  <c r="L3101" i="1"/>
  <c r="L3100" i="1"/>
  <c r="L3099" i="1"/>
  <c r="L3098" i="1"/>
  <c r="L3097" i="1"/>
  <c r="L3096" i="1"/>
  <c r="L3095" i="1"/>
  <c r="L3094" i="1"/>
  <c r="L3093" i="1"/>
  <c r="L3092" i="1"/>
  <c r="L3091" i="1"/>
  <c r="L3090" i="1"/>
  <c r="L3089" i="1"/>
  <c r="L3088" i="1"/>
  <c r="L3087" i="1"/>
  <c r="L3086" i="1"/>
  <c r="L3085" i="1"/>
  <c r="L3084" i="1"/>
  <c r="L3083" i="1"/>
  <c r="L3082" i="1"/>
  <c r="L3081" i="1"/>
  <c r="L3080" i="1"/>
  <c r="L3079" i="1"/>
  <c r="L3078" i="1"/>
  <c r="L3077" i="1"/>
  <c r="L3076" i="1"/>
  <c r="L3075" i="1"/>
  <c r="L3074" i="1"/>
  <c r="L3073" i="1"/>
  <c r="L3072" i="1"/>
  <c r="L3071" i="1"/>
  <c r="L3070" i="1"/>
  <c r="L3069" i="1"/>
  <c r="L3068" i="1"/>
  <c r="L3067" i="1"/>
  <c r="L3066" i="1"/>
  <c r="L3065" i="1"/>
  <c r="L3064" i="1"/>
  <c r="L3063" i="1"/>
  <c r="L3062" i="1"/>
  <c r="L3061" i="1"/>
  <c r="L3060" i="1"/>
  <c r="L3059" i="1"/>
  <c r="L3058" i="1"/>
  <c r="L3057" i="1"/>
  <c r="L3056" i="1"/>
  <c r="L3055" i="1"/>
  <c r="L3054" i="1"/>
  <c r="L3053" i="1"/>
  <c r="L3052" i="1"/>
  <c r="L3051" i="1"/>
  <c r="L3050" i="1"/>
  <c r="L3049" i="1"/>
  <c r="L3048" i="1"/>
  <c r="L3047" i="1"/>
  <c r="L3046" i="1"/>
  <c r="L3045" i="1"/>
  <c r="L3044" i="1"/>
  <c r="L3043" i="1"/>
  <c r="L3042" i="1"/>
  <c r="L3041" i="1"/>
  <c r="L3040" i="1"/>
  <c r="L3039" i="1"/>
  <c r="L3038" i="1"/>
  <c r="L3037" i="1"/>
  <c r="L3036" i="1"/>
  <c r="L3035" i="1"/>
  <c r="L3034" i="1"/>
  <c r="L3033" i="1"/>
  <c r="L3032" i="1"/>
  <c r="L3031" i="1"/>
  <c r="L3030" i="1"/>
  <c r="L3029" i="1"/>
  <c r="L3028" i="1"/>
  <c r="L3027" i="1"/>
  <c r="L3026" i="1"/>
  <c r="L3025" i="1"/>
  <c r="L3024" i="1"/>
  <c r="L3023" i="1"/>
  <c r="L3022" i="1"/>
  <c r="L3021" i="1"/>
  <c r="L3020" i="1"/>
  <c r="L3019" i="1"/>
  <c r="L3018" i="1"/>
  <c r="L3017" i="1"/>
  <c r="L3016" i="1"/>
  <c r="L3015" i="1"/>
  <c r="L3014" i="1"/>
  <c r="L3013" i="1"/>
  <c r="L3012" i="1"/>
  <c r="L3011" i="1"/>
  <c r="L3010" i="1"/>
  <c r="L3009" i="1"/>
  <c r="L3008" i="1"/>
  <c r="L3007" i="1"/>
  <c r="L3006" i="1"/>
  <c r="L3005" i="1"/>
  <c r="L3004" i="1"/>
  <c r="L3003" i="1"/>
  <c r="L3002" i="1"/>
  <c r="L3001" i="1"/>
  <c r="L3000" i="1"/>
  <c r="L2999" i="1"/>
  <c r="L2998" i="1"/>
  <c r="L2997" i="1"/>
  <c r="L2996" i="1"/>
  <c r="L2995" i="1"/>
  <c r="L2994" i="1"/>
  <c r="L2993" i="1"/>
  <c r="L2992" i="1"/>
  <c r="L2991" i="1"/>
  <c r="L2990" i="1"/>
  <c r="L2989" i="1"/>
  <c r="L2988" i="1"/>
  <c r="L2987" i="1"/>
  <c r="L2986" i="1"/>
  <c r="L2985" i="1"/>
  <c r="L2984" i="1"/>
  <c r="L2983" i="1"/>
  <c r="L2982" i="1"/>
  <c r="L2981" i="1"/>
  <c r="L2980" i="1"/>
  <c r="L2979" i="1"/>
  <c r="L2978" i="1"/>
  <c r="L2977" i="1"/>
  <c r="L2976" i="1"/>
  <c r="L2975" i="1"/>
  <c r="L2974" i="1"/>
  <c r="L2973" i="1"/>
  <c r="L2972" i="1"/>
  <c r="L2971" i="1"/>
  <c r="L2970" i="1"/>
  <c r="L2969" i="1"/>
  <c r="L2968" i="1"/>
  <c r="L2967" i="1"/>
  <c r="L2966" i="1"/>
  <c r="L2965" i="1"/>
  <c r="L2964" i="1"/>
  <c r="L2963" i="1"/>
  <c r="L2962" i="1"/>
  <c r="L2961" i="1"/>
  <c r="L2960" i="1"/>
  <c r="L2959" i="1"/>
  <c r="L2958" i="1"/>
  <c r="L2957" i="1"/>
  <c r="L2956" i="1"/>
  <c r="L2955" i="1"/>
  <c r="L2954" i="1"/>
  <c r="L2953" i="1"/>
  <c r="L2952" i="1"/>
  <c r="L2951" i="1"/>
  <c r="L2950" i="1"/>
  <c r="L2949" i="1"/>
  <c r="L2948" i="1"/>
  <c r="L2947" i="1"/>
  <c r="L2946" i="1"/>
  <c r="L2945" i="1"/>
  <c r="L2944" i="1"/>
  <c r="L2943" i="1"/>
  <c r="L2942" i="1"/>
  <c r="L2941" i="1"/>
  <c r="L2940" i="1"/>
  <c r="L2939" i="1"/>
  <c r="L2938" i="1"/>
  <c r="L2937" i="1"/>
  <c r="L2936" i="1"/>
  <c r="L2935" i="1"/>
  <c r="L2934" i="1"/>
  <c r="L2933" i="1"/>
  <c r="L2932" i="1"/>
  <c r="L2931" i="1"/>
  <c r="L2930" i="1"/>
  <c r="L2929" i="1"/>
  <c r="L2928" i="1"/>
  <c r="L2927" i="1"/>
  <c r="L2926" i="1"/>
  <c r="L2925" i="1"/>
  <c r="L2924" i="1"/>
  <c r="L2923" i="1"/>
  <c r="L2922" i="1"/>
  <c r="L2921" i="1"/>
  <c r="L2920" i="1"/>
  <c r="L2919" i="1"/>
  <c r="L2918" i="1"/>
  <c r="L2917" i="1"/>
  <c r="L2916" i="1"/>
  <c r="L2915" i="1"/>
  <c r="L2914" i="1"/>
  <c r="L2913" i="1"/>
  <c r="L2912" i="1"/>
  <c r="L2911" i="1"/>
  <c r="L2910" i="1"/>
  <c r="L2909" i="1"/>
  <c r="L2908" i="1"/>
  <c r="L2907" i="1"/>
  <c r="L2906" i="1"/>
  <c r="L2905" i="1"/>
  <c r="L2904" i="1"/>
  <c r="L2903" i="1"/>
  <c r="L2902" i="1"/>
  <c r="L2901" i="1"/>
  <c r="L2900" i="1"/>
  <c r="L2899" i="1"/>
  <c r="L2898" i="1"/>
  <c r="L2897" i="1"/>
  <c r="L2896" i="1"/>
  <c r="L2895" i="1"/>
  <c r="L2894" i="1"/>
  <c r="L2893" i="1"/>
  <c r="L2892" i="1"/>
  <c r="L2891" i="1"/>
  <c r="L2890" i="1"/>
  <c r="L2889" i="1"/>
  <c r="L2888" i="1"/>
  <c r="L2887" i="1"/>
  <c r="L2886" i="1"/>
  <c r="L2885" i="1"/>
  <c r="L2884" i="1"/>
  <c r="L2883" i="1"/>
  <c r="L2882" i="1"/>
  <c r="L2881" i="1"/>
  <c r="L2880" i="1"/>
  <c r="L2879" i="1"/>
  <c r="L2878" i="1"/>
  <c r="L2877" i="1"/>
  <c r="L2876" i="1"/>
  <c r="L2875" i="1"/>
  <c r="L2874" i="1"/>
  <c r="L2873" i="1"/>
  <c r="L2872" i="1"/>
  <c r="L2871" i="1"/>
  <c r="L2870" i="1"/>
  <c r="L2869" i="1"/>
  <c r="L2868" i="1"/>
  <c r="L2867" i="1"/>
  <c r="L2866" i="1"/>
  <c r="L2865" i="1"/>
  <c r="L2864" i="1"/>
  <c r="L2863" i="1"/>
  <c r="L2862" i="1"/>
  <c r="L2861" i="1"/>
  <c r="L2860" i="1"/>
  <c r="L2859" i="1"/>
  <c r="L2858" i="1"/>
  <c r="L2857" i="1"/>
  <c r="L2856" i="1"/>
  <c r="L2855" i="1"/>
  <c r="L2854" i="1"/>
  <c r="L2853" i="1"/>
  <c r="L2852" i="1"/>
  <c r="L2851" i="1"/>
  <c r="L2850" i="1"/>
  <c r="L2849" i="1"/>
  <c r="L2848" i="1"/>
  <c r="L2847" i="1"/>
  <c r="L2846" i="1"/>
  <c r="L2845" i="1"/>
  <c r="L2844" i="1"/>
  <c r="L2843" i="1"/>
  <c r="L2842" i="1"/>
  <c r="L2841" i="1"/>
  <c r="L2840" i="1"/>
  <c r="L2839" i="1"/>
  <c r="L2838" i="1"/>
  <c r="L2837" i="1"/>
  <c r="L2836" i="1"/>
  <c r="L2835" i="1"/>
  <c r="L2834" i="1"/>
  <c r="L2833" i="1"/>
  <c r="L2832" i="1"/>
  <c r="L2831" i="1"/>
  <c r="L2830" i="1"/>
  <c r="L2829" i="1"/>
  <c r="L2828" i="1"/>
  <c r="L2827" i="1"/>
  <c r="L2826" i="1"/>
  <c r="L2825" i="1"/>
  <c r="L2824" i="1"/>
  <c r="L2823" i="1"/>
  <c r="L2822" i="1"/>
  <c r="L2821" i="1"/>
  <c r="L2820" i="1"/>
  <c r="L2819" i="1"/>
  <c r="L2818" i="1"/>
  <c r="L2817" i="1"/>
  <c r="L2816" i="1"/>
  <c r="L2815" i="1"/>
  <c r="L2814" i="1"/>
  <c r="L2813" i="1"/>
  <c r="L2812" i="1"/>
  <c r="L2811" i="1"/>
  <c r="L2810" i="1"/>
  <c r="L2809" i="1"/>
  <c r="L2808" i="1"/>
  <c r="L2807" i="1"/>
  <c r="L2806" i="1"/>
  <c r="L2805" i="1"/>
  <c r="L2804" i="1"/>
  <c r="L2803" i="1"/>
  <c r="L2802" i="1"/>
  <c r="L2801" i="1"/>
  <c r="L2800" i="1"/>
  <c r="L2799" i="1"/>
  <c r="L2798" i="1"/>
  <c r="L2797" i="1"/>
  <c r="L2796" i="1"/>
  <c r="L2795" i="1"/>
  <c r="L2794" i="1"/>
  <c r="L2793" i="1"/>
  <c r="L2792" i="1"/>
  <c r="L2791" i="1"/>
  <c r="L2790" i="1"/>
  <c r="L2789" i="1"/>
  <c r="L2788" i="1"/>
  <c r="L2787" i="1"/>
  <c r="L2786" i="1"/>
  <c r="L2785" i="1"/>
  <c r="L2784" i="1"/>
  <c r="L2783" i="1"/>
  <c r="L2782" i="1"/>
  <c r="L2781" i="1"/>
  <c r="L2780" i="1"/>
  <c r="L2779" i="1"/>
  <c r="L2778" i="1"/>
  <c r="L2777" i="1"/>
  <c r="L2776" i="1"/>
  <c r="L2775" i="1"/>
  <c r="L2774" i="1"/>
  <c r="L2773" i="1"/>
  <c r="L2772" i="1"/>
  <c r="L2771" i="1"/>
  <c r="L2770" i="1"/>
  <c r="L2769" i="1"/>
  <c r="L2768" i="1"/>
  <c r="L2767" i="1"/>
  <c r="L2766" i="1"/>
  <c r="L2765" i="1"/>
  <c r="L2764" i="1"/>
  <c r="L2763" i="1"/>
  <c r="L2762" i="1"/>
  <c r="L2761" i="1"/>
  <c r="L2760" i="1"/>
  <c r="L2759" i="1"/>
  <c r="L2758" i="1"/>
  <c r="L2757" i="1"/>
  <c r="L2756" i="1"/>
  <c r="L2755" i="1"/>
  <c r="L2754" i="1"/>
  <c r="L2753" i="1"/>
  <c r="L2752" i="1"/>
  <c r="L2751" i="1"/>
  <c r="L2750" i="1"/>
  <c r="L2749" i="1"/>
  <c r="L2748" i="1"/>
  <c r="L2747" i="1"/>
  <c r="L2746" i="1"/>
  <c r="L2745" i="1"/>
  <c r="L2744" i="1"/>
  <c r="L2743" i="1"/>
  <c r="L2742" i="1"/>
  <c r="L2741" i="1"/>
  <c r="L2740" i="1"/>
  <c r="L2739" i="1"/>
  <c r="L2738" i="1"/>
  <c r="L2737" i="1"/>
  <c r="L2736" i="1"/>
  <c r="L2735" i="1"/>
  <c r="L2734" i="1"/>
  <c r="L2733" i="1"/>
  <c r="L2732" i="1"/>
  <c r="L2731" i="1"/>
  <c r="L2730" i="1"/>
  <c r="L2729" i="1"/>
  <c r="L2728" i="1"/>
  <c r="L2727" i="1"/>
  <c r="L2726" i="1"/>
  <c r="L2725" i="1"/>
  <c r="L2724" i="1"/>
  <c r="L2723" i="1"/>
  <c r="L2722" i="1"/>
  <c r="L2721" i="1"/>
  <c r="L2720" i="1"/>
  <c r="L2719" i="1"/>
  <c r="L2718" i="1"/>
  <c r="L2717" i="1"/>
  <c r="L2716" i="1"/>
  <c r="L2715" i="1"/>
  <c r="L2714" i="1"/>
  <c r="L2713" i="1"/>
  <c r="L2712" i="1"/>
  <c r="L2711" i="1"/>
  <c r="L2710" i="1"/>
  <c r="L2709" i="1"/>
  <c r="L2708" i="1"/>
  <c r="L2707" i="1"/>
  <c r="L2706" i="1"/>
  <c r="L2705" i="1"/>
  <c r="L2704" i="1"/>
  <c r="L2703" i="1"/>
  <c r="L2702" i="1"/>
  <c r="L2701" i="1"/>
  <c r="L2700" i="1"/>
  <c r="L2699" i="1"/>
  <c r="L2698" i="1"/>
  <c r="L2697" i="1"/>
  <c r="L2696" i="1"/>
  <c r="L2695" i="1"/>
  <c r="L2694" i="1"/>
  <c r="L2693" i="1"/>
  <c r="L2692" i="1"/>
  <c r="L2691" i="1"/>
  <c r="L2690" i="1"/>
  <c r="L2689" i="1"/>
  <c r="L2688" i="1"/>
  <c r="L2687" i="1"/>
  <c r="L2686" i="1"/>
  <c r="L2685" i="1"/>
  <c r="L2684" i="1"/>
  <c r="L2683" i="1"/>
  <c r="L2682" i="1"/>
  <c r="L2681" i="1"/>
  <c r="L2680" i="1"/>
  <c r="L2679" i="1"/>
  <c r="L2678" i="1"/>
  <c r="L2677" i="1"/>
  <c r="L2676" i="1"/>
  <c r="L2675" i="1"/>
  <c r="L2674" i="1"/>
  <c r="L2673" i="1"/>
  <c r="L2672" i="1"/>
  <c r="L2671" i="1"/>
  <c r="L2670" i="1"/>
  <c r="L2669" i="1"/>
  <c r="L2668" i="1"/>
  <c r="L2667" i="1"/>
  <c r="L2666" i="1"/>
  <c r="L2665" i="1"/>
  <c r="L2664" i="1"/>
  <c r="L2663" i="1"/>
  <c r="L2662" i="1"/>
  <c r="L2661" i="1"/>
  <c r="L2660" i="1"/>
  <c r="L2659" i="1"/>
  <c r="L2658" i="1"/>
  <c r="L2657" i="1"/>
  <c r="L2656" i="1"/>
  <c r="L2655" i="1"/>
  <c r="L2654" i="1"/>
  <c r="L2653" i="1"/>
  <c r="L2652" i="1"/>
  <c r="L2651" i="1"/>
  <c r="L2650" i="1"/>
  <c r="L2649" i="1"/>
  <c r="L2648" i="1"/>
  <c r="L2647" i="1"/>
  <c r="L2646" i="1"/>
  <c r="L2645" i="1"/>
  <c r="L2644" i="1"/>
  <c r="L2643" i="1"/>
  <c r="L2642" i="1"/>
  <c r="L2641" i="1"/>
  <c r="L2640" i="1"/>
  <c r="L2639" i="1"/>
  <c r="L2638" i="1"/>
  <c r="L2637" i="1"/>
  <c r="L2636" i="1"/>
  <c r="L2635" i="1"/>
  <c r="L2634" i="1"/>
  <c r="L2633" i="1"/>
  <c r="L2632" i="1"/>
  <c r="L2631" i="1"/>
  <c r="L2630" i="1"/>
  <c r="L2629" i="1"/>
  <c r="L2628" i="1"/>
  <c r="L2627" i="1"/>
  <c r="L2626" i="1"/>
  <c r="L2625" i="1"/>
  <c r="L2624" i="1"/>
  <c r="L2623" i="1"/>
  <c r="L2622" i="1"/>
  <c r="L2621" i="1"/>
  <c r="L2620" i="1"/>
  <c r="L2619" i="1"/>
  <c r="L2618" i="1"/>
  <c r="L2617" i="1"/>
  <c r="L2616" i="1"/>
  <c r="L2615" i="1"/>
  <c r="L2614" i="1"/>
  <c r="L2613" i="1"/>
  <c r="L2612" i="1"/>
  <c r="L2611" i="1"/>
  <c r="L2610" i="1"/>
  <c r="L2609" i="1"/>
  <c r="L2608" i="1"/>
  <c r="L2607" i="1"/>
  <c r="L2606" i="1"/>
  <c r="L2605" i="1"/>
  <c r="L2604" i="1"/>
  <c r="L2603" i="1"/>
  <c r="L2602" i="1"/>
  <c r="L2601" i="1"/>
  <c r="L2600" i="1"/>
  <c r="L2599" i="1"/>
  <c r="L2598" i="1"/>
  <c r="L2597" i="1"/>
  <c r="L2596" i="1"/>
  <c r="L2595" i="1"/>
  <c r="L2594" i="1"/>
  <c r="L2593" i="1"/>
  <c r="L2592" i="1"/>
  <c r="L2591" i="1"/>
  <c r="L2590" i="1"/>
  <c r="L2589" i="1"/>
  <c r="L2588" i="1"/>
  <c r="L2587" i="1"/>
  <c r="L2586" i="1"/>
  <c r="L2585" i="1"/>
  <c r="L2584" i="1"/>
  <c r="L2583" i="1"/>
  <c r="L2582" i="1"/>
  <c r="L2581" i="1"/>
  <c r="L2580" i="1"/>
  <c r="L2579" i="1"/>
  <c r="L2578" i="1"/>
  <c r="L2577" i="1"/>
  <c r="L2576" i="1"/>
  <c r="L2575" i="1"/>
  <c r="L2574" i="1"/>
  <c r="L2573" i="1"/>
  <c r="L2572" i="1"/>
  <c r="L2571" i="1"/>
  <c r="L2570" i="1"/>
  <c r="L2569" i="1"/>
  <c r="L2568" i="1"/>
  <c r="L2567" i="1"/>
  <c r="L2566" i="1"/>
  <c r="L2565" i="1"/>
  <c r="L2564" i="1"/>
  <c r="L2563" i="1"/>
  <c r="L2562" i="1"/>
  <c r="L2561" i="1"/>
  <c r="L2560" i="1"/>
  <c r="L2559" i="1"/>
  <c r="L2558" i="1"/>
  <c r="L2557" i="1"/>
  <c r="L2556" i="1"/>
  <c r="L2555" i="1"/>
  <c r="L2554" i="1"/>
  <c r="L2553" i="1"/>
  <c r="L2552" i="1"/>
  <c r="L2551" i="1"/>
  <c r="L2550" i="1"/>
  <c r="L2549" i="1"/>
  <c r="L2548" i="1"/>
  <c r="L2547" i="1"/>
  <c r="L2546" i="1"/>
  <c r="L2545" i="1"/>
  <c r="L2544" i="1"/>
  <c r="L2543" i="1"/>
  <c r="L2542" i="1"/>
  <c r="L2541" i="1"/>
  <c r="L2540" i="1"/>
  <c r="L2539" i="1"/>
  <c r="L2538" i="1"/>
  <c r="L2537" i="1"/>
  <c r="L2536" i="1"/>
  <c r="L2535" i="1"/>
  <c r="L2534" i="1"/>
  <c r="L2533" i="1"/>
  <c r="L2532" i="1"/>
  <c r="L2531" i="1"/>
  <c r="L2530" i="1"/>
  <c r="L2529" i="1"/>
  <c r="L2528" i="1"/>
  <c r="L2527" i="1"/>
  <c r="L2526" i="1"/>
  <c r="L2525" i="1"/>
  <c r="L2524" i="1"/>
  <c r="L2523" i="1"/>
  <c r="L2522" i="1"/>
  <c r="L2521" i="1"/>
  <c r="L2520" i="1"/>
  <c r="L2519" i="1"/>
  <c r="L2518" i="1"/>
  <c r="L2517" i="1"/>
  <c r="L2516" i="1"/>
  <c r="L2515" i="1"/>
  <c r="L2514" i="1"/>
  <c r="L2513" i="1"/>
  <c r="L2512" i="1"/>
  <c r="L2511" i="1"/>
  <c r="L2510" i="1"/>
  <c r="L2509" i="1"/>
  <c r="L2508" i="1"/>
  <c r="L2507" i="1"/>
  <c r="L2506" i="1"/>
  <c r="L2505" i="1"/>
  <c r="L2504" i="1"/>
  <c r="L2503" i="1"/>
  <c r="L2502" i="1"/>
  <c r="L2501" i="1"/>
  <c r="L2500" i="1"/>
  <c r="L2499" i="1"/>
  <c r="L2498" i="1"/>
  <c r="L2497" i="1"/>
  <c r="L2496" i="1"/>
  <c r="L2495" i="1"/>
  <c r="L2494" i="1"/>
  <c r="L2493" i="1"/>
  <c r="L2492" i="1"/>
  <c r="L2491" i="1"/>
  <c r="L2490" i="1"/>
  <c r="L2489" i="1"/>
  <c r="L2488" i="1"/>
  <c r="L2487" i="1"/>
  <c r="L2486" i="1"/>
  <c r="L2485" i="1"/>
  <c r="L2484" i="1"/>
  <c r="L2483" i="1"/>
  <c r="L2482" i="1"/>
  <c r="L2481" i="1"/>
  <c r="L2480" i="1"/>
  <c r="L2479" i="1"/>
  <c r="L2478" i="1"/>
  <c r="L2477" i="1"/>
  <c r="L2476" i="1"/>
  <c r="L2475" i="1"/>
  <c r="L2474" i="1"/>
  <c r="L2473" i="1"/>
  <c r="L2472" i="1"/>
  <c r="L2471" i="1"/>
  <c r="L2470" i="1"/>
  <c r="L2469" i="1"/>
  <c r="L2468" i="1"/>
  <c r="L2467" i="1"/>
  <c r="L2466" i="1"/>
  <c r="L2465" i="1"/>
  <c r="L2464" i="1"/>
  <c r="L2463" i="1"/>
  <c r="L2462" i="1"/>
  <c r="L2461" i="1"/>
  <c r="L2460" i="1"/>
  <c r="L2459" i="1"/>
  <c r="L2458" i="1"/>
  <c r="L2457" i="1"/>
  <c r="L2456" i="1"/>
  <c r="L2455" i="1"/>
  <c r="L2454" i="1"/>
  <c r="L2453" i="1"/>
  <c r="L2452" i="1"/>
  <c r="L2451" i="1"/>
  <c r="L2450" i="1"/>
  <c r="L2449" i="1"/>
  <c r="L2448" i="1"/>
  <c r="L2447" i="1"/>
  <c r="L2446" i="1"/>
  <c r="L2445" i="1"/>
  <c r="L2444" i="1"/>
  <c r="L2443" i="1"/>
  <c r="L2442" i="1"/>
  <c r="L2441" i="1"/>
  <c r="L2440" i="1"/>
  <c r="L2439" i="1"/>
  <c r="L2438" i="1"/>
  <c r="L2437" i="1"/>
  <c r="L2436" i="1"/>
  <c r="L2435" i="1"/>
  <c r="L2434" i="1"/>
  <c r="L2433" i="1"/>
  <c r="L2432" i="1"/>
  <c r="L2431" i="1"/>
  <c r="L2430" i="1"/>
  <c r="L2429" i="1"/>
  <c r="L2428" i="1"/>
  <c r="L2427" i="1"/>
  <c r="L2426" i="1"/>
  <c r="L2425" i="1"/>
  <c r="L2424" i="1"/>
  <c r="L2423" i="1"/>
  <c r="L2422" i="1"/>
  <c r="L2421" i="1"/>
  <c r="L2420" i="1"/>
  <c r="L2419" i="1"/>
  <c r="L2418" i="1"/>
  <c r="L2417" i="1"/>
  <c r="L2416" i="1"/>
  <c r="L2415" i="1"/>
  <c r="L2414" i="1"/>
  <c r="L2413" i="1"/>
  <c r="L2412" i="1"/>
  <c r="L2411" i="1"/>
  <c r="L2410" i="1"/>
  <c r="L2409" i="1"/>
  <c r="L2408" i="1"/>
  <c r="L2407" i="1"/>
  <c r="L2406" i="1"/>
  <c r="L2405" i="1"/>
  <c r="L2404" i="1"/>
  <c r="L2403" i="1"/>
  <c r="L2402" i="1"/>
  <c r="L2401" i="1"/>
  <c r="L2400" i="1"/>
  <c r="L2399" i="1"/>
  <c r="L2398" i="1"/>
  <c r="L2397" i="1"/>
  <c r="L2396" i="1"/>
  <c r="L2395" i="1"/>
  <c r="L2394" i="1"/>
  <c r="L2393" i="1"/>
  <c r="L2392" i="1"/>
  <c r="L2391" i="1"/>
  <c r="L2390" i="1"/>
  <c r="L2389" i="1"/>
  <c r="L2388" i="1"/>
  <c r="L2387" i="1"/>
  <c r="L2386" i="1"/>
  <c r="L2385" i="1"/>
  <c r="L2384" i="1"/>
  <c r="L2383" i="1"/>
  <c r="L2382" i="1"/>
  <c r="L2381" i="1"/>
  <c r="L2380" i="1"/>
  <c r="L2379" i="1"/>
  <c r="L2378" i="1"/>
  <c r="L2377" i="1"/>
  <c r="L2376" i="1"/>
  <c r="L2375" i="1"/>
  <c r="L2374" i="1"/>
  <c r="L2373" i="1"/>
  <c r="L2372" i="1"/>
  <c r="L2371" i="1"/>
  <c r="L2370" i="1"/>
  <c r="L2369" i="1"/>
  <c r="L2368" i="1"/>
  <c r="L2367" i="1"/>
  <c r="L2366" i="1"/>
  <c r="L2365" i="1"/>
  <c r="L2364" i="1"/>
  <c r="L2363" i="1"/>
  <c r="L2362" i="1"/>
  <c r="L2361" i="1"/>
  <c r="L2360" i="1"/>
  <c r="L2359" i="1"/>
  <c r="L2358" i="1"/>
  <c r="L2357" i="1"/>
  <c r="L2356" i="1"/>
  <c r="L2355" i="1"/>
  <c r="L2354" i="1"/>
  <c r="L2353" i="1"/>
  <c r="L2352" i="1"/>
  <c r="L2351" i="1"/>
  <c r="L2350" i="1"/>
  <c r="L2349" i="1"/>
  <c r="L2348" i="1"/>
  <c r="L2347" i="1"/>
  <c r="L2346" i="1"/>
  <c r="L2345" i="1"/>
  <c r="L2344" i="1"/>
  <c r="L2343" i="1"/>
  <c r="L2342" i="1"/>
  <c r="L2341" i="1"/>
  <c r="L2340" i="1"/>
  <c r="L2339" i="1"/>
  <c r="L2338" i="1"/>
  <c r="L2337" i="1"/>
  <c r="L2336" i="1"/>
  <c r="L2335" i="1"/>
  <c r="L2334" i="1"/>
  <c r="L2333" i="1"/>
  <c r="L2332" i="1"/>
  <c r="L2331" i="1"/>
  <c r="L2330" i="1"/>
  <c r="L2329" i="1"/>
  <c r="L2328" i="1"/>
  <c r="L2327" i="1"/>
  <c r="L2326" i="1"/>
  <c r="L2325" i="1"/>
  <c r="L2324" i="1"/>
  <c r="L2323" i="1"/>
  <c r="L2322" i="1"/>
  <c r="L2321" i="1"/>
  <c r="L2320" i="1"/>
  <c r="L2319" i="1"/>
  <c r="L2318" i="1"/>
  <c r="L2317" i="1"/>
  <c r="L2316" i="1"/>
  <c r="L2315" i="1"/>
  <c r="L2314" i="1"/>
  <c r="L2313" i="1"/>
  <c r="L2312" i="1"/>
  <c r="L2311" i="1"/>
  <c r="L2310" i="1"/>
  <c r="L2309" i="1"/>
  <c r="L2308" i="1"/>
  <c r="L2307" i="1"/>
  <c r="L2306" i="1"/>
  <c r="L2305" i="1"/>
  <c r="L2304" i="1"/>
  <c r="L2303" i="1"/>
  <c r="L2302" i="1"/>
  <c r="L2301" i="1"/>
  <c r="L2300" i="1"/>
  <c r="L2299" i="1"/>
  <c r="L2298" i="1"/>
  <c r="L2297" i="1"/>
  <c r="L2296" i="1"/>
  <c r="L2295" i="1"/>
  <c r="L2294" i="1"/>
  <c r="L2293" i="1"/>
  <c r="L2292" i="1"/>
  <c r="L2291" i="1"/>
  <c r="L2290" i="1"/>
  <c r="L2289" i="1"/>
  <c r="L2288" i="1"/>
  <c r="L2287" i="1"/>
  <c r="L2286" i="1"/>
  <c r="L2285" i="1"/>
  <c r="L2284" i="1"/>
  <c r="L2283" i="1"/>
  <c r="L2282" i="1"/>
  <c r="L2281" i="1"/>
  <c r="L2280" i="1"/>
  <c r="L2279" i="1"/>
  <c r="L2278" i="1"/>
  <c r="L2277" i="1"/>
  <c r="L2276" i="1"/>
  <c r="L2275" i="1"/>
  <c r="L2274" i="1"/>
  <c r="L2273" i="1"/>
  <c r="L2272" i="1"/>
  <c r="L2271" i="1"/>
  <c r="L2270" i="1"/>
  <c r="L2269" i="1"/>
  <c r="L2268" i="1"/>
  <c r="L2267" i="1"/>
  <c r="L2266" i="1"/>
  <c r="L2265" i="1"/>
  <c r="L2264" i="1"/>
  <c r="L2263" i="1"/>
  <c r="L2262" i="1"/>
  <c r="L2261" i="1"/>
  <c r="L2260" i="1"/>
  <c r="L2259" i="1"/>
  <c r="L2258" i="1"/>
  <c r="L2257" i="1"/>
  <c r="L2256" i="1"/>
  <c r="L2255" i="1"/>
  <c r="L2254" i="1"/>
  <c r="L2253" i="1"/>
  <c r="L2252" i="1"/>
  <c r="L2251" i="1"/>
  <c r="L2250" i="1"/>
  <c r="L2249" i="1"/>
  <c r="L2248" i="1"/>
  <c r="L2247" i="1"/>
  <c r="L2246" i="1"/>
  <c r="L2245" i="1"/>
  <c r="L2244" i="1"/>
  <c r="L2243" i="1"/>
  <c r="L2242" i="1"/>
  <c r="L2241" i="1"/>
  <c r="L2240" i="1"/>
  <c r="L2239" i="1"/>
  <c r="L2238" i="1"/>
  <c r="L2237" i="1"/>
  <c r="L2236" i="1"/>
  <c r="L2235" i="1"/>
  <c r="L2234" i="1"/>
  <c r="L2233" i="1"/>
  <c r="L2232" i="1"/>
  <c r="L2231" i="1"/>
  <c r="L2230" i="1"/>
  <c r="L2229" i="1"/>
  <c r="L2228" i="1"/>
  <c r="L2227" i="1"/>
  <c r="L2226" i="1"/>
  <c r="L2225" i="1"/>
  <c r="L2224" i="1"/>
  <c r="L2223" i="1"/>
  <c r="L2222" i="1"/>
  <c r="L2221" i="1"/>
  <c r="L2220" i="1"/>
  <c r="L2219" i="1"/>
  <c r="L2218" i="1"/>
  <c r="L2217" i="1"/>
  <c r="L2216" i="1"/>
  <c r="L2215" i="1"/>
  <c r="L2214" i="1"/>
  <c r="L2213" i="1"/>
  <c r="L2212" i="1"/>
  <c r="L2211" i="1"/>
  <c r="L2210" i="1"/>
  <c r="L2209" i="1"/>
  <c r="L2208" i="1"/>
  <c r="L2207" i="1"/>
  <c r="L2206" i="1"/>
  <c r="L2205" i="1"/>
  <c r="L2204" i="1"/>
  <c r="L2203" i="1"/>
  <c r="L2202" i="1"/>
  <c r="L2201" i="1"/>
  <c r="L2200" i="1"/>
  <c r="L2199" i="1"/>
  <c r="L2198" i="1"/>
  <c r="L2197" i="1"/>
  <c r="L2196" i="1"/>
  <c r="L2195" i="1"/>
  <c r="L2194" i="1"/>
  <c r="L2193" i="1"/>
  <c r="L2192" i="1"/>
  <c r="L2191" i="1"/>
  <c r="L2190" i="1"/>
  <c r="L2189" i="1"/>
  <c r="L2188" i="1"/>
  <c r="L2187" i="1"/>
  <c r="L2186" i="1"/>
  <c r="L2185" i="1"/>
  <c r="L2184" i="1"/>
  <c r="L2183" i="1"/>
  <c r="L2182" i="1"/>
  <c r="L2181" i="1"/>
  <c r="L2180" i="1"/>
  <c r="L2179" i="1"/>
  <c r="L2178" i="1"/>
  <c r="L2177" i="1"/>
  <c r="L2176" i="1"/>
  <c r="L2175" i="1"/>
  <c r="L2174" i="1"/>
  <c r="L2173" i="1"/>
  <c r="L2172" i="1"/>
  <c r="L2171" i="1"/>
  <c r="L2170" i="1"/>
  <c r="L2169" i="1"/>
  <c r="L2168" i="1"/>
  <c r="L2167" i="1"/>
  <c r="L2166" i="1"/>
  <c r="L2165" i="1"/>
  <c r="L2164" i="1"/>
  <c r="L2163" i="1"/>
  <c r="L2162" i="1"/>
  <c r="L2161" i="1"/>
  <c r="L2160" i="1"/>
  <c r="L2159" i="1"/>
  <c r="L2158" i="1"/>
  <c r="L2157" i="1"/>
  <c r="L2156" i="1"/>
  <c r="L2155" i="1"/>
  <c r="L2154" i="1"/>
  <c r="L2153" i="1"/>
  <c r="L2152" i="1"/>
  <c r="L2151" i="1"/>
  <c r="L2150" i="1"/>
  <c r="L2149" i="1"/>
  <c r="L2148" i="1"/>
  <c r="L2147" i="1"/>
  <c r="L2146" i="1"/>
  <c r="L2145" i="1"/>
  <c r="L2144" i="1"/>
  <c r="L2143" i="1"/>
  <c r="L2142" i="1"/>
  <c r="L2141" i="1"/>
  <c r="L2140" i="1"/>
  <c r="L2139" i="1"/>
  <c r="L2138" i="1"/>
  <c r="L2137" i="1"/>
  <c r="L2136" i="1"/>
  <c r="L2135" i="1"/>
  <c r="L2134" i="1"/>
  <c r="L2133" i="1"/>
  <c r="L2132" i="1"/>
  <c r="L2131" i="1"/>
  <c r="L2130" i="1"/>
  <c r="L2129" i="1"/>
  <c r="L2128" i="1"/>
  <c r="L2127" i="1"/>
  <c r="L2126" i="1"/>
  <c r="L2125" i="1"/>
  <c r="L2124" i="1"/>
  <c r="L2123" i="1"/>
  <c r="L2122" i="1"/>
  <c r="L2121" i="1"/>
  <c r="L2120" i="1"/>
  <c r="L2119" i="1"/>
  <c r="L2118" i="1"/>
  <c r="L2117" i="1"/>
  <c r="L2116" i="1"/>
  <c r="L2115" i="1"/>
  <c r="L2114" i="1"/>
  <c r="L2113" i="1"/>
  <c r="L2112" i="1"/>
  <c r="L2111" i="1"/>
  <c r="L2110" i="1"/>
  <c r="L2109" i="1"/>
  <c r="L2108" i="1"/>
  <c r="L2107" i="1"/>
  <c r="L2106" i="1"/>
  <c r="L2105" i="1"/>
  <c r="L2104" i="1"/>
  <c r="L2103" i="1"/>
  <c r="L2102" i="1"/>
  <c r="L2101" i="1"/>
  <c r="L2100" i="1"/>
  <c r="L2099" i="1"/>
  <c r="L2098" i="1"/>
  <c r="L2097" i="1"/>
  <c r="L2096" i="1"/>
  <c r="L2095" i="1"/>
  <c r="L2094" i="1"/>
  <c r="L2093" i="1"/>
  <c r="L2092" i="1"/>
  <c r="L2091" i="1"/>
  <c r="L2090" i="1"/>
  <c r="L2089" i="1"/>
  <c r="L2088" i="1"/>
  <c r="L2087" i="1"/>
  <c r="L2086" i="1"/>
  <c r="L2085" i="1"/>
  <c r="L2084" i="1"/>
  <c r="L2083" i="1"/>
  <c r="L2082" i="1"/>
  <c r="L2081" i="1"/>
  <c r="L2080" i="1"/>
  <c r="L2079" i="1"/>
  <c r="L2078" i="1"/>
  <c r="L2077" i="1"/>
  <c r="L2076" i="1"/>
  <c r="L2075" i="1"/>
  <c r="L2074" i="1"/>
  <c r="L2073" i="1"/>
  <c r="L2072" i="1"/>
  <c r="L2071" i="1"/>
  <c r="L2070" i="1"/>
  <c r="L2069" i="1"/>
  <c r="L2068" i="1"/>
  <c r="L2067" i="1"/>
  <c r="L2066" i="1"/>
  <c r="L2065" i="1"/>
  <c r="L2064" i="1"/>
  <c r="L2063" i="1"/>
  <c r="L2062" i="1"/>
  <c r="L2061" i="1"/>
  <c r="L2060" i="1"/>
  <c r="L2059" i="1"/>
  <c r="L2058" i="1"/>
  <c r="L2057" i="1"/>
  <c r="L2056" i="1"/>
  <c r="L2055" i="1"/>
  <c r="L2054" i="1"/>
  <c r="L2053" i="1"/>
  <c r="L2052" i="1"/>
  <c r="L2051" i="1"/>
  <c r="L2050" i="1"/>
  <c r="L2049" i="1"/>
  <c r="L2048" i="1"/>
  <c r="L2047" i="1"/>
  <c r="L2046" i="1"/>
  <c r="L2045" i="1"/>
  <c r="L2044" i="1"/>
  <c r="L2043" i="1"/>
  <c r="L2042" i="1"/>
  <c r="L2041" i="1"/>
  <c r="L2040" i="1"/>
  <c r="L2039" i="1"/>
  <c r="L2038" i="1"/>
  <c r="L2037" i="1"/>
  <c r="L2036" i="1"/>
  <c r="L2035" i="1"/>
  <c r="L2034" i="1"/>
  <c r="L2033" i="1"/>
  <c r="L2032" i="1"/>
  <c r="L2031" i="1"/>
  <c r="L2030" i="1"/>
  <c r="L2029" i="1"/>
  <c r="L2028" i="1"/>
  <c r="L2027" i="1"/>
  <c r="L2026" i="1"/>
  <c r="L2025" i="1"/>
  <c r="L2024" i="1"/>
  <c r="L2023" i="1"/>
  <c r="L2022" i="1"/>
  <c r="L2021" i="1"/>
  <c r="L2020" i="1"/>
  <c r="L2019" i="1"/>
  <c r="L2018" i="1"/>
  <c r="L2017" i="1"/>
  <c r="L2016" i="1"/>
  <c r="L2015" i="1"/>
  <c r="L2014" i="1"/>
  <c r="L2013" i="1"/>
  <c r="L2012" i="1"/>
  <c r="L2011" i="1"/>
  <c r="L2010" i="1"/>
  <c r="L2009" i="1"/>
  <c r="L2008" i="1"/>
  <c r="L2007" i="1"/>
  <c r="L2006" i="1"/>
  <c r="L2005" i="1"/>
  <c r="L2004" i="1"/>
  <c r="L2003" i="1"/>
  <c r="L2002" i="1"/>
  <c r="L2001" i="1"/>
  <c r="L2000" i="1"/>
  <c r="L1999" i="1"/>
  <c r="L1998" i="1"/>
  <c r="L1997" i="1"/>
  <c r="L1996" i="1"/>
  <c r="L1995" i="1"/>
  <c r="L1994" i="1"/>
  <c r="L1993" i="1"/>
  <c r="L1992" i="1"/>
  <c r="L1991" i="1"/>
  <c r="L1990" i="1"/>
  <c r="L1989" i="1"/>
  <c r="L1988" i="1"/>
  <c r="L1987" i="1"/>
  <c r="L1986" i="1"/>
  <c r="L1985" i="1"/>
  <c r="L1984" i="1"/>
  <c r="L1983" i="1"/>
  <c r="L1982" i="1"/>
  <c r="L1981" i="1"/>
  <c r="L1980" i="1"/>
  <c r="L1979" i="1"/>
  <c r="L1978" i="1"/>
  <c r="L1977" i="1"/>
  <c r="L1976" i="1"/>
  <c r="L1975" i="1"/>
  <c r="L1974" i="1"/>
  <c r="L1973" i="1"/>
  <c r="L1972" i="1"/>
  <c r="L1971" i="1"/>
  <c r="L1970" i="1"/>
  <c r="L1969" i="1"/>
  <c r="L1968" i="1"/>
  <c r="L1967" i="1"/>
  <c r="L1966" i="1"/>
  <c r="L1965" i="1"/>
  <c r="L1964" i="1"/>
  <c r="L1963" i="1"/>
  <c r="L1962" i="1"/>
  <c r="L1961" i="1"/>
  <c r="L1960" i="1"/>
  <c r="L1959" i="1"/>
  <c r="L1958" i="1"/>
  <c r="L1957" i="1"/>
  <c r="L1956" i="1"/>
  <c r="L1955" i="1"/>
  <c r="L1954" i="1"/>
  <c r="L1953" i="1"/>
  <c r="L1952" i="1"/>
  <c r="L1951" i="1"/>
  <c r="L1950" i="1"/>
  <c r="L1949" i="1"/>
  <c r="L1948" i="1"/>
  <c r="L1947" i="1"/>
  <c r="L1946" i="1"/>
  <c r="L1945" i="1"/>
  <c r="L1944" i="1"/>
  <c r="L1943" i="1"/>
  <c r="L1942" i="1"/>
  <c r="L1941" i="1"/>
  <c r="L1940" i="1"/>
  <c r="L1939" i="1"/>
  <c r="L1938" i="1"/>
  <c r="L1937" i="1"/>
  <c r="L1936" i="1"/>
  <c r="L1935" i="1"/>
  <c r="L1934" i="1"/>
  <c r="L1933" i="1"/>
  <c r="L1932" i="1"/>
  <c r="L1931" i="1"/>
  <c r="L1930" i="1"/>
  <c r="L1929" i="1"/>
  <c r="L1928" i="1"/>
  <c r="L1927" i="1"/>
  <c r="L1926" i="1"/>
  <c r="L1925" i="1"/>
  <c r="L1924" i="1"/>
  <c r="L1923" i="1"/>
  <c r="L1922" i="1"/>
  <c r="L1921" i="1"/>
  <c r="L1920" i="1"/>
  <c r="L1919" i="1"/>
  <c r="L1918" i="1"/>
  <c r="L1917" i="1"/>
  <c r="L1916" i="1"/>
  <c r="L1915" i="1"/>
  <c r="L1914" i="1"/>
  <c r="L1913" i="1"/>
  <c r="L1912" i="1"/>
  <c r="L1911" i="1"/>
  <c r="L1910" i="1"/>
  <c r="L1909" i="1"/>
  <c r="L1908" i="1"/>
  <c r="L1907" i="1"/>
  <c r="L1906" i="1"/>
  <c r="L1905" i="1"/>
  <c r="L1904" i="1"/>
  <c r="L1903" i="1"/>
  <c r="L1902" i="1"/>
  <c r="L1901" i="1"/>
  <c r="L1900" i="1"/>
  <c r="L1899" i="1"/>
  <c r="L1898" i="1"/>
  <c r="L1897" i="1"/>
  <c r="L1896" i="1"/>
  <c r="L1895" i="1"/>
  <c r="L1894" i="1"/>
  <c r="L1893" i="1"/>
  <c r="L1892" i="1"/>
  <c r="L1891" i="1"/>
  <c r="L1890" i="1"/>
  <c r="L1889" i="1"/>
  <c r="L1888" i="1"/>
  <c r="L1887" i="1"/>
  <c r="L1886" i="1"/>
  <c r="L1885" i="1"/>
  <c r="L1884" i="1"/>
  <c r="L1883" i="1"/>
  <c r="L1882" i="1"/>
  <c r="L1881" i="1"/>
  <c r="L1880" i="1"/>
  <c r="L1879" i="1"/>
  <c r="L1878" i="1"/>
  <c r="L1877" i="1"/>
  <c r="L1876" i="1"/>
  <c r="L1875" i="1"/>
  <c r="L1874" i="1"/>
  <c r="L1873" i="1"/>
  <c r="L1872" i="1"/>
  <c r="L1871" i="1"/>
  <c r="L1870" i="1"/>
  <c r="L1869" i="1"/>
  <c r="L1868" i="1"/>
  <c r="L1867" i="1"/>
  <c r="L1866" i="1"/>
  <c r="L1865" i="1"/>
  <c r="L1864" i="1"/>
  <c r="L1863" i="1"/>
  <c r="L1862" i="1"/>
  <c r="L1861" i="1"/>
  <c r="L1860" i="1"/>
  <c r="L1859" i="1"/>
  <c r="L1858" i="1"/>
  <c r="L1857" i="1"/>
  <c r="L1856" i="1"/>
  <c r="L1855" i="1"/>
  <c r="L1854" i="1"/>
  <c r="L1853" i="1"/>
  <c r="L1852" i="1"/>
  <c r="L1851" i="1"/>
  <c r="L1850" i="1"/>
  <c r="L1849" i="1"/>
  <c r="L1848" i="1"/>
  <c r="L1847" i="1"/>
  <c r="L1846" i="1"/>
  <c r="L1845" i="1"/>
  <c r="L1844" i="1"/>
  <c r="L1843" i="1"/>
  <c r="L1842" i="1"/>
  <c r="L1841" i="1"/>
  <c r="L1840" i="1"/>
  <c r="L1839" i="1"/>
  <c r="L1838" i="1"/>
  <c r="L1837" i="1"/>
  <c r="L1836" i="1"/>
  <c r="L1835" i="1"/>
  <c r="L1834" i="1"/>
  <c r="L1833" i="1"/>
  <c r="L1832" i="1"/>
  <c r="L1831" i="1"/>
  <c r="L1830" i="1"/>
  <c r="L1829" i="1"/>
  <c r="L1828" i="1"/>
  <c r="L1827" i="1"/>
  <c r="L1826" i="1"/>
  <c r="L1825" i="1"/>
  <c r="L1824" i="1"/>
  <c r="L1823" i="1"/>
  <c r="L1822" i="1"/>
  <c r="L1821" i="1"/>
  <c r="L1820" i="1"/>
  <c r="L1819" i="1"/>
  <c r="L1818" i="1"/>
  <c r="L1817" i="1"/>
  <c r="L1816" i="1"/>
  <c r="L1815" i="1"/>
  <c r="L1814" i="1"/>
  <c r="L1813" i="1"/>
  <c r="L1812" i="1"/>
  <c r="L1811" i="1"/>
  <c r="L1810" i="1"/>
  <c r="L1809" i="1"/>
  <c r="L1808" i="1"/>
  <c r="L1807" i="1"/>
  <c r="L1806" i="1"/>
  <c r="L1805" i="1"/>
  <c r="L1804" i="1"/>
  <c r="L1803" i="1"/>
  <c r="L1802" i="1"/>
  <c r="L1801" i="1"/>
  <c r="L1800" i="1"/>
  <c r="L1799" i="1"/>
  <c r="L1798" i="1"/>
  <c r="L1797" i="1"/>
  <c r="L1796" i="1"/>
  <c r="L1795" i="1"/>
  <c r="L1794" i="1"/>
  <c r="L1793" i="1"/>
  <c r="L1792" i="1"/>
  <c r="L1791" i="1"/>
  <c r="L1790" i="1"/>
  <c r="L1789" i="1"/>
  <c r="L1788" i="1"/>
  <c r="L1787" i="1"/>
  <c r="L1786" i="1"/>
  <c r="L1785" i="1"/>
  <c r="L1784" i="1"/>
  <c r="L1783" i="1"/>
  <c r="L1782" i="1"/>
  <c r="L1781" i="1"/>
  <c r="L1780" i="1"/>
  <c r="L1779" i="1"/>
  <c r="L1778" i="1"/>
  <c r="L1777" i="1"/>
  <c r="L1776" i="1"/>
  <c r="L1775" i="1"/>
  <c r="L1774" i="1"/>
  <c r="L1773" i="1"/>
  <c r="L1772" i="1"/>
  <c r="L1771" i="1"/>
  <c r="L1770" i="1"/>
  <c r="L1769" i="1"/>
  <c r="L1768" i="1"/>
  <c r="L1767" i="1"/>
  <c r="L1766" i="1"/>
  <c r="L1765" i="1"/>
  <c r="L1764" i="1"/>
  <c r="L1763" i="1"/>
  <c r="L1762" i="1"/>
  <c r="L1761" i="1"/>
  <c r="L1760" i="1"/>
  <c r="L1759" i="1"/>
  <c r="L1758" i="1"/>
  <c r="L1757" i="1"/>
  <c r="L1756" i="1"/>
  <c r="L1755" i="1"/>
  <c r="L1754" i="1"/>
  <c r="L1753" i="1"/>
  <c r="L1752" i="1"/>
  <c r="L1751" i="1"/>
  <c r="L1750" i="1"/>
  <c r="L1749" i="1"/>
  <c r="L1748" i="1"/>
  <c r="L1747" i="1"/>
  <c r="L1746" i="1"/>
  <c r="L1745" i="1"/>
  <c r="L1744" i="1"/>
  <c r="L1743" i="1"/>
  <c r="L1742" i="1"/>
  <c r="L1741" i="1"/>
  <c r="L1740" i="1"/>
  <c r="L1739" i="1"/>
  <c r="L1738" i="1"/>
  <c r="L1737" i="1"/>
  <c r="L1736" i="1"/>
  <c r="L1735" i="1"/>
  <c r="L1734" i="1"/>
  <c r="L1733" i="1"/>
  <c r="L1732" i="1"/>
  <c r="L1731" i="1"/>
  <c r="L1730" i="1"/>
  <c r="L1729" i="1"/>
  <c r="L1728" i="1"/>
  <c r="L1727" i="1"/>
  <c r="L1726" i="1"/>
  <c r="L1725" i="1"/>
  <c r="L1724" i="1"/>
  <c r="L1723" i="1"/>
  <c r="L1722" i="1"/>
  <c r="L1721" i="1"/>
  <c r="L1720" i="1"/>
  <c r="L1719" i="1"/>
  <c r="L1718" i="1"/>
  <c r="L1717" i="1"/>
  <c r="L1716" i="1"/>
  <c r="L1715" i="1"/>
  <c r="L1714" i="1"/>
  <c r="L1713" i="1"/>
  <c r="L1712" i="1"/>
  <c r="L1711" i="1"/>
  <c r="L1710" i="1"/>
  <c r="L1709" i="1"/>
  <c r="L1708" i="1"/>
  <c r="L1707" i="1"/>
  <c r="L1706" i="1"/>
  <c r="L1705" i="1"/>
  <c r="L1704" i="1"/>
  <c r="L1703" i="1"/>
  <c r="L1702" i="1"/>
  <c r="L1701" i="1"/>
  <c r="L1700" i="1"/>
  <c r="L1699" i="1"/>
  <c r="L1698" i="1"/>
  <c r="L1697" i="1"/>
  <c r="L1696" i="1"/>
  <c r="L1695" i="1"/>
  <c r="L1694" i="1"/>
  <c r="L1693" i="1"/>
  <c r="L1692" i="1"/>
  <c r="L1691" i="1"/>
  <c r="L1690" i="1"/>
  <c r="L1689" i="1"/>
  <c r="L1688" i="1"/>
  <c r="L1687" i="1"/>
  <c r="L1686" i="1"/>
  <c r="L1685" i="1"/>
  <c r="L1684" i="1"/>
  <c r="L1683" i="1"/>
  <c r="L1682" i="1"/>
  <c r="L1681" i="1"/>
  <c r="L1680" i="1"/>
  <c r="L1679" i="1"/>
  <c r="L1678" i="1"/>
  <c r="L1677" i="1"/>
  <c r="L1676" i="1"/>
  <c r="L1675" i="1"/>
  <c r="L1674" i="1"/>
  <c r="L1673" i="1"/>
  <c r="L1672" i="1"/>
  <c r="L1671" i="1"/>
  <c r="L1670" i="1"/>
  <c r="L1669" i="1"/>
  <c r="L1668" i="1"/>
  <c r="L1667" i="1"/>
  <c r="L1666" i="1"/>
  <c r="L1665" i="1"/>
  <c r="L1664" i="1"/>
  <c r="L1663" i="1"/>
  <c r="L1662" i="1"/>
  <c r="L1661" i="1"/>
  <c r="L1660" i="1"/>
  <c r="L1659" i="1"/>
  <c r="L1658" i="1"/>
  <c r="L1657" i="1"/>
  <c r="L1656" i="1"/>
  <c r="L1655" i="1"/>
  <c r="L1654" i="1"/>
  <c r="L1653" i="1"/>
  <c r="L1652" i="1"/>
  <c r="L1651" i="1"/>
  <c r="L1650" i="1"/>
  <c r="L1649" i="1"/>
  <c r="L1648" i="1"/>
  <c r="L1647" i="1"/>
  <c r="L1646" i="1"/>
  <c r="L1645" i="1"/>
  <c r="L1644" i="1"/>
  <c r="L1643" i="1"/>
  <c r="L1642" i="1"/>
  <c r="L1641" i="1"/>
  <c r="L1640" i="1"/>
  <c r="L1639" i="1"/>
  <c r="L1638" i="1"/>
  <c r="L1637" i="1"/>
  <c r="L1636" i="1"/>
  <c r="L1635" i="1"/>
  <c r="L1634" i="1"/>
  <c r="L1633" i="1"/>
  <c r="L1632" i="1"/>
  <c r="L1631" i="1"/>
  <c r="L1630" i="1"/>
  <c r="L1629" i="1"/>
  <c r="L1628" i="1"/>
  <c r="L1627" i="1"/>
  <c r="L1626" i="1"/>
  <c r="L1625" i="1"/>
  <c r="L1624" i="1"/>
  <c r="L1623" i="1"/>
  <c r="L1622" i="1"/>
  <c r="L1621" i="1"/>
  <c r="L1620" i="1"/>
  <c r="L1619" i="1"/>
  <c r="L1618" i="1"/>
  <c r="L1617" i="1"/>
  <c r="L1616" i="1"/>
  <c r="L1615" i="1"/>
  <c r="L1614" i="1"/>
  <c r="L1613" i="1"/>
  <c r="L1612" i="1"/>
  <c r="L1611" i="1"/>
  <c r="L1610" i="1"/>
  <c r="L1609" i="1"/>
  <c r="L1608" i="1"/>
  <c r="L1607" i="1"/>
  <c r="L1606" i="1"/>
  <c r="L1605" i="1"/>
  <c r="L1604" i="1"/>
  <c r="L1603" i="1"/>
  <c r="L1602" i="1"/>
  <c r="L1601" i="1"/>
  <c r="L1600" i="1"/>
  <c r="L1599" i="1"/>
  <c r="L1598" i="1"/>
  <c r="L1597" i="1"/>
  <c r="L1596" i="1"/>
  <c r="L1595" i="1"/>
  <c r="L1594" i="1"/>
  <c r="L1593" i="1"/>
  <c r="L1592" i="1"/>
  <c r="L1591" i="1"/>
  <c r="L1590" i="1"/>
  <c r="L1589" i="1"/>
  <c r="L1588" i="1"/>
  <c r="L1587" i="1"/>
  <c r="L1586" i="1"/>
  <c r="L1585" i="1"/>
  <c r="L1584" i="1"/>
  <c r="L1583" i="1"/>
  <c r="L1582" i="1"/>
  <c r="L1581" i="1"/>
  <c r="L1580" i="1"/>
  <c r="L1579" i="1"/>
  <c r="L1578" i="1"/>
  <c r="L1577" i="1"/>
  <c r="L1576" i="1"/>
  <c r="L1575" i="1"/>
  <c r="L1574" i="1"/>
  <c r="L1573" i="1"/>
  <c r="L1572" i="1"/>
  <c r="L1571" i="1"/>
  <c r="L1570" i="1"/>
  <c r="L1569" i="1"/>
  <c r="L1568" i="1"/>
  <c r="L1567" i="1"/>
  <c r="L1566" i="1"/>
  <c r="L1565" i="1"/>
  <c r="L1564" i="1"/>
  <c r="L1563" i="1"/>
  <c r="L1562" i="1"/>
  <c r="L1561" i="1"/>
  <c r="L1560" i="1"/>
  <c r="L1559" i="1"/>
  <c r="L1558" i="1"/>
  <c r="L1557" i="1"/>
  <c r="L1556" i="1"/>
  <c r="L1555" i="1"/>
  <c r="L1554" i="1"/>
  <c r="L1553" i="1"/>
  <c r="L1552" i="1"/>
  <c r="L1551" i="1"/>
  <c r="L1550" i="1"/>
  <c r="L1549" i="1"/>
  <c r="L1548" i="1"/>
  <c r="L1547" i="1"/>
  <c r="L1546" i="1"/>
  <c r="L1545" i="1"/>
  <c r="L1544" i="1"/>
  <c r="L1543" i="1"/>
  <c r="L1542" i="1"/>
  <c r="L1541" i="1"/>
  <c r="L1540" i="1"/>
  <c r="L1539" i="1"/>
  <c r="L1538" i="1"/>
  <c r="L1537" i="1"/>
  <c r="L1536" i="1"/>
  <c r="L1535" i="1"/>
  <c r="L1534" i="1"/>
  <c r="L1533" i="1"/>
  <c r="L1532" i="1"/>
  <c r="L1531" i="1"/>
  <c r="L1530" i="1"/>
  <c r="L1529" i="1"/>
  <c r="L1528" i="1"/>
  <c r="L1527" i="1"/>
  <c r="L1526" i="1"/>
  <c r="L1525" i="1"/>
  <c r="L1524" i="1"/>
  <c r="L1523" i="1"/>
  <c r="L1522" i="1"/>
  <c r="L1521" i="1"/>
  <c r="L1520" i="1"/>
  <c r="L1519" i="1"/>
  <c r="L1518" i="1"/>
  <c r="L1517" i="1"/>
  <c r="L1516" i="1"/>
  <c r="L1515" i="1"/>
  <c r="L1514" i="1"/>
  <c r="L1513" i="1"/>
  <c r="L1512" i="1"/>
  <c r="L1511" i="1"/>
  <c r="L1510" i="1"/>
  <c r="L1509" i="1"/>
  <c r="L1508" i="1"/>
  <c r="L1507" i="1"/>
  <c r="L1506" i="1"/>
  <c r="L1505" i="1"/>
  <c r="L1504" i="1"/>
  <c r="L1503" i="1"/>
  <c r="L1502" i="1"/>
  <c r="L1501" i="1"/>
  <c r="L1500" i="1"/>
  <c r="L1499" i="1"/>
  <c r="L1498" i="1"/>
  <c r="L1497" i="1"/>
  <c r="L1496" i="1"/>
  <c r="L1495" i="1"/>
  <c r="L1494" i="1"/>
  <c r="L1493" i="1"/>
  <c r="L1492" i="1"/>
  <c r="L1491" i="1"/>
  <c r="L1490" i="1"/>
  <c r="L1489" i="1"/>
  <c r="L1488" i="1"/>
  <c r="L1487" i="1"/>
  <c r="L1486" i="1"/>
  <c r="L1485" i="1"/>
  <c r="L1484" i="1"/>
  <c r="L1483" i="1"/>
  <c r="L1482" i="1"/>
  <c r="L1481" i="1"/>
  <c r="L1480" i="1"/>
  <c r="L1479" i="1"/>
  <c r="L1478" i="1"/>
  <c r="L1477" i="1"/>
  <c r="L1476" i="1"/>
  <c r="L1475" i="1"/>
  <c r="L1474" i="1"/>
  <c r="L1473" i="1"/>
  <c r="L1472" i="1"/>
  <c r="L1471" i="1"/>
  <c r="L1470" i="1"/>
  <c r="L1469" i="1"/>
  <c r="L1468" i="1"/>
  <c r="L1467" i="1"/>
  <c r="L1466" i="1"/>
  <c r="L1465" i="1"/>
  <c r="L1464" i="1"/>
  <c r="L1463" i="1"/>
  <c r="L1462" i="1"/>
  <c r="L1461" i="1"/>
  <c r="L1460" i="1"/>
  <c r="L1459" i="1"/>
  <c r="L1458" i="1"/>
  <c r="L1457" i="1"/>
  <c r="L1456" i="1"/>
  <c r="L1455" i="1"/>
  <c r="L1454" i="1"/>
  <c r="L1453" i="1"/>
  <c r="L1452" i="1"/>
  <c r="L1451" i="1"/>
  <c r="L1450" i="1"/>
  <c r="L1449" i="1"/>
  <c r="L1448" i="1"/>
  <c r="L1447" i="1"/>
  <c r="L1446" i="1"/>
  <c r="L1445" i="1"/>
  <c r="L1444"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5" i="1"/>
  <c r="L1404" i="1"/>
  <c r="L1403" i="1"/>
  <c r="L1402" i="1"/>
  <c r="L1401" i="1"/>
  <c r="L1400" i="1"/>
  <c r="L1399" i="1"/>
  <c r="L1398" i="1"/>
  <c r="L1397" i="1"/>
  <c r="L1396" i="1"/>
  <c r="L1395" i="1"/>
  <c r="L1394" i="1"/>
  <c r="L1393" i="1"/>
  <c r="L1392" i="1"/>
  <c r="L1391" i="1"/>
  <c r="L1390" i="1"/>
  <c r="L1389" i="1"/>
  <c r="L1388" i="1"/>
  <c r="L1387" i="1"/>
  <c r="L1386" i="1"/>
  <c r="L1385" i="1"/>
  <c r="L1384" i="1"/>
  <c r="L1383" i="1"/>
  <c r="L1382" i="1"/>
  <c r="L1381" i="1"/>
  <c r="L1380" i="1"/>
  <c r="L1379" i="1"/>
  <c r="L1378" i="1"/>
  <c r="L1377" i="1"/>
  <c r="L1376" i="1"/>
  <c r="L1375" i="1"/>
  <c r="L1374" i="1"/>
  <c r="L1373" i="1"/>
  <c r="L1372" i="1"/>
  <c r="L1371" i="1"/>
  <c r="L1370" i="1"/>
  <c r="L1369" i="1"/>
  <c r="L1368" i="1"/>
  <c r="L1367" i="1"/>
  <c r="L1366" i="1"/>
  <c r="L1365" i="1"/>
  <c r="L1364" i="1"/>
  <c r="L1363" i="1"/>
  <c r="L1362" i="1"/>
  <c r="L1361" i="1"/>
  <c r="L1360" i="1"/>
  <c r="L1359" i="1"/>
  <c r="L1358" i="1"/>
  <c r="L1357" i="1"/>
  <c r="L1356" i="1"/>
  <c r="L1355" i="1"/>
  <c r="L1354" i="1"/>
  <c r="L1353" i="1"/>
  <c r="L1352" i="1"/>
  <c r="L1351" i="1"/>
  <c r="L1350" i="1"/>
  <c r="L1349" i="1"/>
  <c r="L1348" i="1"/>
  <c r="L1347" i="1"/>
  <c r="L1346" i="1"/>
  <c r="L1345" i="1"/>
  <c r="L1344" i="1"/>
  <c r="L1343" i="1"/>
  <c r="L1342" i="1"/>
  <c r="L1341" i="1"/>
  <c r="L1340" i="1"/>
  <c r="L1339" i="1"/>
  <c r="L1338" i="1"/>
  <c r="L1337" i="1"/>
  <c r="L1336" i="1"/>
  <c r="L1335" i="1"/>
  <c r="L1334" i="1"/>
  <c r="L1333" i="1"/>
  <c r="L1332" i="1"/>
  <c r="L1331" i="1"/>
  <c r="L1330" i="1"/>
  <c r="L1329" i="1"/>
  <c r="L1328" i="1"/>
  <c r="L1327" i="1"/>
  <c r="L1326" i="1"/>
  <c r="L1325" i="1"/>
  <c r="L1324" i="1"/>
  <c r="L1323" i="1"/>
  <c r="L1322" i="1"/>
  <c r="L1321" i="1"/>
  <c r="L1320" i="1"/>
  <c r="L1319" i="1"/>
  <c r="L1318" i="1"/>
  <c r="L1317" i="1"/>
  <c r="L1316" i="1"/>
  <c r="L1315" i="1"/>
  <c r="L1314" i="1"/>
  <c r="L1313" i="1"/>
  <c r="L1312" i="1"/>
  <c r="L1311" i="1"/>
  <c r="L1310" i="1"/>
  <c r="L1309" i="1"/>
  <c r="L1308" i="1"/>
  <c r="L1307" i="1"/>
  <c r="L1306" i="1"/>
  <c r="L1305" i="1"/>
  <c r="L1304" i="1"/>
  <c r="L1303" i="1"/>
  <c r="L1302" i="1"/>
  <c r="L1301" i="1"/>
  <c r="L1300" i="1"/>
  <c r="L1299" i="1"/>
  <c r="L1298" i="1"/>
  <c r="L1297" i="1"/>
  <c r="L1296" i="1"/>
  <c r="L1295" i="1"/>
  <c r="L1294" i="1"/>
  <c r="L1293" i="1"/>
  <c r="L1292" i="1"/>
  <c r="L1291" i="1"/>
  <c r="L1290" i="1"/>
  <c r="L1289" i="1"/>
  <c r="L1288" i="1"/>
  <c r="L1287" i="1"/>
  <c r="L1286" i="1"/>
  <c r="L1285" i="1"/>
  <c r="L1284" i="1"/>
  <c r="L1283" i="1"/>
  <c r="L1282" i="1"/>
  <c r="L1281" i="1"/>
  <c r="L1280" i="1"/>
  <c r="L1279" i="1"/>
  <c r="L1278" i="1"/>
  <c r="L1277" i="1"/>
  <c r="L1276" i="1"/>
  <c r="L1275" i="1"/>
  <c r="L1274" i="1"/>
  <c r="L1273" i="1"/>
  <c r="L1272" i="1"/>
  <c r="L1271" i="1"/>
  <c r="L1270" i="1"/>
  <c r="L1269" i="1"/>
  <c r="L1268" i="1"/>
  <c r="L1267" i="1"/>
  <c r="L1266" i="1"/>
  <c r="L1265" i="1"/>
  <c r="L1264" i="1"/>
  <c r="L1263" i="1"/>
  <c r="L1262" i="1"/>
  <c r="L1261" i="1"/>
  <c r="L1260" i="1"/>
  <c r="L1259" i="1"/>
  <c r="L1258" i="1"/>
  <c r="L1257" i="1"/>
  <c r="L1256" i="1"/>
  <c r="L1255" i="1"/>
  <c r="L1254" i="1"/>
  <c r="L1253" i="1"/>
  <c r="L1252" i="1"/>
  <c r="L1251" i="1"/>
  <c r="L1250" i="1"/>
  <c r="L1249" i="1"/>
  <c r="L1248" i="1"/>
  <c r="L1247" i="1"/>
  <c r="L1246" i="1"/>
  <c r="L1245" i="1"/>
  <c r="L1244" i="1"/>
  <c r="L1243" i="1"/>
  <c r="L1242" i="1"/>
  <c r="L1241" i="1"/>
  <c r="L1240" i="1"/>
  <c r="L1239" i="1"/>
  <c r="L1238" i="1"/>
  <c r="L1237" i="1"/>
  <c r="L1236" i="1"/>
  <c r="L1235" i="1"/>
  <c r="L1234" i="1"/>
  <c r="L1233" i="1"/>
  <c r="L1232" i="1"/>
  <c r="L1231" i="1"/>
  <c r="L1230" i="1"/>
  <c r="L1229" i="1"/>
  <c r="L1228" i="1"/>
  <c r="L1227" i="1"/>
  <c r="L1226" i="1"/>
  <c r="L1225" i="1"/>
  <c r="L1224" i="1"/>
  <c r="L1223" i="1"/>
  <c r="L1222" i="1"/>
  <c r="L1221" i="1"/>
  <c r="L1220" i="1"/>
  <c r="L1219" i="1"/>
  <c r="L1218" i="1"/>
  <c r="L1217" i="1"/>
  <c r="L1216" i="1"/>
  <c r="L1215" i="1"/>
  <c r="L1214" i="1"/>
  <c r="L1213" i="1"/>
  <c r="L1212" i="1"/>
  <c r="L1211" i="1"/>
  <c r="L1210" i="1"/>
  <c r="L1209" i="1"/>
  <c r="L1208" i="1"/>
  <c r="L1207" i="1"/>
  <c r="L1206" i="1"/>
  <c r="L1205" i="1"/>
  <c r="L1204" i="1"/>
  <c r="L1203" i="1"/>
  <c r="L1202" i="1"/>
  <c r="L1201" i="1"/>
  <c r="L1200" i="1"/>
  <c r="L1199" i="1"/>
  <c r="L1198" i="1"/>
  <c r="L1197" i="1"/>
  <c r="L1196" i="1"/>
  <c r="L1195" i="1"/>
  <c r="L1194" i="1"/>
  <c r="L1193" i="1"/>
  <c r="L1192" i="1"/>
  <c r="L1191" i="1"/>
  <c r="L1190" i="1"/>
  <c r="L1189" i="1"/>
  <c r="L1188" i="1"/>
  <c r="L1187" i="1"/>
  <c r="L1186" i="1"/>
  <c r="L1185" i="1"/>
  <c r="L1184" i="1"/>
  <c r="L1183" i="1"/>
  <c r="L1182" i="1"/>
  <c r="L1181" i="1"/>
  <c r="L1180" i="1"/>
  <c r="L1179" i="1"/>
  <c r="L1178" i="1"/>
  <c r="L1177" i="1"/>
  <c r="L1176" i="1"/>
  <c r="L1175" i="1"/>
  <c r="L1174" i="1"/>
  <c r="L1173" i="1"/>
  <c r="L1172" i="1"/>
  <c r="L1171" i="1"/>
  <c r="L1170" i="1"/>
  <c r="L1169" i="1"/>
  <c r="L1168" i="1"/>
  <c r="L1167" i="1"/>
  <c r="L1166" i="1"/>
  <c r="L1165" i="1"/>
  <c r="L1164" i="1"/>
  <c r="L1163" i="1"/>
  <c r="L1162" i="1"/>
  <c r="L1161" i="1"/>
  <c r="L1160" i="1"/>
  <c r="L1159" i="1"/>
  <c r="L1158" i="1"/>
  <c r="L1157" i="1"/>
  <c r="L1156" i="1"/>
  <c r="L1155" i="1"/>
  <c r="L1154" i="1"/>
  <c r="L1153" i="1"/>
  <c r="L1152" i="1"/>
  <c r="L1151" i="1"/>
  <c r="L1150" i="1"/>
  <c r="L1149" i="1"/>
  <c r="L1148" i="1"/>
  <c r="L1147" i="1"/>
  <c r="L1146" i="1"/>
  <c r="L1145" i="1"/>
  <c r="L1144" i="1"/>
  <c r="L1143" i="1"/>
  <c r="L1142" i="1"/>
  <c r="L1141" i="1"/>
  <c r="L1140" i="1"/>
  <c r="L1139" i="1"/>
  <c r="L1138" i="1"/>
  <c r="L1137" i="1"/>
  <c r="L1136" i="1"/>
  <c r="L1135" i="1"/>
  <c r="L1134" i="1"/>
  <c r="L1133" i="1"/>
  <c r="L1132" i="1"/>
  <c r="L1131" i="1"/>
  <c r="L1130" i="1"/>
  <c r="L1129" i="1"/>
  <c r="L1128" i="1"/>
  <c r="L1127" i="1"/>
  <c r="L1126" i="1"/>
  <c r="L1125" i="1"/>
  <c r="L1124" i="1"/>
  <c r="L1123" i="1"/>
  <c r="L1122" i="1"/>
  <c r="L1121" i="1"/>
  <c r="L1120" i="1"/>
  <c r="L1119" i="1"/>
  <c r="L1118" i="1"/>
  <c r="L1117" i="1"/>
  <c r="L1116" i="1"/>
  <c r="L1115" i="1"/>
  <c r="L1114" i="1"/>
  <c r="L1113" i="1"/>
  <c r="L1112" i="1"/>
  <c r="L1111" i="1"/>
  <c r="L1110" i="1"/>
  <c r="L1109" i="1"/>
  <c r="L1108" i="1"/>
  <c r="L1107" i="1"/>
  <c r="L1106" i="1"/>
  <c r="L1105" i="1"/>
  <c r="L1104" i="1"/>
  <c r="L1103" i="1"/>
  <c r="L1102" i="1"/>
  <c r="L1101" i="1"/>
  <c r="L1100" i="1"/>
  <c r="L1099" i="1"/>
  <c r="L1098" i="1"/>
  <c r="L1097" i="1"/>
  <c r="L1096" i="1"/>
  <c r="L1095" i="1"/>
  <c r="L1094" i="1"/>
  <c r="L1093" i="1"/>
  <c r="L1092" i="1"/>
  <c r="L1091" i="1"/>
  <c r="L1090" i="1"/>
  <c r="L1089" i="1"/>
  <c r="L1088" i="1"/>
  <c r="L1087" i="1"/>
  <c r="L1086" i="1"/>
  <c r="L1085" i="1"/>
  <c r="L1084" i="1"/>
  <c r="L1083" i="1"/>
  <c r="L1082" i="1"/>
  <c r="L1081" i="1"/>
  <c r="L1080" i="1"/>
  <c r="L1079" i="1"/>
  <c r="L1078" i="1"/>
  <c r="L1077" i="1"/>
  <c r="L1076" i="1"/>
  <c r="L1075" i="1"/>
  <c r="L1074" i="1"/>
  <c r="L1073" i="1"/>
  <c r="L1072" i="1"/>
  <c r="L1071" i="1"/>
  <c r="L1070" i="1"/>
  <c r="L1069" i="1"/>
  <c r="L1068" i="1"/>
  <c r="L1067" i="1"/>
  <c r="L1066" i="1"/>
  <c r="L1065" i="1"/>
  <c r="L1064" i="1"/>
  <c r="L1063" i="1"/>
  <c r="L1062" i="1"/>
  <c r="L1061" i="1"/>
  <c r="L1060" i="1"/>
  <c r="L1059" i="1"/>
  <c r="L1058" i="1"/>
  <c r="L1057" i="1"/>
  <c r="L1056" i="1"/>
  <c r="L1055" i="1"/>
  <c r="L1054" i="1"/>
  <c r="L1053" i="1"/>
  <c r="L1052" i="1"/>
  <c r="L1051" i="1"/>
  <c r="L1050" i="1"/>
  <c r="L1049" i="1"/>
  <c r="L1048" i="1"/>
  <c r="L1047" i="1"/>
  <c r="L1046" i="1"/>
  <c r="L1045" i="1"/>
  <c r="L1044" i="1"/>
  <c r="L1043" i="1"/>
  <c r="L1042" i="1"/>
  <c r="L1041" i="1"/>
  <c r="L1040" i="1"/>
  <c r="L1039" i="1"/>
  <c r="L1038" i="1"/>
  <c r="L1037" i="1"/>
  <c r="L1036" i="1"/>
  <c r="L1035" i="1"/>
  <c r="L1034" i="1"/>
  <c r="L1033" i="1"/>
  <c r="L1032" i="1"/>
  <c r="L1031" i="1"/>
  <c r="L1030" i="1"/>
  <c r="L1029" i="1"/>
  <c r="L1028" i="1"/>
  <c r="L1027" i="1"/>
  <c r="L1026" i="1"/>
  <c r="L1025" i="1"/>
  <c r="L1024" i="1"/>
  <c r="L1023" i="1"/>
  <c r="L1022" i="1"/>
  <c r="L1021" i="1"/>
  <c r="L1020" i="1"/>
  <c r="L1019" i="1"/>
  <c r="L1018" i="1"/>
  <c r="L1017" i="1"/>
  <c r="L1016" i="1"/>
  <c r="L1015" i="1"/>
  <c r="L1014" i="1"/>
  <c r="L1013" i="1"/>
  <c r="L1012" i="1"/>
  <c r="L1011" i="1"/>
  <c r="L1010" i="1"/>
  <c r="L1009" i="1"/>
  <c r="L1008" i="1"/>
  <c r="L1007" i="1"/>
  <c r="L1006" i="1"/>
  <c r="L1005" i="1"/>
  <c r="L1004" i="1"/>
  <c r="L1003" i="1"/>
  <c r="L1002" i="1"/>
  <c r="L1001" i="1"/>
  <c r="L1000" i="1"/>
  <c r="L999" i="1"/>
  <c r="L998" i="1"/>
  <c r="L997" i="1"/>
  <c r="L996" i="1"/>
  <c r="L995" i="1"/>
  <c r="L994" i="1"/>
  <c r="L993" i="1"/>
  <c r="L992" i="1"/>
  <c r="L991" i="1"/>
  <c r="L990" i="1"/>
  <c r="L989" i="1"/>
  <c r="L988" i="1"/>
  <c r="L987" i="1"/>
  <c r="L986" i="1"/>
  <c r="L985" i="1"/>
  <c r="L984" i="1"/>
  <c r="L983" i="1"/>
  <c r="L982" i="1"/>
  <c r="L981" i="1"/>
  <c r="L980" i="1"/>
  <c r="L979" i="1"/>
  <c r="L978" i="1"/>
  <c r="L977" i="1"/>
  <c r="L976" i="1"/>
  <c r="L975" i="1"/>
  <c r="L974" i="1"/>
  <c r="L973" i="1"/>
  <c r="L972" i="1"/>
  <c r="L971" i="1"/>
  <c r="L970" i="1"/>
  <c r="L969" i="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L926" i="1"/>
  <c r="L925" i="1"/>
  <c r="L924" i="1"/>
  <c r="L923" i="1"/>
  <c r="L922" i="1"/>
  <c r="L921" i="1"/>
  <c r="L920" i="1"/>
  <c r="L919" i="1"/>
  <c r="L918" i="1"/>
  <c r="L917" i="1"/>
  <c r="L916" i="1"/>
  <c r="L915" i="1"/>
  <c r="L914" i="1"/>
  <c r="L913" i="1"/>
  <c r="L912" i="1"/>
  <c r="L911" i="1"/>
  <c r="L910" i="1"/>
  <c r="L909" i="1"/>
  <c r="L908" i="1"/>
  <c r="L907" i="1"/>
  <c r="L906" i="1"/>
  <c r="L905" i="1"/>
  <c r="L904" i="1"/>
  <c r="L903" i="1"/>
  <c r="L902" i="1"/>
  <c r="L901" i="1"/>
  <c r="L900" i="1"/>
  <c r="L899" i="1"/>
  <c r="L898" i="1"/>
  <c r="L897" i="1"/>
  <c r="L896" i="1"/>
  <c r="L895" i="1"/>
  <c r="L894" i="1"/>
  <c r="L893" i="1"/>
  <c r="L892" i="1"/>
  <c r="L891" i="1"/>
  <c r="L890" i="1"/>
  <c r="L889" i="1"/>
  <c r="L888" i="1"/>
  <c r="L887" i="1"/>
  <c r="L886" i="1"/>
  <c r="L885" i="1"/>
  <c r="L884" i="1"/>
  <c r="L883" i="1"/>
  <c r="L882" i="1"/>
  <c r="L881" i="1"/>
  <c r="L880" i="1"/>
  <c r="L879" i="1"/>
  <c r="L878" i="1"/>
  <c r="L877" i="1"/>
  <c r="L876" i="1"/>
  <c r="L875" i="1"/>
  <c r="L874" i="1"/>
  <c r="L873" i="1"/>
  <c r="L872" i="1"/>
  <c r="L871" i="1"/>
  <c r="L870" i="1"/>
  <c r="L869" i="1"/>
  <c r="L868" i="1"/>
  <c r="L867" i="1"/>
  <c r="L866" i="1"/>
  <c r="L865" i="1"/>
  <c r="L864" i="1"/>
  <c r="L863" i="1"/>
  <c r="L862" i="1"/>
  <c r="L861" i="1"/>
  <c r="L860" i="1"/>
  <c r="L859" i="1"/>
  <c r="L858" i="1"/>
  <c r="L857" i="1"/>
  <c r="L856" i="1"/>
  <c r="L855" i="1"/>
  <c r="L854" i="1"/>
  <c r="L853" i="1"/>
  <c r="L852" i="1"/>
  <c r="L851" i="1"/>
  <c r="L850" i="1"/>
  <c r="L849" i="1"/>
  <c r="L848" i="1"/>
  <c r="L847" i="1"/>
  <c r="L846" i="1"/>
  <c r="L845" i="1"/>
  <c r="L844" i="1"/>
  <c r="L843" i="1"/>
  <c r="L842" i="1"/>
  <c r="L841" i="1"/>
  <c r="L840" i="1"/>
  <c r="L839" i="1"/>
  <c r="L838" i="1"/>
  <c r="L837" i="1"/>
  <c r="L836" i="1"/>
  <c r="L835" i="1"/>
  <c r="L834" i="1"/>
  <c r="L833" i="1"/>
  <c r="L832" i="1"/>
  <c r="L831" i="1"/>
  <c r="L830" i="1"/>
  <c r="L829" i="1"/>
  <c r="L828" i="1"/>
  <c r="L827" i="1"/>
  <c r="L826" i="1"/>
  <c r="L825" i="1"/>
  <c r="L824" i="1"/>
  <c r="L823" i="1"/>
  <c r="L822" i="1"/>
  <c r="L821" i="1"/>
  <c r="L820" i="1"/>
  <c r="L819" i="1"/>
  <c r="L818" i="1"/>
  <c r="L817" i="1"/>
  <c r="L816" i="1"/>
  <c r="L815" i="1"/>
  <c r="L814" i="1"/>
  <c r="L813" i="1"/>
  <c r="L812" i="1"/>
  <c r="L811" i="1"/>
  <c r="L810" i="1"/>
  <c r="L809" i="1"/>
  <c r="L808" i="1"/>
  <c r="L807" i="1"/>
  <c r="L806" i="1"/>
  <c r="L805" i="1"/>
  <c r="L804" i="1"/>
  <c r="L803" i="1"/>
  <c r="L802" i="1"/>
  <c r="L801" i="1"/>
  <c r="L800" i="1"/>
  <c r="L799" i="1"/>
  <c r="L798" i="1"/>
  <c r="L797" i="1"/>
  <c r="L796" i="1"/>
  <c r="L795" i="1"/>
  <c r="L794" i="1"/>
  <c r="L793" i="1"/>
  <c r="L792" i="1"/>
  <c r="L791" i="1"/>
  <c r="L790" i="1"/>
  <c r="L789" i="1"/>
  <c r="L788" i="1"/>
  <c r="L787" i="1"/>
  <c r="L786" i="1"/>
  <c r="L785" i="1"/>
  <c r="L784" i="1"/>
  <c r="L783" i="1"/>
  <c r="L782" i="1"/>
  <c r="L781" i="1"/>
  <c r="L780" i="1"/>
  <c r="L779" i="1"/>
  <c r="L778" i="1"/>
  <c r="L777" i="1"/>
  <c r="L776" i="1"/>
  <c r="L775" i="1"/>
  <c r="L774" i="1"/>
  <c r="L773" i="1"/>
  <c r="L772" i="1"/>
  <c r="L771" i="1"/>
  <c r="L770" i="1"/>
  <c r="L769" i="1"/>
  <c r="L768" i="1"/>
  <c r="L767" i="1"/>
  <c r="L766" i="1"/>
  <c r="L765" i="1"/>
  <c r="L764" i="1"/>
  <c r="L763" i="1"/>
  <c r="L762" i="1"/>
  <c r="L761" i="1"/>
  <c r="L760" i="1"/>
  <c r="L759" i="1"/>
  <c r="L758" i="1"/>
  <c r="L757" i="1"/>
  <c r="L756" i="1"/>
  <c r="L755" i="1"/>
  <c r="L754" i="1"/>
  <c r="L753" i="1"/>
  <c r="L752" i="1"/>
  <c r="L751" i="1"/>
  <c r="L750" i="1"/>
  <c r="L749" i="1"/>
  <c r="L748" i="1"/>
  <c r="L747" i="1"/>
  <c r="L746" i="1"/>
  <c r="L745" i="1"/>
  <c r="L744" i="1"/>
  <c r="L743" i="1"/>
  <c r="L742" i="1"/>
  <c r="L741" i="1"/>
  <c r="L740" i="1"/>
  <c r="L739" i="1"/>
  <c r="L738" i="1"/>
  <c r="L737" i="1"/>
  <c r="L736" i="1"/>
  <c r="L735" i="1"/>
  <c r="L734" i="1"/>
  <c r="L733" i="1"/>
  <c r="L732" i="1"/>
  <c r="L731" i="1"/>
  <c r="L730" i="1"/>
  <c r="L729" i="1"/>
  <c r="L728" i="1"/>
  <c r="L727" i="1"/>
  <c r="L726" i="1"/>
  <c r="L725" i="1"/>
  <c r="L724" i="1"/>
  <c r="L723" i="1"/>
  <c r="L722" i="1"/>
  <c r="L721" i="1"/>
  <c r="L720" i="1"/>
  <c r="L719" i="1"/>
  <c r="L718" i="1"/>
  <c r="L717" i="1"/>
  <c r="L716" i="1"/>
  <c r="L715" i="1"/>
  <c r="L714" i="1"/>
  <c r="L713" i="1"/>
  <c r="L712" i="1"/>
  <c r="L711" i="1"/>
  <c r="L710" i="1"/>
  <c r="L709" i="1"/>
  <c r="L708" i="1"/>
  <c r="L707" i="1"/>
  <c r="L706" i="1"/>
  <c r="L705" i="1"/>
  <c r="L704" i="1"/>
  <c r="L703" i="1"/>
  <c r="L702" i="1"/>
  <c r="L701" i="1"/>
  <c r="L700" i="1"/>
  <c r="L699" i="1"/>
  <c r="L698" i="1"/>
  <c r="L697" i="1"/>
  <c r="L696" i="1"/>
  <c r="L695" i="1"/>
  <c r="L694" i="1"/>
  <c r="L693" i="1"/>
  <c r="L692" i="1"/>
  <c r="L691" i="1"/>
  <c r="L690" i="1"/>
  <c r="L689" i="1"/>
  <c r="L688" i="1"/>
  <c r="L687" i="1"/>
  <c r="L686" i="1"/>
  <c r="L685" i="1"/>
  <c r="L684" i="1"/>
  <c r="L683" i="1"/>
  <c r="L682" i="1"/>
  <c r="L681" i="1"/>
  <c r="L680" i="1"/>
  <c r="L679" i="1"/>
  <c r="L678" i="1"/>
  <c r="L677" i="1"/>
  <c r="L676" i="1"/>
  <c r="L675" i="1"/>
  <c r="L674" i="1"/>
  <c r="L673" i="1"/>
  <c r="L672" i="1"/>
  <c r="L671" i="1"/>
  <c r="L670" i="1"/>
  <c r="L669" i="1"/>
  <c r="L668" i="1"/>
  <c r="L667" i="1"/>
  <c r="L666" i="1"/>
  <c r="L665" i="1"/>
  <c r="L664" i="1"/>
  <c r="L663" i="1"/>
  <c r="L662" i="1"/>
  <c r="L661" i="1"/>
  <c r="L660" i="1"/>
  <c r="L659" i="1"/>
  <c r="L658" i="1"/>
  <c r="L657" i="1"/>
  <c r="L656" i="1"/>
  <c r="L655" i="1"/>
  <c r="L654" i="1"/>
  <c r="L653" i="1"/>
  <c r="L652" i="1"/>
  <c r="L651" i="1"/>
  <c r="L650" i="1"/>
  <c r="L649" i="1"/>
  <c r="L648" i="1"/>
  <c r="L647" i="1"/>
  <c r="L646" i="1"/>
  <c r="L645" i="1"/>
  <c r="L644" i="1"/>
  <c r="L643" i="1"/>
  <c r="L642" i="1"/>
  <c r="L641" i="1"/>
  <c r="L640" i="1"/>
  <c r="L639" i="1"/>
  <c r="L638" i="1"/>
  <c r="L637" i="1"/>
  <c r="L636" i="1"/>
  <c r="L635" i="1"/>
  <c r="L634" i="1"/>
  <c r="L633" i="1"/>
  <c r="L632" i="1"/>
  <c r="L631" i="1"/>
  <c r="L630" i="1"/>
  <c r="L629" i="1"/>
  <c r="L628" i="1"/>
  <c r="L627" i="1"/>
  <c r="L626" i="1"/>
  <c r="L625" i="1"/>
  <c r="L624" i="1"/>
  <c r="L623" i="1"/>
  <c r="L622" i="1"/>
  <c r="L621" i="1"/>
  <c r="L620" i="1"/>
  <c r="L619" i="1"/>
  <c r="L618" i="1"/>
  <c r="L617" i="1"/>
  <c r="L616" i="1"/>
  <c r="L615" i="1"/>
  <c r="L614" i="1"/>
  <c r="L613" i="1"/>
  <c r="L612" i="1"/>
  <c r="L611" i="1"/>
  <c r="L610" i="1"/>
  <c r="L609" i="1"/>
  <c r="L608" i="1"/>
  <c r="L607" i="1"/>
  <c r="L606" i="1"/>
  <c r="L605" i="1"/>
  <c r="L604" i="1"/>
  <c r="L603" i="1"/>
  <c r="L602" i="1"/>
  <c r="L601" i="1"/>
  <c r="L600" i="1"/>
  <c r="L599" i="1"/>
  <c r="L598" i="1"/>
  <c r="L597" i="1"/>
  <c r="L596" i="1"/>
  <c r="L595" i="1"/>
  <c r="L594" i="1"/>
  <c r="L593" i="1"/>
  <c r="L592" i="1"/>
  <c r="L591" i="1"/>
  <c r="L590" i="1"/>
  <c r="L589" i="1"/>
  <c r="L588" i="1"/>
  <c r="L587" i="1"/>
  <c r="L586" i="1"/>
  <c r="L585" i="1"/>
  <c r="L584" i="1"/>
  <c r="L583" i="1"/>
  <c r="L582" i="1"/>
  <c r="L581" i="1"/>
  <c r="L580" i="1"/>
  <c r="L579" i="1"/>
  <c r="L578" i="1"/>
  <c r="L577" i="1"/>
  <c r="L576" i="1"/>
  <c r="L575" i="1"/>
  <c r="L574" i="1"/>
  <c r="L573" i="1"/>
  <c r="L572" i="1"/>
  <c r="L571" i="1"/>
  <c r="L570" i="1"/>
  <c r="L569" i="1"/>
  <c r="L568" i="1"/>
  <c r="L567" i="1"/>
  <c r="L566" i="1"/>
  <c r="L565" i="1"/>
  <c r="L564" i="1"/>
  <c r="L563" i="1"/>
  <c r="L562" i="1"/>
  <c r="L561" i="1"/>
  <c r="L560" i="1"/>
  <c r="L559" i="1"/>
  <c r="L558" i="1"/>
  <c r="L557" i="1"/>
  <c r="L556" i="1"/>
  <c r="L555" i="1"/>
  <c r="L554" i="1"/>
  <c r="L553" i="1"/>
  <c r="L552" i="1"/>
  <c r="L551" i="1"/>
  <c r="L550" i="1"/>
  <c r="L549" i="1"/>
  <c r="L548" i="1"/>
  <c r="L547" i="1"/>
  <c r="L546" i="1"/>
  <c r="L545" i="1"/>
  <c r="L544" i="1"/>
  <c r="L543" i="1"/>
  <c r="L542" i="1"/>
  <c r="L541" i="1"/>
  <c r="L540" i="1"/>
  <c r="L539" i="1"/>
  <c r="L538" i="1"/>
  <c r="L537" i="1"/>
  <c r="L536" i="1"/>
  <c r="L535" i="1"/>
  <c r="L534" i="1"/>
  <c r="L533" i="1"/>
  <c r="L532" i="1"/>
  <c r="L531" i="1"/>
  <c r="L530" i="1"/>
  <c r="L529" i="1"/>
  <c r="L528" i="1"/>
  <c r="L527" i="1"/>
  <c r="L526" i="1"/>
  <c r="L525" i="1"/>
  <c r="L524" i="1"/>
  <c r="L523" i="1"/>
  <c r="L522" i="1"/>
  <c r="L521" i="1"/>
  <c r="L520" i="1"/>
  <c r="L519" i="1"/>
  <c r="L518" i="1"/>
  <c r="L517" i="1"/>
  <c r="L516" i="1"/>
  <c r="L515" i="1"/>
  <c r="L514" i="1"/>
  <c r="L513" i="1"/>
  <c r="L512" i="1"/>
  <c r="L511" i="1"/>
  <c r="L510" i="1"/>
  <c r="L509" i="1"/>
  <c r="L508" i="1"/>
  <c r="L507" i="1"/>
  <c r="L506" i="1"/>
  <c r="L505" i="1"/>
  <c r="L504" i="1"/>
  <c r="L503" i="1"/>
  <c r="L502" i="1"/>
  <c r="L501" i="1"/>
  <c r="L500" i="1"/>
  <c r="L499" i="1"/>
  <c r="L498" i="1"/>
  <c r="L497" i="1"/>
  <c r="L496" i="1"/>
  <c r="L495" i="1"/>
  <c r="L494" i="1"/>
  <c r="L493" i="1"/>
  <c r="L492" i="1"/>
  <c r="L491" i="1"/>
  <c r="L490" i="1"/>
  <c r="L489" i="1"/>
  <c r="L488" i="1"/>
  <c r="L487" i="1"/>
  <c r="L486" i="1"/>
  <c r="L485" i="1"/>
  <c r="L484" i="1"/>
  <c r="L483" i="1"/>
  <c r="L482" i="1"/>
  <c r="L481" i="1"/>
  <c r="L480" i="1"/>
  <c r="L479" i="1"/>
  <c r="L478" i="1"/>
  <c r="L477" i="1"/>
  <c r="L476" i="1"/>
  <c r="L475" i="1"/>
  <c r="L474" i="1"/>
  <c r="L473" i="1"/>
  <c r="L472" i="1"/>
  <c r="L471" i="1"/>
  <c r="L470" i="1"/>
  <c r="L469" i="1"/>
  <c r="L468" i="1"/>
  <c r="L467" i="1"/>
  <c r="L466" i="1"/>
  <c r="L465" i="1"/>
  <c r="L464" i="1"/>
  <c r="L463" i="1"/>
  <c r="L462" i="1"/>
  <c r="L461" i="1"/>
  <c r="L460" i="1"/>
  <c r="L459" i="1"/>
  <c r="L458" i="1"/>
  <c r="L457" i="1"/>
  <c r="L456" i="1"/>
  <c r="L455" i="1"/>
  <c r="L454" i="1"/>
  <c r="L453" i="1"/>
  <c r="L452" i="1"/>
  <c r="L451" i="1"/>
  <c r="L450" i="1"/>
  <c r="L449" i="1"/>
  <c r="L448" i="1"/>
  <c r="L447" i="1"/>
  <c r="L446" i="1"/>
  <c r="L445" i="1"/>
  <c r="L444" i="1"/>
  <c r="L443" i="1"/>
  <c r="L442" i="1"/>
  <c r="L441" i="1"/>
  <c r="L440" i="1"/>
  <c r="L439" i="1"/>
  <c r="L438" i="1"/>
  <c r="L437" i="1"/>
  <c r="L436" i="1"/>
  <c r="L435" i="1"/>
  <c r="L434" i="1"/>
  <c r="L433" i="1"/>
  <c r="L432" i="1"/>
  <c r="L431" i="1"/>
  <c r="L430" i="1"/>
  <c r="L429" i="1"/>
  <c r="L428" i="1"/>
  <c r="L427" i="1"/>
  <c r="L426" i="1"/>
  <c r="L425" i="1"/>
  <c r="L424" i="1"/>
  <c r="L423" i="1"/>
  <c r="L422" i="1"/>
  <c r="L421" i="1"/>
  <c r="L420" i="1"/>
  <c r="L419" i="1"/>
  <c r="L418" i="1"/>
  <c r="L417" i="1"/>
  <c r="L416" i="1"/>
  <c r="L415" i="1"/>
  <c r="L414" i="1"/>
  <c r="L413" i="1"/>
  <c r="L412" i="1"/>
  <c r="L411" i="1"/>
  <c r="L410" i="1"/>
  <c r="L409" i="1"/>
  <c r="L408" i="1"/>
  <c r="L407" i="1"/>
  <c r="L406" i="1"/>
  <c r="L405" i="1"/>
  <c r="L404" i="1"/>
  <c r="L403" i="1"/>
  <c r="L402" i="1"/>
  <c r="L401" i="1"/>
  <c r="L400" i="1"/>
  <c r="L399" i="1"/>
  <c r="L398" i="1"/>
  <c r="L397" i="1"/>
  <c r="L396" i="1"/>
  <c r="L395" i="1"/>
  <c r="L394" i="1"/>
  <c r="L393" i="1"/>
  <c r="L392" i="1"/>
  <c r="L391" i="1"/>
  <c r="L390" i="1"/>
  <c r="L389" i="1"/>
  <c r="L388" i="1"/>
  <c r="L387" i="1"/>
  <c r="L386"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7" i="1"/>
  <c r="L276" i="1"/>
  <c r="L275" i="1"/>
  <c r="L274" i="1"/>
  <c r="L273" i="1"/>
  <c r="L272" i="1"/>
  <c r="L271" i="1"/>
  <c r="L270" i="1"/>
  <c r="L269" i="1"/>
  <c r="L268" i="1"/>
  <c r="L267" i="1"/>
  <c r="L266" i="1"/>
  <c r="L265" i="1"/>
  <c r="L264" i="1"/>
  <c r="L263" i="1"/>
  <c r="L262" i="1"/>
  <c r="L261" i="1"/>
  <c r="L260" i="1"/>
  <c r="L259" i="1"/>
  <c r="L258" i="1"/>
  <c r="L257" i="1"/>
  <c r="L256" i="1"/>
  <c r="L255" i="1"/>
  <c r="L254" i="1"/>
  <c r="L253" i="1"/>
  <c r="L252" i="1"/>
  <c r="L251" i="1"/>
  <c r="L250" i="1"/>
  <c r="L249" i="1"/>
  <c r="L248" i="1"/>
  <c r="L247" i="1"/>
  <c r="L246" i="1"/>
  <c r="L245" i="1"/>
  <c r="L244" i="1"/>
  <c r="L243" i="1"/>
  <c r="L242" i="1"/>
  <c r="L241" i="1"/>
  <c r="L240" i="1"/>
  <c r="L239" i="1"/>
  <c r="L238" i="1"/>
  <c r="L237" i="1"/>
  <c r="L236" i="1"/>
  <c r="L235" i="1"/>
  <c r="L234" i="1"/>
  <c r="L233" i="1"/>
  <c r="L232" i="1"/>
  <c r="L231" i="1"/>
  <c r="L230" i="1"/>
  <c r="L229" i="1"/>
  <c r="L228" i="1"/>
  <c r="L227" i="1"/>
  <c r="L226" i="1"/>
  <c r="L225" i="1"/>
  <c r="L224" i="1"/>
  <c r="L223" i="1"/>
  <c r="L222" i="1"/>
  <c r="L221" i="1"/>
  <c r="L220" i="1"/>
  <c r="L219" i="1"/>
  <c r="L218" i="1"/>
  <c r="L217" i="1"/>
  <c r="L216" i="1"/>
  <c r="L215" i="1"/>
  <c r="L214" i="1"/>
  <c r="L213" i="1"/>
  <c r="L212" i="1"/>
  <c r="L211" i="1"/>
  <c r="L210" i="1"/>
  <c r="L209" i="1"/>
  <c r="L208" i="1"/>
  <c r="L207" i="1"/>
  <c r="L206" i="1"/>
  <c r="L205" i="1"/>
  <c r="L204" i="1"/>
  <c r="L203" i="1"/>
  <c r="L202" i="1"/>
  <c r="L201" i="1"/>
  <c r="L200" i="1"/>
  <c r="L199" i="1"/>
  <c r="L198" i="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L12" i="1"/>
  <c r="L11" i="1"/>
  <c r="L10" i="1"/>
  <c r="L9" i="1"/>
  <c r="L8" i="1"/>
  <c r="L7" i="1"/>
  <c r="I5" i="1" l="1"/>
  <c r="J3561" i="1"/>
  <c r="J3560" i="1"/>
  <c r="J3559" i="1"/>
  <c r="J3558" i="1"/>
  <c r="J3557" i="1"/>
  <c r="J3556" i="1"/>
  <c r="J3555" i="1"/>
  <c r="J3554" i="1"/>
  <c r="J3553" i="1"/>
  <c r="J3552" i="1"/>
  <c r="J3551" i="1"/>
  <c r="J3550" i="1"/>
  <c r="J3549" i="1"/>
  <c r="J3548" i="1"/>
  <c r="J3547" i="1"/>
  <c r="J3546" i="1"/>
  <c r="J3545" i="1"/>
  <c r="J3544" i="1"/>
  <c r="J3543" i="1"/>
  <c r="J3542" i="1"/>
  <c r="J3541" i="1"/>
  <c r="J3540" i="1"/>
  <c r="J3539" i="1"/>
  <c r="J3538" i="1"/>
  <c r="J3537" i="1"/>
  <c r="J3536" i="1"/>
  <c r="J3535" i="1"/>
  <c r="J3534" i="1"/>
  <c r="J3533" i="1"/>
  <c r="J3532" i="1"/>
  <c r="J3531" i="1"/>
  <c r="J3530" i="1"/>
  <c r="J3529" i="1"/>
  <c r="J3528" i="1"/>
  <c r="J3527" i="1"/>
  <c r="J3526" i="1"/>
  <c r="J3525" i="1"/>
  <c r="J3524" i="1"/>
  <c r="J3523" i="1"/>
  <c r="J3522" i="1"/>
  <c r="J3521" i="1"/>
  <c r="J3520" i="1"/>
  <c r="J3519" i="1"/>
  <c r="J3518" i="1"/>
  <c r="J3516" i="1"/>
  <c r="J3515" i="1"/>
  <c r="J3514" i="1"/>
  <c r="J3513" i="1"/>
  <c r="J3512" i="1"/>
  <c r="J3511" i="1"/>
  <c r="J3510" i="1"/>
  <c r="J3509" i="1"/>
  <c r="J3508" i="1"/>
  <c r="J3507" i="1"/>
  <c r="J3506" i="1"/>
  <c r="J3505" i="1"/>
  <c r="J3504" i="1"/>
  <c r="J3503" i="1"/>
  <c r="J3502" i="1"/>
  <c r="J3501" i="1"/>
  <c r="J3500" i="1"/>
  <c r="J3499" i="1"/>
  <c r="J3498" i="1"/>
  <c r="J3497" i="1"/>
  <c r="J3496" i="1"/>
  <c r="J3495" i="1"/>
  <c r="J3494" i="1"/>
  <c r="J3493" i="1"/>
  <c r="J3492" i="1"/>
  <c r="J3491" i="1"/>
  <c r="J3490" i="1"/>
  <c r="J3489" i="1"/>
  <c r="J3488" i="1"/>
  <c r="J3487" i="1"/>
  <c r="J3486" i="1"/>
  <c r="J3485" i="1"/>
  <c r="J3484" i="1"/>
  <c r="J3483" i="1"/>
  <c r="J3482" i="1"/>
  <c r="J3481" i="1"/>
  <c r="J3480" i="1"/>
  <c r="J3479" i="1"/>
  <c r="J3478" i="1"/>
  <c r="J3477" i="1"/>
  <c r="J3476" i="1"/>
  <c r="J3475" i="1"/>
  <c r="J3474" i="1"/>
  <c r="J3473" i="1"/>
  <c r="J3472" i="1"/>
  <c r="J3471" i="1"/>
  <c r="J3470" i="1"/>
  <c r="J3469" i="1"/>
  <c r="J3468" i="1"/>
  <c r="J3467" i="1"/>
  <c r="J3466" i="1"/>
  <c r="J3465" i="1"/>
  <c r="J3464" i="1"/>
  <c r="J3463" i="1"/>
  <c r="J3462" i="1"/>
  <c r="J3461" i="1"/>
  <c r="J3460" i="1"/>
  <c r="J3459" i="1"/>
  <c r="J3458" i="1"/>
  <c r="J3457" i="1"/>
  <c r="J3456" i="1"/>
  <c r="J3455" i="1"/>
  <c r="J3454" i="1"/>
  <c r="J3453" i="1"/>
  <c r="J3452" i="1"/>
  <c r="J3451" i="1"/>
  <c r="J3450" i="1"/>
  <c r="J3449" i="1"/>
  <c r="J3448" i="1"/>
  <c r="J3447" i="1"/>
  <c r="J3446" i="1"/>
  <c r="J3445" i="1"/>
  <c r="J3444" i="1"/>
  <c r="J3443" i="1"/>
  <c r="J3442" i="1"/>
  <c r="J3441" i="1"/>
  <c r="J3440" i="1"/>
  <c r="J3439" i="1"/>
  <c r="J3438" i="1"/>
  <c r="J3437" i="1"/>
  <c r="J3436" i="1"/>
  <c r="J3435" i="1"/>
  <c r="J3434" i="1"/>
  <c r="J3433" i="1"/>
  <c r="J3432" i="1"/>
  <c r="J3431" i="1"/>
  <c r="J3430" i="1"/>
  <c r="J3429" i="1"/>
  <c r="J3428" i="1"/>
  <c r="J3427" i="1"/>
  <c r="J3426" i="1"/>
  <c r="J3425" i="1"/>
  <c r="J3424" i="1"/>
  <c r="J3423" i="1"/>
  <c r="J3422" i="1"/>
  <c r="J3421" i="1"/>
  <c r="J3420" i="1"/>
  <c r="J3419" i="1"/>
  <c r="J3418" i="1"/>
  <c r="J3417" i="1"/>
  <c r="J3416" i="1"/>
  <c r="J3415" i="1"/>
  <c r="J3414" i="1"/>
  <c r="J3413" i="1"/>
  <c r="J3412" i="1"/>
  <c r="J3411" i="1"/>
  <c r="J3410" i="1"/>
  <c r="J3409" i="1"/>
  <c r="J3408" i="1"/>
  <c r="J3407" i="1"/>
  <c r="J3406" i="1"/>
  <c r="J3405" i="1"/>
  <c r="J3404" i="1"/>
  <c r="J3403" i="1"/>
  <c r="J3402" i="1"/>
  <c r="J3401" i="1"/>
  <c r="J3400" i="1"/>
  <c r="J3399" i="1"/>
  <c r="J3398" i="1"/>
  <c r="J3397" i="1"/>
  <c r="J3396" i="1"/>
  <c r="J3395" i="1"/>
  <c r="J3394" i="1"/>
  <c r="J3393" i="1"/>
  <c r="J3392" i="1"/>
  <c r="J3391" i="1"/>
  <c r="J3390" i="1"/>
  <c r="J3389" i="1"/>
  <c r="J3388" i="1"/>
  <c r="J3387" i="1"/>
  <c r="J3386" i="1"/>
  <c r="J3385" i="1"/>
  <c r="J3384" i="1"/>
  <c r="J3383" i="1"/>
  <c r="J3382" i="1"/>
  <c r="J3381" i="1"/>
  <c r="J3380" i="1"/>
  <c r="J3379" i="1"/>
  <c r="J3378" i="1"/>
  <c r="J3377" i="1"/>
  <c r="J3376" i="1"/>
  <c r="J3375" i="1"/>
  <c r="J3374" i="1"/>
  <c r="J3373" i="1"/>
  <c r="J3372" i="1"/>
  <c r="J3371" i="1"/>
  <c r="J3370" i="1"/>
  <c r="J3369" i="1"/>
  <c r="J3368" i="1"/>
  <c r="J3367" i="1"/>
  <c r="J3366" i="1"/>
  <c r="J3365" i="1"/>
  <c r="J3364" i="1"/>
  <c r="J3363" i="1"/>
  <c r="J3362" i="1"/>
  <c r="J3361" i="1"/>
  <c r="J3360" i="1"/>
  <c r="J3359" i="1"/>
  <c r="J3358" i="1"/>
  <c r="J3357" i="1"/>
  <c r="J3356" i="1"/>
  <c r="J3355" i="1"/>
  <c r="J3354" i="1"/>
  <c r="J3353" i="1"/>
  <c r="J3352" i="1"/>
  <c r="J3351" i="1"/>
  <c r="J3350" i="1"/>
  <c r="J3349" i="1"/>
  <c r="J3348" i="1"/>
  <c r="J3347" i="1"/>
  <c r="J3346" i="1"/>
  <c r="J3345" i="1"/>
  <c r="J3344" i="1"/>
  <c r="J3343" i="1"/>
  <c r="J3342" i="1"/>
  <c r="J3341" i="1"/>
  <c r="J3340" i="1"/>
  <c r="J3339" i="1"/>
  <c r="J3338" i="1"/>
  <c r="J3337" i="1"/>
  <c r="J3336" i="1"/>
  <c r="J3335" i="1"/>
  <c r="J3334" i="1"/>
  <c r="J3333" i="1"/>
  <c r="J3332" i="1"/>
  <c r="J3331" i="1"/>
  <c r="J3330" i="1"/>
  <c r="J3329" i="1"/>
  <c r="J3328" i="1"/>
  <c r="J3327" i="1"/>
  <c r="J3326" i="1"/>
  <c r="J3325" i="1"/>
  <c r="J3324" i="1"/>
  <c r="J3323" i="1"/>
  <c r="J3322" i="1"/>
  <c r="J3321" i="1"/>
  <c r="J3320" i="1"/>
  <c r="J3319" i="1"/>
  <c r="J3318" i="1"/>
  <c r="J3317" i="1"/>
  <c r="J3316" i="1"/>
  <c r="J3315" i="1"/>
  <c r="J3314" i="1"/>
  <c r="J3313" i="1"/>
  <c r="J3312" i="1"/>
  <c r="J3311" i="1"/>
  <c r="J3310" i="1"/>
  <c r="J3309" i="1"/>
  <c r="J3308" i="1"/>
  <c r="J3307" i="1"/>
  <c r="J3306" i="1"/>
  <c r="J3305" i="1"/>
  <c r="J3304" i="1"/>
  <c r="J3303" i="1"/>
  <c r="J3302" i="1"/>
  <c r="J3301" i="1"/>
  <c r="J3300" i="1"/>
  <c r="J3299" i="1"/>
  <c r="J3298" i="1"/>
  <c r="J3297" i="1"/>
  <c r="J3296" i="1"/>
  <c r="J3295" i="1"/>
  <c r="J3294" i="1"/>
  <c r="J3293" i="1"/>
  <c r="J3292" i="1"/>
  <c r="J3291" i="1"/>
  <c r="J3290" i="1"/>
  <c r="J3289" i="1"/>
  <c r="J3288" i="1"/>
  <c r="J3287" i="1"/>
  <c r="J3286" i="1"/>
  <c r="J3285" i="1"/>
  <c r="J3284" i="1"/>
  <c r="J3283" i="1"/>
  <c r="J3282" i="1"/>
  <c r="J3281" i="1"/>
  <c r="J3280" i="1"/>
  <c r="J3279" i="1"/>
  <c r="J3278" i="1"/>
  <c r="J3277" i="1"/>
  <c r="J3276" i="1"/>
  <c r="J3275" i="1"/>
  <c r="J3274" i="1"/>
  <c r="J3273" i="1"/>
  <c r="J3272" i="1"/>
  <c r="J3271" i="1"/>
  <c r="J3270" i="1"/>
  <c r="J3269" i="1"/>
  <c r="J3268" i="1"/>
  <c r="J3267" i="1"/>
  <c r="J3266" i="1"/>
  <c r="J3265" i="1"/>
  <c r="J3264" i="1"/>
  <c r="J3263" i="1"/>
  <c r="J3262" i="1"/>
  <c r="J3261" i="1"/>
  <c r="J3260" i="1"/>
  <c r="J3259" i="1"/>
  <c r="J3258" i="1"/>
  <c r="J3257" i="1"/>
  <c r="J3256" i="1"/>
  <c r="J3255" i="1"/>
  <c r="J3254" i="1"/>
  <c r="J3253" i="1"/>
  <c r="J3252" i="1"/>
  <c r="J3251" i="1"/>
  <c r="J3250" i="1"/>
  <c r="J3249" i="1"/>
  <c r="J3248" i="1"/>
  <c r="J3247" i="1"/>
  <c r="J3246" i="1"/>
  <c r="J3245" i="1"/>
  <c r="J3244" i="1"/>
  <c r="J3243" i="1"/>
  <c r="J3242" i="1"/>
  <c r="J3241" i="1"/>
  <c r="J3240" i="1"/>
  <c r="J3239" i="1"/>
  <c r="J3238" i="1"/>
  <c r="J3237" i="1"/>
  <c r="J3236" i="1"/>
  <c r="J3235" i="1"/>
  <c r="J3234" i="1"/>
  <c r="J3233" i="1"/>
  <c r="J3232" i="1"/>
  <c r="J3231" i="1"/>
  <c r="J3230" i="1"/>
  <c r="J3229" i="1"/>
  <c r="J3228" i="1"/>
  <c r="J3227" i="1"/>
  <c r="J3226" i="1"/>
  <c r="J3225" i="1"/>
  <c r="J3224" i="1"/>
  <c r="J3223" i="1"/>
  <c r="J3222" i="1"/>
  <c r="J3221" i="1"/>
  <c r="J3220" i="1"/>
  <c r="J3219" i="1"/>
  <c r="J3218" i="1"/>
  <c r="J3217" i="1"/>
  <c r="J3216" i="1"/>
  <c r="J3215" i="1"/>
  <c r="J3214" i="1"/>
  <c r="J3213" i="1"/>
  <c r="J3212" i="1"/>
  <c r="J3211" i="1"/>
  <c r="J3210" i="1"/>
  <c r="J3209" i="1"/>
  <c r="J3208" i="1"/>
  <c r="J3207" i="1"/>
  <c r="J3206" i="1"/>
  <c r="J3205" i="1"/>
  <c r="J3204" i="1"/>
  <c r="J3203" i="1"/>
  <c r="J3202" i="1"/>
  <c r="J3201" i="1"/>
  <c r="J3200" i="1"/>
  <c r="J3199" i="1"/>
  <c r="J3198" i="1"/>
  <c r="J3197" i="1"/>
  <c r="J3196" i="1"/>
  <c r="J3195" i="1"/>
  <c r="J3194" i="1"/>
  <c r="J3193" i="1"/>
  <c r="J3192" i="1"/>
  <c r="J3191" i="1"/>
  <c r="J3190" i="1"/>
  <c r="J3189" i="1"/>
  <c r="J3188" i="1"/>
  <c r="J3187" i="1"/>
  <c r="J3186" i="1"/>
  <c r="J3185" i="1"/>
  <c r="J3184" i="1"/>
  <c r="J3183" i="1"/>
  <c r="J3182" i="1"/>
  <c r="J3181" i="1"/>
  <c r="J3180" i="1"/>
  <c r="J3179" i="1"/>
  <c r="J3178" i="1"/>
  <c r="J3177" i="1"/>
  <c r="J3176" i="1"/>
  <c r="J3175" i="1"/>
  <c r="J3174" i="1"/>
  <c r="J3173" i="1"/>
  <c r="J3172" i="1"/>
  <c r="J3171" i="1"/>
  <c r="J3170" i="1"/>
  <c r="J3169" i="1"/>
  <c r="J3168" i="1"/>
  <c r="J3167" i="1"/>
  <c r="J3166" i="1"/>
  <c r="J3165" i="1"/>
  <c r="J3164" i="1"/>
  <c r="J3163" i="1"/>
  <c r="J3162" i="1"/>
  <c r="J3161" i="1"/>
  <c r="J3160" i="1"/>
  <c r="J3159" i="1"/>
  <c r="J3158" i="1"/>
  <c r="J3157" i="1"/>
  <c r="J3156" i="1"/>
  <c r="J3155" i="1"/>
  <c r="J3154" i="1"/>
  <c r="J3153" i="1"/>
  <c r="J3152" i="1"/>
  <c r="J3151" i="1"/>
  <c r="J3150" i="1"/>
  <c r="J3149" i="1"/>
  <c r="J3148" i="1"/>
  <c r="J3147" i="1"/>
  <c r="J3146" i="1"/>
  <c r="J3145" i="1"/>
  <c r="J3144" i="1"/>
  <c r="J3143" i="1"/>
  <c r="J3142" i="1"/>
  <c r="J3141" i="1"/>
  <c r="J3140" i="1"/>
  <c r="J3139" i="1"/>
  <c r="J3138" i="1"/>
  <c r="J3137" i="1"/>
  <c r="J3136" i="1"/>
  <c r="J3135" i="1"/>
  <c r="J3134" i="1"/>
  <c r="J3133" i="1"/>
  <c r="J3132" i="1"/>
  <c r="J3131" i="1"/>
  <c r="J3130" i="1"/>
  <c r="J3129" i="1"/>
  <c r="J3128" i="1"/>
  <c r="J3127" i="1"/>
  <c r="J3126" i="1"/>
  <c r="J3125" i="1"/>
  <c r="J3124" i="1"/>
  <c r="J3123" i="1"/>
  <c r="J3122" i="1"/>
  <c r="J3121" i="1"/>
  <c r="J3120" i="1"/>
  <c r="J3119" i="1"/>
  <c r="J3118" i="1"/>
  <c r="J3117" i="1"/>
  <c r="J3116" i="1"/>
  <c r="J3115" i="1"/>
  <c r="J3114" i="1"/>
  <c r="J3113" i="1"/>
  <c r="J3112" i="1"/>
  <c r="J3111" i="1"/>
  <c r="J3110" i="1"/>
  <c r="J3109" i="1"/>
  <c r="J3108" i="1"/>
  <c r="J3107" i="1"/>
  <c r="J3106" i="1"/>
  <c r="J3105" i="1"/>
  <c r="J3104" i="1"/>
  <c r="J3103" i="1"/>
  <c r="J3102" i="1"/>
  <c r="J3101" i="1"/>
  <c r="J3100" i="1"/>
  <c r="J3099" i="1"/>
  <c r="J3098" i="1"/>
  <c r="J3097" i="1"/>
  <c r="J3096" i="1"/>
  <c r="J3095" i="1"/>
  <c r="J3094" i="1"/>
  <c r="J3093" i="1"/>
  <c r="J3092" i="1"/>
  <c r="J3091" i="1"/>
  <c r="J3090" i="1"/>
  <c r="J3089" i="1"/>
  <c r="J3088" i="1"/>
  <c r="J3087" i="1"/>
  <c r="J3086" i="1"/>
  <c r="J3085" i="1"/>
  <c r="J3084" i="1"/>
  <c r="J3083" i="1"/>
  <c r="J3082" i="1"/>
  <c r="J3081" i="1"/>
  <c r="J3080" i="1"/>
  <c r="J3079" i="1"/>
  <c r="J3078" i="1"/>
  <c r="J3077" i="1"/>
  <c r="J3076" i="1"/>
  <c r="J3075" i="1"/>
  <c r="J3074" i="1"/>
  <c r="J3073" i="1"/>
  <c r="J3072" i="1"/>
  <c r="J3071" i="1"/>
  <c r="J3070" i="1"/>
  <c r="J3069" i="1"/>
  <c r="J3068" i="1"/>
  <c r="J3067" i="1"/>
  <c r="J3066" i="1"/>
  <c r="J3065" i="1"/>
  <c r="J3064" i="1"/>
  <c r="J3063" i="1"/>
  <c r="J3062" i="1"/>
  <c r="J3061" i="1"/>
  <c r="J3060" i="1"/>
  <c r="J3059" i="1"/>
  <c r="J3058" i="1"/>
  <c r="J3057" i="1"/>
  <c r="J3056" i="1"/>
  <c r="J3055" i="1"/>
  <c r="J3054" i="1"/>
  <c r="J3053" i="1"/>
  <c r="J3052" i="1"/>
  <c r="J3051" i="1"/>
  <c r="J3050" i="1"/>
  <c r="J3049" i="1"/>
  <c r="J3048" i="1"/>
  <c r="J3047" i="1"/>
  <c r="J3046" i="1"/>
  <c r="J3045" i="1"/>
  <c r="J3044" i="1"/>
  <c r="J3043" i="1"/>
  <c r="J3042" i="1"/>
  <c r="J3041" i="1"/>
  <c r="J3040" i="1"/>
  <c r="J3039" i="1"/>
  <c r="J3038" i="1"/>
  <c r="J3037" i="1"/>
  <c r="J3036" i="1"/>
  <c r="J3035" i="1"/>
  <c r="J3034" i="1"/>
  <c r="J3033" i="1"/>
  <c r="J3032" i="1"/>
  <c r="J3031" i="1"/>
  <c r="J3030" i="1"/>
  <c r="J3029" i="1"/>
  <c r="J3028" i="1"/>
  <c r="J3027" i="1"/>
  <c r="J3026" i="1"/>
  <c r="J3025" i="1"/>
  <c r="J3024" i="1"/>
  <c r="J3023" i="1"/>
  <c r="J3022" i="1"/>
  <c r="J3021" i="1"/>
  <c r="J3020" i="1"/>
  <c r="J3019" i="1"/>
  <c r="J3018" i="1"/>
  <c r="J3017" i="1"/>
  <c r="J3016" i="1"/>
  <c r="J3015" i="1"/>
  <c r="J3014" i="1"/>
  <c r="J3013" i="1"/>
  <c r="J3012" i="1"/>
  <c r="J3011" i="1"/>
  <c r="J3010" i="1"/>
  <c r="J3009" i="1"/>
  <c r="J3008" i="1"/>
  <c r="J3007" i="1"/>
  <c r="J3006" i="1"/>
  <c r="J3005" i="1"/>
  <c r="J3004" i="1"/>
  <c r="J3003" i="1"/>
  <c r="J3002" i="1"/>
  <c r="J3001" i="1"/>
  <c r="J3000" i="1"/>
  <c r="J2999" i="1"/>
  <c r="J2998" i="1"/>
  <c r="J2997" i="1"/>
  <c r="J2996" i="1"/>
  <c r="J2995" i="1"/>
  <c r="J2994" i="1"/>
  <c r="J2993" i="1"/>
  <c r="J2992" i="1"/>
  <c r="J2991" i="1"/>
  <c r="J2990" i="1"/>
  <c r="J2989" i="1"/>
  <c r="J2988" i="1"/>
  <c r="J2987" i="1"/>
  <c r="J2986" i="1"/>
  <c r="J2985" i="1"/>
  <c r="J2984" i="1"/>
  <c r="J2983" i="1"/>
  <c r="J2982" i="1"/>
  <c r="J2981" i="1"/>
  <c r="J2980" i="1"/>
  <c r="J2979" i="1"/>
  <c r="J2978" i="1"/>
  <c r="J2977" i="1"/>
  <c r="J2976" i="1"/>
  <c r="J2975" i="1"/>
  <c r="J2974" i="1"/>
  <c r="J2973" i="1"/>
  <c r="J2972" i="1"/>
  <c r="J2971" i="1"/>
  <c r="J2970" i="1"/>
  <c r="J2969" i="1"/>
  <c r="J2968" i="1"/>
  <c r="J2967" i="1"/>
  <c r="J2966" i="1"/>
  <c r="J2965" i="1"/>
  <c r="J2964" i="1"/>
  <c r="J2963" i="1"/>
  <c r="J2962" i="1"/>
  <c r="J2961" i="1"/>
  <c r="J2960" i="1"/>
  <c r="J2959" i="1"/>
  <c r="J2958" i="1"/>
  <c r="J2957" i="1"/>
  <c r="J2956" i="1"/>
  <c r="J2955" i="1"/>
  <c r="J2954" i="1"/>
  <c r="J2953" i="1"/>
  <c r="J2952" i="1"/>
  <c r="J2951" i="1"/>
  <c r="J2950" i="1"/>
  <c r="J2949" i="1"/>
  <c r="J2948" i="1"/>
  <c r="J2947" i="1"/>
  <c r="J2946" i="1"/>
  <c r="J2945" i="1"/>
  <c r="J2944" i="1"/>
  <c r="J2943" i="1"/>
  <c r="J2942" i="1"/>
  <c r="J2941" i="1"/>
  <c r="J2940" i="1"/>
  <c r="J2939" i="1"/>
  <c r="J2938" i="1"/>
  <c r="J2937" i="1"/>
  <c r="J2936" i="1"/>
  <c r="J2935" i="1"/>
  <c r="J2934" i="1"/>
  <c r="J2933" i="1"/>
  <c r="J2932" i="1"/>
  <c r="J2931" i="1"/>
  <c r="J2930" i="1"/>
  <c r="J2929" i="1"/>
  <c r="J2928" i="1"/>
  <c r="J2927" i="1"/>
  <c r="J2926" i="1"/>
  <c r="J2925" i="1"/>
  <c r="J2924" i="1"/>
  <c r="J2923" i="1"/>
  <c r="J2922" i="1"/>
  <c r="J2921" i="1"/>
  <c r="J2920" i="1"/>
  <c r="J2919" i="1"/>
  <c r="J2918" i="1"/>
  <c r="J2917" i="1"/>
  <c r="J2916" i="1"/>
  <c r="J2915" i="1"/>
  <c r="J2914" i="1"/>
  <c r="J2913" i="1"/>
  <c r="J2912" i="1"/>
  <c r="J2911" i="1"/>
  <c r="J2910" i="1"/>
  <c r="J2909" i="1"/>
  <c r="J2908" i="1"/>
  <c r="J2907" i="1"/>
  <c r="J2906" i="1"/>
  <c r="J2905" i="1"/>
  <c r="J2904" i="1"/>
  <c r="J2903" i="1"/>
  <c r="J2902" i="1"/>
  <c r="J2901" i="1"/>
  <c r="J2900" i="1"/>
  <c r="J2899" i="1"/>
  <c r="J2898" i="1"/>
  <c r="J2897" i="1"/>
  <c r="J2896" i="1"/>
  <c r="J2895" i="1"/>
  <c r="J2894" i="1"/>
  <c r="J2893" i="1"/>
  <c r="J2892" i="1"/>
  <c r="J2891" i="1"/>
  <c r="J2890" i="1"/>
  <c r="J2889" i="1"/>
  <c r="J2888" i="1"/>
  <c r="J2887" i="1"/>
  <c r="J2886" i="1"/>
  <c r="J2885" i="1"/>
  <c r="J2884" i="1"/>
  <c r="J2883" i="1"/>
  <c r="J2882" i="1"/>
  <c r="J2881" i="1"/>
  <c r="J2880" i="1"/>
  <c r="J2879" i="1"/>
  <c r="J2878" i="1"/>
  <c r="J2877" i="1"/>
  <c r="J2876" i="1"/>
  <c r="J2875" i="1"/>
  <c r="J2874" i="1"/>
  <c r="J2873" i="1"/>
  <c r="J2872" i="1"/>
  <c r="J2871" i="1"/>
  <c r="J2870" i="1"/>
  <c r="J2869" i="1"/>
  <c r="J2868" i="1"/>
  <c r="J2867" i="1"/>
  <c r="J2866" i="1"/>
  <c r="J2865" i="1"/>
  <c r="J2864" i="1"/>
  <c r="J2863" i="1"/>
  <c r="J2862" i="1"/>
  <c r="J2861" i="1"/>
  <c r="J2860" i="1"/>
  <c r="J2859" i="1"/>
  <c r="J2858" i="1"/>
  <c r="J2857" i="1"/>
  <c r="J2856" i="1"/>
  <c r="J2855" i="1"/>
  <c r="J2854" i="1"/>
  <c r="J2853" i="1"/>
  <c r="J2852" i="1"/>
  <c r="J2851" i="1"/>
  <c r="J2850" i="1"/>
  <c r="J2849" i="1"/>
  <c r="J2848" i="1"/>
  <c r="J2847" i="1"/>
  <c r="J2846" i="1"/>
  <c r="J2845" i="1"/>
  <c r="J2844" i="1"/>
  <c r="J2843" i="1"/>
  <c r="J2842" i="1"/>
  <c r="J2841" i="1"/>
  <c r="J2840" i="1"/>
  <c r="J2839" i="1"/>
  <c r="J2838" i="1"/>
  <c r="J2837" i="1"/>
  <c r="J2836" i="1"/>
  <c r="J2835" i="1"/>
  <c r="J2834" i="1"/>
  <c r="J2833" i="1"/>
  <c r="J2832" i="1"/>
  <c r="J2831" i="1"/>
  <c r="J2830" i="1"/>
  <c r="J2829" i="1"/>
  <c r="J2828" i="1"/>
  <c r="J2827" i="1"/>
  <c r="J2826" i="1"/>
  <c r="J2825" i="1"/>
  <c r="J2824" i="1"/>
  <c r="J2823" i="1"/>
  <c r="J2822" i="1"/>
  <c r="J2821" i="1"/>
  <c r="J2820" i="1"/>
  <c r="J2819" i="1"/>
  <c r="J2818" i="1"/>
  <c r="J2817" i="1"/>
  <c r="J2816" i="1"/>
  <c r="J2815" i="1"/>
  <c r="J2814" i="1"/>
  <c r="J2813" i="1"/>
  <c r="J2812" i="1"/>
  <c r="J2811" i="1"/>
  <c r="J2810" i="1"/>
  <c r="J2809" i="1"/>
  <c r="J2808" i="1"/>
  <c r="J2807" i="1"/>
  <c r="J2806" i="1"/>
  <c r="J2805" i="1"/>
  <c r="J2804" i="1"/>
  <c r="J2803" i="1"/>
  <c r="J2802" i="1"/>
  <c r="J2801" i="1"/>
  <c r="J2800" i="1"/>
  <c r="J2799" i="1"/>
  <c r="J2798" i="1"/>
  <c r="J2797" i="1"/>
  <c r="J2796" i="1"/>
  <c r="J2795" i="1"/>
  <c r="J2794" i="1"/>
  <c r="J2793" i="1"/>
  <c r="J2792" i="1"/>
  <c r="J2791" i="1"/>
  <c r="J2790" i="1"/>
  <c r="J2789" i="1"/>
  <c r="J2788" i="1"/>
  <c r="J2787" i="1"/>
  <c r="J2786" i="1"/>
  <c r="J2785" i="1"/>
  <c r="J2784" i="1"/>
  <c r="J2783" i="1"/>
  <c r="J2782" i="1"/>
  <c r="J2781" i="1"/>
  <c r="J2780" i="1"/>
  <c r="J2779" i="1"/>
  <c r="J2778" i="1"/>
  <c r="J2777" i="1"/>
  <c r="J2776" i="1"/>
  <c r="J2775" i="1"/>
  <c r="J2774" i="1"/>
  <c r="J2773" i="1"/>
  <c r="J2772" i="1"/>
  <c r="J2771" i="1"/>
  <c r="J2770" i="1"/>
  <c r="J2769" i="1"/>
  <c r="J2768" i="1"/>
  <c r="J2767" i="1"/>
  <c r="J2766" i="1"/>
  <c r="J2765" i="1"/>
  <c r="J2764" i="1"/>
  <c r="J2763" i="1"/>
  <c r="J2762" i="1"/>
  <c r="J2761" i="1"/>
  <c r="J2760" i="1"/>
  <c r="J2759" i="1"/>
  <c r="J2758" i="1"/>
  <c r="J2757" i="1"/>
  <c r="J2756" i="1"/>
  <c r="J2755" i="1"/>
  <c r="J2754" i="1"/>
  <c r="J2753" i="1"/>
  <c r="J2752" i="1"/>
  <c r="J2751" i="1"/>
  <c r="J2750" i="1"/>
  <c r="J2749" i="1"/>
  <c r="J2748" i="1"/>
  <c r="J2747" i="1"/>
  <c r="J2746" i="1"/>
  <c r="J2745" i="1"/>
  <c r="J2744" i="1"/>
  <c r="J2743" i="1"/>
  <c r="J2742" i="1"/>
  <c r="J2741" i="1"/>
  <c r="J2740" i="1"/>
  <c r="J2739" i="1"/>
  <c r="J2738" i="1"/>
  <c r="J2737" i="1"/>
  <c r="J2736" i="1"/>
  <c r="J2735" i="1"/>
  <c r="J2734" i="1"/>
  <c r="J2733" i="1"/>
  <c r="J2732" i="1"/>
  <c r="J2731" i="1"/>
  <c r="J2730" i="1"/>
  <c r="J2729" i="1"/>
  <c r="J2728" i="1"/>
  <c r="J2727" i="1"/>
  <c r="J2726" i="1"/>
  <c r="J2725" i="1"/>
  <c r="J2724" i="1"/>
  <c r="J2723" i="1"/>
  <c r="J2722" i="1"/>
  <c r="J2721" i="1"/>
  <c r="J2720" i="1"/>
  <c r="J2719" i="1"/>
  <c r="J2718" i="1"/>
  <c r="J2717" i="1"/>
  <c r="J2716" i="1"/>
  <c r="J2715" i="1"/>
  <c r="J2714" i="1"/>
  <c r="J2713" i="1"/>
  <c r="J2712" i="1"/>
  <c r="J2711" i="1"/>
  <c r="J2710" i="1"/>
  <c r="J2709" i="1"/>
  <c r="J2708" i="1"/>
  <c r="J2707" i="1"/>
  <c r="J2706" i="1"/>
  <c r="J2705" i="1"/>
  <c r="J2704" i="1"/>
  <c r="J2703" i="1"/>
  <c r="J2702" i="1"/>
  <c r="J2701" i="1"/>
  <c r="J2700" i="1"/>
  <c r="J2699" i="1"/>
  <c r="J2698" i="1"/>
  <c r="J2697" i="1"/>
  <c r="J2696" i="1"/>
  <c r="J2695" i="1"/>
  <c r="J2694" i="1"/>
  <c r="J2693" i="1"/>
  <c r="J2692" i="1"/>
  <c r="J2691" i="1"/>
  <c r="J2690" i="1"/>
  <c r="J2689" i="1"/>
  <c r="J2688" i="1"/>
  <c r="J2687" i="1"/>
  <c r="J2686" i="1"/>
  <c r="J2685" i="1"/>
  <c r="J2684" i="1"/>
  <c r="J2683" i="1"/>
  <c r="J2682" i="1"/>
  <c r="J2681" i="1"/>
  <c r="J2680" i="1"/>
  <c r="J2679" i="1"/>
  <c r="J2678" i="1"/>
  <c r="J2677" i="1"/>
  <c r="J2676" i="1"/>
  <c r="J2675" i="1"/>
  <c r="J2674" i="1"/>
  <c r="J2673" i="1"/>
  <c r="J2672" i="1"/>
  <c r="J2671" i="1"/>
  <c r="J2670" i="1"/>
  <c r="J2669" i="1"/>
  <c r="J2668" i="1"/>
  <c r="J2667" i="1"/>
  <c r="J2666" i="1"/>
  <c r="J2665" i="1"/>
  <c r="J2664" i="1"/>
  <c r="J2663" i="1"/>
  <c r="J2662" i="1"/>
  <c r="J2661" i="1"/>
  <c r="J2660" i="1"/>
  <c r="J2659" i="1"/>
  <c r="J2658" i="1"/>
  <c r="J2657" i="1"/>
  <c r="J2656" i="1"/>
  <c r="J2655" i="1"/>
  <c r="J2654" i="1"/>
  <c r="J2653" i="1"/>
  <c r="J2652" i="1"/>
  <c r="J2651" i="1"/>
  <c r="J2650" i="1"/>
  <c r="J2649" i="1"/>
  <c r="J2648" i="1"/>
  <c r="J2647" i="1"/>
  <c r="J2646" i="1"/>
  <c r="J2645" i="1"/>
  <c r="J2644" i="1"/>
  <c r="J2643" i="1"/>
  <c r="J2642" i="1"/>
  <c r="J2641" i="1"/>
  <c r="J2640" i="1"/>
  <c r="J2639" i="1"/>
  <c r="J2638" i="1"/>
  <c r="J2637" i="1"/>
  <c r="J2636" i="1"/>
  <c r="J2635" i="1"/>
  <c r="J2634" i="1"/>
  <c r="J2633" i="1"/>
  <c r="J2632" i="1"/>
  <c r="J2631" i="1"/>
  <c r="J2630" i="1"/>
  <c r="J2629" i="1"/>
  <c r="J2628" i="1"/>
  <c r="J2627" i="1"/>
  <c r="J2626" i="1"/>
  <c r="J2625" i="1"/>
  <c r="J2624" i="1"/>
  <c r="J2623" i="1"/>
  <c r="J2622" i="1"/>
  <c r="J2621" i="1"/>
  <c r="J2620" i="1"/>
  <c r="J2619" i="1"/>
  <c r="J2618" i="1"/>
  <c r="J2617" i="1"/>
  <c r="J2616" i="1"/>
  <c r="J2615" i="1"/>
  <c r="J2614" i="1"/>
  <c r="J2613" i="1"/>
  <c r="J2612" i="1"/>
  <c r="J2611" i="1"/>
  <c r="J2610" i="1"/>
  <c r="J2609" i="1"/>
  <c r="J2608" i="1"/>
  <c r="J2607" i="1"/>
  <c r="J2606" i="1"/>
  <c r="J2605" i="1"/>
  <c r="J2604" i="1"/>
  <c r="J2603" i="1"/>
  <c r="J2602" i="1"/>
  <c r="J2601" i="1"/>
  <c r="J2600" i="1"/>
  <c r="J2599" i="1"/>
  <c r="J2598" i="1"/>
  <c r="J2597" i="1"/>
  <c r="J2596" i="1"/>
  <c r="J2595" i="1"/>
  <c r="J2594" i="1"/>
  <c r="J2593" i="1"/>
  <c r="J2592" i="1"/>
  <c r="J2591" i="1"/>
  <c r="J2590" i="1"/>
  <c r="J2589" i="1"/>
  <c r="J2588" i="1"/>
  <c r="J2587" i="1"/>
  <c r="J2586" i="1"/>
  <c r="J2585" i="1"/>
  <c r="J2584" i="1"/>
  <c r="J2583" i="1"/>
  <c r="J2582" i="1"/>
  <c r="J2581" i="1"/>
  <c r="J2580" i="1"/>
  <c r="J2579" i="1"/>
  <c r="J2578" i="1"/>
  <c r="J2577" i="1"/>
  <c r="J2576" i="1"/>
  <c r="J2575" i="1"/>
  <c r="J2574" i="1"/>
  <c r="J2573" i="1"/>
  <c r="J2572" i="1"/>
  <c r="J2571" i="1"/>
  <c r="J2570" i="1"/>
  <c r="J2569" i="1"/>
  <c r="J2568" i="1"/>
  <c r="J2567" i="1"/>
  <c r="J2566" i="1"/>
  <c r="J2565" i="1"/>
  <c r="J2564" i="1"/>
  <c r="J2563" i="1"/>
  <c r="J2562" i="1"/>
  <c r="J2561" i="1"/>
  <c r="J2560" i="1"/>
  <c r="J2559" i="1"/>
  <c r="J2558" i="1"/>
  <c r="J2557" i="1"/>
  <c r="J2556" i="1"/>
  <c r="J2555" i="1"/>
  <c r="J2554" i="1"/>
  <c r="J2553" i="1"/>
  <c r="J2552" i="1"/>
  <c r="J2551" i="1"/>
  <c r="J2550" i="1"/>
  <c r="J2549" i="1"/>
  <c r="J2548" i="1"/>
  <c r="J2547" i="1"/>
  <c r="J2546" i="1"/>
  <c r="J2545" i="1"/>
  <c r="J2544" i="1"/>
  <c r="J2543" i="1"/>
  <c r="J2542" i="1"/>
  <c r="J2541" i="1"/>
  <c r="J2540" i="1"/>
  <c r="J2539" i="1"/>
  <c r="J2538" i="1"/>
  <c r="J2537" i="1"/>
  <c r="J2536" i="1"/>
  <c r="J2535" i="1"/>
  <c r="J2534" i="1"/>
  <c r="J2533" i="1"/>
  <c r="J2532" i="1"/>
  <c r="J2531" i="1"/>
  <c r="J2530" i="1"/>
  <c r="J2529" i="1"/>
  <c r="J2528" i="1"/>
  <c r="J2527" i="1"/>
  <c r="J2526" i="1"/>
  <c r="J2525" i="1"/>
  <c r="J2524" i="1"/>
  <c r="J2523" i="1"/>
  <c r="J2522" i="1"/>
  <c r="J2521" i="1"/>
  <c r="J2520" i="1"/>
  <c r="J2519" i="1"/>
  <c r="J2518" i="1"/>
  <c r="J2517" i="1"/>
  <c r="J2516" i="1"/>
  <c r="J2515" i="1"/>
  <c r="J2514" i="1"/>
  <c r="J2513" i="1"/>
  <c r="J2512" i="1"/>
  <c r="J2511" i="1"/>
  <c r="J2510" i="1"/>
  <c r="J2509" i="1"/>
  <c r="J2508" i="1"/>
  <c r="J2507" i="1"/>
  <c r="J2506" i="1"/>
  <c r="J2505" i="1"/>
  <c r="J2504" i="1"/>
  <c r="J2503" i="1"/>
  <c r="J2502" i="1"/>
  <c r="J2501" i="1"/>
  <c r="J2500" i="1"/>
  <c r="J2499" i="1"/>
  <c r="J2498" i="1"/>
  <c r="J2497" i="1"/>
  <c r="J2496" i="1"/>
  <c r="J2495" i="1"/>
  <c r="J2494" i="1"/>
  <c r="J2493" i="1"/>
  <c r="J2492" i="1"/>
  <c r="J2491" i="1"/>
  <c r="J2490" i="1"/>
  <c r="J2489" i="1"/>
  <c r="J2488" i="1"/>
  <c r="J2487" i="1"/>
  <c r="J2486" i="1"/>
  <c r="J2485" i="1"/>
  <c r="J2484" i="1"/>
  <c r="J2483" i="1"/>
  <c r="J2482" i="1"/>
  <c r="J2481" i="1"/>
  <c r="J2480" i="1"/>
  <c r="J2479" i="1"/>
  <c r="J2478" i="1"/>
  <c r="J2477" i="1"/>
  <c r="J2476" i="1"/>
  <c r="J2475" i="1"/>
  <c r="J2474" i="1"/>
  <c r="J2473" i="1"/>
  <c r="J2472" i="1"/>
  <c r="J2471" i="1"/>
  <c r="J2470" i="1"/>
  <c r="J2469" i="1"/>
  <c r="J2468" i="1"/>
  <c r="J2467" i="1"/>
  <c r="J2466" i="1"/>
  <c r="J2465" i="1"/>
  <c r="J2464" i="1"/>
  <c r="J2463" i="1"/>
  <c r="J2462" i="1"/>
  <c r="J2461" i="1"/>
  <c r="J2460" i="1"/>
  <c r="J2459" i="1"/>
  <c r="J2458" i="1"/>
  <c r="J2457" i="1"/>
  <c r="J2456" i="1"/>
  <c r="J2455" i="1"/>
  <c r="J2454" i="1"/>
  <c r="J2453" i="1"/>
  <c r="J2452" i="1"/>
  <c r="J2451" i="1"/>
  <c r="J2450" i="1"/>
  <c r="J2449" i="1"/>
  <c r="J2448" i="1"/>
  <c r="J2447" i="1"/>
  <c r="J2446" i="1"/>
  <c r="J2445" i="1"/>
  <c r="J2444" i="1"/>
  <c r="J2443" i="1"/>
  <c r="J2442" i="1"/>
  <c r="J2441" i="1"/>
  <c r="J2440" i="1"/>
  <c r="J2439" i="1"/>
  <c r="J2438" i="1"/>
  <c r="J2437" i="1"/>
  <c r="J2436" i="1"/>
  <c r="J2435" i="1"/>
  <c r="J2434" i="1"/>
  <c r="J2433" i="1"/>
  <c r="J2432" i="1"/>
  <c r="J2431" i="1"/>
  <c r="J2430" i="1"/>
  <c r="J2429" i="1"/>
  <c r="J2428" i="1"/>
  <c r="J2427" i="1"/>
  <c r="J2426" i="1"/>
  <c r="J2425" i="1"/>
  <c r="J2424" i="1"/>
  <c r="J2423" i="1"/>
  <c r="J2422" i="1"/>
  <c r="J2421" i="1"/>
  <c r="J2420" i="1"/>
  <c r="J2419" i="1"/>
  <c r="J2418" i="1"/>
  <c r="J2417" i="1"/>
  <c r="J2416" i="1"/>
  <c r="J2415" i="1"/>
  <c r="J2414" i="1"/>
  <c r="J2413" i="1"/>
  <c r="J2412" i="1"/>
  <c r="J2411" i="1"/>
  <c r="J2410" i="1"/>
  <c r="J2409" i="1"/>
  <c r="J2408" i="1"/>
  <c r="J2407" i="1"/>
  <c r="J2406" i="1"/>
  <c r="J2405" i="1"/>
  <c r="J2404" i="1"/>
  <c r="J2403" i="1"/>
  <c r="J2402" i="1"/>
  <c r="J2401" i="1"/>
  <c r="J2400" i="1"/>
  <c r="J2399" i="1"/>
  <c r="J2398" i="1"/>
  <c r="J2397" i="1"/>
  <c r="J2396" i="1"/>
  <c r="J2395" i="1"/>
  <c r="J2394" i="1"/>
  <c r="J2393" i="1"/>
  <c r="J2392" i="1"/>
  <c r="J2391" i="1"/>
  <c r="J2390" i="1"/>
  <c r="J2389" i="1"/>
  <c r="J2388" i="1"/>
  <c r="J2387" i="1"/>
  <c r="J2386" i="1"/>
  <c r="J2385" i="1"/>
  <c r="J2384" i="1"/>
  <c r="J2383" i="1"/>
  <c r="J2382" i="1"/>
  <c r="J2381" i="1"/>
  <c r="J2380" i="1"/>
  <c r="J2379" i="1"/>
  <c r="J2378" i="1"/>
  <c r="J2377" i="1"/>
  <c r="J2376" i="1"/>
  <c r="J2375" i="1"/>
  <c r="J2374" i="1"/>
  <c r="J2373" i="1"/>
  <c r="J2372" i="1"/>
  <c r="J2371" i="1"/>
  <c r="J2370" i="1"/>
  <c r="J2369" i="1"/>
  <c r="J2368" i="1"/>
  <c r="J2367" i="1"/>
  <c r="J2366" i="1"/>
  <c r="J2365" i="1"/>
  <c r="J2364" i="1"/>
  <c r="J2363" i="1"/>
  <c r="J2362" i="1"/>
  <c r="J2361" i="1"/>
  <c r="J2360" i="1"/>
  <c r="J2359" i="1"/>
  <c r="J2358" i="1"/>
  <c r="J2357" i="1"/>
  <c r="J2356" i="1"/>
  <c r="J2355" i="1"/>
  <c r="J2354" i="1"/>
  <c r="J2353" i="1"/>
  <c r="J2352" i="1"/>
  <c r="J2351" i="1"/>
  <c r="J2350" i="1"/>
  <c r="J2349" i="1"/>
  <c r="J2348" i="1"/>
  <c r="J2347" i="1"/>
  <c r="J2346" i="1"/>
  <c r="J2345" i="1"/>
  <c r="J2344" i="1"/>
  <c r="J2343" i="1"/>
  <c r="J2342" i="1"/>
  <c r="J2341" i="1"/>
  <c r="J2340" i="1"/>
  <c r="J2339" i="1"/>
  <c r="J2338" i="1"/>
  <c r="J2337" i="1"/>
  <c r="J2336" i="1"/>
  <c r="J2335" i="1"/>
  <c r="J2334" i="1"/>
  <c r="J2333" i="1"/>
  <c r="J2332" i="1"/>
  <c r="J2331" i="1"/>
  <c r="J2330" i="1"/>
  <c r="J2329" i="1"/>
  <c r="J2328" i="1"/>
  <c r="J2327" i="1"/>
  <c r="J2326" i="1"/>
  <c r="J2325" i="1"/>
  <c r="J2324" i="1"/>
  <c r="J2323" i="1"/>
  <c r="J2322" i="1"/>
  <c r="J2321" i="1"/>
  <c r="J2320" i="1"/>
  <c r="J2319" i="1"/>
  <c r="J2318" i="1"/>
  <c r="J2317" i="1"/>
  <c r="J2316" i="1"/>
  <c r="J2315" i="1"/>
  <c r="J2314" i="1"/>
  <c r="J2313" i="1"/>
  <c r="J2312" i="1"/>
  <c r="J2311" i="1"/>
  <c r="J2310" i="1"/>
  <c r="J2309" i="1"/>
  <c r="J2308" i="1"/>
  <c r="J2307" i="1"/>
  <c r="J2306" i="1"/>
  <c r="J2305" i="1"/>
  <c r="J2304" i="1"/>
  <c r="J2303" i="1"/>
  <c r="J2302" i="1"/>
  <c r="J2301" i="1"/>
  <c r="J2300" i="1"/>
  <c r="J2299" i="1"/>
  <c r="J2298" i="1"/>
  <c r="J2297" i="1"/>
  <c r="J2296" i="1"/>
  <c r="J2295" i="1"/>
  <c r="J2294" i="1"/>
  <c r="J2293" i="1"/>
  <c r="J2292" i="1"/>
  <c r="J2291" i="1"/>
  <c r="J2290" i="1"/>
  <c r="J2289" i="1"/>
  <c r="J2288" i="1"/>
  <c r="J2287" i="1"/>
  <c r="J2286" i="1"/>
  <c r="J2285" i="1"/>
  <c r="J2284" i="1"/>
  <c r="J2283" i="1"/>
  <c r="J2282" i="1"/>
  <c r="J2281" i="1"/>
  <c r="J2280" i="1"/>
  <c r="J2279" i="1"/>
  <c r="J2278" i="1"/>
  <c r="J2277" i="1"/>
  <c r="J2276" i="1"/>
  <c r="J2275" i="1"/>
  <c r="J2274" i="1"/>
  <c r="J2273" i="1"/>
  <c r="J2272" i="1"/>
  <c r="J2271" i="1"/>
  <c r="J2270" i="1"/>
  <c r="J2269" i="1"/>
  <c r="J2268" i="1"/>
  <c r="J2267" i="1"/>
  <c r="J2266" i="1"/>
  <c r="J2265" i="1"/>
  <c r="J2264" i="1"/>
  <c r="J2263" i="1"/>
  <c r="J2262" i="1"/>
  <c r="J2261" i="1"/>
  <c r="J2260" i="1"/>
  <c r="J2259" i="1"/>
  <c r="J2258" i="1"/>
  <c r="J2257" i="1"/>
  <c r="J2256" i="1"/>
  <c r="J2255" i="1"/>
  <c r="J2254" i="1"/>
  <c r="J2253" i="1"/>
  <c r="J2252" i="1"/>
  <c r="J2251" i="1"/>
  <c r="J2250" i="1"/>
  <c r="J2249" i="1"/>
  <c r="J2248" i="1"/>
  <c r="J2247" i="1"/>
  <c r="J2246" i="1"/>
  <c r="J2245" i="1"/>
  <c r="J2244" i="1"/>
  <c r="J2243" i="1"/>
  <c r="J2242" i="1"/>
  <c r="J2241" i="1"/>
  <c r="J2240" i="1"/>
  <c r="J2239" i="1"/>
  <c r="J2238" i="1"/>
  <c r="J2237" i="1"/>
  <c r="J2236" i="1"/>
  <c r="J2235" i="1"/>
  <c r="J2234" i="1"/>
  <c r="J2233" i="1"/>
  <c r="J2232" i="1"/>
  <c r="J2231" i="1"/>
  <c r="J2230" i="1"/>
  <c r="J2229" i="1"/>
  <c r="J2228" i="1"/>
  <c r="J2227" i="1"/>
  <c r="J2226" i="1"/>
  <c r="J2225" i="1"/>
  <c r="J2224" i="1"/>
  <c r="J2223" i="1"/>
  <c r="J2222" i="1"/>
  <c r="J2221" i="1"/>
  <c r="J2220" i="1"/>
  <c r="J2219" i="1"/>
  <c r="J2218" i="1"/>
  <c r="J2217" i="1"/>
  <c r="J2216" i="1"/>
  <c r="J2215" i="1"/>
  <c r="J2214" i="1"/>
  <c r="J2213" i="1"/>
  <c r="J2212" i="1"/>
  <c r="J2211" i="1"/>
  <c r="J2210" i="1"/>
  <c r="J2209" i="1"/>
  <c r="J2208" i="1"/>
  <c r="J2207" i="1"/>
  <c r="J2206" i="1"/>
  <c r="J2205" i="1"/>
  <c r="J2204" i="1"/>
  <c r="J2203" i="1"/>
  <c r="J2202" i="1"/>
  <c r="J2201" i="1"/>
  <c r="J2200" i="1"/>
  <c r="J2199" i="1"/>
  <c r="J2198" i="1"/>
  <c r="J2197" i="1"/>
  <c r="J2196" i="1"/>
  <c r="J2195" i="1"/>
  <c r="J2194" i="1"/>
  <c r="J2193" i="1"/>
  <c r="J2192" i="1"/>
  <c r="J2191" i="1"/>
  <c r="J2190" i="1"/>
  <c r="J2189" i="1"/>
  <c r="J2188" i="1"/>
  <c r="J2187" i="1"/>
  <c r="J2186" i="1"/>
  <c r="J2185" i="1"/>
  <c r="J2184" i="1"/>
  <c r="J2183" i="1"/>
  <c r="J2182" i="1"/>
  <c r="J2181" i="1"/>
  <c r="J2180" i="1"/>
  <c r="J2179" i="1"/>
  <c r="J2178" i="1"/>
  <c r="J2177" i="1"/>
  <c r="J2176" i="1"/>
  <c r="J2175" i="1"/>
  <c r="J2174" i="1"/>
  <c r="J2173" i="1"/>
  <c r="J2172" i="1"/>
  <c r="J2171" i="1"/>
  <c r="J2170" i="1"/>
  <c r="J2169" i="1"/>
  <c r="J2168" i="1"/>
  <c r="J2167" i="1"/>
  <c r="J2166" i="1"/>
  <c r="J2165" i="1"/>
  <c r="J2164" i="1"/>
  <c r="J2163" i="1"/>
  <c r="J2162" i="1"/>
  <c r="J2161" i="1"/>
  <c r="J2160" i="1"/>
  <c r="J2159" i="1"/>
  <c r="J2158" i="1"/>
  <c r="J2157" i="1"/>
  <c r="J2156" i="1"/>
  <c r="J2155" i="1"/>
  <c r="J2154" i="1"/>
  <c r="J2153" i="1"/>
  <c r="J2152" i="1"/>
  <c r="J2151" i="1"/>
  <c r="J2150" i="1"/>
  <c r="J2149" i="1"/>
  <c r="J2148" i="1"/>
  <c r="J2147" i="1"/>
  <c r="J2146" i="1"/>
  <c r="J2145" i="1"/>
  <c r="J2144" i="1"/>
  <c r="J2143" i="1"/>
  <c r="J2142" i="1"/>
  <c r="J2141" i="1"/>
  <c r="J2140" i="1"/>
  <c r="J2139" i="1"/>
  <c r="J2138" i="1"/>
  <c r="J2137" i="1"/>
  <c r="J2136" i="1"/>
  <c r="J2135" i="1"/>
  <c r="J2134" i="1"/>
  <c r="J2133" i="1"/>
  <c r="J2132" i="1"/>
  <c r="J2131" i="1"/>
  <c r="J2130" i="1"/>
  <c r="J2129" i="1"/>
  <c r="J2128" i="1"/>
  <c r="J2127" i="1"/>
  <c r="J2126" i="1"/>
  <c r="J2125" i="1"/>
  <c r="J2124" i="1"/>
  <c r="J2123" i="1"/>
  <c r="J2122" i="1"/>
  <c r="J2121" i="1"/>
  <c r="J2120" i="1"/>
  <c r="J2119" i="1"/>
  <c r="J2118" i="1"/>
  <c r="J2117" i="1"/>
  <c r="J2116" i="1"/>
  <c r="J2115" i="1"/>
  <c r="J2114" i="1"/>
  <c r="J2113" i="1"/>
  <c r="J2112" i="1"/>
  <c r="J2111" i="1"/>
  <c r="J2110" i="1"/>
  <c r="J2109" i="1"/>
  <c r="J2108" i="1"/>
  <c r="J2107" i="1"/>
  <c r="J2106" i="1"/>
  <c r="J2105" i="1"/>
  <c r="J2104" i="1"/>
  <c r="J2103" i="1"/>
  <c r="J2102" i="1"/>
  <c r="J2101" i="1"/>
  <c r="J2100" i="1"/>
  <c r="J2099" i="1"/>
  <c r="J2098" i="1"/>
  <c r="J2097" i="1"/>
  <c r="J2096" i="1"/>
  <c r="J2095" i="1"/>
  <c r="J2094" i="1"/>
  <c r="J2093" i="1"/>
  <c r="J2092" i="1"/>
  <c r="J2091" i="1"/>
  <c r="J2090" i="1"/>
  <c r="J2089" i="1"/>
  <c r="J2088" i="1"/>
  <c r="J2087" i="1"/>
  <c r="J2086" i="1"/>
  <c r="J2085" i="1"/>
  <c r="J2084" i="1"/>
  <c r="J2083" i="1"/>
  <c r="J2082" i="1"/>
  <c r="J2081" i="1"/>
  <c r="J2080" i="1"/>
  <c r="J2079" i="1"/>
  <c r="J2078" i="1"/>
  <c r="J2077" i="1"/>
  <c r="J2076" i="1"/>
  <c r="J2075" i="1"/>
  <c r="J2074" i="1"/>
  <c r="J2073" i="1"/>
  <c r="J2072" i="1"/>
  <c r="J2071" i="1"/>
  <c r="J2070" i="1"/>
  <c r="J2069" i="1"/>
  <c r="J2068" i="1"/>
  <c r="J2067" i="1"/>
  <c r="J2066" i="1"/>
  <c r="J2065" i="1"/>
  <c r="J2064" i="1"/>
  <c r="J2063" i="1"/>
  <c r="J2062" i="1"/>
  <c r="J2061" i="1"/>
  <c r="J2060" i="1"/>
  <c r="J2059" i="1"/>
  <c r="J2058" i="1"/>
  <c r="J2057" i="1"/>
  <c r="J2056" i="1"/>
  <c r="J2055" i="1"/>
  <c r="J2054" i="1"/>
  <c r="J2053" i="1"/>
  <c r="J2052" i="1"/>
  <c r="J2051" i="1"/>
  <c r="J2050" i="1"/>
  <c r="J2049" i="1"/>
  <c r="J2048" i="1"/>
  <c r="J2047" i="1"/>
  <c r="J2046" i="1"/>
  <c r="J2045" i="1"/>
  <c r="J2044" i="1"/>
  <c r="J2043" i="1"/>
  <c r="J2042" i="1"/>
  <c r="J2041" i="1"/>
  <c r="J2040" i="1"/>
  <c r="J2039" i="1"/>
  <c r="J2038" i="1"/>
  <c r="J2037" i="1"/>
  <c r="J2036" i="1"/>
  <c r="J2035" i="1"/>
  <c r="J2034" i="1"/>
  <c r="J2033" i="1"/>
  <c r="J2032" i="1"/>
  <c r="J2031" i="1"/>
  <c r="J2030" i="1"/>
  <c r="J2029" i="1"/>
  <c r="J2028" i="1"/>
  <c r="J2027" i="1"/>
  <c r="J2026" i="1"/>
  <c r="J2025" i="1"/>
  <c r="J2024" i="1"/>
  <c r="J2023" i="1"/>
  <c r="J2022" i="1"/>
  <c r="J2021" i="1"/>
  <c r="J2020" i="1"/>
  <c r="J2019" i="1"/>
  <c r="J2018" i="1"/>
  <c r="J2017" i="1"/>
  <c r="J2016" i="1"/>
  <c r="J2015" i="1"/>
  <c r="J2014" i="1"/>
  <c r="J2013" i="1"/>
  <c r="J2012" i="1"/>
  <c r="J2011" i="1"/>
  <c r="J2010" i="1"/>
  <c r="J2009" i="1"/>
  <c r="J2008" i="1"/>
  <c r="J2007" i="1"/>
  <c r="J2006" i="1"/>
  <c r="J2005" i="1"/>
  <c r="J2004" i="1"/>
  <c r="J2003" i="1"/>
  <c r="J2002" i="1"/>
  <c r="J2001" i="1"/>
  <c r="J2000" i="1"/>
  <c r="J1999" i="1"/>
  <c r="J1998" i="1"/>
  <c r="J1997" i="1"/>
  <c r="J1996" i="1"/>
  <c r="J1995" i="1"/>
  <c r="J1994" i="1"/>
  <c r="J1993" i="1"/>
  <c r="J1992" i="1"/>
  <c r="J1991" i="1"/>
  <c r="J1990" i="1"/>
  <c r="J1989" i="1"/>
  <c r="J1988" i="1"/>
  <c r="J1987" i="1"/>
  <c r="J1986" i="1"/>
  <c r="J1985" i="1"/>
  <c r="J1984" i="1"/>
  <c r="J1983" i="1"/>
  <c r="J1982" i="1"/>
  <c r="J1981" i="1"/>
  <c r="J1980" i="1"/>
  <c r="J1979" i="1"/>
  <c r="J1978" i="1"/>
  <c r="J1977" i="1"/>
  <c r="J1976" i="1"/>
  <c r="J1975" i="1"/>
  <c r="J1974" i="1"/>
  <c r="J1973" i="1"/>
  <c r="J1972" i="1"/>
  <c r="J1971" i="1"/>
  <c r="J1970" i="1"/>
  <c r="J1969" i="1"/>
  <c r="J1968" i="1"/>
  <c r="J1967" i="1"/>
  <c r="J1966" i="1"/>
  <c r="J1965" i="1"/>
  <c r="J1964" i="1"/>
  <c r="J1963" i="1"/>
  <c r="J1962" i="1"/>
  <c r="J1961" i="1"/>
  <c r="J1960" i="1"/>
  <c r="J1959" i="1"/>
  <c r="J1958" i="1"/>
  <c r="J1957" i="1"/>
  <c r="J1956" i="1"/>
  <c r="J1955" i="1"/>
  <c r="J1954" i="1"/>
  <c r="J1953" i="1"/>
  <c r="J1952" i="1"/>
  <c r="J1951" i="1"/>
  <c r="J1950" i="1"/>
  <c r="J1949" i="1"/>
  <c r="J1948" i="1"/>
  <c r="J1947" i="1"/>
  <c r="J1946" i="1"/>
  <c r="J1945" i="1"/>
  <c r="J1944" i="1"/>
  <c r="J1943" i="1"/>
  <c r="J1942" i="1"/>
  <c r="J1941" i="1"/>
  <c r="J1940" i="1"/>
  <c r="J1939" i="1"/>
  <c r="J1938" i="1"/>
  <c r="J1937" i="1"/>
  <c r="J1936" i="1"/>
  <c r="J1935" i="1"/>
  <c r="J1934" i="1"/>
  <c r="J1933" i="1"/>
  <c r="J1932" i="1"/>
  <c r="J1931" i="1"/>
  <c r="J1930" i="1"/>
  <c r="J1929" i="1"/>
  <c r="J1928" i="1"/>
  <c r="J1927" i="1"/>
  <c r="J1926" i="1"/>
  <c r="J1925" i="1"/>
  <c r="J1924" i="1"/>
  <c r="J1923" i="1"/>
  <c r="J1922" i="1"/>
  <c r="J1921" i="1"/>
  <c r="J1920" i="1"/>
  <c r="J1919" i="1"/>
  <c r="J1918" i="1"/>
  <c r="J1917" i="1"/>
  <c r="J1916" i="1"/>
  <c r="J1915" i="1"/>
  <c r="J1914" i="1"/>
  <c r="J1913" i="1"/>
  <c r="J1912" i="1"/>
  <c r="J1911" i="1"/>
  <c r="J1910" i="1"/>
  <c r="J1909" i="1"/>
  <c r="J1908" i="1"/>
  <c r="J1907" i="1"/>
  <c r="J1906" i="1"/>
  <c r="J1905" i="1"/>
  <c r="J1904" i="1"/>
  <c r="J1903" i="1"/>
  <c r="J1902" i="1"/>
  <c r="J1901" i="1"/>
  <c r="J1900" i="1"/>
  <c r="J1899" i="1"/>
  <c r="J1898" i="1"/>
  <c r="J1897" i="1"/>
  <c r="J1896" i="1"/>
  <c r="J1895" i="1"/>
  <c r="J1894" i="1"/>
  <c r="J1893" i="1"/>
  <c r="J1892" i="1"/>
  <c r="J1891" i="1"/>
  <c r="J1890" i="1"/>
  <c r="J1889" i="1"/>
  <c r="J1888" i="1"/>
  <c r="J1887" i="1"/>
  <c r="J1886" i="1"/>
  <c r="J1885" i="1"/>
  <c r="J1884" i="1"/>
  <c r="J1883" i="1"/>
  <c r="J1882" i="1"/>
  <c r="J1881" i="1"/>
  <c r="J1880" i="1"/>
  <c r="J1879" i="1"/>
  <c r="J1878" i="1"/>
  <c r="J1877" i="1"/>
  <c r="J1876" i="1"/>
  <c r="J1875" i="1"/>
  <c r="J1874" i="1"/>
  <c r="J1873" i="1"/>
  <c r="J1872" i="1"/>
  <c r="J1871" i="1"/>
  <c r="J1870" i="1"/>
  <c r="J1869" i="1"/>
  <c r="J1868" i="1"/>
  <c r="J1867" i="1"/>
  <c r="J1866" i="1"/>
  <c r="J1865" i="1"/>
  <c r="J1864" i="1"/>
  <c r="J1863" i="1"/>
  <c r="J1862" i="1"/>
  <c r="J1861" i="1"/>
  <c r="J1860" i="1"/>
  <c r="J1859" i="1"/>
  <c r="J1858" i="1"/>
  <c r="J1857" i="1"/>
  <c r="J1856" i="1"/>
  <c r="J1855" i="1"/>
  <c r="J1854" i="1"/>
  <c r="J1853" i="1"/>
  <c r="J1852" i="1"/>
  <c r="J1851" i="1"/>
  <c r="J1850" i="1"/>
  <c r="J1849" i="1"/>
  <c r="J1848" i="1"/>
  <c r="J1847" i="1"/>
  <c r="J1846" i="1"/>
  <c r="J1845" i="1"/>
  <c r="J1844" i="1"/>
  <c r="J1843" i="1"/>
  <c r="J1842" i="1"/>
  <c r="J1841" i="1"/>
  <c r="J1840" i="1"/>
  <c r="J1839" i="1"/>
  <c r="J1838" i="1"/>
  <c r="J1837" i="1"/>
  <c r="J1836" i="1"/>
  <c r="J1835" i="1"/>
  <c r="J1834" i="1"/>
  <c r="J1833" i="1"/>
  <c r="J1832" i="1"/>
  <c r="J1831" i="1"/>
  <c r="J1830" i="1"/>
  <c r="J1829" i="1"/>
  <c r="J1828" i="1"/>
  <c r="J1827" i="1"/>
  <c r="J1826" i="1"/>
  <c r="J1825" i="1"/>
  <c r="J1824" i="1"/>
  <c r="J1823" i="1"/>
  <c r="J1822" i="1"/>
  <c r="J1821" i="1"/>
  <c r="J1820" i="1"/>
  <c r="J1819" i="1"/>
  <c r="J1818" i="1"/>
  <c r="J1817" i="1"/>
  <c r="J1816" i="1"/>
  <c r="J1815" i="1"/>
  <c r="J1814" i="1"/>
  <c r="J1813" i="1"/>
  <c r="J1812" i="1"/>
  <c r="J1811" i="1"/>
  <c r="J1810" i="1"/>
  <c r="J1809" i="1"/>
  <c r="J1808" i="1"/>
  <c r="J1807" i="1"/>
  <c r="J1806" i="1"/>
  <c r="J1805" i="1"/>
  <c r="J1804" i="1"/>
  <c r="J1803" i="1"/>
  <c r="J1802" i="1"/>
  <c r="J1801" i="1"/>
  <c r="J1800" i="1"/>
  <c r="J1799" i="1"/>
  <c r="J1798" i="1"/>
  <c r="J1797" i="1"/>
  <c r="J1796" i="1"/>
  <c r="J1795" i="1"/>
  <c r="J1794" i="1"/>
  <c r="J1793" i="1"/>
  <c r="J1792" i="1"/>
  <c r="J1791" i="1"/>
  <c r="J1790" i="1"/>
  <c r="J1789" i="1"/>
  <c r="J1788" i="1"/>
  <c r="J1787" i="1"/>
  <c r="J1786" i="1"/>
  <c r="J1785" i="1"/>
  <c r="J1784" i="1"/>
  <c r="J1783" i="1"/>
  <c r="J1782" i="1"/>
  <c r="J1781" i="1"/>
  <c r="J1780" i="1"/>
  <c r="J1779" i="1"/>
  <c r="J1778" i="1"/>
  <c r="J1777" i="1"/>
  <c r="J1776" i="1"/>
  <c r="J1775" i="1"/>
  <c r="J1774" i="1"/>
  <c r="J1773" i="1"/>
  <c r="J1772" i="1"/>
  <c r="J1771" i="1"/>
  <c r="J1770" i="1"/>
  <c r="J1769" i="1"/>
  <c r="J1768" i="1"/>
  <c r="J1767" i="1"/>
  <c r="J1766" i="1"/>
  <c r="J1765" i="1"/>
  <c r="J1764" i="1"/>
  <c r="J1763" i="1"/>
  <c r="J1762" i="1"/>
  <c r="J1761" i="1"/>
  <c r="J1760" i="1"/>
  <c r="J1759" i="1"/>
  <c r="J1758" i="1"/>
  <c r="J1757" i="1"/>
  <c r="J1756" i="1"/>
  <c r="J1755" i="1"/>
  <c r="J1754" i="1"/>
  <c r="J1753" i="1"/>
  <c r="J1752" i="1"/>
  <c r="J1751" i="1"/>
  <c r="J1750" i="1"/>
  <c r="J1749" i="1"/>
  <c r="J1748" i="1"/>
  <c r="J1747" i="1"/>
  <c r="J1746" i="1"/>
  <c r="J1745" i="1"/>
  <c r="J1744" i="1"/>
  <c r="J1743" i="1"/>
  <c r="J1742" i="1"/>
  <c r="J1741" i="1"/>
  <c r="J1740" i="1"/>
  <c r="J1739" i="1"/>
  <c r="J1738" i="1"/>
  <c r="J1737" i="1"/>
  <c r="J1736" i="1"/>
  <c r="J1735" i="1"/>
  <c r="J1734" i="1"/>
  <c r="J1733" i="1"/>
  <c r="J1732" i="1"/>
  <c r="J1731" i="1"/>
  <c r="J1730" i="1"/>
  <c r="J1729" i="1"/>
  <c r="J1728" i="1"/>
  <c r="J1727" i="1"/>
  <c r="J1726" i="1"/>
  <c r="J1725" i="1"/>
  <c r="J1724" i="1"/>
  <c r="J1723" i="1"/>
  <c r="J1722" i="1"/>
  <c r="J1721" i="1"/>
  <c r="J1720" i="1"/>
  <c r="J1719" i="1"/>
  <c r="J1718" i="1"/>
  <c r="J1717" i="1"/>
  <c r="J1716" i="1"/>
  <c r="J1715" i="1"/>
  <c r="J1714" i="1"/>
  <c r="J1713" i="1"/>
  <c r="J1712" i="1"/>
  <c r="K3561" i="1" l="1"/>
  <c r="K3560" i="1"/>
  <c r="K3559" i="1"/>
  <c r="K3558" i="1"/>
  <c r="K3557" i="1"/>
  <c r="K3556" i="1"/>
  <c r="K3555" i="1"/>
  <c r="K3554" i="1"/>
  <c r="K3553" i="1"/>
  <c r="K3552" i="1"/>
  <c r="K3551" i="1"/>
  <c r="K3550" i="1"/>
  <c r="K3549" i="1"/>
  <c r="K3548" i="1"/>
  <c r="K3547" i="1"/>
  <c r="K3546" i="1"/>
  <c r="K3545" i="1"/>
  <c r="K3544" i="1"/>
  <c r="K3543" i="1"/>
  <c r="K3542" i="1"/>
  <c r="K3541" i="1"/>
  <c r="K3540" i="1"/>
  <c r="K3539" i="1"/>
  <c r="K3538" i="1"/>
  <c r="K3537" i="1"/>
  <c r="K3536" i="1"/>
  <c r="K3535" i="1"/>
  <c r="K3534" i="1"/>
  <c r="K3533" i="1"/>
  <c r="K3532" i="1"/>
  <c r="K3531" i="1"/>
  <c r="K3530" i="1"/>
  <c r="K3529" i="1"/>
  <c r="K3528" i="1"/>
  <c r="K3527" i="1"/>
  <c r="K3526" i="1"/>
  <c r="K3525" i="1"/>
  <c r="K3524" i="1"/>
  <c r="K3523" i="1"/>
  <c r="K3522" i="1"/>
  <c r="K3521" i="1"/>
  <c r="K3520" i="1"/>
  <c r="K3519" i="1"/>
  <c r="K3518" i="1"/>
  <c r="K3516" i="1"/>
  <c r="K3515" i="1"/>
  <c r="K3514" i="1"/>
  <c r="K3513" i="1"/>
  <c r="K3512" i="1"/>
  <c r="K3511" i="1"/>
  <c r="K3510" i="1"/>
  <c r="K3509" i="1"/>
  <c r="K3508" i="1"/>
  <c r="K3507" i="1"/>
  <c r="K3506" i="1"/>
  <c r="K3505" i="1"/>
  <c r="K3504" i="1"/>
  <c r="K3503" i="1"/>
  <c r="K3502" i="1"/>
  <c r="K3501" i="1"/>
  <c r="K3500" i="1"/>
  <c r="K3499" i="1"/>
  <c r="K3498" i="1"/>
  <c r="K3497" i="1"/>
  <c r="K3496" i="1"/>
  <c r="K3495" i="1"/>
  <c r="K3494" i="1"/>
  <c r="K3493" i="1"/>
  <c r="K3492" i="1"/>
  <c r="K3491" i="1"/>
  <c r="K3490" i="1"/>
  <c r="K3489" i="1"/>
  <c r="K3488" i="1"/>
  <c r="K3487" i="1"/>
  <c r="K3486" i="1"/>
  <c r="K3485" i="1"/>
  <c r="K3484" i="1"/>
  <c r="K3483" i="1"/>
  <c r="K3482" i="1"/>
  <c r="K3481" i="1"/>
  <c r="K3480" i="1"/>
  <c r="K3479" i="1"/>
  <c r="K3478" i="1"/>
  <c r="K3477" i="1"/>
  <c r="K3476" i="1"/>
  <c r="K3475" i="1"/>
  <c r="K3474" i="1"/>
  <c r="K3473" i="1"/>
  <c r="K3472" i="1"/>
  <c r="K3471" i="1"/>
  <c r="K3470" i="1"/>
  <c r="K3469" i="1"/>
  <c r="K3468" i="1"/>
  <c r="K3467" i="1"/>
  <c r="K3466" i="1"/>
  <c r="K3465" i="1"/>
  <c r="K3464" i="1"/>
  <c r="K3463" i="1"/>
  <c r="K3462" i="1"/>
  <c r="K3461" i="1"/>
  <c r="K3460" i="1"/>
  <c r="K3459" i="1"/>
  <c r="K3458" i="1"/>
  <c r="K3457" i="1"/>
  <c r="K3456" i="1"/>
  <c r="K3455" i="1"/>
  <c r="K3454" i="1"/>
  <c r="K3453" i="1"/>
  <c r="K3452" i="1"/>
  <c r="K3451" i="1"/>
  <c r="K3450" i="1"/>
  <c r="K3449" i="1"/>
  <c r="K3448" i="1"/>
  <c r="K3447" i="1"/>
  <c r="K3446" i="1"/>
  <c r="K3445" i="1"/>
  <c r="K3444" i="1"/>
  <c r="K3443" i="1"/>
  <c r="K3442" i="1"/>
  <c r="K3441" i="1"/>
  <c r="K3440" i="1"/>
  <c r="K3439" i="1"/>
  <c r="K3438" i="1"/>
  <c r="K3437" i="1"/>
  <c r="K3436" i="1"/>
  <c r="K3435" i="1"/>
  <c r="K3434" i="1"/>
  <c r="K3433" i="1"/>
  <c r="K3432" i="1"/>
  <c r="K3431" i="1"/>
  <c r="K3430" i="1"/>
  <c r="K3429" i="1"/>
  <c r="K3428" i="1"/>
  <c r="K3427" i="1"/>
  <c r="K3426" i="1"/>
  <c r="K3425" i="1"/>
  <c r="K3424" i="1"/>
  <c r="K3423" i="1"/>
  <c r="K3422" i="1"/>
  <c r="K3421" i="1"/>
  <c r="K3420" i="1"/>
  <c r="K3419" i="1"/>
  <c r="K3418" i="1"/>
  <c r="K3417" i="1"/>
  <c r="K3416" i="1"/>
  <c r="K3415" i="1"/>
  <c r="K3414" i="1"/>
  <c r="K3413" i="1"/>
  <c r="K3412" i="1"/>
  <c r="K3411" i="1"/>
  <c r="K3410" i="1"/>
  <c r="K3409" i="1"/>
  <c r="K3408" i="1"/>
  <c r="K3407" i="1"/>
  <c r="K3406" i="1"/>
  <c r="K3405" i="1"/>
  <c r="K3404" i="1"/>
  <c r="K3403" i="1"/>
  <c r="K3402" i="1"/>
  <c r="K3401" i="1"/>
  <c r="K3400" i="1"/>
  <c r="K3399" i="1"/>
  <c r="K3398" i="1"/>
  <c r="K3397" i="1"/>
  <c r="K3396" i="1"/>
  <c r="K3395" i="1"/>
  <c r="K3394" i="1"/>
  <c r="K3393" i="1"/>
  <c r="K3392" i="1"/>
  <c r="K3391" i="1"/>
  <c r="K3390" i="1"/>
  <c r="K3389" i="1"/>
  <c r="K3388" i="1"/>
  <c r="K3387" i="1"/>
  <c r="K3386" i="1"/>
  <c r="K3385" i="1"/>
  <c r="K3384" i="1"/>
  <c r="K3383" i="1"/>
  <c r="K3382" i="1"/>
  <c r="K3381" i="1"/>
  <c r="K3380" i="1"/>
  <c r="K3379" i="1"/>
  <c r="K3378" i="1"/>
  <c r="K3377" i="1"/>
  <c r="K3376" i="1"/>
  <c r="K3375" i="1"/>
  <c r="K3374" i="1"/>
  <c r="K3373" i="1"/>
  <c r="K3372" i="1"/>
  <c r="K3371" i="1"/>
  <c r="K3370" i="1"/>
  <c r="K3369" i="1"/>
  <c r="K3368" i="1"/>
  <c r="K3367" i="1"/>
  <c r="K3366" i="1"/>
  <c r="K3365" i="1"/>
  <c r="K3364" i="1"/>
  <c r="K3363" i="1"/>
  <c r="K3362" i="1"/>
  <c r="K3361" i="1"/>
  <c r="K3360" i="1"/>
  <c r="K3359" i="1"/>
  <c r="K3358" i="1"/>
  <c r="K3357" i="1"/>
  <c r="K3356" i="1"/>
  <c r="K3355" i="1"/>
  <c r="K3354" i="1"/>
  <c r="K3353" i="1"/>
  <c r="K3352" i="1"/>
  <c r="K3351" i="1"/>
  <c r="K3350" i="1"/>
  <c r="K3349" i="1"/>
  <c r="K3348" i="1"/>
  <c r="K3347" i="1"/>
  <c r="K3346" i="1"/>
  <c r="K3345" i="1"/>
  <c r="K3344" i="1"/>
  <c r="K3343" i="1"/>
  <c r="K3342" i="1"/>
  <c r="K3341" i="1"/>
  <c r="K3340" i="1"/>
  <c r="K3339" i="1"/>
  <c r="K3338" i="1"/>
  <c r="K3337" i="1"/>
  <c r="K3336" i="1"/>
  <c r="K3335" i="1"/>
  <c r="K3334" i="1"/>
  <c r="K3333" i="1"/>
  <c r="K3332" i="1"/>
  <c r="K3331" i="1"/>
  <c r="K3330" i="1"/>
  <c r="K3329" i="1"/>
  <c r="K3328" i="1"/>
  <c r="K3327" i="1"/>
  <c r="K3326" i="1"/>
  <c r="K3325" i="1"/>
  <c r="K3324" i="1"/>
  <c r="K3323" i="1"/>
  <c r="K3322" i="1"/>
  <c r="K3321" i="1"/>
  <c r="K3320" i="1"/>
  <c r="K3319" i="1"/>
  <c r="K3318" i="1"/>
  <c r="K3317" i="1"/>
  <c r="K3316" i="1"/>
  <c r="K3315" i="1"/>
  <c r="K3314" i="1"/>
  <c r="K3313" i="1"/>
  <c r="K3312" i="1"/>
  <c r="K3311" i="1"/>
  <c r="K3310" i="1"/>
  <c r="K3309" i="1"/>
  <c r="K3308" i="1"/>
  <c r="K3307" i="1"/>
  <c r="K3306" i="1"/>
  <c r="K3305" i="1"/>
  <c r="K3304" i="1"/>
  <c r="K3303" i="1"/>
  <c r="K3302" i="1"/>
  <c r="K3301" i="1"/>
  <c r="K3300" i="1"/>
  <c r="K3299" i="1"/>
  <c r="K3298" i="1"/>
  <c r="K3297" i="1"/>
  <c r="K3296" i="1"/>
  <c r="K3295" i="1"/>
  <c r="K3294" i="1"/>
  <c r="K3293" i="1"/>
  <c r="K3292" i="1"/>
  <c r="K3291" i="1"/>
  <c r="K3290" i="1"/>
  <c r="K3289" i="1"/>
  <c r="K3288" i="1"/>
  <c r="K3287" i="1"/>
  <c r="K3286" i="1"/>
  <c r="K3285" i="1"/>
  <c r="K3284" i="1"/>
  <c r="K3283" i="1"/>
  <c r="K3282" i="1"/>
  <c r="K3281" i="1"/>
  <c r="K3280" i="1"/>
  <c r="K3279" i="1"/>
  <c r="K3278" i="1"/>
  <c r="K3277" i="1"/>
  <c r="K3276" i="1"/>
  <c r="K3275" i="1"/>
  <c r="K3274" i="1"/>
  <c r="K3273" i="1"/>
  <c r="K3272" i="1"/>
  <c r="K3271" i="1"/>
  <c r="K3270" i="1"/>
  <c r="K3269" i="1"/>
  <c r="K3268" i="1"/>
  <c r="K3267" i="1"/>
  <c r="K3266" i="1"/>
  <c r="K3265" i="1"/>
  <c r="K3264" i="1"/>
  <c r="K3263" i="1"/>
  <c r="K3262" i="1"/>
  <c r="K3261" i="1"/>
  <c r="K3260" i="1"/>
  <c r="K3259" i="1"/>
  <c r="K3258" i="1"/>
  <c r="K3257" i="1"/>
  <c r="K3256" i="1"/>
  <c r="K3255" i="1"/>
  <c r="K3254" i="1"/>
  <c r="K3253" i="1"/>
  <c r="K3252" i="1"/>
  <c r="K3251" i="1"/>
  <c r="K3250" i="1"/>
  <c r="K3249" i="1"/>
  <c r="K3248" i="1"/>
  <c r="K3247" i="1"/>
  <c r="K3246" i="1"/>
  <c r="K3245" i="1"/>
  <c r="K3244" i="1"/>
  <c r="K3243" i="1"/>
  <c r="K3242" i="1"/>
  <c r="K3241" i="1"/>
  <c r="K3240" i="1"/>
  <c r="K3239" i="1"/>
  <c r="K3238" i="1"/>
  <c r="K3237" i="1"/>
  <c r="K3236" i="1"/>
  <c r="K3235" i="1"/>
  <c r="K3234" i="1"/>
  <c r="K3233" i="1"/>
  <c r="K3232" i="1"/>
  <c r="K3231" i="1"/>
  <c r="K3230" i="1"/>
  <c r="K3229" i="1"/>
  <c r="K3228" i="1"/>
  <c r="K3227" i="1"/>
  <c r="K3226" i="1"/>
  <c r="K3225" i="1"/>
  <c r="K3224" i="1"/>
  <c r="K3223" i="1"/>
  <c r="K3222" i="1"/>
  <c r="K3221" i="1"/>
  <c r="K3220" i="1"/>
  <c r="K3219" i="1"/>
  <c r="K3218" i="1"/>
  <c r="K3217" i="1"/>
  <c r="K3216" i="1"/>
  <c r="K3215" i="1"/>
  <c r="K3214" i="1"/>
  <c r="K3213" i="1"/>
  <c r="K3212" i="1"/>
  <c r="K3211" i="1"/>
  <c r="K3210" i="1"/>
  <c r="K3209" i="1"/>
  <c r="K3208" i="1"/>
  <c r="K3207" i="1"/>
  <c r="K3206" i="1"/>
  <c r="K3205" i="1"/>
  <c r="K3204" i="1"/>
  <c r="K3203" i="1"/>
  <c r="K3202" i="1"/>
  <c r="K3201" i="1"/>
  <c r="K3200" i="1"/>
  <c r="K3199" i="1"/>
  <c r="K3198" i="1"/>
  <c r="K3197" i="1"/>
  <c r="K3196" i="1"/>
  <c r="K3195" i="1"/>
  <c r="K3194" i="1"/>
  <c r="K3193" i="1"/>
  <c r="K3192" i="1"/>
  <c r="K3191" i="1"/>
  <c r="K3190" i="1"/>
  <c r="K3189" i="1"/>
  <c r="K3188" i="1"/>
  <c r="K3187" i="1"/>
  <c r="K3186" i="1"/>
  <c r="K3185" i="1"/>
  <c r="K3184" i="1"/>
  <c r="K3183" i="1"/>
  <c r="K3182" i="1"/>
  <c r="K3181" i="1"/>
  <c r="K3180" i="1"/>
  <c r="K3179" i="1"/>
  <c r="K3178" i="1"/>
  <c r="K3177" i="1"/>
  <c r="K3176" i="1"/>
  <c r="K3175" i="1"/>
  <c r="K3174" i="1"/>
  <c r="K3173" i="1"/>
  <c r="K3172" i="1"/>
  <c r="K3171" i="1"/>
  <c r="K3170" i="1"/>
  <c r="K3169" i="1"/>
  <c r="K3168" i="1"/>
  <c r="K3167" i="1"/>
  <c r="K3166" i="1"/>
  <c r="K3165" i="1"/>
  <c r="K3164" i="1"/>
  <c r="K3163" i="1"/>
  <c r="K3162" i="1"/>
  <c r="K3161" i="1"/>
  <c r="K3160" i="1"/>
  <c r="K3159" i="1"/>
  <c r="K3158" i="1"/>
  <c r="K3157" i="1"/>
  <c r="K3156" i="1"/>
  <c r="K3155" i="1"/>
  <c r="K3154" i="1"/>
  <c r="K3153" i="1"/>
  <c r="K3152" i="1"/>
  <c r="K3151" i="1"/>
  <c r="K3150" i="1"/>
  <c r="K3149" i="1"/>
  <c r="K3148" i="1"/>
  <c r="K3147" i="1"/>
  <c r="K3146" i="1"/>
  <c r="K3145" i="1"/>
  <c r="K3144" i="1"/>
  <c r="K3143" i="1"/>
  <c r="K3142" i="1"/>
  <c r="K3141" i="1"/>
  <c r="K3140" i="1"/>
  <c r="K3139" i="1"/>
  <c r="K3138" i="1"/>
  <c r="K3137" i="1"/>
  <c r="K3136" i="1"/>
  <c r="K3135" i="1"/>
  <c r="K3134" i="1"/>
  <c r="K3133" i="1"/>
  <c r="K3132" i="1"/>
  <c r="K3131" i="1"/>
  <c r="K3130" i="1"/>
  <c r="K3129" i="1"/>
  <c r="K3128" i="1"/>
  <c r="K3127" i="1"/>
  <c r="K3126" i="1"/>
  <c r="K3125" i="1"/>
  <c r="K3124" i="1"/>
  <c r="K3123" i="1"/>
  <c r="K3122" i="1"/>
  <c r="K3121" i="1"/>
  <c r="K3120" i="1"/>
  <c r="K3119" i="1"/>
  <c r="K3118" i="1"/>
  <c r="K3117" i="1"/>
  <c r="K3116" i="1"/>
  <c r="K3115" i="1"/>
  <c r="K3114" i="1"/>
  <c r="K3113" i="1"/>
  <c r="K3112" i="1"/>
  <c r="K3111" i="1"/>
  <c r="K3110" i="1"/>
  <c r="K3109" i="1"/>
  <c r="K3108" i="1"/>
  <c r="K3107" i="1"/>
  <c r="K3106" i="1"/>
  <c r="K3105" i="1"/>
  <c r="K3104" i="1"/>
  <c r="K3103" i="1"/>
  <c r="K3102" i="1"/>
  <c r="K3101" i="1"/>
  <c r="K3100" i="1"/>
  <c r="K3099" i="1"/>
  <c r="K3098" i="1"/>
  <c r="K3097" i="1"/>
  <c r="K3096" i="1"/>
  <c r="K3095" i="1"/>
  <c r="K3094" i="1"/>
  <c r="K3093" i="1"/>
  <c r="K3092" i="1"/>
  <c r="K3091" i="1"/>
  <c r="K3090" i="1"/>
  <c r="K3089" i="1"/>
  <c r="K3088" i="1"/>
  <c r="K3087" i="1"/>
  <c r="K3086" i="1"/>
  <c r="K3085" i="1"/>
  <c r="K3084" i="1"/>
  <c r="K3083" i="1"/>
  <c r="K3082" i="1"/>
  <c r="K3081" i="1"/>
  <c r="K3080" i="1"/>
  <c r="K3079" i="1"/>
  <c r="K3078" i="1"/>
  <c r="K3077" i="1"/>
  <c r="K3076" i="1"/>
  <c r="K3075" i="1"/>
  <c r="K3074" i="1"/>
  <c r="K3073" i="1"/>
  <c r="K3072" i="1"/>
  <c r="K3071" i="1"/>
  <c r="K3070" i="1"/>
  <c r="K3069" i="1"/>
  <c r="K3068" i="1"/>
  <c r="K3067" i="1"/>
  <c r="K3066" i="1"/>
  <c r="K3065" i="1"/>
  <c r="K3064" i="1"/>
  <c r="K3063" i="1"/>
  <c r="K3062" i="1"/>
  <c r="K3061" i="1"/>
  <c r="K3060" i="1"/>
  <c r="K3059" i="1"/>
  <c r="K3058" i="1"/>
  <c r="K3057" i="1"/>
  <c r="K3056" i="1"/>
  <c r="K3055" i="1"/>
  <c r="K3054" i="1"/>
  <c r="K3053" i="1"/>
  <c r="K3052" i="1"/>
  <c r="K3051" i="1"/>
  <c r="K3050" i="1"/>
  <c r="K3049" i="1"/>
  <c r="K3048" i="1"/>
  <c r="K3047" i="1"/>
  <c r="K3046" i="1"/>
  <c r="K3045" i="1"/>
  <c r="K3044" i="1"/>
  <c r="K3043" i="1"/>
  <c r="K3042" i="1"/>
  <c r="K3041" i="1"/>
  <c r="K3040" i="1"/>
  <c r="K3039" i="1"/>
  <c r="K3038" i="1"/>
  <c r="K3037" i="1"/>
  <c r="K3036" i="1"/>
  <c r="K3035" i="1"/>
  <c r="K3034" i="1"/>
  <c r="K3033" i="1"/>
  <c r="K3032" i="1"/>
  <c r="K3031" i="1"/>
  <c r="K3030" i="1"/>
  <c r="K3029" i="1"/>
  <c r="K3028" i="1"/>
  <c r="K3027" i="1"/>
  <c r="K3026" i="1"/>
  <c r="K3025" i="1"/>
  <c r="K3024" i="1"/>
  <c r="K3023" i="1"/>
  <c r="K3022" i="1"/>
  <c r="K3021" i="1"/>
  <c r="K3020" i="1"/>
  <c r="K3019" i="1"/>
  <c r="K3018" i="1"/>
  <c r="K3017" i="1"/>
  <c r="K3016" i="1"/>
  <c r="K3015" i="1"/>
  <c r="K3014" i="1"/>
  <c r="K3013" i="1"/>
  <c r="K3012" i="1"/>
  <c r="K3011" i="1"/>
  <c r="K3010" i="1"/>
  <c r="K3009" i="1"/>
  <c r="K3008" i="1"/>
  <c r="K3007" i="1"/>
  <c r="K3006" i="1"/>
  <c r="K3005" i="1"/>
  <c r="K3004" i="1"/>
  <c r="K3003" i="1"/>
  <c r="K3002" i="1"/>
  <c r="K3001" i="1"/>
  <c r="K3000" i="1"/>
  <c r="K2999" i="1"/>
  <c r="K2998" i="1"/>
  <c r="K2997" i="1"/>
  <c r="K2996" i="1"/>
  <c r="K2995" i="1"/>
  <c r="K2994" i="1"/>
  <c r="K2993" i="1"/>
  <c r="K2992" i="1"/>
  <c r="K2991" i="1"/>
  <c r="K2990" i="1"/>
  <c r="K2989" i="1"/>
  <c r="K2988" i="1"/>
  <c r="K2987" i="1"/>
  <c r="K2986" i="1"/>
  <c r="K2985" i="1"/>
  <c r="K2984" i="1"/>
  <c r="K2983" i="1"/>
  <c r="K2982" i="1"/>
  <c r="K2981" i="1"/>
  <c r="K2980" i="1"/>
  <c r="K2979" i="1"/>
  <c r="K2978" i="1"/>
  <c r="K2977" i="1"/>
  <c r="K2976" i="1"/>
  <c r="K2975" i="1"/>
  <c r="K2974" i="1"/>
  <c r="K2973" i="1"/>
  <c r="K2972" i="1"/>
  <c r="K2971" i="1"/>
  <c r="K2970" i="1"/>
  <c r="K2969" i="1"/>
  <c r="K2968" i="1"/>
  <c r="K2967" i="1"/>
  <c r="K2966" i="1"/>
  <c r="K2965" i="1"/>
  <c r="K2964" i="1"/>
  <c r="K2963" i="1"/>
  <c r="K2962" i="1"/>
  <c r="K2961" i="1"/>
  <c r="K2960" i="1"/>
  <c r="K2959" i="1"/>
  <c r="K2958" i="1"/>
  <c r="K2957" i="1"/>
  <c r="K2956" i="1"/>
  <c r="K2955" i="1"/>
  <c r="K2954" i="1"/>
  <c r="K2953" i="1"/>
  <c r="K2952" i="1"/>
  <c r="K2951" i="1"/>
  <c r="K2950" i="1"/>
  <c r="K2949" i="1"/>
  <c r="K2948" i="1"/>
  <c r="K2947" i="1"/>
  <c r="K2946" i="1"/>
  <c r="K2945" i="1"/>
  <c r="K2944" i="1"/>
  <c r="K2943" i="1"/>
  <c r="K2942" i="1"/>
  <c r="K2941" i="1"/>
  <c r="K2940" i="1"/>
  <c r="K2939" i="1"/>
  <c r="K2938" i="1"/>
  <c r="K2937" i="1"/>
  <c r="K2936" i="1"/>
  <c r="K2935" i="1"/>
  <c r="K2934" i="1"/>
  <c r="K2933" i="1"/>
  <c r="K2932" i="1"/>
  <c r="K2931" i="1"/>
  <c r="K2930" i="1"/>
  <c r="K2929" i="1"/>
  <c r="K2928" i="1"/>
  <c r="K2927" i="1"/>
  <c r="K2926" i="1"/>
  <c r="K2925" i="1"/>
  <c r="K2924" i="1"/>
  <c r="K2923" i="1"/>
  <c r="K2922" i="1"/>
  <c r="K2921" i="1"/>
  <c r="K2920" i="1"/>
  <c r="K2919" i="1"/>
  <c r="K2918" i="1"/>
  <c r="K2917" i="1"/>
  <c r="K2916" i="1"/>
  <c r="K2915" i="1"/>
  <c r="K2914" i="1"/>
  <c r="K2913" i="1"/>
  <c r="K2912" i="1"/>
  <c r="K2911" i="1"/>
  <c r="K2910" i="1"/>
  <c r="K2909" i="1"/>
  <c r="K2908" i="1"/>
  <c r="K2907" i="1"/>
  <c r="K2906" i="1"/>
  <c r="K2905" i="1"/>
  <c r="K2904" i="1"/>
  <c r="K2903" i="1"/>
  <c r="K2902" i="1"/>
  <c r="K2901" i="1"/>
  <c r="K2900" i="1"/>
  <c r="K2899" i="1"/>
  <c r="K2898" i="1"/>
  <c r="K2897" i="1"/>
  <c r="K2896" i="1"/>
  <c r="K2895" i="1"/>
  <c r="K2894" i="1"/>
  <c r="K2893" i="1"/>
  <c r="K2892" i="1"/>
  <c r="K2891" i="1"/>
  <c r="K2890" i="1"/>
  <c r="K2889" i="1"/>
  <c r="K2888" i="1"/>
  <c r="K2887" i="1"/>
  <c r="K2886" i="1"/>
  <c r="K2885" i="1"/>
  <c r="K2884" i="1"/>
  <c r="K2883" i="1"/>
  <c r="K2882" i="1"/>
  <c r="K2881" i="1"/>
  <c r="K2880" i="1"/>
  <c r="K2879" i="1"/>
  <c r="K2878" i="1"/>
  <c r="K2877" i="1"/>
  <c r="K2876" i="1"/>
  <c r="K2875" i="1"/>
  <c r="K2874" i="1"/>
  <c r="K2873" i="1"/>
  <c r="K2872" i="1"/>
  <c r="K2871" i="1"/>
  <c r="K2870" i="1"/>
  <c r="K2869" i="1"/>
  <c r="K2868" i="1"/>
  <c r="K2867" i="1"/>
  <c r="K2866" i="1"/>
  <c r="K2865" i="1"/>
  <c r="K2864" i="1"/>
  <c r="K2863" i="1"/>
  <c r="K2862" i="1"/>
  <c r="K2861" i="1"/>
  <c r="K2860" i="1"/>
  <c r="K2859" i="1"/>
  <c r="K2858" i="1"/>
  <c r="K2857" i="1"/>
  <c r="K2856" i="1"/>
  <c r="K2855" i="1"/>
  <c r="K2854" i="1"/>
  <c r="K2853" i="1"/>
  <c r="K2852" i="1"/>
  <c r="K2851" i="1"/>
  <c r="K2850" i="1"/>
  <c r="K2849" i="1"/>
  <c r="K2848" i="1"/>
  <c r="K2847" i="1"/>
  <c r="K2846" i="1"/>
  <c r="K2845" i="1"/>
  <c r="K2844" i="1"/>
  <c r="K2843" i="1"/>
  <c r="K2842" i="1"/>
  <c r="K2841" i="1"/>
  <c r="K2840" i="1"/>
  <c r="K2839" i="1"/>
  <c r="K2838" i="1"/>
  <c r="K2837" i="1"/>
  <c r="K2836" i="1"/>
  <c r="K2835" i="1"/>
  <c r="K2834" i="1"/>
  <c r="K2833" i="1"/>
  <c r="K2832" i="1"/>
  <c r="K2831" i="1"/>
  <c r="K2830" i="1"/>
  <c r="K2829" i="1"/>
  <c r="K2828" i="1"/>
  <c r="K2827" i="1"/>
  <c r="K2826" i="1"/>
  <c r="K2825" i="1"/>
  <c r="K2824" i="1"/>
  <c r="K2823" i="1"/>
  <c r="K2822" i="1"/>
  <c r="K2821" i="1"/>
  <c r="K2820" i="1"/>
  <c r="K2819" i="1"/>
  <c r="K2818" i="1"/>
  <c r="K2817" i="1"/>
  <c r="K2816" i="1"/>
  <c r="K2815" i="1"/>
  <c r="K2814" i="1"/>
  <c r="K2813" i="1"/>
  <c r="K2812" i="1"/>
  <c r="K2811" i="1"/>
  <c r="K2810" i="1"/>
  <c r="K2809" i="1"/>
  <c r="K2808" i="1"/>
  <c r="K2807" i="1"/>
  <c r="K2806" i="1"/>
  <c r="K2805" i="1"/>
  <c r="K2804" i="1"/>
  <c r="K2803" i="1"/>
  <c r="K2802" i="1"/>
  <c r="K2801" i="1"/>
  <c r="K2800" i="1"/>
  <c r="K2799" i="1"/>
  <c r="K2798" i="1"/>
  <c r="K2797" i="1"/>
  <c r="K2796" i="1"/>
  <c r="K2795" i="1"/>
  <c r="K2794" i="1"/>
  <c r="K2793" i="1"/>
  <c r="K2792" i="1"/>
  <c r="K2791" i="1"/>
  <c r="K2790" i="1"/>
  <c r="K2789" i="1"/>
  <c r="K2788" i="1"/>
  <c r="K2787" i="1"/>
  <c r="K2786" i="1"/>
  <c r="K2785" i="1"/>
  <c r="K2784" i="1"/>
  <c r="K2783" i="1"/>
  <c r="K2782" i="1"/>
  <c r="K2781" i="1"/>
  <c r="K2780" i="1"/>
  <c r="K2779" i="1"/>
  <c r="K2778" i="1"/>
  <c r="K2777" i="1"/>
  <c r="K2776" i="1"/>
  <c r="K2775" i="1"/>
  <c r="K2774" i="1"/>
  <c r="K2773" i="1"/>
  <c r="K2772" i="1"/>
  <c r="K2771" i="1"/>
  <c r="K2770" i="1"/>
  <c r="K2769" i="1"/>
  <c r="K2768" i="1"/>
  <c r="K2767" i="1"/>
  <c r="K2766" i="1"/>
  <c r="K2765" i="1"/>
  <c r="K2764" i="1"/>
  <c r="K2763" i="1"/>
  <c r="K2762" i="1"/>
  <c r="K2761" i="1"/>
  <c r="K2760" i="1"/>
  <c r="K2759" i="1"/>
  <c r="K2758" i="1"/>
  <c r="K2757" i="1"/>
  <c r="K2756" i="1"/>
  <c r="K2755" i="1"/>
  <c r="K2754" i="1"/>
  <c r="K2753" i="1"/>
  <c r="K2752" i="1"/>
  <c r="K2751" i="1"/>
  <c r="K2750" i="1"/>
  <c r="K2749" i="1"/>
  <c r="K2748" i="1"/>
  <c r="K2747" i="1"/>
  <c r="K2746" i="1"/>
  <c r="K2745" i="1"/>
  <c r="K2744" i="1"/>
  <c r="K2743" i="1"/>
  <c r="K2742" i="1"/>
  <c r="K2741" i="1"/>
  <c r="K2740" i="1"/>
  <c r="K2739" i="1"/>
  <c r="K2738" i="1"/>
  <c r="K2737" i="1"/>
  <c r="K2736" i="1"/>
  <c r="K2735" i="1"/>
  <c r="K2734" i="1"/>
  <c r="K2733" i="1"/>
  <c r="K2732" i="1"/>
  <c r="K2731" i="1"/>
  <c r="K2730" i="1"/>
  <c r="K2729" i="1"/>
  <c r="K2728" i="1"/>
  <c r="K2727" i="1"/>
  <c r="K2726" i="1"/>
  <c r="K2725" i="1"/>
  <c r="K2724" i="1"/>
  <c r="K2723" i="1"/>
  <c r="K2722" i="1"/>
  <c r="K2721" i="1"/>
  <c r="K2720" i="1"/>
  <c r="K2719" i="1"/>
  <c r="K2718" i="1"/>
  <c r="K2717" i="1"/>
  <c r="K2716" i="1"/>
  <c r="K2715" i="1"/>
  <c r="K2714" i="1"/>
  <c r="K2713" i="1"/>
  <c r="K2712" i="1"/>
  <c r="K2711" i="1"/>
  <c r="K2710" i="1"/>
  <c r="K2709" i="1"/>
  <c r="K2708" i="1"/>
  <c r="K2707" i="1"/>
  <c r="K2706" i="1"/>
  <c r="K2705" i="1"/>
  <c r="K2704" i="1"/>
  <c r="K2703" i="1"/>
  <c r="K2702" i="1"/>
  <c r="K2701" i="1"/>
  <c r="K2700" i="1"/>
  <c r="K2699" i="1"/>
  <c r="K2698" i="1"/>
  <c r="K2697" i="1"/>
  <c r="K2696" i="1"/>
  <c r="K2695" i="1"/>
  <c r="K2694" i="1"/>
  <c r="K2693" i="1"/>
  <c r="K2692" i="1"/>
  <c r="K2691" i="1"/>
  <c r="K2690" i="1"/>
  <c r="K2689" i="1"/>
  <c r="K2688" i="1"/>
  <c r="K2687" i="1"/>
  <c r="K2686" i="1"/>
  <c r="K2685" i="1"/>
  <c r="K2684" i="1"/>
  <c r="K2683" i="1"/>
  <c r="K2682" i="1"/>
  <c r="K2681" i="1"/>
  <c r="K2680" i="1"/>
  <c r="K2679" i="1"/>
  <c r="K2678" i="1"/>
  <c r="K2677" i="1"/>
  <c r="K2676" i="1"/>
  <c r="K2675" i="1"/>
  <c r="K2674" i="1"/>
  <c r="K2673" i="1"/>
  <c r="K2672" i="1"/>
  <c r="K2671" i="1"/>
  <c r="K2670" i="1"/>
  <c r="K2669" i="1"/>
  <c r="K2668" i="1"/>
  <c r="K2667" i="1"/>
  <c r="K2666" i="1"/>
  <c r="K2665" i="1"/>
  <c r="K2664" i="1"/>
  <c r="K2663" i="1"/>
  <c r="K2662" i="1"/>
  <c r="K2661" i="1"/>
  <c r="K2660" i="1"/>
  <c r="K2659" i="1"/>
  <c r="K2658" i="1"/>
  <c r="K2657" i="1"/>
  <c r="K2656" i="1"/>
  <c r="K2655" i="1"/>
  <c r="K2654" i="1"/>
  <c r="K2653" i="1"/>
  <c r="K2652" i="1"/>
  <c r="K2651" i="1"/>
  <c r="K2650" i="1"/>
  <c r="K2649" i="1"/>
  <c r="K2648" i="1"/>
  <c r="K2647" i="1"/>
  <c r="K2646" i="1"/>
  <c r="K2645" i="1"/>
  <c r="K2644" i="1"/>
  <c r="K2643" i="1"/>
  <c r="K2642" i="1"/>
  <c r="K2641" i="1"/>
  <c r="K2640" i="1"/>
  <c r="K2639" i="1"/>
  <c r="K2638" i="1"/>
  <c r="K2637" i="1"/>
  <c r="K2636" i="1"/>
  <c r="K2635" i="1"/>
  <c r="K2634" i="1"/>
  <c r="K2633" i="1"/>
  <c r="K2632" i="1"/>
  <c r="K2631" i="1"/>
  <c r="K2630" i="1"/>
  <c r="K2629" i="1"/>
  <c r="K2628" i="1"/>
  <c r="K2627" i="1"/>
  <c r="K2626" i="1"/>
  <c r="K2625" i="1"/>
  <c r="K2624" i="1"/>
  <c r="K2623" i="1"/>
  <c r="K2622" i="1"/>
  <c r="K2621" i="1"/>
  <c r="K2620" i="1"/>
  <c r="K2619" i="1"/>
  <c r="K2618" i="1"/>
  <c r="K2617" i="1"/>
  <c r="K2616" i="1"/>
  <c r="K2615" i="1"/>
  <c r="K2614" i="1"/>
  <c r="K2613" i="1"/>
  <c r="K2612" i="1"/>
  <c r="K2611" i="1"/>
  <c r="K2610" i="1"/>
  <c r="K2609" i="1"/>
  <c r="K2608" i="1"/>
  <c r="K2607" i="1"/>
  <c r="K2606" i="1"/>
  <c r="K2605" i="1"/>
  <c r="K2604" i="1"/>
  <c r="K2603" i="1"/>
  <c r="K2602" i="1"/>
  <c r="K2601" i="1"/>
  <c r="K2600" i="1"/>
  <c r="K2599" i="1"/>
  <c r="K2598" i="1"/>
  <c r="K2597" i="1"/>
  <c r="K2596" i="1"/>
  <c r="K2595" i="1"/>
  <c r="K2594" i="1"/>
  <c r="K2593" i="1"/>
  <c r="K2592" i="1"/>
  <c r="K2591" i="1"/>
  <c r="K2590" i="1"/>
  <c r="K2589" i="1"/>
  <c r="K2588" i="1"/>
  <c r="K2587" i="1"/>
  <c r="K2586" i="1"/>
  <c r="K2585" i="1"/>
  <c r="K2584" i="1"/>
  <c r="K2583" i="1"/>
  <c r="K2582" i="1"/>
  <c r="K2581" i="1"/>
  <c r="K2580" i="1"/>
  <c r="K2579" i="1"/>
  <c r="K2578" i="1"/>
  <c r="K2577" i="1"/>
  <c r="K2576" i="1"/>
  <c r="K2575" i="1"/>
  <c r="K2574" i="1"/>
  <c r="K2573" i="1"/>
  <c r="K2572" i="1"/>
  <c r="K2571" i="1"/>
  <c r="K2570" i="1"/>
  <c r="K2569" i="1"/>
  <c r="K2568" i="1"/>
  <c r="K2567" i="1"/>
  <c r="K2566" i="1"/>
  <c r="K2565" i="1"/>
  <c r="K2564" i="1"/>
  <c r="K2563" i="1"/>
  <c r="K2562" i="1"/>
  <c r="K2561" i="1"/>
  <c r="K2560" i="1"/>
  <c r="K2559" i="1"/>
  <c r="K2558" i="1"/>
  <c r="K2557" i="1"/>
  <c r="K2556" i="1"/>
  <c r="K2555" i="1"/>
  <c r="K2554" i="1"/>
  <c r="K2553" i="1"/>
  <c r="K2552" i="1"/>
  <c r="K2551" i="1"/>
  <c r="K2550" i="1"/>
  <c r="K2549" i="1"/>
  <c r="K2548" i="1"/>
  <c r="K2547" i="1"/>
  <c r="K2546" i="1"/>
  <c r="K2545" i="1"/>
  <c r="K2544" i="1"/>
  <c r="K2543" i="1"/>
  <c r="K2542" i="1"/>
  <c r="K2541" i="1"/>
  <c r="K2540" i="1"/>
  <c r="K2539" i="1"/>
  <c r="K2538" i="1"/>
  <c r="K2537" i="1"/>
  <c r="K2536" i="1"/>
  <c r="K2535" i="1"/>
  <c r="K2534" i="1"/>
  <c r="K2533" i="1"/>
  <c r="K2532" i="1"/>
  <c r="K2531" i="1"/>
  <c r="K2530" i="1"/>
  <c r="K2529" i="1"/>
  <c r="K2528" i="1"/>
  <c r="K2527" i="1"/>
  <c r="K2526" i="1"/>
  <c r="K2525" i="1"/>
  <c r="K2524" i="1"/>
  <c r="K2523" i="1"/>
  <c r="K2522" i="1"/>
  <c r="K2521" i="1"/>
  <c r="K2520" i="1"/>
  <c r="K2519" i="1"/>
  <c r="K2518" i="1"/>
  <c r="K2517" i="1"/>
  <c r="K2516" i="1"/>
  <c r="K2515" i="1"/>
  <c r="K2514" i="1"/>
  <c r="K2513" i="1"/>
  <c r="K2512" i="1"/>
  <c r="K2511" i="1"/>
  <c r="K2510" i="1"/>
  <c r="K2509" i="1"/>
  <c r="K2508" i="1"/>
  <c r="K2507" i="1"/>
  <c r="K2506" i="1"/>
  <c r="K2505" i="1"/>
  <c r="K2504" i="1"/>
  <c r="K2503" i="1"/>
  <c r="K2502" i="1"/>
  <c r="K2501" i="1"/>
  <c r="K2500" i="1"/>
  <c r="K2499" i="1"/>
  <c r="K2498" i="1"/>
  <c r="K2497" i="1"/>
  <c r="K2496" i="1"/>
  <c r="K2495" i="1"/>
  <c r="K2494" i="1"/>
  <c r="K2493" i="1"/>
  <c r="K2492" i="1"/>
  <c r="K2491" i="1"/>
  <c r="K2490" i="1"/>
  <c r="K2489" i="1"/>
  <c r="K2488" i="1"/>
  <c r="K2487" i="1"/>
  <c r="K2486" i="1"/>
  <c r="K2485" i="1"/>
  <c r="K2484" i="1"/>
  <c r="K2483" i="1"/>
  <c r="K2482" i="1"/>
  <c r="K2481" i="1"/>
  <c r="K2480" i="1"/>
  <c r="K2479" i="1"/>
  <c r="K2478" i="1"/>
  <c r="K2477" i="1"/>
  <c r="K2476" i="1"/>
  <c r="K2475" i="1"/>
  <c r="K2474" i="1"/>
  <c r="K2473" i="1"/>
  <c r="K2472" i="1"/>
  <c r="K2471" i="1"/>
  <c r="K2470" i="1"/>
  <c r="K2469" i="1"/>
  <c r="K2468" i="1"/>
  <c r="K2467" i="1"/>
  <c r="K2466" i="1"/>
  <c r="K2465" i="1"/>
  <c r="K2464" i="1"/>
  <c r="K2463" i="1"/>
  <c r="K2462" i="1"/>
  <c r="K2461" i="1"/>
  <c r="K2460" i="1"/>
  <c r="K2459" i="1"/>
  <c r="K2458" i="1"/>
  <c r="K2457" i="1"/>
  <c r="K2456" i="1"/>
  <c r="K2455" i="1"/>
  <c r="K2454" i="1"/>
  <c r="K2453" i="1"/>
  <c r="K2452" i="1"/>
  <c r="K2451" i="1"/>
  <c r="K2450" i="1"/>
  <c r="K2449" i="1"/>
  <c r="K2448" i="1"/>
  <c r="K2447" i="1"/>
  <c r="K2446" i="1"/>
  <c r="K2445" i="1"/>
  <c r="K2444" i="1"/>
  <c r="K2443" i="1"/>
  <c r="K2442" i="1"/>
  <c r="K2441" i="1"/>
  <c r="K2440" i="1"/>
  <c r="K2439" i="1"/>
  <c r="K2438" i="1"/>
  <c r="K2437" i="1"/>
  <c r="K2436" i="1"/>
  <c r="K2435" i="1"/>
  <c r="K2434" i="1"/>
  <c r="K2433" i="1"/>
  <c r="K2432" i="1"/>
  <c r="K2431" i="1"/>
  <c r="K2430" i="1"/>
  <c r="K2429" i="1"/>
  <c r="K2428" i="1"/>
  <c r="K2427" i="1"/>
  <c r="K2426" i="1"/>
  <c r="K2425" i="1"/>
  <c r="K2424" i="1"/>
  <c r="K2423" i="1"/>
  <c r="K2422" i="1"/>
  <c r="K2421" i="1"/>
  <c r="K2420" i="1"/>
  <c r="K2419" i="1"/>
  <c r="K2418" i="1"/>
  <c r="K2417" i="1"/>
  <c r="K2416" i="1"/>
  <c r="K2415" i="1"/>
  <c r="K2414" i="1"/>
  <c r="K2413" i="1"/>
  <c r="K2412" i="1"/>
  <c r="K2411" i="1"/>
  <c r="K2410" i="1"/>
  <c r="K2409" i="1"/>
  <c r="K2408" i="1"/>
  <c r="K2407" i="1"/>
  <c r="K2406" i="1"/>
  <c r="K2405" i="1"/>
  <c r="K2404" i="1"/>
  <c r="K2403" i="1"/>
  <c r="K2402" i="1"/>
  <c r="K2401" i="1"/>
  <c r="K2400" i="1"/>
  <c r="K2399" i="1"/>
  <c r="K2398" i="1"/>
  <c r="K2397" i="1"/>
  <c r="K2396" i="1"/>
  <c r="K2395" i="1"/>
  <c r="K2394" i="1"/>
  <c r="K2393" i="1"/>
  <c r="K2392" i="1"/>
  <c r="K2391" i="1"/>
  <c r="K2390" i="1"/>
  <c r="K2389" i="1"/>
  <c r="K2388" i="1"/>
  <c r="K2387" i="1"/>
  <c r="K2386" i="1"/>
  <c r="K2385" i="1"/>
  <c r="K2384" i="1"/>
  <c r="K2383" i="1"/>
  <c r="K2382" i="1"/>
  <c r="K2381" i="1"/>
  <c r="K2380" i="1"/>
  <c r="K2379" i="1"/>
  <c r="K2378" i="1"/>
  <c r="K2377" i="1"/>
  <c r="K2376" i="1"/>
  <c r="K2375" i="1"/>
  <c r="K2374" i="1"/>
  <c r="K2373" i="1"/>
  <c r="K2372" i="1"/>
  <c r="K2371" i="1"/>
  <c r="K2370" i="1"/>
  <c r="K2369" i="1"/>
  <c r="K2368" i="1"/>
  <c r="K2367" i="1"/>
  <c r="K2366" i="1"/>
  <c r="K2365" i="1"/>
  <c r="K2364" i="1"/>
  <c r="K2363" i="1"/>
  <c r="K2362" i="1"/>
  <c r="K2361" i="1"/>
  <c r="K2360" i="1"/>
  <c r="K2359" i="1"/>
  <c r="K2358" i="1"/>
  <c r="K2357" i="1"/>
  <c r="K2356" i="1"/>
  <c r="K2355" i="1"/>
  <c r="K2354" i="1"/>
  <c r="K2353" i="1"/>
  <c r="K2352" i="1"/>
  <c r="K2351" i="1"/>
  <c r="K2350" i="1"/>
  <c r="K2349" i="1"/>
  <c r="K2348" i="1"/>
  <c r="K2347" i="1"/>
  <c r="K2346" i="1"/>
  <c r="K2345" i="1"/>
  <c r="K2344" i="1"/>
  <c r="K2343" i="1"/>
  <c r="K2342" i="1"/>
  <c r="K2341" i="1"/>
  <c r="K2340" i="1"/>
  <c r="K2339" i="1"/>
  <c r="K2338" i="1"/>
  <c r="K2337" i="1"/>
  <c r="K2336" i="1"/>
  <c r="K2335" i="1"/>
  <c r="K2334" i="1"/>
  <c r="K2333" i="1"/>
  <c r="K2332" i="1"/>
  <c r="K2331" i="1"/>
  <c r="K2330" i="1"/>
  <c r="K2329" i="1"/>
  <c r="K2328" i="1"/>
  <c r="K2327" i="1"/>
  <c r="K2326" i="1"/>
  <c r="K2325" i="1"/>
  <c r="K2324" i="1"/>
  <c r="K2323" i="1"/>
  <c r="K2322" i="1"/>
  <c r="K2321" i="1"/>
  <c r="K2320" i="1"/>
  <c r="K2319" i="1"/>
  <c r="K2318" i="1"/>
  <c r="K2317" i="1"/>
  <c r="K2316" i="1"/>
  <c r="K2315" i="1"/>
  <c r="K2314" i="1"/>
  <c r="K2313" i="1"/>
  <c r="K2312" i="1"/>
  <c r="K2311" i="1"/>
  <c r="K2310" i="1"/>
  <c r="K2309" i="1"/>
  <c r="K2308" i="1"/>
  <c r="K2307" i="1"/>
  <c r="K2306" i="1"/>
  <c r="K2305" i="1"/>
  <c r="K2304" i="1"/>
  <c r="K2303" i="1"/>
  <c r="K2302" i="1"/>
  <c r="K2301" i="1"/>
  <c r="K2300" i="1"/>
  <c r="K2299" i="1"/>
  <c r="K2298" i="1"/>
  <c r="K2297" i="1"/>
  <c r="K2296" i="1"/>
  <c r="K2295" i="1"/>
  <c r="K2294" i="1"/>
  <c r="K2293" i="1"/>
  <c r="K2292" i="1"/>
  <c r="K2291" i="1"/>
  <c r="K2290" i="1"/>
  <c r="K2289" i="1"/>
  <c r="K2288" i="1"/>
  <c r="K2287" i="1"/>
  <c r="K2286" i="1"/>
  <c r="K2285" i="1"/>
  <c r="K2284" i="1"/>
  <c r="K2283" i="1"/>
  <c r="K2282" i="1"/>
  <c r="K2281" i="1"/>
  <c r="K2280" i="1"/>
  <c r="K2279" i="1"/>
  <c r="K2278" i="1"/>
  <c r="K2277" i="1"/>
  <c r="K2276" i="1"/>
  <c r="K2275" i="1"/>
  <c r="K2274" i="1"/>
  <c r="K2273" i="1"/>
  <c r="K2272" i="1"/>
  <c r="K2271" i="1"/>
  <c r="K2270" i="1"/>
  <c r="K2269" i="1"/>
  <c r="K2268" i="1"/>
  <c r="K2267" i="1"/>
  <c r="K2266" i="1"/>
  <c r="K2265" i="1"/>
  <c r="K2264" i="1"/>
  <c r="K2263" i="1"/>
  <c r="K2262" i="1"/>
  <c r="K2261" i="1"/>
  <c r="K2260" i="1"/>
  <c r="K2259" i="1"/>
  <c r="K2258" i="1"/>
  <c r="K2257" i="1"/>
  <c r="K2256" i="1"/>
  <c r="K2255" i="1"/>
  <c r="K2254" i="1"/>
  <c r="K2253" i="1"/>
  <c r="K2252" i="1"/>
  <c r="K2251" i="1"/>
  <c r="K2250" i="1"/>
  <c r="K2249" i="1"/>
  <c r="K2248" i="1"/>
  <c r="K2247" i="1"/>
  <c r="K2246" i="1"/>
  <c r="K2245" i="1"/>
  <c r="K2244" i="1"/>
  <c r="K2243" i="1"/>
  <c r="K2242" i="1"/>
  <c r="K2241" i="1"/>
  <c r="K2240" i="1"/>
  <c r="K2239" i="1"/>
  <c r="K2238" i="1"/>
  <c r="K2237" i="1"/>
  <c r="K2236" i="1"/>
  <c r="K2235" i="1"/>
  <c r="K2234" i="1"/>
  <c r="K2233" i="1"/>
  <c r="K2232" i="1"/>
  <c r="K2231" i="1"/>
  <c r="K2230" i="1"/>
  <c r="K2229" i="1"/>
  <c r="K2228" i="1"/>
  <c r="K2227" i="1"/>
  <c r="K2226" i="1"/>
  <c r="K2225" i="1"/>
  <c r="K2224" i="1"/>
  <c r="K2223" i="1"/>
  <c r="K2222" i="1"/>
  <c r="K2221" i="1"/>
  <c r="K2220" i="1"/>
  <c r="K2219" i="1"/>
  <c r="K2218" i="1"/>
  <c r="K2217" i="1"/>
  <c r="K2216" i="1"/>
  <c r="K2215" i="1"/>
  <c r="K2214" i="1"/>
  <c r="K2213" i="1"/>
  <c r="K2212" i="1"/>
  <c r="K2211" i="1"/>
  <c r="K2210" i="1"/>
  <c r="K2209" i="1"/>
  <c r="K2208" i="1"/>
  <c r="K2207" i="1"/>
  <c r="K2206" i="1"/>
  <c r="K2205" i="1"/>
  <c r="K2204" i="1"/>
  <c r="K2203" i="1"/>
  <c r="K2202" i="1"/>
  <c r="K2201" i="1"/>
  <c r="K2200" i="1"/>
  <c r="K2199" i="1"/>
  <c r="K2198" i="1"/>
  <c r="K2197" i="1"/>
  <c r="K2196" i="1"/>
  <c r="K2195" i="1"/>
  <c r="K2194" i="1"/>
  <c r="K2193" i="1"/>
  <c r="K2192" i="1"/>
  <c r="K2191" i="1"/>
  <c r="K2190" i="1"/>
  <c r="K2189" i="1"/>
  <c r="K2188" i="1"/>
  <c r="K2187" i="1"/>
  <c r="K2186" i="1"/>
  <c r="K2185" i="1"/>
  <c r="K2184" i="1"/>
  <c r="K2183" i="1"/>
  <c r="K2182" i="1"/>
  <c r="K2181" i="1"/>
  <c r="K2180" i="1"/>
  <c r="K2179" i="1"/>
  <c r="K2178" i="1"/>
  <c r="K2177" i="1"/>
  <c r="K2176" i="1"/>
  <c r="K2175" i="1"/>
  <c r="K2174" i="1"/>
  <c r="K2173" i="1"/>
  <c r="K2172" i="1"/>
  <c r="K2171" i="1"/>
  <c r="K2170" i="1"/>
  <c r="K2169" i="1"/>
  <c r="K2168" i="1"/>
  <c r="K2167" i="1"/>
  <c r="K2166" i="1"/>
  <c r="K2165" i="1"/>
  <c r="K2164" i="1"/>
  <c r="K2163" i="1"/>
  <c r="K2162" i="1"/>
  <c r="K2161" i="1"/>
  <c r="K2160" i="1"/>
  <c r="K2159" i="1"/>
  <c r="K2158" i="1"/>
  <c r="K2157" i="1"/>
  <c r="K2156" i="1"/>
  <c r="K2155" i="1"/>
  <c r="K2154" i="1"/>
  <c r="K2153" i="1"/>
  <c r="K2152" i="1"/>
  <c r="K2151" i="1"/>
  <c r="K2150" i="1"/>
  <c r="K2149" i="1"/>
  <c r="K2148" i="1"/>
  <c r="K2147" i="1"/>
  <c r="K2146" i="1"/>
  <c r="K2145" i="1"/>
  <c r="K2144" i="1"/>
  <c r="K2143" i="1"/>
  <c r="K2142" i="1"/>
  <c r="K2141" i="1"/>
  <c r="K2140" i="1"/>
  <c r="K2139" i="1"/>
  <c r="K2138" i="1"/>
  <c r="K2137" i="1"/>
  <c r="K2136" i="1"/>
  <c r="K2135" i="1"/>
  <c r="K2134" i="1"/>
  <c r="K2133" i="1"/>
  <c r="K2132" i="1"/>
  <c r="K2131" i="1"/>
  <c r="K2130" i="1"/>
  <c r="K2129" i="1"/>
  <c r="K2128" i="1"/>
  <c r="K2127" i="1"/>
  <c r="K2126" i="1"/>
  <c r="K2125" i="1"/>
  <c r="K2124" i="1"/>
  <c r="K2123" i="1"/>
  <c r="K2122" i="1"/>
  <c r="K2121" i="1"/>
  <c r="K2120" i="1"/>
  <c r="K2119" i="1"/>
  <c r="K2118" i="1"/>
  <c r="K2117" i="1"/>
  <c r="K2116" i="1"/>
  <c r="K2115" i="1"/>
  <c r="K2114" i="1"/>
  <c r="K2113" i="1"/>
  <c r="K2112" i="1"/>
  <c r="K2111" i="1"/>
  <c r="K2110" i="1"/>
  <c r="K2109" i="1"/>
  <c r="K2108" i="1"/>
  <c r="K2107" i="1"/>
  <c r="K2106" i="1"/>
  <c r="K2105" i="1"/>
  <c r="K2104" i="1"/>
  <c r="K2103" i="1"/>
  <c r="K2102" i="1"/>
  <c r="K2101" i="1"/>
  <c r="K2100" i="1"/>
  <c r="K2099" i="1"/>
  <c r="K2098" i="1"/>
  <c r="K2097" i="1"/>
  <c r="K2096" i="1"/>
  <c r="K2095" i="1"/>
  <c r="K2094" i="1"/>
  <c r="K2093" i="1"/>
  <c r="K2092" i="1"/>
  <c r="K2091" i="1"/>
  <c r="K2090" i="1"/>
  <c r="K2089" i="1"/>
  <c r="K2088" i="1"/>
  <c r="K2087" i="1"/>
  <c r="K2086" i="1"/>
  <c r="K2085" i="1"/>
  <c r="K2084" i="1"/>
  <c r="K2083" i="1"/>
  <c r="K2082" i="1"/>
  <c r="K2081" i="1"/>
  <c r="K2080" i="1"/>
  <c r="K2079" i="1"/>
  <c r="K2078" i="1"/>
  <c r="K2077" i="1"/>
  <c r="K2076" i="1"/>
  <c r="K2075" i="1"/>
  <c r="K2074" i="1"/>
  <c r="K2073" i="1"/>
  <c r="K2072" i="1"/>
  <c r="K2071" i="1"/>
  <c r="K2070" i="1"/>
  <c r="K2069" i="1"/>
  <c r="K2068" i="1"/>
  <c r="K2067" i="1"/>
  <c r="K2066" i="1"/>
  <c r="K2065" i="1"/>
  <c r="K2064" i="1"/>
  <c r="K2063" i="1"/>
  <c r="K2062" i="1"/>
  <c r="K2061" i="1"/>
  <c r="K2060" i="1"/>
  <c r="K2059" i="1"/>
  <c r="K2058" i="1"/>
  <c r="K2057" i="1"/>
  <c r="K2056" i="1"/>
  <c r="K2055" i="1"/>
  <c r="K2054" i="1"/>
  <c r="K2053" i="1"/>
  <c r="K2052" i="1"/>
  <c r="K2051" i="1"/>
  <c r="K2050" i="1"/>
  <c r="K2049" i="1"/>
  <c r="K2048" i="1"/>
  <c r="K2047" i="1"/>
  <c r="K2046" i="1"/>
  <c r="K2045" i="1"/>
  <c r="K2044" i="1"/>
  <c r="K2043" i="1"/>
  <c r="K2042" i="1"/>
  <c r="K2041" i="1"/>
  <c r="K2040" i="1"/>
  <c r="K2039" i="1"/>
  <c r="K2038" i="1"/>
  <c r="K2037" i="1"/>
  <c r="K2036" i="1"/>
  <c r="K2035" i="1"/>
  <c r="K2034" i="1"/>
  <c r="K2033" i="1"/>
  <c r="K2032" i="1"/>
  <c r="K2031" i="1"/>
  <c r="K2030" i="1"/>
  <c r="K2029" i="1"/>
  <c r="K2028" i="1"/>
  <c r="K2027" i="1"/>
  <c r="K2026" i="1"/>
  <c r="K2025" i="1"/>
  <c r="K2024" i="1"/>
  <c r="K2023" i="1"/>
  <c r="K2022" i="1"/>
  <c r="K2021" i="1"/>
  <c r="K2020" i="1"/>
  <c r="K2019" i="1"/>
  <c r="K2018" i="1"/>
  <c r="K2017" i="1"/>
  <c r="K2016" i="1"/>
  <c r="K2015" i="1"/>
  <c r="K2014" i="1"/>
  <c r="K2013" i="1"/>
  <c r="K2012" i="1"/>
  <c r="K2011" i="1"/>
  <c r="K2010" i="1"/>
  <c r="K2009" i="1"/>
  <c r="K2008" i="1"/>
  <c r="K2007" i="1"/>
  <c r="K2006" i="1"/>
  <c r="K2005" i="1"/>
  <c r="K2004" i="1"/>
  <c r="K2003" i="1"/>
  <c r="K2002" i="1"/>
  <c r="K2001" i="1"/>
  <c r="K2000" i="1"/>
  <c r="K1999" i="1"/>
  <c r="K1998" i="1"/>
  <c r="K1997" i="1"/>
  <c r="K1996" i="1"/>
  <c r="K1995" i="1"/>
  <c r="K1994" i="1"/>
  <c r="K1993" i="1"/>
  <c r="K1992" i="1"/>
  <c r="K1991" i="1"/>
  <c r="K1990" i="1"/>
  <c r="K1989" i="1"/>
  <c r="K1988" i="1"/>
  <c r="K1987" i="1"/>
  <c r="K1986" i="1"/>
  <c r="K1985" i="1"/>
  <c r="K1984" i="1"/>
  <c r="K1983" i="1"/>
  <c r="K1982" i="1"/>
  <c r="K1981" i="1"/>
  <c r="K1980" i="1"/>
  <c r="K1979" i="1"/>
  <c r="K1978" i="1"/>
  <c r="K1977" i="1"/>
  <c r="K1976" i="1"/>
  <c r="K1975" i="1"/>
  <c r="K1974" i="1"/>
  <c r="K1973" i="1"/>
  <c r="K1972" i="1"/>
  <c r="K1971" i="1"/>
  <c r="K1970" i="1"/>
  <c r="K1969" i="1"/>
  <c r="K1968" i="1"/>
  <c r="K1967" i="1"/>
  <c r="K1966" i="1"/>
  <c r="K1965" i="1"/>
  <c r="K1964" i="1"/>
  <c r="K1963" i="1"/>
  <c r="K1962" i="1"/>
  <c r="K1961" i="1"/>
  <c r="K1960" i="1"/>
  <c r="K1959" i="1"/>
  <c r="K1958" i="1"/>
  <c r="K1957" i="1"/>
  <c r="K1956" i="1"/>
  <c r="K1955" i="1"/>
  <c r="K1954" i="1"/>
  <c r="K1953" i="1"/>
  <c r="K1952" i="1"/>
  <c r="K1951" i="1"/>
  <c r="K1950" i="1"/>
  <c r="K1949" i="1"/>
  <c r="K1948" i="1"/>
  <c r="K1947" i="1"/>
  <c r="K1946" i="1"/>
  <c r="K1945" i="1"/>
  <c r="K1944" i="1"/>
  <c r="K1943" i="1"/>
  <c r="K1942" i="1"/>
  <c r="K1941" i="1"/>
  <c r="K1940" i="1"/>
  <c r="K1939" i="1"/>
  <c r="K1938" i="1"/>
  <c r="K1937" i="1"/>
  <c r="K1936" i="1"/>
  <c r="K1935" i="1"/>
  <c r="K1934" i="1"/>
  <c r="K1933" i="1"/>
  <c r="K1932" i="1"/>
  <c r="K1931" i="1"/>
  <c r="K1930" i="1"/>
  <c r="K1929" i="1"/>
  <c r="K1928" i="1"/>
  <c r="K1927" i="1"/>
  <c r="K1926" i="1"/>
  <c r="K1925" i="1"/>
  <c r="K1924" i="1"/>
  <c r="K1923" i="1"/>
  <c r="K1922" i="1"/>
  <c r="K1921" i="1"/>
  <c r="K1920" i="1"/>
  <c r="K1919" i="1"/>
  <c r="K1918" i="1"/>
  <c r="K1917" i="1"/>
  <c r="K1916" i="1"/>
  <c r="K1915" i="1"/>
  <c r="K1914" i="1"/>
  <c r="K1913" i="1"/>
  <c r="K1912" i="1"/>
  <c r="K1911" i="1"/>
  <c r="K1910" i="1"/>
  <c r="K1909" i="1"/>
  <c r="K1908" i="1"/>
  <c r="K1907" i="1"/>
  <c r="K1906" i="1"/>
  <c r="K1905" i="1"/>
  <c r="K1904" i="1"/>
  <c r="K1903" i="1"/>
  <c r="K1902" i="1"/>
  <c r="K1901" i="1"/>
  <c r="K1900" i="1"/>
  <c r="K1899" i="1"/>
  <c r="K1898" i="1"/>
  <c r="K1897" i="1"/>
  <c r="K1896" i="1"/>
  <c r="K1895" i="1"/>
  <c r="K1894" i="1"/>
  <c r="K1893" i="1"/>
  <c r="K1892" i="1"/>
  <c r="K1891" i="1"/>
  <c r="K1890" i="1"/>
  <c r="K1889" i="1"/>
  <c r="K1888" i="1"/>
  <c r="K1887" i="1"/>
  <c r="K1886" i="1"/>
  <c r="K1885" i="1"/>
  <c r="K1884" i="1"/>
  <c r="K1883" i="1"/>
  <c r="K1882" i="1"/>
  <c r="K1881" i="1"/>
  <c r="K1880" i="1"/>
  <c r="K1879" i="1"/>
  <c r="K1878" i="1"/>
  <c r="K1877" i="1"/>
  <c r="K1876" i="1"/>
  <c r="K1875" i="1"/>
  <c r="K1874" i="1"/>
  <c r="K1873" i="1"/>
  <c r="K1872" i="1"/>
  <c r="K1871" i="1"/>
  <c r="K1870" i="1"/>
  <c r="K1869" i="1"/>
  <c r="K1868" i="1"/>
  <c r="K1867" i="1"/>
  <c r="K1866" i="1"/>
  <c r="K1865" i="1"/>
  <c r="K1864" i="1"/>
  <c r="K1863" i="1"/>
  <c r="K1862" i="1"/>
  <c r="K1861" i="1"/>
  <c r="K1860" i="1"/>
  <c r="K1859" i="1"/>
  <c r="K1858" i="1"/>
  <c r="K1857" i="1"/>
  <c r="K1856" i="1"/>
  <c r="K1855" i="1"/>
  <c r="K1854" i="1"/>
  <c r="K1853" i="1"/>
  <c r="K1852" i="1"/>
  <c r="K1851" i="1"/>
  <c r="K1850" i="1"/>
  <c r="K1849" i="1"/>
  <c r="K1848" i="1"/>
  <c r="K1847" i="1"/>
  <c r="K1846" i="1"/>
  <c r="K1845" i="1"/>
  <c r="K1844" i="1"/>
  <c r="K1843" i="1"/>
  <c r="K1842" i="1"/>
  <c r="K1841" i="1"/>
  <c r="K1840" i="1"/>
  <c r="K1839" i="1"/>
  <c r="K1838" i="1"/>
  <c r="K1837" i="1"/>
  <c r="K1836" i="1"/>
  <c r="K1835" i="1"/>
  <c r="K1834" i="1"/>
  <c r="K1833" i="1"/>
  <c r="K1832" i="1"/>
  <c r="K1831" i="1"/>
  <c r="K1830" i="1"/>
  <c r="K1829" i="1"/>
  <c r="K1828" i="1"/>
  <c r="K1827" i="1"/>
  <c r="K1826" i="1"/>
  <c r="K1825" i="1"/>
  <c r="K1824" i="1"/>
  <c r="K1823" i="1"/>
  <c r="K1822" i="1"/>
  <c r="K1821" i="1"/>
  <c r="K1820" i="1"/>
  <c r="K1819" i="1"/>
  <c r="K1818" i="1"/>
  <c r="K1817" i="1"/>
  <c r="K1816" i="1"/>
  <c r="K1815" i="1"/>
  <c r="K1814" i="1"/>
  <c r="K1813" i="1"/>
  <c r="K1812" i="1"/>
  <c r="K1811" i="1"/>
  <c r="K1810" i="1"/>
  <c r="K1809" i="1"/>
  <c r="K1808" i="1"/>
  <c r="K1807" i="1"/>
  <c r="K1806" i="1"/>
  <c r="K1805" i="1"/>
  <c r="K1804" i="1"/>
  <c r="K1803" i="1"/>
  <c r="K1802" i="1"/>
  <c r="K1801" i="1"/>
  <c r="K1800" i="1"/>
  <c r="K1799" i="1"/>
  <c r="K1798" i="1"/>
  <c r="K1797" i="1"/>
  <c r="K1796" i="1"/>
  <c r="K1795" i="1"/>
  <c r="K1794" i="1"/>
  <c r="K1793" i="1"/>
  <c r="K1792" i="1"/>
  <c r="K1791" i="1"/>
  <c r="K1790" i="1"/>
  <c r="K1789" i="1"/>
  <c r="K1788" i="1"/>
  <c r="K1787" i="1"/>
  <c r="K1786" i="1"/>
  <c r="K1785" i="1"/>
  <c r="K1784" i="1"/>
  <c r="K1783" i="1"/>
  <c r="K1782" i="1"/>
  <c r="K1781" i="1"/>
  <c r="K1780" i="1"/>
  <c r="K1779" i="1"/>
  <c r="K1778" i="1"/>
  <c r="K1777" i="1"/>
  <c r="K1776" i="1"/>
  <c r="K1775" i="1"/>
  <c r="K1774" i="1"/>
  <c r="K1773" i="1"/>
  <c r="K1772" i="1"/>
  <c r="K1771" i="1"/>
  <c r="K1770" i="1"/>
  <c r="K1769" i="1"/>
  <c r="K1768" i="1"/>
  <c r="K1767" i="1"/>
  <c r="K1766" i="1"/>
  <c r="K1765" i="1"/>
  <c r="K1764" i="1"/>
  <c r="K1763" i="1"/>
  <c r="K1762" i="1"/>
  <c r="K1761" i="1"/>
  <c r="K1760" i="1"/>
  <c r="K1759" i="1"/>
  <c r="K1758" i="1"/>
  <c r="K1757" i="1"/>
  <c r="K1756" i="1"/>
  <c r="K1755" i="1"/>
  <c r="K1754" i="1"/>
  <c r="K1753" i="1"/>
  <c r="K1752" i="1"/>
  <c r="K1751" i="1"/>
  <c r="K1750" i="1"/>
  <c r="K1749" i="1"/>
  <c r="K1748" i="1"/>
  <c r="K1747" i="1"/>
  <c r="K1746" i="1"/>
  <c r="K1745" i="1"/>
  <c r="K1744" i="1"/>
  <c r="K1743" i="1"/>
  <c r="K1742" i="1"/>
  <c r="K1741" i="1"/>
  <c r="K1740" i="1"/>
  <c r="K1739" i="1"/>
  <c r="K1738" i="1"/>
  <c r="K1737" i="1"/>
  <c r="K1736" i="1"/>
  <c r="K1735" i="1"/>
  <c r="K1734" i="1"/>
  <c r="K1733" i="1"/>
  <c r="K1732" i="1"/>
  <c r="K1731" i="1"/>
  <c r="K1730" i="1"/>
  <c r="K1729" i="1"/>
  <c r="K1728" i="1"/>
  <c r="K1727" i="1"/>
  <c r="K1726" i="1"/>
  <c r="K1725" i="1"/>
  <c r="K1724" i="1"/>
  <c r="K1723" i="1"/>
  <c r="K1722" i="1"/>
  <c r="K1721" i="1"/>
  <c r="K1720" i="1"/>
  <c r="K1719" i="1"/>
  <c r="K1718" i="1"/>
  <c r="K1717" i="1"/>
  <c r="K1716" i="1"/>
  <c r="K1715" i="1"/>
  <c r="K1714" i="1"/>
  <c r="K1713" i="1"/>
  <c r="K1712" i="1"/>
  <c r="K1711" i="1"/>
  <c r="K1710" i="1"/>
  <c r="K1709" i="1"/>
  <c r="K1708" i="1"/>
  <c r="K1707" i="1"/>
  <c r="K1706" i="1"/>
  <c r="K1705" i="1"/>
  <c r="K1704" i="1"/>
  <c r="K1703" i="1"/>
  <c r="K1702" i="1"/>
  <c r="K1701" i="1"/>
  <c r="K1700" i="1"/>
  <c r="K1699" i="1"/>
  <c r="K1698" i="1"/>
  <c r="K1697" i="1"/>
  <c r="K1696" i="1"/>
  <c r="K1695" i="1"/>
  <c r="K1694" i="1"/>
  <c r="K1693" i="1"/>
  <c r="K1692" i="1"/>
  <c r="K1691" i="1"/>
  <c r="K1690" i="1"/>
  <c r="K1689" i="1"/>
  <c r="K1688" i="1"/>
  <c r="K1687" i="1"/>
  <c r="K1686" i="1"/>
  <c r="K1685" i="1"/>
  <c r="K1684" i="1"/>
  <c r="K1683" i="1"/>
  <c r="K1682" i="1"/>
  <c r="K1681" i="1"/>
  <c r="K1680" i="1"/>
  <c r="K1679" i="1"/>
  <c r="K1678" i="1"/>
  <c r="K1677" i="1"/>
  <c r="K1676" i="1"/>
  <c r="K1675" i="1"/>
  <c r="K1674" i="1"/>
  <c r="K1673" i="1"/>
  <c r="K1672" i="1"/>
  <c r="K1671" i="1"/>
  <c r="K1670" i="1"/>
  <c r="K1669" i="1"/>
  <c r="K1668" i="1"/>
  <c r="K1667" i="1"/>
  <c r="K1666" i="1"/>
  <c r="K1665" i="1"/>
  <c r="K1664" i="1"/>
  <c r="K1663" i="1"/>
  <c r="K1662" i="1"/>
  <c r="K1661" i="1"/>
  <c r="K1660" i="1"/>
  <c r="K1659" i="1"/>
  <c r="K1658" i="1"/>
  <c r="K1657" i="1"/>
  <c r="K1656" i="1"/>
  <c r="K1655" i="1"/>
  <c r="K1654" i="1"/>
  <c r="K1653" i="1"/>
  <c r="K1652" i="1"/>
  <c r="K1651" i="1"/>
  <c r="K1650" i="1"/>
  <c r="K1649" i="1"/>
  <c r="K1648" i="1"/>
  <c r="K1647" i="1"/>
  <c r="K1646" i="1"/>
  <c r="K1645" i="1"/>
  <c r="K1644" i="1"/>
  <c r="K1643" i="1"/>
  <c r="K1642" i="1"/>
  <c r="K1641" i="1"/>
  <c r="K1640" i="1"/>
  <c r="K1639" i="1"/>
  <c r="K1638" i="1"/>
  <c r="K1637" i="1"/>
  <c r="K1636" i="1"/>
  <c r="K1635" i="1"/>
  <c r="K1634" i="1"/>
  <c r="K1633" i="1"/>
  <c r="K1632" i="1"/>
  <c r="K1631" i="1"/>
  <c r="K1630" i="1"/>
  <c r="K1629" i="1"/>
  <c r="K1628" i="1"/>
  <c r="K1627" i="1"/>
  <c r="K1626" i="1"/>
  <c r="K1625" i="1"/>
  <c r="K1624" i="1"/>
  <c r="K1623" i="1"/>
  <c r="K1622" i="1"/>
  <c r="K1621" i="1"/>
  <c r="K1620" i="1"/>
  <c r="K1619" i="1"/>
  <c r="K1618" i="1"/>
  <c r="K1617" i="1"/>
  <c r="K1616" i="1"/>
  <c r="K1615" i="1"/>
  <c r="K1614" i="1"/>
  <c r="K1613" i="1"/>
  <c r="K1612" i="1"/>
  <c r="K1611" i="1"/>
  <c r="K1610" i="1"/>
  <c r="K1609" i="1"/>
  <c r="K1608" i="1"/>
  <c r="K1607" i="1"/>
  <c r="K1606" i="1"/>
  <c r="K1605" i="1"/>
  <c r="K1604" i="1"/>
  <c r="K1603" i="1"/>
  <c r="K1602" i="1"/>
  <c r="K1601" i="1"/>
  <c r="K1600" i="1"/>
  <c r="K1599" i="1"/>
  <c r="K1598" i="1"/>
  <c r="K1597" i="1"/>
  <c r="K1596" i="1"/>
  <c r="K1595" i="1"/>
  <c r="K1594" i="1"/>
  <c r="K1593" i="1"/>
  <c r="K1592" i="1"/>
  <c r="K1591" i="1"/>
  <c r="K1590" i="1"/>
  <c r="K1589" i="1"/>
  <c r="K1588" i="1"/>
  <c r="K1587" i="1"/>
  <c r="K1586" i="1"/>
  <c r="K1585" i="1"/>
  <c r="K1584" i="1"/>
  <c r="K1583" i="1"/>
  <c r="K1582" i="1"/>
  <c r="K1581" i="1"/>
  <c r="K1580" i="1"/>
  <c r="K1579" i="1"/>
  <c r="K1578" i="1"/>
  <c r="K1577" i="1"/>
  <c r="K1576" i="1"/>
  <c r="K1575" i="1"/>
  <c r="K1574" i="1"/>
  <c r="K1573" i="1"/>
  <c r="K1572" i="1"/>
  <c r="K1571" i="1"/>
  <c r="K1570" i="1"/>
  <c r="K1569" i="1"/>
  <c r="K1568" i="1"/>
  <c r="K1567" i="1"/>
  <c r="K1566" i="1"/>
  <c r="K1565" i="1"/>
  <c r="K1564" i="1"/>
  <c r="K1563" i="1"/>
  <c r="K1562" i="1"/>
  <c r="K1561" i="1"/>
  <c r="K1560" i="1"/>
  <c r="K1559" i="1"/>
  <c r="K1558" i="1"/>
  <c r="K1557" i="1"/>
  <c r="K1556" i="1"/>
  <c r="K1555" i="1"/>
  <c r="K1554" i="1"/>
  <c r="K1553" i="1"/>
  <c r="K1552" i="1"/>
  <c r="K1551" i="1"/>
  <c r="K1550" i="1"/>
  <c r="K1549" i="1"/>
  <c r="K1548" i="1"/>
  <c r="K1547" i="1"/>
  <c r="K1546" i="1"/>
  <c r="K1545" i="1"/>
  <c r="K1544" i="1"/>
  <c r="K1543" i="1"/>
  <c r="K1542" i="1"/>
  <c r="K1541" i="1"/>
  <c r="K1540" i="1"/>
  <c r="K1539" i="1"/>
  <c r="K1538" i="1"/>
  <c r="K1537" i="1"/>
  <c r="K1536" i="1"/>
  <c r="K1535" i="1"/>
  <c r="K1534" i="1"/>
  <c r="K1533" i="1"/>
  <c r="K1532" i="1"/>
  <c r="K1531" i="1"/>
  <c r="K1530" i="1"/>
  <c r="K1529" i="1"/>
  <c r="K1528" i="1"/>
  <c r="K1527" i="1"/>
  <c r="K1526" i="1"/>
  <c r="K1525" i="1"/>
  <c r="K1524" i="1"/>
  <c r="K1523" i="1"/>
  <c r="K1522" i="1"/>
  <c r="K1521" i="1"/>
  <c r="K1520" i="1"/>
  <c r="K1519" i="1"/>
  <c r="K1518" i="1"/>
  <c r="K1517" i="1"/>
  <c r="K1516" i="1"/>
  <c r="K1515" i="1"/>
  <c r="K1514" i="1"/>
  <c r="K1513" i="1"/>
  <c r="K1512" i="1"/>
  <c r="K1511" i="1"/>
  <c r="K1510" i="1"/>
  <c r="K1509" i="1"/>
  <c r="K1508" i="1"/>
  <c r="K1507" i="1"/>
  <c r="K1506" i="1"/>
  <c r="K1505" i="1"/>
  <c r="K1504" i="1"/>
  <c r="K1503" i="1"/>
  <c r="K1502" i="1"/>
  <c r="K1501" i="1"/>
  <c r="K1500" i="1"/>
  <c r="K1499" i="1"/>
  <c r="K1498" i="1"/>
  <c r="K1497" i="1"/>
  <c r="K1496" i="1"/>
  <c r="K1495" i="1"/>
  <c r="K1494" i="1"/>
  <c r="K1493" i="1"/>
  <c r="K1492" i="1"/>
  <c r="K1491" i="1"/>
  <c r="K1490" i="1"/>
  <c r="K1489" i="1"/>
  <c r="K1488" i="1"/>
  <c r="K1487" i="1"/>
  <c r="K1486" i="1"/>
  <c r="K1485" i="1"/>
  <c r="K1484" i="1"/>
  <c r="K1483" i="1"/>
  <c r="K1482" i="1"/>
  <c r="K1481" i="1"/>
  <c r="K1480" i="1"/>
  <c r="K1479" i="1"/>
  <c r="K1478" i="1"/>
  <c r="K1477" i="1"/>
  <c r="K1476" i="1"/>
  <c r="K1475" i="1"/>
  <c r="K1474" i="1"/>
  <c r="K1473" i="1"/>
  <c r="K1472" i="1"/>
  <c r="K1471" i="1"/>
  <c r="K1470" i="1"/>
  <c r="K1469" i="1"/>
  <c r="K1468" i="1"/>
  <c r="K1467" i="1"/>
  <c r="K1466" i="1"/>
  <c r="K1465" i="1"/>
  <c r="K1464" i="1"/>
  <c r="K1463" i="1"/>
  <c r="K1462" i="1"/>
  <c r="K1461" i="1"/>
  <c r="K1460" i="1"/>
  <c r="K1459" i="1"/>
  <c r="K1458" i="1"/>
  <c r="K1457" i="1"/>
  <c r="K1456" i="1"/>
  <c r="K1455" i="1"/>
  <c r="K1454" i="1"/>
  <c r="K1453" i="1"/>
  <c r="K1452" i="1"/>
  <c r="K1451" i="1"/>
  <c r="K1450" i="1"/>
  <c r="K1449" i="1"/>
  <c r="K1448" i="1"/>
  <c r="K1447" i="1"/>
  <c r="K1446" i="1"/>
  <c r="K1445" i="1"/>
  <c r="K1444" i="1"/>
  <c r="K1443" i="1"/>
  <c r="K1442" i="1"/>
  <c r="K1441" i="1"/>
  <c r="K1440" i="1"/>
  <c r="K1439" i="1"/>
  <c r="K1438" i="1"/>
  <c r="K1437" i="1"/>
  <c r="K1436" i="1"/>
  <c r="K1435" i="1"/>
  <c r="K1434" i="1"/>
  <c r="K1433" i="1"/>
  <c r="K1432" i="1"/>
  <c r="K1431" i="1"/>
  <c r="K1430" i="1"/>
  <c r="K1429" i="1"/>
  <c r="K1428" i="1"/>
  <c r="K1427" i="1"/>
  <c r="K1426" i="1"/>
  <c r="K1425" i="1"/>
  <c r="K1424" i="1"/>
  <c r="K1423" i="1"/>
  <c r="K1422" i="1"/>
  <c r="K1421" i="1"/>
  <c r="K1420" i="1"/>
  <c r="K1419" i="1"/>
  <c r="K1418" i="1"/>
  <c r="K1417" i="1"/>
  <c r="K1416" i="1"/>
  <c r="K1415" i="1"/>
  <c r="K1414" i="1"/>
  <c r="K1413" i="1"/>
  <c r="K1412" i="1"/>
  <c r="K1411" i="1"/>
  <c r="K1410" i="1"/>
  <c r="K1409" i="1"/>
  <c r="K1408" i="1"/>
  <c r="K1407" i="1"/>
  <c r="K1406" i="1"/>
  <c r="K1405" i="1"/>
  <c r="K1404" i="1"/>
  <c r="K1403" i="1"/>
  <c r="K1402" i="1"/>
  <c r="K1401" i="1"/>
  <c r="K1400" i="1"/>
  <c r="K1399" i="1"/>
  <c r="K1398" i="1"/>
  <c r="K1397" i="1"/>
  <c r="K1396" i="1"/>
  <c r="K1395" i="1"/>
  <c r="K1394" i="1"/>
  <c r="K1393" i="1"/>
  <c r="K1392" i="1"/>
  <c r="K1391" i="1"/>
  <c r="K1390" i="1"/>
  <c r="K1389" i="1"/>
  <c r="K1388" i="1"/>
  <c r="K1387" i="1"/>
  <c r="K1386" i="1"/>
  <c r="K1385" i="1"/>
  <c r="K1384" i="1"/>
  <c r="K1383" i="1"/>
  <c r="K1382" i="1"/>
  <c r="K1381" i="1"/>
  <c r="K1380" i="1"/>
  <c r="K1379" i="1"/>
  <c r="K1378" i="1"/>
  <c r="K1377" i="1"/>
  <c r="K1376" i="1"/>
  <c r="K1375" i="1"/>
  <c r="K1374" i="1"/>
  <c r="K1373" i="1"/>
  <c r="K1372" i="1"/>
  <c r="K1371" i="1"/>
  <c r="K1370" i="1"/>
  <c r="K1369" i="1"/>
  <c r="K1368" i="1"/>
  <c r="K1367" i="1"/>
  <c r="K1366" i="1"/>
  <c r="K1365" i="1"/>
  <c r="K1364" i="1"/>
  <c r="K1363" i="1"/>
  <c r="K1362" i="1"/>
  <c r="K1361" i="1"/>
  <c r="K1360" i="1"/>
  <c r="K1359" i="1"/>
  <c r="K1358" i="1"/>
  <c r="K1357" i="1"/>
  <c r="K1356" i="1"/>
  <c r="K1355" i="1"/>
  <c r="K1354" i="1"/>
  <c r="K1353" i="1"/>
  <c r="K1352" i="1"/>
  <c r="K1351" i="1"/>
  <c r="K1350" i="1"/>
  <c r="K1349" i="1"/>
  <c r="K1348" i="1"/>
  <c r="K1347" i="1"/>
  <c r="K1346" i="1"/>
  <c r="K1345" i="1"/>
  <c r="K1344" i="1"/>
  <c r="K1343" i="1"/>
  <c r="K1342" i="1"/>
  <c r="K1341" i="1"/>
  <c r="K1340" i="1"/>
  <c r="K1339" i="1"/>
  <c r="K1338" i="1"/>
  <c r="K1337" i="1"/>
  <c r="K1336" i="1"/>
  <c r="K1335" i="1"/>
  <c r="K1334" i="1"/>
  <c r="K1333" i="1"/>
  <c r="K1332" i="1"/>
  <c r="K1331" i="1"/>
  <c r="K1330" i="1"/>
  <c r="K1329" i="1"/>
  <c r="K1328" i="1"/>
  <c r="K1327" i="1"/>
  <c r="K1326" i="1"/>
  <c r="K1325" i="1"/>
  <c r="K1324" i="1"/>
  <c r="K1323" i="1"/>
  <c r="K1322" i="1"/>
  <c r="K1321" i="1"/>
  <c r="K1320" i="1"/>
  <c r="K1319" i="1"/>
  <c r="K1318" i="1"/>
  <c r="K1317" i="1"/>
  <c r="K1316" i="1"/>
  <c r="K1315" i="1"/>
  <c r="K1314" i="1"/>
  <c r="K1313" i="1"/>
  <c r="K1312" i="1"/>
  <c r="K1311" i="1"/>
  <c r="K1310" i="1"/>
  <c r="K1309" i="1"/>
  <c r="K1308" i="1"/>
  <c r="K1307" i="1"/>
  <c r="K1306" i="1"/>
  <c r="K1305" i="1"/>
  <c r="K1304" i="1"/>
  <c r="K1303" i="1"/>
  <c r="K1302" i="1"/>
  <c r="K1301" i="1"/>
  <c r="K1300" i="1"/>
  <c r="K1299" i="1"/>
  <c r="K1298" i="1"/>
  <c r="K1297" i="1"/>
  <c r="K1296" i="1"/>
  <c r="K1295" i="1"/>
  <c r="K1294" i="1"/>
  <c r="K1293" i="1"/>
  <c r="K1292" i="1"/>
  <c r="K1291" i="1"/>
  <c r="K1290" i="1"/>
  <c r="K1289" i="1"/>
  <c r="K1288" i="1"/>
  <c r="K1287" i="1"/>
  <c r="K1286" i="1"/>
  <c r="K1285" i="1"/>
  <c r="K1284" i="1"/>
  <c r="K1283" i="1"/>
  <c r="K1282" i="1"/>
  <c r="K1281" i="1"/>
  <c r="K1280" i="1"/>
  <c r="K1279" i="1"/>
  <c r="K1278" i="1"/>
  <c r="K1277" i="1"/>
  <c r="K1276" i="1"/>
  <c r="K1275" i="1"/>
  <c r="K1274" i="1"/>
  <c r="K1273" i="1"/>
  <c r="K1272" i="1"/>
  <c r="K1271" i="1"/>
  <c r="K1270" i="1"/>
  <c r="K1269" i="1"/>
  <c r="K1268" i="1"/>
  <c r="K1267" i="1"/>
  <c r="K1266" i="1"/>
  <c r="K1265" i="1"/>
  <c r="K1264" i="1"/>
  <c r="K1263" i="1"/>
  <c r="K1262" i="1"/>
  <c r="K1261" i="1"/>
  <c r="K1260" i="1"/>
  <c r="K1259" i="1"/>
  <c r="K1258" i="1"/>
  <c r="K1257" i="1"/>
  <c r="K1256" i="1"/>
  <c r="K1255" i="1"/>
  <c r="K1254" i="1"/>
  <c r="K1253" i="1"/>
  <c r="K1252" i="1"/>
  <c r="K1251" i="1"/>
  <c r="K1250" i="1"/>
  <c r="K1249" i="1"/>
  <c r="K1248" i="1"/>
  <c r="K1247" i="1"/>
  <c r="K1246" i="1"/>
  <c r="K1245" i="1"/>
  <c r="K1244" i="1"/>
  <c r="K1243" i="1"/>
  <c r="K1242" i="1"/>
  <c r="K1241" i="1"/>
  <c r="K1240" i="1"/>
  <c r="K1239" i="1"/>
  <c r="K1238" i="1"/>
  <c r="K1237" i="1"/>
  <c r="K1236" i="1"/>
  <c r="K1235" i="1"/>
  <c r="K1234" i="1"/>
  <c r="K1233" i="1"/>
  <c r="K1232" i="1"/>
  <c r="K1231" i="1"/>
  <c r="K1230" i="1"/>
  <c r="K1229" i="1"/>
  <c r="K1228" i="1"/>
  <c r="K1227" i="1"/>
  <c r="K1226" i="1"/>
  <c r="K1225" i="1"/>
  <c r="K1224" i="1"/>
  <c r="K1223" i="1"/>
  <c r="K1222" i="1"/>
  <c r="K1221" i="1"/>
  <c r="K1220" i="1"/>
  <c r="K1219" i="1"/>
  <c r="K1218" i="1"/>
  <c r="K1217" i="1"/>
  <c r="K1216" i="1"/>
  <c r="K1215" i="1"/>
  <c r="K1214" i="1"/>
  <c r="K1213" i="1"/>
  <c r="K1212" i="1"/>
  <c r="K1211" i="1"/>
  <c r="K1210" i="1"/>
  <c r="K1209" i="1"/>
  <c r="K1208" i="1"/>
  <c r="K1207" i="1"/>
  <c r="K1206" i="1"/>
  <c r="K1205" i="1"/>
  <c r="K1204" i="1"/>
  <c r="K1203" i="1"/>
  <c r="K1202" i="1"/>
  <c r="K1201" i="1"/>
  <c r="K1200" i="1"/>
  <c r="K1199" i="1"/>
  <c r="K1198" i="1"/>
  <c r="K1197" i="1"/>
  <c r="K1196" i="1"/>
  <c r="K1195" i="1"/>
  <c r="K1194" i="1"/>
  <c r="K1193" i="1"/>
  <c r="K1192" i="1"/>
  <c r="K1191" i="1"/>
  <c r="K1190" i="1"/>
  <c r="K1189" i="1"/>
  <c r="K1188" i="1"/>
  <c r="K1187" i="1"/>
  <c r="K1186" i="1"/>
  <c r="K1185" i="1"/>
  <c r="K1184" i="1"/>
  <c r="K1183" i="1"/>
  <c r="K1182" i="1"/>
  <c r="K1181" i="1"/>
  <c r="K1180" i="1"/>
  <c r="K1179" i="1"/>
  <c r="K1178" i="1"/>
  <c r="K1177" i="1"/>
  <c r="K1176" i="1"/>
  <c r="K1175" i="1"/>
  <c r="K1174" i="1"/>
  <c r="K1173" i="1"/>
  <c r="K1172" i="1"/>
  <c r="K1171" i="1"/>
  <c r="K1170" i="1"/>
  <c r="K1169" i="1"/>
  <c r="K1168" i="1"/>
  <c r="K1167" i="1"/>
  <c r="K1166" i="1"/>
  <c r="K1165" i="1"/>
  <c r="K1164" i="1"/>
  <c r="K1163" i="1"/>
  <c r="K1162" i="1"/>
  <c r="K1161" i="1"/>
  <c r="K1160" i="1"/>
  <c r="K1159" i="1"/>
  <c r="K1158" i="1"/>
  <c r="K1157" i="1"/>
  <c r="K1156" i="1"/>
  <c r="K1155" i="1"/>
  <c r="K1154" i="1"/>
  <c r="K1153" i="1"/>
  <c r="K1152" i="1"/>
  <c r="K1151" i="1"/>
  <c r="K1150" i="1"/>
  <c r="K1149" i="1"/>
  <c r="K1148" i="1"/>
  <c r="K1147" i="1"/>
  <c r="K1146" i="1"/>
  <c r="K1145" i="1"/>
  <c r="K1144" i="1"/>
  <c r="K1143" i="1"/>
  <c r="K1142" i="1"/>
  <c r="K1141" i="1"/>
  <c r="K1140" i="1"/>
  <c r="K1139" i="1"/>
  <c r="K1138" i="1"/>
  <c r="K1137" i="1"/>
  <c r="K1136" i="1"/>
  <c r="K1135" i="1"/>
  <c r="K1134" i="1"/>
  <c r="K1133" i="1"/>
  <c r="K1132" i="1"/>
  <c r="K1131" i="1"/>
  <c r="K1130" i="1"/>
  <c r="K1129" i="1"/>
  <c r="K1128" i="1"/>
  <c r="K1127" i="1"/>
  <c r="K1126" i="1"/>
  <c r="K1125" i="1"/>
  <c r="K1124" i="1"/>
  <c r="K1123" i="1"/>
  <c r="K1122" i="1"/>
  <c r="K1121" i="1"/>
  <c r="K1120" i="1"/>
  <c r="K1119" i="1"/>
  <c r="K1118" i="1"/>
  <c r="K1117" i="1"/>
  <c r="K1116" i="1"/>
  <c r="K1115" i="1"/>
  <c r="K1114" i="1"/>
  <c r="K1113" i="1"/>
  <c r="K1112" i="1"/>
  <c r="K1111" i="1"/>
  <c r="K1110" i="1"/>
  <c r="K1109" i="1"/>
  <c r="K1108" i="1"/>
  <c r="K1107" i="1"/>
  <c r="K1106" i="1"/>
  <c r="K1105" i="1"/>
  <c r="K1104" i="1"/>
  <c r="K1103" i="1"/>
  <c r="K1102" i="1"/>
  <c r="K1101" i="1"/>
  <c r="K1100" i="1"/>
  <c r="K1099" i="1"/>
  <c r="K1098" i="1"/>
  <c r="K1097" i="1"/>
  <c r="K1096" i="1"/>
  <c r="K1095" i="1"/>
  <c r="K1094" i="1"/>
  <c r="K1093" i="1"/>
  <c r="K1092" i="1"/>
  <c r="K1091" i="1"/>
  <c r="K1090" i="1"/>
  <c r="K1089" i="1"/>
  <c r="K1088" i="1"/>
  <c r="K1087" i="1"/>
  <c r="K1086" i="1"/>
  <c r="K1085" i="1"/>
  <c r="K1084" i="1"/>
  <c r="K1083" i="1"/>
  <c r="K1082" i="1"/>
  <c r="K1081" i="1"/>
  <c r="K1080" i="1"/>
  <c r="K1079" i="1"/>
  <c r="K1078" i="1"/>
  <c r="K1077" i="1"/>
  <c r="K1076" i="1"/>
  <c r="K1075" i="1"/>
  <c r="K1074" i="1"/>
  <c r="K1073" i="1"/>
  <c r="K1072" i="1"/>
  <c r="K1071" i="1"/>
  <c r="K1070" i="1"/>
  <c r="K1069" i="1"/>
  <c r="K1068" i="1"/>
  <c r="K1067" i="1"/>
  <c r="K1066" i="1"/>
  <c r="K1065" i="1"/>
  <c r="K1064" i="1"/>
  <c r="K1063" i="1"/>
  <c r="K1062" i="1"/>
  <c r="K1061" i="1"/>
  <c r="K1060" i="1"/>
  <c r="K1059" i="1"/>
  <c r="K1058" i="1"/>
  <c r="K1057" i="1"/>
  <c r="K1056" i="1"/>
  <c r="K1055" i="1"/>
  <c r="K1054" i="1"/>
  <c r="K1053" i="1"/>
  <c r="K1052" i="1"/>
  <c r="K1051" i="1"/>
  <c r="K1050" i="1"/>
  <c r="K1049" i="1"/>
  <c r="K1048" i="1"/>
  <c r="K1047" i="1"/>
  <c r="K1046" i="1"/>
  <c r="K1045" i="1"/>
  <c r="K1044" i="1"/>
  <c r="K1043" i="1"/>
  <c r="K1042" i="1"/>
  <c r="K1041" i="1"/>
  <c r="K1040" i="1"/>
  <c r="K1039" i="1"/>
  <c r="K1038" i="1"/>
  <c r="K1037" i="1"/>
  <c r="K1036" i="1"/>
  <c r="K1035" i="1"/>
  <c r="K1034" i="1"/>
  <c r="K1033" i="1"/>
  <c r="K1032" i="1"/>
  <c r="K1031" i="1"/>
  <c r="K1030" i="1"/>
  <c r="K1029" i="1"/>
  <c r="K1028" i="1"/>
  <c r="K1027" i="1"/>
  <c r="K1026" i="1"/>
  <c r="K1025" i="1"/>
  <c r="K1024" i="1"/>
  <c r="K1023" i="1"/>
  <c r="K1022" i="1"/>
  <c r="K1021" i="1"/>
  <c r="K1020" i="1"/>
  <c r="K1019" i="1"/>
  <c r="K1018" i="1"/>
  <c r="K1017" i="1"/>
  <c r="K1016" i="1"/>
  <c r="K1015" i="1"/>
  <c r="K1014" i="1"/>
  <c r="K1013" i="1"/>
  <c r="K1012" i="1"/>
  <c r="K1011" i="1"/>
  <c r="K1010" i="1"/>
  <c r="K1009" i="1"/>
  <c r="K1008" i="1"/>
  <c r="K1007" i="1"/>
  <c r="K1006" i="1"/>
  <c r="K1005" i="1"/>
  <c r="K1004" i="1"/>
  <c r="K1003" i="1"/>
  <c r="K1002" i="1"/>
  <c r="K1001" i="1"/>
  <c r="K1000" i="1"/>
  <c r="K999" i="1"/>
  <c r="K998" i="1"/>
  <c r="K997" i="1"/>
  <c r="K996" i="1"/>
  <c r="K995" i="1"/>
  <c r="K994" i="1"/>
  <c r="K993" i="1"/>
  <c r="K992" i="1"/>
  <c r="K991" i="1"/>
  <c r="K990" i="1"/>
  <c r="K989" i="1"/>
  <c r="K988" i="1"/>
  <c r="K987" i="1"/>
  <c r="K986" i="1"/>
  <c r="K985" i="1"/>
  <c r="K984" i="1"/>
  <c r="K983" i="1"/>
  <c r="K982" i="1"/>
  <c r="K981" i="1"/>
  <c r="K980" i="1"/>
  <c r="K979" i="1"/>
  <c r="K978" i="1"/>
  <c r="K977" i="1"/>
  <c r="K976" i="1"/>
  <c r="K975" i="1"/>
  <c r="K974" i="1"/>
  <c r="K973" i="1"/>
  <c r="K972" i="1"/>
  <c r="K971" i="1"/>
  <c r="K970" i="1"/>
  <c r="K969" i="1"/>
  <c r="K968" i="1"/>
  <c r="K967" i="1"/>
  <c r="K966" i="1"/>
  <c r="K965" i="1"/>
  <c r="K964" i="1"/>
  <c r="K963" i="1"/>
  <c r="K962" i="1"/>
  <c r="K961" i="1"/>
  <c r="K960" i="1"/>
  <c r="K959" i="1"/>
  <c r="K958" i="1"/>
  <c r="K957" i="1"/>
  <c r="K956" i="1"/>
  <c r="K955" i="1"/>
  <c r="K954" i="1"/>
  <c r="K953" i="1"/>
  <c r="K952" i="1"/>
  <c r="K951" i="1"/>
  <c r="K950" i="1"/>
  <c r="K949" i="1"/>
  <c r="K948" i="1"/>
  <c r="K947" i="1"/>
  <c r="K946" i="1"/>
  <c r="K945" i="1"/>
  <c r="K944" i="1"/>
  <c r="K943" i="1"/>
  <c r="K942" i="1"/>
  <c r="K941" i="1"/>
  <c r="K940" i="1"/>
  <c r="K939" i="1"/>
  <c r="K938" i="1"/>
  <c r="K937" i="1"/>
  <c r="K936" i="1"/>
  <c r="K935" i="1"/>
  <c r="K934" i="1"/>
  <c r="K933" i="1"/>
  <c r="K932" i="1"/>
  <c r="K931" i="1"/>
  <c r="K930" i="1"/>
  <c r="K929" i="1"/>
  <c r="K928" i="1"/>
  <c r="K927" i="1"/>
  <c r="K926" i="1"/>
  <c r="K925" i="1"/>
  <c r="K924" i="1"/>
  <c r="K923" i="1"/>
  <c r="K922" i="1"/>
  <c r="K921" i="1"/>
  <c r="K920" i="1"/>
  <c r="K919" i="1"/>
  <c r="K918" i="1"/>
  <c r="K917" i="1"/>
  <c r="K916" i="1"/>
  <c r="K915" i="1"/>
  <c r="K914" i="1"/>
  <c r="K913" i="1"/>
  <c r="K912" i="1"/>
  <c r="K911" i="1"/>
  <c r="K910" i="1"/>
  <c r="K909" i="1"/>
  <c r="K908" i="1"/>
  <c r="K907" i="1"/>
  <c r="K906" i="1"/>
  <c r="K905" i="1"/>
  <c r="K904" i="1"/>
  <c r="K903" i="1"/>
  <c r="K902" i="1"/>
  <c r="K901" i="1"/>
  <c r="K900" i="1"/>
  <c r="K899" i="1"/>
  <c r="K898" i="1"/>
  <c r="K897" i="1"/>
  <c r="K896" i="1"/>
  <c r="K895" i="1"/>
  <c r="K894" i="1"/>
  <c r="K893" i="1"/>
  <c r="K892" i="1"/>
  <c r="K891" i="1"/>
  <c r="K890" i="1"/>
  <c r="K889" i="1"/>
  <c r="K888" i="1"/>
  <c r="K887" i="1"/>
  <c r="K886" i="1"/>
  <c r="K885" i="1"/>
  <c r="K884" i="1"/>
  <c r="K883" i="1"/>
  <c r="K882" i="1"/>
  <c r="K881" i="1"/>
  <c r="K880" i="1"/>
  <c r="K879" i="1"/>
  <c r="K878" i="1"/>
  <c r="K877" i="1"/>
  <c r="K876" i="1"/>
  <c r="K875" i="1"/>
  <c r="K874" i="1"/>
  <c r="K873" i="1"/>
  <c r="K872" i="1"/>
  <c r="K871" i="1"/>
  <c r="K870" i="1"/>
  <c r="K869" i="1"/>
  <c r="K868" i="1"/>
  <c r="K867" i="1"/>
  <c r="K866" i="1"/>
  <c r="K865" i="1"/>
  <c r="K864" i="1"/>
  <c r="K863" i="1"/>
  <c r="K862" i="1"/>
  <c r="K861" i="1"/>
  <c r="K860" i="1"/>
  <c r="K859" i="1"/>
  <c r="K858" i="1"/>
  <c r="K857" i="1"/>
  <c r="K856" i="1"/>
  <c r="K855" i="1"/>
  <c r="K854" i="1"/>
  <c r="K853" i="1"/>
  <c r="K852" i="1"/>
  <c r="K851" i="1"/>
  <c r="K850" i="1"/>
  <c r="K849" i="1"/>
  <c r="K848" i="1"/>
  <c r="K847" i="1"/>
  <c r="K846" i="1"/>
  <c r="K845" i="1"/>
  <c r="K844" i="1"/>
  <c r="K843" i="1"/>
  <c r="K842" i="1"/>
  <c r="K841" i="1"/>
  <c r="K840" i="1"/>
  <c r="K839" i="1"/>
  <c r="K838" i="1"/>
  <c r="K837" i="1"/>
  <c r="K836" i="1"/>
  <c r="K835" i="1"/>
  <c r="K834" i="1"/>
  <c r="K833" i="1"/>
  <c r="K832" i="1"/>
  <c r="K831" i="1"/>
  <c r="K830" i="1"/>
  <c r="K829" i="1"/>
  <c r="K828" i="1"/>
  <c r="K827" i="1"/>
  <c r="K826" i="1"/>
  <c r="K825" i="1"/>
  <c r="K824" i="1"/>
  <c r="K823" i="1"/>
  <c r="K822" i="1"/>
  <c r="K821" i="1"/>
  <c r="K820" i="1"/>
  <c r="K819" i="1"/>
  <c r="K818" i="1"/>
  <c r="K817" i="1"/>
  <c r="K816" i="1"/>
  <c r="K815" i="1"/>
  <c r="K814" i="1"/>
  <c r="K813" i="1"/>
  <c r="K812" i="1"/>
  <c r="K811" i="1"/>
  <c r="K810" i="1"/>
  <c r="K809" i="1"/>
  <c r="K808" i="1"/>
  <c r="K807" i="1"/>
  <c r="K806" i="1"/>
  <c r="K805" i="1"/>
  <c r="K804" i="1"/>
  <c r="K803" i="1"/>
  <c r="K802" i="1"/>
  <c r="K801" i="1"/>
  <c r="K800" i="1"/>
  <c r="K799" i="1"/>
  <c r="K798" i="1"/>
  <c r="K797" i="1"/>
  <c r="K796" i="1"/>
  <c r="K795" i="1"/>
  <c r="K794" i="1"/>
  <c r="K793" i="1"/>
  <c r="K792" i="1"/>
  <c r="K791" i="1"/>
  <c r="K790" i="1"/>
  <c r="K789" i="1"/>
  <c r="K788" i="1"/>
  <c r="K787" i="1"/>
  <c r="K786" i="1"/>
  <c r="K785" i="1"/>
  <c r="K784" i="1"/>
  <c r="K783" i="1"/>
  <c r="K782" i="1"/>
  <c r="K781" i="1"/>
  <c r="K780" i="1"/>
  <c r="K779" i="1"/>
  <c r="K778" i="1"/>
  <c r="K777" i="1"/>
  <c r="K776" i="1"/>
  <c r="K775" i="1"/>
  <c r="K774" i="1"/>
  <c r="K773" i="1"/>
  <c r="K772" i="1"/>
  <c r="K771" i="1"/>
  <c r="K770" i="1"/>
  <c r="K769" i="1"/>
  <c r="K768" i="1"/>
  <c r="K767" i="1"/>
  <c r="K766" i="1"/>
  <c r="K765" i="1"/>
  <c r="K764" i="1"/>
  <c r="K763" i="1"/>
  <c r="K762" i="1"/>
  <c r="K761" i="1"/>
  <c r="K760" i="1"/>
  <c r="K759" i="1"/>
  <c r="K758" i="1"/>
  <c r="K757" i="1"/>
  <c r="K756" i="1"/>
  <c r="K755" i="1"/>
  <c r="K754" i="1"/>
  <c r="K753" i="1"/>
  <c r="K752" i="1"/>
  <c r="K751" i="1"/>
  <c r="K750" i="1"/>
  <c r="K749" i="1"/>
  <c r="K748" i="1"/>
  <c r="K747" i="1"/>
  <c r="K746" i="1"/>
  <c r="K745" i="1"/>
  <c r="K744" i="1"/>
  <c r="K743" i="1"/>
  <c r="K742" i="1"/>
  <c r="K741" i="1"/>
  <c r="K740" i="1"/>
  <c r="K739" i="1"/>
  <c r="K738" i="1"/>
  <c r="K737" i="1"/>
  <c r="K736" i="1"/>
  <c r="K735" i="1"/>
  <c r="K734" i="1"/>
  <c r="K733" i="1"/>
  <c r="K732" i="1"/>
  <c r="K731" i="1"/>
  <c r="K730" i="1"/>
  <c r="K729" i="1"/>
  <c r="K728" i="1"/>
  <c r="K727" i="1"/>
  <c r="K726" i="1"/>
  <c r="K725" i="1"/>
  <c r="K724" i="1"/>
  <c r="K723" i="1"/>
  <c r="K722" i="1"/>
  <c r="K721" i="1"/>
  <c r="K720" i="1"/>
  <c r="K719" i="1"/>
  <c r="K718" i="1"/>
  <c r="K717" i="1"/>
  <c r="K716" i="1"/>
  <c r="K715" i="1"/>
  <c r="K714" i="1"/>
  <c r="K713" i="1"/>
  <c r="K712" i="1"/>
  <c r="K711" i="1"/>
  <c r="K710" i="1"/>
  <c r="K709" i="1"/>
  <c r="K708" i="1"/>
  <c r="K707" i="1"/>
  <c r="K706" i="1"/>
  <c r="K705" i="1"/>
  <c r="K704" i="1"/>
  <c r="K703" i="1"/>
  <c r="K702" i="1"/>
  <c r="K701" i="1"/>
  <c r="K700" i="1"/>
  <c r="K699" i="1"/>
  <c r="K698" i="1"/>
  <c r="K697" i="1"/>
  <c r="K696" i="1"/>
  <c r="K695" i="1"/>
  <c r="K694" i="1"/>
  <c r="K693" i="1"/>
  <c r="K692" i="1"/>
  <c r="K691" i="1"/>
  <c r="K690" i="1"/>
  <c r="K689" i="1"/>
  <c r="K688" i="1"/>
  <c r="K687" i="1"/>
  <c r="K686" i="1"/>
  <c r="K685" i="1"/>
  <c r="K684" i="1"/>
  <c r="K683" i="1"/>
  <c r="K682" i="1"/>
  <c r="K681" i="1"/>
  <c r="K680" i="1"/>
  <c r="K679" i="1"/>
  <c r="K678" i="1"/>
  <c r="K677" i="1"/>
  <c r="K676" i="1"/>
  <c r="K675" i="1"/>
  <c r="K674" i="1"/>
  <c r="K673" i="1"/>
  <c r="K672" i="1"/>
  <c r="K671" i="1"/>
  <c r="K670" i="1"/>
  <c r="K669" i="1"/>
  <c r="K668" i="1"/>
  <c r="K667" i="1"/>
  <c r="K666" i="1"/>
  <c r="K665" i="1"/>
  <c r="K664" i="1"/>
  <c r="K663" i="1"/>
  <c r="K662" i="1"/>
  <c r="K661" i="1"/>
  <c r="K660" i="1"/>
  <c r="K659" i="1"/>
  <c r="K658" i="1"/>
  <c r="K657" i="1"/>
  <c r="K656" i="1"/>
  <c r="K655" i="1"/>
  <c r="K654" i="1"/>
  <c r="K653" i="1"/>
  <c r="K652" i="1"/>
  <c r="K651" i="1"/>
  <c r="K650" i="1"/>
  <c r="K649" i="1"/>
  <c r="K648" i="1"/>
  <c r="K647" i="1"/>
  <c r="K646" i="1"/>
  <c r="K645" i="1"/>
  <c r="K644" i="1"/>
  <c r="K643" i="1"/>
  <c r="K642" i="1"/>
  <c r="K641" i="1"/>
  <c r="K640" i="1"/>
  <c r="K639" i="1"/>
  <c r="K638" i="1"/>
  <c r="K637" i="1"/>
  <c r="K636" i="1"/>
  <c r="K635" i="1"/>
  <c r="K634" i="1"/>
  <c r="K633" i="1"/>
  <c r="K632" i="1"/>
  <c r="K631" i="1"/>
  <c r="K630" i="1"/>
  <c r="K629" i="1"/>
  <c r="K628" i="1"/>
  <c r="K627" i="1"/>
  <c r="K626" i="1"/>
  <c r="K625" i="1"/>
  <c r="K624" i="1"/>
  <c r="K623" i="1"/>
  <c r="K622" i="1"/>
  <c r="K621" i="1"/>
  <c r="K620" i="1"/>
  <c r="K619" i="1"/>
  <c r="K618" i="1"/>
  <c r="K617" i="1"/>
  <c r="K616" i="1"/>
  <c r="K615" i="1"/>
  <c r="K614" i="1"/>
  <c r="K613" i="1"/>
  <c r="K612" i="1"/>
  <c r="K611" i="1"/>
  <c r="K610" i="1"/>
  <c r="K609" i="1"/>
  <c r="K608" i="1"/>
  <c r="K607" i="1"/>
  <c r="K606" i="1"/>
  <c r="K605" i="1"/>
  <c r="K604" i="1"/>
  <c r="K603" i="1"/>
  <c r="K602" i="1"/>
  <c r="K601" i="1"/>
  <c r="K600" i="1"/>
  <c r="K599" i="1"/>
  <c r="K598" i="1"/>
  <c r="K597" i="1"/>
  <c r="K596" i="1"/>
  <c r="K595" i="1"/>
  <c r="K594" i="1"/>
  <c r="K593" i="1"/>
  <c r="K592" i="1"/>
  <c r="K591" i="1"/>
  <c r="K590" i="1"/>
  <c r="K589" i="1"/>
  <c r="K588" i="1"/>
  <c r="K587" i="1"/>
  <c r="K586" i="1"/>
  <c r="K585" i="1"/>
  <c r="K584" i="1"/>
  <c r="K583" i="1"/>
  <c r="K582" i="1"/>
  <c r="K581" i="1"/>
  <c r="K580" i="1"/>
  <c r="K579" i="1"/>
  <c r="K578" i="1"/>
  <c r="K577" i="1"/>
  <c r="K576" i="1"/>
  <c r="K575" i="1"/>
  <c r="K574" i="1"/>
  <c r="K573" i="1"/>
  <c r="K572" i="1"/>
  <c r="K571" i="1"/>
  <c r="K570" i="1"/>
  <c r="K569" i="1"/>
  <c r="K568" i="1"/>
  <c r="K567" i="1"/>
  <c r="K566" i="1"/>
  <c r="K565" i="1"/>
  <c r="K564" i="1"/>
  <c r="K563" i="1"/>
  <c r="K562" i="1"/>
  <c r="K561" i="1"/>
  <c r="K560" i="1"/>
  <c r="K559" i="1"/>
  <c r="K558" i="1"/>
  <c r="K557" i="1"/>
  <c r="K556" i="1"/>
  <c r="K555" i="1"/>
  <c r="K554" i="1"/>
  <c r="K553" i="1"/>
  <c r="K552" i="1"/>
  <c r="K551" i="1"/>
  <c r="K550" i="1"/>
  <c r="K549" i="1"/>
  <c r="K548" i="1"/>
  <c r="K547" i="1"/>
  <c r="K546" i="1"/>
  <c r="K545" i="1"/>
  <c r="K544" i="1"/>
  <c r="K543" i="1"/>
  <c r="K542" i="1"/>
  <c r="K541" i="1"/>
  <c r="K540" i="1"/>
  <c r="K539" i="1"/>
  <c r="K538" i="1"/>
  <c r="K537" i="1"/>
  <c r="K536" i="1"/>
  <c r="K535" i="1"/>
  <c r="K534" i="1"/>
  <c r="K533" i="1"/>
  <c r="K532" i="1"/>
  <c r="K531" i="1"/>
  <c r="K530" i="1"/>
  <c r="K529" i="1"/>
  <c r="K528" i="1"/>
  <c r="K527" i="1"/>
  <c r="K526" i="1"/>
  <c r="K525" i="1"/>
  <c r="K524" i="1"/>
  <c r="K523" i="1"/>
  <c r="K522" i="1"/>
  <c r="K521" i="1"/>
  <c r="K520" i="1"/>
  <c r="K519" i="1"/>
  <c r="K518" i="1"/>
  <c r="K517" i="1"/>
  <c r="K516" i="1"/>
  <c r="K515" i="1"/>
  <c r="K514" i="1"/>
  <c r="K513" i="1"/>
  <c r="K512" i="1"/>
  <c r="K511" i="1"/>
  <c r="K510" i="1"/>
  <c r="K509" i="1"/>
  <c r="K508" i="1"/>
  <c r="K507" i="1"/>
  <c r="K506" i="1"/>
  <c r="K505" i="1"/>
  <c r="K504" i="1"/>
  <c r="K503" i="1"/>
  <c r="K502" i="1"/>
  <c r="K501" i="1"/>
  <c r="K500" i="1"/>
  <c r="K499" i="1"/>
  <c r="K498" i="1"/>
  <c r="K497" i="1"/>
  <c r="K496" i="1"/>
  <c r="K495" i="1"/>
  <c r="K494" i="1"/>
  <c r="K493" i="1"/>
  <c r="K492" i="1"/>
  <c r="K491" i="1"/>
  <c r="K490" i="1"/>
  <c r="K489" i="1"/>
  <c r="K488" i="1"/>
  <c r="K487" i="1"/>
  <c r="K486" i="1"/>
  <c r="K485" i="1"/>
  <c r="K484" i="1"/>
  <c r="K483" i="1"/>
  <c r="K482" i="1"/>
  <c r="K481" i="1"/>
  <c r="K480" i="1"/>
  <c r="K479" i="1"/>
  <c r="K478" i="1"/>
  <c r="K477" i="1"/>
  <c r="K476" i="1"/>
  <c r="K475" i="1"/>
  <c r="K474" i="1"/>
  <c r="K473" i="1"/>
  <c r="K472" i="1"/>
  <c r="K471" i="1"/>
  <c r="K470" i="1"/>
  <c r="K469" i="1"/>
  <c r="K468" i="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K418" i="1"/>
  <c r="K417" i="1"/>
  <c r="K416" i="1"/>
  <c r="K415" i="1"/>
  <c r="K414" i="1"/>
  <c r="K413" i="1"/>
  <c r="K412" i="1"/>
  <c r="K411" i="1"/>
  <c r="K410" i="1"/>
  <c r="K409" i="1"/>
  <c r="K408" i="1"/>
  <c r="K407" i="1"/>
  <c r="K406" i="1"/>
  <c r="K405" i="1"/>
  <c r="K404"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336" i="1"/>
  <c r="K335" i="1"/>
  <c r="K334" i="1"/>
  <c r="K333" i="1"/>
  <c r="K332" i="1"/>
  <c r="K331" i="1"/>
  <c r="K330" i="1"/>
  <c r="K329" i="1"/>
  <c r="K328" i="1"/>
  <c r="K327" i="1"/>
  <c r="K326" i="1"/>
  <c r="K325" i="1"/>
  <c r="K324" i="1"/>
  <c r="K323" i="1"/>
  <c r="K322" i="1"/>
  <c r="K321" i="1"/>
  <c r="K320" i="1"/>
  <c r="K319" i="1"/>
  <c r="K318" i="1"/>
  <c r="K317" i="1"/>
  <c r="K316" i="1"/>
  <c r="K315" i="1"/>
  <c r="K314" i="1"/>
  <c r="K313" i="1"/>
  <c r="K312" i="1"/>
  <c r="K311" i="1"/>
  <c r="K310" i="1"/>
  <c r="K309" i="1"/>
  <c r="K308" i="1"/>
  <c r="K307" i="1"/>
  <c r="K306" i="1"/>
  <c r="K305" i="1"/>
  <c r="K304" i="1"/>
  <c r="K303" i="1"/>
  <c r="K302" i="1"/>
  <c r="K301" i="1"/>
  <c r="K300" i="1"/>
  <c r="K299" i="1"/>
  <c r="K298" i="1"/>
  <c r="K297" i="1"/>
  <c r="K296" i="1"/>
  <c r="K295" i="1"/>
  <c r="K294" i="1"/>
  <c r="K293" i="1"/>
  <c r="K292" i="1"/>
  <c r="K291" i="1"/>
  <c r="K290" i="1"/>
  <c r="K289"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K14" i="1"/>
  <c r="K13" i="1"/>
  <c r="K12" i="1"/>
  <c r="K11" i="1"/>
  <c r="K10" i="1"/>
  <c r="K9" i="1"/>
  <c r="K8" i="1"/>
  <c r="K7" i="1"/>
  <c r="I7" i="1" l="1"/>
  <c r="I8" i="1" l="1"/>
  <c r="I9" i="1" s="1"/>
  <c r="I10" i="1" s="1"/>
  <c r="I11" i="1" s="1"/>
  <c r="I12" i="1" s="1"/>
  <c r="I13" i="1" s="1"/>
  <c r="I14" i="1" s="1"/>
  <c r="I15" i="1" s="1"/>
  <c r="I16" i="1" s="1"/>
  <c r="I17" i="1" s="1"/>
  <c r="I18" i="1" s="1"/>
  <c r="I19" i="1" s="1"/>
  <c r="I20" i="1" s="1"/>
  <c r="I21" i="1" s="1"/>
  <c r="I22" i="1" s="1"/>
  <c r="I23" i="1" s="1"/>
  <c r="I24" i="1" s="1"/>
  <c r="I25" i="1" s="1"/>
  <c r="I26" i="1" s="1"/>
  <c r="I27" i="1" s="1"/>
  <c r="I28" i="1" s="1"/>
  <c r="I29" i="1" s="1"/>
  <c r="I30" i="1" s="1"/>
  <c r="I31" i="1" s="1"/>
  <c r="I32" i="1" s="1"/>
  <c r="I33" i="1" s="1"/>
  <c r="I34" i="1" s="1"/>
  <c r="I35" i="1" s="1"/>
  <c r="I36" i="1" s="1"/>
  <c r="I37" i="1" s="1"/>
  <c r="I38" i="1" s="1"/>
  <c r="I39" i="1" s="1"/>
  <c r="I40" i="1" s="1"/>
  <c r="I41" i="1" s="1"/>
  <c r="I42" i="1" s="1"/>
  <c r="I43" i="1" s="1"/>
  <c r="I44" i="1" s="1"/>
  <c r="I45" i="1" s="1"/>
  <c r="I46" i="1" s="1"/>
  <c r="I47" i="1" s="1"/>
  <c r="I48" i="1" s="1"/>
  <c r="I49" i="1" s="1"/>
  <c r="I50" i="1" s="1"/>
  <c r="I51" i="1" s="1"/>
  <c r="I52" i="1" s="1"/>
  <c r="I53" i="1" s="1"/>
  <c r="I54" i="1" s="1"/>
  <c r="I55" i="1" s="1"/>
  <c r="I56" i="1" s="1"/>
  <c r="I57" i="1" s="1"/>
  <c r="I58" i="1" s="1"/>
  <c r="I59" i="1" s="1"/>
  <c r="I60" i="1" s="1"/>
  <c r="I61" i="1" s="1"/>
  <c r="I62" i="1" s="1"/>
  <c r="I63" i="1" s="1"/>
  <c r="I64" i="1" s="1"/>
  <c r="I65" i="1" s="1"/>
  <c r="I66" i="1" s="1"/>
  <c r="I67" i="1" s="1"/>
  <c r="I68" i="1" s="1"/>
  <c r="I69" i="1" s="1"/>
  <c r="I70" i="1" s="1"/>
  <c r="I71" i="1" s="1"/>
  <c r="I72" i="1" s="1"/>
  <c r="I73" i="1" s="1"/>
  <c r="I74" i="1" s="1"/>
  <c r="I75" i="1" s="1"/>
  <c r="I76" i="1" s="1"/>
  <c r="I77" i="1" s="1"/>
  <c r="I78" i="1" s="1"/>
  <c r="I79" i="1" s="1"/>
  <c r="I80" i="1" s="1"/>
  <c r="I81" i="1" s="1"/>
  <c r="I82" i="1" s="1"/>
  <c r="I83" i="1" s="1"/>
  <c r="I84" i="1" s="1"/>
  <c r="I85" i="1" s="1"/>
  <c r="I86" i="1" s="1"/>
  <c r="I87" i="1" s="1"/>
  <c r="I88" i="1" s="1"/>
  <c r="I89" i="1" s="1"/>
  <c r="I90" i="1" s="1"/>
  <c r="I91" i="1" s="1"/>
  <c r="I92" i="1" s="1"/>
  <c r="I93" i="1" s="1"/>
  <c r="I94" i="1" s="1"/>
  <c r="I95" i="1" s="1"/>
  <c r="I96" i="1" s="1"/>
  <c r="I97" i="1" s="1"/>
  <c r="I98" i="1" s="1"/>
  <c r="I99" i="1" s="1"/>
  <c r="I100" i="1" s="1"/>
  <c r="I101" i="1" s="1"/>
  <c r="I102" i="1" s="1"/>
  <c r="I103" i="1" s="1"/>
  <c r="I104" i="1" s="1"/>
  <c r="I105" i="1" s="1"/>
  <c r="I106" i="1" s="1"/>
  <c r="I107" i="1" s="1"/>
  <c r="I108" i="1" s="1"/>
  <c r="I109" i="1" s="1"/>
  <c r="I110" i="1" s="1"/>
  <c r="I111" i="1" s="1"/>
  <c r="I112" i="1" s="1"/>
  <c r="I113" i="1" s="1"/>
  <c r="I114" i="1" s="1"/>
  <c r="I115" i="1" s="1"/>
  <c r="I116" i="1" s="1"/>
  <c r="I117" i="1" s="1"/>
  <c r="I118" i="1" s="1"/>
  <c r="I119" i="1" s="1"/>
  <c r="I120" i="1" s="1"/>
  <c r="I121" i="1" s="1"/>
  <c r="I122" i="1" s="1"/>
  <c r="I123" i="1" s="1"/>
  <c r="I124" i="1" s="1"/>
  <c r="I125" i="1" s="1"/>
  <c r="I126" i="1" s="1"/>
  <c r="I127" i="1" s="1"/>
  <c r="I128" i="1" s="1"/>
  <c r="I129" i="1" s="1"/>
  <c r="I130" i="1" s="1"/>
  <c r="I131" i="1" s="1"/>
  <c r="I132" i="1" s="1"/>
  <c r="I133" i="1" s="1"/>
  <c r="I134" i="1" s="1"/>
  <c r="I135" i="1" s="1"/>
  <c r="I136" i="1" s="1"/>
  <c r="I137" i="1" s="1"/>
  <c r="I138" i="1" s="1"/>
  <c r="I139" i="1" s="1"/>
  <c r="I140" i="1" s="1"/>
  <c r="I141" i="1" s="1"/>
  <c r="I142" i="1" s="1"/>
  <c r="I143" i="1" s="1"/>
  <c r="I144" i="1" s="1"/>
  <c r="I145" i="1" s="1"/>
  <c r="I146" i="1" s="1"/>
  <c r="I147" i="1" s="1"/>
  <c r="I148" i="1" s="1"/>
  <c r="I149" i="1" s="1"/>
  <c r="I150" i="1" s="1"/>
  <c r="I151" i="1" s="1"/>
  <c r="I152" i="1" s="1"/>
  <c r="I153" i="1" s="1"/>
  <c r="I154" i="1" s="1"/>
  <c r="I155" i="1" s="1"/>
  <c r="I156" i="1" s="1"/>
  <c r="I157" i="1" s="1"/>
  <c r="I158" i="1" s="1"/>
  <c r="I159" i="1" s="1"/>
  <c r="I160" i="1" s="1"/>
  <c r="I161" i="1" s="1"/>
  <c r="I162" i="1" s="1"/>
  <c r="I163" i="1" s="1"/>
  <c r="I164" i="1" s="1"/>
  <c r="I165" i="1" s="1"/>
  <c r="I166" i="1" s="1"/>
  <c r="I167" i="1" s="1"/>
  <c r="I168" i="1" s="1"/>
  <c r="I169" i="1" s="1"/>
  <c r="I170" i="1" s="1"/>
  <c r="I171" i="1" s="1"/>
  <c r="I172" i="1" s="1"/>
  <c r="I173" i="1" s="1"/>
  <c r="I174" i="1" s="1"/>
  <c r="I175" i="1" s="1"/>
  <c r="I176" i="1" s="1"/>
  <c r="I177" i="1" s="1"/>
  <c r="I178" i="1" s="1"/>
  <c r="I179" i="1" s="1"/>
  <c r="I180" i="1" s="1"/>
  <c r="I181" i="1" s="1"/>
  <c r="I182" i="1" s="1"/>
  <c r="I183" i="1" s="1"/>
  <c r="I184" i="1" s="1"/>
  <c r="I185" i="1" s="1"/>
  <c r="I186" i="1" s="1"/>
  <c r="I187" i="1" s="1"/>
  <c r="I188" i="1" s="1"/>
  <c r="I189" i="1" s="1"/>
  <c r="I190" i="1" s="1"/>
  <c r="I191" i="1" s="1"/>
  <c r="I192" i="1" s="1"/>
  <c r="I193" i="1" s="1"/>
  <c r="I194" i="1" s="1"/>
  <c r="I195" i="1" s="1"/>
  <c r="I196" i="1" s="1"/>
  <c r="I197" i="1" s="1"/>
  <c r="I198" i="1" s="1"/>
  <c r="I199" i="1" s="1"/>
  <c r="I200" i="1" s="1"/>
  <c r="I201" i="1" s="1"/>
  <c r="I202" i="1" s="1"/>
  <c r="I203" i="1" s="1"/>
  <c r="I204" i="1" s="1"/>
  <c r="I205" i="1" s="1"/>
  <c r="I206" i="1" s="1"/>
  <c r="I207" i="1" s="1"/>
  <c r="I208" i="1" s="1"/>
  <c r="I209" i="1" s="1"/>
  <c r="I210" i="1" s="1"/>
  <c r="I211" i="1" s="1"/>
  <c r="I212" i="1" s="1"/>
  <c r="I213" i="1" s="1"/>
  <c r="I214" i="1" s="1"/>
  <c r="I215" i="1" s="1"/>
  <c r="I216" i="1" s="1"/>
  <c r="I217" i="1" s="1"/>
  <c r="I218" i="1" s="1"/>
  <c r="I219" i="1" s="1"/>
  <c r="I220" i="1" s="1"/>
  <c r="I221" i="1" s="1"/>
  <c r="I222" i="1" s="1"/>
  <c r="I223" i="1" s="1"/>
  <c r="I224" i="1" s="1"/>
  <c r="I225" i="1" s="1"/>
  <c r="I226" i="1" s="1"/>
  <c r="I227" i="1" s="1"/>
  <c r="I228" i="1" s="1"/>
  <c r="I229" i="1" s="1"/>
  <c r="I230" i="1" s="1"/>
  <c r="I231" i="1" s="1"/>
  <c r="I232" i="1" s="1"/>
  <c r="I233" i="1" s="1"/>
  <c r="I234" i="1" s="1"/>
  <c r="I235" i="1" s="1"/>
  <c r="I236" i="1" s="1"/>
  <c r="I237" i="1" s="1"/>
  <c r="I238" i="1" s="1"/>
  <c r="I239" i="1" s="1"/>
  <c r="I240" i="1" s="1"/>
  <c r="I241" i="1" s="1"/>
  <c r="I242" i="1" s="1"/>
  <c r="I243" i="1" s="1"/>
  <c r="I244" i="1" s="1"/>
  <c r="I245" i="1" s="1"/>
  <c r="I246" i="1" s="1"/>
  <c r="I247" i="1" s="1"/>
  <c r="I248" i="1" s="1"/>
  <c r="I249" i="1" s="1"/>
  <c r="I250" i="1" s="1"/>
  <c r="I251" i="1" s="1"/>
  <c r="I252" i="1" s="1"/>
  <c r="I253" i="1" s="1"/>
  <c r="I254" i="1" s="1"/>
  <c r="I255" i="1" s="1"/>
  <c r="I256" i="1" s="1"/>
  <c r="I257" i="1" s="1"/>
  <c r="I258" i="1" s="1"/>
  <c r="I259" i="1" s="1"/>
  <c r="I260" i="1" s="1"/>
  <c r="I261" i="1" s="1"/>
  <c r="I262" i="1" s="1"/>
  <c r="I263" i="1" s="1"/>
  <c r="I264" i="1" s="1"/>
  <c r="I265" i="1" s="1"/>
  <c r="I266" i="1" s="1"/>
  <c r="I267" i="1" s="1"/>
  <c r="I268" i="1" s="1"/>
  <c r="I269" i="1" s="1"/>
  <c r="I270" i="1" s="1"/>
  <c r="I271" i="1" s="1"/>
  <c r="I272" i="1" s="1"/>
  <c r="I273" i="1" s="1"/>
  <c r="I274" i="1" s="1"/>
  <c r="I275" i="1" s="1"/>
  <c r="I276" i="1" s="1"/>
  <c r="I277" i="1" s="1"/>
  <c r="I278" i="1" s="1"/>
  <c r="I279" i="1" s="1"/>
  <c r="I280" i="1" s="1"/>
  <c r="I281" i="1" s="1"/>
  <c r="I282" i="1" s="1"/>
  <c r="I283" i="1" s="1"/>
  <c r="I284" i="1" s="1"/>
  <c r="I285" i="1" s="1"/>
  <c r="I286" i="1" s="1"/>
  <c r="I287" i="1" s="1"/>
  <c r="I288" i="1" s="1"/>
  <c r="I289" i="1" s="1"/>
  <c r="I290" i="1" s="1"/>
  <c r="I291" i="1" s="1"/>
  <c r="I292" i="1" s="1"/>
  <c r="I293" i="1" s="1"/>
  <c r="I294" i="1" s="1"/>
  <c r="I295" i="1" s="1"/>
  <c r="I296" i="1" s="1"/>
  <c r="I297" i="1" s="1"/>
  <c r="I298" i="1" s="1"/>
  <c r="I299" i="1" s="1"/>
  <c r="I300" i="1" s="1"/>
  <c r="I301" i="1" s="1"/>
  <c r="I302" i="1" s="1"/>
  <c r="I303" i="1" s="1"/>
  <c r="I304" i="1" s="1"/>
  <c r="I305" i="1" s="1"/>
  <c r="I306" i="1" s="1"/>
  <c r="I307" i="1" s="1"/>
  <c r="I308" i="1" s="1"/>
  <c r="I309" i="1" s="1"/>
  <c r="I310" i="1" s="1"/>
  <c r="I311" i="1" s="1"/>
  <c r="I312" i="1" s="1"/>
  <c r="I313" i="1" s="1"/>
  <c r="I314" i="1" s="1"/>
  <c r="I315" i="1" s="1"/>
  <c r="I316" i="1" s="1"/>
  <c r="I317" i="1" s="1"/>
  <c r="I318" i="1" s="1"/>
  <c r="I319" i="1" s="1"/>
  <c r="I320" i="1" s="1"/>
  <c r="I321" i="1" s="1"/>
  <c r="I322" i="1" s="1"/>
  <c r="I323" i="1" s="1"/>
  <c r="I324" i="1" s="1"/>
  <c r="I325" i="1" s="1"/>
  <c r="I326" i="1" s="1"/>
  <c r="I327" i="1" s="1"/>
  <c r="I328" i="1" s="1"/>
  <c r="I329" i="1" s="1"/>
  <c r="I330" i="1" s="1"/>
  <c r="I331" i="1" s="1"/>
  <c r="I332" i="1" s="1"/>
  <c r="I333" i="1" s="1"/>
  <c r="I334" i="1" s="1"/>
  <c r="I335" i="1" s="1"/>
  <c r="I336" i="1" s="1"/>
  <c r="I337" i="1" s="1"/>
  <c r="I338" i="1" s="1"/>
  <c r="I339" i="1" s="1"/>
  <c r="I340" i="1" s="1"/>
  <c r="I341" i="1" s="1"/>
  <c r="I342" i="1" s="1"/>
  <c r="I343" i="1" s="1"/>
  <c r="I344" i="1" s="1"/>
  <c r="I345" i="1" s="1"/>
  <c r="I346" i="1" s="1"/>
  <c r="I347" i="1" s="1"/>
  <c r="I348" i="1" s="1"/>
  <c r="I349" i="1" s="1"/>
  <c r="I350" i="1" s="1"/>
  <c r="I351" i="1" s="1"/>
  <c r="I352" i="1" s="1"/>
  <c r="I353" i="1" s="1"/>
  <c r="I354" i="1" s="1"/>
  <c r="I355" i="1" s="1"/>
  <c r="I356" i="1" s="1"/>
  <c r="I357" i="1" s="1"/>
  <c r="I358" i="1" s="1"/>
  <c r="I359" i="1" s="1"/>
  <c r="I360" i="1" s="1"/>
  <c r="I361" i="1" s="1"/>
  <c r="I362" i="1" s="1"/>
  <c r="I363" i="1" s="1"/>
  <c r="I364" i="1" s="1"/>
  <c r="I365" i="1" s="1"/>
  <c r="I366" i="1" s="1"/>
  <c r="I367" i="1" s="1"/>
  <c r="I368" i="1" s="1"/>
  <c r="I369" i="1" s="1"/>
  <c r="I370" i="1" s="1"/>
  <c r="I371" i="1" s="1"/>
  <c r="I372" i="1" s="1"/>
  <c r="I373" i="1" s="1"/>
  <c r="I374" i="1" s="1"/>
  <c r="I375" i="1" s="1"/>
  <c r="I376" i="1" s="1"/>
  <c r="I377" i="1" s="1"/>
  <c r="I378" i="1" s="1"/>
  <c r="I379" i="1" s="1"/>
  <c r="I380" i="1" s="1"/>
  <c r="I381" i="1" s="1"/>
  <c r="I382" i="1" s="1"/>
  <c r="I383" i="1" s="1"/>
  <c r="I384" i="1" s="1"/>
  <c r="I385" i="1" s="1"/>
  <c r="I386" i="1" s="1"/>
  <c r="I387" i="1" s="1"/>
  <c r="I388" i="1" s="1"/>
  <c r="I389" i="1" s="1"/>
  <c r="I390" i="1" s="1"/>
  <c r="I391" i="1" s="1"/>
  <c r="I392" i="1" s="1"/>
  <c r="I393" i="1" s="1"/>
  <c r="I394" i="1" s="1"/>
  <c r="I395" i="1" s="1"/>
  <c r="I396" i="1" s="1"/>
  <c r="I397" i="1" s="1"/>
  <c r="I398" i="1" s="1"/>
  <c r="I399" i="1" s="1"/>
  <c r="I400" i="1" s="1"/>
  <c r="I401" i="1" s="1"/>
  <c r="I402" i="1" s="1"/>
  <c r="I403" i="1" s="1"/>
  <c r="I404" i="1" s="1"/>
  <c r="I405" i="1" s="1"/>
  <c r="I406" i="1" s="1"/>
  <c r="I407" i="1" s="1"/>
  <c r="I408" i="1" s="1"/>
  <c r="I409" i="1" s="1"/>
  <c r="I410" i="1" s="1"/>
  <c r="I411" i="1" s="1"/>
  <c r="I412" i="1" s="1"/>
  <c r="I413" i="1" s="1"/>
  <c r="I414" i="1" s="1"/>
  <c r="I415" i="1" s="1"/>
  <c r="I416" i="1" s="1"/>
  <c r="I417" i="1" s="1"/>
  <c r="I418" i="1" s="1"/>
  <c r="I419" i="1" s="1"/>
  <c r="I420" i="1" s="1"/>
  <c r="I421" i="1" s="1"/>
  <c r="I422" i="1" s="1"/>
  <c r="I423" i="1" s="1"/>
  <c r="I424" i="1" s="1"/>
  <c r="I425" i="1" s="1"/>
  <c r="I426" i="1" s="1"/>
  <c r="I427" i="1" s="1"/>
  <c r="I428" i="1" s="1"/>
  <c r="I429" i="1" s="1"/>
  <c r="I430" i="1" s="1"/>
  <c r="I431" i="1" s="1"/>
  <c r="I432" i="1" s="1"/>
  <c r="I433" i="1" s="1"/>
  <c r="I434" i="1" s="1"/>
  <c r="I435" i="1" s="1"/>
  <c r="I436" i="1" s="1"/>
  <c r="I437" i="1" s="1"/>
  <c r="I438" i="1" s="1"/>
  <c r="I439" i="1" s="1"/>
  <c r="I440" i="1" s="1"/>
  <c r="I441" i="1" s="1"/>
  <c r="I442" i="1" s="1"/>
  <c r="I443" i="1" s="1"/>
  <c r="I444" i="1" s="1"/>
  <c r="I445" i="1" s="1"/>
  <c r="I446" i="1" s="1"/>
  <c r="I447" i="1" l="1"/>
  <c r="I448" i="1" s="1"/>
  <c r="I449" i="1" s="1"/>
  <c r="I450" i="1" s="1"/>
  <c r="I451" i="1" s="1"/>
  <c r="I452" i="1" s="1"/>
  <c r="I453" i="1" s="1"/>
  <c r="I454" i="1" s="1"/>
  <c r="I455" i="1" s="1"/>
  <c r="I456" i="1" s="1"/>
  <c r="I457" i="1" s="1"/>
  <c r="I458" i="1" s="1"/>
  <c r="I459" i="1" s="1"/>
  <c r="I460" i="1" s="1"/>
  <c r="I461" i="1" s="1"/>
  <c r="I462" i="1" s="1"/>
  <c r="I463" i="1" s="1"/>
  <c r="I464" i="1" s="1"/>
  <c r="I465" i="1" s="1"/>
  <c r="I466" i="1" s="1"/>
  <c r="I467" i="1" s="1"/>
  <c r="I468" i="1" s="1"/>
  <c r="I469" i="1" s="1"/>
  <c r="I470" i="1" s="1"/>
  <c r="I471" i="1" s="1"/>
  <c r="I472" i="1" s="1"/>
  <c r="I473" i="1" s="1"/>
  <c r="I474" i="1" s="1"/>
  <c r="I475" i="1" s="1"/>
  <c r="I476" i="1" s="1"/>
  <c r="I477" i="1" s="1"/>
  <c r="I478" i="1" s="1"/>
  <c r="I479" i="1" s="1"/>
  <c r="I480" i="1" s="1"/>
  <c r="I481" i="1" s="1"/>
  <c r="I482" i="1" s="1"/>
  <c r="I483" i="1" s="1"/>
  <c r="I484" i="1" s="1"/>
  <c r="I485" i="1" s="1"/>
  <c r="I486" i="1" s="1"/>
  <c r="I487" i="1" s="1"/>
  <c r="I488" i="1" s="1"/>
  <c r="I489" i="1" s="1"/>
  <c r="I490" i="1" s="1"/>
  <c r="I491" i="1" s="1"/>
  <c r="I492" i="1" s="1"/>
  <c r="I493" i="1" s="1"/>
  <c r="I494" i="1" s="1"/>
  <c r="I495" i="1" s="1"/>
  <c r="I496" i="1" s="1"/>
  <c r="I497" i="1" s="1"/>
  <c r="I498" i="1" s="1"/>
  <c r="I499" i="1" s="1"/>
  <c r="I500" i="1" s="1"/>
  <c r="I501" i="1" s="1"/>
  <c r="I502" i="1" s="1"/>
  <c r="I503" i="1" s="1"/>
  <c r="I504" i="1" s="1"/>
  <c r="I505" i="1" s="1"/>
  <c r="I506" i="1" s="1"/>
  <c r="I507" i="1" s="1"/>
  <c r="I508" i="1" s="1"/>
  <c r="I509" i="1" s="1"/>
  <c r="I510" i="1" s="1"/>
  <c r="I511" i="1" s="1"/>
  <c r="I512" i="1" s="1"/>
  <c r="I513" i="1" s="1"/>
  <c r="I514" i="1" s="1"/>
  <c r="I515" i="1" s="1"/>
  <c r="I516" i="1" s="1"/>
  <c r="I517" i="1" s="1"/>
  <c r="I518" i="1" s="1"/>
  <c r="I519" i="1" s="1"/>
  <c r="I520" i="1" s="1"/>
  <c r="I521" i="1" s="1"/>
  <c r="I522" i="1" s="1"/>
  <c r="I523" i="1" s="1"/>
  <c r="I524" i="1" s="1"/>
  <c r="I525" i="1" s="1"/>
  <c r="I526" i="1" s="1"/>
  <c r="I527" i="1" s="1"/>
  <c r="I528" i="1" s="1"/>
  <c r="I529" i="1" s="1"/>
  <c r="I530" i="1" s="1"/>
  <c r="I531" i="1" s="1"/>
  <c r="I532" i="1" s="1"/>
  <c r="I533" i="1" s="1"/>
  <c r="I534" i="1" s="1"/>
  <c r="I535" i="1" s="1"/>
  <c r="I536" i="1" s="1"/>
  <c r="I537" i="1" s="1"/>
  <c r="I538" i="1" s="1"/>
  <c r="I539" i="1" s="1"/>
  <c r="I540" i="1" s="1"/>
  <c r="I541" i="1" s="1"/>
  <c r="I542" i="1" s="1"/>
  <c r="I543" i="1" s="1"/>
  <c r="I544" i="1" s="1"/>
  <c r="I545" i="1" s="1"/>
  <c r="I546" i="1" s="1"/>
  <c r="I547" i="1" s="1"/>
  <c r="I548" i="1" s="1"/>
  <c r="I549" i="1" s="1"/>
  <c r="I550" i="1" s="1"/>
  <c r="I551" i="1" s="1"/>
  <c r="I552" i="1" s="1"/>
  <c r="I553" i="1" s="1"/>
  <c r="I554" i="1" s="1"/>
  <c r="I555" i="1" s="1"/>
  <c r="I556" i="1" s="1"/>
  <c r="I557" i="1" s="1"/>
  <c r="I558" i="1" s="1"/>
  <c r="I559" i="1" s="1"/>
  <c r="I560" i="1" s="1"/>
  <c r="I561" i="1" s="1"/>
  <c r="I562" i="1" s="1"/>
  <c r="I563" i="1" s="1"/>
  <c r="I564" i="1" s="1"/>
  <c r="I565" i="1" s="1"/>
  <c r="I566" i="1" s="1"/>
  <c r="I567" i="1" s="1"/>
  <c r="I568" i="1" s="1"/>
  <c r="I569" i="1" s="1"/>
  <c r="I570" i="1" s="1"/>
  <c r="I571" i="1" s="1"/>
  <c r="I572" i="1" s="1"/>
  <c r="I573" i="1" s="1"/>
  <c r="I574" i="1" s="1"/>
  <c r="I575" i="1" s="1"/>
  <c r="I576" i="1" s="1"/>
  <c r="I577" i="1" s="1"/>
  <c r="I578" i="1" s="1"/>
  <c r="I579" i="1" s="1"/>
  <c r="I580" i="1" s="1"/>
  <c r="I581" i="1" s="1"/>
  <c r="I582" i="1" s="1"/>
  <c r="I583" i="1" s="1"/>
  <c r="I584" i="1" s="1"/>
  <c r="I585" i="1" s="1"/>
  <c r="I586" i="1" s="1"/>
  <c r="I587" i="1" s="1"/>
  <c r="I588" i="1" s="1"/>
  <c r="I589" i="1" s="1"/>
  <c r="I590" i="1" s="1"/>
  <c r="I591" i="1" s="1"/>
  <c r="I592" i="1" s="1"/>
  <c r="I593" i="1" s="1"/>
  <c r="I594" i="1" s="1"/>
  <c r="I595" i="1" s="1"/>
  <c r="I596" i="1" s="1"/>
  <c r="I597" i="1" s="1"/>
  <c r="I598" i="1" s="1"/>
  <c r="I599" i="1" s="1"/>
  <c r="I600" i="1" s="1"/>
  <c r="I601" i="1" s="1"/>
  <c r="I602" i="1" s="1"/>
  <c r="I603" i="1" s="1"/>
  <c r="I604" i="1" s="1"/>
  <c r="I605" i="1" s="1"/>
  <c r="I606" i="1" s="1"/>
  <c r="I607" i="1" s="1"/>
  <c r="I608" i="1" s="1"/>
  <c r="I609" i="1" s="1"/>
  <c r="I610" i="1" s="1"/>
  <c r="I611" i="1" s="1"/>
  <c r="I612" i="1" s="1"/>
  <c r="I613" i="1" s="1"/>
  <c r="I614" i="1" s="1"/>
  <c r="I615" i="1" s="1"/>
  <c r="I616" i="1" s="1"/>
  <c r="I617" i="1" s="1"/>
  <c r="I618" i="1" s="1"/>
  <c r="I619" i="1" s="1"/>
  <c r="I620" i="1" s="1"/>
  <c r="I621" i="1" s="1"/>
  <c r="I622" i="1" s="1"/>
  <c r="I623" i="1" s="1"/>
  <c r="I624" i="1" s="1"/>
  <c r="I625" i="1" s="1"/>
  <c r="I626" i="1" s="1"/>
  <c r="I627" i="1" s="1"/>
  <c r="I628" i="1" s="1"/>
  <c r="I629" i="1" s="1"/>
  <c r="I630" i="1" s="1"/>
  <c r="I631" i="1" s="1"/>
  <c r="I632" i="1" s="1"/>
  <c r="I633" i="1" s="1"/>
  <c r="I634" i="1" s="1"/>
  <c r="I635" i="1" s="1"/>
  <c r="I636" i="1" s="1"/>
  <c r="I637" i="1" s="1"/>
  <c r="I638" i="1" s="1"/>
  <c r="I639" i="1" s="1"/>
  <c r="I640" i="1" s="1"/>
  <c r="I641" i="1" s="1"/>
  <c r="I642" i="1" s="1"/>
  <c r="I643" i="1" s="1"/>
  <c r="I644" i="1" s="1"/>
  <c r="I645" i="1" s="1"/>
  <c r="I646" i="1" s="1"/>
  <c r="I647" i="1" s="1"/>
  <c r="I648" i="1" s="1"/>
  <c r="I649" i="1" s="1"/>
  <c r="I650" i="1" s="1"/>
  <c r="I651" i="1" s="1"/>
  <c r="I652" i="1" s="1"/>
  <c r="I653" i="1" s="1"/>
  <c r="I654" i="1" s="1"/>
  <c r="I655" i="1" s="1"/>
  <c r="I656" i="1" s="1"/>
  <c r="I657" i="1" s="1"/>
  <c r="I658" i="1" s="1"/>
  <c r="I659" i="1" s="1"/>
  <c r="I660" i="1" s="1"/>
  <c r="I661" i="1" s="1"/>
  <c r="I662" i="1" s="1"/>
  <c r="I663" i="1" s="1"/>
  <c r="I664" i="1" s="1"/>
  <c r="I665" i="1" s="1"/>
  <c r="I666" i="1" s="1"/>
  <c r="I667" i="1" s="1"/>
  <c r="I668" i="1" s="1"/>
  <c r="I669" i="1" s="1"/>
  <c r="I670" i="1" s="1"/>
  <c r="I671" i="1" s="1"/>
  <c r="I672" i="1" s="1"/>
  <c r="I673" i="1" s="1"/>
  <c r="I674" i="1" s="1"/>
  <c r="I675" i="1" s="1"/>
  <c r="I676" i="1" s="1"/>
  <c r="I677" i="1" s="1"/>
  <c r="I678" i="1" s="1"/>
  <c r="I679" i="1" s="1"/>
  <c r="I680" i="1" s="1"/>
  <c r="I681" i="1" s="1"/>
  <c r="I682" i="1" s="1"/>
  <c r="I683" i="1" s="1"/>
  <c r="I684" i="1" s="1"/>
  <c r="I685" i="1" s="1"/>
  <c r="I686" i="1" s="1"/>
  <c r="I687" i="1" s="1"/>
  <c r="I688" i="1" s="1"/>
  <c r="I689" i="1" s="1"/>
  <c r="I690" i="1" s="1"/>
  <c r="I691" i="1" s="1"/>
  <c r="I692" i="1" s="1"/>
  <c r="I693" i="1" s="1"/>
  <c r="I694" i="1" s="1"/>
  <c r="I695" i="1" s="1"/>
  <c r="I696" i="1" s="1"/>
  <c r="I697" i="1" s="1"/>
  <c r="I698" i="1" s="1"/>
  <c r="I699" i="1" s="1"/>
  <c r="I700" i="1" s="1"/>
  <c r="I701" i="1" s="1"/>
  <c r="I702" i="1" s="1"/>
  <c r="I703" i="1" s="1"/>
  <c r="I704" i="1" s="1"/>
  <c r="I705" i="1" s="1"/>
  <c r="I706" i="1" s="1"/>
  <c r="I707" i="1" s="1"/>
  <c r="I708" i="1" s="1"/>
  <c r="I709" i="1" s="1"/>
  <c r="I710" i="1" s="1"/>
  <c r="I711" i="1" s="1"/>
  <c r="I712" i="1" s="1"/>
  <c r="I713" i="1" s="1"/>
  <c r="I714" i="1" s="1"/>
  <c r="I715" i="1" s="1"/>
  <c r="I716" i="1" s="1"/>
  <c r="I717" i="1" s="1"/>
  <c r="I718" i="1" s="1"/>
  <c r="I719" i="1" s="1"/>
  <c r="I720" i="1" s="1"/>
  <c r="I721" i="1" s="1"/>
  <c r="I722" i="1" s="1"/>
  <c r="I723" i="1" s="1"/>
  <c r="I724" i="1" s="1"/>
  <c r="I725" i="1" s="1"/>
  <c r="I726" i="1" s="1"/>
  <c r="I727" i="1" s="1"/>
  <c r="I728" i="1" s="1"/>
  <c r="I729" i="1" s="1"/>
  <c r="I730" i="1" s="1"/>
  <c r="I731" i="1" s="1"/>
  <c r="I732" i="1" s="1"/>
  <c r="I733" i="1" s="1"/>
  <c r="I734" i="1" s="1"/>
  <c r="I735" i="1" s="1"/>
  <c r="I736" i="1" s="1"/>
  <c r="I737" i="1" s="1"/>
  <c r="I738" i="1" s="1"/>
  <c r="I739" i="1" s="1"/>
  <c r="I740" i="1" s="1"/>
  <c r="I741" i="1" s="1"/>
  <c r="I742" i="1" s="1"/>
  <c r="I743" i="1" s="1"/>
  <c r="I744" i="1" s="1"/>
  <c r="I745" i="1" s="1"/>
  <c r="I746" i="1" s="1"/>
  <c r="I747" i="1" s="1"/>
  <c r="I748" i="1" s="1"/>
  <c r="I749" i="1" s="1"/>
  <c r="I750" i="1" s="1"/>
  <c r="I751" i="1" s="1"/>
  <c r="I752" i="1" s="1"/>
  <c r="I753" i="1" s="1"/>
  <c r="I754" i="1" s="1"/>
  <c r="I755" i="1" s="1"/>
  <c r="I756" i="1" s="1"/>
  <c r="I757" i="1" s="1"/>
  <c r="I758" i="1" s="1"/>
  <c r="I759" i="1" s="1"/>
  <c r="I760" i="1" s="1"/>
  <c r="I761" i="1" s="1"/>
  <c r="I762" i="1" s="1"/>
  <c r="I763" i="1" s="1"/>
  <c r="I764" i="1" s="1"/>
  <c r="I765" i="1" s="1"/>
  <c r="I766" i="1" s="1"/>
  <c r="I767" i="1" s="1"/>
  <c r="I768" i="1" s="1"/>
  <c r="I769" i="1" s="1"/>
  <c r="I770" i="1" s="1"/>
  <c r="I771" i="1" s="1"/>
  <c r="I772" i="1" s="1"/>
  <c r="I773" i="1" s="1"/>
  <c r="I774" i="1" s="1"/>
  <c r="I775" i="1" s="1"/>
  <c r="I776" i="1" s="1"/>
  <c r="I777" i="1" s="1"/>
  <c r="I778" i="1" s="1"/>
  <c r="I779" i="1" s="1"/>
  <c r="I780" i="1" s="1"/>
  <c r="I781" i="1" s="1"/>
  <c r="I782" i="1" s="1"/>
  <c r="I783" i="1" s="1"/>
  <c r="I784" i="1" s="1"/>
  <c r="I785" i="1" s="1"/>
  <c r="I786" i="1" s="1"/>
  <c r="I787" i="1" s="1"/>
  <c r="I788" i="1" s="1"/>
  <c r="I789" i="1" s="1"/>
  <c r="I790" i="1" s="1"/>
  <c r="I791" i="1" s="1"/>
  <c r="I792" i="1" s="1"/>
  <c r="I793" i="1" s="1"/>
  <c r="I794" i="1" s="1"/>
  <c r="I795" i="1" s="1"/>
  <c r="I796" i="1" s="1"/>
  <c r="I797" i="1" s="1"/>
  <c r="I798" i="1" s="1"/>
  <c r="I799" i="1" s="1"/>
  <c r="I800" i="1" s="1"/>
  <c r="I801" i="1" s="1"/>
  <c r="I802" i="1" s="1"/>
  <c r="I803" i="1" s="1"/>
  <c r="I804" i="1" s="1"/>
  <c r="I805" i="1" s="1"/>
  <c r="I806" i="1" s="1"/>
  <c r="I807" i="1" s="1"/>
  <c r="I808" i="1" s="1"/>
  <c r="I809" i="1" s="1"/>
  <c r="I810" i="1" s="1"/>
  <c r="I811" i="1" s="1"/>
  <c r="I812" i="1" s="1"/>
  <c r="I813" i="1" s="1"/>
  <c r="I814" i="1" s="1"/>
  <c r="I815" i="1" s="1"/>
  <c r="I816" i="1" s="1"/>
  <c r="I817" i="1" s="1"/>
  <c r="I818" i="1" s="1"/>
  <c r="I819" i="1" s="1"/>
  <c r="I820" i="1" s="1"/>
  <c r="I821" i="1" s="1"/>
  <c r="I822" i="1" s="1"/>
  <c r="I823" i="1" s="1"/>
  <c r="I824" i="1" s="1"/>
  <c r="I825" i="1" s="1"/>
  <c r="I826" i="1" s="1"/>
  <c r="I827" i="1" s="1"/>
  <c r="I828" i="1" s="1"/>
  <c r="I829" i="1" s="1"/>
  <c r="I830" i="1" s="1"/>
  <c r="I831" i="1" s="1"/>
  <c r="I832" i="1" s="1"/>
  <c r="I833" i="1" s="1"/>
  <c r="I834" i="1" s="1"/>
  <c r="I835" i="1" s="1"/>
  <c r="I836" i="1" s="1"/>
  <c r="I837" i="1" s="1"/>
  <c r="I838" i="1" s="1"/>
  <c r="I839" i="1" s="1"/>
  <c r="I840" i="1" s="1"/>
  <c r="I841" i="1" s="1"/>
  <c r="I842" i="1" s="1"/>
  <c r="I843" i="1" s="1"/>
  <c r="I844" i="1" s="1"/>
  <c r="I845" i="1" s="1"/>
  <c r="I846" i="1" s="1"/>
  <c r="I847" i="1" s="1"/>
  <c r="I848" i="1" s="1"/>
  <c r="I849" i="1" s="1"/>
  <c r="I850" i="1" s="1"/>
  <c r="I851" i="1" s="1"/>
  <c r="I852" i="1" s="1"/>
  <c r="I853" i="1" s="1"/>
  <c r="I854" i="1" s="1"/>
  <c r="I855" i="1" s="1"/>
  <c r="I856" i="1" s="1"/>
  <c r="I857" i="1" s="1"/>
  <c r="I858" i="1" s="1"/>
  <c r="I859" i="1" s="1"/>
  <c r="I860" i="1" s="1"/>
  <c r="I861" i="1" s="1"/>
  <c r="I862" i="1" s="1"/>
  <c r="I863" i="1" s="1"/>
  <c r="I864" i="1" s="1"/>
  <c r="I865" i="1" s="1"/>
  <c r="I866" i="1" s="1"/>
  <c r="I867" i="1" s="1"/>
  <c r="I868" i="1" s="1"/>
  <c r="I869" i="1" s="1"/>
  <c r="I870" i="1" s="1"/>
  <c r="I871" i="1" s="1"/>
  <c r="I872" i="1" s="1"/>
  <c r="I873" i="1" s="1"/>
  <c r="I874" i="1" s="1"/>
  <c r="I875" i="1" s="1"/>
  <c r="I876" i="1" s="1"/>
  <c r="I877" i="1" s="1"/>
  <c r="I878" i="1" s="1"/>
  <c r="I879" i="1" s="1"/>
  <c r="I880" i="1" s="1"/>
  <c r="I881" i="1" s="1"/>
  <c r="I882" i="1" s="1"/>
  <c r="I883" i="1" s="1"/>
  <c r="I884" i="1" s="1"/>
  <c r="I885" i="1" s="1"/>
  <c r="I886" i="1" s="1"/>
  <c r="I887" i="1" s="1"/>
  <c r="I888" i="1" s="1"/>
  <c r="I889" i="1" s="1"/>
  <c r="I890" i="1" s="1"/>
  <c r="I891" i="1" s="1"/>
  <c r="I892" i="1" s="1"/>
  <c r="I893" i="1" s="1"/>
  <c r="I894" i="1" s="1"/>
  <c r="I895" i="1" s="1"/>
  <c r="I896" i="1" s="1"/>
  <c r="I897" i="1" s="1"/>
  <c r="I898" i="1" s="1"/>
  <c r="I899" i="1" s="1"/>
  <c r="I900" i="1" s="1"/>
  <c r="I901" i="1" s="1"/>
  <c r="I902" i="1" s="1"/>
  <c r="I903" i="1" s="1"/>
  <c r="I904" i="1" s="1"/>
  <c r="I905" i="1" s="1"/>
  <c r="I906" i="1" s="1"/>
  <c r="I907" i="1" s="1"/>
  <c r="I908" i="1" s="1"/>
  <c r="I909" i="1" s="1"/>
  <c r="I910" i="1" s="1"/>
  <c r="I911" i="1" s="1"/>
  <c r="I912" i="1" s="1"/>
  <c r="I913" i="1" s="1"/>
  <c r="I914" i="1" s="1"/>
  <c r="I915" i="1" s="1"/>
  <c r="I916" i="1" s="1"/>
  <c r="I917" i="1" s="1"/>
  <c r="I918" i="1" s="1"/>
  <c r="I919" i="1" s="1"/>
  <c r="I920" i="1" s="1"/>
  <c r="I921" i="1" s="1"/>
  <c r="I922" i="1" s="1"/>
  <c r="I923" i="1" s="1"/>
  <c r="I924" i="1" s="1"/>
  <c r="I925" i="1" s="1"/>
  <c r="I926" i="1" s="1"/>
  <c r="I927" i="1" s="1"/>
  <c r="I928" i="1" s="1"/>
  <c r="I929" i="1" s="1"/>
  <c r="I930" i="1" s="1"/>
  <c r="I931" i="1" s="1"/>
  <c r="I932" i="1" s="1"/>
  <c r="I933" i="1" s="1"/>
  <c r="I934" i="1" s="1"/>
  <c r="I935" i="1" s="1"/>
  <c r="I936" i="1" s="1"/>
  <c r="I937" i="1" s="1"/>
  <c r="I938" i="1" s="1"/>
  <c r="I939" i="1" s="1"/>
  <c r="I940" i="1" s="1"/>
  <c r="I941" i="1" s="1"/>
  <c r="I942" i="1" s="1"/>
  <c r="I943" i="1" s="1"/>
  <c r="I944" i="1" s="1"/>
  <c r="I945" i="1" s="1"/>
  <c r="I946" i="1" s="1"/>
  <c r="I947" i="1" s="1"/>
  <c r="I948" i="1" s="1"/>
  <c r="I949" i="1" s="1"/>
  <c r="I950" i="1" s="1"/>
  <c r="I951" i="1" s="1"/>
  <c r="I952" i="1" s="1"/>
  <c r="I953" i="1" s="1"/>
  <c r="I954" i="1" s="1"/>
  <c r="I955" i="1" s="1"/>
  <c r="I956" i="1" s="1"/>
  <c r="I957" i="1" s="1"/>
  <c r="I958" i="1" s="1"/>
  <c r="I959" i="1" s="1"/>
  <c r="I960" i="1" s="1"/>
  <c r="I961" i="1" s="1"/>
  <c r="I962" i="1" s="1"/>
  <c r="I963" i="1" s="1"/>
  <c r="I964" i="1" s="1"/>
  <c r="I965" i="1" s="1"/>
  <c r="I966" i="1" s="1"/>
  <c r="I967" i="1" s="1"/>
  <c r="I968" i="1" s="1"/>
  <c r="I969" i="1" s="1"/>
  <c r="I970" i="1" s="1"/>
  <c r="I971" i="1" s="1"/>
  <c r="I972" i="1" s="1"/>
  <c r="I973" i="1" s="1"/>
  <c r="I974" i="1" s="1"/>
  <c r="I975" i="1" s="1"/>
  <c r="I976" i="1" s="1"/>
  <c r="I977" i="1" s="1"/>
  <c r="I978" i="1" s="1"/>
  <c r="I979" i="1" s="1"/>
  <c r="I980" i="1" s="1"/>
  <c r="I981" i="1" s="1"/>
  <c r="I982" i="1" s="1"/>
  <c r="I983" i="1" s="1"/>
  <c r="I984" i="1" s="1"/>
  <c r="I985" i="1" s="1"/>
  <c r="I986" i="1" s="1"/>
  <c r="I987" i="1" s="1"/>
  <c r="I988" i="1" s="1"/>
  <c r="I989" i="1" s="1"/>
  <c r="I990" i="1" s="1"/>
  <c r="I991" i="1" s="1"/>
  <c r="I992" i="1" s="1"/>
  <c r="I993" i="1" s="1"/>
  <c r="I994" i="1" s="1"/>
  <c r="I995" i="1" s="1"/>
  <c r="I996" i="1" s="1"/>
  <c r="I997" i="1" s="1"/>
  <c r="I998" i="1" s="1"/>
  <c r="I999" i="1" s="1"/>
  <c r="I1000" i="1" s="1"/>
  <c r="I1001" i="1" s="1"/>
  <c r="I1002" i="1" s="1"/>
  <c r="I1003" i="1" s="1"/>
  <c r="I1004" i="1" s="1"/>
  <c r="I1005" i="1" s="1"/>
  <c r="I1006" i="1" s="1"/>
  <c r="I1007" i="1" s="1"/>
  <c r="I1008" i="1" s="1"/>
  <c r="I1009" i="1" s="1"/>
  <c r="I1010" i="1" s="1"/>
  <c r="I1011" i="1" s="1"/>
  <c r="I1012" i="1" s="1"/>
  <c r="I1013" i="1" s="1"/>
  <c r="I1014" i="1" s="1"/>
  <c r="I1015" i="1" s="1"/>
  <c r="I1016" i="1" s="1"/>
  <c r="I1017" i="1" s="1"/>
  <c r="I1018" i="1" s="1"/>
  <c r="I1019" i="1" s="1"/>
  <c r="I1020" i="1" s="1"/>
  <c r="I1021" i="1" s="1"/>
  <c r="I1022" i="1" s="1"/>
  <c r="I1023" i="1" s="1"/>
  <c r="I1024" i="1" s="1"/>
  <c r="I1025" i="1" s="1"/>
  <c r="I1026" i="1" s="1"/>
  <c r="I1027" i="1" s="1"/>
  <c r="I1028" i="1" s="1"/>
  <c r="I1029" i="1" s="1"/>
  <c r="I1030" i="1" s="1"/>
  <c r="I1031" i="1" s="1"/>
  <c r="I1032" i="1" s="1"/>
  <c r="I1033" i="1" s="1"/>
  <c r="I1034" i="1" s="1"/>
  <c r="I1035" i="1" s="1"/>
  <c r="I1036" i="1" s="1"/>
  <c r="I1037" i="1" s="1"/>
  <c r="I1038" i="1" s="1"/>
  <c r="I1039" i="1" s="1"/>
  <c r="I1040" i="1" s="1"/>
  <c r="I1041" i="1" s="1"/>
  <c r="I1042" i="1" s="1"/>
  <c r="I1043" i="1" s="1"/>
  <c r="I1044" i="1" s="1"/>
  <c r="I1045" i="1" s="1"/>
  <c r="I1046" i="1" s="1"/>
  <c r="I1047" i="1" s="1"/>
  <c r="I1048" i="1" s="1"/>
  <c r="I1049" i="1" s="1"/>
  <c r="I1050" i="1" s="1"/>
  <c r="I1051" i="1" s="1"/>
  <c r="I1052" i="1" s="1"/>
  <c r="I1053" i="1" s="1"/>
  <c r="I1054" i="1" s="1"/>
  <c r="I1055" i="1" s="1"/>
  <c r="I1056" i="1" s="1"/>
  <c r="I1057" i="1" s="1"/>
  <c r="I1058" i="1" s="1"/>
  <c r="I1059" i="1" s="1"/>
  <c r="I1060" i="1" s="1"/>
  <c r="I1061" i="1" s="1"/>
  <c r="I1062" i="1" s="1"/>
  <c r="I1063" i="1" s="1"/>
  <c r="I1064" i="1" s="1"/>
  <c r="I1065" i="1" s="1"/>
  <c r="I1066" i="1" s="1"/>
  <c r="I1067" i="1" s="1"/>
  <c r="I1068" i="1" s="1"/>
  <c r="I1069" i="1" s="1"/>
  <c r="I1070" i="1" s="1"/>
  <c r="I1071" i="1" s="1"/>
  <c r="I1072" i="1" s="1"/>
  <c r="I1073" i="1" s="1"/>
  <c r="I1074" i="1" s="1"/>
  <c r="I1075" i="1" s="1"/>
  <c r="I1076" i="1" s="1"/>
  <c r="I1077" i="1" s="1"/>
  <c r="I1078" i="1" s="1"/>
  <c r="I1079" i="1" s="1"/>
  <c r="I1080" i="1" s="1"/>
  <c r="I1081" i="1" s="1"/>
  <c r="I1082" i="1" s="1"/>
  <c r="I1083" i="1" s="1"/>
  <c r="I1084" i="1" s="1"/>
  <c r="I1085" i="1" s="1"/>
  <c r="I1086" i="1" s="1"/>
  <c r="I1087" i="1" s="1"/>
  <c r="I1088" i="1" s="1"/>
  <c r="I1089" i="1" s="1"/>
  <c r="I1090" i="1" s="1"/>
  <c r="I1091" i="1" s="1"/>
  <c r="I1092" i="1" s="1"/>
  <c r="I1093" i="1" s="1"/>
  <c r="I1094" i="1" s="1"/>
  <c r="I1095" i="1" s="1"/>
  <c r="I1096" i="1" s="1"/>
  <c r="I1097" i="1" s="1"/>
  <c r="I1098" i="1" s="1"/>
  <c r="I1099" i="1" s="1"/>
  <c r="I1100" i="1" s="1"/>
  <c r="I1101" i="1" s="1"/>
  <c r="I1102" i="1" s="1"/>
  <c r="I1103" i="1" s="1"/>
  <c r="I1104" i="1" s="1"/>
  <c r="I1105" i="1" s="1"/>
  <c r="I1106" i="1" s="1"/>
  <c r="I1107" i="1" s="1"/>
  <c r="I1108" i="1" s="1"/>
  <c r="I1109" i="1" s="1"/>
  <c r="I1110" i="1" s="1"/>
  <c r="I1111" i="1" s="1"/>
  <c r="I1112" i="1" s="1"/>
  <c r="I1113" i="1" s="1"/>
  <c r="I1114" i="1" s="1"/>
  <c r="I1115" i="1" s="1"/>
  <c r="I1116" i="1" s="1"/>
  <c r="I1117" i="1" s="1"/>
  <c r="I1118" i="1" s="1"/>
  <c r="I1119" i="1" s="1"/>
  <c r="I1120" i="1" s="1"/>
  <c r="I1121" i="1" s="1"/>
  <c r="I1122" i="1" s="1"/>
  <c r="I1123" i="1" s="1"/>
  <c r="I1124" i="1" s="1"/>
  <c r="I1125" i="1" s="1"/>
  <c r="I1126" i="1" s="1"/>
  <c r="I1127" i="1" s="1"/>
  <c r="I1128" i="1" s="1"/>
  <c r="I1129" i="1" s="1"/>
  <c r="I1130" i="1" s="1"/>
  <c r="I1131" i="1" s="1"/>
  <c r="I1132" i="1" s="1"/>
  <c r="I1133" i="1" s="1"/>
  <c r="I1134" i="1" s="1"/>
  <c r="I1135" i="1" s="1"/>
  <c r="I1136" i="1" s="1"/>
  <c r="I1137" i="1" s="1"/>
  <c r="I1138" i="1" s="1"/>
  <c r="I1139" i="1" s="1"/>
  <c r="I1140" i="1" s="1"/>
  <c r="I1141" i="1" s="1"/>
  <c r="I1142" i="1" s="1"/>
  <c r="I1143" i="1" s="1"/>
  <c r="I1144" i="1" s="1"/>
  <c r="I1145" i="1" s="1"/>
  <c r="I1146" i="1" s="1"/>
  <c r="I1147" i="1" s="1"/>
  <c r="I1148" i="1" s="1"/>
  <c r="I1149" i="1" s="1"/>
  <c r="I1150" i="1" s="1"/>
  <c r="I1151" i="1" s="1"/>
  <c r="I1152" i="1" s="1"/>
  <c r="I1153" i="1" s="1"/>
  <c r="I1154" i="1" s="1"/>
  <c r="I1155" i="1" s="1"/>
  <c r="I1156" i="1" s="1"/>
  <c r="I1157" i="1" s="1"/>
  <c r="I1158" i="1" s="1"/>
  <c r="I1159" i="1" s="1"/>
  <c r="I1160" i="1" s="1"/>
  <c r="I1161" i="1" s="1"/>
  <c r="I1162" i="1" s="1"/>
  <c r="I1163" i="1" s="1"/>
  <c r="I1164" i="1" s="1"/>
  <c r="I1165" i="1" s="1"/>
  <c r="I1166" i="1" s="1"/>
  <c r="I1167" i="1" s="1"/>
  <c r="I1168" i="1" s="1"/>
  <c r="I1169" i="1" s="1"/>
  <c r="I1170" i="1" s="1"/>
  <c r="I1171" i="1" s="1"/>
  <c r="I1172" i="1" s="1"/>
  <c r="I1173" i="1" s="1"/>
  <c r="I1174" i="1" s="1"/>
  <c r="I1175" i="1" s="1"/>
  <c r="I1176" i="1" s="1"/>
  <c r="I1177" i="1" s="1"/>
  <c r="I1178" i="1" s="1"/>
  <c r="I1179" i="1" s="1"/>
  <c r="I1180" i="1" s="1"/>
  <c r="I1181" i="1" s="1"/>
  <c r="I1182" i="1" s="1"/>
  <c r="I1183" i="1" s="1"/>
  <c r="I1184" i="1" s="1"/>
  <c r="I1185" i="1" s="1"/>
  <c r="I1186" i="1" s="1"/>
  <c r="I1187" i="1" s="1"/>
  <c r="I1188" i="1" s="1"/>
  <c r="I1189" i="1" s="1"/>
  <c r="I1190" i="1" s="1"/>
  <c r="I1191" i="1" s="1"/>
  <c r="I1192" i="1" s="1"/>
  <c r="I1193" i="1" s="1"/>
  <c r="I1194" i="1" s="1"/>
  <c r="I1195" i="1" s="1"/>
  <c r="I1196" i="1" s="1"/>
  <c r="I1197" i="1" s="1"/>
  <c r="I1198" i="1" s="1"/>
  <c r="I1199" i="1" s="1"/>
  <c r="I1200" i="1" s="1"/>
  <c r="I1201" i="1" s="1"/>
  <c r="I1202" i="1" s="1"/>
  <c r="I1203" i="1" s="1"/>
  <c r="I1204" i="1" s="1"/>
  <c r="I1205" i="1" s="1"/>
  <c r="I1206" i="1" s="1"/>
  <c r="I1207" i="1" s="1"/>
  <c r="I1208" i="1" s="1"/>
  <c r="I1209" i="1" s="1"/>
  <c r="I1210" i="1" s="1"/>
  <c r="I1211" i="1" s="1"/>
  <c r="I1212" i="1" s="1"/>
  <c r="I1213" i="1" s="1"/>
  <c r="I1214" i="1" s="1"/>
  <c r="I1215" i="1" s="1"/>
  <c r="I1216" i="1" s="1"/>
  <c r="I1217" i="1" s="1"/>
  <c r="I1218" i="1" s="1"/>
  <c r="I1219" i="1" s="1"/>
  <c r="I1220" i="1" s="1"/>
  <c r="I1221" i="1" s="1"/>
  <c r="I1222" i="1" s="1"/>
  <c r="I1223" i="1" s="1"/>
  <c r="I1224" i="1" s="1"/>
  <c r="I1225" i="1" s="1"/>
  <c r="I1226" i="1" s="1"/>
  <c r="I1227" i="1" s="1"/>
  <c r="I1228" i="1" s="1"/>
  <c r="I1229" i="1" s="1"/>
  <c r="I1230" i="1" s="1"/>
  <c r="I1231" i="1" s="1"/>
  <c r="I1232" i="1" s="1"/>
  <c r="I1233" i="1" s="1"/>
  <c r="I1234" i="1" s="1"/>
  <c r="I1235" i="1" s="1"/>
  <c r="I1236" i="1" s="1"/>
  <c r="I1237" i="1" s="1"/>
  <c r="I1238" i="1" s="1"/>
  <c r="I1239" i="1" s="1"/>
  <c r="I1240" i="1" s="1"/>
  <c r="I1241" i="1" s="1"/>
  <c r="I1242" i="1" s="1"/>
  <c r="I1243" i="1" s="1"/>
  <c r="I1244" i="1" s="1"/>
  <c r="I1245" i="1" s="1"/>
  <c r="I1246" i="1" s="1"/>
  <c r="I1247" i="1" s="1"/>
  <c r="I1248" i="1" s="1"/>
  <c r="I1249" i="1" s="1"/>
  <c r="I1250" i="1" s="1"/>
  <c r="I1251" i="1" s="1"/>
  <c r="I1252" i="1" s="1"/>
  <c r="I1253" i="1" s="1"/>
  <c r="I1254" i="1" s="1"/>
  <c r="I1255" i="1" s="1"/>
  <c r="I1256" i="1" s="1"/>
  <c r="I1257" i="1" s="1"/>
  <c r="I1258" i="1" s="1"/>
  <c r="I1259" i="1" s="1"/>
  <c r="I1260" i="1" s="1"/>
  <c r="I1261" i="1" s="1"/>
  <c r="I1262" i="1" s="1"/>
  <c r="I1263" i="1" s="1"/>
  <c r="I1264" i="1" s="1"/>
  <c r="I1265" i="1" s="1"/>
  <c r="I1266" i="1" s="1"/>
  <c r="I1267" i="1" s="1"/>
  <c r="I1268" i="1" s="1"/>
  <c r="I1269" i="1" s="1"/>
  <c r="I1270" i="1" s="1"/>
  <c r="I1271" i="1" s="1"/>
  <c r="I1272" i="1" s="1"/>
  <c r="I1273" i="1" s="1"/>
  <c r="I1274" i="1" s="1"/>
  <c r="I1275" i="1" s="1"/>
  <c r="I1276" i="1" s="1"/>
  <c r="I1277" i="1" s="1"/>
  <c r="I1278" i="1" s="1"/>
  <c r="I1279" i="1" s="1"/>
  <c r="I1280" i="1" s="1"/>
  <c r="I1281" i="1" s="1"/>
  <c r="I1282" i="1" s="1"/>
  <c r="I1283" i="1" s="1"/>
  <c r="I1284" i="1" s="1"/>
  <c r="I1285" i="1" s="1"/>
  <c r="I1286" i="1" s="1"/>
  <c r="I1287" i="1" s="1"/>
  <c r="I1288" i="1" s="1"/>
  <c r="I1289" i="1" s="1"/>
  <c r="I1290" i="1" s="1"/>
  <c r="I1291" i="1" s="1"/>
  <c r="I1292" i="1" s="1"/>
  <c r="I1293" i="1" s="1"/>
  <c r="I1294" i="1" s="1"/>
  <c r="I1295" i="1" s="1"/>
  <c r="I1296" i="1" s="1"/>
  <c r="I1297" i="1" s="1"/>
  <c r="I1298" i="1" s="1"/>
  <c r="I1299" i="1" s="1"/>
  <c r="I1300" i="1" s="1"/>
  <c r="I1301" i="1" s="1"/>
  <c r="I1302" i="1" s="1"/>
  <c r="I1303" i="1" s="1"/>
  <c r="I1304" i="1" s="1"/>
  <c r="I1305" i="1" s="1"/>
  <c r="I1306" i="1" s="1"/>
  <c r="I1307" i="1" s="1"/>
  <c r="I1308" i="1" s="1"/>
  <c r="I1309" i="1" s="1"/>
  <c r="I1310" i="1" s="1"/>
  <c r="I1311" i="1" s="1"/>
  <c r="I1312" i="1" s="1"/>
  <c r="I1313" i="1" s="1"/>
  <c r="I1314" i="1" s="1"/>
  <c r="I1315" i="1" s="1"/>
  <c r="I1316" i="1" s="1"/>
  <c r="I1317" i="1" s="1"/>
  <c r="I1318" i="1" s="1"/>
  <c r="I1319" i="1" s="1"/>
  <c r="I1320" i="1" s="1"/>
  <c r="I1321" i="1" s="1"/>
  <c r="I1322" i="1" s="1"/>
  <c r="I1323" i="1" s="1"/>
  <c r="I1324" i="1" s="1"/>
  <c r="I1325" i="1" s="1"/>
  <c r="I1326" i="1" s="1"/>
  <c r="I1327" i="1" s="1"/>
  <c r="I1328" i="1" s="1"/>
  <c r="I1329" i="1" s="1"/>
  <c r="I1330" i="1" s="1"/>
  <c r="I1331" i="1" s="1"/>
  <c r="I1332" i="1" s="1"/>
  <c r="I1333" i="1" s="1"/>
  <c r="I1334" i="1" s="1"/>
  <c r="I1335" i="1" s="1"/>
  <c r="I1336" i="1" s="1"/>
  <c r="I1337" i="1" s="1"/>
  <c r="I1338" i="1" s="1"/>
  <c r="I1339" i="1" s="1"/>
  <c r="I1340" i="1" s="1"/>
  <c r="I1341" i="1" s="1"/>
  <c r="I1342" i="1" s="1"/>
  <c r="I1343" i="1" s="1"/>
  <c r="I1344" i="1" s="1"/>
  <c r="I1345" i="1" s="1"/>
  <c r="I1346" i="1" s="1"/>
  <c r="I1347" i="1" s="1"/>
  <c r="I1348" i="1" s="1"/>
  <c r="I1349" i="1" s="1"/>
  <c r="I1350" i="1" s="1"/>
  <c r="I1351" i="1" s="1"/>
  <c r="I1352" i="1" s="1"/>
  <c r="I1353" i="1" s="1"/>
  <c r="I1354" i="1" s="1"/>
  <c r="I1355" i="1" s="1"/>
  <c r="I1356" i="1" s="1"/>
  <c r="I1357" i="1" s="1"/>
  <c r="I1358" i="1" s="1"/>
  <c r="I1359" i="1" s="1"/>
  <c r="I1360" i="1" s="1"/>
  <c r="I1361" i="1" s="1"/>
  <c r="I1362" i="1" s="1"/>
  <c r="I1363" i="1" s="1"/>
  <c r="I1364" i="1" s="1"/>
  <c r="I1365" i="1" s="1"/>
  <c r="I1366" i="1" s="1"/>
  <c r="I1367" i="1" s="1"/>
  <c r="I1368" i="1" s="1"/>
  <c r="I1369" i="1" s="1"/>
  <c r="I1370" i="1" s="1"/>
  <c r="I1371" i="1" s="1"/>
  <c r="I1372" i="1" s="1"/>
  <c r="I1373" i="1" s="1"/>
  <c r="I1374" i="1" s="1"/>
  <c r="I1375" i="1" s="1"/>
  <c r="I1376" i="1" s="1"/>
  <c r="I1377" i="1" s="1"/>
  <c r="I1378" i="1" s="1"/>
  <c r="I1379" i="1" s="1"/>
  <c r="I1380" i="1" s="1"/>
  <c r="I1381" i="1" s="1"/>
  <c r="I1382" i="1" s="1"/>
  <c r="I1383" i="1" s="1"/>
  <c r="I1384" i="1" s="1"/>
  <c r="I1385" i="1" s="1"/>
  <c r="I1386" i="1" s="1"/>
  <c r="I1387" i="1" s="1"/>
  <c r="I1388" i="1" s="1"/>
  <c r="I1389" i="1" s="1"/>
  <c r="I1390" i="1" s="1"/>
  <c r="I1391" i="1" s="1"/>
  <c r="I1392" i="1" s="1"/>
  <c r="I1393" i="1" s="1"/>
  <c r="I1394" i="1" s="1"/>
  <c r="I1395" i="1" s="1"/>
  <c r="I1396" i="1" s="1"/>
  <c r="I1397" i="1" s="1"/>
  <c r="I1398" i="1" s="1"/>
  <c r="I1399" i="1" s="1"/>
  <c r="I1400" i="1" s="1"/>
  <c r="I1401" i="1" s="1"/>
  <c r="I1402" i="1" s="1"/>
  <c r="I1403" i="1" s="1"/>
  <c r="I1404" i="1" s="1"/>
  <c r="I1405" i="1" s="1"/>
  <c r="I1406" i="1" s="1"/>
  <c r="I1407" i="1" s="1"/>
  <c r="I1408" i="1" s="1"/>
  <c r="I1409" i="1" s="1"/>
  <c r="I1410" i="1" s="1"/>
  <c r="I1411" i="1" s="1"/>
  <c r="I1412" i="1" s="1"/>
  <c r="I1413" i="1" s="1"/>
  <c r="I1414" i="1" s="1"/>
  <c r="I1415" i="1" s="1"/>
  <c r="I1416" i="1" s="1"/>
  <c r="I1417" i="1" s="1"/>
  <c r="I1418" i="1" s="1"/>
  <c r="I1419" i="1" s="1"/>
  <c r="I1420" i="1" s="1"/>
  <c r="I1421" i="1" s="1"/>
  <c r="I1422" i="1" s="1"/>
  <c r="I1423" i="1" s="1"/>
  <c r="I1424" i="1" s="1"/>
  <c r="I1425" i="1" s="1"/>
  <c r="I1426" i="1" s="1"/>
  <c r="I1427" i="1" s="1"/>
  <c r="I1428" i="1" s="1"/>
  <c r="I1429" i="1" s="1"/>
  <c r="I1430" i="1" s="1"/>
  <c r="I1431" i="1" s="1"/>
  <c r="I1432" i="1" s="1"/>
  <c r="I1433" i="1" s="1"/>
  <c r="I1434" i="1" s="1"/>
  <c r="I1435" i="1" s="1"/>
  <c r="I1436" i="1" s="1"/>
  <c r="I1437" i="1" s="1"/>
  <c r="I1438" i="1" s="1"/>
  <c r="I1439" i="1" s="1"/>
  <c r="I1440" i="1" s="1"/>
  <c r="I1441" i="1" s="1"/>
  <c r="I1442" i="1" s="1"/>
  <c r="I1443" i="1" s="1"/>
  <c r="I1444" i="1" s="1"/>
  <c r="I1445" i="1" s="1"/>
  <c r="I1446" i="1" s="1"/>
  <c r="I1447" i="1" s="1"/>
  <c r="I1448" i="1" s="1"/>
  <c r="I1449" i="1" s="1"/>
  <c r="I1450" i="1" s="1"/>
  <c r="I1451" i="1" s="1"/>
  <c r="I1452" i="1" s="1"/>
  <c r="I1453" i="1" s="1"/>
  <c r="I1454" i="1" s="1"/>
  <c r="I1455" i="1" s="1"/>
  <c r="I1456" i="1" s="1"/>
  <c r="I1457" i="1" s="1"/>
  <c r="I1458" i="1" s="1"/>
  <c r="I1459" i="1" s="1"/>
  <c r="I1460" i="1" s="1"/>
  <c r="I1461" i="1" s="1"/>
  <c r="I1462" i="1" s="1"/>
  <c r="I1463" i="1" s="1"/>
  <c r="I1464" i="1" s="1"/>
  <c r="I1465" i="1" s="1"/>
  <c r="I1466" i="1" s="1"/>
  <c r="I1467" i="1" s="1"/>
  <c r="I1468" i="1" s="1"/>
  <c r="I1469" i="1" s="1"/>
  <c r="I1470" i="1" s="1"/>
  <c r="I1471" i="1" s="1"/>
  <c r="I1472" i="1" s="1"/>
  <c r="I1473" i="1" s="1"/>
  <c r="I1474" i="1" s="1"/>
  <c r="I1475" i="1" s="1"/>
  <c r="I1476" i="1" s="1"/>
  <c r="I1477" i="1" s="1"/>
  <c r="I1478" i="1" s="1"/>
  <c r="I1479" i="1" s="1"/>
  <c r="I1480" i="1" s="1"/>
  <c r="I1481" i="1" s="1"/>
  <c r="I1482" i="1" s="1"/>
  <c r="I1483" i="1" s="1"/>
  <c r="I1484" i="1" s="1"/>
  <c r="I1485" i="1" s="1"/>
  <c r="I1486" i="1" s="1"/>
  <c r="I1487" i="1" s="1"/>
  <c r="I1488" i="1" s="1"/>
  <c r="I1489" i="1" s="1"/>
  <c r="I1490" i="1" s="1"/>
  <c r="I1491" i="1" s="1"/>
  <c r="I1492" i="1" s="1"/>
  <c r="I1493" i="1" s="1"/>
  <c r="I1494" i="1" s="1"/>
  <c r="I1495" i="1" s="1"/>
  <c r="I1496" i="1" s="1"/>
  <c r="I1497" i="1" s="1"/>
  <c r="I1498" i="1" s="1"/>
  <c r="I1499" i="1" s="1"/>
  <c r="I1500" i="1" s="1"/>
  <c r="I1501" i="1" s="1"/>
  <c r="I1502" i="1" s="1"/>
  <c r="I1503" i="1" s="1"/>
  <c r="I1504" i="1" s="1"/>
  <c r="I1505" i="1" s="1"/>
  <c r="I1506" i="1" s="1"/>
  <c r="I1507" i="1" s="1"/>
  <c r="I1508" i="1" s="1"/>
  <c r="I1509" i="1" s="1"/>
  <c r="I1510" i="1" s="1"/>
  <c r="I1511" i="1" s="1"/>
  <c r="I1512" i="1" s="1"/>
  <c r="I1513" i="1" s="1"/>
  <c r="I1514" i="1" s="1"/>
  <c r="I1515" i="1" s="1"/>
  <c r="I1516" i="1" s="1"/>
  <c r="I1517" i="1" s="1"/>
  <c r="I1518" i="1" s="1"/>
  <c r="I1519" i="1" s="1"/>
  <c r="I1520" i="1" s="1"/>
  <c r="I1521" i="1" s="1"/>
  <c r="I1522" i="1" s="1"/>
  <c r="I1523" i="1" s="1"/>
  <c r="I1524" i="1" s="1"/>
  <c r="I1525" i="1" s="1"/>
  <c r="I1526" i="1" s="1"/>
  <c r="I1527" i="1" s="1"/>
  <c r="I1528" i="1" s="1"/>
  <c r="I1529" i="1" s="1"/>
  <c r="I1530" i="1" s="1"/>
  <c r="I1531" i="1" s="1"/>
  <c r="I1532" i="1" s="1"/>
  <c r="I1533" i="1" s="1"/>
  <c r="I1534" i="1" s="1"/>
  <c r="I1535" i="1" s="1"/>
  <c r="I1536" i="1" s="1"/>
  <c r="I1537" i="1" s="1"/>
  <c r="I1538" i="1" s="1"/>
  <c r="I1539" i="1" s="1"/>
  <c r="I1540" i="1" s="1"/>
  <c r="I1541" i="1" s="1"/>
  <c r="I1542" i="1" s="1"/>
  <c r="I1543" i="1" s="1"/>
  <c r="I1544" i="1" s="1"/>
  <c r="I1545" i="1" s="1"/>
  <c r="I1546" i="1" s="1"/>
  <c r="I1547" i="1" s="1"/>
  <c r="I1548" i="1" s="1"/>
  <c r="I1549" i="1" s="1"/>
  <c r="I1550" i="1" s="1"/>
  <c r="I1551" i="1" s="1"/>
  <c r="I1552" i="1" s="1"/>
  <c r="I1553" i="1" s="1"/>
  <c r="I1554" i="1" s="1"/>
  <c r="I1555" i="1" s="1"/>
  <c r="I1556" i="1" s="1"/>
  <c r="I1557" i="1" s="1"/>
  <c r="I1558" i="1" s="1"/>
  <c r="I1559" i="1" s="1"/>
  <c r="I1560" i="1" s="1"/>
  <c r="I1561" i="1" s="1"/>
  <c r="I1562" i="1" s="1"/>
  <c r="I1563" i="1" s="1"/>
  <c r="I1564" i="1" s="1"/>
  <c r="I1565" i="1" s="1"/>
  <c r="I1566" i="1" s="1"/>
  <c r="I1567" i="1" s="1"/>
  <c r="I1568" i="1" s="1"/>
  <c r="I1569" i="1" s="1"/>
  <c r="I1570" i="1" s="1"/>
  <c r="I1571" i="1" s="1"/>
  <c r="I1572" i="1" s="1"/>
  <c r="I1573" i="1" s="1"/>
  <c r="I1574" i="1" s="1"/>
  <c r="I1575" i="1" s="1"/>
  <c r="I1576" i="1" s="1"/>
  <c r="I1577" i="1" s="1"/>
  <c r="I1578" i="1" s="1"/>
  <c r="I1579" i="1" s="1"/>
  <c r="I1580" i="1" s="1"/>
  <c r="I1581" i="1" s="1"/>
  <c r="I1582" i="1" s="1"/>
  <c r="I1583" i="1" s="1"/>
  <c r="I1584" i="1" s="1"/>
  <c r="I1585" i="1" s="1"/>
  <c r="I1586" i="1" s="1"/>
  <c r="I1587" i="1" s="1"/>
  <c r="I1588" i="1" s="1"/>
  <c r="I1589" i="1" s="1"/>
  <c r="I1590" i="1" s="1"/>
  <c r="I1591" i="1" s="1"/>
  <c r="I1592" i="1" s="1"/>
  <c r="I1593" i="1" s="1"/>
  <c r="I1594" i="1" s="1"/>
  <c r="I1595" i="1" s="1"/>
  <c r="I1596" i="1" s="1"/>
  <c r="I1597" i="1" s="1"/>
  <c r="I1598" i="1" s="1"/>
  <c r="I1599" i="1" s="1"/>
  <c r="I1600" i="1" s="1"/>
  <c r="I1601" i="1" s="1"/>
  <c r="I1602" i="1" s="1"/>
  <c r="I1603" i="1" s="1"/>
  <c r="I1604" i="1" s="1"/>
  <c r="I1605" i="1" s="1"/>
  <c r="I1606" i="1" s="1"/>
  <c r="I1607" i="1" s="1"/>
  <c r="I1608" i="1" s="1"/>
  <c r="I1609" i="1" s="1"/>
  <c r="I1610" i="1" s="1"/>
  <c r="I1611" i="1" s="1"/>
  <c r="I1612" i="1" s="1"/>
  <c r="I1613" i="1" s="1"/>
  <c r="I1614" i="1" s="1"/>
  <c r="I1615" i="1" s="1"/>
  <c r="I1616" i="1" s="1"/>
  <c r="I1617" i="1" s="1"/>
  <c r="I1618" i="1" s="1"/>
  <c r="I1619" i="1" s="1"/>
  <c r="I1620" i="1" s="1"/>
  <c r="I1621" i="1" s="1"/>
  <c r="I1622" i="1" s="1"/>
  <c r="I1623" i="1" s="1"/>
  <c r="I1624" i="1" s="1"/>
  <c r="I1625" i="1" s="1"/>
  <c r="I1626" i="1" s="1"/>
  <c r="I1627" i="1" s="1"/>
  <c r="I1628" i="1" s="1"/>
  <c r="I1629" i="1" s="1"/>
  <c r="I1630" i="1" s="1"/>
  <c r="I1631" i="1" s="1"/>
  <c r="I1632" i="1" s="1"/>
  <c r="I1633" i="1" s="1"/>
  <c r="I1634" i="1" s="1"/>
  <c r="I1635" i="1" s="1"/>
  <c r="I1636" i="1" s="1"/>
  <c r="I1637" i="1" s="1"/>
  <c r="I1638" i="1" s="1"/>
  <c r="I1639" i="1" s="1"/>
  <c r="I1640" i="1" s="1"/>
  <c r="I1641" i="1" s="1"/>
  <c r="I1642" i="1" s="1"/>
  <c r="I1643" i="1" s="1"/>
  <c r="I1644" i="1" s="1"/>
  <c r="I1645" i="1" s="1"/>
  <c r="I1646" i="1" s="1"/>
  <c r="I1647" i="1" s="1"/>
  <c r="I1648" i="1" s="1"/>
  <c r="I1649" i="1" s="1"/>
  <c r="I1650" i="1" s="1"/>
  <c r="I1651" i="1" s="1"/>
  <c r="I1652" i="1" s="1"/>
  <c r="I1653" i="1" s="1"/>
  <c r="I1654" i="1" s="1"/>
  <c r="I1655" i="1" s="1"/>
  <c r="I1656" i="1" s="1"/>
  <c r="I1657" i="1" s="1"/>
  <c r="I1658" i="1" s="1"/>
  <c r="I1659" i="1" s="1"/>
  <c r="I1660" i="1" s="1"/>
  <c r="I1661" i="1" s="1"/>
  <c r="I1662" i="1" s="1"/>
  <c r="I1663" i="1" s="1"/>
  <c r="I1664" i="1" s="1"/>
  <c r="I1665" i="1" s="1"/>
  <c r="I1666" i="1" s="1"/>
  <c r="I1667" i="1" s="1"/>
  <c r="I1668" i="1" s="1"/>
  <c r="I1669" i="1" s="1"/>
  <c r="I1670" i="1" s="1"/>
  <c r="I1671" i="1" s="1"/>
  <c r="I1672" i="1" s="1"/>
  <c r="I1673" i="1" s="1"/>
  <c r="I1674" i="1" s="1"/>
  <c r="I1675" i="1" s="1"/>
  <c r="I1676" i="1" s="1"/>
  <c r="I1677" i="1" s="1"/>
  <c r="I1678" i="1" s="1"/>
  <c r="I1679" i="1" s="1"/>
  <c r="I1680" i="1" s="1"/>
  <c r="I1681" i="1" s="1"/>
  <c r="I1682" i="1" s="1"/>
  <c r="I1683" i="1" s="1"/>
  <c r="I1684" i="1" s="1"/>
  <c r="I1685" i="1" s="1"/>
  <c r="I1686" i="1" s="1"/>
  <c r="I1687" i="1" s="1"/>
  <c r="I1688" i="1" s="1"/>
  <c r="I1689" i="1" s="1"/>
  <c r="I1690" i="1" s="1"/>
  <c r="I1691" i="1" s="1"/>
  <c r="I1692" i="1" s="1"/>
  <c r="I1693" i="1" s="1"/>
  <c r="I1694" i="1" s="1"/>
  <c r="I1695" i="1" s="1"/>
  <c r="I1696" i="1" s="1"/>
  <c r="I1697" i="1" s="1"/>
  <c r="I1698" i="1" s="1"/>
  <c r="I1699" i="1" s="1"/>
  <c r="I1700" i="1" s="1"/>
  <c r="I1701" i="1" s="1"/>
  <c r="I1702" i="1" s="1"/>
  <c r="I1703" i="1" s="1"/>
  <c r="I1704" i="1" s="1"/>
  <c r="I1705" i="1" s="1"/>
  <c r="I1706" i="1" s="1"/>
  <c r="I1707" i="1" s="1"/>
  <c r="I1708" i="1" s="1"/>
  <c r="I1709" i="1" s="1"/>
  <c r="I1710" i="1" s="1"/>
  <c r="I1711" i="1" s="1"/>
  <c r="I1712" i="1" s="1"/>
  <c r="I1713" i="1" s="1"/>
  <c r="I1714" i="1" s="1"/>
  <c r="I1715" i="1" s="1"/>
  <c r="I1716" i="1" s="1"/>
  <c r="I1717" i="1" s="1"/>
  <c r="I1718" i="1" s="1"/>
  <c r="I1719" i="1" s="1"/>
  <c r="I1720" i="1" s="1"/>
  <c r="I1721" i="1" s="1"/>
  <c r="I1722" i="1" s="1"/>
  <c r="I1723" i="1" s="1"/>
  <c r="I1724" i="1" s="1"/>
  <c r="I1725" i="1" s="1"/>
  <c r="I1726" i="1" s="1"/>
  <c r="I1727" i="1" s="1"/>
  <c r="I1728" i="1" s="1"/>
  <c r="I1729" i="1" s="1"/>
  <c r="I1730" i="1" s="1"/>
  <c r="I1731" i="1" s="1"/>
  <c r="I1732" i="1" s="1"/>
  <c r="I1733" i="1" s="1"/>
  <c r="I1734" i="1" s="1"/>
  <c r="I1735" i="1" s="1"/>
  <c r="I1736" i="1" s="1"/>
  <c r="I1737" i="1" s="1"/>
  <c r="I1738" i="1" s="1"/>
  <c r="I1739" i="1" s="1"/>
  <c r="I1740" i="1" s="1"/>
  <c r="I1741" i="1" s="1"/>
  <c r="I1742" i="1" s="1"/>
  <c r="I1743" i="1" s="1"/>
  <c r="I1744" i="1" s="1"/>
  <c r="I1745" i="1" s="1"/>
  <c r="I1746" i="1" s="1"/>
  <c r="I1747" i="1" s="1"/>
  <c r="I1748" i="1" s="1"/>
  <c r="I1749" i="1" s="1"/>
  <c r="I1750" i="1" s="1"/>
  <c r="I1751" i="1" s="1"/>
  <c r="I1752" i="1" s="1"/>
  <c r="I1753" i="1" s="1"/>
  <c r="I1754" i="1" s="1"/>
  <c r="I1755" i="1" s="1"/>
  <c r="I1756" i="1" s="1"/>
  <c r="I1757" i="1" s="1"/>
  <c r="I1758" i="1" s="1"/>
  <c r="I1759" i="1" s="1"/>
  <c r="I1760" i="1" s="1"/>
  <c r="I1761" i="1" s="1"/>
  <c r="I1762" i="1" s="1"/>
  <c r="I1763" i="1" s="1"/>
  <c r="I1764" i="1" s="1"/>
  <c r="I1765" i="1" s="1"/>
  <c r="I1766" i="1" s="1"/>
  <c r="I1767" i="1" s="1"/>
  <c r="I1768" i="1" s="1"/>
  <c r="I1769" i="1" s="1"/>
  <c r="I1770" i="1" s="1"/>
  <c r="I1771" i="1" s="1"/>
  <c r="I1772" i="1" s="1"/>
  <c r="I1773" i="1" s="1"/>
  <c r="I1774" i="1" s="1"/>
  <c r="I1775" i="1" s="1"/>
  <c r="I1776" i="1" s="1"/>
  <c r="I1777" i="1" s="1"/>
  <c r="I1778" i="1" s="1"/>
  <c r="I1779" i="1" s="1"/>
  <c r="I1780" i="1" s="1"/>
  <c r="I1781" i="1" s="1"/>
  <c r="I1782" i="1" s="1"/>
  <c r="I1783" i="1" s="1"/>
  <c r="I1784" i="1" s="1"/>
  <c r="I1785" i="1" s="1"/>
  <c r="I1786" i="1" s="1"/>
  <c r="I1787" i="1" s="1"/>
  <c r="I1788" i="1" s="1"/>
  <c r="I1789" i="1" s="1"/>
  <c r="I1790" i="1" s="1"/>
  <c r="I1791" i="1" s="1"/>
  <c r="I1792" i="1" s="1"/>
  <c r="I1793" i="1" s="1"/>
  <c r="I1794" i="1" s="1"/>
  <c r="I1795" i="1" s="1"/>
  <c r="I1796" i="1" s="1"/>
  <c r="I1797" i="1" s="1"/>
  <c r="I1798" i="1" s="1"/>
  <c r="I1799" i="1" s="1"/>
  <c r="I1800" i="1" s="1"/>
  <c r="I1801" i="1" s="1"/>
  <c r="I1802" i="1" s="1"/>
  <c r="I1803" i="1" s="1"/>
  <c r="I1804" i="1" s="1"/>
  <c r="I1805" i="1" s="1"/>
  <c r="I1806" i="1" s="1"/>
  <c r="I1807" i="1" s="1"/>
  <c r="I1808" i="1" s="1"/>
  <c r="I1809" i="1" s="1"/>
  <c r="I1810" i="1" s="1"/>
  <c r="I1811" i="1" s="1"/>
  <c r="I1812" i="1" s="1"/>
  <c r="I1813" i="1" s="1"/>
  <c r="I1814" i="1" s="1"/>
  <c r="I1815" i="1" s="1"/>
  <c r="I1816" i="1" s="1"/>
  <c r="I1817" i="1" s="1"/>
  <c r="I1818" i="1" s="1"/>
  <c r="I1819" i="1" s="1"/>
  <c r="I1820" i="1" s="1"/>
  <c r="I1821" i="1" s="1"/>
  <c r="I1822" i="1" s="1"/>
  <c r="I1823" i="1" s="1"/>
  <c r="I1824" i="1" s="1"/>
  <c r="I1825" i="1" s="1"/>
  <c r="I1826" i="1" s="1"/>
  <c r="I1827" i="1" s="1"/>
  <c r="I1828" i="1" s="1"/>
  <c r="I1829" i="1" s="1"/>
  <c r="I1830" i="1" s="1"/>
  <c r="I1831" i="1" s="1"/>
  <c r="I1832" i="1" s="1"/>
  <c r="I1833" i="1" s="1"/>
  <c r="I1834" i="1" s="1"/>
  <c r="I1835" i="1" s="1"/>
  <c r="I1836" i="1" s="1"/>
  <c r="I1837" i="1" s="1"/>
  <c r="I1838" i="1" s="1"/>
  <c r="I1839" i="1" s="1"/>
  <c r="I1840" i="1" s="1"/>
  <c r="I1841" i="1" s="1"/>
  <c r="I1842" i="1" s="1"/>
  <c r="I1843" i="1" s="1"/>
  <c r="I1844" i="1" s="1"/>
  <c r="I1845" i="1" s="1"/>
  <c r="I1846" i="1" s="1"/>
  <c r="I1847" i="1" s="1"/>
  <c r="I1848" i="1" s="1"/>
  <c r="I1849" i="1" s="1"/>
  <c r="I1850" i="1" s="1"/>
  <c r="I1851" i="1" s="1"/>
  <c r="I1852" i="1" s="1"/>
  <c r="I1853" i="1" s="1"/>
  <c r="I1854" i="1" s="1"/>
  <c r="I1855" i="1" s="1"/>
  <c r="I1856" i="1" s="1"/>
  <c r="I1857" i="1" s="1"/>
  <c r="I1858" i="1" s="1"/>
  <c r="I1859" i="1" s="1"/>
  <c r="I1860" i="1" s="1"/>
  <c r="I1861" i="1" s="1"/>
  <c r="I1862" i="1" s="1"/>
  <c r="I1863" i="1" s="1"/>
  <c r="I1864" i="1" s="1"/>
  <c r="I1865" i="1" s="1"/>
  <c r="I1866" i="1" s="1"/>
  <c r="I1867" i="1" s="1"/>
  <c r="I1868" i="1" s="1"/>
  <c r="I1869" i="1" s="1"/>
  <c r="I1870" i="1" s="1"/>
  <c r="I1871" i="1" s="1"/>
  <c r="I1872" i="1" s="1"/>
  <c r="I1873" i="1" s="1"/>
  <c r="I1874" i="1" s="1"/>
  <c r="I1875" i="1" s="1"/>
  <c r="I1876" i="1" s="1"/>
  <c r="I1877" i="1" s="1"/>
  <c r="I1878" i="1" s="1"/>
  <c r="I1879" i="1" s="1"/>
  <c r="I1880" i="1" s="1"/>
  <c r="I1881" i="1" s="1"/>
  <c r="I1882" i="1" s="1"/>
  <c r="I1883" i="1" s="1"/>
  <c r="I1884" i="1" s="1"/>
  <c r="I1885" i="1" s="1"/>
  <c r="I1886" i="1" s="1"/>
  <c r="I1887" i="1" s="1"/>
  <c r="I1888" i="1" s="1"/>
  <c r="I1889" i="1" s="1"/>
  <c r="I1890" i="1" s="1"/>
  <c r="I1891" i="1" s="1"/>
  <c r="I1892" i="1" s="1"/>
  <c r="I1893" i="1" s="1"/>
  <c r="I1894" i="1" s="1"/>
  <c r="I1895" i="1" s="1"/>
  <c r="I1896" i="1" s="1"/>
  <c r="I1897" i="1" s="1"/>
  <c r="I1898" i="1" s="1"/>
  <c r="I1899" i="1" s="1"/>
  <c r="I1900" i="1" s="1"/>
  <c r="I1901" i="1" s="1"/>
  <c r="I1902" i="1" s="1"/>
  <c r="I1903" i="1" s="1"/>
  <c r="I1904" i="1" s="1"/>
  <c r="I1905" i="1" s="1"/>
  <c r="I1906" i="1" s="1"/>
  <c r="I1907" i="1" s="1"/>
  <c r="I1908" i="1" s="1"/>
  <c r="I1909" i="1" s="1"/>
  <c r="I1910" i="1" s="1"/>
  <c r="I1911" i="1" s="1"/>
  <c r="I1912" i="1" s="1"/>
  <c r="I1913" i="1" s="1"/>
  <c r="I1914" i="1" s="1"/>
  <c r="I1915" i="1" s="1"/>
  <c r="I1916" i="1" s="1"/>
  <c r="I1917" i="1" s="1"/>
  <c r="I1918" i="1" s="1"/>
  <c r="I1919" i="1" s="1"/>
  <c r="I1920" i="1" s="1"/>
  <c r="I1921" i="1" s="1"/>
  <c r="I1922" i="1" s="1"/>
  <c r="I1923" i="1" s="1"/>
  <c r="I1924" i="1" s="1"/>
  <c r="I1925" i="1" s="1"/>
  <c r="I1926" i="1" s="1"/>
  <c r="I1927" i="1" s="1"/>
  <c r="I1928" i="1" s="1"/>
  <c r="I1929" i="1" s="1"/>
  <c r="I1930" i="1" s="1"/>
  <c r="I1931" i="1" s="1"/>
  <c r="I1932" i="1" s="1"/>
  <c r="I1933" i="1" s="1"/>
  <c r="I1934" i="1" s="1"/>
  <c r="I1935" i="1" s="1"/>
  <c r="I1936" i="1" s="1"/>
  <c r="I1937" i="1" s="1"/>
  <c r="I1938" i="1" s="1"/>
  <c r="I1939" i="1" s="1"/>
  <c r="I1940" i="1" s="1"/>
  <c r="I1941" i="1" s="1"/>
  <c r="I1942" i="1" s="1"/>
  <c r="I1943" i="1" s="1"/>
  <c r="I1944" i="1" s="1"/>
  <c r="I1945" i="1" s="1"/>
  <c r="I1946" i="1" s="1"/>
  <c r="I1947" i="1" s="1"/>
  <c r="I1948" i="1" s="1"/>
  <c r="I1949" i="1" s="1"/>
  <c r="I1950" i="1" s="1"/>
  <c r="I1951" i="1" s="1"/>
  <c r="I1952" i="1" s="1"/>
  <c r="I1953" i="1" s="1"/>
  <c r="I1954" i="1" s="1"/>
  <c r="I1955" i="1" s="1"/>
  <c r="I1956" i="1" s="1"/>
  <c r="I1957" i="1" s="1"/>
  <c r="I1958" i="1" s="1"/>
  <c r="I1959" i="1" s="1"/>
  <c r="I1960" i="1" s="1"/>
  <c r="I1961" i="1" s="1"/>
  <c r="I1962" i="1" s="1"/>
  <c r="I1963" i="1" s="1"/>
  <c r="I1964" i="1" s="1"/>
  <c r="I1965" i="1" s="1"/>
  <c r="I1966" i="1" s="1"/>
  <c r="I1967" i="1" s="1"/>
  <c r="I1968" i="1" s="1"/>
  <c r="I1969" i="1" s="1"/>
  <c r="I1970" i="1" s="1"/>
  <c r="I1971" i="1" s="1"/>
  <c r="I1972" i="1" s="1"/>
  <c r="I1973" i="1" s="1"/>
  <c r="I1974" i="1" s="1"/>
  <c r="I1975" i="1" s="1"/>
  <c r="I1976" i="1" s="1"/>
  <c r="I1977" i="1" s="1"/>
  <c r="I1978" i="1" s="1"/>
  <c r="I1979" i="1" s="1"/>
  <c r="I1980" i="1" s="1"/>
  <c r="I1981" i="1" s="1"/>
  <c r="I1982" i="1" s="1"/>
  <c r="I1983" i="1" s="1"/>
  <c r="I1984" i="1" s="1"/>
  <c r="I1985" i="1" s="1"/>
  <c r="I1986" i="1" s="1"/>
  <c r="I1987" i="1" s="1"/>
  <c r="I1988" i="1" s="1"/>
  <c r="I1989" i="1" s="1"/>
  <c r="I1990" i="1" s="1"/>
  <c r="I1991" i="1" s="1"/>
  <c r="I1992" i="1" s="1"/>
  <c r="I1993" i="1" s="1"/>
  <c r="I1994" i="1" s="1"/>
  <c r="I1995" i="1" s="1"/>
  <c r="I1996" i="1" s="1"/>
  <c r="I1997" i="1" s="1"/>
  <c r="I1998" i="1" s="1"/>
  <c r="I1999" i="1" s="1"/>
  <c r="I2000" i="1" s="1"/>
  <c r="I2001" i="1" s="1"/>
  <c r="I2002" i="1" s="1"/>
  <c r="I2003" i="1" s="1"/>
  <c r="I2004" i="1" s="1"/>
  <c r="I2005" i="1" s="1"/>
  <c r="I2006" i="1" s="1"/>
  <c r="I2007" i="1" s="1"/>
  <c r="I2008" i="1" s="1"/>
  <c r="I2009" i="1" s="1"/>
  <c r="I2010" i="1" s="1"/>
  <c r="I2011" i="1" s="1"/>
  <c r="I2012" i="1" s="1"/>
  <c r="I2013" i="1" s="1"/>
  <c r="I2014" i="1" s="1"/>
  <c r="I2015" i="1" s="1"/>
  <c r="I2016" i="1" s="1"/>
  <c r="I2017" i="1" s="1"/>
  <c r="I2018" i="1" s="1"/>
  <c r="I2019" i="1" s="1"/>
  <c r="I2020" i="1" s="1"/>
  <c r="I2021" i="1" s="1"/>
  <c r="I2022" i="1" s="1"/>
  <c r="I2023" i="1" s="1"/>
  <c r="I2024" i="1" s="1"/>
  <c r="I2025" i="1" s="1"/>
  <c r="I2026" i="1" s="1"/>
  <c r="I2027" i="1" s="1"/>
  <c r="I2028" i="1" s="1"/>
  <c r="I2029" i="1" s="1"/>
  <c r="I2030" i="1" s="1"/>
  <c r="I2031" i="1" s="1"/>
  <c r="I2032" i="1" s="1"/>
  <c r="I2033" i="1" s="1"/>
  <c r="I2034" i="1" s="1"/>
  <c r="I2035" i="1" s="1"/>
  <c r="I2036" i="1" s="1"/>
  <c r="I2037" i="1" s="1"/>
  <c r="I2038" i="1" s="1"/>
  <c r="I2039" i="1" s="1"/>
  <c r="I2040" i="1" s="1"/>
  <c r="I2041" i="1" s="1"/>
  <c r="I2042" i="1" s="1"/>
  <c r="I2043" i="1" s="1"/>
  <c r="I2044" i="1" s="1"/>
  <c r="I2045" i="1" s="1"/>
  <c r="I2046" i="1" s="1"/>
  <c r="I2047" i="1" s="1"/>
  <c r="I2048" i="1" s="1"/>
  <c r="I2049" i="1" s="1"/>
  <c r="I2050" i="1" s="1"/>
  <c r="I2051" i="1" s="1"/>
  <c r="I2052" i="1" s="1"/>
  <c r="I2053" i="1" s="1"/>
  <c r="I2054" i="1" s="1"/>
  <c r="I2055" i="1" s="1"/>
  <c r="I2056" i="1" s="1"/>
  <c r="I2057" i="1" s="1"/>
  <c r="I2058" i="1" s="1"/>
  <c r="I2059" i="1" s="1"/>
  <c r="I2060" i="1" s="1"/>
  <c r="I2061" i="1" s="1"/>
  <c r="I2062" i="1" s="1"/>
  <c r="I2063" i="1" s="1"/>
  <c r="I2064" i="1" s="1"/>
  <c r="I2065" i="1" s="1"/>
  <c r="I2066" i="1" s="1"/>
  <c r="I2067" i="1" s="1"/>
  <c r="I2068" i="1" s="1"/>
  <c r="I2069" i="1" s="1"/>
  <c r="I2070" i="1" s="1"/>
  <c r="I2071" i="1" s="1"/>
  <c r="I2072" i="1" s="1"/>
  <c r="I2073" i="1" s="1"/>
  <c r="I2074" i="1" s="1"/>
  <c r="I2075" i="1" s="1"/>
  <c r="I2076" i="1" s="1"/>
  <c r="I2077" i="1" s="1"/>
  <c r="I2078" i="1" s="1"/>
  <c r="I2079" i="1" s="1"/>
  <c r="I2080" i="1" s="1"/>
  <c r="I2081" i="1" s="1"/>
  <c r="I2082" i="1" s="1"/>
  <c r="I2083" i="1" s="1"/>
  <c r="I2084" i="1" s="1"/>
  <c r="I2085" i="1" s="1"/>
  <c r="I2086" i="1" s="1"/>
  <c r="I2087" i="1" s="1"/>
  <c r="I2088" i="1" s="1"/>
  <c r="I2089" i="1" s="1"/>
  <c r="I2090" i="1" s="1"/>
  <c r="I2091" i="1" s="1"/>
  <c r="I2092" i="1" s="1"/>
  <c r="I2093" i="1" s="1"/>
  <c r="I2094" i="1" s="1"/>
  <c r="I2095" i="1" s="1"/>
  <c r="I2096" i="1" s="1"/>
  <c r="I2097" i="1" s="1"/>
  <c r="I2098" i="1" s="1"/>
  <c r="I2099" i="1" s="1"/>
  <c r="I2100" i="1" s="1"/>
  <c r="I2101" i="1" s="1"/>
  <c r="I2102" i="1" s="1"/>
  <c r="I2103" i="1" s="1"/>
  <c r="I2104" i="1" s="1"/>
  <c r="I2105" i="1" s="1"/>
  <c r="I2106" i="1" s="1"/>
  <c r="I2107" i="1" s="1"/>
  <c r="I2108" i="1" s="1"/>
  <c r="I2109" i="1" s="1"/>
  <c r="I2110" i="1" s="1"/>
  <c r="I2111" i="1" s="1"/>
  <c r="I2112" i="1" s="1"/>
  <c r="I2113" i="1" s="1"/>
  <c r="I2114" i="1" s="1"/>
  <c r="I2115" i="1" s="1"/>
  <c r="I2116" i="1" s="1"/>
  <c r="I2117" i="1" s="1"/>
  <c r="I2118" i="1" s="1"/>
  <c r="I2119" i="1" s="1"/>
  <c r="I2120" i="1" s="1"/>
  <c r="I2121" i="1" s="1"/>
  <c r="I2122" i="1" s="1"/>
  <c r="I2123" i="1" s="1"/>
  <c r="I2124" i="1" s="1"/>
  <c r="I2125" i="1" s="1"/>
  <c r="I2126" i="1" s="1"/>
  <c r="I2127" i="1" s="1"/>
  <c r="I2128" i="1" s="1"/>
  <c r="I2129" i="1" s="1"/>
  <c r="I2130" i="1" s="1"/>
  <c r="I2131" i="1" s="1"/>
  <c r="I2132" i="1" s="1"/>
  <c r="I2133" i="1" s="1"/>
  <c r="I2134" i="1" s="1"/>
  <c r="I2135" i="1" s="1"/>
  <c r="I2136" i="1" s="1"/>
  <c r="I2137" i="1" s="1"/>
  <c r="I2138" i="1" s="1"/>
  <c r="I2139" i="1" s="1"/>
  <c r="I2140" i="1" s="1"/>
  <c r="I2141" i="1" s="1"/>
  <c r="I2142" i="1" s="1"/>
  <c r="I2143" i="1" s="1"/>
  <c r="I2144" i="1" s="1"/>
  <c r="I2145" i="1" s="1"/>
  <c r="I2146" i="1" s="1"/>
  <c r="I2147" i="1" s="1"/>
  <c r="I2148" i="1" s="1"/>
  <c r="I2149" i="1" s="1"/>
  <c r="I2150" i="1" s="1"/>
  <c r="I2151" i="1" s="1"/>
  <c r="I2152" i="1" s="1"/>
  <c r="I2153" i="1" s="1"/>
  <c r="I2154" i="1" s="1"/>
  <c r="I2155" i="1" s="1"/>
  <c r="I2156" i="1" s="1"/>
  <c r="I2157" i="1" s="1"/>
  <c r="I2158" i="1" s="1"/>
  <c r="I2159" i="1" s="1"/>
  <c r="I2160" i="1" s="1"/>
  <c r="I2161" i="1" s="1"/>
  <c r="I2162" i="1" s="1"/>
  <c r="I2163" i="1" s="1"/>
  <c r="I2164" i="1" s="1"/>
  <c r="I2165" i="1" s="1"/>
  <c r="I2166" i="1" s="1"/>
  <c r="I2167" i="1" s="1"/>
  <c r="I2168" i="1" s="1"/>
  <c r="I2169" i="1" s="1"/>
  <c r="I2170" i="1" s="1"/>
  <c r="I2171" i="1" s="1"/>
  <c r="I2172" i="1" s="1"/>
  <c r="I2173" i="1" s="1"/>
  <c r="I2174" i="1" s="1"/>
  <c r="I2175" i="1" s="1"/>
  <c r="I2176" i="1" s="1"/>
  <c r="I2177" i="1" s="1"/>
  <c r="I2178" i="1" s="1"/>
  <c r="I2179" i="1" s="1"/>
  <c r="I2180" i="1" s="1"/>
  <c r="I2181" i="1" s="1"/>
  <c r="I2182" i="1" s="1"/>
  <c r="I2183" i="1" s="1"/>
  <c r="I2184" i="1" s="1"/>
  <c r="I2185" i="1" s="1"/>
  <c r="I2186" i="1" s="1"/>
  <c r="I2187" i="1" s="1"/>
  <c r="I2188" i="1" s="1"/>
  <c r="I2189" i="1" s="1"/>
  <c r="I2190" i="1" s="1"/>
  <c r="I2191" i="1" s="1"/>
  <c r="I2192" i="1" s="1"/>
  <c r="I2193" i="1" s="1"/>
  <c r="I2194" i="1" s="1"/>
  <c r="I2195" i="1" s="1"/>
  <c r="I2196" i="1" s="1"/>
  <c r="I2197" i="1" s="1"/>
  <c r="I2198" i="1" s="1"/>
  <c r="I2199" i="1" s="1"/>
  <c r="I2200" i="1" s="1"/>
  <c r="I2201" i="1" s="1"/>
  <c r="I2202" i="1" s="1"/>
  <c r="I2203" i="1" s="1"/>
  <c r="I2204" i="1" s="1"/>
  <c r="I2205" i="1" s="1"/>
  <c r="I2206" i="1" s="1"/>
  <c r="I2207" i="1" s="1"/>
  <c r="I2208" i="1" s="1"/>
  <c r="I2209" i="1" s="1"/>
  <c r="I2210" i="1" s="1"/>
  <c r="I2211" i="1" s="1"/>
  <c r="I2212" i="1" s="1"/>
  <c r="I2213" i="1" s="1"/>
  <c r="I2214" i="1" s="1"/>
  <c r="I2215" i="1" s="1"/>
  <c r="I2216" i="1" s="1"/>
  <c r="I2217" i="1" s="1"/>
  <c r="I2218" i="1" s="1"/>
  <c r="I2219" i="1" s="1"/>
  <c r="I2220" i="1" s="1"/>
  <c r="I2221" i="1" s="1"/>
  <c r="I2222" i="1" s="1"/>
  <c r="I2223" i="1" s="1"/>
  <c r="I2224" i="1" s="1"/>
  <c r="I2225" i="1" s="1"/>
  <c r="I2226" i="1" s="1"/>
  <c r="I2227" i="1" s="1"/>
  <c r="I2228" i="1" s="1"/>
  <c r="I2229" i="1" s="1"/>
  <c r="I2230" i="1" s="1"/>
  <c r="I2231" i="1" s="1"/>
  <c r="I2232" i="1" s="1"/>
  <c r="I2233" i="1" s="1"/>
  <c r="I2234" i="1" s="1"/>
  <c r="I2235" i="1" s="1"/>
  <c r="I2236" i="1" s="1"/>
  <c r="I2237" i="1" s="1"/>
  <c r="I2238" i="1" s="1"/>
  <c r="I2239" i="1" s="1"/>
  <c r="I2240" i="1" s="1"/>
  <c r="I2241" i="1" s="1"/>
  <c r="I2242" i="1" s="1"/>
  <c r="I2243" i="1" s="1"/>
  <c r="I2244" i="1" s="1"/>
  <c r="I2245" i="1" s="1"/>
  <c r="I2246" i="1" s="1"/>
  <c r="I2247" i="1" s="1"/>
  <c r="I2248" i="1" s="1"/>
  <c r="I2249" i="1" s="1"/>
  <c r="I2250" i="1" s="1"/>
  <c r="I2251" i="1" s="1"/>
  <c r="I2252" i="1" s="1"/>
  <c r="I2253" i="1" s="1"/>
  <c r="I2254" i="1" s="1"/>
  <c r="I2255" i="1" s="1"/>
  <c r="I2256" i="1" s="1"/>
  <c r="I2257" i="1" s="1"/>
  <c r="I2258" i="1" s="1"/>
  <c r="I2259" i="1" s="1"/>
  <c r="I2260" i="1" s="1"/>
  <c r="I2261" i="1" s="1"/>
  <c r="I2262" i="1" s="1"/>
  <c r="I2263" i="1" s="1"/>
  <c r="I2264" i="1" s="1"/>
  <c r="I2265" i="1" s="1"/>
  <c r="I2266" i="1" s="1"/>
  <c r="I2267" i="1" s="1"/>
  <c r="I2268" i="1" s="1"/>
  <c r="I2269" i="1" s="1"/>
  <c r="I2270" i="1" s="1"/>
  <c r="I2271" i="1" s="1"/>
  <c r="I2272" i="1" s="1"/>
  <c r="I2273" i="1" s="1"/>
  <c r="I2274" i="1" s="1"/>
  <c r="I2275" i="1" s="1"/>
  <c r="I2276" i="1" s="1"/>
  <c r="I2277" i="1" s="1"/>
  <c r="I2278" i="1" s="1"/>
  <c r="I2279" i="1" s="1"/>
  <c r="I2280" i="1" s="1"/>
  <c r="I2281" i="1" s="1"/>
  <c r="I2282" i="1" s="1"/>
  <c r="I2283" i="1" s="1"/>
  <c r="I2284" i="1" s="1"/>
  <c r="I2285" i="1" s="1"/>
  <c r="I2286" i="1" s="1"/>
  <c r="I2287" i="1" s="1"/>
  <c r="I2288" i="1" s="1"/>
  <c r="I2289" i="1" s="1"/>
  <c r="I2290" i="1" s="1"/>
  <c r="I2291" i="1" s="1"/>
  <c r="I2292" i="1" s="1"/>
  <c r="I2293" i="1" s="1"/>
  <c r="I2294" i="1" s="1"/>
  <c r="I2295" i="1" s="1"/>
  <c r="I2296" i="1" s="1"/>
  <c r="I2297" i="1" s="1"/>
  <c r="I2298" i="1" s="1"/>
  <c r="I2299" i="1" s="1"/>
  <c r="I2300" i="1" s="1"/>
  <c r="I2301" i="1" s="1"/>
  <c r="I2302" i="1" s="1"/>
  <c r="I2303" i="1" s="1"/>
  <c r="I2304" i="1" s="1"/>
  <c r="I2305" i="1" s="1"/>
  <c r="I2306" i="1" s="1"/>
  <c r="I2307" i="1" s="1"/>
  <c r="I2308" i="1" s="1"/>
  <c r="I2309" i="1" s="1"/>
  <c r="I2310" i="1" s="1"/>
  <c r="I2311" i="1" s="1"/>
  <c r="I2312" i="1" s="1"/>
  <c r="I2313" i="1" s="1"/>
  <c r="I2314" i="1" s="1"/>
  <c r="I2315" i="1" s="1"/>
  <c r="I2316" i="1" s="1"/>
  <c r="I2317" i="1" s="1"/>
  <c r="I2318" i="1" s="1"/>
  <c r="I2319" i="1" s="1"/>
  <c r="I2320" i="1" s="1"/>
  <c r="I2321" i="1" s="1"/>
  <c r="I2322" i="1" s="1"/>
  <c r="I2323" i="1" s="1"/>
  <c r="I2324" i="1" s="1"/>
  <c r="I2325" i="1" s="1"/>
  <c r="I2326" i="1" s="1"/>
  <c r="I2327" i="1" s="1"/>
  <c r="I2328" i="1" s="1"/>
  <c r="I2329" i="1" s="1"/>
  <c r="I2330" i="1" s="1"/>
  <c r="I2331" i="1" s="1"/>
  <c r="I2332" i="1" s="1"/>
  <c r="I2333" i="1" s="1"/>
  <c r="I2334" i="1" s="1"/>
  <c r="I2335" i="1" s="1"/>
  <c r="I2336" i="1" s="1"/>
  <c r="I2337" i="1" s="1"/>
  <c r="I2338" i="1" s="1"/>
  <c r="I2339" i="1" s="1"/>
  <c r="I2340" i="1" s="1"/>
  <c r="I2341" i="1" s="1"/>
  <c r="I2342" i="1" s="1"/>
  <c r="I2343" i="1" s="1"/>
  <c r="I2344" i="1" s="1"/>
  <c r="I2345" i="1" s="1"/>
  <c r="I2346" i="1" s="1"/>
  <c r="I2347" i="1" s="1"/>
  <c r="I2348" i="1" s="1"/>
  <c r="I2349" i="1" s="1"/>
  <c r="I2350" i="1" s="1"/>
  <c r="I2351" i="1" s="1"/>
  <c r="I2352" i="1" s="1"/>
  <c r="I2353" i="1" s="1"/>
  <c r="I2354" i="1" s="1"/>
  <c r="I2355" i="1" s="1"/>
  <c r="I2356" i="1" s="1"/>
  <c r="I2357" i="1" s="1"/>
  <c r="I2358" i="1" s="1"/>
  <c r="I2359" i="1" s="1"/>
  <c r="I2360" i="1" s="1"/>
  <c r="I2361" i="1" s="1"/>
  <c r="I2362" i="1" s="1"/>
  <c r="I2363" i="1" s="1"/>
  <c r="I2364" i="1" s="1"/>
  <c r="I2365" i="1" s="1"/>
  <c r="I2366" i="1" s="1"/>
  <c r="I2367" i="1" s="1"/>
  <c r="I2368" i="1" s="1"/>
  <c r="I2369" i="1" s="1"/>
  <c r="I2370" i="1" s="1"/>
  <c r="I2371" i="1" s="1"/>
  <c r="I2372" i="1" s="1"/>
  <c r="I2373" i="1" s="1"/>
  <c r="I2374" i="1" s="1"/>
  <c r="I2375" i="1" s="1"/>
  <c r="I2376" i="1" s="1"/>
  <c r="I2377" i="1" s="1"/>
  <c r="I2378" i="1" s="1"/>
  <c r="I2379" i="1" s="1"/>
  <c r="I2380" i="1" s="1"/>
  <c r="I2381" i="1" s="1"/>
  <c r="I2382" i="1" s="1"/>
  <c r="I2383" i="1" s="1"/>
  <c r="I2384" i="1" s="1"/>
  <c r="I2385" i="1" s="1"/>
  <c r="I2386" i="1" s="1"/>
  <c r="I2387" i="1" s="1"/>
  <c r="I2388" i="1" s="1"/>
  <c r="I2389" i="1" s="1"/>
  <c r="I2390" i="1" s="1"/>
  <c r="I2391" i="1" s="1"/>
  <c r="I2392" i="1" s="1"/>
  <c r="I2393" i="1" s="1"/>
  <c r="I2394" i="1" s="1"/>
  <c r="I2395" i="1" s="1"/>
  <c r="I2396" i="1" s="1"/>
  <c r="I2397" i="1" s="1"/>
  <c r="I2398" i="1" s="1"/>
  <c r="I2399" i="1" s="1"/>
  <c r="I2400" i="1" s="1"/>
  <c r="I2401" i="1" s="1"/>
  <c r="I2402" i="1" s="1"/>
  <c r="I2403" i="1" s="1"/>
  <c r="I2404" i="1" s="1"/>
  <c r="I2405" i="1" s="1"/>
  <c r="I2406" i="1" s="1"/>
  <c r="I2407" i="1" s="1"/>
  <c r="I2408" i="1" s="1"/>
  <c r="I2409" i="1" s="1"/>
  <c r="I2410" i="1" s="1"/>
  <c r="I2411" i="1" s="1"/>
  <c r="I2412" i="1" s="1"/>
  <c r="I2413" i="1" s="1"/>
  <c r="I2414" i="1" s="1"/>
  <c r="I2415" i="1" s="1"/>
  <c r="I2416" i="1" s="1"/>
  <c r="I2417" i="1" s="1"/>
  <c r="I2418" i="1" s="1"/>
  <c r="I2419" i="1" s="1"/>
  <c r="I2420" i="1" s="1"/>
  <c r="I2421" i="1" s="1"/>
  <c r="I2422" i="1" s="1"/>
  <c r="I2423" i="1" s="1"/>
  <c r="I2424" i="1" s="1"/>
  <c r="I2425" i="1" s="1"/>
  <c r="I2426" i="1" s="1"/>
  <c r="I2427" i="1" s="1"/>
  <c r="I2428" i="1" s="1"/>
  <c r="I2429" i="1" s="1"/>
  <c r="I2430" i="1" s="1"/>
  <c r="I2431" i="1" s="1"/>
  <c r="I2432" i="1" s="1"/>
  <c r="I2433" i="1" s="1"/>
  <c r="I2434" i="1" s="1"/>
  <c r="I2435" i="1" s="1"/>
  <c r="I2436" i="1" s="1"/>
  <c r="I2437" i="1" s="1"/>
  <c r="I2438" i="1" s="1"/>
  <c r="I2439" i="1" s="1"/>
  <c r="I2440" i="1" s="1"/>
  <c r="I2441" i="1" s="1"/>
  <c r="I2442" i="1" s="1"/>
  <c r="I2443" i="1" s="1"/>
  <c r="I2444" i="1" s="1"/>
  <c r="I2445" i="1" s="1"/>
  <c r="I2446" i="1" s="1"/>
  <c r="I2447" i="1" s="1"/>
  <c r="I2448" i="1" s="1"/>
  <c r="I2449" i="1" s="1"/>
  <c r="I2450" i="1" s="1"/>
  <c r="I2451" i="1" s="1"/>
  <c r="I2452" i="1" s="1"/>
  <c r="I2453" i="1" s="1"/>
  <c r="I2454" i="1" s="1"/>
  <c r="I2455" i="1" s="1"/>
  <c r="I2456" i="1" s="1"/>
  <c r="I2457" i="1" s="1"/>
  <c r="I2458" i="1" s="1"/>
  <c r="I2459" i="1" s="1"/>
  <c r="I2460" i="1" s="1"/>
  <c r="I2461" i="1" s="1"/>
  <c r="I2462" i="1" s="1"/>
  <c r="I2463" i="1" s="1"/>
  <c r="I2464" i="1" s="1"/>
  <c r="I2465" i="1" s="1"/>
  <c r="I2466" i="1" s="1"/>
  <c r="I2467" i="1" s="1"/>
  <c r="I2468" i="1" s="1"/>
  <c r="I2469" i="1" s="1"/>
  <c r="I2470" i="1" s="1"/>
  <c r="I2471" i="1" s="1"/>
  <c r="I2472" i="1" s="1"/>
  <c r="I2473" i="1" s="1"/>
  <c r="I2474" i="1" s="1"/>
  <c r="I2475" i="1" s="1"/>
  <c r="I2476" i="1" s="1"/>
  <c r="I2477" i="1" s="1"/>
  <c r="I2478" i="1" s="1"/>
  <c r="I2479" i="1" s="1"/>
  <c r="I2480" i="1" s="1"/>
  <c r="I2481" i="1" s="1"/>
  <c r="I2482" i="1" s="1"/>
  <c r="I2483" i="1" s="1"/>
  <c r="I2484" i="1" s="1"/>
  <c r="I2485" i="1" s="1"/>
  <c r="I2486" i="1" s="1"/>
  <c r="I2487" i="1" s="1"/>
  <c r="I2488" i="1" s="1"/>
  <c r="I2489" i="1" s="1"/>
  <c r="I2490" i="1" s="1"/>
  <c r="I2491" i="1" s="1"/>
  <c r="I2492" i="1" s="1"/>
  <c r="I2493" i="1" s="1"/>
  <c r="I2494" i="1" s="1"/>
  <c r="I2495" i="1" s="1"/>
  <c r="I2496" i="1" s="1"/>
  <c r="I2497" i="1" s="1"/>
  <c r="I2498" i="1" s="1"/>
  <c r="I2499" i="1" s="1"/>
  <c r="I2500" i="1" s="1"/>
  <c r="I2501" i="1" s="1"/>
  <c r="I2502" i="1" s="1"/>
  <c r="I2503" i="1" s="1"/>
  <c r="I2504" i="1" s="1"/>
  <c r="I2505" i="1" s="1"/>
  <c r="I2506" i="1" s="1"/>
  <c r="I2507" i="1" s="1"/>
  <c r="I2508" i="1" s="1"/>
  <c r="I2509" i="1" s="1"/>
  <c r="I2510" i="1" s="1"/>
  <c r="I2511" i="1" s="1"/>
  <c r="I2512" i="1" s="1"/>
  <c r="I2513" i="1" s="1"/>
  <c r="I2514" i="1" s="1"/>
  <c r="I2515" i="1" s="1"/>
  <c r="I2516" i="1" s="1"/>
  <c r="I2517" i="1" s="1"/>
  <c r="I2518" i="1" s="1"/>
  <c r="I2519" i="1" s="1"/>
  <c r="I2520" i="1" s="1"/>
  <c r="I2521" i="1" s="1"/>
  <c r="I2522" i="1" s="1"/>
  <c r="I2523" i="1" s="1"/>
  <c r="I2524" i="1" s="1"/>
  <c r="I2525" i="1" s="1"/>
  <c r="I2526" i="1" s="1"/>
  <c r="I2527" i="1" s="1"/>
  <c r="I2528" i="1" s="1"/>
  <c r="I2529" i="1" s="1"/>
  <c r="I2530" i="1" s="1"/>
  <c r="I2531" i="1" s="1"/>
  <c r="I2532" i="1" s="1"/>
  <c r="I2533" i="1" s="1"/>
  <c r="I2534" i="1" s="1"/>
  <c r="I2535" i="1" s="1"/>
  <c r="I2536" i="1" s="1"/>
  <c r="I2537" i="1" s="1"/>
  <c r="I2538" i="1" s="1"/>
  <c r="I2539" i="1" s="1"/>
  <c r="I2540" i="1" s="1"/>
  <c r="I2541" i="1" s="1"/>
  <c r="I2542" i="1" s="1"/>
  <c r="I2543" i="1" s="1"/>
  <c r="I2544" i="1" s="1"/>
  <c r="I2545" i="1" s="1"/>
  <c r="I2546" i="1" s="1"/>
  <c r="I2547" i="1" s="1"/>
  <c r="I2548" i="1" s="1"/>
  <c r="I2549" i="1" s="1"/>
  <c r="I2550" i="1" s="1"/>
  <c r="I2551" i="1" s="1"/>
  <c r="I2552" i="1" s="1"/>
  <c r="I2553" i="1" s="1"/>
  <c r="I2554" i="1" s="1"/>
  <c r="I2555" i="1" s="1"/>
  <c r="I2556" i="1" s="1"/>
  <c r="I2557" i="1" s="1"/>
  <c r="I2558" i="1" s="1"/>
  <c r="I2559" i="1" s="1"/>
  <c r="I2560" i="1" s="1"/>
  <c r="I2561" i="1" s="1"/>
  <c r="I2562" i="1" s="1"/>
  <c r="I2563" i="1" s="1"/>
  <c r="I2564" i="1" s="1"/>
  <c r="I2565" i="1" s="1"/>
  <c r="I2566" i="1" s="1"/>
  <c r="I2567" i="1" s="1"/>
  <c r="I2568" i="1" s="1"/>
  <c r="I2569" i="1" s="1"/>
  <c r="I2570" i="1" s="1"/>
  <c r="I2571" i="1" s="1"/>
  <c r="I2572" i="1" s="1"/>
  <c r="I2573" i="1" s="1"/>
  <c r="I2574" i="1" s="1"/>
  <c r="I2575" i="1" s="1"/>
  <c r="I2576" i="1" s="1"/>
  <c r="I2577" i="1" s="1"/>
  <c r="I2578" i="1" s="1"/>
  <c r="I2579" i="1" s="1"/>
  <c r="I2580" i="1" s="1"/>
  <c r="I2581" i="1" s="1"/>
  <c r="I2582" i="1" s="1"/>
  <c r="I2583" i="1" s="1"/>
  <c r="I2584" i="1" s="1"/>
  <c r="I2585" i="1" s="1"/>
  <c r="I2586" i="1" s="1"/>
  <c r="I2587" i="1" s="1"/>
  <c r="I2588" i="1" s="1"/>
  <c r="I2589" i="1" s="1"/>
  <c r="I2590" i="1" s="1"/>
  <c r="I2591" i="1" s="1"/>
  <c r="I2592" i="1" s="1"/>
  <c r="I2593" i="1" s="1"/>
  <c r="I2594" i="1" s="1"/>
  <c r="I2595" i="1" s="1"/>
  <c r="I2596" i="1" s="1"/>
  <c r="I2597" i="1" s="1"/>
  <c r="I2598" i="1" s="1"/>
  <c r="I2599" i="1" s="1"/>
  <c r="I2600" i="1" s="1"/>
  <c r="I2601" i="1" s="1"/>
  <c r="I2602" i="1" s="1"/>
  <c r="I2603" i="1" s="1"/>
  <c r="I2604" i="1" s="1"/>
  <c r="I2605" i="1" s="1"/>
  <c r="I2606" i="1" s="1"/>
  <c r="I2607" i="1" s="1"/>
  <c r="I2608" i="1" s="1"/>
  <c r="I2609" i="1" s="1"/>
  <c r="I2610" i="1" s="1"/>
  <c r="I2611" i="1" s="1"/>
  <c r="I2612" i="1" s="1"/>
  <c r="I2613" i="1" s="1"/>
  <c r="I2614" i="1" s="1"/>
  <c r="I2615" i="1" s="1"/>
  <c r="I2616" i="1" s="1"/>
  <c r="I2617" i="1" s="1"/>
  <c r="I2618" i="1" s="1"/>
  <c r="I2619" i="1" s="1"/>
  <c r="I2620" i="1" s="1"/>
  <c r="I2621" i="1" s="1"/>
  <c r="I2622" i="1" s="1"/>
  <c r="I2623" i="1" s="1"/>
  <c r="I2624" i="1" s="1"/>
  <c r="I2625" i="1" s="1"/>
  <c r="I2626" i="1" s="1"/>
  <c r="I2627" i="1" s="1"/>
  <c r="I2628" i="1" s="1"/>
  <c r="I2629" i="1" s="1"/>
  <c r="I2630" i="1" s="1"/>
  <c r="I2631" i="1" s="1"/>
  <c r="I2632" i="1" s="1"/>
  <c r="I2633" i="1" s="1"/>
  <c r="I2634" i="1" s="1"/>
  <c r="I2635" i="1" s="1"/>
  <c r="I2636" i="1" s="1"/>
  <c r="I2637" i="1" s="1"/>
  <c r="I2638" i="1" s="1"/>
  <c r="I2639" i="1" s="1"/>
  <c r="I2640" i="1" s="1"/>
  <c r="I2641" i="1" s="1"/>
  <c r="I2642" i="1" s="1"/>
  <c r="I2643" i="1" s="1"/>
  <c r="I2644" i="1" s="1"/>
  <c r="I2645" i="1" s="1"/>
  <c r="I2646" i="1" s="1"/>
  <c r="I2647" i="1" s="1"/>
  <c r="I2648" i="1" s="1"/>
  <c r="I2649" i="1" s="1"/>
  <c r="I2650" i="1" s="1"/>
  <c r="I2651" i="1" s="1"/>
  <c r="I2652" i="1" s="1"/>
  <c r="I2653" i="1" s="1"/>
  <c r="I2654" i="1" s="1"/>
  <c r="I2655" i="1" s="1"/>
  <c r="I2656" i="1" s="1"/>
  <c r="I2657" i="1" s="1"/>
  <c r="I2658" i="1" s="1"/>
  <c r="I2659" i="1" s="1"/>
  <c r="I2660" i="1" s="1"/>
  <c r="I2661" i="1" s="1"/>
  <c r="I2662" i="1" s="1"/>
  <c r="I2663" i="1" s="1"/>
  <c r="I2664" i="1" s="1"/>
  <c r="I2665" i="1" s="1"/>
  <c r="I2666" i="1" s="1"/>
  <c r="I2667" i="1" s="1"/>
  <c r="I2668" i="1" s="1"/>
  <c r="I2669" i="1" s="1"/>
  <c r="I2670" i="1" s="1"/>
  <c r="I2671" i="1" s="1"/>
  <c r="I2672" i="1" s="1"/>
  <c r="I2673" i="1" s="1"/>
  <c r="I2674" i="1" s="1"/>
  <c r="I2675" i="1" s="1"/>
  <c r="I2676" i="1" s="1"/>
  <c r="I2677" i="1" s="1"/>
  <c r="I2678" i="1" s="1"/>
  <c r="I2679" i="1" s="1"/>
  <c r="I2680" i="1" s="1"/>
  <c r="I2681" i="1" s="1"/>
  <c r="I2682" i="1" s="1"/>
  <c r="I2683" i="1" s="1"/>
  <c r="I2684" i="1" s="1"/>
  <c r="I2685" i="1" s="1"/>
  <c r="I2686" i="1" s="1"/>
  <c r="I2687" i="1" s="1"/>
  <c r="I2688" i="1" s="1"/>
  <c r="I2689" i="1" s="1"/>
  <c r="I2690" i="1" s="1"/>
  <c r="I2691" i="1" s="1"/>
  <c r="I2692" i="1" s="1"/>
  <c r="I2693" i="1" s="1"/>
  <c r="I2694" i="1" s="1"/>
  <c r="I2695" i="1" s="1"/>
  <c r="I2696" i="1" s="1"/>
  <c r="I2697" i="1" s="1"/>
  <c r="I2698" i="1" s="1"/>
  <c r="I2699" i="1" s="1"/>
  <c r="I2700" i="1" s="1"/>
  <c r="I2701" i="1" s="1"/>
  <c r="I2702" i="1" s="1"/>
  <c r="I2703" i="1" s="1"/>
  <c r="I2704" i="1" s="1"/>
  <c r="I2705" i="1" s="1"/>
  <c r="I2706" i="1" s="1"/>
  <c r="I2707" i="1" s="1"/>
  <c r="I2708" i="1" s="1"/>
  <c r="I2709" i="1" s="1"/>
  <c r="I2710" i="1" s="1"/>
  <c r="I2711" i="1" s="1"/>
  <c r="I2712" i="1" s="1"/>
  <c r="I2713" i="1" s="1"/>
  <c r="I2714" i="1" s="1"/>
  <c r="I2715" i="1" s="1"/>
  <c r="I2716" i="1" s="1"/>
  <c r="I2717" i="1" s="1"/>
  <c r="I2718" i="1" s="1"/>
  <c r="I2719" i="1" s="1"/>
  <c r="I2720" i="1" s="1"/>
  <c r="I2721" i="1" s="1"/>
  <c r="I2722" i="1" s="1"/>
  <c r="I2723" i="1" s="1"/>
  <c r="I2724" i="1" s="1"/>
  <c r="I2725" i="1" s="1"/>
  <c r="I2726" i="1" s="1"/>
  <c r="I2727" i="1" s="1"/>
  <c r="I2728" i="1" s="1"/>
  <c r="I2729" i="1" s="1"/>
  <c r="I2730" i="1" s="1"/>
  <c r="I2731" i="1" s="1"/>
  <c r="I2732" i="1" s="1"/>
  <c r="I2733" i="1" s="1"/>
  <c r="I2734" i="1" s="1"/>
  <c r="I2735" i="1" s="1"/>
  <c r="I2736" i="1" s="1"/>
  <c r="I2737" i="1" s="1"/>
  <c r="I2738" i="1" s="1"/>
  <c r="I2739" i="1" s="1"/>
  <c r="I2740" i="1" s="1"/>
  <c r="I2741" i="1" s="1"/>
  <c r="I2742" i="1" s="1"/>
  <c r="I2743" i="1" s="1"/>
  <c r="I2744" i="1" s="1"/>
  <c r="I2745" i="1" s="1"/>
  <c r="I2746" i="1" s="1"/>
  <c r="I2747" i="1" s="1"/>
  <c r="I2748" i="1" s="1"/>
  <c r="I2749" i="1" s="1"/>
  <c r="I2750" i="1" s="1"/>
  <c r="I2751" i="1" s="1"/>
  <c r="I2752" i="1" s="1"/>
  <c r="I2753" i="1" s="1"/>
  <c r="I2754" i="1" s="1"/>
  <c r="I2755" i="1" s="1"/>
  <c r="I2756" i="1" s="1"/>
  <c r="I2757" i="1" s="1"/>
  <c r="I2758" i="1" s="1"/>
  <c r="I2759" i="1" s="1"/>
  <c r="I2760" i="1" s="1"/>
  <c r="I2761" i="1" s="1"/>
  <c r="I2762" i="1" s="1"/>
  <c r="I2763" i="1" s="1"/>
  <c r="I2764" i="1" s="1"/>
  <c r="I2765" i="1" s="1"/>
  <c r="I2766" i="1" s="1"/>
  <c r="I2767" i="1" s="1"/>
  <c r="I2768" i="1" s="1"/>
  <c r="I2769" i="1" s="1"/>
  <c r="I2770" i="1" s="1"/>
  <c r="I2771" i="1" s="1"/>
  <c r="I2772" i="1" s="1"/>
  <c r="I2773" i="1" s="1"/>
  <c r="I2774" i="1" s="1"/>
  <c r="I2775" i="1" s="1"/>
  <c r="I2776" i="1" s="1"/>
  <c r="I2777" i="1" s="1"/>
  <c r="I2778" i="1" s="1"/>
  <c r="I2779" i="1" s="1"/>
  <c r="I2780" i="1" s="1"/>
  <c r="I2781" i="1" s="1"/>
  <c r="I2782" i="1" s="1"/>
  <c r="I2783" i="1" s="1"/>
  <c r="I2784" i="1" s="1"/>
  <c r="I2785" i="1" s="1"/>
  <c r="I2786" i="1" s="1"/>
  <c r="I2787" i="1" s="1"/>
  <c r="I2788" i="1" s="1"/>
  <c r="I2789" i="1" s="1"/>
  <c r="I2790" i="1" s="1"/>
  <c r="I2791" i="1" s="1"/>
  <c r="I2792" i="1" s="1"/>
  <c r="I2793" i="1" s="1"/>
  <c r="I2794" i="1" s="1"/>
  <c r="I2795" i="1" s="1"/>
  <c r="I2796" i="1" s="1"/>
  <c r="I2797" i="1" s="1"/>
  <c r="I2798" i="1" s="1"/>
  <c r="I2799" i="1" s="1"/>
  <c r="I2800" i="1" s="1"/>
  <c r="I2801" i="1" s="1"/>
  <c r="I2802" i="1" s="1"/>
  <c r="I2803" i="1" s="1"/>
  <c r="I2804" i="1" s="1"/>
  <c r="I2805" i="1" s="1"/>
  <c r="I2806" i="1" s="1"/>
  <c r="I2807" i="1" s="1"/>
  <c r="I2808" i="1" s="1"/>
  <c r="I2809" i="1" s="1"/>
  <c r="I2810" i="1" s="1"/>
  <c r="I2811" i="1" s="1"/>
  <c r="I2812" i="1" s="1"/>
  <c r="I2813" i="1" s="1"/>
  <c r="I2814" i="1" s="1"/>
  <c r="I2815" i="1" s="1"/>
  <c r="I2816" i="1" s="1"/>
  <c r="I2817" i="1" s="1"/>
  <c r="I2818" i="1" s="1"/>
  <c r="I2819" i="1" s="1"/>
  <c r="I2820" i="1" s="1"/>
  <c r="I2821" i="1" s="1"/>
  <c r="I2822" i="1" s="1"/>
  <c r="I2823" i="1" s="1"/>
  <c r="I2824" i="1" s="1"/>
  <c r="I2825" i="1" s="1"/>
  <c r="I2826" i="1" s="1"/>
  <c r="I2827" i="1" s="1"/>
  <c r="I2828" i="1" s="1"/>
  <c r="I2829" i="1" s="1"/>
  <c r="I2830" i="1" s="1"/>
  <c r="I2831" i="1" s="1"/>
  <c r="I2832" i="1" s="1"/>
  <c r="I2833" i="1" s="1"/>
  <c r="I2834" i="1" s="1"/>
  <c r="I2835" i="1" s="1"/>
  <c r="I2836" i="1" s="1"/>
  <c r="I2837" i="1" s="1"/>
  <c r="I2838" i="1" s="1"/>
  <c r="I2839" i="1" s="1"/>
  <c r="I2840" i="1" s="1"/>
  <c r="I2841" i="1" s="1"/>
  <c r="I2842" i="1" s="1"/>
  <c r="I2843" i="1" s="1"/>
  <c r="I2844" i="1" s="1"/>
  <c r="I2845" i="1" s="1"/>
  <c r="I2846" i="1" s="1"/>
  <c r="I2847" i="1" s="1"/>
  <c r="I2848" i="1" s="1"/>
  <c r="I2849" i="1" s="1"/>
  <c r="I2850" i="1" s="1"/>
  <c r="I2851" i="1" s="1"/>
  <c r="I2852" i="1" s="1"/>
  <c r="I2853" i="1" s="1"/>
  <c r="I2854" i="1" s="1"/>
  <c r="I2855" i="1" s="1"/>
  <c r="I2856" i="1" s="1"/>
  <c r="I2857" i="1" s="1"/>
  <c r="I2858" i="1" s="1"/>
  <c r="I2859" i="1" s="1"/>
  <c r="I2860" i="1" s="1"/>
  <c r="I2861" i="1" s="1"/>
  <c r="I2862" i="1" s="1"/>
  <c r="I2863" i="1" s="1"/>
  <c r="I2864" i="1" s="1"/>
  <c r="I2865" i="1" s="1"/>
  <c r="I2866" i="1" s="1"/>
  <c r="I2867" i="1" s="1"/>
  <c r="I2868" i="1" s="1"/>
  <c r="I2869" i="1" s="1"/>
  <c r="I2870" i="1" s="1"/>
  <c r="I2871" i="1" s="1"/>
  <c r="I2872" i="1" s="1"/>
  <c r="I2873" i="1" s="1"/>
  <c r="I2874" i="1" s="1"/>
  <c r="I2875" i="1" s="1"/>
  <c r="I2876" i="1" s="1"/>
  <c r="I2877" i="1" s="1"/>
  <c r="I2878" i="1" s="1"/>
  <c r="I2879" i="1" s="1"/>
  <c r="I2880" i="1" s="1"/>
  <c r="I2881" i="1" s="1"/>
  <c r="I2882" i="1" s="1"/>
  <c r="I2883" i="1" s="1"/>
  <c r="I2884" i="1" s="1"/>
  <c r="I2885" i="1" s="1"/>
  <c r="I2886" i="1" s="1"/>
  <c r="I2887" i="1" s="1"/>
  <c r="I2888" i="1" s="1"/>
  <c r="I2889" i="1" s="1"/>
  <c r="I2890" i="1" s="1"/>
  <c r="I2891" i="1" s="1"/>
  <c r="I2892" i="1" s="1"/>
  <c r="I2893" i="1" s="1"/>
  <c r="I2894" i="1" s="1"/>
  <c r="I2895" i="1" s="1"/>
  <c r="I2896" i="1" s="1"/>
  <c r="I2897" i="1" s="1"/>
  <c r="I2898" i="1" s="1"/>
  <c r="I2899" i="1" s="1"/>
  <c r="I2900" i="1" s="1"/>
  <c r="I2901" i="1" s="1"/>
  <c r="I2902" i="1" s="1"/>
  <c r="I2903" i="1" s="1"/>
  <c r="I2904" i="1" s="1"/>
  <c r="I2905" i="1" s="1"/>
  <c r="I2906" i="1" s="1"/>
  <c r="I2907" i="1" s="1"/>
  <c r="I2908" i="1" s="1"/>
  <c r="I2909" i="1" s="1"/>
  <c r="I2910" i="1" s="1"/>
  <c r="I2911" i="1" s="1"/>
  <c r="I2912" i="1" s="1"/>
  <c r="I2913" i="1" s="1"/>
  <c r="I2914" i="1" s="1"/>
  <c r="I2915" i="1" s="1"/>
  <c r="I2916" i="1" s="1"/>
  <c r="I2917" i="1" s="1"/>
  <c r="I2918" i="1" s="1"/>
  <c r="I2919" i="1" s="1"/>
  <c r="I2920" i="1" s="1"/>
  <c r="I2921" i="1" s="1"/>
  <c r="I2922" i="1" s="1"/>
  <c r="I2923" i="1" s="1"/>
  <c r="I2924" i="1" s="1"/>
  <c r="I2925" i="1" s="1"/>
  <c r="I2926" i="1" s="1"/>
  <c r="I2927" i="1" s="1"/>
  <c r="I2928" i="1" s="1"/>
  <c r="I2929" i="1" s="1"/>
  <c r="I2930" i="1" s="1"/>
  <c r="I2931" i="1" s="1"/>
  <c r="I2932" i="1" s="1"/>
  <c r="I2933" i="1" s="1"/>
  <c r="I2934" i="1" s="1"/>
  <c r="I2935" i="1" s="1"/>
  <c r="I2936" i="1" s="1"/>
  <c r="I2937" i="1" s="1"/>
  <c r="I2938" i="1" s="1"/>
  <c r="I2939" i="1" s="1"/>
  <c r="I2940" i="1" s="1"/>
  <c r="I2941" i="1" s="1"/>
  <c r="I2942" i="1" s="1"/>
  <c r="I2943" i="1" s="1"/>
  <c r="I2944" i="1" s="1"/>
  <c r="I2945" i="1" s="1"/>
  <c r="I2946" i="1" s="1"/>
  <c r="I2947" i="1" s="1"/>
  <c r="I2948" i="1" s="1"/>
  <c r="I2949" i="1" s="1"/>
  <c r="I2950" i="1" s="1"/>
  <c r="I2951" i="1" s="1"/>
  <c r="I2952" i="1" s="1"/>
  <c r="I2953" i="1" s="1"/>
  <c r="I2954" i="1" s="1"/>
  <c r="I2955" i="1" s="1"/>
  <c r="I2956" i="1" s="1"/>
  <c r="I2957" i="1" s="1"/>
  <c r="I2958" i="1" s="1"/>
  <c r="I2959" i="1" s="1"/>
  <c r="I2960" i="1" s="1"/>
  <c r="I2961" i="1" s="1"/>
  <c r="I2962" i="1" s="1"/>
  <c r="I2963" i="1" s="1"/>
  <c r="I2964" i="1" s="1"/>
  <c r="I2965" i="1" s="1"/>
  <c r="I2966" i="1" s="1"/>
  <c r="I2967" i="1" s="1"/>
  <c r="I2968" i="1" s="1"/>
  <c r="I2969" i="1" s="1"/>
  <c r="I2970" i="1" s="1"/>
  <c r="I2971" i="1" s="1"/>
  <c r="I2972" i="1" s="1"/>
  <c r="I2973" i="1" s="1"/>
  <c r="I2974" i="1" s="1"/>
  <c r="I2975" i="1" s="1"/>
  <c r="I2976" i="1" s="1"/>
  <c r="I2977" i="1" s="1"/>
  <c r="I2978" i="1" s="1"/>
  <c r="I2979" i="1" s="1"/>
  <c r="I2980" i="1" s="1"/>
  <c r="I2981" i="1" s="1"/>
  <c r="I2982" i="1" s="1"/>
  <c r="I2983" i="1" s="1"/>
  <c r="I2984" i="1" s="1"/>
  <c r="I2985" i="1" s="1"/>
  <c r="I2986" i="1" s="1"/>
  <c r="I2987" i="1" s="1"/>
  <c r="I2988" i="1" s="1"/>
  <c r="I2989" i="1" s="1"/>
  <c r="I2990" i="1" s="1"/>
  <c r="I2991" i="1" s="1"/>
  <c r="I2992" i="1" s="1"/>
  <c r="I2993" i="1" s="1"/>
  <c r="I2994" i="1" s="1"/>
  <c r="I2995" i="1" s="1"/>
  <c r="I2996" i="1" s="1"/>
  <c r="I2997" i="1" s="1"/>
  <c r="I2998" i="1" s="1"/>
  <c r="I2999" i="1" s="1"/>
  <c r="I3000" i="1" s="1"/>
  <c r="I3001" i="1" s="1"/>
  <c r="I3002" i="1" s="1"/>
  <c r="I3003" i="1" s="1"/>
  <c r="I3004" i="1" s="1"/>
  <c r="I3005" i="1" s="1"/>
  <c r="I3006" i="1" s="1"/>
  <c r="I3007" i="1" s="1"/>
  <c r="I3008" i="1" s="1"/>
  <c r="I3009" i="1" s="1"/>
  <c r="I3010" i="1" s="1"/>
  <c r="I3011" i="1" s="1"/>
  <c r="I3012" i="1" s="1"/>
  <c r="I3013" i="1" s="1"/>
  <c r="I3014" i="1" s="1"/>
  <c r="I3015" i="1" s="1"/>
  <c r="I3016" i="1" s="1"/>
  <c r="I3017" i="1" s="1"/>
  <c r="I3018" i="1" s="1"/>
  <c r="I3019" i="1" s="1"/>
  <c r="I3020" i="1" s="1"/>
  <c r="I3021" i="1" s="1"/>
  <c r="I3022" i="1" s="1"/>
  <c r="I3023" i="1" s="1"/>
  <c r="I3024" i="1" s="1"/>
  <c r="I3025" i="1" s="1"/>
  <c r="I3026" i="1" s="1"/>
  <c r="I3027" i="1" s="1"/>
  <c r="I3028" i="1" s="1"/>
  <c r="I3029" i="1" s="1"/>
  <c r="I3030" i="1" s="1"/>
  <c r="I3031" i="1" s="1"/>
  <c r="I3032" i="1" s="1"/>
  <c r="I3033" i="1" s="1"/>
  <c r="I3034" i="1" s="1"/>
  <c r="I3035" i="1" s="1"/>
  <c r="I3036" i="1" s="1"/>
  <c r="I3037" i="1" s="1"/>
  <c r="I3038" i="1" s="1"/>
  <c r="I3039" i="1" s="1"/>
  <c r="I3040" i="1" s="1"/>
  <c r="I3041" i="1" s="1"/>
  <c r="I3042" i="1" s="1"/>
  <c r="I3043" i="1" s="1"/>
  <c r="I3044" i="1" s="1"/>
  <c r="I3045" i="1" s="1"/>
  <c r="I3046" i="1" s="1"/>
  <c r="I3047" i="1" s="1"/>
  <c r="I3048" i="1" s="1"/>
  <c r="I3049" i="1" s="1"/>
  <c r="I3050" i="1" s="1"/>
  <c r="I3051" i="1" s="1"/>
  <c r="I3052" i="1" s="1"/>
  <c r="I3053" i="1" s="1"/>
  <c r="I3054" i="1" s="1"/>
  <c r="I3055" i="1" s="1"/>
  <c r="I3056" i="1" s="1"/>
  <c r="I3057" i="1" s="1"/>
  <c r="I3058" i="1" s="1"/>
  <c r="I3059" i="1" s="1"/>
  <c r="I3060" i="1" s="1"/>
  <c r="I3061" i="1" s="1"/>
  <c r="I3062" i="1" s="1"/>
  <c r="I3063" i="1" s="1"/>
  <c r="I3064" i="1" s="1"/>
  <c r="I3065" i="1" s="1"/>
  <c r="I3066" i="1" s="1"/>
  <c r="I3067" i="1" s="1"/>
  <c r="I3068" i="1" s="1"/>
  <c r="I3069" i="1" s="1"/>
  <c r="I3070" i="1" s="1"/>
  <c r="I3071" i="1" s="1"/>
  <c r="I3072" i="1" s="1"/>
  <c r="I3073" i="1" s="1"/>
  <c r="I3074" i="1" s="1"/>
  <c r="I3075" i="1" s="1"/>
  <c r="I3076" i="1" s="1"/>
  <c r="I3077" i="1" s="1"/>
  <c r="I3078" i="1" s="1"/>
  <c r="I3079" i="1" s="1"/>
  <c r="I3080" i="1" s="1"/>
  <c r="I3081" i="1" s="1"/>
  <c r="I3082" i="1" s="1"/>
  <c r="I3083" i="1" s="1"/>
  <c r="I3084" i="1" s="1"/>
  <c r="I3085" i="1" s="1"/>
  <c r="I3086" i="1" s="1"/>
  <c r="I3087" i="1" s="1"/>
  <c r="I3088" i="1" s="1"/>
  <c r="I3089" i="1" s="1"/>
  <c r="I3090" i="1" s="1"/>
  <c r="I3091" i="1" s="1"/>
  <c r="I3092" i="1" s="1"/>
  <c r="I3093" i="1" s="1"/>
  <c r="I3094" i="1" s="1"/>
  <c r="I3095" i="1" s="1"/>
  <c r="I3096" i="1" s="1"/>
  <c r="I3097" i="1" s="1"/>
  <c r="I3098" i="1" s="1"/>
  <c r="I3099" i="1" s="1"/>
  <c r="I3100" i="1" s="1"/>
  <c r="I3101" i="1" s="1"/>
  <c r="I3102" i="1" s="1"/>
  <c r="I3103" i="1" s="1"/>
  <c r="I3104" i="1" s="1"/>
  <c r="I3105" i="1" s="1"/>
  <c r="I3106" i="1" s="1"/>
  <c r="I3107" i="1" s="1"/>
  <c r="I3108" i="1" s="1"/>
  <c r="I3109" i="1" s="1"/>
  <c r="I3110" i="1" s="1"/>
  <c r="I3111" i="1" s="1"/>
  <c r="I3112" i="1" s="1"/>
  <c r="I3113" i="1" s="1"/>
  <c r="I3114" i="1" s="1"/>
  <c r="I3115" i="1" s="1"/>
  <c r="I3116" i="1" s="1"/>
  <c r="I3117" i="1" s="1"/>
  <c r="I3118" i="1" s="1"/>
  <c r="I3119" i="1" s="1"/>
  <c r="I3120" i="1" s="1"/>
  <c r="I3121" i="1" s="1"/>
  <c r="I3122" i="1" s="1"/>
  <c r="I3123" i="1" s="1"/>
  <c r="I3124" i="1" s="1"/>
  <c r="I3125" i="1" s="1"/>
  <c r="I3126" i="1" s="1"/>
  <c r="I3127" i="1" s="1"/>
  <c r="I3128" i="1" s="1"/>
  <c r="I3129" i="1" s="1"/>
  <c r="I3130" i="1" s="1"/>
  <c r="I3131" i="1" s="1"/>
  <c r="I3132" i="1" s="1"/>
  <c r="I3133" i="1" s="1"/>
  <c r="I3134" i="1" s="1"/>
  <c r="I3135" i="1" s="1"/>
  <c r="I3136" i="1" s="1"/>
  <c r="I3137" i="1" s="1"/>
  <c r="I3138" i="1" s="1"/>
  <c r="I3139" i="1" s="1"/>
  <c r="I3140" i="1" s="1"/>
  <c r="I3141" i="1" s="1"/>
  <c r="I3142" i="1" s="1"/>
  <c r="I3143" i="1" s="1"/>
  <c r="I3144" i="1" s="1"/>
  <c r="I3145" i="1" s="1"/>
  <c r="I3146" i="1" s="1"/>
  <c r="I3147" i="1" s="1"/>
  <c r="I3148" i="1" s="1"/>
  <c r="I3149" i="1" s="1"/>
  <c r="I3150" i="1" s="1"/>
  <c r="I3151" i="1" s="1"/>
  <c r="I3152" i="1" s="1"/>
  <c r="I3153" i="1" s="1"/>
  <c r="I3154" i="1" s="1"/>
  <c r="I3155" i="1" s="1"/>
  <c r="I3156" i="1" s="1"/>
  <c r="I3157" i="1" s="1"/>
  <c r="I3158" i="1" s="1"/>
  <c r="I3159" i="1" s="1"/>
  <c r="I3160" i="1" s="1"/>
  <c r="I3161" i="1" s="1"/>
  <c r="I3162" i="1" s="1"/>
  <c r="I3163" i="1" s="1"/>
  <c r="I3164" i="1" s="1"/>
  <c r="I3165" i="1" s="1"/>
  <c r="I3166" i="1" s="1"/>
  <c r="I3167" i="1" s="1"/>
  <c r="I3168" i="1" s="1"/>
  <c r="I3169" i="1" s="1"/>
  <c r="I3170" i="1" s="1"/>
  <c r="I3171" i="1" s="1"/>
  <c r="I3172" i="1" s="1"/>
  <c r="I3173" i="1" s="1"/>
  <c r="I3174" i="1" s="1"/>
  <c r="I3175" i="1" s="1"/>
  <c r="I3176" i="1" s="1"/>
  <c r="I3177" i="1" s="1"/>
  <c r="I3178" i="1" s="1"/>
  <c r="I3179" i="1" s="1"/>
  <c r="I3180" i="1" s="1"/>
  <c r="I3181" i="1" s="1"/>
  <c r="I3182" i="1" s="1"/>
  <c r="I3183" i="1" s="1"/>
  <c r="I3184" i="1" s="1"/>
  <c r="I3185" i="1" s="1"/>
  <c r="I3186" i="1" s="1"/>
  <c r="I3187" i="1" s="1"/>
  <c r="I3188" i="1" s="1"/>
  <c r="I3189" i="1" s="1"/>
  <c r="I3190" i="1" s="1"/>
  <c r="I3191" i="1" s="1"/>
  <c r="I3192" i="1" s="1"/>
  <c r="I3193" i="1" s="1"/>
  <c r="I3194" i="1" s="1"/>
  <c r="I3195" i="1" s="1"/>
  <c r="I3196" i="1" s="1"/>
  <c r="I3197" i="1" s="1"/>
  <c r="I3198" i="1" s="1"/>
  <c r="I3199" i="1" s="1"/>
  <c r="I3200" i="1" s="1"/>
  <c r="I3201" i="1" s="1"/>
  <c r="I3202" i="1" s="1"/>
  <c r="I3203" i="1" s="1"/>
  <c r="I3204" i="1" s="1"/>
  <c r="I3205" i="1" s="1"/>
  <c r="I3206" i="1" s="1"/>
  <c r="I3207" i="1" s="1"/>
  <c r="I3208" i="1" s="1"/>
  <c r="I3209" i="1" s="1"/>
  <c r="I3210" i="1" s="1"/>
  <c r="I3211" i="1" s="1"/>
  <c r="I3212" i="1" s="1"/>
  <c r="I3213" i="1" s="1"/>
  <c r="I3214" i="1" s="1"/>
  <c r="I3215" i="1" s="1"/>
  <c r="I3216" i="1" s="1"/>
  <c r="I3217" i="1" s="1"/>
  <c r="I3218" i="1" s="1"/>
  <c r="I3219" i="1" s="1"/>
  <c r="I3220" i="1" s="1"/>
  <c r="I3221" i="1" s="1"/>
  <c r="I3222" i="1" s="1"/>
  <c r="I3223" i="1" s="1"/>
  <c r="I3224" i="1" s="1"/>
  <c r="I3225" i="1" s="1"/>
  <c r="I3226" i="1" s="1"/>
  <c r="I3227" i="1" s="1"/>
  <c r="I3228" i="1" s="1"/>
  <c r="I3229" i="1" s="1"/>
  <c r="I3230" i="1" s="1"/>
  <c r="I3231" i="1" s="1"/>
  <c r="I3232" i="1" s="1"/>
  <c r="I3233" i="1" s="1"/>
  <c r="I3234" i="1" s="1"/>
  <c r="I3235" i="1" s="1"/>
  <c r="I3236" i="1" s="1"/>
  <c r="I3237" i="1" s="1"/>
  <c r="I3238" i="1" s="1"/>
  <c r="I3239" i="1" s="1"/>
  <c r="I3240" i="1" s="1"/>
  <c r="I3241" i="1" s="1"/>
  <c r="I3242" i="1" s="1"/>
  <c r="I3243" i="1" s="1"/>
  <c r="I3244" i="1" s="1"/>
  <c r="I3245" i="1" s="1"/>
  <c r="I3246" i="1" s="1"/>
  <c r="I3247" i="1" s="1"/>
  <c r="I3248" i="1" s="1"/>
  <c r="I3249" i="1" s="1"/>
  <c r="I3250" i="1" s="1"/>
  <c r="I3251" i="1" s="1"/>
  <c r="I3252" i="1" s="1"/>
  <c r="I3253" i="1" s="1"/>
  <c r="I3254" i="1" s="1"/>
  <c r="I3255" i="1" s="1"/>
  <c r="I3256" i="1" s="1"/>
  <c r="I3257" i="1" s="1"/>
  <c r="I3258" i="1" s="1"/>
  <c r="I3259" i="1" s="1"/>
  <c r="I3260" i="1" s="1"/>
  <c r="I3261" i="1" s="1"/>
  <c r="I3262" i="1" s="1"/>
  <c r="I3263" i="1" s="1"/>
  <c r="I3264" i="1" s="1"/>
  <c r="I3265" i="1" s="1"/>
  <c r="I3266" i="1" s="1"/>
  <c r="I3267" i="1" s="1"/>
  <c r="I3268" i="1" s="1"/>
  <c r="I3269" i="1" s="1"/>
  <c r="I3270" i="1" s="1"/>
  <c r="I3271" i="1" s="1"/>
  <c r="I3272" i="1" s="1"/>
  <c r="I3273" i="1" s="1"/>
  <c r="I3274" i="1" s="1"/>
  <c r="I3275" i="1" s="1"/>
  <c r="I3276" i="1" s="1"/>
  <c r="I3277" i="1" s="1"/>
  <c r="I3278" i="1" s="1"/>
  <c r="I3279" i="1" s="1"/>
  <c r="I3280" i="1" s="1"/>
  <c r="I3281" i="1" s="1"/>
  <c r="I3282" i="1" s="1"/>
  <c r="I3283" i="1" s="1"/>
  <c r="I3284" i="1" s="1"/>
  <c r="I3285" i="1" s="1"/>
  <c r="I3286" i="1" s="1"/>
  <c r="I3287" i="1" s="1"/>
  <c r="I3288" i="1" s="1"/>
  <c r="I3289" i="1" s="1"/>
  <c r="I3290" i="1" s="1"/>
  <c r="I3291" i="1" s="1"/>
  <c r="I3292" i="1" s="1"/>
  <c r="I3293" i="1" s="1"/>
  <c r="I3294" i="1" s="1"/>
  <c r="I3295" i="1" s="1"/>
  <c r="I3296" i="1" s="1"/>
  <c r="I3297" i="1" s="1"/>
  <c r="I3298" i="1" s="1"/>
  <c r="I3299" i="1" s="1"/>
  <c r="I3300" i="1" s="1"/>
  <c r="I3301" i="1" s="1"/>
  <c r="I3302" i="1" s="1"/>
  <c r="I3303" i="1" s="1"/>
  <c r="I3304" i="1" s="1"/>
  <c r="I3305" i="1" s="1"/>
  <c r="I3306" i="1" s="1"/>
  <c r="I3307" i="1" s="1"/>
  <c r="I3308" i="1" s="1"/>
  <c r="I3309" i="1" s="1"/>
  <c r="I3310" i="1" s="1"/>
  <c r="I3311" i="1" s="1"/>
  <c r="I3312" i="1" s="1"/>
  <c r="I3313" i="1" s="1"/>
  <c r="I3314" i="1" s="1"/>
  <c r="I3315" i="1" s="1"/>
  <c r="I3316" i="1" s="1"/>
  <c r="I3317" i="1" s="1"/>
  <c r="I3318" i="1" s="1"/>
  <c r="I3319" i="1" s="1"/>
  <c r="I3320" i="1" s="1"/>
  <c r="I3321" i="1" s="1"/>
  <c r="I3322" i="1" s="1"/>
  <c r="I3323" i="1" s="1"/>
  <c r="I3324" i="1" s="1"/>
  <c r="I3325" i="1" s="1"/>
  <c r="I3326" i="1" s="1"/>
  <c r="I3327" i="1" s="1"/>
  <c r="I3328" i="1" s="1"/>
  <c r="I3329" i="1" s="1"/>
  <c r="I3330" i="1" s="1"/>
  <c r="I3331" i="1" s="1"/>
  <c r="I3332" i="1" s="1"/>
  <c r="I3333" i="1" s="1"/>
  <c r="I3334" i="1" s="1"/>
  <c r="I3335" i="1" s="1"/>
  <c r="I3336" i="1" s="1"/>
  <c r="I3337" i="1" s="1"/>
  <c r="I3338" i="1" s="1"/>
  <c r="I3339" i="1" s="1"/>
  <c r="I3340" i="1" s="1"/>
  <c r="I3341" i="1" s="1"/>
  <c r="I3342" i="1" s="1"/>
  <c r="I3343" i="1" s="1"/>
  <c r="I3344" i="1" s="1"/>
  <c r="I3345" i="1" s="1"/>
  <c r="I3346" i="1" s="1"/>
  <c r="I3347" i="1" s="1"/>
  <c r="I3348" i="1" s="1"/>
  <c r="I3349" i="1" s="1"/>
  <c r="I3350" i="1" s="1"/>
  <c r="I3351" i="1" s="1"/>
  <c r="I3352" i="1" s="1"/>
  <c r="I3353" i="1" s="1"/>
  <c r="I3354" i="1" s="1"/>
  <c r="I3355" i="1" s="1"/>
  <c r="I3356" i="1" s="1"/>
  <c r="I3357" i="1" s="1"/>
  <c r="I3358" i="1" s="1"/>
  <c r="I3359" i="1" s="1"/>
  <c r="I3360" i="1" s="1"/>
  <c r="I3361" i="1" s="1"/>
  <c r="I3362" i="1" s="1"/>
  <c r="I3363" i="1" s="1"/>
  <c r="I3364" i="1" s="1"/>
  <c r="I3365" i="1" s="1"/>
  <c r="I3366" i="1" s="1"/>
  <c r="I3367" i="1" s="1"/>
  <c r="I3368" i="1" s="1"/>
  <c r="I3369" i="1" s="1"/>
  <c r="I3370" i="1" s="1"/>
  <c r="I3371" i="1" s="1"/>
  <c r="I3372" i="1" s="1"/>
  <c r="I3373" i="1" s="1"/>
  <c r="I3374" i="1" s="1"/>
  <c r="I3375" i="1" s="1"/>
  <c r="I3376" i="1" s="1"/>
  <c r="I3377" i="1" s="1"/>
  <c r="I3378" i="1" s="1"/>
  <c r="I3379" i="1" s="1"/>
  <c r="I3380" i="1" s="1"/>
  <c r="I3381" i="1" s="1"/>
  <c r="I3382" i="1" s="1"/>
  <c r="I3383" i="1" s="1"/>
  <c r="I3384" i="1" s="1"/>
  <c r="I3385" i="1" s="1"/>
  <c r="I3386" i="1" s="1"/>
  <c r="I3387" i="1" s="1"/>
  <c r="I3388" i="1" s="1"/>
  <c r="I3389" i="1" s="1"/>
  <c r="I3390" i="1" s="1"/>
  <c r="I3391" i="1" s="1"/>
  <c r="I3392" i="1" s="1"/>
  <c r="I3393" i="1" s="1"/>
  <c r="I3394" i="1" s="1"/>
  <c r="I3395" i="1" s="1"/>
  <c r="I3396" i="1" s="1"/>
  <c r="I3397" i="1" s="1"/>
  <c r="I3398" i="1" s="1"/>
  <c r="I3399" i="1" s="1"/>
  <c r="I3400" i="1" s="1"/>
  <c r="I3401" i="1" s="1"/>
  <c r="I3402" i="1" s="1"/>
  <c r="I3403" i="1" s="1"/>
  <c r="I3404" i="1" s="1"/>
  <c r="I3405" i="1" s="1"/>
  <c r="I3406" i="1" s="1"/>
  <c r="I3407" i="1" s="1"/>
  <c r="I3408" i="1" s="1"/>
  <c r="I3409" i="1" s="1"/>
  <c r="I3410" i="1" s="1"/>
  <c r="I3411" i="1" s="1"/>
  <c r="I3412" i="1" s="1"/>
  <c r="I3413" i="1" s="1"/>
  <c r="I3414" i="1" s="1"/>
  <c r="I3415" i="1" s="1"/>
  <c r="I3416" i="1" s="1"/>
  <c r="I3417" i="1" s="1"/>
  <c r="I3418" i="1" s="1"/>
  <c r="I3419" i="1" s="1"/>
  <c r="I3420" i="1" s="1"/>
  <c r="I3421" i="1" s="1"/>
  <c r="I3422" i="1" s="1"/>
  <c r="I3423" i="1" s="1"/>
  <c r="I3424" i="1" s="1"/>
  <c r="I3425" i="1" s="1"/>
  <c r="I3426" i="1" s="1"/>
  <c r="I3427" i="1" s="1"/>
  <c r="I3428" i="1" s="1"/>
  <c r="I3429" i="1" s="1"/>
  <c r="I3430" i="1" s="1"/>
  <c r="I3431" i="1" s="1"/>
  <c r="I3432" i="1" s="1"/>
  <c r="I3433" i="1" s="1"/>
  <c r="I3434" i="1" s="1"/>
  <c r="I3435" i="1" s="1"/>
  <c r="I3436" i="1" s="1"/>
  <c r="I3437" i="1" s="1"/>
  <c r="I3438" i="1" s="1"/>
  <c r="I3439" i="1" s="1"/>
  <c r="I3440" i="1" s="1"/>
  <c r="I3441" i="1" s="1"/>
  <c r="I3442" i="1" s="1"/>
  <c r="I3443" i="1" s="1"/>
  <c r="I3444" i="1" s="1"/>
  <c r="I3445" i="1" s="1"/>
  <c r="I3446" i="1" s="1"/>
  <c r="I3447" i="1" s="1"/>
  <c r="I3448" i="1" s="1"/>
  <c r="I3449" i="1" s="1"/>
  <c r="I3450" i="1" s="1"/>
  <c r="I3451" i="1" s="1"/>
  <c r="I3452" i="1" s="1"/>
  <c r="I3453" i="1" s="1"/>
  <c r="I3454" i="1" s="1"/>
  <c r="I3455" i="1" s="1"/>
  <c r="I3456" i="1" s="1"/>
  <c r="I3457" i="1" s="1"/>
  <c r="I3458" i="1" s="1"/>
  <c r="I3459" i="1" s="1"/>
  <c r="I3460" i="1" s="1"/>
  <c r="I3461" i="1" s="1"/>
  <c r="I3462" i="1" s="1"/>
  <c r="I3463" i="1" s="1"/>
  <c r="I3464" i="1" s="1"/>
  <c r="I3465" i="1" s="1"/>
  <c r="I3466" i="1" s="1"/>
  <c r="I3467" i="1" s="1"/>
  <c r="I3468" i="1" s="1"/>
  <c r="I3469" i="1" s="1"/>
  <c r="I3470" i="1" s="1"/>
  <c r="I3471" i="1" s="1"/>
  <c r="I3472" i="1" s="1"/>
  <c r="I3473" i="1" s="1"/>
  <c r="I3474" i="1" s="1"/>
  <c r="I3475" i="1" s="1"/>
  <c r="I3476" i="1" s="1"/>
  <c r="I3477" i="1" s="1"/>
  <c r="I3478" i="1" s="1"/>
  <c r="I3479" i="1" s="1"/>
  <c r="I3480" i="1" s="1"/>
  <c r="I3481" i="1" s="1"/>
  <c r="I3482" i="1" s="1"/>
  <c r="I3483" i="1" s="1"/>
  <c r="I3484" i="1" s="1"/>
  <c r="I3485" i="1" s="1"/>
  <c r="I3486" i="1" s="1"/>
  <c r="I3487" i="1" s="1"/>
  <c r="I3488" i="1" s="1"/>
  <c r="I3489" i="1" s="1"/>
  <c r="I3490" i="1" s="1"/>
  <c r="I3491" i="1" s="1"/>
  <c r="I3492" i="1" s="1"/>
  <c r="I3493" i="1" s="1"/>
  <c r="I3494" i="1" s="1"/>
  <c r="I3495" i="1" s="1"/>
  <c r="I3496" i="1" s="1"/>
  <c r="I3497" i="1" s="1"/>
  <c r="I3498" i="1" s="1"/>
  <c r="I3499" i="1" s="1"/>
  <c r="I3500" i="1" s="1"/>
  <c r="I3501" i="1" s="1"/>
  <c r="I3502" i="1" s="1"/>
  <c r="I3503" i="1" s="1"/>
  <c r="I3504" i="1" s="1"/>
  <c r="I3505" i="1" s="1"/>
  <c r="I3506" i="1" s="1"/>
  <c r="I3507" i="1" s="1"/>
  <c r="I3508" i="1" s="1"/>
  <c r="I3509" i="1" s="1"/>
  <c r="I3510" i="1" s="1"/>
  <c r="I3511" i="1" s="1"/>
  <c r="I3512" i="1" s="1"/>
  <c r="I3513" i="1" s="1"/>
  <c r="I3514" i="1" s="1"/>
  <c r="I3515" i="1" s="1"/>
  <c r="I3516" i="1" s="1"/>
  <c r="I3517" i="1" s="1"/>
  <c r="I3518" i="1" s="1"/>
  <c r="I3519" i="1" s="1"/>
  <c r="I3520" i="1" s="1"/>
  <c r="I3521" i="1" s="1"/>
  <c r="I3522" i="1" s="1"/>
  <c r="I3523" i="1" s="1"/>
  <c r="I3524" i="1" s="1"/>
  <c r="I3525" i="1" s="1"/>
  <c r="I3526" i="1" s="1"/>
  <c r="I3527" i="1" s="1"/>
  <c r="I3528" i="1" s="1"/>
  <c r="I3529" i="1" s="1"/>
  <c r="I3530" i="1" s="1"/>
  <c r="I3531" i="1" s="1"/>
  <c r="I3532" i="1" s="1"/>
  <c r="I3533" i="1" s="1"/>
  <c r="I3534" i="1" s="1"/>
  <c r="I3535" i="1" s="1"/>
  <c r="I3536" i="1" s="1"/>
  <c r="I3537" i="1" s="1"/>
  <c r="I3538" i="1" s="1"/>
  <c r="I3539" i="1" s="1"/>
  <c r="I3540" i="1" s="1"/>
  <c r="I3541" i="1" s="1"/>
  <c r="I3542" i="1" s="1"/>
  <c r="I3543" i="1" s="1"/>
  <c r="I3544" i="1" s="1"/>
  <c r="I3545" i="1" s="1"/>
  <c r="I3546" i="1" s="1"/>
  <c r="I3547" i="1" s="1"/>
  <c r="I3548" i="1" s="1"/>
  <c r="I3549" i="1" s="1"/>
  <c r="I3550" i="1" s="1"/>
  <c r="I3551" i="1" s="1"/>
  <c r="I3552" i="1" s="1"/>
  <c r="I3553" i="1" s="1"/>
  <c r="I3554" i="1" s="1"/>
  <c r="I3555" i="1" s="1"/>
  <c r="I3556" i="1" s="1"/>
  <c r="I3557" i="1" s="1"/>
  <c r="I3558" i="1" s="1"/>
  <c r="I3559" i="1" s="1"/>
  <c r="I3560" i="1" s="1"/>
  <c r="I3561" i="1" s="1"/>
  <c r="I3562" i="1" s="1"/>
  <c r="I3563" i="1" s="1"/>
  <c r="I3564" i="1" s="1"/>
  <c r="I3565" i="1" s="1"/>
  <c r="I3566" i="1" s="1"/>
  <c r="I3567" i="1" s="1"/>
  <c r="I3568" i="1" s="1"/>
  <c r="I3569" i="1" s="1"/>
  <c r="I3570" i="1" s="1"/>
  <c r="I3571" i="1" s="1"/>
  <c r="I3572" i="1" s="1"/>
  <c r="I3573" i="1" s="1"/>
  <c r="I3574" i="1" s="1"/>
  <c r="I3575" i="1" s="1"/>
  <c r="I3576" i="1" s="1"/>
  <c r="I3577" i="1" s="1"/>
  <c r="I3578" i="1" s="1"/>
  <c r="I3579" i="1" s="1"/>
  <c r="I3580" i="1" s="1"/>
  <c r="I3581" i="1" s="1"/>
  <c r="I3582" i="1" s="1"/>
  <c r="I3583" i="1" s="1"/>
  <c r="I3584" i="1" s="1"/>
  <c r="I3585" i="1" s="1"/>
  <c r="I3586" i="1" s="1"/>
  <c r="I3587" i="1" s="1"/>
  <c r="I3588" i="1" s="1"/>
  <c r="I3589" i="1" s="1"/>
  <c r="I3590" i="1" s="1"/>
  <c r="I3591" i="1" s="1"/>
  <c r="I3592" i="1" s="1"/>
  <c r="I3593" i="1" s="1"/>
  <c r="I3594" i="1" s="1"/>
  <c r="I3595" i="1" s="1"/>
  <c r="I3596" i="1" s="1"/>
  <c r="I3597" i="1" s="1"/>
  <c r="I3598" i="1" s="1"/>
  <c r="I3599" i="1" s="1"/>
  <c r="I3600" i="1" s="1"/>
  <c r="I3601" i="1" s="1"/>
  <c r="I3602" i="1" s="1"/>
  <c r="I3603" i="1" s="1"/>
  <c r="I3604" i="1" s="1"/>
  <c r="I3605" i="1" s="1"/>
  <c r="I3606" i="1" s="1"/>
  <c r="I3607" i="1" s="1"/>
  <c r="I3608" i="1" s="1"/>
  <c r="I3609" i="1" s="1"/>
  <c r="I3610" i="1" s="1"/>
  <c r="I3611" i="1" s="1"/>
  <c r="I3612" i="1" s="1"/>
  <c r="I3613" i="1" s="1"/>
  <c r="I3614" i="1" s="1"/>
  <c r="I3615" i="1" s="1"/>
  <c r="I3616" i="1" s="1"/>
  <c r="I3617" i="1" s="1"/>
  <c r="I3618" i="1" s="1"/>
  <c r="I3619" i="1" s="1"/>
  <c r="I3620" i="1" s="1"/>
  <c r="I3621" i="1" s="1"/>
  <c r="I3622" i="1" s="1"/>
  <c r="I3623" i="1" s="1"/>
  <c r="I3624" i="1" s="1"/>
  <c r="I3625" i="1" s="1"/>
  <c r="I3626" i="1" s="1"/>
  <c r="I3627" i="1" s="1"/>
  <c r="I3628" i="1" s="1"/>
  <c r="I3629" i="1" s="1"/>
  <c r="I3630" i="1" s="1"/>
  <c r="I3631" i="1" s="1"/>
  <c r="I3632" i="1" s="1"/>
  <c r="I3633" i="1" s="1"/>
  <c r="I3634" i="1" s="1"/>
  <c r="I3635" i="1" s="1"/>
  <c r="I3636" i="1" s="1"/>
  <c r="I3637" i="1" s="1"/>
  <c r="I3638" i="1" s="1"/>
  <c r="I3639" i="1" s="1"/>
  <c r="I3640" i="1" s="1"/>
  <c r="I3641" i="1" s="1"/>
  <c r="I3642" i="1" s="1"/>
  <c r="I3643" i="1" s="1"/>
  <c r="I3644" i="1" s="1"/>
  <c r="I3645" i="1" s="1"/>
  <c r="I3646" i="1" s="1"/>
  <c r="I3647" i="1" s="1"/>
  <c r="I3648" i="1" s="1"/>
  <c r="I3649" i="1" s="1"/>
  <c r="I3650" i="1" s="1"/>
  <c r="I3651" i="1" s="1"/>
  <c r="I3652" i="1" s="1"/>
  <c r="I3653" i="1" s="1"/>
  <c r="I3654" i="1" s="1"/>
  <c r="I3655" i="1" s="1"/>
  <c r="I3656" i="1" s="1"/>
  <c r="I3657" i="1" s="1"/>
  <c r="I3658" i="1" s="1"/>
  <c r="I3659" i="1" s="1"/>
  <c r="I3660" i="1" s="1"/>
  <c r="I3661" i="1" s="1"/>
  <c r="I3662" i="1" s="1"/>
  <c r="I3663" i="1" s="1"/>
  <c r="I3664" i="1" s="1"/>
  <c r="I3665" i="1" s="1"/>
  <c r="I3666" i="1" s="1"/>
  <c r="I3667" i="1" s="1"/>
  <c r="I3668" i="1" s="1"/>
  <c r="I3669" i="1" s="1"/>
  <c r="I3670" i="1" s="1"/>
  <c r="I3671" i="1" s="1"/>
  <c r="I3672" i="1" s="1"/>
  <c r="I3673" i="1" s="1"/>
  <c r="I3674" i="1" s="1"/>
  <c r="I3675" i="1" s="1"/>
  <c r="I3676" i="1" s="1"/>
  <c r="I3677" i="1" s="1"/>
  <c r="I3678" i="1" s="1"/>
  <c r="I3679" i="1" s="1"/>
  <c r="I3680" i="1" s="1"/>
  <c r="I3681" i="1" s="1"/>
  <c r="I3682" i="1" s="1"/>
  <c r="I3683" i="1" s="1"/>
  <c r="I3684" i="1" s="1"/>
  <c r="I3685" i="1" s="1"/>
  <c r="I3686" i="1" l="1"/>
  <c r="I3687" i="1" l="1"/>
  <c r="I3688" i="1" l="1"/>
  <c r="I3689" i="1" l="1"/>
  <c r="I3690" i="1" s="1"/>
  <c r="I3691" i="1" l="1"/>
  <c r="I3692" i="1" l="1"/>
  <c r="I3693" i="1" l="1"/>
  <c r="I3694" i="1" l="1"/>
  <c r="I3695" i="1" l="1"/>
  <c r="I3696" i="1" l="1"/>
  <c r="I3697" i="1" l="1"/>
  <c r="I3698" i="1" l="1"/>
  <c r="I3699" i="1" l="1"/>
  <c r="I3700" i="1" l="1"/>
  <c r="I3701" i="1" l="1"/>
  <c r="I3702" i="1" l="1"/>
  <c r="I3703" i="1" l="1"/>
  <c r="I3704" i="1" l="1"/>
  <c r="I3705" i="1" l="1"/>
  <c r="I3706" i="1" l="1"/>
  <c r="I3707" i="1" l="1"/>
  <c r="I3708" i="1" l="1"/>
  <c r="I3709" i="1" l="1"/>
  <c r="I3710" i="1" l="1"/>
  <c r="I3711" i="1" l="1"/>
  <c r="I3712" i="1" l="1"/>
  <c r="I3713" i="1" l="1"/>
  <c r="I3714" i="1" l="1"/>
  <c r="I3715" i="1" l="1"/>
  <c r="I3716" i="1" l="1"/>
  <c r="I3717" i="1" l="1"/>
  <c r="I3718" i="1" l="1"/>
  <c r="I3719" i="1" l="1"/>
  <c r="I3720" i="1" l="1"/>
  <c r="I3721" i="1" l="1"/>
  <c r="I3722" i="1" l="1"/>
  <c r="I3723" i="1" l="1"/>
  <c r="I3724" i="1" l="1"/>
  <c r="I3725" i="1" l="1"/>
  <c r="I3726" i="1" l="1"/>
  <c r="I3727" i="1" l="1"/>
  <c r="I3728" i="1" l="1"/>
  <c r="I3729" i="1" l="1"/>
  <c r="I3730" i="1" l="1"/>
  <c r="I3731" i="1" l="1"/>
  <c r="I3732" i="1" l="1"/>
  <c r="I3733" i="1" l="1"/>
  <c r="I3734" i="1" l="1"/>
  <c r="I3735" i="1" l="1"/>
  <c r="I3736" i="1" l="1"/>
  <c r="I3737" i="1" l="1"/>
  <c r="I3738" i="1" l="1"/>
  <c r="I3739" i="1" l="1"/>
  <c r="I3740" i="1" l="1"/>
  <c r="I3741" i="1" l="1"/>
  <c r="I3742" i="1" l="1"/>
  <c r="I3743" i="1" l="1"/>
  <c r="I3744" i="1" l="1"/>
  <c r="I3745" i="1" l="1"/>
  <c r="I3746" i="1" l="1"/>
  <c r="I3747" i="1" l="1"/>
  <c r="I3748" i="1" l="1"/>
  <c r="I3749" i="1" l="1"/>
  <c r="I3750" i="1" l="1"/>
  <c r="I3751" i="1" l="1"/>
  <c r="I3752" i="1" l="1"/>
  <c r="I3753" i="1" l="1"/>
  <c r="I3754" i="1" l="1"/>
  <c r="I3755" i="1" l="1"/>
  <c r="I3756" i="1" l="1"/>
  <c r="I3757" i="1" l="1"/>
  <c r="I3758" i="1" l="1"/>
  <c r="I3759" i="1" l="1"/>
  <c r="I3760" i="1" l="1"/>
  <c r="I3761" i="1" l="1"/>
  <c r="I3762" i="1" l="1"/>
  <c r="I3763" i="1" l="1"/>
  <c r="I3764" i="1" l="1"/>
  <c r="I3765" i="1" l="1"/>
  <c r="I3766" i="1" l="1"/>
  <c r="I3767" i="1" l="1"/>
  <c r="I3768" i="1" l="1"/>
  <c r="I3769" i="1" l="1"/>
  <c r="I3770" i="1" l="1"/>
  <c r="I3771" i="1" l="1"/>
  <c r="I3772" i="1" l="1"/>
  <c r="I3773" i="1" l="1"/>
  <c r="I3774" i="1" l="1"/>
  <c r="I3775" i="1" l="1"/>
  <c r="I3776" i="1" l="1"/>
  <c r="I3777" i="1" l="1"/>
  <c r="I3778" i="1" l="1"/>
  <c r="I3779" i="1" l="1"/>
  <c r="I3780" i="1" l="1"/>
  <c r="I3781" i="1" l="1"/>
  <c r="I3782" i="1" l="1"/>
  <c r="I3783" i="1" l="1"/>
  <c r="I3784" i="1" l="1"/>
  <c r="I3785" i="1" l="1"/>
  <c r="I3786" i="1" l="1"/>
  <c r="I3787" i="1" l="1"/>
  <c r="I3788" i="1" l="1"/>
  <c r="I3789" i="1" l="1"/>
  <c r="I3790" i="1" l="1"/>
  <c r="I3791" i="1" l="1"/>
  <c r="I3792" i="1" l="1"/>
  <c r="I3793" i="1" l="1"/>
  <c r="I3794" i="1" l="1"/>
  <c r="I3795" i="1" l="1"/>
  <c r="I3796" i="1" l="1"/>
  <c r="I3797" i="1" l="1"/>
  <c r="I3798" i="1" l="1"/>
  <c r="I3799" i="1" l="1"/>
  <c r="I3800" i="1" l="1"/>
  <c r="I3801" i="1" l="1"/>
  <c r="I3802" i="1" l="1"/>
  <c r="I3803" i="1" l="1"/>
  <c r="I3804" i="1" l="1"/>
  <c r="I3805" i="1" l="1"/>
  <c r="I3806" i="1" l="1"/>
  <c r="I3807" i="1" l="1"/>
  <c r="I3808" i="1" l="1"/>
  <c r="I3809" i="1" l="1"/>
  <c r="I3810" i="1" l="1"/>
  <c r="I3811" i="1" l="1"/>
  <c r="I3812" i="1" l="1"/>
  <c r="I3813" i="1" l="1"/>
  <c r="I3814" i="1" l="1"/>
  <c r="I3815" i="1" l="1"/>
  <c r="I3816" i="1" l="1"/>
  <c r="I3817" i="1" l="1"/>
  <c r="I3818" i="1" l="1"/>
  <c r="I3819" i="1" l="1"/>
  <c r="I3820" i="1" l="1"/>
  <c r="I3821" i="1" l="1"/>
  <c r="I3822" i="1" l="1"/>
  <c r="I3823" i="1" l="1"/>
  <c r="I3824" i="1" l="1"/>
  <c r="I3825" i="1" l="1"/>
  <c r="I3826" i="1" l="1"/>
  <c r="I3827" i="1" l="1"/>
  <c r="I3828" i="1" l="1"/>
  <c r="I3829" i="1" l="1"/>
  <c r="I3830" i="1" l="1"/>
  <c r="I3831" i="1" l="1"/>
  <c r="I3832" i="1" l="1"/>
  <c r="I3833" i="1" l="1"/>
  <c r="I3834" i="1" l="1"/>
  <c r="I3835" i="1" l="1"/>
  <c r="I3836" i="1" l="1"/>
  <c r="I3837" i="1" l="1"/>
  <c r="I3838" i="1" l="1"/>
  <c r="I3839" i="1" l="1"/>
  <c r="I3840" i="1" l="1"/>
  <c r="I3841" i="1" l="1"/>
  <c r="I3842" i="1" l="1"/>
  <c r="I3843" i="1" l="1"/>
  <c r="I3844" i="1" l="1"/>
  <c r="I3845" i="1" l="1"/>
  <c r="I3846" i="1" l="1"/>
  <c r="I3847" i="1" l="1"/>
  <c r="I3848" i="1" l="1"/>
  <c r="I3849" i="1" l="1"/>
  <c r="I3850" i="1" l="1"/>
  <c r="I3851" i="1" l="1"/>
  <c r="I3852" i="1" l="1"/>
  <c r="I3853" i="1" l="1"/>
  <c r="I3854" i="1" l="1"/>
  <c r="I3855" i="1" l="1"/>
  <c r="I3856" i="1" l="1"/>
  <c r="I3857" i="1" l="1"/>
  <c r="I3858" i="1" l="1"/>
  <c r="I3859" i="1" l="1"/>
  <c r="I3860" i="1" l="1"/>
  <c r="I3861" i="1" l="1"/>
  <c r="I3862" i="1" l="1"/>
  <c r="I3863" i="1" l="1"/>
  <c r="I3864" i="1" l="1"/>
  <c r="I3865" i="1" l="1"/>
  <c r="I3866" i="1" l="1"/>
  <c r="I3867" i="1" l="1"/>
  <c r="I3868" i="1" l="1"/>
  <c r="I3869" i="1" l="1"/>
  <c r="I3870" i="1" l="1"/>
  <c r="I3871" i="1" l="1"/>
  <c r="I3872" i="1" l="1"/>
  <c r="I3873" i="1" l="1"/>
  <c r="I3874" i="1" l="1"/>
  <c r="I3875" i="1" l="1"/>
  <c r="I3876" i="1" l="1"/>
  <c r="I3877" i="1" l="1"/>
  <c r="I3878" i="1" l="1"/>
  <c r="I3879" i="1" l="1"/>
  <c r="I3880" i="1" l="1"/>
  <c r="I3881" i="1" l="1"/>
  <c r="I3882" i="1" l="1"/>
  <c r="I3883" i="1" l="1"/>
  <c r="I3884" i="1" l="1"/>
  <c r="I3885" i="1" l="1"/>
  <c r="I3886" i="1" l="1"/>
  <c r="I3887" i="1" l="1"/>
  <c r="I3888" i="1" l="1"/>
  <c r="I3889" i="1" l="1"/>
  <c r="I3890" i="1" l="1"/>
  <c r="I3891" i="1" l="1"/>
  <c r="I3892" i="1" l="1"/>
  <c r="I3893" i="1" l="1"/>
  <c r="I3894" i="1" l="1"/>
  <c r="I3895" i="1" l="1"/>
  <c r="I3896" i="1" l="1"/>
  <c r="I3897" i="1" l="1"/>
  <c r="I3898" i="1" l="1"/>
  <c r="I3899" i="1" l="1"/>
  <c r="I3900" i="1" l="1"/>
  <c r="I3901" i="1" l="1"/>
  <c r="I3902" i="1" l="1"/>
  <c r="I3903" i="1" l="1"/>
  <c r="I3904" i="1" l="1"/>
  <c r="I3905" i="1" l="1"/>
  <c r="I3906" i="1" l="1"/>
  <c r="I3907" i="1" l="1"/>
  <c r="I3908" i="1" l="1"/>
  <c r="I3909" i="1" l="1"/>
  <c r="I3910" i="1" l="1"/>
  <c r="I3911" i="1" l="1"/>
  <c r="I3912" i="1" l="1"/>
  <c r="I3913" i="1" l="1"/>
  <c r="I3914" i="1" l="1"/>
  <c r="I3915" i="1" l="1"/>
  <c r="I3916" i="1" l="1"/>
  <c r="I3917" i="1" l="1"/>
  <c r="I3918" i="1" l="1"/>
  <c r="I3919" i="1" l="1"/>
  <c r="I3920" i="1" l="1"/>
  <c r="I3921" i="1" l="1"/>
  <c r="I3922" i="1" l="1"/>
  <c r="I3923" i="1" l="1"/>
  <c r="I3924" i="1" l="1"/>
  <c r="I3925" i="1" l="1"/>
  <c r="I3926" i="1" l="1"/>
  <c r="I3927" i="1" l="1"/>
  <c r="I3928" i="1" l="1"/>
  <c r="I3929" i="1" l="1"/>
  <c r="I3930" i="1" l="1"/>
  <c r="I3931" i="1" l="1"/>
  <c r="I3932" i="1" l="1"/>
  <c r="I3933" i="1" l="1"/>
  <c r="I3934" i="1" l="1"/>
  <c r="I3935" i="1" l="1"/>
  <c r="I3936" i="1" l="1"/>
  <c r="I3937" i="1" l="1"/>
  <c r="I3938" i="1" l="1"/>
  <c r="I3939" i="1" l="1"/>
  <c r="I3940" i="1" l="1"/>
  <c r="I3941" i="1" l="1"/>
  <c r="I3942" i="1" l="1"/>
  <c r="I3943" i="1" l="1"/>
  <c r="I3944" i="1" l="1"/>
  <c r="I3945" i="1" l="1"/>
  <c r="I3946" i="1" l="1"/>
  <c r="I3947" i="1" l="1"/>
  <c r="I3948" i="1" l="1"/>
  <c r="I3949" i="1" l="1"/>
  <c r="I3950" i="1" l="1"/>
  <c r="I3951" i="1" l="1"/>
  <c r="I3952" i="1" l="1"/>
  <c r="I3953" i="1" l="1"/>
  <c r="I3954" i="1" l="1"/>
  <c r="I3955" i="1" l="1"/>
  <c r="I3956" i="1" l="1"/>
  <c r="I3957" i="1" l="1"/>
  <c r="I3958" i="1" l="1"/>
  <c r="I3959" i="1" l="1"/>
  <c r="I3960" i="1" l="1"/>
  <c r="I3961" i="1" l="1"/>
  <c r="I3962" i="1" l="1"/>
  <c r="I3963" i="1" l="1"/>
  <c r="I3964" i="1" l="1"/>
  <c r="I3965" i="1" l="1"/>
  <c r="I3966" i="1" l="1"/>
  <c r="I3967" i="1" l="1"/>
  <c r="I3968" i="1" l="1"/>
  <c r="I3969" i="1" l="1"/>
  <c r="I3970" i="1" l="1"/>
  <c r="I3971" i="1" l="1"/>
  <c r="I3972" i="1" l="1"/>
  <c r="I3973" i="1" l="1"/>
  <c r="I3974" i="1" l="1"/>
  <c r="I3975" i="1" l="1"/>
  <c r="I3976" i="1" l="1"/>
  <c r="I3977" i="1" l="1"/>
  <c r="I3978" i="1" l="1"/>
  <c r="I3979" i="1" l="1"/>
  <c r="I3980" i="1" l="1"/>
  <c r="I3981" i="1" l="1"/>
  <c r="I3982" i="1" l="1"/>
  <c r="I3983" i="1" s="1"/>
  <c r="I3984" i="1" l="1"/>
  <c r="I3985" i="1" l="1"/>
  <c r="I3986" i="1" l="1"/>
  <c r="I3987" i="1" l="1"/>
  <c r="I3988" i="1" l="1"/>
  <c r="I3989" i="1" l="1"/>
  <c r="I3990" i="1" l="1"/>
  <c r="I3991" i="1" l="1"/>
  <c r="I3992" i="1" l="1"/>
  <c r="I3993" i="1" l="1"/>
  <c r="I3994" i="1" l="1"/>
  <c r="I3995" i="1" l="1"/>
  <c r="I3996" i="1" l="1"/>
  <c r="I3997" i="1" l="1"/>
  <c r="I3998" i="1" l="1"/>
  <c r="I3999" i="1" l="1"/>
  <c r="I4000" i="1" l="1"/>
  <c r="I4001" i="1" l="1"/>
  <c r="I4002" i="1" l="1"/>
  <c r="I4003" i="1" l="1"/>
  <c r="I4004" i="1" l="1"/>
  <c r="I4005" i="1" l="1"/>
  <c r="I4006" i="1" l="1"/>
  <c r="I4007" i="1" l="1"/>
  <c r="I4008" i="1" l="1"/>
  <c r="I4009" i="1" l="1"/>
  <c r="I4010" i="1" l="1"/>
  <c r="I4011" i="1" l="1"/>
  <c r="I4012" i="1" l="1"/>
  <c r="I4013" i="1" l="1"/>
  <c r="I4014" i="1" l="1"/>
  <c r="I4015" i="1" l="1"/>
  <c r="I4016" i="1" l="1"/>
  <c r="I4017" i="1" l="1"/>
  <c r="I4018" i="1" l="1"/>
  <c r="I4019" i="1" l="1"/>
  <c r="I4020" i="1" l="1"/>
  <c r="I4021" i="1" l="1"/>
  <c r="I4022" i="1" l="1"/>
  <c r="I4023" i="1" l="1"/>
  <c r="I4024" i="1" l="1"/>
  <c r="I4025" i="1" l="1"/>
  <c r="I4026" i="1" l="1"/>
  <c r="I4027" i="1" l="1"/>
  <c r="I4028" i="1" l="1"/>
  <c r="I4029" i="1" l="1"/>
  <c r="I4030" i="1" l="1"/>
  <c r="I4031" i="1" l="1"/>
  <c r="I4032" i="1" l="1"/>
  <c r="I4033" i="1" l="1"/>
  <c r="I4034" i="1" l="1"/>
  <c r="I4035" i="1" l="1"/>
  <c r="I4036" i="1" l="1"/>
  <c r="I4037" i="1" l="1"/>
  <c r="I4038" i="1" l="1"/>
  <c r="I4039" i="1" l="1"/>
  <c r="I4040" i="1" l="1"/>
  <c r="I4041" i="1" l="1"/>
  <c r="I4042" i="1" l="1"/>
  <c r="I4043" i="1" l="1"/>
  <c r="I4044" i="1" l="1"/>
  <c r="I4045" i="1" l="1"/>
  <c r="I4046" i="1" l="1"/>
  <c r="I4047" i="1" l="1"/>
  <c r="I4048" i="1" l="1"/>
  <c r="I4049" i="1" l="1"/>
  <c r="I4050" i="1" l="1"/>
  <c r="I4051" i="1" l="1"/>
  <c r="I4052" i="1" l="1"/>
  <c r="I4053" i="1" l="1"/>
  <c r="I4054" i="1" l="1"/>
  <c r="I4055" i="1" l="1"/>
  <c r="I4056" i="1" l="1"/>
  <c r="I4057" i="1" l="1"/>
  <c r="I4058" i="1" l="1"/>
  <c r="I4059" i="1" l="1"/>
  <c r="I4060" i="1" l="1"/>
  <c r="I4061" i="1" l="1"/>
  <c r="I4062" i="1" l="1"/>
  <c r="I4063" i="1" l="1"/>
  <c r="I4064" i="1" l="1"/>
  <c r="I4065" i="1" l="1"/>
  <c r="I4066" i="1" l="1"/>
  <c r="I4067" i="1" l="1"/>
  <c r="I4068" i="1" l="1"/>
  <c r="I4069" i="1" l="1"/>
  <c r="I4070" i="1" l="1"/>
  <c r="I4071" i="1" l="1"/>
  <c r="I4072" i="1" l="1"/>
  <c r="I4073" i="1" l="1"/>
  <c r="I4074" i="1" l="1"/>
  <c r="I4075" i="1" l="1"/>
  <c r="I4076" i="1" l="1"/>
  <c r="I4077" i="1" l="1"/>
  <c r="I4078" i="1" l="1"/>
  <c r="I4079" i="1" l="1"/>
  <c r="I4080" i="1" l="1"/>
  <c r="I4081" i="1" l="1"/>
  <c r="I4082" i="1" l="1"/>
  <c r="I4083" i="1" l="1"/>
  <c r="I4084" i="1" l="1"/>
  <c r="I4085" i="1" l="1"/>
  <c r="I4086" i="1" l="1"/>
  <c r="I4087" i="1" l="1"/>
  <c r="I4088" i="1" l="1"/>
  <c r="I4089" i="1" l="1"/>
  <c r="I4090" i="1" l="1"/>
  <c r="I4091" i="1" l="1"/>
  <c r="I4092" i="1" l="1"/>
  <c r="I4093" i="1" l="1"/>
  <c r="I4094" i="1" l="1"/>
  <c r="I4095" i="1" l="1"/>
  <c r="I4096" i="1" l="1"/>
  <c r="I4097" i="1" l="1"/>
  <c r="I4098" i="1" l="1"/>
  <c r="I4099" i="1" l="1"/>
  <c r="I4100" i="1" l="1"/>
  <c r="I4101" i="1" l="1"/>
  <c r="I4102" i="1" l="1"/>
  <c r="I4103" i="1" l="1"/>
  <c r="I4104" i="1" l="1"/>
  <c r="I4105" i="1" l="1"/>
  <c r="I4106" i="1" l="1"/>
  <c r="I4107" i="1" l="1"/>
  <c r="I4108" i="1" l="1"/>
  <c r="I4109" i="1" l="1"/>
  <c r="I4110" i="1" l="1"/>
  <c r="I4111" i="1" l="1"/>
  <c r="I4112" i="1" l="1"/>
  <c r="I4113" i="1" l="1"/>
  <c r="I4114" i="1" l="1"/>
  <c r="I4115" i="1" l="1"/>
  <c r="I4116" i="1" l="1"/>
  <c r="I4117" i="1" l="1"/>
  <c r="I4118" i="1" l="1"/>
  <c r="I4119" i="1" l="1"/>
  <c r="I4120" i="1" l="1"/>
  <c r="I4121" i="1" l="1"/>
  <c r="I4122" i="1" l="1"/>
  <c r="I4123" i="1" l="1"/>
  <c r="I4124" i="1" l="1"/>
  <c r="I4125" i="1" l="1"/>
  <c r="I4126" i="1" l="1"/>
  <c r="I4127" i="1" l="1"/>
  <c r="I4128" i="1" l="1"/>
  <c r="I4129" i="1" l="1"/>
  <c r="I4130" i="1" l="1"/>
  <c r="I4131" i="1" l="1"/>
  <c r="I4132" i="1" l="1"/>
  <c r="I4133" i="1" l="1"/>
  <c r="I4134" i="1" l="1"/>
  <c r="I4135" i="1" l="1"/>
  <c r="I4136" i="1" l="1"/>
  <c r="I4137" i="1" l="1"/>
  <c r="I4138" i="1" l="1"/>
  <c r="I4139" i="1" l="1"/>
  <c r="I4140" i="1" l="1"/>
  <c r="I4141" i="1" l="1"/>
  <c r="I4142" i="1" l="1"/>
  <c r="I4143" i="1" l="1"/>
  <c r="I4144" i="1" l="1"/>
  <c r="I4145" i="1" l="1"/>
  <c r="I4146" i="1" l="1"/>
  <c r="I4147" i="1" l="1"/>
  <c r="I4148" i="1" l="1"/>
  <c r="I4149" i="1" l="1"/>
  <c r="I4150" i="1" l="1"/>
  <c r="I4151" i="1" l="1"/>
  <c r="I4152" i="1" l="1"/>
  <c r="I4153" i="1" l="1"/>
  <c r="I4154" i="1" l="1"/>
  <c r="I4155" i="1" l="1"/>
  <c r="I4156" i="1" l="1"/>
  <c r="I4157" i="1" l="1"/>
  <c r="I4158" i="1" l="1"/>
  <c r="I4159" i="1" l="1"/>
  <c r="I4160" i="1" l="1"/>
  <c r="I4161" i="1" l="1"/>
  <c r="I4162" i="1" l="1"/>
  <c r="I4163" i="1" l="1"/>
  <c r="I4164" i="1" l="1"/>
  <c r="I4165" i="1" l="1"/>
  <c r="I4166" i="1" l="1"/>
  <c r="I4167" i="1" l="1"/>
  <c r="I4168" i="1" l="1"/>
  <c r="I4169" i="1" l="1"/>
  <c r="I4170" i="1" l="1"/>
  <c r="I4171" i="1" l="1"/>
  <c r="I4172" i="1" l="1"/>
  <c r="I4173" i="1" l="1"/>
  <c r="I4174" i="1" l="1"/>
  <c r="I4175" i="1" l="1"/>
  <c r="I4176" i="1" l="1"/>
  <c r="I4177" i="1" l="1"/>
  <c r="I4178" i="1" l="1"/>
  <c r="I4179" i="1" l="1"/>
  <c r="I4180" i="1" l="1"/>
  <c r="I4181" i="1" l="1"/>
  <c r="I4182" i="1" l="1"/>
  <c r="I4183" i="1" l="1"/>
  <c r="I4184" i="1" l="1"/>
  <c r="I4185" i="1" l="1"/>
  <c r="I4186" i="1" l="1"/>
  <c r="I4187" i="1" l="1"/>
  <c r="I4188" i="1" l="1"/>
  <c r="I4189" i="1" l="1"/>
  <c r="I4190" i="1" l="1"/>
  <c r="I4191" i="1" l="1"/>
  <c r="I4192" i="1" l="1"/>
  <c r="I4193" i="1" l="1"/>
  <c r="I4194" i="1" l="1"/>
  <c r="I4195" i="1" l="1"/>
  <c r="I4196" i="1" l="1"/>
  <c r="I4197" i="1" l="1"/>
  <c r="I4198" i="1" l="1"/>
  <c r="I4199" i="1" l="1"/>
  <c r="I4200" i="1" l="1"/>
  <c r="I4201" i="1" l="1"/>
  <c r="I4202" i="1" l="1"/>
  <c r="I4203" i="1" l="1"/>
  <c r="I4204" i="1" l="1"/>
  <c r="I4205" i="1" l="1"/>
  <c r="I4206" i="1" l="1"/>
  <c r="I4207" i="1" l="1"/>
  <c r="I4208" i="1" l="1"/>
  <c r="I4209" i="1" l="1"/>
  <c r="I4210" i="1" l="1"/>
  <c r="I4211" i="1" l="1"/>
  <c r="I4212" i="1" l="1"/>
  <c r="I4213" i="1" l="1"/>
  <c r="I4214" i="1" l="1"/>
  <c r="I4215" i="1" l="1"/>
  <c r="I4216" i="1" l="1"/>
  <c r="I4217" i="1" l="1"/>
  <c r="I4218" i="1" l="1"/>
  <c r="I4219" i="1" l="1"/>
  <c r="I4220" i="1" l="1"/>
  <c r="I4221" i="1" l="1"/>
  <c r="I4222" i="1" l="1"/>
  <c r="I4223" i="1" l="1"/>
  <c r="I4224" i="1" l="1"/>
  <c r="I4225" i="1" l="1"/>
  <c r="I4226" i="1" l="1"/>
  <c r="I4227" i="1" l="1"/>
  <c r="I4228" i="1" l="1"/>
  <c r="I4229" i="1" l="1"/>
  <c r="I4230" i="1" l="1"/>
  <c r="I4231" i="1" l="1"/>
  <c r="I4232" i="1" l="1"/>
  <c r="I4233" i="1" l="1"/>
  <c r="I4234" i="1" l="1"/>
  <c r="I4235" i="1" l="1"/>
  <c r="I4236" i="1" l="1"/>
  <c r="I4237" i="1" l="1"/>
  <c r="I4238" i="1" l="1"/>
  <c r="I4239" i="1" l="1"/>
  <c r="I4240" i="1" l="1"/>
  <c r="I4241" i="1" l="1"/>
  <c r="I4242" i="1" l="1"/>
  <c r="I4243" i="1" l="1"/>
  <c r="I4244" i="1" l="1"/>
  <c r="I4245" i="1" l="1"/>
  <c r="I4246" i="1" l="1"/>
  <c r="I4247" i="1" l="1"/>
  <c r="I4248" i="1" l="1"/>
  <c r="I4249" i="1" l="1"/>
  <c r="I4250" i="1" l="1"/>
  <c r="I4251" i="1" l="1"/>
  <c r="I4252" i="1" l="1"/>
  <c r="I4253" i="1" l="1"/>
  <c r="I4254" i="1" l="1"/>
  <c r="I4255" i="1" l="1"/>
  <c r="I4256" i="1" l="1"/>
  <c r="I4257" i="1" l="1"/>
  <c r="I4258" i="1" l="1"/>
  <c r="I4259" i="1" l="1"/>
  <c r="I4260" i="1" l="1"/>
  <c r="I4261" i="1" l="1"/>
  <c r="I4262" i="1" l="1"/>
  <c r="I4263" i="1" l="1"/>
  <c r="I4264" i="1" l="1"/>
  <c r="I4265" i="1" l="1"/>
  <c r="I4266" i="1" l="1"/>
  <c r="I4267" i="1" l="1"/>
  <c r="I4268" i="1" l="1"/>
  <c r="I4269" i="1" l="1"/>
  <c r="I4270" i="1" l="1"/>
  <c r="I4271" i="1" l="1"/>
  <c r="I4272" i="1" l="1"/>
  <c r="I4273" i="1" l="1"/>
  <c r="I4274" i="1" l="1"/>
  <c r="I4275" i="1" l="1"/>
  <c r="I4276" i="1" l="1"/>
  <c r="I4277" i="1" l="1"/>
  <c r="I4278" i="1" l="1"/>
  <c r="I4279" i="1" l="1"/>
  <c r="I4280" i="1" l="1"/>
  <c r="I4281" i="1" l="1"/>
  <c r="I4282" i="1" l="1"/>
  <c r="I4283" i="1" l="1"/>
  <c r="I4284" i="1" l="1"/>
  <c r="I4285" i="1" l="1"/>
  <c r="I4286" i="1" l="1"/>
  <c r="I4287" i="1" l="1"/>
  <c r="I4288" i="1" l="1"/>
  <c r="I4289" i="1" l="1"/>
  <c r="I4290" i="1" l="1"/>
  <c r="I4291" i="1" l="1"/>
  <c r="I4292" i="1" l="1"/>
  <c r="I4293" i="1" l="1"/>
  <c r="I4294" i="1" l="1"/>
  <c r="I4295" i="1" l="1"/>
  <c r="I4296" i="1" l="1"/>
  <c r="I4297" i="1" l="1"/>
  <c r="I4298" i="1" l="1"/>
  <c r="I4299" i="1" l="1"/>
  <c r="I4300" i="1" l="1"/>
  <c r="I4301" i="1" l="1"/>
  <c r="I4302" i="1" l="1"/>
  <c r="I4303" i="1" l="1"/>
  <c r="I4304" i="1" l="1"/>
  <c r="I4305" i="1" l="1"/>
  <c r="I4306" i="1" l="1"/>
  <c r="I4307" i="1" l="1"/>
  <c r="I4308" i="1" l="1"/>
  <c r="I4309" i="1" l="1"/>
  <c r="I4310" i="1" l="1"/>
  <c r="I4311" i="1" l="1"/>
  <c r="I4312" i="1" l="1"/>
  <c r="I4313" i="1" l="1"/>
  <c r="I4314" i="1" l="1"/>
  <c r="I4315" i="1" l="1"/>
  <c r="I4316" i="1" l="1"/>
  <c r="I4317" i="1" l="1"/>
  <c r="I4318" i="1" l="1"/>
  <c r="I4319" i="1" l="1"/>
  <c r="I4320" i="1" l="1"/>
  <c r="I4321" i="1" l="1"/>
  <c r="I4322" i="1" l="1"/>
  <c r="I4323" i="1" l="1"/>
  <c r="I4324" i="1" l="1"/>
  <c r="I4325" i="1" l="1"/>
  <c r="I4326" i="1" l="1"/>
  <c r="I4327" i="1" l="1"/>
  <c r="I4328" i="1" l="1"/>
  <c r="I4329" i="1" l="1"/>
  <c r="I4330" i="1" l="1"/>
  <c r="I4331" i="1" l="1"/>
  <c r="I4332" i="1" l="1"/>
  <c r="I4333" i="1" l="1"/>
  <c r="I4334" i="1" l="1"/>
  <c r="I4335" i="1" l="1"/>
  <c r="I4336" i="1" l="1"/>
  <c r="I4337" i="1" l="1"/>
  <c r="I4338" i="1" l="1"/>
  <c r="I4339" i="1" l="1"/>
  <c r="I4340" i="1" l="1"/>
  <c r="I4341" i="1" l="1"/>
  <c r="I4342" i="1" l="1"/>
  <c r="I4343" i="1" l="1"/>
  <c r="I4344" i="1" l="1"/>
  <c r="I4345" i="1" l="1"/>
  <c r="I4346" i="1" l="1"/>
  <c r="I4347" i="1" l="1"/>
  <c r="I4348" i="1" l="1"/>
  <c r="I4349" i="1" l="1"/>
  <c r="I4350" i="1" l="1"/>
  <c r="I4351" i="1" l="1"/>
  <c r="I4352" i="1" l="1"/>
  <c r="I4353" i="1" l="1"/>
  <c r="I4354" i="1" l="1"/>
  <c r="I4355" i="1" l="1"/>
  <c r="I4356" i="1" l="1"/>
  <c r="I4357" i="1" l="1"/>
  <c r="I4358" i="1" l="1"/>
  <c r="I4359" i="1" l="1"/>
  <c r="I4360" i="1" l="1"/>
  <c r="I4361" i="1" l="1"/>
  <c r="I4362" i="1" l="1"/>
  <c r="I4363" i="1" l="1"/>
  <c r="I4364" i="1" l="1"/>
  <c r="I4365" i="1" l="1"/>
  <c r="I4366" i="1" l="1"/>
  <c r="I4367" i="1" l="1"/>
  <c r="I4368" i="1" l="1"/>
  <c r="I4369" i="1" l="1"/>
  <c r="I4370" i="1" l="1"/>
  <c r="I4371" i="1" l="1"/>
  <c r="I4372" i="1" l="1"/>
  <c r="I4373" i="1" l="1"/>
  <c r="I4374" i="1" l="1"/>
  <c r="I4375" i="1" l="1"/>
  <c r="I4376" i="1" l="1"/>
  <c r="I4377" i="1" l="1"/>
  <c r="I4378" i="1" l="1"/>
  <c r="I4379" i="1" l="1"/>
  <c r="I4380" i="1" l="1"/>
  <c r="I4381" i="1" l="1"/>
  <c r="I4382" i="1" l="1"/>
  <c r="I4383" i="1" l="1"/>
  <c r="I4384" i="1" l="1"/>
  <c r="I4385" i="1" l="1"/>
  <c r="I4386" i="1" l="1"/>
  <c r="I4387" i="1" l="1"/>
  <c r="I4388" i="1" l="1"/>
  <c r="I4389" i="1" l="1"/>
  <c r="I4390" i="1" l="1"/>
  <c r="I4391" i="1" l="1"/>
  <c r="I4392" i="1" l="1"/>
  <c r="I4393" i="1" l="1"/>
  <c r="I4394" i="1" l="1"/>
  <c r="I4395" i="1" l="1"/>
  <c r="I4396" i="1" l="1"/>
  <c r="I4397" i="1" l="1"/>
  <c r="I4398" i="1" l="1"/>
  <c r="I4399" i="1" l="1"/>
  <c r="I4400" i="1" l="1"/>
  <c r="I4401" i="1" l="1"/>
  <c r="I4402" i="1" l="1"/>
  <c r="I4403" i="1" l="1"/>
  <c r="I4404" i="1" l="1"/>
  <c r="I4405" i="1" l="1"/>
  <c r="I4406" i="1" l="1"/>
  <c r="I4407" i="1" l="1"/>
  <c r="I4408" i="1" l="1"/>
  <c r="I4409" i="1" l="1"/>
  <c r="I4410" i="1" l="1"/>
  <c r="I4411" i="1" l="1"/>
  <c r="I4412" i="1" l="1"/>
  <c r="I4413" i="1" l="1"/>
  <c r="I4414" i="1" l="1"/>
  <c r="I4415" i="1" l="1"/>
  <c r="I4416" i="1" l="1"/>
  <c r="I4417" i="1" l="1"/>
  <c r="I4418" i="1" l="1"/>
  <c r="I4419" i="1" l="1"/>
  <c r="I4420" i="1" l="1"/>
  <c r="I4421" i="1" l="1"/>
  <c r="I4422" i="1" l="1"/>
  <c r="I4423" i="1" l="1"/>
  <c r="I4424" i="1" l="1"/>
  <c r="I4425" i="1" l="1"/>
  <c r="I4426" i="1" l="1"/>
  <c r="I4427" i="1" l="1"/>
  <c r="I4428" i="1" l="1"/>
  <c r="I4429" i="1" l="1"/>
  <c r="I4430" i="1" l="1"/>
  <c r="I4431" i="1" l="1"/>
  <c r="I4432" i="1" l="1"/>
  <c r="I4433" i="1" l="1"/>
  <c r="I4434" i="1" l="1"/>
  <c r="I4435" i="1" l="1"/>
  <c r="I4436" i="1" l="1"/>
  <c r="I4437" i="1" l="1"/>
  <c r="I4438" i="1" l="1"/>
  <c r="I4439" i="1" l="1"/>
  <c r="I4440" i="1" l="1"/>
  <c r="I4441" i="1" l="1"/>
  <c r="I4442" i="1" l="1"/>
  <c r="I4443" i="1" l="1"/>
  <c r="I4444" i="1" l="1"/>
  <c r="I4445" i="1" l="1"/>
  <c r="I4446" i="1" l="1"/>
  <c r="I4447" i="1" l="1"/>
  <c r="I4448" i="1" l="1"/>
  <c r="I4449" i="1" l="1"/>
  <c r="I4450" i="1" l="1"/>
  <c r="I4451" i="1" l="1"/>
  <c r="I4452" i="1" l="1"/>
  <c r="I4453" i="1" l="1"/>
  <c r="I4454" i="1" l="1"/>
  <c r="I4455" i="1" l="1"/>
  <c r="I4456" i="1" l="1"/>
  <c r="I4457" i="1" l="1"/>
  <c r="I4458" i="1" l="1"/>
  <c r="I4459" i="1" l="1"/>
  <c r="I4460" i="1" l="1"/>
  <c r="I4461" i="1" l="1"/>
  <c r="I4462" i="1" l="1"/>
  <c r="I4463" i="1" l="1"/>
  <c r="I4464" i="1" l="1"/>
  <c r="I4465" i="1" l="1"/>
  <c r="I4466" i="1" l="1"/>
  <c r="I4467" i="1" l="1"/>
  <c r="I4468" i="1" l="1"/>
  <c r="I4469" i="1" l="1"/>
  <c r="I4470" i="1" l="1"/>
  <c r="I4471" i="1" l="1"/>
  <c r="I4472" i="1" l="1"/>
  <c r="I4473" i="1" l="1"/>
  <c r="I4474" i="1" l="1"/>
  <c r="I4475" i="1" l="1"/>
  <c r="I4476" i="1" l="1"/>
  <c r="I4477" i="1" l="1"/>
  <c r="I4478" i="1" l="1"/>
  <c r="I4479" i="1" l="1"/>
  <c r="I4480" i="1" l="1"/>
  <c r="I4481" i="1" l="1"/>
  <c r="I4482" i="1" l="1"/>
  <c r="I4483" i="1" l="1"/>
  <c r="I4484" i="1" l="1"/>
  <c r="I4485" i="1" l="1"/>
  <c r="I4486" i="1" l="1"/>
  <c r="I4487" i="1" l="1"/>
  <c r="I4488" i="1" l="1"/>
  <c r="I4489" i="1" l="1"/>
  <c r="I4490" i="1" l="1"/>
  <c r="I4491" i="1" l="1"/>
  <c r="I4492" i="1" l="1"/>
  <c r="I4493" i="1" l="1"/>
  <c r="I4494" i="1" l="1"/>
  <c r="I4495" i="1" l="1"/>
  <c r="I4496"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Vance</author>
    <author>vance</author>
  </authors>
  <commentList>
    <comment ref="J1" authorId="0" shapeId="0" xr:uid="{00000000-0006-0000-0200-000004000000}">
      <text>
        <r>
          <rPr>
            <b/>
            <sz val="9"/>
            <color indexed="81"/>
            <rFont val="Tahoma"/>
            <family val="2"/>
          </rPr>
          <t>Vance:</t>
        </r>
        <r>
          <rPr>
            <sz val="9"/>
            <color indexed="81"/>
            <rFont val="Tahoma"/>
            <family val="2"/>
          </rPr>
          <t xml:space="preserve">
ETF cost for commisions, spreads</t>
        </r>
      </text>
    </comment>
    <comment ref="K1" authorId="1" shapeId="0" xr:uid="{B403E905-F185-42FF-A37F-55D007916D46}">
      <text>
        <r>
          <rPr>
            <b/>
            <sz val="9"/>
            <color indexed="81"/>
            <rFont val="Tahoma"/>
            <family val="2"/>
          </rPr>
          <t>vance:</t>
        </r>
        <r>
          <rPr>
            <sz val="9"/>
            <color indexed="81"/>
            <rFont val="Tahoma"/>
            <family val="2"/>
          </rPr>
          <t xml:space="preserve">
Estimated overhead/trading costs
</t>
        </r>
      </text>
    </comment>
    <comment ref="J2" authorId="0" shapeId="0" xr:uid="{00000000-0006-0000-0200-000006000000}">
      <text>
        <r>
          <rPr>
            <b/>
            <sz val="9"/>
            <color indexed="81"/>
            <rFont val="Tahoma"/>
            <family val="2"/>
          </rPr>
          <t>Vance:</t>
        </r>
        <r>
          <rPr>
            <sz val="9"/>
            <color indexed="81"/>
            <rFont val="Tahoma"/>
            <family val="2"/>
          </rPr>
          <t xml:space="preserve">
Expense factors shifted significantly around this date</t>
        </r>
      </text>
    </comment>
    <comment ref="J3" authorId="0" shapeId="0" xr:uid="{00000000-0006-0000-0200-000007000000}">
      <text>
        <r>
          <rPr>
            <b/>
            <sz val="9"/>
            <color indexed="81"/>
            <rFont val="Tahoma"/>
            <family val="2"/>
          </rPr>
          <t>Vance:</t>
        </r>
        <r>
          <rPr>
            <sz val="9"/>
            <color indexed="81"/>
            <rFont val="Tahoma"/>
            <family val="2"/>
          </rPr>
          <t xml:space="preserve">
ETF cost for commisions, spreads</t>
        </r>
      </text>
    </comment>
    <comment ref="H6" authorId="0" shapeId="0" xr:uid="{00000000-0006-0000-0200-00000A000000}">
      <text>
        <r>
          <rPr>
            <b/>
            <sz val="9"/>
            <color indexed="81"/>
            <rFont val="Tahoma"/>
            <family val="2"/>
          </rPr>
          <t>Vance:</t>
        </r>
        <r>
          <rPr>
            <sz val="9"/>
            <color indexed="81"/>
            <rFont val="Tahoma"/>
            <family val="2"/>
          </rPr>
          <t xml:space="preserve">
3 month Tbill rate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C675" authorId="0" shapeId="0" xr:uid="{E2AEAEEC-3D03-4F81-A8A5-CE32E4582B37}">
      <text>
        <r>
          <rPr>
            <b/>
            <sz val="9"/>
            <color indexed="81"/>
            <rFont val="Tahoma"/>
            <family val="2"/>
          </rPr>
          <t>Vance:</t>
        </r>
        <r>
          <rPr>
            <sz val="9"/>
            <color indexed="81"/>
            <rFont val="Tahoma"/>
            <family val="2"/>
          </rPr>
          <t xml:space="preserve">
Formula for conversion</t>
        </r>
      </text>
    </comment>
  </commentList>
</comments>
</file>

<file path=xl/sharedStrings.xml><?xml version="1.0" encoding="utf-8"?>
<sst xmlns="http://schemas.openxmlformats.org/spreadsheetml/2006/main" count="5544" uniqueCount="66">
  <si>
    <t>Trade Date</t>
  </si>
  <si>
    <t>VIX</t>
  </si>
  <si>
    <t>M1-M2 ER</t>
  </si>
  <si>
    <t>Med ER</t>
  </si>
  <si>
    <t>Med TR</t>
  </si>
  <si>
    <t>END</t>
  </si>
  <si>
    <t>Row Labels</t>
  </si>
  <si>
    <t>Grand Total</t>
  </si>
  <si>
    <t>Start Date</t>
  </si>
  <si>
    <t xml:space="preserve">   SFI Volatility Exchange Traded Products Backtest data Readme Notes</t>
  </si>
  <si>
    <t>Notes</t>
  </si>
  <si>
    <t xml:space="preserve">Email support is available at vh2solutions@gmail.com and phone support at 970-430-6092. </t>
  </si>
  <si>
    <t xml:space="preserve">This same readme file is used for the single fund spreadsheets and the combined spreadsheet.  The Master sheet of the files will be appropriately edited for the single fund spreadsheets. </t>
  </si>
  <si>
    <t>* The algorithms used to generate these backtest values from 20-December-2005 are published in the prospectuses of the ETN/ETFs that use them.   Barlcay's VXX  fund prospectus is a good example: 
(http://www.ipathetn.com/static/pdf/vix-prospectus.pdf)</t>
  </si>
  <si>
    <t>This content  is sold for educational / informational purposes only, and is not intended for trading purposes or advice. VH2 LLC (the owner of this site) is not liable for any informational errors, incompleteness, or delays, or for any actions taken in reliance on information contained herein. It is not intended as advice to buy or sell any securities. VH2 LLC is not a registered investment firm, and I am not a registered investment adviser.  Please do your own homework and accept full responsibility for any investment decisions you make.</t>
  </si>
  <si>
    <t>VIXY w Fee</t>
  </si>
  <si>
    <t>M1-M2 M</t>
  </si>
  <si>
    <t xml:space="preserve">* In the period from 26-Mar-2004 to 19-Dec-2005 there were some periods where there is no front month (M1) VIX futures data.  I adapted the extrapolation approach specified in the prospectuses to generate the missing M1 data. </t>
  </si>
  <si>
    <t xml:space="preserve">The futures data used to generate these values was downloaded from the CBOE website (http://www.cboe.com/).  I created a master spreadsheet that integrated their 100+ spreadsheets into a single integrated sheet that made the creation of these  a reasonable exercise.  See http://sixfigureinvesting.com/2010/12/volatility-futures-worksheet/ for more information. </t>
  </si>
  <si>
    <t xml:space="preserve">The rolling indexes used to generate the backtest values don't exactly match the official indexes (SPVXSTR and SPVXMTR) that begin December 20th, 2005, but when I compare my results to samples freely available on Bloomberg my results track for:  
* M1-M2  within:  +-0.01% from Feb 07 on, +-.2% before that
* M4/5/6/7 within: +-.2% </t>
  </si>
  <si>
    <t xml:space="preserve">Master sheet column descriptions
 * Trade Date:   Days when funds were trading.  
 *  VIX:  VIX historical data from the CBOE  (differs from some other sources, e.g., Yahoo)
 *  For ETN funds--  Barclays VXX, VXZ;  VelocityShares TVIX, XIV, ZIV; ProShares UVXY:
        &lt;fund&gt; w Fee: Backtest value including annual fee
       &lt;fund&gt; -IV:  Published Indicative Value close (long term historical data not easily available for XIV, ZIV, TVIX, UVXY,SVXY, VIXY)
       &lt;fund&gt;  Act:  Published market close value (last trade of day) </t>
  </si>
  <si>
    <t>Open</t>
  </si>
  <si>
    <t>High</t>
  </si>
  <si>
    <t>Low</t>
  </si>
  <si>
    <t>Close</t>
  </si>
  <si>
    <t>Volume</t>
  </si>
  <si>
    <t>Adj Close</t>
  </si>
  <si>
    <t>Date</t>
  </si>
  <si>
    <t>Split factor</t>
  </si>
  <si>
    <t xml:space="preserve">ETPs that commonly split have a split factor on row 4.   When additional splits occur you can adjust this parameter to account for the reverse split. </t>
  </si>
  <si>
    <t>Row</t>
  </si>
  <si>
    <t>ProShares Name</t>
  </si>
  <si>
    <t>Ticker</t>
  </si>
  <si>
    <t>NAV</t>
  </si>
  <si>
    <t>Prior NAV</t>
  </si>
  <si>
    <t>NAV Change (%)</t>
  </si>
  <si>
    <t>NAV Change ($)</t>
  </si>
  <si>
    <t>Shares Outstanding (000)</t>
  </si>
  <si>
    <t>Assets Under Management</t>
  </si>
  <si>
    <t>VIXY-IV</t>
  </si>
  <si>
    <t>ProShares VIX Short-Term Futures ETF</t>
  </si>
  <si>
    <t>VIXY</t>
  </si>
  <si>
    <t>Auction</t>
  </si>
  <si>
    <t>Discount</t>
  </si>
  <si>
    <t>Price per $100</t>
  </si>
  <si>
    <t>Rate %</t>
  </si>
  <si>
    <t>TBR</t>
  </si>
  <si>
    <t>VIX/VXV</t>
  </si>
  <si>
    <t>VIX3M</t>
  </si>
  <si>
    <t>Web data no funnies</t>
  </si>
  <si>
    <t>Revision History
* Rev D:  Fixed some VIX Futre interpolation errors in early 2004 changed the mid term index values by around 2%
* Rev E3: Fixed SVXY close calculation to use the correct annual fee
* Rev E4:  Fixed trading dates 10-Nov-12, 19-July-14, 28-July-14
* Rev F:  Added ability to compute index drift factor from inception on ETFs
* Rev G1: ZIV &amp; VIXY were using the total returns index, changed to use the excess returns
* Rev H: Corrected VelocityShares products (XIV, TVIX, ZIV) to reflect the fact that they do earn Tbill interest even though their tracking index is an excess return indes.
* Rev I:  Because of leverage changes SVXY &amp; UVXY relabled "Old_SVXY" &amp; "Old_UVXY" ETP labeled SVXY is not -0.5X leverage and UVXY 1.5X leverage.  XIV terminated 16Feb2018.  OHLC for the new leverage funds have also been created and 4pm data added to those. 
* Rev J Errors in Medium Term OHL index for 20-Dec-2005 &amp; 21st were fixed
* Rev K Indexes corrected for incorrect roll count due to 2-Jan-07 shutdown of exchanges for President Ford memorial 
* Rev L Added ability to extend OHLC data to present using publically available data</t>
  </si>
  <si>
    <t>Rev L</t>
  </si>
  <si>
    <t>Cboe data is compiled for the convenience of site visitors and is furnished without responsibility for accuracy and is accepted by the site visitor on the condition that transmission or omissions shall not be made the basis for any claim demand or cause for action.Your use of Cboe data is subject to the Terms and Conditions for use of Cboe Websites.</t>
  </si>
  <si>
    <t>To access our full collection of comprehensive historical market data visit CBOE Data Shop at https://datashop.cboe.com.</t>
  </si>
  <si>
    <t>time</t>
  </si>
  <si>
    <t xml:space="preserve"> volume</t>
  </si>
  <si>
    <t xml:space="preserve"> open</t>
  </si>
  <si>
    <t xml:space="preserve"> high</t>
  </si>
  <si>
    <t xml:space="preserve"> low</t>
  </si>
  <si>
    <t xml:space="preserve"> close12/20/2005</t>
  </si>
  <si>
    <t>(blank)</t>
  </si>
  <si>
    <t>Sum of VIXY % err</t>
  </si>
  <si>
    <t>© 2022 VH2 LLC </t>
  </si>
  <si>
    <t>Sum of UVIX</t>
  </si>
  <si>
    <t>Sum of UVXY 1.5X W Fee</t>
  </si>
  <si>
    <t>Sum of TVIX W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</si>
</sst>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409]d\-mmm\-yy;@"/>
    <numFmt numFmtId="165" formatCode="0.0000"/>
    <numFmt numFmtId="166" formatCode="0.0000%"/>
    <numFmt numFmtId="167" formatCode="0.00000"/>
    <numFmt numFmtId="168" formatCode="0.000"/>
    <numFmt numFmtId="169" formatCode="[$-409]d/mmm/yy;@"/>
  </numFmts>
  <fonts count="26" x14ac:knownFonts="1">
    <font>
      <sz val="11"/>
      <color theme="1"/>
      <name val="Calibri"/>
      <family val="2"/>
      <scheme val="minor"/>
    </font>
    <font>
      <sz val="9"/>
      <color indexed="81"/>
      <name val="Tahoma"/>
      <family val="2"/>
    </font>
    <font>
      <b/>
      <sz val="9"/>
      <color indexed="81"/>
      <name val="Tahoma"/>
      <family val="2"/>
    </font>
    <font>
      <sz val="8"/>
      <color theme="1"/>
      <name val="Calibri"/>
      <family val="2"/>
      <scheme val="minor"/>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0"/>
      <name val="Arial"/>
      <family val="2"/>
    </font>
    <font>
      <sz val="18"/>
      <color theme="3"/>
      <name val="Cambria"/>
      <family val="2"/>
      <scheme val="major"/>
    </font>
    <font>
      <sz val="11"/>
      <color rgb="FF9C5700"/>
      <name val="Calibri"/>
      <family val="2"/>
      <scheme val="minor"/>
    </font>
    <font>
      <sz val="10"/>
      <color rgb="FF000000"/>
      <name val="Arial"/>
      <family val="2"/>
    </font>
  </fonts>
  <fills count="40">
    <fill>
      <patternFill patternType="none"/>
    </fill>
    <fill>
      <patternFill patternType="gray125"/>
    </fill>
    <fill>
      <patternFill patternType="solid">
        <fgColor theme="8"/>
        <bgColor indexed="64"/>
      </patternFill>
    </fill>
    <fill>
      <patternFill patternType="solid">
        <fgColor theme="7"/>
        <bgColor indexed="64"/>
      </patternFill>
    </fill>
    <fill>
      <patternFill patternType="solid">
        <fgColor them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9"/>
        <bgColor indexed="64"/>
      </patternFill>
    </fill>
    <fill>
      <patternFill patternType="solid">
        <fgColor theme="4" tint="0.59996337778862885"/>
        <bgColor indexed="64"/>
      </patternFill>
    </fill>
    <fill>
      <patternFill patternType="solid">
        <fgColor rgb="FFFFFFFF"/>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rgb="FFE0E4E9"/>
      </top>
      <bottom/>
      <diagonal/>
    </border>
  </borders>
  <cellStyleXfs count="58">
    <xf numFmtId="0" fontId="0" fillId="0" borderId="0"/>
    <xf numFmtId="0" fontId="6" fillId="0" borderId="0" applyNumberFormat="0" applyFill="0" applyBorder="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5" applyNumberFormat="0" applyAlignment="0" applyProtection="0"/>
    <xf numFmtId="0" fontId="14" fillId="9" borderId="6" applyNumberFormat="0" applyAlignment="0" applyProtection="0"/>
    <xf numFmtId="0" fontId="15" fillId="9" borderId="5" applyNumberFormat="0" applyAlignment="0" applyProtection="0"/>
    <xf numFmtId="0" fontId="16" fillId="0" borderId="7" applyNumberFormat="0" applyFill="0" applyAlignment="0" applyProtection="0"/>
    <xf numFmtId="0" fontId="17" fillId="10" borderId="8" applyNumberFormat="0" applyAlignment="0" applyProtection="0"/>
    <xf numFmtId="0" fontId="18" fillId="0" borderId="0" applyNumberFormat="0" applyFill="0" applyBorder="0" applyAlignment="0" applyProtection="0"/>
    <xf numFmtId="0" fontId="5" fillId="11" borderId="9" applyNumberFormat="0" applyFont="0" applyAlignment="0" applyProtection="0"/>
    <xf numFmtId="0" fontId="19" fillId="0" borderId="0" applyNumberFormat="0" applyFill="0" applyBorder="0" applyAlignment="0" applyProtection="0"/>
    <xf numFmtId="0" fontId="4" fillId="0" borderId="10" applyNumberFormat="0" applyFill="0" applyAlignment="0" applyProtection="0"/>
    <xf numFmtId="0" fontId="20"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20" fillId="35" borderId="0" applyNumberFormat="0" applyBorder="0" applyAlignment="0" applyProtection="0"/>
    <xf numFmtId="0" fontId="21" fillId="11" borderId="9" applyNumberFormat="0" applyFont="0" applyAlignment="0" applyProtection="0"/>
    <xf numFmtId="0" fontId="5" fillId="11" borderId="9" applyNumberFormat="0" applyFont="0" applyAlignment="0" applyProtection="0"/>
    <xf numFmtId="0" fontId="21" fillId="11" borderId="9" applyNumberFormat="0" applyFont="0" applyAlignment="0" applyProtection="0"/>
    <xf numFmtId="0" fontId="22" fillId="0" borderId="0"/>
    <xf numFmtId="0" fontId="5" fillId="0" borderId="0"/>
    <xf numFmtId="0" fontId="21" fillId="11" borderId="9" applyNumberFormat="0" applyFont="0" applyAlignment="0" applyProtection="0"/>
    <xf numFmtId="22" fontId="22" fillId="0" borderId="0"/>
    <xf numFmtId="0" fontId="21" fillId="11" borderId="9" applyNumberFormat="0" applyFont="0" applyAlignment="0" applyProtection="0"/>
    <xf numFmtId="0" fontId="23" fillId="0" borderId="0" applyNumberFormat="0" applyFill="0" applyBorder="0" applyAlignment="0" applyProtection="0"/>
    <xf numFmtId="0" fontId="24" fillId="7"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cellStyleXfs>
  <cellXfs count="44">
    <xf numFmtId="0" fontId="0" fillId="0" borderId="0" xfId="0"/>
    <xf numFmtId="164" fontId="0" fillId="0" borderId="0" xfId="0" applyNumberFormat="1"/>
    <xf numFmtId="165" fontId="0" fillId="0" borderId="0" xfId="0" applyNumberFormat="1"/>
    <xf numFmtId="0" fontId="0" fillId="2" borderId="0" xfId="0" applyFill="1"/>
    <xf numFmtId="0" fontId="3" fillId="0" borderId="0" xfId="0" applyFont="1"/>
    <xf numFmtId="0" fontId="0" fillId="0" borderId="0" xfId="0" applyAlignment="1">
      <alignment wrapText="1"/>
    </xf>
    <xf numFmtId="15" fontId="0" fillId="0" borderId="0" xfId="0" applyNumberFormat="1"/>
    <xf numFmtId="0" fontId="0" fillId="0" borderId="0" xfId="0" applyAlignment="1">
      <alignment horizontal="left" vertical="top" wrapText="1"/>
    </xf>
    <xf numFmtId="0" fontId="0" fillId="0" borderId="1" xfId="0" applyBorder="1" applyAlignment="1">
      <alignment horizontal="left" vertical="top" wrapText="1"/>
    </xf>
    <xf numFmtId="0" fontId="0" fillId="4" borderId="0" xfId="0" applyFill="1"/>
    <xf numFmtId="2" fontId="0" fillId="0" borderId="0" xfId="0" applyNumberFormat="1"/>
    <xf numFmtId="167" fontId="0" fillId="0" borderId="0" xfId="0" applyNumberFormat="1"/>
    <xf numFmtId="164" fontId="0" fillId="3" borderId="0" xfId="0" applyNumberFormat="1" applyFill="1"/>
    <xf numFmtId="15" fontId="0" fillId="36" borderId="0" xfId="0" applyNumberFormat="1" applyFill="1"/>
    <xf numFmtId="164" fontId="0" fillId="37" borderId="0" xfId="0" applyNumberFormat="1" applyFill="1"/>
    <xf numFmtId="168" fontId="0" fillId="0" borderId="0" xfId="0" applyNumberFormat="1"/>
    <xf numFmtId="0" fontId="0" fillId="3" borderId="0" xfId="0" applyFill="1"/>
    <xf numFmtId="11" fontId="0" fillId="4" borderId="0" xfId="0" applyNumberFormat="1" applyFill="1"/>
    <xf numFmtId="2" fontId="0" fillId="38" borderId="0" xfId="0" applyNumberFormat="1" applyFill="1"/>
    <xf numFmtId="14" fontId="0" fillId="0" borderId="0" xfId="0" applyNumberFormat="1"/>
    <xf numFmtId="168" fontId="0" fillId="2" borderId="0" xfId="0" applyNumberFormat="1" applyFill="1"/>
    <xf numFmtId="164" fontId="0" fillId="0" borderId="0" xfId="0" applyNumberFormat="1" applyAlignment="1">
      <alignment horizontal="left"/>
    </xf>
    <xf numFmtId="0" fontId="0" fillId="0" borderId="0" xfId="0" pivotButton="1"/>
    <xf numFmtId="0" fontId="0" fillId="0" borderId="0" xfId="0" applyNumberFormat="1"/>
    <xf numFmtId="0" fontId="0" fillId="0" borderId="0" xfId="0" applyAlignment="1">
      <alignment horizontal="center"/>
    </xf>
    <xf numFmtId="164" fontId="0" fillId="0" borderId="0" xfId="0" applyNumberFormat="1" applyAlignment="1">
      <alignment horizontal="center"/>
    </xf>
    <xf numFmtId="10" fontId="0" fillId="0" borderId="0" xfId="0" applyNumberFormat="1" applyAlignment="1">
      <alignment horizontal="center"/>
    </xf>
    <xf numFmtId="0" fontId="0" fillId="0" borderId="0" xfId="0" applyAlignment="1">
      <alignment horizontal="center" wrapText="1"/>
    </xf>
    <xf numFmtId="0" fontId="0" fillId="0" borderId="0" xfId="0"/>
    <xf numFmtId="164" fontId="0" fillId="0" borderId="0" xfId="0" applyNumberFormat="1"/>
    <xf numFmtId="0" fontId="0" fillId="0" borderId="0" xfId="0"/>
    <xf numFmtId="2" fontId="0" fillId="0" borderId="0" xfId="0" applyNumberFormat="1"/>
    <xf numFmtId="0" fontId="0" fillId="0" borderId="0" xfId="0"/>
    <xf numFmtId="0" fontId="0" fillId="0" borderId="0" xfId="0"/>
    <xf numFmtId="168" fontId="0" fillId="2" borderId="0" xfId="0" applyNumberFormat="1" applyFill="1"/>
    <xf numFmtId="15" fontId="25" fillId="39" borderId="11" xfId="0" applyNumberFormat="1" applyFont="1" applyFill="1" applyBorder="1" applyAlignment="1">
      <alignment horizontal="left" vertical="center" indent="1"/>
    </xf>
    <xf numFmtId="0" fontId="0" fillId="0" borderId="0" xfId="0"/>
    <xf numFmtId="14" fontId="0" fillId="0" borderId="0" xfId="0" applyNumberFormat="1"/>
    <xf numFmtId="0" fontId="25" fillId="39" borderId="11" xfId="0" applyFont="1" applyFill="1" applyBorder="1" applyAlignment="1">
      <alignment horizontal="right" vertical="center" indent="1"/>
    </xf>
    <xf numFmtId="169" fontId="0" fillId="0" borderId="0" xfId="0" applyNumberFormat="1"/>
    <xf numFmtId="3" fontId="25" fillId="39" borderId="11" xfId="0" applyNumberFormat="1" applyFont="1" applyFill="1" applyBorder="1" applyAlignment="1">
      <alignment horizontal="right" vertical="center" indent="1"/>
    </xf>
    <xf numFmtId="0" fontId="0" fillId="0" borderId="0" xfId="0"/>
    <xf numFmtId="0" fontId="0" fillId="0" borderId="0" xfId="0"/>
    <xf numFmtId="14" fontId="0" fillId="0" borderId="0" xfId="0" applyNumberFormat="1"/>
  </cellXfs>
  <cellStyles count="5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1 2" xfId="52" xr:uid="{3F0C4683-618F-4E98-9A04-890572B62311}"/>
    <cellStyle name="60% - Accent2" xfId="25" builtinId="36" customBuiltin="1"/>
    <cellStyle name="60% - Accent2 2" xfId="53" xr:uid="{FC6C3DA3-DE68-4EDB-B718-EA4224070544}"/>
    <cellStyle name="60% - Accent3" xfId="29" builtinId="40" customBuiltin="1"/>
    <cellStyle name="60% - Accent3 2" xfId="54" xr:uid="{7333E2B2-8625-4EBE-8AE0-5ABFFF4C115B}"/>
    <cellStyle name="60% - Accent4" xfId="33" builtinId="44" customBuiltin="1"/>
    <cellStyle name="60% - Accent4 2" xfId="55" xr:uid="{8DD02F23-8CBB-4464-A959-85732273A6C6}"/>
    <cellStyle name="60% - Accent5" xfId="37" builtinId="48" customBuiltin="1"/>
    <cellStyle name="60% - Accent5 2" xfId="56" xr:uid="{282E9E66-B343-4602-928D-0BB02D2CAC9F}"/>
    <cellStyle name="60% - Accent6" xfId="41" builtinId="52" customBuiltin="1"/>
    <cellStyle name="60% - Accent6 2" xfId="57" xr:uid="{1A3A6F98-334C-4DE0-8A08-86AA4D7BF486}"/>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datetime" xfId="48" xr:uid="{00000000-0005-0000-0000-000019000000}"/>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eutral 2" xfId="51" xr:uid="{5C2C3239-E877-48AF-B4B4-2F504AB4F290}"/>
    <cellStyle name="Normal" xfId="0" builtinId="0"/>
    <cellStyle name="Normal 2" xfId="45" xr:uid="{00000000-0005-0000-0000-000026000000}"/>
    <cellStyle name="Normal 2 2" xfId="46" xr:uid="{00000000-0005-0000-0000-000027000000}"/>
    <cellStyle name="Note" xfId="15" builtinId="10" customBuiltin="1"/>
    <cellStyle name="Note 2" xfId="43" xr:uid="{00000000-0005-0000-0000-000029000000}"/>
    <cellStyle name="Note 3" xfId="42" xr:uid="{00000000-0005-0000-0000-00002A000000}"/>
    <cellStyle name="Note 4" xfId="44" xr:uid="{00000000-0005-0000-0000-00002B000000}"/>
    <cellStyle name="Note 5" xfId="47" xr:uid="{00000000-0005-0000-0000-00002C000000}"/>
    <cellStyle name="Note 6" xfId="49" xr:uid="{00000000-0005-0000-0000-00002D000000}"/>
    <cellStyle name="Output" xfId="10" builtinId="21" customBuiltin="1"/>
    <cellStyle name="Title" xfId="1" builtinId="15" customBuiltin="1"/>
    <cellStyle name="Title 2" xfId="50" xr:uid="{21CDE64B-82F3-4ACA-835D-BB1E591A6B14}"/>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6.xml"/><Relationship Id="rId13" Type="http://schemas.openxmlformats.org/officeDocument/2006/relationships/styles" Target="styles.xml"/><Relationship Id="rId3" Type="http://schemas.openxmlformats.org/officeDocument/2006/relationships/worksheet" Target="worksheets/sheet2.xml"/><Relationship Id="rId7" Type="http://schemas.openxmlformats.org/officeDocument/2006/relationships/chartsheet" Target="chartsheets/sheet2.xml"/><Relationship Id="rId12" Type="http://schemas.openxmlformats.org/officeDocument/2006/relationships/theme" Target="theme/theme1.xml"/><Relationship Id="rId2" Type="http://schemas.openxmlformats.org/officeDocument/2006/relationships/chartsheet" Target="chartsheets/sheet1.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pivotCacheDefinition" Target="pivotCache/pivotCacheDefinition1.xml"/><Relationship Id="rId5" Type="http://schemas.openxmlformats.org/officeDocument/2006/relationships/worksheet" Target="worksheets/sheet4.xml"/><Relationship Id="rId15" Type="http://schemas.openxmlformats.org/officeDocument/2006/relationships/calcChain" Target="calcChain.xml"/><Relationship Id="rId10" Type="http://schemas.openxmlformats.org/officeDocument/2006/relationships/worksheet" Target="worksheets/sheet8.xml"/><Relationship Id="rId4" Type="http://schemas.openxmlformats.org/officeDocument/2006/relationships/worksheet" Target="worksheets/sheet3.xml"/><Relationship Id="rId9" Type="http://schemas.openxmlformats.org/officeDocument/2006/relationships/worksheet" Target="worksheets/sheet7.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Backtest-VIXY-product- rev-L  27-Jan-2022.xlsx]Sheet8!PivotTable1</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SVIX</a:t>
            </a:r>
            <a:r>
              <a:rPr lang="en-US" baseline="0"/>
              <a:t> Simulation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Sheet8!$B$3</c:f>
              <c:strCache>
                <c:ptCount val="1"/>
                <c:pt idx="0">
                  <c:v>Sum of UVIX</c:v>
                </c:pt>
              </c:strCache>
            </c:strRef>
          </c:tx>
          <c:spPr>
            <a:ln w="28575" cap="rnd">
              <a:solidFill>
                <a:schemeClr val="accent1"/>
              </a:solidFill>
              <a:round/>
            </a:ln>
            <a:effectLst/>
          </c:spPr>
          <c:marker>
            <c:symbol val="none"/>
          </c:marker>
          <c:cat>
            <c:strRef>
              <c:f>Sheet8!$A$4:$A$547</c:f>
              <c:strCache>
                <c:ptCount val="543"/>
                <c:pt idx="0">
                  <c:v>2-Jan-20</c:v>
                </c:pt>
                <c:pt idx="1">
                  <c:v>3-Jan-20</c:v>
                </c:pt>
                <c:pt idx="2">
                  <c:v>6-Jan-20</c:v>
                </c:pt>
                <c:pt idx="3">
                  <c:v>7-Jan-20</c:v>
                </c:pt>
                <c:pt idx="4">
                  <c:v>8-Jan-20</c:v>
                </c:pt>
                <c:pt idx="5">
                  <c:v>9-Jan-20</c:v>
                </c:pt>
                <c:pt idx="6">
                  <c:v>10-Jan-20</c:v>
                </c:pt>
                <c:pt idx="7">
                  <c:v>13-Jan-20</c:v>
                </c:pt>
                <c:pt idx="8">
                  <c:v>14-Jan-20</c:v>
                </c:pt>
                <c:pt idx="9">
                  <c:v>15-Jan-20</c:v>
                </c:pt>
                <c:pt idx="10">
                  <c:v>16-Jan-20</c:v>
                </c:pt>
                <c:pt idx="11">
                  <c:v>17-Jan-20</c:v>
                </c:pt>
                <c:pt idx="12">
                  <c:v>21-Jan-20</c:v>
                </c:pt>
                <c:pt idx="13">
                  <c:v>22-Jan-20</c:v>
                </c:pt>
                <c:pt idx="14">
                  <c:v>23-Jan-20</c:v>
                </c:pt>
                <c:pt idx="15">
                  <c:v>24-Jan-20</c:v>
                </c:pt>
                <c:pt idx="16">
                  <c:v>27-Jan-20</c:v>
                </c:pt>
                <c:pt idx="17">
                  <c:v>28-Jan-20</c:v>
                </c:pt>
                <c:pt idx="18">
                  <c:v>29-Jan-20</c:v>
                </c:pt>
                <c:pt idx="19">
                  <c:v>30-Jan-20</c:v>
                </c:pt>
                <c:pt idx="20">
                  <c:v>31-Jan-20</c:v>
                </c:pt>
                <c:pt idx="21">
                  <c:v>3-Feb-20</c:v>
                </c:pt>
                <c:pt idx="22">
                  <c:v>4-Feb-20</c:v>
                </c:pt>
                <c:pt idx="23">
                  <c:v>5-Feb-20</c:v>
                </c:pt>
                <c:pt idx="24">
                  <c:v>6-Feb-20</c:v>
                </c:pt>
                <c:pt idx="25">
                  <c:v>7-Feb-20</c:v>
                </c:pt>
                <c:pt idx="26">
                  <c:v>10-Feb-20</c:v>
                </c:pt>
                <c:pt idx="27">
                  <c:v>11-Feb-20</c:v>
                </c:pt>
                <c:pt idx="28">
                  <c:v>12-Feb-20</c:v>
                </c:pt>
                <c:pt idx="29">
                  <c:v>13-Feb-20</c:v>
                </c:pt>
                <c:pt idx="30">
                  <c:v>14-Feb-20</c:v>
                </c:pt>
                <c:pt idx="31">
                  <c:v>18-Feb-20</c:v>
                </c:pt>
                <c:pt idx="32">
                  <c:v>19-Feb-20</c:v>
                </c:pt>
                <c:pt idx="33">
                  <c:v>20-Feb-20</c:v>
                </c:pt>
                <c:pt idx="34">
                  <c:v>21-Feb-20</c:v>
                </c:pt>
                <c:pt idx="35">
                  <c:v>24-Feb-20</c:v>
                </c:pt>
                <c:pt idx="36">
                  <c:v>25-Feb-20</c:v>
                </c:pt>
                <c:pt idx="37">
                  <c:v>26-Feb-20</c:v>
                </c:pt>
                <c:pt idx="38">
                  <c:v>27-Feb-20</c:v>
                </c:pt>
                <c:pt idx="39">
                  <c:v>28-Feb-20</c:v>
                </c:pt>
                <c:pt idx="40">
                  <c:v>2-Mar-20</c:v>
                </c:pt>
                <c:pt idx="41">
                  <c:v>3-Mar-20</c:v>
                </c:pt>
                <c:pt idx="42">
                  <c:v>4-Mar-20</c:v>
                </c:pt>
                <c:pt idx="43">
                  <c:v>5-Mar-20</c:v>
                </c:pt>
                <c:pt idx="44">
                  <c:v>6-Mar-20</c:v>
                </c:pt>
                <c:pt idx="45">
                  <c:v>9-Mar-20</c:v>
                </c:pt>
                <c:pt idx="46">
                  <c:v>10-Mar-20</c:v>
                </c:pt>
                <c:pt idx="47">
                  <c:v>11-Mar-20</c:v>
                </c:pt>
                <c:pt idx="48">
                  <c:v>12-Mar-20</c:v>
                </c:pt>
                <c:pt idx="49">
                  <c:v>13-Mar-20</c:v>
                </c:pt>
                <c:pt idx="50">
                  <c:v>16-Mar-20</c:v>
                </c:pt>
                <c:pt idx="51">
                  <c:v>17-Mar-20</c:v>
                </c:pt>
                <c:pt idx="52">
                  <c:v>18-Mar-20</c:v>
                </c:pt>
                <c:pt idx="53">
                  <c:v>19-Mar-20</c:v>
                </c:pt>
                <c:pt idx="54">
                  <c:v>20-Mar-20</c:v>
                </c:pt>
                <c:pt idx="55">
                  <c:v>23-Mar-20</c:v>
                </c:pt>
                <c:pt idx="56">
                  <c:v>24-Mar-20</c:v>
                </c:pt>
                <c:pt idx="57">
                  <c:v>25-Mar-20</c:v>
                </c:pt>
                <c:pt idx="58">
                  <c:v>26-Mar-20</c:v>
                </c:pt>
                <c:pt idx="59">
                  <c:v>27-Mar-20</c:v>
                </c:pt>
                <c:pt idx="60">
                  <c:v>30-Mar-20</c:v>
                </c:pt>
                <c:pt idx="61">
                  <c:v>31-Mar-20</c:v>
                </c:pt>
                <c:pt idx="62">
                  <c:v>1-Apr-20</c:v>
                </c:pt>
                <c:pt idx="63">
                  <c:v>2-Apr-20</c:v>
                </c:pt>
                <c:pt idx="64">
                  <c:v>3-Apr-20</c:v>
                </c:pt>
                <c:pt idx="65">
                  <c:v>6-Apr-20</c:v>
                </c:pt>
                <c:pt idx="66">
                  <c:v>7-Apr-20</c:v>
                </c:pt>
                <c:pt idx="67">
                  <c:v>8-Apr-20</c:v>
                </c:pt>
                <c:pt idx="68">
                  <c:v>9-Apr-20</c:v>
                </c:pt>
                <c:pt idx="69">
                  <c:v>13-Apr-20</c:v>
                </c:pt>
                <c:pt idx="70">
                  <c:v>14-Apr-20</c:v>
                </c:pt>
                <c:pt idx="71">
                  <c:v>15-Apr-20</c:v>
                </c:pt>
                <c:pt idx="72">
                  <c:v>16-Apr-20</c:v>
                </c:pt>
                <c:pt idx="73">
                  <c:v>17-Apr-20</c:v>
                </c:pt>
                <c:pt idx="74">
                  <c:v>20-Apr-20</c:v>
                </c:pt>
                <c:pt idx="75">
                  <c:v>21-Apr-20</c:v>
                </c:pt>
                <c:pt idx="76">
                  <c:v>22-Apr-20</c:v>
                </c:pt>
                <c:pt idx="77">
                  <c:v>23-Apr-20</c:v>
                </c:pt>
                <c:pt idx="78">
                  <c:v>24-Apr-20</c:v>
                </c:pt>
                <c:pt idx="79">
                  <c:v>27-Apr-20</c:v>
                </c:pt>
                <c:pt idx="80">
                  <c:v>28-Apr-20</c:v>
                </c:pt>
                <c:pt idx="81">
                  <c:v>29-Apr-20</c:v>
                </c:pt>
                <c:pt idx="82">
                  <c:v>30-Apr-20</c:v>
                </c:pt>
                <c:pt idx="83">
                  <c:v>1-May-20</c:v>
                </c:pt>
                <c:pt idx="84">
                  <c:v>4-May-20</c:v>
                </c:pt>
                <c:pt idx="85">
                  <c:v>5-May-20</c:v>
                </c:pt>
                <c:pt idx="86">
                  <c:v>6-May-20</c:v>
                </c:pt>
                <c:pt idx="87">
                  <c:v>7-May-20</c:v>
                </c:pt>
                <c:pt idx="88">
                  <c:v>8-May-20</c:v>
                </c:pt>
                <c:pt idx="89">
                  <c:v>11-May-20</c:v>
                </c:pt>
                <c:pt idx="90">
                  <c:v>12-May-20</c:v>
                </c:pt>
                <c:pt idx="91">
                  <c:v>13-May-20</c:v>
                </c:pt>
                <c:pt idx="92">
                  <c:v>14-May-20</c:v>
                </c:pt>
                <c:pt idx="93">
                  <c:v>15-May-20</c:v>
                </c:pt>
                <c:pt idx="94">
                  <c:v>18-May-20</c:v>
                </c:pt>
                <c:pt idx="95">
                  <c:v>19-May-20</c:v>
                </c:pt>
                <c:pt idx="96">
                  <c:v>20-May-20</c:v>
                </c:pt>
                <c:pt idx="97">
                  <c:v>21-May-20</c:v>
                </c:pt>
                <c:pt idx="98">
                  <c:v>22-May-20</c:v>
                </c:pt>
                <c:pt idx="99">
                  <c:v>26-May-20</c:v>
                </c:pt>
                <c:pt idx="100">
                  <c:v>27-May-20</c:v>
                </c:pt>
                <c:pt idx="101">
                  <c:v>28-May-20</c:v>
                </c:pt>
                <c:pt idx="102">
                  <c:v>29-May-20</c:v>
                </c:pt>
                <c:pt idx="103">
                  <c:v>1-Jun-20</c:v>
                </c:pt>
                <c:pt idx="104">
                  <c:v>2-Jun-20</c:v>
                </c:pt>
                <c:pt idx="105">
                  <c:v>3-Jun-20</c:v>
                </c:pt>
                <c:pt idx="106">
                  <c:v>4-Jun-20</c:v>
                </c:pt>
                <c:pt idx="107">
                  <c:v>5-Jun-20</c:v>
                </c:pt>
                <c:pt idx="108">
                  <c:v>8-Jun-20</c:v>
                </c:pt>
                <c:pt idx="109">
                  <c:v>9-Jun-20</c:v>
                </c:pt>
                <c:pt idx="110">
                  <c:v>10-Jun-20</c:v>
                </c:pt>
                <c:pt idx="111">
                  <c:v>11-Jun-20</c:v>
                </c:pt>
                <c:pt idx="112">
                  <c:v>12-Jun-20</c:v>
                </c:pt>
                <c:pt idx="113">
                  <c:v>15-Jun-20</c:v>
                </c:pt>
                <c:pt idx="114">
                  <c:v>16-Jun-20</c:v>
                </c:pt>
                <c:pt idx="115">
                  <c:v>17-Jun-20</c:v>
                </c:pt>
                <c:pt idx="116">
                  <c:v>18-Jun-20</c:v>
                </c:pt>
                <c:pt idx="117">
                  <c:v>19-Jun-20</c:v>
                </c:pt>
                <c:pt idx="118">
                  <c:v>22-Jun-20</c:v>
                </c:pt>
                <c:pt idx="119">
                  <c:v>23-Jun-20</c:v>
                </c:pt>
                <c:pt idx="120">
                  <c:v>24-Jun-20</c:v>
                </c:pt>
                <c:pt idx="121">
                  <c:v>25-Jun-20</c:v>
                </c:pt>
                <c:pt idx="122">
                  <c:v>26-Jun-20</c:v>
                </c:pt>
                <c:pt idx="123">
                  <c:v>29-Jun-20</c:v>
                </c:pt>
                <c:pt idx="124">
                  <c:v>30-Jun-20</c:v>
                </c:pt>
                <c:pt idx="125">
                  <c:v>1-Jul-20</c:v>
                </c:pt>
                <c:pt idx="126">
                  <c:v>2-Jul-20</c:v>
                </c:pt>
                <c:pt idx="127">
                  <c:v>6-Jul-20</c:v>
                </c:pt>
                <c:pt idx="128">
                  <c:v>7-Jul-20</c:v>
                </c:pt>
                <c:pt idx="129">
                  <c:v>8-Jul-20</c:v>
                </c:pt>
                <c:pt idx="130">
                  <c:v>9-Jul-20</c:v>
                </c:pt>
                <c:pt idx="131">
                  <c:v>10-Jul-20</c:v>
                </c:pt>
                <c:pt idx="132">
                  <c:v>13-Jul-20</c:v>
                </c:pt>
                <c:pt idx="133">
                  <c:v>14-Jul-20</c:v>
                </c:pt>
                <c:pt idx="134">
                  <c:v>15-Jul-20</c:v>
                </c:pt>
                <c:pt idx="135">
                  <c:v>16-Jul-20</c:v>
                </c:pt>
                <c:pt idx="136">
                  <c:v>17-Jul-20</c:v>
                </c:pt>
                <c:pt idx="137">
                  <c:v>20-Jul-20</c:v>
                </c:pt>
                <c:pt idx="138">
                  <c:v>21-Jul-20</c:v>
                </c:pt>
                <c:pt idx="139">
                  <c:v>22-Jul-20</c:v>
                </c:pt>
                <c:pt idx="140">
                  <c:v>23-Jul-20</c:v>
                </c:pt>
                <c:pt idx="141">
                  <c:v>24-Jul-20</c:v>
                </c:pt>
                <c:pt idx="142">
                  <c:v>27-Jul-20</c:v>
                </c:pt>
                <c:pt idx="143">
                  <c:v>28-Jul-20</c:v>
                </c:pt>
                <c:pt idx="144">
                  <c:v>29-Jul-20</c:v>
                </c:pt>
                <c:pt idx="145">
                  <c:v>30-Jul-20</c:v>
                </c:pt>
                <c:pt idx="146">
                  <c:v>31-Jul-20</c:v>
                </c:pt>
                <c:pt idx="147">
                  <c:v>3-Aug-20</c:v>
                </c:pt>
                <c:pt idx="148">
                  <c:v>4-Aug-20</c:v>
                </c:pt>
                <c:pt idx="149">
                  <c:v>5-Aug-20</c:v>
                </c:pt>
                <c:pt idx="150">
                  <c:v>6-Aug-20</c:v>
                </c:pt>
                <c:pt idx="151">
                  <c:v>7-Aug-20</c:v>
                </c:pt>
                <c:pt idx="152">
                  <c:v>10-Aug-20</c:v>
                </c:pt>
                <c:pt idx="153">
                  <c:v>11-Aug-20</c:v>
                </c:pt>
                <c:pt idx="154">
                  <c:v>12-Aug-20</c:v>
                </c:pt>
                <c:pt idx="155">
                  <c:v>13-Aug-20</c:v>
                </c:pt>
                <c:pt idx="156">
                  <c:v>14-Aug-20</c:v>
                </c:pt>
                <c:pt idx="157">
                  <c:v>17-Aug-20</c:v>
                </c:pt>
                <c:pt idx="158">
                  <c:v>18-Aug-20</c:v>
                </c:pt>
                <c:pt idx="159">
                  <c:v>19-Aug-20</c:v>
                </c:pt>
                <c:pt idx="160">
                  <c:v>20-Aug-20</c:v>
                </c:pt>
                <c:pt idx="161">
                  <c:v>21-Aug-20</c:v>
                </c:pt>
                <c:pt idx="162">
                  <c:v>24-Aug-20</c:v>
                </c:pt>
                <c:pt idx="163">
                  <c:v>25-Aug-20</c:v>
                </c:pt>
                <c:pt idx="164">
                  <c:v>26-Aug-20</c:v>
                </c:pt>
                <c:pt idx="165">
                  <c:v>27-Aug-20</c:v>
                </c:pt>
                <c:pt idx="166">
                  <c:v>28-Aug-20</c:v>
                </c:pt>
                <c:pt idx="167">
                  <c:v>31-Aug-20</c:v>
                </c:pt>
                <c:pt idx="168">
                  <c:v>1-Sep-20</c:v>
                </c:pt>
                <c:pt idx="169">
                  <c:v>2-Sep-20</c:v>
                </c:pt>
                <c:pt idx="170">
                  <c:v>3-Sep-20</c:v>
                </c:pt>
                <c:pt idx="171">
                  <c:v>4-Sep-20</c:v>
                </c:pt>
                <c:pt idx="172">
                  <c:v>8-Sep-20</c:v>
                </c:pt>
                <c:pt idx="173">
                  <c:v>9-Sep-20</c:v>
                </c:pt>
                <c:pt idx="174">
                  <c:v>10-Sep-20</c:v>
                </c:pt>
                <c:pt idx="175">
                  <c:v>11-Sep-20</c:v>
                </c:pt>
                <c:pt idx="176">
                  <c:v>14-Sep-20</c:v>
                </c:pt>
                <c:pt idx="177">
                  <c:v>15-Sep-20</c:v>
                </c:pt>
                <c:pt idx="178">
                  <c:v>16-Sep-20</c:v>
                </c:pt>
                <c:pt idx="179">
                  <c:v>17-Sep-20</c:v>
                </c:pt>
                <c:pt idx="180">
                  <c:v>18-Sep-20</c:v>
                </c:pt>
                <c:pt idx="181">
                  <c:v>21-Sep-20</c:v>
                </c:pt>
                <c:pt idx="182">
                  <c:v>22-Sep-20</c:v>
                </c:pt>
                <c:pt idx="183">
                  <c:v>23-Sep-20</c:v>
                </c:pt>
                <c:pt idx="184">
                  <c:v>24-Sep-20</c:v>
                </c:pt>
                <c:pt idx="185">
                  <c:v>25-Sep-20</c:v>
                </c:pt>
                <c:pt idx="186">
                  <c:v>28-Sep-20</c:v>
                </c:pt>
                <c:pt idx="187">
                  <c:v>29-Sep-20</c:v>
                </c:pt>
                <c:pt idx="188">
                  <c:v>30-Sep-20</c:v>
                </c:pt>
                <c:pt idx="189">
                  <c:v>1-Oct-20</c:v>
                </c:pt>
                <c:pt idx="190">
                  <c:v>2-Oct-20</c:v>
                </c:pt>
                <c:pt idx="191">
                  <c:v>5-Oct-20</c:v>
                </c:pt>
                <c:pt idx="192">
                  <c:v>6-Oct-20</c:v>
                </c:pt>
                <c:pt idx="193">
                  <c:v>7-Oct-20</c:v>
                </c:pt>
                <c:pt idx="194">
                  <c:v>8-Oct-20</c:v>
                </c:pt>
                <c:pt idx="195">
                  <c:v>9-Oct-20</c:v>
                </c:pt>
                <c:pt idx="196">
                  <c:v>12-Oct-20</c:v>
                </c:pt>
                <c:pt idx="197">
                  <c:v>13-Oct-20</c:v>
                </c:pt>
                <c:pt idx="198">
                  <c:v>14-Oct-20</c:v>
                </c:pt>
                <c:pt idx="199">
                  <c:v>15-Oct-20</c:v>
                </c:pt>
                <c:pt idx="200">
                  <c:v>16-Oct-20</c:v>
                </c:pt>
                <c:pt idx="201">
                  <c:v>19-Oct-20</c:v>
                </c:pt>
                <c:pt idx="202">
                  <c:v>20-Oct-20</c:v>
                </c:pt>
                <c:pt idx="203">
                  <c:v>21-Oct-20</c:v>
                </c:pt>
                <c:pt idx="204">
                  <c:v>22-Oct-20</c:v>
                </c:pt>
                <c:pt idx="205">
                  <c:v>23-Oct-20</c:v>
                </c:pt>
                <c:pt idx="206">
                  <c:v>26-Oct-20</c:v>
                </c:pt>
                <c:pt idx="207">
                  <c:v>27-Oct-20</c:v>
                </c:pt>
                <c:pt idx="208">
                  <c:v>28-Oct-20</c:v>
                </c:pt>
                <c:pt idx="209">
                  <c:v>29-Oct-20</c:v>
                </c:pt>
                <c:pt idx="210">
                  <c:v>30-Oct-20</c:v>
                </c:pt>
                <c:pt idx="211">
                  <c:v>2-Nov-20</c:v>
                </c:pt>
                <c:pt idx="212">
                  <c:v>3-Nov-20</c:v>
                </c:pt>
                <c:pt idx="213">
                  <c:v>4-Nov-20</c:v>
                </c:pt>
                <c:pt idx="214">
                  <c:v>5-Nov-20</c:v>
                </c:pt>
                <c:pt idx="215">
                  <c:v>6-Nov-20</c:v>
                </c:pt>
                <c:pt idx="216">
                  <c:v>9-Nov-20</c:v>
                </c:pt>
                <c:pt idx="217">
                  <c:v>10-Nov-20</c:v>
                </c:pt>
                <c:pt idx="218">
                  <c:v>11-Nov-20</c:v>
                </c:pt>
                <c:pt idx="219">
                  <c:v>12-Nov-20</c:v>
                </c:pt>
                <c:pt idx="220">
                  <c:v>13-Nov-20</c:v>
                </c:pt>
                <c:pt idx="221">
                  <c:v>16-Nov-20</c:v>
                </c:pt>
                <c:pt idx="222">
                  <c:v>17-Nov-20</c:v>
                </c:pt>
                <c:pt idx="223">
                  <c:v>18-Nov-20</c:v>
                </c:pt>
                <c:pt idx="224">
                  <c:v>19-Nov-20</c:v>
                </c:pt>
                <c:pt idx="225">
                  <c:v>20-Nov-20</c:v>
                </c:pt>
                <c:pt idx="226">
                  <c:v>23-Nov-20</c:v>
                </c:pt>
                <c:pt idx="227">
                  <c:v>24-Nov-20</c:v>
                </c:pt>
                <c:pt idx="228">
                  <c:v>25-Nov-20</c:v>
                </c:pt>
                <c:pt idx="229">
                  <c:v>27-Nov-20</c:v>
                </c:pt>
                <c:pt idx="230">
                  <c:v>30-Nov-20</c:v>
                </c:pt>
                <c:pt idx="231">
                  <c:v>1-Dec-20</c:v>
                </c:pt>
                <c:pt idx="232">
                  <c:v>2-Dec-20</c:v>
                </c:pt>
                <c:pt idx="233">
                  <c:v>3-Dec-20</c:v>
                </c:pt>
                <c:pt idx="234">
                  <c:v>4-Dec-20</c:v>
                </c:pt>
                <c:pt idx="235">
                  <c:v>7-Dec-20</c:v>
                </c:pt>
                <c:pt idx="236">
                  <c:v>8-Dec-20</c:v>
                </c:pt>
                <c:pt idx="237">
                  <c:v>9-Dec-20</c:v>
                </c:pt>
                <c:pt idx="238">
                  <c:v>10-Dec-20</c:v>
                </c:pt>
                <c:pt idx="239">
                  <c:v>11-Dec-20</c:v>
                </c:pt>
                <c:pt idx="240">
                  <c:v>14-Dec-20</c:v>
                </c:pt>
                <c:pt idx="241">
                  <c:v>15-Dec-20</c:v>
                </c:pt>
                <c:pt idx="242">
                  <c:v>16-Dec-20</c:v>
                </c:pt>
                <c:pt idx="243">
                  <c:v>17-Dec-20</c:v>
                </c:pt>
                <c:pt idx="244">
                  <c:v>18-Dec-20</c:v>
                </c:pt>
                <c:pt idx="245">
                  <c:v>21-Dec-20</c:v>
                </c:pt>
                <c:pt idx="246">
                  <c:v>22-Dec-20</c:v>
                </c:pt>
                <c:pt idx="247">
                  <c:v>23-Dec-20</c:v>
                </c:pt>
                <c:pt idx="248">
                  <c:v>24-Dec-20</c:v>
                </c:pt>
                <c:pt idx="249">
                  <c:v>28-Dec-20</c:v>
                </c:pt>
                <c:pt idx="250">
                  <c:v>29-Dec-20</c:v>
                </c:pt>
                <c:pt idx="251">
                  <c:v>30-Dec-20</c:v>
                </c:pt>
                <c:pt idx="252">
                  <c:v>31-Dec-20</c:v>
                </c:pt>
                <c:pt idx="253">
                  <c:v>4-Jan-21</c:v>
                </c:pt>
                <c:pt idx="254">
                  <c:v>5-Jan-21</c:v>
                </c:pt>
                <c:pt idx="255">
                  <c:v>6-Jan-21</c:v>
                </c:pt>
                <c:pt idx="256">
                  <c:v>7-Jan-21</c:v>
                </c:pt>
                <c:pt idx="257">
                  <c:v>8-Jan-21</c:v>
                </c:pt>
                <c:pt idx="258">
                  <c:v>11-Jan-21</c:v>
                </c:pt>
                <c:pt idx="259">
                  <c:v>12-Jan-21</c:v>
                </c:pt>
                <c:pt idx="260">
                  <c:v>13-Jan-21</c:v>
                </c:pt>
                <c:pt idx="261">
                  <c:v>14-Jan-21</c:v>
                </c:pt>
                <c:pt idx="262">
                  <c:v>15-Jan-21</c:v>
                </c:pt>
                <c:pt idx="263">
                  <c:v>19-Jan-21</c:v>
                </c:pt>
                <c:pt idx="264">
                  <c:v>20-Jan-21</c:v>
                </c:pt>
                <c:pt idx="265">
                  <c:v>21-Jan-21</c:v>
                </c:pt>
                <c:pt idx="266">
                  <c:v>22-Jan-21</c:v>
                </c:pt>
                <c:pt idx="267">
                  <c:v>25-Jan-21</c:v>
                </c:pt>
                <c:pt idx="268">
                  <c:v>26-Jan-21</c:v>
                </c:pt>
                <c:pt idx="269">
                  <c:v>27-Jan-21</c:v>
                </c:pt>
                <c:pt idx="270">
                  <c:v>28-Jan-21</c:v>
                </c:pt>
                <c:pt idx="271">
                  <c:v>29-Jan-21</c:v>
                </c:pt>
                <c:pt idx="272">
                  <c:v>1-Feb-21</c:v>
                </c:pt>
                <c:pt idx="273">
                  <c:v>2-Feb-21</c:v>
                </c:pt>
                <c:pt idx="274">
                  <c:v>3-Feb-21</c:v>
                </c:pt>
                <c:pt idx="275">
                  <c:v>4-Feb-21</c:v>
                </c:pt>
                <c:pt idx="276">
                  <c:v>5-Feb-21</c:v>
                </c:pt>
                <c:pt idx="277">
                  <c:v>8-Feb-21</c:v>
                </c:pt>
                <c:pt idx="278">
                  <c:v>9-Feb-21</c:v>
                </c:pt>
                <c:pt idx="279">
                  <c:v>10-Feb-21</c:v>
                </c:pt>
                <c:pt idx="280">
                  <c:v>11-Feb-21</c:v>
                </c:pt>
                <c:pt idx="281">
                  <c:v>12-Feb-21</c:v>
                </c:pt>
                <c:pt idx="282">
                  <c:v>16-Feb-21</c:v>
                </c:pt>
                <c:pt idx="283">
                  <c:v>17-Feb-21</c:v>
                </c:pt>
                <c:pt idx="284">
                  <c:v>18-Feb-21</c:v>
                </c:pt>
                <c:pt idx="285">
                  <c:v>19-Feb-21</c:v>
                </c:pt>
                <c:pt idx="286">
                  <c:v>22-Feb-21</c:v>
                </c:pt>
                <c:pt idx="287">
                  <c:v>23-Feb-21</c:v>
                </c:pt>
                <c:pt idx="288">
                  <c:v>24-Feb-21</c:v>
                </c:pt>
                <c:pt idx="289">
                  <c:v>25-Feb-21</c:v>
                </c:pt>
                <c:pt idx="290">
                  <c:v>26-Feb-21</c:v>
                </c:pt>
                <c:pt idx="291">
                  <c:v>1-Mar-21</c:v>
                </c:pt>
                <c:pt idx="292">
                  <c:v>2-Mar-21</c:v>
                </c:pt>
                <c:pt idx="293">
                  <c:v>3-Mar-21</c:v>
                </c:pt>
                <c:pt idx="294">
                  <c:v>4-Mar-21</c:v>
                </c:pt>
                <c:pt idx="295">
                  <c:v>5-Mar-21</c:v>
                </c:pt>
                <c:pt idx="296">
                  <c:v>8-Mar-21</c:v>
                </c:pt>
                <c:pt idx="297">
                  <c:v>9-Mar-21</c:v>
                </c:pt>
                <c:pt idx="298">
                  <c:v>10-Mar-21</c:v>
                </c:pt>
                <c:pt idx="299">
                  <c:v>11-Mar-21</c:v>
                </c:pt>
                <c:pt idx="300">
                  <c:v>12-Mar-21</c:v>
                </c:pt>
                <c:pt idx="301">
                  <c:v>15-Mar-21</c:v>
                </c:pt>
                <c:pt idx="302">
                  <c:v>16-Mar-21</c:v>
                </c:pt>
                <c:pt idx="303">
                  <c:v>17-Mar-21</c:v>
                </c:pt>
                <c:pt idx="304">
                  <c:v>18-Mar-21</c:v>
                </c:pt>
                <c:pt idx="305">
                  <c:v>19-Mar-21</c:v>
                </c:pt>
                <c:pt idx="306">
                  <c:v>22-Mar-21</c:v>
                </c:pt>
                <c:pt idx="307">
                  <c:v>23-Mar-21</c:v>
                </c:pt>
                <c:pt idx="308">
                  <c:v>24-Mar-21</c:v>
                </c:pt>
                <c:pt idx="309">
                  <c:v>25-Mar-21</c:v>
                </c:pt>
                <c:pt idx="310">
                  <c:v>26-Mar-21</c:v>
                </c:pt>
                <c:pt idx="311">
                  <c:v>29-Mar-21</c:v>
                </c:pt>
                <c:pt idx="312">
                  <c:v>30-Mar-21</c:v>
                </c:pt>
                <c:pt idx="313">
                  <c:v>31-Mar-21</c:v>
                </c:pt>
                <c:pt idx="314">
                  <c:v>1-Apr-21</c:v>
                </c:pt>
                <c:pt idx="315">
                  <c:v>5-Apr-21</c:v>
                </c:pt>
                <c:pt idx="316">
                  <c:v>6-Apr-21</c:v>
                </c:pt>
                <c:pt idx="317">
                  <c:v>7-Apr-21</c:v>
                </c:pt>
                <c:pt idx="318">
                  <c:v>8-Apr-21</c:v>
                </c:pt>
                <c:pt idx="319">
                  <c:v>9-Apr-21</c:v>
                </c:pt>
                <c:pt idx="320">
                  <c:v>12-Apr-21</c:v>
                </c:pt>
                <c:pt idx="321">
                  <c:v>13-Apr-21</c:v>
                </c:pt>
                <c:pt idx="322">
                  <c:v>14-Apr-21</c:v>
                </c:pt>
                <c:pt idx="323">
                  <c:v>15-Apr-21</c:v>
                </c:pt>
                <c:pt idx="324">
                  <c:v>16-Apr-21</c:v>
                </c:pt>
                <c:pt idx="325">
                  <c:v>19-Apr-21</c:v>
                </c:pt>
                <c:pt idx="326">
                  <c:v>20-Apr-21</c:v>
                </c:pt>
                <c:pt idx="327">
                  <c:v>21-Apr-21</c:v>
                </c:pt>
                <c:pt idx="328">
                  <c:v>22-Apr-21</c:v>
                </c:pt>
                <c:pt idx="329">
                  <c:v>23-Apr-21</c:v>
                </c:pt>
                <c:pt idx="330">
                  <c:v>26-Apr-21</c:v>
                </c:pt>
                <c:pt idx="331">
                  <c:v>27-Apr-21</c:v>
                </c:pt>
                <c:pt idx="332">
                  <c:v>28-Apr-21</c:v>
                </c:pt>
                <c:pt idx="333">
                  <c:v>29-Apr-21</c:v>
                </c:pt>
                <c:pt idx="334">
                  <c:v>30-Apr-21</c:v>
                </c:pt>
                <c:pt idx="335">
                  <c:v>3-May-21</c:v>
                </c:pt>
                <c:pt idx="336">
                  <c:v>4-May-21</c:v>
                </c:pt>
                <c:pt idx="337">
                  <c:v>5-May-21</c:v>
                </c:pt>
                <c:pt idx="338">
                  <c:v>6-May-21</c:v>
                </c:pt>
                <c:pt idx="339">
                  <c:v>7-May-21</c:v>
                </c:pt>
                <c:pt idx="340">
                  <c:v>10-May-21</c:v>
                </c:pt>
                <c:pt idx="341">
                  <c:v>11-May-21</c:v>
                </c:pt>
                <c:pt idx="342">
                  <c:v>12-May-21</c:v>
                </c:pt>
                <c:pt idx="343">
                  <c:v>13-May-21</c:v>
                </c:pt>
                <c:pt idx="344">
                  <c:v>14-May-21</c:v>
                </c:pt>
                <c:pt idx="345">
                  <c:v>17-May-21</c:v>
                </c:pt>
                <c:pt idx="346">
                  <c:v>18-May-21</c:v>
                </c:pt>
                <c:pt idx="347">
                  <c:v>19-May-21</c:v>
                </c:pt>
                <c:pt idx="348">
                  <c:v>20-May-21</c:v>
                </c:pt>
                <c:pt idx="349">
                  <c:v>21-May-21</c:v>
                </c:pt>
                <c:pt idx="350">
                  <c:v>24-May-21</c:v>
                </c:pt>
                <c:pt idx="351">
                  <c:v>25-May-21</c:v>
                </c:pt>
                <c:pt idx="352">
                  <c:v>26-May-21</c:v>
                </c:pt>
                <c:pt idx="353">
                  <c:v>27-May-21</c:v>
                </c:pt>
                <c:pt idx="354">
                  <c:v>28-May-21</c:v>
                </c:pt>
                <c:pt idx="355">
                  <c:v>1-Jun-21</c:v>
                </c:pt>
                <c:pt idx="356">
                  <c:v>2-Jun-21</c:v>
                </c:pt>
                <c:pt idx="357">
                  <c:v>3-Jun-21</c:v>
                </c:pt>
                <c:pt idx="358">
                  <c:v>4-Jun-21</c:v>
                </c:pt>
                <c:pt idx="359">
                  <c:v>7-Jun-21</c:v>
                </c:pt>
                <c:pt idx="360">
                  <c:v>8-Jun-21</c:v>
                </c:pt>
                <c:pt idx="361">
                  <c:v>9-Jun-21</c:v>
                </c:pt>
                <c:pt idx="362">
                  <c:v>10-Jun-21</c:v>
                </c:pt>
                <c:pt idx="363">
                  <c:v>11-Jun-21</c:v>
                </c:pt>
                <c:pt idx="364">
                  <c:v>14-Jun-21</c:v>
                </c:pt>
                <c:pt idx="365">
                  <c:v>15-Jun-21</c:v>
                </c:pt>
                <c:pt idx="366">
                  <c:v>16-Jun-21</c:v>
                </c:pt>
                <c:pt idx="367">
                  <c:v>17-Jun-21</c:v>
                </c:pt>
                <c:pt idx="368">
                  <c:v>18-Jun-21</c:v>
                </c:pt>
                <c:pt idx="369">
                  <c:v>21-Jun-21</c:v>
                </c:pt>
                <c:pt idx="370">
                  <c:v>22-Jun-21</c:v>
                </c:pt>
                <c:pt idx="371">
                  <c:v>23-Jun-21</c:v>
                </c:pt>
                <c:pt idx="372">
                  <c:v>24-Jun-21</c:v>
                </c:pt>
                <c:pt idx="373">
                  <c:v>25-Jun-21</c:v>
                </c:pt>
                <c:pt idx="374">
                  <c:v>28-Jun-21</c:v>
                </c:pt>
                <c:pt idx="375">
                  <c:v>29-Jun-21</c:v>
                </c:pt>
                <c:pt idx="376">
                  <c:v>30-Jun-21</c:v>
                </c:pt>
                <c:pt idx="377">
                  <c:v>1-Jul-21</c:v>
                </c:pt>
                <c:pt idx="378">
                  <c:v>2-Jul-21</c:v>
                </c:pt>
                <c:pt idx="379">
                  <c:v>6-Jul-21</c:v>
                </c:pt>
                <c:pt idx="380">
                  <c:v>7-Jul-21</c:v>
                </c:pt>
                <c:pt idx="381">
                  <c:v>8-Jul-21</c:v>
                </c:pt>
                <c:pt idx="382">
                  <c:v>9-Jul-21</c:v>
                </c:pt>
                <c:pt idx="383">
                  <c:v>12-Jul-21</c:v>
                </c:pt>
                <c:pt idx="384">
                  <c:v>13-Jul-21</c:v>
                </c:pt>
                <c:pt idx="385">
                  <c:v>14-Jul-21</c:v>
                </c:pt>
                <c:pt idx="386">
                  <c:v>15-Jul-21</c:v>
                </c:pt>
                <c:pt idx="387">
                  <c:v>16-Jul-21</c:v>
                </c:pt>
                <c:pt idx="388">
                  <c:v>19-Jul-21</c:v>
                </c:pt>
                <c:pt idx="389">
                  <c:v>20-Jul-21</c:v>
                </c:pt>
                <c:pt idx="390">
                  <c:v>21-Jul-21</c:v>
                </c:pt>
                <c:pt idx="391">
                  <c:v>22-Jul-21</c:v>
                </c:pt>
                <c:pt idx="392">
                  <c:v>23-Jul-21</c:v>
                </c:pt>
                <c:pt idx="393">
                  <c:v>26-Jul-21</c:v>
                </c:pt>
                <c:pt idx="394">
                  <c:v>27-Jul-21</c:v>
                </c:pt>
                <c:pt idx="395">
                  <c:v>28-Jul-21</c:v>
                </c:pt>
                <c:pt idx="396">
                  <c:v>29-Jul-21</c:v>
                </c:pt>
                <c:pt idx="397">
                  <c:v>30-Jul-21</c:v>
                </c:pt>
                <c:pt idx="398">
                  <c:v>2-Aug-21</c:v>
                </c:pt>
                <c:pt idx="399">
                  <c:v>3-Aug-21</c:v>
                </c:pt>
                <c:pt idx="400">
                  <c:v>4-Aug-21</c:v>
                </c:pt>
                <c:pt idx="401">
                  <c:v>5-Aug-21</c:v>
                </c:pt>
                <c:pt idx="402">
                  <c:v>6-Aug-21</c:v>
                </c:pt>
                <c:pt idx="403">
                  <c:v>9-Aug-21</c:v>
                </c:pt>
                <c:pt idx="404">
                  <c:v>10-Aug-21</c:v>
                </c:pt>
                <c:pt idx="405">
                  <c:v>11-Aug-21</c:v>
                </c:pt>
                <c:pt idx="406">
                  <c:v>12-Aug-21</c:v>
                </c:pt>
                <c:pt idx="407">
                  <c:v>13-Aug-21</c:v>
                </c:pt>
                <c:pt idx="408">
                  <c:v>16-Aug-21</c:v>
                </c:pt>
                <c:pt idx="409">
                  <c:v>17-Aug-21</c:v>
                </c:pt>
                <c:pt idx="410">
                  <c:v>18-Aug-21</c:v>
                </c:pt>
                <c:pt idx="411">
                  <c:v>19-Aug-21</c:v>
                </c:pt>
                <c:pt idx="412">
                  <c:v>20-Aug-21</c:v>
                </c:pt>
                <c:pt idx="413">
                  <c:v>23-Aug-21</c:v>
                </c:pt>
                <c:pt idx="414">
                  <c:v>24-Aug-21</c:v>
                </c:pt>
                <c:pt idx="415">
                  <c:v>25-Aug-21</c:v>
                </c:pt>
                <c:pt idx="416">
                  <c:v>26-Aug-21</c:v>
                </c:pt>
                <c:pt idx="417">
                  <c:v>27-Aug-21</c:v>
                </c:pt>
                <c:pt idx="418">
                  <c:v>30-Aug-21</c:v>
                </c:pt>
                <c:pt idx="419">
                  <c:v>31-Aug-21</c:v>
                </c:pt>
                <c:pt idx="420">
                  <c:v>1-Sep-21</c:v>
                </c:pt>
                <c:pt idx="421">
                  <c:v>2-Sep-21</c:v>
                </c:pt>
                <c:pt idx="422">
                  <c:v>3-Sep-21</c:v>
                </c:pt>
                <c:pt idx="423">
                  <c:v>7-Sep-21</c:v>
                </c:pt>
                <c:pt idx="424">
                  <c:v>8-Sep-21</c:v>
                </c:pt>
                <c:pt idx="425">
                  <c:v>9-Sep-21</c:v>
                </c:pt>
                <c:pt idx="426">
                  <c:v>10-Sep-21</c:v>
                </c:pt>
                <c:pt idx="427">
                  <c:v>13-Sep-21</c:v>
                </c:pt>
                <c:pt idx="428">
                  <c:v>14-Sep-21</c:v>
                </c:pt>
                <c:pt idx="429">
                  <c:v>15-Sep-21</c:v>
                </c:pt>
                <c:pt idx="430">
                  <c:v>16-Sep-21</c:v>
                </c:pt>
                <c:pt idx="431">
                  <c:v>17-Sep-21</c:v>
                </c:pt>
                <c:pt idx="432">
                  <c:v>20-Sep-21</c:v>
                </c:pt>
                <c:pt idx="433">
                  <c:v>21-Sep-21</c:v>
                </c:pt>
                <c:pt idx="434">
                  <c:v>22-Sep-21</c:v>
                </c:pt>
                <c:pt idx="435">
                  <c:v>23-Sep-21</c:v>
                </c:pt>
                <c:pt idx="436">
                  <c:v>24-Sep-21</c:v>
                </c:pt>
                <c:pt idx="437">
                  <c:v>27-Sep-21</c:v>
                </c:pt>
                <c:pt idx="438">
                  <c:v>28-Sep-21</c:v>
                </c:pt>
                <c:pt idx="439">
                  <c:v>29-Sep-21</c:v>
                </c:pt>
                <c:pt idx="440">
                  <c:v>30-Sep-21</c:v>
                </c:pt>
                <c:pt idx="441">
                  <c:v>1-Oct-21</c:v>
                </c:pt>
                <c:pt idx="442">
                  <c:v>4-Oct-21</c:v>
                </c:pt>
                <c:pt idx="443">
                  <c:v>5-Oct-21</c:v>
                </c:pt>
                <c:pt idx="444">
                  <c:v>6-Oct-21</c:v>
                </c:pt>
                <c:pt idx="445">
                  <c:v>7-Oct-21</c:v>
                </c:pt>
                <c:pt idx="446">
                  <c:v>8-Oct-21</c:v>
                </c:pt>
                <c:pt idx="447">
                  <c:v>11-Oct-21</c:v>
                </c:pt>
                <c:pt idx="448">
                  <c:v>12-Oct-21</c:v>
                </c:pt>
                <c:pt idx="449">
                  <c:v>13-Oct-21</c:v>
                </c:pt>
                <c:pt idx="450">
                  <c:v>14-Oct-21</c:v>
                </c:pt>
                <c:pt idx="451">
                  <c:v>15-Oct-21</c:v>
                </c:pt>
                <c:pt idx="452">
                  <c:v>18-Oct-21</c:v>
                </c:pt>
                <c:pt idx="453">
                  <c:v>19-Oct-21</c:v>
                </c:pt>
                <c:pt idx="454">
                  <c:v>20-Oct-21</c:v>
                </c:pt>
                <c:pt idx="455">
                  <c:v>21-Oct-21</c:v>
                </c:pt>
                <c:pt idx="456">
                  <c:v>22-Oct-21</c:v>
                </c:pt>
                <c:pt idx="457">
                  <c:v>25-Oct-21</c:v>
                </c:pt>
                <c:pt idx="458">
                  <c:v>26-Oct-21</c:v>
                </c:pt>
                <c:pt idx="459">
                  <c:v>27-Oct-21</c:v>
                </c:pt>
                <c:pt idx="460">
                  <c:v>28-Oct-21</c:v>
                </c:pt>
                <c:pt idx="461">
                  <c:v>29-Oct-21</c:v>
                </c:pt>
                <c:pt idx="462">
                  <c:v>1-Nov-21</c:v>
                </c:pt>
                <c:pt idx="463">
                  <c:v>2-Nov-21</c:v>
                </c:pt>
                <c:pt idx="464">
                  <c:v>3-Nov-21</c:v>
                </c:pt>
                <c:pt idx="465">
                  <c:v>4-Nov-21</c:v>
                </c:pt>
                <c:pt idx="466">
                  <c:v>5-Nov-21</c:v>
                </c:pt>
                <c:pt idx="467">
                  <c:v>8-Nov-21</c:v>
                </c:pt>
                <c:pt idx="468">
                  <c:v>9-Nov-21</c:v>
                </c:pt>
                <c:pt idx="469">
                  <c:v>10-Nov-21</c:v>
                </c:pt>
                <c:pt idx="470">
                  <c:v>11-Nov-21</c:v>
                </c:pt>
                <c:pt idx="471">
                  <c:v>12-Nov-21</c:v>
                </c:pt>
                <c:pt idx="472">
                  <c:v>15-Nov-21</c:v>
                </c:pt>
                <c:pt idx="473">
                  <c:v>16-Nov-21</c:v>
                </c:pt>
                <c:pt idx="474">
                  <c:v>17-Nov-21</c:v>
                </c:pt>
                <c:pt idx="475">
                  <c:v>18-Nov-21</c:v>
                </c:pt>
                <c:pt idx="476">
                  <c:v>19-Nov-21</c:v>
                </c:pt>
                <c:pt idx="477">
                  <c:v>22-Nov-21</c:v>
                </c:pt>
                <c:pt idx="478">
                  <c:v>23-Nov-21</c:v>
                </c:pt>
                <c:pt idx="479">
                  <c:v>24-Nov-21</c:v>
                </c:pt>
                <c:pt idx="480">
                  <c:v>26-Nov-21</c:v>
                </c:pt>
                <c:pt idx="481">
                  <c:v>29-Nov-21</c:v>
                </c:pt>
                <c:pt idx="482">
                  <c:v>30-Nov-21</c:v>
                </c:pt>
                <c:pt idx="483">
                  <c:v>1-Dec-21</c:v>
                </c:pt>
                <c:pt idx="484">
                  <c:v>2-Dec-21</c:v>
                </c:pt>
                <c:pt idx="485">
                  <c:v>3-Dec-21</c:v>
                </c:pt>
                <c:pt idx="486">
                  <c:v>6-Dec-21</c:v>
                </c:pt>
                <c:pt idx="487">
                  <c:v>7-Dec-21</c:v>
                </c:pt>
                <c:pt idx="488">
                  <c:v>8-Dec-21</c:v>
                </c:pt>
                <c:pt idx="489">
                  <c:v>9-Dec-21</c:v>
                </c:pt>
                <c:pt idx="490">
                  <c:v>10-Dec-21</c:v>
                </c:pt>
                <c:pt idx="491">
                  <c:v>13-Dec-21</c:v>
                </c:pt>
                <c:pt idx="492">
                  <c:v>14-Dec-21</c:v>
                </c:pt>
                <c:pt idx="493">
                  <c:v>15-Dec-21</c:v>
                </c:pt>
                <c:pt idx="494">
                  <c:v>16-Dec-21</c:v>
                </c:pt>
                <c:pt idx="495">
                  <c:v>17-Dec-21</c:v>
                </c:pt>
                <c:pt idx="496">
                  <c:v>20-Dec-21</c:v>
                </c:pt>
                <c:pt idx="497">
                  <c:v>21-Dec-21</c:v>
                </c:pt>
                <c:pt idx="498">
                  <c:v>22-Dec-21</c:v>
                </c:pt>
                <c:pt idx="499">
                  <c:v>23-Dec-21</c:v>
                </c:pt>
                <c:pt idx="500">
                  <c:v>27-Dec-21</c:v>
                </c:pt>
                <c:pt idx="501">
                  <c:v>28-Dec-21</c:v>
                </c:pt>
                <c:pt idx="502">
                  <c:v>29-Dec-21</c:v>
                </c:pt>
                <c:pt idx="503">
                  <c:v>30-Dec-21</c:v>
                </c:pt>
                <c:pt idx="504">
                  <c:v>31-Dec-21</c:v>
                </c:pt>
                <c:pt idx="505">
                  <c:v>3-Jan-22</c:v>
                </c:pt>
                <c:pt idx="506">
                  <c:v>4-Jan-22</c:v>
                </c:pt>
                <c:pt idx="507">
                  <c:v>5-Jan-22</c:v>
                </c:pt>
                <c:pt idx="508">
                  <c:v>6-Jan-22</c:v>
                </c:pt>
                <c:pt idx="509">
                  <c:v>7-Jan-22</c:v>
                </c:pt>
                <c:pt idx="510">
                  <c:v>10-Jan-22</c:v>
                </c:pt>
                <c:pt idx="511">
                  <c:v>11-Jan-22</c:v>
                </c:pt>
                <c:pt idx="512">
                  <c:v>12-Jan-22</c:v>
                </c:pt>
                <c:pt idx="513">
                  <c:v>13-Jan-22</c:v>
                </c:pt>
                <c:pt idx="514">
                  <c:v>14-Jan-22</c:v>
                </c:pt>
                <c:pt idx="515">
                  <c:v>18-Jan-22</c:v>
                </c:pt>
                <c:pt idx="516">
                  <c:v>19-Jan-22</c:v>
                </c:pt>
                <c:pt idx="517">
                  <c:v>20-Jan-22</c:v>
                </c:pt>
                <c:pt idx="518">
                  <c:v>21-Jan-22</c:v>
                </c:pt>
                <c:pt idx="519">
                  <c:v>24-Jan-22</c:v>
                </c:pt>
                <c:pt idx="520">
                  <c:v>25-Jan-22</c:v>
                </c:pt>
                <c:pt idx="521">
                  <c:v>26-Jan-22</c:v>
                </c:pt>
                <c:pt idx="522">
                  <c:v>27-Jan-22</c:v>
                </c:pt>
                <c:pt idx="523">
                  <c:v>28-Jan-22</c:v>
                </c:pt>
                <c:pt idx="524">
                  <c:v>31-Jan-22</c:v>
                </c:pt>
                <c:pt idx="525">
                  <c:v>1-Feb-22</c:v>
                </c:pt>
                <c:pt idx="526">
                  <c:v>2-Feb-22</c:v>
                </c:pt>
                <c:pt idx="527">
                  <c:v>3-Feb-22</c:v>
                </c:pt>
                <c:pt idx="528">
                  <c:v>4-Feb-22</c:v>
                </c:pt>
                <c:pt idx="529">
                  <c:v>7-Feb-22</c:v>
                </c:pt>
                <c:pt idx="530">
                  <c:v>8-Feb-22</c:v>
                </c:pt>
                <c:pt idx="531">
                  <c:v>9-Feb-22</c:v>
                </c:pt>
                <c:pt idx="532">
                  <c:v>10-Feb-22</c:v>
                </c:pt>
                <c:pt idx="533">
                  <c:v>11-Feb-22</c:v>
                </c:pt>
                <c:pt idx="534">
                  <c:v>14-Feb-22</c:v>
                </c:pt>
                <c:pt idx="535">
                  <c:v>15-Feb-22</c:v>
                </c:pt>
                <c:pt idx="536">
                  <c:v>16-Feb-22</c:v>
                </c:pt>
                <c:pt idx="537">
                  <c:v>17-Feb-22</c:v>
                </c:pt>
                <c:pt idx="538">
                  <c:v>18-Feb-22</c:v>
                </c:pt>
                <c:pt idx="539">
                  <c:v>22-Feb-22</c:v>
                </c:pt>
                <c:pt idx="540">
                  <c:v>23-Feb-22</c:v>
                </c:pt>
                <c:pt idx="541">
                  <c:v>24-Feb-22</c:v>
                </c:pt>
                <c:pt idx="542">
                  <c:v>25-Feb-22</c:v>
                </c:pt>
              </c:strCache>
            </c:strRef>
          </c:cat>
          <c:val>
            <c:numRef>
              <c:f>Sheet8!$B$4:$B$547</c:f>
              <c:numCache>
                <c:formatCode>General</c:formatCode>
                <c:ptCount val="543"/>
                <c:pt idx="0">
                  <c:v>525.29468949571935</c:v>
                </c:pt>
                <c:pt idx="1">
                  <c:v>575.91599691744875</c:v>
                </c:pt>
                <c:pt idx="2">
                  <c:v>567.45147134584784</c:v>
                </c:pt>
                <c:pt idx="3">
                  <c:v>558.39658887688915</c:v>
                </c:pt>
                <c:pt idx="4">
                  <c:v>529.07609668933412</c:v>
                </c:pt>
                <c:pt idx="5">
                  <c:v>500.00206649363935</c:v>
                </c:pt>
                <c:pt idx="6">
                  <c:v>495.30954829517628</c:v>
                </c:pt>
                <c:pt idx="7">
                  <c:v>467.81299925416909</c:v>
                </c:pt>
                <c:pt idx="8">
                  <c:v>464.06719916536997</c:v>
                </c:pt>
                <c:pt idx="9">
                  <c:v>459.31468468915438</c:v>
                </c:pt>
                <c:pt idx="10">
                  <c:v>434.95580717511768</c:v>
                </c:pt>
                <c:pt idx="11">
                  <c:v>437.88974677063453</c:v>
                </c:pt>
                <c:pt idx="12">
                  <c:v>446.18905593507827</c:v>
                </c:pt>
                <c:pt idx="13">
                  <c:v>449.73725487772361</c:v>
                </c:pt>
                <c:pt idx="14">
                  <c:v>448.62026442563251</c:v>
                </c:pt>
                <c:pt idx="15">
                  <c:v>505.12520654401607</c:v>
                </c:pt>
                <c:pt idx="16">
                  <c:v>598.22035277047291</c:v>
                </c:pt>
                <c:pt idx="17">
                  <c:v>536.65863091876986</c:v>
                </c:pt>
                <c:pt idx="18">
                  <c:v>531.96191023955464</c:v>
                </c:pt>
                <c:pt idx="19">
                  <c:v>530.08401409034957</c:v>
                </c:pt>
                <c:pt idx="20">
                  <c:v>638.25324192985045</c:v>
                </c:pt>
                <c:pt idx="21">
                  <c:v>598.40214558350306</c:v>
                </c:pt>
                <c:pt idx="22">
                  <c:v>526.0408278104594</c:v>
                </c:pt>
                <c:pt idx="23">
                  <c:v>494.83034669522425</c:v>
                </c:pt>
                <c:pt idx="24">
                  <c:v>478.72523641118391</c:v>
                </c:pt>
                <c:pt idx="25">
                  <c:v>495.04009292464491</c:v>
                </c:pt>
                <c:pt idx="26">
                  <c:v>484.77791831224528</c:v>
                </c:pt>
                <c:pt idx="27">
                  <c:v>478.45413076055604</c:v>
                </c:pt>
                <c:pt idx="28">
                  <c:v>432.0292420257199</c:v>
                </c:pt>
                <c:pt idx="29">
                  <c:v>450.29826537201973</c:v>
                </c:pt>
                <c:pt idx="30">
                  <c:v>440.02983200494657</c:v>
                </c:pt>
                <c:pt idx="31">
                  <c:v>456.62615309452968</c:v>
                </c:pt>
                <c:pt idx="32">
                  <c:v>444.37526705195756</c:v>
                </c:pt>
                <c:pt idx="33">
                  <c:v>474.7863728770368</c:v>
                </c:pt>
                <c:pt idx="34">
                  <c:v>537.02788639219489</c:v>
                </c:pt>
                <c:pt idx="35">
                  <c:v>716.39125334800804</c:v>
                </c:pt>
                <c:pt idx="36">
                  <c:v>869.2946811199879</c:v>
                </c:pt>
                <c:pt idx="37">
                  <c:v>841.61579212194204</c:v>
                </c:pt>
                <c:pt idx="38">
                  <c:v>1072.862240097897</c:v>
                </c:pt>
                <c:pt idx="39">
                  <c:v>1320.9175347222777</c:v>
                </c:pt>
                <c:pt idx="40">
                  <c:v>1106.3645562654497</c:v>
                </c:pt>
                <c:pt idx="41">
                  <c:v>1342.3596700132023</c:v>
                </c:pt>
                <c:pt idx="42">
                  <c:v>1197.8580976919131</c:v>
                </c:pt>
                <c:pt idx="43">
                  <c:v>1602.7363398015998</c:v>
                </c:pt>
                <c:pt idx="44">
                  <c:v>1910.9298417279201</c:v>
                </c:pt>
                <c:pt idx="45">
                  <c:v>2763.8404676570985</c:v>
                </c:pt>
                <c:pt idx="46">
                  <c:v>2439.862545012636</c:v>
                </c:pt>
                <c:pt idx="47">
                  <c:v>3028.8856863658602</c:v>
                </c:pt>
                <c:pt idx="48">
                  <c:v>4357.7802414499174</c:v>
                </c:pt>
                <c:pt idx="49">
                  <c:v>3672.5546290501111</c:v>
                </c:pt>
                <c:pt idx="50">
                  <c:v>6729.8586576787166</c:v>
                </c:pt>
                <c:pt idx="51">
                  <c:v>6280.4393205729993</c:v>
                </c:pt>
                <c:pt idx="52">
                  <c:v>8796.5073023895711</c:v>
                </c:pt>
                <c:pt idx="53">
                  <c:v>6114.3017530818388</c:v>
                </c:pt>
                <c:pt idx="54">
                  <c:v>6308.0471681798035</c:v>
                </c:pt>
                <c:pt idx="55">
                  <c:v>4198.2674435530635</c:v>
                </c:pt>
                <c:pt idx="56">
                  <c:v>3578.1669762925735</c:v>
                </c:pt>
                <c:pt idx="57">
                  <c:v>4068.7468790406488</c:v>
                </c:pt>
                <c:pt idx="58">
                  <c:v>3406.6060714287769</c:v>
                </c:pt>
                <c:pt idx="59">
                  <c:v>3966.3580321897171</c:v>
                </c:pt>
                <c:pt idx="60">
                  <c:v>3784.0611715738733</c:v>
                </c:pt>
                <c:pt idx="61">
                  <c:v>3362.5502235884346</c:v>
                </c:pt>
                <c:pt idx="62">
                  <c:v>3952.8084678444561</c:v>
                </c:pt>
                <c:pt idx="63">
                  <c:v>3527.9917769549088</c:v>
                </c:pt>
                <c:pt idx="64">
                  <c:v>3202.0818245949072</c:v>
                </c:pt>
                <c:pt idx="65">
                  <c:v>2732.3532737522255</c:v>
                </c:pt>
                <c:pt idx="66">
                  <c:v>2859.0053460227341</c:v>
                </c:pt>
                <c:pt idx="67">
                  <c:v>2771.4834836757559</c:v>
                </c:pt>
                <c:pt idx="68">
                  <c:v>2668.2606622134504</c:v>
                </c:pt>
                <c:pt idx="69">
                  <c:v>2568.2694229564013</c:v>
                </c:pt>
                <c:pt idx="70">
                  <c:v>2135.9622511422754</c:v>
                </c:pt>
                <c:pt idx="71">
                  <c:v>2492.887835538867</c:v>
                </c:pt>
                <c:pt idx="72">
                  <c:v>2532.5657835583229</c:v>
                </c:pt>
                <c:pt idx="73">
                  <c:v>2301.528837215385</c:v>
                </c:pt>
                <c:pt idx="74">
                  <c:v>2748.4524423400794</c:v>
                </c:pt>
                <c:pt idx="75">
                  <c:v>3200.2714268668087</c:v>
                </c:pt>
                <c:pt idx="76">
                  <c:v>2898.0011600797775</c:v>
                </c:pt>
                <c:pt idx="77">
                  <c:v>2872.4305491360669</c:v>
                </c:pt>
                <c:pt idx="78">
                  <c:v>2583.5020891859058</c:v>
                </c:pt>
                <c:pt idx="79">
                  <c:v>2182.1947213334533</c:v>
                </c:pt>
                <c:pt idx="80">
                  <c:v>2248.4027541974683</c:v>
                </c:pt>
                <c:pt idx="81">
                  <c:v>1966.1427398963349</c:v>
                </c:pt>
                <c:pt idx="82">
                  <c:v>2111.29809697778</c:v>
                </c:pt>
                <c:pt idx="83">
                  <c:v>2477.0373437187095</c:v>
                </c:pt>
                <c:pt idx="84">
                  <c:v>2367.2336688313053</c:v>
                </c:pt>
                <c:pt idx="85">
                  <c:v>2171.213995802646</c:v>
                </c:pt>
                <c:pt idx="86">
                  <c:v>2210.0281398194898</c:v>
                </c:pt>
                <c:pt idx="87">
                  <c:v>2059.7637829385853</c:v>
                </c:pt>
                <c:pt idx="88">
                  <c:v>1770.3055941014807</c:v>
                </c:pt>
                <c:pt idx="89">
                  <c:v>1531.2188473203541</c:v>
                </c:pt>
                <c:pt idx="90">
                  <c:v>1799.5409930973797</c:v>
                </c:pt>
                <c:pt idx="91">
                  <c:v>2231.0901194975522</c:v>
                </c:pt>
                <c:pt idx="92">
                  <c:v>2024.5399230633557</c:v>
                </c:pt>
                <c:pt idx="93">
                  <c:v>1902.2481457612491</c:v>
                </c:pt>
                <c:pt idx="94">
                  <c:v>1638.6406246650608</c:v>
                </c:pt>
                <c:pt idx="95">
                  <c:v>1778.563209656983</c:v>
                </c:pt>
                <c:pt idx="96">
                  <c:v>1603.5079658714546</c:v>
                </c:pt>
                <c:pt idx="97">
                  <c:v>1666.3395916741144</c:v>
                </c:pt>
                <c:pt idx="98">
                  <c:v>1648.4364817672838</c:v>
                </c:pt>
                <c:pt idx="99">
                  <c:v>1606.1760187294688</c:v>
                </c:pt>
                <c:pt idx="100">
                  <c:v>1534.9013060741624</c:v>
                </c:pt>
                <c:pt idx="101">
                  <c:v>1649.6108276170428</c:v>
                </c:pt>
                <c:pt idx="102">
                  <c:v>1554.926073408363</c:v>
                </c:pt>
                <c:pt idx="103">
                  <c:v>1556.498960353015</c:v>
                </c:pt>
                <c:pt idx="104">
                  <c:v>1479.2124943339611</c:v>
                </c:pt>
                <c:pt idx="105">
                  <c:v>1339.6133483558733</c:v>
                </c:pt>
                <c:pt idx="106">
                  <c:v>1338.2208202913071</c:v>
                </c:pt>
                <c:pt idx="107">
                  <c:v>1183.593682471869</c:v>
                </c:pt>
                <c:pt idx="108">
                  <c:v>1235.6526200647781</c:v>
                </c:pt>
                <c:pt idx="109">
                  <c:v>1356.0752808005966</c:v>
                </c:pt>
                <c:pt idx="110">
                  <c:v>1314.0675543816274</c:v>
                </c:pt>
                <c:pt idx="111">
                  <c:v>2214.910755784942</c:v>
                </c:pt>
                <c:pt idx="112">
                  <c:v>1930.3175685847623</c:v>
                </c:pt>
                <c:pt idx="113">
                  <c:v>1871.9375890145532</c:v>
                </c:pt>
                <c:pt idx="114">
                  <c:v>1792.5315914159205</c:v>
                </c:pt>
                <c:pt idx="115">
                  <c:v>1775.6290187342183</c:v>
                </c:pt>
                <c:pt idx="116">
                  <c:v>1722.6913981668886</c:v>
                </c:pt>
                <c:pt idx="117">
                  <c:v>1742.4526213637891</c:v>
                </c:pt>
                <c:pt idx="118">
                  <c:v>1597.5831041375632</c:v>
                </c:pt>
                <c:pt idx="119">
                  <c:v>1522.4800807023441</c:v>
                </c:pt>
                <c:pt idx="120">
                  <c:v>1720.0144362728668</c:v>
                </c:pt>
                <c:pt idx="121">
                  <c:v>1618.245147707348</c:v>
                </c:pt>
                <c:pt idx="122">
                  <c:v>1781.1657861797712</c:v>
                </c:pt>
                <c:pt idx="123">
                  <c:v>1653.8976743458149</c:v>
                </c:pt>
                <c:pt idx="124">
                  <c:v>1446.6684737240676</c:v>
                </c:pt>
                <c:pt idx="125">
                  <c:v>1367.8905189093509</c:v>
                </c:pt>
                <c:pt idx="126">
                  <c:v>1320.1222831926495</c:v>
                </c:pt>
                <c:pt idx="127">
                  <c:v>1325.5355418723875</c:v>
                </c:pt>
                <c:pt idx="128">
                  <c:v>1408.9028415508299</c:v>
                </c:pt>
                <c:pt idx="129">
                  <c:v>1351.262047820439</c:v>
                </c:pt>
                <c:pt idx="130">
                  <c:v>1390.2297054020219</c:v>
                </c:pt>
                <c:pt idx="131">
                  <c:v>1313.664124074236</c:v>
                </c:pt>
                <c:pt idx="132">
                  <c:v>1538.1210044714237</c:v>
                </c:pt>
                <c:pt idx="133">
                  <c:v>1390.2434041752881</c:v>
                </c:pt>
                <c:pt idx="134">
                  <c:v>1307.1670858646319</c:v>
                </c:pt>
                <c:pt idx="135">
                  <c:v>1268.9482980829837</c:v>
                </c:pt>
                <c:pt idx="136">
                  <c:v>1175.0622945690243</c:v>
                </c:pt>
                <c:pt idx="137">
                  <c:v>1057.8327047549951</c:v>
                </c:pt>
                <c:pt idx="138">
                  <c:v>1086.800627331894</c:v>
                </c:pt>
                <c:pt idx="139">
                  <c:v>1064.1952020531564</c:v>
                </c:pt>
                <c:pt idx="140">
                  <c:v>1146.535680640611</c:v>
                </c:pt>
                <c:pt idx="141">
                  <c:v>1147.2707717811206</c:v>
                </c:pt>
                <c:pt idx="142">
                  <c:v>1070.5572782730992</c:v>
                </c:pt>
                <c:pt idx="143">
                  <c:v>1062.8690406829317</c:v>
                </c:pt>
                <c:pt idx="144">
                  <c:v>1016.9809489677597</c:v>
                </c:pt>
                <c:pt idx="145">
                  <c:v>1071.6753389758549</c:v>
                </c:pt>
                <c:pt idx="146">
                  <c:v>1024.2904833080158</c:v>
                </c:pt>
                <c:pt idx="147">
                  <c:v>1006.7016450072641</c:v>
                </c:pt>
                <c:pt idx="148">
                  <c:v>949.90857264838769</c:v>
                </c:pt>
                <c:pt idx="149">
                  <c:v>913.32069058664968</c:v>
                </c:pt>
                <c:pt idx="150">
                  <c:v>892.86717640085703</c:v>
                </c:pt>
                <c:pt idx="151">
                  <c:v>876.53252014716998</c:v>
                </c:pt>
                <c:pt idx="152">
                  <c:v>829.23729613331898</c:v>
                </c:pt>
                <c:pt idx="153">
                  <c:v>893.27428685377288</c:v>
                </c:pt>
                <c:pt idx="154">
                  <c:v>806.97562041054482</c:v>
                </c:pt>
                <c:pt idx="155">
                  <c:v>808.75634490733376</c:v>
                </c:pt>
                <c:pt idx="156">
                  <c:v>815.92669663629954</c:v>
                </c:pt>
                <c:pt idx="157">
                  <c:v>743.66013071214218</c:v>
                </c:pt>
                <c:pt idx="158">
                  <c:v>727.77698158463579</c:v>
                </c:pt>
                <c:pt idx="159">
                  <c:v>758.99746004678866</c:v>
                </c:pt>
                <c:pt idx="160">
                  <c:v>742.18702045673115</c:v>
                </c:pt>
                <c:pt idx="161">
                  <c:v>747.62890785298669</c:v>
                </c:pt>
                <c:pt idx="162">
                  <c:v>748.53382169615816</c:v>
                </c:pt>
                <c:pt idx="163">
                  <c:v>735.07363925534196</c:v>
                </c:pt>
                <c:pt idx="164">
                  <c:v>768.32354342435406</c:v>
                </c:pt>
                <c:pt idx="165">
                  <c:v>807.82734127262893</c:v>
                </c:pt>
                <c:pt idx="166">
                  <c:v>803.22395575324981</c:v>
                </c:pt>
                <c:pt idx="167">
                  <c:v>879.58550855508793</c:v>
                </c:pt>
                <c:pt idx="168">
                  <c:v>919.60421261809313</c:v>
                </c:pt>
                <c:pt idx="169">
                  <c:v>971.30105174154914</c:v>
                </c:pt>
                <c:pt idx="170">
                  <c:v>1253.2630358366307</c:v>
                </c:pt>
                <c:pt idx="171">
                  <c:v>1014.2509801084824</c:v>
                </c:pt>
                <c:pt idx="172">
                  <c:v>975.81806672296693</c:v>
                </c:pt>
                <c:pt idx="173">
                  <c:v>854.48732904195435</c:v>
                </c:pt>
                <c:pt idx="174">
                  <c:v>879.32211620124997</c:v>
                </c:pt>
                <c:pt idx="175">
                  <c:v>785.87605372368762</c:v>
                </c:pt>
                <c:pt idx="176">
                  <c:v>754.40592835490258</c:v>
                </c:pt>
                <c:pt idx="177">
                  <c:v>756.08931303838199</c:v>
                </c:pt>
                <c:pt idx="178">
                  <c:v>732.62464201690068</c:v>
                </c:pt>
                <c:pt idx="179">
                  <c:v>715.85419895737471</c:v>
                </c:pt>
                <c:pt idx="180">
                  <c:v>714.63626089629622</c:v>
                </c:pt>
                <c:pt idx="181">
                  <c:v>762.09012691029284</c:v>
                </c:pt>
                <c:pt idx="182">
                  <c:v>761.62079418981648</c:v>
                </c:pt>
                <c:pt idx="183">
                  <c:v>842.42154970827698</c:v>
                </c:pt>
                <c:pt idx="184">
                  <c:v>829.47416836661489</c:v>
                </c:pt>
                <c:pt idx="185">
                  <c:v>775.85107687503796</c:v>
                </c:pt>
                <c:pt idx="186">
                  <c:v>772.32659927355974</c:v>
                </c:pt>
                <c:pt idx="187">
                  <c:v>739.00827165438659</c:v>
                </c:pt>
                <c:pt idx="188">
                  <c:v>737.33583320947741</c:v>
                </c:pt>
                <c:pt idx="189">
                  <c:v>758.87040344146044</c:v>
                </c:pt>
                <c:pt idx="190">
                  <c:v>779.96274907014936</c:v>
                </c:pt>
                <c:pt idx="191">
                  <c:v>744.62267349110107</c:v>
                </c:pt>
                <c:pt idx="192">
                  <c:v>770.74085345302501</c:v>
                </c:pt>
                <c:pt idx="193">
                  <c:v>715.4395659583123</c:v>
                </c:pt>
                <c:pt idx="194">
                  <c:v>660.01706831214551</c:v>
                </c:pt>
                <c:pt idx="195">
                  <c:v>590.92929434533346</c:v>
                </c:pt>
                <c:pt idx="196">
                  <c:v>567.13792425839142</c:v>
                </c:pt>
                <c:pt idx="197">
                  <c:v>576.14005099195128</c:v>
                </c:pt>
                <c:pt idx="198">
                  <c:v>562.51067118837466</c:v>
                </c:pt>
                <c:pt idx="199">
                  <c:v>579.51629517812194</c:v>
                </c:pt>
                <c:pt idx="200">
                  <c:v>581.786958900478</c:v>
                </c:pt>
                <c:pt idx="201">
                  <c:v>642.48021179052466</c:v>
                </c:pt>
                <c:pt idx="202">
                  <c:v>637.68824512793299</c:v>
                </c:pt>
                <c:pt idx="203">
                  <c:v>609.97297788564435</c:v>
                </c:pt>
                <c:pt idx="204">
                  <c:v>581.87239211434428</c:v>
                </c:pt>
                <c:pt idx="205">
                  <c:v>581.73904382781552</c:v>
                </c:pt>
                <c:pt idx="206">
                  <c:v>692.68210244959937</c:v>
                </c:pt>
                <c:pt idx="207">
                  <c:v>684.01824234871742</c:v>
                </c:pt>
                <c:pt idx="208">
                  <c:v>870.16004400163661</c:v>
                </c:pt>
                <c:pt idx="209">
                  <c:v>725.73302101498803</c:v>
                </c:pt>
                <c:pt idx="210">
                  <c:v>820.28737839005294</c:v>
                </c:pt>
                <c:pt idx="211">
                  <c:v>770.17135034030275</c:v>
                </c:pt>
                <c:pt idx="212">
                  <c:v>679.33365987250943</c:v>
                </c:pt>
                <c:pt idx="213">
                  <c:v>570.05492018592224</c:v>
                </c:pt>
                <c:pt idx="214">
                  <c:v>553.00308300896347</c:v>
                </c:pt>
                <c:pt idx="215">
                  <c:v>477.12195952866563</c:v>
                </c:pt>
                <c:pt idx="216">
                  <c:v>426.96903357535922</c:v>
                </c:pt>
                <c:pt idx="217">
                  <c:v>433.06455260124699</c:v>
                </c:pt>
                <c:pt idx="218">
                  <c:v>406.25637210883963</c:v>
                </c:pt>
                <c:pt idx="219">
                  <c:v>466.61484828526744</c:v>
                </c:pt>
                <c:pt idx="220">
                  <c:v>397.22657924122529</c:v>
                </c:pt>
                <c:pt idx="221">
                  <c:v>385.88786387883715</c:v>
                </c:pt>
                <c:pt idx="222">
                  <c:v>380.39738592159904</c:v>
                </c:pt>
                <c:pt idx="223">
                  <c:v>394.45570312425895</c:v>
                </c:pt>
                <c:pt idx="224">
                  <c:v>386.59399677965143</c:v>
                </c:pt>
                <c:pt idx="225">
                  <c:v>380.53998750024027</c:v>
                </c:pt>
                <c:pt idx="226">
                  <c:v>374.38450982052973</c:v>
                </c:pt>
                <c:pt idx="227">
                  <c:v>363.32829382916088</c:v>
                </c:pt>
                <c:pt idx="228">
                  <c:v>341.23714327361034</c:v>
                </c:pt>
                <c:pt idx="229">
                  <c:v>338.18250762867069</c:v>
                </c:pt>
                <c:pt idx="230">
                  <c:v>332.0842038300201</c:v>
                </c:pt>
                <c:pt idx="231">
                  <c:v>333.35597373971939</c:v>
                </c:pt>
                <c:pt idx="232">
                  <c:v>332.74581238784901</c:v>
                </c:pt>
                <c:pt idx="233">
                  <c:v>336.26902574337674</c:v>
                </c:pt>
                <c:pt idx="234">
                  <c:v>323.84553925535585</c:v>
                </c:pt>
                <c:pt idx="235">
                  <c:v>330.32208651869888</c:v>
                </c:pt>
                <c:pt idx="236">
                  <c:v>309.3510061119045</c:v>
                </c:pt>
                <c:pt idx="237">
                  <c:v>323.24994116251384</c:v>
                </c:pt>
                <c:pt idx="238">
                  <c:v>328.93349446983245</c:v>
                </c:pt>
                <c:pt idx="239">
                  <c:v>358.01918564247092</c:v>
                </c:pt>
                <c:pt idx="240">
                  <c:v>368.75140820176358</c:v>
                </c:pt>
                <c:pt idx="241">
                  <c:v>344.50302720976953</c:v>
                </c:pt>
                <c:pt idx="242">
                  <c:v>324.10952005000445</c:v>
                </c:pt>
                <c:pt idx="243">
                  <c:v>312.21211425504464</c:v>
                </c:pt>
                <c:pt idx="244">
                  <c:v>330.01872022759153</c:v>
                </c:pt>
                <c:pt idx="245">
                  <c:v>379.11462407026426</c:v>
                </c:pt>
                <c:pt idx="246">
                  <c:v>364.3815667062421</c:v>
                </c:pt>
                <c:pt idx="247">
                  <c:v>323.38789904427273</c:v>
                </c:pt>
                <c:pt idx="248">
                  <c:v>314.8425807380865</c:v>
                </c:pt>
                <c:pt idx="249">
                  <c:v>308.44861090470499</c:v>
                </c:pt>
                <c:pt idx="250">
                  <c:v>334.14527318858683</c:v>
                </c:pt>
                <c:pt idx="251">
                  <c:v>309.04661473123747</c:v>
                </c:pt>
                <c:pt idx="252">
                  <c:v>304.40232480190559</c:v>
                </c:pt>
                <c:pt idx="253">
                  <c:v>363.54031782312103</c:v>
                </c:pt>
                <c:pt idx="254">
                  <c:v>334.88256995912963</c:v>
                </c:pt>
                <c:pt idx="255">
                  <c:v>336.0748812683355</c:v>
                </c:pt>
                <c:pt idx="256">
                  <c:v>294.20765449620865</c:v>
                </c:pt>
                <c:pt idx="257">
                  <c:v>287.63181244750928</c:v>
                </c:pt>
                <c:pt idx="258">
                  <c:v>319.40377041889246</c:v>
                </c:pt>
                <c:pt idx="259">
                  <c:v>300.79782001757064</c:v>
                </c:pt>
                <c:pt idx="260">
                  <c:v>289.16244609067996</c:v>
                </c:pt>
                <c:pt idx="261">
                  <c:v>297.71720734140479</c:v>
                </c:pt>
                <c:pt idx="262">
                  <c:v>314.75663094027936</c:v>
                </c:pt>
                <c:pt idx="263">
                  <c:v>294.8418704365555</c:v>
                </c:pt>
                <c:pt idx="264">
                  <c:v>284.51543311643894</c:v>
                </c:pt>
                <c:pt idx="265">
                  <c:v>281.28356796534985</c:v>
                </c:pt>
                <c:pt idx="266">
                  <c:v>284.84311805679891</c:v>
                </c:pt>
                <c:pt idx="267">
                  <c:v>311.25080425003682</c:v>
                </c:pt>
                <c:pt idx="268">
                  <c:v>300.69608912278409</c:v>
                </c:pt>
                <c:pt idx="269">
                  <c:v>426.22747725448647</c:v>
                </c:pt>
                <c:pt idx="270">
                  <c:v>395.13731736964223</c:v>
                </c:pt>
                <c:pt idx="271">
                  <c:v>446.50346769612008</c:v>
                </c:pt>
                <c:pt idx="272">
                  <c:v>401.35485367301715</c:v>
                </c:pt>
                <c:pt idx="273">
                  <c:v>337.15611914239253</c:v>
                </c:pt>
                <c:pt idx="274">
                  <c:v>304.63468717996983</c:v>
                </c:pt>
                <c:pt idx="275">
                  <c:v>278.93443796958763</c:v>
                </c:pt>
                <c:pt idx="276">
                  <c:v>277.53593716633509</c:v>
                </c:pt>
                <c:pt idx="277">
                  <c:v>274.19862582427646</c:v>
                </c:pt>
                <c:pt idx="278">
                  <c:v>274.6827074820261</c:v>
                </c:pt>
                <c:pt idx="279">
                  <c:v>283.90858662713242</c:v>
                </c:pt>
                <c:pt idx="280">
                  <c:v>272.62319278705087</c:v>
                </c:pt>
                <c:pt idx="281">
                  <c:v>255.88224135790367</c:v>
                </c:pt>
                <c:pt idx="282">
                  <c:v>256.74262784585943</c:v>
                </c:pt>
                <c:pt idx="283">
                  <c:v>248.64285818136861</c:v>
                </c:pt>
                <c:pt idx="284">
                  <c:v>250.74047419700841</c:v>
                </c:pt>
                <c:pt idx="285">
                  <c:v>233.73633401601629</c:v>
                </c:pt>
                <c:pt idx="286">
                  <c:v>251.18869003471062</c:v>
                </c:pt>
                <c:pt idx="287">
                  <c:v>233.58652901333627</c:v>
                </c:pt>
                <c:pt idx="288">
                  <c:v>214.42291351159554</c:v>
                </c:pt>
                <c:pt idx="289">
                  <c:v>283.13392334896838</c:v>
                </c:pt>
                <c:pt idx="290">
                  <c:v>251.50031580426935</c:v>
                </c:pt>
                <c:pt idx="291">
                  <c:v>218.12865890348505</c:v>
                </c:pt>
                <c:pt idx="292">
                  <c:v>222.4841110409194</c:v>
                </c:pt>
                <c:pt idx="293">
                  <c:v>238.95356432136043</c:v>
                </c:pt>
                <c:pt idx="294">
                  <c:v>261.91782294582976</c:v>
                </c:pt>
                <c:pt idx="295">
                  <c:v>224.9853720098624</c:v>
                </c:pt>
                <c:pt idx="296">
                  <c:v>230.46113000926135</c:v>
                </c:pt>
                <c:pt idx="297">
                  <c:v>213.02569705737204</c:v>
                </c:pt>
                <c:pt idx="298">
                  <c:v>208.74590396812133</c:v>
                </c:pt>
                <c:pt idx="299">
                  <c:v>198.09205247272001</c:v>
                </c:pt>
                <c:pt idx="300">
                  <c:v>191.71890058933033</c:v>
                </c:pt>
                <c:pt idx="301">
                  <c:v>168.98154678299341</c:v>
                </c:pt>
                <c:pt idx="302">
                  <c:v>167.82545126280741</c:v>
                </c:pt>
                <c:pt idx="303">
                  <c:v>155.33779640239948</c:v>
                </c:pt>
                <c:pt idx="304">
                  <c:v>172.20565099476073</c:v>
                </c:pt>
                <c:pt idx="305">
                  <c:v>158.10045632636383</c:v>
                </c:pt>
                <c:pt idx="306">
                  <c:v>138.01869607592016</c:v>
                </c:pt>
                <c:pt idx="307">
                  <c:v>151.67350505406421</c:v>
                </c:pt>
                <c:pt idx="308">
                  <c:v>151.60816017852147</c:v>
                </c:pt>
                <c:pt idx="309">
                  <c:v>143.67763781775662</c:v>
                </c:pt>
                <c:pt idx="310">
                  <c:v>134.19445292123302</c:v>
                </c:pt>
                <c:pt idx="311">
                  <c:v>139.24278743977283</c:v>
                </c:pt>
                <c:pt idx="312">
                  <c:v>127.74102326190531</c:v>
                </c:pt>
                <c:pt idx="313">
                  <c:v>123.75412057650588</c:v>
                </c:pt>
                <c:pt idx="314">
                  <c:v>116.84979368541703</c:v>
                </c:pt>
                <c:pt idx="315">
                  <c:v>110.78963351814511</c:v>
                </c:pt>
                <c:pt idx="316">
                  <c:v>111.73191019959198</c:v>
                </c:pt>
                <c:pt idx="317">
                  <c:v>105.78813051669206</c:v>
                </c:pt>
                <c:pt idx="318">
                  <c:v>102.02099288997698</c:v>
                </c:pt>
                <c:pt idx="319">
                  <c:v>101.10150749546385</c:v>
                </c:pt>
                <c:pt idx="320">
                  <c:v>99.591559134697818</c:v>
                </c:pt>
                <c:pt idx="321">
                  <c:v>97.565709666854033</c:v>
                </c:pt>
                <c:pt idx="322">
                  <c:v>101.75722045278157</c:v>
                </c:pt>
                <c:pt idx="323">
                  <c:v>94.995410518524395</c:v>
                </c:pt>
                <c:pt idx="324">
                  <c:v>92.351967534559165</c:v>
                </c:pt>
                <c:pt idx="325">
                  <c:v>99.677680643182669</c:v>
                </c:pt>
                <c:pt idx="326">
                  <c:v>102.85537122527026</c:v>
                </c:pt>
                <c:pt idx="327">
                  <c:v>92.107774145156341</c:v>
                </c:pt>
                <c:pt idx="328">
                  <c:v>103.71407343706578</c:v>
                </c:pt>
                <c:pt idx="329">
                  <c:v>95.017189157400892</c:v>
                </c:pt>
                <c:pt idx="330">
                  <c:v>94.342698680509812</c:v>
                </c:pt>
                <c:pt idx="331">
                  <c:v>89.960502397558116</c:v>
                </c:pt>
                <c:pt idx="332">
                  <c:v>89.195758075171426</c:v>
                </c:pt>
                <c:pt idx="333">
                  <c:v>88.811650141483753</c:v>
                </c:pt>
                <c:pt idx="334">
                  <c:v>95.449353397952251</c:v>
                </c:pt>
                <c:pt idx="335">
                  <c:v>89.50416574858879</c:v>
                </c:pt>
                <c:pt idx="336">
                  <c:v>97.056625522895274</c:v>
                </c:pt>
                <c:pt idx="337">
                  <c:v>91.06292959979325</c:v>
                </c:pt>
                <c:pt idx="338">
                  <c:v>89.822938579402361</c:v>
                </c:pt>
                <c:pt idx="339">
                  <c:v>79.070616338314636</c:v>
                </c:pt>
                <c:pt idx="340">
                  <c:v>85.376754669702677</c:v>
                </c:pt>
                <c:pt idx="341">
                  <c:v>99.367164106688165</c:v>
                </c:pt>
                <c:pt idx="342">
                  <c:v>134.93548510415874</c:v>
                </c:pt>
                <c:pt idx="343">
                  <c:v>106.28962607680079</c:v>
                </c:pt>
                <c:pt idx="344">
                  <c:v>81.783765045363467</c:v>
                </c:pt>
                <c:pt idx="345">
                  <c:v>88.404224961540436</c:v>
                </c:pt>
                <c:pt idx="346">
                  <c:v>89.454152372823089</c:v>
                </c:pt>
                <c:pt idx="347">
                  <c:v>99.810200647392875</c:v>
                </c:pt>
                <c:pt idx="348">
                  <c:v>87.617246802609429</c:v>
                </c:pt>
                <c:pt idx="349">
                  <c:v>85.359296637995357</c:v>
                </c:pt>
                <c:pt idx="350">
                  <c:v>77.267822559470744</c:v>
                </c:pt>
                <c:pt idx="351">
                  <c:v>77.835191780008529</c:v>
                </c:pt>
                <c:pt idx="352">
                  <c:v>70.203867789708767</c:v>
                </c:pt>
                <c:pt idx="353">
                  <c:v>62.966470807121667</c:v>
                </c:pt>
                <c:pt idx="354">
                  <c:v>64.697983960914414</c:v>
                </c:pt>
                <c:pt idx="355">
                  <c:v>67.865092419816094</c:v>
                </c:pt>
                <c:pt idx="356">
                  <c:v>65.455019834552473</c:v>
                </c:pt>
                <c:pt idx="357">
                  <c:v>67.402521498853218</c:v>
                </c:pt>
                <c:pt idx="358">
                  <c:v>60.091277326786816</c:v>
                </c:pt>
                <c:pt idx="359">
                  <c:v>57.915250897126725</c:v>
                </c:pt>
                <c:pt idx="360">
                  <c:v>58.842864423952612</c:v>
                </c:pt>
                <c:pt idx="361">
                  <c:v>61.246071258762257</c:v>
                </c:pt>
                <c:pt idx="362">
                  <c:v>54.212252155377129</c:v>
                </c:pt>
                <c:pt idx="363">
                  <c:v>51.040091369227333</c:v>
                </c:pt>
                <c:pt idx="364">
                  <c:v>51.798255397943457</c:v>
                </c:pt>
                <c:pt idx="365">
                  <c:v>54.261233511589097</c:v>
                </c:pt>
                <c:pt idx="366">
                  <c:v>55.043052193967249</c:v>
                </c:pt>
                <c:pt idx="367">
                  <c:v>53.973321550888194</c:v>
                </c:pt>
                <c:pt idx="368">
                  <c:v>62.944611104223497</c:v>
                </c:pt>
                <c:pt idx="369">
                  <c:v>56.196687087190256</c:v>
                </c:pt>
                <c:pt idx="370">
                  <c:v>50.842571376247101</c:v>
                </c:pt>
                <c:pt idx="371">
                  <c:v>48.861133573999183</c:v>
                </c:pt>
                <c:pt idx="372">
                  <c:v>47.011853905428559</c:v>
                </c:pt>
                <c:pt idx="373">
                  <c:v>45.352117372505852</c:v>
                </c:pt>
                <c:pt idx="374">
                  <c:v>45.142782840505447</c:v>
                </c:pt>
                <c:pt idx="375">
                  <c:v>46.823341954355861</c:v>
                </c:pt>
                <c:pt idx="376">
                  <c:v>46.150623016176318</c:v>
                </c:pt>
                <c:pt idx="377">
                  <c:v>44.527911211110201</c:v>
                </c:pt>
                <c:pt idx="378">
                  <c:v>44.279879551683941</c:v>
                </c:pt>
                <c:pt idx="379">
                  <c:v>46.143004037084523</c:v>
                </c:pt>
                <c:pt idx="380">
                  <c:v>46.68576454460149</c:v>
                </c:pt>
                <c:pt idx="381">
                  <c:v>53.261673811645458</c:v>
                </c:pt>
                <c:pt idx="382">
                  <c:v>45.533965521187618</c:v>
                </c:pt>
                <c:pt idx="383">
                  <c:v>45.052204703503932</c:v>
                </c:pt>
                <c:pt idx="384">
                  <c:v>45.952534828393127</c:v>
                </c:pt>
                <c:pt idx="385">
                  <c:v>43.856075557086896</c:v>
                </c:pt>
                <c:pt idx="386">
                  <c:v>45.126062970754766</c:v>
                </c:pt>
                <c:pt idx="387">
                  <c:v>48.582355823570119</c:v>
                </c:pt>
                <c:pt idx="388">
                  <c:v>64.306003430862319</c:v>
                </c:pt>
                <c:pt idx="389">
                  <c:v>51.664868607646419</c:v>
                </c:pt>
                <c:pt idx="390">
                  <c:v>45.395100726311959</c:v>
                </c:pt>
                <c:pt idx="391">
                  <c:v>46.957218373500375</c:v>
                </c:pt>
                <c:pt idx="392">
                  <c:v>46.055593549525796</c:v>
                </c:pt>
                <c:pt idx="393">
                  <c:v>45.634164763531508</c:v>
                </c:pt>
                <c:pt idx="394">
                  <c:v>48.433573419563224</c:v>
                </c:pt>
                <c:pt idx="395">
                  <c:v>45.509177185774668</c:v>
                </c:pt>
                <c:pt idx="396">
                  <c:v>43.766426205891015</c:v>
                </c:pt>
                <c:pt idx="397">
                  <c:v>46.229173374317703</c:v>
                </c:pt>
                <c:pt idx="398">
                  <c:v>49.674648955942629</c:v>
                </c:pt>
                <c:pt idx="399">
                  <c:v>44.76449788191163</c:v>
                </c:pt>
                <c:pt idx="400">
                  <c:v>44.397204028178777</c:v>
                </c:pt>
                <c:pt idx="401">
                  <c:v>42.364541250859105</c:v>
                </c:pt>
                <c:pt idx="402">
                  <c:v>40.250969626830461</c:v>
                </c:pt>
                <c:pt idx="403">
                  <c:v>39.332885854224578</c:v>
                </c:pt>
                <c:pt idx="404">
                  <c:v>38.115450001391977</c:v>
                </c:pt>
                <c:pt idx="405">
                  <c:v>35.868300656832801</c:v>
                </c:pt>
                <c:pt idx="406">
                  <c:v>34.363655577583287</c:v>
                </c:pt>
                <c:pt idx="407">
                  <c:v>34.505691984173865</c:v>
                </c:pt>
                <c:pt idx="408">
                  <c:v>34.868814778417565</c:v>
                </c:pt>
                <c:pt idx="409">
                  <c:v>37.272932152832013</c:v>
                </c:pt>
                <c:pt idx="410">
                  <c:v>41.798263595357611</c:v>
                </c:pt>
                <c:pt idx="411">
                  <c:v>44.691548173908195</c:v>
                </c:pt>
                <c:pt idx="412">
                  <c:v>37.971436585405137</c:v>
                </c:pt>
                <c:pt idx="413">
                  <c:v>35.382562233009146</c:v>
                </c:pt>
                <c:pt idx="414">
                  <c:v>35.461481799504092</c:v>
                </c:pt>
                <c:pt idx="415">
                  <c:v>33.673002926130231</c:v>
                </c:pt>
                <c:pt idx="416">
                  <c:v>36.581001197240887</c:v>
                </c:pt>
                <c:pt idx="417">
                  <c:v>32.795486527626451</c:v>
                </c:pt>
                <c:pt idx="418">
                  <c:v>32.334742000779904</c:v>
                </c:pt>
                <c:pt idx="419">
                  <c:v>32.015568484309306</c:v>
                </c:pt>
                <c:pt idx="420">
                  <c:v>30.420904591242202</c:v>
                </c:pt>
                <c:pt idx="421">
                  <c:v>30.332393073924703</c:v>
                </c:pt>
                <c:pt idx="422">
                  <c:v>30.609796279295615</c:v>
                </c:pt>
                <c:pt idx="423">
                  <c:v>32.015834823432229</c:v>
                </c:pt>
                <c:pt idx="424">
                  <c:v>32.057587051760898</c:v>
                </c:pt>
                <c:pt idx="425">
                  <c:v>33.116372738422598</c:v>
                </c:pt>
                <c:pt idx="426">
                  <c:v>35.837998948042568</c:v>
                </c:pt>
                <c:pt idx="427">
                  <c:v>33.757542531030971</c:v>
                </c:pt>
                <c:pt idx="428">
                  <c:v>34.230672708558778</c:v>
                </c:pt>
                <c:pt idx="429">
                  <c:v>31.627816005947299</c:v>
                </c:pt>
                <c:pt idx="430">
                  <c:v>31.050349902648534</c:v>
                </c:pt>
                <c:pt idx="431">
                  <c:v>34.753992265807049</c:v>
                </c:pt>
                <c:pt idx="432">
                  <c:v>42.957661000958758</c:v>
                </c:pt>
                <c:pt idx="433">
                  <c:v>39.400198549935219</c:v>
                </c:pt>
                <c:pt idx="434">
                  <c:v>35.11166511801629</c:v>
                </c:pt>
                <c:pt idx="435">
                  <c:v>30.790345059178588</c:v>
                </c:pt>
                <c:pt idx="436">
                  <c:v>28.765002016470476</c:v>
                </c:pt>
                <c:pt idx="437">
                  <c:v>29.304883898850804</c:v>
                </c:pt>
                <c:pt idx="438">
                  <c:v>35.531058966597499</c:v>
                </c:pt>
                <c:pt idx="439">
                  <c:v>36.303931573755747</c:v>
                </c:pt>
                <c:pt idx="440">
                  <c:v>36.318458266399269</c:v>
                </c:pt>
                <c:pt idx="441">
                  <c:v>33.79068643631134</c:v>
                </c:pt>
                <c:pt idx="442">
                  <c:v>36.18869329624286</c:v>
                </c:pt>
                <c:pt idx="443">
                  <c:v>33.11154026246713</c:v>
                </c:pt>
                <c:pt idx="444">
                  <c:v>32.587357053330706</c:v>
                </c:pt>
                <c:pt idx="445">
                  <c:v>30.073737076518444</c:v>
                </c:pt>
                <c:pt idx="446">
                  <c:v>28.806160940767395</c:v>
                </c:pt>
                <c:pt idx="447">
                  <c:v>29.418485232364763</c:v>
                </c:pt>
                <c:pt idx="448">
                  <c:v>28.625401958904277</c:v>
                </c:pt>
                <c:pt idx="449">
                  <c:v>27.333405159292035</c:v>
                </c:pt>
                <c:pt idx="450">
                  <c:v>24.33822469036043</c:v>
                </c:pt>
                <c:pt idx="451">
                  <c:v>24.369210424844503</c:v>
                </c:pt>
                <c:pt idx="452">
                  <c:v>23.443728576970859</c:v>
                </c:pt>
                <c:pt idx="453">
                  <c:v>22.944843089373553</c:v>
                </c:pt>
                <c:pt idx="454">
                  <c:v>22.47412570651079</c:v>
                </c:pt>
                <c:pt idx="455">
                  <c:v>21.102666840838229</c:v>
                </c:pt>
                <c:pt idx="456">
                  <c:v>21.869084899427168</c:v>
                </c:pt>
                <c:pt idx="457">
                  <c:v>20.682845833591966</c:v>
                </c:pt>
                <c:pt idx="458">
                  <c:v>21.233864761120252</c:v>
                </c:pt>
                <c:pt idx="459">
                  <c:v>22.382537143966669</c:v>
                </c:pt>
                <c:pt idx="460">
                  <c:v>21.056655585647732</c:v>
                </c:pt>
                <c:pt idx="461">
                  <c:v>21.298739511300802</c:v>
                </c:pt>
                <c:pt idx="462">
                  <c:v>20.790678890932426</c:v>
                </c:pt>
                <c:pt idx="463">
                  <c:v>19.639189086924851</c:v>
                </c:pt>
                <c:pt idx="464">
                  <c:v>18.167806058622954</c:v>
                </c:pt>
                <c:pt idx="465">
                  <c:v>18.876773424877346</c:v>
                </c:pt>
                <c:pt idx="466">
                  <c:v>19.965325653740997</c:v>
                </c:pt>
                <c:pt idx="467">
                  <c:v>20.184828552233572</c:v>
                </c:pt>
                <c:pt idx="468">
                  <c:v>20.952704772905662</c:v>
                </c:pt>
                <c:pt idx="469">
                  <c:v>21.561650693890808</c:v>
                </c:pt>
                <c:pt idx="470">
                  <c:v>20.646486003164103</c:v>
                </c:pt>
                <c:pt idx="471">
                  <c:v>19.24853535353936</c:v>
                </c:pt>
                <c:pt idx="472">
                  <c:v>18.879359048034111</c:v>
                </c:pt>
                <c:pt idx="473">
                  <c:v>18.795816422137452</c:v>
                </c:pt>
                <c:pt idx="474">
                  <c:v>19.43335707149658</c:v>
                </c:pt>
                <c:pt idx="475">
                  <c:v>19.814976197947161</c:v>
                </c:pt>
                <c:pt idx="476">
                  <c:v>20.385272097956516</c:v>
                </c:pt>
                <c:pt idx="477">
                  <c:v>20.917787956736397</c:v>
                </c:pt>
                <c:pt idx="478">
                  <c:v>20.108653025565829</c:v>
                </c:pt>
                <c:pt idx="479">
                  <c:v>19.539888983253963</c:v>
                </c:pt>
                <c:pt idx="480">
                  <c:v>29.553595755933419</c:v>
                </c:pt>
                <c:pt idx="481">
                  <c:v>21.391141291096908</c:v>
                </c:pt>
                <c:pt idx="482">
                  <c:v>27.311009615866698</c:v>
                </c:pt>
                <c:pt idx="483">
                  <c:v>30.671993292745643</c:v>
                </c:pt>
                <c:pt idx="484">
                  <c:v>27.972488763615104</c:v>
                </c:pt>
                <c:pt idx="485">
                  <c:v>33.54581323420242</c:v>
                </c:pt>
                <c:pt idx="486">
                  <c:v>27.583676530077856</c:v>
                </c:pt>
                <c:pt idx="487">
                  <c:v>21.831793029034571</c:v>
                </c:pt>
                <c:pt idx="488">
                  <c:v>19.103179837598958</c:v>
                </c:pt>
                <c:pt idx="489">
                  <c:v>19.961709223551455</c:v>
                </c:pt>
                <c:pt idx="490">
                  <c:v>17.592836029255036</c:v>
                </c:pt>
                <c:pt idx="491">
                  <c:v>18.779204452868619</c:v>
                </c:pt>
                <c:pt idx="492">
                  <c:v>19.71216323407225</c:v>
                </c:pt>
                <c:pt idx="493">
                  <c:v>16.969093339483319</c:v>
                </c:pt>
                <c:pt idx="494">
                  <c:v>18.274132875771979</c:v>
                </c:pt>
                <c:pt idx="495">
                  <c:v>19.469349697094888</c:v>
                </c:pt>
                <c:pt idx="496">
                  <c:v>20.939809207640945</c:v>
                </c:pt>
                <c:pt idx="497">
                  <c:v>18.798131721561969</c:v>
                </c:pt>
                <c:pt idx="498">
                  <c:v>16.703526257027765</c:v>
                </c:pt>
                <c:pt idx="499">
                  <c:v>16.222386538574039</c:v>
                </c:pt>
                <c:pt idx="500">
                  <c:v>15.444849569215338</c:v>
                </c:pt>
                <c:pt idx="501">
                  <c:v>14.841412984708077</c:v>
                </c:pt>
                <c:pt idx="502">
                  <c:v>13.926256101282458</c:v>
                </c:pt>
                <c:pt idx="503">
                  <c:v>13.954583799441183</c:v>
                </c:pt>
                <c:pt idx="504">
                  <c:v>13.623395490624791</c:v>
                </c:pt>
                <c:pt idx="505">
                  <c:v>12.790506248643149</c:v>
                </c:pt>
                <c:pt idx="506">
                  <c:v>12.642561894715099</c:v>
                </c:pt>
                <c:pt idx="507">
                  <c:v>14.600090893382019</c:v>
                </c:pt>
                <c:pt idx="508">
                  <c:v>14.918846962026933</c:v>
                </c:pt>
                <c:pt idx="509">
                  <c:v>13.99156315805684</c:v>
                </c:pt>
                <c:pt idx="510">
                  <c:v>13.724373489400339</c:v>
                </c:pt>
                <c:pt idx="511">
                  <c:v>12.554835930805503</c:v>
                </c:pt>
                <c:pt idx="512">
                  <c:v>12.291730141806218</c:v>
                </c:pt>
                <c:pt idx="513">
                  <c:v>13.840874219488093</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numCache>
            </c:numRef>
          </c:val>
          <c:smooth val="0"/>
          <c:extLst>
            <c:ext xmlns:c16="http://schemas.microsoft.com/office/drawing/2014/chart" uri="{C3380CC4-5D6E-409C-BE32-E72D297353CC}">
              <c16:uniqueId val="{00000000-E544-46F0-B9C7-8A7F2CC47269}"/>
            </c:ext>
          </c:extLst>
        </c:ser>
        <c:ser>
          <c:idx val="1"/>
          <c:order val="1"/>
          <c:tx>
            <c:strRef>
              <c:f>Sheet8!$C$3</c:f>
              <c:strCache>
                <c:ptCount val="1"/>
                <c:pt idx="0">
                  <c:v>Sum of UVXY 1.5X W Fee</c:v>
                </c:pt>
              </c:strCache>
            </c:strRef>
          </c:tx>
          <c:spPr>
            <a:ln w="28575" cap="rnd">
              <a:solidFill>
                <a:schemeClr val="accent2"/>
              </a:solidFill>
              <a:round/>
            </a:ln>
            <a:effectLst/>
          </c:spPr>
          <c:marker>
            <c:symbol val="none"/>
          </c:marker>
          <c:cat>
            <c:strRef>
              <c:f>Sheet8!$A$4:$A$547</c:f>
              <c:strCache>
                <c:ptCount val="543"/>
                <c:pt idx="0">
                  <c:v>2-Jan-20</c:v>
                </c:pt>
                <c:pt idx="1">
                  <c:v>3-Jan-20</c:v>
                </c:pt>
                <c:pt idx="2">
                  <c:v>6-Jan-20</c:v>
                </c:pt>
                <c:pt idx="3">
                  <c:v>7-Jan-20</c:v>
                </c:pt>
                <c:pt idx="4">
                  <c:v>8-Jan-20</c:v>
                </c:pt>
                <c:pt idx="5">
                  <c:v>9-Jan-20</c:v>
                </c:pt>
                <c:pt idx="6">
                  <c:v>10-Jan-20</c:v>
                </c:pt>
                <c:pt idx="7">
                  <c:v>13-Jan-20</c:v>
                </c:pt>
                <c:pt idx="8">
                  <c:v>14-Jan-20</c:v>
                </c:pt>
                <c:pt idx="9">
                  <c:v>15-Jan-20</c:v>
                </c:pt>
                <c:pt idx="10">
                  <c:v>16-Jan-20</c:v>
                </c:pt>
                <c:pt idx="11">
                  <c:v>17-Jan-20</c:v>
                </c:pt>
                <c:pt idx="12">
                  <c:v>21-Jan-20</c:v>
                </c:pt>
                <c:pt idx="13">
                  <c:v>22-Jan-20</c:v>
                </c:pt>
                <c:pt idx="14">
                  <c:v>23-Jan-20</c:v>
                </c:pt>
                <c:pt idx="15">
                  <c:v>24-Jan-20</c:v>
                </c:pt>
                <c:pt idx="16">
                  <c:v>27-Jan-20</c:v>
                </c:pt>
                <c:pt idx="17">
                  <c:v>28-Jan-20</c:v>
                </c:pt>
                <c:pt idx="18">
                  <c:v>29-Jan-20</c:v>
                </c:pt>
                <c:pt idx="19">
                  <c:v>30-Jan-20</c:v>
                </c:pt>
                <c:pt idx="20">
                  <c:v>31-Jan-20</c:v>
                </c:pt>
                <c:pt idx="21">
                  <c:v>3-Feb-20</c:v>
                </c:pt>
                <c:pt idx="22">
                  <c:v>4-Feb-20</c:v>
                </c:pt>
                <c:pt idx="23">
                  <c:v>5-Feb-20</c:v>
                </c:pt>
                <c:pt idx="24">
                  <c:v>6-Feb-20</c:v>
                </c:pt>
                <c:pt idx="25">
                  <c:v>7-Feb-20</c:v>
                </c:pt>
                <c:pt idx="26">
                  <c:v>10-Feb-20</c:v>
                </c:pt>
                <c:pt idx="27">
                  <c:v>11-Feb-20</c:v>
                </c:pt>
                <c:pt idx="28">
                  <c:v>12-Feb-20</c:v>
                </c:pt>
                <c:pt idx="29">
                  <c:v>13-Feb-20</c:v>
                </c:pt>
                <c:pt idx="30">
                  <c:v>14-Feb-20</c:v>
                </c:pt>
                <c:pt idx="31">
                  <c:v>18-Feb-20</c:v>
                </c:pt>
                <c:pt idx="32">
                  <c:v>19-Feb-20</c:v>
                </c:pt>
                <c:pt idx="33">
                  <c:v>20-Feb-20</c:v>
                </c:pt>
                <c:pt idx="34">
                  <c:v>21-Feb-20</c:v>
                </c:pt>
                <c:pt idx="35">
                  <c:v>24-Feb-20</c:v>
                </c:pt>
                <c:pt idx="36">
                  <c:v>25-Feb-20</c:v>
                </c:pt>
                <c:pt idx="37">
                  <c:v>26-Feb-20</c:v>
                </c:pt>
                <c:pt idx="38">
                  <c:v>27-Feb-20</c:v>
                </c:pt>
                <c:pt idx="39">
                  <c:v>28-Feb-20</c:v>
                </c:pt>
                <c:pt idx="40">
                  <c:v>2-Mar-20</c:v>
                </c:pt>
                <c:pt idx="41">
                  <c:v>3-Mar-20</c:v>
                </c:pt>
                <c:pt idx="42">
                  <c:v>4-Mar-20</c:v>
                </c:pt>
                <c:pt idx="43">
                  <c:v>5-Mar-20</c:v>
                </c:pt>
                <c:pt idx="44">
                  <c:v>6-Mar-20</c:v>
                </c:pt>
                <c:pt idx="45">
                  <c:v>9-Mar-20</c:v>
                </c:pt>
                <c:pt idx="46">
                  <c:v>10-Mar-20</c:v>
                </c:pt>
                <c:pt idx="47">
                  <c:v>11-Mar-20</c:v>
                </c:pt>
                <c:pt idx="48">
                  <c:v>12-Mar-20</c:v>
                </c:pt>
                <c:pt idx="49">
                  <c:v>13-Mar-20</c:v>
                </c:pt>
                <c:pt idx="50">
                  <c:v>16-Mar-20</c:v>
                </c:pt>
                <c:pt idx="51">
                  <c:v>17-Mar-20</c:v>
                </c:pt>
                <c:pt idx="52">
                  <c:v>18-Mar-20</c:v>
                </c:pt>
                <c:pt idx="53">
                  <c:v>19-Mar-20</c:v>
                </c:pt>
                <c:pt idx="54">
                  <c:v>20-Mar-20</c:v>
                </c:pt>
                <c:pt idx="55">
                  <c:v>23-Mar-20</c:v>
                </c:pt>
                <c:pt idx="56">
                  <c:v>24-Mar-20</c:v>
                </c:pt>
                <c:pt idx="57">
                  <c:v>25-Mar-20</c:v>
                </c:pt>
                <c:pt idx="58">
                  <c:v>26-Mar-20</c:v>
                </c:pt>
                <c:pt idx="59">
                  <c:v>27-Mar-20</c:v>
                </c:pt>
                <c:pt idx="60">
                  <c:v>30-Mar-20</c:v>
                </c:pt>
                <c:pt idx="61">
                  <c:v>31-Mar-20</c:v>
                </c:pt>
                <c:pt idx="62">
                  <c:v>1-Apr-20</c:v>
                </c:pt>
                <c:pt idx="63">
                  <c:v>2-Apr-20</c:v>
                </c:pt>
                <c:pt idx="64">
                  <c:v>3-Apr-20</c:v>
                </c:pt>
                <c:pt idx="65">
                  <c:v>6-Apr-20</c:v>
                </c:pt>
                <c:pt idx="66">
                  <c:v>7-Apr-20</c:v>
                </c:pt>
                <c:pt idx="67">
                  <c:v>8-Apr-20</c:v>
                </c:pt>
                <c:pt idx="68">
                  <c:v>9-Apr-20</c:v>
                </c:pt>
                <c:pt idx="69">
                  <c:v>13-Apr-20</c:v>
                </c:pt>
                <c:pt idx="70">
                  <c:v>14-Apr-20</c:v>
                </c:pt>
                <c:pt idx="71">
                  <c:v>15-Apr-20</c:v>
                </c:pt>
                <c:pt idx="72">
                  <c:v>16-Apr-20</c:v>
                </c:pt>
                <c:pt idx="73">
                  <c:v>17-Apr-20</c:v>
                </c:pt>
                <c:pt idx="74">
                  <c:v>20-Apr-20</c:v>
                </c:pt>
                <c:pt idx="75">
                  <c:v>21-Apr-20</c:v>
                </c:pt>
                <c:pt idx="76">
                  <c:v>22-Apr-20</c:v>
                </c:pt>
                <c:pt idx="77">
                  <c:v>23-Apr-20</c:v>
                </c:pt>
                <c:pt idx="78">
                  <c:v>24-Apr-20</c:v>
                </c:pt>
                <c:pt idx="79">
                  <c:v>27-Apr-20</c:v>
                </c:pt>
                <c:pt idx="80">
                  <c:v>28-Apr-20</c:v>
                </c:pt>
                <c:pt idx="81">
                  <c:v>29-Apr-20</c:v>
                </c:pt>
                <c:pt idx="82">
                  <c:v>30-Apr-20</c:v>
                </c:pt>
                <c:pt idx="83">
                  <c:v>1-May-20</c:v>
                </c:pt>
                <c:pt idx="84">
                  <c:v>4-May-20</c:v>
                </c:pt>
                <c:pt idx="85">
                  <c:v>5-May-20</c:v>
                </c:pt>
                <c:pt idx="86">
                  <c:v>6-May-20</c:v>
                </c:pt>
                <c:pt idx="87">
                  <c:v>7-May-20</c:v>
                </c:pt>
                <c:pt idx="88">
                  <c:v>8-May-20</c:v>
                </c:pt>
                <c:pt idx="89">
                  <c:v>11-May-20</c:v>
                </c:pt>
                <c:pt idx="90">
                  <c:v>12-May-20</c:v>
                </c:pt>
                <c:pt idx="91">
                  <c:v>13-May-20</c:v>
                </c:pt>
                <c:pt idx="92">
                  <c:v>14-May-20</c:v>
                </c:pt>
                <c:pt idx="93">
                  <c:v>15-May-20</c:v>
                </c:pt>
                <c:pt idx="94">
                  <c:v>18-May-20</c:v>
                </c:pt>
                <c:pt idx="95">
                  <c:v>19-May-20</c:v>
                </c:pt>
                <c:pt idx="96">
                  <c:v>20-May-20</c:v>
                </c:pt>
                <c:pt idx="97">
                  <c:v>21-May-20</c:v>
                </c:pt>
                <c:pt idx="98">
                  <c:v>22-May-20</c:v>
                </c:pt>
                <c:pt idx="99">
                  <c:v>26-May-20</c:v>
                </c:pt>
                <c:pt idx="100">
                  <c:v>27-May-20</c:v>
                </c:pt>
                <c:pt idx="101">
                  <c:v>28-May-20</c:v>
                </c:pt>
                <c:pt idx="102">
                  <c:v>29-May-20</c:v>
                </c:pt>
                <c:pt idx="103">
                  <c:v>1-Jun-20</c:v>
                </c:pt>
                <c:pt idx="104">
                  <c:v>2-Jun-20</c:v>
                </c:pt>
                <c:pt idx="105">
                  <c:v>3-Jun-20</c:v>
                </c:pt>
                <c:pt idx="106">
                  <c:v>4-Jun-20</c:v>
                </c:pt>
                <c:pt idx="107">
                  <c:v>5-Jun-20</c:v>
                </c:pt>
                <c:pt idx="108">
                  <c:v>8-Jun-20</c:v>
                </c:pt>
                <c:pt idx="109">
                  <c:v>9-Jun-20</c:v>
                </c:pt>
                <c:pt idx="110">
                  <c:v>10-Jun-20</c:v>
                </c:pt>
                <c:pt idx="111">
                  <c:v>11-Jun-20</c:v>
                </c:pt>
                <c:pt idx="112">
                  <c:v>12-Jun-20</c:v>
                </c:pt>
                <c:pt idx="113">
                  <c:v>15-Jun-20</c:v>
                </c:pt>
                <c:pt idx="114">
                  <c:v>16-Jun-20</c:v>
                </c:pt>
                <c:pt idx="115">
                  <c:v>17-Jun-20</c:v>
                </c:pt>
                <c:pt idx="116">
                  <c:v>18-Jun-20</c:v>
                </c:pt>
                <c:pt idx="117">
                  <c:v>19-Jun-20</c:v>
                </c:pt>
                <c:pt idx="118">
                  <c:v>22-Jun-20</c:v>
                </c:pt>
                <c:pt idx="119">
                  <c:v>23-Jun-20</c:v>
                </c:pt>
                <c:pt idx="120">
                  <c:v>24-Jun-20</c:v>
                </c:pt>
                <c:pt idx="121">
                  <c:v>25-Jun-20</c:v>
                </c:pt>
                <c:pt idx="122">
                  <c:v>26-Jun-20</c:v>
                </c:pt>
                <c:pt idx="123">
                  <c:v>29-Jun-20</c:v>
                </c:pt>
                <c:pt idx="124">
                  <c:v>30-Jun-20</c:v>
                </c:pt>
                <c:pt idx="125">
                  <c:v>1-Jul-20</c:v>
                </c:pt>
                <c:pt idx="126">
                  <c:v>2-Jul-20</c:v>
                </c:pt>
                <c:pt idx="127">
                  <c:v>6-Jul-20</c:v>
                </c:pt>
                <c:pt idx="128">
                  <c:v>7-Jul-20</c:v>
                </c:pt>
                <c:pt idx="129">
                  <c:v>8-Jul-20</c:v>
                </c:pt>
                <c:pt idx="130">
                  <c:v>9-Jul-20</c:v>
                </c:pt>
                <c:pt idx="131">
                  <c:v>10-Jul-20</c:v>
                </c:pt>
                <c:pt idx="132">
                  <c:v>13-Jul-20</c:v>
                </c:pt>
                <c:pt idx="133">
                  <c:v>14-Jul-20</c:v>
                </c:pt>
                <c:pt idx="134">
                  <c:v>15-Jul-20</c:v>
                </c:pt>
                <c:pt idx="135">
                  <c:v>16-Jul-20</c:v>
                </c:pt>
                <c:pt idx="136">
                  <c:v>17-Jul-20</c:v>
                </c:pt>
                <c:pt idx="137">
                  <c:v>20-Jul-20</c:v>
                </c:pt>
                <c:pt idx="138">
                  <c:v>21-Jul-20</c:v>
                </c:pt>
                <c:pt idx="139">
                  <c:v>22-Jul-20</c:v>
                </c:pt>
                <c:pt idx="140">
                  <c:v>23-Jul-20</c:v>
                </c:pt>
                <c:pt idx="141">
                  <c:v>24-Jul-20</c:v>
                </c:pt>
                <c:pt idx="142">
                  <c:v>27-Jul-20</c:v>
                </c:pt>
                <c:pt idx="143">
                  <c:v>28-Jul-20</c:v>
                </c:pt>
                <c:pt idx="144">
                  <c:v>29-Jul-20</c:v>
                </c:pt>
                <c:pt idx="145">
                  <c:v>30-Jul-20</c:v>
                </c:pt>
                <c:pt idx="146">
                  <c:v>31-Jul-20</c:v>
                </c:pt>
                <c:pt idx="147">
                  <c:v>3-Aug-20</c:v>
                </c:pt>
                <c:pt idx="148">
                  <c:v>4-Aug-20</c:v>
                </c:pt>
                <c:pt idx="149">
                  <c:v>5-Aug-20</c:v>
                </c:pt>
                <c:pt idx="150">
                  <c:v>6-Aug-20</c:v>
                </c:pt>
                <c:pt idx="151">
                  <c:v>7-Aug-20</c:v>
                </c:pt>
                <c:pt idx="152">
                  <c:v>10-Aug-20</c:v>
                </c:pt>
                <c:pt idx="153">
                  <c:v>11-Aug-20</c:v>
                </c:pt>
                <c:pt idx="154">
                  <c:v>12-Aug-20</c:v>
                </c:pt>
                <c:pt idx="155">
                  <c:v>13-Aug-20</c:v>
                </c:pt>
                <c:pt idx="156">
                  <c:v>14-Aug-20</c:v>
                </c:pt>
                <c:pt idx="157">
                  <c:v>17-Aug-20</c:v>
                </c:pt>
                <c:pt idx="158">
                  <c:v>18-Aug-20</c:v>
                </c:pt>
                <c:pt idx="159">
                  <c:v>19-Aug-20</c:v>
                </c:pt>
                <c:pt idx="160">
                  <c:v>20-Aug-20</c:v>
                </c:pt>
                <c:pt idx="161">
                  <c:v>21-Aug-20</c:v>
                </c:pt>
                <c:pt idx="162">
                  <c:v>24-Aug-20</c:v>
                </c:pt>
                <c:pt idx="163">
                  <c:v>25-Aug-20</c:v>
                </c:pt>
                <c:pt idx="164">
                  <c:v>26-Aug-20</c:v>
                </c:pt>
                <c:pt idx="165">
                  <c:v>27-Aug-20</c:v>
                </c:pt>
                <c:pt idx="166">
                  <c:v>28-Aug-20</c:v>
                </c:pt>
                <c:pt idx="167">
                  <c:v>31-Aug-20</c:v>
                </c:pt>
                <c:pt idx="168">
                  <c:v>1-Sep-20</c:v>
                </c:pt>
                <c:pt idx="169">
                  <c:v>2-Sep-20</c:v>
                </c:pt>
                <c:pt idx="170">
                  <c:v>3-Sep-20</c:v>
                </c:pt>
                <c:pt idx="171">
                  <c:v>4-Sep-20</c:v>
                </c:pt>
                <c:pt idx="172">
                  <c:v>8-Sep-20</c:v>
                </c:pt>
                <c:pt idx="173">
                  <c:v>9-Sep-20</c:v>
                </c:pt>
                <c:pt idx="174">
                  <c:v>10-Sep-20</c:v>
                </c:pt>
                <c:pt idx="175">
                  <c:v>11-Sep-20</c:v>
                </c:pt>
                <c:pt idx="176">
                  <c:v>14-Sep-20</c:v>
                </c:pt>
                <c:pt idx="177">
                  <c:v>15-Sep-20</c:v>
                </c:pt>
                <c:pt idx="178">
                  <c:v>16-Sep-20</c:v>
                </c:pt>
                <c:pt idx="179">
                  <c:v>17-Sep-20</c:v>
                </c:pt>
                <c:pt idx="180">
                  <c:v>18-Sep-20</c:v>
                </c:pt>
                <c:pt idx="181">
                  <c:v>21-Sep-20</c:v>
                </c:pt>
                <c:pt idx="182">
                  <c:v>22-Sep-20</c:v>
                </c:pt>
                <c:pt idx="183">
                  <c:v>23-Sep-20</c:v>
                </c:pt>
                <c:pt idx="184">
                  <c:v>24-Sep-20</c:v>
                </c:pt>
                <c:pt idx="185">
                  <c:v>25-Sep-20</c:v>
                </c:pt>
                <c:pt idx="186">
                  <c:v>28-Sep-20</c:v>
                </c:pt>
                <c:pt idx="187">
                  <c:v>29-Sep-20</c:v>
                </c:pt>
                <c:pt idx="188">
                  <c:v>30-Sep-20</c:v>
                </c:pt>
                <c:pt idx="189">
                  <c:v>1-Oct-20</c:v>
                </c:pt>
                <c:pt idx="190">
                  <c:v>2-Oct-20</c:v>
                </c:pt>
                <c:pt idx="191">
                  <c:v>5-Oct-20</c:v>
                </c:pt>
                <c:pt idx="192">
                  <c:v>6-Oct-20</c:v>
                </c:pt>
                <c:pt idx="193">
                  <c:v>7-Oct-20</c:v>
                </c:pt>
                <c:pt idx="194">
                  <c:v>8-Oct-20</c:v>
                </c:pt>
                <c:pt idx="195">
                  <c:v>9-Oct-20</c:v>
                </c:pt>
                <c:pt idx="196">
                  <c:v>12-Oct-20</c:v>
                </c:pt>
                <c:pt idx="197">
                  <c:v>13-Oct-20</c:v>
                </c:pt>
                <c:pt idx="198">
                  <c:v>14-Oct-20</c:v>
                </c:pt>
                <c:pt idx="199">
                  <c:v>15-Oct-20</c:v>
                </c:pt>
                <c:pt idx="200">
                  <c:v>16-Oct-20</c:v>
                </c:pt>
                <c:pt idx="201">
                  <c:v>19-Oct-20</c:v>
                </c:pt>
                <c:pt idx="202">
                  <c:v>20-Oct-20</c:v>
                </c:pt>
                <c:pt idx="203">
                  <c:v>21-Oct-20</c:v>
                </c:pt>
                <c:pt idx="204">
                  <c:v>22-Oct-20</c:v>
                </c:pt>
                <c:pt idx="205">
                  <c:v>23-Oct-20</c:v>
                </c:pt>
                <c:pt idx="206">
                  <c:v>26-Oct-20</c:v>
                </c:pt>
                <c:pt idx="207">
                  <c:v>27-Oct-20</c:v>
                </c:pt>
                <c:pt idx="208">
                  <c:v>28-Oct-20</c:v>
                </c:pt>
                <c:pt idx="209">
                  <c:v>29-Oct-20</c:v>
                </c:pt>
                <c:pt idx="210">
                  <c:v>30-Oct-20</c:v>
                </c:pt>
                <c:pt idx="211">
                  <c:v>2-Nov-20</c:v>
                </c:pt>
                <c:pt idx="212">
                  <c:v>3-Nov-20</c:v>
                </c:pt>
                <c:pt idx="213">
                  <c:v>4-Nov-20</c:v>
                </c:pt>
                <c:pt idx="214">
                  <c:v>5-Nov-20</c:v>
                </c:pt>
                <c:pt idx="215">
                  <c:v>6-Nov-20</c:v>
                </c:pt>
                <c:pt idx="216">
                  <c:v>9-Nov-20</c:v>
                </c:pt>
                <c:pt idx="217">
                  <c:v>10-Nov-20</c:v>
                </c:pt>
                <c:pt idx="218">
                  <c:v>11-Nov-20</c:v>
                </c:pt>
                <c:pt idx="219">
                  <c:v>12-Nov-20</c:v>
                </c:pt>
                <c:pt idx="220">
                  <c:v>13-Nov-20</c:v>
                </c:pt>
                <c:pt idx="221">
                  <c:v>16-Nov-20</c:v>
                </c:pt>
                <c:pt idx="222">
                  <c:v>17-Nov-20</c:v>
                </c:pt>
                <c:pt idx="223">
                  <c:v>18-Nov-20</c:v>
                </c:pt>
                <c:pt idx="224">
                  <c:v>19-Nov-20</c:v>
                </c:pt>
                <c:pt idx="225">
                  <c:v>20-Nov-20</c:v>
                </c:pt>
                <c:pt idx="226">
                  <c:v>23-Nov-20</c:v>
                </c:pt>
                <c:pt idx="227">
                  <c:v>24-Nov-20</c:v>
                </c:pt>
                <c:pt idx="228">
                  <c:v>25-Nov-20</c:v>
                </c:pt>
                <c:pt idx="229">
                  <c:v>27-Nov-20</c:v>
                </c:pt>
                <c:pt idx="230">
                  <c:v>30-Nov-20</c:v>
                </c:pt>
                <c:pt idx="231">
                  <c:v>1-Dec-20</c:v>
                </c:pt>
                <c:pt idx="232">
                  <c:v>2-Dec-20</c:v>
                </c:pt>
                <c:pt idx="233">
                  <c:v>3-Dec-20</c:v>
                </c:pt>
                <c:pt idx="234">
                  <c:v>4-Dec-20</c:v>
                </c:pt>
                <c:pt idx="235">
                  <c:v>7-Dec-20</c:v>
                </c:pt>
                <c:pt idx="236">
                  <c:v>8-Dec-20</c:v>
                </c:pt>
                <c:pt idx="237">
                  <c:v>9-Dec-20</c:v>
                </c:pt>
                <c:pt idx="238">
                  <c:v>10-Dec-20</c:v>
                </c:pt>
                <c:pt idx="239">
                  <c:v>11-Dec-20</c:v>
                </c:pt>
                <c:pt idx="240">
                  <c:v>14-Dec-20</c:v>
                </c:pt>
                <c:pt idx="241">
                  <c:v>15-Dec-20</c:v>
                </c:pt>
                <c:pt idx="242">
                  <c:v>16-Dec-20</c:v>
                </c:pt>
                <c:pt idx="243">
                  <c:v>17-Dec-20</c:v>
                </c:pt>
                <c:pt idx="244">
                  <c:v>18-Dec-20</c:v>
                </c:pt>
                <c:pt idx="245">
                  <c:v>21-Dec-20</c:v>
                </c:pt>
                <c:pt idx="246">
                  <c:v>22-Dec-20</c:v>
                </c:pt>
                <c:pt idx="247">
                  <c:v>23-Dec-20</c:v>
                </c:pt>
                <c:pt idx="248">
                  <c:v>24-Dec-20</c:v>
                </c:pt>
                <c:pt idx="249">
                  <c:v>28-Dec-20</c:v>
                </c:pt>
                <c:pt idx="250">
                  <c:v>29-Dec-20</c:v>
                </c:pt>
                <c:pt idx="251">
                  <c:v>30-Dec-20</c:v>
                </c:pt>
                <c:pt idx="252">
                  <c:v>31-Dec-20</c:v>
                </c:pt>
                <c:pt idx="253">
                  <c:v>4-Jan-21</c:v>
                </c:pt>
                <c:pt idx="254">
                  <c:v>5-Jan-21</c:v>
                </c:pt>
                <c:pt idx="255">
                  <c:v>6-Jan-21</c:v>
                </c:pt>
                <c:pt idx="256">
                  <c:v>7-Jan-21</c:v>
                </c:pt>
                <c:pt idx="257">
                  <c:v>8-Jan-21</c:v>
                </c:pt>
                <c:pt idx="258">
                  <c:v>11-Jan-21</c:v>
                </c:pt>
                <c:pt idx="259">
                  <c:v>12-Jan-21</c:v>
                </c:pt>
                <c:pt idx="260">
                  <c:v>13-Jan-21</c:v>
                </c:pt>
                <c:pt idx="261">
                  <c:v>14-Jan-21</c:v>
                </c:pt>
                <c:pt idx="262">
                  <c:v>15-Jan-21</c:v>
                </c:pt>
                <c:pt idx="263">
                  <c:v>19-Jan-21</c:v>
                </c:pt>
                <c:pt idx="264">
                  <c:v>20-Jan-21</c:v>
                </c:pt>
                <c:pt idx="265">
                  <c:v>21-Jan-21</c:v>
                </c:pt>
                <c:pt idx="266">
                  <c:v>22-Jan-21</c:v>
                </c:pt>
                <c:pt idx="267">
                  <c:v>25-Jan-21</c:v>
                </c:pt>
                <c:pt idx="268">
                  <c:v>26-Jan-21</c:v>
                </c:pt>
                <c:pt idx="269">
                  <c:v>27-Jan-21</c:v>
                </c:pt>
                <c:pt idx="270">
                  <c:v>28-Jan-21</c:v>
                </c:pt>
                <c:pt idx="271">
                  <c:v>29-Jan-21</c:v>
                </c:pt>
                <c:pt idx="272">
                  <c:v>1-Feb-21</c:v>
                </c:pt>
                <c:pt idx="273">
                  <c:v>2-Feb-21</c:v>
                </c:pt>
                <c:pt idx="274">
                  <c:v>3-Feb-21</c:v>
                </c:pt>
                <c:pt idx="275">
                  <c:v>4-Feb-21</c:v>
                </c:pt>
                <c:pt idx="276">
                  <c:v>5-Feb-21</c:v>
                </c:pt>
                <c:pt idx="277">
                  <c:v>8-Feb-21</c:v>
                </c:pt>
                <c:pt idx="278">
                  <c:v>9-Feb-21</c:v>
                </c:pt>
                <c:pt idx="279">
                  <c:v>10-Feb-21</c:v>
                </c:pt>
                <c:pt idx="280">
                  <c:v>11-Feb-21</c:v>
                </c:pt>
                <c:pt idx="281">
                  <c:v>12-Feb-21</c:v>
                </c:pt>
                <c:pt idx="282">
                  <c:v>16-Feb-21</c:v>
                </c:pt>
                <c:pt idx="283">
                  <c:v>17-Feb-21</c:v>
                </c:pt>
                <c:pt idx="284">
                  <c:v>18-Feb-21</c:v>
                </c:pt>
                <c:pt idx="285">
                  <c:v>19-Feb-21</c:v>
                </c:pt>
                <c:pt idx="286">
                  <c:v>22-Feb-21</c:v>
                </c:pt>
                <c:pt idx="287">
                  <c:v>23-Feb-21</c:v>
                </c:pt>
                <c:pt idx="288">
                  <c:v>24-Feb-21</c:v>
                </c:pt>
                <c:pt idx="289">
                  <c:v>25-Feb-21</c:v>
                </c:pt>
                <c:pt idx="290">
                  <c:v>26-Feb-21</c:v>
                </c:pt>
                <c:pt idx="291">
                  <c:v>1-Mar-21</c:v>
                </c:pt>
                <c:pt idx="292">
                  <c:v>2-Mar-21</c:v>
                </c:pt>
                <c:pt idx="293">
                  <c:v>3-Mar-21</c:v>
                </c:pt>
                <c:pt idx="294">
                  <c:v>4-Mar-21</c:v>
                </c:pt>
                <c:pt idx="295">
                  <c:v>5-Mar-21</c:v>
                </c:pt>
                <c:pt idx="296">
                  <c:v>8-Mar-21</c:v>
                </c:pt>
                <c:pt idx="297">
                  <c:v>9-Mar-21</c:v>
                </c:pt>
                <c:pt idx="298">
                  <c:v>10-Mar-21</c:v>
                </c:pt>
                <c:pt idx="299">
                  <c:v>11-Mar-21</c:v>
                </c:pt>
                <c:pt idx="300">
                  <c:v>12-Mar-21</c:v>
                </c:pt>
                <c:pt idx="301">
                  <c:v>15-Mar-21</c:v>
                </c:pt>
                <c:pt idx="302">
                  <c:v>16-Mar-21</c:v>
                </c:pt>
                <c:pt idx="303">
                  <c:v>17-Mar-21</c:v>
                </c:pt>
                <c:pt idx="304">
                  <c:v>18-Mar-21</c:v>
                </c:pt>
                <c:pt idx="305">
                  <c:v>19-Mar-21</c:v>
                </c:pt>
                <c:pt idx="306">
                  <c:v>22-Mar-21</c:v>
                </c:pt>
                <c:pt idx="307">
                  <c:v>23-Mar-21</c:v>
                </c:pt>
                <c:pt idx="308">
                  <c:v>24-Mar-21</c:v>
                </c:pt>
                <c:pt idx="309">
                  <c:v>25-Mar-21</c:v>
                </c:pt>
                <c:pt idx="310">
                  <c:v>26-Mar-21</c:v>
                </c:pt>
                <c:pt idx="311">
                  <c:v>29-Mar-21</c:v>
                </c:pt>
                <c:pt idx="312">
                  <c:v>30-Mar-21</c:v>
                </c:pt>
                <c:pt idx="313">
                  <c:v>31-Mar-21</c:v>
                </c:pt>
                <c:pt idx="314">
                  <c:v>1-Apr-21</c:v>
                </c:pt>
                <c:pt idx="315">
                  <c:v>5-Apr-21</c:v>
                </c:pt>
                <c:pt idx="316">
                  <c:v>6-Apr-21</c:v>
                </c:pt>
                <c:pt idx="317">
                  <c:v>7-Apr-21</c:v>
                </c:pt>
                <c:pt idx="318">
                  <c:v>8-Apr-21</c:v>
                </c:pt>
                <c:pt idx="319">
                  <c:v>9-Apr-21</c:v>
                </c:pt>
                <c:pt idx="320">
                  <c:v>12-Apr-21</c:v>
                </c:pt>
                <c:pt idx="321">
                  <c:v>13-Apr-21</c:v>
                </c:pt>
                <c:pt idx="322">
                  <c:v>14-Apr-21</c:v>
                </c:pt>
                <c:pt idx="323">
                  <c:v>15-Apr-21</c:v>
                </c:pt>
                <c:pt idx="324">
                  <c:v>16-Apr-21</c:v>
                </c:pt>
                <c:pt idx="325">
                  <c:v>19-Apr-21</c:v>
                </c:pt>
                <c:pt idx="326">
                  <c:v>20-Apr-21</c:v>
                </c:pt>
                <c:pt idx="327">
                  <c:v>21-Apr-21</c:v>
                </c:pt>
                <c:pt idx="328">
                  <c:v>22-Apr-21</c:v>
                </c:pt>
                <c:pt idx="329">
                  <c:v>23-Apr-21</c:v>
                </c:pt>
                <c:pt idx="330">
                  <c:v>26-Apr-21</c:v>
                </c:pt>
                <c:pt idx="331">
                  <c:v>27-Apr-21</c:v>
                </c:pt>
                <c:pt idx="332">
                  <c:v>28-Apr-21</c:v>
                </c:pt>
                <c:pt idx="333">
                  <c:v>29-Apr-21</c:v>
                </c:pt>
                <c:pt idx="334">
                  <c:v>30-Apr-21</c:v>
                </c:pt>
                <c:pt idx="335">
                  <c:v>3-May-21</c:v>
                </c:pt>
                <c:pt idx="336">
                  <c:v>4-May-21</c:v>
                </c:pt>
                <c:pt idx="337">
                  <c:v>5-May-21</c:v>
                </c:pt>
                <c:pt idx="338">
                  <c:v>6-May-21</c:v>
                </c:pt>
                <c:pt idx="339">
                  <c:v>7-May-21</c:v>
                </c:pt>
                <c:pt idx="340">
                  <c:v>10-May-21</c:v>
                </c:pt>
                <c:pt idx="341">
                  <c:v>11-May-21</c:v>
                </c:pt>
                <c:pt idx="342">
                  <c:v>12-May-21</c:v>
                </c:pt>
                <c:pt idx="343">
                  <c:v>13-May-21</c:v>
                </c:pt>
                <c:pt idx="344">
                  <c:v>14-May-21</c:v>
                </c:pt>
                <c:pt idx="345">
                  <c:v>17-May-21</c:v>
                </c:pt>
                <c:pt idx="346">
                  <c:v>18-May-21</c:v>
                </c:pt>
                <c:pt idx="347">
                  <c:v>19-May-21</c:v>
                </c:pt>
                <c:pt idx="348">
                  <c:v>20-May-21</c:v>
                </c:pt>
                <c:pt idx="349">
                  <c:v>21-May-21</c:v>
                </c:pt>
                <c:pt idx="350">
                  <c:v>24-May-21</c:v>
                </c:pt>
                <c:pt idx="351">
                  <c:v>25-May-21</c:v>
                </c:pt>
                <c:pt idx="352">
                  <c:v>26-May-21</c:v>
                </c:pt>
                <c:pt idx="353">
                  <c:v>27-May-21</c:v>
                </c:pt>
                <c:pt idx="354">
                  <c:v>28-May-21</c:v>
                </c:pt>
                <c:pt idx="355">
                  <c:v>1-Jun-21</c:v>
                </c:pt>
                <c:pt idx="356">
                  <c:v>2-Jun-21</c:v>
                </c:pt>
                <c:pt idx="357">
                  <c:v>3-Jun-21</c:v>
                </c:pt>
                <c:pt idx="358">
                  <c:v>4-Jun-21</c:v>
                </c:pt>
                <c:pt idx="359">
                  <c:v>7-Jun-21</c:v>
                </c:pt>
                <c:pt idx="360">
                  <c:v>8-Jun-21</c:v>
                </c:pt>
                <c:pt idx="361">
                  <c:v>9-Jun-21</c:v>
                </c:pt>
                <c:pt idx="362">
                  <c:v>10-Jun-21</c:v>
                </c:pt>
                <c:pt idx="363">
                  <c:v>11-Jun-21</c:v>
                </c:pt>
                <c:pt idx="364">
                  <c:v>14-Jun-21</c:v>
                </c:pt>
                <c:pt idx="365">
                  <c:v>15-Jun-21</c:v>
                </c:pt>
                <c:pt idx="366">
                  <c:v>16-Jun-21</c:v>
                </c:pt>
                <c:pt idx="367">
                  <c:v>17-Jun-21</c:v>
                </c:pt>
                <c:pt idx="368">
                  <c:v>18-Jun-21</c:v>
                </c:pt>
                <c:pt idx="369">
                  <c:v>21-Jun-21</c:v>
                </c:pt>
                <c:pt idx="370">
                  <c:v>22-Jun-21</c:v>
                </c:pt>
                <c:pt idx="371">
                  <c:v>23-Jun-21</c:v>
                </c:pt>
                <c:pt idx="372">
                  <c:v>24-Jun-21</c:v>
                </c:pt>
                <c:pt idx="373">
                  <c:v>25-Jun-21</c:v>
                </c:pt>
                <c:pt idx="374">
                  <c:v>28-Jun-21</c:v>
                </c:pt>
                <c:pt idx="375">
                  <c:v>29-Jun-21</c:v>
                </c:pt>
                <c:pt idx="376">
                  <c:v>30-Jun-21</c:v>
                </c:pt>
                <c:pt idx="377">
                  <c:v>1-Jul-21</c:v>
                </c:pt>
                <c:pt idx="378">
                  <c:v>2-Jul-21</c:v>
                </c:pt>
                <c:pt idx="379">
                  <c:v>6-Jul-21</c:v>
                </c:pt>
                <c:pt idx="380">
                  <c:v>7-Jul-21</c:v>
                </c:pt>
                <c:pt idx="381">
                  <c:v>8-Jul-21</c:v>
                </c:pt>
                <c:pt idx="382">
                  <c:v>9-Jul-21</c:v>
                </c:pt>
                <c:pt idx="383">
                  <c:v>12-Jul-21</c:v>
                </c:pt>
                <c:pt idx="384">
                  <c:v>13-Jul-21</c:v>
                </c:pt>
                <c:pt idx="385">
                  <c:v>14-Jul-21</c:v>
                </c:pt>
                <c:pt idx="386">
                  <c:v>15-Jul-21</c:v>
                </c:pt>
                <c:pt idx="387">
                  <c:v>16-Jul-21</c:v>
                </c:pt>
                <c:pt idx="388">
                  <c:v>19-Jul-21</c:v>
                </c:pt>
                <c:pt idx="389">
                  <c:v>20-Jul-21</c:v>
                </c:pt>
                <c:pt idx="390">
                  <c:v>21-Jul-21</c:v>
                </c:pt>
                <c:pt idx="391">
                  <c:v>22-Jul-21</c:v>
                </c:pt>
                <c:pt idx="392">
                  <c:v>23-Jul-21</c:v>
                </c:pt>
                <c:pt idx="393">
                  <c:v>26-Jul-21</c:v>
                </c:pt>
                <c:pt idx="394">
                  <c:v>27-Jul-21</c:v>
                </c:pt>
                <c:pt idx="395">
                  <c:v>28-Jul-21</c:v>
                </c:pt>
                <c:pt idx="396">
                  <c:v>29-Jul-21</c:v>
                </c:pt>
                <c:pt idx="397">
                  <c:v>30-Jul-21</c:v>
                </c:pt>
                <c:pt idx="398">
                  <c:v>2-Aug-21</c:v>
                </c:pt>
                <c:pt idx="399">
                  <c:v>3-Aug-21</c:v>
                </c:pt>
                <c:pt idx="400">
                  <c:v>4-Aug-21</c:v>
                </c:pt>
                <c:pt idx="401">
                  <c:v>5-Aug-21</c:v>
                </c:pt>
                <c:pt idx="402">
                  <c:v>6-Aug-21</c:v>
                </c:pt>
                <c:pt idx="403">
                  <c:v>9-Aug-21</c:v>
                </c:pt>
                <c:pt idx="404">
                  <c:v>10-Aug-21</c:v>
                </c:pt>
                <c:pt idx="405">
                  <c:v>11-Aug-21</c:v>
                </c:pt>
                <c:pt idx="406">
                  <c:v>12-Aug-21</c:v>
                </c:pt>
                <c:pt idx="407">
                  <c:v>13-Aug-21</c:v>
                </c:pt>
                <c:pt idx="408">
                  <c:v>16-Aug-21</c:v>
                </c:pt>
                <c:pt idx="409">
                  <c:v>17-Aug-21</c:v>
                </c:pt>
                <c:pt idx="410">
                  <c:v>18-Aug-21</c:v>
                </c:pt>
                <c:pt idx="411">
                  <c:v>19-Aug-21</c:v>
                </c:pt>
                <c:pt idx="412">
                  <c:v>20-Aug-21</c:v>
                </c:pt>
                <c:pt idx="413">
                  <c:v>23-Aug-21</c:v>
                </c:pt>
                <c:pt idx="414">
                  <c:v>24-Aug-21</c:v>
                </c:pt>
                <c:pt idx="415">
                  <c:v>25-Aug-21</c:v>
                </c:pt>
                <c:pt idx="416">
                  <c:v>26-Aug-21</c:v>
                </c:pt>
                <c:pt idx="417">
                  <c:v>27-Aug-21</c:v>
                </c:pt>
                <c:pt idx="418">
                  <c:v>30-Aug-21</c:v>
                </c:pt>
                <c:pt idx="419">
                  <c:v>31-Aug-21</c:v>
                </c:pt>
                <c:pt idx="420">
                  <c:v>1-Sep-21</c:v>
                </c:pt>
                <c:pt idx="421">
                  <c:v>2-Sep-21</c:v>
                </c:pt>
                <c:pt idx="422">
                  <c:v>3-Sep-21</c:v>
                </c:pt>
                <c:pt idx="423">
                  <c:v>7-Sep-21</c:v>
                </c:pt>
                <c:pt idx="424">
                  <c:v>8-Sep-21</c:v>
                </c:pt>
                <c:pt idx="425">
                  <c:v>9-Sep-21</c:v>
                </c:pt>
                <c:pt idx="426">
                  <c:v>10-Sep-21</c:v>
                </c:pt>
                <c:pt idx="427">
                  <c:v>13-Sep-21</c:v>
                </c:pt>
                <c:pt idx="428">
                  <c:v>14-Sep-21</c:v>
                </c:pt>
                <c:pt idx="429">
                  <c:v>15-Sep-21</c:v>
                </c:pt>
                <c:pt idx="430">
                  <c:v>16-Sep-21</c:v>
                </c:pt>
                <c:pt idx="431">
                  <c:v>17-Sep-21</c:v>
                </c:pt>
                <c:pt idx="432">
                  <c:v>20-Sep-21</c:v>
                </c:pt>
                <c:pt idx="433">
                  <c:v>21-Sep-21</c:v>
                </c:pt>
                <c:pt idx="434">
                  <c:v>22-Sep-21</c:v>
                </c:pt>
                <c:pt idx="435">
                  <c:v>23-Sep-21</c:v>
                </c:pt>
                <c:pt idx="436">
                  <c:v>24-Sep-21</c:v>
                </c:pt>
                <c:pt idx="437">
                  <c:v>27-Sep-21</c:v>
                </c:pt>
                <c:pt idx="438">
                  <c:v>28-Sep-21</c:v>
                </c:pt>
                <c:pt idx="439">
                  <c:v>29-Sep-21</c:v>
                </c:pt>
                <c:pt idx="440">
                  <c:v>30-Sep-21</c:v>
                </c:pt>
                <c:pt idx="441">
                  <c:v>1-Oct-21</c:v>
                </c:pt>
                <c:pt idx="442">
                  <c:v>4-Oct-21</c:v>
                </c:pt>
                <c:pt idx="443">
                  <c:v>5-Oct-21</c:v>
                </c:pt>
                <c:pt idx="444">
                  <c:v>6-Oct-21</c:v>
                </c:pt>
                <c:pt idx="445">
                  <c:v>7-Oct-21</c:v>
                </c:pt>
                <c:pt idx="446">
                  <c:v>8-Oct-21</c:v>
                </c:pt>
                <c:pt idx="447">
                  <c:v>11-Oct-21</c:v>
                </c:pt>
                <c:pt idx="448">
                  <c:v>12-Oct-21</c:v>
                </c:pt>
                <c:pt idx="449">
                  <c:v>13-Oct-21</c:v>
                </c:pt>
                <c:pt idx="450">
                  <c:v>14-Oct-21</c:v>
                </c:pt>
                <c:pt idx="451">
                  <c:v>15-Oct-21</c:v>
                </c:pt>
                <c:pt idx="452">
                  <c:v>18-Oct-21</c:v>
                </c:pt>
                <c:pt idx="453">
                  <c:v>19-Oct-21</c:v>
                </c:pt>
                <c:pt idx="454">
                  <c:v>20-Oct-21</c:v>
                </c:pt>
                <c:pt idx="455">
                  <c:v>21-Oct-21</c:v>
                </c:pt>
                <c:pt idx="456">
                  <c:v>22-Oct-21</c:v>
                </c:pt>
                <c:pt idx="457">
                  <c:v>25-Oct-21</c:v>
                </c:pt>
                <c:pt idx="458">
                  <c:v>26-Oct-21</c:v>
                </c:pt>
                <c:pt idx="459">
                  <c:v>27-Oct-21</c:v>
                </c:pt>
                <c:pt idx="460">
                  <c:v>28-Oct-21</c:v>
                </c:pt>
                <c:pt idx="461">
                  <c:v>29-Oct-21</c:v>
                </c:pt>
                <c:pt idx="462">
                  <c:v>1-Nov-21</c:v>
                </c:pt>
                <c:pt idx="463">
                  <c:v>2-Nov-21</c:v>
                </c:pt>
                <c:pt idx="464">
                  <c:v>3-Nov-21</c:v>
                </c:pt>
                <c:pt idx="465">
                  <c:v>4-Nov-21</c:v>
                </c:pt>
                <c:pt idx="466">
                  <c:v>5-Nov-21</c:v>
                </c:pt>
                <c:pt idx="467">
                  <c:v>8-Nov-21</c:v>
                </c:pt>
                <c:pt idx="468">
                  <c:v>9-Nov-21</c:v>
                </c:pt>
                <c:pt idx="469">
                  <c:v>10-Nov-21</c:v>
                </c:pt>
                <c:pt idx="470">
                  <c:v>11-Nov-21</c:v>
                </c:pt>
                <c:pt idx="471">
                  <c:v>12-Nov-21</c:v>
                </c:pt>
                <c:pt idx="472">
                  <c:v>15-Nov-21</c:v>
                </c:pt>
                <c:pt idx="473">
                  <c:v>16-Nov-21</c:v>
                </c:pt>
                <c:pt idx="474">
                  <c:v>17-Nov-21</c:v>
                </c:pt>
                <c:pt idx="475">
                  <c:v>18-Nov-21</c:v>
                </c:pt>
                <c:pt idx="476">
                  <c:v>19-Nov-21</c:v>
                </c:pt>
                <c:pt idx="477">
                  <c:v>22-Nov-21</c:v>
                </c:pt>
                <c:pt idx="478">
                  <c:v>23-Nov-21</c:v>
                </c:pt>
                <c:pt idx="479">
                  <c:v>24-Nov-21</c:v>
                </c:pt>
                <c:pt idx="480">
                  <c:v>26-Nov-21</c:v>
                </c:pt>
                <c:pt idx="481">
                  <c:v>29-Nov-21</c:v>
                </c:pt>
                <c:pt idx="482">
                  <c:v>30-Nov-21</c:v>
                </c:pt>
                <c:pt idx="483">
                  <c:v>1-Dec-21</c:v>
                </c:pt>
                <c:pt idx="484">
                  <c:v>2-Dec-21</c:v>
                </c:pt>
                <c:pt idx="485">
                  <c:v>3-Dec-21</c:v>
                </c:pt>
                <c:pt idx="486">
                  <c:v>6-Dec-21</c:v>
                </c:pt>
                <c:pt idx="487">
                  <c:v>7-Dec-21</c:v>
                </c:pt>
                <c:pt idx="488">
                  <c:v>8-Dec-21</c:v>
                </c:pt>
                <c:pt idx="489">
                  <c:v>9-Dec-21</c:v>
                </c:pt>
                <c:pt idx="490">
                  <c:v>10-Dec-21</c:v>
                </c:pt>
                <c:pt idx="491">
                  <c:v>13-Dec-21</c:v>
                </c:pt>
                <c:pt idx="492">
                  <c:v>14-Dec-21</c:v>
                </c:pt>
                <c:pt idx="493">
                  <c:v>15-Dec-21</c:v>
                </c:pt>
                <c:pt idx="494">
                  <c:v>16-Dec-21</c:v>
                </c:pt>
                <c:pt idx="495">
                  <c:v>17-Dec-21</c:v>
                </c:pt>
                <c:pt idx="496">
                  <c:v>20-Dec-21</c:v>
                </c:pt>
                <c:pt idx="497">
                  <c:v>21-Dec-21</c:v>
                </c:pt>
                <c:pt idx="498">
                  <c:v>22-Dec-21</c:v>
                </c:pt>
                <c:pt idx="499">
                  <c:v>23-Dec-21</c:v>
                </c:pt>
                <c:pt idx="500">
                  <c:v>27-Dec-21</c:v>
                </c:pt>
                <c:pt idx="501">
                  <c:v>28-Dec-21</c:v>
                </c:pt>
                <c:pt idx="502">
                  <c:v>29-Dec-21</c:v>
                </c:pt>
                <c:pt idx="503">
                  <c:v>30-Dec-21</c:v>
                </c:pt>
                <c:pt idx="504">
                  <c:v>31-Dec-21</c:v>
                </c:pt>
                <c:pt idx="505">
                  <c:v>3-Jan-22</c:v>
                </c:pt>
                <c:pt idx="506">
                  <c:v>4-Jan-22</c:v>
                </c:pt>
                <c:pt idx="507">
                  <c:v>5-Jan-22</c:v>
                </c:pt>
                <c:pt idx="508">
                  <c:v>6-Jan-22</c:v>
                </c:pt>
                <c:pt idx="509">
                  <c:v>7-Jan-22</c:v>
                </c:pt>
                <c:pt idx="510">
                  <c:v>10-Jan-22</c:v>
                </c:pt>
                <c:pt idx="511">
                  <c:v>11-Jan-22</c:v>
                </c:pt>
                <c:pt idx="512">
                  <c:v>12-Jan-22</c:v>
                </c:pt>
                <c:pt idx="513">
                  <c:v>13-Jan-22</c:v>
                </c:pt>
                <c:pt idx="514">
                  <c:v>14-Jan-22</c:v>
                </c:pt>
                <c:pt idx="515">
                  <c:v>18-Jan-22</c:v>
                </c:pt>
                <c:pt idx="516">
                  <c:v>19-Jan-22</c:v>
                </c:pt>
                <c:pt idx="517">
                  <c:v>20-Jan-22</c:v>
                </c:pt>
                <c:pt idx="518">
                  <c:v>21-Jan-22</c:v>
                </c:pt>
                <c:pt idx="519">
                  <c:v>24-Jan-22</c:v>
                </c:pt>
                <c:pt idx="520">
                  <c:v>25-Jan-22</c:v>
                </c:pt>
                <c:pt idx="521">
                  <c:v>26-Jan-22</c:v>
                </c:pt>
                <c:pt idx="522">
                  <c:v>27-Jan-22</c:v>
                </c:pt>
                <c:pt idx="523">
                  <c:v>28-Jan-22</c:v>
                </c:pt>
                <c:pt idx="524">
                  <c:v>31-Jan-22</c:v>
                </c:pt>
                <c:pt idx="525">
                  <c:v>1-Feb-22</c:v>
                </c:pt>
                <c:pt idx="526">
                  <c:v>2-Feb-22</c:v>
                </c:pt>
                <c:pt idx="527">
                  <c:v>3-Feb-22</c:v>
                </c:pt>
                <c:pt idx="528">
                  <c:v>4-Feb-22</c:v>
                </c:pt>
                <c:pt idx="529">
                  <c:v>7-Feb-22</c:v>
                </c:pt>
                <c:pt idx="530">
                  <c:v>8-Feb-22</c:v>
                </c:pt>
                <c:pt idx="531">
                  <c:v>9-Feb-22</c:v>
                </c:pt>
                <c:pt idx="532">
                  <c:v>10-Feb-22</c:v>
                </c:pt>
                <c:pt idx="533">
                  <c:v>11-Feb-22</c:v>
                </c:pt>
                <c:pt idx="534">
                  <c:v>14-Feb-22</c:v>
                </c:pt>
                <c:pt idx="535">
                  <c:v>15-Feb-22</c:v>
                </c:pt>
                <c:pt idx="536">
                  <c:v>16-Feb-22</c:v>
                </c:pt>
                <c:pt idx="537">
                  <c:v>17-Feb-22</c:v>
                </c:pt>
                <c:pt idx="538">
                  <c:v>18-Feb-22</c:v>
                </c:pt>
                <c:pt idx="539">
                  <c:v>22-Feb-22</c:v>
                </c:pt>
                <c:pt idx="540">
                  <c:v>23-Feb-22</c:v>
                </c:pt>
                <c:pt idx="541">
                  <c:v>24-Feb-22</c:v>
                </c:pt>
                <c:pt idx="542">
                  <c:v>25-Feb-22</c:v>
                </c:pt>
              </c:strCache>
            </c:strRef>
          </c:cat>
          <c:val>
            <c:numRef>
              <c:f>Sheet8!$C$4:$C$547</c:f>
              <c:numCache>
                <c:formatCode>General</c:formatCode>
                <c:ptCount val="543"/>
                <c:pt idx="0">
                  <c:v>120.11875141979482</c:v>
                </c:pt>
                <c:pt idx="1">
                  <c:v>129.6134840414216</c:v>
                </c:pt>
                <c:pt idx="2">
                  <c:v>128.38470718550695</c:v>
                </c:pt>
                <c:pt idx="3">
                  <c:v>126.28604998200309</c:v>
                </c:pt>
                <c:pt idx="4">
                  <c:v>120.98794880062417</c:v>
                </c:pt>
                <c:pt idx="5">
                  <c:v>116.01018083755859</c:v>
                </c:pt>
                <c:pt idx="6">
                  <c:v>115.43264484549721</c:v>
                </c:pt>
                <c:pt idx="7">
                  <c:v>111.27047356044983</c:v>
                </c:pt>
                <c:pt idx="8">
                  <c:v>109.71353502163896</c:v>
                </c:pt>
                <c:pt idx="9">
                  <c:v>108.95573583300849</c:v>
                </c:pt>
                <c:pt idx="10">
                  <c:v>106.05708683408972</c:v>
                </c:pt>
                <c:pt idx="11">
                  <c:v>106.00657672243706</c:v>
                </c:pt>
                <c:pt idx="12">
                  <c:v>107.73443420177155</c:v>
                </c:pt>
                <c:pt idx="13">
                  <c:v>108.80550590309271</c:v>
                </c:pt>
                <c:pt idx="14">
                  <c:v>107.25050131046278</c:v>
                </c:pt>
                <c:pt idx="15">
                  <c:v>117.40340466051845</c:v>
                </c:pt>
                <c:pt idx="16">
                  <c:v>135.46727472336869</c:v>
                </c:pt>
                <c:pt idx="17">
                  <c:v>124.27571929515416</c:v>
                </c:pt>
                <c:pt idx="18">
                  <c:v>124.12816061588838</c:v>
                </c:pt>
                <c:pt idx="19">
                  <c:v>118.31966486284506</c:v>
                </c:pt>
                <c:pt idx="20">
                  <c:v>138.43682579083449</c:v>
                </c:pt>
                <c:pt idx="21">
                  <c:v>135.30887125059289</c:v>
                </c:pt>
                <c:pt idx="22">
                  <c:v>121.67963896558776</c:v>
                </c:pt>
                <c:pt idx="23">
                  <c:v>115.16802569433281</c:v>
                </c:pt>
                <c:pt idx="24">
                  <c:v>113.54316322809197</c:v>
                </c:pt>
                <c:pt idx="25">
                  <c:v>117.02509017942958</c:v>
                </c:pt>
                <c:pt idx="26">
                  <c:v>113.79199039499677</c:v>
                </c:pt>
                <c:pt idx="27">
                  <c:v>113.39504998439027</c:v>
                </c:pt>
                <c:pt idx="28">
                  <c:v>105.71863804561276</c:v>
                </c:pt>
                <c:pt idx="29">
                  <c:v>108.49253647087373</c:v>
                </c:pt>
                <c:pt idx="30">
                  <c:v>106.64020748820094</c:v>
                </c:pt>
                <c:pt idx="31">
                  <c:v>110.82547316283028</c:v>
                </c:pt>
                <c:pt idx="32">
                  <c:v>106.09759750549108</c:v>
                </c:pt>
                <c:pt idx="33">
                  <c:v>113.21650920204358</c:v>
                </c:pt>
                <c:pt idx="34">
                  <c:v>121.7857014978502</c:v>
                </c:pt>
                <c:pt idx="35">
                  <c:v>153.88586177254328</c:v>
                </c:pt>
                <c:pt idx="36">
                  <c:v>177.27356924604732</c:v>
                </c:pt>
                <c:pt idx="37">
                  <c:v>178.48656886711029</c:v>
                </c:pt>
                <c:pt idx="38">
                  <c:v>221.59989878785282</c:v>
                </c:pt>
                <c:pt idx="39">
                  <c:v>219.72678643906571</c:v>
                </c:pt>
                <c:pt idx="40">
                  <c:v>220.9067570228093</c:v>
                </c:pt>
                <c:pt idx="41">
                  <c:v>255.23891943075535</c:v>
                </c:pt>
                <c:pt idx="42">
                  <c:v>236.68886783871793</c:v>
                </c:pt>
                <c:pt idx="43">
                  <c:v>286.02887961380958</c:v>
                </c:pt>
                <c:pt idx="44">
                  <c:v>333.52627408546385</c:v>
                </c:pt>
                <c:pt idx="45">
                  <c:v>439.75730207504637</c:v>
                </c:pt>
                <c:pt idx="46">
                  <c:v>409.38960727008293</c:v>
                </c:pt>
                <c:pt idx="47">
                  <c:v>476.29734150686369</c:v>
                </c:pt>
                <c:pt idx="48">
                  <c:v>622.10072000547973</c:v>
                </c:pt>
                <c:pt idx="49">
                  <c:v>575.77658558049529</c:v>
                </c:pt>
                <c:pt idx="50">
                  <c:v>877.00663218842396</c:v>
                </c:pt>
                <c:pt idx="51">
                  <c:v>920.34435309369007</c:v>
                </c:pt>
                <c:pt idx="52">
                  <c:v>1123.7302565626755</c:v>
                </c:pt>
                <c:pt idx="53">
                  <c:v>1027.162517730794</c:v>
                </c:pt>
                <c:pt idx="54">
                  <c:v>920.88349097927858</c:v>
                </c:pt>
                <c:pt idx="55">
                  <c:v>649.09324049495729</c:v>
                </c:pt>
                <c:pt idx="56">
                  <c:v>608.26580095737313</c:v>
                </c:pt>
                <c:pt idx="57">
                  <c:v>675.13364244538911</c:v>
                </c:pt>
                <c:pt idx="58">
                  <c:v>567.26642577231416</c:v>
                </c:pt>
                <c:pt idx="59">
                  <c:v>697.58500274527091</c:v>
                </c:pt>
                <c:pt idx="60">
                  <c:v>634.81365143531821</c:v>
                </c:pt>
                <c:pt idx="61">
                  <c:v>584.71568811254235</c:v>
                </c:pt>
                <c:pt idx="62">
                  <c:v>667.05727378594929</c:v>
                </c:pt>
                <c:pt idx="63">
                  <c:v>598.45692501183203</c:v>
                </c:pt>
                <c:pt idx="64">
                  <c:v>566.98740677108458</c:v>
                </c:pt>
                <c:pt idx="65">
                  <c:v>505.85993546535724</c:v>
                </c:pt>
                <c:pt idx="66">
                  <c:v>542.52170882254052</c:v>
                </c:pt>
                <c:pt idx="67">
                  <c:v>513.78920424101716</c:v>
                </c:pt>
                <c:pt idx="68">
                  <c:v>487.43221129376701</c:v>
                </c:pt>
                <c:pt idx="69">
                  <c:v>471.97285315233313</c:v>
                </c:pt>
                <c:pt idx="70">
                  <c:v>411.09592568073361</c:v>
                </c:pt>
                <c:pt idx="71">
                  <c:v>478.41236389948955</c:v>
                </c:pt>
                <c:pt idx="72">
                  <c:v>477.34556520263214</c:v>
                </c:pt>
                <c:pt idx="73">
                  <c:v>439.88339541680494</c:v>
                </c:pt>
                <c:pt idx="74">
                  <c:v>523.08769189887857</c:v>
                </c:pt>
                <c:pt idx="75">
                  <c:v>577.12544047638357</c:v>
                </c:pt>
                <c:pt idx="76">
                  <c:v>535.471309337874</c:v>
                </c:pt>
                <c:pt idx="77">
                  <c:v>538.75453381115835</c:v>
                </c:pt>
                <c:pt idx="78">
                  <c:v>482.50152268821142</c:v>
                </c:pt>
                <c:pt idx="79">
                  <c:v>429.90455822282399</c:v>
                </c:pt>
                <c:pt idx="80">
                  <c:v>435.98016363711736</c:v>
                </c:pt>
                <c:pt idx="81">
                  <c:v>394.28014848765599</c:v>
                </c:pt>
                <c:pt idx="82">
                  <c:v>427.43033132444225</c:v>
                </c:pt>
                <c:pt idx="83">
                  <c:v>486.0759577780745</c:v>
                </c:pt>
                <c:pt idx="84">
                  <c:v>459.7122960399206</c:v>
                </c:pt>
                <c:pt idx="85">
                  <c:v>432.3858140398994</c:v>
                </c:pt>
                <c:pt idx="86">
                  <c:v>447.31529344851168</c:v>
                </c:pt>
                <c:pt idx="87">
                  <c:v>404.66778613485701</c:v>
                </c:pt>
                <c:pt idx="88">
                  <c:v>363.75557698104302</c:v>
                </c:pt>
                <c:pt idx="89">
                  <c:v>334.17385286850441</c:v>
                </c:pt>
                <c:pt idx="90">
                  <c:v>407.84986267534345</c:v>
                </c:pt>
                <c:pt idx="91">
                  <c:v>444.97314184326768</c:v>
                </c:pt>
                <c:pt idx="92">
                  <c:v>404.63357189133222</c:v>
                </c:pt>
                <c:pt idx="93">
                  <c:v>400.82411197347778</c:v>
                </c:pt>
                <c:pt idx="94">
                  <c:v>351.66981612059317</c:v>
                </c:pt>
                <c:pt idx="95">
                  <c:v>386.2267447687363</c:v>
                </c:pt>
                <c:pt idx="96">
                  <c:v>344.68091127060626</c:v>
                </c:pt>
                <c:pt idx="97">
                  <c:v>366.16933672940439</c:v>
                </c:pt>
                <c:pt idx="98">
                  <c:v>354.86803882584786</c:v>
                </c:pt>
                <c:pt idx="99">
                  <c:v>342.17280930618654</c:v>
                </c:pt>
                <c:pt idx="100">
                  <c:v>333.24221891633374</c:v>
                </c:pt>
                <c:pt idx="101">
                  <c:v>353.6396186224693</c:v>
                </c:pt>
                <c:pt idx="102">
                  <c:v>330.62713469511539</c:v>
                </c:pt>
                <c:pt idx="103">
                  <c:v>341.83390859519926</c:v>
                </c:pt>
                <c:pt idx="104">
                  <c:v>323.60047441412149</c:v>
                </c:pt>
                <c:pt idx="105">
                  <c:v>305.32257826049158</c:v>
                </c:pt>
                <c:pt idx="106">
                  <c:v>300.19278364773635</c:v>
                </c:pt>
                <c:pt idx="107">
                  <c:v>276.17890955974389</c:v>
                </c:pt>
                <c:pt idx="108">
                  <c:v>287.61054799858226</c:v>
                </c:pt>
                <c:pt idx="109">
                  <c:v>313.4092683146165</c:v>
                </c:pt>
                <c:pt idx="110">
                  <c:v>306.21206626370855</c:v>
                </c:pt>
                <c:pt idx="111">
                  <c:v>485.08239864582384</c:v>
                </c:pt>
                <c:pt idx="112">
                  <c:v>394.4469569986905</c:v>
                </c:pt>
                <c:pt idx="113">
                  <c:v>380.94327056672415</c:v>
                </c:pt>
                <c:pt idx="114">
                  <c:v>373.08239990111758</c:v>
                </c:pt>
                <c:pt idx="115">
                  <c:v>373.07882239865273</c:v>
                </c:pt>
                <c:pt idx="116">
                  <c:v>372.34726959333318</c:v>
                </c:pt>
                <c:pt idx="117">
                  <c:v>400.151666725388</c:v>
                </c:pt>
                <c:pt idx="118">
                  <c:v>339.19237597643649</c:v>
                </c:pt>
                <c:pt idx="119">
                  <c:v>343.87978445026158</c:v>
                </c:pt>
                <c:pt idx="120">
                  <c:v>370.19874536927796</c:v>
                </c:pt>
                <c:pt idx="121">
                  <c:v>348.05847952415064</c:v>
                </c:pt>
                <c:pt idx="122">
                  <c:v>385.19015801792051</c:v>
                </c:pt>
                <c:pt idx="123">
                  <c:v>351.41460245271912</c:v>
                </c:pt>
                <c:pt idx="124">
                  <c:v>330.6386450184167</c:v>
                </c:pt>
                <c:pt idx="125">
                  <c:v>314.31262548390544</c:v>
                </c:pt>
                <c:pt idx="126">
                  <c:v>302.63337921292629</c:v>
                </c:pt>
                <c:pt idx="127">
                  <c:v>304.92357326660232</c:v>
                </c:pt>
                <c:pt idx="128">
                  <c:v>321.95241402059884</c:v>
                </c:pt>
                <c:pt idx="129">
                  <c:v>308.72795013871308</c:v>
                </c:pt>
                <c:pt idx="130">
                  <c:v>320.46046948029607</c:v>
                </c:pt>
                <c:pt idx="131">
                  <c:v>303.60003295967607</c:v>
                </c:pt>
                <c:pt idx="132">
                  <c:v>345.76713887563471</c:v>
                </c:pt>
                <c:pt idx="133">
                  <c:v>316.80682378885615</c:v>
                </c:pt>
                <c:pt idx="134">
                  <c:v>301.69630469216418</c:v>
                </c:pt>
                <c:pt idx="135">
                  <c:v>299.9357860161283</c:v>
                </c:pt>
                <c:pt idx="136">
                  <c:v>279.69204661693658</c:v>
                </c:pt>
                <c:pt idx="137">
                  <c:v>258.23034359608789</c:v>
                </c:pt>
                <c:pt idx="138">
                  <c:v>262.31997252672562</c:v>
                </c:pt>
                <c:pt idx="139">
                  <c:v>254.18670264812815</c:v>
                </c:pt>
                <c:pt idx="140">
                  <c:v>275.18754232232686</c:v>
                </c:pt>
                <c:pt idx="141">
                  <c:v>274.89954199054148</c:v>
                </c:pt>
                <c:pt idx="142">
                  <c:v>259.10598031988377</c:v>
                </c:pt>
                <c:pt idx="143">
                  <c:v>258.96462822130212</c:v>
                </c:pt>
                <c:pt idx="144">
                  <c:v>249.80780926666938</c:v>
                </c:pt>
                <c:pt idx="145">
                  <c:v>255.03492592992018</c:v>
                </c:pt>
                <c:pt idx="146">
                  <c:v>250.982555259658</c:v>
                </c:pt>
                <c:pt idx="147">
                  <c:v>249.22416686308256</c:v>
                </c:pt>
                <c:pt idx="148">
                  <c:v>236.88072858893162</c:v>
                </c:pt>
                <c:pt idx="149">
                  <c:v>231.31644319524821</c:v>
                </c:pt>
                <c:pt idx="150">
                  <c:v>226.92304540133338</c:v>
                </c:pt>
                <c:pt idx="151">
                  <c:v>225.26166521287698</c:v>
                </c:pt>
                <c:pt idx="152">
                  <c:v>215.73423496990009</c:v>
                </c:pt>
                <c:pt idx="153">
                  <c:v>229.11188133522887</c:v>
                </c:pt>
                <c:pt idx="154">
                  <c:v>211.68271495932547</c:v>
                </c:pt>
                <c:pt idx="155">
                  <c:v>211.0740953066944</c:v>
                </c:pt>
                <c:pt idx="156">
                  <c:v>212.69808066193542</c:v>
                </c:pt>
                <c:pt idx="157">
                  <c:v>198.48150532447909</c:v>
                </c:pt>
                <c:pt idx="158">
                  <c:v>194.61641892432144</c:v>
                </c:pt>
                <c:pt idx="159">
                  <c:v>203.20885091490214</c:v>
                </c:pt>
                <c:pt idx="160">
                  <c:v>199.28640317099956</c:v>
                </c:pt>
                <c:pt idx="161">
                  <c:v>200.214534670863</c:v>
                </c:pt>
                <c:pt idx="162">
                  <c:v>199.25459865263707</c:v>
                </c:pt>
                <c:pt idx="163">
                  <c:v>195.91338418253395</c:v>
                </c:pt>
                <c:pt idx="164">
                  <c:v>203.43274851972413</c:v>
                </c:pt>
                <c:pt idx="165">
                  <c:v>213.99828363242864</c:v>
                </c:pt>
                <c:pt idx="166">
                  <c:v>214.91114717304811</c:v>
                </c:pt>
                <c:pt idx="167">
                  <c:v>228.13976832294281</c:v>
                </c:pt>
                <c:pt idx="168">
                  <c:v>232.40227491907513</c:v>
                </c:pt>
                <c:pt idx="169">
                  <c:v>245.95565073375013</c:v>
                </c:pt>
                <c:pt idx="170">
                  <c:v>294.00638635516196</c:v>
                </c:pt>
                <c:pt idx="171">
                  <c:v>254.13377237166867</c:v>
                </c:pt>
                <c:pt idx="172">
                  <c:v>244.30315320640921</c:v>
                </c:pt>
                <c:pt idx="173">
                  <c:v>227.67505342069461</c:v>
                </c:pt>
                <c:pt idx="174">
                  <c:v>223.96114404014358</c:v>
                </c:pt>
                <c:pt idx="175">
                  <c:v>212.84610825761163</c:v>
                </c:pt>
                <c:pt idx="176">
                  <c:v>207.63126225390863</c:v>
                </c:pt>
                <c:pt idx="177">
                  <c:v>198.42498955988464</c:v>
                </c:pt>
                <c:pt idx="178">
                  <c:v>199.40118509852337</c:v>
                </c:pt>
                <c:pt idx="179">
                  <c:v>192.73887568104072</c:v>
                </c:pt>
                <c:pt idx="180">
                  <c:v>195.03974514329562</c:v>
                </c:pt>
                <c:pt idx="181">
                  <c:v>206.0190772646873</c:v>
                </c:pt>
                <c:pt idx="182">
                  <c:v>208.05079102451566</c:v>
                </c:pt>
                <c:pt idx="183">
                  <c:v>219.03323872110823</c:v>
                </c:pt>
                <c:pt idx="184">
                  <c:v>217.96530389496448</c:v>
                </c:pt>
                <c:pt idx="185">
                  <c:v>208.64535373551422</c:v>
                </c:pt>
                <c:pt idx="186">
                  <c:v>206.11749163987324</c:v>
                </c:pt>
                <c:pt idx="187">
                  <c:v>196.37036728613859</c:v>
                </c:pt>
                <c:pt idx="188">
                  <c:v>202.89410676271802</c:v>
                </c:pt>
                <c:pt idx="189">
                  <c:v>202.81518789344949</c:v>
                </c:pt>
                <c:pt idx="190">
                  <c:v>213.07606980252007</c:v>
                </c:pt>
                <c:pt idx="191">
                  <c:v>202.36024648815652</c:v>
                </c:pt>
                <c:pt idx="192">
                  <c:v>204.04838470788579</c:v>
                </c:pt>
                <c:pt idx="193">
                  <c:v>196.54533304121659</c:v>
                </c:pt>
                <c:pt idx="194">
                  <c:v>182.17819961814277</c:v>
                </c:pt>
                <c:pt idx="195">
                  <c:v>169.73243285939131</c:v>
                </c:pt>
                <c:pt idx="196">
                  <c:v>165.44599369807744</c:v>
                </c:pt>
                <c:pt idx="197">
                  <c:v>166.40071825360596</c:v>
                </c:pt>
                <c:pt idx="198">
                  <c:v>164.27574649203746</c:v>
                </c:pt>
                <c:pt idx="199">
                  <c:v>169.96403867504466</c:v>
                </c:pt>
                <c:pt idx="200">
                  <c:v>171.45363854477719</c:v>
                </c:pt>
                <c:pt idx="201">
                  <c:v>182.18647947526728</c:v>
                </c:pt>
                <c:pt idx="202">
                  <c:v>180.04825834808847</c:v>
                </c:pt>
                <c:pt idx="203">
                  <c:v>173.28877324577888</c:v>
                </c:pt>
                <c:pt idx="204">
                  <c:v>169.77115495853889</c:v>
                </c:pt>
                <c:pt idx="205">
                  <c:v>169.45980702686484</c:v>
                </c:pt>
                <c:pt idx="206">
                  <c:v>190.93689415529158</c:v>
                </c:pt>
                <c:pt idx="207">
                  <c:v>191.94714135437485</c:v>
                </c:pt>
                <c:pt idx="208">
                  <c:v>233.03567238607675</c:v>
                </c:pt>
                <c:pt idx="209">
                  <c:v>206.95249309694165</c:v>
                </c:pt>
                <c:pt idx="210">
                  <c:v>217.87288576950658</c:v>
                </c:pt>
                <c:pt idx="211">
                  <c:v>210.24503099837162</c:v>
                </c:pt>
                <c:pt idx="212">
                  <c:v>193.25956091565027</c:v>
                </c:pt>
                <c:pt idx="213">
                  <c:v>168.18021301649176</c:v>
                </c:pt>
                <c:pt idx="214">
                  <c:v>163.88904980343449</c:v>
                </c:pt>
                <c:pt idx="215">
                  <c:v>147.5995134851255</c:v>
                </c:pt>
                <c:pt idx="216">
                  <c:v>143.01424929548196</c:v>
                </c:pt>
                <c:pt idx="217">
                  <c:v>135.89350246555406</c:v>
                </c:pt>
                <c:pt idx="218">
                  <c:v>131.44971210025321</c:v>
                </c:pt>
                <c:pt idx="219">
                  <c:v>144.91457731307878</c:v>
                </c:pt>
                <c:pt idx="220">
                  <c:v>131.30215314591004</c:v>
                </c:pt>
                <c:pt idx="221">
                  <c:v>127.0665988183457</c:v>
                </c:pt>
                <c:pt idx="222">
                  <c:v>123.38146643651484</c:v>
                </c:pt>
                <c:pt idx="223">
                  <c:v>129.92837428809051</c:v>
                </c:pt>
                <c:pt idx="224">
                  <c:v>126.86378244782641</c:v>
                </c:pt>
                <c:pt idx="225">
                  <c:v>126.08985609951348</c:v>
                </c:pt>
                <c:pt idx="226">
                  <c:v>124.18438523843579</c:v>
                </c:pt>
                <c:pt idx="227">
                  <c:v>121.01470543173265</c:v>
                </c:pt>
                <c:pt idx="228">
                  <c:v>114.02622378482198</c:v>
                </c:pt>
                <c:pt idx="229">
                  <c:v>115.4909333957176</c:v>
                </c:pt>
                <c:pt idx="230">
                  <c:v>112.18965636331617</c:v>
                </c:pt>
                <c:pt idx="231">
                  <c:v>113.61367305166026</c:v>
                </c:pt>
                <c:pt idx="232">
                  <c:v>112.69981624932392</c:v>
                </c:pt>
                <c:pt idx="233">
                  <c:v>114.28585795336718</c:v>
                </c:pt>
                <c:pt idx="234">
                  <c:v>111.7303268592721</c:v>
                </c:pt>
                <c:pt idx="235">
                  <c:v>112.17585832430754</c:v>
                </c:pt>
                <c:pt idx="236">
                  <c:v>106.31853575399681</c:v>
                </c:pt>
                <c:pt idx="237">
                  <c:v>112.23945594118503</c:v>
                </c:pt>
                <c:pt idx="238">
                  <c:v>113.90089947675793</c:v>
                </c:pt>
                <c:pt idx="239">
                  <c:v>120.44024081074392</c:v>
                </c:pt>
                <c:pt idx="240">
                  <c:v>124.4280285219748</c:v>
                </c:pt>
                <c:pt idx="241">
                  <c:v>116.08578791890866</c:v>
                </c:pt>
                <c:pt idx="242">
                  <c:v>109.98428745069617</c:v>
                </c:pt>
                <c:pt idx="243">
                  <c:v>108.14454643305541</c:v>
                </c:pt>
                <c:pt idx="244">
                  <c:v>110.48119224869575</c:v>
                </c:pt>
                <c:pt idx="245">
                  <c:v>124.39332671435868</c:v>
                </c:pt>
                <c:pt idx="246">
                  <c:v>120.96373618916368</c:v>
                </c:pt>
                <c:pt idx="247">
                  <c:v>113.58160593635637</c:v>
                </c:pt>
                <c:pt idx="248">
                  <c:v>108.60257864746542</c:v>
                </c:pt>
                <c:pt idx="249">
                  <c:v>107.80958034083113</c:v>
                </c:pt>
                <c:pt idx="250">
                  <c:v>113.87215683596055</c:v>
                </c:pt>
                <c:pt idx="251">
                  <c:v>107.88592444400683</c:v>
                </c:pt>
                <c:pt idx="252">
                  <c:v>107.73538301417634</c:v>
                </c:pt>
                <c:pt idx="253">
                  <c:v>121.34808095727408</c:v>
                </c:pt>
                <c:pt idx="254">
                  <c:v>115.80783574227674</c:v>
                </c:pt>
                <c:pt idx="255">
                  <c:v>114.66681365381385</c:v>
                </c:pt>
                <c:pt idx="256">
                  <c:v>104.56650400242873</c:v>
                </c:pt>
                <c:pt idx="257">
                  <c:v>102.98889092306393</c:v>
                </c:pt>
                <c:pt idx="258">
                  <c:v>112.18750271258469</c:v>
                </c:pt>
                <c:pt idx="259">
                  <c:v>106.69946108283318</c:v>
                </c:pt>
                <c:pt idx="260">
                  <c:v>104.11314866008665</c:v>
                </c:pt>
                <c:pt idx="261">
                  <c:v>105.90463536696214</c:v>
                </c:pt>
                <c:pt idx="262">
                  <c:v>109.98361894803928</c:v>
                </c:pt>
                <c:pt idx="263">
                  <c:v>105.25578794948463</c:v>
                </c:pt>
                <c:pt idx="264">
                  <c:v>102.43824192259473</c:v>
                </c:pt>
                <c:pt idx="265">
                  <c:v>100.95700479628327</c:v>
                </c:pt>
                <c:pt idx="266">
                  <c:v>103.06930670884368</c:v>
                </c:pt>
                <c:pt idx="267">
                  <c:v>109.50471853216301</c:v>
                </c:pt>
                <c:pt idx="268">
                  <c:v>106.58925631464773</c:v>
                </c:pt>
                <c:pt idx="269">
                  <c:v>140.96377550568852</c:v>
                </c:pt>
                <c:pt idx="270">
                  <c:v>134.63533911903193</c:v>
                </c:pt>
                <c:pt idx="271">
                  <c:v>147.10346783716298</c:v>
                </c:pt>
                <c:pt idx="272">
                  <c:v>134.99337105931053</c:v>
                </c:pt>
                <c:pt idx="273">
                  <c:v>118.26838628708552</c:v>
                </c:pt>
                <c:pt idx="274">
                  <c:v>109.30360375166833</c:v>
                </c:pt>
                <c:pt idx="275">
                  <c:v>102.10942323298249</c:v>
                </c:pt>
                <c:pt idx="276">
                  <c:v>101.47671798556131</c:v>
                </c:pt>
                <c:pt idx="277">
                  <c:v>100.57749881023817</c:v>
                </c:pt>
                <c:pt idx="278">
                  <c:v>100.96151490205021</c:v>
                </c:pt>
                <c:pt idx="279">
                  <c:v>103.76105507619549</c:v>
                </c:pt>
                <c:pt idx="280">
                  <c:v>99.899271328823104</c:v>
                </c:pt>
                <c:pt idx="281">
                  <c:v>94.938424825271156</c:v>
                </c:pt>
                <c:pt idx="282">
                  <c:v>96.195144719765452</c:v>
                </c:pt>
                <c:pt idx="283">
                  <c:v>93.29463147436752</c:v>
                </c:pt>
                <c:pt idx="284">
                  <c:v>94.363665481984995</c:v>
                </c:pt>
                <c:pt idx="285">
                  <c:v>89.052435633321508</c:v>
                </c:pt>
                <c:pt idx="286">
                  <c:v>94.615465645714764</c:v>
                </c:pt>
                <c:pt idx="287">
                  <c:v>88.773280256199087</c:v>
                </c:pt>
                <c:pt idx="288">
                  <c:v>83.500412419228297</c:v>
                </c:pt>
                <c:pt idx="289">
                  <c:v>103.76272437857527</c:v>
                </c:pt>
                <c:pt idx="290">
                  <c:v>95.888168688845084</c:v>
                </c:pt>
                <c:pt idx="291">
                  <c:v>86.369549117939926</c:v>
                </c:pt>
                <c:pt idx="292">
                  <c:v>87.078126372632966</c:v>
                </c:pt>
                <c:pt idx="293">
                  <c:v>92.703267661567267</c:v>
                </c:pt>
                <c:pt idx="294">
                  <c:v>98.839242871398383</c:v>
                </c:pt>
                <c:pt idx="295">
                  <c:v>88.266619181502065</c:v>
                </c:pt>
                <c:pt idx="296">
                  <c:v>90.297666191335381</c:v>
                </c:pt>
                <c:pt idx="297">
                  <c:v>84.868811045335235</c:v>
                </c:pt>
                <c:pt idx="298">
                  <c:v>83.35316676490261</c:v>
                </c:pt>
                <c:pt idx="299">
                  <c:v>80.200352593520236</c:v>
                </c:pt>
                <c:pt idx="300">
                  <c:v>77.979851429958345</c:v>
                </c:pt>
                <c:pt idx="301">
                  <c:v>71.083762162458441</c:v>
                </c:pt>
                <c:pt idx="302">
                  <c:v>71.336643504292823</c:v>
                </c:pt>
                <c:pt idx="303">
                  <c:v>66.690576355375939</c:v>
                </c:pt>
                <c:pt idx="304">
                  <c:v>72.216805530185511</c:v>
                </c:pt>
                <c:pt idx="305">
                  <c:v>68.014526278064466</c:v>
                </c:pt>
                <c:pt idx="306">
                  <c:v>61.295046499120936</c:v>
                </c:pt>
                <c:pt idx="307">
                  <c:v>65.67117356867152</c:v>
                </c:pt>
                <c:pt idx="308">
                  <c:v>66.169812784144909</c:v>
                </c:pt>
                <c:pt idx="309">
                  <c:v>63.440433106685184</c:v>
                </c:pt>
                <c:pt idx="310">
                  <c:v>59.64998675932766</c:v>
                </c:pt>
                <c:pt idx="311">
                  <c:v>61.773705076676634</c:v>
                </c:pt>
                <c:pt idx="312">
                  <c:v>57.994068326354565</c:v>
                </c:pt>
                <c:pt idx="313">
                  <c:v>57.07921098470753</c:v>
                </c:pt>
                <c:pt idx="314">
                  <c:v>54.515330877481148</c:v>
                </c:pt>
                <c:pt idx="315">
                  <c:v>52.410342731617611</c:v>
                </c:pt>
                <c:pt idx="316">
                  <c:v>52.432880394596602</c:v>
                </c:pt>
                <c:pt idx="317">
                  <c:v>50.589908920397122</c:v>
                </c:pt>
                <c:pt idx="318">
                  <c:v>49.281819038974838</c:v>
                </c:pt>
                <c:pt idx="319">
                  <c:v>48.917331510684356</c:v>
                </c:pt>
                <c:pt idx="320">
                  <c:v>48.082057857281377</c:v>
                </c:pt>
                <c:pt idx="321">
                  <c:v>47.536670951557412</c:v>
                </c:pt>
                <c:pt idx="322">
                  <c:v>49.156029866745513</c:v>
                </c:pt>
                <c:pt idx="323">
                  <c:v>46.6680011158981</c:v>
                </c:pt>
                <c:pt idx="324">
                  <c:v>45.558171609360244</c:v>
                </c:pt>
                <c:pt idx="325">
                  <c:v>48.117338955501843</c:v>
                </c:pt>
                <c:pt idx="326">
                  <c:v>49.44574980970804</c:v>
                </c:pt>
                <c:pt idx="327">
                  <c:v>45.721449915257971</c:v>
                </c:pt>
                <c:pt idx="328">
                  <c:v>49.684076579117246</c:v>
                </c:pt>
                <c:pt idx="329">
                  <c:v>47.160949854205548</c:v>
                </c:pt>
                <c:pt idx="330">
                  <c:v>46.453341820952744</c:v>
                </c:pt>
                <c:pt idx="331">
                  <c:v>44.835525171662383</c:v>
                </c:pt>
                <c:pt idx="332">
                  <c:v>44.726088139372202</c:v>
                </c:pt>
                <c:pt idx="333">
                  <c:v>44.402221425299842</c:v>
                </c:pt>
                <c:pt idx="334">
                  <c:v>46.995760979830813</c:v>
                </c:pt>
                <c:pt idx="335">
                  <c:v>44.667595806710153</c:v>
                </c:pt>
                <c:pt idx="336">
                  <c:v>47.135414558619047</c:v>
                </c:pt>
                <c:pt idx="337">
                  <c:v>45.266073713783079</c:v>
                </c:pt>
                <c:pt idx="338">
                  <c:v>44.748965710991776</c:v>
                </c:pt>
                <c:pt idx="339">
                  <c:v>40.861411367275274</c:v>
                </c:pt>
                <c:pt idx="340">
                  <c:v>43.780003208676575</c:v>
                </c:pt>
                <c:pt idx="341">
                  <c:v>48.761456274772868</c:v>
                </c:pt>
                <c:pt idx="342">
                  <c:v>61.376008534460979</c:v>
                </c:pt>
                <c:pt idx="343">
                  <c:v>52.506398722380688</c:v>
                </c:pt>
                <c:pt idx="344">
                  <c:v>43.132332866234087</c:v>
                </c:pt>
                <c:pt idx="345">
                  <c:v>45.425273009670775</c:v>
                </c:pt>
                <c:pt idx="346">
                  <c:v>46.39620812256485</c:v>
                </c:pt>
                <c:pt idx="347">
                  <c:v>49.527284057857173</c:v>
                </c:pt>
                <c:pt idx="348">
                  <c:v>45.550070518108186</c:v>
                </c:pt>
                <c:pt idx="349">
                  <c:v>44.726458854936411</c:v>
                </c:pt>
                <c:pt idx="350">
                  <c:v>41.554445649254703</c:v>
                </c:pt>
                <c:pt idx="351">
                  <c:v>41.531834816473044</c:v>
                </c:pt>
                <c:pt idx="352">
                  <c:v>38.443591238278636</c:v>
                </c:pt>
                <c:pt idx="353">
                  <c:v>35.467704988972407</c:v>
                </c:pt>
                <c:pt idx="354">
                  <c:v>36.657644821209765</c:v>
                </c:pt>
                <c:pt idx="355">
                  <c:v>37.937630011197996</c:v>
                </c:pt>
                <c:pt idx="356">
                  <c:v>36.583785430309121</c:v>
                </c:pt>
                <c:pt idx="357">
                  <c:v>37.544429550979935</c:v>
                </c:pt>
                <c:pt idx="358">
                  <c:v>34.533516579330104</c:v>
                </c:pt>
                <c:pt idx="359">
                  <c:v>33.48993405754802</c:v>
                </c:pt>
                <c:pt idx="360">
                  <c:v>34.118494899570834</c:v>
                </c:pt>
                <c:pt idx="361">
                  <c:v>34.958325570693802</c:v>
                </c:pt>
                <c:pt idx="362">
                  <c:v>31.966625854922842</c:v>
                </c:pt>
                <c:pt idx="363">
                  <c:v>30.569061710143011</c:v>
                </c:pt>
                <c:pt idx="364">
                  <c:v>31.040516461837917</c:v>
                </c:pt>
                <c:pt idx="365">
                  <c:v>32.263313209668645</c:v>
                </c:pt>
                <c:pt idx="366">
                  <c:v>32.406541235914062</c:v>
                </c:pt>
                <c:pt idx="367">
                  <c:v>32.135767726324524</c:v>
                </c:pt>
                <c:pt idx="368">
                  <c:v>36.518245629977592</c:v>
                </c:pt>
                <c:pt idx="369">
                  <c:v>32.996664770700171</c:v>
                </c:pt>
                <c:pt idx="370">
                  <c:v>30.494368829004902</c:v>
                </c:pt>
                <c:pt idx="371">
                  <c:v>29.597653111673129</c:v>
                </c:pt>
                <c:pt idx="372">
                  <c:v>28.91471140215079</c:v>
                </c:pt>
                <c:pt idx="373">
                  <c:v>27.994074455571624</c:v>
                </c:pt>
                <c:pt idx="374">
                  <c:v>27.939278306879704</c:v>
                </c:pt>
                <c:pt idx="375">
                  <c:v>28.892094266432387</c:v>
                </c:pt>
                <c:pt idx="376">
                  <c:v>28.395646032597909</c:v>
                </c:pt>
                <c:pt idx="377">
                  <c:v>27.655037979848434</c:v>
                </c:pt>
                <c:pt idx="378">
                  <c:v>27.601014521750571</c:v>
                </c:pt>
                <c:pt idx="379">
                  <c:v>28.563410729274313</c:v>
                </c:pt>
                <c:pt idx="380">
                  <c:v>28.734460133116656</c:v>
                </c:pt>
                <c:pt idx="381">
                  <c:v>31.466087191153331</c:v>
                </c:pt>
                <c:pt idx="382">
                  <c:v>28.352952798608463</c:v>
                </c:pt>
                <c:pt idx="383">
                  <c:v>28.07186589596326</c:v>
                </c:pt>
                <c:pt idx="384">
                  <c:v>28.559456278158077</c:v>
                </c:pt>
                <c:pt idx="385">
                  <c:v>27.52842450868264</c:v>
                </c:pt>
                <c:pt idx="386">
                  <c:v>28.074893879225613</c:v>
                </c:pt>
                <c:pt idx="387">
                  <c:v>29.920235110873769</c:v>
                </c:pt>
                <c:pt idx="388">
                  <c:v>36.769845830032878</c:v>
                </c:pt>
                <c:pt idx="389">
                  <c:v>31.61584380027621</c:v>
                </c:pt>
                <c:pt idx="390">
                  <c:v>28.576173151032179</c:v>
                </c:pt>
                <c:pt idx="391">
                  <c:v>29.523469871596561</c:v>
                </c:pt>
                <c:pt idx="392">
                  <c:v>29.097405883691305</c:v>
                </c:pt>
                <c:pt idx="393">
                  <c:v>28.717051810392469</c:v>
                </c:pt>
                <c:pt idx="394">
                  <c:v>29.881352239696803</c:v>
                </c:pt>
                <c:pt idx="395">
                  <c:v>28.701968839062769</c:v>
                </c:pt>
                <c:pt idx="396">
                  <c:v>27.958968496135505</c:v>
                </c:pt>
                <c:pt idx="397">
                  <c:v>29.095684260062104</c:v>
                </c:pt>
                <c:pt idx="398">
                  <c:v>30.723828609436246</c:v>
                </c:pt>
                <c:pt idx="399">
                  <c:v>28.387423845263378</c:v>
                </c:pt>
                <c:pt idx="400">
                  <c:v>28.294187439254042</c:v>
                </c:pt>
                <c:pt idx="401">
                  <c:v>27.28258303179221</c:v>
                </c:pt>
                <c:pt idx="402">
                  <c:v>26.149990227299831</c:v>
                </c:pt>
                <c:pt idx="403">
                  <c:v>25.876459611627087</c:v>
                </c:pt>
                <c:pt idx="404">
                  <c:v>25.154258972151325</c:v>
                </c:pt>
                <c:pt idx="405">
                  <c:v>24.019300798521865</c:v>
                </c:pt>
                <c:pt idx="406">
                  <c:v>23.35456082631606</c:v>
                </c:pt>
                <c:pt idx="407">
                  <c:v>23.389444083701505</c:v>
                </c:pt>
                <c:pt idx="408">
                  <c:v>23.592562276239267</c:v>
                </c:pt>
                <c:pt idx="409">
                  <c:v>24.632936978737707</c:v>
                </c:pt>
                <c:pt idx="410">
                  <c:v>27.446622488526089</c:v>
                </c:pt>
                <c:pt idx="411">
                  <c:v>28.617754698868392</c:v>
                </c:pt>
                <c:pt idx="412">
                  <c:v>25.297312946097744</c:v>
                </c:pt>
                <c:pt idx="413">
                  <c:v>24.109030012607242</c:v>
                </c:pt>
                <c:pt idx="414">
                  <c:v>23.943468306947054</c:v>
                </c:pt>
                <c:pt idx="415">
                  <c:v>23.120329175901855</c:v>
                </c:pt>
                <c:pt idx="416">
                  <c:v>24.545841787428149</c:v>
                </c:pt>
                <c:pt idx="417">
                  <c:v>22.703001415777347</c:v>
                </c:pt>
                <c:pt idx="418">
                  <c:v>22.365677244863953</c:v>
                </c:pt>
                <c:pt idx="419">
                  <c:v>22.220206106899212</c:v>
                </c:pt>
                <c:pt idx="420">
                  <c:v>21.38184935441604</c:v>
                </c:pt>
                <c:pt idx="421">
                  <c:v>21.296862880370899</c:v>
                </c:pt>
                <c:pt idx="422">
                  <c:v>21.654734917212696</c:v>
                </c:pt>
                <c:pt idx="423">
                  <c:v>22.279996027074134</c:v>
                </c:pt>
                <c:pt idx="424">
                  <c:v>22.289092382236742</c:v>
                </c:pt>
                <c:pt idx="425">
                  <c:v>23.039863235095062</c:v>
                </c:pt>
                <c:pt idx="426">
                  <c:v>24.472650417332755</c:v>
                </c:pt>
                <c:pt idx="427">
                  <c:v>23.011191879308939</c:v>
                </c:pt>
                <c:pt idx="428">
                  <c:v>23.399324754906051</c:v>
                </c:pt>
                <c:pt idx="429">
                  <c:v>22.222115690318041</c:v>
                </c:pt>
                <c:pt idx="430">
                  <c:v>21.77099994405285</c:v>
                </c:pt>
                <c:pt idx="431">
                  <c:v>23.899115422391123</c:v>
                </c:pt>
                <c:pt idx="432">
                  <c:v>27.850375464279349</c:v>
                </c:pt>
                <c:pt idx="433">
                  <c:v>26.209977660290047</c:v>
                </c:pt>
                <c:pt idx="434">
                  <c:v>24.107569068832344</c:v>
                </c:pt>
                <c:pt idx="435">
                  <c:v>21.901257803328548</c:v>
                </c:pt>
                <c:pt idx="436">
                  <c:v>20.780119672181147</c:v>
                </c:pt>
                <c:pt idx="437">
                  <c:v>21.095857317683951</c:v>
                </c:pt>
                <c:pt idx="438">
                  <c:v>24.428770384397279</c:v>
                </c:pt>
                <c:pt idx="439">
                  <c:v>25.100153310496438</c:v>
                </c:pt>
                <c:pt idx="440">
                  <c:v>24.920631047181139</c:v>
                </c:pt>
                <c:pt idx="441">
                  <c:v>23.827413950321539</c:v>
                </c:pt>
                <c:pt idx="442">
                  <c:v>24.744098394834054</c:v>
                </c:pt>
                <c:pt idx="443">
                  <c:v>23.492074284664866</c:v>
                </c:pt>
                <c:pt idx="444">
                  <c:v>22.810357992611312</c:v>
                </c:pt>
                <c:pt idx="445">
                  <c:v>21.621625234909683</c:v>
                </c:pt>
                <c:pt idx="446">
                  <c:v>20.947231302758173</c:v>
                </c:pt>
                <c:pt idx="447">
                  <c:v>21.392690348088934</c:v>
                </c:pt>
                <c:pt idx="448">
                  <c:v>20.774950971011755</c:v>
                </c:pt>
                <c:pt idx="449">
                  <c:v>20.201326001400648</c:v>
                </c:pt>
                <c:pt idx="450">
                  <c:v>18.49082883715942</c:v>
                </c:pt>
                <c:pt idx="451">
                  <c:v>18.533525767771788</c:v>
                </c:pt>
                <c:pt idx="452">
                  <c:v>17.953261467284264</c:v>
                </c:pt>
                <c:pt idx="453">
                  <c:v>17.696422306003061</c:v>
                </c:pt>
                <c:pt idx="454">
                  <c:v>17.406765691751065</c:v>
                </c:pt>
                <c:pt idx="455">
                  <c:v>16.589504276856708</c:v>
                </c:pt>
                <c:pt idx="456">
                  <c:v>17.127620483040847</c:v>
                </c:pt>
                <c:pt idx="457">
                  <c:v>16.387279890208344</c:v>
                </c:pt>
                <c:pt idx="458">
                  <c:v>16.854749055196965</c:v>
                </c:pt>
                <c:pt idx="459">
                  <c:v>17.430565904885686</c:v>
                </c:pt>
                <c:pt idx="460">
                  <c:v>16.611670264291629</c:v>
                </c:pt>
                <c:pt idx="461">
                  <c:v>16.810720996655295</c:v>
                </c:pt>
              </c:numCache>
            </c:numRef>
          </c:val>
          <c:smooth val="0"/>
          <c:extLst>
            <c:ext xmlns:c16="http://schemas.microsoft.com/office/drawing/2014/chart" uri="{C3380CC4-5D6E-409C-BE32-E72D297353CC}">
              <c16:uniqueId val="{00000002-E544-46F0-B9C7-8A7F2CC47269}"/>
            </c:ext>
          </c:extLst>
        </c:ser>
        <c:ser>
          <c:idx val="2"/>
          <c:order val="2"/>
          <c:tx>
            <c:strRef>
              <c:f>Sheet8!$D$3</c:f>
              <c:strCache>
                <c:ptCount val="1"/>
                <c:pt idx="0">
                  <c:v>Sum of TVIX W Fee</c:v>
                </c:pt>
              </c:strCache>
            </c:strRef>
          </c:tx>
          <c:spPr>
            <a:ln w="28575" cap="rnd">
              <a:solidFill>
                <a:schemeClr val="accent3"/>
              </a:solidFill>
              <a:round/>
            </a:ln>
            <a:effectLst/>
          </c:spPr>
          <c:marker>
            <c:symbol val="none"/>
          </c:marker>
          <c:cat>
            <c:strRef>
              <c:f>Sheet8!$A$4:$A$547</c:f>
              <c:strCache>
                <c:ptCount val="543"/>
                <c:pt idx="0">
                  <c:v>2-Jan-20</c:v>
                </c:pt>
                <c:pt idx="1">
                  <c:v>3-Jan-20</c:v>
                </c:pt>
                <c:pt idx="2">
                  <c:v>6-Jan-20</c:v>
                </c:pt>
                <c:pt idx="3">
                  <c:v>7-Jan-20</c:v>
                </c:pt>
                <c:pt idx="4">
                  <c:v>8-Jan-20</c:v>
                </c:pt>
                <c:pt idx="5">
                  <c:v>9-Jan-20</c:v>
                </c:pt>
                <c:pt idx="6">
                  <c:v>10-Jan-20</c:v>
                </c:pt>
                <c:pt idx="7">
                  <c:v>13-Jan-20</c:v>
                </c:pt>
                <c:pt idx="8">
                  <c:v>14-Jan-20</c:v>
                </c:pt>
                <c:pt idx="9">
                  <c:v>15-Jan-20</c:v>
                </c:pt>
                <c:pt idx="10">
                  <c:v>16-Jan-20</c:v>
                </c:pt>
                <c:pt idx="11">
                  <c:v>17-Jan-20</c:v>
                </c:pt>
                <c:pt idx="12">
                  <c:v>21-Jan-20</c:v>
                </c:pt>
                <c:pt idx="13">
                  <c:v>22-Jan-20</c:v>
                </c:pt>
                <c:pt idx="14">
                  <c:v>23-Jan-20</c:v>
                </c:pt>
                <c:pt idx="15">
                  <c:v>24-Jan-20</c:v>
                </c:pt>
                <c:pt idx="16">
                  <c:v>27-Jan-20</c:v>
                </c:pt>
                <c:pt idx="17">
                  <c:v>28-Jan-20</c:v>
                </c:pt>
                <c:pt idx="18">
                  <c:v>29-Jan-20</c:v>
                </c:pt>
                <c:pt idx="19">
                  <c:v>30-Jan-20</c:v>
                </c:pt>
                <c:pt idx="20">
                  <c:v>31-Jan-20</c:v>
                </c:pt>
                <c:pt idx="21">
                  <c:v>3-Feb-20</c:v>
                </c:pt>
                <c:pt idx="22">
                  <c:v>4-Feb-20</c:v>
                </c:pt>
                <c:pt idx="23">
                  <c:v>5-Feb-20</c:v>
                </c:pt>
                <c:pt idx="24">
                  <c:v>6-Feb-20</c:v>
                </c:pt>
                <c:pt idx="25">
                  <c:v>7-Feb-20</c:v>
                </c:pt>
                <c:pt idx="26">
                  <c:v>10-Feb-20</c:v>
                </c:pt>
                <c:pt idx="27">
                  <c:v>11-Feb-20</c:v>
                </c:pt>
                <c:pt idx="28">
                  <c:v>12-Feb-20</c:v>
                </c:pt>
                <c:pt idx="29">
                  <c:v>13-Feb-20</c:v>
                </c:pt>
                <c:pt idx="30">
                  <c:v>14-Feb-20</c:v>
                </c:pt>
                <c:pt idx="31">
                  <c:v>18-Feb-20</c:v>
                </c:pt>
                <c:pt idx="32">
                  <c:v>19-Feb-20</c:v>
                </c:pt>
                <c:pt idx="33">
                  <c:v>20-Feb-20</c:v>
                </c:pt>
                <c:pt idx="34">
                  <c:v>21-Feb-20</c:v>
                </c:pt>
                <c:pt idx="35">
                  <c:v>24-Feb-20</c:v>
                </c:pt>
                <c:pt idx="36">
                  <c:v>25-Feb-20</c:v>
                </c:pt>
                <c:pt idx="37">
                  <c:v>26-Feb-20</c:v>
                </c:pt>
                <c:pt idx="38">
                  <c:v>27-Feb-20</c:v>
                </c:pt>
                <c:pt idx="39">
                  <c:v>28-Feb-20</c:v>
                </c:pt>
                <c:pt idx="40">
                  <c:v>2-Mar-20</c:v>
                </c:pt>
                <c:pt idx="41">
                  <c:v>3-Mar-20</c:v>
                </c:pt>
                <c:pt idx="42">
                  <c:v>4-Mar-20</c:v>
                </c:pt>
                <c:pt idx="43">
                  <c:v>5-Mar-20</c:v>
                </c:pt>
                <c:pt idx="44">
                  <c:v>6-Mar-20</c:v>
                </c:pt>
                <c:pt idx="45">
                  <c:v>9-Mar-20</c:v>
                </c:pt>
                <c:pt idx="46">
                  <c:v>10-Mar-20</c:v>
                </c:pt>
                <c:pt idx="47">
                  <c:v>11-Mar-20</c:v>
                </c:pt>
                <c:pt idx="48">
                  <c:v>12-Mar-20</c:v>
                </c:pt>
                <c:pt idx="49">
                  <c:v>13-Mar-20</c:v>
                </c:pt>
                <c:pt idx="50">
                  <c:v>16-Mar-20</c:v>
                </c:pt>
                <c:pt idx="51">
                  <c:v>17-Mar-20</c:v>
                </c:pt>
                <c:pt idx="52">
                  <c:v>18-Mar-20</c:v>
                </c:pt>
                <c:pt idx="53">
                  <c:v>19-Mar-20</c:v>
                </c:pt>
                <c:pt idx="54">
                  <c:v>20-Mar-20</c:v>
                </c:pt>
                <c:pt idx="55">
                  <c:v>23-Mar-20</c:v>
                </c:pt>
                <c:pt idx="56">
                  <c:v>24-Mar-20</c:v>
                </c:pt>
                <c:pt idx="57">
                  <c:v>25-Mar-20</c:v>
                </c:pt>
                <c:pt idx="58">
                  <c:v>26-Mar-20</c:v>
                </c:pt>
                <c:pt idx="59">
                  <c:v>27-Mar-20</c:v>
                </c:pt>
                <c:pt idx="60">
                  <c:v>30-Mar-20</c:v>
                </c:pt>
                <c:pt idx="61">
                  <c:v>31-Mar-20</c:v>
                </c:pt>
                <c:pt idx="62">
                  <c:v>1-Apr-20</c:v>
                </c:pt>
                <c:pt idx="63">
                  <c:v>2-Apr-20</c:v>
                </c:pt>
                <c:pt idx="64">
                  <c:v>3-Apr-20</c:v>
                </c:pt>
                <c:pt idx="65">
                  <c:v>6-Apr-20</c:v>
                </c:pt>
                <c:pt idx="66">
                  <c:v>7-Apr-20</c:v>
                </c:pt>
                <c:pt idx="67">
                  <c:v>8-Apr-20</c:v>
                </c:pt>
                <c:pt idx="68">
                  <c:v>9-Apr-20</c:v>
                </c:pt>
                <c:pt idx="69">
                  <c:v>13-Apr-20</c:v>
                </c:pt>
                <c:pt idx="70">
                  <c:v>14-Apr-20</c:v>
                </c:pt>
                <c:pt idx="71">
                  <c:v>15-Apr-20</c:v>
                </c:pt>
                <c:pt idx="72">
                  <c:v>16-Apr-20</c:v>
                </c:pt>
                <c:pt idx="73">
                  <c:v>17-Apr-20</c:v>
                </c:pt>
                <c:pt idx="74">
                  <c:v>20-Apr-20</c:v>
                </c:pt>
                <c:pt idx="75">
                  <c:v>21-Apr-20</c:v>
                </c:pt>
                <c:pt idx="76">
                  <c:v>22-Apr-20</c:v>
                </c:pt>
                <c:pt idx="77">
                  <c:v>23-Apr-20</c:v>
                </c:pt>
                <c:pt idx="78">
                  <c:v>24-Apr-20</c:v>
                </c:pt>
                <c:pt idx="79">
                  <c:v>27-Apr-20</c:v>
                </c:pt>
                <c:pt idx="80">
                  <c:v>28-Apr-20</c:v>
                </c:pt>
                <c:pt idx="81">
                  <c:v>29-Apr-20</c:v>
                </c:pt>
                <c:pt idx="82">
                  <c:v>30-Apr-20</c:v>
                </c:pt>
                <c:pt idx="83">
                  <c:v>1-May-20</c:v>
                </c:pt>
                <c:pt idx="84">
                  <c:v>4-May-20</c:v>
                </c:pt>
                <c:pt idx="85">
                  <c:v>5-May-20</c:v>
                </c:pt>
                <c:pt idx="86">
                  <c:v>6-May-20</c:v>
                </c:pt>
                <c:pt idx="87">
                  <c:v>7-May-20</c:v>
                </c:pt>
                <c:pt idx="88">
                  <c:v>8-May-20</c:v>
                </c:pt>
                <c:pt idx="89">
                  <c:v>11-May-20</c:v>
                </c:pt>
                <c:pt idx="90">
                  <c:v>12-May-20</c:v>
                </c:pt>
                <c:pt idx="91">
                  <c:v>13-May-20</c:v>
                </c:pt>
                <c:pt idx="92">
                  <c:v>14-May-20</c:v>
                </c:pt>
                <c:pt idx="93">
                  <c:v>15-May-20</c:v>
                </c:pt>
                <c:pt idx="94">
                  <c:v>18-May-20</c:v>
                </c:pt>
                <c:pt idx="95">
                  <c:v>19-May-20</c:v>
                </c:pt>
                <c:pt idx="96">
                  <c:v>20-May-20</c:v>
                </c:pt>
                <c:pt idx="97">
                  <c:v>21-May-20</c:v>
                </c:pt>
                <c:pt idx="98">
                  <c:v>22-May-20</c:v>
                </c:pt>
                <c:pt idx="99">
                  <c:v>26-May-20</c:v>
                </c:pt>
                <c:pt idx="100">
                  <c:v>27-May-20</c:v>
                </c:pt>
                <c:pt idx="101">
                  <c:v>28-May-20</c:v>
                </c:pt>
                <c:pt idx="102">
                  <c:v>29-May-20</c:v>
                </c:pt>
                <c:pt idx="103">
                  <c:v>1-Jun-20</c:v>
                </c:pt>
                <c:pt idx="104">
                  <c:v>2-Jun-20</c:v>
                </c:pt>
                <c:pt idx="105">
                  <c:v>3-Jun-20</c:v>
                </c:pt>
                <c:pt idx="106">
                  <c:v>4-Jun-20</c:v>
                </c:pt>
                <c:pt idx="107">
                  <c:v>5-Jun-20</c:v>
                </c:pt>
                <c:pt idx="108">
                  <c:v>8-Jun-20</c:v>
                </c:pt>
                <c:pt idx="109">
                  <c:v>9-Jun-20</c:v>
                </c:pt>
                <c:pt idx="110">
                  <c:v>10-Jun-20</c:v>
                </c:pt>
                <c:pt idx="111">
                  <c:v>11-Jun-20</c:v>
                </c:pt>
                <c:pt idx="112">
                  <c:v>12-Jun-20</c:v>
                </c:pt>
                <c:pt idx="113">
                  <c:v>15-Jun-20</c:v>
                </c:pt>
                <c:pt idx="114">
                  <c:v>16-Jun-20</c:v>
                </c:pt>
                <c:pt idx="115">
                  <c:v>17-Jun-20</c:v>
                </c:pt>
                <c:pt idx="116">
                  <c:v>18-Jun-20</c:v>
                </c:pt>
                <c:pt idx="117">
                  <c:v>19-Jun-20</c:v>
                </c:pt>
                <c:pt idx="118">
                  <c:v>22-Jun-20</c:v>
                </c:pt>
                <c:pt idx="119">
                  <c:v>23-Jun-20</c:v>
                </c:pt>
                <c:pt idx="120">
                  <c:v>24-Jun-20</c:v>
                </c:pt>
                <c:pt idx="121">
                  <c:v>25-Jun-20</c:v>
                </c:pt>
                <c:pt idx="122">
                  <c:v>26-Jun-20</c:v>
                </c:pt>
                <c:pt idx="123">
                  <c:v>29-Jun-20</c:v>
                </c:pt>
                <c:pt idx="124">
                  <c:v>30-Jun-20</c:v>
                </c:pt>
                <c:pt idx="125">
                  <c:v>1-Jul-20</c:v>
                </c:pt>
                <c:pt idx="126">
                  <c:v>2-Jul-20</c:v>
                </c:pt>
                <c:pt idx="127">
                  <c:v>6-Jul-20</c:v>
                </c:pt>
                <c:pt idx="128">
                  <c:v>7-Jul-20</c:v>
                </c:pt>
                <c:pt idx="129">
                  <c:v>8-Jul-20</c:v>
                </c:pt>
                <c:pt idx="130">
                  <c:v>9-Jul-20</c:v>
                </c:pt>
                <c:pt idx="131">
                  <c:v>10-Jul-20</c:v>
                </c:pt>
                <c:pt idx="132">
                  <c:v>13-Jul-20</c:v>
                </c:pt>
                <c:pt idx="133">
                  <c:v>14-Jul-20</c:v>
                </c:pt>
                <c:pt idx="134">
                  <c:v>15-Jul-20</c:v>
                </c:pt>
                <c:pt idx="135">
                  <c:v>16-Jul-20</c:v>
                </c:pt>
                <c:pt idx="136">
                  <c:v>17-Jul-20</c:v>
                </c:pt>
                <c:pt idx="137">
                  <c:v>20-Jul-20</c:v>
                </c:pt>
                <c:pt idx="138">
                  <c:v>21-Jul-20</c:v>
                </c:pt>
                <c:pt idx="139">
                  <c:v>22-Jul-20</c:v>
                </c:pt>
                <c:pt idx="140">
                  <c:v>23-Jul-20</c:v>
                </c:pt>
                <c:pt idx="141">
                  <c:v>24-Jul-20</c:v>
                </c:pt>
                <c:pt idx="142">
                  <c:v>27-Jul-20</c:v>
                </c:pt>
                <c:pt idx="143">
                  <c:v>28-Jul-20</c:v>
                </c:pt>
                <c:pt idx="144">
                  <c:v>29-Jul-20</c:v>
                </c:pt>
                <c:pt idx="145">
                  <c:v>30-Jul-20</c:v>
                </c:pt>
                <c:pt idx="146">
                  <c:v>31-Jul-20</c:v>
                </c:pt>
                <c:pt idx="147">
                  <c:v>3-Aug-20</c:v>
                </c:pt>
                <c:pt idx="148">
                  <c:v>4-Aug-20</c:v>
                </c:pt>
                <c:pt idx="149">
                  <c:v>5-Aug-20</c:v>
                </c:pt>
                <c:pt idx="150">
                  <c:v>6-Aug-20</c:v>
                </c:pt>
                <c:pt idx="151">
                  <c:v>7-Aug-20</c:v>
                </c:pt>
                <c:pt idx="152">
                  <c:v>10-Aug-20</c:v>
                </c:pt>
                <c:pt idx="153">
                  <c:v>11-Aug-20</c:v>
                </c:pt>
                <c:pt idx="154">
                  <c:v>12-Aug-20</c:v>
                </c:pt>
                <c:pt idx="155">
                  <c:v>13-Aug-20</c:v>
                </c:pt>
                <c:pt idx="156">
                  <c:v>14-Aug-20</c:v>
                </c:pt>
                <c:pt idx="157">
                  <c:v>17-Aug-20</c:v>
                </c:pt>
                <c:pt idx="158">
                  <c:v>18-Aug-20</c:v>
                </c:pt>
                <c:pt idx="159">
                  <c:v>19-Aug-20</c:v>
                </c:pt>
                <c:pt idx="160">
                  <c:v>20-Aug-20</c:v>
                </c:pt>
                <c:pt idx="161">
                  <c:v>21-Aug-20</c:v>
                </c:pt>
                <c:pt idx="162">
                  <c:v>24-Aug-20</c:v>
                </c:pt>
                <c:pt idx="163">
                  <c:v>25-Aug-20</c:v>
                </c:pt>
                <c:pt idx="164">
                  <c:v>26-Aug-20</c:v>
                </c:pt>
                <c:pt idx="165">
                  <c:v>27-Aug-20</c:v>
                </c:pt>
                <c:pt idx="166">
                  <c:v>28-Aug-20</c:v>
                </c:pt>
                <c:pt idx="167">
                  <c:v>31-Aug-20</c:v>
                </c:pt>
                <c:pt idx="168">
                  <c:v>1-Sep-20</c:v>
                </c:pt>
                <c:pt idx="169">
                  <c:v>2-Sep-20</c:v>
                </c:pt>
                <c:pt idx="170">
                  <c:v>3-Sep-20</c:v>
                </c:pt>
                <c:pt idx="171">
                  <c:v>4-Sep-20</c:v>
                </c:pt>
                <c:pt idx="172">
                  <c:v>8-Sep-20</c:v>
                </c:pt>
                <c:pt idx="173">
                  <c:v>9-Sep-20</c:v>
                </c:pt>
                <c:pt idx="174">
                  <c:v>10-Sep-20</c:v>
                </c:pt>
                <c:pt idx="175">
                  <c:v>11-Sep-20</c:v>
                </c:pt>
                <c:pt idx="176">
                  <c:v>14-Sep-20</c:v>
                </c:pt>
                <c:pt idx="177">
                  <c:v>15-Sep-20</c:v>
                </c:pt>
                <c:pt idx="178">
                  <c:v>16-Sep-20</c:v>
                </c:pt>
                <c:pt idx="179">
                  <c:v>17-Sep-20</c:v>
                </c:pt>
                <c:pt idx="180">
                  <c:v>18-Sep-20</c:v>
                </c:pt>
                <c:pt idx="181">
                  <c:v>21-Sep-20</c:v>
                </c:pt>
                <c:pt idx="182">
                  <c:v>22-Sep-20</c:v>
                </c:pt>
                <c:pt idx="183">
                  <c:v>23-Sep-20</c:v>
                </c:pt>
                <c:pt idx="184">
                  <c:v>24-Sep-20</c:v>
                </c:pt>
                <c:pt idx="185">
                  <c:v>25-Sep-20</c:v>
                </c:pt>
                <c:pt idx="186">
                  <c:v>28-Sep-20</c:v>
                </c:pt>
                <c:pt idx="187">
                  <c:v>29-Sep-20</c:v>
                </c:pt>
                <c:pt idx="188">
                  <c:v>30-Sep-20</c:v>
                </c:pt>
                <c:pt idx="189">
                  <c:v>1-Oct-20</c:v>
                </c:pt>
                <c:pt idx="190">
                  <c:v>2-Oct-20</c:v>
                </c:pt>
                <c:pt idx="191">
                  <c:v>5-Oct-20</c:v>
                </c:pt>
                <c:pt idx="192">
                  <c:v>6-Oct-20</c:v>
                </c:pt>
                <c:pt idx="193">
                  <c:v>7-Oct-20</c:v>
                </c:pt>
                <c:pt idx="194">
                  <c:v>8-Oct-20</c:v>
                </c:pt>
                <c:pt idx="195">
                  <c:v>9-Oct-20</c:v>
                </c:pt>
                <c:pt idx="196">
                  <c:v>12-Oct-20</c:v>
                </c:pt>
                <c:pt idx="197">
                  <c:v>13-Oct-20</c:v>
                </c:pt>
                <c:pt idx="198">
                  <c:v>14-Oct-20</c:v>
                </c:pt>
                <c:pt idx="199">
                  <c:v>15-Oct-20</c:v>
                </c:pt>
                <c:pt idx="200">
                  <c:v>16-Oct-20</c:v>
                </c:pt>
                <c:pt idx="201">
                  <c:v>19-Oct-20</c:v>
                </c:pt>
                <c:pt idx="202">
                  <c:v>20-Oct-20</c:v>
                </c:pt>
                <c:pt idx="203">
                  <c:v>21-Oct-20</c:v>
                </c:pt>
                <c:pt idx="204">
                  <c:v>22-Oct-20</c:v>
                </c:pt>
                <c:pt idx="205">
                  <c:v>23-Oct-20</c:v>
                </c:pt>
                <c:pt idx="206">
                  <c:v>26-Oct-20</c:v>
                </c:pt>
                <c:pt idx="207">
                  <c:v>27-Oct-20</c:v>
                </c:pt>
                <c:pt idx="208">
                  <c:v>28-Oct-20</c:v>
                </c:pt>
                <c:pt idx="209">
                  <c:v>29-Oct-20</c:v>
                </c:pt>
                <c:pt idx="210">
                  <c:v>30-Oct-20</c:v>
                </c:pt>
                <c:pt idx="211">
                  <c:v>2-Nov-20</c:v>
                </c:pt>
                <c:pt idx="212">
                  <c:v>3-Nov-20</c:v>
                </c:pt>
                <c:pt idx="213">
                  <c:v>4-Nov-20</c:v>
                </c:pt>
                <c:pt idx="214">
                  <c:v>5-Nov-20</c:v>
                </c:pt>
                <c:pt idx="215">
                  <c:v>6-Nov-20</c:v>
                </c:pt>
                <c:pt idx="216">
                  <c:v>9-Nov-20</c:v>
                </c:pt>
                <c:pt idx="217">
                  <c:v>10-Nov-20</c:v>
                </c:pt>
                <c:pt idx="218">
                  <c:v>11-Nov-20</c:v>
                </c:pt>
                <c:pt idx="219">
                  <c:v>12-Nov-20</c:v>
                </c:pt>
                <c:pt idx="220">
                  <c:v>13-Nov-20</c:v>
                </c:pt>
                <c:pt idx="221">
                  <c:v>16-Nov-20</c:v>
                </c:pt>
                <c:pt idx="222">
                  <c:v>17-Nov-20</c:v>
                </c:pt>
                <c:pt idx="223">
                  <c:v>18-Nov-20</c:v>
                </c:pt>
                <c:pt idx="224">
                  <c:v>19-Nov-20</c:v>
                </c:pt>
                <c:pt idx="225">
                  <c:v>20-Nov-20</c:v>
                </c:pt>
                <c:pt idx="226">
                  <c:v>23-Nov-20</c:v>
                </c:pt>
                <c:pt idx="227">
                  <c:v>24-Nov-20</c:v>
                </c:pt>
                <c:pt idx="228">
                  <c:v>25-Nov-20</c:v>
                </c:pt>
                <c:pt idx="229">
                  <c:v>27-Nov-20</c:v>
                </c:pt>
                <c:pt idx="230">
                  <c:v>30-Nov-20</c:v>
                </c:pt>
                <c:pt idx="231">
                  <c:v>1-Dec-20</c:v>
                </c:pt>
                <c:pt idx="232">
                  <c:v>2-Dec-20</c:v>
                </c:pt>
                <c:pt idx="233">
                  <c:v>3-Dec-20</c:v>
                </c:pt>
                <c:pt idx="234">
                  <c:v>4-Dec-20</c:v>
                </c:pt>
                <c:pt idx="235">
                  <c:v>7-Dec-20</c:v>
                </c:pt>
                <c:pt idx="236">
                  <c:v>8-Dec-20</c:v>
                </c:pt>
                <c:pt idx="237">
                  <c:v>9-Dec-20</c:v>
                </c:pt>
                <c:pt idx="238">
                  <c:v>10-Dec-20</c:v>
                </c:pt>
                <c:pt idx="239">
                  <c:v>11-Dec-20</c:v>
                </c:pt>
                <c:pt idx="240">
                  <c:v>14-Dec-20</c:v>
                </c:pt>
                <c:pt idx="241">
                  <c:v>15-Dec-20</c:v>
                </c:pt>
                <c:pt idx="242">
                  <c:v>16-Dec-20</c:v>
                </c:pt>
                <c:pt idx="243">
                  <c:v>17-Dec-20</c:v>
                </c:pt>
                <c:pt idx="244">
                  <c:v>18-Dec-20</c:v>
                </c:pt>
                <c:pt idx="245">
                  <c:v>21-Dec-20</c:v>
                </c:pt>
                <c:pt idx="246">
                  <c:v>22-Dec-20</c:v>
                </c:pt>
                <c:pt idx="247">
                  <c:v>23-Dec-20</c:v>
                </c:pt>
                <c:pt idx="248">
                  <c:v>24-Dec-20</c:v>
                </c:pt>
                <c:pt idx="249">
                  <c:v>28-Dec-20</c:v>
                </c:pt>
                <c:pt idx="250">
                  <c:v>29-Dec-20</c:v>
                </c:pt>
                <c:pt idx="251">
                  <c:v>30-Dec-20</c:v>
                </c:pt>
                <c:pt idx="252">
                  <c:v>31-Dec-20</c:v>
                </c:pt>
                <c:pt idx="253">
                  <c:v>4-Jan-21</c:v>
                </c:pt>
                <c:pt idx="254">
                  <c:v>5-Jan-21</c:v>
                </c:pt>
                <c:pt idx="255">
                  <c:v>6-Jan-21</c:v>
                </c:pt>
                <c:pt idx="256">
                  <c:v>7-Jan-21</c:v>
                </c:pt>
                <c:pt idx="257">
                  <c:v>8-Jan-21</c:v>
                </c:pt>
                <c:pt idx="258">
                  <c:v>11-Jan-21</c:v>
                </c:pt>
                <c:pt idx="259">
                  <c:v>12-Jan-21</c:v>
                </c:pt>
                <c:pt idx="260">
                  <c:v>13-Jan-21</c:v>
                </c:pt>
                <c:pt idx="261">
                  <c:v>14-Jan-21</c:v>
                </c:pt>
                <c:pt idx="262">
                  <c:v>15-Jan-21</c:v>
                </c:pt>
                <c:pt idx="263">
                  <c:v>19-Jan-21</c:v>
                </c:pt>
                <c:pt idx="264">
                  <c:v>20-Jan-21</c:v>
                </c:pt>
                <c:pt idx="265">
                  <c:v>21-Jan-21</c:v>
                </c:pt>
                <c:pt idx="266">
                  <c:v>22-Jan-21</c:v>
                </c:pt>
                <c:pt idx="267">
                  <c:v>25-Jan-21</c:v>
                </c:pt>
                <c:pt idx="268">
                  <c:v>26-Jan-21</c:v>
                </c:pt>
                <c:pt idx="269">
                  <c:v>27-Jan-21</c:v>
                </c:pt>
                <c:pt idx="270">
                  <c:v>28-Jan-21</c:v>
                </c:pt>
                <c:pt idx="271">
                  <c:v>29-Jan-21</c:v>
                </c:pt>
                <c:pt idx="272">
                  <c:v>1-Feb-21</c:v>
                </c:pt>
                <c:pt idx="273">
                  <c:v>2-Feb-21</c:v>
                </c:pt>
                <c:pt idx="274">
                  <c:v>3-Feb-21</c:v>
                </c:pt>
                <c:pt idx="275">
                  <c:v>4-Feb-21</c:v>
                </c:pt>
                <c:pt idx="276">
                  <c:v>5-Feb-21</c:v>
                </c:pt>
                <c:pt idx="277">
                  <c:v>8-Feb-21</c:v>
                </c:pt>
                <c:pt idx="278">
                  <c:v>9-Feb-21</c:v>
                </c:pt>
                <c:pt idx="279">
                  <c:v>10-Feb-21</c:v>
                </c:pt>
                <c:pt idx="280">
                  <c:v>11-Feb-21</c:v>
                </c:pt>
                <c:pt idx="281">
                  <c:v>12-Feb-21</c:v>
                </c:pt>
                <c:pt idx="282">
                  <c:v>16-Feb-21</c:v>
                </c:pt>
                <c:pt idx="283">
                  <c:v>17-Feb-21</c:v>
                </c:pt>
                <c:pt idx="284">
                  <c:v>18-Feb-21</c:v>
                </c:pt>
                <c:pt idx="285">
                  <c:v>19-Feb-21</c:v>
                </c:pt>
                <c:pt idx="286">
                  <c:v>22-Feb-21</c:v>
                </c:pt>
                <c:pt idx="287">
                  <c:v>23-Feb-21</c:v>
                </c:pt>
                <c:pt idx="288">
                  <c:v>24-Feb-21</c:v>
                </c:pt>
                <c:pt idx="289">
                  <c:v>25-Feb-21</c:v>
                </c:pt>
                <c:pt idx="290">
                  <c:v>26-Feb-21</c:v>
                </c:pt>
                <c:pt idx="291">
                  <c:v>1-Mar-21</c:v>
                </c:pt>
                <c:pt idx="292">
                  <c:v>2-Mar-21</c:v>
                </c:pt>
                <c:pt idx="293">
                  <c:v>3-Mar-21</c:v>
                </c:pt>
                <c:pt idx="294">
                  <c:v>4-Mar-21</c:v>
                </c:pt>
                <c:pt idx="295">
                  <c:v>5-Mar-21</c:v>
                </c:pt>
                <c:pt idx="296">
                  <c:v>8-Mar-21</c:v>
                </c:pt>
                <c:pt idx="297">
                  <c:v>9-Mar-21</c:v>
                </c:pt>
                <c:pt idx="298">
                  <c:v>10-Mar-21</c:v>
                </c:pt>
                <c:pt idx="299">
                  <c:v>11-Mar-21</c:v>
                </c:pt>
                <c:pt idx="300">
                  <c:v>12-Mar-21</c:v>
                </c:pt>
                <c:pt idx="301">
                  <c:v>15-Mar-21</c:v>
                </c:pt>
                <c:pt idx="302">
                  <c:v>16-Mar-21</c:v>
                </c:pt>
                <c:pt idx="303">
                  <c:v>17-Mar-21</c:v>
                </c:pt>
                <c:pt idx="304">
                  <c:v>18-Mar-21</c:v>
                </c:pt>
                <c:pt idx="305">
                  <c:v>19-Mar-21</c:v>
                </c:pt>
                <c:pt idx="306">
                  <c:v>22-Mar-21</c:v>
                </c:pt>
                <c:pt idx="307">
                  <c:v>23-Mar-21</c:v>
                </c:pt>
                <c:pt idx="308">
                  <c:v>24-Mar-21</c:v>
                </c:pt>
                <c:pt idx="309">
                  <c:v>25-Mar-21</c:v>
                </c:pt>
                <c:pt idx="310">
                  <c:v>26-Mar-21</c:v>
                </c:pt>
                <c:pt idx="311">
                  <c:v>29-Mar-21</c:v>
                </c:pt>
                <c:pt idx="312">
                  <c:v>30-Mar-21</c:v>
                </c:pt>
                <c:pt idx="313">
                  <c:v>31-Mar-21</c:v>
                </c:pt>
                <c:pt idx="314">
                  <c:v>1-Apr-21</c:v>
                </c:pt>
                <c:pt idx="315">
                  <c:v>5-Apr-21</c:v>
                </c:pt>
                <c:pt idx="316">
                  <c:v>6-Apr-21</c:v>
                </c:pt>
                <c:pt idx="317">
                  <c:v>7-Apr-21</c:v>
                </c:pt>
                <c:pt idx="318">
                  <c:v>8-Apr-21</c:v>
                </c:pt>
                <c:pt idx="319">
                  <c:v>9-Apr-21</c:v>
                </c:pt>
                <c:pt idx="320">
                  <c:v>12-Apr-21</c:v>
                </c:pt>
                <c:pt idx="321">
                  <c:v>13-Apr-21</c:v>
                </c:pt>
                <c:pt idx="322">
                  <c:v>14-Apr-21</c:v>
                </c:pt>
                <c:pt idx="323">
                  <c:v>15-Apr-21</c:v>
                </c:pt>
                <c:pt idx="324">
                  <c:v>16-Apr-21</c:v>
                </c:pt>
                <c:pt idx="325">
                  <c:v>19-Apr-21</c:v>
                </c:pt>
                <c:pt idx="326">
                  <c:v>20-Apr-21</c:v>
                </c:pt>
                <c:pt idx="327">
                  <c:v>21-Apr-21</c:v>
                </c:pt>
                <c:pt idx="328">
                  <c:v>22-Apr-21</c:v>
                </c:pt>
                <c:pt idx="329">
                  <c:v>23-Apr-21</c:v>
                </c:pt>
                <c:pt idx="330">
                  <c:v>26-Apr-21</c:v>
                </c:pt>
                <c:pt idx="331">
                  <c:v>27-Apr-21</c:v>
                </c:pt>
                <c:pt idx="332">
                  <c:v>28-Apr-21</c:v>
                </c:pt>
                <c:pt idx="333">
                  <c:v>29-Apr-21</c:v>
                </c:pt>
                <c:pt idx="334">
                  <c:v>30-Apr-21</c:v>
                </c:pt>
                <c:pt idx="335">
                  <c:v>3-May-21</c:v>
                </c:pt>
                <c:pt idx="336">
                  <c:v>4-May-21</c:v>
                </c:pt>
                <c:pt idx="337">
                  <c:v>5-May-21</c:v>
                </c:pt>
                <c:pt idx="338">
                  <c:v>6-May-21</c:v>
                </c:pt>
                <c:pt idx="339">
                  <c:v>7-May-21</c:v>
                </c:pt>
                <c:pt idx="340">
                  <c:v>10-May-21</c:v>
                </c:pt>
                <c:pt idx="341">
                  <c:v>11-May-21</c:v>
                </c:pt>
                <c:pt idx="342">
                  <c:v>12-May-21</c:v>
                </c:pt>
                <c:pt idx="343">
                  <c:v>13-May-21</c:v>
                </c:pt>
                <c:pt idx="344">
                  <c:v>14-May-21</c:v>
                </c:pt>
                <c:pt idx="345">
                  <c:v>17-May-21</c:v>
                </c:pt>
                <c:pt idx="346">
                  <c:v>18-May-21</c:v>
                </c:pt>
                <c:pt idx="347">
                  <c:v>19-May-21</c:v>
                </c:pt>
                <c:pt idx="348">
                  <c:v>20-May-21</c:v>
                </c:pt>
                <c:pt idx="349">
                  <c:v>21-May-21</c:v>
                </c:pt>
                <c:pt idx="350">
                  <c:v>24-May-21</c:v>
                </c:pt>
                <c:pt idx="351">
                  <c:v>25-May-21</c:v>
                </c:pt>
                <c:pt idx="352">
                  <c:v>26-May-21</c:v>
                </c:pt>
                <c:pt idx="353">
                  <c:v>27-May-21</c:v>
                </c:pt>
                <c:pt idx="354">
                  <c:v>28-May-21</c:v>
                </c:pt>
                <c:pt idx="355">
                  <c:v>1-Jun-21</c:v>
                </c:pt>
                <c:pt idx="356">
                  <c:v>2-Jun-21</c:v>
                </c:pt>
                <c:pt idx="357">
                  <c:v>3-Jun-21</c:v>
                </c:pt>
                <c:pt idx="358">
                  <c:v>4-Jun-21</c:v>
                </c:pt>
                <c:pt idx="359">
                  <c:v>7-Jun-21</c:v>
                </c:pt>
                <c:pt idx="360">
                  <c:v>8-Jun-21</c:v>
                </c:pt>
                <c:pt idx="361">
                  <c:v>9-Jun-21</c:v>
                </c:pt>
                <c:pt idx="362">
                  <c:v>10-Jun-21</c:v>
                </c:pt>
                <c:pt idx="363">
                  <c:v>11-Jun-21</c:v>
                </c:pt>
                <c:pt idx="364">
                  <c:v>14-Jun-21</c:v>
                </c:pt>
                <c:pt idx="365">
                  <c:v>15-Jun-21</c:v>
                </c:pt>
                <c:pt idx="366">
                  <c:v>16-Jun-21</c:v>
                </c:pt>
                <c:pt idx="367">
                  <c:v>17-Jun-21</c:v>
                </c:pt>
                <c:pt idx="368">
                  <c:v>18-Jun-21</c:v>
                </c:pt>
                <c:pt idx="369">
                  <c:v>21-Jun-21</c:v>
                </c:pt>
                <c:pt idx="370">
                  <c:v>22-Jun-21</c:v>
                </c:pt>
                <c:pt idx="371">
                  <c:v>23-Jun-21</c:v>
                </c:pt>
                <c:pt idx="372">
                  <c:v>24-Jun-21</c:v>
                </c:pt>
                <c:pt idx="373">
                  <c:v>25-Jun-21</c:v>
                </c:pt>
                <c:pt idx="374">
                  <c:v>28-Jun-21</c:v>
                </c:pt>
                <c:pt idx="375">
                  <c:v>29-Jun-21</c:v>
                </c:pt>
                <c:pt idx="376">
                  <c:v>30-Jun-21</c:v>
                </c:pt>
                <c:pt idx="377">
                  <c:v>1-Jul-21</c:v>
                </c:pt>
                <c:pt idx="378">
                  <c:v>2-Jul-21</c:v>
                </c:pt>
                <c:pt idx="379">
                  <c:v>6-Jul-21</c:v>
                </c:pt>
                <c:pt idx="380">
                  <c:v>7-Jul-21</c:v>
                </c:pt>
                <c:pt idx="381">
                  <c:v>8-Jul-21</c:v>
                </c:pt>
                <c:pt idx="382">
                  <c:v>9-Jul-21</c:v>
                </c:pt>
                <c:pt idx="383">
                  <c:v>12-Jul-21</c:v>
                </c:pt>
                <c:pt idx="384">
                  <c:v>13-Jul-21</c:v>
                </c:pt>
                <c:pt idx="385">
                  <c:v>14-Jul-21</c:v>
                </c:pt>
                <c:pt idx="386">
                  <c:v>15-Jul-21</c:v>
                </c:pt>
                <c:pt idx="387">
                  <c:v>16-Jul-21</c:v>
                </c:pt>
                <c:pt idx="388">
                  <c:v>19-Jul-21</c:v>
                </c:pt>
                <c:pt idx="389">
                  <c:v>20-Jul-21</c:v>
                </c:pt>
                <c:pt idx="390">
                  <c:v>21-Jul-21</c:v>
                </c:pt>
                <c:pt idx="391">
                  <c:v>22-Jul-21</c:v>
                </c:pt>
                <c:pt idx="392">
                  <c:v>23-Jul-21</c:v>
                </c:pt>
                <c:pt idx="393">
                  <c:v>26-Jul-21</c:v>
                </c:pt>
                <c:pt idx="394">
                  <c:v>27-Jul-21</c:v>
                </c:pt>
                <c:pt idx="395">
                  <c:v>28-Jul-21</c:v>
                </c:pt>
                <c:pt idx="396">
                  <c:v>29-Jul-21</c:v>
                </c:pt>
                <c:pt idx="397">
                  <c:v>30-Jul-21</c:v>
                </c:pt>
                <c:pt idx="398">
                  <c:v>2-Aug-21</c:v>
                </c:pt>
                <c:pt idx="399">
                  <c:v>3-Aug-21</c:v>
                </c:pt>
                <c:pt idx="400">
                  <c:v>4-Aug-21</c:v>
                </c:pt>
                <c:pt idx="401">
                  <c:v>5-Aug-21</c:v>
                </c:pt>
                <c:pt idx="402">
                  <c:v>6-Aug-21</c:v>
                </c:pt>
                <c:pt idx="403">
                  <c:v>9-Aug-21</c:v>
                </c:pt>
                <c:pt idx="404">
                  <c:v>10-Aug-21</c:v>
                </c:pt>
                <c:pt idx="405">
                  <c:v>11-Aug-21</c:v>
                </c:pt>
                <c:pt idx="406">
                  <c:v>12-Aug-21</c:v>
                </c:pt>
                <c:pt idx="407">
                  <c:v>13-Aug-21</c:v>
                </c:pt>
                <c:pt idx="408">
                  <c:v>16-Aug-21</c:v>
                </c:pt>
                <c:pt idx="409">
                  <c:v>17-Aug-21</c:v>
                </c:pt>
                <c:pt idx="410">
                  <c:v>18-Aug-21</c:v>
                </c:pt>
                <c:pt idx="411">
                  <c:v>19-Aug-21</c:v>
                </c:pt>
                <c:pt idx="412">
                  <c:v>20-Aug-21</c:v>
                </c:pt>
                <c:pt idx="413">
                  <c:v>23-Aug-21</c:v>
                </c:pt>
                <c:pt idx="414">
                  <c:v>24-Aug-21</c:v>
                </c:pt>
                <c:pt idx="415">
                  <c:v>25-Aug-21</c:v>
                </c:pt>
                <c:pt idx="416">
                  <c:v>26-Aug-21</c:v>
                </c:pt>
                <c:pt idx="417">
                  <c:v>27-Aug-21</c:v>
                </c:pt>
                <c:pt idx="418">
                  <c:v>30-Aug-21</c:v>
                </c:pt>
                <c:pt idx="419">
                  <c:v>31-Aug-21</c:v>
                </c:pt>
                <c:pt idx="420">
                  <c:v>1-Sep-21</c:v>
                </c:pt>
                <c:pt idx="421">
                  <c:v>2-Sep-21</c:v>
                </c:pt>
                <c:pt idx="422">
                  <c:v>3-Sep-21</c:v>
                </c:pt>
                <c:pt idx="423">
                  <c:v>7-Sep-21</c:v>
                </c:pt>
                <c:pt idx="424">
                  <c:v>8-Sep-21</c:v>
                </c:pt>
                <c:pt idx="425">
                  <c:v>9-Sep-21</c:v>
                </c:pt>
                <c:pt idx="426">
                  <c:v>10-Sep-21</c:v>
                </c:pt>
                <c:pt idx="427">
                  <c:v>13-Sep-21</c:v>
                </c:pt>
                <c:pt idx="428">
                  <c:v>14-Sep-21</c:v>
                </c:pt>
                <c:pt idx="429">
                  <c:v>15-Sep-21</c:v>
                </c:pt>
                <c:pt idx="430">
                  <c:v>16-Sep-21</c:v>
                </c:pt>
                <c:pt idx="431">
                  <c:v>17-Sep-21</c:v>
                </c:pt>
                <c:pt idx="432">
                  <c:v>20-Sep-21</c:v>
                </c:pt>
                <c:pt idx="433">
                  <c:v>21-Sep-21</c:v>
                </c:pt>
                <c:pt idx="434">
                  <c:v>22-Sep-21</c:v>
                </c:pt>
                <c:pt idx="435">
                  <c:v>23-Sep-21</c:v>
                </c:pt>
                <c:pt idx="436">
                  <c:v>24-Sep-21</c:v>
                </c:pt>
                <c:pt idx="437">
                  <c:v>27-Sep-21</c:v>
                </c:pt>
                <c:pt idx="438">
                  <c:v>28-Sep-21</c:v>
                </c:pt>
                <c:pt idx="439">
                  <c:v>29-Sep-21</c:v>
                </c:pt>
                <c:pt idx="440">
                  <c:v>30-Sep-21</c:v>
                </c:pt>
                <c:pt idx="441">
                  <c:v>1-Oct-21</c:v>
                </c:pt>
                <c:pt idx="442">
                  <c:v>4-Oct-21</c:v>
                </c:pt>
                <c:pt idx="443">
                  <c:v>5-Oct-21</c:v>
                </c:pt>
                <c:pt idx="444">
                  <c:v>6-Oct-21</c:v>
                </c:pt>
                <c:pt idx="445">
                  <c:v>7-Oct-21</c:v>
                </c:pt>
                <c:pt idx="446">
                  <c:v>8-Oct-21</c:v>
                </c:pt>
                <c:pt idx="447">
                  <c:v>11-Oct-21</c:v>
                </c:pt>
                <c:pt idx="448">
                  <c:v>12-Oct-21</c:v>
                </c:pt>
                <c:pt idx="449">
                  <c:v>13-Oct-21</c:v>
                </c:pt>
                <c:pt idx="450">
                  <c:v>14-Oct-21</c:v>
                </c:pt>
                <c:pt idx="451">
                  <c:v>15-Oct-21</c:v>
                </c:pt>
                <c:pt idx="452">
                  <c:v>18-Oct-21</c:v>
                </c:pt>
                <c:pt idx="453">
                  <c:v>19-Oct-21</c:v>
                </c:pt>
                <c:pt idx="454">
                  <c:v>20-Oct-21</c:v>
                </c:pt>
                <c:pt idx="455">
                  <c:v>21-Oct-21</c:v>
                </c:pt>
                <c:pt idx="456">
                  <c:v>22-Oct-21</c:v>
                </c:pt>
                <c:pt idx="457">
                  <c:v>25-Oct-21</c:v>
                </c:pt>
                <c:pt idx="458">
                  <c:v>26-Oct-21</c:v>
                </c:pt>
                <c:pt idx="459">
                  <c:v>27-Oct-21</c:v>
                </c:pt>
                <c:pt idx="460">
                  <c:v>28-Oct-21</c:v>
                </c:pt>
                <c:pt idx="461">
                  <c:v>29-Oct-21</c:v>
                </c:pt>
                <c:pt idx="462">
                  <c:v>1-Nov-21</c:v>
                </c:pt>
                <c:pt idx="463">
                  <c:v>2-Nov-21</c:v>
                </c:pt>
                <c:pt idx="464">
                  <c:v>3-Nov-21</c:v>
                </c:pt>
                <c:pt idx="465">
                  <c:v>4-Nov-21</c:v>
                </c:pt>
                <c:pt idx="466">
                  <c:v>5-Nov-21</c:v>
                </c:pt>
                <c:pt idx="467">
                  <c:v>8-Nov-21</c:v>
                </c:pt>
                <c:pt idx="468">
                  <c:v>9-Nov-21</c:v>
                </c:pt>
                <c:pt idx="469">
                  <c:v>10-Nov-21</c:v>
                </c:pt>
                <c:pt idx="470">
                  <c:v>11-Nov-21</c:v>
                </c:pt>
                <c:pt idx="471">
                  <c:v>12-Nov-21</c:v>
                </c:pt>
                <c:pt idx="472">
                  <c:v>15-Nov-21</c:v>
                </c:pt>
                <c:pt idx="473">
                  <c:v>16-Nov-21</c:v>
                </c:pt>
                <c:pt idx="474">
                  <c:v>17-Nov-21</c:v>
                </c:pt>
                <c:pt idx="475">
                  <c:v>18-Nov-21</c:v>
                </c:pt>
                <c:pt idx="476">
                  <c:v>19-Nov-21</c:v>
                </c:pt>
                <c:pt idx="477">
                  <c:v>22-Nov-21</c:v>
                </c:pt>
                <c:pt idx="478">
                  <c:v>23-Nov-21</c:v>
                </c:pt>
                <c:pt idx="479">
                  <c:v>24-Nov-21</c:v>
                </c:pt>
                <c:pt idx="480">
                  <c:v>26-Nov-21</c:v>
                </c:pt>
                <c:pt idx="481">
                  <c:v>29-Nov-21</c:v>
                </c:pt>
                <c:pt idx="482">
                  <c:v>30-Nov-21</c:v>
                </c:pt>
                <c:pt idx="483">
                  <c:v>1-Dec-21</c:v>
                </c:pt>
                <c:pt idx="484">
                  <c:v>2-Dec-21</c:v>
                </c:pt>
                <c:pt idx="485">
                  <c:v>3-Dec-21</c:v>
                </c:pt>
                <c:pt idx="486">
                  <c:v>6-Dec-21</c:v>
                </c:pt>
                <c:pt idx="487">
                  <c:v>7-Dec-21</c:v>
                </c:pt>
                <c:pt idx="488">
                  <c:v>8-Dec-21</c:v>
                </c:pt>
                <c:pt idx="489">
                  <c:v>9-Dec-21</c:v>
                </c:pt>
                <c:pt idx="490">
                  <c:v>10-Dec-21</c:v>
                </c:pt>
                <c:pt idx="491">
                  <c:v>13-Dec-21</c:v>
                </c:pt>
                <c:pt idx="492">
                  <c:v>14-Dec-21</c:v>
                </c:pt>
                <c:pt idx="493">
                  <c:v>15-Dec-21</c:v>
                </c:pt>
                <c:pt idx="494">
                  <c:v>16-Dec-21</c:v>
                </c:pt>
                <c:pt idx="495">
                  <c:v>17-Dec-21</c:v>
                </c:pt>
                <c:pt idx="496">
                  <c:v>20-Dec-21</c:v>
                </c:pt>
                <c:pt idx="497">
                  <c:v>21-Dec-21</c:v>
                </c:pt>
                <c:pt idx="498">
                  <c:v>22-Dec-21</c:v>
                </c:pt>
                <c:pt idx="499">
                  <c:v>23-Dec-21</c:v>
                </c:pt>
                <c:pt idx="500">
                  <c:v>27-Dec-21</c:v>
                </c:pt>
                <c:pt idx="501">
                  <c:v>28-Dec-21</c:v>
                </c:pt>
                <c:pt idx="502">
                  <c:v>29-Dec-21</c:v>
                </c:pt>
                <c:pt idx="503">
                  <c:v>30-Dec-21</c:v>
                </c:pt>
                <c:pt idx="504">
                  <c:v>31-Dec-21</c:v>
                </c:pt>
                <c:pt idx="505">
                  <c:v>3-Jan-22</c:v>
                </c:pt>
                <c:pt idx="506">
                  <c:v>4-Jan-22</c:v>
                </c:pt>
                <c:pt idx="507">
                  <c:v>5-Jan-22</c:v>
                </c:pt>
                <c:pt idx="508">
                  <c:v>6-Jan-22</c:v>
                </c:pt>
                <c:pt idx="509">
                  <c:v>7-Jan-22</c:v>
                </c:pt>
                <c:pt idx="510">
                  <c:v>10-Jan-22</c:v>
                </c:pt>
                <c:pt idx="511">
                  <c:v>11-Jan-22</c:v>
                </c:pt>
                <c:pt idx="512">
                  <c:v>12-Jan-22</c:v>
                </c:pt>
                <c:pt idx="513">
                  <c:v>13-Jan-22</c:v>
                </c:pt>
                <c:pt idx="514">
                  <c:v>14-Jan-22</c:v>
                </c:pt>
                <c:pt idx="515">
                  <c:v>18-Jan-22</c:v>
                </c:pt>
                <c:pt idx="516">
                  <c:v>19-Jan-22</c:v>
                </c:pt>
                <c:pt idx="517">
                  <c:v>20-Jan-22</c:v>
                </c:pt>
                <c:pt idx="518">
                  <c:v>21-Jan-22</c:v>
                </c:pt>
                <c:pt idx="519">
                  <c:v>24-Jan-22</c:v>
                </c:pt>
                <c:pt idx="520">
                  <c:v>25-Jan-22</c:v>
                </c:pt>
                <c:pt idx="521">
                  <c:v>26-Jan-22</c:v>
                </c:pt>
                <c:pt idx="522">
                  <c:v>27-Jan-22</c:v>
                </c:pt>
                <c:pt idx="523">
                  <c:v>28-Jan-22</c:v>
                </c:pt>
                <c:pt idx="524">
                  <c:v>31-Jan-22</c:v>
                </c:pt>
                <c:pt idx="525">
                  <c:v>1-Feb-22</c:v>
                </c:pt>
                <c:pt idx="526">
                  <c:v>2-Feb-22</c:v>
                </c:pt>
                <c:pt idx="527">
                  <c:v>3-Feb-22</c:v>
                </c:pt>
                <c:pt idx="528">
                  <c:v>4-Feb-22</c:v>
                </c:pt>
                <c:pt idx="529">
                  <c:v>7-Feb-22</c:v>
                </c:pt>
                <c:pt idx="530">
                  <c:v>8-Feb-22</c:v>
                </c:pt>
                <c:pt idx="531">
                  <c:v>9-Feb-22</c:v>
                </c:pt>
                <c:pt idx="532">
                  <c:v>10-Feb-22</c:v>
                </c:pt>
                <c:pt idx="533">
                  <c:v>11-Feb-22</c:v>
                </c:pt>
                <c:pt idx="534">
                  <c:v>14-Feb-22</c:v>
                </c:pt>
                <c:pt idx="535">
                  <c:v>15-Feb-22</c:v>
                </c:pt>
                <c:pt idx="536">
                  <c:v>16-Feb-22</c:v>
                </c:pt>
                <c:pt idx="537">
                  <c:v>17-Feb-22</c:v>
                </c:pt>
                <c:pt idx="538">
                  <c:v>18-Feb-22</c:v>
                </c:pt>
                <c:pt idx="539">
                  <c:v>22-Feb-22</c:v>
                </c:pt>
                <c:pt idx="540">
                  <c:v>23-Feb-22</c:v>
                </c:pt>
                <c:pt idx="541">
                  <c:v>24-Feb-22</c:v>
                </c:pt>
                <c:pt idx="542">
                  <c:v>25-Feb-22</c:v>
                </c:pt>
              </c:strCache>
            </c:strRef>
          </c:cat>
          <c:val>
            <c:numRef>
              <c:f>Sheet8!$D$4:$D$547</c:f>
              <c:numCache>
                <c:formatCode>General</c:formatCode>
                <c:ptCount val="543"/>
                <c:pt idx="0">
                  <c:v>46.40717520570486</c:v>
                </c:pt>
                <c:pt idx="1">
                  <c:v>51.298695718839198</c:v>
                </c:pt>
                <c:pt idx="2">
                  <c:v>50.651766724664036</c:v>
                </c:pt>
                <c:pt idx="3">
                  <c:v>49.548279138558598</c:v>
                </c:pt>
                <c:pt idx="4">
                  <c:v>46.777139966747008</c:v>
                </c:pt>
                <c:pt idx="5">
                  <c:v>44.211536224857895</c:v>
                </c:pt>
                <c:pt idx="6">
                  <c:v>43.918505604515872</c:v>
                </c:pt>
                <c:pt idx="7">
                  <c:v>41.808366152764094</c:v>
                </c:pt>
                <c:pt idx="8">
                  <c:v>41.028787672960981</c:v>
                </c:pt>
                <c:pt idx="9">
                  <c:v>40.651350356152982</c:v>
                </c:pt>
                <c:pt idx="10">
                  <c:v>39.209773436845147</c:v>
                </c:pt>
                <c:pt idx="11">
                  <c:v>39.185273348958056</c:v>
                </c:pt>
                <c:pt idx="12">
                  <c:v>40.038492204598953</c:v>
                </c:pt>
                <c:pt idx="13">
                  <c:v>40.56964116407881</c:v>
                </c:pt>
                <c:pt idx="14">
                  <c:v>39.796974742002121</c:v>
                </c:pt>
                <c:pt idx="15">
                  <c:v>44.820605498830716</c:v>
                </c:pt>
                <c:pt idx="16">
                  <c:v>54.01705483584211</c:v>
                </c:pt>
                <c:pt idx="17">
                  <c:v>48.067442789147336</c:v>
                </c:pt>
                <c:pt idx="18">
                  <c:v>47.991833661487505</c:v>
                </c:pt>
                <c:pt idx="19">
                  <c:v>44.997972106531357</c:v>
                </c:pt>
                <c:pt idx="20">
                  <c:v>55.19946974377482</c:v>
                </c:pt>
                <c:pt idx="21">
                  <c:v>53.538245166405311</c:v>
                </c:pt>
                <c:pt idx="22">
                  <c:v>46.348448823015083</c:v>
                </c:pt>
                <c:pt idx="23">
                  <c:v>43.041841402200589</c:v>
                </c:pt>
                <c:pt idx="24">
                  <c:v>42.232615176354194</c:v>
                </c:pt>
                <c:pt idx="25">
                  <c:v>43.959894223804604</c:v>
                </c:pt>
                <c:pt idx="26">
                  <c:v>42.341941060908646</c:v>
                </c:pt>
                <c:pt idx="27">
                  <c:v>42.145458434888639</c:v>
                </c:pt>
                <c:pt idx="28">
                  <c:v>38.341766157776746</c:v>
                </c:pt>
                <c:pt idx="29">
                  <c:v>39.68355566335498</c:v>
                </c:pt>
                <c:pt idx="30">
                  <c:v>38.780594936246302</c:v>
                </c:pt>
                <c:pt idx="31">
                  <c:v>40.811638402199421</c:v>
                </c:pt>
                <c:pt idx="32">
                  <c:v>38.490657182866521</c:v>
                </c:pt>
                <c:pt idx="33">
                  <c:v>41.934559242432968</c:v>
                </c:pt>
                <c:pt idx="34">
                  <c:v>46.166936827977061</c:v>
                </c:pt>
                <c:pt idx="35">
                  <c:v>62.393403283135683</c:v>
                </c:pt>
                <c:pt idx="36">
                  <c:v>75.037544974499852</c:v>
                </c:pt>
                <c:pt idx="37">
                  <c:v>75.722855070076591</c:v>
                </c:pt>
                <c:pt idx="38">
                  <c:v>100.11049865686623</c:v>
                </c:pt>
                <c:pt idx="39">
                  <c:v>98.982204683498395</c:v>
                </c:pt>
                <c:pt idx="40">
                  <c:v>99.690846578592158</c:v>
                </c:pt>
                <c:pt idx="41">
                  <c:v>120.3486461031044</c:v>
                </c:pt>
                <c:pt idx="42">
                  <c:v>108.68651409172907</c:v>
                </c:pt>
                <c:pt idx="43">
                  <c:v>138.89238263425187</c:v>
                </c:pt>
                <c:pt idx="44">
                  <c:v>169.64088513436675</c:v>
                </c:pt>
                <c:pt idx="45">
                  <c:v>241.66734932782904</c:v>
                </c:pt>
                <c:pt idx="46">
                  <c:v>219.41138032467515</c:v>
                </c:pt>
                <c:pt idx="47">
                  <c:v>267.21751376653538</c:v>
                </c:pt>
                <c:pt idx="48">
                  <c:v>376.27492732648238</c:v>
                </c:pt>
                <c:pt idx="49">
                  <c:v>338.90818722104746</c:v>
                </c:pt>
                <c:pt idx="50">
                  <c:v>575.27346202098295</c:v>
                </c:pt>
                <c:pt idx="51">
                  <c:v>613.16163681550336</c:v>
                </c:pt>
                <c:pt idx="52">
                  <c:v>793.81095634514895</c:v>
                </c:pt>
                <c:pt idx="53">
                  <c:v>702.8336202592908</c:v>
                </c:pt>
                <c:pt idx="54">
                  <c:v>605.85271051554196</c:v>
                </c:pt>
                <c:pt idx="55">
                  <c:v>367.40349000609444</c:v>
                </c:pt>
                <c:pt idx="56">
                  <c:v>336.58016643449974</c:v>
                </c:pt>
                <c:pt idx="57">
                  <c:v>385.90204617360837</c:v>
                </c:pt>
                <c:pt idx="58">
                  <c:v>303.68490411569854</c:v>
                </c:pt>
                <c:pt idx="59">
                  <c:v>396.69372189329147</c:v>
                </c:pt>
                <c:pt idx="60">
                  <c:v>349.06801874741626</c:v>
                </c:pt>
                <c:pt idx="61">
                  <c:v>312.32860525862469</c:v>
                </c:pt>
                <c:pt idx="62">
                  <c:v>370.96145480755087</c:v>
                </c:pt>
                <c:pt idx="63">
                  <c:v>320.08598414102613</c:v>
                </c:pt>
                <c:pt idx="64">
                  <c:v>297.63538631586431</c:v>
                </c:pt>
                <c:pt idx="65">
                  <c:v>254.82917915490449</c:v>
                </c:pt>
                <c:pt idx="66">
                  <c:v>279.44571812586219</c:v>
                </c:pt>
                <c:pt idx="67">
                  <c:v>259.70528837184827</c:v>
                </c:pt>
                <c:pt idx="68">
                  <c:v>241.93580703581841</c:v>
                </c:pt>
                <c:pt idx="69">
                  <c:v>231.6821482146166</c:v>
                </c:pt>
                <c:pt idx="70">
                  <c:v>191.83317421935894</c:v>
                </c:pt>
                <c:pt idx="71">
                  <c:v>233.71053468636055</c:v>
                </c:pt>
                <c:pt idx="72">
                  <c:v>233.0089319554244</c:v>
                </c:pt>
                <c:pt idx="73">
                  <c:v>208.62085750515647</c:v>
                </c:pt>
                <c:pt idx="74">
                  <c:v>261.21207014461459</c:v>
                </c:pt>
                <c:pt idx="75">
                  <c:v>297.18281889054987</c:v>
                </c:pt>
                <c:pt idx="76">
                  <c:v>268.57617177486355</c:v>
                </c:pt>
                <c:pt idx="77">
                  <c:v>270.76397668375751</c:v>
                </c:pt>
                <c:pt idx="78">
                  <c:v>233.06225639229311</c:v>
                </c:pt>
                <c:pt idx="79">
                  <c:v>199.17071752861895</c:v>
                </c:pt>
                <c:pt idx="80">
                  <c:v>202.91783055168094</c:v>
                </c:pt>
                <c:pt idx="81">
                  <c:v>177.03489953535433</c:v>
                </c:pt>
                <c:pt idx="82">
                  <c:v>196.87531321206387</c:v>
                </c:pt>
                <c:pt idx="83">
                  <c:v>232.88475853425311</c:v>
                </c:pt>
                <c:pt idx="84">
                  <c:v>216.02436437360663</c:v>
                </c:pt>
                <c:pt idx="85">
                  <c:v>198.89718617350718</c:v>
                </c:pt>
                <c:pt idx="86">
                  <c:v>208.04778161119324</c:v>
                </c:pt>
                <c:pt idx="87">
                  <c:v>181.59528546947763</c:v>
                </c:pt>
                <c:pt idx="88">
                  <c:v>157.11159398060133</c:v>
                </c:pt>
                <c:pt idx="89">
                  <c:v>140.06386124686836</c:v>
                </c:pt>
                <c:pt idx="90">
                  <c:v>181.23204733480182</c:v>
                </c:pt>
                <c:pt idx="91">
                  <c:v>203.22088023844549</c:v>
                </c:pt>
                <c:pt idx="92">
                  <c:v>178.65150407069308</c:v>
                </c:pt>
                <c:pt idx="93">
                  <c:v>176.40385445577144</c:v>
                </c:pt>
                <c:pt idx="94">
                  <c:v>147.54744735489081</c:v>
                </c:pt>
                <c:pt idx="95">
                  <c:v>166.87429720822558</c:v>
                </c:pt>
                <c:pt idx="96">
                  <c:v>142.93636421612135</c:v>
                </c:pt>
                <c:pt idx="97">
                  <c:v>154.81329928964701</c:v>
                </c:pt>
                <c:pt idx="98">
                  <c:v>148.43825227968597</c:v>
                </c:pt>
                <c:pt idx="99">
                  <c:v>141.34164678872193</c:v>
                </c:pt>
                <c:pt idx="100">
                  <c:v>136.41910907224511</c:v>
                </c:pt>
                <c:pt idx="101">
                  <c:v>147.54824630286654</c:v>
                </c:pt>
                <c:pt idx="102">
                  <c:v>134.74247754878144</c:v>
                </c:pt>
                <c:pt idx="103">
                  <c:v>140.81980042816866</c:v>
                </c:pt>
                <c:pt idx="104">
                  <c:v>130.80095249282328</c:v>
                </c:pt>
                <c:pt idx="105">
                  <c:v>120.94680848093573</c:v>
                </c:pt>
                <c:pt idx="106">
                  <c:v>118.23406984925167</c:v>
                </c:pt>
                <c:pt idx="107">
                  <c:v>105.62030511165796</c:v>
                </c:pt>
                <c:pt idx="108">
                  <c:v>111.43993827397983</c:v>
                </c:pt>
                <c:pt idx="109">
                  <c:v>124.76461519746815</c:v>
                </c:pt>
                <c:pt idx="110">
                  <c:v>120.94104618935214</c:v>
                </c:pt>
                <c:pt idx="111">
                  <c:v>215.129921174993</c:v>
                </c:pt>
                <c:pt idx="112">
                  <c:v>161.53088762534242</c:v>
                </c:pt>
                <c:pt idx="113">
                  <c:v>154.14491484780163</c:v>
                </c:pt>
                <c:pt idx="114">
                  <c:v>149.8996787153655</c:v>
                </c:pt>
                <c:pt idx="115">
                  <c:v>149.89361043825838</c:v>
                </c:pt>
                <c:pt idx="116">
                  <c:v>149.49759918894387</c:v>
                </c:pt>
                <c:pt idx="117">
                  <c:v>164.37765908772204</c:v>
                </c:pt>
                <c:pt idx="118">
                  <c:v>130.9786580836934</c:v>
                </c:pt>
                <c:pt idx="119">
                  <c:v>133.38835588286287</c:v>
                </c:pt>
                <c:pt idx="120">
                  <c:v>146.99616128755721</c:v>
                </c:pt>
                <c:pt idx="121">
                  <c:v>135.2706412085214</c:v>
                </c:pt>
                <c:pt idx="122">
                  <c:v>154.50754625994261</c:v>
                </c:pt>
                <c:pt idx="123">
                  <c:v>136.43213584620665</c:v>
                </c:pt>
                <c:pt idx="124">
                  <c:v>125.67397760016671</c:v>
                </c:pt>
                <c:pt idx="125">
                  <c:v>117.39679337655589</c:v>
                </c:pt>
                <c:pt idx="126">
                  <c:v>111.57734392238342</c:v>
                </c:pt>
                <c:pt idx="127">
                  <c:v>112.69041648018239</c:v>
                </c:pt>
                <c:pt idx="128">
                  <c:v>121.07808627908834</c:v>
                </c:pt>
                <c:pt idx="129">
                  <c:v>114.44369619195072</c:v>
                </c:pt>
                <c:pt idx="130">
                  <c:v>120.2391847479747</c:v>
                </c:pt>
                <c:pt idx="131">
                  <c:v>111.80116899875971</c:v>
                </c:pt>
                <c:pt idx="132">
                  <c:v>132.49387338375078</c:v>
                </c:pt>
                <c:pt idx="133">
                  <c:v>117.69426227320638</c:v>
                </c:pt>
                <c:pt idx="134">
                  <c:v>110.20639512662102</c:v>
                </c:pt>
                <c:pt idx="135">
                  <c:v>109.34582867842288</c:v>
                </c:pt>
                <c:pt idx="136">
                  <c:v>99.502846667155097</c:v>
                </c:pt>
                <c:pt idx="137">
                  <c:v>89.315089563011639</c:v>
                </c:pt>
                <c:pt idx="138">
                  <c:v>91.198487720986108</c:v>
                </c:pt>
                <c:pt idx="139">
                  <c:v>87.425853889832652</c:v>
                </c:pt>
                <c:pt idx="140">
                  <c:v>97.053801985685936</c:v>
                </c:pt>
                <c:pt idx="141">
                  <c:v>96.915553186943612</c:v>
                </c:pt>
                <c:pt idx="142">
                  <c:v>89.483810129903148</c:v>
                </c:pt>
                <c:pt idx="143">
                  <c:v>89.41612037851985</c:v>
                </c:pt>
                <c:pt idx="144">
                  <c:v>85.198062030594372</c:v>
                </c:pt>
                <c:pt idx="145">
                  <c:v>87.572445786085069</c:v>
                </c:pt>
                <c:pt idx="146">
                  <c:v>85.714616037901294</c:v>
                </c:pt>
                <c:pt idx="147">
                  <c:v>84.906417272867628</c:v>
                </c:pt>
                <c:pt idx="148">
                  <c:v>79.297164105070109</c:v>
                </c:pt>
                <c:pt idx="149">
                  <c:v>76.811337757343736</c:v>
                </c:pt>
                <c:pt idx="150">
                  <c:v>74.86395241637419</c:v>
                </c:pt>
                <c:pt idx="151">
                  <c:v>74.130951594181823</c:v>
                </c:pt>
                <c:pt idx="152">
                  <c:v>69.944285115501103</c:v>
                </c:pt>
                <c:pt idx="153">
                  <c:v>75.725000889556483</c:v>
                </c:pt>
                <c:pt idx="154">
                  <c:v>68.042198348263724</c:v>
                </c:pt>
                <c:pt idx="155">
                  <c:v>67.779357324480188</c:v>
                </c:pt>
                <c:pt idx="156">
                  <c:v>68.472652677930327</c:v>
                </c:pt>
                <c:pt idx="157">
                  <c:v>62.364978666264385</c:v>
                </c:pt>
                <c:pt idx="158">
                  <c:v>60.74392384911387</c:v>
                </c:pt>
                <c:pt idx="159">
                  <c:v>64.317855814895708</c:v>
                </c:pt>
                <c:pt idx="160">
                  <c:v>62.660681375895926</c:v>
                </c:pt>
                <c:pt idx="161">
                  <c:v>63.047923946408794</c:v>
                </c:pt>
                <c:pt idx="162">
                  <c:v>62.639335771254196</c:v>
                </c:pt>
                <c:pt idx="163">
                  <c:v>61.237037467395716</c:v>
                </c:pt>
                <c:pt idx="164">
                  <c:v>64.368918580953505</c:v>
                </c:pt>
                <c:pt idx="165">
                  <c:v>68.824307025405048</c:v>
                </c:pt>
                <c:pt idx="166">
                  <c:v>69.213706043591614</c:v>
                </c:pt>
                <c:pt idx="167">
                  <c:v>74.887497375560855</c:v>
                </c:pt>
                <c:pt idx="168">
                  <c:v>76.750791076007559</c:v>
                </c:pt>
                <c:pt idx="169">
                  <c:v>82.716321017004489</c:v>
                </c:pt>
                <c:pt idx="170">
                  <c:v>104.25949986954306</c:v>
                </c:pt>
                <c:pt idx="171">
                  <c:v>85.404394108228303</c:v>
                </c:pt>
                <c:pt idx="172">
                  <c:v>80.989977699773263</c:v>
                </c:pt>
                <c:pt idx="173">
                  <c:v>73.637892420992046</c:v>
                </c:pt>
                <c:pt idx="174">
                  <c:v>72.034185292293884</c:v>
                </c:pt>
                <c:pt idx="175">
                  <c:v>67.265559250008849</c:v>
                </c:pt>
                <c:pt idx="176">
                  <c:v>65.0624848712187</c:v>
                </c:pt>
                <c:pt idx="177">
                  <c:v>61.214254707625898</c:v>
                </c:pt>
                <c:pt idx="178">
                  <c:v>61.613995381886284</c:v>
                </c:pt>
                <c:pt idx="179">
                  <c:v>58.867447261471227</c:v>
                </c:pt>
                <c:pt idx="180">
                  <c:v>59.802681685249873</c:v>
                </c:pt>
                <c:pt idx="181">
                  <c:v>64.285588524189919</c:v>
                </c:pt>
                <c:pt idx="182">
                  <c:v>65.128966623959172</c:v>
                </c:pt>
                <c:pt idx="183">
                  <c:v>69.710884700694038</c:v>
                </c:pt>
                <c:pt idx="184">
                  <c:v>69.255649723017584</c:v>
                </c:pt>
                <c:pt idx="185">
                  <c:v>65.305335356627168</c:v>
                </c:pt>
                <c:pt idx="186">
                  <c:v>64.244681588023568</c:v>
                </c:pt>
                <c:pt idx="187">
                  <c:v>60.192140331435262</c:v>
                </c:pt>
                <c:pt idx="188">
                  <c:v>62.856508172520243</c:v>
                </c:pt>
                <c:pt idx="189">
                  <c:v>62.822047318539909</c:v>
                </c:pt>
                <c:pt idx="190">
                  <c:v>67.057793083712397</c:v>
                </c:pt>
                <c:pt idx="191">
                  <c:v>62.555728839841443</c:v>
                </c:pt>
                <c:pt idx="192">
                  <c:v>63.249658425911022</c:v>
                </c:pt>
                <c:pt idx="193">
                  <c:v>60.146885884046192</c:v>
                </c:pt>
                <c:pt idx="194">
                  <c:v>54.283106296168903</c:v>
                </c:pt>
                <c:pt idx="195">
                  <c:v>49.337081018387821</c:v>
                </c:pt>
                <c:pt idx="196">
                  <c:v>47.671553017286776</c:v>
                </c:pt>
                <c:pt idx="197">
                  <c:v>48.036913217701418</c:v>
                </c:pt>
                <c:pt idx="198">
                  <c:v>47.217587766562509</c:v>
                </c:pt>
                <c:pt idx="199">
                  <c:v>49.396095724113913</c:v>
                </c:pt>
                <c:pt idx="200">
                  <c:v>49.97184291557101</c:v>
                </c:pt>
                <c:pt idx="201">
                  <c:v>54.137933074464968</c:v>
                </c:pt>
                <c:pt idx="202">
                  <c:v>53.289181210348623</c:v>
                </c:pt>
                <c:pt idx="203">
                  <c:v>50.620208222869735</c:v>
                </c:pt>
                <c:pt idx="204">
                  <c:v>49.248688421056109</c:v>
                </c:pt>
                <c:pt idx="205">
                  <c:v>49.126807852342495</c:v>
                </c:pt>
                <c:pt idx="206">
                  <c:v>57.423300780681245</c:v>
                </c:pt>
                <c:pt idx="207">
                  <c:v>57.826687598724789</c:v>
                </c:pt>
                <c:pt idx="208">
                  <c:v>74.329070084121284</c:v>
                </c:pt>
                <c:pt idx="209">
                  <c:v>63.234574780881459</c:v>
                </c:pt>
                <c:pt idx="210">
                  <c:v>67.681539157500737</c:v>
                </c:pt>
                <c:pt idx="211">
                  <c:v>64.516405811244397</c:v>
                </c:pt>
                <c:pt idx="212">
                  <c:v>57.565106831135459</c:v>
                </c:pt>
                <c:pt idx="213">
                  <c:v>47.603407281550801</c:v>
                </c:pt>
                <c:pt idx="214">
                  <c:v>45.982558069088661</c:v>
                </c:pt>
                <c:pt idx="215">
                  <c:v>39.887555187853827</c:v>
                </c:pt>
                <c:pt idx="216">
                  <c:v>38.231981756237346</c:v>
                </c:pt>
                <c:pt idx="217">
                  <c:v>35.692809021554389</c:v>
                </c:pt>
                <c:pt idx="218">
                  <c:v>34.135565383981451</c:v>
                </c:pt>
                <c:pt idx="219">
                  <c:v>38.796571528507272</c:v>
                </c:pt>
                <c:pt idx="220">
                  <c:v>33.936485020660974</c:v>
                </c:pt>
                <c:pt idx="221">
                  <c:v>32.473976917294713</c:v>
                </c:pt>
                <c:pt idx="222">
                  <c:v>31.217326610418269</c:v>
                </c:pt>
                <c:pt idx="223">
                  <c:v>33.424947429457433</c:v>
                </c:pt>
                <c:pt idx="224">
                  <c:v>32.372799698142252</c:v>
                </c:pt>
                <c:pt idx="225">
                  <c:v>32.108521558718223</c:v>
                </c:pt>
                <c:pt idx="226">
                  <c:v>31.458738203539387</c:v>
                </c:pt>
                <c:pt idx="227">
                  <c:v>30.387229451851841</c:v>
                </c:pt>
                <c:pt idx="228">
                  <c:v>28.046620446702629</c:v>
                </c:pt>
                <c:pt idx="229">
                  <c:v>28.525260071629297</c:v>
                </c:pt>
                <c:pt idx="230">
                  <c:v>27.435611696462352</c:v>
                </c:pt>
                <c:pt idx="231">
                  <c:v>27.899088974038584</c:v>
                </c:pt>
                <c:pt idx="232">
                  <c:v>27.599049445555544</c:v>
                </c:pt>
                <c:pt idx="233">
                  <c:v>28.116076795829926</c:v>
                </c:pt>
                <c:pt idx="234">
                  <c:v>27.276992981699575</c:v>
                </c:pt>
                <c:pt idx="235">
                  <c:v>27.419543702095869</c:v>
                </c:pt>
                <c:pt idx="236">
                  <c:v>25.509814748208669</c:v>
                </c:pt>
                <c:pt idx="237">
                  <c:v>27.403186824432794</c:v>
                </c:pt>
                <c:pt idx="238">
                  <c:v>27.943194984484695</c:v>
                </c:pt>
                <c:pt idx="239">
                  <c:v>30.081333240985099</c:v>
                </c:pt>
                <c:pt idx="240">
                  <c:v>31.406469452053596</c:v>
                </c:pt>
                <c:pt idx="241">
                  <c:v>28.5980981062357</c:v>
                </c:pt>
                <c:pt idx="242">
                  <c:v>26.593136378557645</c:v>
                </c:pt>
                <c:pt idx="243">
                  <c:v>25.999240744502064</c:v>
                </c:pt>
                <c:pt idx="244">
                  <c:v>26.747436975119903</c:v>
                </c:pt>
                <c:pt idx="245">
                  <c:v>31.235377959058969</c:v>
                </c:pt>
                <c:pt idx="246">
                  <c:v>30.086234114018232</c:v>
                </c:pt>
                <c:pt idx="247">
                  <c:v>27.637281357061507</c:v>
                </c:pt>
                <c:pt idx="248">
                  <c:v>26.021143350386218</c:v>
                </c:pt>
                <c:pt idx="249">
                  <c:v>25.764726616550565</c:v>
                </c:pt>
                <c:pt idx="250">
                  <c:v>27.695700604475341</c:v>
                </c:pt>
                <c:pt idx="251">
                  <c:v>25.75366097773442</c:v>
                </c:pt>
                <c:pt idx="252">
                  <c:v>25.704980859933116</c:v>
                </c:pt>
                <c:pt idx="253">
                  <c:v>30.031885821576058</c:v>
                </c:pt>
                <c:pt idx="254">
                  <c:v>28.202878196514778</c:v>
                </c:pt>
                <c:pt idx="255">
                  <c:v>27.831550443324065</c:v>
                </c:pt>
                <c:pt idx="256">
                  <c:v>24.562140880426192</c:v>
                </c:pt>
                <c:pt idx="257">
                  <c:v>24.067324601809712</c:v>
                </c:pt>
                <c:pt idx="258">
                  <c:v>26.931026626832931</c:v>
                </c:pt>
                <c:pt idx="259">
                  <c:v>25.173712652083012</c:v>
                </c:pt>
                <c:pt idx="260">
                  <c:v>24.359397955926877</c:v>
                </c:pt>
                <c:pt idx="261">
                  <c:v>24.91752382479763</c:v>
                </c:pt>
                <c:pt idx="262">
                  <c:v>26.196354694573724</c:v>
                </c:pt>
                <c:pt idx="263">
                  <c:v>24.691959302879489</c:v>
                </c:pt>
                <c:pt idx="264">
                  <c:v>23.809958726116868</c:v>
                </c:pt>
                <c:pt idx="265">
                  <c:v>23.350208432673181</c:v>
                </c:pt>
                <c:pt idx="266">
                  <c:v>24.000886800510131</c:v>
                </c:pt>
                <c:pt idx="267">
                  <c:v>25.996603841064729</c:v>
                </c:pt>
                <c:pt idx="268">
                  <c:v>25.073005600949202</c:v>
                </c:pt>
                <c:pt idx="269">
                  <c:v>35.853123972624083</c:v>
                </c:pt>
                <c:pt idx="270">
                  <c:v>33.705989815040446</c:v>
                </c:pt>
                <c:pt idx="271">
                  <c:v>37.866698375331097</c:v>
                </c:pt>
                <c:pt idx="272">
                  <c:v>33.707250443730032</c:v>
                </c:pt>
                <c:pt idx="273">
                  <c:v>28.138211741326543</c:v>
                </c:pt>
                <c:pt idx="274">
                  <c:v>25.293609397013974</c:v>
                </c:pt>
                <c:pt idx="275">
                  <c:v>23.073199293606955</c:v>
                </c:pt>
                <c:pt idx="276">
                  <c:v>22.881873344051854</c:v>
                </c:pt>
                <c:pt idx="277">
                  <c:v>22.60944733586194</c:v>
                </c:pt>
                <c:pt idx="278">
                  <c:v>22.723851778452989</c:v>
                </c:pt>
                <c:pt idx="279">
                  <c:v>23.563267431034141</c:v>
                </c:pt>
                <c:pt idx="280">
                  <c:v>22.393261880272057</c:v>
                </c:pt>
                <c:pt idx="281">
                  <c:v>20.909921727518345</c:v>
                </c:pt>
                <c:pt idx="282">
                  <c:v>21.276292422757038</c:v>
                </c:pt>
                <c:pt idx="283">
                  <c:v>20.42027827877757</c:v>
                </c:pt>
                <c:pt idx="284">
                  <c:v>20.731614278130891</c:v>
                </c:pt>
                <c:pt idx="285">
                  <c:v>19.175188836369326</c:v>
                </c:pt>
                <c:pt idx="286">
                  <c:v>20.770366154007462</c:v>
                </c:pt>
                <c:pt idx="287">
                  <c:v>19.059774921996809</c:v>
                </c:pt>
                <c:pt idx="288">
                  <c:v>17.549771947488814</c:v>
                </c:pt>
                <c:pt idx="289">
                  <c:v>23.227218857034153</c:v>
                </c:pt>
                <c:pt idx="290">
                  <c:v>20.876281315900197</c:v>
                </c:pt>
                <c:pt idx="291">
                  <c:v>18.11146458184076</c:v>
                </c:pt>
                <c:pt idx="292">
                  <c:v>18.309001286062443</c:v>
                </c:pt>
                <c:pt idx="293">
                  <c:v>19.885353788135575</c:v>
                </c:pt>
                <c:pt idx="294">
                  <c:v>21.639603925042863</c:v>
                </c:pt>
                <c:pt idx="295">
                  <c:v>18.552709659701328</c:v>
                </c:pt>
                <c:pt idx="296">
                  <c:v>19.120114299426007</c:v>
                </c:pt>
                <c:pt idx="297">
                  <c:v>17.58685516717501</c:v>
                </c:pt>
                <c:pt idx="298">
                  <c:v>17.167548473923681</c:v>
                </c:pt>
                <c:pt idx="299">
                  <c:v>16.301231730901964</c:v>
                </c:pt>
                <c:pt idx="300">
                  <c:v>15.698969650154831</c:v>
                </c:pt>
                <c:pt idx="301">
                  <c:v>13.846590471310884</c:v>
                </c:pt>
                <c:pt idx="302">
                  <c:v>13.91183582651801</c:v>
                </c:pt>
                <c:pt idx="303">
                  <c:v>12.703362879806058</c:v>
                </c:pt>
                <c:pt idx="304">
                  <c:v>14.106443318047436</c:v>
                </c:pt>
                <c:pt idx="305">
                  <c:v>13.011568228148972</c:v>
                </c:pt>
                <c:pt idx="306">
                  <c:v>11.296547518184473</c:v>
                </c:pt>
                <c:pt idx="307">
                  <c:v>12.371501247024701</c:v>
                </c:pt>
                <c:pt idx="308">
                  <c:v>12.496354684170861</c:v>
                </c:pt>
                <c:pt idx="309">
                  <c:v>11.808710937826763</c:v>
                </c:pt>
                <c:pt idx="310">
                  <c:v>10.867635155305798</c:v>
                </c:pt>
                <c:pt idx="311">
                  <c:v>11.382431139690368</c:v>
                </c:pt>
                <c:pt idx="312">
                  <c:v>10.45351771521349</c:v>
                </c:pt>
                <c:pt idx="313">
                  <c:v>10.233318359908294</c:v>
                </c:pt>
                <c:pt idx="314">
                  <c:v>9.6201344358043048</c:v>
                </c:pt>
                <c:pt idx="315">
                  <c:v>9.1236976681900224</c:v>
                </c:pt>
                <c:pt idx="316">
                  <c:v>9.1286379610221839</c:v>
                </c:pt>
                <c:pt idx="317">
                  <c:v>8.700543522081114</c:v>
                </c:pt>
                <c:pt idx="318">
                  <c:v>8.400319929574767</c:v>
                </c:pt>
                <c:pt idx="319">
                  <c:v>8.3172169865416237</c:v>
                </c:pt>
                <c:pt idx="320">
                  <c:v>8.1270842219349237</c:v>
                </c:pt>
                <c:pt idx="321">
                  <c:v>8.0039173158263743</c:v>
                </c:pt>
                <c:pt idx="322">
                  <c:v>8.3671924380557208</c:v>
                </c:pt>
                <c:pt idx="323">
                  <c:v>7.8022725291499135</c:v>
                </c:pt>
                <c:pt idx="324">
                  <c:v>7.5546341654144955</c:v>
                </c:pt>
                <c:pt idx="325">
                  <c:v>8.119680672513601</c:v>
                </c:pt>
                <c:pt idx="326">
                  <c:v>8.4182994749615432</c:v>
                </c:pt>
                <c:pt idx="327">
                  <c:v>7.5726286666090115</c:v>
                </c:pt>
                <c:pt idx="328">
                  <c:v>8.447439474366</c:v>
                </c:pt>
                <c:pt idx="329">
                  <c:v>7.8752050927668034</c:v>
                </c:pt>
                <c:pt idx="330">
                  <c:v>7.7169248239386201</c:v>
                </c:pt>
                <c:pt idx="331">
                  <c:v>7.358352464572155</c:v>
                </c:pt>
                <c:pt idx="332">
                  <c:v>7.3341722834207639</c:v>
                </c:pt>
                <c:pt idx="333">
                  <c:v>7.2631309573952372</c:v>
                </c:pt>
                <c:pt idx="334">
                  <c:v>7.8285335900051845</c:v>
                </c:pt>
                <c:pt idx="335">
                  <c:v>7.3107399676202531</c:v>
                </c:pt>
                <c:pt idx="336">
                  <c:v>7.8490315890857376</c:v>
                </c:pt>
                <c:pt idx="337">
                  <c:v>7.4337502758882339</c:v>
                </c:pt>
                <c:pt idx="338">
                  <c:v>7.3202880139443547</c:v>
                </c:pt>
                <c:pt idx="339">
                  <c:v>6.4721528510969382</c:v>
                </c:pt>
                <c:pt idx="340">
                  <c:v>7.0878449118566564</c:v>
                </c:pt>
                <c:pt idx="341">
                  <c:v>8.1628890145849979</c:v>
                </c:pt>
                <c:pt idx="342">
                  <c:v>10.978173035195681</c:v>
                </c:pt>
                <c:pt idx="343">
                  <c:v>8.8625829397046552</c:v>
                </c:pt>
                <c:pt idx="344">
                  <c:v>6.7527021546320363</c:v>
                </c:pt>
                <c:pt idx="345">
                  <c:v>7.230640111031466</c:v>
                </c:pt>
                <c:pt idx="346">
                  <c:v>7.4364683046552837</c:v>
                </c:pt>
                <c:pt idx="347">
                  <c:v>8.1053461210451072</c:v>
                </c:pt>
                <c:pt idx="348">
                  <c:v>7.2372672071407429</c:v>
                </c:pt>
                <c:pt idx="349">
                  <c:v>7.0625612762480126</c:v>
                </c:pt>
                <c:pt idx="350">
                  <c:v>6.3941152540907042</c:v>
                </c:pt>
                <c:pt idx="351">
                  <c:v>6.389271846474462</c:v>
                </c:pt>
                <c:pt idx="352">
                  <c:v>5.7556277149142305</c:v>
                </c:pt>
                <c:pt idx="353">
                  <c:v>5.1614133190620946</c:v>
                </c:pt>
                <c:pt idx="354">
                  <c:v>5.3921269052443837</c:v>
                </c:pt>
                <c:pt idx="355">
                  <c:v>5.6424391796887212</c:v>
                </c:pt>
                <c:pt idx="356">
                  <c:v>5.37379281161029</c:v>
                </c:pt>
                <c:pt idx="357">
                  <c:v>5.5617603526610289</c:v>
                </c:pt>
                <c:pt idx="358">
                  <c:v>4.9668960876378785</c:v>
                </c:pt>
                <c:pt idx="359">
                  <c:v>4.7663134451222318</c:v>
                </c:pt>
                <c:pt idx="360">
                  <c:v>4.8854337417347207</c:v>
                </c:pt>
                <c:pt idx="361">
                  <c:v>5.0456131296974442</c:v>
                </c:pt>
                <c:pt idx="362">
                  <c:v>4.4697415643415068</c:v>
                </c:pt>
                <c:pt idx="363">
                  <c:v>4.2090558414368155</c:v>
                </c:pt>
                <c:pt idx="364">
                  <c:v>4.2951990170438732</c:v>
                </c:pt>
                <c:pt idx="365">
                  <c:v>4.5206591640431935</c:v>
                </c:pt>
                <c:pt idx="366">
                  <c:v>4.5472731697912554</c:v>
                </c:pt>
                <c:pt idx="367">
                  <c:v>4.4964708945751717</c:v>
                </c:pt>
                <c:pt idx="368">
                  <c:v>5.3139009963002346</c:v>
                </c:pt>
                <c:pt idx="369">
                  <c:v>4.6302163285370685</c:v>
                </c:pt>
                <c:pt idx="370">
                  <c:v>4.1619103196307758</c:v>
                </c:pt>
                <c:pt idx="371">
                  <c:v>3.9986041051621681</c:v>
                </c:pt>
                <c:pt idx="372">
                  <c:v>3.8754643226326118</c:v>
                </c:pt>
                <c:pt idx="373">
                  <c:v>3.7108241320620232</c:v>
                </c:pt>
                <c:pt idx="374">
                  <c:v>3.7007932836765707</c:v>
                </c:pt>
                <c:pt idx="375">
                  <c:v>3.8689501688340724</c:v>
                </c:pt>
                <c:pt idx="376">
                  <c:v>3.7801932156924778</c:v>
                </c:pt>
                <c:pt idx="377">
                  <c:v>3.6486216864629464</c:v>
                </c:pt>
                <c:pt idx="378">
                  <c:v>3.6390054619625194</c:v>
                </c:pt>
                <c:pt idx="379">
                  <c:v>3.8077111237604115</c:v>
                </c:pt>
                <c:pt idx="380">
                  <c:v>3.8379947692782532</c:v>
                </c:pt>
                <c:pt idx="381">
                  <c:v>4.3243350861983316</c:v>
                </c:pt>
                <c:pt idx="382">
                  <c:v>3.7537761746757456</c:v>
                </c:pt>
                <c:pt idx="383">
                  <c:v>3.7038126616087745</c:v>
                </c:pt>
                <c:pt idx="384">
                  <c:v>3.7894719379067752</c:v>
                </c:pt>
                <c:pt idx="385">
                  <c:v>3.6069544097247999</c:v>
                </c:pt>
                <c:pt idx="386">
                  <c:v>3.7023085389462289</c:v>
                </c:pt>
                <c:pt idx="387">
                  <c:v>4.0266490772855752</c:v>
                </c:pt>
                <c:pt idx="388">
                  <c:v>5.255237240002506</c:v>
                </c:pt>
                <c:pt idx="389">
                  <c:v>4.2729441687388405</c:v>
                </c:pt>
                <c:pt idx="390">
                  <c:v>3.7250736096118851</c:v>
                </c:pt>
                <c:pt idx="391">
                  <c:v>3.8896000385486351</c:v>
                </c:pt>
                <c:pt idx="392">
                  <c:v>3.8146389129849791</c:v>
                </c:pt>
                <c:pt idx="393">
                  <c:v>3.7478052761491649</c:v>
                </c:pt>
                <c:pt idx="394">
                  <c:v>3.9502827503690385</c:v>
                </c:pt>
                <c:pt idx="395">
                  <c:v>3.7422829865135374</c:v>
                </c:pt>
                <c:pt idx="396">
                  <c:v>3.6130039473462126</c:v>
                </c:pt>
                <c:pt idx="397">
                  <c:v>3.8087415911149431</c:v>
                </c:pt>
                <c:pt idx="398">
                  <c:v>4.0925320035921953</c:v>
                </c:pt>
                <c:pt idx="399">
                  <c:v>3.6774617551812567</c:v>
                </c:pt>
                <c:pt idx="400">
                  <c:v>3.6612437188439708</c:v>
                </c:pt>
                <c:pt idx="401">
                  <c:v>3.4866017488764633</c:v>
                </c:pt>
                <c:pt idx="402">
                  <c:v>3.2935125653128932</c:v>
                </c:pt>
                <c:pt idx="403">
                  <c:v>3.247276872211081</c:v>
                </c:pt>
                <c:pt idx="404">
                  <c:v>3.1263401424469035</c:v>
                </c:pt>
                <c:pt idx="405">
                  <c:v>2.9381692718731536</c:v>
                </c:pt>
                <c:pt idx="406">
                  <c:v>2.8296624543411988</c:v>
                </c:pt>
                <c:pt idx="407">
                  <c:v>2.835209817470008</c:v>
                </c:pt>
                <c:pt idx="408">
                  <c:v>2.867771281077911</c:v>
                </c:pt>
                <c:pt idx="409">
                  <c:v>3.0362922303583799</c:v>
                </c:pt>
                <c:pt idx="410">
                  <c:v>3.4986076162691324</c:v>
                </c:pt>
                <c:pt idx="411">
                  <c:v>3.6975391614135549</c:v>
                </c:pt>
                <c:pt idx="412">
                  <c:v>3.1254249267373049</c:v>
                </c:pt>
                <c:pt idx="413">
                  <c:v>2.9294127865755586</c:v>
                </c:pt>
                <c:pt idx="414">
                  <c:v>2.902501900141043</c:v>
                </c:pt>
                <c:pt idx="415">
                  <c:v>2.7693732667749416</c:v>
                </c:pt>
                <c:pt idx="416">
                  <c:v>2.9969455343429785</c:v>
                </c:pt>
                <c:pt idx="417">
                  <c:v>2.6968589958016875</c:v>
                </c:pt>
                <c:pt idx="418">
                  <c:v>2.6431876151047344</c:v>
                </c:pt>
                <c:pt idx="419">
                  <c:v>2.6201843104583316</c:v>
                </c:pt>
                <c:pt idx="420">
                  <c:v>2.4882969900982088</c:v>
                </c:pt>
                <c:pt idx="421">
                  <c:v>2.4750328973979716</c:v>
                </c:pt>
                <c:pt idx="422">
                  <c:v>2.5304077115332406</c:v>
                </c:pt>
                <c:pt idx="423">
                  <c:v>2.6274965191893394</c:v>
                </c:pt>
                <c:pt idx="424">
                  <c:v>2.6288448896774366</c:v>
                </c:pt>
                <c:pt idx="425">
                  <c:v>2.7468232229483474</c:v>
                </c:pt>
                <c:pt idx="426">
                  <c:v>2.9744865159823251</c:v>
                </c:pt>
                <c:pt idx="427">
                  <c:v>2.7373910084971458</c:v>
                </c:pt>
                <c:pt idx="428">
                  <c:v>2.7988657691310816</c:v>
                </c:pt>
                <c:pt idx="429">
                  <c:v>2.6110384494486194</c:v>
                </c:pt>
                <c:pt idx="430">
                  <c:v>2.5402859657614929</c:v>
                </c:pt>
                <c:pt idx="431">
                  <c:v>2.8712789806477508</c:v>
                </c:pt>
                <c:pt idx="432">
                  <c:v>3.5038901444807253</c:v>
                </c:pt>
                <c:pt idx="433">
                  <c:v>3.2286155206237446</c:v>
                </c:pt>
                <c:pt idx="434">
                  <c:v>2.8832188249462543</c:v>
                </c:pt>
                <c:pt idx="435">
                  <c:v>2.5313129047502678</c:v>
                </c:pt>
                <c:pt idx="436">
                  <c:v>2.3584667775050376</c:v>
                </c:pt>
                <c:pt idx="437">
                  <c:v>2.4060193835260519</c:v>
                </c:pt>
                <c:pt idx="438">
                  <c:v>2.9127589035694781</c:v>
                </c:pt>
                <c:pt idx="439">
                  <c:v>3.0193998592768003</c:v>
                </c:pt>
                <c:pt idx="440">
                  <c:v>2.9905119477664877</c:v>
                </c:pt>
                <c:pt idx="441">
                  <c:v>2.8155071070322832</c:v>
                </c:pt>
                <c:pt idx="442">
                  <c:v>2.9596513598202154</c:v>
                </c:pt>
                <c:pt idx="443">
                  <c:v>2.7598921219055659</c:v>
                </c:pt>
                <c:pt idx="444">
                  <c:v>2.6530236832765683</c:v>
                </c:pt>
                <c:pt idx="445">
                  <c:v>2.4686017122149053</c:v>
                </c:pt>
                <c:pt idx="446">
                  <c:v>2.3658646971529276</c:v>
                </c:pt>
                <c:pt idx="447">
                  <c:v>2.4327181243407892</c:v>
                </c:pt>
                <c:pt idx="448">
                  <c:v>2.3389823336734539</c:v>
                </c:pt>
                <c:pt idx="449">
                  <c:v>2.2528026731993944</c:v>
                </c:pt>
                <c:pt idx="450">
                  <c:v>1.9984075003401505</c:v>
                </c:pt>
                <c:pt idx="451">
                  <c:v>2.0044979381905592</c:v>
                </c:pt>
                <c:pt idx="452">
                  <c:v>1.9206425616146328</c:v>
                </c:pt>
                <c:pt idx="453">
                  <c:v>1.8839488882937372</c:v>
                </c:pt>
                <c:pt idx="454">
                  <c:v>1.8427765658090951</c:v>
                </c:pt>
                <c:pt idx="455">
                  <c:v>1.7273638140002257</c:v>
                </c:pt>
                <c:pt idx="456">
                  <c:v>1.8020155788559049</c:v>
                </c:pt>
                <c:pt idx="457">
                  <c:v>1.6980031455539826</c:v>
                </c:pt>
                <c:pt idx="458">
                  <c:v>1.762532248123394</c:v>
                </c:pt>
                <c:pt idx="459">
                  <c:v>1.8427607044468548</c:v>
                </c:pt>
                <c:pt idx="460">
                  <c:v>1.7272761021875287</c:v>
                </c:pt>
                <c:pt idx="461">
                  <c:v>1.7548181090902384</c:v>
                </c:pt>
              </c:numCache>
            </c:numRef>
          </c:val>
          <c:smooth val="0"/>
          <c:extLst>
            <c:ext xmlns:c16="http://schemas.microsoft.com/office/drawing/2014/chart" uri="{C3380CC4-5D6E-409C-BE32-E72D297353CC}">
              <c16:uniqueId val="{00000003-E544-46F0-B9C7-8A7F2CC47269}"/>
            </c:ext>
          </c:extLst>
        </c:ser>
        <c:dLbls>
          <c:showLegendKey val="0"/>
          <c:showVal val="0"/>
          <c:showCatName val="0"/>
          <c:showSerName val="0"/>
          <c:showPercent val="0"/>
          <c:showBubbleSize val="0"/>
        </c:dLbls>
        <c:smooth val="0"/>
        <c:axId val="855625088"/>
        <c:axId val="855617600"/>
      </c:lineChart>
      <c:catAx>
        <c:axId val="855625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17600"/>
        <c:crosses val="autoZero"/>
        <c:auto val="1"/>
        <c:lblAlgn val="ctr"/>
        <c:lblOffset val="100"/>
        <c:noMultiLvlLbl val="0"/>
      </c:catAx>
      <c:valAx>
        <c:axId val="855617600"/>
        <c:scaling>
          <c:logBase val="10"/>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25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Backtest-VIXY-product- rev-L  27-Jan-2022.xlsx]Sheet1!PivotTable1</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Simulation</a:t>
            </a:r>
            <a:r>
              <a:rPr lang="en-US" baseline="0"/>
              <a:t> of -1X &amp; -0.5X SVXY vs SVIX Portfolios</a:t>
            </a:r>
          </a:p>
          <a:p>
            <a:pPr>
              <a:defRPr/>
            </a:pPr>
            <a:r>
              <a:rPr lang="en-US" sz="1200" baseline="0"/>
              <a:t>(Starting with $1K each, 20-Dec-2005 through 20-July-2020</a:t>
            </a:r>
            <a:r>
              <a:rPr lang="en-US" baseline="0"/>
              <a:t>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5"/>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3"/>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bg1">
                <a:lumMod val="6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Sheet1!$A$4:$A$4517</c:f>
              <c:strCache>
                <c:ptCount val="4513"/>
                <c:pt idx="0">
                  <c:v>26-Mar-04</c:v>
                </c:pt>
                <c:pt idx="1">
                  <c:v>29-Mar-04</c:v>
                </c:pt>
                <c:pt idx="2">
                  <c:v>30-Mar-04</c:v>
                </c:pt>
                <c:pt idx="3">
                  <c:v>31-Mar-04</c:v>
                </c:pt>
                <c:pt idx="4">
                  <c:v>1-Apr-04</c:v>
                </c:pt>
                <c:pt idx="5">
                  <c:v>2-Apr-04</c:v>
                </c:pt>
                <c:pt idx="6">
                  <c:v>5-Apr-04</c:v>
                </c:pt>
                <c:pt idx="7">
                  <c:v>6-Apr-04</c:v>
                </c:pt>
                <c:pt idx="8">
                  <c:v>7-Apr-04</c:v>
                </c:pt>
                <c:pt idx="9">
                  <c:v>8-Apr-04</c:v>
                </c:pt>
                <c:pt idx="10">
                  <c:v>12-Apr-04</c:v>
                </c:pt>
                <c:pt idx="11">
                  <c:v>13-Apr-04</c:v>
                </c:pt>
                <c:pt idx="12">
                  <c:v>14-Apr-04</c:v>
                </c:pt>
                <c:pt idx="13">
                  <c:v>15-Apr-04</c:v>
                </c:pt>
                <c:pt idx="14">
                  <c:v>16-Apr-04</c:v>
                </c:pt>
                <c:pt idx="15">
                  <c:v>19-Apr-04</c:v>
                </c:pt>
                <c:pt idx="16">
                  <c:v>20-Apr-04</c:v>
                </c:pt>
                <c:pt idx="17">
                  <c:v>21-Apr-04</c:v>
                </c:pt>
                <c:pt idx="18">
                  <c:v>22-Apr-04</c:v>
                </c:pt>
                <c:pt idx="19">
                  <c:v>23-Apr-04</c:v>
                </c:pt>
                <c:pt idx="20">
                  <c:v>26-Apr-04</c:v>
                </c:pt>
                <c:pt idx="21">
                  <c:v>27-Apr-04</c:v>
                </c:pt>
                <c:pt idx="22">
                  <c:v>28-Apr-04</c:v>
                </c:pt>
                <c:pt idx="23">
                  <c:v>29-Apr-04</c:v>
                </c:pt>
                <c:pt idx="24">
                  <c:v>30-Apr-04</c:v>
                </c:pt>
                <c:pt idx="25">
                  <c:v>3-May-04</c:v>
                </c:pt>
                <c:pt idx="26">
                  <c:v>4-May-04</c:v>
                </c:pt>
                <c:pt idx="27">
                  <c:v>5-May-04</c:v>
                </c:pt>
                <c:pt idx="28">
                  <c:v>6-May-04</c:v>
                </c:pt>
                <c:pt idx="29">
                  <c:v>7-May-04</c:v>
                </c:pt>
                <c:pt idx="30">
                  <c:v>10-May-04</c:v>
                </c:pt>
                <c:pt idx="31">
                  <c:v>11-May-04</c:v>
                </c:pt>
                <c:pt idx="32">
                  <c:v>12-May-04</c:v>
                </c:pt>
                <c:pt idx="33">
                  <c:v>13-May-04</c:v>
                </c:pt>
                <c:pt idx="34">
                  <c:v>14-May-04</c:v>
                </c:pt>
                <c:pt idx="35">
                  <c:v>17-May-04</c:v>
                </c:pt>
                <c:pt idx="36">
                  <c:v>18-May-04</c:v>
                </c:pt>
                <c:pt idx="37">
                  <c:v>19-May-04</c:v>
                </c:pt>
                <c:pt idx="38">
                  <c:v>20-May-04</c:v>
                </c:pt>
                <c:pt idx="39">
                  <c:v>21-May-04</c:v>
                </c:pt>
                <c:pt idx="40">
                  <c:v>24-May-04</c:v>
                </c:pt>
                <c:pt idx="41">
                  <c:v>25-May-04</c:v>
                </c:pt>
                <c:pt idx="42">
                  <c:v>26-May-04</c:v>
                </c:pt>
                <c:pt idx="43">
                  <c:v>27-May-04</c:v>
                </c:pt>
                <c:pt idx="44">
                  <c:v>28-May-04</c:v>
                </c:pt>
                <c:pt idx="45">
                  <c:v>1-Jun-04</c:v>
                </c:pt>
                <c:pt idx="46">
                  <c:v>2-Jun-04</c:v>
                </c:pt>
                <c:pt idx="47">
                  <c:v>3-Jun-04</c:v>
                </c:pt>
                <c:pt idx="48">
                  <c:v>4-Jun-04</c:v>
                </c:pt>
                <c:pt idx="49">
                  <c:v>7-Jun-04</c:v>
                </c:pt>
                <c:pt idx="50">
                  <c:v>8-Jun-04</c:v>
                </c:pt>
                <c:pt idx="51">
                  <c:v>9-Jun-04</c:v>
                </c:pt>
                <c:pt idx="52">
                  <c:v>10-Jun-04</c:v>
                </c:pt>
                <c:pt idx="53">
                  <c:v>14-Jun-04</c:v>
                </c:pt>
                <c:pt idx="54">
                  <c:v>15-Jun-04</c:v>
                </c:pt>
                <c:pt idx="55">
                  <c:v>16-Jun-04</c:v>
                </c:pt>
                <c:pt idx="56">
                  <c:v>17-Jun-04</c:v>
                </c:pt>
                <c:pt idx="57">
                  <c:v>18-Jun-04</c:v>
                </c:pt>
                <c:pt idx="58">
                  <c:v>21-Jun-04</c:v>
                </c:pt>
                <c:pt idx="59">
                  <c:v>22-Jun-04</c:v>
                </c:pt>
                <c:pt idx="60">
                  <c:v>23-Jun-04</c:v>
                </c:pt>
                <c:pt idx="61">
                  <c:v>24-Jun-04</c:v>
                </c:pt>
                <c:pt idx="62">
                  <c:v>25-Jun-04</c:v>
                </c:pt>
                <c:pt idx="63">
                  <c:v>28-Jun-04</c:v>
                </c:pt>
                <c:pt idx="64">
                  <c:v>29-Jun-04</c:v>
                </c:pt>
                <c:pt idx="65">
                  <c:v>30-Jun-04</c:v>
                </c:pt>
                <c:pt idx="66">
                  <c:v>1-Jul-04</c:v>
                </c:pt>
                <c:pt idx="67">
                  <c:v>2-Jul-04</c:v>
                </c:pt>
                <c:pt idx="68">
                  <c:v>6-Jul-04</c:v>
                </c:pt>
                <c:pt idx="69">
                  <c:v>7-Jul-04</c:v>
                </c:pt>
                <c:pt idx="70">
                  <c:v>8-Jul-04</c:v>
                </c:pt>
                <c:pt idx="71">
                  <c:v>9-Jul-04</c:v>
                </c:pt>
                <c:pt idx="72">
                  <c:v>12-Jul-04</c:v>
                </c:pt>
                <c:pt idx="73">
                  <c:v>13-Jul-04</c:v>
                </c:pt>
                <c:pt idx="74">
                  <c:v>14-Jul-04</c:v>
                </c:pt>
                <c:pt idx="75">
                  <c:v>15-Jul-04</c:v>
                </c:pt>
                <c:pt idx="76">
                  <c:v>16-Jul-04</c:v>
                </c:pt>
                <c:pt idx="77">
                  <c:v>19-Jul-04</c:v>
                </c:pt>
                <c:pt idx="78">
                  <c:v>20-Jul-04</c:v>
                </c:pt>
                <c:pt idx="79">
                  <c:v>21-Jul-04</c:v>
                </c:pt>
                <c:pt idx="80">
                  <c:v>22-Jul-04</c:v>
                </c:pt>
                <c:pt idx="81">
                  <c:v>23-Jul-04</c:v>
                </c:pt>
                <c:pt idx="82">
                  <c:v>26-Jul-04</c:v>
                </c:pt>
                <c:pt idx="83">
                  <c:v>27-Jul-04</c:v>
                </c:pt>
                <c:pt idx="84">
                  <c:v>28-Jul-04</c:v>
                </c:pt>
                <c:pt idx="85">
                  <c:v>29-Jul-04</c:v>
                </c:pt>
                <c:pt idx="86">
                  <c:v>30-Jul-04</c:v>
                </c:pt>
                <c:pt idx="87">
                  <c:v>2-Aug-04</c:v>
                </c:pt>
                <c:pt idx="88">
                  <c:v>3-Aug-04</c:v>
                </c:pt>
                <c:pt idx="89">
                  <c:v>4-Aug-04</c:v>
                </c:pt>
                <c:pt idx="90">
                  <c:v>5-Aug-04</c:v>
                </c:pt>
                <c:pt idx="91">
                  <c:v>6-Aug-04</c:v>
                </c:pt>
                <c:pt idx="92">
                  <c:v>9-Aug-04</c:v>
                </c:pt>
                <c:pt idx="93">
                  <c:v>10-Aug-04</c:v>
                </c:pt>
                <c:pt idx="94">
                  <c:v>11-Aug-04</c:v>
                </c:pt>
                <c:pt idx="95">
                  <c:v>12-Aug-04</c:v>
                </c:pt>
                <c:pt idx="96">
                  <c:v>13-Aug-04</c:v>
                </c:pt>
                <c:pt idx="97">
                  <c:v>16-Aug-04</c:v>
                </c:pt>
                <c:pt idx="98">
                  <c:v>17-Aug-04</c:v>
                </c:pt>
                <c:pt idx="99">
                  <c:v>18-Aug-04</c:v>
                </c:pt>
                <c:pt idx="100">
                  <c:v>19-Aug-04</c:v>
                </c:pt>
                <c:pt idx="101">
                  <c:v>20-Aug-04</c:v>
                </c:pt>
                <c:pt idx="102">
                  <c:v>23-Aug-04</c:v>
                </c:pt>
                <c:pt idx="103">
                  <c:v>24-Aug-04</c:v>
                </c:pt>
                <c:pt idx="104">
                  <c:v>25-Aug-04</c:v>
                </c:pt>
                <c:pt idx="105">
                  <c:v>26-Aug-04</c:v>
                </c:pt>
                <c:pt idx="106">
                  <c:v>27-Aug-04</c:v>
                </c:pt>
                <c:pt idx="107">
                  <c:v>30-Aug-04</c:v>
                </c:pt>
                <c:pt idx="108">
                  <c:v>31-Aug-04</c:v>
                </c:pt>
                <c:pt idx="109">
                  <c:v>1-Sep-04</c:v>
                </c:pt>
                <c:pt idx="110">
                  <c:v>2-Sep-04</c:v>
                </c:pt>
                <c:pt idx="111">
                  <c:v>3-Sep-04</c:v>
                </c:pt>
                <c:pt idx="112">
                  <c:v>7-Sep-04</c:v>
                </c:pt>
                <c:pt idx="113">
                  <c:v>8-Sep-04</c:v>
                </c:pt>
                <c:pt idx="114">
                  <c:v>9-Sep-04</c:v>
                </c:pt>
                <c:pt idx="115">
                  <c:v>10-Sep-04</c:v>
                </c:pt>
                <c:pt idx="116">
                  <c:v>13-Sep-04</c:v>
                </c:pt>
                <c:pt idx="117">
                  <c:v>14-Sep-04</c:v>
                </c:pt>
                <c:pt idx="118">
                  <c:v>15-Sep-04</c:v>
                </c:pt>
                <c:pt idx="119">
                  <c:v>16-Sep-04</c:v>
                </c:pt>
                <c:pt idx="120">
                  <c:v>17-Sep-04</c:v>
                </c:pt>
                <c:pt idx="121">
                  <c:v>20-Sep-04</c:v>
                </c:pt>
                <c:pt idx="122">
                  <c:v>21-Sep-04</c:v>
                </c:pt>
                <c:pt idx="123">
                  <c:v>22-Sep-04</c:v>
                </c:pt>
                <c:pt idx="124">
                  <c:v>23-Sep-04</c:v>
                </c:pt>
                <c:pt idx="125">
                  <c:v>24-Sep-04</c:v>
                </c:pt>
                <c:pt idx="126">
                  <c:v>27-Sep-04</c:v>
                </c:pt>
                <c:pt idx="127">
                  <c:v>28-Sep-04</c:v>
                </c:pt>
                <c:pt idx="128">
                  <c:v>29-Sep-04</c:v>
                </c:pt>
                <c:pt idx="129">
                  <c:v>30-Sep-04</c:v>
                </c:pt>
                <c:pt idx="130">
                  <c:v>1-Oct-04</c:v>
                </c:pt>
                <c:pt idx="131">
                  <c:v>4-Oct-04</c:v>
                </c:pt>
                <c:pt idx="132">
                  <c:v>5-Oct-04</c:v>
                </c:pt>
                <c:pt idx="133">
                  <c:v>6-Oct-04</c:v>
                </c:pt>
                <c:pt idx="134">
                  <c:v>7-Oct-04</c:v>
                </c:pt>
                <c:pt idx="135">
                  <c:v>8-Oct-04</c:v>
                </c:pt>
                <c:pt idx="136">
                  <c:v>11-Oct-04</c:v>
                </c:pt>
                <c:pt idx="137">
                  <c:v>12-Oct-04</c:v>
                </c:pt>
                <c:pt idx="138">
                  <c:v>13-Oct-04</c:v>
                </c:pt>
                <c:pt idx="139">
                  <c:v>14-Oct-04</c:v>
                </c:pt>
                <c:pt idx="140">
                  <c:v>15-Oct-04</c:v>
                </c:pt>
                <c:pt idx="141">
                  <c:v>18-Oct-04</c:v>
                </c:pt>
                <c:pt idx="142">
                  <c:v>19-Oct-04</c:v>
                </c:pt>
                <c:pt idx="143">
                  <c:v>20-Oct-04</c:v>
                </c:pt>
                <c:pt idx="144">
                  <c:v>21-Oct-04</c:v>
                </c:pt>
                <c:pt idx="145">
                  <c:v>22-Oct-04</c:v>
                </c:pt>
                <c:pt idx="146">
                  <c:v>25-Oct-04</c:v>
                </c:pt>
                <c:pt idx="147">
                  <c:v>26-Oct-04</c:v>
                </c:pt>
                <c:pt idx="148">
                  <c:v>27-Oct-04</c:v>
                </c:pt>
                <c:pt idx="149">
                  <c:v>28-Oct-04</c:v>
                </c:pt>
                <c:pt idx="150">
                  <c:v>29-Oct-04</c:v>
                </c:pt>
                <c:pt idx="151">
                  <c:v>1-Nov-04</c:v>
                </c:pt>
                <c:pt idx="152">
                  <c:v>2-Nov-04</c:v>
                </c:pt>
                <c:pt idx="153">
                  <c:v>3-Nov-04</c:v>
                </c:pt>
                <c:pt idx="154">
                  <c:v>4-Nov-04</c:v>
                </c:pt>
                <c:pt idx="155">
                  <c:v>5-Nov-04</c:v>
                </c:pt>
                <c:pt idx="156">
                  <c:v>8-Nov-04</c:v>
                </c:pt>
                <c:pt idx="157">
                  <c:v>9-Nov-04</c:v>
                </c:pt>
                <c:pt idx="158">
                  <c:v>10-Nov-04</c:v>
                </c:pt>
                <c:pt idx="159">
                  <c:v>11-Nov-04</c:v>
                </c:pt>
                <c:pt idx="160">
                  <c:v>12-Nov-04</c:v>
                </c:pt>
                <c:pt idx="161">
                  <c:v>15-Nov-04</c:v>
                </c:pt>
                <c:pt idx="162">
                  <c:v>16-Nov-04</c:v>
                </c:pt>
                <c:pt idx="163">
                  <c:v>17-Nov-04</c:v>
                </c:pt>
                <c:pt idx="164">
                  <c:v>18-Nov-04</c:v>
                </c:pt>
                <c:pt idx="165">
                  <c:v>19-Nov-04</c:v>
                </c:pt>
                <c:pt idx="166">
                  <c:v>22-Nov-04</c:v>
                </c:pt>
                <c:pt idx="167">
                  <c:v>23-Nov-04</c:v>
                </c:pt>
                <c:pt idx="168">
                  <c:v>24-Nov-04</c:v>
                </c:pt>
                <c:pt idx="169">
                  <c:v>26-Nov-04</c:v>
                </c:pt>
                <c:pt idx="170">
                  <c:v>29-Nov-04</c:v>
                </c:pt>
                <c:pt idx="171">
                  <c:v>30-Nov-04</c:v>
                </c:pt>
                <c:pt idx="172">
                  <c:v>1-Dec-04</c:v>
                </c:pt>
                <c:pt idx="173">
                  <c:v>2-Dec-04</c:v>
                </c:pt>
                <c:pt idx="174">
                  <c:v>3-Dec-04</c:v>
                </c:pt>
                <c:pt idx="175">
                  <c:v>6-Dec-04</c:v>
                </c:pt>
                <c:pt idx="176">
                  <c:v>7-Dec-04</c:v>
                </c:pt>
                <c:pt idx="177">
                  <c:v>8-Dec-04</c:v>
                </c:pt>
                <c:pt idx="178">
                  <c:v>9-Dec-04</c:v>
                </c:pt>
                <c:pt idx="179">
                  <c:v>10-Dec-04</c:v>
                </c:pt>
                <c:pt idx="180">
                  <c:v>13-Dec-04</c:v>
                </c:pt>
                <c:pt idx="181">
                  <c:v>14-Dec-04</c:v>
                </c:pt>
                <c:pt idx="182">
                  <c:v>15-Dec-04</c:v>
                </c:pt>
                <c:pt idx="183">
                  <c:v>16-Dec-04</c:v>
                </c:pt>
                <c:pt idx="184">
                  <c:v>17-Dec-04</c:v>
                </c:pt>
                <c:pt idx="185">
                  <c:v>20-Dec-04</c:v>
                </c:pt>
                <c:pt idx="186">
                  <c:v>21-Dec-04</c:v>
                </c:pt>
                <c:pt idx="187">
                  <c:v>22-Dec-04</c:v>
                </c:pt>
                <c:pt idx="188">
                  <c:v>23-Dec-04</c:v>
                </c:pt>
                <c:pt idx="189">
                  <c:v>27-Dec-04</c:v>
                </c:pt>
                <c:pt idx="190">
                  <c:v>28-Dec-04</c:v>
                </c:pt>
                <c:pt idx="191">
                  <c:v>29-Dec-04</c:v>
                </c:pt>
                <c:pt idx="192">
                  <c:v>30-Dec-04</c:v>
                </c:pt>
                <c:pt idx="193">
                  <c:v>31-Dec-04</c:v>
                </c:pt>
                <c:pt idx="194">
                  <c:v>3-Jan-05</c:v>
                </c:pt>
                <c:pt idx="195">
                  <c:v>4-Jan-05</c:v>
                </c:pt>
                <c:pt idx="196">
                  <c:v>5-Jan-05</c:v>
                </c:pt>
                <c:pt idx="197">
                  <c:v>6-Jan-05</c:v>
                </c:pt>
                <c:pt idx="198">
                  <c:v>7-Jan-05</c:v>
                </c:pt>
                <c:pt idx="199">
                  <c:v>10-Jan-05</c:v>
                </c:pt>
                <c:pt idx="200">
                  <c:v>11-Jan-05</c:v>
                </c:pt>
                <c:pt idx="201">
                  <c:v>12-Jan-05</c:v>
                </c:pt>
                <c:pt idx="202">
                  <c:v>13-Jan-05</c:v>
                </c:pt>
                <c:pt idx="203">
                  <c:v>14-Jan-05</c:v>
                </c:pt>
                <c:pt idx="204">
                  <c:v>18-Jan-05</c:v>
                </c:pt>
                <c:pt idx="205">
                  <c:v>19-Jan-05</c:v>
                </c:pt>
                <c:pt idx="206">
                  <c:v>20-Jan-05</c:v>
                </c:pt>
                <c:pt idx="207">
                  <c:v>21-Jan-05</c:v>
                </c:pt>
                <c:pt idx="208">
                  <c:v>24-Jan-05</c:v>
                </c:pt>
                <c:pt idx="209">
                  <c:v>25-Jan-05</c:v>
                </c:pt>
                <c:pt idx="210">
                  <c:v>26-Jan-05</c:v>
                </c:pt>
                <c:pt idx="211">
                  <c:v>27-Jan-05</c:v>
                </c:pt>
                <c:pt idx="212">
                  <c:v>28-Jan-05</c:v>
                </c:pt>
                <c:pt idx="213">
                  <c:v>31-Jan-05</c:v>
                </c:pt>
                <c:pt idx="214">
                  <c:v>1-Feb-05</c:v>
                </c:pt>
                <c:pt idx="215">
                  <c:v>2-Feb-05</c:v>
                </c:pt>
                <c:pt idx="216">
                  <c:v>3-Feb-05</c:v>
                </c:pt>
                <c:pt idx="217">
                  <c:v>4-Feb-05</c:v>
                </c:pt>
                <c:pt idx="218">
                  <c:v>7-Feb-05</c:v>
                </c:pt>
                <c:pt idx="219">
                  <c:v>8-Feb-05</c:v>
                </c:pt>
                <c:pt idx="220">
                  <c:v>9-Feb-05</c:v>
                </c:pt>
                <c:pt idx="221">
                  <c:v>10-Feb-05</c:v>
                </c:pt>
                <c:pt idx="222">
                  <c:v>11-Feb-05</c:v>
                </c:pt>
                <c:pt idx="223">
                  <c:v>14-Feb-05</c:v>
                </c:pt>
                <c:pt idx="224">
                  <c:v>15-Feb-05</c:v>
                </c:pt>
                <c:pt idx="225">
                  <c:v>16-Feb-05</c:v>
                </c:pt>
                <c:pt idx="226">
                  <c:v>17-Feb-05</c:v>
                </c:pt>
                <c:pt idx="227">
                  <c:v>18-Feb-05</c:v>
                </c:pt>
                <c:pt idx="228">
                  <c:v>22-Feb-05</c:v>
                </c:pt>
                <c:pt idx="229">
                  <c:v>23-Feb-05</c:v>
                </c:pt>
                <c:pt idx="230">
                  <c:v>24-Feb-05</c:v>
                </c:pt>
                <c:pt idx="231">
                  <c:v>25-Feb-05</c:v>
                </c:pt>
                <c:pt idx="232">
                  <c:v>28-Feb-05</c:v>
                </c:pt>
                <c:pt idx="233">
                  <c:v>1-Mar-05</c:v>
                </c:pt>
                <c:pt idx="234">
                  <c:v>2-Mar-05</c:v>
                </c:pt>
                <c:pt idx="235">
                  <c:v>3-Mar-05</c:v>
                </c:pt>
                <c:pt idx="236">
                  <c:v>4-Mar-05</c:v>
                </c:pt>
                <c:pt idx="237">
                  <c:v>7-Mar-05</c:v>
                </c:pt>
                <c:pt idx="238">
                  <c:v>8-Mar-05</c:v>
                </c:pt>
                <c:pt idx="239">
                  <c:v>9-Mar-05</c:v>
                </c:pt>
                <c:pt idx="240">
                  <c:v>10-Mar-05</c:v>
                </c:pt>
                <c:pt idx="241">
                  <c:v>11-Mar-05</c:v>
                </c:pt>
                <c:pt idx="242">
                  <c:v>14-Mar-05</c:v>
                </c:pt>
                <c:pt idx="243">
                  <c:v>15-Mar-05</c:v>
                </c:pt>
                <c:pt idx="244">
                  <c:v>16-Mar-05</c:v>
                </c:pt>
                <c:pt idx="245">
                  <c:v>17-Mar-05</c:v>
                </c:pt>
                <c:pt idx="246">
                  <c:v>18-Mar-05</c:v>
                </c:pt>
                <c:pt idx="247">
                  <c:v>21-Mar-05</c:v>
                </c:pt>
                <c:pt idx="248">
                  <c:v>22-Mar-05</c:v>
                </c:pt>
                <c:pt idx="249">
                  <c:v>23-Mar-05</c:v>
                </c:pt>
                <c:pt idx="250">
                  <c:v>24-Mar-05</c:v>
                </c:pt>
                <c:pt idx="251">
                  <c:v>28-Mar-05</c:v>
                </c:pt>
                <c:pt idx="252">
                  <c:v>29-Mar-05</c:v>
                </c:pt>
                <c:pt idx="253">
                  <c:v>30-Mar-05</c:v>
                </c:pt>
                <c:pt idx="254">
                  <c:v>31-Mar-05</c:v>
                </c:pt>
                <c:pt idx="255">
                  <c:v>1-Apr-05</c:v>
                </c:pt>
                <c:pt idx="256">
                  <c:v>4-Apr-05</c:v>
                </c:pt>
                <c:pt idx="257">
                  <c:v>5-Apr-05</c:v>
                </c:pt>
                <c:pt idx="258">
                  <c:v>6-Apr-05</c:v>
                </c:pt>
                <c:pt idx="259">
                  <c:v>7-Apr-05</c:v>
                </c:pt>
                <c:pt idx="260">
                  <c:v>8-Apr-05</c:v>
                </c:pt>
                <c:pt idx="261">
                  <c:v>11-Apr-05</c:v>
                </c:pt>
                <c:pt idx="262">
                  <c:v>12-Apr-05</c:v>
                </c:pt>
                <c:pt idx="263">
                  <c:v>13-Apr-05</c:v>
                </c:pt>
                <c:pt idx="264">
                  <c:v>14-Apr-05</c:v>
                </c:pt>
                <c:pt idx="265">
                  <c:v>15-Apr-05</c:v>
                </c:pt>
                <c:pt idx="266">
                  <c:v>18-Apr-05</c:v>
                </c:pt>
                <c:pt idx="267">
                  <c:v>19-Apr-05</c:v>
                </c:pt>
                <c:pt idx="268">
                  <c:v>20-Apr-05</c:v>
                </c:pt>
                <c:pt idx="269">
                  <c:v>21-Apr-05</c:v>
                </c:pt>
                <c:pt idx="270">
                  <c:v>22-Apr-05</c:v>
                </c:pt>
                <c:pt idx="271">
                  <c:v>25-Apr-05</c:v>
                </c:pt>
                <c:pt idx="272">
                  <c:v>26-Apr-05</c:v>
                </c:pt>
                <c:pt idx="273">
                  <c:v>27-Apr-05</c:v>
                </c:pt>
                <c:pt idx="274">
                  <c:v>28-Apr-05</c:v>
                </c:pt>
                <c:pt idx="275">
                  <c:v>29-Apr-05</c:v>
                </c:pt>
                <c:pt idx="276">
                  <c:v>2-May-05</c:v>
                </c:pt>
                <c:pt idx="277">
                  <c:v>3-May-05</c:v>
                </c:pt>
                <c:pt idx="278">
                  <c:v>4-May-05</c:v>
                </c:pt>
                <c:pt idx="279">
                  <c:v>5-May-05</c:v>
                </c:pt>
                <c:pt idx="280">
                  <c:v>6-May-05</c:v>
                </c:pt>
                <c:pt idx="281">
                  <c:v>9-May-05</c:v>
                </c:pt>
                <c:pt idx="282">
                  <c:v>10-May-05</c:v>
                </c:pt>
                <c:pt idx="283">
                  <c:v>11-May-05</c:v>
                </c:pt>
                <c:pt idx="284">
                  <c:v>12-May-05</c:v>
                </c:pt>
                <c:pt idx="285">
                  <c:v>13-May-05</c:v>
                </c:pt>
                <c:pt idx="286">
                  <c:v>16-May-05</c:v>
                </c:pt>
                <c:pt idx="287">
                  <c:v>17-May-05</c:v>
                </c:pt>
                <c:pt idx="288">
                  <c:v>18-May-05</c:v>
                </c:pt>
                <c:pt idx="289">
                  <c:v>19-May-05</c:v>
                </c:pt>
                <c:pt idx="290">
                  <c:v>20-May-05</c:v>
                </c:pt>
                <c:pt idx="291">
                  <c:v>23-May-05</c:v>
                </c:pt>
                <c:pt idx="292">
                  <c:v>24-May-05</c:v>
                </c:pt>
                <c:pt idx="293">
                  <c:v>25-May-05</c:v>
                </c:pt>
                <c:pt idx="294">
                  <c:v>26-May-05</c:v>
                </c:pt>
                <c:pt idx="295">
                  <c:v>27-May-05</c:v>
                </c:pt>
                <c:pt idx="296">
                  <c:v>31-May-05</c:v>
                </c:pt>
                <c:pt idx="297">
                  <c:v>1-Jun-05</c:v>
                </c:pt>
                <c:pt idx="298">
                  <c:v>2-Jun-05</c:v>
                </c:pt>
                <c:pt idx="299">
                  <c:v>3-Jun-05</c:v>
                </c:pt>
                <c:pt idx="300">
                  <c:v>6-Jun-05</c:v>
                </c:pt>
                <c:pt idx="301">
                  <c:v>7-Jun-05</c:v>
                </c:pt>
                <c:pt idx="302">
                  <c:v>8-Jun-05</c:v>
                </c:pt>
                <c:pt idx="303">
                  <c:v>9-Jun-05</c:v>
                </c:pt>
                <c:pt idx="304">
                  <c:v>10-Jun-05</c:v>
                </c:pt>
                <c:pt idx="305">
                  <c:v>13-Jun-05</c:v>
                </c:pt>
                <c:pt idx="306">
                  <c:v>14-Jun-05</c:v>
                </c:pt>
                <c:pt idx="307">
                  <c:v>15-Jun-05</c:v>
                </c:pt>
                <c:pt idx="308">
                  <c:v>16-Jun-05</c:v>
                </c:pt>
                <c:pt idx="309">
                  <c:v>17-Jun-05</c:v>
                </c:pt>
                <c:pt idx="310">
                  <c:v>20-Jun-05</c:v>
                </c:pt>
                <c:pt idx="311">
                  <c:v>21-Jun-05</c:v>
                </c:pt>
                <c:pt idx="312">
                  <c:v>22-Jun-05</c:v>
                </c:pt>
                <c:pt idx="313">
                  <c:v>23-Jun-05</c:v>
                </c:pt>
                <c:pt idx="314">
                  <c:v>24-Jun-05</c:v>
                </c:pt>
                <c:pt idx="315">
                  <c:v>27-Jun-05</c:v>
                </c:pt>
                <c:pt idx="316">
                  <c:v>28-Jun-05</c:v>
                </c:pt>
                <c:pt idx="317">
                  <c:v>29-Jun-05</c:v>
                </c:pt>
                <c:pt idx="318">
                  <c:v>30-Jun-05</c:v>
                </c:pt>
                <c:pt idx="319">
                  <c:v>1-Jul-05</c:v>
                </c:pt>
                <c:pt idx="320">
                  <c:v>5-Jul-05</c:v>
                </c:pt>
                <c:pt idx="321">
                  <c:v>6-Jul-05</c:v>
                </c:pt>
                <c:pt idx="322">
                  <c:v>7-Jul-05</c:v>
                </c:pt>
                <c:pt idx="323">
                  <c:v>8-Jul-05</c:v>
                </c:pt>
                <c:pt idx="324">
                  <c:v>11-Jul-05</c:v>
                </c:pt>
                <c:pt idx="325">
                  <c:v>12-Jul-05</c:v>
                </c:pt>
                <c:pt idx="326">
                  <c:v>13-Jul-05</c:v>
                </c:pt>
                <c:pt idx="327">
                  <c:v>14-Jul-05</c:v>
                </c:pt>
                <c:pt idx="328">
                  <c:v>15-Jul-05</c:v>
                </c:pt>
                <c:pt idx="329">
                  <c:v>18-Jul-05</c:v>
                </c:pt>
                <c:pt idx="330">
                  <c:v>19-Jul-05</c:v>
                </c:pt>
                <c:pt idx="331">
                  <c:v>20-Jul-05</c:v>
                </c:pt>
                <c:pt idx="332">
                  <c:v>21-Jul-05</c:v>
                </c:pt>
                <c:pt idx="333">
                  <c:v>22-Jul-05</c:v>
                </c:pt>
                <c:pt idx="334">
                  <c:v>25-Jul-05</c:v>
                </c:pt>
                <c:pt idx="335">
                  <c:v>26-Jul-05</c:v>
                </c:pt>
                <c:pt idx="336">
                  <c:v>27-Jul-05</c:v>
                </c:pt>
                <c:pt idx="337">
                  <c:v>28-Jul-05</c:v>
                </c:pt>
                <c:pt idx="338">
                  <c:v>29-Jul-05</c:v>
                </c:pt>
                <c:pt idx="339">
                  <c:v>1-Aug-05</c:v>
                </c:pt>
                <c:pt idx="340">
                  <c:v>2-Aug-05</c:v>
                </c:pt>
                <c:pt idx="341">
                  <c:v>3-Aug-05</c:v>
                </c:pt>
                <c:pt idx="342">
                  <c:v>4-Aug-05</c:v>
                </c:pt>
                <c:pt idx="343">
                  <c:v>5-Aug-05</c:v>
                </c:pt>
                <c:pt idx="344">
                  <c:v>8-Aug-05</c:v>
                </c:pt>
                <c:pt idx="345">
                  <c:v>9-Aug-05</c:v>
                </c:pt>
                <c:pt idx="346">
                  <c:v>10-Aug-05</c:v>
                </c:pt>
                <c:pt idx="347">
                  <c:v>11-Aug-05</c:v>
                </c:pt>
                <c:pt idx="348">
                  <c:v>12-Aug-05</c:v>
                </c:pt>
                <c:pt idx="349">
                  <c:v>15-Aug-05</c:v>
                </c:pt>
                <c:pt idx="350">
                  <c:v>16-Aug-05</c:v>
                </c:pt>
                <c:pt idx="351">
                  <c:v>17-Aug-05</c:v>
                </c:pt>
                <c:pt idx="352">
                  <c:v>18-Aug-05</c:v>
                </c:pt>
                <c:pt idx="353">
                  <c:v>19-Aug-05</c:v>
                </c:pt>
                <c:pt idx="354">
                  <c:v>22-Aug-05</c:v>
                </c:pt>
                <c:pt idx="355">
                  <c:v>23-Aug-05</c:v>
                </c:pt>
                <c:pt idx="356">
                  <c:v>24-Aug-05</c:v>
                </c:pt>
                <c:pt idx="357">
                  <c:v>25-Aug-05</c:v>
                </c:pt>
                <c:pt idx="358">
                  <c:v>26-Aug-05</c:v>
                </c:pt>
                <c:pt idx="359">
                  <c:v>29-Aug-05</c:v>
                </c:pt>
                <c:pt idx="360">
                  <c:v>30-Aug-05</c:v>
                </c:pt>
                <c:pt idx="361">
                  <c:v>31-Aug-05</c:v>
                </c:pt>
                <c:pt idx="362">
                  <c:v>1-Sep-05</c:v>
                </c:pt>
                <c:pt idx="363">
                  <c:v>2-Sep-05</c:v>
                </c:pt>
                <c:pt idx="364">
                  <c:v>6-Sep-05</c:v>
                </c:pt>
                <c:pt idx="365">
                  <c:v>7-Sep-05</c:v>
                </c:pt>
                <c:pt idx="366">
                  <c:v>8-Sep-05</c:v>
                </c:pt>
                <c:pt idx="367">
                  <c:v>9-Sep-05</c:v>
                </c:pt>
                <c:pt idx="368">
                  <c:v>12-Sep-05</c:v>
                </c:pt>
                <c:pt idx="369">
                  <c:v>13-Sep-05</c:v>
                </c:pt>
                <c:pt idx="370">
                  <c:v>14-Sep-05</c:v>
                </c:pt>
                <c:pt idx="371">
                  <c:v>15-Sep-05</c:v>
                </c:pt>
                <c:pt idx="372">
                  <c:v>16-Sep-05</c:v>
                </c:pt>
                <c:pt idx="373">
                  <c:v>19-Sep-05</c:v>
                </c:pt>
                <c:pt idx="374">
                  <c:v>20-Sep-05</c:v>
                </c:pt>
                <c:pt idx="375">
                  <c:v>21-Sep-05</c:v>
                </c:pt>
                <c:pt idx="376">
                  <c:v>22-Sep-05</c:v>
                </c:pt>
                <c:pt idx="377">
                  <c:v>23-Sep-05</c:v>
                </c:pt>
                <c:pt idx="378">
                  <c:v>26-Sep-05</c:v>
                </c:pt>
                <c:pt idx="379">
                  <c:v>27-Sep-05</c:v>
                </c:pt>
                <c:pt idx="380">
                  <c:v>28-Sep-05</c:v>
                </c:pt>
                <c:pt idx="381">
                  <c:v>29-Sep-05</c:v>
                </c:pt>
                <c:pt idx="382">
                  <c:v>30-Sep-05</c:v>
                </c:pt>
                <c:pt idx="383">
                  <c:v>3-Oct-05</c:v>
                </c:pt>
                <c:pt idx="384">
                  <c:v>4-Oct-05</c:v>
                </c:pt>
                <c:pt idx="385">
                  <c:v>5-Oct-05</c:v>
                </c:pt>
                <c:pt idx="386">
                  <c:v>6-Oct-05</c:v>
                </c:pt>
                <c:pt idx="387">
                  <c:v>7-Oct-05</c:v>
                </c:pt>
                <c:pt idx="388">
                  <c:v>10-Oct-05</c:v>
                </c:pt>
                <c:pt idx="389">
                  <c:v>11-Oct-05</c:v>
                </c:pt>
                <c:pt idx="390">
                  <c:v>12-Oct-05</c:v>
                </c:pt>
                <c:pt idx="391">
                  <c:v>13-Oct-05</c:v>
                </c:pt>
                <c:pt idx="392">
                  <c:v>14-Oct-05</c:v>
                </c:pt>
                <c:pt idx="393">
                  <c:v>17-Oct-05</c:v>
                </c:pt>
                <c:pt idx="394">
                  <c:v>18-Oct-05</c:v>
                </c:pt>
                <c:pt idx="395">
                  <c:v>19-Oct-05</c:v>
                </c:pt>
                <c:pt idx="396">
                  <c:v>20-Oct-05</c:v>
                </c:pt>
                <c:pt idx="397">
                  <c:v>21-Oct-05</c:v>
                </c:pt>
                <c:pt idx="398">
                  <c:v>24-Oct-05</c:v>
                </c:pt>
                <c:pt idx="399">
                  <c:v>25-Oct-05</c:v>
                </c:pt>
                <c:pt idx="400">
                  <c:v>26-Oct-05</c:v>
                </c:pt>
                <c:pt idx="401">
                  <c:v>27-Oct-05</c:v>
                </c:pt>
                <c:pt idx="402">
                  <c:v>28-Oct-05</c:v>
                </c:pt>
                <c:pt idx="403">
                  <c:v>31-Oct-05</c:v>
                </c:pt>
                <c:pt idx="404">
                  <c:v>1-Nov-05</c:v>
                </c:pt>
                <c:pt idx="405">
                  <c:v>2-Nov-05</c:v>
                </c:pt>
                <c:pt idx="406">
                  <c:v>3-Nov-05</c:v>
                </c:pt>
                <c:pt idx="407">
                  <c:v>4-Nov-05</c:v>
                </c:pt>
                <c:pt idx="408">
                  <c:v>7-Nov-05</c:v>
                </c:pt>
                <c:pt idx="409">
                  <c:v>8-Nov-05</c:v>
                </c:pt>
                <c:pt idx="410">
                  <c:v>9-Nov-05</c:v>
                </c:pt>
                <c:pt idx="411">
                  <c:v>10-Nov-05</c:v>
                </c:pt>
                <c:pt idx="412">
                  <c:v>11-Nov-05</c:v>
                </c:pt>
                <c:pt idx="413">
                  <c:v>14-Nov-05</c:v>
                </c:pt>
                <c:pt idx="414">
                  <c:v>15-Nov-05</c:v>
                </c:pt>
                <c:pt idx="415">
                  <c:v>16-Nov-05</c:v>
                </c:pt>
                <c:pt idx="416">
                  <c:v>17-Nov-05</c:v>
                </c:pt>
                <c:pt idx="417">
                  <c:v>18-Nov-05</c:v>
                </c:pt>
                <c:pt idx="418">
                  <c:v>21-Nov-05</c:v>
                </c:pt>
                <c:pt idx="419">
                  <c:v>22-Nov-05</c:v>
                </c:pt>
                <c:pt idx="420">
                  <c:v>23-Nov-05</c:v>
                </c:pt>
                <c:pt idx="421">
                  <c:v>25-Nov-05</c:v>
                </c:pt>
                <c:pt idx="422">
                  <c:v>28-Nov-05</c:v>
                </c:pt>
                <c:pt idx="423">
                  <c:v>29-Nov-05</c:v>
                </c:pt>
                <c:pt idx="424">
                  <c:v>30-Nov-05</c:v>
                </c:pt>
                <c:pt idx="425">
                  <c:v>1-Dec-05</c:v>
                </c:pt>
                <c:pt idx="426">
                  <c:v>2-Dec-05</c:v>
                </c:pt>
                <c:pt idx="427">
                  <c:v>5-Dec-05</c:v>
                </c:pt>
                <c:pt idx="428">
                  <c:v>6-Dec-05</c:v>
                </c:pt>
                <c:pt idx="429">
                  <c:v>7-Dec-05</c:v>
                </c:pt>
                <c:pt idx="430">
                  <c:v>8-Dec-05</c:v>
                </c:pt>
                <c:pt idx="431">
                  <c:v>9-Dec-05</c:v>
                </c:pt>
                <c:pt idx="432">
                  <c:v>12-Dec-05</c:v>
                </c:pt>
                <c:pt idx="433">
                  <c:v>13-Dec-05</c:v>
                </c:pt>
                <c:pt idx="434">
                  <c:v>14-Dec-05</c:v>
                </c:pt>
                <c:pt idx="435">
                  <c:v>15-Dec-05</c:v>
                </c:pt>
                <c:pt idx="436">
                  <c:v>16-Dec-05</c:v>
                </c:pt>
                <c:pt idx="437">
                  <c:v>19-Dec-05</c:v>
                </c:pt>
                <c:pt idx="438">
                  <c:v>20-Dec-05</c:v>
                </c:pt>
                <c:pt idx="439">
                  <c:v>21-Dec-05</c:v>
                </c:pt>
                <c:pt idx="440">
                  <c:v>22-Dec-05</c:v>
                </c:pt>
                <c:pt idx="441">
                  <c:v>23-Dec-05</c:v>
                </c:pt>
                <c:pt idx="442">
                  <c:v>27-Dec-05</c:v>
                </c:pt>
                <c:pt idx="443">
                  <c:v>28-Dec-05</c:v>
                </c:pt>
                <c:pt idx="444">
                  <c:v>29-Dec-05</c:v>
                </c:pt>
                <c:pt idx="445">
                  <c:v>30-Dec-05</c:v>
                </c:pt>
                <c:pt idx="446">
                  <c:v>3-Jan-06</c:v>
                </c:pt>
                <c:pt idx="447">
                  <c:v>4-Jan-06</c:v>
                </c:pt>
                <c:pt idx="448">
                  <c:v>5-Jan-06</c:v>
                </c:pt>
                <c:pt idx="449">
                  <c:v>6-Jan-06</c:v>
                </c:pt>
                <c:pt idx="450">
                  <c:v>9-Jan-06</c:v>
                </c:pt>
                <c:pt idx="451">
                  <c:v>10-Jan-06</c:v>
                </c:pt>
                <c:pt idx="452">
                  <c:v>11-Jan-06</c:v>
                </c:pt>
                <c:pt idx="453">
                  <c:v>12-Jan-06</c:v>
                </c:pt>
                <c:pt idx="454">
                  <c:v>13-Jan-06</c:v>
                </c:pt>
                <c:pt idx="455">
                  <c:v>17-Jan-06</c:v>
                </c:pt>
                <c:pt idx="456">
                  <c:v>18-Jan-06</c:v>
                </c:pt>
                <c:pt idx="457">
                  <c:v>19-Jan-06</c:v>
                </c:pt>
                <c:pt idx="458">
                  <c:v>20-Jan-06</c:v>
                </c:pt>
                <c:pt idx="459">
                  <c:v>23-Jan-06</c:v>
                </c:pt>
                <c:pt idx="460">
                  <c:v>24-Jan-06</c:v>
                </c:pt>
                <c:pt idx="461">
                  <c:v>25-Jan-06</c:v>
                </c:pt>
                <c:pt idx="462">
                  <c:v>26-Jan-06</c:v>
                </c:pt>
                <c:pt idx="463">
                  <c:v>27-Jan-06</c:v>
                </c:pt>
                <c:pt idx="464">
                  <c:v>30-Jan-06</c:v>
                </c:pt>
                <c:pt idx="465">
                  <c:v>31-Jan-06</c:v>
                </c:pt>
                <c:pt idx="466">
                  <c:v>1-Feb-06</c:v>
                </c:pt>
                <c:pt idx="467">
                  <c:v>2-Feb-06</c:v>
                </c:pt>
                <c:pt idx="468">
                  <c:v>3-Feb-06</c:v>
                </c:pt>
                <c:pt idx="469">
                  <c:v>6-Feb-06</c:v>
                </c:pt>
                <c:pt idx="470">
                  <c:v>7-Feb-06</c:v>
                </c:pt>
                <c:pt idx="471">
                  <c:v>8-Feb-06</c:v>
                </c:pt>
                <c:pt idx="472">
                  <c:v>9-Feb-06</c:v>
                </c:pt>
                <c:pt idx="473">
                  <c:v>10-Feb-06</c:v>
                </c:pt>
                <c:pt idx="474">
                  <c:v>13-Feb-06</c:v>
                </c:pt>
                <c:pt idx="475">
                  <c:v>14-Feb-06</c:v>
                </c:pt>
                <c:pt idx="476">
                  <c:v>15-Feb-06</c:v>
                </c:pt>
                <c:pt idx="477">
                  <c:v>16-Feb-06</c:v>
                </c:pt>
                <c:pt idx="478">
                  <c:v>17-Feb-06</c:v>
                </c:pt>
                <c:pt idx="479">
                  <c:v>21-Feb-06</c:v>
                </c:pt>
                <c:pt idx="480">
                  <c:v>22-Feb-06</c:v>
                </c:pt>
                <c:pt idx="481">
                  <c:v>23-Feb-06</c:v>
                </c:pt>
                <c:pt idx="482">
                  <c:v>24-Feb-06</c:v>
                </c:pt>
                <c:pt idx="483">
                  <c:v>27-Feb-06</c:v>
                </c:pt>
                <c:pt idx="484">
                  <c:v>28-Feb-06</c:v>
                </c:pt>
                <c:pt idx="485">
                  <c:v>1-Mar-06</c:v>
                </c:pt>
                <c:pt idx="486">
                  <c:v>2-Mar-06</c:v>
                </c:pt>
                <c:pt idx="487">
                  <c:v>3-Mar-06</c:v>
                </c:pt>
                <c:pt idx="488">
                  <c:v>6-Mar-06</c:v>
                </c:pt>
                <c:pt idx="489">
                  <c:v>7-Mar-06</c:v>
                </c:pt>
                <c:pt idx="490">
                  <c:v>8-Mar-06</c:v>
                </c:pt>
                <c:pt idx="491">
                  <c:v>9-Mar-06</c:v>
                </c:pt>
                <c:pt idx="492">
                  <c:v>10-Mar-06</c:v>
                </c:pt>
                <c:pt idx="493">
                  <c:v>13-Mar-06</c:v>
                </c:pt>
                <c:pt idx="494">
                  <c:v>14-Mar-06</c:v>
                </c:pt>
                <c:pt idx="495">
                  <c:v>15-Mar-06</c:v>
                </c:pt>
                <c:pt idx="496">
                  <c:v>16-Mar-06</c:v>
                </c:pt>
                <c:pt idx="497">
                  <c:v>17-Mar-06</c:v>
                </c:pt>
                <c:pt idx="498">
                  <c:v>20-Mar-06</c:v>
                </c:pt>
                <c:pt idx="499">
                  <c:v>21-Mar-06</c:v>
                </c:pt>
                <c:pt idx="500">
                  <c:v>22-Mar-06</c:v>
                </c:pt>
                <c:pt idx="501">
                  <c:v>23-Mar-06</c:v>
                </c:pt>
                <c:pt idx="502">
                  <c:v>24-Mar-06</c:v>
                </c:pt>
                <c:pt idx="503">
                  <c:v>27-Mar-06</c:v>
                </c:pt>
                <c:pt idx="504">
                  <c:v>28-Mar-06</c:v>
                </c:pt>
                <c:pt idx="505">
                  <c:v>29-Mar-06</c:v>
                </c:pt>
                <c:pt idx="506">
                  <c:v>30-Mar-06</c:v>
                </c:pt>
                <c:pt idx="507">
                  <c:v>31-Mar-06</c:v>
                </c:pt>
                <c:pt idx="508">
                  <c:v>3-Apr-06</c:v>
                </c:pt>
                <c:pt idx="509">
                  <c:v>4-Apr-06</c:v>
                </c:pt>
                <c:pt idx="510">
                  <c:v>5-Apr-06</c:v>
                </c:pt>
                <c:pt idx="511">
                  <c:v>6-Apr-06</c:v>
                </c:pt>
                <c:pt idx="512">
                  <c:v>7-Apr-06</c:v>
                </c:pt>
                <c:pt idx="513">
                  <c:v>10-Apr-06</c:v>
                </c:pt>
                <c:pt idx="514">
                  <c:v>11-Apr-06</c:v>
                </c:pt>
                <c:pt idx="515">
                  <c:v>12-Apr-06</c:v>
                </c:pt>
                <c:pt idx="516">
                  <c:v>13-Apr-06</c:v>
                </c:pt>
                <c:pt idx="517">
                  <c:v>17-Apr-06</c:v>
                </c:pt>
                <c:pt idx="518">
                  <c:v>18-Apr-06</c:v>
                </c:pt>
                <c:pt idx="519">
                  <c:v>19-Apr-06</c:v>
                </c:pt>
                <c:pt idx="520">
                  <c:v>20-Apr-06</c:v>
                </c:pt>
                <c:pt idx="521">
                  <c:v>21-Apr-06</c:v>
                </c:pt>
                <c:pt idx="522">
                  <c:v>24-Apr-06</c:v>
                </c:pt>
                <c:pt idx="523">
                  <c:v>25-Apr-06</c:v>
                </c:pt>
                <c:pt idx="524">
                  <c:v>26-Apr-06</c:v>
                </c:pt>
                <c:pt idx="525">
                  <c:v>27-Apr-06</c:v>
                </c:pt>
                <c:pt idx="526">
                  <c:v>28-Apr-06</c:v>
                </c:pt>
                <c:pt idx="527">
                  <c:v>1-May-06</c:v>
                </c:pt>
                <c:pt idx="528">
                  <c:v>2-May-06</c:v>
                </c:pt>
                <c:pt idx="529">
                  <c:v>3-May-06</c:v>
                </c:pt>
                <c:pt idx="530">
                  <c:v>4-May-06</c:v>
                </c:pt>
                <c:pt idx="531">
                  <c:v>5-May-06</c:v>
                </c:pt>
                <c:pt idx="532">
                  <c:v>8-May-06</c:v>
                </c:pt>
                <c:pt idx="533">
                  <c:v>9-May-06</c:v>
                </c:pt>
                <c:pt idx="534">
                  <c:v>10-May-06</c:v>
                </c:pt>
                <c:pt idx="535">
                  <c:v>11-May-06</c:v>
                </c:pt>
                <c:pt idx="536">
                  <c:v>12-May-06</c:v>
                </c:pt>
                <c:pt idx="537">
                  <c:v>15-May-06</c:v>
                </c:pt>
                <c:pt idx="538">
                  <c:v>16-May-06</c:v>
                </c:pt>
                <c:pt idx="539">
                  <c:v>17-May-06</c:v>
                </c:pt>
                <c:pt idx="540">
                  <c:v>18-May-06</c:v>
                </c:pt>
                <c:pt idx="541">
                  <c:v>19-May-06</c:v>
                </c:pt>
                <c:pt idx="542">
                  <c:v>22-May-06</c:v>
                </c:pt>
                <c:pt idx="543">
                  <c:v>23-May-06</c:v>
                </c:pt>
                <c:pt idx="544">
                  <c:v>24-May-06</c:v>
                </c:pt>
                <c:pt idx="545">
                  <c:v>25-May-06</c:v>
                </c:pt>
                <c:pt idx="546">
                  <c:v>26-May-06</c:v>
                </c:pt>
                <c:pt idx="547">
                  <c:v>30-May-06</c:v>
                </c:pt>
                <c:pt idx="548">
                  <c:v>31-May-06</c:v>
                </c:pt>
                <c:pt idx="549">
                  <c:v>1-Jun-06</c:v>
                </c:pt>
                <c:pt idx="550">
                  <c:v>2-Jun-06</c:v>
                </c:pt>
                <c:pt idx="551">
                  <c:v>5-Jun-06</c:v>
                </c:pt>
                <c:pt idx="552">
                  <c:v>6-Jun-06</c:v>
                </c:pt>
                <c:pt idx="553">
                  <c:v>7-Jun-06</c:v>
                </c:pt>
                <c:pt idx="554">
                  <c:v>8-Jun-06</c:v>
                </c:pt>
                <c:pt idx="555">
                  <c:v>9-Jun-06</c:v>
                </c:pt>
                <c:pt idx="556">
                  <c:v>12-Jun-06</c:v>
                </c:pt>
                <c:pt idx="557">
                  <c:v>13-Jun-06</c:v>
                </c:pt>
                <c:pt idx="558">
                  <c:v>14-Jun-06</c:v>
                </c:pt>
                <c:pt idx="559">
                  <c:v>15-Jun-06</c:v>
                </c:pt>
                <c:pt idx="560">
                  <c:v>16-Jun-06</c:v>
                </c:pt>
                <c:pt idx="561">
                  <c:v>19-Jun-06</c:v>
                </c:pt>
                <c:pt idx="562">
                  <c:v>20-Jun-06</c:v>
                </c:pt>
                <c:pt idx="563">
                  <c:v>21-Jun-06</c:v>
                </c:pt>
                <c:pt idx="564">
                  <c:v>22-Jun-06</c:v>
                </c:pt>
                <c:pt idx="565">
                  <c:v>23-Jun-06</c:v>
                </c:pt>
                <c:pt idx="566">
                  <c:v>26-Jun-06</c:v>
                </c:pt>
                <c:pt idx="567">
                  <c:v>27-Jun-06</c:v>
                </c:pt>
                <c:pt idx="568">
                  <c:v>28-Jun-06</c:v>
                </c:pt>
                <c:pt idx="569">
                  <c:v>29-Jun-06</c:v>
                </c:pt>
                <c:pt idx="570">
                  <c:v>30-Jun-06</c:v>
                </c:pt>
                <c:pt idx="571">
                  <c:v>3-Jul-06</c:v>
                </c:pt>
                <c:pt idx="572">
                  <c:v>5-Jul-06</c:v>
                </c:pt>
                <c:pt idx="573">
                  <c:v>6-Jul-06</c:v>
                </c:pt>
                <c:pt idx="574">
                  <c:v>7-Jul-06</c:v>
                </c:pt>
                <c:pt idx="575">
                  <c:v>10-Jul-06</c:v>
                </c:pt>
                <c:pt idx="576">
                  <c:v>11-Jul-06</c:v>
                </c:pt>
                <c:pt idx="577">
                  <c:v>12-Jul-06</c:v>
                </c:pt>
                <c:pt idx="578">
                  <c:v>13-Jul-06</c:v>
                </c:pt>
                <c:pt idx="579">
                  <c:v>14-Jul-06</c:v>
                </c:pt>
                <c:pt idx="580">
                  <c:v>17-Jul-06</c:v>
                </c:pt>
                <c:pt idx="581">
                  <c:v>18-Jul-06</c:v>
                </c:pt>
                <c:pt idx="582">
                  <c:v>19-Jul-06</c:v>
                </c:pt>
                <c:pt idx="583">
                  <c:v>20-Jul-06</c:v>
                </c:pt>
                <c:pt idx="584">
                  <c:v>21-Jul-06</c:v>
                </c:pt>
                <c:pt idx="585">
                  <c:v>24-Jul-06</c:v>
                </c:pt>
                <c:pt idx="586">
                  <c:v>25-Jul-06</c:v>
                </c:pt>
                <c:pt idx="587">
                  <c:v>26-Jul-06</c:v>
                </c:pt>
                <c:pt idx="588">
                  <c:v>27-Jul-06</c:v>
                </c:pt>
                <c:pt idx="589">
                  <c:v>28-Jul-06</c:v>
                </c:pt>
                <c:pt idx="590">
                  <c:v>31-Jul-06</c:v>
                </c:pt>
                <c:pt idx="591">
                  <c:v>1-Aug-06</c:v>
                </c:pt>
                <c:pt idx="592">
                  <c:v>2-Aug-06</c:v>
                </c:pt>
                <c:pt idx="593">
                  <c:v>3-Aug-06</c:v>
                </c:pt>
                <c:pt idx="594">
                  <c:v>4-Aug-06</c:v>
                </c:pt>
                <c:pt idx="595">
                  <c:v>7-Aug-06</c:v>
                </c:pt>
                <c:pt idx="596">
                  <c:v>8-Aug-06</c:v>
                </c:pt>
                <c:pt idx="597">
                  <c:v>9-Aug-06</c:v>
                </c:pt>
                <c:pt idx="598">
                  <c:v>10-Aug-06</c:v>
                </c:pt>
                <c:pt idx="599">
                  <c:v>11-Aug-06</c:v>
                </c:pt>
                <c:pt idx="600">
                  <c:v>14-Aug-06</c:v>
                </c:pt>
                <c:pt idx="601">
                  <c:v>15-Aug-06</c:v>
                </c:pt>
                <c:pt idx="602">
                  <c:v>16-Aug-06</c:v>
                </c:pt>
                <c:pt idx="603">
                  <c:v>17-Aug-06</c:v>
                </c:pt>
                <c:pt idx="604">
                  <c:v>18-Aug-06</c:v>
                </c:pt>
                <c:pt idx="605">
                  <c:v>21-Aug-06</c:v>
                </c:pt>
                <c:pt idx="606">
                  <c:v>22-Aug-06</c:v>
                </c:pt>
                <c:pt idx="607">
                  <c:v>23-Aug-06</c:v>
                </c:pt>
                <c:pt idx="608">
                  <c:v>24-Aug-06</c:v>
                </c:pt>
                <c:pt idx="609">
                  <c:v>25-Aug-06</c:v>
                </c:pt>
                <c:pt idx="610">
                  <c:v>28-Aug-06</c:v>
                </c:pt>
                <c:pt idx="611">
                  <c:v>29-Aug-06</c:v>
                </c:pt>
                <c:pt idx="612">
                  <c:v>30-Aug-06</c:v>
                </c:pt>
                <c:pt idx="613">
                  <c:v>31-Aug-06</c:v>
                </c:pt>
                <c:pt idx="614">
                  <c:v>1-Sep-06</c:v>
                </c:pt>
                <c:pt idx="615">
                  <c:v>5-Sep-06</c:v>
                </c:pt>
                <c:pt idx="616">
                  <c:v>6-Sep-06</c:v>
                </c:pt>
                <c:pt idx="617">
                  <c:v>7-Sep-06</c:v>
                </c:pt>
                <c:pt idx="618">
                  <c:v>8-Sep-06</c:v>
                </c:pt>
                <c:pt idx="619">
                  <c:v>11-Sep-06</c:v>
                </c:pt>
                <c:pt idx="620">
                  <c:v>12-Sep-06</c:v>
                </c:pt>
                <c:pt idx="621">
                  <c:v>13-Sep-06</c:v>
                </c:pt>
                <c:pt idx="622">
                  <c:v>14-Sep-06</c:v>
                </c:pt>
                <c:pt idx="623">
                  <c:v>15-Sep-06</c:v>
                </c:pt>
                <c:pt idx="624">
                  <c:v>18-Sep-06</c:v>
                </c:pt>
                <c:pt idx="625">
                  <c:v>19-Sep-06</c:v>
                </c:pt>
                <c:pt idx="626">
                  <c:v>20-Sep-06</c:v>
                </c:pt>
                <c:pt idx="627">
                  <c:v>21-Sep-06</c:v>
                </c:pt>
                <c:pt idx="628">
                  <c:v>22-Sep-06</c:v>
                </c:pt>
                <c:pt idx="629">
                  <c:v>25-Sep-06</c:v>
                </c:pt>
                <c:pt idx="630">
                  <c:v>26-Sep-06</c:v>
                </c:pt>
                <c:pt idx="631">
                  <c:v>27-Sep-06</c:v>
                </c:pt>
                <c:pt idx="632">
                  <c:v>28-Sep-06</c:v>
                </c:pt>
                <c:pt idx="633">
                  <c:v>29-Sep-06</c:v>
                </c:pt>
                <c:pt idx="634">
                  <c:v>2-Oct-06</c:v>
                </c:pt>
                <c:pt idx="635">
                  <c:v>3-Oct-06</c:v>
                </c:pt>
                <c:pt idx="636">
                  <c:v>4-Oct-06</c:v>
                </c:pt>
                <c:pt idx="637">
                  <c:v>5-Oct-06</c:v>
                </c:pt>
                <c:pt idx="638">
                  <c:v>6-Oct-06</c:v>
                </c:pt>
                <c:pt idx="639">
                  <c:v>9-Oct-06</c:v>
                </c:pt>
                <c:pt idx="640">
                  <c:v>10-Oct-06</c:v>
                </c:pt>
                <c:pt idx="641">
                  <c:v>11-Oct-06</c:v>
                </c:pt>
                <c:pt idx="642">
                  <c:v>12-Oct-06</c:v>
                </c:pt>
                <c:pt idx="643">
                  <c:v>13-Oct-06</c:v>
                </c:pt>
                <c:pt idx="644">
                  <c:v>16-Oct-06</c:v>
                </c:pt>
                <c:pt idx="645">
                  <c:v>17-Oct-06</c:v>
                </c:pt>
                <c:pt idx="646">
                  <c:v>18-Oct-06</c:v>
                </c:pt>
                <c:pt idx="647">
                  <c:v>19-Oct-06</c:v>
                </c:pt>
                <c:pt idx="648">
                  <c:v>20-Oct-06</c:v>
                </c:pt>
                <c:pt idx="649">
                  <c:v>23-Oct-06</c:v>
                </c:pt>
                <c:pt idx="650">
                  <c:v>24-Oct-06</c:v>
                </c:pt>
                <c:pt idx="651">
                  <c:v>25-Oct-06</c:v>
                </c:pt>
                <c:pt idx="652">
                  <c:v>26-Oct-06</c:v>
                </c:pt>
                <c:pt idx="653">
                  <c:v>27-Oct-06</c:v>
                </c:pt>
                <c:pt idx="654">
                  <c:v>30-Oct-06</c:v>
                </c:pt>
                <c:pt idx="655">
                  <c:v>31-Oct-06</c:v>
                </c:pt>
                <c:pt idx="656">
                  <c:v>1-Nov-06</c:v>
                </c:pt>
                <c:pt idx="657">
                  <c:v>2-Nov-06</c:v>
                </c:pt>
                <c:pt idx="658">
                  <c:v>3-Nov-06</c:v>
                </c:pt>
                <c:pt idx="659">
                  <c:v>6-Nov-06</c:v>
                </c:pt>
                <c:pt idx="660">
                  <c:v>7-Nov-06</c:v>
                </c:pt>
                <c:pt idx="661">
                  <c:v>8-Nov-06</c:v>
                </c:pt>
                <c:pt idx="662">
                  <c:v>9-Nov-06</c:v>
                </c:pt>
                <c:pt idx="663">
                  <c:v>10-Nov-06</c:v>
                </c:pt>
                <c:pt idx="664">
                  <c:v>13-Nov-06</c:v>
                </c:pt>
                <c:pt idx="665">
                  <c:v>14-Nov-06</c:v>
                </c:pt>
                <c:pt idx="666">
                  <c:v>15-Nov-06</c:v>
                </c:pt>
                <c:pt idx="667">
                  <c:v>16-Nov-06</c:v>
                </c:pt>
                <c:pt idx="668">
                  <c:v>17-Nov-06</c:v>
                </c:pt>
                <c:pt idx="669">
                  <c:v>20-Nov-06</c:v>
                </c:pt>
                <c:pt idx="670">
                  <c:v>21-Nov-06</c:v>
                </c:pt>
                <c:pt idx="671">
                  <c:v>22-Nov-06</c:v>
                </c:pt>
                <c:pt idx="672">
                  <c:v>24-Nov-06</c:v>
                </c:pt>
                <c:pt idx="673">
                  <c:v>27-Nov-06</c:v>
                </c:pt>
                <c:pt idx="674">
                  <c:v>28-Nov-06</c:v>
                </c:pt>
                <c:pt idx="675">
                  <c:v>29-Nov-06</c:v>
                </c:pt>
                <c:pt idx="676">
                  <c:v>30-Nov-06</c:v>
                </c:pt>
                <c:pt idx="677">
                  <c:v>1-Dec-06</c:v>
                </c:pt>
                <c:pt idx="678">
                  <c:v>4-Dec-06</c:v>
                </c:pt>
                <c:pt idx="679">
                  <c:v>5-Dec-06</c:v>
                </c:pt>
                <c:pt idx="680">
                  <c:v>6-Dec-06</c:v>
                </c:pt>
                <c:pt idx="681">
                  <c:v>7-Dec-06</c:v>
                </c:pt>
                <c:pt idx="682">
                  <c:v>8-Dec-06</c:v>
                </c:pt>
                <c:pt idx="683">
                  <c:v>11-Dec-06</c:v>
                </c:pt>
                <c:pt idx="684">
                  <c:v>12-Dec-06</c:v>
                </c:pt>
                <c:pt idx="685">
                  <c:v>13-Dec-06</c:v>
                </c:pt>
                <c:pt idx="686">
                  <c:v>14-Dec-06</c:v>
                </c:pt>
                <c:pt idx="687">
                  <c:v>15-Dec-06</c:v>
                </c:pt>
                <c:pt idx="688">
                  <c:v>18-Dec-06</c:v>
                </c:pt>
                <c:pt idx="689">
                  <c:v>19-Dec-06</c:v>
                </c:pt>
                <c:pt idx="690">
                  <c:v>20-Dec-06</c:v>
                </c:pt>
                <c:pt idx="691">
                  <c:v>21-Dec-06</c:v>
                </c:pt>
                <c:pt idx="692">
                  <c:v>22-Dec-06</c:v>
                </c:pt>
                <c:pt idx="693">
                  <c:v>26-Dec-06</c:v>
                </c:pt>
                <c:pt idx="694">
                  <c:v>27-Dec-06</c:v>
                </c:pt>
                <c:pt idx="695">
                  <c:v>28-Dec-06</c:v>
                </c:pt>
                <c:pt idx="696">
                  <c:v>29-Dec-06</c:v>
                </c:pt>
                <c:pt idx="697">
                  <c:v>3-Jan-07</c:v>
                </c:pt>
                <c:pt idx="698">
                  <c:v>4-Jan-07</c:v>
                </c:pt>
                <c:pt idx="699">
                  <c:v>5-Jan-07</c:v>
                </c:pt>
                <c:pt idx="700">
                  <c:v>8-Jan-07</c:v>
                </c:pt>
                <c:pt idx="701">
                  <c:v>9-Jan-07</c:v>
                </c:pt>
                <c:pt idx="702">
                  <c:v>10-Jan-07</c:v>
                </c:pt>
                <c:pt idx="703">
                  <c:v>11-Jan-07</c:v>
                </c:pt>
                <c:pt idx="704">
                  <c:v>12-Jan-07</c:v>
                </c:pt>
                <c:pt idx="705">
                  <c:v>16-Jan-07</c:v>
                </c:pt>
                <c:pt idx="706">
                  <c:v>17-Jan-07</c:v>
                </c:pt>
                <c:pt idx="707">
                  <c:v>18-Jan-07</c:v>
                </c:pt>
                <c:pt idx="708">
                  <c:v>19-Jan-07</c:v>
                </c:pt>
                <c:pt idx="709">
                  <c:v>22-Jan-07</c:v>
                </c:pt>
                <c:pt idx="710">
                  <c:v>23-Jan-07</c:v>
                </c:pt>
                <c:pt idx="711">
                  <c:v>24-Jan-07</c:v>
                </c:pt>
                <c:pt idx="712">
                  <c:v>25-Jan-07</c:v>
                </c:pt>
                <c:pt idx="713">
                  <c:v>26-Jan-07</c:v>
                </c:pt>
                <c:pt idx="714">
                  <c:v>29-Jan-07</c:v>
                </c:pt>
                <c:pt idx="715">
                  <c:v>30-Jan-07</c:v>
                </c:pt>
                <c:pt idx="716">
                  <c:v>31-Jan-07</c:v>
                </c:pt>
                <c:pt idx="717">
                  <c:v>1-Feb-07</c:v>
                </c:pt>
                <c:pt idx="718">
                  <c:v>2-Feb-07</c:v>
                </c:pt>
                <c:pt idx="719">
                  <c:v>5-Feb-07</c:v>
                </c:pt>
                <c:pt idx="720">
                  <c:v>6-Feb-07</c:v>
                </c:pt>
                <c:pt idx="721">
                  <c:v>7-Feb-07</c:v>
                </c:pt>
                <c:pt idx="722">
                  <c:v>8-Feb-07</c:v>
                </c:pt>
                <c:pt idx="723">
                  <c:v>9-Feb-07</c:v>
                </c:pt>
                <c:pt idx="724">
                  <c:v>12-Feb-07</c:v>
                </c:pt>
                <c:pt idx="725">
                  <c:v>13-Feb-07</c:v>
                </c:pt>
                <c:pt idx="726">
                  <c:v>14-Feb-07</c:v>
                </c:pt>
                <c:pt idx="727">
                  <c:v>15-Feb-07</c:v>
                </c:pt>
                <c:pt idx="728">
                  <c:v>16-Feb-07</c:v>
                </c:pt>
                <c:pt idx="729">
                  <c:v>20-Feb-07</c:v>
                </c:pt>
                <c:pt idx="730">
                  <c:v>21-Feb-07</c:v>
                </c:pt>
                <c:pt idx="731">
                  <c:v>22-Feb-07</c:v>
                </c:pt>
                <c:pt idx="732">
                  <c:v>23-Feb-07</c:v>
                </c:pt>
                <c:pt idx="733">
                  <c:v>26-Feb-07</c:v>
                </c:pt>
                <c:pt idx="734">
                  <c:v>27-Feb-07</c:v>
                </c:pt>
                <c:pt idx="735">
                  <c:v>28-Feb-07</c:v>
                </c:pt>
                <c:pt idx="736">
                  <c:v>1-Mar-07</c:v>
                </c:pt>
                <c:pt idx="737">
                  <c:v>2-Mar-07</c:v>
                </c:pt>
                <c:pt idx="738">
                  <c:v>5-Mar-07</c:v>
                </c:pt>
                <c:pt idx="739">
                  <c:v>6-Mar-07</c:v>
                </c:pt>
                <c:pt idx="740">
                  <c:v>7-Mar-07</c:v>
                </c:pt>
                <c:pt idx="741">
                  <c:v>8-Mar-07</c:v>
                </c:pt>
                <c:pt idx="742">
                  <c:v>9-Mar-07</c:v>
                </c:pt>
                <c:pt idx="743">
                  <c:v>12-Mar-07</c:v>
                </c:pt>
                <c:pt idx="744">
                  <c:v>13-Mar-07</c:v>
                </c:pt>
                <c:pt idx="745">
                  <c:v>14-Mar-07</c:v>
                </c:pt>
                <c:pt idx="746">
                  <c:v>15-Mar-07</c:v>
                </c:pt>
                <c:pt idx="747">
                  <c:v>16-Mar-07</c:v>
                </c:pt>
                <c:pt idx="748">
                  <c:v>19-Mar-07</c:v>
                </c:pt>
                <c:pt idx="749">
                  <c:v>20-Mar-07</c:v>
                </c:pt>
                <c:pt idx="750">
                  <c:v>21-Mar-07</c:v>
                </c:pt>
                <c:pt idx="751">
                  <c:v>22-Mar-07</c:v>
                </c:pt>
                <c:pt idx="752">
                  <c:v>23-Mar-07</c:v>
                </c:pt>
                <c:pt idx="753">
                  <c:v>26-Mar-07</c:v>
                </c:pt>
                <c:pt idx="754">
                  <c:v>27-Mar-07</c:v>
                </c:pt>
                <c:pt idx="755">
                  <c:v>28-Mar-07</c:v>
                </c:pt>
                <c:pt idx="756">
                  <c:v>29-Mar-07</c:v>
                </c:pt>
                <c:pt idx="757">
                  <c:v>30-Mar-07</c:v>
                </c:pt>
                <c:pt idx="758">
                  <c:v>2-Apr-07</c:v>
                </c:pt>
                <c:pt idx="759">
                  <c:v>3-Apr-07</c:v>
                </c:pt>
                <c:pt idx="760">
                  <c:v>4-Apr-07</c:v>
                </c:pt>
                <c:pt idx="761">
                  <c:v>5-Apr-07</c:v>
                </c:pt>
                <c:pt idx="762">
                  <c:v>9-Apr-07</c:v>
                </c:pt>
                <c:pt idx="763">
                  <c:v>10-Apr-07</c:v>
                </c:pt>
                <c:pt idx="764">
                  <c:v>11-Apr-07</c:v>
                </c:pt>
                <c:pt idx="765">
                  <c:v>12-Apr-07</c:v>
                </c:pt>
                <c:pt idx="766">
                  <c:v>13-Apr-07</c:v>
                </c:pt>
                <c:pt idx="767">
                  <c:v>16-Apr-07</c:v>
                </c:pt>
                <c:pt idx="768">
                  <c:v>17-Apr-07</c:v>
                </c:pt>
                <c:pt idx="769">
                  <c:v>18-Apr-07</c:v>
                </c:pt>
                <c:pt idx="770">
                  <c:v>19-Apr-07</c:v>
                </c:pt>
                <c:pt idx="771">
                  <c:v>20-Apr-07</c:v>
                </c:pt>
                <c:pt idx="772">
                  <c:v>23-Apr-07</c:v>
                </c:pt>
                <c:pt idx="773">
                  <c:v>24-Apr-07</c:v>
                </c:pt>
                <c:pt idx="774">
                  <c:v>25-Apr-07</c:v>
                </c:pt>
                <c:pt idx="775">
                  <c:v>26-Apr-07</c:v>
                </c:pt>
                <c:pt idx="776">
                  <c:v>27-Apr-07</c:v>
                </c:pt>
                <c:pt idx="777">
                  <c:v>30-Apr-07</c:v>
                </c:pt>
                <c:pt idx="778">
                  <c:v>1-May-07</c:v>
                </c:pt>
                <c:pt idx="779">
                  <c:v>2-May-07</c:v>
                </c:pt>
                <c:pt idx="780">
                  <c:v>3-May-07</c:v>
                </c:pt>
                <c:pt idx="781">
                  <c:v>4-May-07</c:v>
                </c:pt>
                <c:pt idx="782">
                  <c:v>7-May-07</c:v>
                </c:pt>
                <c:pt idx="783">
                  <c:v>8-May-07</c:v>
                </c:pt>
                <c:pt idx="784">
                  <c:v>9-May-07</c:v>
                </c:pt>
                <c:pt idx="785">
                  <c:v>10-May-07</c:v>
                </c:pt>
                <c:pt idx="786">
                  <c:v>11-May-07</c:v>
                </c:pt>
                <c:pt idx="787">
                  <c:v>14-May-07</c:v>
                </c:pt>
                <c:pt idx="788">
                  <c:v>15-May-07</c:v>
                </c:pt>
                <c:pt idx="789">
                  <c:v>16-May-07</c:v>
                </c:pt>
                <c:pt idx="790">
                  <c:v>17-May-07</c:v>
                </c:pt>
                <c:pt idx="791">
                  <c:v>18-May-07</c:v>
                </c:pt>
                <c:pt idx="792">
                  <c:v>21-May-07</c:v>
                </c:pt>
                <c:pt idx="793">
                  <c:v>22-May-07</c:v>
                </c:pt>
                <c:pt idx="794">
                  <c:v>23-May-07</c:v>
                </c:pt>
                <c:pt idx="795">
                  <c:v>24-May-07</c:v>
                </c:pt>
                <c:pt idx="796">
                  <c:v>25-May-07</c:v>
                </c:pt>
                <c:pt idx="797">
                  <c:v>29-May-07</c:v>
                </c:pt>
                <c:pt idx="798">
                  <c:v>30-May-07</c:v>
                </c:pt>
                <c:pt idx="799">
                  <c:v>31-May-07</c:v>
                </c:pt>
                <c:pt idx="800">
                  <c:v>1-Jun-07</c:v>
                </c:pt>
                <c:pt idx="801">
                  <c:v>4-Jun-07</c:v>
                </c:pt>
                <c:pt idx="802">
                  <c:v>5-Jun-07</c:v>
                </c:pt>
                <c:pt idx="803">
                  <c:v>6-Jun-07</c:v>
                </c:pt>
                <c:pt idx="804">
                  <c:v>7-Jun-07</c:v>
                </c:pt>
                <c:pt idx="805">
                  <c:v>8-Jun-07</c:v>
                </c:pt>
                <c:pt idx="806">
                  <c:v>11-Jun-07</c:v>
                </c:pt>
                <c:pt idx="807">
                  <c:v>12-Jun-07</c:v>
                </c:pt>
                <c:pt idx="808">
                  <c:v>13-Jun-07</c:v>
                </c:pt>
                <c:pt idx="809">
                  <c:v>14-Jun-07</c:v>
                </c:pt>
                <c:pt idx="810">
                  <c:v>15-Jun-07</c:v>
                </c:pt>
                <c:pt idx="811">
                  <c:v>18-Jun-07</c:v>
                </c:pt>
                <c:pt idx="812">
                  <c:v>19-Jun-07</c:v>
                </c:pt>
                <c:pt idx="813">
                  <c:v>20-Jun-07</c:v>
                </c:pt>
                <c:pt idx="814">
                  <c:v>21-Jun-07</c:v>
                </c:pt>
                <c:pt idx="815">
                  <c:v>22-Jun-07</c:v>
                </c:pt>
                <c:pt idx="816">
                  <c:v>25-Jun-07</c:v>
                </c:pt>
                <c:pt idx="817">
                  <c:v>26-Jun-07</c:v>
                </c:pt>
                <c:pt idx="818">
                  <c:v>27-Jun-07</c:v>
                </c:pt>
                <c:pt idx="819">
                  <c:v>28-Jun-07</c:v>
                </c:pt>
                <c:pt idx="820">
                  <c:v>29-Jun-07</c:v>
                </c:pt>
                <c:pt idx="821">
                  <c:v>2-Jul-07</c:v>
                </c:pt>
                <c:pt idx="822">
                  <c:v>3-Jul-07</c:v>
                </c:pt>
                <c:pt idx="823">
                  <c:v>5-Jul-07</c:v>
                </c:pt>
                <c:pt idx="824">
                  <c:v>6-Jul-07</c:v>
                </c:pt>
                <c:pt idx="825">
                  <c:v>9-Jul-07</c:v>
                </c:pt>
                <c:pt idx="826">
                  <c:v>10-Jul-07</c:v>
                </c:pt>
                <c:pt idx="827">
                  <c:v>11-Jul-07</c:v>
                </c:pt>
                <c:pt idx="828">
                  <c:v>12-Jul-07</c:v>
                </c:pt>
                <c:pt idx="829">
                  <c:v>13-Jul-07</c:v>
                </c:pt>
                <c:pt idx="830">
                  <c:v>16-Jul-07</c:v>
                </c:pt>
                <c:pt idx="831">
                  <c:v>17-Jul-07</c:v>
                </c:pt>
                <c:pt idx="832">
                  <c:v>18-Jul-07</c:v>
                </c:pt>
                <c:pt idx="833">
                  <c:v>19-Jul-07</c:v>
                </c:pt>
                <c:pt idx="834">
                  <c:v>20-Jul-07</c:v>
                </c:pt>
                <c:pt idx="835">
                  <c:v>23-Jul-07</c:v>
                </c:pt>
                <c:pt idx="836">
                  <c:v>24-Jul-07</c:v>
                </c:pt>
                <c:pt idx="837">
                  <c:v>25-Jul-07</c:v>
                </c:pt>
                <c:pt idx="838">
                  <c:v>26-Jul-07</c:v>
                </c:pt>
                <c:pt idx="839">
                  <c:v>27-Jul-07</c:v>
                </c:pt>
                <c:pt idx="840">
                  <c:v>30-Jul-07</c:v>
                </c:pt>
                <c:pt idx="841">
                  <c:v>31-Jul-07</c:v>
                </c:pt>
                <c:pt idx="842">
                  <c:v>1-Aug-07</c:v>
                </c:pt>
                <c:pt idx="843">
                  <c:v>2-Aug-07</c:v>
                </c:pt>
                <c:pt idx="844">
                  <c:v>3-Aug-07</c:v>
                </c:pt>
                <c:pt idx="845">
                  <c:v>6-Aug-07</c:v>
                </c:pt>
                <c:pt idx="846">
                  <c:v>7-Aug-07</c:v>
                </c:pt>
                <c:pt idx="847">
                  <c:v>8-Aug-07</c:v>
                </c:pt>
                <c:pt idx="848">
                  <c:v>9-Aug-07</c:v>
                </c:pt>
                <c:pt idx="849">
                  <c:v>10-Aug-07</c:v>
                </c:pt>
                <c:pt idx="850">
                  <c:v>13-Aug-07</c:v>
                </c:pt>
                <c:pt idx="851">
                  <c:v>14-Aug-07</c:v>
                </c:pt>
                <c:pt idx="852">
                  <c:v>15-Aug-07</c:v>
                </c:pt>
                <c:pt idx="853">
                  <c:v>16-Aug-07</c:v>
                </c:pt>
                <c:pt idx="854">
                  <c:v>17-Aug-07</c:v>
                </c:pt>
                <c:pt idx="855">
                  <c:v>20-Aug-07</c:v>
                </c:pt>
                <c:pt idx="856">
                  <c:v>21-Aug-07</c:v>
                </c:pt>
                <c:pt idx="857">
                  <c:v>22-Aug-07</c:v>
                </c:pt>
                <c:pt idx="858">
                  <c:v>23-Aug-07</c:v>
                </c:pt>
                <c:pt idx="859">
                  <c:v>24-Aug-07</c:v>
                </c:pt>
                <c:pt idx="860">
                  <c:v>27-Aug-07</c:v>
                </c:pt>
                <c:pt idx="861">
                  <c:v>28-Aug-07</c:v>
                </c:pt>
                <c:pt idx="862">
                  <c:v>29-Aug-07</c:v>
                </c:pt>
                <c:pt idx="863">
                  <c:v>30-Aug-07</c:v>
                </c:pt>
                <c:pt idx="864">
                  <c:v>31-Aug-07</c:v>
                </c:pt>
                <c:pt idx="865">
                  <c:v>4-Sep-07</c:v>
                </c:pt>
                <c:pt idx="866">
                  <c:v>5-Sep-07</c:v>
                </c:pt>
                <c:pt idx="867">
                  <c:v>6-Sep-07</c:v>
                </c:pt>
                <c:pt idx="868">
                  <c:v>7-Sep-07</c:v>
                </c:pt>
                <c:pt idx="869">
                  <c:v>10-Sep-07</c:v>
                </c:pt>
                <c:pt idx="870">
                  <c:v>11-Sep-07</c:v>
                </c:pt>
                <c:pt idx="871">
                  <c:v>12-Sep-07</c:v>
                </c:pt>
                <c:pt idx="872">
                  <c:v>13-Sep-07</c:v>
                </c:pt>
                <c:pt idx="873">
                  <c:v>14-Sep-07</c:v>
                </c:pt>
                <c:pt idx="874">
                  <c:v>17-Sep-07</c:v>
                </c:pt>
                <c:pt idx="875">
                  <c:v>18-Sep-07</c:v>
                </c:pt>
                <c:pt idx="876">
                  <c:v>19-Sep-07</c:v>
                </c:pt>
                <c:pt idx="877">
                  <c:v>20-Sep-07</c:v>
                </c:pt>
                <c:pt idx="878">
                  <c:v>21-Sep-07</c:v>
                </c:pt>
                <c:pt idx="879">
                  <c:v>24-Sep-07</c:v>
                </c:pt>
                <c:pt idx="880">
                  <c:v>25-Sep-07</c:v>
                </c:pt>
                <c:pt idx="881">
                  <c:v>26-Sep-07</c:v>
                </c:pt>
                <c:pt idx="882">
                  <c:v>27-Sep-07</c:v>
                </c:pt>
                <c:pt idx="883">
                  <c:v>28-Sep-07</c:v>
                </c:pt>
                <c:pt idx="884">
                  <c:v>1-Oct-07</c:v>
                </c:pt>
                <c:pt idx="885">
                  <c:v>2-Oct-07</c:v>
                </c:pt>
                <c:pt idx="886">
                  <c:v>3-Oct-07</c:v>
                </c:pt>
                <c:pt idx="887">
                  <c:v>4-Oct-07</c:v>
                </c:pt>
                <c:pt idx="888">
                  <c:v>5-Oct-07</c:v>
                </c:pt>
                <c:pt idx="889">
                  <c:v>8-Oct-07</c:v>
                </c:pt>
                <c:pt idx="890">
                  <c:v>9-Oct-07</c:v>
                </c:pt>
                <c:pt idx="891">
                  <c:v>10-Oct-07</c:v>
                </c:pt>
                <c:pt idx="892">
                  <c:v>11-Oct-07</c:v>
                </c:pt>
                <c:pt idx="893">
                  <c:v>12-Oct-07</c:v>
                </c:pt>
                <c:pt idx="894">
                  <c:v>15-Oct-07</c:v>
                </c:pt>
                <c:pt idx="895">
                  <c:v>16-Oct-07</c:v>
                </c:pt>
                <c:pt idx="896">
                  <c:v>17-Oct-07</c:v>
                </c:pt>
                <c:pt idx="897">
                  <c:v>18-Oct-07</c:v>
                </c:pt>
                <c:pt idx="898">
                  <c:v>19-Oct-07</c:v>
                </c:pt>
                <c:pt idx="899">
                  <c:v>22-Oct-07</c:v>
                </c:pt>
                <c:pt idx="900">
                  <c:v>23-Oct-07</c:v>
                </c:pt>
                <c:pt idx="901">
                  <c:v>24-Oct-07</c:v>
                </c:pt>
                <c:pt idx="902">
                  <c:v>25-Oct-07</c:v>
                </c:pt>
                <c:pt idx="903">
                  <c:v>26-Oct-07</c:v>
                </c:pt>
                <c:pt idx="904">
                  <c:v>29-Oct-07</c:v>
                </c:pt>
                <c:pt idx="905">
                  <c:v>30-Oct-07</c:v>
                </c:pt>
                <c:pt idx="906">
                  <c:v>31-Oct-07</c:v>
                </c:pt>
                <c:pt idx="907">
                  <c:v>1-Nov-07</c:v>
                </c:pt>
                <c:pt idx="908">
                  <c:v>2-Nov-07</c:v>
                </c:pt>
                <c:pt idx="909">
                  <c:v>5-Nov-07</c:v>
                </c:pt>
                <c:pt idx="910">
                  <c:v>6-Nov-07</c:v>
                </c:pt>
                <c:pt idx="911">
                  <c:v>7-Nov-07</c:v>
                </c:pt>
                <c:pt idx="912">
                  <c:v>8-Nov-07</c:v>
                </c:pt>
                <c:pt idx="913">
                  <c:v>9-Nov-07</c:v>
                </c:pt>
                <c:pt idx="914">
                  <c:v>12-Nov-07</c:v>
                </c:pt>
                <c:pt idx="915">
                  <c:v>13-Nov-07</c:v>
                </c:pt>
                <c:pt idx="916">
                  <c:v>14-Nov-07</c:v>
                </c:pt>
                <c:pt idx="917">
                  <c:v>15-Nov-07</c:v>
                </c:pt>
                <c:pt idx="918">
                  <c:v>16-Nov-07</c:v>
                </c:pt>
                <c:pt idx="919">
                  <c:v>19-Nov-07</c:v>
                </c:pt>
                <c:pt idx="920">
                  <c:v>20-Nov-07</c:v>
                </c:pt>
                <c:pt idx="921">
                  <c:v>21-Nov-07</c:v>
                </c:pt>
                <c:pt idx="922">
                  <c:v>23-Nov-07</c:v>
                </c:pt>
                <c:pt idx="923">
                  <c:v>26-Nov-07</c:v>
                </c:pt>
                <c:pt idx="924">
                  <c:v>27-Nov-07</c:v>
                </c:pt>
                <c:pt idx="925">
                  <c:v>28-Nov-07</c:v>
                </c:pt>
                <c:pt idx="926">
                  <c:v>29-Nov-07</c:v>
                </c:pt>
                <c:pt idx="927">
                  <c:v>30-Nov-07</c:v>
                </c:pt>
                <c:pt idx="928">
                  <c:v>3-Dec-07</c:v>
                </c:pt>
                <c:pt idx="929">
                  <c:v>4-Dec-07</c:v>
                </c:pt>
                <c:pt idx="930">
                  <c:v>5-Dec-07</c:v>
                </c:pt>
                <c:pt idx="931">
                  <c:v>6-Dec-07</c:v>
                </c:pt>
                <c:pt idx="932">
                  <c:v>7-Dec-07</c:v>
                </c:pt>
                <c:pt idx="933">
                  <c:v>10-Dec-07</c:v>
                </c:pt>
                <c:pt idx="934">
                  <c:v>11-Dec-07</c:v>
                </c:pt>
                <c:pt idx="935">
                  <c:v>12-Dec-07</c:v>
                </c:pt>
                <c:pt idx="936">
                  <c:v>13-Dec-07</c:v>
                </c:pt>
                <c:pt idx="937">
                  <c:v>14-Dec-07</c:v>
                </c:pt>
                <c:pt idx="938">
                  <c:v>17-Dec-07</c:v>
                </c:pt>
                <c:pt idx="939">
                  <c:v>18-Dec-07</c:v>
                </c:pt>
                <c:pt idx="940">
                  <c:v>19-Dec-07</c:v>
                </c:pt>
                <c:pt idx="941">
                  <c:v>20-Dec-07</c:v>
                </c:pt>
                <c:pt idx="942">
                  <c:v>21-Dec-07</c:v>
                </c:pt>
                <c:pt idx="943">
                  <c:v>24-Dec-07</c:v>
                </c:pt>
                <c:pt idx="944">
                  <c:v>26-Dec-07</c:v>
                </c:pt>
                <c:pt idx="945">
                  <c:v>27-Dec-07</c:v>
                </c:pt>
                <c:pt idx="946">
                  <c:v>28-Dec-07</c:v>
                </c:pt>
                <c:pt idx="947">
                  <c:v>31-Dec-07</c:v>
                </c:pt>
                <c:pt idx="948">
                  <c:v>2-Jan-08</c:v>
                </c:pt>
                <c:pt idx="949">
                  <c:v>3-Jan-08</c:v>
                </c:pt>
                <c:pt idx="950">
                  <c:v>4-Jan-08</c:v>
                </c:pt>
                <c:pt idx="951">
                  <c:v>7-Jan-08</c:v>
                </c:pt>
                <c:pt idx="952">
                  <c:v>8-Jan-08</c:v>
                </c:pt>
                <c:pt idx="953">
                  <c:v>9-Jan-08</c:v>
                </c:pt>
                <c:pt idx="954">
                  <c:v>10-Jan-08</c:v>
                </c:pt>
                <c:pt idx="955">
                  <c:v>11-Jan-08</c:v>
                </c:pt>
                <c:pt idx="956">
                  <c:v>14-Jan-08</c:v>
                </c:pt>
                <c:pt idx="957">
                  <c:v>15-Jan-08</c:v>
                </c:pt>
                <c:pt idx="958">
                  <c:v>16-Jan-08</c:v>
                </c:pt>
                <c:pt idx="959">
                  <c:v>17-Jan-08</c:v>
                </c:pt>
                <c:pt idx="960">
                  <c:v>18-Jan-08</c:v>
                </c:pt>
                <c:pt idx="961">
                  <c:v>22-Jan-08</c:v>
                </c:pt>
                <c:pt idx="962">
                  <c:v>23-Jan-08</c:v>
                </c:pt>
                <c:pt idx="963">
                  <c:v>24-Jan-08</c:v>
                </c:pt>
                <c:pt idx="964">
                  <c:v>25-Jan-08</c:v>
                </c:pt>
                <c:pt idx="965">
                  <c:v>28-Jan-08</c:v>
                </c:pt>
                <c:pt idx="966">
                  <c:v>29-Jan-08</c:v>
                </c:pt>
                <c:pt idx="967">
                  <c:v>30-Jan-08</c:v>
                </c:pt>
                <c:pt idx="968">
                  <c:v>31-Jan-08</c:v>
                </c:pt>
                <c:pt idx="969">
                  <c:v>1-Feb-08</c:v>
                </c:pt>
                <c:pt idx="970">
                  <c:v>4-Feb-08</c:v>
                </c:pt>
                <c:pt idx="971">
                  <c:v>5-Feb-08</c:v>
                </c:pt>
                <c:pt idx="972">
                  <c:v>6-Feb-08</c:v>
                </c:pt>
                <c:pt idx="973">
                  <c:v>7-Feb-08</c:v>
                </c:pt>
                <c:pt idx="974">
                  <c:v>8-Feb-08</c:v>
                </c:pt>
                <c:pt idx="975">
                  <c:v>11-Feb-08</c:v>
                </c:pt>
                <c:pt idx="976">
                  <c:v>12-Feb-08</c:v>
                </c:pt>
                <c:pt idx="977">
                  <c:v>13-Feb-08</c:v>
                </c:pt>
                <c:pt idx="978">
                  <c:v>14-Feb-08</c:v>
                </c:pt>
                <c:pt idx="979">
                  <c:v>15-Feb-08</c:v>
                </c:pt>
                <c:pt idx="980">
                  <c:v>19-Feb-08</c:v>
                </c:pt>
                <c:pt idx="981">
                  <c:v>20-Feb-08</c:v>
                </c:pt>
                <c:pt idx="982">
                  <c:v>21-Feb-08</c:v>
                </c:pt>
                <c:pt idx="983">
                  <c:v>22-Feb-08</c:v>
                </c:pt>
                <c:pt idx="984">
                  <c:v>25-Feb-08</c:v>
                </c:pt>
                <c:pt idx="985">
                  <c:v>26-Feb-08</c:v>
                </c:pt>
                <c:pt idx="986">
                  <c:v>27-Feb-08</c:v>
                </c:pt>
                <c:pt idx="987">
                  <c:v>28-Feb-08</c:v>
                </c:pt>
                <c:pt idx="988">
                  <c:v>29-Feb-08</c:v>
                </c:pt>
                <c:pt idx="989">
                  <c:v>3-Mar-08</c:v>
                </c:pt>
                <c:pt idx="990">
                  <c:v>4-Mar-08</c:v>
                </c:pt>
                <c:pt idx="991">
                  <c:v>5-Mar-08</c:v>
                </c:pt>
                <c:pt idx="992">
                  <c:v>6-Mar-08</c:v>
                </c:pt>
                <c:pt idx="993">
                  <c:v>7-Mar-08</c:v>
                </c:pt>
                <c:pt idx="994">
                  <c:v>10-Mar-08</c:v>
                </c:pt>
                <c:pt idx="995">
                  <c:v>11-Mar-08</c:v>
                </c:pt>
                <c:pt idx="996">
                  <c:v>12-Mar-08</c:v>
                </c:pt>
                <c:pt idx="997">
                  <c:v>13-Mar-08</c:v>
                </c:pt>
                <c:pt idx="998">
                  <c:v>14-Mar-08</c:v>
                </c:pt>
                <c:pt idx="999">
                  <c:v>17-Mar-08</c:v>
                </c:pt>
                <c:pt idx="1000">
                  <c:v>18-Mar-08</c:v>
                </c:pt>
                <c:pt idx="1001">
                  <c:v>19-Mar-08</c:v>
                </c:pt>
                <c:pt idx="1002">
                  <c:v>20-Mar-08</c:v>
                </c:pt>
                <c:pt idx="1003">
                  <c:v>24-Mar-08</c:v>
                </c:pt>
                <c:pt idx="1004">
                  <c:v>25-Mar-08</c:v>
                </c:pt>
                <c:pt idx="1005">
                  <c:v>26-Mar-08</c:v>
                </c:pt>
                <c:pt idx="1006">
                  <c:v>27-Mar-08</c:v>
                </c:pt>
                <c:pt idx="1007">
                  <c:v>28-Mar-08</c:v>
                </c:pt>
                <c:pt idx="1008">
                  <c:v>31-Mar-08</c:v>
                </c:pt>
                <c:pt idx="1009">
                  <c:v>1-Apr-08</c:v>
                </c:pt>
                <c:pt idx="1010">
                  <c:v>2-Apr-08</c:v>
                </c:pt>
                <c:pt idx="1011">
                  <c:v>3-Apr-08</c:v>
                </c:pt>
                <c:pt idx="1012">
                  <c:v>4-Apr-08</c:v>
                </c:pt>
                <c:pt idx="1013">
                  <c:v>7-Apr-08</c:v>
                </c:pt>
                <c:pt idx="1014">
                  <c:v>8-Apr-08</c:v>
                </c:pt>
                <c:pt idx="1015">
                  <c:v>9-Apr-08</c:v>
                </c:pt>
                <c:pt idx="1016">
                  <c:v>10-Apr-08</c:v>
                </c:pt>
                <c:pt idx="1017">
                  <c:v>11-Apr-08</c:v>
                </c:pt>
                <c:pt idx="1018">
                  <c:v>14-Apr-08</c:v>
                </c:pt>
                <c:pt idx="1019">
                  <c:v>15-Apr-08</c:v>
                </c:pt>
                <c:pt idx="1020">
                  <c:v>16-Apr-08</c:v>
                </c:pt>
                <c:pt idx="1021">
                  <c:v>17-Apr-08</c:v>
                </c:pt>
                <c:pt idx="1022">
                  <c:v>18-Apr-08</c:v>
                </c:pt>
                <c:pt idx="1023">
                  <c:v>21-Apr-08</c:v>
                </c:pt>
                <c:pt idx="1024">
                  <c:v>22-Apr-08</c:v>
                </c:pt>
                <c:pt idx="1025">
                  <c:v>23-Apr-08</c:v>
                </c:pt>
                <c:pt idx="1026">
                  <c:v>24-Apr-08</c:v>
                </c:pt>
                <c:pt idx="1027">
                  <c:v>25-Apr-08</c:v>
                </c:pt>
                <c:pt idx="1028">
                  <c:v>28-Apr-08</c:v>
                </c:pt>
                <c:pt idx="1029">
                  <c:v>29-Apr-08</c:v>
                </c:pt>
                <c:pt idx="1030">
                  <c:v>30-Apr-08</c:v>
                </c:pt>
                <c:pt idx="1031">
                  <c:v>1-May-08</c:v>
                </c:pt>
                <c:pt idx="1032">
                  <c:v>2-May-08</c:v>
                </c:pt>
                <c:pt idx="1033">
                  <c:v>5-May-08</c:v>
                </c:pt>
                <c:pt idx="1034">
                  <c:v>6-May-08</c:v>
                </c:pt>
                <c:pt idx="1035">
                  <c:v>7-May-08</c:v>
                </c:pt>
                <c:pt idx="1036">
                  <c:v>8-May-08</c:v>
                </c:pt>
                <c:pt idx="1037">
                  <c:v>9-May-08</c:v>
                </c:pt>
                <c:pt idx="1038">
                  <c:v>12-May-08</c:v>
                </c:pt>
                <c:pt idx="1039">
                  <c:v>13-May-08</c:v>
                </c:pt>
                <c:pt idx="1040">
                  <c:v>14-May-08</c:v>
                </c:pt>
                <c:pt idx="1041">
                  <c:v>15-May-08</c:v>
                </c:pt>
                <c:pt idx="1042">
                  <c:v>16-May-08</c:v>
                </c:pt>
                <c:pt idx="1043">
                  <c:v>19-May-08</c:v>
                </c:pt>
                <c:pt idx="1044">
                  <c:v>20-May-08</c:v>
                </c:pt>
                <c:pt idx="1045">
                  <c:v>21-May-08</c:v>
                </c:pt>
                <c:pt idx="1046">
                  <c:v>22-May-08</c:v>
                </c:pt>
                <c:pt idx="1047">
                  <c:v>23-May-08</c:v>
                </c:pt>
                <c:pt idx="1048">
                  <c:v>27-May-08</c:v>
                </c:pt>
                <c:pt idx="1049">
                  <c:v>28-May-08</c:v>
                </c:pt>
                <c:pt idx="1050">
                  <c:v>29-May-08</c:v>
                </c:pt>
                <c:pt idx="1051">
                  <c:v>30-May-08</c:v>
                </c:pt>
                <c:pt idx="1052">
                  <c:v>2-Jun-08</c:v>
                </c:pt>
                <c:pt idx="1053">
                  <c:v>3-Jun-08</c:v>
                </c:pt>
                <c:pt idx="1054">
                  <c:v>4-Jun-08</c:v>
                </c:pt>
                <c:pt idx="1055">
                  <c:v>5-Jun-08</c:v>
                </c:pt>
                <c:pt idx="1056">
                  <c:v>6-Jun-08</c:v>
                </c:pt>
                <c:pt idx="1057">
                  <c:v>9-Jun-08</c:v>
                </c:pt>
                <c:pt idx="1058">
                  <c:v>10-Jun-08</c:v>
                </c:pt>
                <c:pt idx="1059">
                  <c:v>11-Jun-08</c:v>
                </c:pt>
                <c:pt idx="1060">
                  <c:v>12-Jun-08</c:v>
                </c:pt>
                <c:pt idx="1061">
                  <c:v>13-Jun-08</c:v>
                </c:pt>
                <c:pt idx="1062">
                  <c:v>16-Jun-08</c:v>
                </c:pt>
                <c:pt idx="1063">
                  <c:v>17-Jun-08</c:v>
                </c:pt>
                <c:pt idx="1064">
                  <c:v>18-Jun-08</c:v>
                </c:pt>
                <c:pt idx="1065">
                  <c:v>19-Jun-08</c:v>
                </c:pt>
                <c:pt idx="1066">
                  <c:v>20-Jun-08</c:v>
                </c:pt>
                <c:pt idx="1067">
                  <c:v>23-Jun-08</c:v>
                </c:pt>
                <c:pt idx="1068">
                  <c:v>24-Jun-08</c:v>
                </c:pt>
                <c:pt idx="1069">
                  <c:v>25-Jun-08</c:v>
                </c:pt>
                <c:pt idx="1070">
                  <c:v>26-Jun-08</c:v>
                </c:pt>
                <c:pt idx="1071">
                  <c:v>27-Jun-08</c:v>
                </c:pt>
                <c:pt idx="1072">
                  <c:v>30-Jun-08</c:v>
                </c:pt>
                <c:pt idx="1073">
                  <c:v>1-Jul-08</c:v>
                </c:pt>
                <c:pt idx="1074">
                  <c:v>2-Jul-08</c:v>
                </c:pt>
                <c:pt idx="1075">
                  <c:v>3-Jul-08</c:v>
                </c:pt>
                <c:pt idx="1076">
                  <c:v>7-Jul-08</c:v>
                </c:pt>
                <c:pt idx="1077">
                  <c:v>8-Jul-08</c:v>
                </c:pt>
                <c:pt idx="1078">
                  <c:v>9-Jul-08</c:v>
                </c:pt>
                <c:pt idx="1079">
                  <c:v>10-Jul-08</c:v>
                </c:pt>
                <c:pt idx="1080">
                  <c:v>11-Jul-08</c:v>
                </c:pt>
                <c:pt idx="1081">
                  <c:v>14-Jul-08</c:v>
                </c:pt>
                <c:pt idx="1082">
                  <c:v>15-Jul-08</c:v>
                </c:pt>
                <c:pt idx="1083">
                  <c:v>16-Jul-08</c:v>
                </c:pt>
                <c:pt idx="1084">
                  <c:v>17-Jul-08</c:v>
                </c:pt>
                <c:pt idx="1085">
                  <c:v>18-Jul-08</c:v>
                </c:pt>
                <c:pt idx="1086">
                  <c:v>21-Jul-08</c:v>
                </c:pt>
                <c:pt idx="1087">
                  <c:v>22-Jul-08</c:v>
                </c:pt>
                <c:pt idx="1088">
                  <c:v>23-Jul-08</c:v>
                </c:pt>
                <c:pt idx="1089">
                  <c:v>24-Jul-08</c:v>
                </c:pt>
                <c:pt idx="1090">
                  <c:v>25-Jul-08</c:v>
                </c:pt>
                <c:pt idx="1091">
                  <c:v>28-Jul-08</c:v>
                </c:pt>
                <c:pt idx="1092">
                  <c:v>29-Jul-08</c:v>
                </c:pt>
                <c:pt idx="1093">
                  <c:v>30-Jul-08</c:v>
                </c:pt>
                <c:pt idx="1094">
                  <c:v>31-Jul-08</c:v>
                </c:pt>
                <c:pt idx="1095">
                  <c:v>1-Aug-08</c:v>
                </c:pt>
                <c:pt idx="1096">
                  <c:v>4-Aug-08</c:v>
                </c:pt>
                <c:pt idx="1097">
                  <c:v>5-Aug-08</c:v>
                </c:pt>
                <c:pt idx="1098">
                  <c:v>6-Aug-08</c:v>
                </c:pt>
                <c:pt idx="1099">
                  <c:v>7-Aug-08</c:v>
                </c:pt>
                <c:pt idx="1100">
                  <c:v>8-Aug-08</c:v>
                </c:pt>
                <c:pt idx="1101">
                  <c:v>11-Aug-08</c:v>
                </c:pt>
                <c:pt idx="1102">
                  <c:v>12-Aug-08</c:v>
                </c:pt>
                <c:pt idx="1103">
                  <c:v>13-Aug-08</c:v>
                </c:pt>
                <c:pt idx="1104">
                  <c:v>14-Aug-08</c:v>
                </c:pt>
                <c:pt idx="1105">
                  <c:v>15-Aug-08</c:v>
                </c:pt>
                <c:pt idx="1106">
                  <c:v>18-Aug-08</c:v>
                </c:pt>
                <c:pt idx="1107">
                  <c:v>19-Aug-08</c:v>
                </c:pt>
                <c:pt idx="1108">
                  <c:v>20-Aug-08</c:v>
                </c:pt>
                <c:pt idx="1109">
                  <c:v>21-Aug-08</c:v>
                </c:pt>
                <c:pt idx="1110">
                  <c:v>22-Aug-08</c:v>
                </c:pt>
                <c:pt idx="1111">
                  <c:v>25-Aug-08</c:v>
                </c:pt>
                <c:pt idx="1112">
                  <c:v>26-Aug-08</c:v>
                </c:pt>
                <c:pt idx="1113">
                  <c:v>27-Aug-08</c:v>
                </c:pt>
                <c:pt idx="1114">
                  <c:v>28-Aug-08</c:v>
                </c:pt>
                <c:pt idx="1115">
                  <c:v>29-Aug-08</c:v>
                </c:pt>
                <c:pt idx="1116">
                  <c:v>2-Sep-08</c:v>
                </c:pt>
                <c:pt idx="1117">
                  <c:v>3-Sep-08</c:v>
                </c:pt>
                <c:pt idx="1118">
                  <c:v>4-Sep-08</c:v>
                </c:pt>
                <c:pt idx="1119">
                  <c:v>5-Sep-08</c:v>
                </c:pt>
                <c:pt idx="1120">
                  <c:v>8-Sep-08</c:v>
                </c:pt>
                <c:pt idx="1121">
                  <c:v>9-Sep-08</c:v>
                </c:pt>
                <c:pt idx="1122">
                  <c:v>10-Sep-08</c:v>
                </c:pt>
                <c:pt idx="1123">
                  <c:v>11-Sep-08</c:v>
                </c:pt>
                <c:pt idx="1124">
                  <c:v>12-Sep-08</c:v>
                </c:pt>
                <c:pt idx="1125">
                  <c:v>15-Sep-08</c:v>
                </c:pt>
                <c:pt idx="1126">
                  <c:v>16-Sep-08</c:v>
                </c:pt>
                <c:pt idx="1127">
                  <c:v>17-Sep-08</c:v>
                </c:pt>
                <c:pt idx="1128">
                  <c:v>18-Sep-08</c:v>
                </c:pt>
                <c:pt idx="1129">
                  <c:v>19-Sep-08</c:v>
                </c:pt>
                <c:pt idx="1130">
                  <c:v>22-Sep-08</c:v>
                </c:pt>
                <c:pt idx="1131">
                  <c:v>23-Sep-08</c:v>
                </c:pt>
                <c:pt idx="1132">
                  <c:v>24-Sep-08</c:v>
                </c:pt>
                <c:pt idx="1133">
                  <c:v>25-Sep-08</c:v>
                </c:pt>
                <c:pt idx="1134">
                  <c:v>26-Sep-08</c:v>
                </c:pt>
                <c:pt idx="1135">
                  <c:v>29-Sep-08</c:v>
                </c:pt>
                <c:pt idx="1136">
                  <c:v>30-Sep-08</c:v>
                </c:pt>
                <c:pt idx="1137">
                  <c:v>1-Oct-08</c:v>
                </c:pt>
                <c:pt idx="1138">
                  <c:v>2-Oct-08</c:v>
                </c:pt>
                <c:pt idx="1139">
                  <c:v>3-Oct-08</c:v>
                </c:pt>
                <c:pt idx="1140">
                  <c:v>6-Oct-08</c:v>
                </c:pt>
                <c:pt idx="1141">
                  <c:v>7-Oct-08</c:v>
                </c:pt>
                <c:pt idx="1142">
                  <c:v>8-Oct-08</c:v>
                </c:pt>
                <c:pt idx="1143">
                  <c:v>9-Oct-08</c:v>
                </c:pt>
                <c:pt idx="1144">
                  <c:v>10-Oct-08</c:v>
                </c:pt>
                <c:pt idx="1145">
                  <c:v>13-Oct-08</c:v>
                </c:pt>
                <c:pt idx="1146">
                  <c:v>14-Oct-08</c:v>
                </c:pt>
                <c:pt idx="1147">
                  <c:v>15-Oct-08</c:v>
                </c:pt>
                <c:pt idx="1148">
                  <c:v>16-Oct-08</c:v>
                </c:pt>
                <c:pt idx="1149">
                  <c:v>17-Oct-08</c:v>
                </c:pt>
                <c:pt idx="1150">
                  <c:v>20-Oct-08</c:v>
                </c:pt>
                <c:pt idx="1151">
                  <c:v>21-Oct-08</c:v>
                </c:pt>
                <c:pt idx="1152">
                  <c:v>22-Oct-08</c:v>
                </c:pt>
                <c:pt idx="1153">
                  <c:v>23-Oct-08</c:v>
                </c:pt>
                <c:pt idx="1154">
                  <c:v>24-Oct-08</c:v>
                </c:pt>
                <c:pt idx="1155">
                  <c:v>27-Oct-08</c:v>
                </c:pt>
                <c:pt idx="1156">
                  <c:v>28-Oct-08</c:v>
                </c:pt>
                <c:pt idx="1157">
                  <c:v>29-Oct-08</c:v>
                </c:pt>
                <c:pt idx="1158">
                  <c:v>30-Oct-08</c:v>
                </c:pt>
                <c:pt idx="1159">
                  <c:v>31-Oct-08</c:v>
                </c:pt>
                <c:pt idx="1160">
                  <c:v>3-Nov-08</c:v>
                </c:pt>
                <c:pt idx="1161">
                  <c:v>4-Nov-08</c:v>
                </c:pt>
                <c:pt idx="1162">
                  <c:v>5-Nov-08</c:v>
                </c:pt>
                <c:pt idx="1163">
                  <c:v>6-Nov-08</c:v>
                </c:pt>
                <c:pt idx="1164">
                  <c:v>7-Nov-08</c:v>
                </c:pt>
                <c:pt idx="1165">
                  <c:v>10-Nov-08</c:v>
                </c:pt>
                <c:pt idx="1166">
                  <c:v>11-Nov-08</c:v>
                </c:pt>
                <c:pt idx="1167">
                  <c:v>12-Nov-08</c:v>
                </c:pt>
                <c:pt idx="1168">
                  <c:v>13-Nov-08</c:v>
                </c:pt>
                <c:pt idx="1169">
                  <c:v>14-Nov-08</c:v>
                </c:pt>
                <c:pt idx="1170">
                  <c:v>17-Nov-08</c:v>
                </c:pt>
                <c:pt idx="1171">
                  <c:v>18-Nov-08</c:v>
                </c:pt>
                <c:pt idx="1172">
                  <c:v>19-Nov-08</c:v>
                </c:pt>
                <c:pt idx="1173">
                  <c:v>20-Nov-08</c:v>
                </c:pt>
                <c:pt idx="1174">
                  <c:v>21-Nov-08</c:v>
                </c:pt>
                <c:pt idx="1175">
                  <c:v>24-Nov-08</c:v>
                </c:pt>
                <c:pt idx="1176">
                  <c:v>25-Nov-08</c:v>
                </c:pt>
                <c:pt idx="1177">
                  <c:v>26-Nov-08</c:v>
                </c:pt>
                <c:pt idx="1178">
                  <c:v>28-Nov-08</c:v>
                </c:pt>
                <c:pt idx="1179">
                  <c:v>1-Dec-08</c:v>
                </c:pt>
                <c:pt idx="1180">
                  <c:v>2-Dec-08</c:v>
                </c:pt>
                <c:pt idx="1181">
                  <c:v>3-Dec-08</c:v>
                </c:pt>
                <c:pt idx="1182">
                  <c:v>4-Dec-08</c:v>
                </c:pt>
                <c:pt idx="1183">
                  <c:v>5-Dec-08</c:v>
                </c:pt>
                <c:pt idx="1184">
                  <c:v>8-Dec-08</c:v>
                </c:pt>
                <c:pt idx="1185">
                  <c:v>9-Dec-08</c:v>
                </c:pt>
                <c:pt idx="1186">
                  <c:v>10-Dec-08</c:v>
                </c:pt>
                <c:pt idx="1187">
                  <c:v>11-Dec-08</c:v>
                </c:pt>
                <c:pt idx="1188">
                  <c:v>12-Dec-08</c:v>
                </c:pt>
                <c:pt idx="1189">
                  <c:v>15-Dec-08</c:v>
                </c:pt>
                <c:pt idx="1190">
                  <c:v>16-Dec-08</c:v>
                </c:pt>
                <c:pt idx="1191">
                  <c:v>17-Dec-08</c:v>
                </c:pt>
                <c:pt idx="1192">
                  <c:v>18-Dec-08</c:v>
                </c:pt>
                <c:pt idx="1193">
                  <c:v>19-Dec-08</c:v>
                </c:pt>
                <c:pt idx="1194">
                  <c:v>22-Dec-08</c:v>
                </c:pt>
                <c:pt idx="1195">
                  <c:v>23-Dec-08</c:v>
                </c:pt>
                <c:pt idx="1196">
                  <c:v>24-Dec-08</c:v>
                </c:pt>
                <c:pt idx="1197">
                  <c:v>26-Dec-08</c:v>
                </c:pt>
                <c:pt idx="1198">
                  <c:v>29-Dec-08</c:v>
                </c:pt>
                <c:pt idx="1199">
                  <c:v>30-Dec-08</c:v>
                </c:pt>
                <c:pt idx="1200">
                  <c:v>31-Dec-08</c:v>
                </c:pt>
                <c:pt idx="1201">
                  <c:v>2-Jan-09</c:v>
                </c:pt>
                <c:pt idx="1202">
                  <c:v>5-Jan-09</c:v>
                </c:pt>
                <c:pt idx="1203">
                  <c:v>6-Jan-09</c:v>
                </c:pt>
                <c:pt idx="1204">
                  <c:v>7-Jan-09</c:v>
                </c:pt>
                <c:pt idx="1205">
                  <c:v>8-Jan-09</c:v>
                </c:pt>
                <c:pt idx="1206">
                  <c:v>9-Jan-09</c:v>
                </c:pt>
                <c:pt idx="1207">
                  <c:v>12-Jan-09</c:v>
                </c:pt>
                <c:pt idx="1208">
                  <c:v>13-Jan-09</c:v>
                </c:pt>
                <c:pt idx="1209">
                  <c:v>14-Jan-09</c:v>
                </c:pt>
                <c:pt idx="1210">
                  <c:v>15-Jan-09</c:v>
                </c:pt>
                <c:pt idx="1211">
                  <c:v>16-Jan-09</c:v>
                </c:pt>
                <c:pt idx="1212">
                  <c:v>20-Jan-09</c:v>
                </c:pt>
                <c:pt idx="1213">
                  <c:v>21-Jan-09</c:v>
                </c:pt>
                <c:pt idx="1214">
                  <c:v>22-Jan-09</c:v>
                </c:pt>
                <c:pt idx="1215">
                  <c:v>23-Jan-09</c:v>
                </c:pt>
                <c:pt idx="1216">
                  <c:v>26-Jan-09</c:v>
                </c:pt>
                <c:pt idx="1217">
                  <c:v>27-Jan-09</c:v>
                </c:pt>
                <c:pt idx="1218">
                  <c:v>28-Jan-09</c:v>
                </c:pt>
                <c:pt idx="1219">
                  <c:v>29-Jan-09</c:v>
                </c:pt>
                <c:pt idx="1220">
                  <c:v>30-Jan-09</c:v>
                </c:pt>
                <c:pt idx="1221">
                  <c:v>2-Feb-09</c:v>
                </c:pt>
                <c:pt idx="1222">
                  <c:v>3-Feb-09</c:v>
                </c:pt>
                <c:pt idx="1223">
                  <c:v>4-Feb-09</c:v>
                </c:pt>
                <c:pt idx="1224">
                  <c:v>5-Feb-09</c:v>
                </c:pt>
                <c:pt idx="1225">
                  <c:v>6-Feb-09</c:v>
                </c:pt>
                <c:pt idx="1226">
                  <c:v>9-Feb-09</c:v>
                </c:pt>
                <c:pt idx="1227">
                  <c:v>10-Feb-09</c:v>
                </c:pt>
                <c:pt idx="1228">
                  <c:v>11-Feb-09</c:v>
                </c:pt>
                <c:pt idx="1229">
                  <c:v>12-Feb-09</c:v>
                </c:pt>
                <c:pt idx="1230">
                  <c:v>13-Feb-09</c:v>
                </c:pt>
                <c:pt idx="1231">
                  <c:v>17-Feb-09</c:v>
                </c:pt>
                <c:pt idx="1232">
                  <c:v>18-Feb-09</c:v>
                </c:pt>
                <c:pt idx="1233">
                  <c:v>19-Feb-09</c:v>
                </c:pt>
                <c:pt idx="1234">
                  <c:v>20-Feb-09</c:v>
                </c:pt>
                <c:pt idx="1235">
                  <c:v>23-Feb-09</c:v>
                </c:pt>
                <c:pt idx="1236">
                  <c:v>24-Feb-09</c:v>
                </c:pt>
                <c:pt idx="1237">
                  <c:v>25-Feb-09</c:v>
                </c:pt>
                <c:pt idx="1238">
                  <c:v>26-Feb-09</c:v>
                </c:pt>
                <c:pt idx="1239">
                  <c:v>27-Feb-09</c:v>
                </c:pt>
                <c:pt idx="1240">
                  <c:v>2-Mar-09</c:v>
                </c:pt>
                <c:pt idx="1241">
                  <c:v>3-Mar-09</c:v>
                </c:pt>
                <c:pt idx="1242">
                  <c:v>4-Mar-09</c:v>
                </c:pt>
                <c:pt idx="1243">
                  <c:v>5-Mar-09</c:v>
                </c:pt>
                <c:pt idx="1244">
                  <c:v>6-Mar-09</c:v>
                </c:pt>
                <c:pt idx="1245">
                  <c:v>9-Mar-09</c:v>
                </c:pt>
                <c:pt idx="1246">
                  <c:v>10-Mar-09</c:v>
                </c:pt>
                <c:pt idx="1247">
                  <c:v>11-Mar-09</c:v>
                </c:pt>
                <c:pt idx="1248">
                  <c:v>12-Mar-09</c:v>
                </c:pt>
                <c:pt idx="1249">
                  <c:v>13-Mar-09</c:v>
                </c:pt>
                <c:pt idx="1250">
                  <c:v>16-Mar-09</c:v>
                </c:pt>
                <c:pt idx="1251">
                  <c:v>17-Mar-09</c:v>
                </c:pt>
                <c:pt idx="1252">
                  <c:v>18-Mar-09</c:v>
                </c:pt>
                <c:pt idx="1253">
                  <c:v>19-Mar-09</c:v>
                </c:pt>
                <c:pt idx="1254">
                  <c:v>20-Mar-09</c:v>
                </c:pt>
                <c:pt idx="1255">
                  <c:v>23-Mar-09</c:v>
                </c:pt>
                <c:pt idx="1256">
                  <c:v>24-Mar-09</c:v>
                </c:pt>
                <c:pt idx="1257">
                  <c:v>25-Mar-09</c:v>
                </c:pt>
                <c:pt idx="1258">
                  <c:v>26-Mar-09</c:v>
                </c:pt>
                <c:pt idx="1259">
                  <c:v>27-Mar-09</c:v>
                </c:pt>
                <c:pt idx="1260">
                  <c:v>30-Mar-09</c:v>
                </c:pt>
                <c:pt idx="1261">
                  <c:v>31-Mar-09</c:v>
                </c:pt>
                <c:pt idx="1262">
                  <c:v>1-Apr-09</c:v>
                </c:pt>
                <c:pt idx="1263">
                  <c:v>2-Apr-09</c:v>
                </c:pt>
                <c:pt idx="1264">
                  <c:v>3-Apr-09</c:v>
                </c:pt>
                <c:pt idx="1265">
                  <c:v>6-Apr-09</c:v>
                </c:pt>
                <c:pt idx="1266">
                  <c:v>7-Apr-09</c:v>
                </c:pt>
                <c:pt idx="1267">
                  <c:v>8-Apr-09</c:v>
                </c:pt>
                <c:pt idx="1268">
                  <c:v>9-Apr-09</c:v>
                </c:pt>
                <c:pt idx="1269">
                  <c:v>13-Apr-09</c:v>
                </c:pt>
                <c:pt idx="1270">
                  <c:v>14-Apr-09</c:v>
                </c:pt>
                <c:pt idx="1271">
                  <c:v>15-Apr-09</c:v>
                </c:pt>
                <c:pt idx="1272">
                  <c:v>16-Apr-09</c:v>
                </c:pt>
                <c:pt idx="1273">
                  <c:v>17-Apr-09</c:v>
                </c:pt>
                <c:pt idx="1274">
                  <c:v>20-Apr-09</c:v>
                </c:pt>
                <c:pt idx="1275">
                  <c:v>21-Apr-09</c:v>
                </c:pt>
                <c:pt idx="1276">
                  <c:v>22-Apr-09</c:v>
                </c:pt>
                <c:pt idx="1277">
                  <c:v>23-Apr-09</c:v>
                </c:pt>
                <c:pt idx="1278">
                  <c:v>24-Apr-09</c:v>
                </c:pt>
                <c:pt idx="1279">
                  <c:v>27-Apr-09</c:v>
                </c:pt>
                <c:pt idx="1280">
                  <c:v>28-Apr-09</c:v>
                </c:pt>
                <c:pt idx="1281">
                  <c:v>29-Apr-09</c:v>
                </c:pt>
                <c:pt idx="1282">
                  <c:v>30-Apr-09</c:v>
                </c:pt>
                <c:pt idx="1283">
                  <c:v>1-May-09</c:v>
                </c:pt>
                <c:pt idx="1284">
                  <c:v>4-May-09</c:v>
                </c:pt>
                <c:pt idx="1285">
                  <c:v>5-May-09</c:v>
                </c:pt>
                <c:pt idx="1286">
                  <c:v>6-May-09</c:v>
                </c:pt>
                <c:pt idx="1287">
                  <c:v>7-May-09</c:v>
                </c:pt>
                <c:pt idx="1288">
                  <c:v>8-May-09</c:v>
                </c:pt>
                <c:pt idx="1289">
                  <c:v>11-May-09</c:v>
                </c:pt>
                <c:pt idx="1290">
                  <c:v>12-May-09</c:v>
                </c:pt>
                <c:pt idx="1291">
                  <c:v>13-May-09</c:v>
                </c:pt>
                <c:pt idx="1292">
                  <c:v>14-May-09</c:v>
                </c:pt>
                <c:pt idx="1293">
                  <c:v>15-May-09</c:v>
                </c:pt>
                <c:pt idx="1294">
                  <c:v>18-May-09</c:v>
                </c:pt>
                <c:pt idx="1295">
                  <c:v>19-May-09</c:v>
                </c:pt>
                <c:pt idx="1296">
                  <c:v>20-May-09</c:v>
                </c:pt>
                <c:pt idx="1297">
                  <c:v>21-May-09</c:v>
                </c:pt>
                <c:pt idx="1298">
                  <c:v>22-May-09</c:v>
                </c:pt>
                <c:pt idx="1299">
                  <c:v>26-May-09</c:v>
                </c:pt>
                <c:pt idx="1300">
                  <c:v>27-May-09</c:v>
                </c:pt>
                <c:pt idx="1301">
                  <c:v>28-May-09</c:v>
                </c:pt>
                <c:pt idx="1302">
                  <c:v>29-May-09</c:v>
                </c:pt>
                <c:pt idx="1303">
                  <c:v>1-Jun-09</c:v>
                </c:pt>
                <c:pt idx="1304">
                  <c:v>2-Jun-09</c:v>
                </c:pt>
                <c:pt idx="1305">
                  <c:v>3-Jun-09</c:v>
                </c:pt>
                <c:pt idx="1306">
                  <c:v>4-Jun-09</c:v>
                </c:pt>
                <c:pt idx="1307">
                  <c:v>5-Jun-09</c:v>
                </c:pt>
                <c:pt idx="1308">
                  <c:v>8-Jun-09</c:v>
                </c:pt>
                <c:pt idx="1309">
                  <c:v>9-Jun-09</c:v>
                </c:pt>
                <c:pt idx="1310">
                  <c:v>10-Jun-09</c:v>
                </c:pt>
                <c:pt idx="1311">
                  <c:v>11-Jun-09</c:v>
                </c:pt>
                <c:pt idx="1312">
                  <c:v>12-Jun-09</c:v>
                </c:pt>
                <c:pt idx="1313">
                  <c:v>15-Jun-09</c:v>
                </c:pt>
                <c:pt idx="1314">
                  <c:v>16-Jun-09</c:v>
                </c:pt>
                <c:pt idx="1315">
                  <c:v>17-Jun-09</c:v>
                </c:pt>
                <c:pt idx="1316">
                  <c:v>18-Jun-09</c:v>
                </c:pt>
                <c:pt idx="1317">
                  <c:v>19-Jun-09</c:v>
                </c:pt>
                <c:pt idx="1318">
                  <c:v>22-Jun-09</c:v>
                </c:pt>
                <c:pt idx="1319">
                  <c:v>23-Jun-09</c:v>
                </c:pt>
                <c:pt idx="1320">
                  <c:v>24-Jun-09</c:v>
                </c:pt>
                <c:pt idx="1321">
                  <c:v>25-Jun-09</c:v>
                </c:pt>
                <c:pt idx="1322">
                  <c:v>26-Jun-09</c:v>
                </c:pt>
                <c:pt idx="1323">
                  <c:v>29-Jun-09</c:v>
                </c:pt>
                <c:pt idx="1324">
                  <c:v>30-Jun-09</c:v>
                </c:pt>
                <c:pt idx="1325">
                  <c:v>1-Jul-09</c:v>
                </c:pt>
                <c:pt idx="1326">
                  <c:v>2-Jul-09</c:v>
                </c:pt>
                <c:pt idx="1327">
                  <c:v>6-Jul-09</c:v>
                </c:pt>
                <c:pt idx="1328">
                  <c:v>7-Jul-09</c:v>
                </c:pt>
                <c:pt idx="1329">
                  <c:v>8-Jul-09</c:v>
                </c:pt>
                <c:pt idx="1330">
                  <c:v>9-Jul-09</c:v>
                </c:pt>
                <c:pt idx="1331">
                  <c:v>10-Jul-09</c:v>
                </c:pt>
                <c:pt idx="1332">
                  <c:v>13-Jul-09</c:v>
                </c:pt>
                <c:pt idx="1333">
                  <c:v>14-Jul-09</c:v>
                </c:pt>
                <c:pt idx="1334">
                  <c:v>15-Jul-09</c:v>
                </c:pt>
                <c:pt idx="1335">
                  <c:v>16-Jul-09</c:v>
                </c:pt>
                <c:pt idx="1336">
                  <c:v>17-Jul-09</c:v>
                </c:pt>
                <c:pt idx="1337">
                  <c:v>20-Jul-09</c:v>
                </c:pt>
                <c:pt idx="1338">
                  <c:v>21-Jul-09</c:v>
                </c:pt>
                <c:pt idx="1339">
                  <c:v>22-Jul-09</c:v>
                </c:pt>
                <c:pt idx="1340">
                  <c:v>23-Jul-09</c:v>
                </c:pt>
                <c:pt idx="1341">
                  <c:v>24-Jul-09</c:v>
                </c:pt>
                <c:pt idx="1342">
                  <c:v>27-Jul-09</c:v>
                </c:pt>
                <c:pt idx="1343">
                  <c:v>28-Jul-09</c:v>
                </c:pt>
                <c:pt idx="1344">
                  <c:v>29-Jul-09</c:v>
                </c:pt>
                <c:pt idx="1345">
                  <c:v>30-Jul-09</c:v>
                </c:pt>
                <c:pt idx="1346">
                  <c:v>31-Jul-09</c:v>
                </c:pt>
                <c:pt idx="1347">
                  <c:v>3-Aug-09</c:v>
                </c:pt>
                <c:pt idx="1348">
                  <c:v>4-Aug-09</c:v>
                </c:pt>
                <c:pt idx="1349">
                  <c:v>5-Aug-09</c:v>
                </c:pt>
                <c:pt idx="1350">
                  <c:v>6-Aug-09</c:v>
                </c:pt>
                <c:pt idx="1351">
                  <c:v>7-Aug-09</c:v>
                </c:pt>
                <c:pt idx="1352">
                  <c:v>10-Aug-09</c:v>
                </c:pt>
                <c:pt idx="1353">
                  <c:v>11-Aug-09</c:v>
                </c:pt>
                <c:pt idx="1354">
                  <c:v>12-Aug-09</c:v>
                </c:pt>
                <c:pt idx="1355">
                  <c:v>13-Aug-09</c:v>
                </c:pt>
                <c:pt idx="1356">
                  <c:v>14-Aug-09</c:v>
                </c:pt>
                <c:pt idx="1357">
                  <c:v>17-Aug-09</c:v>
                </c:pt>
                <c:pt idx="1358">
                  <c:v>18-Aug-09</c:v>
                </c:pt>
                <c:pt idx="1359">
                  <c:v>19-Aug-09</c:v>
                </c:pt>
                <c:pt idx="1360">
                  <c:v>20-Aug-09</c:v>
                </c:pt>
                <c:pt idx="1361">
                  <c:v>21-Aug-09</c:v>
                </c:pt>
                <c:pt idx="1362">
                  <c:v>24-Aug-09</c:v>
                </c:pt>
                <c:pt idx="1363">
                  <c:v>25-Aug-09</c:v>
                </c:pt>
                <c:pt idx="1364">
                  <c:v>26-Aug-09</c:v>
                </c:pt>
                <c:pt idx="1365">
                  <c:v>27-Aug-09</c:v>
                </c:pt>
                <c:pt idx="1366">
                  <c:v>28-Aug-09</c:v>
                </c:pt>
                <c:pt idx="1367">
                  <c:v>31-Aug-09</c:v>
                </c:pt>
                <c:pt idx="1368">
                  <c:v>1-Sep-09</c:v>
                </c:pt>
                <c:pt idx="1369">
                  <c:v>2-Sep-09</c:v>
                </c:pt>
                <c:pt idx="1370">
                  <c:v>3-Sep-09</c:v>
                </c:pt>
                <c:pt idx="1371">
                  <c:v>4-Sep-09</c:v>
                </c:pt>
                <c:pt idx="1372">
                  <c:v>8-Sep-09</c:v>
                </c:pt>
                <c:pt idx="1373">
                  <c:v>9-Sep-09</c:v>
                </c:pt>
                <c:pt idx="1374">
                  <c:v>10-Sep-09</c:v>
                </c:pt>
                <c:pt idx="1375">
                  <c:v>11-Sep-09</c:v>
                </c:pt>
                <c:pt idx="1376">
                  <c:v>14-Sep-09</c:v>
                </c:pt>
                <c:pt idx="1377">
                  <c:v>15-Sep-09</c:v>
                </c:pt>
                <c:pt idx="1378">
                  <c:v>16-Sep-09</c:v>
                </c:pt>
                <c:pt idx="1379">
                  <c:v>17-Sep-09</c:v>
                </c:pt>
                <c:pt idx="1380">
                  <c:v>18-Sep-09</c:v>
                </c:pt>
                <c:pt idx="1381">
                  <c:v>21-Sep-09</c:v>
                </c:pt>
                <c:pt idx="1382">
                  <c:v>22-Sep-09</c:v>
                </c:pt>
                <c:pt idx="1383">
                  <c:v>23-Sep-09</c:v>
                </c:pt>
                <c:pt idx="1384">
                  <c:v>24-Sep-09</c:v>
                </c:pt>
                <c:pt idx="1385">
                  <c:v>25-Sep-09</c:v>
                </c:pt>
                <c:pt idx="1386">
                  <c:v>28-Sep-09</c:v>
                </c:pt>
                <c:pt idx="1387">
                  <c:v>29-Sep-09</c:v>
                </c:pt>
                <c:pt idx="1388">
                  <c:v>30-Sep-09</c:v>
                </c:pt>
                <c:pt idx="1389">
                  <c:v>1-Oct-09</c:v>
                </c:pt>
                <c:pt idx="1390">
                  <c:v>2-Oct-09</c:v>
                </c:pt>
                <c:pt idx="1391">
                  <c:v>5-Oct-09</c:v>
                </c:pt>
                <c:pt idx="1392">
                  <c:v>6-Oct-09</c:v>
                </c:pt>
                <c:pt idx="1393">
                  <c:v>7-Oct-09</c:v>
                </c:pt>
                <c:pt idx="1394">
                  <c:v>8-Oct-09</c:v>
                </c:pt>
                <c:pt idx="1395">
                  <c:v>9-Oct-09</c:v>
                </c:pt>
                <c:pt idx="1396">
                  <c:v>12-Oct-09</c:v>
                </c:pt>
                <c:pt idx="1397">
                  <c:v>13-Oct-09</c:v>
                </c:pt>
                <c:pt idx="1398">
                  <c:v>14-Oct-09</c:v>
                </c:pt>
                <c:pt idx="1399">
                  <c:v>15-Oct-09</c:v>
                </c:pt>
                <c:pt idx="1400">
                  <c:v>16-Oct-09</c:v>
                </c:pt>
                <c:pt idx="1401">
                  <c:v>19-Oct-09</c:v>
                </c:pt>
                <c:pt idx="1402">
                  <c:v>20-Oct-09</c:v>
                </c:pt>
                <c:pt idx="1403">
                  <c:v>21-Oct-09</c:v>
                </c:pt>
                <c:pt idx="1404">
                  <c:v>22-Oct-09</c:v>
                </c:pt>
                <c:pt idx="1405">
                  <c:v>23-Oct-09</c:v>
                </c:pt>
                <c:pt idx="1406">
                  <c:v>26-Oct-09</c:v>
                </c:pt>
                <c:pt idx="1407">
                  <c:v>27-Oct-09</c:v>
                </c:pt>
                <c:pt idx="1408">
                  <c:v>28-Oct-09</c:v>
                </c:pt>
                <c:pt idx="1409">
                  <c:v>29-Oct-09</c:v>
                </c:pt>
                <c:pt idx="1410">
                  <c:v>30-Oct-09</c:v>
                </c:pt>
                <c:pt idx="1411">
                  <c:v>2-Nov-09</c:v>
                </c:pt>
                <c:pt idx="1412">
                  <c:v>3-Nov-09</c:v>
                </c:pt>
                <c:pt idx="1413">
                  <c:v>4-Nov-09</c:v>
                </c:pt>
                <c:pt idx="1414">
                  <c:v>5-Nov-09</c:v>
                </c:pt>
                <c:pt idx="1415">
                  <c:v>6-Nov-09</c:v>
                </c:pt>
                <c:pt idx="1416">
                  <c:v>9-Nov-09</c:v>
                </c:pt>
                <c:pt idx="1417">
                  <c:v>10-Nov-09</c:v>
                </c:pt>
                <c:pt idx="1418">
                  <c:v>11-Nov-09</c:v>
                </c:pt>
                <c:pt idx="1419">
                  <c:v>12-Nov-09</c:v>
                </c:pt>
                <c:pt idx="1420">
                  <c:v>13-Nov-09</c:v>
                </c:pt>
                <c:pt idx="1421">
                  <c:v>16-Nov-09</c:v>
                </c:pt>
                <c:pt idx="1422">
                  <c:v>17-Nov-09</c:v>
                </c:pt>
                <c:pt idx="1423">
                  <c:v>18-Nov-09</c:v>
                </c:pt>
                <c:pt idx="1424">
                  <c:v>19-Nov-09</c:v>
                </c:pt>
                <c:pt idx="1425">
                  <c:v>20-Nov-09</c:v>
                </c:pt>
                <c:pt idx="1426">
                  <c:v>23-Nov-09</c:v>
                </c:pt>
                <c:pt idx="1427">
                  <c:v>24-Nov-09</c:v>
                </c:pt>
                <c:pt idx="1428">
                  <c:v>25-Nov-09</c:v>
                </c:pt>
                <c:pt idx="1429">
                  <c:v>27-Nov-09</c:v>
                </c:pt>
                <c:pt idx="1430">
                  <c:v>30-Nov-09</c:v>
                </c:pt>
                <c:pt idx="1431">
                  <c:v>1-Dec-09</c:v>
                </c:pt>
                <c:pt idx="1432">
                  <c:v>2-Dec-09</c:v>
                </c:pt>
                <c:pt idx="1433">
                  <c:v>3-Dec-09</c:v>
                </c:pt>
                <c:pt idx="1434">
                  <c:v>4-Dec-09</c:v>
                </c:pt>
                <c:pt idx="1435">
                  <c:v>7-Dec-09</c:v>
                </c:pt>
                <c:pt idx="1436">
                  <c:v>8-Dec-09</c:v>
                </c:pt>
                <c:pt idx="1437">
                  <c:v>9-Dec-09</c:v>
                </c:pt>
                <c:pt idx="1438">
                  <c:v>10-Dec-09</c:v>
                </c:pt>
                <c:pt idx="1439">
                  <c:v>11-Dec-09</c:v>
                </c:pt>
                <c:pt idx="1440">
                  <c:v>14-Dec-09</c:v>
                </c:pt>
                <c:pt idx="1441">
                  <c:v>15-Dec-09</c:v>
                </c:pt>
                <c:pt idx="1442">
                  <c:v>16-Dec-09</c:v>
                </c:pt>
                <c:pt idx="1443">
                  <c:v>17-Dec-09</c:v>
                </c:pt>
                <c:pt idx="1444">
                  <c:v>18-Dec-09</c:v>
                </c:pt>
                <c:pt idx="1445">
                  <c:v>21-Dec-09</c:v>
                </c:pt>
                <c:pt idx="1446">
                  <c:v>22-Dec-09</c:v>
                </c:pt>
                <c:pt idx="1447">
                  <c:v>23-Dec-09</c:v>
                </c:pt>
                <c:pt idx="1448">
                  <c:v>24-Dec-09</c:v>
                </c:pt>
                <c:pt idx="1449">
                  <c:v>28-Dec-09</c:v>
                </c:pt>
                <c:pt idx="1450">
                  <c:v>29-Dec-09</c:v>
                </c:pt>
                <c:pt idx="1451">
                  <c:v>30-Dec-09</c:v>
                </c:pt>
                <c:pt idx="1452">
                  <c:v>31-Dec-09</c:v>
                </c:pt>
                <c:pt idx="1453">
                  <c:v>4-Jan-10</c:v>
                </c:pt>
                <c:pt idx="1454">
                  <c:v>5-Jan-10</c:v>
                </c:pt>
                <c:pt idx="1455">
                  <c:v>6-Jan-10</c:v>
                </c:pt>
                <c:pt idx="1456">
                  <c:v>7-Jan-10</c:v>
                </c:pt>
                <c:pt idx="1457">
                  <c:v>8-Jan-10</c:v>
                </c:pt>
                <c:pt idx="1458">
                  <c:v>11-Jan-10</c:v>
                </c:pt>
                <c:pt idx="1459">
                  <c:v>12-Jan-10</c:v>
                </c:pt>
                <c:pt idx="1460">
                  <c:v>13-Jan-10</c:v>
                </c:pt>
                <c:pt idx="1461">
                  <c:v>14-Jan-10</c:v>
                </c:pt>
                <c:pt idx="1462">
                  <c:v>15-Jan-10</c:v>
                </c:pt>
                <c:pt idx="1463">
                  <c:v>19-Jan-10</c:v>
                </c:pt>
                <c:pt idx="1464">
                  <c:v>20-Jan-10</c:v>
                </c:pt>
                <c:pt idx="1465">
                  <c:v>21-Jan-10</c:v>
                </c:pt>
                <c:pt idx="1466">
                  <c:v>22-Jan-10</c:v>
                </c:pt>
                <c:pt idx="1467">
                  <c:v>25-Jan-10</c:v>
                </c:pt>
                <c:pt idx="1468">
                  <c:v>26-Jan-10</c:v>
                </c:pt>
                <c:pt idx="1469">
                  <c:v>27-Jan-10</c:v>
                </c:pt>
                <c:pt idx="1470">
                  <c:v>28-Jan-10</c:v>
                </c:pt>
                <c:pt idx="1471">
                  <c:v>29-Jan-10</c:v>
                </c:pt>
                <c:pt idx="1472">
                  <c:v>1-Feb-10</c:v>
                </c:pt>
                <c:pt idx="1473">
                  <c:v>2-Feb-10</c:v>
                </c:pt>
                <c:pt idx="1474">
                  <c:v>3-Feb-10</c:v>
                </c:pt>
                <c:pt idx="1475">
                  <c:v>4-Feb-10</c:v>
                </c:pt>
                <c:pt idx="1476">
                  <c:v>5-Feb-10</c:v>
                </c:pt>
                <c:pt idx="1477">
                  <c:v>8-Feb-10</c:v>
                </c:pt>
                <c:pt idx="1478">
                  <c:v>9-Feb-10</c:v>
                </c:pt>
                <c:pt idx="1479">
                  <c:v>10-Feb-10</c:v>
                </c:pt>
                <c:pt idx="1480">
                  <c:v>11-Feb-10</c:v>
                </c:pt>
                <c:pt idx="1481">
                  <c:v>12-Feb-10</c:v>
                </c:pt>
                <c:pt idx="1482">
                  <c:v>16-Feb-10</c:v>
                </c:pt>
                <c:pt idx="1483">
                  <c:v>17-Feb-10</c:v>
                </c:pt>
                <c:pt idx="1484">
                  <c:v>18-Feb-10</c:v>
                </c:pt>
                <c:pt idx="1485">
                  <c:v>19-Feb-10</c:v>
                </c:pt>
                <c:pt idx="1486">
                  <c:v>22-Feb-10</c:v>
                </c:pt>
                <c:pt idx="1487">
                  <c:v>23-Feb-10</c:v>
                </c:pt>
                <c:pt idx="1488">
                  <c:v>24-Feb-10</c:v>
                </c:pt>
                <c:pt idx="1489">
                  <c:v>25-Feb-10</c:v>
                </c:pt>
                <c:pt idx="1490">
                  <c:v>26-Feb-10</c:v>
                </c:pt>
                <c:pt idx="1491">
                  <c:v>1-Mar-10</c:v>
                </c:pt>
                <c:pt idx="1492">
                  <c:v>2-Mar-10</c:v>
                </c:pt>
                <c:pt idx="1493">
                  <c:v>3-Mar-10</c:v>
                </c:pt>
                <c:pt idx="1494">
                  <c:v>4-Mar-10</c:v>
                </c:pt>
                <c:pt idx="1495">
                  <c:v>5-Mar-10</c:v>
                </c:pt>
                <c:pt idx="1496">
                  <c:v>8-Mar-10</c:v>
                </c:pt>
                <c:pt idx="1497">
                  <c:v>9-Mar-10</c:v>
                </c:pt>
                <c:pt idx="1498">
                  <c:v>10-Mar-10</c:v>
                </c:pt>
                <c:pt idx="1499">
                  <c:v>11-Mar-10</c:v>
                </c:pt>
                <c:pt idx="1500">
                  <c:v>12-Mar-10</c:v>
                </c:pt>
                <c:pt idx="1501">
                  <c:v>15-Mar-10</c:v>
                </c:pt>
                <c:pt idx="1502">
                  <c:v>16-Mar-10</c:v>
                </c:pt>
                <c:pt idx="1503">
                  <c:v>17-Mar-10</c:v>
                </c:pt>
                <c:pt idx="1504">
                  <c:v>18-Mar-10</c:v>
                </c:pt>
                <c:pt idx="1505">
                  <c:v>19-Mar-10</c:v>
                </c:pt>
                <c:pt idx="1506">
                  <c:v>22-Mar-10</c:v>
                </c:pt>
                <c:pt idx="1507">
                  <c:v>23-Mar-10</c:v>
                </c:pt>
                <c:pt idx="1508">
                  <c:v>24-Mar-10</c:v>
                </c:pt>
                <c:pt idx="1509">
                  <c:v>25-Mar-10</c:v>
                </c:pt>
                <c:pt idx="1510">
                  <c:v>26-Mar-10</c:v>
                </c:pt>
                <c:pt idx="1511">
                  <c:v>29-Mar-10</c:v>
                </c:pt>
                <c:pt idx="1512">
                  <c:v>30-Mar-10</c:v>
                </c:pt>
                <c:pt idx="1513">
                  <c:v>31-Mar-10</c:v>
                </c:pt>
                <c:pt idx="1514">
                  <c:v>1-Apr-10</c:v>
                </c:pt>
                <c:pt idx="1515">
                  <c:v>5-Apr-10</c:v>
                </c:pt>
                <c:pt idx="1516">
                  <c:v>6-Apr-10</c:v>
                </c:pt>
                <c:pt idx="1517">
                  <c:v>7-Apr-10</c:v>
                </c:pt>
                <c:pt idx="1518">
                  <c:v>8-Apr-10</c:v>
                </c:pt>
                <c:pt idx="1519">
                  <c:v>9-Apr-10</c:v>
                </c:pt>
                <c:pt idx="1520">
                  <c:v>12-Apr-10</c:v>
                </c:pt>
                <c:pt idx="1521">
                  <c:v>13-Apr-10</c:v>
                </c:pt>
                <c:pt idx="1522">
                  <c:v>14-Apr-10</c:v>
                </c:pt>
                <c:pt idx="1523">
                  <c:v>15-Apr-10</c:v>
                </c:pt>
                <c:pt idx="1524">
                  <c:v>16-Apr-10</c:v>
                </c:pt>
                <c:pt idx="1525">
                  <c:v>19-Apr-10</c:v>
                </c:pt>
                <c:pt idx="1526">
                  <c:v>20-Apr-10</c:v>
                </c:pt>
                <c:pt idx="1527">
                  <c:v>21-Apr-10</c:v>
                </c:pt>
                <c:pt idx="1528">
                  <c:v>22-Apr-10</c:v>
                </c:pt>
                <c:pt idx="1529">
                  <c:v>23-Apr-10</c:v>
                </c:pt>
                <c:pt idx="1530">
                  <c:v>26-Apr-10</c:v>
                </c:pt>
                <c:pt idx="1531">
                  <c:v>27-Apr-10</c:v>
                </c:pt>
                <c:pt idx="1532">
                  <c:v>28-Apr-10</c:v>
                </c:pt>
                <c:pt idx="1533">
                  <c:v>29-Apr-10</c:v>
                </c:pt>
                <c:pt idx="1534">
                  <c:v>30-Apr-10</c:v>
                </c:pt>
                <c:pt idx="1535">
                  <c:v>3-May-10</c:v>
                </c:pt>
                <c:pt idx="1536">
                  <c:v>4-May-10</c:v>
                </c:pt>
                <c:pt idx="1537">
                  <c:v>5-May-10</c:v>
                </c:pt>
                <c:pt idx="1538">
                  <c:v>6-May-10</c:v>
                </c:pt>
                <c:pt idx="1539">
                  <c:v>7-May-10</c:v>
                </c:pt>
                <c:pt idx="1540">
                  <c:v>10-May-10</c:v>
                </c:pt>
                <c:pt idx="1541">
                  <c:v>11-May-10</c:v>
                </c:pt>
                <c:pt idx="1542">
                  <c:v>12-May-10</c:v>
                </c:pt>
                <c:pt idx="1543">
                  <c:v>13-May-10</c:v>
                </c:pt>
                <c:pt idx="1544">
                  <c:v>14-May-10</c:v>
                </c:pt>
                <c:pt idx="1545">
                  <c:v>17-May-10</c:v>
                </c:pt>
                <c:pt idx="1546">
                  <c:v>18-May-10</c:v>
                </c:pt>
                <c:pt idx="1547">
                  <c:v>19-May-10</c:v>
                </c:pt>
                <c:pt idx="1548">
                  <c:v>20-May-10</c:v>
                </c:pt>
                <c:pt idx="1549">
                  <c:v>21-May-10</c:v>
                </c:pt>
                <c:pt idx="1550">
                  <c:v>24-May-10</c:v>
                </c:pt>
                <c:pt idx="1551">
                  <c:v>25-May-10</c:v>
                </c:pt>
                <c:pt idx="1552">
                  <c:v>26-May-10</c:v>
                </c:pt>
                <c:pt idx="1553">
                  <c:v>27-May-10</c:v>
                </c:pt>
                <c:pt idx="1554">
                  <c:v>28-May-10</c:v>
                </c:pt>
                <c:pt idx="1555">
                  <c:v>1-Jun-10</c:v>
                </c:pt>
                <c:pt idx="1556">
                  <c:v>2-Jun-10</c:v>
                </c:pt>
                <c:pt idx="1557">
                  <c:v>3-Jun-10</c:v>
                </c:pt>
                <c:pt idx="1558">
                  <c:v>4-Jun-10</c:v>
                </c:pt>
                <c:pt idx="1559">
                  <c:v>7-Jun-10</c:v>
                </c:pt>
                <c:pt idx="1560">
                  <c:v>8-Jun-10</c:v>
                </c:pt>
                <c:pt idx="1561">
                  <c:v>9-Jun-10</c:v>
                </c:pt>
                <c:pt idx="1562">
                  <c:v>10-Jun-10</c:v>
                </c:pt>
                <c:pt idx="1563">
                  <c:v>11-Jun-10</c:v>
                </c:pt>
                <c:pt idx="1564">
                  <c:v>14-Jun-10</c:v>
                </c:pt>
                <c:pt idx="1565">
                  <c:v>15-Jun-10</c:v>
                </c:pt>
                <c:pt idx="1566">
                  <c:v>16-Jun-10</c:v>
                </c:pt>
                <c:pt idx="1567">
                  <c:v>17-Jun-10</c:v>
                </c:pt>
                <c:pt idx="1568">
                  <c:v>18-Jun-10</c:v>
                </c:pt>
                <c:pt idx="1569">
                  <c:v>21-Jun-10</c:v>
                </c:pt>
                <c:pt idx="1570">
                  <c:v>22-Jun-10</c:v>
                </c:pt>
                <c:pt idx="1571">
                  <c:v>23-Jun-10</c:v>
                </c:pt>
                <c:pt idx="1572">
                  <c:v>24-Jun-10</c:v>
                </c:pt>
                <c:pt idx="1573">
                  <c:v>25-Jun-10</c:v>
                </c:pt>
                <c:pt idx="1574">
                  <c:v>28-Jun-10</c:v>
                </c:pt>
                <c:pt idx="1575">
                  <c:v>29-Jun-10</c:v>
                </c:pt>
                <c:pt idx="1576">
                  <c:v>30-Jun-10</c:v>
                </c:pt>
                <c:pt idx="1577">
                  <c:v>1-Jul-10</c:v>
                </c:pt>
                <c:pt idx="1578">
                  <c:v>2-Jul-10</c:v>
                </c:pt>
                <c:pt idx="1579">
                  <c:v>6-Jul-10</c:v>
                </c:pt>
                <c:pt idx="1580">
                  <c:v>7-Jul-10</c:v>
                </c:pt>
                <c:pt idx="1581">
                  <c:v>8-Jul-10</c:v>
                </c:pt>
                <c:pt idx="1582">
                  <c:v>9-Jul-10</c:v>
                </c:pt>
                <c:pt idx="1583">
                  <c:v>12-Jul-10</c:v>
                </c:pt>
                <c:pt idx="1584">
                  <c:v>13-Jul-10</c:v>
                </c:pt>
                <c:pt idx="1585">
                  <c:v>14-Jul-10</c:v>
                </c:pt>
                <c:pt idx="1586">
                  <c:v>15-Jul-10</c:v>
                </c:pt>
                <c:pt idx="1587">
                  <c:v>16-Jul-10</c:v>
                </c:pt>
                <c:pt idx="1588">
                  <c:v>19-Jul-10</c:v>
                </c:pt>
                <c:pt idx="1589">
                  <c:v>20-Jul-10</c:v>
                </c:pt>
                <c:pt idx="1590">
                  <c:v>21-Jul-10</c:v>
                </c:pt>
                <c:pt idx="1591">
                  <c:v>22-Jul-10</c:v>
                </c:pt>
                <c:pt idx="1592">
                  <c:v>23-Jul-10</c:v>
                </c:pt>
                <c:pt idx="1593">
                  <c:v>26-Jul-10</c:v>
                </c:pt>
                <c:pt idx="1594">
                  <c:v>27-Jul-10</c:v>
                </c:pt>
                <c:pt idx="1595">
                  <c:v>28-Jul-10</c:v>
                </c:pt>
                <c:pt idx="1596">
                  <c:v>29-Jul-10</c:v>
                </c:pt>
                <c:pt idx="1597">
                  <c:v>30-Jul-10</c:v>
                </c:pt>
                <c:pt idx="1598">
                  <c:v>2-Aug-10</c:v>
                </c:pt>
                <c:pt idx="1599">
                  <c:v>3-Aug-10</c:v>
                </c:pt>
                <c:pt idx="1600">
                  <c:v>4-Aug-10</c:v>
                </c:pt>
                <c:pt idx="1601">
                  <c:v>5-Aug-10</c:v>
                </c:pt>
                <c:pt idx="1602">
                  <c:v>6-Aug-10</c:v>
                </c:pt>
                <c:pt idx="1603">
                  <c:v>9-Aug-10</c:v>
                </c:pt>
                <c:pt idx="1604">
                  <c:v>10-Aug-10</c:v>
                </c:pt>
                <c:pt idx="1605">
                  <c:v>11-Aug-10</c:v>
                </c:pt>
                <c:pt idx="1606">
                  <c:v>12-Aug-10</c:v>
                </c:pt>
                <c:pt idx="1607">
                  <c:v>13-Aug-10</c:v>
                </c:pt>
                <c:pt idx="1608">
                  <c:v>16-Aug-10</c:v>
                </c:pt>
                <c:pt idx="1609">
                  <c:v>17-Aug-10</c:v>
                </c:pt>
                <c:pt idx="1610">
                  <c:v>18-Aug-10</c:v>
                </c:pt>
                <c:pt idx="1611">
                  <c:v>19-Aug-10</c:v>
                </c:pt>
                <c:pt idx="1612">
                  <c:v>20-Aug-10</c:v>
                </c:pt>
                <c:pt idx="1613">
                  <c:v>23-Aug-10</c:v>
                </c:pt>
                <c:pt idx="1614">
                  <c:v>24-Aug-10</c:v>
                </c:pt>
                <c:pt idx="1615">
                  <c:v>25-Aug-10</c:v>
                </c:pt>
                <c:pt idx="1616">
                  <c:v>26-Aug-10</c:v>
                </c:pt>
                <c:pt idx="1617">
                  <c:v>27-Aug-10</c:v>
                </c:pt>
                <c:pt idx="1618">
                  <c:v>30-Aug-10</c:v>
                </c:pt>
                <c:pt idx="1619">
                  <c:v>31-Aug-10</c:v>
                </c:pt>
                <c:pt idx="1620">
                  <c:v>1-Sep-10</c:v>
                </c:pt>
                <c:pt idx="1621">
                  <c:v>2-Sep-10</c:v>
                </c:pt>
                <c:pt idx="1622">
                  <c:v>3-Sep-10</c:v>
                </c:pt>
                <c:pt idx="1623">
                  <c:v>7-Sep-10</c:v>
                </c:pt>
                <c:pt idx="1624">
                  <c:v>8-Sep-10</c:v>
                </c:pt>
                <c:pt idx="1625">
                  <c:v>9-Sep-10</c:v>
                </c:pt>
                <c:pt idx="1626">
                  <c:v>10-Sep-10</c:v>
                </c:pt>
                <c:pt idx="1627">
                  <c:v>13-Sep-10</c:v>
                </c:pt>
                <c:pt idx="1628">
                  <c:v>14-Sep-10</c:v>
                </c:pt>
                <c:pt idx="1629">
                  <c:v>15-Sep-10</c:v>
                </c:pt>
                <c:pt idx="1630">
                  <c:v>16-Sep-10</c:v>
                </c:pt>
                <c:pt idx="1631">
                  <c:v>17-Sep-10</c:v>
                </c:pt>
                <c:pt idx="1632">
                  <c:v>20-Sep-10</c:v>
                </c:pt>
                <c:pt idx="1633">
                  <c:v>21-Sep-10</c:v>
                </c:pt>
                <c:pt idx="1634">
                  <c:v>22-Sep-10</c:v>
                </c:pt>
                <c:pt idx="1635">
                  <c:v>23-Sep-10</c:v>
                </c:pt>
                <c:pt idx="1636">
                  <c:v>24-Sep-10</c:v>
                </c:pt>
                <c:pt idx="1637">
                  <c:v>27-Sep-10</c:v>
                </c:pt>
                <c:pt idx="1638">
                  <c:v>28-Sep-10</c:v>
                </c:pt>
                <c:pt idx="1639">
                  <c:v>29-Sep-10</c:v>
                </c:pt>
                <c:pt idx="1640">
                  <c:v>30-Sep-10</c:v>
                </c:pt>
                <c:pt idx="1641">
                  <c:v>1-Oct-10</c:v>
                </c:pt>
                <c:pt idx="1642">
                  <c:v>4-Oct-10</c:v>
                </c:pt>
                <c:pt idx="1643">
                  <c:v>5-Oct-10</c:v>
                </c:pt>
                <c:pt idx="1644">
                  <c:v>6-Oct-10</c:v>
                </c:pt>
                <c:pt idx="1645">
                  <c:v>7-Oct-10</c:v>
                </c:pt>
                <c:pt idx="1646">
                  <c:v>8-Oct-10</c:v>
                </c:pt>
                <c:pt idx="1647">
                  <c:v>11-Oct-10</c:v>
                </c:pt>
                <c:pt idx="1648">
                  <c:v>12-Oct-10</c:v>
                </c:pt>
                <c:pt idx="1649">
                  <c:v>13-Oct-10</c:v>
                </c:pt>
                <c:pt idx="1650">
                  <c:v>14-Oct-10</c:v>
                </c:pt>
                <c:pt idx="1651">
                  <c:v>15-Oct-10</c:v>
                </c:pt>
                <c:pt idx="1652">
                  <c:v>18-Oct-10</c:v>
                </c:pt>
                <c:pt idx="1653">
                  <c:v>19-Oct-10</c:v>
                </c:pt>
                <c:pt idx="1654">
                  <c:v>20-Oct-10</c:v>
                </c:pt>
                <c:pt idx="1655">
                  <c:v>21-Oct-10</c:v>
                </c:pt>
                <c:pt idx="1656">
                  <c:v>22-Oct-10</c:v>
                </c:pt>
                <c:pt idx="1657">
                  <c:v>25-Oct-10</c:v>
                </c:pt>
                <c:pt idx="1658">
                  <c:v>26-Oct-10</c:v>
                </c:pt>
                <c:pt idx="1659">
                  <c:v>27-Oct-10</c:v>
                </c:pt>
                <c:pt idx="1660">
                  <c:v>28-Oct-10</c:v>
                </c:pt>
                <c:pt idx="1661">
                  <c:v>29-Oct-10</c:v>
                </c:pt>
                <c:pt idx="1662">
                  <c:v>1-Nov-10</c:v>
                </c:pt>
                <c:pt idx="1663">
                  <c:v>2-Nov-10</c:v>
                </c:pt>
                <c:pt idx="1664">
                  <c:v>3-Nov-10</c:v>
                </c:pt>
                <c:pt idx="1665">
                  <c:v>4-Nov-10</c:v>
                </c:pt>
                <c:pt idx="1666">
                  <c:v>5-Nov-10</c:v>
                </c:pt>
                <c:pt idx="1667">
                  <c:v>8-Nov-10</c:v>
                </c:pt>
                <c:pt idx="1668">
                  <c:v>9-Nov-10</c:v>
                </c:pt>
                <c:pt idx="1669">
                  <c:v>10-Nov-10</c:v>
                </c:pt>
                <c:pt idx="1670">
                  <c:v>11-Nov-10</c:v>
                </c:pt>
                <c:pt idx="1671">
                  <c:v>12-Nov-10</c:v>
                </c:pt>
                <c:pt idx="1672">
                  <c:v>15-Nov-10</c:v>
                </c:pt>
                <c:pt idx="1673">
                  <c:v>16-Nov-10</c:v>
                </c:pt>
                <c:pt idx="1674">
                  <c:v>17-Nov-10</c:v>
                </c:pt>
                <c:pt idx="1675">
                  <c:v>18-Nov-10</c:v>
                </c:pt>
                <c:pt idx="1676">
                  <c:v>19-Nov-10</c:v>
                </c:pt>
                <c:pt idx="1677">
                  <c:v>22-Nov-10</c:v>
                </c:pt>
                <c:pt idx="1678">
                  <c:v>23-Nov-10</c:v>
                </c:pt>
                <c:pt idx="1679">
                  <c:v>24-Nov-10</c:v>
                </c:pt>
                <c:pt idx="1680">
                  <c:v>26-Nov-10</c:v>
                </c:pt>
                <c:pt idx="1681">
                  <c:v>29-Nov-10</c:v>
                </c:pt>
                <c:pt idx="1682">
                  <c:v>30-Nov-10</c:v>
                </c:pt>
                <c:pt idx="1683">
                  <c:v>1-Dec-10</c:v>
                </c:pt>
                <c:pt idx="1684">
                  <c:v>2-Dec-10</c:v>
                </c:pt>
                <c:pt idx="1685">
                  <c:v>3-Dec-10</c:v>
                </c:pt>
                <c:pt idx="1686">
                  <c:v>6-Dec-10</c:v>
                </c:pt>
                <c:pt idx="1687">
                  <c:v>7-Dec-10</c:v>
                </c:pt>
                <c:pt idx="1688">
                  <c:v>8-Dec-10</c:v>
                </c:pt>
                <c:pt idx="1689">
                  <c:v>9-Dec-10</c:v>
                </c:pt>
                <c:pt idx="1690">
                  <c:v>10-Dec-10</c:v>
                </c:pt>
                <c:pt idx="1691">
                  <c:v>13-Dec-10</c:v>
                </c:pt>
                <c:pt idx="1692">
                  <c:v>14-Dec-10</c:v>
                </c:pt>
                <c:pt idx="1693">
                  <c:v>15-Dec-10</c:v>
                </c:pt>
                <c:pt idx="1694">
                  <c:v>16-Dec-10</c:v>
                </c:pt>
                <c:pt idx="1695">
                  <c:v>17-Dec-10</c:v>
                </c:pt>
                <c:pt idx="1696">
                  <c:v>20-Dec-10</c:v>
                </c:pt>
                <c:pt idx="1697">
                  <c:v>21-Dec-10</c:v>
                </c:pt>
                <c:pt idx="1698">
                  <c:v>22-Dec-10</c:v>
                </c:pt>
                <c:pt idx="1699">
                  <c:v>23-Dec-10</c:v>
                </c:pt>
                <c:pt idx="1700">
                  <c:v>27-Dec-10</c:v>
                </c:pt>
                <c:pt idx="1701">
                  <c:v>28-Dec-10</c:v>
                </c:pt>
                <c:pt idx="1702">
                  <c:v>29-Dec-10</c:v>
                </c:pt>
                <c:pt idx="1703">
                  <c:v>30-Dec-10</c:v>
                </c:pt>
                <c:pt idx="1704">
                  <c:v>31-Dec-10</c:v>
                </c:pt>
                <c:pt idx="1705">
                  <c:v>3-Jan-11</c:v>
                </c:pt>
                <c:pt idx="1706">
                  <c:v>4-Jan-11</c:v>
                </c:pt>
                <c:pt idx="1707">
                  <c:v>5-Jan-11</c:v>
                </c:pt>
                <c:pt idx="1708">
                  <c:v>6-Jan-11</c:v>
                </c:pt>
                <c:pt idx="1709">
                  <c:v>7-Jan-11</c:v>
                </c:pt>
                <c:pt idx="1710">
                  <c:v>10-Jan-11</c:v>
                </c:pt>
                <c:pt idx="1711">
                  <c:v>11-Jan-11</c:v>
                </c:pt>
                <c:pt idx="1712">
                  <c:v>12-Jan-11</c:v>
                </c:pt>
                <c:pt idx="1713">
                  <c:v>13-Jan-11</c:v>
                </c:pt>
                <c:pt idx="1714">
                  <c:v>14-Jan-11</c:v>
                </c:pt>
                <c:pt idx="1715">
                  <c:v>18-Jan-11</c:v>
                </c:pt>
                <c:pt idx="1716">
                  <c:v>19-Jan-11</c:v>
                </c:pt>
                <c:pt idx="1717">
                  <c:v>20-Jan-11</c:v>
                </c:pt>
                <c:pt idx="1718">
                  <c:v>21-Jan-11</c:v>
                </c:pt>
                <c:pt idx="1719">
                  <c:v>24-Jan-11</c:v>
                </c:pt>
                <c:pt idx="1720">
                  <c:v>25-Jan-11</c:v>
                </c:pt>
                <c:pt idx="1721">
                  <c:v>26-Jan-11</c:v>
                </c:pt>
                <c:pt idx="1722">
                  <c:v>27-Jan-11</c:v>
                </c:pt>
                <c:pt idx="1723">
                  <c:v>28-Jan-11</c:v>
                </c:pt>
                <c:pt idx="1724">
                  <c:v>31-Jan-11</c:v>
                </c:pt>
                <c:pt idx="1725">
                  <c:v>1-Feb-11</c:v>
                </c:pt>
                <c:pt idx="1726">
                  <c:v>2-Feb-11</c:v>
                </c:pt>
                <c:pt idx="1727">
                  <c:v>3-Feb-11</c:v>
                </c:pt>
                <c:pt idx="1728">
                  <c:v>4-Feb-11</c:v>
                </c:pt>
                <c:pt idx="1729">
                  <c:v>7-Feb-11</c:v>
                </c:pt>
                <c:pt idx="1730">
                  <c:v>8-Feb-11</c:v>
                </c:pt>
                <c:pt idx="1731">
                  <c:v>9-Feb-11</c:v>
                </c:pt>
                <c:pt idx="1732">
                  <c:v>10-Feb-11</c:v>
                </c:pt>
                <c:pt idx="1733">
                  <c:v>11-Feb-11</c:v>
                </c:pt>
                <c:pt idx="1734">
                  <c:v>14-Feb-11</c:v>
                </c:pt>
                <c:pt idx="1735">
                  <c:v>15-Feb-11</c:v>
                </c:pt>
                <c:pt idx="1736">
                  <c:v>16-Feb-11</c:v>
                </c:pt>
                <c:pt idx="1737">
                  <c:v>17-Feb-11</c:v>
                </c:pt>
                <c:pt idx="1738">
                  <c:v>18-Feb-11</c:v>
                </c:pt>
                <c:pt idx="1739">
                  <c:v>22-Feb-11</c:v>
                </c:pt>
                <c:pt idx="1740">
                  <c:v>23-Feb-11</c:v>
                </c:pt>
                <c:pt idx="1741">
                  <c:v>24-Feb-11</c:v>
                </c:pt>
                <c:pt idx="1742">
                  <c:v>25-Feb-11</c:v>
                </c:pt>
                <c:pt idx="1743">
                  <c:v>28-Feb-11</c:v>
                </c:pt>
                <c:pt idx="1744">
                  <c:v>1-Mar-11</c:v>
                </c:pt>
                <c:pt idx="1745">
                  <c:v>2-Mar-11</c:v>
                </c:pt>
                <c:pt idx="1746">
                  <c:v>3-Mar-11</c:v>
                </c:pt>
                <c:pt idx="1747">
                  <c:v>4-Mar-11</c:v>
                </c:pt>
                <c:pt idx="1748">
                  <c:v>7-Mar-11</c:v>
                </c:pt>
                <c:pt idx="1749">
                  <c:v>8-Mar-11</c:v>
                </c:pt>
                <c:pt idx="1750">
                  <c:v>9-Mar-11</c:v>
                </c:pt>
                <c:pt idx="1751">
                  <c:v>10-Mar-11</c:v>
                </c:pt>
                <c:pt idx="1752">
                  <c:v>11-Mar-11</c:v>
                </c:pt>
                <c:pt idx="1753">
                  <c:v>14-Mar-11</c:v>
                </c:pt>
                <c:pt idx="1754">
                  <c:v>15-Mar-11</c:v>
                </c:pt>
                <c:pt idx="1755">
                  <c:v>16-Mar-11</c:v>
                </c:pt>
                <c:pt idx="1756">
                  <c:v>17-Mar-11</c:v>
                </c:pt>
                <c:pt idx="1757">
                  <c:v>18-Mar-11</c:v>
                </c:pt>
                <c:pt idx="1758">
                  <c:v>21-Mar-11</c:v>
                </c:pt>
                <c:pt idx="1759">
                  <c:v>22-Mar-11</c:v>
                </c:pt>
                <c:pt idx="1760">
                  <c:v>23-Mar-11</c:v>
                </c:pt>
                <c:pt idx="1761">
                  <c:v>24-Mar-11</c:v>
                </c:pt>
                <c:pt idx="1762">
                  <c:v>25-Mar-11</c:v>
                </c:pt>
                <c:pt idx="1763">
                  <c:v>28-Mar-11</c:v>
                </c:pt>
                <c:pt idx="1764">
                  <c:v>29-Mar-11</c:v>
                </c:pt>
                <c:pt idx="1765">
                  <c:v>30-Mar-11</c:v>
                </c:pt>
                <c:pt idx="1766">
                  <c:v>31-Mar-11</c:v>
                </c:pt>
                <c:pt idx="1767">
                  <c:v>1-Apr-11</c:v>
                </c:pt>
                <c:pt idx="1768">
                  <c:v>4-Apr-11</c:v>
                </c:pt>
                <c:pt idx="1769">
                  <c:v>5-Apr-11</c:v>
                </c:pt>
                <c:pt idx="1770">
                  <c:v>6-Apr-11</c:v>
                </c:pt>
                <c:pt idx="1771">
                  <c:v>7-Apr-11</c:v>
                </c:pt>
                <c:pt idx="1772">
                  <c:v>8-Apr-11</c:v>
                </c:pt>
                <c:pt idx="1773">
                  <c:v>11-Apr-11</c:v>
                </c:pt>
                <c:pt idx="1774">
                  <c:v>12-Apr-11</c:v>
                </c:pt>
                <c:pt idx="1775">
                  <c:v>13-Apr-11</c:v>
                </c:pt>
                <c:pt idx="1776">
                  <c:v>14-Apr-11</c:v>
                </c:pt>
                <c:pt idx="1777">
                  <c:v>15-Apr-11</c:v>
                </c:pt>
                <c:pt idx="1778">
                  <c:v>18-Apr-11</c:v>
                </c:pt>
                <c:pt idx="1779">
                  <c:v>19-Apr-11</c:v>
                </c:pt>
                <c:pt idx="1780">
                  <c:v>20-Apr-11</c:v>
                </c:pt>
                <c:pt idx="1781">
                  <c:v>21-Apr-11</c:v>
                </c:pt>
                <c:pt idx="1782">
                  <c:v>25-Apr-11</c:v>
                </c:pt>
                <c:pt idx="1783">
                  <c:v>26-Apr-11</c:v>
                </c:pt>
                <c:pt idx="1784">
                  <c:v>27-Apr-11</c:v>
                </c:pt>
                <c:pt idx="1785">
                  <c:v>28-Apr-11</c:v>
                </c:pt>
                <c:pt idx="1786">
                  <c:v>29-Apr-11</c:v>
                </c:pt>
                <c:pt idx="1787">
                  <c:v>2-May-11</c:v>
                </c:pt>
                <c:pt idx="1788">
                  <c:v>3-May-11</c:v>
                </c:pt>
                <c:pt idx="1789">
                  <c:v>4-May-11</c:v>
                </c:pt>
                <c:pt idx="1790">
                  <c:v>5-May-11</c:v>
                </c:pt>
                <c:pt idx="1791">
                  <c:v>6-May-11</c:v>
                </c:pt>
                <c:pt idx="1792">
                  <c:v>9-May-11</c:v>
                </c:pt>
                <c:pt idx="1793">
                  <c:v>10-May-11</c:v>
                </c:pt>
                <c:pt idx="1794">
                  <c:v>11-May-11</c:v>
                </c:pt>
                <c:pt idx="1795">
                  <c:v>12-May-11</c:v>
                </c:pt>
                <c:pt idx="1796">
                  <c:v>13-May-11</c:v>
                </c:pt>
                <c:pt idx="1797">
                  <c:v>16-May-11</c:v>
                </c:pt>
                <c:pt idx="1798">
                  <c:v>17-May-11</c:v>
                </c:pt>
                <c:pt idx="1799">
                  <c:v>18-May-11</c:v>
                </c:pt>
                <c:pt idx="1800">
                  <c:v>19-May-11</c:v>
                </c:pt>
                <c:pt idx="1801">
                  <c:v>20-May-11</c:v>
                </c:pt>
                <c:pt idx="1802">
                  <c:v>23-May-11</c:v>
                </c:pt>
                <c:pt idx="1803">
                  <c:v>24-May-11</c:v>
                </c:pt>
                <c:pt idx="1804">
                  <c:v>25-May-11</c:v>
                </c:pt>
                <c:pt idx="1805">
                  <c:v>26-May-11</c:v>
                </c:pt>
                <c:pt idx="1806">
                  <c:v>27-May-11</c:v>
                </c:pt>
                <c:pt idx="1807">
                  <c:v>31-May-11</c:v>
                </c:pt>
                <c:pt idx="1808">
                  <c:v>1-Jun-11</c:v>
                </c:pt>
                <c:pt idx="1809">
                  <c:v>2-Jun-11</c:v>
                </c:pt>
                <c:pt idx="1810">
                  <c:v>3-Jun-11</c:v>
                </c:pt>
                <c:pt idx="1811">
                  <c:v>6-Jun-11</c:v>
                </c:pt>
                <c:pt idx="1812">
                  <c:v>7-Jun-11</c:v>
                </c:pt>
                <c:pt idx="1813">
                  <c:v>8-Jun-11</c:v>
                </c:pt>
                <c:pt idx="1814">
                  <c:v>9-Jun-11</c:v>
                </c:pt>
                <c:pt idx="1815">
                  <c:v>10-Jun-11</c:v>
                </c:pt>
                <c:pt idx="1816">
                  <c:v>13-Jun-11</c:v>
                </c:pt>
                <c:pt idx="1817">
                  <c:v>14-Jun-11</c:v>
                </c:pt>
                <c:pt idx="1818">
                  <c:v>15-Jun-11</c:v>
                </c:pt>
                <c:pt idx="1819">
                  <c:v>16-Jun-11</c:v>
                </c:pt>
                <c:pt idx="1820">
                  <c:v>17-Jun-11</c:v>
                </c:pt>
                <c:pt idx="1821">
                  <c:v>20-Jun-11</c:v>
                </c:pt>
                <c:pt idx="1822">
                  <c:v>21-Jun-11</c:v>
                </c:pt>
                <c:pt idx="1823">
                  <c:v>22-Jun-11</c:v>
                </c:pt>
                <c:pt idx="1824">
                  <c:v>23-Jun-11</c:v>
                </c:pt>
                <c:pt idx="1825">
                  <c:v>24-Jun-11</c:v>
                </c:pt>
                <c:pt idx="1826">
                  <c:v>27-Jun-11</c:v>
                </c:pt>
                <c:pt idx="1827">
                  <c:v>28-Jun-11</c:v>
                </c:pt>
                <c:pt idx="1828">
                  <c:v>29-Jun-11</c:v>
                </c:pt>
                <c:pt idx="1829">
                  <c:v>30-Jun-11</c:v>
                </c:pt>
                <c:pt idx="1830">
                  <c:v>1-Jul-11</c:v>
                </c:pt>
                <c:pt idx="1831">
                  <c:v>5-Jul-11</c:v>
                </c:pt>
                <c:pt idx="1832">
                  <c:v>6-Jul-11</c:v>
                </c:pt>
                <c:pt idx="1833">
                  <c:v>7-Jul-11</c:v>
                </c:pt>
                <c:pt idx="1834">
                  <c:v>8-Jul-11</c:v>
                </c:pt>
                <c:pt idx="1835">
                  <c:v>11-Jul-11</c:v>
                </c:pt>
                <c:pt idx="1836">
                  <c:v>12-Jul-11</c:v>
                </c:pt>
                <c:pt idx="1837">
                  <c:v>13-Jul-11</c:v>
                </c:pt>
                <c:pt idx="1838">
                  <c:v>14-Jul-11</c:v>
                </c:pt>
                <c:pt idx="1839">
                  <c:v>15-Jul-11</c:v>
                </c:pt>
                <c:pt idx="1840">
                  <c:v>18-Jul-11</c:v>
                </c:pt>
                <c:pt idx="1841">
                  <c:v>19-Jul-11</c:v>
                </c:pt>
                <c:pt idx="1842">
                  <c:v>20-Jul-11</c:v>
                </c:pt>
                <c:pt idx="1843">
                  <c:v>21-Jul-11</c:v>
                </c:pt>
                <c:pt idx="1844">
                  <c:v>22-Jul-11</c:v>
                </c:pt>
                <c:pt idx="1845">
                  <c:v>25-Jul-11</c:v>
                </c:pt>
                <c:pt idx="1846">
                  <c:v>26-Jul-11</c:v>
                </c:pt>
                <c:pt idx="1847">
                  <c:v>27-Jul-11</c:v>
                </c:pt>
                <c:pt idx="1848">
                  <c:v>28-Jul-11</c:v>
                </c:pt>
                <c:pt idx="1849">
                  <c:v>29-Jul-11</c:v>
                </c:pt>
                <c:pt idx="1850">
                  <c:v>1-Aug-11</c:v>
                </c:pt>
                <c:pt idx="1851">
                  <c:v>2-Aug-11</c:v>
                </c:pt>
                <c:pt idx="1852">
                  <c:v>3-Aug-11</c:v>
                </c:pt>
                <c:pt idx="1853">
                  <c:v>4-Aug-11</c:v>
                </c:pt>
                <c:pt idx="1854">
                  <c:v>5-Aug-11</c:v>
                </c:pt>
                <c:pt idx="1855">
                  <c:v>8-Aug-11</c:v>
                </c:pt>
                <c:pt idx="1856">
                  <c:v>9-Aug-11</c:v>
                </c:pt>
                <c:pt idx="1857">
                  <c:v>10-Aug-11</c:v>
                </c:pt>
                <c:pt idx="1858">
                  <c:v>11-Aug-11</c:v>
                </c:pt>
                <c:pt idx="1859">
                  <c:v>12-Aug-11</c:v>
                </c:pt>
                <c:pt idx="1860">
                  <c:v>15-Aug-11</c:v>
                </c:pt>
                <c:pt idx="1861">
                  <c:v>16-Aug-11</c:v>
                </c:pt>
                <c:pt idx="1862">
                  <c:v>17-Aug-11</c:v>
                </c:pt>
                <c:pt idx="1863">
                  <c:v>18-Aug-11</c:v>
                </c:pt>
                <c:pt idx="1864">
                  <c:v>19-Aug-11</c:v>
                </c:pt>
                <c:pt idx="1865">
                  <c:v>22-Aug-11</c:v>
                </c:pt>
                <c:pt idx="1866">
                  <c:v>23-Aug-11</c:v>
                </c:pt>
                <c:pt idx="1867">
                  <c:v>24-Aug-11</c:v>
                </c:pt>
                <c:pt idx="1868">
                  <c:v>25-Aug-11</c:v>
                </c:pt>
                <c:pt idx="1869">
                  <c:v>26-Aug-11</c:v>
                </c:pt>
                <c:pt idx="1870">
                  <c:v>29-Aug-11</c:v>
                </c:pt>
                <c:pt idx="1871">
                  <c:v>30-Aug-11</c:v>
                </c:pt>
                <c:pt idx="1872">
                  <c:v>31-Aug-11</c:v>
                </c:pt>
                <c:pt idx="1873">
                  <c:v>1-Sep-11</c:v>
                </c:pt>
                <c:pt idx="1874">
                  <c:v>2-Sep-11</c:v>
                </c:pt>
                <c:pt idx="1875">
                  <c:v>6-Sep-11</c:v>
                </c:pt>
                <c:pt idx="1876">
                  <c:v>7-Sep-11</c:v>
                </c:pt>
                <c:pt idx="1877">
                  <c:v>8-Sep-11</c:v>
                </c:pt>
                <c:pt idx="1878">
                  <c:v>9-Sep-11</c:v>
                </c:pt>
                <c:pt idx="1879">
                  <c:v>12-Sep-11</c:v>
                </c:pt>
                <c:pt idx="1880">
                  <c:v>13-Sep-11</c:v>
                </c:pt>
                <c:pt idx="1881">
                  <c:v>14-Sep-11</c:v>
                </c:pt>
                <c:pt idx="1882">
                  <c:v>15-Sep-11</c:v>
                </c:pt>
                <c:pt idx="1883">
                  <c:v>16-Sep-11</c:v>
                </c:pt>
                <c:pt idx="1884">
                  <c:v>19-Sep-11</c:v>
                </c:pt>
                <c:pt idx="1885">
                  <c:v>20-Sep-11</c:v>
                </c:pt>
                <c:pt idx="1886">
                  <c:v>21-Sep-11</c:v>
                </c:pt>
                <c:pt idx="1887">
                  <c:v>22-Sep-11</c:v>
                </c:pt>
                <c:pt idx="1888">
                  <c:v>23-Sep-11</c:v>
                </c:pt>
                <c:pt idx="1889">
                  <c:v>26-Sep-11</c:v>
                </c:pt>
                <c:pt idx="1890">
                  <c:v>27-Sep-11</c:v>
                </c:pt>
                <c:pt idx="1891">
                  <c:v>28-Sep-11</c:v>
                </c:pt>
                <c:pt idx="1892">
                  <c:v>29-Sep-11</c:v>
                </c:pt>
                <c:pt idx="1893">
                  <c:v>30-Sep-11</c:v>
                </c:pt>
                <c:pt idx="1894">
                  <c:v>3-Oct-11</c:v>
                </c:pt>
                <c:pt idx="1895">
                  <c:v>4-Oct-11</c:v>
                </c:pt>
                <c:pt idx="1896">
                  <c:v>5-Oct-11</c:v>
                </c:pt>
                <c:pt idx="1897">
                  <c:v>6-Oct-11</c:v>
                </c:pt>
                <c:pt idx="1898">
                  <c:v>7-Oct-11</c:v>
                </c:pt>
                <c:pt idx="1899">
                  <c:v>10-Oct-11</c:v>
                </c:pt>
                <c:pt idx="1900">
                  <c:v>11-Oct-11</c:v>
                </c:pt>
                <c:pt idx="1901">
                  <c:v>12-Oct-11</c:v>
                </c:pt>
                <c:pt idx="1902">
                  <c:v>13-Oct-11</c:v>
                </c:pt>
                <c:pt idx="1903">
                  <c:v>14-Oct-11</c:v>
                </c:pt>
                <c:pt idx="1904">
                  <c:v>17-Oct-11</c:v>
                </c:pt>
                <c:pt idx="1905">
                  <c:v>18-Oct-11</c:v>
                </c:pt>
                <c:pt idx="1906">
                  <c:v>19-Oct-11</c:v>
                </c:pt>
                <c:pt idx="1907">
                  <c:v>20-Oct-11</c:v>
                </c:pt>
                <c:pt idx="1908">
                  <c:v>21-Oct-11</c:v>
                </c:pt>
                <c:pt idx="1909">
                  <c:v>24-Oct-11</c:v>
                </c:pt>
                <c:pt idx="1910">
                  <c:v>25-Oct-11</c:v>
                </c:pt>
                <c:pt idx="1911">
                  <c:v>26-Oct-11</c:v>
                </c:pt>
                <c:pt idx="1912">
                  <c:v>27-Oct-11</c:v>
                </c:pt>
                <c:pt idx="1913">
                  <c:v>28-Oct-11</c:v>
                </c:pt>
                <c:pt idx="1914">
                  <c:v>31-Oct-11</c:v>
                </c:pt>
                <c:pt idx="1915">
                  <c:v>1-Nov-11</c:v>
                </c:pt>
                <c:pt idx="1916">
                  <c:v>2-Nov-11</c:v>
                </c:pt>
                <c:pt idx="1917">
                  <c:v>3-Nov-11</c:v>
                </c:pt>
                <c:pt idx="1918">
                  <c:v>4-Nov-11</c:v>
                </c:pt>
                <c:pt idx="1919">
                  <c:v>7-Nov-11</c:v>
                </c:pt>
                <c:pt idx="1920">
                  <c:v>8-Nov-11</c:v>
                </c:pt>
                <c:pt idx="1921">
                  <c:v>9-Nov-11</c:v>
                </c:pt>
                <c:pt idx="1922">
                  <c:v>10-Nov-11</c:v>
                </c:pt>
                <c:pt idx="1923">
                  <c:v>11-Nov-11</c:v>
                </c:pt>
                <c:pt idx="1924">
                  <c:v>14-Nov-11</c:v>
                </c:pt>
                <c:pt idx="1925">
                  <c:v>15-Nov-11</c:v>
                </c:pt>
                <c:pt idx="1926">
                  <c:v>16-Nov-11</c:v>
                </c:pt>
                <c:pt idx="1927">
                  <c:v>17-Nov-11</c:v>
                </c:pt>
                <c:pt idx="1928">
                  <c:v>18-Nov-11</c:v>
                </c:pt>
                <c:pt idx="1929">
                  <c:v>21-Nov-11</c:v>
                </c:pt>
                <c:pt idx="1930">
                  <c:v>22-Nov-11</c:v>
                </c:pt>
                <c:pt idx="1931">
                  <c:v>23-Nov-11</c:v>
                </c:pt>
                <c:pt idx="1932">
                  <c:v>25-Nov-11</c:v>
                </c:pt>
                <c:pt idx="1933">
                  <c:v>28-Nov-11</c:v>
                </c:pt>
                <c:pt idx="1934">
                  <c:v>29-Nov-11</c:v>
                </c:pt>
                <c:pt idx="1935">
                  <c:v>30-Nov-11</c:v>
                </c:pt>
                <c:pt idx="1936">
                  <c:v>1-Dec-11</c:v>
                </c:pt>
                <c:pt idx="1937">
                  <c:v>2-Dec-11</c:v>
                </c:pt>
                <c:pt idx="1938">
                  <c:v>5-Dec-11</c:v>
                </c:pt>
                <c:pt idx="1939">
                  <c:v>6-Dec-11</c:v>
                </c:pt>
                <c:pt idx="1940">
                  <c:v>7-Dec-11</c:v>
                </c:pt>
                <c:pt idx="1941">
                  <c:v>8-Dec-11</c:v>
                </c:pt>
                <c:pt idx="1942">
                  <c:v>9-Dec-11</c:v>
                </c:pt>
                <c:pt idx="1943">
                  <c:v>12-Dec-11</c:v>
                </c:pt>
                <c:pt idx="1944">
                  <c:v>13-Dec-11</c:v>
                </c:pt>
                <c:pt idx="1945">
                  <c:v>14-Dec-11</c:v>
                </c:pt>
                <c:pt idx="1946">
                  <c:v>15-Dec-11</c:v>
                </c:pt>
                <c:pt idx="1947">
                  <c:v>16-Dec-11</c:v>
                </c:pt>
                <c:pt idx="1948">
                  <c:v>19-Dec-11</c:v>
                </c:pt>
                <c:pt idx="1949">
                  <c:v>20-Dec-11</c:v>
                </c:pt>
                <c:pt idx="1950">
                  <c:v>21-Dec-11</c:v>
                </c:pt>
                <c:pt idx="1951">
                  <c:v>22-Dec-11</c:v>
                </c:pt>
                <c:pt idx="1952">
                  <c:v>23-Dec-11</c:v>
                </c:pt>
                <c:pt idx="1953">
                  <c:v>27-Dec-11</c:v>
                </c:pt>
                <c:pt idx="1954">
                  <c:v>28-Dec-11</c:v>
                </c:pt>
                <c:pt idx="1955">
                  <c:v>29-Dec-11</c:v>
                </c:pt>
                <c:pt idx="1956">
                  <c:v>30-Dec-11</c:v>
                </c:pt>
                <c:pt idx="1957">
                  <c:v>3-Jan-12</c:v>
                </c:pt>
                <c:pt idx="1958">
                  <c:v>4-Jan-12</c:v>
                </c:pt>
                <c:pt idx="1959">
                  <c:v>5-Jan-12</c:v>
                </c:pt>
                <c:pt idx="1960">
                  <c:v>6-Jan-12</c:v>
                </c:pt>
                <c:pt idx="1961">
                  <c:v>9-Jan-12</c:v>
                </c:pt>
                <c:pt idx="1962">
                  <c:v>10-Jan-12</c:v>
                </c:pt>
                <c:pt idx="1963">
                  <c:v>11-Jan-12</c:v>
                </c:pt>
                <c:pt idx="1964">
                  <c:v>12-Jan-12</c:v>
                </c:pt>
                <c:pt idx="1965">
                  <c:v>13-Jan-12</c:v>
                </c:pt>
                <c:pt idx="1966">
                  <c:v>17-Jan-12</c:v>
                </c:pt>
                <c:pt idx="1967">
                  <c:v>18-Jan-12</c:v>
                </c:pt>
                <c:pt idx="1968">
                  <c:v>19-Jan-12</c:v>
                </c:pt>
                <c:pt idx="1969">
                  <c:v>20-Jan-12</c:v>
                </c:pt>
                <c:pt idx="1970">
                  <c:v>23-Jan-12</c:v>
                </c:pt>
                <c:pt idx="1971">
                  <c:v>24-Jan-12</c:v>
                </c:pt>
                <c:pt idx="1972">
                  <c:v>25-Jan-12</c:v>
                </c:pt>
                <c:pt idx="1973">
                  <c:v>26-Jan-12</c:v>
                </c:pt>
                <c:pt idx="1974">
                  <c:v>27-Jan-12</c:v>
                </c:pt>
                <c:pt idx="1975">
                  <c:v>30-Jan-12</c:v>
                </c:pt>
                <c:pt idx="1976">
                  <c:v>31-Jan-12</c:v>
                </c:pt>
                <c:pt idx="1977">
                  <c:v>1-Feb-12</c:v>
                </c:pt>
                <c:pt idx="1978">
                  <c:v>2-Feb-12</c:v>
                </c:pt>
                <c:pt idx="1979">
                  <c:v>3-Feb-12</c:v>
                </c:pt>
                <c:pt idx="1980">
                  <c:v>6-Feb-12</c:v>
                </c:pt>
                <c:pt idx="1981">
                  <c:v>7-Feb-12</c:v>
                </c:pt>
                <c:pt idx="1982">
                  <c:v>8-Feb-12</c:v>
                </c:pt>
                <c:pt idx="1983">
                  <c:v>9-Feb-12</c:v>
                </c:pt>
                <c:pt idx="1984">
                  <c:v>10-Feb-12</c:v>
                </c:pt>
                <c:pt idx="1985">
                  <c:v>13-Feb-12</c:v>
                </c:pt>
                <c:pt idx="1986">
                  <c:v>14-Feb-12</c:v>
                </c:pt>
                <c:pt idx="1987">
                  <c:v>15-Feb-12</c:v>
                </c:pt>
                <c:pt idx="1988">
                  <c:v>16-Feb-12</c:v>
                </c:pt>
                <c:pt idx="1989">
                  <c:v>17-Feb-12</c:v>
                </c:pt>
                <c:pt idx="1990">
                  <c:v>21-Feb-12</c:v>
                </c:pt>
                <c:pt idx="1991">
                  <c:v>22-Feb-12</c:v>
                </c:pt>
                <c:pt idx="1992">
                  <c:v>23-Feb-12</c:v>
                </c:pt>
                <c:pt idx="1993">
                  <c:v>24-Feb-12</c:v>
                </c:pt>
                <c:pt idx="1994">
                  <c:v>27-Feb-12</c:v>
                </c:pt>
                <c:pt idx="1995">
                  <c:v>28-Feb-12</c:v>
                </c:pt>
                <c:pt idx="1996">
                  <c:v>29-Feb-12</c:v>
                </c:pt>
                <c:pt idx="1997">
                  <c:v>1-Mar-12</c:v>
                </c:pt>
                <c:pt idx="1998">
                  <c:v>2-Mar-12</c:v>
                </c:pt>
                <c:pt idx="1999">
                  <c:v>5-Mar-12</c:v>
                </c:pt>
                <c:pt idx="2000">
                  <c:v>6-Mar-12</c:v>
                </c:pt>
                <c:pt idx="2001">
                  <c:v>7-Mar-12</c:v>
                </c:pt>
                <c:pt idx="2002">
                  <c:v>8-Mar-12</c:v>
                </c:pt>
                <c:pt idx="2003">
                  <c:v>9-Mar-12</c:v>
                </c:pt>
                <c:pt idx="2004">
                  <c:v>12-Mar-12</c:v>
                </c:pt>
                <c:pt idx="2005">
                  <c:v>13-Mar-12</c:v>
                </c:pt>
                <c:pt idx="2006">
                  <c:v>14-Mar-12</c:v>
                </c:pt>
                <c:pt idx="2007">
                  <c:v>15-Mar-12</c:v>
                </c:pt>
                <c:pt idx="2008">
                  <c:v>16-Mar-12</c:v>
                </c:pt>
                <c:pt idx="2009">
                  <c:v>19-Mar-12</c:v>
                </c:pt>
                <c:pt idx="2010">
                  <c:v>20-Mar-12</c:v>
                </c:pt>
                <c:pt idx="2011">
                  <c:v>21-Mar-12</c:v>
                </c:pt>
                <c:pt idx="2012">
                  <c:v>22-Mar-12</c:v>
                </c:pt>
                <c:pt idx="2013">
                  <c:v>23-Mar-12</c:v>
                </c:pt>
                <c:pt idx="2014">
                  <c:v>26-Mar-12</c:v>
                </c:pt>
                <c:pt idx="2015">
                  <c:v>27-Mar-12</c:v>
                </c:pt>
                <c:pt idx="2016">
                  <c:v>28-Mar-12</c:v>
                </c:pt>
                <c:pt idx="2017">
                  <c:v>29-Mar-12</c:v>
                </c:pt>
                <c:pt idx="2018">
                  <c:v>30-Mar-12</c:v>
                </c:pt>
                <c:pt idx="2019">
                  <c:v>2-Apr-12</c:v>
                </c:pt>
                <c:pt idx="2020">
                  <c:v>3-Apr-12</c:v>
                </c:pt>
                <c:pt idx="2021">
                  <c:v>4-Apr-12</c:v>
                </c:pt>
                <c:pt idx="2022">
                  <c:v>5-Apr-12</c:v>
                </c:pt>
                <c:pt idx="2023">
                  <c:v>9-Apr-12</c:v>
                </c:pt>
                <c:pt idx="2024">
                  <c:v>10-Apr-12</c:v>
                </c:pt>
                <c:pt idx="2025">
                  <c:v>11-Apr-12</c:v>
                </c:pt>
                <c:pt idx="2026">
                  <c:v>12-Apr-12</c:v>
                </c:pt>
                <c:pt idx="2027">
                  <c:v>13-Apr-12</c:v>
                </c:pt>
                <c:pt idx="2028">
                  <c:v>16-Apr-12</c:v>
                </c:pt>
                <c:pt idx="2029">
                  <c:v>17-Apr-12</c:v>
                </c:pt>
                <c:pt idx="2030">
                  <c:v>18-Apr-12</c:v>
                </c:pt>
                <c:pt idx="2031">
                  <c:v>19-Apr-12</c:v>
                </c:pt>
                <c:pt idx="2032">
                  <c:v>20-Apr-12</c:v>
                </c:pt>
                <c:pt idx="2033">
                  <c:v>23-Apr-12</c:v>
                </c:pt>
                <c:pt idx="2034">
                  <c:v>24-Apr-12</c:v>
                </c:pt>
                <c:pt idx="2035">
                  <c:v>25-Apr-12</c:v>
                </c:pt>
                <c:pt idx="2036">
                  <c:v>26-Apr-12</c:v>
                </c:pt>
                <c:pt idx="2037">
                  <c:v>27-Apr-12</c:v>
                </c:pt>
                <c:pt idx="2038">
                  <c:v>30-Apr-12</c:v>
                </c:pt>
                <c:pt idx="2039">
                  <c:v>1-May-12</c:v>
                </c:pt>
                <c:pt idx="2040">
                  <c:v>2-May-12</c:v>
                </c:pt>
                <c:pt idx="2041">
                  <c:v>3-May-12</c:v>
                </c:pt>
                <c:pt idx="2042">
                  <c:v>4-May-12</c:v>
                </c:pt>
                <c:pt idx="2043">
                  <c:v>7-May-12</c:v>
                </c:pt>
                <c:pt idx="2044">
                  <c:v>8-May-12</c:v>
                </c:pt>
                <c:pt idx="2045">
                  <c:v>9-May-12</c:v>
                </c:pt>
                <c:pt idx="2046">
                  <c:v>10-May-12</c:v>
                </c:pt>
                <c:pt idx="2047">
                  <c:v>11-May-12</c:v>
                </c:pt>
                <c:pt idx="2048">
                  <c:v>14-May-12</c:v>
                </c:pt>
                <c:pt idx="2049">
                  <c:v>15-May-12</c:v>
                </c:pt>
                <c:pt idx="2050">
                  <c:v>16-May-12</c:v>
                </c:pt>
                <c:pt idx="2051">
                  <c:v>17-May-12</c:v>
                </c:pt>
                <c:pt idx="2052">
                  <c:v>18-May-12</c:v>
                </c:pt>
                <c:pt idx="2053">
                  <c:v>21-May-12</c:v>
                </c:pt>
                <c:pt idx="2054">
                  <c:v>22-May-12</c:v>
                </c:pt>
                <c:pt idx="2055">
                  <c:v>23-May-12</c:v>
                </c:pt>
                <c:pt idx="2056">
                  <c:v>24-May-12</c:v>
                </c:pt>
                <c:pt idx="2057">
                  <c:v>25-May-12</c:v>
                </c:pt>
                <c:pt idx="2058">
                  <c:v>29-May-12</c:v>
                </c:pt>
                <c:pt idx="2059">
                  <c:v>30-May-12</c:v>
                </c:pt>
                <c:pt idx="2060">
                  <c:v>31-May-12</c:v>
                </c:pt>
                <c:pt idx="2061">
                  <c:v>1-Jun-12</c:v>
                </c:pt>
                <c:pt idx="2062">
                  <c:v>4-Jun-12</c:v>
                </c:pt>
                <c:pt idx="2063">
                  <c:v>5-Jun-12</c:v>
                </c:pt>
                <c:pt idx="2064">
                  <c:v>6-Jun-12</c:v>
                </c:pt>
                <c:pt idx="2065">
                  <c:v>7-Jun-12</c:v>
                </c:pt>
                <c:pt idx="2066">
                  <c:v>8-Jun-12</c:v>
                </c:pt>
                <c:pt idx="2067">
                  <c:v>11-Jun-12</c:v>
                </c:pt>
                <c:pt idx="2068">
                  <c:v>12-Jun-12</c:v>
                </c:pt>
                <c:pt idx="2069">
                  <c:v>13-Jun-12</c:v>
                </c:pt>
                <c:pt idx="2070">
                  <c:v>14-Jun-12</c:v>
                </c:pt>
                <c:pt idx="2071">
                  <c:v>15-Jun-12</c:v>
                </c:pt>
                <c:pt idx="2072">
                  <c:v>18-Jun-12</c:v>
                </c:pt>
                <c:pt idx="2073">
                  <c:v>19-Jun-12</c:v>
                </c:pt>
                <c:pt idx="2074">
                  <c:v>20-Jun-12</c:v>
                </c:pt>
                <c:pt idx="2075">
                  <c:v>21-Jun-12</c:v>
                </c:pt>
                <c:pt idx="2076">
                  <c:v>22-Jun-12</c:v>
                </c:pt>
                <c:pt idx="2077">
                  <c:v>25-Jun-12</c:v>
                </c:pt>
                <c:pt idx="2078">
                  <c:v>26-Jun-12</c:v>
                </c:pt>
                <c:pt idx="2079">
                  <c:v>27-Jun-12</c:v>
                </c:pt>
                <c:pt idx="2080">
                  <c:v>28-Jun-12</c:v>
                </c:pt>
                <c:pt idx="2081">
                  <c:v>29-Jun-12</c:v>
                </c:pt>
                <c:pt idx="2082">
                  <c:v>2-Jul-12</c:v>
                </c:pt>
                <c:pt idx="2083">
                  <c:v>3-Jul-12</c:v>
                </c:pt>
                <c:pt idx="2084">
                  <c:v>5-Jul-12</c:v>
                </c:pt>
                <c:pt idx="2085">
                  <c:v>6-Jul-12</c:v>
                </c:pt>
                <c:pt idx="2086">
                  <c:v>9-Jul-12</c:v>
                </c:pt>
                <c:pt idx="2087">
                  <c:v>10-Jul-12</c:v>
                </c:pt>
                <c:pt idx="2088">
                  <c:v>11-Jul-12</c:v>
                </c:pt>
                <c:pt idx="2089">
                  <c:v>12-Jul-12</c:v>
                </c:pt>
                <c:pt idx="2090">
                  <c:v>13-Jul-12</c:v>
                </c:pt>
                <c:pt idx="2091">
                  <c:v>16-Jul-12</c:v>
                </c:pt>
                <c:pt idx="2092">
                  <c:v>17-Jul-12</c:v>
                </c:pt>
                <c:pt idx="2093">
                  <c:v>18-Jul-12</c:v>
                </c:pt>
                <c:pt idx="2094">
                  <c:v>19-Jul-12</c:v>
                </c:pt>
                <c:pt idx="2095">
                  <c:v>20-Jul-12</c:v>
                </c:pt>
                <c:pt idx="2096">
                  <c:v>23-Jul-12</c:v>
                </c:pt>
                <c:pt idx="2097">
                  <c:v>24-Jul-12</c:v>
                </c:pt>
                <c:pt idx="2098">
                  <c:v>25-Jul-12</c:v>
                </c:pt>
                <c:pt idx="2099">
                  <c:v>26-Jul-12</c:v>
                </c:pt>
                <c:pt idx="2100">
                  <c:v>27-Jul-12</c:v>
                </c:pt>
                <c:pt idx="2101">
                  <c:v>30-Jul-12</c:v>
                </c:pt>
                <c:pt idx="2102">
                  <c:v>31-Jul-12</c:v>
                </c:pt>
                <c:pt idx="2103">
                  <c:v>1-Aug-12</c:v>
                </c:pt>
                <c:pt idx="2104">
                  <c:v>2-Aug-12</c:v>
                </c:pt>
                <c:pt idx="2105">
                  <c:v>3-Aug-12</c:v>
                </c:pt>
                <c:pt idx="2106">
                  <c:v>6-Aug-12</c:v>
                </c:pt>
                <c:pt idx="2107">
                  <c:v>7-Aug-12</c:v>
                </c:pt>
                <c:pt idx="2108">
                  <c:v>8-Aug-12</c:v>
                </c:pt>
                <c:pt idx="2109">
                  <c:v>9-Aug-12</c:v>
                </c:pt>
                <c:pt idx="2110">
                  <c:v>10-Aug-12</c:v>
                </c:pt>
                <c:pt idx="2111">
                  <c:v>13-Aug-12</c:v>
                </c:pt>
                <c:pt idx="2112">
                  <c:v>14-Aug-12</c:v>
                </c:pt>
                <c:pt idx="2113">
                  <c:v>15-Aug-12</c:v>
                </c:pt>
                <c:pt idx="2114">
                  <c:v>16-Aug-12</c:v>
                </c:pt>
                <c:pt idx="2115">
                  <c:v>17-Aug-12</c:v>
                </c:pt>
                <c:pt idx="2116">
                  <c:v>20-Aug-12</c:v>
                </c:pt>
                <c:pt idx="2117">
                  <c:v>21-Aug-12</c:v>
                </c:pt>
                <c:pt idx="2118">
                  <c:v>22-Aug-12</c:v>
                </c:pt>
                <c:pt idx="2119">
                  <c:v>23-Aug-12</c:v>
                </c:pt>
                <c:pt idx="2120">
                  <c:v>24-Aug-12</c:v>
                </c:pt>
                <c:pt idx="2121">
                  <c:v>27-Aug-12</c:v>
                </c:pt>
                <c:pt idx="2122">
                  <c:v>28-Aug-12</c:v>
                </c:pt>
                <c:pt idx="2123">
                  <c:v>29-Aug-12</c:v>
                </c:pt>
                <c:pt idx="2124">
                  <c:v>30-Aug-12</c:v>
                </c:pt>
                <c:pt idx="2125">
                  <c:v>31-Aug-12</c:v>
                </c:pt>
                <c:pt idx="2126">
                  <c:v>4-Sep-12</c:v>
                </c:pt>
                <c:pt idx="2127">
                  <c:v>5-Sep-12</c:v>
                </c:pt>
                <c:pt idx="2128">
                  <c:v>6-Sep-12</c:v>
                </c:pt>
                <c:pt idx="2129">
                  <c:v>7-Sep-12</c:v>
                </c:pt>
                <c:pt idx="2130">
                  <c:v>10-Sep-12</c:v>
                </c:pt>
                <c:pt idx="2131">
                  <c:v>11-Sep-12</c:v>
                </c:pt>
                <c:pt idx="2132">
                  <c:v>12-Sep-12</c:v>
                </c:pt>
                <c:pt idx="2133">
                  <c:v>13-Sep-12</c:v>
                </c:pt>
                <c:pt idx="2134">
                  <c:v>14-Sep-12</c:v>
                </c:pt>
                <c:pt idx="2135">
                  <c:v>17-Sep-12</c:v>
                </c:pt>
                <c:pt idx="2136">
                  <c:v>18-Sep-12</c:v>
                </c:pt>
                <c:pt idx="2137">
                  <c:v>19-Sep-12</c:v>
                </c:pt>
                <c:pt idx="2138">
                  <c:v>20-Sep-12</c:v>
                </c:pt>
                <c:pt idx="2139">
                  <c:v>21-Sep-12</c:v>
                </c:pt>
                <c:pt idx="2140">
                  <c:v>24-Sep-12</c:v>
                </c:pt>
                <c:pt idx="2141">
                  <c:v>25-Sep-12</c:v>
                </c:pt>
                <c:pt idx="2142">
                  <c:v>26-Sep-12</c:v>
                </c:pt>
                <c:pt idx="2143">
                  <c:v>27-Sep-12</c:v>
                </c:pt>
                <c:pt idx="2144">
                  <c:v>28-Sep-12</c:v>
                </c:pt>
                <c:pt idx="2145">
                  <c:v>1-Oct-12</c:v>
                </c:pt>
                <c:pt idx="2146">
                  <c:v>2-Oct-12</c:v>
                </c:pt>
                <c:pt idx="2147">
                  <c:v>3-Oct-12</c:v>
                </c:pt>
                <c:pt idx="2148">
                  <c:v>4-Oct-12</c:v>
                </c:pt>
                <c:pt idx="2149">
                  <c:v>5-Oct-12</c:v>
                </c:pt>
                <c:pt idx="2150">
                  <c:v>8-Oct-12</c:v>
                </c:pt>
                <c:pt idx="2151">
                  <c:v>9-Oct-12</c:v>
                </c:pt>
                <c:pt idx="2152">
                  <c:v>10-Oct-12</c:v>
                </c:pt>
                <c:pt idx="2153">
                  <c:v>11-Oct-12</c:v>
                </c:pt>
                <c:pt idx="2154">
                  <c:v>12-Oct-12</c:v>
                </c:pt>
                <c:pt idx="2155">
                  <c:v>15-Oct-12</c:v>
                </c:pt>
                <c:pt idx="2156">
                  <c:v>16-Oct-12</c:v>
                </c:pt>
                <c:pt idx="2157">
                  <c:v>17-Oct-12</c:v>
                </c:pt>
                <c:pt idx="2158">
                  <c:v>18-Oct-12</c:v>
                </c:pt>
                <c:pt idx="2159">
                  <c:v>19-Oct-12</c:v>
                </c:pt>
                <c:pt idx="2160">
                  <c:v>22-Oct-12</c:v>
                </c:pt>
                <c:pt idx="2161">
                  <c:v>23-Oct-12</c:v>
                </c:pt>
                <c:pt idx="2162">
                  <c:v>24-Oct-12</c:v>
                </c:pt>
                <c:pt idx="2163">
                  <c:v>25-Oct-12</c:v>
                </c:pt>
                <c:pt idx="2164">
                  <c:v>26-Oct-12</c:v>
                </c:pt>
                <c:pt idx="2165">
                  <c:v>31-Oct-12</c:v>
                </c:pt>
                <c:pt idx="2166">
                  <c:v>1-Nov-12</c:v>
                </c:pt>
                <c:pt idx="2167">
                  <c:v>2-Nov-12</c:v>
                </c:pt>
                <c:pt idx="2168">
                  <c:v>5-Nov-12</c:v>
                </c:pt>
                <c:pt idx="2169">
                  <c:v>6-Nov-12</c:v>
                </c:pt>
                <c:pt idx="2170">
                  <c:v>7-Nov-12</c:v>
                </c:pt>
                <c:pt idx="2171">
                  <c:v>8-Nov-12</c:v>
                </c:pt>
                <c:pt idx="2172">
                  <c:v>9-Nov-12</c:v>
                </c:pt>
                <c:pt idx="2173">
                  <c:v>12-Nov-12</c:v>
                </c:pt>
                <c:pt idx="2174">
                  <c:v>13-Nov-12</c:v>
                </c:pt>
                <c:pt idx="2175">
                  <c:v>14-Nov-12</c:v>
                </c:pt>
                <c:pt idx="2176">
                  <c:v>15-Nov-12</c:v>
                </c:pt>
                <c:pt idx="2177">
                  <c:v>16-Nov-12</c:v>
                </c:pt>
                <c:pt idx="2178">
                  <c:v>19-Nov-12</c:v>
                </c:pt>
                <c:pt idx="2179">
                  <c:v>20-Nov-12</c:v>
                </c:pt>
                <c:pt idx="2180">
                  <c:v>21-Nov-12</c:v>
                </c:pt>
                <c:pt idx="2181">
                  <c:v>23-Nov-12</c:v>
                </c:pt>
                <c:pt idx="2182">
                  <c:v>26-Nov-12</c:v>
                </c:pt>
                <c:pt idx="2183">
                  <c:v>27-Nov-12</c:v>
                </c:pt>
                <c:pt idx="2184">
                  <c:v>28-Nov-12</c:v>
                </c:pt>
                <c:pt idx="2185">
                  <c:v>29-Nov-12</c:v>
                </c:pt>
                <c:pt idx="2186">
                  <c:v>30-Nov-12</c:v>
                </c:pt>
                <c:pt idx="2187">
                  <c:v>3-Dec-12</c:v>
                </c:pt>
                <c:pt idx="2188">
                  <c:v>4-Dec-12</c:v>
                </c:pt>
                <c:pt idx="2189">
                  <c:v>5-Dec-12</c:v>
                </c:pt>
                <c:pt idx="2190">
                  <c:v>6-Dec-12</c:v>
                </c:pt>
                <c:pt idx="2191">
                  <c:v>7-Dec-12</c:v>
                </c:pt>
                <c:pt idx="2192">
                  <c:v>10-Dec-12</c:v>
                </c:pt>
                <c:pt idx="2193">
                  <c:v>11-Dec-12</c:v>
                </c:pt>
                <c:pt idx="2194">
                  <c:v>12-Dec-12</c:v>
                </c:pt>
                <c:pt idx="2195">
                  <c:v>13-Dec-12</c:v>
                </c:pt>
                <c:pt idx="2196">
                  <c:v>14-Dec-12</c:v>
                </c:pt>
                <c:pt idx="2197">
                  <c:v>17-Dec-12</c:v>
                </c:pt>
                <c:pt idx="2198">
                  <c:v>18-Dec-12</c:v>
                </c:pt>
                <c:pt idx="2199">
                  <c:v>19-Dec-12</c:v>
                </c:pt>
                <c:pt idx="2200">
                  <c:v>20-Dec-12</c:v>
                </c:pt>
                <c:pt idx="2201">
                  <c:v>21-Dec-12</c:v>
                </c:pt>
                <c:pt idx="2202">
                  <c:v>24-Dec-12</c:v>
                </c:pt>
                <c:pt idx="2203">
                  <c:v>26-Dec-12</c:v>
                </c:pt>
                <c:pt idx="2204">
                  <c:v>27-Dec-12</c:v>
                </c:pt>
                <c:pt idx="2205">
                  <c:v>28-Dec-12</c:v>
                </c:pt>
                <c:pt idx="2206">
                  <c:v>31-Dec-12</c:v>
                </c:pt>
                <c:pt idx="2207">
                  <c:v>2-Jan-13</c:v>
                </c:pt>
                <c:pt idx="2208">
                  <c:v>3-Jan-13</c:v>
                </c:pt>
                <c:pt idx="2209">
                  <c:v>4-Jan-13</c:v>
                </c:pt>
                <c:pt idx="2210">
                  <c:v>7-Jan-13</c:v>
                </c:pt>
                <c:pt idx="2211">
                  <c:v>8-Jan-13</c:v>
                </c:pt>
                <c:pt idx="2212">
                  <c:v>9-Jan-13</c:v>
                </c:pt>
                <c:pt idx="2213">
                  <c:v>10-Jan-13</c:v>
                </c:pt>
                <c:pt idx="2214">
                  <c:v>11-Jan-13</c:v>
                </c:pt>
                <c:pt idx="2215">
                  <c:v>14-Jan-13</c:v>
                </c:pt>
                <c:pt idx="2216">
                  <c:v>15-Jan-13</c:v>
                </c:pt>
                <c:pt idx="2217">
                  <c:v>16-Jan-13</c:v>
                </c:pt>
                <c:pt idx="2218">
                  <c:v>17-Jan-13</c:v>
                </c:pt>
                <c:pt idx="2219">
                  <c:v>18-Jan-13</c:v>
                </c:pt>
                <c:pt idx="2220">
                  <c:v>22-Jan-13</c:v>
                </c:pt>
                <c:pt idx="2221">
                  <c:v>23-Jan-13</c:v>
                </c:pt>
                <c:pt idx="2222">
                  <c:v>24-Jan-13</c:v>
                </c:pt>
                <c:pt idx="2223">
                  <c:v>25-Jan-13</c:v>
                </c:pt>
                <c:pt idx="2224">
                  <c:v>28-Jan-13</c:v>
                </c:pt>
                <c:pt idx="2225">
                  <c:v>29-Jan-13</c:v>
                </c:pt>
                <c:pt idx="2226">
                  <c:v>30-Jan-13</c:v>
                </c:pt>
                <c:pt idx="2227">
                  <c:v>31-Jan-13</c:v>
                </c:pt>
                <c:pt idx="2228">
                  <c:v>1-Feb-13</c:v>
                </c:pt>
                <c:pt idx="2229">
                  <c:v>4-Feb-13</c:v>
                </c:pt>
                <c:pt idx="2230">
                  <c:v>5-Feb-13</c:v>
                </c:pt>
                <c:pt idx="2231">
                  <c:v>6-Feb-13</c:v>
                </c:pt>
                <c:pt idx="2232">
                  <c:v>7-Feb-13</c:v>
                </c:pt>
                <c:pt idx="2233">
                  <c:v>8-Feb-13</c:v>
                </c:pt>
                <c:pt idx="2234">
                  <c:v>11-Feb-13</c:v>
                </c:pt>
                <c:pt idx="2235">
                  <c:v>12-Feb-13</c:v>
                </c:pt>
                <c:pt idx="2236">
                  <c:v>13-Feb-13</c:v>
                </c:pt>
                <c:pt idx="2237">
                  <c:v>14-Feb-13</c:v>
                </c:pt>
                <c:pt idx="2238">
                  <c:v>15-Feb-13</c:v>
                </c:pt>
                <c:pt idx="2239">
                  <c:v>19-Feb-13</c:v>
                </c:pt>
                <c:pt idx="2240">
                  <c:v>20-Feb-13</c:v>
                </c:pt>
                <c:pt idx="2241">
                  <c:v>21-Feb-13</c:v>
                </c:pt>
                <c:pt idx="2242">
                  <c:v>22-Feb-13</c:v>
                </c:pt>
                <c:pt idx="2243">
                  <c:v>25-Feb-13</c:v>
                </c:pt>
                <c:pt idx="2244">
                  <c:v>26-Feb-13</c:v>
                </c:pt>
                <c:pt idx="2245">
                  <c:v>27-Feb-13</c:v>
                </c:pt>
                <c:pt idx="2246">
                  <c:v>28-Feb-13</c:v>
                </c:pt>
                <c:pt idx="2247">
                  <c:v>1-Mar-13</c:v>
                </c:pt>
                <c:pt idx="2248">
                  <c:v>4-Mar-13</c:v>
                </c:pt>
                <c:pt idx="2249">
                  <c:v>5-Mar-13</c:v>
                </c:pt>
                <c:pt idx="2250">
                  <c:v>6-Mar-13</c:v>
                </c:pt>
                <c:pt idx="2251">
                  <c:v>7-Mar-13</c:v>
                </c:pt>
                <c:pt idx="2252">
                  <c:v>8-Mar-13</c:v>
                </c:pt>
                <c:pt idx="2253">
                  <c:v>11-Mar-13</c:v>
                </c:pt>
                <c:pt idx="2254">
                  <c:v>12-Mar-13</c:v>
                </c:pt>
                <c:pt idx="2255">
                  <c:v>13-Mar-13</c:v>
                </c:pt>
                <c:pt idx="2256">
                  <c:v>14-Mar-13</c:v>
                </c:pt>
                <c:pt idx="2257">
                  <c:v>15-Mar-13</c:v>
                </c:pt>
                <c:pt idx="2258">
                  <c:v>18-Mar-13</c:v>
                </c:pt>
                <c:pt idx="2259">
                  <c:v>19-Mar-13</c:v>
                </c:pt>
                <c:pt idx="2260">
                  <c:v>20-Mar-13</c:v>
                </c:pt>
                <c:pt idx="2261">
                  <c:v>21-Mar-13</c:v>
                </c:pt>
                <c:pt idx="2262">
                  <c:v>22-Mar-13</c:v>
                </c:pt>
                <c:pt idx="2263">
                  <c:v>25-Mar-13</c:v>
                </c:pt>
                <c:pt idx="2264">
                  <c:v>26-Mar-13</c:v>
                </c:pt>
                <c:pt idx="2265">
                  <c:v>27-Mar-13</c:v>
                </c:pt>
                <c:pt idx="2266">
                  <c:v>28-Mar-13</c:v>
                </c:pt>
                <c:pt idx="2267">
                  <c:v>1-Apr-13</c:v>
                </c:pt>
                <c:pt idx="2268">
                  <c:v>2-Apr-13</c:v>
                </c:pt>
                <c:pt idx="2269">
                  <c:v>3-Apr-13</c:v>
                </c:pt>
                <c:pt idx="2270">
                  <c:v>4-Apr-13</c:v>
                </c:pt>
                <c:pt idx="2271">
                  <c:v>5-Apr-13</c:v>
                </c:pt>
                <c:pt idx="2272">
                  <c:v>8-Apr-13</c:v>
                </c:pt>
                <c:pt idx="2273">
                  <c:v>9-Apr-13</c:v>
                </c:pt>
                <c:pt idx="2274">
                  <c:v>10-Apr-13</c:v>
                </c:pt>
                <c:pt idx="2275">
                  <c:v>11-Apr-13</c:v>
                </c:pt>
                <c:pt idx="2276">
                  <c:v>12-Apr-13</c:v>
                </c:pt>
                <c:pt idx="2277">
                  <c:v>15-Apr-13</c:v>
                </c:pt>
                <c:pt idx="2278">
                  <c:v>16-Apr-13</c:v>
                </c:pt>
                <c:pt idx="2279">
                  <c:v>17-Apr-13</c:v>
                </c:pt>
                <c:pt idx="2280">
                  <c:v>18-Apr-13</c:v>
                </c:pt>
                <c:pt idx="2281">
                  <c:v>19-Apr-13</c:v>
                </c:pt>
                <c:pt idx="2282">
                  <c:v>22-Apr-13</c:v>
                </c:pt>
                <c:pt idx="2283">
                  <c:v>23-Apr-13</c:v>
                </c:pt>
                <c:pt idx="2284">
                  <c:v>24-Apr-13</c:v>
                </c:pt>
                <c:pt idx="2285">
                  <c:v>25-Apr-13</c:v>
                </c:pt>
                <c:pt idx="2286">
                  <c:v>26-Apr-13</c:v>
                </c:pt>
                <c:pt idx="2287">
                  <c:v>29-Apr-13</c:v>
                </c:pt>
                <c:pt idx="2288">
                  <c:v>30-Apr-13</c:v>
                </c:pt>
                <c:pt idx="2289">
                  <c:v>1-May-13</c:v>
                </c:pt>
                <c:pt idx="2290">
                  <c:v>2-May-13</c:v>
                </c:pt>
                <c:pt idx="2291">
                  <c:v>3-May-13</c:v>
                </c:pt>
                <c:pt idx="2292">
                  <c:v>6-May-13</c:v>
                </c:pt>
                <c:pt idx="2293">
                  <c:v>7-May-13</c:v>
                </c:pt>
                <c:pt idx="2294">
                  <c:v>8-May-13</c:v>
                </c:pt>
                <c:pt idx="2295">
                  <c:v>9-May-13</c:v>
                </c:pt>
                <c:pt idx="2296">
                  <c:v>10-May-13</c:v>
                </c:pt>
                <c:pt idx="2297">
                  <c:v>13-May-13</c:v>
                </c:pt>
                <c:pt idx="2298">
                  <c:v>14-May-13</c:v>
                </c:pt>
                <c:pt idx="2299">
                  <c:v>15-May-13</c:v>
                </c:pt>
                <c:pt idx="2300">
                  <c:v>16-May-13</c:v>
                </c:pt>
                <c:pt idx="2301">
                  <c:v>17-May-13</c:v>
                </c:pt>
                <c:pt idx="2302">
                  <c:v>20-May-13</c:v>
                </c:pt>
                <c:pt idx="2303">
                  <c:v>21-May-13</c:v>
                </c:pt>
                <c:pt idx="2304">
                  <c:v>22-May-13</c:v>
                </c:pt>
                <c:pt idx="2305">
                  <c:v>23-May-13</c:v>
                </c:pt>
                <c:pt idx="2306">
                  <c:v>24-May-13</c:v>
                </c:pt>
                <c:pt idx="2307">
                  <c:v>28-May-13</c:v>
                </c:pt>
                <c:pt idx="2308">
                  <c:v>29-May-13</c:v>
                </c:pt>
                <c:pt idx="2309">
                  <c:v>30-May-13</c:v>
                </c:pt>
                <c:pt idx="2310">
                  <c:v>31-May-13</c:v>
                </c:pt>
                <c:pt idx="2311">
                  <c:v>3-Jun-13</c:v>
                </c:pt>
                <c:pt idx="2312">
                  <c:v>4-Jun-13</c:v>
                </c:pt>
                <c:pt idx="2313">
                  <c:v>5-Jun-13</c:v>
                </c:pt>
                <c:pt idx="2314">
                  <c:v>6-Jun-13</c:v>
                </c:pt>
                <c:pt idx="2315">
                  <c:v>7-Jun-13</c:v>
                </c:pt>
                <c:pt idx="2316">
                  <c:v>10-Jun-13</c:v>
                </c:pt>
                <c:pt idx="2317">
                  <c:v>11-Jun-13</c:v>
                </c:pt>
                <c:pt idx="2318">
                  <c:v>12-Jun-13</c:v>
                </c:pt>
                <c:pt idx="2319">
                  <c:v>13-Jun-13</c:v>
                </c:pt>
                <c:pt idx="2320">
                  <c:v>14-Jun-13</c:v>
                </c:pt>
                <c:pt idx="2321">
                  <c:v>17-Jun-13</c:v>
                </c:pt>
                <c:pt idx="2322">
                  <c:v>18-Jun-13</c:v>
                </c:pt>
                <c:pt idx="2323">
                  <c:v>19-Jun-13</c:v>
                </c:pt>
                <c:pt idx="2324">
                  <c:v>20-Jun-13</c:v>
                </c:pt>
                <c:pt idx="2325">
                  <c:v>21-Jun-13</c:v>
                </c:pt>
                <c:pt idx="2326">
                  <c:v>24-Jun-13</c:v>
                </c:pt>
                <c:pt idx="2327">
                  <c:v>25-Jun-13</c:v>
                </c:pt>
                <c:pt idx="2328">
                  <c:v>26-Jun-13</c:v>
                </c:pt>
                <c:pt idx="2329">
                  <c:v>27-Jun-13</c:v>
                </c:pt>
                <c:pt idx="2330">
                  <c:v>28-Jun-13</c:v>
                </c:pt>
                <c:pt idx="2331">
                  <c:v>1-Jul-13</c:v>
                </c:pt>
                <c:pt idx="2332">
                  <c:v>2-Jul-13</c:v>
                </c:pt>
                <c:pt idx="2333">
                  <c:v>3-Jul-13</c:v>
                </c:pt>
                <c:pt idx="2334">
                  <c:v>5-Jul-13</c:v>
                </c:pt>
                <c:pt idx="2335">
                  <c:v>8-Jul-13</c:v>
                </c:pt>
                <c:pt idx="2336">
                  <c:v>9-Jul-13</c:v>
                </c:pt>
                <c:pt idx="2337">
                  <c:v>10-Jul-13</c:v>
                </c:pt>
                <c:pt idx="2338">
                  <c:v>11-Jul-13</c:v>
                </c:pt>
                <c:pt idx="2339">
                  <c:v>12-Jul-13</c:v>
                </c:pt>
                <c:pt idx="2340">
                  <c:v>15-Jul-13</c:v>
                </c:pt>
                <c:pt idx="2341">
                  <c:v>16-Jul-13</c:v>
                </c:pt>
                <c:pt idx="2342">
                  <c:v>17-Jul-13</c:v>
                </c:pt>
                <c:pt idx="2343">
                  <c:v>18-Jul-13</c:v>
                </c:pt>
                <c:pt idx="2344">
                  <c:v>19-Jul-13</c:v>
                </c:pt>
                <c:pt idx="2345">
                  <c:v>22-Jul-13</c:v>
                </c:pt>
                <c:pt idx="2346">
                  <c:v>23-Jul-13</c:v>
                </c:pt>
                <c:pt idx="2347">
                  <c:v>24-Jul-13</c:v>
                </c:pt>
                <c:pt idx="2348">
                  <c:v>25-Jul-13</c:v>
                </c:pt>
                <c:pt idx="2349">
                  <c:v>26-Jul-13</c:v>
                </c:pt>
                <c:pt idx="2350">
                  <c:v>29-Jul-13</c:v>
                </c:pt>
                <c:pt idx="2351">
                  <c:v>30-Jul-13</c:v>
                </c:pt>
                <c:pt idx="2352">
                  <c:v>31-Jul-13</c:v>
                </c:pt>
                <c:pt idx="2353">
                  <c:v>1-Aug-13</c:v>
                </c:pt>
                <c:pt idx="2354">
                  <c:v>2-Aug-13</c:v>
                </c:pt>
                <c:pt idx="2355">
                  <c:v>5-Aug-13</c:v>
                </c:pt>
                <c:pt idx="2356">
                  <c:v>6-Aug-13</c:v>
                </c:pt>
                <c:pt idx="2357">
                  <c:v>7-Aug-13</c:v>
                </c:pt>
                <c:pt idx="2358">
                  <c:v>8-Aug-13</c:v>
                </c:pt>
                <c:pt idx="2359">
                  <c:v>9-Aug-13</c:v>
                </c:pt>
                <c:pt idx="2360">
                  <c:v>12-Aug-13</c:v>
                </c:pt>
                <c:pt idx="2361">
                  <c:v>13-Aug-13</c:v>
                </c:pt>
                <c:pt idx="2362">
                  <c:v>14-Aug-13</c:v>
                </c:pt>
                <c:pt idx="2363">
                  <c:v>15-Aug-13</c:v>
                </c:pt>
                <c:pt idx="2364">
                  <c:v>16-Aug-13</c:v>
                </c:pt>
                <c:pt idx="2365">
                  <c:v>19-Aug-13</c:v>
                </c:pt>
                <c:pt idx="2366">
                  <c:v>20-Aug-13</c:v>
                </c:pt>
                <c:pt idx="2367">
                  <c:v>21-Aug-13</c:v>
                </c:pt>
                <c:pt idx="2368">
                  <c:v>22-Aug-13</c:v>
                </c:pt>
                <c:pt idx="2369">
                  <c:v>23-Aug-13</c:v>
                </c:pt>
                <c:pt idx="2370">
                  <c:v>26-Aug-13</c:v>
                </c:pt>
                <c:pt idx="2371">
                  <c:v>27-Aug-13</c:v>
                </c:pt>
                <c:pt idx="2372">
                  <c:v>28-Aug-13</c:v>
                </c:pt>
                <c:pt idx="2373">
                  <c:v>29-Aug-13</c:v>
                </c:pt>
                <c:pt idx="2374">
                  <c:v>30-Aug-13</c:v>
                </c:pt>
                <c:pt idx="2375">
                  <c:v>3-Sep-13</c:v>
                </c:pt>
                <c:pt idx="2376">
                  <c:v>4-Sep-13</c:v>
                </c:pt>
                <c:pt idx="2377">
                  <c:v>5-Sep-13</c:v>
                </c:pt>
                <c:pt idx="2378">
                  <c:v>6-Sep-13</c:v>
                </c:pt>
                <c:pt idx="2379">
                  <c:v>9-Sep-13</c:v>
                </c:pt>
                <c:pt idx="2380">
                  <c:v>10-Sep-13</c:v>
                </c:pt>
                <c:pt idx="2381">
                  <c:v>11-Sep-13</c:v>
                </c:pt>
                <c:pt idx="2382">
                  <c:v>12-Sep-13</c:v>
                </c:pt>
                <c:pt idx="2383">
                  <c:v>13-Sep-13</c:v>
                </c:pt>
                <c:pt idx="2384">
                  <c:v>16-Sep-13</c:v>
                </c:pt>
                <c:pt idx="2385">
                  <c:v>17-Sep-13</c:v>
                </c:pt>
                <c:pt idx="2386">
                  <c:v>18-Sep-13</c:v>
                </c:pt>
                <c:pt idx="2387">
                  <c:v>19-Sep-13</c:v>
                </c:pt>
                <c:pt idx="2388">
                  <c:v>20-Sep-13</c:v>
                </c:pt>
                <c:pt idx="2389">
                  <c:v>23-Sep-13</c:v>
                </c:pt>
                <c:pt idx="2390">
                  <c:v>24-Sep-13</c:v>
                </c:pt>
                <c:pt idx="2391">
                  <c:v>25-Sep-13</c:v>
                </c:pt>
                <c:pt idx="2392">
                  <c:v>26-Sep-13</c:v>
                </c:pt>
                <c:pt idx="2393">
                  <c:v>27-Sep-13</c:v>
                </c:pt>
                <c:pt idx="2394">
                  <c:v>30-Sep-13</c:v>
                </c:pt>
                <c:pt idx="2395">
                  <c:v>1-Oct-13</c:v>
                </c:pt>
                <c:pt idx="2396">
                  <c:v>2-Oct-13</c:v>
                </c:pt>
                <c:pt idx="2397">
                  <c:v>3-Oct-13</c:v>
                </c:pt>
                <c:pt idx="2398">
                  <c:v>4-Oct-13</c:v>
                </c:pt>
                <c:pt idx="2399">
                  <c:v>7-Oct-13</c:v>
                </c:pt>
                <c:pt idx="2400">
                  <c:v>8-Oct-13</c:v>
                </c:pt>
                <c:pt idx="2401">
                  <c:v>9-Oct-13</c:v>
                </c:pt>
                <c:pt idx="2402">
                  <c:v>10-Oct-13</c:v>
                </c:pt>
                <c:pt idx="2403">
                  <c:v>11-Oct-13</c:v>
                </c:pt>
                <c:pt idx="2404">
                  <c:v>14-Oct-13</c:v>
                </c:pt>
                <c:pt idx="2405">
                  <c:v>15-Oct-13</c:v>
                </c:pt>
                <c:pt idx="2406">
                  <c:v>16-Oct-13</c:v>
                </c:pt>
                <c:pt idx="2407">
                  <c:v>17-Oct-13</c:v>
                </c:pt>
                <c:pt idx="2408">
                  <c:v>18-Oct-13</c:v>
                </c:pt>
                <c:pt idx="2409">
                  <c:v>21-Oct-13</c:v>
                </c:pt>
                <c:pt idx="2410">
                  <c:v>22-Oct-13</c:v>
                </c:pt>
                <c:pt idx="2411">
                  <c:v>23-Oct-13</c:v>
                </c:pt>
                <c:pt idx="2412">
                  <c:v>24-Oct-13</c:v>
                </c:pt>
                <c:pt idx="2413">
                  <c:v>25-Oct-13</c:v>
                </c:pt>
                <c:pt idx="2414">
                  <c:v>28-Oct-13</c:v>
                </c:pt>
                <c:pt idx="2415">
                  <c:v>29-Oct-13</c:v>
                </c:pt>
                <c:pt idx="2416">
                  <c:v>30-Oct-13</c:v>
                </c:pt>
                <c:pt idx="2417">
                  <c:v>31-Oct-13</c:v>
                </c:pt>
                <c:pt idx="2418">
                  <c:v>1-Nov-13</c:v>
                </c:pt>
                <c:pt idx="2419">
                  <c:v>4-Nov-13</c:v>
                </c:pt>
                <c:pt idx="2420">
                  <c:v>5-Nov-13</c:v>
                </c:pt>
                <c:pt idx="2421">
                  <c:v>6-Nov-13</c:v>
                </c:pt>
                <c:pt idx="2422">
                  <c:v>7-Nov-13</c:v>
                </c:pt>
                <c:pt idx="2423">
                  <c:v>8-Nov-13</c:v>
                </c:pt>
                <c:pt idx="2424">
                  <c:v>11-Nov-13</c:v>
                </c:pt>
                <c:pt idx="2425">
                  <c:v>12-Nov-13</c:v>
                </c:pt>
                <c:pt idx="2426">
                  <c:v>13-Nov-13</c:v>
                </c:pt>
                <c:pt idx="2427">
                  <c:v>14-Nov-13</c:v>
                </c:pt>
                <c:pt idx="2428">
                  <c:v>15-Nov-13</c:v>
                </c:pt>
                <c:pt idx="2429">
                  <c:v>18-Nov-13</c:v>
                </c:pt>
                <c:pt idx="2430">
                  <c:v>19-Nov-13</c:v>
                </c:pt>
                <c:pt idx="2431">
                  <c:v>20-Nov-13</c:v>
                </c:pt>
                <c:pt idx="2432">
                  <c:v>21-Nov-13</c:v>
                </c:pt>
                <c:pt idx="2433">
                  <c:v>22-Nov-13</c:v>
                </c:pt>
                <c:pt idx="2434">
                  <c:v>25-Nov-13</c:v>
                </c:pt>
                <c:pt idx="2435">
                  <c:v>26-Nov-13</c:v>
                </c:pt>
                <c:pt idx="2436">
                  <c:v>27-Nov-13</c:v>
                </c:pt>
                <c:pt idx="2437">
                  <c:v>29-Nov-13</c:v>
                </c:pt>
                <c:pt idx="2438">
                  <c:v>2-Dec-13</c:v>
                </c:pt>
                <c:pt idx="2439">
                  <c:v>3-Dec-13</c:v>
                </c:pt>
                <c:pt idx="2440">
                  <c:v>4-Dec-13</c:v>
                </c:pt>
                <c:pt idx="2441">
                  <c:v>5-Dec-13</c:v>
                </c:pt>
                <c:pt idx="2442">
                  <c:v>6-Dec-13</c:v>
                </c:pt>
                <c:pt idx="2443">
                  <c:v>9-Dec-13</c:v>
                </c:pt>
                <c:pt idx="2444">
                  <c:v>10-Dec-13</c:v>
                </c:pt>
                <c:pt idx="2445">
                  <c:v>11-Dec-13</c:v>
                </c:pt>
                <c:pt idx="2446">
                  <c:v>12-Dec-13</c:v>
                </c:pt>
                <c:pt idx="2447">
                  <c:v>13-Dec-13</c:v>
                </c:pt>
                <c:pt idx="2448">
                  <c:v>16-Dec-13</c:v>
                </c:pt>
                <c:pt idx="2449">
                  <c:v>17-Dec-13</c:v>
                </c:pt>
                <c:pt idx="2450">
                  <c:v>18-Dec-13</c:v>
                </c:pt>
                <c:pt idx="2451">
                  <c:v>19-Dec-13</c:v>
                </c:pt>
                <c:pt idx="2452">
                  <c:v>20-Dec-13</c:v>
                </c:pt>
                <c:pt idx="2453">
                  <c:v>23-Dec-13</c:v>
                </c:pt>
                <c:pt idx="2454">
                  <c:v>24-Dec-13</c:v>
                </c:pt>
                <c:pt idx="2455">
                  <c:v>26-Dec-13</c:v>
                </c:pt>
                <c:pt idx="2456">
                  <c:v>27-Dec-13</c:v>
                </c:pt>
                <c:pt idx="2457">
                  <c:v>30-Dec-13</c:v>
                </c:pt>
                <c:pt idx="2458">
                  <c:v>31-Dec-13</c:v>
                </c:pt>
                <c:pt idx="2459">
                  <c:v>2-Jan-14</c:v>
                </c:pt>
                <c:pt idx="2460">
                  <c:v>3-Jan-14</c:v>
                </c:pt>
                <c:pt idx="2461">
                  <c:v>6-Jan-14</c:v>
                </c:pt>
                <c:pt idx="2462">
                  <c:v>7-Jan-14</c:v>
                </c:pt>
                <c:pt idx="2463">
                  <c:v>8-Jan-14</c:v>
                </c:pt>
                <c:pt idx="2464">
                  <c:v>9-Jan-14</c:v>
                </c:pt>
                <c:pt idx="2465">
                  <c:v>10-Jan-14</c:v>
                </c:pt>
                <c:pt idx="2466">
                  <c:v>13-Jan-14</c:v>
                </c:pt>
                <c:pt idx="2467">
                  <c:v>14-Jan-14</c:v>
                </c:pt>
                <c:pt idx="2468">
                  <c:v>15-Jan-14</c:v>
                </c:pt>
                <c:pt idx="2469">
                  <c:v>16-Jan-14</c:v>
                </c:pt>
                <c:pt idx="2470">
                  <c:v>17-Jan-14</c:v>
                </c:pt>
                <c:pt idx="2471">
                  <c:v>21-Jan-14</c:v>
                </c:pt>
                <c:pt idx="2472">
                  <c:v>22-Jan-14</c:v>
                </c:pt>
                <c:pt idx="2473">
                  <c:v>23-Jan-14</c:v>
                </c:pt>
                <c:pt idx="2474">
                  <c:v>24-Jan-14</c:v>
                </c:pt>
                <c:pt idx="2475">
                  <c:v>27-Jan-14</c:v>
                </c:pt>
                <c:pt idx="2476">
                  <c:v>28-Jan-14</c:v>
                </c:pt>
                <c:pt idx="2477">
                  <c:v>29-Jan-14</c:v>
                </c:pt>
                <c:pt idx="2478">
                  <c:v>30-Jan-14</c:v>
                </c:pt>
                <c:pt idx="2479">
                  <c:v>31-Jan-14</c:v>
                </c:pt>
                <c:pt idx="2480">
                  <c:v>3-Feb-14</c:v>
                </c:pt>
                <c:pt idx="2481">
                  <c:v>4-Feb-14</c:v>
                </c:pt>
                <c:pt idx="2482">
                  <c:v>5-Feb-14</c:v>
                </c:pt>
                <c:pt idx="2483">
                  <c:v>6-Feb-14</c:v>
                </c:pt>
                <c:pt idx="2484">
                  <c:v>7-Feb-14</c:v>
                </c:pt>
                <c:pt idx="2485">
                  <c:v>10-Feb-14</c:v>
                </c:pt>
                <c:pt idx="2486">
                  <c:v>11-Feb-14</c:v>
                </c:pt>
                <c:pt idx="2487">
                  <c:v>12-Feb-14</c:v>
                </c:pt>
                <c:pt idx="2488">
                  <c:v>13-Feb-14</c:v>
                </c:pt>
                <c:pt idx="2489">
                  <c:v>14-Feb-14</c:v>
                </c:pt>
                <c:pt idx="2490">
                  <c:v>18-Feb-14</c:v>
                </c:pt>
                <c:pt idx="2491">
                  <c:v>19-Feb-14</c:v>
                </c:pt>
                <c:pt idx="2492">
                  <c:v>20-Feb-14</c:v>
                </c:pt>
                <c:pt idx="2493">
                  <c:v>21-Feb-14</c:v>
                </c:pt>
                <c:pt idx="2494">
                  <c:v>24-Feb-14</c:v>
                </c:pt>
                <c:pt idx="2495">
                  <c:v>25-Feb-14</c:v>
                </c:pt>
                <c:pt idx="2496">
                  <c:v>26-Feb-14</c:v>
                </c:pt>
                <c:pt idx="2497">
                  <c:v>27-Feb-14</c:v>
                </c:pt>
                <c:pt idx="2498">
                  <c:v>28-Feb-14</c:v>
                </c:pt>
                <c:pt idx="2499">
                  <c:v>3-Mar-14</c:v>
                </c:pt>
                <c:pt idx="2500">
                  <c:v>4-Mar-14</c:v>
                </c:pt>
                <c:pt idx="2501">
                  <c:v>5-Mar-14</c:v>
                </c:pt>
                <c:pt idx="2502">
                  <c:v>6-Mar-14</c:v>
                </c:pt>
                <c:pt idx="2503">
                  <c:v>7-Mar-14</c:v>
                </c:pt>
                <c:pt idx="2504">
                  <c:v>10-Mar-14</c:v>
                </c:pt>
                <c:pt idx="2505">
                  <c:v>11-Mar-14</c:v>
                </c:pt>
                <c:pt idx="2506">
                  <c:v>12-Mar-14</c:v>
                </c:pt>
                <c:pt idx="2507">
                  <c:v>13-Mar-14</c:v>
                </c:pt>
                <c:pt idx="2508">
                  <c:v>14-Mar-14</c:v>
                </c:pt>
                <c:pt idx="2509">
                  <c:v>17-Mar-14</c:v>
                </c:pt>
                <c:pt idx="2510">
                  <c:v>18-Mar-14</c:v>
                </c:pt>
                <c:pt idx="2511">
                  <c:v>19-Mar-14</c:v>
                </c:pt>
                <c:pt idx="2512">
                  <c:v>20-Mar-14</c:v>
                </c:pt>
                <c:pt idx="2513">
                  <c:v>21-Mar-14</c:v>
                </c:pt>
                <c:pt idx="2514">
                  <c:v>24-Mar-14</c:v>
                </c:pt>
                <c:pt idx="2515">
                  <c:v>25-Mar-14</c:v>
                </c:pt>
                <c:pt idx="2516">
                  <c:v>26-Mar-14</c:v>
                </c:pt>
                <c:pt idx="2517">
                  <c:v>27-Mar-14</c:v>
                </c:pt>
                <c:pt idx="2518">
                  <c:v>28-Mar-14</c:v>
                </c:pt>
                <c:pt idx="2519">
                  <c:v>31-Mar-14</c:v>
                </c:pt>
                <c:pt idx="2520">
                  <c:v>1-Apr-14</c:v>
                </c:pt>
                <c:pt idx="2521">
                  <c:v>2-Apr-14</c:v>
                </c:pt>
                <c:pt idx="2522">
                  <c:v>3-Apr-14</c:v>
                </c:pt>
                <c:pt idx="2523">
                  <c:v>4-Apr-14</c:v>
                </c:pt>
                <c:pt idx="2524">
                  <c:v>7-Apr-14</c:v>
                </c:pt>
                <c:pt idx="2525">
                  <c:v>8-Apr-14</c:v>
                </c:pt>
                <c:pt idx="2526">
                  <c:v>9-Apr-14</c:v>
                </c:pt>
                <c:pt idx="2527">
                  <c:v>10-Apr-14</c:v>
                </c:pt>
                <c:pt idx="2528">
                  <c:v>11-Apr-14</c:v>
                </c:pt>
                <c:pt idx="2529">
                  <c:v>14-Apr-14</c:v>
                </c:pt>
                <c:pt idx="2530">
                  <c:v>15-Apr-14</c:v>
                </c:pt>
                <c:pt idx="2531">
                  <c:v>16-Apr-14</c:v>
                </c:pt>
                <c:pt idx="2532">
                  <c:v>17-Apr-14</c:v>
                </c:pt>
                <c:pt idx="2533">
                  <c:v>21-Apr-14</c:v>
                </c:pt>
                <c:pt idx="2534">
                  <c:v>22-Apr-14</c:v>
                </c:pt>
                <c:pt idx="2535">
                  <c:v>23-Apr-14</c:v>
                </c:pt>
                <c:pt idx="2536">
                  <c:v>24-Apr-14</c:v>
                </c:pt>
                <c:pt idx="2537">
                  <c:v>25-Apr-14</c:v>
                </c:pt>
                <c:pt idx="2538">
                  <c:v>28-Apr-14</c:v>
                </c:pt>
                <c:pt idx="2539">
                  <c:v>29-Apr-14</c:v>
                </c:pt>
                <c:pt idx="2540">
                  <c:v>30-Apr-14</c:v>
                </c:pt>
                <c:pt idx="2541">
                  <c:v>1-May-14</c:v>
                </c:pt>
                <c:pt idx="2542">
                  <c:v>2-May-14</c:v>
                </c:pt>
                <c:pt idx="2543">
                  <c:v>5-May-14</c:v>
                </c:pt>
                <c:pt idx="2544">
                  <c:v>6-May-14</c:v>
                </c:pt>
                <c:pt idx="2545">
                  <c:v>7-May-14</c:v>
                </c:pt>
                <c:pt idx="2546">
                  <c:v>8-May-14</c:v>
                </c:pt>
                <c:pt idx="2547">
                  <c:v>9-May-14</c:v>
                </c:pt>
                <c:pt idx="2548">
                  <c:v>12-May-14</c:v>
                </c:pt>
                <c:pt idx="2549">
                  <c:v>13-May-14</c:v>
                </c:pt>
                <c:pt idx="2550">
                  <c:v>14-May-14</c:v>
                </c:pt>
                <c:pt idx="2551">
                  <c:v>15-May-14</c:v>
                </c:pt>
                <c:pt idx="2552">
                  <c:v>16-May-14</c:v>
                </c:pt>
                <c:pt idx="2553">
                  <c:v>19-May-14</c:v>
                </c:pt>
                <c:pt idx="2554">
                  <c:v>20-May-14</c:v>
                </c:pt>
                <c:pt idx="2555">
                  <c:v>21-May-14</c:v>
                </c:pt>
                <c:pt idx="2556">
                  <c:v>22-May-14</c:v>
                </c:pt>
                <c:pt idx="2557">
                  <c:v>23-May-14</c:v>
                </c:pt>
                <c:pt idx="2558">
                  <c:v>27-May-14</c:v>
                </c:pt>
                <c:pt idx="2559">
                  <c:v>28-May-14</c:v>
                </c:pt>
                <c:pt idx="2560">
                  <c:v>29-May-14</c:v>
                </c:pt>
                <c:pt idx="2561">
                  <c:v>30-May-14</c:v>
                </c:pt>
                <c:pt idx="2562">
                  <c:v>2-Jun-14</c:v>
                </c:pt>
                <c:pt idx="2563">
                  <c:v>3-Jun-14</c:v>
                </c:pt>
                <c:pt idx="2564">
                  <c:v>4-Jun-14</c:v>
                </c:pt>
                <c:pt idx="2565">
                  <c:v>5-Jun-14</c:v>
                </c:pt>
                <c:pt idx="2566">
                  <c:v>6-Jun-14</c:v>
                </c:pt>
                <c:pt idx="2567">
                  <c:v>9-Jun-14</c:v>
                </c:pt>
                <c:pt idx="2568">
                  <c:v>10-Jun-14</c:v>
                </c:pt>
                <c:pt idx="2569">
                  <c:v>11-Jun-14</c:v>
                </c:pt>
                <c:pt idx="2570">
                  <c:v>12-Jun-14</c:v>
                </c:pt>
                <c:pt idx="2571">
                  <c:v>13-Jun-14</c:v>
                </c:pt>
                <c:pt idx="2572">
                  <c:v>16-Jun-14</c:v>
                </c:pt>
                <c:pt idx="2573">
                  <c:v>17-Jun-14</c:v>
                </c:pt>
                <c:pt idx="2574">
                  <c:v>18-Jun-14</c:v>
                </c:pt>
                <c:pt idx="2575">
                  <c:v>19-Jun-14</c:v>
                </c:pt>
                <c:pt idx="2576">
                  <c:v>20-Jun-14</c:v>
                </c:pt>
                <c:pt idx="2577">
                  <c:v>23-Jun-14</c:v>
                </c:pt>
                <c:pt idx="2578">
                  <c:v>24-Jun-14</c:v>
                </c:pt>
                <c:pt idx="2579">
                  <c:v>25-Jun-14</c:v>
                </c:pt>
                <c:pt idx="2580">
                  <c:v>26-Jun-14</c:v>
                </c:pt>
                <c:pt idx="2581">
                  <c:v>27-Jun-14</c:v>
                </c:pt>
                <c:pt idx="2582">
                  <c:v>30-Jun-14</c:v>
                </c:pt>
                <c:pt idx="2583">
                  <c:v>1-Jul-14</c:v>
                </c:pt>
                <c:pt idx="2584">
                  <c:v>2-Jul-14</c:v>
                </c:pt>
                <c:pt idx="2585">
                  <c:v>3-Jul-14</c:v>
                </c:pt>
                <c:pt idx="2586">
                  <c:v>7-Jul-14</c:v>
                </c:pt>
                <c:pt idx="2587">
                  <c:v>8-Jul-14</c:v>
                </c:pt>
                <c:pt idx="2588">
                  <c:v>9-Jul-14</c:v>
                </c:pt>
                <c:pt idx="2589">
                  <c:v>10-Jul-14</c:v>
                </c:pt>
                <c:pt idx="2590">
                  <c:v>11-Jul-14</c:v>
                </c:pt>
                <c:pt idx="2591">
                  <c:v>14-Jul-14</c:v>
                </c:pt>
                <c:pt idx="2592">
                  <c:v>15-Jul-14</c:v>
                </c:pt>
                <c:pt idx="2593">
                  <c:v>16-Jul-14</c:v>
                </c:pt>
                <c:pt idx="2594">
                  <c:v>17-Jul-14</c:v>
                </c:pt>
                <c:pt idx="2595">
                  <c:v>18-Jul-14</c:v>
                </c:pt>
                <c:pt idx="2596">
                  <c:v>21-Jul-14</c:v>
                </c:pt>
                <c:pt idx="2597">
                  <c:v>22-Jul-14</c:v>
                </c:pt>
                <c:pt idx="2598">
                  <c:v>23-Jul-14</c:v>
                </c:pt>
                <c:pt idx="2599">
                  <c:v>24-Jul-14</c:v>
                </c:pt>
                <c:pt idx="2600">
                  <c:v>25-Jul-14</c:v>
                </c:pt>
                <c:pt idx="2601">
                  <c:v>28-Jul-14</c:v>
                </c:pt>
                <c:pt idx="2602">
                  <c:v>29-Jul-14</c:v>
                </c:pt>
                <c:pt idx="2603">
                  <c:v>30-Jul-14</c:v>
                </c:pt>
                <c:pt idx="2604">
                  <c:v>31-Jul-14</c:v>
                </c:pt>
                <c:pt idx="2605">
                  <c:v>1-Aug-14</c:v>
                </c:pt>
                <c:pt idx="2606">
                  <c:v>4-Aug-14</c:v>
                </c:pt>
                <c:pt idx="2607">
                  <c:v>5-Aug-14</c:v>
                </c:pt>
                <c:pt idx="2608">
                  <c:v>6-Aug-14</c:v>
                </c:pt>
                <c:pt idx="2609">
                  <c:v>7-Aug-14</c:v>
                </c:pt>
                <c:pt idx="2610">
                  <c:v>8-Aug-14</c:v>
                </c:pt>
                <c:pt idx="2611">
                  <c:v>11-Aug-14</c:v>
                </c:pt>
                <c:pt idx="2612">
                  <c:v>12-Aug-14</c:v>
                </c:pt>
                <c:pt idx="2613">
                  <c:v>13-Aug-14</c:v>
                </c:pt>
                <c:pt idx="2614">
                  <c:v>14-Aug-14</c:v>
                </c:pt>
                <c:pt idx="2615">
                  <c:v>15-Aug-14</c:v>
                </c:pt>
                <c:pt idx="2616">
                  <c:v>18-Aug-14</c:v>
                </c:pt>
                <c:pt idx="2617">
                  <c:v>19-Aug-14</c:v>
                </c:pt>
                <c:pt idx="2618">
                  <c:v>20-Aug-14</c:v>
                </c:pt>
                <c:pt idx="2619">
                  <c:v>21-Aug-14</c:v>
                </c:pt>
                <c:pt idx="2620">
                  <c:v>22-Aug-14</c:v>
                </c:pt>
                <c:pt idx="2621">
                  <c:v>25-Aug-14</c:v>
                </c:pt>
                <c:pt idx="2622">
                  <c:v>26-Aug-14</c:v>
                </c:pt>
                <c:pt idx="2623">
                  <c:v>27-Aug-14</c:v>
                </c:pt>
                <c:pt idx="2624">
                  <c:v>28-Aug-14</c:v>
                </c:pt>
                <c:pt idx="2625">
                  <c:v>29-Aug-14</c:v>
                </c:pt>
                <c:pt idx="2626">
                  <c:v>2-Sep-14</c:v>
                </c:pt>
                <c:pt idx="2627">
                  <c:v>3-Sep-14</c:v>
                </c:pt>
                <c:pt idx="2628">
                  <c:v>4-Sep-14</c:v>
                </c:pt>
                <c:pt idx="2629">
                  <c:v>5-Sep-14</c:v>
                </c:pt>
                <c:pt idx="2630">
                  <c:v>8-Sep-14</c:v>
                </c:pt>
                <c:pt idx="2631">
                  <c:v>9-Sep-14</c:v>
                </c:pt>
                <c:pt idx="2632">
                  <c:v>10-Sep-14</c:v>
                </c:pt>
                <c:pt idx="2633">
                  <c:v>11-Sep-14</c:v>
                </c:pt>
                <c:pt idx="2634">
                  <c:v>12-Sep-14</c:v>
                </c:pt>
                <c:pt idx="2635">
                  <c:v>15-Sep-14</c:v>
                </c:pt>
                <c:pt idx="2636">
                  <c:v>16-Sep-14</c:v>
                </c:pt>
                <c:pt idx="2637">
                  <c:v>17-Sep-14</c:v>
                </c:pt>
                <c:pt idx="2638">
                  <c:v>18-Sep-14</c:v>
                </c:pt>
                <c:pt idx="2639">
                  <c:v>19-Sep-14</c:v>
                </c:pt>
                <c:pt idx="2640">
                  <c:v>22-Sep-14</c:v>
                </c:pt>
                <c:pt idx="2641">
                  <c:v>23-Sep-14</c:v>
                </c:pt>
                <c:pt idx="2642">
                  <c:v>24-Sep-14</c:v>
                </c:pt>
                <c:pt idx="2643">
                  <c:v>25-Sep-14</c:v>
                </c:pt>
                <c:pt idx="2644">
                  <c:v>26-Sep-14</c:v>
                </c:pt>
                <c:pt idx="2645">
                  <c:v>29-Sep-14</c:v>
                </c:pt>
                <c:pt idx="2646">
                  <c:v>30-Sep-14</c:v>
                </c:pt>
                <c:pt idx="2647">
                  <c:v>1-Oct-14</c:v>
                </c:pt>
                <c:pt idx="2648">
                  <c:v>2-Oct-14</c:v>
                </c:pt>
                <c:pt idx="2649">
                  <c:v>3-Oct-14</c:v>
                </c:pt>
                <c:pt idx="2650">
                  <c:v>6-Oct-14</c:v>
                </c:pt>
                <c:pt idx="2651">
                  <c:v>7-Oct-14</c:v>
                </c:pt>
                <c:pt idx="2652">
                  <c:v>8-Oct-14</c:v>
                </c:pt>
                <c:pt idx="2653">
                  <c:v>9-Oct-14</c:v>
                </c:pt>
                <c:pt idx="2654">
                  <c:v>10-Oct-14</c:v>
                </c:pt>
                <c:pt idx="2655">
                  <c:v>13-Oct-14</c:v>
                </c:pt>
                <c:pt idx="2656">
                  <c:v>14-Oct-14</c:v>
                </c:pt>
                <c:pt idx="2657">
                  <c:v>15-Oct-14</c:v>
                </c:pt>
                <c:pt idx="2658">
                  <c:v>16-Oct-14</c:v>
                </c:pt>
                <c:pt idx="2659">
                  <c:v>17-Oct-14</c:v>
                </c:pt>
                <c:pt idx="2660">
                  <c:v>20-Oct-14</c:v>
                </c:pt>
                <c:pt idx="2661">
                  <c:v>21-Oct-14</c:v>
                </c:pt>
                <c:pt idx="2662">
                  <c:v>22-Oct-14</c:v>
                </c:pt>
                <c:pt idx="2663">
                  <c:v>23-Oct-14</c:v>
                </c:pt>
                <c:pt idx="2664">
                  <c:v>24-Oct-14</c:v>
                </c:pt>
                <c:pt idx="2665">
                  <c:v>27-Oct-14</c:v>
                </c:pt>
                <c:pt idx="2666">
                  <c:v>28-Oct-14</c:v>
                </c:pt>
                <c:pt idx="2667">
                  <c:v>29-Oct-14</c:v>
                </c:pt>
                <c:pt idx="2668">
                  <c:v>30-Oct-14</c:v>
                </c:pt>
                <c:pt idx="2669">
                  <c:v>31-Oct-14</c:v>
                </c:pt>
                <c:pt idx="2670">
                  <c:v>3-Nov-14</c:v>
                </c:pt>
                <c:pt idx="2671">
                  <c:v>4-Nov-14</c:v>
                </c:pt>
                <c:pt idx="2672">
                  <c:v>5-Nov-14</c:v>
                </c:pt>
                <c:pt idx="2673">
                  <c:v>6-Nov-14</c:v>
                </c:pt>
                <c:pt idx="2674">
                  <c:v>7-Nov-14</c:v>
                </c:pt>
                <c:pt idx="2675">
                  <c:v>10-Nov-14</c:v>
                </c:pt>
                <c:pt idx="2676">
                  <c:v>11-Nov-14</c:v>
                </c:pt>
                <c:pt idx="2677">
                  <c:v>12-Nov-14</c:v>
                </c:pt>
                <c:pt idx="2678">
                  <c:v>13-Nov-14</c:v>
                </c:pt>
                <c:pt idx="2679">
                  <c:v>14-Nov-14</c:v>
                </c:pt>
                <c:pt idx="2680">
                  <c:v>17-Nov-14</c:v>
                </c:pt>
                <c:pt idx="2681">
                  <c:v>18-Nov-14</c:v>
                </c:pt>
                <c:pt idx="2682">
                  <c:v>19-Nov-14</c:v>
                </c:pt>
                <c:pt idx="2683">
                  <c:v>20-Nov-14</c:v>
                </c:pt>
                <c:pt idx="2684">
                  <c:v>21-Nov-14</c:v>
                </c:pt>
                <c:pt idx="2685">
                  <c:v>24-Nov-14</c:v>
                </c:pt>
                <c:pt idx="2686">
                  <c:v>25-Nov-14</c:v>
                </c:pt>
                <c:pt idx="2687">
                  <c:v>26-Nov-14</c:v>
                </c:pt>
                <c:pt idx="2688">
                  <c:v>28-Nov-14</c:v>
                </c:pt>
                <c:pt idx="2689">
                  <c:v>1-Dec-14</c:v>
                </c:pt>
                <c:pt idx="2690">
                  <c:v>2-Dec-14</c:v>
                </c:pt>
                <c:pt idx="2691">
                  <c:v>3-Dec-14</c:v>
                </c:pt>
                <c:pt idx="2692">
                  <c:v>4-Dec-14</c:v>
                </c:pt>
                <c:pt idx="2693">
                  <c:v>5-Dec-14</c:v>
                </c:pt>
                <c:pt idx="2694">
                  <c:v>8-Dec-14</c:v>
                </c:pt>
                <c:pt idx="2695">
                  <c:v>9-Dec-14</c:v>
                </c:pt>
                <c:pt idx="2696">
                  <c:v>10-Dec-14</c:v>
                </c:pt>
                <c:pt idx="2697">
                  <c:v>11-Dec-14</c:v>
                </c:pt>
                <c:pt idx="2698">
                  <c:v>12-Dec-14</c:v>
                </c:pt>
                <c:pt idx="2699">
                  <c:v>15-Dec-14</c:v>
                </c:pt>
                <c:pt idx="2700">
                  <c:v>16-Dec-14</c:v>
                </c:pt>
                <c:pt idx="2701">
                  <c:v>17-Dec-14</c:v>
                </c:pt>
                <c:pt idx="2702">
                  <c:v>18-Dec-14</c:v>
                </c:pt>
                <c:pt idx="2703">
                  <c:v>19-Dec-14</c:v>
                </c:pt>
                <c:pt idx="2704">
                  <c:v>22-Dec-14</c:v>
                </c:pt>
                <c:pt idx="2705">
                  <c:v>23-Dec-14</c:v>
                </c:pt>
                <c:pt idx="2706">
                  <c:v>24-Dec-14</c:v>
                </c:pt>
                <c:pt idx="2707">
                  <c:v>26-Dec-14</c:v>
                </c:pt>
                <c:pt idx="2708">
                  <c:v>29-Dec-14</c:v>
                </c:pt>
                <c:pt idx="2709">
                  <c:v>30-Dec-14</c:v>
                </c:pt>
                <c:pt idx="2710">
                  <c:v>31-Dec-14</c:v>
                </c:pt>
                <c:pt idx="2711">
                  <c:v>2-Jan-15</c:v>
                </c:pt>
                <c:pt idx="2712">
                  <c:v>5-Jan-15</c:v>
                </c:pt>
                <c:pt idx="2713">
                  <c:v>6-Jan-15</c:v>
                </c:pt>
                <c:pt idx="2714">
                  <c:v>7-Jan-15</c:v>
                </c:pt>
                <c:pt idx="2715">
                  <c:v>8-Jan-15</c:v>
                </c:pt>
                <c:pt idx="2716">
                  <c:v>9-Jan-15</c:v>
                </c:pt>
                <c:pt idx="2717">
                  <c:v>12-Jan-15</c:v>
                </c:pt>
                <c:pt idx="2718">
                  <c:v>13-Jan-15</c:v>
                </c:pt>
                <c:pt idx="2719">
                  <c:v>14-Jan-15</c:v>
                </c:pt>
                <c:pt idx="2720">
                  <c:v>15-Jan-15</c:v>
                </c:pt>
                <c:pt idx="2721">
                  <c:v>16-Jan-15</c:v>
                </c:pt>
                <c:pt idx="2722">
                  <c:v>20-Jan-15</c:v>
                </c:pt>
                <c:pt idx="2723">
                  <c:v>21-Jan-15</c:v>
                </c:pt>
                <c:pt idx="2724">
                  <c:v>22-Jan-15</c:v>
                </c:pt>
                <c:pt idx="2725">
                  <c:v>23-Jan-15</c:v>
                </c:pt>
                <c:pt idx="2726">
                  <c:v>26-Jan-15</c:v>
                </c:pt>
                <c:pt idx="2727">
                  <c:v>27-Jan-15</c:v>
                </c:pt>
                <c:pt idx="2728">
                  <c:v>28-Jan-15</c:v>
                </c:pt>
                <c:pt idx="2729">
                  <c:v>29-Jan-15</c:v>
                </c:pt>
                <c:pt idx="2730">
                  <c:v>30-Jan-15</c:v>
                </c:pt>
                <c:pt idx="2731">
                  <c:v>2-Feb-15</c:v>
                </c:pt>
                <c:pt idx="2732">
                  <c:v>3-Feb-15</c:v>
                </c:pt>
                <c:pt idx="2733">
                  <c:v>4-Feb-15</c:v>
                </c:pt>
                <c:pt idx="2734">
                  <c:v>5-Feb-15</c:v>
                </c:pt>
                <c:pt idx="2735">
                  <c:v>6-Feb-15</c:v>
                </c:pt>
                <c:pt idx="2736">
                  <c:v>9-Feb-15</c:v>
                </c:pt>
                <c:pt idx="2737">
                  <c:v>10-Feb-15</c:v>
                </c:pt>
                <c:pt idx="2738">
                  <c:v>11-Feb-15</c:v>
                </c:pt>
                <c:pt idx="2739">
                  <c:v>12-Feb-15</c:v>
                </c:pt>
                <c:pt idx="2740">
                  <c:v>13-Feb-15</c:v>
                </c:pt>
                <c:pt idx="2741">
                  <c:v>17-Feb-15</c:v>
                </c:pt>
                <c:pt idx="2742">
                  <c:v>18-Feb-15</c:v>
                </c:pt>
                <c:pt idx="2743">
                  <c:v>19-Feb-15</c:v>
                </c:pt>
                <c:pt idx="2744">
                  <c:v>20-Feb-15</c:v>
                </c:pt>
                <c:pt idx="2745">
                  <c:v>23-Feb-15</c:v>
                </c:pt>
                <c:pt idx="2746">
                  <c:v>24-Feb-15</c:v>
                </c:pt>
                <c:pt idx="2747">
                  <c:v>25-Feb-15</c:v>
                </c:pt>
                <c:pt idx="2748">
                  <c:v>26-Feb-15</c:v>
                </c:pt>
                <c:pt idx="2749">
                  <c:v>27-Feb-15</c:v>
                </c:pt>
                <c:pt idx="2750">
                  <c:v>2-Mar-15</c:v>
                </c:pt>
                <c:pt idx="2751">
                  <c:v>3-Mar-15</c:v>
                </c:pt>
                <c:pt idx="2752">
                  <c:v>4-Mar-15</c:v>
                </c:pt>
                <c:pt idx="2753">
                  <c:v>5-Mar-15</c:v>
                </c:pt>
                <c:pt idx="2754">
                  <c:v>6-Mar-15</c:v>
                </c:pt>
                <c:pt idx="2755">
                  <c:v>9-Mar-15</c:v>
                </c:pt>
                <c:pt idx="2756">
                  <c:v>10-Mar-15</c:v>
                </c:pt>
                <c:pt idx="2757">
                  <c:v>11-Mar-15</c:v>
                </c:pt>
                <c:pt idx="2758">
                  <c:v>12-Mar-15</c:v>
                </c:pt>
                <c:pt idx="2759">
                  <c:v>13-Mar-15</c:v>
                </c:pt>
                <c:pt idx="2760">
                  <c:v>16-Mar-15</c:v>
                </c:pt>
                <c:pt idx="2761">
                  <c:v>17-Mar-15</c:v>
                </c:pt>
                <c:pt idx="2762">
                  <c:v>18-Mar-15</c:v>
                </c:pt>
                <c:pt idx="2763">
                  <c:v>19-Mar-15</c:v>
                </c:pt>
                <c:pt idx="2764">
                  <c:v>20-Mar-15</c:v>
                </c:pt>
                <c:pt idx="2765">
                  <c:v>23-Mar-15</c:v>
                </c:pt>
                <c:pt idx="2766">
                  <c:v>24-Mar-15</c:v>
                </c:pt>
                <c:pt idx="2767">
                  <c:v>25-Mar-15</c:v>
                </c:pt>
                <c:pt idx="2768">
                  <c:v>26-Mar-15</c:v>
                </c:pt>
                <c:pt idx="2769">
                  <c:v>27-Mar-15</c:v>
                </c:pt>
                <c:pt idx="2770">
                  <c:v>30-Mar-15</c:v>
                </c:pt>
                <c:pt idx="2771">
                  <c:v>31-Mar-15</c:v>
                </c:pt>
                <c:pt idx="2772">
                  <c:v>1-Apr-15</c:v>
                </c:pt>
                <c:pt idx="2773">
                  <c:v>2-Apr-15</c:v>
                </c:pt>
                <c:pt idx="2774">
                  <c:v>6-Apr-15</c:v>
                </c:pt>
                <c:pt idx="2775">
                  <c:v>7-Apr-15</c:v>
                </c:pt>
                <c:pt idx="2776">
                  <c:v>8-Apr-15</c:v>
                </c:pt>
                <c:pt idx="2777">
                  <c:v>9-Apr-15</c:v>
                </c:pt>
                <c:pt idx="2778">
                  <c:v>10-Apr-15</c:v>
                </c:pt>
                <c:pt idx="2779">
                  <c:v>13-Apr-15</c:v>
                </c:pt>
                <c:pt idx="2780">
                  <c:v>14-Apr-15</c:v>
                </c:pt>
                <c:pt idx="2781">
                  <c:v>15-Apr-15</c:v>
                </c:pt>
                <c:pt idx="2782">
                  <c:v>16-Apr-15</c:v>
                </c:pt>
                <c:pt idx="2783">
                  <c:v>17-Apr-15</c:v>
                </c:pt>
                <c:pt idx="2784">
                  <c:v>20-Apr-15</c:v>
                </c:pt>
                <c:pt idx="2785">
                  <c:v>21-Apr-15</c:v>
                </c:pt>
                <c:pt idx="2786">
                  <c:v>22-Apr-15</c:v>
                </c:pt>
                <c:pt idx="2787">
                  <c:v>23-Apr-15</c:v>
                </c:pt>
                <c:pt idx="2788">
                  <c:v>24-Apr-15</c:v>
                </c:pt>
                <c:pt idx="2789">
                  <c:v>27-Apr-15</c:v>
                </c:pt>
                <c:pt idx="2790">
                  <c:v>28-Apr-15</c:v>
                </c:pt>
                <c:pt idx="2791">
                  <c:v>29-Apr-15</c:v>
                </c:pt>
                <c:pt idx="2792">
                  <c:v>30-Apr-15</c:v>
                </c:pt>
                <c:pt idx="2793">
                  <c:v>1-May-15</c:v>
                </c:pt>
                <c:pt idx="2794">
                  <c:v>4-May-15</c:v>
                </c:pt>
                <c:pt idx="2795">
                  <c:v>5-May-15</c:v>
                </c:pt>
                <c:pt idx="2796">
                  <c:v>6-May-15</c:v>
                </c:pt>
                <c:pt idx="2797">
                  <c:v>7-May-15</c:v>
                </c:pt>
                <c:pt idx="2798">
                  <c:v>8-May-15</c:v>
                </c:pt>
                <c:pt idx="2799">
                  <c:v>11-May-15</c:v>
                </c:pt>
                <c:pt idx="2800">
                  <c:v>12-May-15</c:v>
                </c:pt>
                <c:pt idx="2801">
                  <c:v>13-May-15</c:v>
                </c:pt>
                <c:pt idx="2802">
                  <c:v>14-May-15</c:v>
                </c:pt>
                <c:pt idx="2803">
                  <c:v>15-May-15</c:v>
                </c:pt>
                <c:pt idx="2804">
                  <c:v>18-May-15</c:v>
                </c:pt>
                <c:pt idx="2805">
                  <c:v>19-May-15</c:v>
                </c:pt>
                <c:pt idx="2806">
                  <c:v>20-May-15</c:v>
                </c:pt>
                <c:pt idx="2807">
                  <c:v>21-May-15</c:v>
                </c:pt>
                <c:pt idx="2808">
                  <c:v>22-May-15</c:v>
                </c:pt>
                <c:pt idx="2809">
                  <c:v>26-May-15</c:v>
                </c:pt>
                <c:pt idx="2810">
                  <c:v>27-May-15</c:v>
                </c:pt>
                <c:pt idx="2811">
                  <c:v>28-May-15</c:v>
                </c:pt>
                <c:pt idx="2812">
                  <c:v>29-May-15</c:v>
                </c:pt>
                <c:pt idx="2813">
                  <c:v>1-Jun-15</c:v>
                </c:pt>
                <c:pt idx="2814">
                  <c:v>2-Jun-15</c:v>
                </c:pt>
                <c:pt idx="2815">
                  <c:v>3-Jun-15</c:v>
                </c:pt>
                <c:pt idx="2816">
                  <c:v>4-Jun-15</c:v>
                </c:pt>
                <c:pt idx="2817">
                  <c:v>5-Jun-15</c:v>
                </c:pt>
                <c:pt idx="2818">
                  <c:v>8-Jun-15</c:v>
                </c:pt>
                <c:pt idx="2819">
                  <c:v>9-Jun-15</c:v>
                </c:pt>
                <c:pt idx="2820">
                  <c:v>10-Jun-15</c:v>
                </c:pt>
                <c:pt idx="2821">
                  <c:v>11-Jun-15</c:v>
                </c:pt>
                <c:pt idx="2822">
                  <c:v>12-Jun-15</c:v>
                </c:pt>
                <c:pt idx="2823">
                  <c:v>15-Jun-15</c:v>
                </c:pt>
                <c:pt idx="2824">
                  <c:v>16-Jun-15</c:v>
                </c:pt>
                <c:pt idx="2825">
                  <c:v>17-Jun-15</c:v>
                </c:pt>
                <c:pt idx="2826">
                  <c:v>18-Jun-15</c:v>
                </c:pt>
                <c:pt idx="2827">
                  <c:v>19-Jun-15</c:v>
                </c:pt>
                <c:pt idx="2828">
                  <c:v>22-Jun-15</c:v>
                </c:pt>
                <c:pt idx="2829">
                  <c:v>23-Jun-15</c:v>
                </c:pt>
                <c:pt idx="2830">
                  <c:v>24-Jun-15</c:v>
                </c:pt>
                <c:pt idx="2831">
                  <c:v>25-Jun-15</c:v>
                </c:pt>
                <c:pt idx="2832">
                  <c:v>26-Jun-15</c:v>
                </c:pt>
                <c:pt idx="2833">
                  <c:v>29-Jun-15</c:v>
                </c:pt>
                <c:pt idx="2834">
                  <c:v>30-Jun-15</c:v>
                </c:pt>
                <c:pt idx="2835">
                  <c:v>1-Jul-15</c:v>
                </c:pt>
                <c:pt idx="2836">
                  <c:v>2-Jul-15</c:v>
                </c:pt>
                <c:pt idx="2837">
                  <c:v>6-Jul-15</c:v>
                </c:pt>
                <c:pt idx="2838">
                  <c:v>7-Jul-15</c:v>
                </c:pt>
                <c:pt idx="2839">
                  <c:v>8-Jul-15</c:v>
                </c:pt>
                <c:pt idx="2840">
                  <c:v>9-Jul-15</c:v>
                </c:pt>
                <c:pt idx="2841">
                  <c:v>10-Jul-15</c:v>
                </c:pt>
                <c:pt idx="2842">
                  <c:v>13-Jul-15</c:v>
                </c:pt>
                <c:pt idx="2843">
                  <c:v>14-Jul-15</c:v>
                </c:pt>
                <c:pt idx="2844">
                  <c:v>15-Jul-15</c:v>
                </c:pt>
                <c:pt idx="2845">
                  <c:v>16-Jul-15</c:v>
                </c:pt>
                <c:pt idx="2846">
                  <c:v>17-Jul-15</c:v>
                </c:pt>
                <c:pt idx="2847">
                  <c:v>20-Jul-15</c:v>
                </c:pt>
                <c:pt idx="2848">
                  <c:v>21-Jul-15</c:v>
                </c:pt>
                <c:pt idx="2849">
                  <c:v>22-Jul-15</c:v>
                </c:pt>
                <c:pt idx="2850">
                  <c:v>23-Jul-15</c:v>
                </c:pt>
                <c:pt idx="2851">
                  <c:v>24-Jul-15</c:v>
                </c:pt>
                <c:pt idx="2852">
                  <c:v>27-Jul-15</c:v>
                </c:pt>
                <c:pt idx="2853">
                  <c:v>28-Jul-15</c:v>
                </c:pt>
                <c:pt idx="2854">
                  <c:v>29-Jul-15</c:v>
                </c:pt>
                <c:pt idx="2855">
                  <c:v>30-Jul-15</c:v>
                </c:pt>
                <c:pt idx="2856">
                  <c:v>31-Jul-15</c:v>
                </c:pt>
                <c:pt idx="2857">
                  <c:v>3-Aug-15</c:v>
                </c:pt>
                <c:pt idx="2858">
                  <c:v>4-Aug-15</c:v>
                </c:pt>
                <c:pt idx="2859">
                  <c:v>5-Aug-15</c:v>
                </c:pt>
                <c:pt idx="2860">
                  <c:v>6-Aug-15</c:v>
                </c:pt>
                <c:pt idx="2861">
                  <c:v>7-Aug-15</c:v>
                </c:pt>
                <c:pt idx="2862">
                  <c:v>10-Aug-15</c:v>
                </c:pt>
                <c:pt idx="2863">
                  <c:v>11-Aug-15</c:v>
                </c:pt>
                <c:pt idx="2864">
                  <c:v>12-Aug-15</c:v>
                </c:pt>
                <c:pt idx="2865">
                  <c:v>13-Aug-15</c:v>
                </c:pt>
                <c:pt idx="2866">
                  <c:v>14-Aug-15</c:v>
                </c:pt>
                <c:pt idx="2867">
                  <c:v>17-Aug-15</c:v>
                </c:pt>
                <c:pt idx="2868">
                  <c:v>18-Aug-15</c:v>
                </c:pt>
                <c:pt idx="2869">
                  <c:v>19-Aug-15</c:v>
                </c:pt>
                <c:pt idx="2870">
                  <c:v>20-Aug-15</c:v>
                </c:pt>
                <c:pt idx="2871">
                  <c:v>21-Aug-15</c:v>
                </c:pt>
                <c:pt idx="2872">
                  <c:v>24-Aug-15</c:v>
                </c:pt>
                <c:pt idx="2873">
                  <c:v>25-Aug-15</c:v>
                </c:pt>
                <c:pt idx="2874">
                  <c:v>26-Aug-15</c:v>
                </c:pt>
                <c:pt idx="2875">
                  <c:v>27-Aug-15</c:v>
                </c:pt>
                <c:pt idx="2876">
                  <c:v>28-Aug-15</c:v>
                </c:pt>
                <c:pt idx="2877">
                  <c:v>31-Aug-15</c:v>
                </c:pt>
                <c:pt idx="2878">
                  <c:v>1-Sep-15</c:v>
                </c:pt>
                <c:pt idx="2879">
                  <c:v>2-Sep-15</c:v>
                </c:pt>
                <c:pt idx="2880">
                  <c:v>3-Sep-15</c:v>
                </c:pt>
                <c:pt idx="2881">
                  <c:v>4-Sep-15</c:v>
                </c:pt>
                <c:pt idx="2882">
                  <c:v>8-Sep-15</c:v>
                </c:pt>
                <c:pt idx="2883">
                  <c:v>9-Sep-15</c:v>
                </c:pt>
                <c:pt idx="2884">
                  <c:v>10-Sep-15</c:v>
                </c:pt>
                <c:pt idx="2885">
                  <c:v>11-Sep-15</c:v>
                </c:pt>
                <c:pt idx="2886">
                  <c:v>14-Sep-15</c:v>
                </c:pt>
                <c:pt idx="2887">
                  <c:v>15-Sep-15</c:v>
                </c:pt>
                <c:pt idx="2888">
                  <c:v>16-Sep-15</c:v>
                </c:pt>
                <c:pt idx="2889">
                  <c:v>17-Sep-15</c:v>
                </c:pt>
                <c:pt idx="2890">
                  <c:v>18-Sep-15</c:v>
                </c:pt>
                <c:pt idx="2891">
                  <c:v>21-Sep-15</c:v>
                </c:pt>
                <c:pt idx="2892">
                  <c:v>22-Sep-15</c:v>
                </c:pt>
                <c:pt idx="2893">
                  <c:v>23-Sep-15</c:v>
                </c:pt>
                <c:pt idx="2894">
                  <c:v>24-Sep-15</c:v>
                </c:pt>
                <c:pt idx="2895">
                  <c:v>25-Sep-15</c:v>
                </c:pt>
                <c:pt idx="2896">
                  <c:v>28-Sep-15</c:v>
                </c:pt>
                <c:pt idx="2897">
                  <c:v>29-Sep-15</c:v>
                </c:pt>
                <c:pt idx="2898">
                  <c:v>30-Sep-15</c:v>
                </c:pt>
                <c:pt idx="2899">
                  <c:v>1-Oct-15</c:v>
                </c:pt>
                <c:pt idx="2900">
                  <c:v>2-Oct-15</c:v>
                </c:pt>
                <c:pt idx="2901">
                  <c:v>5-Oct-15</c:v>
                </c:pt>
                <c:pt idx="2902">
                  <c:v>6-Oct-15</c:v>
                </c:pt>
                <c:pt idx="2903">
                  <c:v>7-Oct-15</c:v>
                </c:pt>
                <c:pt idx="2904">
                  <c:v>8-Oct-15</c:v>
                </c:pt>
                <c:pt idx="2905">
                  <c:v>9-Oct-15</c:v>
                </c:pt>
                <c:pt idx="2906">
                  <c:v>12-Oct-15</c:v>
                </c:pt>
                <c:pt idx="2907">
                  <c:v>13-Oct-15</c:v>
                </c:pt>
                <c:pt idx="2908">
                  <c:v>14-Oct-15</c:v>
                </c:pt>
                <c:pt idx="2909">
                  <c:v>15-Oct-15</c:v>
                </c:pt>
                <c:pt idx="2910">
                  <c:v>16-Oct-15</c:v>
                </c:pt>
                <c:pt idx="2911">
                  <c:v>19-Oct-15</c:v>
                </c:pt>
                <c:pt idx="2912">
                  <c:v>20-Oct-15</c:v>
                </c:pt>
                <c:pt idx="2913">
                  <c:v>21-Oct-15</c:v>
                </c:pt>
                <c:pt idx="2914">
                  <c:v>22-Oct-15</c:v>
                </c:pt>
                <c:pt idx="2915">
                  <c:v>23-Oct-15</c:v>
                </c:pt>
                <c:pt idx="2916">
                  <c:v>26-Oct-15</c:v>
                </c:pt>
                <c:pt idx="2917">
                  <c:v>27-Oct-15</c:v>
                </c:pt>
                <c:pt idx="2918">
                  <c:v>28-Oct-15</c:v>
                </c:pt>
                <c:pt idx="2919">
                  <c:v>29-Oct-15</c:v>
                </c:pt>
                <c:pt idx="2920">
                  <c:v>30-Oct-15</c:v>
                </c:pt>
                <c:pt idx="2921">
                  <c:v>2-Nov-15</c:v>
                </c:pt>
                <c:pt idx="2922">
                  <c:v>3-Nov-15</c:v>
                </c:pt>
                <c:pt idx="2923">
                  <c:v>4-Nov-15</c:v>
                </c:pt>
                <c:pt idx="2924">
                  <c:v>5-Nov-15</c:v>
                </c:pt>
                <c:pt idx="2925">
                  <c:v>6-Nov-15</c:v>
                </c:pt>
                <c:pt idx="2926">
                  <c:v>9-Nov-15</c:v>
                </c:pt>
                <c:pt idx="2927">
                  <c:v>10-Nov-15</c:v>
                </c:pt>
                <c:pt idx="2928">
                  <c:v>11-Nov-15</c:v>
                </c:pt>
                <c:pt idx="2929">
                  <c:v>12-Nov-15</c:v>
                </c:pt>
                <c:pt idx="2930">
                  <c:v>13-Nov-15</c:v>
                </c:pt>
                <c:pt idx="2931">
                  <c:v>16-Nov-15</c:v>
                </c:pt>
                <c:pt idx="2932">
                  <c:v>17-Nov-15</c:v>
                </c:pt>
                <c:pt idx="2933">
                  <c:v>18-Nov-15</c:v>
                </c:pt>
                <c:pt idx="2934">
                  <c:v>19-Nov-15</c:v>
                </c:pt>
                <c:pt idx="2935">
                  <c:v>20-Nov-15</c:v>
                </c:pt>
                <c:pt idx="2936">
                  <c:v>23-Nov-15</c:v>
                </c:pt>
                <c:pt idx="2937">
                  <c:v>24-Nov-15</c:v>
                </c:pt>
                <c:pt idx="2938">
                  <c:v>25-Nov-15</c:v>
                </c:pt>
                <c:pt idx="2939">
                  <c:v>27-Nov-15</c:v>
                </c:pt>
                <c:pt idx="2940">
                  <c:v>30-Nov-15</c:v>
                </c:pt>
                <c:pt idx="2941">
                  <c:v>1-Dec-15</c:v>
                </c:pt>
                <c:pt idx="2942">
                  <c:v>2-Dec-15</c:v>
                </c:pt>
                <c:pt idx="2943">
                  <c:v>3-Dec-15</c:v>
                </c:pt>
                <c:pt idx="2944">
                  <c:v>4-Dec-15</c:v>
                </c:pt>
                <c:pt idx="2945">
                  <c:v>7-Dec-15</c:v>
                </c:pt>
                <c:pt idx="2946">
                  <c:v>8-Dec-15</c:v>
                </c:pt>
                <c:pt idx="2947">
                  <c:v>9-Dec-15</c:v>
                </c:pt>
                <c:pt idx="2948">
                  <c:v>10-Dec-15</c:v>
                </c:pt>
                <c:pt idx="2949">
                  <c:v>11-Dec-15</c:v>
                </c:pt>
                <c:pt idx="2950">
                  <c:v>14-Dec-15</c:v>
                </c:pt>
                <c:pt idx="2951">
                  <c:v>15-Dec-15</c:v>
                </c:pt>
                <c:pt idx="2952">
                  <c:v>16-Dec-15</c:v>
                </c:pt>
                <c:pt idx="2953">
                  <c:v>17-Dec-15</c:v>
                </c:pt>
                <c:pt idx="2954">
                  <c:v>18-Dec-15</c:v>
                </c:pt>
                <c:pt idx="2955">
                  <c:v>21-Dec-15</c:v>
                </c:pt>
                <c:pt idx="2956">
                  <c:v>22-Dec-15</c:v>
                </c:pt>
                <c:pt idx="2957">
                  <c:v>23-Dec-15</c:v>
                </c:pt>
                <c:pt idx="2958">
                  <c:v>24-Dec-15</c:v>
                </c:pt>
                <c:pt idx="2959">
                  <c:v>28-Dec-15</c:v>
                </c:pt>
                <c:pt idx="2960">
                  <c:v>29-Dec-15</c:v>
                </c:pt>
                <c:pt idx="2961">
                  <c:v>30-Dec-15</c:v>
                </c:pt>
                <c:pt idx="2962">
                  <c:v>31-Dec-15</c:v>
                </c:pt>
                <c:pt idx="2963">
                  <c:v>4-Jan-16</c:v>
                </c:pt>
                <c:pt idx="2964">
                  <c:v>5-Jan-16</c:v>
                </c:pt>
                <c:pt idx="2965">
                  <c:v>6-Jan-16</c:v>
                </c:pt>
                <c:pt idx="2966">
                  <c:v>7-Jan-16</c:v>
                </c:pt>
                <c:pt idx="2967">
                  <c:v>8-Jan-16</c:v>
                </c:pt>
                <c:pt idx="2968">
                  <c:v>11-Jan-16</c:v>
                </c:pt>
                <c:pt idx="2969">
                  <c:v>12-Jan-16</c:v>
                </c:pt>
                <c:pt idx="2970">
                  <c:v>13-Jan-16</c:v>
                </c:pt>
                <c:pt idx="2971">
                  <c:v>14-Jan-16</c:v>
                </c:pt>
                <c:pt idx="2972">
                  <c:v>15-Jan-16</c:v>
                </c:pt>
                <c:pt idx="2973">
                  <c:v>19-Jan-16</c:v>
                </c:pt>
                <c:pt idx="2974">
                  <c:v>20-Jan-16</c:v>
                </c:pt>
                <c:pt idx="2975">
                  <c:v>21-Jan-16</c:v>
                </c:pt>
                <c:pt idx="2976">
                  <c:v>22-Jan-16</c:v>
                </c:pt>
                <c:pt idx="2977">
                  <c:v>25-Jan-16</c:v>
                </c:pt>
                <c:pt idx="2978">
                  <c:v>26-Jan-16</c:v>
                </c:pt>
                <c:pt idx="2979">
                  <c:v>27-Jan-16</c:v>
                </c:pt>
                <c:pt idx="2980">
                  <c:v>28-Jan-16</c:v>
                </c:pt>
                <c:pt idx="2981">
                  <c:v>29-Jan-16</c:v>
                </c:pt>
                <c:pt idx="2982">
                  <c:v>1-Feb-16</c:v>
                </c:pt>
                <c:pt idx="2983">
                  <c:v>2-Feb-16</c:v>
                </c:pt>
                <c:pt idx="2984">
                  <c:v>3-Feb-16</c:v>
                </c:pt>
                <c:pt idx="2985">
                  <c:v>4-Feb-16</c:v>
                </c:pt>
                <c:pt idx="2986">
                  <c:v>5-Feb-16</c:v>
                </c:pt>
                <c:pt idx="2987">
                  <c:v>8-Feb-16</c:v>
                </c:pt>
                <c:pt idx="2988">
                  <c:v>9-Feb-16</c:v>
                </c:pt>
                <c:pt idx="2989">
                  <c:v>10-Feb-16</c:v>
                </c:pt>
                <c:pt idx="2990">
                  <c:v>11-Feb-16</c:v>
                </c:pt>
                <c:pt idx="2991">
                  <c:v>12-Feb-16</c:v>
                </c:pt>
                <c:pt idx="2992">
                  <c:v>16-Feb-16</c:v>
                </c:pt>
                <c:pt idx="2993">
                  <c:v>17-Feb-16</c:v>
                </c:pt>
                <c:pt idx="2994">
                  <c:v>18-Feb-16</c:v>
                </c:pt>
                <c:pt idx="2995">
                  <c:v>19-Feb-16</c:v>
                </c:pt>
                <c:pt idx="2996">
                  <c:v>22-Feb-16</c:v>
                </c:pt>
                <c:pt idx="2997">
                  <c:v>23-Feb-16</c:v>
                </c:pt>
                <c:pt idx="2998">
                  <c:v>24-Feb-16</c:v>
                </c:pt>
                <c:pt idx="2999">
                  <c:v>25-Feb-16</c:v>
                </c:pt>
                <c:pt idx="3000">
                  <c:v>26-Feb-16</c:v>
                </c:pt>
                <c:pt idx="3001">
                  <c:v>29-Feb-16</c:v>
                </c:pt>
                <c:pt idx="3002">
                  <c:v>1-Mar-16</c:v>
                </c:pt>
                <c:pt idx="3003">
                  <c:v>2-Mar-16</c:v>
                </c:pt>
                <c:pt idx="3004">
                  <c:v>3-Mar-16</c:v>
                </c:pt>
                <c:pt idx="3005">
                  <c:v>4-Mar-16</c:v>
                </c:pt>
                <c:pt idx="3006">
                  <c:v>7-Mar-16</c:v>
                </c:pt>
                <c:pt idx="3007">
                  <c:v>8-Mar-16</c:v>
                </c:pt>
                <c:pt idx="3008">
                  <c:v>9-Mar-16</c:v>
                </c:pt>
                <c:pt idx="3009">
                  <c:v>10-Mar-16</c:v>
                </c:pt>
                <c:pt idx="3010">
                  <c:v>11-Mar-16</c:v>
                </c:pt>
                <c:pt idx="3011">
                  <c:v>14-Mar-16</c:v>
                </c:pt>
                <c:pt idx="3012">
                  <c:v>15-Mar-16</c:v>
                </c:pt>
                <c:pt idx="3013">
                  <c:v>16-Mar-16</c:v>
                </c:pt>
                <c:pt idx="3014">
                  <c:v>17-Mar-16</c:v>
                </c:pt>
                <c:pt idx="3015">
                  <c:v>18-Mar-16</c:v>
                </c:pt>
                <c:pt idx="3016">
                  <c:v>21-Mar-16</c:v>
                </c:pt>
                <c:pt idx="3017">
                  <c:v>22-Mar-16</c:v>
                </c:pt>
                <c:pt idx="3018">
                  <c:v>23-Mar-16</c:v>
                </c:pt>
                <c:pt idx="3019">
                  <c:v>24-Mar-16</c:v>
                </c:pt>
                <c:pt idx="3020">
                  <c:v>28-Mar-16</c:v>
                </c:pt>
                <c:pt idx="3021">
                  <c:v>29-Mar-16</c:v>
                </c:pt>
                <c:pt idx="3022">
                  <c:v>30-Mar-16</c:v>
                </c:pt>
                <c:pt idx="3023">
                  <c:v>31-Mar-16</c:v>
                </c:pt>
                <c:pt idx="3024">
                  <c:v>1-Apr-16</c:v>
                </c:pt>
                <c:pt idx="3025">
                  <c:v>4-Apr-16</c:v>
                </c:pt>
                <c:pt idx="3026">
                  <c:v>5-Apr-16</c:v>
                </c:pt>
                <c:pt idx="3027">
                  <c:v>6-Apr-16</c:v>
                </c:pt>
                <c:pt idx="3028">
                  <c:v>7-Apr-16</c:v>
                </c:pt>
                <c:pt idx="3029">
                  <c:v>8-Apr-16</c:v>
                </c:pt>
                <c:pt idx="3030">
                  <c:v>11-Apr-16</c:v>
                </c:pt>
                <c:pt idx="3031">
                  <c:v>12-Apr-16</c:v>
                </c:pt>
                <c:pt idx="3032">
                  <c:v>13-Apr-16</c:v>
                </c:pt>
                <c:pt idx="3033">
                  <c:v>14-Apr-16</c:v>
                </c:pt>
                <c:pt idx="3034">
                  <c:v>15-Apr-16</c:v>
                </c:pt>
                <c:pt idx="3035">
                  <c:v>18-Apr-16</c:v>
                </c:pt>
                <c:pt idx="3036">
                  <c:v>19-Apr-16</c:v>
                </c:pt>
                <c:pt idx="3037">
                  <c:v>20-Apr-16</c:v>
                </c:pt>
                <c:pt idx="3038">
                  <c:v>21-Apr-16</c:v>
                </c:pt>
                <c:pt idx="3039">
                  <c:v>22-Apr-16</c:v>
                </c:pt>
                <c:pt idx="3040">
                  <c:v>25-Apr-16</c:v>
                </c:pt>
                <c:pt idx="3041">
                  <c:v>26-Apr-16</c:v>
                </c:pt>
                <c:pt idx="3042">
                  <c:v>27-Apr-16</c:v>
                </c:pt>
                <c:pt idx="3043">
                  <c:v>28-Apr-16</c:v>
                </c:pt>
                <c:pt idx="3044">
                  <c:v>29-Apr-16</c:v>
                </c:pt>
                <c:pt idx="3045">
                  <c:v>2-May-16</c:v>
                </c:pt>
                <c:pt idx="3046">
                  <c:v>3-May-16</c:v>
                </c:pt>
                <c:pt idx="3047">
                  <c:v>4-May-16</c:v>
                </c:pt>
                <c:pt idx="3048">
                  <c:v>5-May-16</c:v>
                </c:pt>
                <c:pt idx="3049">
                  <c:v>6-May-16</c:v>
                </c:pt>
                <c:pt idx="3050">
                  <c:v>9-May-16</c:v>
                </c:pt>
                <c:pt idx="3051">
                  <c:v>10-May-16</c:v>
                </c:pt>
                <c:pt idx="3052">
                  <c:v>11-May-16</c:v>
                </c:pt>
                <c:pt idx="3053">
                  <c:v>12-May-16</c:v>
                </c:pt>
                <c:pt idx="3054">
                  <c:v>13-May-16</c:v>
                </c:pt>
                <c:pt idx="3055">
                  <c:v>16-May-16</c:v>
                </c:pt>
                <c:pt idx="3056">
                  <c:v>17-May-16</c:v>
                </c:pt>
                <c:pt idx="3057">
                  <c:v>18-May-16</c:v>
                </c:pt>
                <c:pt idx="3058">
                  <c:v>19-May-16</c:v>
                </c:pt>
                <c:pt idx="3059">
                  <c:v>20-May-16</c:v>
                </c:pt>
                <c:pt idx="3060">
                  <c:v>23-May-16</c:v>
                </c:pt>
                <c:pt idx="3061">
                  <c:v>24-May-16</c:v>
                </c:pt>
                <c:pt idx="3062">
                  <c:v>25-May-16</c:v>
                </c:pt>
                <c:pt idx="3063">
                  <c:v>26-May-16</c:v>
                </c:pt>
                <c:pt idx="3064">
                  <c:v>27-May-16</c:v>
                </c:pt>
                <c:pt idx="3065">
                  <c:v>31-May-16</c:v>
                </c:pt>
                <c:pt idx="3066">
                  <c:v>1-Jun-16</c:v>
                </c:pt>
                <c:pt idx="3067">
                  <c:v>2-Jun-16</c:v>
                </c:pt>
                <c:pt idx="3068">
                  <c:v>3-Jun-16</c:v>
                </c:pt>
                <c:pt idx="3069">
                  <c:v>6-Jun-16</c:v>
                </c:pt>
                <c:pt idx="3070">
                  <c:v>7-Jun-16</c:v>
                </c:pt>
                <c:pt idx="3071">
                  <c:v>8-Jun-16</c:v>
                </c:pt>
                <c:pt idx="3072">
                  <c:v>9-Jun-16</c:v>
                </c:pt>
                <c:pt idx="3073">
                  <c:v>10-Jun-16</c:v>
                </c:pt>
                <c:pt idx="3074">
                  <c:v>13-Jun-16</c:v>
                </c:pt>
                <c:pt idx="3075">
                  <c:v>14-Jun-16</c:v>
                </c:pt>
                <c:pt idx="3076">
                  <c:v>15-Jun-16</c:v>
                </c:pt>
                <c:pt idx="3077">
                  <c:v>16-Jun-16</c:v>
                </c:pt>
                <c:pt idx="3078">
                  <c:v>17-Jun-16</c:v>
                </c:pt>
                <c:pt idx="3079">
                  <c:v>20-Jun-16</c:v>
                </c:pt>
                <c:pt idx="3080">
                  <c:v>21-Jun-16</c:v>
                </c:pt>
                <c:pt idx="3081">
                  <c:v>22-Jun-16</c:v>
                </c:pt>
                <c:pt idx="3082">
                  <c:v>23-Jun-16</c:v>
                </c:pt>
                <c:pt idx="3083">
                  <c:v>24-Jun-16</c:v>
                </c:pt>
                <c:pt idx="3084">
                  <c:v>27-Jun-16</c:v>
                </c:pt>
                <c:pt idx="3085">
                  <c:v>28-Jun-16</c:v>
                </c:pt>
                <c:pt idx="3086">
                  <c:v>29-Jun-16</c:v>
                </c:pt>
                <c:pt idx="3087">
                  <c:v>30-Jun-16</c:v>
                </c:pt>
                <c:pt idx="3088">
                  <c:v>1-Jul-16</c:v>
                </c:pt>
                <c:pt idx="3089">
                  <c:v>5-Jul-16</c:v>
                </c:pt>
                <c:pt idx="3090">
                  <c:v>6-Jul-16</c:v>
                </c:pt>
                <c:pt idx="3091">
                  <c:v>7-Jul-16</c:v>
                </c:pt>
                <c:pt idx="3092">
                  <c:v>8-Jul-16</c:v>
                </c:pt>
                <c:pt idx="3093">
                  <c:v>11-Jul-16</c:v>
                </c:pt>
                <c:pt idx="3094">
                  <c:v>12-Jul-16</c:v>
                </c:pt>
                <c:pt idx="3095">
                  <c:v>13-Jul-16</c:v>
                </c:pt>
                <c:pt idx="3096">
                  <c:v>14-Jul-16</c:v>
                </c:pt>
                <c:pt idx="3097">
                  <c:v>15-Jul-16</c:v>
                </c:pt>
                <c:pt idx="3098">
                  <c:v>18-Jul-16</c:v>
                </c:pt>
                <c:pt idx="3099">
                  <c:v>19-Jul-16</c:v>
                </c:pt>
                <c:pt idx="3100">
                  <c:v>20-Jul-16</c:v>
                </c:pt>
                <c:pt idx="3101">
                  <c:v>21-Jul-16</c:v>
                </c:pt>
                <c:pt idx="3102">
                  <c:v>22-Jul-16</c:v>
                </c:pt>
                <c:pt idx="3103">
                  <c:v>25-Jul-16</c:v>
                </c:pt>
                <c:pt idx="3104">
                  <c:v>26-Jul-16</c:v>
                </c:pt>
                <c:pt idx="3105">
                  <c:v>27-Jul-16</c:v>
                </c:pt>
                <c:pt idx="3106">
                  <c:v>28-Jul-16</c:v>
                </c:pt>
                <c:pt idx="3107">
                  <c:v>29-Jul-16</c:v>
                </c:pt>
                <c:pt idx="3108">
                  <c:v>1-Aug-16</c:v>
                </c:pt>
                <c:pt idx="3109">
                  <c:v>2-Aug-16</c:v>
                </c:pt>
                <c:pt idx="3110">
                  <c:v>3-Aug-16</c:v>
                </c:pt>
                <c:pt idx="3111">
                  <c:v>4-Aug-16</c:v>
                </c:pt>
                <c:pt idx="3112">
                  <c:v>5-Aug-16</c:v>
                </c:pt>
                <c:pt idx="3113">
                  <c:v>8-Aug-16</c:v>
                </c:pt>
                <c:pt idx="3114">
                  <c:v>9-Aug-16</c:v>
                </c:pt>
                <c:pt idx="3115">
                  <c:v>10-Aug-16</c:v>
                </c:pt>
                <c:pt idx="3116">
                  <c:v>11-Aug-16</c:v>
                </c:pt>
                <c:pt idx="3117">
                  <c:v>12-Aug-16</c:v>
                </c:pt>
                <c:pt idx="3118">
                  <c:v>15-Aug-16</c:v>
                </c:pt>
                <c:pt idx="3119">
                  <c:v>16-Aug-16</c:v>
                </c:pt>
                <c:pt idx="3120">
                  <c:v>17-Aug-16</c:v>
                </c:pt>
                <c:pt idx="3121">
                  <c:v>18-Aug-16</c:v>
                </c:pt>
                <c:pt idx="3122">
                  <c:v>19-Aug-16</c:v>
                </c:pt>
                <c:pt idx="3123">
                  <c:v>22-Aug-16</c:v>
                </c:pt>
                <c:pt idx="3124">
                  <c:v>23-Aug-16</c:v>
                </c:pt>
                <c:pt idx="3125">
                  <c:v>24-Aug-16</c:v>
                </c:pt>
                <c:pt idx="3126">
                  <c:v>25-Aug-16</c:v>
                </c:pt>
                <c:pt idx="3127">
                  <c:v>26-Aug-16</c:v>
                </c:pt>
                <c:pt idx="3128">
                  <c:v>29-Aug-16</c:v>
                </c:pt>
                <c:pt idx="3129">
                  <c:v>30-Aug-16</c:v>
                </c:pt>
                <c:pt idx="3130">
                  <c:v>31-Aug-16</c:v>
                </c:pt>
                <c:pt idx="3131">
                  <c:v>1-Sep-16</c:v>
                </c:pt>
                <c:pt idx="3132">
                  <c:v>2-Sep-16</c:v>
                </c:pt>
                <c:pt idx="3133">
                  <c:v>6-Sep-16</c:v>
                </c:pt>
                <c:pt idx="3134">
                  <c:v>7-Sep-16</c:v>
                </c:pt>
                <c:pt idx="3135">
                  <c:v>8-Sep-16</c:v>
                </c:pt>
                <c:pt idx="3136">
                  <c:v>9-Sep-16</c:v>
                </c:pt>
                <c:pt idx="3137">
                  <c:v>12-Sep-16</c:v>
                </c:pt>
                <c:pt idx="3138">
                  <c:v>13-Sep-16</c:v>
                </c:pt>
                <c:pt idx="3139">
                  <c:v>14-Sep-16</c:v>
                </c:pt>
                <c:pt idx="3140">
                  <c:v>15-Sep-16</c:v>
                </c:pt>
                <c:pt idx="3141">
                  <c:v>16-Sep-16</c:v>
                </c:pt>
                <c:pt idx="3142">
                  <c:v>19-Sep-16</c:v>
                </c:pt>
                <c:pt idx="3143">
                  <c:v>20-Sep-16</c:v>
                </c:pt>
                <c:pt idx="3144">
                  <c:v>21-Sep-16</c:v>
                </c:pt>
                <c:pt idx="3145">
                  <c:v>22-Sep-16</c:v>
                </c:pt>
                <c:pt idx="3146">
                  <c:v>23-Sep-16</c:v>
                </c:pt>
                <c:pt idx="3147">
                  <c:v>26-Sep-16</c:v>
                </c:pt>
                <c:pt idx="3148">
                  <c:v>27-Sep-16</c:v>
                </c:pt>
                <c:pt idx="3149">
                  <c:v>28-Sep-16</c:v>
                </c:pt>
                <c:pt idx="3150">
                  <c:v>29-Sep-16</c:v>
                </c:pt>
                <c:pt idx="3151">
                  <c:v>30-Sep-16</c:v>
                </c:pt>
                <c:pt idx="3152">
                  <c:v>3-Oct-16</c:v>
                </c:pt>
                <c:pt idx="3153">
                  <c:v>4-Oct-16</c:v>
                </c:pt>
                <c:pt idx="3154">
                  <c:v>5-Oct-16</c:v>
                </c:pt>
                <c:pt idx="3155">
                  <c:v>6-Oct-16</c:v>
                </c:pt>
                <c:pt idx="3156">
                  <c:v>7-Oct-16</c:v>
                </c:pt>
                <c:pt idx="3157">
                  <c:v>10-Oct-16</c:v>
                </c:pt>
                <c:pt idx="3158">
                  <c:v>11-Oct-16</c:v>
                </c:pt>
                <c:pt idx="3159">
                  <c:v>12-Oct-16</c:v>
                </c:pt>
                <c:pt idx="3160">
                  <c:v>13-Oct-16</c:v>
                </c:pt>
                <c:pt idx="3161">
                  <c:v>14-Oct-16</c:v>
                </c:pt>
                <c:pt idx="3162">
                  <c:v>17-Oct-16</c:v>
                </c:pt>
                <c:pt idx="3163">
                  <c:v>18-Oct-16</c:v>
                </c:pt>
                <c:pt idx="3164">
                  <c:v>19-Oct-16</c:v>
                </c:pt>
                <c:pt idx="3165">
                  <c:v>20-Oct-16</c:v>
                </c:pt>
                <c:pt idx="3166">
                  <c:v>21-Oct-16</c:v>
                </c:pt>
                <c:pt idx="3167">
                  <c:v>24-Oct-16</c:v>
                </c:pt>
                <c:pt idx="3168">
                  <c:v>25-Oct-16</c:v>
                </c:pt>
                <c:pt idx="3169">
                  <c:v>26-Oct-16</c:v>
                </c:pt>
                <c:pt idx="3170">
                  <c:v>27-Oct-16</c:v>
                </c:pt>
                <c:pt idx="3171">
                  <c:v>28-Oct-16</c:v>
                </c:pt>
                <c:pt idx="3172">
                  <c:v>31-Oct-16</c:v>
                </c:pt>
                <c:pt idx="3173">
                  <c:v>1-Nov-16</c:v>
                </c:pt>
                <c:pt idx="3174">
                  <c:v>2-Nov-16</c:v>
                </c:pt>
                <c:pt idx="3175">
                  <c:v>3-Nov-16</c:v>
                </c:pt>
                <c:pt idx="3176">
                  <c:v>4-Nov-16</c:v>
                </c:pt>
                <c:pt idx="3177">
                  <c:v>7-Nov-16</c:v>
                </c:pt>
                <c:pt idx="3178">
                  <c:v>8-Nov-16</c:v>
                </c:pt>
                <c:pt idx="3179">
                  <c:v>9-Nov-16</c:v>
                </c:pt>
                <c:pt idx="3180">
                  <c:v>10-Nov-16</c:v>
                </c:pt>
                <c:pt idx="3181">
                  <c:v>11-Nov-16</c:v>
                </c:pt>
                <c:pt idx="3182">
                  <c:v>14-Nov-16</c:v>
                </c:pt>
                <c:pt idx="3183">
                  <c:v>15-Nov-16</c:v>
                </c:pt>
                <c:pt idx="3184">
                  <c:v>16-Nov-16</c:v>
                </c:pt>
                <c:pt idx="3185">
                  <c:v>17-Nov-16</c:v>
                </c:pt>
                <c:pt idx="3186">
                  <c:v>18-Nov-16</c:v>
                </c:pt>
                <c:pt idx="3187">
                  <c:v>21-Nov-16</c:v>
                </c:pt>
                <c:pt idx="3188">
                  <c:v>22-Nov-16</c:v>
                </c:pt>
                <c:pt idx="3189">
                  <c:v>23-Nov-16</c:v>
                </c:pt>
                <c:pt idx="3190">
                  <c:v>25-Nov-16</c:v>
                </c:pt>
                <c:pt idx="3191">
                  <c:v>28-Nov-16</c:v>
                </c:pt>
                <c:pt idx="3192">
                  <c:v>29-Nov-16</c:v>
                </c:pt>
                <c:pt idx="3193">
                  <c:v>30-Nov-16</c:v>
                </c:pt>
                <c:pt idx="3194">
                  <c:v>1-Dec-16</c:v>
                </c:pt>
                <c:pt idx="3195">
                  <c:v>2-Dec-16</c:v>
                </c:pt>
                <c:pt idx="3196">
                  <c:v>5-Dec-16</c:v>
                </c:pt>
                <c:pt idx="3197">
                  <c:v>6-Dec-16</c:v>
                </c:pt>
                <c:pt idx="3198">
                  <c:v>7-Dec-16</c:v>
                </c:pt>
                <c:pt idx="3199">
                  <c:v>8-Dec-16</c:v>
                </c:pt>
                <c:pt idx="3200">
                  <c:v>9-Dec-16</c:v>
                </c:pt>
                <c:pt idx="3201">
                  <c:v>12-Dec-16</c:v>
                </c:pt>
                <c:pt idx="3202">
                  <c:v>13-Dec-16</c:v>
                </c:pt>
                <c:pt idx="3203">
                  <c:v>14-Dec-16</c:v>
                </c:pt>
                <c:pt idx="3204">
                  <c:v>15-Dec-16</c:v>
                </c:pt>
                <c:pt idx="3205">
                  <c:v>16-Dec-16</c:v>
                </c:pt>
                <c:pt idx="3206">
                  <c:v>19-Dec-16</c:v>
                </c:pt>
                <c:pt idx="3207">
                  <c:v>20-Dec-16</c:v>
                </c:pt>
                <c:pt idx="3208">
                  <c:v>21-Dec-16</c:v>
                </c:pt>
                <c:pt idx="3209">
                  <c:v>22-Dec-16</c:v>
                </c:pt>
                <c:pt idx="3210">
                  <c:v>23-Dec-16</c:v>
                </c:pt>
                <c:pt idx="3211">
                  <c:v>27-Dec-16</c:v>
                </c:pt>
                <c:pt idx="3212">
                  <c:v>28-Dec-16</c:v>
                </c:pt>
                <c:pt idx="3213">
                  <c:v>29-Dec-16</c:v>
                </c:pt>
                <c:pt idx="3214">
                  <c:v>30-Dec-16</c:v>
                </c:pt>
                <c:pt idx="3215">
                  <c:v>3-Jan-17</c:v>
                </c:pt>
                <c:pt idx="3216">
                  <c:v>4-Jan-17</c:v>
                </c:pt>
                <c:pt idx="3217">
                  <c:v>5-Jan-17</c:v>
                </c:pt>
                <c:pt idx="3218">
                  <c:v>6-Jan-17</c:v>
                </c:pt>
                <c:pt idx="3219">
                  <c:v>9-Jan-17</c:v>
                </c:pt>
                <c:pt idx="3220">
                  <c:v>10-Jan-17</c:v>
                </c:pt>
                <c:pt idx="3221">
                  <c:v>11-Jan-17</c:v>
                </c:pt>
                <c:pt idx="3222">
                  <c:v>12-Jan-17</c:v>
                </c:pt>
                <c:pt idx="3223">
                  <c:v>13-Jan-17</c:v>
                </c:pt>
                <c:pt idx="3224">
                  <c:v>17-Jan-17</c:v>
                </c:pt>
                <c:pt idx="3225">
                  <c:v>18-Jan-17</c:v>
                </c:pt>
                <c:pt idx="3226">
                  <c:v>19-Jan-17</c:v>
                </c:pt>
                <c:pt idx="3227">
                  <c:v>20-Jan-17</c:v>
                </c:pt>
                <c:pt idx="3228">
                  <c:v>23-Jan-17</c:v>
                </c:pt>
                <c:pt idx="3229">
                  <c:v>24-Jan-17</c:v>
                </c:pt>
                <c:pt idx="3230">
                  <c:v>25-Jan-17</c:v>
                </c:pt>
                <c:pt idx="3231">
                  <c:v>26-Jan-17</c:v>
                </c:pt>
                <c:pt idx="3232">
                  <c:v>27-Jan-17</c:v>
                </c:pt>
                <c:pt idx="3233">
                  <c:v>30-Jan-17</c:v>
                </c:pt>
                <c:pt idx="3234">
                  <c:v>31-Jan-17</c:v>
                </c:pt>
                <c:pt idx="3235">
                  <c:v>1-Feb-17</c:v>
                </c:pt>
                <c:pt idx="3236">
                  <c:v>2-Feb-17</c:v>
                </c:pt>
                <c:pt idx="3237">
                  <c:v>3-Feb-17</c:v>
                </c:pt>
                <c:pt idx="3238">
                  <c:v>6-Feb-17</c:v>
                </c:pt>
                <c:pt idx="3239">
                  <c:v>7-Feb-17</c:v>
                </c:pt>
                <c:pt idx="3240">
                  <c:v>8-Feb-17</c:v>
                </c:pt>
                <c:pt idx="3241">
                  <c:v>9-Feb-17</c:v>
                </c:pt>
                <c:pt idx="3242">
                  <c:v>10-Feb-17</c:v>
                </c:pt>
                <c:pt idx="3243">
                  <c:v>13-Feb-17</c:v>
                </c:pt>
                <c:pt idx="3244">
                  <c:v>14-Feb-17</c:v>
                </c:pt>
                <c:pt idx="3245">
                  <c:v>15-Feb-17</c:v>
                </c:pt>
                <c:pt idx="3246">
                  <c:v>16-Feb-17</c:v>
                </c:pt>
                <c:pt idx="3247">
                  <c:v>17-Feb-17</c:v>
                </c:pt>
                <c:pt idx="3248">
                  <c:v>21-Feb-17</c:v>
                </c:pt>
                <c:pt idx="3249">
                  <c:v>22-Feb-17</c:v>
                </c:pt>
                <c:pt idx="3250">
                  <c:v>23-Feb-17</c:v>
                </c:pt>
                <c:pt idx="3251">
                  <c:v>24-Feb-17</c:v>
                </c:pt>
                <c:pt idx="3252">
                  <c:v>27-Feb-17</c:v>
                </c:pt>
                <c:pt idx="3253">
                  <c:v>28-Feb-17</c:v>
                </c:pt>
                <c:pt idx="3254">
                  <c:v>1-Mar-17</c:v>
                </c:pt>
                <c:pt idx="3255">
                  <c:v>2-Mar-17</c:v>
                </c:pt>
                <c:pt idx="3256">
                  <c:v>3-Mar-17</c:v>
                </c:pt>
                <c:pt idx="3257">
                  <c:v>6-Mar-17</c:v>
                </c:pt>
                <c:pt idx="3258">
                  <c:v>7-Mar-17</c:v>
                </c:pt>
                <c:pt idx="3259">
                  <c:v>8-Mar-17</c:v>
                </c:pt>
                <c:pt idx="3260">
                  <c:v>9-Mar-17</c:v>
                </c:pt>
                <c:pt idx="3261">
                  <c:v>10-Mar-17</c:v>
                </c:pt>
                <c:pt idx="3262">
                  <c:v>13-Mar-17</c:v>
                </c:pt>
                <c:pt idx="3263">
                  <c:v>14-Mar-17</c:v>
                </c:pt>
                <c:pt idx="3264">
                  <c:v>15-Mar-17</c:v>
                </c:pt>
                <c:pt idx="3265">
                  <c:v>16-Mar-17</c:v>
                </c:pt>
                <c:pt idx="3266">
                  <c:v>17-Mar-17</c:v>
                </c:pt>
                <c:pt idx="3267">
                  <c:v>20-Mar-17</c:v>
                </c:pt>
                <c:pt idx="3268">
                  <c:v>21-Mar-17</c:v>
                </c:pt>
                <c:pt idx="3269">
                  <c:v>22-Mar-17</c:v>
                </c:pt>
                <c:pt idx="3270">
                  <c:v>23-Mar-17</c:v>
                </c:pt>
                <c:pt idx="3271">
                  <c:v>24-Mar-17</c:v>
                </c:pt>
                <c:pt idx="3272">
                  <c:v>27-Mar-17</c:v>
                </c:pt>
                <c:pt idx="3273">
                  <c:v>28-Mar-17</c:v>
                </c:pt>
                <c:pt idx="3274">
                  <c:v>29-Mar-17</c:v>
                </c:pt>
                <c:pt idx="3275">
                  <c:v>30-Mar-17</c:v>
                </c:pt>
                <c:pt idx="3276">
                  <c:v>31-Mar-17</c:v>
                </c:pt>
                <c:pt idx="3277">
                  <c:v>3-Apr-17</c:v>
                </c:pt>
                <c:pt idx="3278">
                  <c:v>4-Apr-17</c:v>
                </c:pt>
                <c:pt idx="3279">
                  <c:v>5-Apr-17</c:v>
                </c:pt>
                <c:pt idx="3280">
                  <c:v>6-Apr-17</c:v>
                </c:pt>
                <c:pt idx="3281">
                  <c:v>7-Apr-17</c:v>
                </c:pt>
                <c:pt idx="3282">
                  <c:v>10-Apr-17</c:v>
                </c:pt>
                <c:pt idx="3283">
                  <c:v>11-Apr-17</c:v>
                </c:pt>
                <c:pt idx="3284">
                  <c:v>12-Apr-17</c:v>
                </c:pt>
                <c:pt idx="3285">
                  <c:v>13-Apr-17</c:v>
                </c:pt>
                <c:pt idx="3286">
                  <c:v>17-Apr-17</c:v>
                </c:pt>
                <c:pt idx="3287">
                  <c:v>18-Apr-17</c:v>
                </c:pt>
                <c:pt idx="3288">
                  <c:v>19-Apr-17</c:v>
                </c:pt>
                <c:pt idx="3289">
                  <c:v>20-Apr-17</c:v>
                </c:pt>
                <c:pt idx="3290">
                  <c:v>21-Apr-17</c:v>
                </c:pt>
                <c:pt idx="3291">
                  <c:v>24-Apr-17</c:v>
                </c:pt>
                <c:pt idx="3292">
                  <c:v>25-Apr-17</c:v>
                </c:pt>
                <c:pt idx="3293">
                  <c:v>26-Apr-17</c:v>
                </c:pt>
                <c:pt idx="3294">
                  <c:v>27-Apr-17</c:v>
                </c:pt>
                <c:pt idx="3295">
                  <c:v>28-Apr-17</c:v>
                </c:pt>
                <c:pt idx="3296">
                  <c:v>1-May-17</c:v>
                </c:pt>
                <c:pt idx="3297">
                  <c:v>2-May-17</c:v>
                </c:pt>
                <c:pt idx="3298">
                  <c:v>3-May-17</c:v>
                </c:pt>
                <c:pt idx="3299">
                  <c:v>4-May-17</c:v>
                </c:pt>
                <c:pt idx="3300">
                  <c:v>5-May-17</c:v>
                </c:pt>
                <c:pt idx="3301">
                  <c:v>8-May-17</c:v>
                </c:pt>
                <c:pt idx="3302">
                  <c:v>9-May-17</c:v>
                </c:pt>
                <c:pt idx="3303">
                  <c:v>10-May-17</c:v>
                </c:pt>
                <c:pt idx="3304">
                  <c:v>11-May-17</c:v>
                </c:pt>
                <c:pt idx="3305">
                  <c:v>12-May-17</c:v>
                </c:pt>
                <c:pt idx="3306">
                  <c:v>15-May-17</c:v>
                </c:pt>
                <c:pt idx="3307">
                  <c:v>16-May-17</c:v>
                </c:pt>
                <c:pt idx="3308">
                  <c:v>17-May-17</c:v>
                </c:pt>
                <c:pt idx="3309">
                  <c:v>18-May-17</c:v>
                </c:pt>
                <c:pt idx="3310">
                  <c:v>19-May-17</c:v>
                </c:pt>
                <c:pt idx="3311">
                  <c:v>22-May-17</c:v>
                </c:pt>
                <c:pt idx="3312">
                  <c:v>23-May-17</c:v>
                </c:pt>
                <c:pt idx="3313">
                  <c:v>24-May-17</c:v>
                </c:pt>
                <c:pt idx="3314">
                  <c:v>25-May-17</c:v>
                </c:pt>
                <c:pt idx="3315">
                  <c:v>26-May-17</c:v>
                </c:pt>
                <c:pt idx="3316">
                  <c:v>30-May-17</c:v>
                </c:pt>
                <c:pt idx="3317">
                  <c:v>31-May-17</c:v>
                </c:pt>
                <c:pt idx="3318">
                  <c:v>1-Jun-17</c:v>
                </c:pt>
                <c:pt idx="3319">
                  <c:v>2-Jun-17</c:v>
                </c:pt>
                <c:pt idx="3320">
                  <c:v>5-Jun-17</c:v>
                </c:pt>
                <c:pt idx="3321">
                  <c:v>6-Jun-17</c:v>
                </c:pt>
                <c:pt idx="3322">
                  <c:v>7-Jun-17</c:v>
                </c:pt>
                <c:pt idx="3323">
                  <c:v>8-Jun-17</c:v>
                </c:pt>
                <c:pt idx="3324">
                  <c:v>9-Jun-17</c:v>
                </c:pt>
                <c:pt idx="3325">
                  <c:v>12-Jun-17</c:v>
                </c:pt>
                <c:pt idx="3326">
                  <c:v>13-Jun-17</c:v>
                </c:pt>
                <c:pt idx="3327">
                  <c:v>14-Jun-17</c:v>
                </c:pt>
                <c:pt idx="3328">
                  <c:v>15-Jun-17</c:v>
                </c:pt>
                <c:pt idx="3329">
                  <c:v>16-Jun-17</c:v>
                </c:pt>
                <c:pt idx="3330">
                  <c:v>19-Jun-17</c:v>
                </c:pt>
                <c:pt idx="3331">
                  <c:v>20-Jun-17</c:v>
                </c:pt>
                <c:pt idx="3332">
                  <c:v>21-Jun-17</c:v>
                </c:pt>
                <c:pt idx="3333">
                  <c:v>22-Jun-17</c:v>
                </c:pt>
                <c:pt idx="3334">
                  <c:v>23-Jun-17</c:v>
                </c:pt>
                <c:pt idx="3335">
                  <c:v>26-Jun-17</c:v>
                </c:pt>
                <c:pt idx="3336">
                  <c:v>27-Jun-17</c:v>
                </c:pt>
                <c:pt idx="3337">
                  <c:v>28-Jun-17</c:v>
                </c:pt>
                <c:pt idx="3338">
                  <c:v>29-Jun-17</c:v>
                </c:pt>
                <c:pt idx="3339">
                  <c:v>30-Jun-17</c:v>
                </c:pt>
                <c:pt idx="3340">
                  <c:v>3-Jul-17</c:v>
                </c:pt>
                <c:pt idx="3341">
                  <c:v>5-Jul-17</c:v>
                </c:pt>
                <c:pt idx="3342">
                  <c:v>6-Jul-17</c:v>
                </c:pt>
                <c:pt idx="3343">
                  <c:v>7-Jul-17</c:v>
                </c:pt>
                <c:pt idx="3344">
                  <c:v>10-Jul-17</c:v>
                </c:pt>
                <c:pt idx="3345">
                  <c:v>11-Jul-17</c:v>
                </c:pt>
                <c:pt idx="3346">
                  <c:v>12-Jul-17</c:v>
                </c:pt>
                <c:pt idx="3347">
                  <c:v>13-Jul-17</c:v>
                </c:pt>
                <c:pt idx="3348">
                  <c:v>14-Jul-17</c:v>
                </c:pt>
                <c:pt idx="3349">
                  <c:v>17-Jul-17</c:v>
                </c:pt>
                <c:pt idx="3350">
                  <c:v>18-Jul-17</c:v>
                </c:pt>
                <c:pt idx="3351">
                  <c:v>19-Jul-17</c:v>
                </c:pt>
                <c:pt idx="3352">
                  <c:v>20-Jul-17</c:v>
                </c:pt>
                <c:pt idx="3353">
                  <c:v>21-Jul-17</c:v>
                </c:pt>
                <c:pt idx="3354">
                  <c:v>24-Jul-17</c:v>
                </c:pt>
                <c:pt idx="3355">
                  <c:v>25-Jul-17</c:v>
                </c:pt>
                <c:pt idx="3356">
                  <c:v>26-Jul-17</c:v>
                </c:pt>
                <c:pt idx="3357">
                  <c:v>27-Jul-17</c:v>
                </c:pt>
                <c:pt idx="3358">
                  <c:v>28-Jul-17</c:v>
                </c:pt>
                <c:pt idx="3359">
                  <c:v>31-Jul-17</c:v>
                </c:pt>
                <c:pt idx="3360">
                  <c:v>1-Aug-17</c:v>
                </c:pt>
                <c:pt idx="3361">
                  <c:v>2-Aug-17</c:v>
                </c:pt>
                <c:pt idx="3362">
                  <c:v>3-Aug-17</c:v>
                </c:pt>
                <c:pt idx="3363">
                  <c:v>4-Aug-17</c:v>
                </c:pt>
                <c:pt idx="3364">
                  <c:v>7-Aug-17</c:v>
                </c:pt>
                <c:pt idx="3365">
                  <c:v>8-Aug-17</c:v>
                </c:pt>
                <c:pt idx="3366">
                  <c:v>9-Aug-17</c:v>
                </c:pt>
                <c:pt idx="3367">
                  <c:v>10-Aug-17</c:v>
                </c:pt>
                <c:pt idx="3368">
                  <c:v>11-Aug-17</c:v>
                </c:pt>
                <c:pt idx="3369">
                  <c:v>14-Aug-17</c:v>
                </c:pt>
                <c:pt idx="3370">
                  <c:v>15-Aug-17</c:v>
                </c:pt>
                <c:pt idx="3371">
                  <c:v>16-Aug-17</c:v>
                </c:pt>
                <c:pt idx="3372">
                  <c:v>17-Aug-17</c:v>
                </c:pt>
                <c:pt idx="3373">
                  <c:v>18-Aug-17</c:v>
                </c:pt>
                <c:pt idx="3374">
                  <c:v>21-Aug-17</c:v>
                </c:pt>
                <c:pt idx="3375">
                  <c:v>22-Aug-17</c:v>
                </c:pt>
                <c:pt idx="3376">
                  <c:v>23-Aug-17</c:v>
                </c:pt>
                <c:pt idx="3377">
                  <c:v>24-Aug-17</c:v>
                </c:pt>
                <c:pt idx="3378">
                  <c:v>25-Aug-17</c:v>
                </c:pt>
                <c:pt idx="3379">
                  <c:v>28-Aug-17</c:v>
                </c:pt>
                <c:pt idx="3380">
                  <c:v>29-Aug-17</c:v>
                </c:pt>
                <c:pt idx="3381">
                  <c:v>30-Aug-17</c:v>
                </c:pt>
                <c:pt idx="3382">
                  <c:v>31-Aug-17</c:v>
                </c:pt>
                <c:pt idx="3383">
                  <c:v>1-Sep-17</c:v>
                </c:pt>
                <c:pt idx="3384">
                  <c:v>5-Sep-17</c:v>
                </c:pt>
                <c:pt idx="3385">
                  <c:v>6-Sep-17</c:v>
                </c:pt>
                <c:pt idx="3386">
                  <c:v>7-Sep-17</c:v>
                </c:pt>
                <c:pt idx="3387">
                  <c:v>8-Sep-17</c:v>
                </c:pt>
                <c:pt idx="3388">
                  <c:v>11-Sep-17</c:v>
                </c:pt>
                <c:pt idx="3389">
                  <c:v>12-Sep-17</c:v>
                </c:pt>
                <c:pt idx="3390">
                  <c:v>13-Sep-17</c:v>
                </c:pt>
                <c:pt idx="3391">
                  <c:v>14-Sep-17</c:v>
                </c:pt>
                <c:pt idx="3392">
                  <c:v>15-Sep-17</c:v>
                </c:pt>
                <c:pt idx="3393">
                  <c:v>18-Sep-17</c:v>
                </c:pt>
                <c:pt idx="3394">
                  <c:v>19-Sep-17</c:v>
                </c:pt>
                <c:pt idx="3395">
                  <c:v>20-Sep-17</c:v>
                </c:pt>
                <c:pt idx="3396">
                  <c:v>21-Sep-17</c:v>
                </c:pt>
                <c:pt idx="3397">
                  <c:v>22-Sep-17</c:v>
                </c:pt>
                <c:pt idx="3398">
                  <c:v>25-Sep-17</c:v>
                </c:pt>
                <c:pt idx="3399">
                  <c:v>26-Sep-17</c:v>
                </c:pt>
                <c:pt idx="3400">
                  <c:v>27-Sep-17</c:v>
                </c:pt>
                <c:pt idx="3401">
                  <c:v>28-Sep-17</c:v>
                </c:pt>
                <c:pt idx="3402">
                  <c:v>29-Sep-17</c:v>
                </c:pt>
                <c:pt idx="3403">
                  <c:v>2-Oct-17</c:v>
                </c:pt>
                <c:pt idx="3404">
                  <c:v>3-Oct-17</c:v>
                </c:pt>
                <c:pt idx="3405">
                  <c:v>4-Oct-17</c:v>
                </c:pt>
                <c:pt idx="3406">
                  <c:v>5-Oct-17</c:v>
                </c:pt>
                <c:pt idx="3407">
                  <c:v>6-Oct-17</c:v>
                </c:pt>
                <c:pt idx="3408">
                  <c:v>9-Oct-17</c:v>
                </c:pt>
                <c:pt idx="3409">
                  <c:v>10-Oct-17</c:v>
                </c:pt>
                <c:pt idx="3410">
                  <c:v>11-Oct-17</c:v>
                </c:pt>
                <c:pt idx="3411">
                  <c:v>12-Oct-17</c:v>
                </c:pt>
                <c:pt idx="3412">
                  <c:v>13-Oct-17</c:v>
                </c:pt>
                <c:pt idx="3413">
                  <c:v>16-Oct-17</c:v>
                </c:pt>
                <c:pt idx="3414">
                  <c:v>17-Oct-17</c:v>
                </c:pt>
                <c:pt idx="3415">
                  <c:v>18-Oct-17</c:v>
                </c:pt>
                <c:pt idx="3416">
                  <c:v>19-Oct-17</c:v>
                </c:pt>
                <c:pt idx="3417">
                  <c:v>20-Oct-17</c:v>
                </c:pt>
                <c:pt idx="3418">
                  <c:v>23-Oct-17</c:v>
                </c:pt>
                <c:pt idx="3419">
                  <c:v>24-Oct-17</c:v>
                </c:pt>
                <c:pt idx="3420">
                  <c:v>25-Oct-17</c:v>
                </c:pt>
                <c:pt idx="3421">
                  <c:v>26-Oct-17</c:v>
                </c:pt>
                <c:pt idx="3422">
                  <c:v>27-Oct-17</c:v>
                </c:pt>
                <c:pt idx="3423">
                  <c:v>30-Oct-17</c:v>
                </c:pt>
                <c:pt idx="3424">
                  <c:v>31-Oct-17</c:v>
                </c:pt>
                <c:pt idx="3425">
                  <c:v>1-Nov-17</c:v>
                </c:pt>
                <c:pt idx="3426">
                  <c:v>2-Nov-17</c:v>
                </c:pt>
                <c:pt idx="3427">
                  <c:v>3-Nov-17</c:v>
                </c:pt>
                <c:pt idx="3428">
                  <c:v>6-Nov-17</c:v>
                </c:pt>
                <c:pt idx="3429">
                  <c:v>7-Nov-17</c:v>
                </c:pt>
                <c:pt idx="3430">
                  <c:v>8-Nov-17</c:v>
                </c:pt>
                <c:pt idx="3431">
                  <c:v>9-Nov-17</c:v>
                </c:pt>
                <c:pt idx="3432">
                  <c:v>10-Nov-17</c:v>
                </c:pt>
                <c:pt idx="3433">
                  <c:v>13-Nov-17</c:v>
                </c:pt>
                <c:pt idx="3434">
                  <c:v>14-Nov-17</c:v>
                </c:pt>
                <c:pt idx="3435">
                  <c:v>15-Nov-17</c:v>
                </c:pt>
                <c:pt idx="3436">
                  <c:v>16-Nov-17</c:v>
                </c:pt>
                <c:pt idx="3437">
                  <c:v>17-Nov-17</c:v>
                </c:pt>
                <c:pt idx="3438">
                  <c:v>20-Nov-17</c:v>
                </c:pt>
                <c:pt idx="3439">
                  <c:v>21-Nov-17</c:v>
                </c:pt>
                <c:pt idx="3440">
                  <c:v>22-Nov-17</c:v>
                </c:pt>
                <c:pt idx="3441">
                  <c:v>24-Nov-17</c:v>
                </c:pt>
                <c:pt idx="3442">
                  <c:v>27-Nov-17</c:v>
                </c:pt>
                <c:pt idx="3443">
                  <c:v>28-Nov-17</c:v>
                </c:pt>
                <c:pt idx="3444">
                  <c:v>29-Nov-17</c:v>
                </c:pt>
                <c:pt idx="3445">
                  <c:v>30-Nov-17</c:v>
                </c:pt>
                <c:pt idx="3446">
                  <c:v>1-Dec-17</c:v>
                </c:pt>
                <c:pt idx="3447">
                  <c:v>4-Dec-17</c:v>
                </c:pt>
                <c:pt idx="3448">
                  <c:v>5-Dec-17</c:v>
                </c:pt>
                <c:pt idx="3449">
                  <c:v>6-Dec-17</c:v>
                </c:pt>
                <c:pt idx="3450">
                  <c:v>7-Dec-17</c:v>
                </c:pt>
                <c:pt idx="3451">
                  <c:v>8-Dec-17</c:v>
                </c:pt>
                <c:pt idx="3452">
                  <c:v>11-Dec-17</c:v>
                </c:pt>
                <c:pt idx="3453">
                  <c:v>12-Dec-17</c:v>
                </c:pt>
                <c:pt idx="3454">
                  <c:v>13-Dec-17</c:v>
                </c:pt>
                <c:pt idx="3455">
                  <c:v>14-Dec-17</c:v>
                </c:pt>
                <c:pt idx="3456">
                  <c:v>15-Dec-17</c:v>
                </c:pt>
                <c:pt idx="3457">
                  <c:v>18-Dec-17</c:v>
                </c:pt>
                <c:pt idx="3458">
                  <c:v>19-Dec-17</c:v>
                </c:pt>
                <c:pt idx="3459">
                  <c:v>20-Dec-17</c:v>
                </c:pt>
                <c:pt idx="3460">
                  <c:v>21-Dec-17</c:v>
                </c:pt>
                <c:pt idx="3461">
                  <c:v>22-Dec-17</c:v>
                </c:pt>
                <c:pt idx="3462">
                  <c:v>26-Dec-17</c:v>
                </c:pt>
                <c:pt idx="3463">
                  <c:v>27-Dec-17</c:v>
                </c:pt>
                <c:pt idx="3464">
                  <c:v>28-Dec-17</c:v>
                </c:pt>
                <c:pt idx="3465">
                  <c:v>29-Dec-17</c:v>
                </c:pt>
                <c:pt idx="3466">
                  <c:v>2-Jan-18</c:v>
                </c:pt>
                <c:pt idx="3467">
                  <c:v>3-Jan-18</c:v>
                </c:pt>
                <c:pt idx="3468">
                  <c:v>4-Jan-18</c:v>
                </c:pt>
                <c:pt idx="3469">
                  <c:v>5-Jan-18</c:v>
                </c:pt>
                <c:pt idx="3470">
                  <c:v>8-Jan-18</c:v>
                </c:pt>
                <c:pt idx="3471">
                  <c:v>9-Jan-18</c:v>
                </c:pt>
                <c:pt idx="3472">
                  <c:v>10-Jan-18</c:v>
                </c:pt>
                <c:pt idx="3473">
                  <c:v>11-Jan-18</c:v>
                </c:pt>
                <c:pt idx="3474">
                  <c:v>12-Jan-18</c:v>
                </c:pt>
                <c:pt idx="3475">
                  <c:v>16-Jan-18</c:v>
                </c:pt>
                <c:pt idx="3476">
                  <c:v>17-Jan-18</c:v>
                </c:pt>
                <c:pt idx="3477">
                  <c:v>18-Jan-18</c:v>
                </c:pt>
                <c:pt idx="3478">
                  <c:v>19-Jan-18</c:v>
                </c:pt>
                <c:pt idx="3479">
                  <c:v>22-Jan-18</c:v>
                </c:pt>
                <c:pt idx="3480">
                  <c:v>23-Jan-18</c:v>
                </c:pt>
                <c:pt idx="3481">
                  <c:v>24-Jan-18</c:v>
                </c:pt>
                <c:pt idx="3482">
                  <c:v>25-Jan-18</c:v>
                </c:pt>
                <c:pt idx="3483">
                  <c:v>26-Jan-18</c:v>
                </c:pt>
                <c:pt idx="3484">
                  <c:v>29-Jan-18</c:v>
                </c:pt>
                <c:pt idx="3485">
                  <c:v>30-Jan-18</c:v>
                </c:pt>
                <c:pt idx="3486">
                  <c:v>31-Jan-18</c:v>
                </c:pt>
                <c:pt idx="3487">
                  <c:v>1-Feb-18</c:v>
                </c:pt>
                <c:pt idx="3488">
                  <c:v>2-Feb-18</c:v>
                </c:pt>
                <c:pt idx="3489">
                  <c:v>5-Feb-18</c:v>
                </c:pt>
                <c:pt idx="3490">
                  <c:v>6-Feb-18</c:v>
                </c:pt>
                <c:pt idx="3491">
                  <c:v>7-Feb-18</c:v>
                </c:pt>
                <c:pt idx="3492">
                  <c:v>8-Feb-18</c:v>
                </c:pt>
                <c:pt idx="3493">
                  <c:v>9-Feb-18</c:v>
                </c:pt>
                <c:pt idx="3494">
                  <c:v>12-Feb-18</c:v>
                </c:pt>
                <c:pt idx="3495">
                  <c:v>13-Feb-18</c:v>
                </c:pt>
                <c:pt idx="3496">
                  <c:v>14-Feb-18</c:v>
                </c:pt>
                <c:pt idx="3497">
                  <c:v>15-Feb-18</c:v>
                </c:pt>
                <c:pt idx="3498">
                  <c:v>16-Feb-18</c:v>
                </c:pt>
                <c:pt idx="3499">
                  <c:v>20-Feb-18</c:v>
                </c:pt>
                <c:pt idx="3500">
                  <c:v>21-Feb-18</c:v>
                </c:pt>
                <c:pt idx="3501">
                  <c:v>22-Feb-18</c:v>
                </c:pt>
                <c:pt idx="3502">
                  <c:v>23-Feb-18</c:v>
                </c:pt>
                <c:pt idx="3503">
                  <c:v>26-Feb-18</c:v>
                </c:pt>
                <c:pt idx="3504">
                  <c:v>27-Feb-18</c:v>
                </c:pt>
                <c:pt idx="3505">
                  <c:v>28-Feb-18</c:v>
                </c:pt>
                <c:pt idx="3506">
                  <c:v>1-Mar-18</c:v>
                </c:pt>
                <c:pt idx="3507">
                  <c:v>2-Mar-18</c:v>
                </c:pt>
                <c:pt idx="3508">
                  <c:v>5-Mar-18</c:v>
                </c:pt>
                <c:pt idx="3509">
                  <c:v>6-Mar-18</c:v>
                </c:pt>
                <c:pt idx="3510">
                  <c:v>7-Mar-18</c:v>
                </c:pt>
                <c:pt idx="3511">
                  <c:v>8-Mar-18</c:v>
                </c:pt>
                <c:pt idx="3512">
                  <c:v>9-Mar-18</c:v>
                </c:pt>
                <c:pt idx="3513">
                  <c:v>12-Mar-18</c:v>
                </c:pt>
                <c:pt idx="3514">
                  <c:v>13-Mar-18</c:v>
                </c:pt>
                <c:pt idx="3515">
                  <c:v>14-Mar-18</c:v>
                </c:pt>
                <c:pt idx="3516">
                  <c:v>15-Mar-18</c:v>
                </c:pt>
                <c:pt idx="3517">
                  <c:v>16-Mar-18</c:v>
                </c:pt>
                <c:pt idx="3518">
                  <c:v>19-Mar-18</c:v>
                </c:pt>
                <c:pt idx="3519">
                  <c:v>20-Mar-18</c:v>
                </c:pt>
                <c:pt idx="3520">
                  <c:v>21-Mar-18</c:v>
                </c:pt>
                <c:pt idx="3521">
                  <c:v>22-Mar-18</c:v>
                </c:pt>
                <c:pt idx="3522">
                  <c:v>23-Mar-18</c:v>
                </c:pt>
                <c:pt idx="3523">
                  <c:v>26-Mar-18</c:v>
                </c:pt>
                <c:pt idx="3524">
                  <c:v>27-Mar-18</c:v>
                </c:pt>
                <c:pt idx="3525">
                  <c:v>28-Mar-18</c:v>
                </c:pt>
                <c:pt idx="3526">
                  <c:v>29-Mar-18</c:v>
                </c:pt>
                <c:pt idx="3527">
                  <c:v>2-Apr-18</c:v>
                </c:pt>
                <c:pt idx="3528">
                  <c:v>3-Apr-18</c:v>
                </c:pt>
                <c:pt idx="3529">
                  <c:v>4-Apr-18</c:v>
                </c:pt>
                <c:pt idx="3530">
                  <c:v>5-Apr-18</c:v>
                </c:pt>
                <c:pt idx="3531">
                  <c:v>6-Apr-18</c:v>
                </c:pt>
                <c:pt idx="3532">
                  <c:v>9-Apr-18</c:v>
                </c:pt>
                <c:pt idx="3533">
                  <c:v>10-Apr-18</c:v>
                </c:pt>
                <c:pt idx="3534">
                  <c:v>11-Apr-18</c:v>
                </c:pt>
                <c:pt idx="3535">
                  <c:v>12-Apr-18</c:v>
                </c:pt>
                <c:pt idx="3536">
                  <c:v>13-Apr-18</c:v>
                </c:pt>
                <c:pt idx="3537">
                  <c:v>16-Apr-18</c:v>
                </c:pt>
                <c:pt idx="3538">
                  <c:v>17-Apr-18</c:v>
                </c:pt>
                <c:pt idx="3539">
                  <c:v>18-Apr-18</c:v>
                </c:pt>
                <c:pt idx="3540">
                  <c:v>19-Apr-18</c:v>
                </c:pt>
                <c:pt idx="3541">
                  <c:v>20-Apr-18</c:v>
                </c:pt>
                <c:pt idx="3542">
                  <c:v>23-Apr-18</c:v>
                </c:pt>
                <c:pt idx="3543">
                  <c:v>24-Apr-18</c:v>
                </c:pt>
                <c:pt idx="3544">
                  <c:v>25-Apr-18</c:v>
                </c:pt>
                <c:pt idx="3545">
                  <c:v>26-Apr-18</c:v>
                </c:pt>
                <c:pt idx="3546">
                  <c:v>27-Apr-18</c:v>
                </c:pt>
                <c:pt idx="3547">
                  <c:v>30-Apr-18</c:v>
                </c:pt>
                <c:pt idx="3548">
                  <c:v>1-May-18</c:v>
                </c:pt>
                <c:pt idx="3549">
                  <c:v>2-May-18</c:v>
                </c:pt>
                <c:pt idx="3550">
                  <c:v>3-May-18</c:v>
                </c:pt>
                <c:pt idx="3551">
                  <c:v>4-May-18</c:v>
                </c:pt>
                <c:pt idx="3552">
                  <c:v>7-May-18</c:v>
                </c:pt>
                <c:pt idx="3553">
                  <c:v>8-May-18</c:v>
                </c:pt>
                <c:pt idx="3554">
                  <c:v>9-May-18</c:v>
                </c:pt>
                <c:pt idx="3555">
                  <c:v>10-May-18</c:v>
                </c:pt>
                <c:pt idx="3556">
                  <c:v>11-May-18</c:v>
                </c:pt>
                <c:pt idx="3557">
                  <c:v>14-May-18</c:v>
                </c:pt>
                <c:pt idx="3558">
                  <c:v>15-May-18</c:v>
                </c:pt>
                <c:pt idx="3559">
                  <c:v>16-May-18</c:v>
                </c:pt>
                <c:pt idx="3560">
                  <c:v>17-May-18</c:v>
                </c:pt>
                <c:pt idx="3561">
                  <c:v>18-May-18</c:v>
                </c:pt>
                <c:pt idx="3562">
                  <c:v>21-May-18</c:v>
                </c:pt>
                <c:pt idx="3563">
                  <c:v>22-May-18</c:v>
                </c:pt>
                <c:pt idx="3564">
                  <c:v>23-May-18</c:v>
                </c:pt>
                <c:pt idx="3565">
                  <c:v>24-May-18</c:v>
                </c:pt>
                <c:pt idx="3566">
                  <c:v>25-May-18</c:v>
                </c:pt>
                <c:pt idx="3567">
                  <c:v>29-May-18</c:v>
                </c:pt>
                <c:pt idx="3568">
                  <c:v>30-May-18</c:v>
                </c:pt>
                <c:pt idx="3569">
                  <c:v>31-May-18</c:v>
                </c:pt>
                <c:pt idx="3570">
                  <c:v>1-Jun-18</c:v>
                </c:pt>
                <c:pt idx="3571">
                  <c:v>4-Jun-18</c:v>
                </c:pt>
                <c:pt idx="3572">
                  <c:v>5-Jun-18</c:v>
                </c:pt>
                <c:pt idx="3573">
                  <c:v>6-Jun-18</c:v>
                </c:pt>
                <c:pt idx="3574">
                  <c:v>7-Jun-18</c:v>
                </c:pt>
                <c:pt idx="3575">
                  <c:v>8-Jun-18</c:v>
                </c:pt>
                <c:pt idx="3576">
                  <c:v>11-Jun-18</c:v>
                </c:pt>
                <c:pt idx="3577">
                  <c:v>12-Jun-18</c:v>
                </c:pt>
                <c:pt idx="3578">
                  <c:v>13-Jun-18</c:v>
                </c:pt>
                <c:pt idx="3579">
                  <c:v>14-Jun-18</c:v>
                </c:pt>
                <c:pt idx="3580">
                  <c:v>15-Jun-18</c:v>
                </c:pt>
                <c:pt idx="3581">
                  <c:v>18-Jun-18</c:v>
                </c:pt>
                <c:pt idx="3582">
                  <c:v>19-Jun-18</c:v>
                </c:pt>
                <c:pt idx="3583">
                  <c:v>20-Jun-18</c:v>
                </c:pt>
                <c:pt idx="3584">
                  <c:v>21-Jun-18</c:v>
                </c:pt>
                <c:pt idx="3585">
                  <c:v>22-Jun-18</c:v>
                </c:pt>
                <c:pt idx="3586">
                  <c:v>25-Jun-18</c:v>
                </c:pt>
                <c:pt idx="3587">
                  <c:v>26-Jun-18</c:v>
                </c:pt>
                <c:pt idx="3588">
                  <c:v>27-Jun-18</c:v>
                </c:pt>
                <c:pt idx="3589">
                  <c:v>28-Jun-18</c:v>
                </c:pt>
                <c:pt idx="3590">
                  <c:v>29-Jun-18</c:v>
                </c:pt>
                <c:pt idx="3591">
                  <c:v>2-Jul-18</c:v>
                </c:pt>
                <c:pt idx="3592">
                  <c:v>3-Jul-18</c:v>
                </c:pt>
                <c:pt idx="3593">
                  <c:v>5-Jul-18</c:v>
                </c:pt>
                <c:pt idx="3594">
                  <c:v>6-Jul-18</c:v>
                </c:pt>
                <c:pt idx="3595">
                  <c:v>9-Jul-18</c:v>
                </c:pt>
                <c:pt idx="3596">
                  <c:v>10-Jul-18</c:v>
                </c:pt>
                <c:pt idx="3597">
                  <c:v>11-Jul-18</c:v>
                </c:pt>
                <c:pt idx="3598">
                  <c:v>12-Jul-18</c:v>
                </c:pt>
                <c:pt idx="3599">
                  <c:v>13-Jul-18</c:v>
                </c:pt>
                <c:pt idx="3600">
                  <c:v>16-Jul-18</c:v>
                </c:pt>
                <c:pt idx="3601">
                  <c:v>17-Jul-18</c:v>
                </c:pt>
                <c:pt idx="3602">
                  <c:v>18-Jul-18</c:v>
                </c:pt>
                <c:pt idx="3603">
                  <c:v>19-Jul-18</c:v>
                </c:pt>
                <c:pt idx="3604">
                  <c:v>20-Jul-18</c:v>
                </c:pt>
                <c:pt idx="3605">
                  <c:v>23-Jul-18</c:v>
                </c:pt>
                <c:pt idx="3606">
                  <c:v>24-Jul-18</c:v>
                </c:pt>
                <c:pt idx="3607">
                  <c:v>25-Jul-18</c:v>
                </c:pt>
                <c:pt idx="3608">
                  <c:v>26-Jul-18</c:v>
                </c:pt>
                <c:pt idx="3609">
                  <c:v>27-Jul-18</c:v>
                </c:pt>
                <c:pt idx="3610">
                  <c:v>30-Jul-18</c:v>
                </c:pt>
                <c:pt idx="3611">
                  <c:v>31-Jul-18</c:v>
                </c:pt>
                <c:pt idx="3612">
                  <c:v>1-Aug-18</c:v>
                </c:pt>
                <c:pt idx="3613">
                  <c:v>2-Aug-18</c:v>
                </c:pt>
                <c:pt idx="3614">
                  <c:v>3-Aug-18</c:v>
                </c:pt>
                <c:pt idx="3615">
                  <c:v>6-Aug-18</c:v>
                </c:pt>
                <c:pt idx="3616">
                  <c:v>7-Aug-18</c:v>
                </c:pt>
                <c:pt idx="3617">
                  <c:v>8-Aug-18</c:v>
                </c:pt>
                <c:pt idx="3618">
                  <c:v>9-Aug-18</c:v>
                </c:pt>
                <c:pt idx="3619">
                  <c:v>10-Aug-18</c:v>
                </c:pt>
                <c:pt idx="3620">
                  <c:v>13-Aug-18</c:v>
                </c:pt>
                <c:pt idx="3621">
                  <c:v>14-Aug-18</c:v>
                </c:pt>
                <c:pt idx="3622">
                  <c:v>15-Aug-18</c:v>
                </c:pt>
                <c:pt idx="3623">
                  <c:v>16-Aug-18</c:v>
                </c:pt>
                <c:pt idx="3624">
                  <c:v>17-Aug-18</c:v>
                </c:pt>
                <c:pt idx="3625">
                  <c:v>20-Aug-18</c:v>
                </c:pt>
                <c:pt idx="3626">
                  <c:v>21-Aug-18</c:v>
                </c:pt>
                <c:pt idx="3627">
                  <c:v>22-Aug-18</c:v>
                </c:pt>
                <c:pt idx="3628">
                  <c:v>23-Aug-18</c:v>
                </c:pt>
                <c:pt idx="3629">
                  <c:v>24-Aug-18</c:v>
                </c:pt>
                <c:pt idx="3630">
                  <c:v>27-Aug-18</c:v>
                </c:pt>
                <c:pt idx="3631">
                  <c:v>28-Aug-18</c:v>
                </c:pt>
                <c:pt idx="3632">
                  <c:v>29-Aug-18</c:v>
                </c:pt>
                <c:pt idx="3633">
                  <c:v>30-Aug-18</c:v>
                </c:pt>
                <c:pt idx="3634">
                  <c:v>31-Aug-18</c:v>
                </c:pt>
                <c:pt idx="3635">
                  <c:v>4-Sep-18</c:v>
                </c:pt>
                <c:pt idx="3636">
                  <c:v>5-Sep-18</c:v>
                </c:pt>
                <c:pt idx="3637">
                  <c:v>6-Sep-18</c:v>
                </c:pt>
                <c:pt idx="3638">
                  <c:v>7-Sep-18</c:v>
                </c:pt>
                <c:pt idx="3639">
                  <c:v>10-Sep-18</c:v>
                </c:pt>
                <c:pt idx="3640">
                  <c:v>11-Sep-18</c:v>
                </c:pt>
                <c:pt idx="3641">
                  <c:v>12-Sep-18</c:v>
                </c:pt>
                <c:pt idx="3642">
                  <c:v>13-Sep-18</c:v>
                </c:pt>
                <c:pt idx="3643">
                  <c:v>14-Sep-18</c:v>
                </c:pt>
                <c:pt idx="3644">
                  <c:v>17-Sep-18</c:v>
                </c:pt>
                <c:pt idx="3645">
                  <c:v>18-Sep-18</c:v>
                </c:pt>
                <c:pt idx="3646">
                  <c:v>19-Sep-18</c:v>
                </c:pt>
                <c:pt idx="3647">
                  <c:v>20-Sep-18</c:v>
                </c:pt>
                <c:pt idx="3648">
                  <c:v>21-Sep-18</c:v>
                </c:pt>
                <c:pt idx="3649">
                  <c:v>24-Sep-18</c:v>
                </c:pt>
                <c:pt idx="3650">
                  <c:v>25-Sep-18</c:v>
                </c:pt>
                <c:pt idx="3651">
                  <c:v>26-Sep-18</c:v>
                </c:pt>
                <c:pt idx="3652">
                  <c:v>27-Sep-18</c:v>
                </c:pt>
                <c:pt idx="3653">
                  <c:v>28-Sep-18</c:v>
                </c:pt>
                <c:pt idx="3654">
                  <c:v>1-Oct-18</c:v>
                </c:pt>
                <c:pt idx="3655">
                  <c:v>2-Oct-18</c:v>
                </c:pt>
                <c:pt idx="3656">
                  <c:v>3-Oct-18</c:v>
                </c:pt>
                <c:pt idx="3657">
                  <c:v>4-Oct-18</c:v>
                </c:pt>
                <c:pt idx="3658">
                  <c:v>5-Oct-18</c:v>
                </c:pt>
                <c:pt idx="3659">
                  <c:v>8-Oct-18</c:v>
                </c:pt>
                <c:pt idx="3660">
                  <c:v>9-Oct-18</c:v>
                </c:pt>
                <c:pt idx="3661">
                  <c:v>10-Oct-18</c:v>
                </c:pt>
                <c:pt idx="3662">
                  <c:v>11-Oct-18</c:v>
                </c:pt>
                <c:pt idx="3663">
                  <c:v>12-Oct-18</c:v>
                </c:pt>
                <c:pt idx="3664">
                  <c:v>15-Oct-18</c:v>
                </c:pt>
                <c:pt idx="3665">
                  <c:v>16-Oct-18</c:v>
                </c:pt>
                <c:pt idx="3666">
                  <c:v>17-Oct-18</c:v>
                </c:pt>
                <c:pt idx="3667">
                  <c:v>18-Oct-18</c:v>
                </c:pt>
                <c:pt idx="3668">
                  <c:v>19-Oct-18</c:v>
                </c:pt>
                <c:pt idx="3669">
                  <c:v>22-Oct-18</c:v>
                </c:pt>
                <c:pt idx="3670">
                  <c:v>23-Oct-18</c:v>
                </c:pt>
                <c:pt idx="3671">
                  <c:v>24-Oct-18</c:v>
                </c:pt>
                <c:pt idx="3672">
                  <c:v>25-Oct-18</c:v>
                </c:pt>
                <c:pt idx="3673">
                  <c:v>26-Oct-18</c:v>
                </c:pt>
                <c:pt idx="3674">
                  <c:v>29-Oct-18</c:v>
                </c:pt>
                <c:pt idx="3675">
                  <c:v>30-Oct-18</c:v>
                </c:pt>
                <c:pt idx="3676">
                  <c:v>31-Oct-18</c:v>
                </c:pt>
                <c:pt idx="3677">
                  <c:v>1-Nov-18</c:v>
                </c:pt>
                <c:pt idx="3678">
                  <c:v>2-Nov-18</c:v>
                </c:pt>
                <c:pt idx="3679">
                  <c:v>5-Nov-18</c:v>
                </c:pt>
                <c:pt idx="3680">
                  <c:v>6-Nov-18</c:v>
                </c:pt>
                <c:pt idx="3681">
                  <c:v>7-Nov-18</c:v>
                </c:pt>
                <c:pt idx="3682">
                  <c:v>8-Nov-18</c:v>
                </c:pt>
                <c:pt idx="3683">
                  <c:v>9-Nov-18</c:v>
                </c:pt>
                <c:pt idx="3684">
                  <c:v>12-Nov-18</c:v>
                </c:pt>
                <c:pt idx="3685">
                  <c:v>13-Nov-18</c:v>
                </c:pt>
                <c:pt idx="3686">
                  <c:v>14-Nov-18</c:v>
                </c:pt>
                <c:pt idx="3687">
                  <c:v>15-Nov-18</c:v>
                </c:pt>
                <c:pt idx="3688">
                  <c:v>16-Nov-18</c:v>
                </c:pt>
                <c:pt idx="3689">
                  <c:v>19-Nov-18</c:v>
                </c:pt>
                <c:pt idx="3690">
                  <c:v>20-Nov-18</c:v>
                </c:pt>
                <c:pt idx="3691">
                  <c:v>21-Nov-18</c:v>
                </c:pt>
                <c:pt idx="3692">
                  <c:v>23-Nov-18</c:v>
                </c:pt>
                <c:pt idx="3693">
                  <c:v>26-Nov-18</c:v>
                </c:pt>
                <c:pt idx="3694">
                  <c:v>27-Nov-18</c:v>
                </c:pt>
                <c:pt idx="3695">
                  <c:v>28-Nov-18</c:v>
                </c:pt>
                <c:pt idx="3696">
                  <c:v>29-Nov-18</c:v>
                </c:pt>
                <c:pt idx="3697">
                  <c:v>30-Nov-18</c:v>
                </c:pt>
                <c:pt idx="3698">
                  <c:v>3-Dec-18</c:v>
                </c:pt>
                <c:pt idx="3699">
                  <c:v>4-Dec-18</c:v>
                </c:pt>
                <c:pt idx="3700">
                  <c:v>6-Dec-18</c:v>
                </c:pt>
                <c:pt idx="3701">
                  <c:v>7-Dec-18</c:v>
                </c:pt>
                <c:pt idx="3702">
                  <c:v>10-Dec-18</c:v>
                </c:pt>
                <c:pt idx="3703">
                  <c:v>11-Dec-18</c:v>
                </c:pt>
                <c:pt idx="3704">
                  <c:v>12-Dec-18</c:v>
                </c:pt>
                <c:pt idx="3705">
                  <c:v>13-Dec-18</c:v>
                </c:pt>
                <c:pt idx="3706">
                  <c:v>14-Dec-18</c:v>
                </c:pt>
                <c:pt idx="3707">
                  <c:v>17-Dec-18</c:v>
                </c:pt>
                <c:pt idx="3708">
                  <c:v>18-Dec-18</c:v>
                </c:pt>
                <c:pt idx="3709">
                  <c:v>19-Dec-18</c:v>
                </c:pt>
                <c:pt idx="3710">
                  <c:v>20-Dec-18</c:v>
                </c:pt>
                <c:pt idx="3711">
                  <c:v>21-Dec-18</c:v>
                </c:pt>
                <c:pt idx="3712">
                  <c:v>24-Dec-18</c:v>
                </c:pt>
                <c:pt idx="3713">
                  <c:v>26-Dec-18</c:v>
                </c:pt>
                <c:pt idx="3714">
                  <c:v>27-Dec-18</c:v>
                </c:pt>
                <c:pt idx="3715">
                  <c:v>28-Dec-18</c:v>
                </c:pt>
                <c:pt idx="3716">
                  <c:v>31-Dec-18</c:v>
                </c:pt>
                <c:pt idx="3717">
                  <c:v>2-Jan-19</c:v>
                </c:pt>
                <c:pt idx="3718">
                  <c:v>3-Jan-19</c:v>
                </c:pt>
                <c:pt idx="3719">
                  <c:v>4-Jan-19</c:v>
                </c:pt>
                <c:pt idx="3720">
                  <c:v>7-Jan-19</c:v>
                </c:pt>
                <c:pt idx="3721">
                  <c:v>8-Jan-19</c:v>
                </c:pt>
                <c:pt idx="3722">
                  <c:v>9-Jan-19</c:v>
                </c:pt>
                <c:pt idx="3723">
                  <c:v>10-Jan-19</c:v>
                </c:pt>
                <c:pt idx="3724">
                  <c:v>11-Jan-19</c:v>
                </c:pt>
                <c:pt idx="3725">
                  <c:v>14-Jan-19</c:v>
                </c:pt>
                <c:pt idx="3726">
                  <c:v>15-Jan-19</c:v>
                </c:pt>
                <c:pt idx="3727">
                  <c:v>16-Jan-19</c:v>
                </c:pt>
                <c:pt idx="3728">
                  <c:v>17-Jan-19</c:v>
                </c:pt>
                <c:pt idx="3729">
                  <c:v>18-Jan-19</c:v>
                </c:pt>
                <c:pt idx="3730">
                  <c:v>22-Jan-19</c:v>
                </c:pt>
                <c:pt idx="3731">
                  <c:v>23-Jan-19</c:v>
                </c:pt>
                <c:pt idx="3732">
                  <c:v>24-Jan-19</c:v>
                </c:pt>
                <c:pt idx="3733">
                  <c:v>25-Jan-19</c:v>
                </c:pt>
                <c:pt idx="3734">
                  <c:v>28-Jan-19</c:v>
                </c:pt>
                <c:pt idx="3735">
                  <c:v>29-Jan-19</c:v>
                </c:pt>
                <c:pt idx="3736">
                  <c:v>30-Jan-19</c:v>
                </c:pt>
                <c:pt idx="3737">
                  <c:v>31-Jan-19</c:v>
                </c:pt>
                <c:pt idx="3738">
                  <c:v>1-Feb-19</c:v>
                </c:pt>
                <c:pt idx="3739">
                  <c:v>4-Feb-19</c:v>
                </c:pt>
                <c:pt idx="3740">
                  <c:v>5-Feb-19</c:v>
                </c:pt>
                <c:pt idx="3741">
                  <c:v>6-Feb-19</c:v>
                </c:pt>
                <c:pt idx="3742">
                  <c:v>7-Feb-19</c:v>
                </c:pt>
                <c:pt idx="3743">
                  <c:v>8-Feb-19</c:v>
                </c:pt>
                <c:pt idx="3744">
                  <c:v>11-Feb-19</c:v>
                </c:pt>
                <c:pt idx="3745">
                  <c:v>12-Feb-19</c:v>
                </c:pt>
                <c:pt idx="3746">
                  <c:v>13-Feb-19</c:v>
                </c:pt>
                <c:pt idx="3747">
                  <c:v>14-Feb-19</c:v>
                </c:pt>
                <c:pt idx="3748">
                  <c:v>15-Feb-19</c:v>
                </c:pt>
                <c:pt idx="3749">
                  <c:v>19-Feb-19</c:v>
                </c:pt>
                <c:pt idx="3750">
                  <c:v>20-Feb-19</c:v>
                </c:pt>
                <c:pt idx="3751">
                  <c:v>21-Feb-19</c:v>
                </c:pt>
                <c:pt idx="3752">
                  <c:v>22-Feb-19</c:v>
                </c:pt>
                <c:pt idx="3753">
                  <c:v>25-Feb-19</c:v>
                </c:pt>
                <c:pt idx="3754">
                  <c:v>26-Feb-19</c:v>
                </c:pt>
                <c:pt idx="3755">
                  <c:v>27-Feb-19</c:v>
                </c:pt>
                <c:pt idx="3756">
                  <c:v>28-Feb-19</c:v>
                </c:pt>
                <c:pt idx="3757">
                  <c:v>1-Mar-19</c:v>
                </c:pt>
                <c:pt idx="3758">
                  <c:v>4-Mar-19</c:v>
                </c:pt>
                <c:pt idx="3759">
                  <c:v>5-Mar-19</c:v>
                </c:pt>
                <c:pt idx="3760">
                  <c:v>6-Mar-19</c:v>
                </c:pt>
                <c:pt idx="3761">
                  <c:v>7-Mar-19</c:v>
                </c:pt>
                <c:pt idx="3762">
                  <c:v>8-Mar-19</c:v>
                </c:pt>
                <c:pt idx="3763">
                  <c:v>11-Mar-19</c:v>
                </c:pt>
                <c:pt idx="3764">
                  <c:v>12-Mar-19</c:v>
                </c:pt>
                <c:pt idx="3765">
                  <c:v>13-Mar-19</c:v>
                </c:pt>
                <c:pt idx="3766">
                  <c:v>14-Mar-19</c:v>
                </c:pt>
                <c:pt idx="3767">
                  <c:v>15-Mar-19</c:v>
                </c:pt>
                <c:pt idx="3768">
                  <c:v>18-Mar-19</c:v>
                </c:pt>
                <c:pt idx="3769">
                  <c:v>19-Mar-19</c:v>
                </c:pt>
                <c:pt idx="3770">
                  <c:v>20-Mar-19</c:v>
                </c:pt>
                <c:pt idx="3771">
                  <c:v>21-Mar-19</c:v>
                </c:pt>
                <c:pt idx="3772">
                  <c:v>22-Mar-19</c:v>
                </c:pt>
                <c:pt idx="3773">
                  <c:v>25-Mar-19</c:v>
                </c:pt>
                <c:pt idx="3774">
                  <c:v>26-Mar-19</c:v>
                </c:pt>
                <c:pt idx="3775">
                  <c:v>27-Mar-19</c:v>
                </c:pt>
                <c:pt idx="3776">
                  <c:v>28-Mar-19</c:v>
                </c:pt>
                <c:pt idx="3777">
                  <c:v>29-Mar-19</c:v>
                </c:pt>
                <c:pt idx="3778">
                  <c:v>1-Apr-19</c:v>
                </c:pt>
                <c:pt idx="3779">
                  <c:v>2-Apr-19</c:v>
                </c:pt>
                <c:pt idx="3780">
                  <c:v>3-Apr-19</c:v>
                </c:pt>
                <c:pt idx="3781">
                  <c:v>4-Apr-19</c:v>
                </c:pt>
                <c:pt idx="3782">
                  <c:v>5-Apr-19</c:v>
                </c:pt>
                <c:pt idx="3783">
                  <c:v>8-Apr-19</c:v>
                </c:pt>
                <c:pt idx="3784">
                  <c:v>9-Apr-19</c:v>
                </c:pt>
                <c:pt idx="3785">
                  <c:v>10-Apr-19</c:v>
                </c:pt>
                <c:pt idx="3786">
                  <c:v>11-Apr-19</c:v>
                </c:pt>
                <c:pt idx="3787">
                  <c:v>12-Apr-19</c:v>
                </c:pt>
                <c:pt idx="3788">
                  <c:v>15-Apr-19</c:v>
                </c:pt>
                <c:pt idx="3789">
                  <c:v>16-Apr-19</c:v>
                </c:pt>
                <c:pt idx="3790">
                  <c:v>17-Apr-19</c:v>
                </c:pt>
                <c:pt idx="3791">
                  <c:v>18-Apr-19</c:v>
                </c:pt>
                <c:pt idx="3792">
                  <c:v>22-Apr-19</c:v>
                </c:pt>
                <c:pt idx="3793">
                  <c:v>23-Apr-19</c:v>
                </c:pt>
                <c:pt idx="3794">
                  <c:v>24-Apr-19</c:v>
                </c:pt>
                <c:pt idx="3795">
                  <c:v>25-Apr-19</c:v>
                </c:pt>
                <c:pt idx="3796">
                  <c:v>26-Apr-19</c:v>
                </c:pt>
                <c:pt idx="3797">
                  <c:v>29-Apr-19</c:v>
                </c:pt>
                <c:pt idx="3798">
                  <c:v>30-Apr-19</c:v>
                </c:pt>
                <c:pt idx="3799">
                  <c:v>1-May-19</c:v>
                </c:pt>
                <c:pt idx="3800">
                  <c:v>2-May-19</c:v>
                </c:pt>
                <c:pt idx="3801">
                  <c:v>3-May-19</c:v>
                </c:pt>
                <c:pt idx="3802">
                  <c:v>6-May-19</c:v>
                </c:pt>
                <c:pt idx="3803">
                  <c:v>7-May-19</c:v>
                </c:pt>
                <c:pt idx="3804">
                  <c:v>8-May-19</c:v>
                </c:pt>
                <c:pt idx="3805">
                  <c:v>9-May-19</c:v>
                </c:pt>
                <c:pt idx="3806">
                  <c:v>10-May-19</c:v>
                </c:pt>
                <c:pt idx="3807">
                  <c:v>13-May-19</c:v>
                </c:pt>
                <c:pt idx="3808">
                  <c:v>14-May-19</c:v>
                </c:pt>
                <c:pt idx="3809">
                  <c:v>15-May-19</c:v>
                </c:pt>
                <c:pt idx="3810">
                  <c:v>16-May-19</c:v>
                </c:pt>
                <c:pt idx="3811">
                  <c:v>17-May-19</c:v>
                </c:pt>
                <c:pt idx="3812">
                  <c:v>20-May-19</c:v>
                </c:pt>
                <c:pt idx="3813">
                  <c:v>21-May-19</c:v>
                </c:pt>
                <c:pt idx="3814">
                  <c:v>22-May-19</c:v>
                </c:pt>
                <c:pt idx="3815">
                  <c:v>23-May-19</c:v>
                </c:pt>
                <c:pt idx="3816">
                  <c:v>24-May-19</c:v>
                </c:pt>
                <c:pt idx="3817">
                  <c:v>28-May-19</c:v>
                </c:pt>
                <c:pt idx="3818">
                  <c:v>29-May-19</c:v>
                </c:pt>
                <c:pt idx="3819">
                  <c:v>30-May-19</c:v>
                </c:pt>
                <c:pt idx="3820">
                  <c:v>31-May-19</c:v>
                </c:pt>
                <c:pt idx="3821">
                  <c:v>3-Jun-19</c:v>
                </c:pt>
                <c:pt idx="3822">
                  <c:v>4-Jun-19</c:v>
                </c:pt>
                <c:pt idx="3823">
                  <c:v>5-Jun-19</c:v>
                </c:pt>
                <c:pt idx="3824">
                  <c:v>6-Jun-19</c:v>
                </c:pt>
                <c:pt idx="3825">
                  <c:v>7-Jun-19</c:v>
                </c:pt>
                <c:pt idx="3826">
                  <c:v>10-Jun-19</c:v>
                </c:pt>
                <c:pt idx="3827">
                  <c:v>11-Jun-19</c:v>
                </c:pt>
                <c:pt idx="3828">
                  <c:v>12-Jun-19</c:v>
                </c:pt>
                <c:pt idx="3829">
                  <c:v>13-Jun-19</c:v>
                </c:pt>
                <c:pt idx="3830">
                  <c:v>14-Jun-19</c:v>
                </c:pt>
                <c:pt idx="3831">
                  <c:v>17-Jun-19</c:v>
                </c:pt>
                <c:pt idx="3832">
                  <c:v>18-Jun-19</c:v>
                </c:pt>
                <c:pt idx="3833">
                  <c:v>19-Jun-19</c:v>
                </c:pt>
                <c:pt idx="3834">
                  <c:v>20-Jun-19</c:v>
                </c:pt>
                <c:pt idx="3835">
                  <c:v>21-Jun-19</c:v>
                </c:pt>
                <c:pt idx="3836">
                  <c:v>24-Jun-19</c:v>
                </c:pt>
                <c:pt idx="3837">
                  <c:v>25-Jun-19</c:v>
                </c:pt>
                <c:pt idx="3838">
                  <c:v>26-Jun-19</c:v>
                </c:pt>
                <c:pt idx="3839">
                  <c:v>27-Jun-19</c:v>
                </c:pt>
                <c:pt idx="3840">
                  <c:v>28-Jun-19</c:v>
                </c:pt>
                <c:pt idx="3841">
                  <c:v>1-Jul-19</c:v>
                </c:pt>
                <c:pt idx="3842">
                  <c:v>2-Jul-19</c:v>
                </c:pt>
                <c:pt idx="3843">
                  <c:v>3-Jul-19</c:v>
                </c:pt>
                <c:pt idx="3844">
                  <c:v>5-Jul-19</c:v>
                </c:pt>
                <c:pt idx="3845">
                  <c:v>8-Jul-19</c:v>
                </c:pt>
                <c:pt idx="3846">
                  <c:v>9-Jul-19</c:v>
                </c:pt>
                <c:pt idx="3847">
                  <c:v>10-Jul-19</c:v>
                </c:pt>
                <c:pt idx="3848">
                  <c:v>11-Jul-19</c:v>
                </c:pt>
                <c:pt idx="3849">
                  <c:v>12-Jul-19</c:v>
                </c:pt>
                <c:pt idx="3850">
                  <c:v>15-Jul-19</c:v>
                </c:pt>
                <c:pt idx="3851">
                  <c:v>16-Jul-19</c:v>
                </c:pt>
                <c:pt idx="3852">
                  <c:v>17-Jul-19</c:v>
                </c:pt>
                <c:pt idx="3853">
                  <c:v>18-Jul-19</c:v>
                </c:pt>
                <c:pt idx="3854">
                  <c:v>19-Jul-19</c:v>
                </c:pt>
                <c:pt idx="3855">
                  <c:v>22-Jul-19</c:v>
                </c:pt>
                <c:pt idx="3856">
                  <c:v>23-Jul-19</c:v>
                </c:pt>
                <c:pt idx="3857">
                  <c:v>24-Jul-19</c:v>
                </c:pt>
                <c:pt idx="3858">
                  <c:v>25-Jul-19</c:v>
                </c:pt>
                <c:pt idx="3859">
                  <c:v>26-Jul-19</c:v>
                </c:pt>
                <c:pt idx="3860">
                  <c:v>29-Jul-19</c:v>
                </c:pt>
                <c:pt idx="3861">
                  <c:v>30-Jul-19</c:v>
                </c:pt>
                <c:pt idx="3862">
                  <c:v>31-Jul-19</c:v>
                </c:pt>
                <c:pt idx="3863">
                  <c:v>1-Aug-19</c:v>
                </c:pt>
                <c:pt idx="3864">
                  <c:v>2-Aug-19</c:v>
                </c:pt>
                <c:pt idx="3865">
                  <c:v>5-Aug-19</c:v>
                </c:pt>
                <c:pt idx="3866">
                  <c:v>6-Aug-19</c:v>
                </c:pt>
                <c:pt idx="3867">
                  <c:v>7-Aug-19</c:v>
                </c:pt>
                <c:pt idx="3868">
                  <c:v>8-Aug-19</c:v>
                </c:pt>
                <c:pt idx="3869">
                  <c:v>9-Aug-19</c:v>
                </c:pt>
                <c:pt idx="3870">
                  <c:v>12-Aug-19</c:v>
                </c:pt>
                <c:pt idx="3871">
                  <c:v>13-Aug-19</c:v>
                </c:pt>
                <c:pt idx="3872">
                  <c:v>14-Aug-19</c:v>
                </c:pt>
                <c:pt idx="3873">
                  <c:v>15-Aug-19</c:v>
                </c:pt>
                <c:pt idx="3874">
                  <c:v>16-Aug-19</c:v>
                </c:pt>
                <c:pt idx="3875">
                  <c:v>19-Aug-19</c:v>
                </c:pt>
                <c:pt idx="3876">
                  <c:v>20-Aug-19</c:v>
                </c:pt>
                <c:pt idx="3877">
                  <c:v>21-Aug-19</c:v>
                </c:pt>
                <c:pt idx="3878">
                  <c:v>22-Aug-19</c:v>
                </c:pt>
                <c:pt idx="3879">
                  <c:v>23-Aug-19</c:v>
                </c:pt>
                <c:pt idx="3880">
                  <c:v>26-Aug-19</c:v>
                </c:pt>
                <c:pt idx="3881">
                  <c:v>27-Aug-19</c:v>
                </c:pt>
                <c:pt idx="3882">
                  <c:v>28-Aug-19</c:v>
                </c:pt>
                <c:pt idx="3883">
                  <c:v>29-Aug-19</c:v>
                </c:pt>
                <c:pt idx="3884">
                  <c:v>30-Aug-19</c:v>
                </c:pt>
                <c:pt idx="3885">
                  <c:v>3-Sep-19</c:v>
                </c:pt>
                <c:pt idx="3886">
                  <c:v>4-Sep-19</c:v>
                </c:pt>
                <c:pt idx="3887">
                  <c:v>5-Sep-19</c:v>
                </c:pt>
                <c:pt idx="3888">
                  <c:v>6-Sep-19</c:v>
                </c:pt>
                <c:pt idx="3889">
                  <c:v>9-Sep-19</c:v>
                </c:pt>
                <c:pt idx="3890">
                  <c:v>10-Sep-19</c:v>
                </c:pt>
                <c:pt idx="3891">
                  <c:v>11-Sep-19</c:v>
                </c:pt>
                <c:pt idx="3892">
                  <c:v>12-Sep-19</c:v>
                </c:pt>
                <c:pt idx="3893">
                  <c:v>13-Sep-19</c:v>
                </c:pt>
                <c:pt idx="3894">
                  <c:v>16-Sep-19</c:v>
                </c:pt>
                <c:pt idx="3895">
                  <c:v>17-Sep-19</c:v>
                </c:pt>
                <c:pt idx="3896">
                  <c:v>18-Sep-19</c:v>
                </c:pt>
                <c:pt idx="3897">
                  <c:v>19-Sep-19</c:v>
                </c:pt>
                <c:pt idx="3898">
                  <c:v>20-Sep-19</c:v>
                </c:pt>
                <c:pt idx="3899">
                  <c:v>23-Sep-19</c:v>
                </c:pt>
                <c:pt idx="3900">
                  <c:v>24-Sep-19</c:v>
                </c:pt>
                <c:pt idx="3901">
                  <c:v>25-Sep-19</c:v>
                </c:pt>
                <c:pt idx="3902">
                  <c:v>26-Sep-19</c:v>
                </c:pt>
                <c:pt idx="3903">
                  <c:v>27-Sep-19</c:v>
                </c:pt>
                <c:pt idx="3904">
                  <c:v>30-Sep-19</c:v>
                </c:pt>
                <c:pt idx="3905">
                  <c:v>1-Oct-19</c:v>
                </c:pt>
                <c:pt idx="3906">
                  <c:v>2-Oct-19</c:v>
                </c:pt>
                <c:pt idx="3907">
                  <c:v>3-Oct-19</c:v>
                </c:pt>
                <c:pt idx="3908">
                  <c:v>4-Oct-19</c:v>
                </c:pt>
                <c:pt idx="3909">
                  <c:v>7-Oct-19</c:v>
                </c:pt>
                <c:pt idx="3910">
                  <c:v>8-Oct-19</c:v>
                </c:pt>
                <c:pt idx="3911">
                  <c:v>9-Oct-19</c:v>
                </c:pt>
                <c:pt idx="3912">
                  <c:v>10-Oct-19</c:v>
                </c:pt>
                <c:pt idx="3913">
                  <c:v>11-Oct-19</c:v>
                </c:pt>
                <c:pt idx="3914">
                  <c:v>14-Oct-19</c:v>
                </c:pt>
                <c:pt idx="3915">
                  <c:v>15-Oct-19</c:v>
                </c:pt>
                <c:pt idx="3916">
                  <c:v>16-Oct-19</c:v>
                </c:pt>
                <c:pt idx="3917">
                  <c:v>17-Oct-19</c:v>
                </c:pt>
                <c:pt idx="3918">
                  <c:v>18-Oct-19</c:v>
                </c:pt>
                <c:pt idx="3919">
                  <c:v>21-Oct-19</c:v>
                </c:pt>
                <c:pt idx="3920">
                  <c:v>22-Oct-19</c:v>
                </c:pt>
                <c:pt idx="3921">
                  <c:v>23-Oct-19</c:v>
                </c:pt>
                <c:pt idx="3922">
                  <c:v>24-Oct-19</c:v>
                </c:pt>
                <c:pt idx="3923">
                  <c:v>25-Oct-19</c:v>
                </c:pt>
                <c:pt idx="3924">
                  <c:v>28-Oct-19</c:v>
                </c:pt>
                <c:pt idx="3925">
                  <c:v>29-Oct-19</c:v>
                </c:pt>
                <c:pt idx="3926">
                  <c:v>30-Oct-19</c:v>
                </c:pt>
                <c:pt idx="3927">
                  <c:v>31-Oct-19</c:v>
                </c:pt>
                <c:pt idx="3928">
                  <c:v>1-Nov-19</c:v>
                </c:pt>
                <c:pt idx="3929">
                  <c:v>4-Nov-19</c:v>
                </c:pt>
                <c:pt idx="3930">
                  <c:v>5-Nov-19</c:v>
                </c:pt>
                <c:pt idx="3931">
                  <c:v>6-Nov-19</c:v>
                </c:pt>
                <c:pt idx="3932">
                  <c:v>7-Nov-19</c:v>
                </c:pt>
                <c:pt idx="3933">
                  <c:v>8-Nov-19</c:v>
                </c:pt>
                <c:pt idx="3934">
                  <c:v>11-Nov-19</c:v>
                </c:pt>
                <c:pt idx="3935">
                  <c:v>12-Nov-19</c:v>
                </c:pt>
                <c:pt idx="3936">
                  <c:v>13-Nov-19</c:v>
                </c:pt>
                <c:pt idx="3937">
                  <c:v>14-Nov-19</c:v>
                </c:pt>
                <c:pt idx="3938">
                  <c:v>15-Nov-19</c:v>
                </c:pt>
                <c:pt idx="3939">
                  <c:v>18-Nov-19</c:v>
                </c:pt>
                <c:pt idx="3940">
                  <c:v>19-Nov-19</c:v>
                </c:pt>
                <c:pt idx="3941">
                  <c:v>20-Nov-19</c:v>
                </c:pt>
                <c:pt idx="3942">
                  <c:v>21-Nov-19</c:v>
                </c:pt>
                <c:pt idx="3943">
                  <c:v>22-Nov-19</c:v>
                </c:pt>
                <c:pt idx="3944">
                  <c:v>25-Nov-19</c:v>
                </c:pt>
                <c:pt idx="3945">
                  <c:v>26-Nov-19</c:v>
                </c:pt>
                <c:pt idx="3946">
                  <c:v>27-Nov-19</c:v>
                </c:pt>
                <c:pt idx="3947">
                  <c:v>29-Nov-19</c:v>
                </c:pt>
                <c:pt idx="3948">
                  <c:v>2-Dec-19</c:v>
                </c:pt>
                <c:pt idx="3949">
                  <c:v>3-Dec-19</c:v>
                </c:pt>
                <c:pt idx="3950">
                  <c:v>4-Dec-19</c:v>
                </c:pt>
                <c:pt idx="3951">
                  <c:v>5-Dec-19</c:v>
                </c:pt>
                <c:pt idx="3952">
                  <c:v>6-Dec-19</c:v>
                </c:pt>
                <c:pt idx="3953">
                  <c:v>9-Dec-19</c:v>
                </c:pt>
                <c:pt idx="3954">
                  <c:v>10-Dec-19</c:v>
                </c:pt>
                <c:pt idx="3955">
                  <c:v>11-Dec-19</c:v>
                </c:pt>
                <c:pt idx="3956">
                  <c:v>12-Dec-19</c:v>
                </c:pt>
                <c:pt idx="3957">
                  <c:v>13-Dec-19</c:v>
                </c:pt>
                <c:pt idx="3958">
                  <c:v>16-Dec-19</c:v>
                </c:pt>
                <c:pt idx="3959">
                  <c:v>17-Dec-19</c:v>
                </c:pt>
                <c:pt idx="3960">
                  <c:v>18-Dec-19</c:v>
                </c:pt>
                <c:pt idx="3961">
                  <c:v>19-Dec-19</c:v>
                </c:pt>
                <c:pt idx="3962">
                  <c:v>20-Dec-19</c:v>
                </c:pt>
                <c:pt idx="3963">
                  <c:v>23-Dec-19</c:v>
                </c:pt>
                <c:pt idx="3964">
                  <c:v>24-Dec-19</c:v>
                </c:pt>
                <c:pt idx="3965">
                  <c:v>26-Dec-19</c:v>
                </c:pt>
                <c:pt idx="3966">
                  <c:v>27-Dec-19</c:v>
                </c:pt>
                <c:pt idx="3967">
                  <c:v>30-Dec-19</c:v>
                </c:pt>
                <c:pt idx="3968">
                  <c:v>31-Dec-19</c:v>
                </c:pt>
                <c:pt idx="3969">
                  <c:v>2-Jan-20</c:v>
                </c:pt>
                <c:pt idx="3970">
                  <c:v>3-Jan-20</c:v>
                </c:pt>
                <c:pt idx="3971">
                  <c:v>6-Jan-20</c:v>
                </c:pt>
                <c:pt idx="3972">
                  <c:v>7-Jan-20</c:v>
                </c:pt>
                <c:pt idx="3973">
                  <c:v>8-Jan-20</c:v>
                </c:pt>
                <c:pt idx="3974">
                  <c:v>9-Jan-20</c:v>
                </c:pt>
                <c:pt idx="3975">
                  <c:v>10-Jan-20</c:v>
                </c:pt>
                <c:pt idx="3976">
                  <c:v>13-Jan-20</c:v>
                </c:pt>
                <c:pt idx="3977">
                  <c:v>14-Jan-20</c:v>
                </c:pt>
                <c:pt idx="3978">
                  <c:v>15-Jan-20</c:v>
                </c:pt>
                <c:pt idx="3979">
                  <c:v>16-Jan-20</c:v>
                </c:pt>
                <c:pt idx="3980">
                  <c:v>17-Jan-20</c:v>
                </c:pt>
                <c:pt idx="3981">
                  <c:v>21-Jan-20</c:v>
                </c:pt>
                <c:pt idx="3982">
                  <c:v>22-Jan-20</c:v>
                </c:pt>
                <c:pt idx="3983">
                  <c:v>23-Jan-20</c:v>
                </c:pt>
                <c:pt idx="3984">
                  <c:v>24-Jan-20</c:v>
                </c:pt>
                <c:pt idx="3985">
                  <c:v>27-Jan-20</c:v>
                </c:pt>
                <c:pt idx="3986">
                  <c:v>28-Jan-20</c:v>
                </c:pt>
                <c:pt idx="3987">
                  <c:v>29-Jan-20</c:v>
                </c:pt>
                <c:pt idx="3988">
                  <c:v>30-Jan-20</c:v>
                </c:pt>
                <c:pt idx="3989">
                  <c:v>31-Jan-20</c:v>
                </c:pt>
                <c:pt idx="3990">
                  <c:v>3-Feb-20</c:v>
                </c:pt>
                <c:pt idx="3991">
                  <c:v>4-Feb-20</c:v>
                </c:pt>
                <c:pt idx="3992">
                  <c:v>5-Feb-20</c:v>
                </c:pt>
                <c:pt idx="3993">
                  <c:v>6-Feb-20</c:v>
                </c:pt>
                <c:pt idx="3994">
                  <c:v>7-Feb-20</c:v>
                </c:pt>
                <c:pt idx="3995">
                  <c:v>10-Feb-20</c:v>
                </c:pt>
                <c:pt idx="3996">
                  <c:v>11-Feb-20</c:v>
                </c:pt>
                <c:pt idx="3997">
                  <c:v>12-Feb-20</c:v>
                </c:pt>
                <c:pt idx="3998">
                  <c:v>13-Feb-20</c:v>
                </c:pt>
                <c:pt idx="3999">
                  <c:v>14-Feb-20</c:v>
                </c:pt>
                <c:pt idx="4000">
                  <c:v>18-Feb-20</c:v>
                </c:pt>
                <c:pt idx="4001">
                  <c:v>19-Feb-20</c:v>
                </c:pt>
                <c:pt idx="4002">
                  <c:v>20-Feb-20</c:v>
                </c:pt>
                <c:pt idx="4003">
                  <c:v>21-Feb-20</c:v>
                </c:pt>
                <c:pt idx="4004">
                  <c:v>24-Feb-20</c:v>
                </c:pt>
                <c:pt idx="4005">
                  <c:v>25-Feb-20</c:v>
                </c:pt>
                <c:pt idx="4006">
                  <c:v>26-Feb-20</c:v>
                </c:pt>
                <c:pt idx="4007">
                  <c:v>27-Feb-20</c:v>
                </c:pt>
                <c:pt idx="4008">
                  <c:v>28-Feb-20</c:v>
                </c:pt>
                <c:pt idx="4009">
                  <c:v>2-Mar-20</c:v>
                </c:pt>
                <c:pt idx="4010">
                  <c:v>3-Mar-20</c:v>
                </c:pt>
                <c:pt idx="4011">
                  <c:v>4-Mar-20</c:v>
                </c:pt>
                <c:pt idx="4012">
                  <c:v>5-Mar-20</c:v>
                </c:pt>
                <c:pt idx="4013">
                  <c:v>6-Mar-20</c:v>
                </c:pt>
                <c:pt idx="4014">
                  <c:v>9-Mar-20</c:v>
                </c:pt>
                <c:pt idx="4015">
                  <c:v>10-Mar-20</c:v>
                </c:pt>
                <c:pt idx="4016">
                  <c:v>11-Mar-20</c:v>
                </c:pt>
                <c:pt idx="4017">
                  <c:v>12-Mar-20</c:v>
                </c:pt>
                <c:pt idx="4018">
                  <c:v>13-Mar-20</c:v>
                </c:pt>
                <c:pt idx="4019">
                  <c:v>16-Mar-20</c:v>
                </c:pt>
                <c:pt idx="4020">
                  <c:v>17-Mar-20</c:v>
                </c:pt>
                <c:pt idx="4021">
                  <c:v>18-Mar-20</c:v>
                </c:pt>
                <c:pt idx="4022">
                  <c:v>19-Mar-20</c:v>
                </c:pt>
                <c:pt idx="4023">
                  <c:v>20-Mar-20</c:v>
                </c:pt>
                <c:pt idx="4024">
                  <c:v>23-Mar-20</c:v>
                </c:pt>
                <c:pt idx="4025">
                  <c:v>24-Mar-20</c:v>
                </c:pt>
                <c:pt idx="4026">
                  <c:v>25-Mar-20</c:v>
                </c:pt>
                <c:pt idx="4027">
                  <c:v>26-Mar-20</c:v>
                </c:pt>
                <c:pt idx="4028">
                  <c:v>27-Mar-20</c:v>
                </c:pt>
                <c:pt idx="4029">
                  <c:v>30-Mar-20</c:v>
                </c:pt>
                <c:pt idx="4030">
                  <c:v>31-Mar-20</c:v>
                </c:pt>
                <c:pt idx="4031">
                  <c:v>1-Apr-20</c:v>
                </c:pt>
                <c:pt idx="4032">
                  <c:v>2-Apr-20</c:v>
                </c:pt>
                <c:pt idx="4033">
                  <c:v>3-Apr-20</c:v>
                </c:pt>
                <c:pt idx="4034">
                  <c:v>6-Apr-20</c:v>
                </c:pt>
                <c:pt idx="4035">
                  <c:v>7-Apr-20</c:v>
                </c:pt>
                <c:pt idx="4036">
                  <c:v>8-Apr-20</c:v>
                </c:pt>
                <c:pt idx="4037">
                  <c:v>9-Apr-20</c:v>
                </c:pt>
                <c:pt idx="4038">
                  <c:v>13-Apr-20</c:v>
                </c:pt>
                <c:pt idx="4039">
                  <c:v>14-Apr-20</c:v>
                </c:pt>
                <c:pt idx="4040">
                  <c:v>15-Apr-20</c:v>
                </c:pt>
                <c:pt idx="4041">
                  <c:v>16-Apr-20</c:v>
                </c:pt>
                <c:pt idx="4042">
                  <c:v>17-Apr-20</c:v>
                </c:pt>
                <c:pt idx="4043">
                  <c:v>20-Apr-20</c:v>
                </c:pt>
                <c:pt idx="4044">
                  <c:v>21-Apr-20</c:v>
                </c:pt>
                <c:pt idx="4045">
                  <c:v>22-Apr-20</c:v>
                </c:pt>
                <c:pt idx="4046">
                  <c:v>23-Apr-20</c:v>
                </c:pt>
                <c:pt idx="4047">
                  <c:v>24-Apr-20</c:v>
                </c:pt>
                <c:pt idx="4048">
                  <c:v>27-Apr-20</c:v>
                </c:pt>
                <c:pt idx="4049">
                  <c:v>28-Apr-20</c:v>
                </c:pt>
                <c:pt idx="4050">
                  <c:v>29-Apr-20</c:v>
                </c:pt>
                <c:pt idx="4051">
                  <c:v>30-Apr-20</c:v>
                </c:pt>
                <c:pt idx="4052">
                  <c:v>1-May-20</c:v>
                </c:pt>
                <c:pt idx="4053">
                  <c:v>4-May-20</c:v>
                </c:pt>
                <c:pt idx="4054">
                  <c:v>5-May-20</c:v>
                </c:pt>
                <c:pt idx="4055">
                  <c:v>6-May-20</c:v>
                </c:pt>
                <c:pt idx="4056">
                  <c:v>7-May-20</c:v>
                </c:pt>
                <c:pt idx="4057">
                  <c:v>8-May-20</c:v>
                </c:pt>
                <c:pt idx="4058">
                  <c:v>11-May-20</c:v>
                </c:pt>
                <c:pt idx="4059">
                  <c:v>12-May-20</c:v>
                </c:pt>
                <c:pt idx="4060">
                  <c:v>13-May-20</c:v>
                </c:pt>
                <c:pt idx="4061">
                  <c:v>14-May-20</c:v>
                </c:pt>
                <c:pt idx="4062">
                  <c:v>15-May-20</c:v>
                </c:pt>
                <c:pt idx="4063">
                  <c:v>18-May-20</c:v>
                </c:pt>
                <c:pt idx="4064">
                  <c:v>19-May-20</c:v>
                </c:pt>
                <c:pt idx="4065">
                  <c:v>20-May-20</c:v>
                </c:pt>
                <c:pt idx="4066">
                  <c:v>21-May-20</c:v>
                </c:pt>
                <c:pt idx="4067">
                  <c:v>22-May-20</c:v>
                </c:pt>
                <c:pt idx="4068">
                  <c:v>26-May-20</c:v>
                </c:pt>
                <c:pt idx="4069">
                  <c:v>27-May-20</c:v>
                </c:pt>
                <c:pt idx="4070">
                  <c:v>28-May-20</c:v>
                </c:pt>
                <c:pt idx="4071">
                  <c:v>29-May-20</c:v>
                </c:pt>
                <c:pt idx="4072">
                  <c:v>1-Jun-20</c:v>
                </c:pt>
                <c:pt idx="4073">
                  <c:v>2-Jun-20</c:v>
                </c:pt>
                <c:pt idx="4074">
                  <c:v>3-Jun-20</c:v>
                </c:pt>
                <c:pt idx="4075">
                  <c:v>4-Jun-20</c:v>
                </c:pt>
                <c:pt idx="4076">
                  <c:v>5-Jun-20</c:v>
                </c:pt>
                <c:pt idx="4077">
                  <c:v>8-Jun-20</c:v>
                </c:pt>
                <c:pt idx="4078">
                  <c:v>9-Jun-20</c:v>
                </c:pt>
                <c:pt idx="4079">
                  <c:v>10-Jun-20</c:v>
                </c:pt>
                <c:pt idx="4080">
                  <c:v>11-Jun-20</c:v>
                </c:pt>
                <c:pt idx="4081">
                  <c:v>12-Jun-20</c:v>
                </c:pt>
                <c:pt idx="4082">
                  <c:v>15-Jun-20</c:v>
                </c:pt>
                <c:pt idx="4083">
                  <c:v>16-Jun-20</c:v>
                </c:pt>
                <c:pt idx="4084">
                  <c:v>17-Jun-20</c:v>
                </c:pt>
                <c:pt idx="4085">
                  <c:v>18-Jun-20</c:v>
                </c:pt>
                <c:pt idx="4086">
                  <c:v>19-Jun-20</c:v>
                </c:pt>
                <c:pt idx="4087">
                  <c:v>22-Jun-20</c:v>
                </c:pt>
                <c:pt idx="4088">
                  <c:v>23-Jun-20</c:v>
                </c:pt>
                <c:pt idx="4089">
                  <c:v>24-Jun-20</c:v>
                </c:pt>
                <c:pt idx="4090">
                  <c:v>25-Jun-20</c:v>
                </c:pt>
                <c:pt idx="4091">
                  <c:v>26-Jun-20</c:v>
                </c:pt>
                <c:pt idx="4092">
                  <c:v>29-Jun-20</c:v>
                </c:pt>
                <c:pt idx="4093">
                  <c:v>30-Jun-20</c:v>
                </c:pt>
                <c:pt idx="4094">
                  <c:v>1-Jul-20</c:v>
                </c:pt>
                <c:pt idx="4095">
                  <c:v>2-Jul-20</c:v>
                </c:pt>
                <c:pt idx="4096">
                  <c:v>6-Jul-20</c:v>
                </c:pt>
                <c:pt idx="4097">
                  <c:v>7-Jul-20</c:v>
                </c:pt>
                <c:pt idx="4098">
                  <c:v>8-Jul-20</c:v>
                </c:pt>
                <c:pt idx="4099">
                  <c:v>9-Jul-20</c:v>
                </c:pt>
                <c:pt idx="4100">
                  <c:v>10-Jul-20</c:v>
                </c:pt>
                <c:pt idx="4101">
                  <c:v>13-Jul-20</c:v>
                </c:pt>
                <c:pt idx="4102">
                  <c:v>14-Jul-20</c:v>
                </c:pt>
                <c:pt idx="4103">
                  <c:v>15-Jul-20</c:v>
                </c:pt>
                <c:pt idx="4104">
                  <c:v>16-Jul-20</c:v>
                </c:pt>
                <c:pt idx="4105">
                  <c:v>17-Jul-20</c:v>
                </c:pt>
                <c:pt idx="4106">
                  <c:v>20-Jul-20</c:v>
                </c:pt>
                <c:pt idx="4107">
                  <c:v>21-Jul-20</c:v>
                </c:pt>
                <c:pt idx="4108">
                  <c:v>22-Jul-20</c:v>
                </c:pt>
                <c:pt idx="4109">
                  <c:v>23-Jul-20</c:v>
                </c:pt>
                <c:pt idx="4110">
                  <c:v>24-Jul-20</c:v>
                </c:pt>
                <c:pt idx="4111">
                  <c:v>27-Jul-20</c:v>
                </c:pt>
                <c:pt idx="4112">
                  <c:v>28-Jul-20</c:v>
                </c:pt>
                <c:pt idx="4113">
                  <c:v>29-Jul-20</c:v>
                </c:pt>
                <c:pt idx="4114">
                  <c:v>30-Jul-20</c:v>
                </c:pt>
                <c:pt idx="4115">
                  <c:v>31-Jul-20</c:v>
                </c:pt>
                <c:pt idx="4116">
                  <c:v>3-Aug-20</c:v>
                </c:pt>
                <c:pt idx="4117">
                  <c:v>4-Aug-20</c:v>
                </c:pt>
                <c:pt idx="4118">
                  <c:v>5-Aug-20</c:v>
                </c:pt>
                <c:pt idx="4119">
                  <c:v>6-Aug-20</c:v>
                </c:pt>
                <c:pt idx="4120">
                  <c:v>7-Aug-20</c:v>
                </c:pt>
                <c:pt idx="4121">
                  <c:v>10-Aug-20</c:v>
                </c:pt>
                <c:pt idx="4122">
                  <c:v>11-Aug-20</c:v>
                </c:pt>
                <c:pt idx="4123">
                  <c:v>12-Aug-20</c:v>
                </c:pt>
                <c:pt idx="4124">
                  <c:v>13-Aug-20</c:v>
                </c:pt>
                <c:pt idx="4125">
                  <c:v>14-Aug-20</c:v>
                </c:pt>
                <c:pt idx="4126">
                  <c:v>17-Aug-20</c:v>
                </c:pt>
                <c:pt idx="4127">
                  <c:v>18-Aug-20</c:v>
                </c:pt>
                <c:pt idx="4128">
                  <c:v>19-Aug-20</c:v>
                </c:pt>
                <c:pt idx="4129">
                  <c:v>20-Aug-20</c:v>
                </c:pt>
                <c:pt idx="4130">
                  <c:v>21-Aug-20</c:v>
                </c:pt>
                <c:pt idx="4131">
                  <c:v>24-Aug-20</c:v>
                </c:pt>
                <c:pt idx="4132">
                  <c:v>25-Aug-20</c:v>
                </c:pt>
                <c:pt idx="4133">
                  <c:v>26-Aug-20</c:v>
                </c:pt>
                <c:pt idx="4134">
                  <c:v>27-Aug-20</c:v>
                </c:pt>
                <c:pt idx="4135">
                  <c:v>28-Aug-20</c:v>
                </c:pt>
                <c:pt idx="4136">
                  <c:v>31-Aug-20</c:v>
                </c:pt>
                <c:pt idx="4137">
                  <c:v>1-Sep-20</c:v>
                </c:pt>
                <c:pt idx="4138">
                  <c:v>2-Sep-20</c:v>
                </c:pt>
                <c:pt idx="4139">
                  <c:v>3-Sep-20</c:v>
                </c:pt>
                <c:pt idx="4140">
                  <c:v>4-Sep-20</c:v>
                </c:pt>
                <c:pt idx="4141">
                  <c:v>8-Sep-20</c:v>
                </c:pt>
                <c:pt idx="4142">
                  <c:v>9-Sep-20</c:v>
                </c:pt>
                <c:pt idx="4143">
                  <c:v>10-Sep-20</c:v>
                </c:pt>
                <c:pt idx="4144">
                  <c:v>11-Sep-20</c:v>
                </c:pt>
                <c:pt idx="4145">
                  <c:v>14-Sep-20</c:v>
                </c:pt>
                <c:pt idx="4146">
                  <c:v>15-Sep-20</c:v>
                </c:pt>
                <c:pt idx="4147">
                  <c:v>16-Sep-20</c:v>
                </c:pt>
                <c:pt idx="4148">
                  <c:v>17-Sep-20</c:v>
                </c:pt>
                <c:pt idx="4149">
                  <c:v>18-Sep-20</c:v>
                </c:pt>
                <c:pt idx="4150">
                  <c:v>21-Sep-20</c:v>
                </c:pt>
                <c:pt idx="4151">
                  <c:v>22-Sep-20</c:v>
                </c:pt>
                <c:pt idx="4152">
                  <c:v>23-Sep-20</c:v>
                </c:pt>
                <c:pt idx="4153">
                  <c:v>24-Sep-20</c:v>
                </c:pt>
                <c:pt idx="4154">
                  <c:v>25-Sep-20</c:v>
                </c:pt>
                <c:pt idx="4155">
                  <c:v>28-Sep-20</c:v>
                </c:pt>
                <c:pt idx="4156">
                  <c:v>29-Sep-20</c:v>
                </c:pt>
                <c:pt idx="4157">
                  <c:v>30-Sep-20</c:v>
                </c:pt>
                <c:pt idx="4158">
                  <c:v>1-Oct-20</c:v>
                </c:pt>
                <c:pt idx="4159">
                  <c:v>2-Oct-20</c:v>
                </c:pt>
                <c:pt idx="4160">
                  <c:v>5-Oct-20</c:v>
                </c:pt>
                <c:pt idx="4161">
                  <c:v>6-Oct-20</c:v>
                </c:pt>
                <c:pt idx="4162">
                  <c:v>7-Oct-20</c:v>
                </c:pt>
                <c:pt idx="4163">
                  <c:v>8-Oct-20</c:v>
                </c:pt>
                <c:pt idx="4164">
                  <c:v>9-Oct-20</c:v>
                </c:pt>
                <c:pt idx="4165">
                  <c:v>12-Oct-20</c:v>
                </c:pt>
                <c:pt idx="4166">
                  <c:v>13-Oct-20</c:v>
                </c:pt>
                <c:pt idx="4167">
                  <c:v>14-Oct-20</c:v>
                </c:pt>
                <c:pt idx="4168">
                  <c:v>15-Oct-20</c:v>
                </c:pt>
                <c:pt idx="4169">
                  <c:v>16-Oct-20</c:v>
                </c:pt>
                <c:pt idx="4170">
                  <c:v>19-Oct-20</c:v>
                </c:pt>
                <c:pt idx="4171">
                  <c:v>20-Oct-20</c:v>
                </c:pt>
                <c:pt idx="4172">
                  <c:v>21-Oct-20</c:v>
                </c:pt>
                <c:pt idx="4173">
                  <c:v>22-Oct-20</c:v>
                </c:pt>
                <c:pt idx="4174">
                  <c:v>23-Oct-20</c:v>
                </c:pt>
                <c:pt idx="4175">
                  <c:v>26-Oct-20</c:v>
                </c:pt>
                <c:pt idx="4176">
                  <c:v>27-Oct-20</c:v>
                </c:pt>
                <c:pt idx="4177">
                  <c:v>28-Oct-20</c:v>
                </c:pt>
                <c:pt idx="4178">
                  <c:v>29-Oct-20</c:v>
                </c:pt>
                <c:pt idx="4179">
                  <c:v>30-Oct-20</c:v>
                </c:pt>
                <c:pt idx="4180">
                  <c:v>2-Nov-20</c:v>
                </c:pt>
                <c:pt idx="4181">
                  <c:v>3-Nov-20</c:v>
                </c:pt>
                <c:pt idx="4182">
                  <c:v>4-Nov-20</c:v>
                </c:pt>
                <c:pt idx="4183">
                  <c:v>5-Nov-20</c:v>
                </c:pt>
                <c:pt idx="4184">
                  <c:v>6-Nov-20</c:v>
                </c:pt>
                <c:pt idx="4185">
                  <c:v>9-Nov-20</c:v>
                </c:pt>
                <c:pt idx="4186">
                  <c:v>10-Nov-20</c:v>
                </c:pt>
                <c:pt idx="4187">
                  <c:v>11-Nov-20</c:v>
                </c:pt>
                <c:pt idx="4188">
                  <c:v>12-Nov-20</c:v>
                </c:pt>
                <c:pt idx="4189">
                  <c:v>13-Nov-20</c:v>
                </c:pt>
                <c:pt idx="4190">
                  <c:v>16-Nov-20</c:v>
                </c:pt>
                <c:pt idx="4191">
                  <c:v>17-Nov-20</c:v>
                </c:pt>
                <c:pt idx="4192">
                  <c:v>18-Nov-20</c:v>
                </c:pt>
                <c:pt idx="4193">
                  <c:v>19-Nov-20</c:v>
                </c:pt>
                <c:pt idx="4194">
                  <c:v>20-Nov-20</c:v>
                </c:pt>
                <c:pt idx="4195">
                  <c:v>23-Nov-20</c:v>
                </c:pt>
                <c:pt idx="4196">
                  <c:v>24-Nov-20</c:v>
                </c:pt>
                <c:pt idx="4197">
                  <c:v>25-Nov-20</c:v>
                </c:pt>
                <c:pt idx="4198">
                  <c:v>27-Nov-20</c:v>
                </c:pt>
                <c:pt idx="4199">
                  <c:v>30-Nov-20</c:v>
                </c:pt>
                <c:pt idx="4200">
                  <c:v>1-Dec-20</c:v>
                </c:pt>
                <c:pt idx="4201">
                  <c:v>2-Dec-20</c:v>
                </c:pt>
                <c:pt idx="4202">
                  <c:v>3-Dec-20</c:v>
                </c:pt>
                <c:pt idx="4203">
                  <c:v>4-Dec-20</c:v>
                </c:pt>
                <c:pt idx="4204">
                  <c:v>7-Dec-20</c:v>
                </c:pt>
                <c:pt idx="4205">
                  <c:v>8-Dec-20</c:v>
                </c:pt>
                <c:pt idx="4206">
                  <c:v>9-Dec-20</c:v>
                </c:pt>
                <c:pt idx="4207">
                  <c:v>10-Dec-20</c:v>
                </c:pt>
                <c:pt idx="4208">
                  <c:v>11-Dec-20</c:v>
                </c:pt>
                <c:pt idx="4209">
                  <c:v>14-Dec-20</c:v>
                </c:pt>
                <c:pt idx="4210">
                  <c:v>15-Dec-20</c:v>
                </c:pt>
                <c:pt idx="4211">
                  <c:v>16-Dec-20</c:v>
                </c:pt>
                <c:pt idx="4212">
                  <c:v>17-Dec-20</c:v>
                </c:pt>
                <c:pt idx="4213">
                  <c:v>18-Dec-20</c:v>
                </c:pt>
                <c:pt idx="4214">
                  <c:v>21-Dec-20</c:v>
                </c:pt>
                <c:pt idx="4215">
                  <c:v>22-Dec-20</c:v>
                </c:pt>
                <c:pt idx="4216">
                  <c:v>23-Dec-20</c:v>
                </c:pt>
                <c:pt idx="4217">
                  <c:v>24-Dec-20</c:v>
                </c:pt>
                <c:pt idx="4218">
                  <c:v>28-Dec-20</c:v>
                </c:pt>
                <c:pt idx="4219">
                  <c:v>29-Dec-20</c:v>
                </c:pt>
                <c:pt idx="4220">
                  <c:v>30-Dec-20</c:v>
                </c:pt>
                <c:pt idx="4221">
                  <c:v>31-Dec-20</c:v>
                </c:pt>
                <c:pt idx="4222">
                  <c:v>4-Jan-21</c:v>
                </c:pt>
                <c:pt idx="4223">
                  <c:v>5-Jan-21</c:v>
                </c:pt>
                <c:pt idx="4224">
                  <c:v>6-Jan-21</c:v>
                </c:pt>
                <c:pt idx="4225">
                  <c:v>7-Jan-21</c:v>
                </c:pt>
                <c:pt idx="4226">
                  <c:v>8-Jan-21</c:v>
                </c:pt>
                <c:pt idx="4227">
                  <c:v>11-Jan-21</c:v>
                </c:pt>
                <c:pt idx="4228">
                  <c:v>12-Jan-21</c:v>
                </c:pt>
                <c:pt idx="4229">
                  <c:v>13-Jan-21</c:v>
                </c:pt>
                <c:pt idx="4230">
                  <c:v>14-Jan-21</c:v>
                </c:pt>
                <c:pt idx="4231">
                  <c:v>15-Jan-21</c:v>
                </c:pt>
                <c:pt idx="4232">
                  <c:v>19-Jan-21</c:v>
                </c:pt>
                <c:pt idx="4233">
                  <c:v>20-Jan-21</c:v>
                </c:pt>
                <c:pt idx="4234">
                  <c:v>21-Jan-21</c:v>
                </c:pt>
                <c:pt idx="4235">
                  <c:v>22-Jan-21</c:v>
                </c:pt>
                <c:pt idx="4236">
                  <c:v>25-Jan-21</c:v>
                </c:pt>
                <c:pt idx="4237">
                  <c:v>26-Jan-21</c:v>
                </c:pt>
                <c:pt idx="4238">
                  <c:v>27-Jan-21</c:v>
                </c:pt>
                <c:pt idx="4239">
                  <c:v>28-Jan-21</c:v>
                </c:pt>
                <c:pt idx="4240">
                  <c:v>29-Jan-21</c:v>
                </c:pt>
                <c:pt idx="4241">
                  <c:v>1-Feb-21</c:v>
                </c:pt>
                <c:pt idx="4242">
                  <c:v>2-Feb-21</c:v>
                </c:pt>
                <c:pt idx="4243">
                  <c:v>3-Feb-21</c:v>
                </c:pt>
                <c:pt idx="4244">
                  <c:v>4-Feb-21</c:v>
                </c:pt>
                <c:pt idx="4245">
                  <c:v>5-Feb-21</c:v>
                </c:pt>
                <c:pt idx="4246">
                  <c:v>8-Feb-21</c:v>
                </c:pt>
                <c:pt idx="4247">
                  <c:v>9-Feb-21</c:v>
                </c:pt>
                <c:pt idx="4248">
                  <c:v>10-Feb-21</c:v>
                </c:pt>
                <c:pt idx="4249">
                  <c:v>11-Feb-21</c:v>
                </c:pt>
                <c:pt idx="4250">
                  <c:v>12-Feb-21</c:v>
                </c:pt>
                <c:pt idx="4251">
                  <c:v>16-Feb-21</c:v>
                </c:pt>
                <c:pt idx="4252">
                  <c:v>17-Feb-21</c:v>
                </c:pt>
                <c:pt idx="4253">
                  <c:v>18-Feb-21</c:v>
                </c:pt>
                <c:pt idx="4254">
                  <c:v>19-Feb-21</c:v>
                </c:pt>
                <c:pt idx="4255">
                  <c:v>22-Feb-21</c:v>
                </c:pt>
                <c:pt idx="4256">
                  <c:v>23-Feb-21</c:v>
                </c:pt>
                <c:pt idx="4257">
                  <c:v>24-Feb-21</c:v>
                </c:pt>
                <c:pt idx="4258">
                  <c:v>25-Feb-21</c:v>
                </c:pt>
                <c:pt idx="4259">
                  <c:v>26-Feb-21</c:v>
                </c:pt>
                <c:pt idx="4260">
                  <c:v>1-Mar-21</c:v>
                </c:pt>
                <c:pt idx="4261">
                  <c:v>2-Mar-21</c:v>
                </c:pt>
                <c:pt idx="4262">
                  <c:v>3-Mar-21</c:v>
                </c:pt>
                <c:pt idx="4263">
                  <c:v>4-Mar-21</c:v>
                </c:pt>
                <c:pt idx="4264">
                  <c:v>5-Mar-21</c:v>
                </c:pt>
                <c:pt idx="4265">
                  <c:v>8-Mar-21</c:v>
                </c:pt>
                <c:pt idx="4266">
                  <c:v>9-Mar-21</c:v>
                </c:pt>
                <c:pt idx="4267">
                  <c:v>10-Mar-21</c:v>
                </c:pt>
                <c:pt idx="4268">
                  <c:v>11-Mar-21</c:v>
                </c:pt>
                <c:pt idx="4269">
                  <c:v>12-Mar-21</c:v>
                </c:pt>
                <c:pt idx="4270">
                  <c:v>15-Mar-21</c:v>
                </c:pt>
                <c:pt idx="4271">
                  <c:v>16-Mar-21</c:v>
                </c:pt>
                <c:pt idx="4272">
                  <c:v>17-Mar-21</c:v>
                </c:pt>
                <c:pt idx="4273">
                  <c:v>18-Mar-21</c:v>
                </c:pt>
                <c:pt idx="4274">
                  <c:v>19-Mar-21</c:v>
                </c:pt>
                <c:pt idx="4275">
                  <c:v>22-Mar-21</c:v>
                </c:pt>
                <c:pt idx="4276">
                  <c:v>23-Mar-21</c:v>
                </c:pt>
                <c:pt idx="4277">
                  <c:v>24-Mar-21</c:v>
                </c:pt>
                <c:pt idx="4278">
                  <c:v>25-Mar-21</c:v>
                </c:pt>
                <c:pt idx="4279">
                  <c:v>26-Mar-21</c:v>
                </c:pt>
                <c:pt idx="4280">
                  <c:v>29-Mar-21</c:v>
                </c:pt>
                <c:pt idx="4281">
                  <c:v>30-Mar-21</c:v>
                </c:pt>
                <c:pt idx="4282">
                  <c:v>31-Mar-21</c:v>
                </c:pt>
                <c:pt idx="4283">
                  <c:v>1-Apr-21</c:v>
                </c:pt>
                <c:pt idx="4284">
                  <c:v>5-Apr-21</c:v>
                </c:pt>
                <c:pt idx="4285">
                  <c:v>6-Apr-21</c:v>
                </c:pt>
                <c:pt idx="4286">
                  <c:v>7-Apr-21</c:v>
                </c:pt>
                <c:pt idx="4287">
                  <c:v>8-Apr-21</c:v>
                </c:pt>
                <c:pt idx="4288">
                  <c:v>9-Apr-21</c:v>
                </c:pt>
                <c:pt idx="4289">
                  <c:v>12-Apr-21</c:v>
                </c:pt>
                <c:pt idx="4290">
                  <c:v>13-Apr-21</c:v>
                </c:pt>
                <c:pt idx="4291">
                  <c:v>14-Apr-21</c:v>
                </c:pt>
                <c:pt idx="4292">
                  <c:v>15-Apr-21</c:v>
                </c:pt>
                <c:pt idx="4293">
                  <c:v>16-Apr-21</c:v>
                </c:pt>
                <c:pt idx="4294">
                  <c:v>19-Apr-21</c:v>
                </c:pt>
                <c:pt idx="4295">
                  <c:v>20-Apr-21</c:v>
                </c:pt>
                <c:pt idx="4296">
                  <c:v>21-Apr-21</c:v>
                </c:pt>
                <c:pt idx="4297">
                  <c:v>22-Apr-21</c:v>
                </c:pt>
                <c:pt idx="4298">
                  <c:v>23-Apr-21</c:v>
                </c:pt>
                <c:pt idx="4299">
                  <c:v>26-Apr-21</c:v>
                </c:pt>
                <c:pt idx="4300">
                  <c:v>27-Apr-21</c:v>
                </c:pt>
                <c:pt idx="4301">
                  <c:v>28-Apr-21</c:v>
                </c:pt>
                <c:pt idx="4302">
                  <c:v>29-Apr-21</c:v>
                </c:pt>
                <c:pt idx="4303">
                  <c:v>30-Apr-21</c:v>
                </c:pt>
                <c:pt idx="4304">
                  <c:v>3-May-21</c:v>
                </c:pt>
                <c:pt idx="4305">
                  <c:v>4-May-21</c:v>
                </c:pt>
                <c:pt idx="4306">
                  <c:v>5-May-21</c:v>
                </c:pt>
                <c:pt idx="4307">
                  <c:v>6-May-21</c:v>
                </c:pt>
                <c:pt idx="4308">
                  <c:v>7-May-21</c:v>
                </c:pt>
                <c:pt idx="4309">
                  <c:v>10-May-21</c:v>
                </c:pt>
                <c:pt idx="4310">
                  <c:v>11-May-21</c:v>
                </c:pt>
                <c:pt idx="4311">
                  <c:v>12-May-21</c:v>
                </c:pt>
                <c:pt idx="4312">
                  <c:v>13-May-21</c:v>
                </c:pt>
                <c:pt idx="4313">
                  <c:v>14-May-21</c:v>
                </c:pt>
                <c:pt idx="4314">
                  <c:v>17-May-21</c:v>
                </c:pt>
                <c:pt idx="4315">
                  <c:v>18-May-21</c:v>
                </c:pt>
                <c:pt idx="4316">
                  <c:v>19-May-21</c:v>
                </c:pt>
                <c:pt idx="4317">
                  <c:v>20-May-21</c:v>
                </c:pt>
                <c:pt idx="4318">
                  <c:v>21-May-21</c:v>
                </c:pt>
                <c:pt idx="4319">
                  <c:v>24-May-21</c:v>
                </c:pt>
                <c:pt idx="4320">
                  <c:v>25-May-21</c:v>
                </c:pt>
                <c:pt idx="4321">
                  <c:v>26-May-21</c:v>
                </c:pt>
                <c:pt idx="4322">
                  <c:v>27-May-21</c:v>
                </c:pt>
                <c:pt idx="4323">
                  <c:v>28-May-21</c:v>
                </c:pt>
                <c:pt idx="4324">
                  <c:v>1-Jun-21</c:v>
                </c:pt>
                <c:pt idx="4325">
                  <c:v>2-Jun-21</c:v>
                </c:pt>
                <c:pt idx="4326">
                  <c:v>3-Jun-21</c:v>
                </c:pt>
                <c:pt idx="4327">
                  <c:v>4-Jun-21</c:v>
                </c:pt>
                <c:pt idx="4328">
                  <c:v>7-Jun-21</c:v>
                </c:pt>
                <c:pt idx="4329">
                  <c:v>8-Jun-21</c:v>
                </c:pt>
                <c:pt idx="4330">
                  <c:v>9-Jun-21</c:v>
                </c:pt>
                <c:pt idx="4331">
                  <c:v>10-Jun-21</c:v>
                </c:pt>
                <c:pt idx="4332">
                  <c:v>11-Jun-21</c:v>
                </c:pt>
                <c:pt idx="4333">
                  <c:v>14-Jun-21</c:v>
                </c:pt>
                <c:pt idx="4334">
                  <c:v>15-Jun-21</c:v>
                </c:pt>
                <c:pt idx="4335">
                  <c:v>16-Jun-21</c:v>
                </c:pt>
                <c:pt idx="4336">
                  <c:v>17-Jun-21</c:v>
                </c:pt>
                <c:pt idx="4337">
                  <c:v>18-Jun-21</c:v>
                </c:pt>
                <c:pt idx="4338">
                  <c:v>21-Jun-21</c:v>
                </c:pt>
                <c:pt idx="4339">
                  <c:v>22-Jun-21</c:v>
                </c:pt>
                <c:pt idx="4340">
                  <c:v>23-Jun-21</c:v>
                </c:pt>
                <c:pt idx="4341">
                  <c:v>24-Jun-21</c:v>
                </c:pt>
                <c:pt idx="4342">
                  <c:v>25-Jun-21</c:v>
                </c:pt>
                <c:pt idx="4343">
                  <c:v>28-Jun-21</c:v>
                </c:pt>
                <c:pt idx="4344">
                  <c:v>29-Jun-21</c:v>
                </c:pt>
                <c:pt idx="4345">
                  <c:v>30-Jun-21</c:v>
                </c:pt>
                <c:pt idx="4346">
                  <c:v>1-Jul-21</c:v>
                </c:pt>
                <c:pt idx="4347">
                  <c:v>2-Jul-21</c:v>
                </c:pt>
                <c:pt idx="4348">
                  <c:v>6-Jul-21</c:v>
                </c:pt>
                <c:pt idx="4349">
                  <c:v>7-Jul-21</c:v>
                </c:pt>
                <c:pt idx="4350">
                  <c:v>8-Jul-21</c:v>
                </c:pt>
                <c:pt idx="4351">
                  <c:v>9-Jul-21</c:v>
                </c:pt>
                <c:pt idx="4352">
                  <c:v>12-Jul-21</c:v>
                </c:pt>
                <c:pt idx="4353">
                  <c:v>13-Jul-21</c:v>
                </c:pt>
                <c:pt idx="4354">
                  <c:v>14-Jul-21</c:v>
                </c:pt>
                <c:pt idx="4355">
                  <c:v>15-Jul-21</c:v>
                </c:pt>
                <c:pt idx="4356">
                  <c:v>16-Jul-21</c:v>
                </c:pt>
                <c:pt idx="4357">
                  <c:v>19-Jul-21</c:v>
                </c:pt>
                <c:pt idx="4358">
                  <c:v>20-Jul-21</c:v>
                </c:pt>
                <c:pt idx="4359">
                  <c:v>21-Jul-21</c:v>
                </c:pt>
                <c:pt idx="4360">
                  <c:v>22-Jul-21</c:v>
                </c:pt>
                <c:pt idx="4361">
                  <c:v>23-Jul-21</c:v>
                </c:pt>
                <c:pt idx="4362">
                  <c:v>26-Jul-21</c:v>
                </c:pt>
                <c:pt idx="4363">
                  <c:v>27-Jul-21</c:v>
                </c:pt>
                <c:pt idx="4364">
                  <c:v>28-Jul-21</c:v>
                </c:pt>
                <c:pt idx="4365">
                  <c:v>29-Jul-21</c:v>
                </c:pt>
                <c:pt idx="4366">
                  <c:v>30-Jul-21</c:v>
                </c:pt>
                <c:pt idx="4367">
                  <c:v>2-Aug-21</c:v>
                </c:pt>
                <c:pt idx="4368">
                  <c:v>3-Aug-21</c:v>
                </c:pt>
                <c:pt idx="4369">
                  <c:v>4-Aug-21</c:v>
                </c:pt>
                <c:pt idx="4370">
                  <c:v>5-Aug-21</c:v>
                </c:pt>
                <c:pt idx="4371">
                  <c:v>6-Aug-21</c:v>
                </c:pt>
                <c:pt idx="4372">
                  <c:v>9-Aug-21</c:v>
                </c:pt>
                <c:pt idx="4373">
                  <c:v>10-Aug-21</c:v>
                </c:pt>
                <c:pt idx="4374">
                  <c:v>11-Aug-21</c:v>
                </c:pt>
                <c:pt idx="4375">
                  <c:v>12-Aug-21</c:v>
                </c:pt>
                <c:pt idx="4376">
                  <c:v>13-Aug-21</c:v>
                </c:pt>
                <c:pt idx="4377">
                  <c:v>16-Aug-21</c:v>
                </c:pt>
                <c:pt idx="4378">
                  <c:v>17-Aug-21</c:v>
                </c:pt>
                <c:pt idx="4379">
                  <c:v>18-Aug-21</c:v>
                </c:pt>
                <c:pt idx="4380">
                  <c:v>19-Aug-21</c:v>
                </c:pt>
                <c:pt idx="4381">
                  <c:v>20-Aug-21</c:v>
                </c:pt>
                <c:pt idx="4382">
                  <c:v>23-Aug-21</c:v>
                </c:pt>
                <c:pt idx="4383">
                  <c:v>24-Aug-21</c:v>
                </c:pt>
                <c:pt idx="4384">
                  <c:v>25-Aug-21</c:v>
                </c:pt>
                <c:pt idx="4385">
                  <c:v>26-Aug-21</c:v>
                </c:pt>
                <c:pt idx="4386">
                  <c:v>27-Aug-21</c:v>
                </c:pt>
                <c:pt idx="4387">
                  <c:v>30-Aug-21</c:v>
                </c:pt>
                <c:pt idx="4388">
                  <c:v>31-Aug-21</c:v>
                </c:pt>
                <c:pt idx="4389">
                  <c:v>1-Sep-21</c:v>
                </c:pt>
                <c:pt idx="4390">
                  <c:v>2-Sep-21</c:v>
                </c:pt>
                <c:pt idx="4391">
                  <c:v>3-Sep-21</c:v>
                </c:pt>
                <c:pt idx="4392">
                  <c:v>7-Sep-21</c:v>
                </c:pt>
                <c:pt idx="4393">
                  <c:v>8-Sep-21</c:v>
                </c:pt>
                <c:pt idx="4394">
                  <c:v>9-Sep-21</c:v>
                </c:pt>
                <c:pt idx="4395">
                  <c:v>10-Sep-21</c:v>
                </c:pt>
                <c:pt idx="4396">
                  <c:v>13-Sep-21</c:v>
                </c:pt>
                <c:pt idx="4397">
                  <c:v>14-Sep-21</c:v>
                </c:pt>
                <c:pt idx="4398">
                  <c:v>15-Sep-21</c:v>
                </c:pt>
                <c:pt idx="4399">
                  <c:v>16-Sep-21</c:v>
                </c:pt>
                <c:pt idx="4400">
                  <c:v>17-Sep-21</c:v>
                </c:pt>
                <c:pt idx="4401">
                  <c:v>20-Sep-21</c:v>
                </c:pt>
                <c:pt idx="4402">
                  <c:v>21-Sep-21</c:v>
                </c:pt>
                <c:pt idx="4403">
                  <c:v>22-Sep-21</c:v>
                </c:pt>
                <c:pt idx="4404">
                  <c:v>23-Sep-21</c:v>
                </c:pt>
                <c:pt idx="4405">
                  <c:v>24-Sep-21</c:v>
                </c:pt>
                <c:pt idx="4406">
                  <c:v>27-Sep-21</c:v>
                </c:pt>
                <c:pt idx="4407">
                  <c:v>28-Sep-21</c:v>
                </c:pt>
                <c:pt idx="4408">
                  <c:v>29-Sep-21</c:v>
                </c:pt>
                <c:pt idx="4409">
                  <c:v>30-Sep-21</c:v>
                </c:pt>
                <c:pt idx="4410">
                  <c:v>1-Oct-21</c:v>
                </c:pt>
                <c:pt idx="4411">
                  <c:v>4-Oct-21</c:v>
                </c:pt>
                <c:pt idx="4412">
                  <c:v>5-Oct-21</c:v>
                </c:pt>
                <c:pt idx="4413">
                  <c:v>6-Oct-21</c:v>
                </c:pt>
                <c:pt idx="4414">
                  <c:v>7-Oct-21</c:v>
                </c:pt>
                <c:pt idx="4415">
                  <c:v>8-Oct-21</c:v>
                </c:pt>
                <c:pt idx="4416">
                  <c:v>11-Oct-21</c:v>
                </c:pt>
                <c:pt idx="4417">
                  <c:v>12-Oct-21</c:v>
                </c:pt>
                <c:pt idx="4418">
                  <c:v>13-Oct-21</c:v>
                </c:pt>
                <c:pt idx="4419">
                  <c:v>14-Oct-21</c:v>
                </c:pt>
                <c:pt idx="4420">
                  <c:v>15-Oct-21</c:v>
                </c:pt>
                <c:pt idx="4421">
                  <c:v>18-Oct-21</c:v>
                </c:pt>
                <c:pt idx="4422">
                  <c:v>19-Oct-21</c:v>
                </c:pt>
                <c:pt idx="4423">
                  <c:v>20-Oct-21</c:v>
                </c:pt>
                <c:pt idx="4424">
                  <c:v>21-Oct-21</c:v>
                </c:pt>
                <c:pt idx="4425">
                  <c:v>22-Oct-21</c:v>
                </c:pt>
                <c:pt idx="4426">
                  <c:v>25-Oct-21</c:v>
                </c:pt>
                <c:pt idx="4427">
                  <c:v>26-Oct-21</c:v>
                </c:pt>
                <c:pt idx="4428">
                  <c:v>27-Oct-21</c:v>
                </c:pt>
                <c:pt idx="4429">
                  <c:v>28-Oct-21</c:v>
                </c:pt>
                <c:pt idx="4430">
                  <c:v>29-Oct-21</c:v>
                </c:pt>
                <c:pt idx="4431">
                  <c:v>1-Nov-21</c:v>
                </c:pt>
                <c:pt idx="4432">
                  <c:v>2-Nov-21</c:v>
                </c:pt>
                <c:pt idx="4433">
                  <c:v>3-Nov-21</c:v>
                </c:pt>
                <c:pt idx="4434">
                  <c:v>4-Nov-21</c:v>
                </c:pt>
                <c:pt idx="4435">
                  <c:v>5-Nov-21</c:v>
                </c:pt>
                <c:pt idx="4436">
                  <c:v>8-Nov-21</c:v>
                </c:pt>
                <c:pt idx="4437">
                  <c:v>9-Nov-21</c:v>
                </c:pt>
                <c:pt idx="4438">
                  <c:v>10-Nov-21</c:v>
                </c:pt>
                <c:pt idx="4439">
                  <c:v>11-Nov-21</c:v>
                </c:pt>
                <c:pt idx="4440">
                  <c:v>12-Nov-21</c:v>
                </c:pt>
                <c:pt idx="4441">
                  <c:v>15-Nov-21</c:v>
                </c:pt>
                <c:pt idx="4442">
                  <c:v>16-Nov-21</c:v>
                </c:pt>
                <c:pt idx="4443">
                  <c:v>17-Nov-21</c:v>
                </c:pt>
                <c:pt idx="4444">
                  <c:v>18-Nov-21</c:v>
                </c:pt>
                <c:pt idx="4445">
                  <c:v>19-Nov-21</c:v>
                </c:pt>
                <c:pt idx="4446">
                  <c:v>22-Nov-21</c:v>
                </c:pt>
                <c:pt idx="4447">
                  <c:v>23-Nov-21</c:v>
                </c:pt>
                <c:pt idx="4448">
                  <c:v>24-Nov-21</c:v>
                </c:pt>
                <c:pt idx="4449">
                  <c:v>26-Nov-21</c:v>
                </c:pt>
                <c:pt idx="4450">
                  <c:v>29-Nov-21</c:v>
                </c:pt>
                <c:pt idx="4451">
                  <c:v>30-Nov-21</c:v>
                </c:pt>
                <c:pt idx="4452">
                  <c:v>1-Dec-21</c:v>
                </c:pt>
                <c:pt idx="4453">
                  <c:v>2-Dec-21</c:v>
                </c:pt>
                <c:pt idx="4454">
                  <c:v>3-Dec-21</c:v>
                </c:pt>
                <c:pt idx="4455">
                  <c:v>6-Dec-21</c:v>
                </c:pt>
                <c:pt idx="4456">
                  <c:v>7-Dec-21</c:v>
                </c:pt>
                <c:pt idx="4457">
                  <c:v>8-Dec-21</c:v>
                </c:pt>
                <c:pt idx="4458">
                  <c:v>9-Dec-21</c:v>
                </c:pt>
                <c:pt idx="4459">
                  <c:v>10-Dec-21</c:v>
                </c:pt>
                <c:pt idx="4460">
                  <c:v>13-Dec-21</c:v>
                </c:pt>
                <c:pt idx="4461">
                  <c:v>14-Dec-21</c:v>
                </c:pt>
                <c:pt idx="4462">
                  <c:v>15-Dec-21</c:v>
                </c:pt>
                <c:pt idx="4463">
                  <c:v>16-Dec-21</c:v>
                </c:pt>
                <c:pt idx="4464">
                  <c:v>17-Dec-21</c:v>
                </c:pt>
                <c:pt idx="4465">
                  <c:v>20-Dec-21</c:v>
                </c:pt>
                <c:pt idx="4466">
                  <c:v>21-Dec-21</c:v>
                </c:pt>
                <c:pt idx="4467">
                  <c:v>22-Dec-21</c:v>
                </c:pt>
                <c:pt idx="4468">
                  <c:v>23-Dec-21</c:v>
                </c:pt>
                <c:pt idx="4469">
                  <c:v>27-Dec-21</c:v>
                </c:pt>
                <c:pt idx="4470">
                  <c:v>28-Dec-21</c:v>
                </c:pt>
                <c:pt idx="4471">
                  <c:v>29-Dec-21</c:v>
                </c:pt>
                <c:pt idx="4472">
                  <c:v>30-Dec-21</c:v>
                </c:pt>
                <c:pt idx="4473">
                  <c:v>31-Dec-21</c:v>
                </c:pt>
                <c:pt idx="4474">
                  <c:v>3-Jan-22</c:v>
                </c:pt>
                <c:pt idx="4475">
                  <c:v>4-Jan-22</c:v>
                </c:pt>
                <c:pt idx="4476">
                  <c:v>5-Jan-22</c:v>
                </c:pt>
                <c:pt idx="4477">
                  <c:v>6-Jan-22</c:v>
                </c:pt>
                <c:pt idx="4478">
                  <c:v>7-Jan-22</c:v>
                </c:pt>
                <c:pt idx="4479">
                  <c:v>10-Jan-22</c:v>
                </c:pt>
                <c:pt idx="4480">
                  <c:v>11-Jan-22</c:v>
                </c:pt>
                <c:pt idx="4481">
                  <c:v>12-Jan-22</c:v>
                </c:pt>
                <c:pt idx="4482">
                  <c:v>13-Jan-22</c:v>
                </c:pt>
                <c:pt idx="4483">
                  <c:v>14-Jan-22</c:v>
                </c:pt>
                <c:pt idx="4484">
                  <c:v>18-Jan-22</c:v>
                </c:pt>
                <c:pt idx="4485">
                  <c:v>19-Jan-22</c:v>
                </c:pt>
                <c:pt idx="4486">
                  <c:v>20-Jan-22</c:v>
                </c:pt>
                <c:pt idx="4487">
                  <c:v>21-Jan-22</c:v>
                </c:pt>
                <c:pt idx="4488">
                  <c:v>24-Jan-22</c:v>
                </c:pt>
                <c:pt idx="4489">
                  <c:v>25-Jan-22</c:v>
                </c:pt>
                <c:pt idx="4490">
                  <c:v>26-Jan-22</c:v>
                </c:pt>
                <c:pt idx="4491">
                  <c:v>27-Jan-22</c:v>
                </c:pt>
                <c:pt idx="4492">
                  <c:v>28-Jan-22</c:v>
                </c:pt>
                <c:pt idx="4493">
                  <c:v>31-Jan-22</c:v>
                </c:pt>
                <c:pt idx="4494">
                  <c:v>1-Feb-22</c:v>
                </c:pt>
                <c:pt idx="4495">
                  <c:v>2-Feb-22</c:v>
                </c:pt>
                <c:pt idx="4496">
                  <c:v>3-Feb-22</c:v>
                </c:pt>
                <c:pt idx="4497">
                  <c:v>4-Feb-22</c:v>
                </c:pt>
                <c:pt idx="4498">
                  <c:v>7-Feb-22</c:v>
                </c:pt>
                <c:pt idx="4499">
                  <c:v>8-Feb-22</c:v>
                </c:pt>
                <c:pt idx="4500">
                  <c:v>9-Feb-22</c:v>
                </c:pt>
                <c:pt idx="4501">
                  <c:v>10-Feb-22</c:v>
                </c:pt>
                <c:pt idx="4502">
                  <c:v>11-Feb-22</c:v>
                </c:pt>
                <c:pt idx="4503">
                  <c:v>14-Feb-22</c:v>
                </c:pt>
                <c:pt idx="4504">
                  <c:v>15-Feb-22</c:v>
                </c:pt>
                <c:pt idx="4505">
                  <c:v>16-Feb-22</c:v>
                </c:pt>
                <c:pt idx="4506">
                  <c:v>17-Feb-22</c:v>
                </c:pt>
                <c:pt idx="4507">
                  <c:v>18-Feb-22</c:v>
                </c:pt>
                <c:pt idx="4508">
                  <c:v>22-Feb-22</c:v>
                </c:pt>
                <c:pt idx="4509">
                  <c:v>23-Feb-22</c:v>
                </c:pt>
                <c:pt idx="4510">
                  <c:v>24-Feb-22</c:v>
                </c:pt>
                <c:pt idx="4511">
                  <c:v>25-Feb-22</c:v>
                </c:pt>
                <c:pt idx="4512">
                  <c:v>(blank)</c:v>
                </c:pt>
              </c:strCache>
            </c:strRef>
          </c:cat>
          <c:val>
            <c:numRef>
              <c:f>Sheet1!$B$4:$B$4517</c:f>
              <c:numCache>
                <c:formatCode>General</c:formatCode>
                <c:ptCount val="4513"/>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-1.1926273466649429E-2</c:v>
                </c:pt>
                <c:pt idx="2359">
                  <c:v>-1.1925081605676513E-2</c:v>
                </c:pt>
                <c:pt idx="2360">
                  <c:v>-1.1966824858632319E-2</c:v>
                </c:pt>
                <c:pt idx="2361">
                  <c:v>-1.1953637814991591E-2</c:v>
                </c:pt>
                <c:pt idx="2362">
                  <c:v>-1.1990925703674549E-2</c:v>
                </c:pt>
                <c:pt idx="2363">
                  <c:v>-1.1971789928107657E-2</c:v>
                </c:pt>
                <c:pt idx="2364">
                  <c:v>-1.191045125868706E-2</c:v>
                </c:pt>
                <c:pt idx="2365">
                  <c:v>-1.1810725061003335E-2</c:v>
                </c:pt>
                <c:pt idx="2366">
                  <c:v>-1.1798568475472115E-2</c:v>
                </c:pt>
                <c:pt idx="2367">
                  <c:v>-1.1707494171892097E-2</c:v>
                </c:pt>
                <c:pt idx="2368">
                  <c:v>-1.1656358983125115E-2</c:v>
                </c:pt>
                <c:pt idx="2369">
                  <c:v>-1.1577989922833432E-2</c:v>
                </c:pt>
                <c:pt idx="2370">
                  <c:v>-1.1587683632880985E-2</c:v>
                </c:pt>
                <c:pt idx="2371">
                  <c:v>-1.1622095381496278E-2</c:v>
                </c:pt>
                <c:pt idx="2372">
                  <c:v>-1.1519119129135502E-2</c:v>
                </c:pt>
                <c:pt idx="2373">
                  <c:v>-1.1470902138000283E-2</c:v>
                </c:pt>
                <c:pt idx="2374">
                  <c:v>-1.1471675358030731E-2</c:v>
                </c:pt>
                <c:pt idx="2375">
                  <c:v>-1.1379446858070241E-2</c:v>
                </c:pt>
                <c:pt idx="2376">
                  <c:v>-1.1304487227197568E-2</c:v>
                </c:pt>
                <c:pt idx="2377">
                  <c:v>-1.1306656090069644E-2</c:v>
                </c:pt>
                <c:pt idx="2378">
                  <c:v>-1.1227635782014467E-2</c:v>
                </c:pt>
                <c:pt idx="2379">
                  <c:v>-1.1254167079059352E-2</c:v>
                </c:pt>
                <c:pt idx="2380">
                  <c:v>-1.0822788872002276E-2</c:v>
                </c:pt>
                <c:pt idx="2381">
                  <c:v>-1.0896227731171826E-2</c:v>
                </c:pt>
                <c:pt idx="2382">
                  <c:v>-1.0865158493773674E-2</c:v>
                </c:pt>
                <c:pt idx="2383">
                  <c:v>-1.0878410848778497E-2</c:v>
                </c:pt>
                <c:pt idx="2384">
                  <c:v>-1.092588659795124E-2</c:v>
                </c:pt>
                <c:pt idx="2385">
                  <c:v>-1.0857417200758279E-2</c:v>
                </c:pt>
                <c:pt idx="2386">
                  <c:v>-1.0644898603603625E-2</c:v>
                </c:pt>
                <c:pt idx="2387">
                  <c:v>-1.069062707705426E-2</c:v>
                </c:pt>
                <c:pt idx="2388">
                  <c:v>-1.0506344940341972E-2</c:v>
                </c:pt>
                <c:pt idx="2389">
                  <c:v>-1.0686176983726758E-2</c:v>
                </c:pt>
                <c:pt idx="2390">
                  <c:v>-1.0624264025099861E-2</c:v>
                </c:pt>
                <c:pt idx="2391">
                  <c:v>-1.0582994219616837E-2</c:v>
                </c:pt>
                <c:pt idx="2392">
                  <c:v>-1.045742410768713E-2</c:v>
                </c:pt>
                <c:pt idx="2393">
                  <c:v>-1.0556543238123162E-2</c:v>
                </c:pt>
                <c:pt idx="2394">
                  <c:v>-1.0473217316740335E-2</c:v>
                </c:pt>
                <c:pt idx="2395">
                  <c:v>-1.0529789993286465E-2</c:v>
                </c:pt>
                <c:pt idx="2396">
                  <c:v>-1.0497111906428658E-2</c:v>
                </c:pt>
                <c:pt idx="2397">
                  <c:v>-1.0474213875442007E-2</c:v>
                </c:pt>
                <c:pt idx="2398">
                  <c:v>-1.0403060839619505E-2</c:v>
                </c:pt>
                <c:pt idx="2399">
                  <c:v>-1.0056698953488041E-2</c:v>
                </c:pt>
                <c:pt idx="2400">
                  <c:v>-9.9282218036013115E-3</c:v>
                </c:pt>
                <c:pt idx="2401">
                  <c:v>-9.9436117883193731E-3</c:v>
                </c:pt>
                <c:pt idx="2402">
                  <c:v>-1.0023220107078679E-2</c:v>
                </c:pt>
                <c:pt idx="2403">
                  <c:v>-9.2734944270658204E-3</c:v>
                </c:pt>
                <c:pt idx="2404">
                  <c:v>-9.2130846361836438E-3</c:v>
                </c:pt>
                <c:pt idx="2405">
                  <c:v>-9.1262658978997768E-3</c:v>
                </c:pt>
                <c:pt idx="2406">
                  <c:v>-8.2828382191498795E-3</c:v>
                </c:pt>
                <c:pt idx="2407">
                  <c:v>-7.9904203138193575E-3</c:v>
                </c:pt>
                <c:pt idx="2408">
                  <c:v>-7.903782760342315E-3</c:v>
                </c:pt>
                <c:pt idx="2409">
                  <c:v>-7.975251312361098E-3</c:v>
                </c:pt>
                <c:pt idx="2410">
                  <c:v>-8.0382781617263088E-3</c:v>
                </c:pt>
                <c:pt idx="2411">
                  <c:v>-8.1265565250961957E-3</c:v>
                </c:pt>
                <c:pt idx="2412">
                  <c:v>-8.1274636982504589E-3</c:v>
                </c:pt>
                <c:pt idx="2413">
                  <c:v>-8.4744127683169523E-3</c:v>
                </c:pt>
                <c:pt idx="2414">
                  <c:v>-8.4486235365904827E-3</c:v>
                </c:pt>
                <c:pt idx="2415">
                  <c:v>-8.4335273464701821E-3</c:v>
                </c:pt>
                <c:pt idx="2416">
                  <c:v>-8.4354517381362015E-3</c:v>
                </c:pt>
                <c:pt idx="2417">
                  <c:v>-8.418348579649515E-3</c:v>
                </c:pt>
                <c:pt idx="2418">
                  <c:v>-8.4263394349149978E-3</c:v>
                </c:pt>
                <c:pt idx="2419">
                  <c:v>-8.3716786421957901E-3</c:v>
                </c:pt>
                <c:pt idx="2420">
                  <c:v>-8.3311729446347016E-3</c:v>
                </c:pt>
                <c:pt idx="2421">
                  <c:v>-8.307092423605611E-3</c:v>
                </c:pt>
                <c:pt idx="2422">
                  <c:v>-8.2947020424486428E-3</c:v>
                </c:pt>
                <c:pt idx="2423">
                  <c:v>-8.2632024800792792E-3</c:v>
                </c:pt>
                <c:pt idx="2424">
                  <c:v>-8.2216888448487513E-3</c:v>
                </c:pt>
                <c:pt idx="2425">
                  <c:v>-8.2300134571090533E-3</c:v>
                </c:pt>
                <c:pt idx="2426">
                  <c:v>-8.3348669911866846E-3</c:v>
                </c:pt>
                <c:pt idx="2427">
                  <c:v>-8.3069409435635455E-3</c:v>
                </c:pt>
                <c:pt idx="2428">
                  <c:v>-8.2964061291810332E-3</c:v>
                </c:pt>
                <c:pt idx="2429">
                  <c:v>-8.3093765126935892E-3</c:v>
                </c:pt>
                <c:pt idx="2430">
                  <c:v>-8.3326168579801463E-3</c:v>
                </c:pt>
                <c:pt idx="2431">
                  <c:v>-8.2065137026604562E-3</c:v>
                </c:pt>
                <c:pt idx="2432">
                  <c:v>-8.0640782219471019E-3</c:v>
                </c:pt>
                <c:pt idx="2433">
                  <c:v>-8.0085146749339087E-3</c:v>
                </c:pt>
                <c:pt idx="2434">
                  <c:v>-7.9850384607422775E-3</c:v>
                </c:pt>
                <c:pt idx="2435">
                  <c:v>-7.9816095912849105E-3</c:v>
                </c:pt>
                <c:pt idx="2436">
                  <c:v>-8.0231582866646667E-3</c:v>
                </c:pt>
                <c:pt idx="2437">
                  <c:v>-8.007430669761284E-3</c:v>
                </c:pt>
                <c:pt idx="2438">
                  <c:v>-8.0221245755000004E-3</c:v>
                </c:pt>
                <c:pt idx="2439">
                  <c:v>-8.0046970674134688E-3</c:v>
                </c:pt>
                <c:pt idx="2440">
                  <c:v>-7.9620753669253919E-3</c:v>
                </c:pt>
                <c:pt idx="2441">
                  <c:v>-7.9009831746154058E-3</c:v>
                </c:pt>
                <c:pt idx="2442">
                  <c:v>-7.9116918960233651E-3</c:v>
                </c:pt>
                <c:pt idx="2443">
                  <c:v>-7.950236096521679E-3</c:v>
                </c:pt>
                <c:pt idx="2444">
                  <c:v>-7.9878215618456316E-3</c:v>
                </c:pt>
                <c:pt idx="2445">
                  <c:v>-8.186085349497052E-3</c:v>
                </c:pt>
                <c:pt idx="2446">
                  <c:v>-8.2090562780665621E-3</c:v>
                </c:pt>
                <c:pt idx="2447">
                  <c:v>-8.1769468482787433E-3</c:v>
                </c:pt>
                <c:pt idx="2448">
                  <c:v>-8.1948434651848423E-3</c:v>
                </c:pt>
                <c:pt idx="2449">
                  <c:v>-8.1874336473863885E-3</c:v>
                </c:pt>
                <c:pt idx="2450">
                  <c:v>-8.3465936316747813E-3</c:v>
                </c:pt>
                <c:pt idx="2451">
                  <c:v>-8.3778915008577703E-3</c:v>
                </c:pt>
                <c:pt idx="2452">
                  <c:v>-8.383552163056196E-3</c:v>
                </c:pt>
                <c:pt idx="2453">
                  <c:v>-8.4124464750050532E-3</c:v>
                </c:pt>
                <c:pt idx="2454">
                  <c:v>-8.3712351320520684E-3</c:v>
                </c:pt>
                <c:pt idx="2455">
                  <c:v>-8.4395130497518789E-3</c:v>
                </c:pt>
                <c:pt idx="2456">
                  <c:v>-8.5327924605725913E-3</c:v>
                </c:pt>
                <c:pt idx="2457">
                  <c:v>-8.4917558905027724E-3</c:v>
                </c:pt>
                <c:pt idx="2458">
                  <c:v>-8.3955615554348606E-3</c:v>
                </c:pt>
                <c:pt idx="2459">
                  <c:v>-8.3180940865866804E-3</c:v>
                </c:pt>
                <c:pt idx="2460">
                  <c:v>-8.2714433081031435E-3</c:v>
                </c:pt>
                <c:pt idx="2461">
                  <c:v>-8.1515079689935543E-3</c:v>
                </c:pt>
                <c:pt idx="2462">
                  <c:v>-8.1061034029842327E-3</c:v>
                </c:pt>
                <c:pt idx="2463">
                  <c:v>-8.1120467909037153E-3</c:v>
                </c:pt>
                <c:pt idx="2464">
                  <c:v>-8.0647611349423665E-3</c:v>
                </c:pt>
                <c:pt idx="2465">
                  <c:v>-8.0117762647808899E-3</c:v>
                </c:pt>
                <c:pt idx="2466">
                  <c:v>-8.0126494546304272E-3</c:v>
                </c:pt>
                <c:pt idx="2467">
                  <c:v>-7.7403481250416517E-3</c:v>
                </c:pt>
                <c:pt idx="2468">
                  <c:v>-7.7073413396435697E-3</c:v>
                </c:pt>
                <c:pt idx="2469">
                  <c:v>-7.6673935563167372E-3</c:v>
                </c:pt>
                <c:pt idx="2470">
                  <c:v>-7.6487308750284866E-3</c:v>
                </c:pt>
                <c:pt idx="2471">
                  <c:v>-7.5660252726916788E-3</c:v>
                </c:pt>
                <c:pt idx="2472">
                  <c:v>-7.601690674924666E-3</c:v>
                </c:pt>
                <c:pt idx="2473">
                  <c:v>-7.5722618079132609E-3</c:v>
                </c:pt>
                <c:pt idx="2474">
                  <c:v>-7.5060086747499311E-3</c:v>
                </c:pt>
                <c:pt idx="2475">
                  <c:v>-7.5164976590679222E-3</c:v>
                </c:pt>
                <c:pt idx="2476">
                  <c:v>-7.4780321069002342E-3</c:v>
                </c:pt>
                <c:pt idx="2477">
                  <c:v>-7.4227108399633757E-3</c:v>
                </c:pt>
                <c:pt idx="2478">
                  <c:v>-7.4076635114231904E-3</c:v>
                </c:pt>
                <c:pt idx="2479">
                  <c:v>-7.3413723288138222E-3</c:v>
                </c:pt>
                <c:pt idx="2480">
                  <c:v>-7.1872992265367142E-3</c:v>
                </c:pt>
                <c:pt idx="2481">
                  <c:v>-7.2172534520933418E-3</c:v>
                </c:pt>
                <c:pt idx="2482">
                  <c:v>-7.0270043996287779E-3</c:v>
                </c:pt>
                <c:pt idx="2483">
                  <c:v>-6.8577193583787555E-3</c:v>
                </c:pt>
                <c:pt idx="2484">
                  <c:v>-6.2426609180709081E-3</c:v>
                </c:pt>
                <c:pt idx="2485">
                  <c:v>-6.1980564006010042E-3</c:v>
                </c:pt>
                <c:pt idx="2486">
                  <c:v>-6.0224393281631539E-3</c:v>
                </c:pt>
                <c:pt idx="2487">
                  <c:v>-5.8168626519928823E-3</c:v>
                </c:pt>
                <c:pt idx="2488">
                  <c:v>-5.7077850852228496E-3</c:v>
                </c:pt>
                <c:pt idx="2489">
                  <c:v>-5.5234178098837461E-3</c:v>
                </c:pt>
                <c:pt idx="2490">
                  <c:v>-5.4478527279772093E-3</c:v>
                </c:pt>
                <c:pt idx="2491">
                  <c:v>-5.671348985094804E-3</c:v>
                </c:pt>
                <c:pt idx="2492">
                  <c:v>-5.5451788862344031E-3</c:v>
                </c:pt>
                <c:pt idx="2493">
                  <c:v>-5.4629277456387237E-3</c:v>
                </c:pt>
                <c:pt idx="2494">
                  <c:v>-5.3370177292896281E-3</c:v>
                </c:pt>
                <c:pt idx="2495">
                  <c:v>-5.2639039783132224E-3</c:v>
                </c:pt>
                <c:pt idx="2496">
                  <c:v>-5.2642178045553267E-3</c:v>
                </c:pt>
                <c:pt idx="2497">
                  <c:v>-5.3341572512748403E-3</c:v>
                </c:pt>
                <c:pt idx="2498">
                  <c:v>-5.2934699604454405E-3</c:v>
                </c:pt>
                <c:pt idx="2499">
                  <c:v>-5.3384023610616449E-3</c:v>
                </c:pt>
                <c:pt idx="2500">
                  <c:v>-5.2106634475217461E-3</c:v>
                </c:pt>
                <c:pt idx="2501">
                  <c:v>-5.100406495875176E-3</c:v>
                </c:pt>
                <c:pt idx="2502">
                  <c:v>-5.0190138709035326E-3</c:v>
                </c:pt>
                <c:pt idx="2503">
                  <c:v>-4.9338148221554912E-3</c:v>
                </c:pt>
                <c:pt idx="2504">
                  <c:v>-4.8430986854183233E-3</c:v>
                </c:pt>
                <c:pt idx="2505">
                  <c:v>-4.7376589827681226E-3</c:v>
                </c:pt>
                <c:pt idx="2506">
                  <c:v>-4.7335157365525626E-3</c:v>
                </c:pt>
                <c:pt idx="2507">
                  <c:v>-4.8406797267046553E-3</c:v>
                </c:pt>
                <c:pt idx="2508">
                  <c:v>-4.8777941111721734E-3</c:v>
                </c:pt>
                <c:pt idx="2509">
                  <c:v>-5.0021856039267343E-3</c:v>
                </c:pt>
                <c:pt idx="2510">
                  <c:v>-4.9104572531496471E-3</c:v>
                </c:pt>
                <c:pt idx="2511">
                  <c:v>-4.8417802799739507E-3</c:v>
                </c:pt>
                <c:pt idx="2512">
                  <c:v>-4.970658092829261E-3</c:v>
                </c:pt>
                <c:pt idx="2513">
                  <c:v>-4.9266781126264814E-3</c:v>
                </c:pt>
                <c:pt idx="2514">
                  <c:v>-4.967992043982683E-3</c:v>
                </c:pt>
                <c:pt idx="2515">
                  <c:v>-4.9149775903869486E-3</c:v>
                </c:pt>
                <c:pt idx="2516">
                  <c:v>-4.8536311305626967E-3</c:v>
                </c:pt>
                <c:pt idx="2517">
                  <c:v>-4.7688654627088267E-3</c:v>
                </c:pt>
                <c:pt idx="2518">
                  <c:v>-4.7080575571826211E-3</c:v>
                </c:pt>
                <c:pt idx="2519">
                  <c:v>-4.6029609667461724E-3</c:v>
                </c:pt>
                <c:pt idx="2520">
                  <c:v>-4.4897370354419763E-3</c:v>
                </c:pt>
                <c:pt idx="2521">
                  <c:v>-4.3275252291692379E-3</c:v>
                </c:pt>
                <c:pt idx="2522">
                  <c:v>-4.3548604534708879E-3</c:v>
                </c:pt>
                <c:pt idx="2523">
                  <c:v>-4.3233243585730774E-3</c:v>
                </c:pt>
                <c:pt idx="2524">
                  <c:v>-4.3359349463287788E-3</c:v>
                </c:pt>
                <c:pt idx="2525">
                  <c:v>-4.2264867431819342E-3</c:v>
                </c:pt>
                <c:pt idx="2526">
                  <c:v>-4.206055433746192E-3</c:v>
                </c:pt>
                <c:pt idx="2527">
                  <c:v>-4.1345202652434132E-3</c:v>
                </c:pt>
                <c:pt idx="2528">
                  <c:v>-4.0535271953717755E-3</c:v>
                </c:pt>
                <c:pt idx="2529">
                  <c:v>-3.9869953984047468E-3</c:v>
                </c:pt>
                <c:pt idx="2530">
                  <c:v>-3.9288401896790948E-3</c:v>
                </c:pt>
                <c:pt idx="2531">
                  <c:v>-3.8756308972806019E-3</c:v>
                </c:pt>
                <c:pt idx="2532">
                  <c:v>-3.8715047480694098E-3</c:v>
                </c:pt>
                <c:pt idx="2533">
                  <c:v>-3.7704143093866271E-3</c:v>
                </c:pt>
                <c:pt idx="2534">
                  <c:v>-3.8457962815364732E-3</c:v>
                </c:pt>
                <c:pt idx="2535">
                  <c:v>-3.8760810222719932E-3</c:v>
                </c:pt>
                <c:pt idx="2536">
                  <c:v>-3.9376658532245257E-3</c:v>
                </c:pt>
                <c:pt idx="2537">
                  <c:v>-4.0097057710767325E-3</c:v>
                </c:pt>
                <c:pt idx="2538">
                  <c:v>-3.976288583390386E-3</c:v>
                </c:pt>
                <c:pt idx="2539">
                  <c:v>-3.9061228192652786E-3</c:v>
                </c:pt>
                <c:pt idx="2540">
                  <c:v>-3.8871388551550146E-3</c:v>
                </c:pt>
                <c:pt idx="2541">
                  <c:v>-3.9003354516337074E-3</c:v>
                </c:pt>
                <c:pt idx="2542">
                  <c:v>-3.9021233415330592E-3</c:v>
                </c:pt>
                <c:pt idx="2543">
                  <c:v>-3.8814751891159682E-3</c:v>
                </c:pt>
                <c:pt idx="2544">
                  <c:v>-3.9291754701092918E-3</c:v>
                </c:pt>
                <c:pt idx="2545">
                  <c:v>-3.9666833589426798E-3</c:v>
                </c:pt>
                <c:pt idx="2546">
                  <c:v>-4.0384994318195533E-3</c:v>
                </c:pt>
                <c:pt idx="2547">
                  <c:v>-4.0258910892885247E-3</c:v>
                </c:pt>
                <c:pt idx="2548">
                  <c:v>-3.9854979087001752E-3</c:v>
                </c:pt>
                <c:pt idx="2549">
                  <c:v>-4.045907588907216E-3</c:v>
                </c:pt>
                <c:pt idx="2550">
                  <c:v>-4.0591355619831182E-3</c:v>
                </c:pt>
                <c:pt idx="2551">
                  <c:v>-4.1106435462510138E-3</c:v>
                </c:pt>
                <c:pt idx="2552">
                  <c:v>-4.0591950295426615E-3</c:v>
                </c:pt>
                <c:pt idx="2553">
                  <c:v>-4.0907942830387123E-3</c:v>
                </c:pt>
                <c:pt idx="2554">
                  <c:v>-4.0815249060743852E-3</c:v>
                </c:pt>
                <c:pt idx="2555">
                  <c:v>-4.0808497117359455E-3</c:v>
                </c:pt>
                <c:pt idx="2556">
                  <c:v>-4.1405118981852063E-3</c:v>
                </c:pt>
                <c:pt idx="2557">
                  <c:v>-4.119866120485316E-3</c:v>
                </c:pt>
                <c:pt idx="2558">
                  <c:v>-4.1332744933717525E-3</c:v>
                </c:pt>
                <c:pt idx="2559">
                  <c:v>-4.1542132557146338E-3</c:v>
                </c:pt>
                <c:pt idx="2560">
                  <c:v>-4.2105421451382741E-3</c:v>
                </c:pt>
                <c:pt idx="2561">
                  <c:v>-4.260077799475237E-3</c:v>
                </c:pt>
                <c:pt idx="2562">
                  <c:v>-4.316849788843391E-3</c:v>
                </c:pt>
                <c:pt idx="2563">
                  <c:v>-4.407165122105261E-3</c:v>
                </c:pt>
                <c:pt idx="2564">
                  <c:v>-4.5029659896129726E-3</c:v>
                </c:pt>
                <c:pt idx="2565">
                  <c:v>-4.5745803343011371E-3</c:v>
                </c:pt>
                <c:pt idx="2566">
                  <c:v>-4.4544037062058672E-3</c:v>
                </c:pt>
                <c:pt idx="2567">
                  <c:v>-4.4690322513659675E-3</c:v>
                </c:pt>
                <c:pt idx="2568">
                  <c:v>-4.4637165808624202E-3</c:v>
                </c:pt>
                <c:pt idx="2569">
                  <c:v>-4.489357596045962E-3</c:v>
                </c:pt>
                <c:pt idx="2570">
                  <c:v>-4.467896177072328E-3</c:v>
                </c:pt>
                <c:pt idx="2571">
                  <c:v>-4.4865874264377048E-3</c:v>
                </c:pt>
                <c:pt idx="2572">
                  <c:v>-4.49657539051318E-3</c:v>
                </c:pt>
                <c:pt idx="2573">
                  <c:v>-4.5065236289620891E-3</c:v>
                </c:pt>
                <c:pt idx="2574">
                  <c:v>-4.4352902488812296E-3</c:v>
                </c:pt>
                <c:pt idx="2575">
                  <c:v>-4.4822380033474607E-3</c:v>
                </c:pt>
                <c:pt idx="2576">
                  <c:v>-4.4845248838200069E-3</c:v>
                </c:pt>
                <c:pt idx="2577">
                  <c:v>-4.4867907011509889E-3</c:v>
                </c:pt>
                <c:pt idx="2578">
                  <c:v>-4.5575172070425607E-3</c:v>
                </c:pt>
                <c:pt idx="2579">
                  <c:v>-4.5214566392467459E-3</c:v>
                </c:pt>
                <c:pt idx="2580">
                  <c:v>-4.4320397876734807E-3</c:v>
                </c:pt>
                <c:pt idx="2581">
                  <c:v>-4.4140429136688697E-3</c:v>
                </c:pt>
                <c:pt idx="2582">
                  <c:v>-4.3776197722144028E-3</c:v>
                </c:pt>
                <c:pt idx="2583">
                  <c:v>-4.3738736324768768E-3</c:v>
                </c:pt>
                <c:pt idx="2584">
                  <c:v>-4.3503255378056771E-3</c:v>
                </c:pt>
                <c:pt idx="2585">
                  <c:v>-4.4041740937355023E-3</c:v>
                </c:pt>
                <c:pt idx="2586">
                  <c:v>-4.3547131818583162E-3</c:v>
                </c:pt>
                <c:pt idx="2587">
                  <c:v>-4.3800563932459013E-3</c:v>
                </c:pt>
                <c:pt idx="2588">
                  <c:v>-4.2663808910972101E-3</c:v>
                </c:pt>
                <c:pt idx="2589">
                  <c:v>-4.4455944884724818E-3</c:v>
                </c:pt>
                <c:pt idx="2590">
                  <c:v>-4.4149392490082651E-3</c:v>
                </c:pt>
                <c:pt idx="2591">
                  <c:v>-4.3699562318474383E-3</c:v>
                </c:pt>
                <c:pt idx="2592">
                  <c:v>-4.3112442009802798E-3</c:v>
                </c:pt>
                <c:pt idx="2593">
                  <c:v>-4.3677144284582914E-3</c:v>
                </c:pt>
                <c:pt idx="2594">
                  <c:v>-4.3765802204197568E-3</c:v>
                </c:pt>
                <c:pt idx="2595">
                  <c:v>-4.3969555424329121E-3</c:v>
                </c:pt>
                <c:pt idx="2596">
                  <c:v>-4.6172906648148659E-3</c:v>
                </c:pt>
                <c:pt idx="2597">
                  <c:v>-4.7258034565345053E-3</c:v>
                </c:pt>
                <c:pt idx="2598">
                  <c:v>-4.7428888985745488E-3</c:v>
                </c:pt>
                <c:pt idx="2599">
                  <c:v>-4.8436761014319929E-3</c:v>
                </c:pt>
                <c:pt idx="2600">
                  <c:v>-4.9090009472970708E-3</c:v>
                </c:pt>
                <c:pt idx="2601">
                  <c:v>-4.925766838695611E-3</c:v>
                </c:pt>
                <c:pt idx="2602">
                  <c:v>-5.0010743206889696E-3</c:v>
                </c:pt>
                <c:pt idx="2603">
                  <c:v>-5.022308998772429E-3</c:v>
                </c:pt>
                <c:pt idx="2604">
                  <c:v>-5.0341850512223285E-3</c:v>
                </c:pt>
                <c:pt idx="2605">
                  <c:v>-5.0161401207050593E-3</c:v>
                </c:pt>
                <c:pt idx="2606">
                  <c:v>-5.3673818817306929E-3</c:v>
                </c:pt>
                <c:pt idx="2607">
                  <c:v>-5.3028008730058307E-3</c:v>
                </c:pt>
                <c:pt idx="2608">
                  <c:v>-5.3669415971129286E-3</c:v>
                </c:pt>
                <c:pt idx="2609">
                  <c:v>-5.3343100742828664E-3</c:v>
                </c:pt>
                <c:pt idx="2610">
                  <c:v>-5.1990790160464373E-3</c:v>
                </c:pt>
                <c:pt idx="2611">
                  <c:v>-5.2046801774979778E-3</c:v>
                </c:pt>
                <c:pt idx="2612">
                  <c:v>-5.1230335575682684E-3</c:v>
                </c:pt>
                <c:pt idx="2613">
                  <c:v>-4.764666346812052E-3</c:v>
                </c:pt>
                <c:pt idx="2614">
                  <c:v>-4.6945067502813798E-3</c:v>
                </c:pt>
                <c:pt idx="2615">
                  <c:v>-4.931328431211357E-3</c:v>
                </c:pt>
                <c:pt idx="2616">
                  <c:v>-3.8833814194442207E-3</c:v>
                </c:pt>
                <c:pt idx="2617">
                  <c:v>-3.9326536052186611E-3</c:v>
                </c:pt>
                <c:pt idx="2618">
                  <c:v>-3.8858019081708939E-3</c:v>
                </c:pt>
                <c:pt idx="2619">
                  <c:v>-3.9219801925152176E-3</c:v>
                </c:pt>
                <c:pt idx="2620">
                  <c:v>-4.0406093391209819E-3</c:v>
                </c:pt>
                <c:pt idx="2621">
                  <c:v>-4.0047633788100612E-3</c:v>
                </c:pt>
                <c:pt idx="2622">
                  <c:v>-4.1103153793708991E-3</c:v>
                </c:pt>
                <c:pt idx="2623">
                  <c:v>-4.2004622393926327E-3</c:v>
                </c:pt>
                <c:pt idx="2624">
                  <c:v>-4.2962837753236505E-3</c:v>
                </c:pt>
                <c:pt idx="2625">
                  <c:v>-4.2970210982615775E-3</c:v>
                </c:pt>
                <c:pt idx="2626">
                  <c:v>-4.2814074642391065E-3</c:v>
                </c:pt>
                <c:pt idx="2627">
                  <c:v>-4.2655265157591771E-3</c:v>
                </c:pt>
                <c:pt idx="2628">
                  <c:v>-4.2131928108120054E-3</c:v>
                </c:pt>
                <c:pt idx="2629">
                  <c:v>-4.2140119901633577E-3</c:v>
                </c:pt>
                <c:pt idx="2630">
                  <c:v>-4.2044962562299837E-3</c:v>
                </c:pt>
                <c:pt idx="2631">
                  <c:v>-4.3059409219015077E-3</c:v>
                </c:pt>
                <c:pt idx="2632">
                  <c:v>-4.2176901970262248E-3</c:v>
                </c:pt>
                <c:pt idx="2633">
                  <c:v>-4.1701514530572137E-3</c:v>
                </c:pt>
                <c:pt idx="2634">
                  <c:v>-4.0589962848378569E-3</c:v>
                </c:pt>
                <c:pt idx="2635">
                  <c:v>-4.0644478769579218E-3</c:v>
                </c:pt>
                <c:pt idx="2636">
                  <c:v>-4.0304014287246837E-3</c:v>
                </c:pt>
                <c:pt idx="2637">
                  <c:v>-3.9285844722579677E-3</c:v>
                </c:pt>
                <c:pt idx="2638">
                  <c:v>-3.8947227085603942E-3</c:v>
                </c:pt>
                <c:pt idx="2639">
                  <c:v>-3.9340312933344723E-3</c:v>
                </c:pt>
                <c:pt idx="2640">
                  <c:v>-3.9713449554367175E-3</c:v>
                </c:pt>
                <c:pt idx="2641">
                  <c:v>-4.0238348417134251E-3</c:v>
                </c:pt>
                <c:pt idx="2642">
                  <c:v>-4.2608443347461611E-3</c:v>
                </c:pt>
                <c:pt idx="2643">
                  <c:v>-4.2575428072019195E-3</c:v>
                </c:pt>
                <c:pt idx="2644">
                  <c:v>-4.3670298212825642E-3</c:v>
                </c:pt>
                <c:pt idx="2645">
                  <c:v>-4.3337099869403817E-3</c:v>
                </c:pt>
                <c:pt idx="2646">
                  <c:v>-4.3430731560870628E-3</c:v>
                </c:pt>
                <c:pt idx="2647">
                  <c:v>-4.2503141628860153E-3</c:v>
                </c:pt>
                <c:pt idx="2648">
                  <c:v>-4.193450780271113E-3</c:v>
                </c:pt>
                <c:pt idx="2649">
                  <c:v>-4.1690089453826351E-3</c:v>
                </c:pt>
                <c:pt idx="2650">
                  <c:v>-3.9799430364434452E-3</c:v>
                </c:pt>
                <c:pt idx="2651">
                  <c:v>-3.8450868928417981E-3</c:v>
                </c:pt>
                <c:pt idx="2652">
                  <c:v>-3.865002618431812E-3</c:v>
                </c:pt>
                <c:pt idx="2653">
                  <c:v>-4.1240647745384162E-3</c:v>
                </c:pt>
                <c:pt idx="2654">
                  <c:v>-4.4156206623658933E-3</c:v>
                </c:pt>
                <c:pt idx="2655">
                  <c:v>-4.6857767129906414E-3</c:v>
                </c:pt>
                <c:pt idx="2656">
                  <c:v>-4.5141743367752563E-3</c:v>
                </c:pt>
                <c:pt idx="2657">
                  <c:v>-4.5870585214564663E-3</c:v>
                </c:pt>
                <c:pt idx="2658">
                  <c:v>-4.4673525441099038E-3</c:v>
                </c:pt>
                <c:pt idx="2659">
                  <c:v>-4.2853743913913167E-3</c:v>
                </c:pt>
                <c:pt idx="2660">
                  <c:v>-3.5554350047611871E-3</c:v>
                </c:pt>
                <c:pt idx="2661">
                  <c:v>-3.3850314754255706E-3</c:v>
                </c:pt>
                <c:pt idx="2662">
                  <c:v>-3.6405702637910542E-3</c:v>
                </c:pt>
                <c:pt idx="2663">
                  <c:v>-3.7066517868635795E-3</c:v>
                </c:pt>
                <c:pt idx="2664">
                  <c:v>-3.6468808623932869E-3</c:v>
                </c:pt>
                <c:pt idx="2665">
                  <c:v>-3.6656642920817051E-3</c:v>
                </c:pt>
                <c:pt idx="2666">
                  <c:v>-3.725364094917305E-3</c:v>
                </c:pt>
                <c:pt idx="2667">
                  <c:v>-3.8153897196109288E-3</c:v>
                </c:pt>
                <c:pt idx="2668">
                  <c:v>-3.8557487937320722E-3</c:v>
                </c:pt>
                <c:pt idx="2669">
                  <c:v>-3.8378346607957914E-3</c:v>
                </c:pt>
                <c:pt idx="2670">
                  <c:v>-3.9089298021944829E-3</c:v>
                </c:pt>
                <c:pt idx="2671">
                  <c:v>-3.9380369454310449E-3</c:v>
                </c:pt>
                <c:pt idx="2672">
                  <c:v>-3.896871183251216E-3</c:v>
                </c:pt>
                <c:pt idx="2673">
                  <c:v>-3.6768860202212039E-3</c:v>
                </c:pt>
                <c:pt idx="2674">
                  <c:v>-3.565049318798863E-3</c:v>
                </c:pt>
                <c:pt idx="2675">
                  <c:v>-3.5902890990817671E-3</c:v>
                </c:pt>
                <c:pt idx="2676">
                  <c:v>-3.6151178502800141E-3</c:v>
                </c:pt>
                <c:pt idx="2677">
                  <c:v>-3.7861674695244263E-3</c:v>
                </c:pt>
                <c:pt idx="2678">
                  <c:v>-3.8110898427439199E-3</c:v>
                </c:pt>
                <c:pt idx="2679">
                  <c:v>-3.8334195116545011E-3</c:v>
                </c:pt>
                <c:pt idx="2680">
                  <c:v>-3.8348455744707799E-3</c:v>
                </c:pt>
                <c:pt idx="2681">
                  <c:v>-3.8203280570288101E-3</c:v>
                </c:pt>
                <c:pt idx="2682">
                  <c:v>-3.8444607635528261E-3</c:v>
                </c:pt>
                <c:pt idx="2683">
                  <c:v>-3.7593119108211281E-3</c:v>
                </c:pt>
                <c:pt idx="2684">
                  <c:v>-3.6407265380536957E-3</c:v>
                </c:pt>
                <c:pt idx="2685">
                  <c:v>-3.5598393195024336E-3</c:v>
                </c:pt>
                <c:pt idx="2686">
                  <c:v>-3.5618467498318429E-3</c:v>
                </c:pt>
                <c:pt idx="2687">
                  <c:v>-3.594952332232948E-3</c:v>
                </c:pt>
                <c:pt idx="2688">
                  <c:v>-3.5523616286134985E-3</c:v>
                </c:pt>
                <c:pt idx="2689">
                  <c:v>-3.6050806424559045E-3</c:v>
                </c:pt>
                <c:pt idx="2690">
                  <c:v>-3.6500271960073771E-3</c:v>
                </c:pt>
                <c:pt idx="2691">
                  <c:v>-3.5661222681373506E-3</c:v>
                </c:pt>
                <c:pt idx="2692">
                  <c:v>-3.482173035462055E-3</c:v>
                </c:pt>
                <c:pt idx="2693">
                  <c:v>-3.4137286530423472E-3</c:v>
                </c:pt>
                <c:pt idx="2694">
                  <c:v>-3.1971574955530491E-3</c:v>
                </c:pt>
                <c:pt idx="2695">
                  <c:v>-3.2582049457912099E-3</c:v>
                </c:pt>
                <c:pt idx="2696">
                  <c:v>-3.4436818125872515E-3</c:v>
                </c:pt>
                <c:pt idx="2697">
                  <c:v>-3.7013258546623184E-3</c:v>
                </c:pt>
                <c:pt idx="2698">
                  <c:v>-3.6552135151541876E-3</c:v>
                </c:pt>
                <c:pt idx="2699">
                  <c:v>-3.7628978353720921E-3</c:v>
                </c:pt>
                <c:pt idx="2700">
                  <c:v>-4.0613723962358295E-3</c:v>
                </c:pt>
                <c:pt idx="2701">
                  <c:v>-4.0773258204817031E-3</c:v>
                </c:pt>
                <c:pt idx="2702">
                  <c:v>-4.0526999171424105E-3</c:v>
                </c:pt>
                <c:pt idx="2703">
                  <c:v>-3.9019121673690149E-3</c:v>
                </c:pt>
                <c:pt idx="2704">
                  <c:v>-3.5252285571336639E-3</c:v>
                </c:pt>
                <c:pt idx="2705">
                  <c:v>-3.3492563929367059E-3</c:v>
                </c:pt>
                <c:pt idx="2706">
                  <c:v>-3.3732071492669213E-3</c:v>
                </c:pt>
                <c:pt idx="2707">
                  <c:v>-3.5753355889757144E-3</c:v>
                </c:pt>
                <c:pt idx="2708">
                  <c:v>-3.5412544249644462E-3</c:v>
                </c:pt>
                <c:pt idx="2709">
                  <c:v>-3.5540393756811062E-3</c:v>
                </c:pt>
                <c:pt idx="2710">
                  <c:v>-3.6446919867776373E-3</c:v>
                </c:pt>
                <c:pt idx="2711">
                  <c:v>-3.6804472051435999E-3</c:v>
                </c:pt>
                <c:pt idx="2712">
                  <c:v>-3.7130005952996648E-3</c:v>
                </c:pt>
                <c:pt idx="2713">
                  <c:v>-3.7196235116694343E-3</c:v>
                </c:pt>
                <c:pt idx="2714">
                  <c:v>-3.4038986245927827E-3</c:v>
                </c:pt>
                <c:pt idx="2715">
                  <c:v>-3.3448127407307293E-3</c:v>
                </c:pt>
                <c:pt idx="2716">
                  <c:v>-3.2893026519048574E-3</c:v>
                </c:pt>
                <c:pt idx="2717">
                  <c:v>-3.1284993285285445E-3</c:v>
                </c:pt>
                <c:pt idx="2718">
                  <c:v>-3.1091409225912914E-3</c:v>
                </c:pt>
                <c:pt idx="2719">
                  <c:v>-3.1468040048052703E-3</c:v>
                </c:pt>
                <c:pt idx="2720">
                  <c:v>-3.3090804443316468E-3</c:v>
                </c:pt>
                <c:pt idx="2721">
                  <c:v>-3.5771655417881076E-3</c:v>
                </c:pt>
                <c:pt idx="2722">
                  <c:v>-3.6039674175452063E-3</c:v>
                </c:pt>
                <c:pt idx="2723">
                  <c:v>-3.6079437332399156E-3</c:v>
                </c:pt>
                <c:pt idx="2724">
                  <c:v>-3.6600188022327673E-3</c:v>
                </c:pt>
                <c:pt idx="2725">
                  <c:v>-3.6872828022134208E-3</c:v>
                </c:pt>
                <c:pt idx="2726">
                  <c:v>-3.9841397545751223E-3</c:v>
                </c:pt>
                <c:pt idx="2727">
                  <c:v>-3.9935990023408641E-3</c:v>
                </c:pt>
                <c:pt idx="2728">
                  <c:v>-3.6378895608932815E-3</c:v>
                </c:pt>
                <c:pt idx="2729">
                  <c:v>-3.6336134809047405E-3</c:v>
                </c:pt>
                <c:pt idx="2730">
                  <c:v>-3.6346095783464927E-3</c:v>
                </c:pt>
                <c:pt idx="2731">
                  <c:v>-3.6265982440210065E-3</c:v>
                </c:pt>
                <c:pt idx="2732">
                  <c:v>-3.5828908552114624E-3</c:v>
                </c:pt>
                <c:pt idx="2733">
                  <c:v>-3.5590848362319072E-3</c:v>
                </c:pt>
                <c:pt idx="2734">
                  <c:v>-3.6144029271368838E-3</c:v>
                </c:pt>
                <c:pt idx="2735">
                  <c:v>-3.6227335717715636E-3</c:v>
                </c:pt>
                <c:pt idx="2736">
                  <c:v>-3.5462463596213079E-3</c:v>
                </c:pt>
                <c:pt idx="2737">
                  <c:v>-3.4862655908413087E-3</c:v>
                </c:pt>
                <c:pt idx="2738">
                  <c:v>-3.4807034407978721E-3</c:v>
                </c:pt>
                <c:pt idx="2739">
                  <c:v>-3.3961675708554795E-3</c:v>
                </c:pt>
                <c:pt idx="2740">
                  <c:v>-3.4036753736479408E-3</c:v>
                </c:pt>
                <c:pt idx="2741">
                  <c:v>-3.4125000179042742E-3</c:v>
                </c:pt>
                <c:pt idx="2742">
                  <c:v>-3.390794551362597E-3</c:v>
                </c:pt>
                <c:pt idx="2743">
                  <c:v>-3.3752751701580097E-3</c:v>
                </c:pt>
                <c:pt idx="2744">
                  <c:v>-3.3645922065353995E-3</c:v>
                </c:pt>
                <c:pt idx="2745">
                  <c:v>-3.3448237805963066E-3</c:v>
                </c:pt>
                <c:pt idx="2746">
                  <c:v>-3.3212193893751296E-3</c:v>
                </c:pt>
                <c:pt idx="2747">
                  <c:v>-3.4369123864348428E-3</c:v>
                </c:pt>
                <c:pt idx="2748">
                  <c:v>-3.4858860329446406E-3</c:v>
                </c:pt>
                <c:pt idx="2749">
                  <c:v>-3.4709852642273997E-3</c:v>
                </c:pt>
                <c:pt idx="2750">
                  <c:v>-3.3315722478586274E-3</c:v>
                </c:pt>
                <c:pt idx="2751">
                  <c:v>-3.3111798183991237E-3</c:v>
                </c:pt>
                <c:pt idx="2752">
                  <c:v>-3.3102519622256743E-3</c:v>
                </c:pt>
                <c:pt idx="2753">
                  <c:v>-3.3685482720590132E-3</c:v>
                </c:pt>
                <c:pt idx="2754">
                  <c:v>-3.4735521894537769E-3</c:v>
                </c:pt>
                <c:pt idx="2755">
                  <c:v>-3.5069133748941717E-3</c:v>
                </c:pt>
                <c:pt idx="2756">
                  <c:v>-3.3690965394086447E-3</c:v>
                </c:pt>
                <c:pt idx="2757">
                  <c:v>-3.3489657962300079E-3</c:v>
                </c:pt>
                <c:pt idx="2758">
                  <c:v>-3.3285504893474371E-3</c:v>
                </c:pt>
                <c:pt idx="2759">
                  <c:v>-3.3290290251577481E-3</c:v>
                </c:pt>
                <c:pt idx="2760">
                  <c:v>-3.3517007950401023E-3</c:v>
                </c:pt>
                <c:pt idx="2761">
                  <c:v>-3.3506433828794924E-3</c:v>
                </c:pt>
                <c:pt idx="2762">
                  <c:v>-3.3388013426347563E-3</c:v>
                </c:pt>
                <c:pt idx="2763">
                  <c:v>-3.3515742363134926E-3</c:v>
                </c:pt>
                <c:pt idx="2764">
                  <c:v>-3.264906942866963E-3</c:v>
                </c:pt>
                <c:pt idx="2765">
                  <c:v>-3.3082872322018897E-3</c:v>
                </c:pt>
                <c:pt idx="2766">
                  <c:v>-3.329860755481695E-3</c:v>
                </c:pt>
                <c:pt idx="2767">
                  <c:v>-3.4222679670916634E-3</c:v>
                </c:pt>
                <c:pt idx="2768">
                  <c:v>-3.4335470529354151E-3</c:v>
                </c:pt>
                <c:pt idx="2769">
                  <c:v>-3.4862823741400595E-3</c:v>
                </c:pt>
                <c:pt idx="2770">
                  <c:v>-3.5530727561488007E-3</c:v>
                </c:pt>
                <c:pt idx="2771">
                  <c:v>-3.611313801953786E-3</c:v>
                </c:pt>
                <c:pt idx="2772">
                  <c:v>-3.6392745302415985E-3</c:v>
                </c:pt>
                <c:pt idx="2773">
                  <c:v>-3.6884388842697291E-3</c:v>
                </c:pt>
                <c:pt idx="2774">
                  <c:v>-3.751521607882724E-3</c:v>
                </c:pt>
                <c:pt idx="2775">
                  <c:v>-3.7939197009724257E-3</c:v>
                </c:pt>
                <c:pt idx="2776">
                  <c:v>-3.8578925961524346E-3</c:v>
                </c:pt>
                <c:pt idx="2777">
                  <c:v>-3.8358874269072141E-3</c:v>
                </c:pt>
                <c:pt idx="2778">
                  <c:v>-3.819571036752345E-3</c:v>
                </c:pt>
                <c:pt idx="2779">
                  <c:v>-3.9145678210470436E-3</c:v>
                </c:pt>
                <c:pt idx="2780">
                  <c:v>-3.9673222668685781E-3</c:v>
                </c:pt>
                <c:pt idx="2781">
                  <c:v>-3.9763979550869744E-3</c:v>
                </c:pt>
                <c:pt idx="2782">
                  <c:v>-4.0226556511546718E-3</c:v>
                </c:pt>
                <c:pt idx="2783">
                  <c:v>-4.0687279354062467E-3</c:v>
                </c:pt>
                <c:pt idx="2784">
                  <c:v>-4.1308227338157089E-3</c:v>
                </c:pt>
                <c:pt idx="2785">
                  <c:v>-4.1840232219662044E-3</c:v>
                </c:pt>
                <c:pt idx="2786">
                  <c:v>-4.2361665327163012E-3</c:v>
                </c:pt>
                <c:pt idx="2787">
                  <c:v>-4.2962492888947157E-3</c:v>
                </c:pt>
                <c:pt idx="2788">
                  <c:v>-4.3634027436210143E-3</c:v>
                </c:pt>
                <c:pt idx="2789">
                  <c:v>-4.4014244106944655E-3</c:v>
                </c:pt>
                <c:pt idx="2790">
                  <c:v>-4.3726882670007683E-3</c:v>
                </c:pt>
                <c:pt idx="2791">
                  <c:v>-4.4244488811163718E-3</c:v>
                </c:pt>
                <c:pt idx="2792">
                  <c:v>-4.5205106011255713E-3</c:v>
                </c:pt>
                <c:pt idx="2793">
                  <c:v>-4.5861220925129675E-3</c:v>
                </c:pt>
                <c:pt idx="2794">
                  <c:v>-4.6214382105069785E-3</c:v>
                </c:pt>
                <c:pt idx="2795">
                  <c:v>-4.6529708828598748E-3</c:v>
                </c:pt>
                <c:pt idx="2796">
                  <c:v>-4.7003808559402671E-3</c:v>
                </c:pt>
                <c:pt idx="2797">
                  <c:v>-4.6970062975002502E-3</c:v>
                </c:pt>
                <c:pt idx="2798">
                  <c:v>-4.7294250485130362E-3</c:v>
                </c:pt>
                <c:pt idx="2799">
                  <c:v>-4.7250722521529065E-3</c:v>
                </c:pt>
                <c:pt idx="2800">
                  <c:v>-4.7647209743291175E-3</c:v>
                </c:pt>
                <c:pt idx="2801">
                  <c:v>-4.673909593091774E-3</c:v>
                </c:pt>
                <c:pt idx="2802">
                  <c:v>-4.7324150496113049E-3</c:v>
                </c:pt>
                <c:pt idx="2803">
                  <c:v>-4.7845017896888109E-3</c:v>
                </c:pt>
                <c:pt idx="2804">
                  <c:v>-4.8345329046702856E-3</c:v>
                </c:pt>
                <c:pt idx="2805">
                  <c:v>-4.8530456237755315E-3</c:v>
                </c:pt>
                <c:pt idx="2806">
                  <c:v>-4.8428365249398864E-3</c:v>
                </c:pt>
                <c:pt idx="2807">
                  <c:v>-4.875905903304889E-3</c:v>
                </c:pt>
                <c:pt idx="2808">
                  <c:v>-4.9275116257531115E-3</c:v>
                </c:pt>
                <c:pt idx="2809">
                  <c:v>-4.9838282127497857E-3</c:v>
                </c:pt>
                <c:pt idx="2810">
                  <c:v>-4.996223845245007E-3</c:v>
                </c:pt>
                <c:pt idx="2811">
                  <c:v>-4.999300067911383E-3</c:v>
                </c:pt>
                <c:pt idx="2812">
                  <c:v>-5.0186645729648482E-3</c:v>
                </c:pt>
                <c:pt idx="2813">
                  <c:v>-5.0425070077526613E-3</c:v>
                </c:pt>
                <c:pt idx="2814">
                  <c:v>-5.079014781342206E-3</c:v>
                </c:pt>
                <c:pt idx="2815">
                  <c:v>-5.1405597295529626E-3</c:v>
                </c:pt>
                <c:pt idx="2816">
                  <c:v>-5.0967994112360859E-3</c:v>
                </c:pt>
                <c:pt idx="2817">
                  <c:v>-5.0799223066988475E-3</c:v>
                </c:pt>
                <c:pt idx="2818">
                  <c:v>-5.1360052304790793E-3</c:v>
                </c:pt>
                <c:pt idx="2819">
                  <c:v>-5.138515512868147E-3</c:v>
                </c:pt>
                <c:pt idx="2820">
                  <c:v>-5.2219180255823616E-3</c:v>
                </c:pt>
                <c:pt idx="2821">
                  <c:v>-5.2731069306236611E-3</c:v>
                </c:pt>
                <c:pt idx="2822">
                  <c:v>-5.2900275178366929E-3</c:v>
                </c:pt>
                <c:pt idx="2823">
                  <c:v>-5.1628764146810502E-3</c:v>
                </c:pt>
                <c:pt idx="2824">
                  <c:v>-5.1289805777646746E-3</c:v>
                </c:pt>
                <c:pt idx="2825">
                  <c:v>-5.1758130511773137E-3</c:v>
                </c:pt>
                <c:pt idx="2826">
                  <c:v>-5.1921141794453174E-3</c:v>
                </c:pt>
                <c:pt idx="2827">
                  <c:v>-5.2185360934215996E-3</c:v>
                </c:pt>
                <c:pt idx="2828">
                  <c:v>-5.2360269223833411E-3</c:v>
                </c:pt>
                <c:pt idx="2829">
                  <c:v>-5.25222603075437E-3</c:v>
                </c:pt>
                <c:pt idx="2830">
                  <c:v>-5.2649520768742741E-3</c:v>
                </c:pt>
                <c:pt idx="2831">
                  <c:v>-5.2851229145289835E-3</c:v>
                </c:pt>
                <c:pt idx="2832">
                  <c:v>-5.3205345137833371E-3</c:v>
                </c:pt>
                <c:pt idx="2833">
                  <c:v>-5.1670612795174931E-3</c:v>
                </c:pt>
                <c:pt idx="2834">
                  <c:v>-5.1861201614918917E-3</c:v>
                </c:pt>
                <c:pt idx="2835">
                  <c:v>-5.2240370619845988E-3</c:v>
                </c:pt>
                <c:pt idx="2836">
                  <c:v>-5.283971577946911E-3</c:v>
                </c:pt>
                <c:pt idx="2837">
                  <c:v>-5.3050754434720293E-3</c:v>
                </c:pt>
                <c:pt idx="2838">
                  <c:v>-5.3228391674110531E-3</c:v>
                </c:pt>
                <c:pt idx="2839">
                  <c:v>-5.3918927236160652E-3</c:v>
                </c:pt>
                <c:pt idx="2840">
                  <c:v>-5.4023081740438572E-3</c:v>
                </c:pt>
                <c:pt idx="2841">
                  <c:v>-5.4081424535560307E-3</c:v>
                </c:pt>
                <c:pt idx="2842">
                  <c:v>-5.9079571340306947E-3</c:v>
                </c:pt>
                <c:pt idx="2843">
                  <c:v>-5.8822418519276498E-3</c:v>
                </c:pt>
                <c:pt idx="2844">
                  <c:v>-5.847695265594588E-3</c:v>
                </c:pt>
                <c:pt idx="2845">
                  <c:v>-5.75139099163402E-3</c:v>
                </c:pt>
                <c:pt idx="2846">
                  <c:v>-5.7437859696275462E-3</c:v>
                </c:pt>
                <c:pt idx="2847">
                  <c:v>-5.7544359790767663E-3</c:v>
                </c:pt>
                <c:pt idx="2848">
                  <c:v>-5.8144858180942949E-3</c:v>
                </c:pt>
                <c:pt idx="2849">
                  <c:v>-5.8171904208954572E-3</c:v>
                </c:pt>
                <c:pt idx="2850">
                  <c:v>-5.8515313810055813E-3</c:v>
                </c:pt>
                <c:pt idx="2851">
                  <c:v>-5.8599517374329224E-3</c:v>
                </c:pt>
                <c:pt idx="2852">
                  <c:v>-5.7870327315842074E-3</c:v>
                </c:pt>
                <c:pt idx="2853">
                  <c:v>-5.8049565059847819E-3</c:v>
                </c:pt>
                <c:pt idx="2854">
                  <c:v>-5.7756075682307007E-3</c:v>
                </c:pt>
                <c:pt idx="2855">
                  <c:v>-5.7876604301078105E-3</c:v>
                </c:pt>
                <c:pt idx="2856">
                  <c:v>-5.8736798398224543E-3</c:v>
                </c:pt>
                <c:pt idx="2857">
                  <c:v>-5.9328205743733875E-3</c:v>
                </c:pt>
                <c:pt idx="2858">
                  <c:v>-5.9495165729920307E-3</c:v>
                </c:pt>
                <c:pt idx="2859">
                  <c:v>-5.9598071339940217E-3</c:v>
                </c:pt>
                <c:pt idx="2860">
                  <c:v>-6.0186943587102748E-3</c:v>
                </c:pt>
                <c:pt idx="2861">
                  <c:v>-6.0614831583370998E-3</c:v>
                </c:pt>
                <c:pt idx="2862">
                  <c:v>-6.160835711242485E-3</c:v>
                </c:pt>
                <c:pt idx="2863">
                  <c:v>-6.1816464093713552E-3</c:v>
                </c:pt>
                <c:pt idx="2864">
                  <c:v>-6.1245069070611224E-3</c:v>
                </c:pt>
                <c:pt idx="2865">
                  <c:v>-6.1454080752474383E-3</c:v>
                </c:pt>
                <c:pt idx="2866">
                  <c:v>-6.1919494707974865E-3</c:v>
                </c:pt>
                <c:pt idx="2867">
                  <c:v>-6.221674887747497E-3</c:v>
                </c:pt>
                <c:pt idx="2868">
                  <c:v>-6.2118286005842238E-3</c:v>
                </c:pt>
                <c:pt idx="2869">
                  <c:v>-6.0922855102464313E-3</c:v>
                </c:pt>
                <c:pt idx="2870">
                  <c:v>-6.1472647137555958E-3</c:v>
                </c:pt>
                <c:pt idx="2871">
                  <c:v>-6.1596355056806606E-3</c:v>
                </c:pt>
                <c:pt idx="2872">
                  <c:v>-5.6515573398706609E-3</c:v>
                </c:pt>
                <c:pt idx="2873">
                  <c:v>-5.7313074407898679E-3</c:v>
                </c:pt>
                <c:pt idx="2874">
                  <c:v>-5.7387760761420381E-3</c:v>
                </c:pt>
                <c:pt idx="2875">
                  <c:v>-5.8509877681995892E-3</c:v>
                </c:pt>
                <c:pt idx="2876">
                  <c:v>-5.8076834352986939E-3</c:v>
                </c:pt>
                <c:pt idx="2877">
                  <c:v>-6.334707327233513E-3</c:v>
                </c:pt>
                <c:pt idx="2878">
                  <c:v>-6.2912101530357978E-3</c:v>
                </c:pt>
                <c:pt idx="2879">
                  <c:v>-6.4128307317439237E-3</c:v>
                </c:pt>
                <c:pt idx="2880">
                  <c:v>-6.3228892996955999E-3</c:v>
                </c:pt>
                <c:pt idx="2881">
                  <c:v>-6.5158551687571897E-3</c:v>
                </c:pt>
                <c:pt idx="2882">
                  <c:v>-6.4689293124374769E-3</c:v>
                </c:pt>
                <c:pt idx="2883">
                  <c:v>-6.4600294658121449E-3</c:v>
                </c:pt>
                <c:pt idx="2884">
                  <c:v>-6.5021840076247006E-3</c:v>
                </c:pt>
                <c:pt idx="2885">
                  <c:v>-6.4641969092310569E-3</c:v>
                </c:pt>
                <c:pt idx="2886">
                  <c:v>-6.458960562937488E-3</c:v>
                </c:pt>
                <c:pt idx="2887">
                  <c:v>-6.3942857532642838E-3</c:v>
                </c:pt>
                <c:pt idx="2888">
                  <c:v>-6.37273762762669E-3</c:v>
                </c:pt>
                <c:pt idx="2889">
                  <c:v>-6.3280181538458713E-3</c:v>
                </c:pt>
                <c:pt idx="2890">
                  <c:v>-6.3073613586455135E-3</c:v>
                </c:pt>
                <c:pt idx="2891">
                  <c:v>-6.6927709898549903E-3</c:v>
                </c:pt>
                <c:pt idx="2892">
                  <c:v>-6.7355348152529082E-3</c:v>
                </c:pt>
                <c:pt idx="2893">
                  <c:v>-6.7432645120191204E-3</c:v>
                </c:pt>
                <c:pt idx="2894">
                  <c:v>-6.7539510643014333E-3</c:v>
                </c:pt>
                <c:pt idx="2895">
                  <c:v>-6.740807557298556E-3</c:v>
                </c:pt>
                <c:pt idx="2896">
                  <c:v>-6.8504970134647403E-3</c:v>
                </c:pt>
                <c:pt idx="2897">
                  <c:v>-6.8243029163687075E-3</c:v>
                </c:pt>
                <c:pt idx="2898">
                  <c:v>-6.7890148005065321E-3</c:v>
                </c:pt>
                <c:pt idx="2899">
                  <c:v>-6.8162790152564989E-3</c:v>
                </c:pt>
                <c:pt idx="2900">
                  <c:v>-6.8540643172214644E-3</c:v>
                </c:pt>
                <c:pt idx="2901">
                  <c:v>-6.894943870232817E-3</c:v>
                </c:pt>
                <c:pt idx="2902">
                  <c:v>-6.8752529834645859E-3</c:v>
                </c:pt>
                <c:pt idx="2903">
                  <c:v>-6.8382705178299252E-3</c:v>
                </c:pt>
                <c:pt idx="2904">
                  <c:v>-6.8477699216034082E-3</c:v>
                </c:pt>
                <c:pt idx="2905">
                  <c:v>-6.6355443555072835E-3</c:v>
                </c:pt>
                <c:pt idx="2906">
                  <c:v>-6.4450007021826794E-3</c:v>
                </c:pt>
                <c:pt idx="2907">
                  <c:v>-6.3975955160231468E-3</c:v>
                </c:pt>
                <c:pt idx="2908">
                  <c:v>-6.3904478329015468E-3</c:v>
                </c:pt>
                <c:pt idx="2909">
                  <c:v>-6.2070622711584145E-3</c:v>
                </c:pt>
                <c:pt idx="2910">
                  <c:v>-6.1845072438436732E-3</c:v>
                </c:pt>
                <c:pt idx="2911">
                  <c:v>-6.0918753719366725E-3</c:v>
                </c:pt>
                <c:pt idx="2912">
                  <c:v>-6.0687076478193047E-3</c:v>
                </c:pt>
                <c:pt idx="2913">
                  <c:v>-6.0952368572203541E-3</c:v>
                </c:pt>
                <c:pt idx="2914">
                  <c:v>-6.1013390727746586E-3</c:v>
                </c:pt>
                <c:pt idx="2915">
                  <c:v>-6.1216860295180142E-3</c:v>
                </c:pt>
                <c:pt idx="2916">
                  <c:v>-6.0548727041440653E-3</c:v>
                </c:pt>
                <c:pt idx="2917">
                  <c:v>-5.9529019066547617E-3</c:v>
                </c:pt>
                <c:pt idx="2918">
                  <c:v>-5.89279574831858E-3</c:v>
                </c:pt>
                <c:pt idx="2919">
                  <c:v>-5.8573589222327138E-3</c:v>
                </c:pt>
                <c:pt idx="2920">
                  <c:v>-5.8962630589397547E-3</c:v>
                </c:pt>
                <c:pt idx="2921">
                  <c:v>-5.7094953004404037E-3</c:v>
                </c:pt>
                <c:pt idx="2922">
                  <c:v>-5.6411549453687648E-3</c:v>
                </c:pt>
                <c:pt idx="2923">
                  <c:v>-5.5854080711194021E-3</c:v>
                </c:pt>
                <c:pt idx="2924">
                  <c:v>-5.5762096491156488E-3</c:v>
                </c:pt>
                <c:pt idx="2925">
                  <c:v>-5.5057135188774087E-3</c:v>
                </c:pt>
                <c:pt idx="2926">
                  <c:v>-5.5545182611921318E-3</c:v>
                </c:pt>
                <c:pt idx="2927">
                  <c:v>-5.4384838037611072E-3</c:v>
                </c:pt>
                <c:pt idx="2928">
                  <c:v>-5.3373140185355439E-3</c:v>
                </c:pt>
                <c:pt idx="2929">
                  <c:v>-5.2012246434688381E-3</c:v>
                </c:pt>
                <c:pt idx="2930">
                  <c:v>-5.1659191367287027E-3</c:v>
                </c:pt>
                <c:pt idx="2931">
                  <c:v>-5.2725456719958652E-3</c:v>
                </c:pt>
                <c:pt idx="2932">
                  <c:v>-5.2434029535103344E-3</c:v>
                </c:pt>
                <c:pt idx="2933">
                  <c:v>-5.1809767315293964E-3</c:v>
                </c:pt>
                <c:pt idx="2934">
                  <c:v>-5.1101351696697384E-3</c:v>
                </c:pt>
                <c:pt idx="2935">
                  <c:v>-5.0687534855555771E-3</c:v>
                </c:pt>
                <c:pt idx="2936">
                  <c:v>-5.042224312893695E-3</c:v>
                </c:pt>
                <c:pt idx="2937">
                  <c:v>-4.9939641427440007E-3</c:v>
                </c:pt>
                <c:pt idx="2938">
                  <c:v>-5.0383675470252465E-3</c:v>
                </c:pt>
                <c:pt idx="2939">
                  <c:v>-5.0185614402198375E-3</c:v>
                </c:pt>
                <c:pt idx="2940">
                  <c:v>-4.9998975944951507E-3</c:v>
                </c:pt>
                <c:pt idx="2941">
                  <c:v>-4.9217909292577078E-3</c:v>
                </c:pt>
                <c:pt idx="2942">
                  <c:v>-4.8535091026882249E-3</c:v>
                </c:pt>
                <c:pt idx="2943">
                  <c:v>-4.810160487858095E-3</c:v>
                </c:pt>
                <c:pt idx="2944">
                  <c:v>-4.7785694000463952E-3</c:v>
                </c:pt>
                <c:pt idx="2945">
                  <c:v>-4.7629328156602035E-3</c:v>
                </c:pt>
                <c:pt idx="2946">
                  <c:v>-4.6969958058966643E-3</c:v>
                </c:pt>
                <c:pt idx="2947">
                  <c:v>-4.5762424554519621E-3</c:v>
                </c:pt>
                <c:pt idx="2948">
                  <c:v>-4.6002677306868911E-3</c:v>
                </c:pt>
                <c:pt idx="2949">
                  <c:v>-4.5955255247713822E-3</c:v>
                </c:pt>
                <c:pt idx="2950">
                  <c:v>-4.2543224931212986E-3</c:v>
                </c:pt>
                <c:pt idx="2951">
                  <c:v>-4.3887112539805484E-3</c:v>
                </c:pt>
                <c:pt idx="2952">
                  <c:v>-4.3887635780407441E-3</c:v>
                </c:pt>
                <c:pt idx="2953">
                  <c:v>-4.4042749569288553E-3</c:v>
                </c:pt>
                <c:pt idx="2954">
                  <c:v>-4.3536541425033271E-3</c:v>
                </c:pt>
                <c:pt idx="2955">
                  <c:v>-4.0603039827894483E-3</c:v>
                </c:pt>
                <c:pt idx="2956">
                  <c:v>-4.0490389280367634E-3</c:v>
                </c:pt>
                <c:pt idx="2957">
                  <c:v>-3.9910550455136695E-3</c:v>
                </c:pt>
                <c:pt idx="2958">
                  <c:v>-3.956620803910349E-3</c:v>
                </c:pt>
                <c:pt idx="2959">
                  <c:v>-4.0023016600297945E-3</c:v>
                </c:pt>
                <c:pt idx="2960">
                  <c:v>-3.984145018978924E-3</c:v>
                </c:pt>
                <c:pt idx="2961">
                  <c:v>-3.9598723324751894E-3</c:v>
                </c:pt>
                <c:pt idx="2962">
                  <c:v>-3.9675997381656281E-3</c:v>
                </c:pt>
                <c:pt idx="2963">
                  <c:v>-4.0466092764284145E-3</c:v>
                </c:pt>
                <c:pt idx="2964">
                  <c:v>-4.0015726609020641E-3</c:v>
                </c:pt>
                <c:pt idx="2965">
                  <c:v>-3.9830175416265545E-3</c:v>
                </c:pt>
                <c:pt idx="2966">
                  <c:v>-3.9767930420501196E-3</c:v>
                </c:pt>
                <c:pt idx="2967">
                  <c:v>-4.0320526664363587E-3</c:v>
                </c:pt>
                <c:pt idx="2968">
                  <c:v>-4.0319007516943506E-3</c:v>
                </c:pt>
                <c:pt idx="2969">
                  <c:v>-3.9935771724164404E-3</c:v>
                </c:pt>
                <c:pt idx="2970">
                  <c:v>-4.0043393979380948E-3</c:v>
                </c:pt>
                <c:pt idx="2971">
                  <c:v>-3.9066859656508024E-3</c:v>
                </c:pt>
                <c:pt idx="2972">
                  <c:v>-3.8315018614683005E-3</c:v>
                </c:pt>
                <c:pt idx="2973">
                  <c:v>-3.7588488054586255E-3</c:v>
                </c:pt>
                <c:pt idx="2974">
                  <c:v>-3.7556795217362771E-3</c:v>
                </c:pt>
                <c:pt idx="2975">
                  <c:v>-3.7767439139405612E-3</c:v>
                </c:pt>
                <c:pt idx="2976">
                  <c:v>-3.7790102082025934E-3</c:v>
                </c:pt>
                <c:pt idx="2977">
                  <c:v>-3.3198844745001566E-3</c:v>
                </c:pt>
                <c:pt idx="2978">
                  <c:v>-3.2842939140649285E-3</c:v>
                </c:pt>
                <c:pt idx="2979">
                  <c:v>-3.2544948150382558E-3</c:v>
                </c:pt>
                <c:pt idx="2980">
                  <c:v>-3.2265614721338487E-3</c:v>
                </c:pt>
                <c:pt idx="2981">
                  <c:v>-3.1800000595100242E-3</c:v>
                </c:pt>
                <c:pt idx="2982">
                  <c:v>-3.170453720465316E-3</c:v>
                </c:pt>
                <c:pt idx="2983">
                  <c:v>-2.7270898005368194E-3</c:v>
                </c:pt>
                <c:pt idx="2984">
                  <c:v>-2.7213689690875897E-3</c:v>
                </c:pt>
                <c:pt idx="2985">
                  <c:v>-2.726878622847928E-3</c:v>
                </c:pt>
                <c:pt idx="2986">
                  <c:v>-2.6674892232444458E-3</c:v>
                </c:pt>
                <c:pt idx="2987">
                  <c:v>-2.7010791280174251E-3</c:v>
                </c:pt>
                <c:pt idx="2988">
                  <c:v>-2.6257456098309762E-3</c:v>
                </c:pt>
                <c:pt idx="2989">
                  <c:v>-2.5941237596575073E-3</c:v>
                </c:pt>
                <c:pt idx="2990">
                  <c:v>-2.5745550967022357E-3</c:v>
                </c:pt>
                <c:pt idx="2991">
                  <c:v>-2.5959608135583956E-3</c:v>
                </c:pt>
                <c:pt idx="2992">
                  <c:v>-2.6215413011428934E-3</c:v>
                </c:pt>
                <c:pt idx="2993">
                  <c:v>-2.6387962812439714E-3</c:v>
                </c:pt>
                <c:pt idx="2994">
                  <c:v>-2.5789410822020242E-3</c:v>
                </c:pt>
                <c:pt idx="2995">
                  <c:v>-2.4805698757407457E-3</c:v>
                </c:pt>
                <c:pt idx="2996">
                  <c:v>-2.5910441444820798E-3</c:v>
                </c:pt>
                <c:pt idx="2997">
                  <c:v>-2.4962288585708148E-3</c:v>
                </c:pt>
                <c:pt idx="2998">
                  <c:v>-2.4561187836376064E-3</c:v>
                </c:pt>
                <c:pt idx="2999">
                  <c:v>-2.432989476090941E-3</c:v>
                </c:pt>
                <c:pt idx="3000">
                  <c:v>-2.3795014786403001E-3</c:v>
                </c:pt>
                <c:pt idx="3001">
                  <c:v>-2.3996313738746666E-3</c:v>
                </c:pt>
                <c:pt idx="3002">
                  <c:v>-2.3619379574624233E-3</c:v>
                </c:pt>
                <c:pt idx="3003">
                  <c:v>-2.3642088256012883E-3</c:v>
                </c:pt>
                <c:pt idx="3004">
                  <c:v>-2.3746565920403917E-3</c:v>
                </c:pt>
                <c:pt idx="3005">
                  <c:v>-2.3681078605451988E-3</c:v>
                </c:pt>
                <c:pt idx="3006">
                  <c:v>-2.2821208201285748E-3</c:v>
                </c:pt>
                <c:pt idx="3007">
                  <c:v>-2.1709597039055728E-3</c:v>
                </c:pt>
                <c:pt idx="3008">
                  <c:v>-2.1090497086936333E-3</c:v>
                </c:pt>
                <c:pt idx="3009">
                  <c:v>-2.056375884266437E-3</c:v>
                </c:pt>
                <c:pt idx="3010">
                  <c:v>-1.9966941639557589E-3</c:v>
                </c:pt>
                <c:pt idx="3011">
                  <c:v>-1.8679463122294182E-3</c:v>
                </c:pt>
                <c:pt idx="3012">
                  <c:v>-1.800428529798781E-3</c:v>
                </c:pt>
                <c:pt idx="3013">
                  <c:v>-1.8262081716629019E-3</c:v>
                </c:pt>
                <c:pt idx="3014">
                  <c:v>-1.779577478300598E-3</c:v>
                </c:pt>
                <c:pt idx="3015">
                  <c:v>-1.4315485337254019E-3</c:v>
                </c:pt>
                <c:pt idx="3016">
                  <c:v>-9.6614255306659569E-4</c:v>
                </c:pt>
                <c:pt idx="3017">
                  <c:v>-8.9286746988248566E-4</c:v>
                </c:pt>
                <c:pt idx="3018">
                  <c:v>-9.5019969935161708E-4</c:v>
                </c:pt>
                <c:pt idx="3019">
                  <c:v>-9.4048281767300512E-4</c:v>
                </c:pt>
                <c:pt idx="3020">
                  <c:v>-8.0362182300575125E-4</c:v>
                </c:pt>
                <c:pt idx="3021">
                  <c:v>-7.4376572504908367E-4</c:v>
                </c:pt>
                <c:pt idx="3022">
                  <c:v>-7.3614119411713475E-4</c:v>
                </c:pt>
                <c:pt idx="3023">
                  <c:v>-6.2288068883753489E-4</c:v>
                </c:pt>
                <c:pt idx="3024">
                  <c:v>-5.6972542186051189E-4</c:v>
                </c:pt>
                <c:pt idx="3025">
                  <c:v>-3.2062537715105144E-4</c:v>
                </c:pt>
                <c:pt idx="3026">
                  <c:v>-2.4464081158204198E-4</c:v>
                </c:pt>
                <c:pt idx="3027">
                  <c:v>-5.6889671362303496E-5</c:v>
                </c:pt>
                <c:pt idx="3028">
                  <c:v>1.4481522320353157E-4</c:v>
                </c:pt>
                <c:pt idx="3029">
                  <c:v>1.6663313718723316E-4</c:v>
                </c:pt>
                <c:pt idx="3030">
                  <c:v>2.6978674736022334E-4</c:v>
                </c:pt>
                <c:pt idx="3031">
                  <c:v>2.7247443225264512E-4</c:v>
                </c:pt>
                <c:pt idx="3032">
                  <c:v>2.2724517028316349E-4</c:v>
                </c:pt>
                <c:pt idx="3033">
                  <c:v>2.7654238881291704E-4</c:v>
                </c:pt>
                <c:pt idx="3034">
                  <c:v>3.2835465961200683E-4</c:v>
                </c:pt>
                <c:pt idx="3035">
                  <c:v>4.5583405785176723E-4</c:v>
                </c:pt>
                <c:pt idx="3036">
                  <c:v>5.0336665234618216E-4</c:v>
                </c:pt>
                <c:pt idx="3037">
                  <c:v>5.7357218251863351E-4</c:v>
                </c:pt>
                <c:pt idx="3038">
                  <c:v>6.3887950636098978E-4</c:v>
                </c:pt>
                <c:pt idx="3039">
                  <c:v>7.7028419212887833E-4</c:v>
                </c:pt>
                <c:pt idx="3040">
                  <c:v>8.4801142060886292E-4</c:v>
                </c:pt>
                <c:pt idx="3041">
                  <c:v>9.1066503666037413E-4</c:v>
                </c:pt>
                <c:pt idx="3042">
                  <c:v>9.7317996285672947E-4</c:v>
                </c:pt>
                <c:pt idx="3043">
                  <c:v>8.7658997260642302E-4</c:v>
                </c:pt>
                <c:pt idx="3044">
                  <c:v>8.838586560229178E-4</c:v>
                </c:pt>
                <c:pt idx="3045">
                  <c:v>9.9762499498701196E-4</c:v>
                </c:pt>
                <c:pt idx="3046">
                  <c:v>1.1243060855248288E-3</c:v>
                </c:pt>
                <c:pt idx="3047">
                  <c:v>1.1393249846967102E-3</c:v>
                </c:pt>
                <c:pt idx="3048">
                  <c:v>1.1600731751959525E-3</c:v>
                </c:pt>
                <c:pt idx="3049">
                  <c:v>1.0228999785688586E-3</c:v>
                </c:pt>
                <c:pt idx="3050">
                  <c:v>1.1143244442117783E-3</c:v>
                </c:pt>
                <c:pt idx="3051">
                  <c:v>1.0527272323355152E-3</c:v>
                </c:pt>
                <c:pt idx="3052">
                  <c:v>1.0478814112515611E-3</c:v>
                </c:pt>
                <c:pt idx="3053">
                  <c:v>9.759656352454904E-4</c:v>
                </c:pt>
                <c:pt idx="3054">
                  <c:v>1.029801709969469E-3</c:v>
                </c:pt>
                <c:pt idx="3055">
                  <c:v>1.0091700676448934E-3</c:v>
                </c:pt>
                <c:pt idx="3056">
                  <c:v>1.067731128257865E-3</c:v>
                </c:pt>
                <c:pt idx="3057">
                  <c:v>1.0946944131651204E-3</c:v>
                </c:pt>
                <c:pt idx="3058">
                  <c:v>1.0996646504735086E-3</c:v>
                </c:pt>
                <c:pt idx="3059">
                  <c:v>1.0604451526730063E-3</c:v>
                </c:pt>
                <c:pt idx="3060">
                  <c:v>1.1076888701302412E-3</c:v>
                </c:pt>
                <c:pt idx="3061">
                  <c:v>9.9825657006458179E-4</c:v>
                </c:pt>
                <c:pt idx="3062">
                  <c:v>9.7643481280229594E-4</c:v>
                </c:pt>
                <c:pt idx="3063">
                  <c:v>9.5359158424290769E-4</c:v>
                </c:pt>
                <c:pt idx="3064">
                  <c:v>9.0104622381703692E-4</c:v>
                </c:pt>
                <c:pt idx="3065">
                  <c:v>9.5391153203516765E-4</c:v>
                </c:pt>
                <c:pt idx="3066">
                  <c:v>9.291547192276095E-4</c:v>
                </c:pt>
                <c:pt idx="3067">
                  <c:v>9.0663865509998942E-4</c:v>
                </c:pt>
                <c:pt idx="3068">
                  <c:v>9.031662818839159E-4</c:v>
                </c:pt>
                <c:pt idx="3069">
                  <c:v>9.3704439031472297E-4</c:v>
                </c:pt>
                <c:pt idx="3070">
                  <c:v>9.217017949041395E-4</c:v>
                </c:pt>
                <c:pt idx="3071">
                  <c:v>8.8480844608707088E-4</c:v>
                </c:pt>
                <c:pt idx="3072">
                  <c:v>8.6223497136717064E-4</c:v>
                </c:pt>
                <c:pt idx="3073">
                  <c:v>8.2062327776588617E-4</c:v>
                </c:pt>
                <c:pt idx="3074">
                  <c:v>7.266814677002742E-4</c:v>
                </c:pt>
                <c:pt idx="3075">
                  <c:v>7.6654603696324486E-4</c:v>
                </c:pt>
                <c:pt idx="3076">
                  <c:v>7.7700372524547312E-4</c:v>
                </c:pt>
                <c:pt idx="3077">
                  <c:v>8.3868546936161081E-4</c:v>
                </c:pt>
                <c:pt idx="3078">
                  <c:v>8.0188599094177526E-4</c:v>
                </c:pt>
                <c:pt idx="3079">
                  <c:v>1.2042730824814996E-3</c:v>
                </c:pt>
                <c:pt idx="3080">
                  <c:v>1.1926598258698018E-3</c:v>
                </c:pt>
                <c:pt idx="3081">
                  <c:v>1.1859505924816105E-3</c:v>
                </c:pt>
                <c:pt idx="3082">
                  <c:v>1.2496158587194106E-3</c:v>
                </c:pt>
                <c:pt idx="3083">
                  <c:v>4.9695088786161357E-4</c:v>
                </c:pt>
                <c:pt idx="3084">
                  <c:v>5.741462330588476E-4</c:v>
                </c:pt>
                <c:pt idx="3085">
                  <c:v>-1.241100437498921E-3</c:v>
                </c:pt>
                <c:pt idx="3086">
                  <c:v>-1.2037215103253285E-3</c:v>
                </c:pt>
                <c:pt idx="3087">
                  <c:v>-1.215036879557041E-3</c:v>
                </c:pt>
                <c:pt idx="3088">
                  <c:v>-1.2090389412825475E-3</c:v>
                </c:pt>
                <c:pt idx="3089">
                  <c:v>-1.105282843986366E-3</c:v>
                </c:pt>
                <c:pt idx="3090">
                  <c:v>-1.093871505553623E-3</c:v>
                </c:pt>
                <c:pt idx="3091">
                  <c:v>-1.0316523505803366E-3</c:v>
                </c:pt>
                <c:pt idx="3092">
                  <c:v>-1.1047360872812328E-3</c:v>
                </c:pt>
                <c:pt idx="3093">
                  <c:v>-1.0726202591349043E-3</c:v>
                </c:pt>
                <c:pt idx="3094">
                  <c:v>-1.0776600975583861E-3</c:v>
                </c:pt>
                <c:pt idx="3095">
                  <c:v>-1.0848295014438403E-3</c:v>
                </c:pt>
                <c:pt idx="3096">
                  <c:v>-1.1176750938732827E-3</c:v>
                </c:pt>
                <c:pt idx="3097">
                  <c:v>-1.1112992402604327E-3</c:v>
                </c:pt>
                <c:pt idx="3098">
                  <c:v>-1.173589191007185E-3</c:v>
                </c:pt>
                <c:pt idx="3099">
                  <c:v>-1.1410605435819843E-3</c:v>
                </c:pt>
                <c:pt idx="3100">
                  <c:v>-1.076969621714774E-3</c:v>
                </c:pt>
                <c:pt idx="3101">
                  <c:v>-1.0763865143653684E-3</c:v>
                </c:pt>
                <c:pt idx="3102">
                  <c:v>-1.1151600718957155E-3</c:v>
                </c:pt>
                <c:pt idx="3103">
                  <c:v>-1.0391536626769282E-3</c:v>
                </c:pt>
                <c:pt idx="3104">
                  <c:v>-1.0454275093263465E-3</c:v>
                </c:pt>
                <c:pt idx="3105">
                  <c:v>-1.0033084601263065E-3</c:v>
                </c:pt>
                <c:pt idx="3106">
                  <c:v>-1.0023603517896884E-3</c:v>
                </c:pt>
                <c:pt idx="3107">
                  <c:v>-1.0286051544362573E-3</c:v>
                </c:pt>
                <c:pt idx="3108">
                  <c:v>-1.0087993748638668E-3</c:v>
                </c:pt>
                <c:pt idx="3109">
                  <c:v>-1.0451730780284274E-3</c:v>
                </c:pt>
                <c:pt idx="3110">
                  <c:v>-1.0891734856206536E-3</c:v>
                </c:pt>
                <c:pt idx="3111">
                  <c:v>-1.1766689834448174E-3</c:v>
                </c:pt>
                <c:pt idx="3112">
                  <c:v>-1.2136815900576359E-3</c:v>
                </c:pt>
                <c:pt idx="3113">
                  <c:v>-1.2081032360685695E-3</c:v>
                </c:pt>
                <c:pt idx="3114">
                  <c:v>-1.2169850894032663E-3</c:v>
                </c:pt>
                <c:pt idx="3115">
                  <c:v>-1.2804262170382774E-3</c:v>
                </c:pt>
                <c:pt idx="3116">
                  <c:v>-1.3424030896331818E-3</c:v>
                </c:pt>
                <c:pt idx="3117">
                  <c:v>-1.3734005764425294E-3</c:v>
                </c:pt>
                <c:pt idx="3118">
                  <c:v>-1.3407439220483042E-3</c:v>
                </c:pt>
                <c:pt idx="3119">
                  <c:v>-1.3782110679524395E-3</c:v>
                </c:pt>
                <c:pt idx="3120">
                  <c:v>-1.4009333018774051E-3</c:v>
                </c:pt>
                <c:pt idx="3121">
                  <c:v>-1.4452772327440133E-3</c:v>
                </c:pt>
                <c:pt idx="3122">
                  <c:v>-1.4708362371055328E-3</c:v>
                </c:pt>
                <c:pt idx="3123">
                  <c:v>-1.4163538355069782E-3</c:v>
                </c:pt>
                <c:pt idx="3124">
                  <c:v>-1.3891116633747425E-3</c:v>
                </c:pt>
                <c:pt idx="3125">
                  <c:v>-1.3431987710046389E-3</c:v>
                </c:pt>
                <c:pt idx="3126">
                  <c:v>-1.3891160226680022E-3</c:v>
                </c:pt>
                <c:pt idx="3127">
                  <c:v>-1.3992116285210798E-3</c:v>
                </c:pt>
                <c:pt idx="3128">
                  <c:v>-1.34957939339031E-3</c:v>
                </c:pt>
                <c:pt idx="3129">
                  <c:v>-1.3622215165615126E-3</c:v>
                </c:pt>
                <c:pt idx="3130">
                  <c:v>-1.3889240299318484E-3</c:v>
                </c:pt>
                <c:pt idx="3131">
                  <c:v>-1.3809372715227752E-3</c:v>
                </c:pt>
                <c:pt idx="3132">
                  <c:v>-1.4518577592794735E-3</c:v>
                </c:pt>
                <c:pt idx="3133">
                  <c:v>-1.3669368064761489E-3</c:v>
                </c:pt>
                <c:pt idx="3134">
                  <c:v>-1.3562581289683351E-3</c:v>
                </c:pt>
                <c:pt idx="3135">
                  <c:v>-1.4066481875961712E-3</c:v>
                </c:pt>
                <c:pt idx="3136">
                  <c:v>-1.3203964117265432E-3</c:v>
                </c:pt>
                <c:pt idx="3137">
                  <c:v>-1.3456663946338487E-3</c:v>
                </c:pt>
                <c:pt idx="3138">
                  <c:v>-1.1182768814077537E-3</c:v>
                </c:pt>
                <c:pt idx="3139">
                  <c:v>-1.1565885777872209E-3</c:v>
                </c:pt>
                <c:pt idx="3140">
                  <c:v>-1.092946694905339E-3</c:v>
                </c:pt>
                <c:pt idx="3141">
                  <c:v>-1.1264892090545597E-3</c:v>
                </c:pt>
                <c:pt idx="3142">
                  <c:v>-1.0389926713785247E-3</c:v>
                </c:pt>
                <c:pt idx="3143">
                  <c:v>-1.0932402409891129E-3</c:v>
                </c:pt>
                <c:pt idx="3144">
                  <c:v>-1.2342501717117482E-3</c:v>
                </c:pt>
                <c:pt idx="3145">
                  <c:v>-1.3033001991378246E-3</c:v>
                </c:pt>
                <c:pt idx="3146">
                  <c:v>-1.2867066085651135E-3</c:v>
                </c:pt>
                <c:pt idx="3147">
                  <c:v>-1.1990728665882688E-3</c:v>
                </c:pt>
                <c:pt idx="3148">
                  <c:v>-1.192574408520608E-3</c:v>
                </c:pt>
                <c:pt idx="3149">
                  <c:v>-1.2603304717383468E-3</c:v>
                </c:pt>
                <c:pt idx="3150">
                  <c:v>-1.2977900318901225E-3</c:v>
                </c:pt>
                <c:pt idx="3151">
                  <c:v>-1.4348407187685375E-3</c:v>
                </c:pt>
                <c:pt idx="3152">
                  <c:v>-1.3936527381815944E-3</c:v>
                </c:pt>
                <c:pt idx="3153">
                  <c:v>-1.4257768159389173E-3</c:v>
                </c:pt>
                <c:pt idx="3154">
                  <c:v>-1.4611170871094981E-3</c:v>
                </c:pt>
                <c:pt idx="3155">
                  <c:v>-1.4857381546613535E-3</c:v>
                </c:pt>
                <c:pt idx="3156">
                  <c:v>-1.5169032681792149E-3</c:v>
                </c:pt>
                <c:pt idx="3157">
                  <c:v>-1.4313890180330802E-3</c:v>
                </c:pt>
                <c:pt idx="3158">
                  <c:v>-1.4405823820117236E-3</c:v>
                </c:pt>
                <c:pt idx="3159">
                  <c:v>-1.4456429175545571E-3</c:v>
                </c:pt>
                <c:pt idx="3160">
                  <c:v>-1.49921228024541E-3</c:v>
                </c:pt>
                <c:pt idx="3161">
                  <c:v>-1.4697550946080051E-3</c:v>
                </c:pt>
                <c:pt idx="3162">
                  <c:v>-1.4036486791360048E-3</c:v>
                </c:pt>
                <c:pt idx="3163">
                  <c:v>-1.3943898906402241E-3</c:v>
                </c:pt>
                <c:pt idx="3164">
                  <c:v>-1.41300029494551E-3</c:v>
                </c:pt>
                <c:pt idx="3165">
                  <c:v>-1.391618220211166E-3</c:v>
                </c:pt>
                <c:pt idx="3166">
                  <c:v>-1.3953599083741386E-3</c:v>
                </c:pt>
                <c:pt idx="3167">
                  <c:v>-1.4144054911851001E-3</c:v>
                </c:pt>
                <c:pt idx="3168">
                  <c:v>-1.4740264545174409E-3</c:v>
                </c:pt>
                <c:pt idx="3169">
                  <c:v>-1.4679790047140706E-3</c:v>
                </c:pt>
                <c:pt idx="3170">
                  <c:v>-1.4510650360511912E-3</c:v>
                </c:pt>
                <c:pt idx="3171">
                  <c:v>-1.4702245896675015E-3</c:v>
                </c:pt>
                <c:pt idx="3172">
                  <c:v>-1.5210638461242709E-3</c:v>
                </c:pt>
                <c:pt idx="3173">
                  <c:v>-1.5262590796611963E-3</c:v>
                </c:pt>
                <c:pt idx="3174">
                  <c:v>-1.5462282501303992E-3</c:v>
                </c:pt>
                <c:pt idx="3175">
                  <c:v>-1.5766385868175581E-3</c:v>
                </c:pt>
                <c:pt idx="3176">
                  <c:v>-1.5201349615131532E-3</c:v>
                </c:pt>
                <c:pt idx="3177">
                  <c:v>-1.824377156137813E-3</c:v>
                </c:pt>
                <c:pt idx="3178">
                  <c:v>-1.8175275041187877E-3</c:v>
                </c:pt>
                <c:pt idx="3179">
                  <c:v>-1.8433629562037979E-3</c:v>
                </c:pt>
                <c:pt idx="3180">
                  <c:v>-1.8174973101232617E-3</c:v>
                </c:pt>
                <c:pt idx="3181">
                  <c:v>-1.7766961827095917E-3</c:v>
                </c:pt>
                <c:pt idx="3182">
                  <c:v>-1.7042172316347193E-3</c:v>
                </c:pt>
                <c:pt idx="3183">
                  <c:v>-1.6217806645202337E-3</c:v>
                </c:pt>
                <c:pt idx="3184">
                  <c:v>-1.5696204722557283E-3</c:v>
                </c:pt>
                <c:pt idx="3185">
                  <c:v>-1.4772421967327309E-3</c:v>
                </c:pt>
                <c:pt idx="3186">
                  <c:v>-1.4696283457935611E-3</c:v>
                </c:pt>
                <c:pt idx="3187">
                  <c:v>-1.4582747564515497E-3</c:v>
                </c:pt>
                <c:pt idx="3188">
                  <c:v>-1.4670671686033421E-3</c:v>
                </c:pt>
                <c:pt idx="3189">
                  <c:v>-1.4853881176805084E-3</c:v>
                </c:pt>
                <c:pt idx="3190">
                  <c:v>-1.4793417839287226E-3</c:v>
                </c:pt>
                <c:pt idx="3191">
                  <c:v>-1.4551766537179711E-3</c:v>
                </c:pt>
                <c:pt idx="3192">
                  <c:v>-1.4395155872523047E-3</c:v>
                </c:pt>
                <c:pt idx="3193">
                  <c:v>-1.4553233392471387E-3</c:v>
                </c:pt>
                <c:pt idx="3194">
                  <c:v>-1.4716651453884344E-3</c:v>
                </c:pt>
                <c:pt idx="3195">
                  <c:v>-1.4690171013820308E-3</c:v>
                </c:pt>
                <c:pt idx="3196">
                  <c:v>-1.4622984737584499E-3</c:v>
                </c:pt>
                <c:pt idx="3197">
                  <c:v>-1.4483649805477894E-3</c:v>
                </c:pt>
                <c:pt idx="3198">
                  <c:v>-1.4702764774797705E-3</c:v>
                </c:pt>
                <c:pt idx="3199">
                  <c:v>-1.499597861317481E-3</c:v>
                </c:pt>
                <c:pt idx="3200">
                  <c:v>-1.5613494252485483E-3</c:v>
                </c:pt>
                <c:pt idx="3201">
                  <c:v>-1.5234498425368281E-3</c:v>
                </c:pt>
                <c:pt idx="3202">
                  <c:v>-1.5283588122761982E-3</c:v>
                </c:pt>
                <c:pt idx="3203">
                  <c:v>-1.502342002718482E-3</c:v>
                </c:pt>
                <c:pt idx="3204">
                  <c:v>-1.5224769853733333E-3</c:v>
                </c:pt>
                <c:pt idx="3205">
                  <c:v>-1.5148664623625407E-3</c:v>
                </c:pt>
                <c:pt idx="3206">
                  <c:v>-1.4333564350276218E-3</c:v>
                </c:pt>
                <c:pt idx="3207">
                  <c:v>-1.4545682565829665E-3</c:v>
                </c:pt>
                <c:pt idx="3208">
                  <c:v>-1.4673311364408193E-3</c:v>
                </c:pt>
                <c:pt idx="3209">
                  <c:v>-1.5230882317408545E-3</c:v>
                </c:pt>
                <c:pt idx="3210">
                  <c:v>-1.5385799516853815E-3</c:v>
                </c:pt>
                <c:pt idx="3211">
                  <c:v>-1.3730742238596827E-3</c:v>
                </c:pt>
                <c:pt idx="3212">
                  <c:v>-1.4241067822166054E-3</c:v>
                </c:pt>
                <c:pt idx="3213">
                  <c:v>-1.4451009086968725E-3</c:v>
                </c:pt>
                <c:pt idx="3214">
                  <c:v>-1.4778082409283577E-3</c:v>
                </c:pt>
                <c:pt idx="3215">
                  <c:v>-1.1641874356490556E-3</c:v>
                </c:pt>
                <c:pt idx="3216">
                  <c:v>-1.2293393108812056E-3</c:v>
                </c:pt>
                <c:pt idx="3217">
                  <c:v>-1.3052953178632754E-3</c:v>
                </c:pt>
                <c:pt idx="3218">
                  <c:v>-1.3285691544048239E-3</c:v>
                </c:pt>
                <c:pt idx="3219">
                  <c:v>-1.2987270839303067E-3</c:v>
                </c:pt>
                <c:pt idx="3220">
                  <c:v>-1.3954045301494133E-3</c:v>
                </c:pt>
                <c:pt idx="3221">
                  <c:v>-1.4268054821391374E-3</c:v>
                </c:pt>
                <c:pt idx="3222">
                  <c:v>-1.443651036940552E-3</c:v>
                </c:pt>
                <c:pt idx="3223">
                  <c:v>-1.4651713747650952E-3</c:v>
                </c:pt>
                <c:pt idx="3224">
                  <c:v>-1.4100394185115883E-3</c:v>
                </c:pt>
                <c:pt idx="3225">
                  <c:v>-1.4342319316196228E-3</c:v>
                </c:pt>
                <c:pt idx="3226">
                  <c:v>-1.3661681346178733E-3</c:v>
                </c:pt>
                <c:pt idx="3227">
                  <c:v>-1.3323901077066935E-3</c:v>
                </c:pt>
                <c:pt idx="3228">
                  <c:v>-1.2868339927674111E-3</c:v>
                </c:pt>
                <c:pt idx="3229">
                  <c:v>-1.2590181214802154E-3</c:v>
                </c:pt>
                <c:pt idx="3230">
                  <c:v>-1.3625335526924465E-3</c:v>
                </c:pt>
                <c:pt idx="3231">
                  <c:v>-1.3723366770299616E-3</c:v>
                </c:pt>
                <c:pt idx="3232">
                  <c:v>-1.4156809382814828E-3</c:v>
                </c:pt>
                <c:pt idx="3233">
                  <c:v>-1.3763347436294149E-3</c:v>
                </c:pt>
                <c:pt idx="3234">
                  <c:v>-1.3776606462293506E-3</c:v>
                </c:pt>
                <c:pt idx="3235">
                  <c:v>-1.4002268901116555E-3</c:v>
                </c:pt>
                <c:pt idx="3236">
                  <c:v>-1.4354837979921875E-3</c:v>
                </c:pt>
                <c:pt idx="3237">
                  <c:v>-1.4308316010259725E-3</c:v>
                </c:pt>
                <c:pt idx="3238">
                  <c:v>-1.324189471580195E-3</c:v>
                </c:pt>
                <c:pt idx="3239">
                  <c:v>-1.3270024311222706E-3</c:v>
                </c:pt>
                <c:pt idx="3240">
                  <c:v>-1.3237573891868859E-3</c:v>
                </c:pt>
                <c:pt idx="3241">
                  <c:v>-1.2446045842327003E-3</c:v>
                </c:pt>
                <c:pt idx="3242">
                  <c:v>-1.1943942318981549E-3</c:v>
                </c:pt>
                <c:pt idx="3243">
                  <c:v>-1.1342498030423309E-3</c:v>
                </c:pt>
                <c:pt idx="3244">
                  <c:v>-1.2135006241307256E-3</c:v>
                </c:pt>
                <c:pt idx="3245">
                  <c:v>-1.3391969699532158E-3</c:v>
                </c:pt>
                <c:pt idx="3246">
                  <c:v>-1.2312534358520644E-3</c:v>
                </c:pt>
                <c:pt idx="3247">
                  <c:v>-1.1657569982798099E-3</c:v>
                </c:pt>
                <c:pt idx="3248">
                  <c:v>-1.0806199664009641E-3</c:v>
                </c:pt>
                <c:pt idx="3249">
                  <c:v>-1.01642205812702E-3</c:v>
                </c:pt>
                <c:pt idx="3250">
                  <c:v>-9.6400089821213619E-4</c:v>
                </c:pt>
                <c:pt idx="3251">
                  <c:v>-9.7460223908341082E-4</c:v>
                </c:pt>
                <c:pt idx="3252">
                  <c:v>-9.0593711405251298E-4</c:v>
                </c:pt>
                <c:pt idx="3253">
                  <c:v>-9.157102272544515E-4</c:v>
                </c:pt>
                <c:pt idx="3254">
                  <c:v>-8.6289612543655192E-4</c:v>
                </c:pt>
                <c:pt idx="3255">
                  <c:v>-7.9745532022201804E-4</c:v>
                </c:pt>
                <c:pt idx="3256">
                  <c:v>-7.3337698387665462E-4</c:v>
                </c:pt>
                <c:pt idx="3257">
                  <c:v>-6.8862858100871005E-4</c:v>
                </c:pt>
                <c:pt idx="3258">
                  <c:v>-6.8610610628005997E-4</c:v>
                </c:pt>
                <c:pt idx="3259">
                  <c:v>-7.0810360519824034E-4</c:v>
                </c:pt>
                <c:pt idx="3260">
                  <c:v>-6.3762276444867538E-4</c:v>
                </c:pt>
                <c:pt idx="3261">
                  <c:v>-5.6704939770846341E-4</c:v>
                </c:pt>
                <c:pt idx="3262">
                  <c:v>-4.365615321628713E-4</c:v>
                </c:pt>
                <c:pt idx="3263">
                  <c:v>-4.2673891668743025E-4</c:v>
                </c:pt>
                <c:pt idx="3264">
                  <c:v>-3.9152863747216049E-4</c:v>
                </c:pt>
                <c:pt idx="3265">
                  <c:v>-3.5776352019667446E-4</c:v>
                </c:pt>
                <c:pt idx="3266">
                  <c:v>-2.9715592075851838E-4</c:v>
                </c:pt>
                <c:pt idx="3267">
                  <c:v>-1.47468946995577E-4</c:v>
                </c:pt>
                <c:pt idx="3268">
                  <c:v>-4.0899807139171962E-5</c:v>
                </c:pt>
                <c:pt idx="3269">
                  <c:v>-1.7862168194326955E-5</c:v>
                </c:pt>
                <c:pt idx="3270">
                  <c:v>1.5165405795825038E-5</c:v>
                </c:pt>
                <c:pt idx="3271">
                  <c:v>7.711275868116374E-5</c:v>
                </c:pt>
                <c:pt idx="3272">
                  <c:v>1.8026856822328519E-4</c:v>
                </c:pt>
                <c:pt idx="3273">
                  <c:v>2.0099198712641986E-4</c:v>
                </c:pt>
                <c:pt idx="3274">
                  <c:v>2.954650635691447E-4</c:v>
                </c:pt>
                <c:pt idx="3275">
                  <c:v>2.9966981191864583E-4</c:v>
                </c:pt>
                <c:pt idx="3276">
                  <c:v>3.2333263981954019E-4</c:v>
                </c:pt>
                <c:pt idx="3277">
                  <c:v>3.8785023281073805E-4</c:v>
                </c:pt>
                <c:pt idx="3278">
                  <c:v>5.2938075264874485E-4</c:v>
                </c:pt>
                <c:pt idx="3279">
                  <c:v>5.64973189866258E-4</c:v>
                </c:pt>
                <c:pt idx="3280">
                  <c:v>6.0269079562158545E-4</c:v>
                </c:pt>
                <c:pt idx="3281">
                  <c:v>6.4561269673069077E-4</c:v>
                </c:pt>
                <c:pt idx="3282">
                  <c:v>7.9123690740212638E-4</c:v>
                </c:pt>
                <c:pt idx="3283">
                  <c:v>8.8604327856089959E-4</c:v>
                </c:pt>
                <c:pt idx="3284">
                  <c:v>8.3536244369564194E-4</c:v>
                </c:pt>
                <c:pt idx="3285">
                  <c:v>8.1490972072417733E-4</c:v>
                </c:pt>
                <c:pt idx="3286">
                  <c:v>9.6028993483154856E-4</c:v>
                </c:pt>
                <c:pt idx="3287">
                  <c:v>9.8789604382010232E-4</c:v>
                </c:pt>
                <c:pt idx="3288">
                  <c:v>1.0206796921627959E-3</c:v>
                </c:pt>
                <c:pt idx="3289">
                  <c:v>1.0328725701524988E-3</c:v>
                </c:pt>
                <c:pt idx="3290">
                  <c:v>1.0540208673528451E-3</c:v>
                </c:pt>
                <c:pt idx="3291">
                  <c:v>9.8456748743314115E-4</c:v>
                </c:pt>
                <c:pt idx="3292">
                  <c:v>1.0418610554616681E-3</c:v>
                </c:pt>
                <c:pt idx="3293">
                  <c:v>1.0436648122493786E-3</c:v>
                </c:pt>
                <c:pt idx="3294">
                  <c:v>1.0825702450520946E-3</c:v>
                </c:pt>
                <c:pt idx="3295">
                  <c:v>1.1092209887884064E-3</c:v>
                </c:pt>
                <c:pt idx="3296">
                  <c:v>1.0503823299434778E-3</c:v>
                </c:pt>
                <c:pt idx="3297">
                  <c:v>1.077932013151317E-3</c:v>
                </c:pt>
                <c:pt idx="3298">
                  <c:v>1.0741708525119353E-3</c:v>
                </c:pt>
                <c:pt idx="3299">
                  <c:v>1.1376427650346965E-3</c:v>
                </c:pt>
                <c:pt idx="3300">
                  <c:v>1.1622464267799781E-3</c:v>
                </c:pt>
                <c:pt idx="3301">
                  <c:v>1.274354823084467E-3</c:v>
                </c:pt>
                <c:pt idx="3302">
                  <c:v>1.2924757643990592E-3</c:v>
                </c:pt>
                <c:pt idx="3303">
                  <c:v>1.3575573994974999E-3</c:v>
                </c:pt>
                <c:pt idx="3304">
                  <c:v>1.3970031823700158E-3</c:v>
                </c:pt>
                <c:pt idx="3305">
                  <c:v>1.4589188527667218E-3</c:v>
                </c:pt>
                <c:pt idx="3306">
                  <c:v>1.5448450511408307E-3</c:v>
                </c:pt>
                <c:pt idx="3307">
                  <c:v>1.6455448701999664E-3</c:v>
                </c:pt>
                <c:pt idx="3308">
                  <c:v>1.6124484271773376E-3</c:v>
                </c:pt>
                <c:pt idx="3309">
                  <c:v>1.646593170584687E-3</c:v>
                </c:pt>
                <c:pt idx="3310">
                  <c:v>1.6403894433885124E-3</c:v>
                </c:pt>
                <c:pt idx="3311">
                  <c:v>1.7080388043553274E-3</c:v>
                </c:pt>
                <c:pt idx="3312">
                  <c:v>1.7551336300543063E-3</c:v>
                </c:pt>
                <c:pt idx="3313">
                  <c:v>1.7619413160514519E-3</c:v>
                </c:pt>
                <c:pt idx="3314">
                  <c:v>1.7998946217243628E-3</c:v>
                </c:pt>
                <c:pt idx="3315">
                  <c:v>1.8078785808803843E-3</c:v>
                </c:pt>
                <c:pt idx="3316">
                  <c:v>1.8395645164179797E-3</c:v>
                </c:pt>
                <c:pt idx="3317">
                  <c:v>1.9032770122866527E-3</c:v>
                </c:pt>
                <c:pt idx="3318">
                  <c:v>1.9264536172478586E-3</c:v>
                </c:pt>
                <c:pt idx="3319">
                  <c:v>1.9452760243270362E-3</c:v>
                </c:pt>
                <c:pt idx="3320">
                  <c:v>1.9602850175997055E-3</c:v>
                </c:pt>
                <c:pt idx="3321">
                  <c:v>1.9878468634637603E-3</c:v>
                </c:pt>
                <c:pt idx="3322">
                  <c:v>2.0073230908290718E-3</c:v>
                </c:pt>
                <c:pt idx="3323">
                  <c:v>2.0204597737241148E-3</c:v>
                </c:pt>
                <c:pt idx="3324">
                  <c:v>2.0489788628375027E-3</c:v>
                </c:pt>
                <c:pt idx="3325">
                  <c:v>2.074224926971846E-3</c:v>
                </c:pt>
                <c:pt idx="3326">
                  <c:v>2.1577958975436129E-3</c:v>
                </c:pt>
                <c:pt idx="3327">
                  <c:v>2.1474236549978709E-3</c:v>
                </c:pt>
                <c:pt idx="3328">
                  <c:v>2.2362597647107574E-3</c:v>
                </c:pt>
                <c:pt idx="3329">
                  <c:v>2.3529561040547264E-3</c:v>
                </c:pt>
                <c:pt idx="3330">
                  <c:v>2.4282118483800463E-3</c:v>
                </c:pt>
                <c:pt idx="3331">
                  <c:v>2.5181099417248554E-3</c:v>
                </c:pt>
                <c:pt idx="3332">
                  <c:v>2.5256495100707266E-3</c:v>
                </c:pt>
                <c:pt idx="3333">
                  <c:v>2.5289129775585284E-3</c:v>
                </c:pt>
                <c:pt idx="3334">
                  <c:v>2.5630119496073966E-3</c:v>
                </c:pt>
                <c:pt idx="3335">
                  <c:v>2.6120994151692667E-3</c:v>
                </c:pt>
                <c:pt idx="3336">
                  <c:v>2.6569250671799605E-3</c:v>
                </c:pt>
                <c:pt idx="3337">
                  <c:v>2.6827410109604433E-3</c:v>
                </c:pt>
                <c:pt idx="3338">
                  <c:v>2.7064394084928001E-3</c:v>
                </c:pt>
                <c:pt idx="3339">
                  <c:v>2.7115831617490205E-3</c:v>
                </c:pt>
                <c:pt idx="3340">
                  <c:v>2.7435779556985729E-3</c:v>
                </c:pt>
                <c:pt idx="3341">
                  <c:v>2.7600553201712064E-3</c:v>
                </c:pt>
                <c:pt idx="3342">
                  <c:v>2.750445975080007E-3</c:v>
                </c:pt>
                <c:pt idx="3343">
                  <c:v>2.7325636854187429E-3</c:v>
                </c:pt>
                <c:pt idx="3344">
                  <c:v>2.6813828545657614E-3</c:v>
                </c:pt>
                <c:pt idx="3345">
                  <c:v>2.6838821082335595E-3</c:v>
                </c:pt>
                <c:pt idx="3346">
                  <c:v>2.7417299148353447E-3</c:v>
                </c:pt>
                <c:pt idx="3347">
                  <c:v>2.7543557682288E-3</c:v>
                </c:pt>
                <c:pt idx="3348">
                  <c:v>2.8162089413472646E-3</c:v>
                </c:pt>
                <c:pt idx="3349">
                  <c:v>2.9382238875073075E-3</c:v>
                </c:pt>
                <c:pt idx="3350">
                  <c:v>3.0421835886855764E-3</c:v>
                </c:pt>
                <c:pt idx="3351">
                  <c:v>3.0608024133764733E-3</c:v>
                </c:pt>
                <c:pt idx="3352">
                  <c:v>3.0846041258054679E-3</c:v>
                </c:pt>
                <c:pt idx="3353">
                  <c:v>3.0740595195444254E-3</c:v>
                </c:pt>
                <c:pt idx="3354">
                  <c:v>3.1111700307970835E-3</c:v>
                </c:pt>
                <c:pt idx="3355">
                  <c:v>3.1099203295539279E-3</c:v>
                </c:pt>
                <c:pt idx="3356">
                  <c:v>3.1915039356447128E-3</c:v>
                </c:pt>
                <c:pt idx="3357">
                  <c:v>3.2269223041587747E-3</c:v>
                </c:pt>
                <c:pt idx="3358">
                  <c:v>3.2422328393015842E-3</c:v>
                </c:pt>
                <c:pt idx="3359">
                  <c:v>3.2964212351727085E-3</c:v>
                </c:pt>
                <c:pt idx="3360">
                  <c:v>3.3654286743090012E-3</c:v>
                </c:pt>
                <c:pt idx="3361">
                  <c:v>3.3332447991551994E-3</c:v>
                </c:pt>
                <c:pt idx="3362">
                  <c:v>3.334221214732036E-3</c:v>
                </c:pt>
                <c:pt idx="3363">
                  <c:v>3.3444588430311395E-3</c:v>
                </c:pt>
                <c:pt idx="3364">
                  <c:v>3.3796088267772362E-3</c:v>
                </c:pt>
                <c:pt idx="3365">
                  <c:v>3.4993178154885118E-3</c:v>
                </c:pt>
                <c:pt idx="3366">
                  <c:v>3.5245291028520587E-3</c:v>
                </c:pt>
                <c:pt idx="3367">
                  <c:v>3.7448783318083656E-3</c:v>
                </c:pt>
                <c:pt idx="3368">
                  <c:v>3.8499649937924207E-3</c:v>
                </c:pt>
                <c:pt idx="3369">
                  <c:v>3.923847131495739E-3</c:v>
                </c:pt>
                <c:pt idx="3370">
                  <c:v>3.9330580345606769E-3</c:v>
                </c:pt>
                <c:pt idx="3371">
                  <c:v>3.9424760868860265E-3</c:v>
                </c:pt>
                <c:pt idx="3372">
                  <c:v>4.1322170732929209E-3</c:v>
                </c:pt>
                <c:pt idx="3373">
                  <c:v>4.15411144957889E-3</c:v>
                </c:pt>
                <c:pt idx="3374">
                  <c:v>4.2869562811387318E-3</c:v>
                </c:pt>
                <c:pt idx="3375">
                  <c:v>4.5076669134853642E-3</c:v>
                </c:pt>
                <c:pt idx="3376">
                  <c:v>4.5324739343988174E-3</c:v>
                </c:pt>
                <c:pt idx="3377">
                  <c:v>4.512375572160332E-3</c:v>
                </c:pt>
                <c:pt idx="3378">
                  <c:v>4.5660346992766332E-3</c:v>
                </c:pt>
                <c:pt idx="3379">
                  <c:v>4.6679822055364362E-3</c:v>
                </c:pt>
                <c:pt idx="3380">
                  <c:v>4.6761774845907045E-3</c:v>
                </c:pt>
                <c:pt idx="3381">
                  <c:v>4.6880184974051886E-3</c:v>
                </c:pt>
                <c:pt idx="3382">
                  <c:v>4.7522308205731889E-3</c:v>
                </c:pt>
                <c:pt idx="3383">
                  <c:v>4.7996411943582729E-3</c:v>
                </c:pt>
                <c:pt idx="3384">
                  <c:v>4.8647305548363828E-3</c:v>
                </c:pt>
                <c:pt idx="3385">
                  <c:v>4.8651328880973121E-3</c:v>
                </c:pt>
                <c:pt idx="3386">
                  <c:v>4.8978676854338765E-3</c:v>
                </c:pt>
                <c:pt idx="3387">
                  <c:v>4.8498194260075955E-3</c:v>
                </c:pt>
                <c:pt idx="3388">
                  <c:v>4.8885866895460595E-3</c:v>
                </c:pt>
                <c:pt idx="3389">
                  <c:v>4.8958230067350783E-3</c:v>
                </c:pt>
                <c:pt idx="3390">
                  <c:v>4.9028756587539135E-3</c:v>
                </c:pt>
                <c:pt idx="3391">
                  <c:v>4.9102125346984771E-3</c:v>
                </c:pt>
                <c:pt idx="3392">
                  <c:v>4.9307384766941187E-3</c:v>
                </c:pt>
                <c:pt idx="3393">
                  <c:v>4.9552401402062074E-3</c:v>
                </c:pt>
                <c:pt idx="3394">
                  <c:v>4.9695494216521752E-3</c:v>
                </c:pt>
                <c:pt idx="3395">
                  <c:v>5.0569398519988429E-3</c:v>
                </c:pt>
                <c:pt idx="3396">
                  <c:v>5.0516597987158018E-3</c:v>
                </c:pt>
                <c:pt idx="3397">
                  <c:v>5.0680600311501234E-3</c:v>
                </c:pt>
                <c:pt idx="3398">
                  <c:v>5.1057638280549433E-3</c:v>
                </c:pt>
                <c:pt idx="3399">
                  <c:v>5.1100577734892738E-3</c:v>
                </c:pt>
                <c:pt idx="3400">
                  <c:v>5.1757528908253914E-3</c:v>
                </c:pt>
                <c:pt idx="3401">
                  <c:v>5.1548746242742194E-3</c:v>
                </c:pt>
                <c:pt idx="3402">
                  <c:v>5.1471239386224887E-3</c:v>
                </c:pt>
                <c:pt idx="3403">
                  <c:v>5.0963673228412443E-3</c:v>
                </c:pt>
                <c:pt idx="3404">
                  <c:v>5.1227760594070304E-3</c:v>
                </c:pt>
                <c:pt idx="3405">
                  <c:v>5.1100060480921972E-3</c:v>
                </c:pt>
                <c:pt idx="3406">
                  <c:v>5.1157137858039992E-3</c:v>
                </c:pt>
                <c:pt idx="3407">
                  <c:v>5.1208379882852206E-3</c:v>
                </c:pt>
                <c:pt idx="3408">
                  <c:v>5.1257144065137705E-3</c:v>
                </c:pt>
                <c:pt idx="3409">
                  <c:v>5.1145032529513745E-3</c:v>
                </c:pt>
                <c:pt idx="3410">
                  <c:v>5.0896850741211086E-3</c:v>
                </c:pt>
                <c:pt idx="3411">
                  <c:v>5.0877556117654432E-3</c:v>
                </c:pt>
                <c:pt idx="3412">
                  <c:v>5.0964816868401819E-3</c:v>
                </c:pt>
                <c:pt idx="3413">
                  <c:v>5.1104648857296375E-3</c:v>
                </c:pt>
                <c:pt idx="3414">
                  <c:v>5.2175790534452204E-3</c:v>
                </c:pt>
                <c:pt idx="3415">
                  <c:v>5.256216779505829E-3</c:v>
                </c:pt>
                <c:pt idx="3416">
                  <c:v>5.3888813132449975E-3</c:v>
                </c:pt>
                <c:pt idx="3417">
                  <c:v>5.3952272811199631E-3</c:v>
                </c:pt>
                <c:pt idx="3418">
                  <c:v>5.472643931435428E-3</c:v>
                </c:pt>
                <c:pt idx="3419">
                  <c:v>5.478778821773167E-3</c:v>
                </c:pt>
                <c:pt idx="3420">
                  <c:v>5.4866294828992412E-3</c:v>
                </c:pt>
                <c:pt idx="3421">
                  <c:v>5.4861143598738948E-3</c:v>
                </c:pt>
                <c:pt idx="3422">
                  <c:v>5.4730393768427366E-3</c:v>
                </c:pt>
                <c:pt idx="3423">
                  <c:v>5.5741762170051778E-3</c:v>
                </c:pt>
                <c:pt idx="3424">
                  <c:v>5.6379535707788975E-3</c:v>
                </c:pt>
                <c:pt idx="3425">
                  <c:v>5.6491459338405825E-3</c:v>
                </c:pt>
                <c:pt idx="3426">
                  <c:v>5.6536880400388512E-3</c:v>
                </c:pt>
                <c:pt idx="3427">
                  <c:v>5.6605063656989252E-3</c:v>
                </c:pt>
                <c:pt idx="3428">
                  <c:v>5.64691143730367E-3</c:v>
                </c:pt>
                <c:pt idx="3429">
                  <c:v>5.654955978426246E-3</c:v>
                </c:pt>
                <c:pt idx="3430">
                  <c:v>5.6393390878366478E-3</c:v>
                </c:pt>
                <c:pt idx="3431">
                  <c:v>5.7210775696345806E-3</c:v>
                </c:pt>
                <c:pt idx="3432">
                  <c:v>5.6942053448554297E-3</c:v>
                </c:pt>
                <c:pt idx="3433">
                  <c:v>5.6791944297613917E-3</c:v>
                </c:pt>
                <c:pt idx="3434">
                  <c:v>5.7275884818195344E-3</c:v>
                </c:pt>
                <c:pt idx="3435">
                  <c:v>5.7385391727566848E-3</c:v>
                </c:pt>
                <c:pt idx="3436">
                  <c:v>5.7802828998749778E-3</c:v>
                </c:pt>
                <c:pt idx="3437">
                  <c:v>5.793952091789567E-3</c:v>
                </c:pt>
                <c:pt idx="3438">
                  <c:v>5.795555459943813E-3</c:v>
                </c:pt>
                <c:pt idx="3439">
                  <c:v>5.8694112311781232E-3</c:v>
                </c:pt>
                <c:pt idx="3440">
                  <c:v>5.8968962976877481E-3</c:v>
                </c:pt>
                <c:pt idx="3441">
                  <c:v>5.9067801720227298E-3</c:v>
                </c:pt>
                <c:pt idx="3442">
                  <c:v>5.9253196639075245E-3</c:v>
                </c:pt>
                <c:pt idx="3443">
                  <c:v>5.959194341691898E-3</c:v>
                </c:pt>
                <c:pt idx="3444">
                  <c:v>5.9728683298005958E-3</c:v>
                </c:pt>
                <c:pt idx="3445">
                  <c:v>5.9451784458934842E-3</c:v>
                </c:pt>
                <c:pt idx="3446">
                  <c:v>6.0099406729321458E-3</c:v>
                </c:pt>
                <c:pt idx="3447">
                  <c:v>6.0388809624318807E-3</c:v>
                </c:pt>
                <c:pt idx="3448">
                  <c:v>6.0430383914031882E-3</c:v>
                </c:pt>
                <c:pt idx="3449">
                  <c:v>6.0445612419042227E-3</c:v>
                </c:pt>
                <c:pt idx="3450">
                  <c:v>6.0680190128952205E-3</c:v>
                </c:pt>
                <c:pt idx="3451">
                  <c:v>6.0804157995404395E-3</c:v>
                </c:pt>
                <c:pt idx="3452">
                  <c:v>6.1047559064708601E-3</c:v>
                </c:pt>
                <c:pt idx="3453">
                  <c:v>6.1042284730496998E-3</c:v>
                </c:pt>
                <c:pt idx="3454">
                  <c:v>6.1104236406672729E-3</c:v>
                </c:pt>
                <c:pt idx="3455">
                  <c:v>6.112432275544144E-3</c:v>
                </c:pt>
                <c:pt idx="3456">
                  <c:v>6.1177031603965037E-3</c:v>
                </c:pt>
                <c:pt idx="3457">
                  <c:v>6.1166060882340556E-3</c:v>
                </c:pt>
                <c:pt idx="3458">
                  <c:v>6.196970907736743E-3</c:v>
                </c:pt>
                <c:pt idx="3459">
                  <c:v>6.1836330347440072E-3</c:v>
                </c:pt>
                <c:pt idx="3460">
                  <c:v>6.174741205193568E-3</c:v>
                </c:pt>
                <c:pt idx="3461">
                  <c:v>6.1776681347489593E-3</c:v>
                </c:pt>
                <c:pt idx="3462">
                  <c:v>6.1818701129361386E-3</c:v>
                </c:pt>
                <c:pt idx="3463">
                  <c:v>6.1827898892767852E-3</c:v>
                </c:pt>
                <c:pt idx="3464">
                  <c:v>6.2347414158381298E-3</c:v>
                </c:pt>
                <c:pt idx="3465">
                  <c:v>6.2356319324901044E-3</c:v>
                </c:pt>
                <c:pt idx="3466">
                  <c:v>6.3754615307050067E-3</c:v>
                </c:pt>
                <c:pt idx="3467">
                  <c:v>6.3974395204062784E-3</c:v>
                </c:pt>
                <c:pt idx="3468">
                  <c:v>6.4000951870060163E-3</c:v>
                </c:pt>
                <c:pt idx="3469">
                  <c:v>6.3987576569628501E-3</c:v>
                </c:pt>
                <c:pt idx="3470">
                  <c:v>6.4199727136429185E-3</c:v>
                </c:pt>
                <c:pt idx="3471">
                  <c:v>6.4228493434241862E-3</c:v>
                </c:pt>
                <c:pt idx="3472">
                  <c:v>6.4573053807976954E-3</c:v>
                </c:pt>
                <c:pt idx="3473">
                  <c:v>6.4599340204429812E-3</c:v>
                </c:pt>
                <c:pt idx="3474">
                  <c:v>6.4388547824327791E-3</c:v>
                </c:pt>
                <c:pt idx="3475">
                  <c:v>6.5313048386146377E-3</c:v>
                </c:pt>
                <c:pt idx="3476">
                  <c:v>6.5174763777893219E-3</c:v>
                </c:pt>
                <c:pt idx="3477">
                  <c:v>6.6087180979426119E-3</c:v>
                </c:pt>
                <c:pt idx="3478">
                  <c:v>6.6460863246631252E-3</c:v>
                </c:pt>
                <c:pt idx="3479">
                  <c:v>6.6929560447694936E-3</c:v>
                </c:pt>
                <c:pt idx="3480">
                  <c:v>6.6946090505601852E-3</c:v>
                </c:pt>
                <c:pt idx="3481">
                  <c:v>6.6969183125666909E-3</c:v>
                </c:pt>
                <c:pt idx="3482">
                  <c:v>6.6926228813952715E-3</c:v>
                </c:pt>
                <c:pt idx="3483">
                  <c:v>6.7023422275507283E-3</c:v>
                </c:pt>
                <c:pt idx="3484">
                  <c:v>6.7597307462481382E-3</c:v>
                </c:pt>
                <c:pt idx="3485">
                  <c:v>6.7931582478832908E-3</c:v>
                </c:pt>
                <c:pt idx="3486">
                  <c:v>6.7025895898980004E-3</c:v>
                </c:pt>
                <c:pt idx="3487">
                  <c:v>6.6917116077325201E-3</c:v>
                </c:pt>
                <c:pt idx="3488">
                  <c:v>6.8078533693998189E-3</c:v>
                </c:pt>
                <c:pt idx="3489">
                  <c:v>7.3025019647634526E-3</c:v>
                </c:pt>
                <c:pt idx="3490">
                  <c:v>6.9391204103528281E-3</c:v>
                </c:pt>
                <c:pt idx="3491">
                  <c:v>6.5119074141535283E-3</c:v>
                </c:pt>
                <c:pt idx="3492">
                  <c:v>6.2107990913571332E-3</c:v>
                </c:pt>
                <c:pt idx="3493">
                  <c:v>6.3671021740228095E-3</c:v>
                </c:pt>
                <c:pt idx="3494">
                  <c:v>6.6037328386954197E-3</c:v>
                </c:pt>
                <c:pt idx="3495">
                  <c:v>6.6789622467777754E-3</c:v>
                </c:pt>
                <c:pt idx="3496">
                  <c:v>6.820901112686073E-3</c:v>
                </c:pt>
                <c:pt idx="3497">
                  <c:v>6.7946638340217191E-3</c:v>
                </c:pt>
                <c:pt idx="3498">
                  <c:v>6.8027114349695772E-3</c:v>
                </c:pt>
                <c:pt idx="3499">
                  <c:v>6.8950711043387347E-3</c:v>
                </c:pt>
                <c:pt idx="3500">
                  <c:v>6.9182306983730513E-3</c:v>
                </c:pt>
                <c:pt idx="3501">
                  <c:v>7.1001559913010936E-3</c:v>
                </c:pt>
                <c:pt idx="3502">
                  <c:v>7.2444069943600198E-3</c:v>
                </c:pt>
                <c:pt idx="3503">
                  <c:v>7.4727912141006048E-3</c:v>
                </c:pt>
                <c:pt idx="3504">
                  <c:v>7.4897580013522091E-3</c:v>
                </c:pt>
                <c:pt idx="3505">
                  <c:v>7.5465139071204668E-3</c:v>
                </c:pt>
                <c:pt idx="3506">
                  <c:v>7.5641431140347493E-3</c:v>
                </c:pt>
                <c:pt idx="3507">
                  <c:v>7.5984811082374648E-3</c:v>
                </c:pt>
                <c:pt idx="3508">
                  <c:v>7.6403728266336568E-3</c:v>
                </c:pt>
                <c:pt idx="3509">
                  <c:v>7.6683918510060955E-3</c:v>
                </c:pt>
                <c:pt idx="3510">
                  <c:v>7.6864201785316055E-3</c:v>
                </c:pt>
                <c:pt idx="3511">
                  <c:v>7.6957805481585595E-3</c:v>
                </c:pt>
                <c:pt idx="3512">
                  <c:v>7.7622397772627583E-3</c:v>
                </c:pt>
                <c:pt idx="3513">
                  <c:v>7.7347294631464614E-3</c:v>
                </c:pt>
                <c:pt idx="3514">
                  <c:v>7.7600059463192039E-3</c:v>
                </c:pt>
                <c:pt idx="3515">
                  <c:v>7.8403678198835092E-3</c:v>
                </c:pt>
                <c:pt idx="3516">
                  <c:v>7.8660450873655474E-3</c:v>
                </c:pt>
                <c:pt idx="3517">
                  <c:v>7.8726826543757955E-3</c:v>
                </c:pt>
                <c:pt idx="3518">
                  <c:v>7.9016802637585926E-3</c:v>
                </c:pt>
                <c:pt idx="3519">
                  <c:v>7.9345357832860675E-3</c:v>
                </c:pt>
                <c:pt idx="3520">
                  <c:v>7.9537335825730082E-3</c:v>
                </c:pt>
                <c:pt idx="3521">
                  <c:v>7.9763851663010588E-3</c:v>
                </c:pt>
                <c:pt idx="3522">
                  <c:v>8.0276682811777356E-3</c:v>
                </c:pt>
                <c:pt idx="3523">
                  <c:v>8.1051175962711941E-3</c:v>
                </c:pt>
                <c:pt idx="3524">
                  <c:v>8.12003230026348E-3</c:v>
                </c:pt>
                <c:pt idx="3525">
                  <c:v>8.1422260314467643E-3</c:v>
                </c:pt>
                <c:pt idx="3526">
                  <c:v>8.1787645135296128E-3</c:v>
                </c:pt>
                <c:pt idx="3527">
                  <c:v>8.2320127067341264E-3</c:v>
                </c:pt>
                <c:pt idx="3528">
                  <c:v>8.2541205268045204E-3</c:v>
                </c:pt>
                <c:pt idx="3529">
                  <c:v>8.1348536386507408E-3</c:v>
                </c:pt>
                <c:pt idx="3530">
                  <c:v>8.0394664178689013E-3</c:v>
                </c:pt>
                <c:pt idx="3531">
                  <c:v>8.0782740913081241E-3</c:v>
                </c:pt>
                <c:pt idx="3532">
                  <c:v>8.1710900669993425E-3</c:v>
                </c:pt>
                <c:pt idx="3533">
                  <c:v>8.1749624513860475E-3</c:v>
                </c:pt>
                <c:pt idx="3534">
                  <c:v>8.1885137372421646E-3</c:v>
                </c:pt>
                <c:pt idx="3535">
                  <c:v>8.1700902146983889E-3</c:v>
                </c:pt>
                <c:pt idx="3536">
                  <c:v>8.1953619587165072E-3</c:v>
                </c:pt>
                <c:pt idx="3537">
                  <c:v>8.2268612052338597E-3</c:v>
                </c:pt>
                <c:pt idx="3538">
                  <c:v>8.2113603569697879E-3</c:v>
                </c:pt>
                <c:pt idx="3539">
                  <c:v>8.2452362976010996E-3</c:v>
                </c:pt>
                <c:pt idx="3540">
                  <c:v>8.2697992053517577E-3</c:v>
                </c:pt>
                <c:pt idx="3541">
                  <c:v>8.2899536745320024E-3</c:v>
                </c:pt>
                <c:pt idx="3542">
                  <c:v>8.3800079669154037E-3</c:v>
                </c:pt>
                <c:pt idx="3543">
                  <c:v>8.4310898102120113E-3</c:v>
                </c:pt>
                <c:pt idx="3544">
                  <c:v>8.4459890726942266E-3</c:v>
                </c:pt>
                <c:pt idx="3545">
                  <c:v>8.5039672618638651E-3</c:v>
                </c:pt>
                <c:pt idx="3546">
                  <c:v>8.521112363989447E-3</c:v>
                </c:pt>
                <c:pt idx="3547">
                  <c:v>8.5731869253726778E-3</c:v>
                </c:pt>
                <c:pt idx="3548">
                  <c:v>8.5764550760505376E-3</c:v>
                </c:pt>
                <c:pt idx="3549">
                  <c:v>8.587372412651284E-3</c:v>
                </c:pt>
                <c:pt idx="3550">
                  <c:v>8.5825977774136586E-3</c:v>
                </c:pt>
                <c:pt idx="3551">
                  <c:v>8.6246602849324727E-3</c:v>
                </c:pt>
                <c:pt idx="3552">
                  <c:v>8.5577626294435216E-3</c:v>
                </c:pt>
                <c:pt idx="3553">
                  <c:v>8.5725022569751452E-3</c:v>
                </c:pt>
                <c:pt idx="3554">
                  <c:v>8.5764717192002848E-3</c:v>
                </c:pt>
                <c:pt idx="3555">
                  <c:v>8.5873252281625234E-3</c:v>
                </c:pt>
                <c:pt idx="3556">
                  <c:v>8.5976910796066175E-3</c:v>
                </c:pt>
                <c:pt idx="3557">
                  <c:v>8.6299449288340657E-3</c:v>
                </c:pt>
                <c:pt idx="3558">
                  <c:v>8.6397934055926218E-3</c:v>
                </c:pt>
                <c:pt idx="3559">
                  <c:v>8.6517908673708899E-3</c:v>
                </c:pt>
                <c:pt idx="3560">
                  <c:v>8.7264222469118913E-3</c:v>
                </c:pt>
                <c:pt idx="3561">
                  <c:v>8.7401859419697914E-3</c:v>
                </c:pt>
                <c:pt idx="3562">
                  <c:v>8.8089191826752344E-3</c:v>
                </c:pt>
                <c:pt idx="3563">
                  <c:v>8.8278637452605668E-3</c:v>
                </c:pt>
                <c:pt idx="3564">
                  <c:v>8.8482389024959751E-3</c:v>
                </c:pt>
                <c:pt idx="3565">
                  <c:v>8.8665148190467669E-3</c:v>
                </c:pt>
                <c:pt idx="3566">
                  <c:v>8.8719093405569271E-3</c:v>
                </c:pt>
                <c:pt idx="3567">
                  <c:v>8.9372834983572069E-3</c:v>
                </c:pt>
                <c:pt idx="3568">
                  <c:v>8.9274873330424942E-3</c:v>
                </c:pt>
                <c:pt idx="3569">
                  <c:v>8.9241223392741986E-3</c:v>
                </c:pt>
                <c:pt idx="3570">
                  <c:v>8.9418506768119688E-3</c:v>
                </c:pt>
                <c:pt idx="3571">
                  <c:v>8.9891263217507511E-3</c:v>
                </c:pt>
                <c:pt idx="3572">
                  <c:v>9.0034631126874043E-3</c:v>
                </c:pt>
                <c:pt idx="3573">
                  <c:v>9.0227166764405009E-3</c:v>
                </c:pt>
                <c:pt idx="3574">
                  <c:v>8.9234723550457584E-3</c:v>
                </c:pt>
                <c:pt idx="3575">
                  <c:v>8.9362425976857729E-3</c:v>
                </c:pt>
                <c:pt idx="3576">
                  <c:v>8.9761137716344308E-3</c:v>
                </c:pt>
                <c:pt idx="3577">
                  <c:v>8.9869515378564468E-3</c:v>
                </c:pt>
                <c:pt idx="3578">
                  <c:v>9.0015063624184766E-3</c:v>
                </c:pt>
                <c:pt idx="3579">
                  <c:v>9.0092812570452541E-3</c:v>
                </c:pt>
                <c:pt idx="3580">
                  <c:v>9.0257705607155181E-3</c:v>
                </c:pt>
                <c:pt idx="3581">
                  <c:v>9.0679793905168449E-3</c:v>
                </c:pt>
                <c:pt idx="3582">
                  <c:v>9.0811322183186327E-3</c:v>
                </c:pt>
                <c:pt idx="3583">
                  <c:v>9.1044292647028957E-3</c:v>
                </c:pt>
                <c:pt idx="3584">
                  <c:v>9.1397632696348374E-3</c:v>
                </c:pt>
                <c:pt idx="3585">
                  <c:v>9.1538538897111277E-3</c:v>
                </c:pt>
                <c:pt idx="3586">
                  <c:v>9.2088265828595972E-3</c:v>
                </c:pt>
                <c:pt idx="3587">
                  <c:v>9.2057179489328789E-3</c:v>
                </c:pt>
                <c:pt idx="3588">
                  <c:v>9.2249191112168116E-3</c:v>
                </c:pt>
                <c:pt idx="3589">
                  <c:v>9.2438669195988865E-3</c:v>
                </c:pt>
                <c:pt idx="3590">
                  <c:v>9.2589521205890257E-3</c:v>
                </c:pt>
                <c:pt idx="3591">
                  <c:v>9.2917993885297534E-3</c:v>
                </c:pt>
                <c:pt idx="3592">
                  <c:v>9.3090097137478178E-3</c:v>
                </c:pt>
                <c:pt idx="3593">
                  <c:v>9.3297003257912792E-3</c:v>
                </c:pt>
                <c:pt idx="3594">
                  <c:v>9.3684432873457624E-3</c:v>
                </c:pt>
                <c:pt idx="3595">
                  <c:v>9.2594474059761733E-3</c:v>
                </c:pt>
                <c:pt idx="3596">
                  <c:v>9.2684381926890769E-3</c:v>
                </c:pt>
                <c:pt idx="3597">
                  <c:v>9.246069650835409E-3</c:v>
                </c:pt>
                <c:pt idx="3598">
                  <c:v>9.2516832631197587E-3</c:v>
                </c:pt>
                <c:pt idx="3599">
                  <c:v>9.2704112322670174E-3</c:v>
                </c:pt>
                <c:pt idx="3600">
                  <c:v>9.2967979160893943E-3</c:v>
                </c:pt>
                <c:pt idx="3601">
                  <c:v>9.3036173767218067E-3</c:v>
                </c:pt>
                <c:pt idx="3602">
                  <c:v>9.3097753565365426E-3</c:v>
                </c:pt>
                <c:pt idx="3603">
                  <c:v>9.3390252703300369E-3</c:v>
                </c:pt>
                <c:pt idx="3604">
                  <c:v>9.361813651309836E-3</c:v>
                </c:pt>
                <c:pt idx="3605">
                  <c:v>9.414210451196281E-3</c:v>
                </c:pt>
                <c:pt idx="3606">
                  <c:v>9.4409019376042735E-3</c:v>
                </c:pt>
                <c:pt idx="3607">
                  <c:v>9.4557498020650943E-3</c:v>
                </c:pt>
                <c:pt idx="3608">
                  <c:v>9.4573770459926987E-3</c:v>
                </c:pt>
                <c:pt idx="3609">
                  <c:v>9.4642594103027111E-3</c:v>
                </c:pt>
                <c:pt idx="3610">
                  <c:v>9.506063865504899E-3</c:v>
                </c:pt>
                <c:pt idx="3611">
                  <c:v>9.5491248579488985E-3</c:v>
                </c:pt>
                <c:pt idx="3612">
                  <c:v>9.549788624707567E-3</c:v>
                </c:pt>
                <c:pt idx="3613">
                  <c:v>9.5614877820020538E-3</c:v>
                </c:pt>
                <c:pt idx="3614">
                  <c:v>9.5820549490295281E-3</c:v>
                </c:pt>
                <c:pt idx="3615">
                  <c:v>9.6110430697342597E-3</c:v>
                </c:pt>
                <c:pt idx="3616">
                  <c:v>9.530213351575556E-3</c:v>
                </c:pt>
                <c:pt idx="3617">
                  <c:v>9.4363859284753993E-3</c:v>
                </c:pt>
                <c:pt idx="3618">
                  <c:v>9.445100209694024E-3</c:v>
                </c:pt>
                <c:pt idx="3619">
                  <c:v>9.4636029621286699E-3</c:v>
                </c:pt>
                <c:pt idx="3620">
                  <c:v>9.4745183912996467E-3</c:v>
                </c:pt>
                <c:pt idx="3621">
                  <c:v>9.480121717500678E-3</c:v>
                </c:pt>
                <c:pt idx="3622">
                  <c:v>9.4726304407737327E-3</c:v>
                </c:pt>
                <c:pt idx="3623">
                  <c:v>9.4857377475829896E-3</c:v>
                </c:pt>
                <c:pt idx="3624">
                  <c:v>9.4185791862939627E-3</c:v>
                </c:pt>
                <c:pt idx="3625">
                  <c:v>9.4179462024901461E-3</c:v>
                </c:pt>
                <c:pt idx="3626">
                  <c:v>9.4347907452563273E-3</c:v>
                </c:pt>
                <c:pt idx="3627">
                  <c:v>9.4490231316535223E-3</c:v>
                </c:pt>
                <c:pt idx="3628">
                  <c:v>9.4400323629069138E-3</c:v>
                </c:pt>
                <c:pt idx="3629">
                  <c:v>9.4769096390756591E-3</c:v>
                </c:pt>
                <c:pt idx="3630">
                  <c:v>9.4950677008538431E-3</c:v>
                </c:pt>
                <c:pt idx="3631">
                  <c:v>9.5052641053385845E-3</c:v>
                </c:pt>
                <c:pt idx="3632">
                  <c:v>9.5149469565287692E-3</c:v>
                </c:pt>
                <c:pt idx="3633">
                  <c:v>9.4636083083494693E-3</c:v>
                </c:pt>
                <c:pt idx="3634">
                  <c:v>9.4798007788778893E-3</c:v>
                </c:pt>
                <c:pt idx="3635">
                  <c:v>9.5102485917706314E-3</c:v>
                </c:pt>
                <c:pt idx="3636">
                  <c:v>9.3774689719976489E-3</c:v>
                </c:pt>
                <c:pt idx="3637">
                  <c:v>9.36708307098022E-3</c:v>
                </c:pt>
                <c:pt idx="3638">
                  <c:v>9.2856235299711987E-3</c:v>
                </c:pt>
                <c:pt idx="3639">
                  <c:v>9.30796425567193E-3</c:v>
                </c:pt>
                <c:pt idx="3640">
                  <c:v>9.2061068645579169E-3</c:v>
                </c:pt>
                <c:pt idx="3641">
                  <c:v>9.2112677415785438E-3</c:v>
                </c:pt>
                <c:pt idx="3642">
                  <c:v>9.2196453849116011E-3</c:v>
                </c:pt>
                <c:pt idx="3643">
                  <c:v>9.2235348991653865E-3</c:v>
                </c:pt>
                <c:pt idx="3644">
                  <c:v>9.2278224327833058E-3</c:v>
                </c:pt>
                <c:pt idx="3645">
                  <c:v>9.2538379394693226E-3</c:v>
                </c:pt>
                <c:pt idx="3646">
                  <c:v>9.2711736331438921E-3</c:v>
                </c:pt>
                <c:pt idx="3647">
                  <c:v>9.2993053977763473E-3</c:v>
                </c:pt>
                <c:pt idx="3648">
                  <c:v>9.323325391798809E-3</c:v>
                </c:pt>
                <c:pt idx="3649">
                  <c:v>9.351806073224278E-3</c:v>
                </c:pt>
                <c:pt idx="3650">
                  <c:v>9.3426805682068625E-3</c:v>
                </c:pt>
                <c:pt idx="3651">
                  <c:v>9.3103613399645457E-3</c:v>
                </c:pt>
                <c:pt idx="3652">
                  <c:v>9.3439210002435047E-3</c:v>
                </c:pt>
                <c:pt idx="3653">
                  <c:v>9.4266430386955591E-3</c:v>
                </c:pt>
                <c:pt idx="3654">
                  <c:v>9.3725371176909267E-3</c:v>
                </c:pt>
                <c:pt idx="3655">
                  <c:v>9.3807809493959837E-3</c:v>
                </c:pt>
                <c:pt idx="3656">
                  <c:v>9.3880112126096815E-3</c:v>
                </c:pt>
                <c:pt idx="3657">
                  <c:v>9.3705725753210345E-3</c:v>
                </c:pt>
                <c:pt idx="3658">
                  <c:v>9.2948560387486889E-3</c:v>
                </c:pt>
                <c:pt idx="3659">
                  <c:v>9.0950350203553576E-3</c:v>
                </c:pt>
                <c:pt idx="3660">
                  <c:v>9.1048232650317029E-3</c:v>
                </c:pt>
                <c:pt idx="3661">
                  <c:v>9.075989363266812E-3</c:v>
                </c:pt>
                <c:pt idx="3662">
                  <c:v>9.1001492853024502E-3</c:v>
                </c:pt>
                <c:pt idx="3663">
                  <c:v>9.0917144506457159E-3</c:v>
                </c:pt>
                <c:pt idx="3664">
                  <c:v>9.070747893241915E-3</c:v>
                </c:pt>
                <c:pt idx="3665">
                  <c:v>9.0406236610944823E-3</c:v>
                </c:pt>
                <c:pt idx="3666">
                  <c:v>9.0252780306516733E-3</c:v>
                </c:pt>
                <c:pt idx="3667">
                  <c:v>8.8932199925455535E-3</c:v>
                </c:pt>
                <c:pt idx="3668">
                  <c:v>8.8925994447823786E-3</c:v>
                </c:pt>
                <c:pt idx="3669">
                  <c:v>8.8960040623264902E-3</c:v>
                </c:pt>
                <c:pt idx="3670">
                  <c:v>8.8984272754941696E-3</c:v>
                </c:pt>
                <c:pt idx="3671">
                  <c:v>8.8741223348707265E-3</c:v>
                </c:pt>
                <c:pt idx="3672">
                  <c:v>8.8476383626121535E-3</c:v>
                </c:pt>
                <c:pt idx="3673">
                  <c:v>8.8333530790367654E-3</c:v>
                </c:pt>
                <c:pt idx="3674">
                  <c:v>8.8161878088071077E-3</c:v>
                </c:pt>
                <c:pt idx="3675">
                  <c:v>8.7996402267589424E-3</c:v>
                </c:pt>
                <c:pt idx="3676">
                  <c:v>8.7744955495083765E-3</c:v>
                </c:pt>
                <c:pt idx="3677">
                  <c:v>8.7530474812296255E-3</c:v>
                </c:pt>
                <c:pt idx="3678">
                  <c:v>8.7784721230792506E-3</c:v>
                </c:pt>
                <c:pt idx="3679">
                  <c:v>8.5957066402937432E-3</c:v>
                </c:pt>
                <c:pt idx="3680">
                  <c:v>8.5724956164205945E-3</c:v>
                </c:pt>
                <c:pt idx="3681">
                  <c:v>8.2710607387765922E-3</c:v>
                </c:pt>
                <c:pt idx="3682">
                  <c:v>8.2462837978871661E-3</c:v>
                </c:pt>
                <c:pt idx="3683">
                  <c:v>8.2218779147507082E-3</c:v>
                </c:pt>
                <c:pt idx="3684">
                  <c:v>8.1491167908314122E-3</c:v>
                </c:pt>
                <c:pt idx="3685">
                  <c:v>8.1503207387505494E-3</c:v>
                </c:pt>
                <c:pt idx="3686">
                  <c:v>8.1171206622503433E-3</c:v>
                </c:pt>
                <c:pt idx="3687">
                  <c:v>8.1562809151538573E-3</c:v>
                </c:pt>
                <c:pt idx="3688">
                  <c:v>8.1425123226825935E-3</c:v>
                </c:pt>
                <c:pt idx="3689">
                  <c:v>8.047981285219441E-3</c:v>
                </c:pt>
                <c:pt idx="3690">
                  <c:v>8.044669848433994E-3</c:v>
                </c:pt>
                <c:pt idx="3691">
                  <c:v>8.0130832252487405E-3</c:v>
                </c:pt>
                <c:pt idx="3692">
                  <c:v>7.966139681984119E-3</c:v>
                </c:pt>
                <c:pt idx="3693">
                  <c:v>7.8787851048658375E-3</c:v>
                </c:pt>
                <c:pt idx="3694">
                  <c:v>7.8536165048717077E-3</c:v>
                </c:pt>
                <c:pt idx="3695">
                  <c:v>7.8220812559754993E-3</c:v>
                </c:pt>
                <c:pt idx="3696">
                  <c:v>7.800536907001554E-3</c:v>
                </c:pt>
                <c:pt idx="3697">
                  <c:v>7.7926603657882954E-3</c:v>
                </c:pt>
                <c:pt idx="3698">
                  <c:v>7.7327881661248821E-3</c:v>
                </c:pt>
                <c:pt idx="3699">
                  <c:v>7.7203287132849852E-3</c:v>
                </c:pt>
                <c:pt idx="3700">
                  <c:v>7.7221698995169064E-3</c:v>
                </c:pt>
                <c:pt idx="3701">
                  <c:v>7.716732535447246E-3</c:v>
                </c:pt>
                <c:pt idx="3702">
                  <c:v>7.6088231238207182E-3</c:v>
                </c:pt>
                <c:pt idx="3703">
                  <c:v>7.5773723563876683E-3</c:v>
                </c:pt>
                <c:pt idx="3704">
                  <c:v>7.5462084932242934E-3</c:v>
                </c:pt>
                <c:pt idx="3705">
                  <c:v>7.5097133490493739E-3</c:v>
                </c:pt>
                <c:pt idx="3706">
                  <c:v>7.484773169299519E-3</c:v>
                </c:pt>
                <c:pt idx="3707">
                  <c:v>7.4243070942090483E-3</c:v>
                </c:pt>
                <c:pt idx="3708">
                  <c:v>7.399256798507059E-3</c:v>
                </c:pt>
                <c:pt idx="3709">
                  <c:v>7.364427856543676E-3</c:v>
                </c:pt>
                <c:pt idx="3710">
                  <c:v>7.3655127766421025E-3</c:v>
                </c:pt>
                <c:pt idx="3711">
                  <c:v>7.3851022967501567E-3</c:v>
                </c:pt>
                <c:pt idx="3712">
                  <c:v>7.3222177896614671E-3</c:v>
                </c:pt>
                <c:pt idx="3713">
                  <c:v>7.2204363776458003E-3</c:v>
                </c:pt>
                <c:pt idx="3714">
                  <c:v>7.147579678049798E-3</c:v>
                </c:pt>
                <c:pt idx="3715">
                  <c:v>7.158830688150486E-3</c:v>
                </c:pt>
                <c:pt idx="3716">
                  <c:v>7.0683438826975031E-3</c:v>
                </c:pt>
                <c:pt idx="3717">
                  <c:v>7.011283302378768E-3</c:v>
                </c:pt>
                <c:pt idx="3718">
                  <c:v>6.9363901957175678E-3</c:v>
                </c:pt>
                <c:pt idx="3719">
                  <c:v>6.905024831722173E-3</c:v>
                </c:pt>
                <c:pt idx="3720">
                  <c:v>6.8295436330567671E-3</c:v>
                </c:pt>
                <c:pt idx="3721">
                  <c:v>6.7717829870332924E-3</c:v>
                </c:pt>
                <c:pt idx="3722">
                  <c:v>6.7519514661165125E-3</c:v>
                </c:pt>
                <c:pt idx="3723">
                  <c:v>6.7331795061325028E-3</c:v>
                </c:pt>
                <c:pt idx="3724">
                  <c:v>6.7100354388784922E-3</c:v>
                </c:pt>
                <c:pt idx="3725">
                  <c:v>6.6365845998719308E-3</c:v>
                </c:pt>
                <c:pt idx="3726">
                  <c:v>6.622577204301594E-3</c:v>
                </c:pt>
                <c:pt idx="3727">
                  <c:v>6.6097265337301536E-3</c:v>
                </c:pt>
                <c:pt idx="3728">
                  <c:v>6.5885970530172866E-3</c:v>
                </c:pt>
                <c:pt idx="3729">
                  <c:v>6.573803030793135E-3</c:v>
                </c:pt>
                <c:pt idx="3730">
                  <c:v>6.5376636474372418E-3</c:v>
                </c:pt>
                <c:pt idx="3731">
                  <c:v>6.5245965004576689E-3</c:v>
                </c:pt>
                <c:pt idx="3732">
                  <c:v>6.5017643907268052E-3</c:v>
                </c:pt>
                <c:pt idx="3733">
                  <c:v>6.5169909440951912E-3</c:v>
                </c:pt>
                <c:pt idx="3734">
                  <c:v>6.4656267120115629E-3</c:v>
                </c:pt>
                <c:pt idx="3735">
                  <c:v>6.4537601529410793E-3</c:v>
                </c:pt>
                <c:pt idx="3736">
                  <c:v>6.4298489077014853E-3</c:v>
                </c:pt>
                <c:pt idx="3737">
                  <c:v>6.3935596753157409E-3</c:v>
                </c:pt>
                <c:pt idx="3738">
                  <c:v>6.3514255253060981E-3</c:v>
                </c:pt>
                <c:pt idx="3739">
                  <c:v>6.2966393642531759E-3</c:v>
                </c:pt>
                <c:pt idx="3740">
                  <c:v>6.2518176955341787E-3</c:v>
                </c:pt>
                <c:pt idx="3741">
                  <c:v>6.2313996367713287E-3</c:v>
                </c:pt>
                <c:pt idx="3742">
                  <c:v>6.1360647430726001E-3</c:v>
                </c:pt>
                <c:pt idx="3743">
                  <c:v>6.1136930136724832E-3</c:v>
                </c:pt>
                <c:pt idx="3744">
                  <c:v>6.0489049852077148E-3</c:v>
                </c:pt>
                <c:pt idx="3745">
                  <c:v>6.0662330132521536E-3</c:v>
                </c:pt>
                <c:pt idx="3746">
                  <c:v>6.046170762619596E-3</c:v>
                </c:pt>
                <c:pt idx="3747">
                  <c:v>6.0287437337454008E-3</c:v>
                </c:pt>
                <c:pt idx="3748">
                  <c:v>6.0225893502476868E-3</c:v>
                </c:pt>
                <c:pt idx="3749">
                  <c:v>5.9655440171388907E-3</c:v>
                </c:pt>
                <c:pt idx="3750">
                  <c:v>5.9591073080296209E-3</c:v>
                </c:pt>
                <c:pt idx="3751">
                  <c:v>5.9429862449063009E-3</c:v>
                </c:pt>
                <c:pt idx="3752">
                  <c:v>5.9306374993648436E-3</c:v>
                </c:pt>
                <c:pt idx="3753">
                  <c:v>5.8886189972691128E-3</c:v>
                </c:pt>
                <c:pt idx="3754">
                  <c:v>5.8751844043838375E-3</c:v>
                </c:pt>
                <c:pt idx="3755">
                  <c:v>5.8576631022480008E-3</c:v>
                </c:pt>
                <c:pt idx="3756">
                  <c:v>5.8714933948174064E-3</c:v>
                </c:pt>
                <c:pt idx="3757">
                  <c:v>5.8095115076193249E-3</c:v>
                </c:pt>
                <c:pt idx="3758">
                  <c:v>5.7164298471275021E-3</c:v>
                </c:pt>
                <c:pt idx="3759">
                  <c:v>5.584760687662671E-3</c:v>
                </c:pt>
                <c:pt idx="3760">
                  <c:v>5.5630467322720367E-3</c:v>
                </c:pt>
                <c:pt idx="3761">
                  <c:v>5.4113379572300335E-3</c:v>
                </c:pt>
                <c:pt idx="3762">
                  <c:v>5.3936715313740446E-3</c:v>
                </c:pt>
                <c:pt idx="3763">
                  <c:v>5.1010127275332717E-3</c:v>
                </c:pt>
                <c:pt idx="3764">
                  <c:v>5.0827418497589871E-3</c:v>
                </c:pt>
                <c:pt idx="3765">
                  <c:v>5.0601720825664831E-3</c:v>
                </c:pt>
                <c:pt idx="3766">
                  <c:v>5.0410305430281799E-3</c:v>
                </c:pt>
                <c:pt idx="3767">
                  <c:v>5.0206304058353357E-3</c:v>
                </c:pt>
                <c:pt idx="3768">
                  <c:v>4.960505818985439E-3</c:v>
                </c:pt>
                <c:pt idx="3769">
                  <c:v>4.9392687545866121E-3</c:v>
                </c:pt>
                <c:pt idx="3770">
                  <c:v>4.931503444678631E-3</c:v>
                </c:pt>
                <c:pt idx="3771">
                  <c:v>4.9275923063252236E-3</c:v>
                </c:pt>
                <c:pt idx="3772">
                  <c:v>4.9296466100174907E-3</c:v>
                </c:pt>
                <c:pt idx="3773">
                  <c:v>4.9083106024114809E-3</c:v>
                </c:pt>
                <c:pt idx="3774">
                  <c:v>4.8915378213725269E-3</c:v>
                </c:pt>
                <c:pt idx="3775">
                  <c:v>4.8751103441202481E-3</c:v>
                </c:pt>
                <c:pt idx="3776">
                  <c:v>4.8721694294244777E-3</c:v>
                </c:pt>
                <c:pt idx="3777">
                  <c:v>4.8168744205676628E-3</c:v>
                </c:pt>
                <c:pt idx="3778">
                  <c:v>4.8190208478000596E-3</c:v>
                </c:pt>
                <c:pt idx="3779">
                  <c:v>4.802653431766668E-3</c:v>
                </c:pt>
                <c:pt idx="3780">
                  <c:v>4.7189750596026148E-3</c:v>
                </c:pt>
                <c:pt idx="3781">
                  <c:v>4.6943418661964387E-3</c:v>
                </c:pt>
                <c:pt idx="3782">
                  <c:v>4.5288262345339891E-3</c:v>
                </c:pt>
                <c:pt idx="3783">
                  <c:v>4.4898944577262956E-3</c:v>
                </c:pt>
                <c:pt idx="3784">
                  <c:v>4.5039571709193371E-3</c:v>
                </c:pt>
                <c:pt idx="3785">
                  <c:v>4.4842810034924074E-3</c:v>
                </c:pt>
                <c:pt idx="3786">
                  <c:v>4.4535777492780149E-3</c:v>
                </c:pt>
                <c:pt idx="3787">
                  <c:v>4.4372815466005022E-3</c:v>
                </c:pt>
                <c:pt idx="3788">
                  <c:v>4.3843419299365305E-3</c:v>
                </c:pt>
                <c:pt idx="3789">
                  <c:v>4.3676950802478132E-3</c:v>
                </c:pt>
                <c:pt idx="3790">
                  <c:v>4.3381913677920103E-3</c:v>
                </c:pt>
                <c:pt idx="3791">
                  <c:v>4.3323404903896634E-3</c:v>
                </c:pt>
                <c:pt idx="3792">
                  <c:v>4.3160916538163008E-3</c:v>
                </c:pt>
                <c:pt idx="3793">
                  <c:v>4.3127401250784292E-3</c:v>
                </c:pt>
                <c:pt idx="3794">
                  <c:v>4.3042094812053566E-3</c:v>
                </c:pt>
                <c:pt idx="3795">
                  <c:v>4.2671770507560769E-3</c:v>
                </c:pt>
                <c:pt idx="3796">
                  <c:v>4.1982942499878551E-3</c:v>
                </c:pt>
                <c:pt idx="3797">
                  <c:v>4.1523360027757583E-3</c:v>
                </c:pt>
                <c:pt idx="3798">
                  <c:v>4.1402203629412604E-3</c:v>
                </c:pt>
                <c:pt idx="3799">
                  <c:v>4.1424177363447168E-3</c:v>
                </c:pt>
                <c:pt idx="3800">
                  <c:v>4.1304587767969636E-3</c:v>
                </c:pt>
                <c:pt idx="3801">
                  <c:v>3.9787873277021824E-3</c:v>
                </c:pt>
                <c:pt idx="3802">
                  <c:v>3.9296399423491835E-3</c:v>
                </c:pt>
                <c:pt idx="3803">
                  <c:v>3.7616054679507904E-3</c:v>
                </c:pt>
                <c:pt idx="3804">
                  <c:v>3.7012838150825011E-3</c:v>
                </c:pt>
                <c:pt idx="3805">
                  <c:v>3.6728918798660803E-3</c:v>
                </c:pt>
                <c:pt idx="3806">
                  <c:v>3.5840976702783411E-3</c:v>
                </c:pt>
                <c:pt idx="3807">
                  <c:v>3.510668530769534E-3</c:v>
                </c:pt>
                <c:pt idx="3808">
                  <c:v>3.4937780836479249E-3</c:v>
                </c:pt>
                <c:pt idx="3809">
                  <c:v>3.4665660305981394E-3</c:v>
                </c:pt>
                <c:pt idx="3810">
                  <c:v>3.4387230840164928E-3</c:v>
                </c:pt>
                <c:pt idx="3811">
                  <c:v>3.4006806308737314E-3</c:v>
                </c:pt>
                <c:pt idx="3812">
                  <c:v>3.3009003443376095E-3</c:v>
                </c:pt>
                <c:pt idx="3813">
                  <c:v>3.2756905216175802E-3</c:v>
                </c:pt>
                <c:pt idx="3814">
                  <c:v>3.2385552397995454E-3</c:v>
                </c:pt>
                <c:pt idx="3815">
                  <c:v>3.2070951171223605E-3</c:v>
                </c:pt>
                <c:pt idx="3816">
                  <c:v>3.159359918657012E-3</c:v>
                </c:pt>
                <c:pt idx="3817">
                  <c:v>3.0333459255909023E-3</c:v>
                </c:pt>
                <c:pt idx="3818">
                  <c:v>2.990015664964929E-3</c:v>
                </c:pt>
                <c:pt idx="3819">
                  <c:v>2.9563256287716833E-3</c:v>
                </c:pt>
                <c:pt idx="3820">
                  <c:v>2.9228238856708888E-3</c:v>
                </c:pt>
                <c:pt idx="3821">
                  <c:v>2.8259962704366703E-3</c:v>
                </c:pt>
                <c:pt idx="3822">
                  <c:v>2.7930033812801902E-3</c:v>
                </c:pt>
                <c:pt idx="3823">
                  <c:v>2.7409304813739155E-3</c:v>
                </c:pt>
                <c:pt idx="3824">
                  <c:v>2.7188101486506078E-3</c:v>
                </c:pt>
                <c:pt idx="3825">
                  <c:v>2.7124171191892366E-3</c:v>
                </c:pt>
                <c:pt idx="3826">
                  <c:v>2.6112238476032612E-3</c:v>
                </c:pt>
                <c:pt idx="3827">
                  <c:v>2.5818367718768442E-3</c:v>
                </c:pt>
                <c:pt idx="3828">
                  <c:v>2.5581838432060522E-3</c:v>
                </c:pt>
                <c:pt idx="3829">
                  <c:v>2.526302323791807E-3</c:v>
                </c:pt>
                <c:pt idx="3830">
                  <c:v>2.4791716826895183E-3</c:v>
                </c:pt>
                <c:pt idx="3831">
                  <c:v>2.4133667612504794E-3</c:v>
                </c:pt>
                <c:pt idx="3832">
                  <c:v>2.387671894498844E-3</c:v>
                </c:pt>
                <c:pt idx="3833">
                  <c:v>2.2580726982577293E-3</c:v>
                </c:pt>
                <c:pt idx="3834">
                  <c:v>2.237197779937361E-3</c:v>
                </c:pt>
                <c:pt idx="3835">
                  <c:v>2.2215808487660027E-3</c:v>
                </c:pt>
                <c:pt idx="3836">
                  <c:v>2.1162739424773758E-3</c:v>
                </c:pt>
                <c:pt idx="3837">
                  <c:v>2.0943211503681169E-3</c:v>
                </c:pt>
                <c:pt idx="3838">
                  <c:v>2.0737222862587945E-3</c:v>
                </c:pt>
                <c:pt idx="3839">
                  <c:v>2.0463042825504818E-3</c:v>
                </c:pt>
                <c:pt idx="3840">
                  <c:v>1.9601399457933599E-3</c:v>
                </c:pt>
                <c:pt idx="3841">
                  <c:v>1.9694328803157024E-3</c:v>
                </c:pt>
                <c:pt idx="3842">
                  <c:v>1.9479818018270922E-3</c:v>
                </c:pt>
                <c:pt idx="3843">
                  <c:v>1.9312632748047509E-3</c:v>
                </c:pt>
                <c:pt idx="3844">
                  <c:v>1.8871468775201183E-3</c:v>
                </c:pt>
                <c:pt idx="3845">
                  <c:v>1.90734394158798E-3</c:v>
                </c:pt>
                <c:pt idx="3846">
                  <c:v>1.8876896228465778E-3</c:v>
                </c:pt>
                <c:pt idx="3847">
                  <c:v>1.8647936865565651E-3</c:v>
                </c:pt>
                <c:pt idx="3848">
                  <c:v>1.8250686486378509E-3</c:v>
                </c:pt>
                <c:pt idx="3849">
                  <c:v>1.7997443347759212E-3</c:v>
                </c:pt>
                <c:pt idx="3850">
                  <c:v>1.7135169270521278E-3</c:v>
                </c:pt>
                <c:pt idx="3851">
                  <c:v>1.6920770376276373E-3</c:v>
                </c:pt>
                <c:pt idx="3852">
                  <c:v>1.7212825837717993E-3</c:v>
                </c:pt>
                <c:pt idx="3853">
                  <c:v>1.7092910387201954E-3</c:v>
                </c:pt>
                <c:pt idx="3854">
                  <c:v>1.6912783666642728E-3</c:v>
                </c:pt>
                <c:pt idx="3855">
                  <c:v>1.6416348737235964E-3</c:v>
                </c:pt>
                <c:pt idx="3856">
                  <c:v>1.6117471393677363E-3</c:v>
                </c:pt>
                <c:pt idx="3857">
                  <c:v>1.5973132724058647E-3</c:v>
                </c:pt>
                <c:pt idx="3858">
                  <c:v>1.5811422495670691E-3</c:v>
                </c:pt>
                <c:pt idx="3859">
                  <c:v>1.5592661400258834E-3</c:v>
                </c:pt>
                <c:pt idx="3860">
                  <c:v>1.5032351147572509E-3</c:v>
                </c:pt>
                <c:pt idx="3861">
                  <c:v>1.4875736317565558E-3</c:v>
                </c:pt>
                <c:pt idx="3862">
                  <c:v>1.4981958125821482E-3</c:v>
                </c:pt>
                <c:pt idx="3863">
                  <c:v>1.4775796942183561E-3</c:v>
                </c:pt>
                <c:pt idx="3864">
                  <c:v>1.4608198488026414E-3</c:v>
                </c:pt>
                <c:pt idx="3865">
                  <c:v>7.8120011228910435E-4</c:v>
                </c:pt>
                <c:pt idx="3866">
                  <c:v>8.0799603026471267E-4</c:v>
                </c:pt>
                <c:pt idx="3867">
                  <c:v>8.1392842627270312E-4</c:v>
                </c:pt>
                <c:pt idx="3868">
                  <c:v>7.8913760900967134E-4</c:v>
                </c:pt>
                <c:pt idx="3869">
                  <c:v>7.6011735559977645E-4</c:v>
                </c:pt>
                <c:pt idx="3870">
                  <c:v>6.7576470436692126E-4</c:v>
                </c:pt>
                <c:pt idx="3871">
                  <c:v>6.6863129382332964E-4</c:v>
                </c:pt>
                <c:pt idx="3872">
                  <c:v>6.1866275389177439E-4</c:v>
                </c:pt>
                <c:pt idx="3873">
                  <c:v>5.9913808337253016E-4</c:v>
                </c:pt>
                <c:pt idx="3874">
                  <c:v>5.7878530423205454E-4</c:v>
                </c:pt>
                <c:pt idx="3875">
                  <c:v>5.202026216202249E-4</c:v>
                </c:pt>
                <c:pt idx="3876">
                  <c:v>4.9595138035574138E-4</c:v>
                </c:pt>
                <c:pt idx="3877">
                  <c:v>4.7182144388169256E-4</c:v>
                </c:pt>
                <c:pt idx="3878">
                  <c:v>4.3352529728934996E-4</c:v>
                </c:pt>
                <c:pt idx="3879">
                  <c:v>4.1811205261099715E-4</c:v>
                </c:pt>
                <c:pt idx="3880">
                  <c:v>3.8674011107042716E-4</c:v>
                </c:pt>
                <c:pt idx="3881">
                  <c:v>3.5061667326186097E-4</c:v>
                </c:pt>
                <c:pt idx="3882">
                  <c:v>3.442186006099579E-4</c:v>
                </c:pt>
                <c:pt idx="3883">
                  <c:v>3.3401908325436658E-4</c:v>
                </c:pt>
                <c:pt idx="3884">
                  <c:v>2.8718011681139188E-4</c:v>
                </c:pt>
                <c:pt idx="3885">
                  <c:v>2.5270837673785351E-4</c:v>
                </c:pt>
                <c:pt idx="3886">
                  <c:v>1.7428738188640658E-4</c:v>
                </c:pt>
                <c:pt idx="3887">
                  <c:v>2.0727072690829296E-4</c:v>
                </c:pt>
                <c:pt idx="3888">
                  <c:v>1.7736387619260441E-4</c:v>
                </c:pt>
                <c:pt idx="3889">
                  <c:v>1.3137104139082645E-4</c:v>
                </c:pt>
                <c:pt idx="3890">
                  <c:v>1.1047873271974318E-4</c:v>
                </c:pt>
                <c:pt idx="3891">
                  <c:v>7.9382258099114367E-5</c:v>
                </c:pt>
                <c:pt idx="3892">
                  <c:v>5.7808920992830082E-5</c:v>
                </c:pt>
                <c:pt idx="3893">
                  <c:v>3.2408864917288227E-5</c:v>
                </c:pt>
                <c:pt idx="3894">
                  <c:v>-2.290718156638949E-5</c:v>
                </c:pt>
                <c:pt idx="3895">
                  <c:v>-5.6121045768797728E-5</c:v>
                </c:pt>
                <c:pt idx="3896">
                  <c:v>-1.0276454586555239E-4</c:v>
                </c:pt>
                <c:pt idx="3897">
                  <c:v>-1.0083714763664542E-4</c:v>
                </c:pt>
                <c:pt idx="3898">
                  <c:v>-1.3628475900673287E-4</c:v>
                </c:pt>
                <c:pt idx="3899">
                  <c:v>-1.1555720302824923E-4</c:v>
                </c:pt>
                <c:pt idx="3900">
                  <c:v>-1.2754904835865499E-4</c:v>
                </c:pt>
                <c:pt idx="3901">
                  <c:v>-1.3957636470607326E-4</c:v>
                </c:pt>
                <c:pt idx="3902">
                  <c:v>-1.7001721849019269E-4</c:v>
                </c:pt>
                <c:pt idx="3903">
                  <c:v>-1.8736474962288696E-4</c:v>
                </c:pt>
                <c:pt idx="3904">
                  <c:v>-2.6782148439263853E-4</c:v>
                </c:pt>
                <c:pt idx="3905">
                  <c:v>-2.9978268866659441E-4</c:v>
                </c:pt>
                <c:pt idx="3906">
                  <c:v>-2.8504829328845904E-4</c:v>
                </c:pt>
                <c:pt idx="3907">
                  <c:v>-3.1078418340313441E-4</c:v>
                </c:pt>
                <c:pt idx="3908">
                  <c:v>-3.2780303459412075E-4</c:v>
                </c:pt>
                <c:pt idx="3909">
                  <c:v>-3.4099758079297882E-4</c:v>
                </c:pt>
                <c:pt idx="3910">
                  <c:v>-3.6342686839296867E-4</c:v>
                </c:pt>
                <c:pt idx="3911">
                  <c:v>-3.7492631064328652E-4</c:v>
                </c:pt>
                <c:pt idx="3912">
                  <c:v>-3.8456141694764856E-4</c:v>
                </c:pt>
                <c:pt idx="3913">
                  <c:v>-4.0436169336843797E-4</c:v>
                </c:pt>
                <c:pt idx="3914">
                  <c:v>-5.2632367326055363E-4</c:v>
                </c:pt>
                <c:pt idx="3915">
                  <c:v>-5.4023486604792836E-4</c:v>
                </c:pt>
                <c:pt idx="3916">
                  <c:v>-5.5647085942756025E-4</c:v>
                </c:pt>
                <c:pt idx="3917">
                  <c:v>-5.9448242080006874E-4</c:v>
                </c:pt>
                <c:pt idx="3918">
                  <c:v>-5.9954455610811141E-4</c:v>
                </c:pt>
                <c:pt idx="3919">
                  <c:v>-5.7698800020911101E-4</c:v>
                </c:pt>
                <c:pt idx="3920">
                  <c:v>-5.9471660573107155E-4</c:v>
                </c:pt>
                <c:pt idx="3921">
                  <c:v>-6.0592974228979024E-4</c:v>
                </c:pt>
                <c:pt idx="3922">
                  <c:v>-6.3972874433027016E-4</c:v>
                </c:pt>
                <c:pt idx="3923">
                  <c:v>-6.0453347581534977E-4</c:v>
                </c:pt>
                <c:pt idx="3924">
                  <c:v>-6.3782789423283415E-4</c:v>
                </c:pt>
                <c:pt idx="3925">
                  <c:v>-6.4050448995134346E-4</c:v>
                </c:pt>
                <c:pt idx="3926">
                  <c:v>-6.4888439267907216E-4</c:v>
                </c:pt>
                <c:pt idx="3927">
                  <c:v>-6.4697983989758789E-4</c:v>
                </c:pt>
                <c:pt idx="3928">
                  <c:v>-6.283187643579824E-4</c:v>
                </c:pt>
                <c:pt idx="3929">
                  <c:v>-6.5210988195640862E-4</c:v>
                </c:pt>
                <c:pt idx="3930">
                  <c:v>-6.515102031683373E-4</c:v>
                </c:pt>
                <c:pt idx="3931">
                  <c:v>-6.7129202593330106E-4</c:v>
                </c:pt>
                <c:pt idx="3932">
                  <c:v>-6.3859638845453759E-4</c:v>
                </c:pt>
                <c:pt idx="3933">
                  <c:v>-6.4079063028510408E-4</c:v>
                </c:pt>
                <c:pt idx="3934">
                  <c:v>-6.6716974505609539E-4</c:v>
                </c:pt>
                <c:pt idx="3935">
                  <c:v>-6.6776950089308951E-4</c:v>
                </c:pt>
                <c:pt idx="3936">
                  <c:v>-6.7022968470331623E-4</c:v>
                </c:pt>
                <c:pt idx="3937">
                  <c:v>-6.7816032193401821E-4</c:v>
                </c:pt>
                <c:pt idx="3938">
                  <c:v>-6.8564058043407705E-4</c:v>
                </c:pt>
                <c:pt idx="3939">
                  <c:v>-7.0458724076050139E-4</c:v>
                </c:pt>
                <c:pt idx="3940">
                  <c:v>-7.1430138732619941E-4</c:v>
                </c:pt>
                <c:pt idx="3941">
                  <c:v>-7.2223069580212851E-4</c:v>
                </c:pt>
                <c:pt idx="3942">
                  <c:v>-7.1145246202508616E-4</c:v>
                </c:pt>
                <c:pt idx="3943">
                  <c:v>-7.1159834414580292E-4</c:v>
                </c:pt>
                <c:pt idx="3944">
                  <c:v>-7.091241915285762E-4</c:v>
                </c:pt>
                <c:pt idx="3945">
                  <c:v>-6.9717817016601291E-4</c:v>
                </c:pt>
                <c:pt idx="3946">
                  <c:v>-6.456780181475219E-4</c:v>
                </c:pt>
                <c:pt idx="3947">
                  <c:v>-6.5183914608391014E-4</c:v>
                </c:pt>
                <c:pt idx="3948">
                  <c:v>-7.2809890729952365E-4</c:v>
                </c:pt>
                <c:pt idx="3949">
                  <c:v>-7.1258314754685248E-4</c:v>
                </c:pt>
                <c:pt idx="3950">
                  <c:v>-7.4117857215505456E-4</c:v>
                </c:pt>
                <c:pt idx="3951">
                  <c:v>-7.3638240050633019E-4</c:v>
                </c:pt>
                <c:pt idx="3952">
                  <c:v>-7.4514845739037661E-4</c:v>
                </c:pt>
                <c:pt idx="3953">
                  <c:v>-7.3551802814220135E-4</c:v>
                </c:pt>
                <c:pt idx="3954">
                  <c:v>-7.4360271349382945E-4</c:v>
                </c:pt>
                <c:pt idx="3955">
                  <c:v>-7.4825043567272598E-4</c:v>
                </c:pt>
                <c:pt idx="3956">
                  <c:v>-7.567988976427964E-4</c:v>
                </c:pt>
                <c:pt idx="3957">
                  <c:v>-7.443861369575977E-4</c:v>
                </c:pt>
                <c:pt idx="3958">
                  <c:v>-7.725099640844002E-4</c:v>
                </c:pt>
                <c:pt idx="3959">
                  <c:v>-7.7750091064154869E-4</c:v>
                </c:pt>
                <c:pt idx="3960">
                  <c:v>-7.8215998141883958E-4</c:v>
                </c:pt>
                <c:pt idx="3961">
                  <c:v>-7.495535351057514E-4</c:v>
                </c:pt>
                <c:pt idx="3962">
                  <c:v>-7.4375925532699227E-4</c:v>
                </c:pt>
                <c:pt idx="3963">
                  <c:v>-7.3104346531172038E-4</c:v>
                </c:pt>
                <c:pt idx="3964">
                  <c:v>-7.26564599963897E-4</c:v>
                </c:pt>
                <c:pt idx="3965">
                  <c:v>-7.250783199268529E-4</c:v>
                </c:pt>
                <c:pt idx="3966">
                  <c:v>-6.4810608307896977E-4</c:v>
                </c:pt>
                <c:pt idx="3967">
                  <c:v>-6.7146142233964756E-4</c:v>
                </c:pt>
                <c:pt idx="3968">
                  <c:v>-4.9149337217524458E-4</c:v>
                </c:pt>
                <c:pt idx="3969">
                  <c:v>-4.8349397338087741E-4</c:v>
                </c:pt>
                <c:pt idx="3970">
                  <c:v>-5.0260164156912257E-4</c:v>
                </c:pt>
                <c:pt idx="3971">
                  <c:v>-5.0337158269342375E-4</c:v>
                </c:pt>
                <c:pt idx="3972">
                  <c:v>-4.8957289241613466E-4</c:v>
                </c:pt>
                <c:pt idx="3973">
                  <c:v>-4.9806905528992917E-4</c:v>
                </c:pt>
                <c:pt idx="3974">
                  <c:v>-5.0965787847345734E-4</c:v>
                </c:pt>
                <c:pt idx="3975">
                  <c:v>-5.0795238896284012E-4</c:v>
                </c:pt>
                <c:pt idx="3976">
                  <c:v>-5.0172670620307613E-4</c:v>
                </c:pt>
                <c:pt idx="3977">
                  <c:v>-5.0426575664896944E-4</c:v>
                </c:pt>
                <c:pt idx="3978">
                  <c:v>-5.2325647091144845E-4</c:v>
                </c:pt>
                <c:pt idx="3979">
                  <c:v>-5.2780310781441742E-4</c:v>
                </c:pt>
                <c:pt idx="3980">
                  <c:v>-5.3137558509752658E-4</c:v>
                </c:pt>
                <c:pt idx="3981">
                  <c:v>-5.7194351812672739E-4</c:v>
                </c:pt>
                <c:pt idx="3982">
                  <c:v>-5.7422397811568437E-4</c:v>
                </c:pt>
                <c:pt idx="3983">
                  <c:v>-5.7838988598546415E-4</c:v>
                </c:pt>
                <c:pt idx="3984">
                  <c:v>-5.9303502103624783E-4</c:v>
                </c:pt>
                <c:pt idx="3985">
                  <c:v>-5.9387796377019519E-4</c:v>
                </c:pt>
                <c:pt idx="3986">
                  <c:v>-6.0200200428994766E-4</c:v>
                </c:pt>
                <c:pt idx="3987">
                  <c:v>-6.0738012232286476E-4</c:v>
                </c:pt>
                <c:pt idx="3988">
                  <c:v>-6.5273427876999524E-4</c:v>
                </c:pt>
                <c:pt idx="3989">
                  <c:v>-7.2925943295121254E-4</c:v>
                </c:pt>
                <c:pt idx="3990">
                  <c:v>-7.3055289789647482E-4</c:v>
                </c:pt>
                <c:pt idx="3991">
                  <c:v>-8.0424566205139492E-4</c:v>
                </c:pt>
                <c:pt idx="3992">
                  <c:v>-8.710811716067246E-4</c:v>
                </c:pt>
                <c:pt idx="3993">
                  <c:v>-8.5876915529348175E-4</c:v>
                </c:pt>
                <c:pt idx="3994">
                  <c:v>-8.898585542053139E-4</c:v>
                </c:pt>
                <c:pt idx="3995">
                  <c:v>-9.1452174383688245E-4</c:v>
                </c:pt>
                <c:pt idx="3996">
                  <c:v>-9.1427759401296882E-4</c:v>
                </c:pt>
                <c:pt idx="3997">
                  <c:v>-9.2306066111291774E-4</c:v>
                </c:pt>
                <c:pt idx="3998">
                  <c:v>-9.1204437638625624E-4</c:v>
                </c:pt>
                <c:pt idx="3999">
                  <c:v>-9.207269853672706E-4</c:v>
                </c:pt>
                <c:pt idx="4000">
                  <c:v>-9.2250672867244532E-4</c:v>
                </c:pt>
                <c:pt idx="4001">
                  <c:v>-9.5082167659310546E-4</c:v>
                </c:pt>
                <c:pt idx="4002">
                  <c:v>-9.5040421366188177E-4</c:v>
                </c:pt>
                <c:pt idx="4003">
                  <c:v>-1.0043802835860705E-3</c:v>
                </c:pt>
                <c:pt idx="4004">
                  <c:v>-1.0137698329709677E-3</c:v>
                </c:pt>
                <c:pt idx="4005">
                  <c:v>-1.1095236802216579E-3</c:v>
                </c:pt>
                <c:pt idx="4006">
                  <c:v>-1.1369333437077911E-3</c:v>
                </c:pt>
                <c:pt idx="4007">
                  <c:v>-1.1397758252678081E-3</c:v>
                </c:pt>
                <c:pt idx="4008">
                  <c:v>-1.1795222691198815E-3</c:v>
                </c:pt>
                <c:pt idx="4009">
                  <c:v>-1.2044378208307949E-3</c:v>
                </c:pt>
                <c:pt idx="4010">
                  <c:v>-1.2478944995000241E-3</c:v>
                </c:pt>
                <c:pt idx="4011">
                  <c:v>-1.2316052270491262E-3</c:v>
                </c:pt>
                <c:pt idx="4012">
                  <c:v>-1.0685191285199069E-3</c:v>
                </c:pt>
                <c:pt idx="4013">
                  <c:v>-9.7834343532554602E-4</c:v>
                </c:pt>
                <c:pt idx="4014">
                  <c:v>-8.129694412239985E-4</c:v>
                </c:pt>
                <c:pt idx="4015">
                  <c:v>-8.1526175736446049E-4</c:v>
                </c:pt>
                <c:pt idx="4016">
                  <c:v>-7.6828981566801069E-4</c:v>
                </c:pt>
                <c:pt idx="4017">
                  <c:v>-8.2085405673903988E-4</c:v>
                </c:pt>
                <c:pt idx="4018">
                  <c:v>-7.4499487895274275E-4</c:v>
                </c:pt>
                <c:pt idx="4019">
                  <c:v>-5.7782762069247262E-4</c:v>
                </c:pt>
                <c:pt idx="4020">
                  <c:v>-6.4575094569097047E-4</c:v>
                </c:pt>
                <c:pt idx="4021">
                  <c:v>-6.644956590592388E-4</c:v>
                </c:pt>
                <c:pt idx="4022">
                  <c:v>-5.4555102675213352E-4</c:v>
                </c:pt>
                <c:pt idx="4023">
                  <c:v>-7.2029833621711781E-4</c:v>
                </c:pt>
                <c:pt idx="4024">
                  <c:v>-6.1865499684488068E-4</c:v>
                </c:pt>
                <c:pt idx="4025">
                  <c:v>5.0249147463743427E-4</c:v>
                </c:pt>
                <c:pt idx="4026">
                  <c:v>4.0607862918751181E-4</c:v>
                </c:pt>
                <c:pt idx="4027">
                  <c:v>4.1488954784596466E-4</c:v>
                </c:pt>
                <c:pt idx="4028">
                  <c:v>2.1593008949172265E-4</c:v>
                </c:pt>
                <c:pt idx="4029">
                  <c:v>1.5729608173686849E-4</c:v>
                </c:pt>
                <c:pt idx="4030">
                  <c:v>1.9626503316350075E-4</c:v>
                </c:pt>
                <c:pt idx="4031">
                  <c:v>2.219463008272804E-4</c:v>
                </c:pt>
                <c:pt idx="4032">
                  <c:v>3.173639405436024E-4</c:v>
                </c:pt>
                <c:pt idx="4033">
                  <c:v>4.8611796781417027E-4</c:v>
                </c:pt>
                <c:pt idx="4034">
                  <c:v>5.8562500104852866E-4</c:v>
                </c:pt>
                <c:pt idx="4035">
                  <c:v>7.0249033031677399E-4</c:v>
                </c:pt>
                <c:pt idx="4036">
                  <c:v>8.4883065867713547E-4</c:v>
                </c:pt>
                <c:pt idx="4037">
                  <c:v>8.6036594144700551E-4</c:v>
                </c:pt>
                <c:pt idx="4038">
                  <c:v>9.4030169585690437E-4</c:v>
                </c:pt>
                <c:pt idx="4039">
                  <c:v>1.1475073544187087E-3</c:v>
                </c:pt>
                <c:pt idx="4040">
                  <c:v>9.5416603254272481E-4</c:v>
                </c:pt>
                <c:pt idx="4041">
                  <c:v>9.7102577581553717E-4</c:v>
                </c:pt>
                <c:pt idx="4042">
                  <c:v>9.4834340937377526E-4</c:v>
                </c:pt>
                <c:pt idx="4043">
                  <c:v>1.0966105596175169E-3</c:v>
                </c:pt>
                <c:pt idx="4044">
                  <c:v>1.1168823168823394E-3</c:v>
                </c:pt>
                <c:pt idx="4045">
                  <c:v>1.1016564780039761E-3</c:v>
                </c:pt>
                <c:pt idx="4046">
                  <c:v>1.1348934583825798E-3</c:v>
                </c:pt>
                <c:pt idx="4047">
                  <c:v>1.1573631057295586E-3</c:v>
                </c:pt>
                <c:pt idx="4048">
                  <c:v>1.2400442426976355E-3</c:v>
                </c:pt>
                <c:pt idx="4049">
                  <c:v>1.2689261318812317E-3</c:v>
                </c:pt>
                <c:pt idx="4050">
                  <c:v>1.5343744546498783E-3</c:v>
                </c:pt>
                <c:pt idx="4051">
                  <c:v>1.5313035712209988E-3</c:v>
                </c:pt>
                <c:pt idx="4052">
                  <c:v>1.5838375118282233E-3</c:v>
                </c:pt>
                <c:pt idx="4053">
                  <c:v>1.5961832466455661E-3</c:v>
                </c:pt>
                <c:pt idx="4054">
                  <c:v>1.7213877096040608E-3</c:v>
                </c:pt>
                <c:pt idx="4055">
                  <c:v>1.7482638643502302E-3</c:v>
                </c:pt>
                <c:pt idx="4056">
                  <c:v>1.6614573260198551E-3</c:v>
                </c:pt>
                <c:pt idx="4057">
                  <c:v>1.7098566652773428E-3</c:v>
                </c:pt>
                <c:pt idx="4058">
                  <c:v>1.7964027239174563E-3</c:v>
                </c:pt>
                <c:pt idx="4059">
                  <c:v>2.0288830987624795E-3</c:v>
                </c:pt>
                <c:pt idx="4060">
                  <c:v>2.2194608832879492E-3</c:v>
                </c:pt>
                <c:pt idx="4061">
                  <c:v>2.4728753718135099E-3</c:v>
                </c:pt>
                <c:pt idx="4062">
                  <c:v>2.5028003944593813E-3</c:v>
                </c:pt>
                <c:pt idx="4063">
                  <c:v>2.6301700091870828E-3</c:v>
                </c:pt>
                <c:pt idx="4064">
                  <c:v>2.6642711344828651E-3</c:v>
                </c:pt>
                <c:pt idx="4065">
                  <c:v>2.670750028439306E-3</c:v>
                </c:pt>
                <c:pt idx="4066">
                  <c:v>2.7297520272431264E-3</c:v>
                </c:pt>
                <c:pt idx="4067">
                  <c:v>2.7860689492265056E-3</c:v>
                </c:pt>
                <c:pt idx="4068">
                  <c:v>2.9585380815360107E-3</c:v>
                </c:pt>
                <c:pt idx="4069">
                  <c:v>3.0177004853266798E-3</c:v>
                </c:pt>
                <c:pt idx="4070">
                  <c:v>3.065233643006815E-3</c:v>
                </c:pt>
                <c:pt idx="4071">
                  <c:v>3.130723037208627E-3</c:v>
                </c:pt>
                <c:pt idx="4072">
                  <c:v>3.1918941405413293E-3</c:v>
                </c:pt>
                <c:pt idx="4073">
                  <c:v>3.2186362376001032E-3</c:v>
                </c:pt>
                <c:pt idx="4074">
                  <c:v>3.3476731743466992E-3</c:v>
                </c:pt>
                <c:pt idx="4075">
                  <c:v>3.3963002189472125E-3</c:v>
                </c:pt>
                <c:pt idx="4076">
                  <c:v>3.3978256187208178E-3</c:v>
                </c:pt>
                <c:pt idx="4077">
                  <c:v>3.514570194483424E-3</c:v>
                </c:pt>
                <c:pt idx="4078">
                  <c:v>3.4972707208855702E-3</c:v>
                </c:pt>
                <c:pt idx="4079">
                  <c:v>3.5103578084429987E-3</c:v>
                </c:pt>
                <c:pt idx="4080">
                  <c:v>3.6487768422170941E-3</c:v>
                </c:pt>
                <c:pt idx="4081">
                  <c:v>3.6788851320848082E-3</c:v>
                </c:pt>
                <c:pt idx="4082">
                  <c:v>3.7963176697766166E-3</c:v>
                </c:pt>
                <c:pt idx="4083">
                  <c:v>3.8312030120200014E-3</c:v>
                </c:pt>
                <c:pt idx="4084">
                  <c:v>3.8818253072974152E-3</c:v>
                </c:pt>
                <c:pt idx="4085">
                  <c:v>3.9165546887796054E-3</c:v>
                </c:pt>
                <c:pt idx="4086">
                  <c:v>3.9776517073131235E-3</c:v>
                </c:pt>
                <c:pt idx="4087">
                  <c:v>4.2949699615750792E-3</c:v>
                </c:pt>
                <c:pt idx="4088">
                  <c:v>4.3226316141846688E-3</c:v>
                </c:pt>
                <c:pt idx="4089">
                  <c:v>4.4930906282838468E-3</c:v>
                </c:pt>
                <c:pt idx="4090">
                  <c:v>4.5401762444605698E-3</c:v>
                </c:pt>
                <c:pt idx="4091">
                  <c:v>4.4528697423282804E-3</c:v>
                </c:pt>
                <c:pt idx="4092">
                  <c:v>4.5969652361892432E-3</c:v>
                </c:pt>
                <c:pt idx="4093">
                  <c:v>4.6161530867530054E-3</c:v>
                </c:pt>
                <c:pt idx="4094">
                  <c:v>4.6042468718421325E-3</c:v>
                </c:pt>
                <c:pt idx="4095">
                  <c:v>4.6906435078111208E-3</c:v>
                </c:pt>
                <c:pt idx="4096">
                  <c:v>4.9416280491076936E-3</c:v>
                </c:pt>
                <c:pt idx="4097">
                  <c:v>4.9665261093647661E-3</c:v>
                </c:pt>
                <c:pt idx="4098">
                  <c:v>4.9910054701152173E-3</c:v>
                </c:pt>
                <c:pt idx="4099">
                  <c:v>5.0114162787859851E-3</c:v>
                </c:pt>
                <c:pt idx="4100">
                  <c:v>5.0255459525265778E-3</c:v>
                </c:pt>
                <c:pt idx="4101">
                  <c:v>4.941236621840428E-3</c:v>
                </c:pt>
                <c:pt idx="4102">
                  <c:v>4.954413574723926E-3</c:v>
                </c:pt>
                <c:pt idx="4103">
                  <c:v>5.035703443788897E-3</c:v>
                </c:pt>
                <c:pt idx="4104">
                  <c:v>5.0780012038140754E-3</c:v>
                </c:pt>
                <c:pt idx="4105">
                  <c:v>5.1069295173449269E-3</c:v>
                </c:pt>
                <c:pt idx="4106">
                  <c:v>5.1389738188791778E-3</c:v>
                </c:pt>
                <c:pt idx="4107">
                  <c:v>5.1698493423544267E-3</c:v>
                </c:pt>
                <c:pt idx="4108">
                  <c:v>5.2221640301661765E-3</c:v>
                </c:pt>
                <c:pt idx="4109">
                  <c:v>5.1833127726803596E-3</c:v>
                </c:pt>
                <c:pt idx="4110">
                  <c:v>5.224269692567951E-3</c:v>
                </c:pt>
                <c:pt idx="4111">
                  <c:v>5.3403571612149481E-3</c:v>
                </c:pt>
                <c:pt idx="4112">
                  <c:v>5.3794618828870711E-3</c:v>
                </c:pt>
                <c:pt idx="4113">
                  <c:v>5.3986641928212009E-3</c:v>
                </c:pt>
                <c:pt idx="4114">
                  <c:v>5.4328021275689142E-3</c:v>
                </c:pt>
                <c:pt idx="4115">
                  <c:v>5.4623915998086581E-3</c:v>
                </c:pt>
                <c:pt idx="4116">
                  <c:v>5.581764863896721E-3</c:v>
                </c:pt>
                <c:pt idx="4117">
                  <c:v>5.6239664690969082E-3</c:v>
                </c:pt>
                <c:pt idx="4118">
                  <c:v>5.7465082166789916E-3</c:v>
                </c:pt>
                <c:pt idx="4119">
                  <c:v>5.7868013559652098E-3</c:v>
                </c:pt>
                <c:pt idx="4120">
                  <c:v>5.77071954942876E-3</c:v>
                </c:pt>
                <c:pt idx="4121">
                  <c:v>5.9045592763378174E-3</c:v>
                </c:pt>
                <c:pt idx="4122">
                  <c:v>5.8987641602903373E-3</c:v>
                </c:pt>
                <c:pt idx="4123">
                  <c:v>5.9386442861586453E-3</c:v>
                </c:pt>
                <c:pt idx="4124">
                  <c:v>5.9809627895466289E-3</c:v>
                </c:pt>
                <c:pt idx="4125">
                  <c:v>6.0187646822957852E-3</c:v>
                </c:pt>
                <c:pt idx="4126">
                  <c:v>6.1457741320891657E-3</c:v>
                </c:pt>
                <c:pt idx="4127">
                  <c:v>6.1888450840477116E-3</c:v>
                </c:pt>
                <c:pt idx="4128">
                  <c:v>6.2316632191152799E-3</c:v>
                </c:pt>
                <c:pt idx="4129">
                  <c:v>6.2546714524178704E-3</c:v>
                </c:pt>
                <c:pt idx="4130">
                  <c:v>6.2958742204084484E-3</c:v>
                </c:pt>
                <c:pt idx="4131">
                  <c:v>6.4161836696106089E-3</c:v>
                </c:pt>
                <c:pt idx="4132">
                  <c:v>6.4604936638399391E-3</c:v>
                </c:pt>
                <c:pt idx="4133">
                  <c:v>6.4813469382107858E-3</c:v>
                </c:pt>
                <c:pt idx="4134">
                  <c:v>6.5045418101334906E-3</c:v>
                </c:pt>
                <c:pt idx="4135">
                  <c:v>6.5461678996689976E-3</c:v>
                </c:pt>
                <c:pt idx="4136">
                  <c:v>6.691991713656531E-3</c:v>
                </c:pt>
                <c:pt idx="4137">
                  <c:v>6.7397510159490359E-3</c:v>
                </c:pt>
                <c:pt idx="4138">
                  <c:v>6.7311578916797732E-3</c:v>
                </c:pt>
                <c:pt idx="4139">
                  <c:v>6.7022426040708183E-3</c:v>
                </c:pt>
                <c:pt idx="4140">
                  <c:v>6.5825224934379367E-3</c:v>
                </c:pt>
                <c:pt idx="4141">
                  <c:v>6.653306513078272E-3</c:v>
                </c:pt>
                <c:pt idx="4142">
                  <c:v>6.781683519550441E-3</c:v>
                </c:pt>
                <c:pt idx="4143">
                  <c:v>6.7962309247593389E-3</c:v>
                </c:pt>
                <c:pt idx="4144">
                  <c:v>6.8624832389099222E-3</c:v>
                </c:pt>
                <c:pt idx="4145">
                  <c:v>6.9467861811414178E-3</c:v>
                </c:pt>
                <c:pt idx="4146">
                  <c:v>6.9362324998454294E-3</c:v>
                </c:pt>
                <c:pt idx="4147">
                  <c:v>6.9709875253849418E-3</c:v>
                </c:pt>
                <c:pt idx="4148">
                  <c:v>7.0143175424952631E-3</c:v>
                </c:pt>
                <c:pt idx="4149">
                  <c:v>7.0506698008976354E-3</c:v>
                </c:pt>
                <c:pt idx="4150">
                  <c:v>7.186869319008693E-3</c:v>
                </c:pt>
                <c:pt idx="4151">
                  <c:v>7.2247338211697265E-3</c:v>
                </c:pt>
                <c:pt idx="4152">
                  <c:v>7.2559164854335556E-3</c:v>
                </c:pt>
                <c:pt idx="4153">
                  <c:v>7.3106055245291124E-3</c:v>
                </c:pt>
                <c:pt idx="4154">
                  <c:v>7.387255073421084E-3</c:v>
                </c:pt>
                <c:pt idx="4155">
                  <c:v>7.521889984926533E-3</c:v>
                </c:pt>
                <c:pt idx="4156">
                  <c:v>7.5735017163118812E-3</c:v>
                </c:pt>
                <c:pt idx="4157">
                  <c:v>7.6069133417713264E-3</c:v>
                </c:pt>
                <c:pt idx="4158">
                  <c:v>7.6508445514194001E-3</c:v>
                </c:pt>
                <c:pt idx="4159">
                  <c:v>7.6823502050957782E-3</c:v>
                </c:pt>
                <c:pt idx="4160">
                  <c:v>7.7749010040346622E-3</c:v>
                </c:pt>
                <c:pt idx="4161">
                  <c:v>7.8125118227170276E-3</c:v>
                </c:pt>
                <c:pt idx="4162">
                  <c:v>7.8121615015447343E-3</c:v>
                </c:pt>
                <c:pt idx="4163">
                  <c:v>7.8591034020694117E-3</c:v>
                </c:pt>
                <c:pt idx="4164">
                  <c:v>7.9823233512483771E-3</c:v>
                </c:pt>
                <c:pt idx="4165">
                  <c:v>8.0984770183840649E-3</c:v>
                </c:pt>
                <c:pt idx="4166">
                  <c:v>8.1429285554635022E-3</c:v>
                </c:pt>
                <c:pt idx="4167">
                  <c:v>8.1798397538812573E-3</c:v>
                </c:pt>
                <c:pt idx="4168">
                  <c:v>8.2036825426365922E-3</c:v>
                </c:pt>
                <c:pt idx="4169">
                  <c:v>8.250717617551917E-3</c:v>
                </c:pt>
                <c:pt idx="4170">
                  <c:v>8.3707931884480224E-3</c:v>
                </c:pt>
                <c:pt idx="4171">
                  <c:v>8.4146716625601581E-3</c:v>
                </c:pt>
                <c:pt idx="4172">
                  <c:v>8.477336552591197E-3</c:v>
                </c:pt>
                <c:pt idx="4173">
                  <c:v>8.5328581369437106E-3</c:v>
                </c:pt>
                <c:pt idx="4174">
                  <c:v>8.5692882056904729E-3</c:v>
                </c:pt>
                <c:pt idx="4175">
                  <c:v>8.7499922607801039E-3</c:v>
                </c:pt>
                <c:pt idx="4176">
                  <c:v>8.8177798903701365E-3</c:v>
                </c:pt>
                <c:pt idx="4177">
                  <c:v>8.8306798899708827E-3</c:v>
                </c:pt>
                <c:pt idx="4178">
                  <c:v>8.7713449461457316E-3</c:v>
                </c:pt>
                <c:pt idx="4179">
                  <c:v>8.8114695243013408E-3</c:v>
                </c:pt>
                <c:pt idx="4180">
                  <c:v>8.9048551212511651E-3</c:v>
                </c:pt>
                <c:pt idx="4181">
                  <c:v>8.8935595777812626E-3</c:v>
                </c:pt>
                <c:pt idx="4182">
                  <c:v>9.0130859987613832E-3</c:v>
                </c:pt>
                <c:pt idx="4183">
                  <c:v>9.0647454232599678E-3</c:v>
                </c:pt>
                <c:pt idx="4184">
                  <c:v>8.9791892809223395E-3</c:v>
                </c:pt>
                <c:pt idx="4185">
                  <c:v>9.1110194990986493E-3</c:v>
                </c:pt>
                <c:pt idx="4186">
                  <c:v>9.1400938756251993E-3</c:v>
                </c:pt>
                <c:pt idx="4187">
                  <c:v>9.2167769650608466E-3</c:v>
                </c:pt>
                <c:pt idx="4188">
                  <c:v>9.2870114518033287E-3</c:v>
                </c:pt>
                <c:pt idx="4189">
                  <c:v>9.3030796744804078E-3</c:v>
                </c:pt>
                <c:pt idx="4190">
                  <c:v>9.3945484705888482E-3</c:v>
                </c:pt>
                <c:pt idx="4191">
                  <c:v>9.4331926072754868E-3</c:v>
                </c:pt>
                <c:pt idx="4192">
                  <c:v>9.4645691531987097E-3</c:v>
                </c:pt>
                <c:pt idx="4193">
                  <c:v>9.5113908323998242E-3</c:v>
                </c:pt>
                <c:pt idx="4194">
                  <c:v>9.5516059086997451E-3</c:v>
                </c:pt>
                <c:pt idx="4195">
                  <c:v>9.6785313204075241E-3</c:v>
                </c:pt>
                <c:pt idx="4196">
                  <c:v>9.7171549650794109E-3</c:v>
                </c:pt>
                <c:pt idx="4197">
                  <c:v>9.7840673469671291E-3</c:v>
                </c:pt>
                <c:pt idx="4198">
                  <c:v>9.862375358169917E-3</c:v>
                </c:pt>
                <c:pt idx="4199">
                  <c:v>9.9559424856754397E-3</c:v>
                </c:pt>
                <c:pt idx="4200">
                  <c:v>9.9815610368008123E-3</c:v>
                </c:pt>
                <c:pt idx="4201">
                  <c:v>1.0029063936626725E-2</c:v>
                </c:pt>
                <c:pt idx="4202">
                  <c:v>1.0091354349804016E-2</c:v>
                </c:pt>
                <c:pt idx="4203">
                  <c:v>1.0131202388244054E-2</c:v>
                </c:pt>
                <c:pt idx="4204">
                  <c:v>1.0190320914197581E-2</c:v>
                </c:pt>
                <c:pt idx="4205">
                  <c:v>1.0258016517622259E-2</c:v>
                </c:pt>
                <c:pt idx="4206">
                  <c:v>1.0299792056936319E-2</c:v>
                </c:pt>
                <c:pt idx="4207">
                  <c:v>1.0341068593874514E-2</c:v>
                </c:pt>
                <c:pt idx="4208">
                  <c:v>1.0444014003565316E-2</c:v>
                </c:pt>
                <c:pt idx="4209">
                  <c:v>1.0551709426991129E-2</c:v>
                </c:pt>
                <c:pt idx="4210">
                  <c:v>1.0631153376651215E-2</c:v>
                </c:pt>
                <c:pt idx="4211">
                  <c:v>1.067044765675651E-2</c:v>
                </c:pt>
                <c:pt idx="4212">
                  <c:v>1.0721563021504288E-2</c:v>
                </c:pt>
                <c:pt idx="4213">
                  <c:v>1.0773194271697539E-2</c:v>
                </c:pt>
                <c:pt idx="4214">
                  <c:v>1.0870050112870677E-2</c:v>
                </c:pt>
                <c:pt idx="4215">
                  <c:v>1.0914040109044176E-2</c:v>
                </c:pt>
                <c:pt idx="4216">
                  <c:v>1.0967979693533358E-2</c:v>
                </c:pt>
                <c:pt idx="4217">
                  <c:v>1.0952822560661213E-2</c:v>
                </c:pt>
                <c:pt idx="4218">
                  <c:v>1.1125787221188066E-2</c:v>
                </c:pt>
                <c:pt idx="4219">
                  <c:v>1.1154479698691766E-2</c:v>
                </c:pt>
                <c:pt idx="4220">
                  <c:v>1.1271675142473736E-2</c:v>
                </c:pt>
                <c:pt idx="4221">
                  <c:v>1.1315680931246241E-2</c:v>
                </c:pt>
                <c:pt idx="4222">
                  <c:v>1.1542628367863683E-2</c:v>
                </c:pt>
                <c:pt idx="4223">
                  <c:v>1.1593715622792544E-2</c:v>
                </c:pt>
                <c:pt idx="4224">
                  <c:v>1.1683896345942024E-2</c:v>
                </c:pt>
                <c:pt idx="4225">
                  <c:v>1.171999008376079E-2</c:v>
                </c:pt>
                <c:pt idx="4226">
                  <c:v>1.1664261650920604E-2</c:v>
                </c:pt>
                <c:pt idx="4227">
                  <c:v>1.1764517997837176E-2</c:v>
                </c:pt>
                <c:pt idx="4228">
                  <c:v>1.1789450094906284E-2</c:v>
                </c:pt>
                <c:pt idx="4229">
                  <c:v>1.1830991954596914E-2</c:v>
                </c:pt>
                <c:pt idx="4230">
                  <c:v>1.1880647170371628E-2</c:v>
                </c:pt>
                <c:pt idx="4231">
                  <c:v>1.1916166979637266E-2</c:v>
                </c:pt>
                <c:pt idx="4232">
                  <c:v>1.211497262269301E-2</c:v>
                </c:pt>
                <c:pt idx="4233">
                  <c:v>1.2154186292509195E-2</c:v>
                </c:pt>
                <c:pt idx="4234">
                  <c:v>1.2216984947719833E-2</c:v>
                </c:pt>
                <c:pt idx="4235">
                  <c:v>1.2257047381265318E-2</c:v>
                </c:pt>
                <c:pt idx="4236">
                  <c:v>1.2388340966823508E-2</c:v>
                </c:pt>
                <c:pt idx="4237">
                  <c:v>1.2428584836038592E-2</c:v>
                </c:pt>
                <c:pt idx="4238">
                  <c:v>1.2126660120713506E-2</c:v>
                </c:pt>
                <c:pt idx="4239">
                  <c:v>1.2171765935773182E-2</c:v>
                </c:pt>
                <c:pt idx="4240">
                  <c:v>1.2297328280747921E-2</c:v>
                </c:pt>
                <c:pt idx="4241">
                  <c:v>1.2367572852751474E-2</c:v>
                </c:pt>
                <c:pt idx="4242">
                  <c:v>1.235042389605101E-2</c:v>
                </c:pt>
                <c:pt idx="4243">
                  <c:v>1.2449169192951359E-2</c:v>
                </c:pt>
                <c:pt idx="4244">
                  <c:v>1.2519737077375526E-2</c:v>
                </c:pt>
                <c:pt idx="4245">
                  <c:v>1.2523095540746265E-2</c:v>
                </c:pt>
                <c:pt idx="4246">
                  <c:v>1.2646308918141891E-2</c:v>
                </c:pt>
                <c:pt idx="4247">
                  <c:v>1.2688323411038427E-2</c:v>
                </c:pt>
                <c:pt idx="4248">
                  <c:v>1.27567636996746E-2</c:v>
                </c:pt>
                <c:pt idx="4249">
                  <c:v>1.2783884651647259E-2</c:v>
                </c:pt>
                <c:pt idx="4250">
                  <c:v>1.2909474113104835E-2</c:v>
                </c:pt>
                <c:pt idx="4251">
                  <c:v>1.3048185489022535E-2</c:v>
                </c:pt>
                <c:pt idx="4252">
                  <c:v>1.3093100982773276E-2</c:v>
                </c:pt>
                <c:pt idx="4253">
                  <c:v>1.3147743327742711E-2</c:v>
                </c:pt>
                <c:pt idx="4254">
                  <c:v>1.3161421057885647E-2</c:v>
                </c:pt>
                <c:pt idx="4255">
                  <c:v>1.3259802814480803E-2</c:v>
                </c:pt>
                <c:pt idx="4256">
                  <c:v>1.3332792865614396E-2</c:v>
                </c:pt>
                <c:pt idx="4257">
                  <c:v>1.3405061740730861E-2</c:v>
                </c:pt>
                <c:pt idx="4258">
                  <c:v>1.3501719075914798E-2</c:v>
                </c:pt>
                <c:pt idx="4259">
                  <c:v>1.3581072476602563E-2</c:v>
                </c:pt>
                <c:pt idx="4260">
                  <c:v>1.3625957322466631E-2</c:v>
                </c:pt>
                <c:pt idx="4261">
                  <c:v>1.3674399441615304E-2</c:v>
                </c:pt>
                <c:pt idx="4262">
                  <c:v>1.3721481193988527E-2</c:v>
                </c:pt>
                <c:pt idx="4263">
                  <c:v>1.3749536131501205E-2</c:v>
                </c:pt>
                <c:pt idx="4264">
                  <c:v>1.3743403777692675E-2</c:v>
                </c:pt>
                <c:pt idx="4265">
                  <c:v>1.386911053769313E-2</c:v>
                </c:pt>
                <c:pt idx="4266">
                  <c:v>1.3877833262010419E-2</c:v>
                </c:pt>
                <c:pt idx="4267">
                  <c:v>1.3920546444782689E-2</c:v>
                </c:pt>
                <c:pt idx="4268">
                  <c:v>1.3933949300068527E-2</c:v>
                </c:pt>
                <c:pt idx="4269">
                  <c:v>1.3999002003945549E-2</c:v>
                </c:pt>
                <c:pt idx="4270">
                  <c:v>1.4165512760733634E-2</c:v>
                </c:pt>
                <c:pt idx="4271">
                  <c:v>1.4212515176632579E-2</c:v>
                </c:pt>
                <c:pt idx="4272">
                  <c:v>1.4291829834209846E-2</c:v>
                </c:pt>
                <c:pt idx="4273">
                  <c:v>1.4315063417520202E-2</c:v>
                </c:pt>
                <c:pt idx="4274">
                  <c:v>1.4349467262622539E-2</c:v>
                </c:pt>
                <c:pt idx="4275">
                  <c:v>1.4482324996449636E-2</c:v>
                </c:pt>
                <c:pt idx="4276">
                  <c:v>1.4541128674772086E-2</c:v>
                </c:pt>
                <c:pt idx="4277">
                  <c:v>1.4607501711335846E-2</c:v>
                </c:pt>
                <c:pt idx="4278">
                  <c:v>1.4655297987748339E-2</c:v>
                </c:pt>
                <c:pt idx="4279">
                  <c:v>1.4752562691270787E-2</c:v>
                </c:pt>
                <c:pt idx="4280">
                  <c:v>1.4916799122113744E-2</c:v>
                </c:pt>
                <c:pt idx="4281">
                  <c:v>1.5006492219848511E-2</c:v>
                </c:pt>
                <c:pt idx="4282">
                  <c:v>1.5066830364793171E-2</c:v>
                </c:pt>
                <c:pt idx="4283">
                  <c:v>1.5105023325803879E-2</c:v>
                </c:pt>
                <c:pt idx="4284">
                  <c:v>1.5235805873223374E-2</c:v>
                </c:pt>
                <c:pt idx="4285">
                  <c:v>1.5279250204424333E-2</c:v>
                </c:pt>
                <c:pt idx="4286">
                  <c:v>1.5240448551566921E-2</c:v>
                </c:pt>
                <c:pt idx="4287">
                  <c:v>1.5268449634968428E-2</c:v>
                </c:pt>
                <c:pt idx="4288">
                  <c:v>1.5320341915348701E-2</c:v>
                </c:pt>
                <c:pt idx="4289">
                  <c:v>1.5474961550844935E-2</c:v>
                </c:pt>
                <c:pt idx="4290">
                  <c:v>1.5520106404093292E-2</c:v>
                </c:pt>
                <c:pt idx="4291">
                  <c:v>1.5564196986041168E-2</c:v>
                </c:pt>
                <c:pt idx="4292">
                  <c:v>1.5566656955020575E-2</c:v>
                </c:pt>
                <c:pt idx="4293">
                  <c:v>1.5613229574070298E-2</c:v>
                </c:pt>
                <c:pt idx="4294">
                  <c:v>1.5720025558672024E-2</c:v>
                </c:pt>
                <c:pt idx="4295">
                  <c:v>1.573579481753784E-2</c:v>
                </c:pt>
                <c:pt idx="4296">
                  <c:v>1.5813110179330181E-2</c:v>
                </c:pt>
                <c:pt idx="4297">
                  <c:v>1.5872589363653322E-2</c:v>
                </c:pt>
                <c:pt idx="4298">
                  <c:v>1.5921305009098941E-2</c:v>
                </c:pt>
                <c:pt idx="4299">
                  <c:v>1.60399923090635E-2</c:v>
                </c:pt>
                <c:pt idx="4300">
                  <c:v>1.6085928988649911E-2</c:v>
                </c:pt>
                <c:pt idx="4301">
                  <c:v>1.6137350971841213E-2</c:v>
                </c:pt>
                <c:pt idx="4302">
                  <c:v>1.6168176053894756E-2</c:v>
                </c:pt>
                <c:pt idx="4303">
                  <c:v>1.6207092657117839E-2</c:v>
                </c:pt>
                <c:pt idx="4304">
                  <c:v>1.6315331742190686E-2</c:v>
                </c:pt>
                <c:pt idx="4305">
                  <c:v>1.6343718522785267E-2</c:v>
                </c:pt>
                <c:pt idx="4306">
                  <c:v>1.6325173133399318E-2</c:v>
                </c:pt>
                <c:pt idx="4307">
                  <c:v>1.638204541731958E-2</c:v>
                </c:pt>
                <c:pt idx="4308">
                  <c:v>1.6408186540825875E-2</c:v>
                </c:pt>
                <c:pt idx="4309">
                  <c:v>1.6603654153541481E-2</c:v>
                </c:pt>
                <c:pt idx="4310">
                  <c:v>1.6674717958553797E-2</c:v>
                </c:pt>
                <c:pt idx="4311">
                  <c:v>1.6729009038335851E-2</c:v>
                </c:pt>
                <c:pt idx="4312">
                  <c:v>1.6778387660940419E-2</c:v>
                </c:pt>
                <c:pt idx="4313">
                  <c:v>1.6763876343997897E-2</c:v>
                </c:pt>
                <c:pt idx="4314">
                  <c:v>1.6845173082253639E-2</c:v>
                </c:pt>
                <c:pt idx="4315">
                  <c:v>1.6881110809495947E-2</c:v>
                </c:pt>
                <c:pt idx="4316">
                  <c:v>1.6894078490617082E-2</c:v>
                </c:pt>
                <c:pt idx="4317">
                  <c:v>1.6890683275381457E-2</c:v>
                </c:pt>
                <c:pt idx="4318">
                  <c:v>1.692575149099862E-2</c:v>
                </c:pt>
                <c:pt idx="4319">
                  <c:v>1.7049324531349219E-2</c:v>
                </c:pt>
                <c:pt idx="4320">
                  <c:v>1.7078072291065949E-2</c:v>
                </c:pt>
                <c:pt idx="4321">
                  <c:v>1.7148576438994478E-2</c:v>
                </c:pt>
                <c:pt idx="4322">
                  <c:v>1.7184887775352431E-2</c:v>
                </c:pt>
                <c:pt idx="4323">
                  <c:v>1.725778800842126E-2</c:v>
                </c:pt>
                <c:pt idx="4324">
                  <c:v>1.7366645299058403E-2</c:v>
                </c:pt>
                <c:pt idx="4325">
                  <c:v>1.7404395341066969E-2</c:v>
                </c:pt>
                <c:pt idx="4326">
                  <c:v>1.7479811126659639E-2</c:v>
                </c:pt>
                <c:pt idx="4327">
                  <c:v>1.7515650597357935E-2</c:v>
                </c:pt>
                <c:pt idx="4328">
                  <c:v>1.7673724076881836E-2</c:v>
                </c:pt>
                <c:pt idx="4329">
                  <c:v>1.7781116001400088E-2</c:v>
                </c:pt>
                <c:pt idx="4330">
                  <c:v>1.7825892545739297E-2</c:v>
                </c:pt>
                <c:pt idx="4331">
                  <c:v>1.7893942763169024E-2</c:v>
                </c:pt>
                <c:pt idx="4332">
                  <c:v>1.7930678220131169E-2</c:v>
                </c:pt>
                <c:pt idx="4333">
                  <c:v>1.8050672568395543E-2</c:v>
                </c:pt>
                <c:pt idx="4334">
                  <c:v>1.8122587416148361E-2</c:v>
                </c:pt>
                <c:pt idx="4335">
                  <c:v>1.8146204636665164E-2</c:v>
                </c:pt>
                <c:pt idx="4336">
                  <c:v>1.821422506768422E-2</c:v>
                </c:pt>
                <c:pt idx="4337">
                  <c:v>1.822541228208685E-2</c:v>
                </c:pt>
                <c:pt idx="4338">
                  <c:v>1.8408435333788997E-2</c:v>
                </c:pt>
                <c:pt idx="4339">
                  <c:v>1.8536427292778823E-2</c:v>
                </c:pt>
                <c:pt idx="4340">
                  <c:v>1.8554288554749165E-2</c:v>
                </c:pt>
                <c:pt idx="4341">
                  <c:v>1.8618617927672609E-2</c:v>
                </c:pt>
                <c:pt idx="4342">
                  <c:v>1.8676178300659041E-2</c:v>
                </c:pt>
                <c:pt idx="4343">
                  <c:v>1.8786448380825549E-2</c:v>
                </c:pt>
                <c:pt idx="4344">
                  <c:v>1.8846807045126424E-2</c:v>
                </c:pt>
                <c:pt idx="4345">
                  <c:v>1.8878615457787573E-2</c:v>
                </c:pt>
                <c:pt idx="4346">
                  <c:v>1.8929967191569474E-2</c:v>
                </c:pt>
                <c:pt idx="4347">
                  <c:v>1.8962596651869612E-2</c:v>
                </c:pt>
                <c:pt idx="4348">
                  <c:v>1.9104765408088697E-2</c:v>
                </c:pt>
                <c:pt idx="4349">
                  <c:v>1.9169227549664214E-2</c:v>
                </c:pt>
                <c:pt idx="4350">
                  <c:v>1.9188630100684057E-2</c:v>
                </c:pt>
                <c:pt idx="4351">
                  <c:v>1.9224415288766616E-2</c:v>
                </c:pt>
                <c:pt idx="4352">
                  <c:v>1.9367723758171529E-2</c:v>
                </c:pt>
                <c:pt idx="4353">
                  <c:v>1.9403776092600689E-2</c:v>
                </c:pt>
                <c:pt idx="4354">
                  <c:v>1.9448826031497779E-2</c:v>
                </c:pt>
                <c:pt idx="4355">
                  <c:v>1.9485036257015143E-2</c:v>
                </c:pt>
                <c:pt idx="4356">
                  <c:v>1.9534528266187401E-2</c:v>
                </c:pt>
                <c:pt idx="4357">
                  <c:v>1.9653271939064298E-2</c:v>
                </c:pt>
                <c:pt idx="4358">
                  <c:v>1.9637014953036047E-2</c:v>
                </c:pt>
                <c:pt idx="4359">
                  <c:v>1.9692750433826012E-2</c:v>
                </c:pt>
                <c:pt idx="4360">
                  <c:v>1.9750156549057207E-2</c:v>
                </c:pt>
                <c:pt idx="4361">
                  <c:v>1.9788437242789891E-2</c:v>
                </c:pt>
                <c:pt idx="4362">
                  <c:v>1.9889875297004256E-2</c:v>
                </c:pt>
                <c:pt idx="4363">
                  <c:v>1.9886169931110587E-2</c:v>
                </c:pt>
                <c:pt idx="4364">
                  <c:v>1.9925759058796899E-2</c:v>
                </c:pt>
                <c:pt idx="4365">
                  <c:v>1.9957622289541899E-2</c:v>
                </c:pt>
                <c:pt idx="4366">
                  <c:v>2.0038408675651098E-2</c:v>
                </c:pt>
                <c:pt idx="4367">
                  <c:v>2.0143163973814326E-2</c:v>
                </c:pt>
                <c:pt idx="4368">
                  <c:v>2.0213308304494193E-2</c:v>
                </c:pt>
                <c:pt idx="4369">
                  <c:v>2.0250007639597056E-2</c:v>
                </c:pt>
                <c:pt idx="4370">
                  <c:v>2.0304544778542377E-2</c:v>
                </c:pt>
                <c:pt idx="4371">
                  <c:v>2.0343413995181692E-2</c:v>
                </c:pt>
                <c:pt idx="4372">
                  <c:v>2.0481529112993169E-2</c:v>
                </c:pt>
                <c:pt idx="4373">
                  <c:v>2.0543097114704256E-2</c:v>
                </c:pt>
                <c:pt idx="4374">
                  <c:v>2.056282333682935E-2</c:v>
                </c:pt>
                <c:pt idx="4375">
                  <c:v>2.0593469812352883E-2</c:v>
                </c:pt>
                <c:pt idx="4376">
                  <c:v>2.0631242060175525E-2</c:v>
                </c:pt>
                <c:pt idx="4377">
                  <c:v>2.076504057355999E-2</c:v>
                </c:pt>
                <c:pt idx="4378">
                  <c:v>2.0797824771583429E-2</c:v>
                </c:pt>
                <c:pt idx="4379">
                  <c:v>2.0801630611625654E-2</c:v>
                </c:pt>
                <c:pt idx="4380">
                  <c:v>2.0865726915896943E-2</c:v>
                </c:pt>
                <c:pt idx="4381">
                  <c:v>2.0846777081252377E-2</c:v>
                </c:pt>
                <c:pt idx="4382">
                  <c:v>2.0971484581000732E-2</c:v>
                </c:pt>
                <c:pt idx="4383">
                  <c:v>2.1014965659676754E-2</c:v>
                </c:pt>
                <c:pt idx="4384">
                  <c:v>2.1058566204506857E-2</c:v>
                </c:pt>
                <c:pt idx="4385">
                  <c:v>2.1109560441794351E-2</c:v>
                </c:pt>
                <c:pt idx="4386">
                  <c:v>2.1172946782756163E-2</c:v>
                </c:pt>
                <c:pt idx="4387">
                  <c:v>2.129096926753915E-2</c:v>
                </c:pt>
                <c:pt idx="4388">
                  <c:v>2.1318129316971302E-2</c:v>
                </c:pt>
                <c:pt idx="4389">
                  <c:v>2.1387985025852263E-2</c:v>
                </c:pt>
                <c:pt idx="4390">
                  <c:v>2.1408418238608284E-2</c:v>
                </c:pt>
                <c:pt idx="4391">
                  <c:v>2.1457917202096999E-2</c:v>
                </c:pt>
                <c:pt idx="4392">
                  <c:v>2.1648419017313625E-2</c:v>
                </c:pt>
                <c:pt idx="4393">
                  <c:v>2.1702243575924429E-2</c:v>
                </c:pt>
                <c:pt idx="4394">
                  <c:v>2.1723848590607053E-2</c:v>
                </c:pt>
                <c:pt idx="4395">
                  <c:v>2.1750480222278323E-2</c:v>
                </c:pt>
                <c:pt idx="4396">
                  <c:v>2.1852827871127412E-2</c:v>
                </c:pt>
                <c:pt idx="4397">
                  <c:v>2.1910296780145888E-2</c:v>
                </c:pt>
                <c:pt idx="4398">
                  <c:v>2.1899944907625146E-2</c:v>
                </c:pt>
                <c:pt idx="4399">
                  <c:v>2.1939948751737104E-2</c:v>
                </c:pt>
                <c:pt idx="4400">
                  <c:v>2.1937697343507701E-2</c:v>
                </c:pt>
                <c:pt idx="4401">
                  <c:v>2.2077161232692877E-2</c:v>
                </c:pt>
                <c:pt idx="4402">
                  <c:v>2.2062718149683302E-2</c:v>
                </c:pt>
                <c:pt idx="4403">
                  <c:v>2.208139152420463E-2</c:v>
                </c:pt>
                <c:pt idx="4404">
                  <c:v>2.2169580180442239E-2</c:v>
                </c:pt>
                <c:pt idx="4405">
                  <c:v>2.215559209203688E-2</c:v>
                </c:pt>
                <c:pt idx="4406">
                  <c:v>2.2270503763441196E-2</c:v>
                </c:pt>
                <c:pt idx="4407">
                  <c:v>2.2280834244942316E-2</c:v>
                </c:pt>
                <c:pt idx="4408">
                  <c:v>2.2305080239394703E-2</c:v>
                </c:pt>
                <c:pt idx="4409">
                  <c:v>2.2360197132427873E-2</c:v>
                </c:pt>
                <c:pt idx="4410">
                  <c:v>2.2403332772726658E-2</c:v>
                </c:pt>
                <c:pt idx="4411">
                  <c:v>2.2503502634717343E-2</c:v>
                </c:pt>
                <c:pt idx="4412">
                  <c:v>2.2568772075630683E-2</c:v>
                </c:pt>
                <c:pt idx="4413">
                  <c:v>2.2631880106334767E-2</c:v>
                </c:pt>
                <c:pt idx="4414">
                  <c:v>2.2680698951809131E-2</c:v>
                </c:pt>
                <c:pt idx="4415">
                  <c:v>2.2733357240040775E-2</c:v>
                </c:pt>
                <c:pt idx="4416">
                  <c:v>2.2837338414813724E-2</c:v>
                </c:pt>
                <c:pt idx="4417">
                  <c:v>2.2864285129189366E-2</c:v>
                </c:pt>
                <c:pt idx="4418">
                  <c:v>2.289356133813647E-2</c:v>
                </c:pt>
                <c:pt idx="4419">
                  <c:v>2.2972910818324754E-2</c:v>
                </c:pt>
                <c:pt idx="4420">
                  <c:v>2.2985598280862218E-2</c:v>
                </c:pt>
                <c:pt idx="4421">
                  <c:v>2.3113585224902256E-2</c:v>
                </c:pt>
                <c:pt idx="4422">
                  <c:v>2.3174123389123391E-2</c:v>
                </c:pt>
                <c:pt idx="4423">
                  <c:v>2.3336686766866288E-2</c:v>
                </c:pt>
                <c:pt idx="4424">
                  <c:v>2.3423365552784015E-2</c:v>
                </c:pt>
                <c:pt idx="4425">
                  <c:v>2.3469309919367909E-2</c:v>
                </c:pt>
                <c:pt idx="4426">
                  <c:v>2.3581484769705341E-2</c:v>
                </c:pt>
                <c:pt idx="4427">
                  <c:v>2.3579251598283335E-2</c:v>
                </c:pt>
                <c:pt idx="4428">
                  <c:v>2.3626986971652109E-2</c:v>
                </c:pt>
                <c:pt idx="4429">
                  <c:v>2.3618167274926716E-2</c:v>
                </c:pt>
                <c:pt idx="4430">
                  <c:v>2.371361003251593E-2</c:v>
                </c:pt>
              </c:numCache>
            </c:numRef>
          </c:val>
          <c:smooth val="0"/>
          <c:extLst>
            <c:ext xmlns:c16="http://schemas.microsoft.com/office/drawing/2014/chart" uri="{C3380CC4-5D6E-409C-BE32-E72D297353CC}">
              <c16:uniqueId val="{00000002-59F8-4BB2-A362-1D4D769E8E1E}"/>
            </c:ext>
          </c:extLst>
        </c:ser>
        <c:dLbls>
          <c:showLegendKey val="0"/>
          <c:showVal val="0"/>
          <c:showCatName val="0"/>
          <c:showSerName val="0"/>
          <c:showPercent val="0"/>
          <c:showBubbleSize val="0"/>
        </c:dLbls>
        <c:smooth val="0"/>
        <c:axId val="336240335"/>
        <c:axId val="464507823"/>
      </c:lineChart>
      <c:catAx>
        <c:axId val="33624033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7823"/>
        <c:crosses val="autoZero"/>
        <c:auto val="1"/>
        <c:lblAlgn val="ctr"/>
        <c:lblOffset val="100"/>
        <c:noMultiLvlLbl val="0"/>
      </c:catAx>
      <c:valAx>
        <c:axId val="4645078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Portfolio</a:t>
                </a:r>
                <a:r>
                  <a:rPr lang="en-US" baseline="0"/>
                  <a:t> Value $ (log) </a:t>
                </a:r>
                <a:endParaRPr lang="en-US"/>
              </a:p>
            </c:rich>
          </c:tx>
          <c:layout>
            <c:manualLayout>
              <c:xMode val="edge"/>
              <c:yMode val="edge"/>
              <c:x val="1.1729323690197621E-2"/>
              <c:y val="0.4274404009653245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2403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n-US"/>
    </a:p>
  </c:txPr>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Backtest-VIXY-product- rev-L  27-Jan-2022.xlsx]Sheet1!PivotTable1</c:name>
    <c:fmtId val="4"/>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Sheet1!$A$4:$A$4517</c:f>
              <c:strCache>
                <c:ptCount val="4513"/>
                <c:pt idx="0">
                  <c:v>26-Mar-04</c:v>
                </c:pt>
                <c:pt idx="1">
                  <c:v>29-Mar-04</c:v>
                </c:pt>
                <c:pt idx="2">
                  <c:v>30-Mar-04</c:v>
                </c:pt>
                <c:pt idx="3">
                  <c:v>31-Mar-04</c:v>
                </c:pt>
                <c:pt idx="4">
                  <c:v>1-Apr-04</c:v>
                </c:pt>
                <c:pt idx="5">
                  <c:v>2-Apr-04</c:v>
                </c:pt>
                <c:pt idx="6">
                  <c:v>5-Apr-04</c:v>
                </c:pt>
                <c:pt idx="7">
                  <c:v>6-Apr-04</c:v>
                </c:pt>
                <c:pt idx="8">
                  <c:v>7-Apr-04</c:v>
                </c:pt>
                <c:pt idx="9">
                  <c:v>8-Apr-04</c:v>
                </c:pt>
                <c:pt idx="10">
                  <c:v>12-Apr-04</c:v>
                </c:pt>
                <c:pt idx="11">
                  <c:v>13-Apr-04</c:v>
                </c:pt>
                <c:pt idx="12">
                  <c:v>14-Apr-04</c:v>
                </c:pt>
                <c:pt idx="13">
                  <c:v>15-Apr-04</c:v>
                </c:pt>
                <c:pt idx="14">
                  <c:v>16-Apr-04</c:v>
                </c:pt>
                <c:pt idx="15">
                  <c:v>19-Apr-04</c:v>
                </c:pt>
                <c:pt idx="16">
                  <c:v>20-Apr-04</c:v>
                </c:pt>
                <c:pt idx="17">
                  <c:v>21-Apr-04</c:v>
                </c:pt>
                <c:pt idx="18">
                  <c:v>22-Apr-04</c:v>
                </c:pt>
                <c:pt idx="19">
                  <c:v>23-Apr-04</c:v>
                </c:pt>
                <c:pt idx="20">
                  <c:v>26-Apr-04</c:v>
                </c:pt>
                <c:pt idx="21">
                  <c:v>27-Apr-04</c:v>
                </c:pt>
                <c:pt idx="22">
                  <c:v>28-Apr-04</c:v>
                </c:pt>
                <c:pt idx="23">
                  <c:v>29-Apr-04</c:v>
                </c:pt>
                <c:pt idx="24">
                  <c:v>30-Apr-04</c:v>
                </c:pt>
                <c:pt idx="25">
                  <c:v>3-May-04</c:v>
                </c:pt>
                <c:pt idx="26">
                  <c:v>4-May-04</c:v>
                </c:pt>
                <c:pt idx="27">
                  <c:v>5-May-04</c:v>
                </c:pt>
                <c:pt idx="28">
                  <c:v>6-May-04</c:v>
                </c:pt>
                <c:pt idx="29">
                  <c:v>7-May-04</c:v>
                </c:pt>
                <c:pt idx="30">
                  <c:v>10-May-04</c:v>
                </c:pt>
                <c:pt idx="31">
                  <c:v>11-May-04</c:v>
                </c:pt>
                <c:pt idx="32">
                  <c:v>12-May-04</c:v>
                </c:pt>
                <c:pt idx="33">
                  <c:v>13-May-04</c:v>
                </c:pt>
                <c:pt idx="34">
                  <c:v>14-May-04</c:v>
                </c:pt>
                <c:pt idx="35">
                  <c:v>17-May-04</c:v>
                </c:pt>
                <c:pt idx="36">
                  <c:v>18-May-04</c:v>
                </c:pt>
                <c:pt idx="37">
                  <c:v>19-May-04</c:v>
                </c:pt>
                <c:pt idx="38">
                  <c:v>20-May-04</c:v>
                </c:pt>
                <c:pt idx="39">
                  <c:v>21-May-04</c:v>
                </c:pt>
                <c:pt idx="40">
                  <c:v>24-May-04</c:v>
                </c:pt>
                <c:pt idx="41">
                  <c:v>25-May-04</c:v>
                </c:pt>
                <c:pt idx="42">
                  <c:v>26-May-04</c:v>
                </c:pt>
                <c:pt idx="43">
                  <c:v>27-May-04</c:v>
                </c:pt>
                <c:pt idx="44">
                  <c:v>28-May-04</c:v>
                </c:pt>
                <c:pt idx="45">
                  <c:v>1-Jun-04</c:v>
                </c:pt>
                <c:pt idx="46">
                  <c:v>2-Jun-04</c:v>
                </c:pt>
                <c:pt idx="47">
                  <c:v>3-Jun-04</c:v>
                </c:pt>
                <c:pt idx="48">
                  <c:v>4-Jun-04</c:v>
                </c:pt>
                <c:pt idx="49">
                  <c:v>7-Jun-04</c:v>
                </c:pt>
                <c:pt idx="50">
                  <c:v>8-Jun-04</c:v>
                </c:pt>
                <c:pt idx="51">
                  <c:v>9-Jun-04</c:v>
                </c:pt>
                <c:pt idx="52">
                  <c:v>10-Jun-04</c:v>
                </c:pt>
                <c:pt idx="53">
                  <c:v>14-Jun-04</c:v>
                </c:pt>
                <c:pt idx="54">
                  <c:v>15-Jun-04</c:v>
                </c:pt>
                <c:pt idx="55">
                  <c:v>16-Jun-04</c:v>
                </c:pt>
                <c:pt idx="56">
                  <c:v>17-Jun-04</c:v>
                </c:pt>
                <c:pt idx="57">
                  <c:v>18-Jun-04</c:v>
                </c:pt>
                <c:pt idx="58">
                  <c:v>21-Jun-04</c:v>
                </c:pt>
                <c:pt idx="59">
                  <c:v>22-Jun-04</c:v>
                </c:pt>
                <c:pt idx="60">
                  <c:v>23-Jun-04</c:v>
                </c:pt>
                <c:pt idx="61">
                  <c:v>24-Jun-04</c:v>
                </c:pt>
                <c:pt idx="62">
                  <c:v>25-Jun-04</c:v>
                </c:pt>
                <c:pt idx="63">
                  <c:v>28-Jun-04</c:v>
                </c:pt>
                <c:pt idx="64">
                  <c:v>29-Jun-04</c:v>
                </c:pt>
                <c:pt idx="65">
                  <c:v>30-Jun-04</c:v>
                </c:pt>
                <c:pt idx="66">
                  <c:v>1-Jul-04</c:v>
                </c:pt>
                <c:pt idx="67">
                  <c:v>2-Jul-04</c:v>
                </c:pt>
                <c:pt idx="68">
                  <c:v>6-Jul-04</c:v>
                </c:pt>
                <c:pt idx="69">
                  <c:v>7-Jul-04</c:v>
                </c:pt>
                <c:pt idx="70">
                  <c:v>8-Jul-04</c:v>
                </c:pt>
                <c:pt idx="71">
                  <c:v>9-Jul-04</c:v>
                </c:pt>
                <c:pt idx="72">
                  <c:v>12-Jul-04</c:v>
                </c:pt>
                <c:pt idx="73">
                  <c:v>13-Jul-04</c:v>
                </c:pt>
                <c:pt idx="74">
                  <c:v>14-Jul-04</c:v>
                </c:pt>
                <c:pt idx="75">
                  <c:v>15-Jul-04</c:v>
                </c:pt>
                <c:pt idx="76">
                  <c:v>16-Jul-04</c:v>
                </c:pt>
                <c:pt idx="77">
                  <c:v>19-Jul-04</c:v>
                </c:pt>
                <c:pt idx="78">
                  <c:v>20-Jul-04</c:v>
                </c:pt>
                <c:pt idx="79">
                  <c:v>21-Jul-04</c:v>
                </c:pt>
                <c:pt idx="80">
                  <c:v>22-Jul-04</c:v>
                </c:pt>
                <c:pt idx="81">
                  <c:v>23-Jul-04</c:v>
                </c:pt>
                <c:pt idx="82">
                  <c:v>26-Jul-04</c:v>
                </c:pt>
                <c:pt idx="83">
                  <c:v>27-Jul-04</c:v>
                </c:pt>
                <c:pt idx="84">
                  <c:v>28-Jul-04</c:v>
                </c:pt>
                <c:pt idx="85">
                  <c:v>29-Jul-04</c:v>
                </c:pt>
                <c:pt idx="86">
                  <c:v>30-Jul-04</c:v>
                </c:pt>
                <c:pt idx="87">
                  <c:v>2-Aug-04</c:v>
                </c:pt>
                <c:pt idx="88">
                  <c:v>3-Aug-04</c:v>
                </c:pt>
                <c:pt idx="89">
                  <c:v>4-Aug-04</c:v>
                </c:pt>
                <c:pt idx="90">
                  <c:v>5-Aug-04</c:v>
                </c:pt>
                <c:pt idx="91">
                  <c:v>6-Aug-04</c:v>
                </c:pt>
                <c:pt idx="92">
                  <c:v>9-Aug-04</c:v>
                </c:pt>
                <c:pt idx="93">
                  <c:v>10-Aug-04</c:v>
                </c:pt>
                <c:pt idx="94">
                  <c:v>11-Aug-04</c:v>
                </c:pt>
                <c:pt idx="95">
                  <c:v>12-Aug-04</c:v>
                </c:pt>
                <c:pt idx="96">
                  <c:v>13-Aug-04</c:v>
                </c:pt>
                <c:pt idx="97">
                  <c:v>16-Aug-04</c:v>
                </c:pt>
                <c:pt idx="98">
                  <c:v>17-Aug-04</c:v>
                </c:pt>
                <c:pt idx="99">
                  <c:v>18-Aug-04</c:v>
                </c:pt>
                <c:pt idx="100">
                  <c:v>19-Aug-04</c:v>
                </c:pt>
                <c:pt idx="101">
                  <c:v>20-Aug-04</c:v>
                </c:pt>
                <c:pt idx="102">
                  <c:v>23-Aug-04</c:v>
                </c:pt>
                <c:pt idx="103">
                  <c:v>24-Aug-04</c:v>
                </c:pt>
                <c:pt idx="104">
                  <c:v>25-Aug-04</c:v>
                </c:pt>
                <c:pt idx="105">
                  <c:v>26-Aug-04</c:v>
                </c:pt>
                <c:pt idx="106">
                  <c:v>27-Aug-04</c:v>
                </c:pt>
                <c:pt idx="107">
                  <c:v>30-Aug-04</c:v>
                </c:pt>
                <c:pt idx="108">
                  <c:v>31-Aug-04</c:v>
                </c:pt>
                <c:pt idx="109">
                  <c:v>1-Sep-04</c:v>
                </c:pt>
                <c:pt idx="110">
                  <c:v>2-Sep-04</c:v>
                </c:pt>
                <c:pt idx="111">
                  <c:v>3-Sep-04</c:v>
                </c:pt>
                <c:pt idx="112">
                  <c:v>7-Sep-04</c:v>
                </c:pt>
                <c:pt idx="113">
                  <c:v>8-Sep-04</c:v>
                </c:pt>
                <c:pt idx="114">
                  <c:v>9-Sep-04</c:v>
                </c:pt>
                <c:pt idx="115">
                  <c:v>10-Sep-04</c:v>
                </c:pt>
                <c:pt idx="116">
                  <c:v>13-Sep-04</c:v>
                </c:pt>
                <c:pt idx="117">
                  <c:v>14-Sep-04</c:v>
                </c:pt>
                <c:pt idx="118">
                  <c:v>15-Sep-04</c:v>
                </c:pt>
                <c:pt idx="119">
                  <c:v>16-Sep-04</c:v>
                </c:pt>
                <c:pt idx="120">
                  <c:v>17-Sep-04</c:v>
                </c:pt>
                <c:pt idx="121">
                  <c:v>20-Sep-04</c:v>
                </c:pt>
                <c:pt idx="122">
                  <c:v>21-Sep-04</c:v>
                </c:pt>
                <c:pt idx="123">
                  <c:v>22-Sep-04</c:v>
                </c:pt>
                <c:pt idx="124">
                  <c:v>23-Sep-04</c:v>
                </c:pt>
                <c:pt idx="125">
                  <c:v>24-Sep-04</c:v>
                </c:pt>
                <c:pt idx="126">
                  <c:v>27-Sep-04</c:v>
                </c:pt>
                <c:pt idx="127">
                  <c:v>28-Sep-04</c:v>
                </c:pt>
                <c:pt idx="128">
                  <c:v>29-Sep-04</c:v>
                </c:pt>
                <c:pt idx="129">
                  <c:v>30-Sep-04</c:v>
                </c:pt>
                <c:pt idx="130">
                  <c:v>1-Oct-04</c:v>
                </c:pt>
                <c:pt idx="131">
                  <c:v>4-Oct-04</c:v>
                </c:pt>
                <c:pt idx="132">
                  <c:v>5-Oct-04</c:v>
                </c:pt>
                <c:pt idx="133">
                  <c:v>6-Oct-04</c:v>
                </c:pt>
                <c:pt idx="134">
                  <c:v>7-Oct-04</c:v>
                </c:pt>
                <c:pt idx="135">
                  <c:v>8-Oct-04</c:v>
                </c:pt>
                <c:pt idx="136">
                  <c:v>11-Oct-04</c:v>
                </c:pt>
                <c:pt idx="137">
                  <c:v>12-Oct-04</c:v>
                </c:pt>
                <c:pt idx="138">
                  <c:v>13-Oct-04</c:v>
                </c:pt>
                <c:pt idx="139">
                  <c:v>14-Oct-04</c:v>
                </c:pt>
                <c:pt idx="140">
                  <c:v>15-Oct-04</c:v>
                </c:pt>
                <c:pt idx="141">
                  <c:v>18-Oct-04</c:v>
                </c:pt>
                <c:pt idx="142">
                  <c:v>19-Oct-04</c:v>
                </c:pt>
                <c:pt idx="143">
                  <c:v>20-Oct-04</c:v>
                </c:pt>
                <c:pt idx="144">
                  <c:v>21-Oct-04</c:v>
                </c:pt>
                <c:pt idx="145">
                  <c:v>22-Oct-04</c:v>
                </c:pt>
                <c:pt idx="146">
                  <c:v>25-Oct-04</c:v>
                </c:pt>
                <c:pt idx="147">
                  <c:v>26-Oct-04</c:v>
                </c:pt>
                <c:pt idx="148">
                  <c:v>27-Oct-04</c:v>
                </c:pt>
                <c:pt idx="149">
                  <c:v>28-Oct-04</c:v>
                </c:pt>
                <c:pt idx="150">
                  <c:v>29-Oct-04</c:v>
                </c:pt>
                <c:pt idx="151">
                  <c:v>1-Nov-04</c:v>
                </c:pt>
                <c:pt idx="152">
                  <c:v>2-Nov-04</c:v>
                </c:pt>
                <c:pt idx="153">
                  <c:v>3-Nov-04</c:v>
                </c:pt>
                <c:pt idx="154">
                  <c:v>4-Nov-04</c:v>
                </c:pt>
                <c:pt idx="155">
                  <c:v>5-Nov-04</c:v>
                </c:pt>
                <c:pt idx="156">
                  <c:v>8-Nov-04</c:v>
                </c:pt>
                <c:pt idx="157">
                  <c:v>9-Nov-04</c:v>
                </c:pt>
                <c:pt idx="158">
                  <c:v>10-Nov-04</c:v>
                </c:pt>
                <c:pt idx="159">
                  <c:v>11-Nov-04</c:v>
                </c:pt>
                <c:pt idx="160">
                  <c:v>12-Nov-04</c:v>
                </c:pt>
                <c:pt idx="161">
                  <c:v>15-Nov-04</c:v>
                </c:pt>
                <c:pt idx="162">
                  <c:v>16-Nov-04</c:v>
                </c:pt>
                <c:pt idx="163">
                  <c:v>17-Nov-04</c:v>
                </c:pt>
                <c:pt idx="164">
                  <c:v>18-Nov-04</c:v>
                </c:pt>
                <c:pt idx="165">
                  <c:v>19-Nov-04</c:v>
                </c:pt>
                <c:pt idx="166">
                  <c:v>22-Nov-04</c:v>
                </c:pt>
                <c:pt idx="167">
                  <c:v>23-Nov-04</c:v>
                </c:pt>
                <c:pt idx="168">
                  <c:v>24-Nov-04</c:v>
                </c:pt>
                <c:pt idx="169">
                  <c:v>26-Nov-04</c:v>
                </c:pt>
                <c:pt idx="170">
                  <c:v>29-Nov-04</c:v>
                </c:pt>
                <c:pt idx="171">
                  <c:v>30-Nov-04</c:v>
                </c:pt>
                <c:pt idx="172">
                  <c:v>1-Dec-04</c:v>
                </c:pt>
                <c:pt idx="173">
                  <c:v>2-Dec-04</c:v>
                </c:pt>
                <c:pt idx="174">
                  <c:v>3-Dec-04</c:v>
                </c:pt>
                <c:pt idx="175">
                  <c:v>6-Dec-04</c:v>
                </c:pt>
                <c:pt idx="176">
                  <c:v>7-Dec-04</c:v>
                </c:pt>
                <c:pt idx="177">
                  <c:v>8-Dec-04</c:v>
                </c:pt>
                <c:pt idx="178">
                  <c:v>9-Dec-04</c:v>
                </c:pt>
                <c:pt idx="179">
                  <c:v>10-Dec-04</c:v>
                </c:pt>
                <c:pt idx="180">
                  <c:v>13-Dec-04</c:v>
                </c:pt>
                <c:pt idx="181">
                  <c:v>14-Dec-04</c:v>
                </c:pt>
                <c:pt idx="182">
                  <c:v>15-Dec-04</c:v>
                </c:pt>
                <c:pt idx="183">
                  <c:v>16-Dec-04</c:v>
                </c:pt>
                <c:pt idx="184">
                  <c:v>17-Dec-04</c:v>
                </c:pt>
                <c:pt idx="185">
                  <c:v>20-Dec-04</c:v>
                </c:pt>
                <c:pt idx="186">
                  <c:v>21-Dec-04</c:v>
                </c:pt>
                <c:pt idx="187">
                  <c:v>22-Dec-04</c:v>
                </c:pt>
                <c:pt idx="188">
                  <c:v>23-Dec-04</c:v>
                </c:pt>
                <c:pt idx="189">
                  <c:v>27-Dec-04</c:v>
                </c:pt>
                <c:pt idx="190">
                  <c:v>28-Dec-04</c:v>
                </c:pt>
                <c:pt idx="191">
                  <c:v>29-Dec-04</c:v>
                </c:pt>
                <c:pt idx="192">
                  <c:v>30-Dec-04</c:v>
                </c:pt>
                <c:pt idx="193">
                  <c:v>31-Dec-04</c:v>
                </c:pt>
                <c:pt idx="194">
                  <c:v>3-Jan-05</c:v>
                </c:pt>
                <c:pt idx="195">
                  <c:v>4-Jan-05</c:v>
                </c:pt>
                <c:pt idx="196">
                  <c:v>5-Jan-05</c:v>
                </c:pt>
                <c:pt idx="197">
                  <c:v>6-Jan-05</c:v>
                </c:pt>
                <c:pt idx="198">
                  <c:v>7-Jan-05</c:v>
                </c:pt>
                <c:pt idx="199">
                  <c:v>10-Jan-05</c:v>
                </c:pt>
                <c:pt idx="200">
                  <c:v>11-Jan-05</c:v>
                </c:pt>
                <c:pt idx="201">
                  <c:v>12-Jan-05</c:v>
                </c:pt>
                <c:pt idx="202">
                  <c:v>13-Jan-05</c:v>
                </c:pt>
                <c:pt idx="203">
                  <c:v>14-Jan-05</c:v>
                </c:pt>
                <c:pt idx="204">
                  <c:v>18-Jan-05</c:v>
                </c:pt>
                <c:pt idx="205">
                  <c:v>19-Jan-05</c:v>
                </c:pt>
                <c:pt idx="206">
                  <c:v>20-Jan-05</c:v>
                </c:pt>
                <c:pt idx="207">
                  <c:v>21-Jan-05</c:v>
                </c:pt>
                <c:pt idx="208">
                  <c:v>24-Jan-05</c:v>
                </c:pt>
                <c:pt idx="209">
                  <c:v>25-Jan-05</c:v>
                </c:pt>
                <c:pt idx="210">
                  <c:v>26-Jan-05</c:v>
                </c:pt>
                <c:pt idx="211">
                  <c:v>27-Jan-05</c:v>
                </c:pt>
                <c:pt idx="212">
                  <c:v>28-Jan-05</c:v>
                </c:pt>
                <c:pt idx="213">
                  <c:v>31-Jan-05</c:v>
                </c:pt>
                <c:pt idx="214">
                  <c:v>1-Feb-05</c:v>
                </c:pt>
                <c:pt idx="215">
                  <c:v>2-Feb-05</c:v>
                </c:pt>
                <c:pt idx="216">
                  <c:v>3-Feb-05</c:v>
                </c:pt>
                <c:pt idx="217">
                  <c:v>4-Feb-05</c:v>
                </c:pt>
                <c:pt idx="218">
                  <c:v>7-Feb-05</c:v>
                </c:pt>
                <c:pt idx="219">
                  <c:v>8-Feb-05</c:v>
                </c:pt>
                <c:pt idx="220">
                  <c:v>9-Feb-05</c:v>
                </c:pt>
                <c:pt idx="221">
                  <c:v>10-Feb-05</c:v>
                </c:pt>
                <c:pt idx="222">
                  <c:v>11-Feb-05</c:v>
                </c:pt>
                <c:pt idx="223">
                  <c:v>14-Feb-05</c:v>
                </c:pt>
                <c:pt idx="224">
                  <c:v>15-Feb-05</c:v>
                </c:pt>
                <c:pt idx="225">
                  <c:v>16-Feb-05</c:v>
                </c:pt>
                <c:pt idx="226">
                  <c:v>17-Feb-05</c:v>
                </c:pt>
                <c:pt idx="227">
                  <c:v>18-Feb-05</c:v>
                </c:pt>
                <c:pt idx="228">
                  <c:v>22-Feb-05</c:v>
                </c:pt>
                <c:pt idx="229">
                  <c:v>23-Feb-05</c:v>
                </c:pt>
                <c:pt idx="230">
                  <c:v>24-Feb-05</c:v>
                </c:pt>
                <c:pt idx="231">
                  <c:v>25-Feb-05</c:v>
                </c:pt>
                <c:pt idx="232">
                  <c:v>28-Feb-05</c:v>
                </c:pt>
                <c:pt idx="233">
                  <c:v>1-Mar-05</c:v>
                </c:pt>
                <c:pt idx="234">
                  <c:v>2-Mar-05</c:v>
                </c:pt>
                <c:pt idx="235">
                  <c:v>3-Mar-05</c:v>
                </c:pt>
                <c:pt idx="236">
                  <c:v>4-Mar-05</c:v>
                </c:pt>
                <c:pt idx="237">
                  <c:v>7-Mar-05</c:v>
                </c:pt>
                <c:pt idx="238">
                  <c:v>8-Mar-05</c:v>
                </c:pt>
                <c:pt idx="239">
                  <c:v>9-Mar-05</c:v>
                </c:pt>
                <c:pt idx="240">
                  <c:v>10-Mar-05</c:v>
                </c:pt>
                <c:pt idx="241">
                  <c:v>11-Mar-05</c:v>
                </c:pt>
                <c:pt idx="242">
                  <c:v>14-Mar-05</c:v>
                </c:pt>
                <c:pt idx="243">
                  <c:v>15-Mar-05</c:v>
                </c:pt>
                <c:pt idx="244">
                  <c:v>16-Mar-05</c:v>
                </c:pt>
                <c:pt idx="245">
                  <c:v>17-Mar-05</c:v>
                </c:pt>
                <c:pt idx="246">
                  <c:v>18-Mar-05</c:v>
                </c:pt>
                <c:pt idx="247">
                  <c:v>21-Mar-05</c:v>
                </c:pt>
                <c:pt idx="248">
                  <c:v>22-Mar-05</c:v>
                </c:pt>
                <c:pt idx="249">
                  <c:v>23-Mar-05</c:v>
                </c:pt>
                <c:pt idx="250">
                  <c:v>24-Mar-05</c:v>
                </c:pt>
                <c:pt idx="251">
                  <c:v>28-Mar-05</c:v>
                </c:pt>
                <c:pt idx="252">
                  <c:v>29-Mar-05</c:v>
                </c:pt>
                <c:pt idx="253">
                  <c:v>30-Mar-05</c:v>
                </c:pt>
                <c:pt idx="254">
                  <c:v>31-Mar-05</c:v>
                </c:pt>
                <c:pt idx="255">
                  <c:v>1-Apr-05</c:v>
                </c:pt>
                <c:pt idx="256">
                  <c:v>4-Apr-05</c:v>
                </c:pt>
                <c:pt idx="257">
                  <c:v>5-Apr-05</c:v>
                </c:pt>
                <c:pt idx="258">
                  <c:v>6-Apr-05</c:v>
                </c:pt>
                <c:pt idx="259">
                  <c:v>7-Apr-05</c:v>
                </c:pt>
                <c:pt idx="260">
                  <c:v>8-Apr-05</c:v>
                </c:pt>
                <c:pt idx="261">
                  <c:v>11-Apr-05</c:v>
                </c:pt>
                <c:pt idx="262">
                  <c:v>12-Apr-05</c:v>
                </c:pt>
                <c:pt idx="263">
                  <c:v>13-Apr-05</c:v>
                </c:pt>
                <c:pt idx="264">
                  <c:v>14-Apr-05</c:v>
                </c:pt>
                <c:pt idx="265">
                  <c:v>15-Apr-05</c:v>
                </c:pt>
                <c:pt idx="266">
                  <c:v>18-Apr-05</c:v>
                </c:pt>
                <c:pt idx="267">
                  <c:v>19-Apr-05</c:v>
                </c:pt>
                <c:pt idx="268">
                  <c:v>20-Apr-05</c:v>
                </c:pt>
                <c:pt idx="269">
                  <c:v>21-Apr-05</c:v>
                </c:pt>
                <c:pt idx="270">
                  <c:v>22-Apr-05</c:v>
                </c:pt>
                <c:pt idx="271">
                  <c:v>25-Apr-05</c:v>
                </c:pt>
                <c:pt idx="272">
                  <c:v>26-Apr-05</c:v>
                </c:pt>
                <c:pt idx="273">
                  <c:v>27-Apr-05</c:v>
                </c:pt>
                <c:pt idx="274">
                  <c:v>28-Apr-05</c:v>
                </c:pt>
                <c:pt idx="275">
                  <c:v>29-Apr-05</c:v>
                </c:pt>
                <c:pt idx="276">
                  <c:v>2-May-05</c:v>
                </c:pt>
                <c:pt idx="277">
                  <c:v>3-May-05</c:v>
                </c:pt>
                <c:pt idx="278">
                  <c:v>4-May-05</c:v>
                </c:pt>
                <c:pt idx="279">
                  <c:v>5-May-05</c:v>
                </c:pt>
                <c:pt idx="280">
                  <c:v>6-May-05</c:v>
                </c:pt>
                <c:pt idx="281">
                  <c:v>9-May-05</c:v>
                </c:pt>
                <c:pt idx="282">
                  <c:v>10-May-05</c:v>
                </c:pt>
                <c:pt idx="283">
                  <c:v>11-May-05</c:v>
                </c:pt>
                <c:pt idx="284">
                  <c:v>12-May-05</c:v>
                </c:pt>
                <c:pt idx="285">
                  <c:v>13-May-05</c:v>
                </c:pt>
                <c:pt idx="286">
                  <c:v>16-May-05</c:v>
                </c:pt>
                <c:pt idx="287">
                  <c:v>17-May-05</c:v>
                </c:pt>
                <c:pt idx="288">
                  <c:v>18-May-05</c:v>
                </c:pt>
                <c:pt idx="289">
                  <c:v>19-May-05</c:v>
                </c:pt>
                <c:pt idx="290">
                  <c:v>20-May-05</c:v>
                </c:pt>
                <c:pt idx="291">
                  <c:v>23-May-05</c:v>
                </c:pt>
                <c:pt idx="292">
                  <c:v>24-May-05</c:v>
                </c:pt>
                <c:pt idx="293">
                  <c:v>25-May-05</c:v>
                </c:pt>
                <c:pt idx="294">
                  <c:v>26-May-05</c:v>
                </c:pt>
                <c:pt idx="295">
                  <c:v>27-May-05</c:v>
                </c:pt>
                <c:pt idx="296">
                  <c:v>31-May-05</c:v>
                </c:pt>
                <c:pt idx="297">
                  <c:v>1-Jun-05</c:v>
                </c:pt>
                <c:pt idx="298">
                  <c:v>2-Jun-05</c:v>
                </c:pt>
                <c:pt idx="299">
                  <c:v>3-Jun-05</c:v>
                </c:pt>
                <c:pt idx="300">
                  <c:v>6-Jun-05</c:v>
                </c:pt>
                <c:pt idx="301">
                  <c:v>7-Jun-05</c:v>
                </c:pt>
                <c:pt idx="302">
                  <c:v>8-Jun-05</c:v>
                </c:pt>
                <c:pt idx="303">
                  <c:v>9-Jun-05</c:v>
                </c:pt>
                <c:pt idx="304">
                  <c:v>10-Jun-05</c:v>
                </c:pt>
                <c:pt idx="305">
                  <c:v>13-Jun-05</c:v>
                </c:pt>
                <c:pt idx="306">
                  <c:v>14-Jun-05</c:v>
                </c:pt>
                <c:pt idx="307">
                  <c:v>15-Jun-05</c:v>
                </c:pt>
                <c:pt idx="308">
                  <c:v>16-Jun-05</c:v>
                </c:pt>
                <c:pt idx="309">
                  <c:v>17-Jun-05</c:v>
                </c:pt>
                <c:pt idx="310">
                  <c:v>20-Jun-05</c:v>
                </c:pt>
                <c:pt idx="311">
                  <c:v>21-Jun-05</c:v>
                </c:pt>
                <c:pt idx="312">
                  <c:v>22-Jun-05</c:v>
                </c:pt>
                <c:pt idx="313">
                  <c:v>23-Jun-05</c:v>
                </c:pt>
                <c:pt idx="314">
                  <c:v>24-Jun-05</c:v>
                </c:pt>
                <c:pt idx="315">
                  <c:v>27-Jun-05</c:v>
                </c:pt>
                <c:pt idx="316">
                  <c:v>28-Jun-05</c:v>
                </c:pt>
                <c:pt idx="317">
                  <c:v>29-Jun-05</c:v>
                </c:pt>
                <c:pt idx="318">
                  <c:v>30-Jun-05</c:v>
                </c:pt>
                <c:pt idx="319">
                  <c:v>1-Jul-05</c:v>
                </c:pt>
                <c:pt idx="320">
                  <c:v>5-Jul-05</c:v>
                </c:pt>
                <c:pt idx="321">
                  <c:v>6-Jul-05</c:v>
                </c:pt>
                <c:pt idx="322">
                  <c:v>7-Jul-05</c:v>
                </c:pt>
                <c:pt idx="323">
                  <c:v>8-Jul-05</c:v>
                </c:pt>
                <c:pt idx="324">
                  <c:v>11-Jul-05</c:v>
                </c:pt>
                <c:pt idx="325">
                  <c:v>12-Jul-05</c:v>
                </c:pt>
                <c:pt idx="326">
                  <c:v>13-Jul-05</c:v>
                </c:pt>
                <c:pt idx="327">
                  <c:v>14-Jul-05</c:v>
                </c:pt>
                <c:pt idx="328">
                  <c:v>15-Jul-05</c:v>
                </c:pt>
                <c:pt idx="329">
                  <c:v>18-Jul-05</c:v>
                </c:pt>
                <c:pt idx="330">
                  <c:v>19-Jul-05</c:v>
                </c:pt>
                <c:pt idx="331">
                  <c:v>20-Jul-05</c:v>
                </c:pt>
                <c:pt idx="332">
                  <c:v>21-Jul-05</c:v>
                </c:pt>
                <c:pt idx="333">
                  <c:v>22-Jul-05</c:v>
                </c:pt>
                <c:pt idx="334">
                  <c:v>25-Jul-05</c:v>
                </c:pt>
                <c:pt idx="335">
                  <c:v>26-Jul-05</c:v>
                </c:pt>
                <c:pt idx="336">
                  <c:v>27-Jul-05</c:v>
                </c:pt>
                <c:pt idx="337">
                  <c:v>28-Jul-05</c:v>
                </c:pt>
                <c:pt idx="338">
                  <c:v>29-Jul-05</c:v>
                </c:pt>
                <c:pt idx="339">
                  <c:v>1-Aug-05</c:v>
                </c:pt>
                <c:pt idx="340">
                  <c:v>2-Aug-05</c:v>
                </c:pt>
                <c:pt idx="341">
                  <c:v>3-Aug-05</c:v>
                </c:pt>
                <c:pt idx="342">
                  <c:v>4-Aug-05</c:v>
                </c:pt>
                <c:pt idx="343">
                  <c:v>5-Aug-05</c:v>
                </c:pt>
                <c:pt idx="344">
                  <c:v>8-Aug-05</c:v>
                </c:pt>
                <c:pt idx="345">
                  <c:v>9-Aug-05</c:v>
                </c:pt>
                <c:pt idx="346">
                  <c:v>10-Aug-05</c:v>
                </c:pt>
                <c:pt idx="347">
                  <c:v>11-Aug-05</c:v>
                </c:pt>
                <c:pt idx="348">
                  <c:v>12-Aug-05</c:v>
                </c:pt>
                <c:pt idx="349">
                  <c:v>15-Aug-05</c:v>
                </c:pt>
                <c:pt idx="350">
                  <c:v>16-Aug-05</c:v>
                </c:pt>
                <c:pt idx="351">
                  <c:v>17-Aug-05</c:v>
                </c:pt>
                <c:pt idx="352">
                  <c:v>18-Aug-05</c:v>
                </c:pt>
                <c:pt idx="353">
                  <c:v>19-Aug-05</c:v>
                </c:pt>
                <c:pt idx="354">
                  <c:v>22-Aug-05</c:v>
                </c:pt>
                <c:pt idx="355">
                  <c:v>23-Aug-05</c:v>
                </c:pt>
                <c:pt idx="356">
                  <c:v>24-Aug-05</c:v>
                </c:pt>
                <c:pt idx="357">
                  <c:v>25-Aug-05</c:v>
                </c:pt>
                <c:pt idx="358">
                  <c:v>26-Aug-05</c:v>
                </c:pt>
                <c:pt idx="359">
                  <c:v>29-Aug-05</c:v>
                </c:pt>
                <c:pt idx="360">
                  <c:v>30-Aug-05</c:v>
                </c:pt>
                <c:pt idx="361">
                  <c:v>31-Aug-05</c:v>
                </c:pt>
                <c:pt idx="362">
                  <c:v>1-Sep-05</c:v>
                </c:pt>
                <c:pt idx="363">
                  <c:v>2-Sep-05</c:v>
                </c:pt>
                <c:pt idx="364">
                  <c:v>6-Sep-05</c:v>
                </c:pt>
                <c:pt idx="365">
                  <c:v>7-Sep-05</c:v>
                </c:pt>
                <c:pt idx="366">
                  <c:v>8-Sep-05</c:v>
                </c:pt>
                <c:pt idx="367">
                  <c:v>9-Sep-05</c:v>
                </c:pt>
                <c:pt idx="368">
                  <c:v>12-Sep-05</c:v>
                </c:pt>
                <c:pt idx="369">
                  <c:v>13-Sep-05</c:v>
                </c:pt>
                <c:pt idx="370">
                  <c:v>14-Sep-05</c:v>
                </c:pt>
                <c:pt idx="371">
                  <c:v>15-Sep-05</c:v>
                </c:pt>
                <c:pt idx="372">
                  <c:v>16-Sep-05</c:v>
                </c:pt>
                <c:pt idx="373">
                  <c:v>19-Sep-05</c:v>
                </c:pt>
                <c:pt idx="374">
                  <c:v>20-Sep-05</c:v>
                </c:pt>
                <c:pt idx="375">
                  <c:v>21-Sep-05</c:v>
                </c:pt>
                <c:pt idx="376">
                  <c:v>22-Sep-05</c:v>
                </c:pt>
                <c:pt idx="377">
                  <c:v>23-Sep-05</c:v>
                </c:pt>
                <c:pt idx="378">
                  <c:v>26-Sep-05</c:v>
                </c:pt>
                <c:pt idx="379">
                  <c:v>27-Sep-05</c:v>
                </c:pt>
                <c:pt idx="380">
                  <c:v>28-Sep-05</c:v>
                </c:pt>
                <c:pt idx="381">
                  <c:v>29-Sep-05</c:v>
                </c:pt>
                <c:pt idx="382">
                  <c:v>30-Sep-05</c:v>
                </c:pt>
                <c:pt idx="383">
                  <c:v>3-Oct-05</c:v>
                </c:pt>
                <c:pt idx="384">
                  <c:v>4-Oct-05</c:v>
                </c:pt>
                <c:pt idx="385">
                  <c:v>5-Oct-05</c:v>
                </c:pt>
                <c:pt idx="386">
                  <c:v>6-Oct-05</c:v>
                </c:pt>
                <c:pt idx="387">
                  <c:v>7-Oct-05</c:v>
                </c:pt>
                <c:pt idx="388">
                  <c:v>10-Oct-05</c:v>
                </c:pt>
                <c:pt idx="389">
                  <c:v>11-Oct-05</c:v>
                </c:pt>
                <c:pt idx="390">
                  <c:v>12-Oct-05</c:v>
                </c:pt>
                <c:pt idx="391">
                  <c:v>13-Oct-05</c:v>
                </c:pt>
                <c:pt idx="392">
                  <c:v>14-Oct-05</c:v>
                </c:pt>
                <c:pt idx="393">
                  <c:v>17-Oct-05</c:v>
                </c:pt>
                <c:pt idx="394">
                  <c:v>18-Oct-05</c:v>
                </c:pt>
                <c:pt idx="395">
                  <c:v>19-Oct-05</c:v>
                </c:pt>
                <c:pt idx="396">
                  <c:v>20-Oct-05</c:v>
                </c:pt>
                <c:pt idx="397">
                  <c:v>21-Oct-05</c:v>
                </c:pt>
                <c:pt idx="398">
                  <c:v>24-Oct-05</c:v>
                </c:pt>
                <c:pt idx="399">
                  <c:v>25-Oct-05</c:v>
                </c:pt>
                <c:pt idx="400">
                  <c:v>26-Oct-05</c:v>
                </c:pt>
                <c:pt idx="401">
                  <c:v>27-Oct-05</c:v>
                </c:pt>
                <c:pt idx="402">
                  <c:v>28-Oct-05</c:v>
                </c:pt>
                <c:pt idx="403">
                  <c:v>31-Oct-05</c:v>
                </c:pt>
                <c:pt idx="404">
                  <c:v>1-Nov-05</c:v>
                </c:pt>
                <c:pt idx="405">
                  <c:v>2-Nov-05</c:v>
                </c:pt>
                <c:pt idx="406">
                  <c:v>3-Nov-05</c:v>
                </c:pt>
                <c:pt idx="407">
                  <c:v>4-Nov-05</c:v>
                </c:pt>
                <c:pt idx="408">
                  <c:v>7-Nov-05</c:v>
                </c:pt>
                <c:pt idx="409">
                  <c:v>8-Nov-05</c:v>
                </c:pt>
                <c:pt idx="410">
                  <c:v>9-Nov-05</c:v>
                </c:pt>
                <c:pt idx="411">
                  <c:v>10-Nov-05</c:v>
                </c:pt>
                <c:pt idx="412">
                  <c:v>11-Nov-05</c:v>
                </c:pt>
                <c:pt idx="413">
                  <c:v>14-Nov-05</c:v>
                </c:pt>
                <c:pt idx="414">
                  <c:v>15-Nov-05</c:v>
                </c:pt>
                <c:pt idx="415">
                  <c:v>16-Nov-05</c:v>
                </c:pt>
                <c:pt idx="416">
                  <c:v>17-Nov-05</c:v>
                </c:pt>
                <c:pt idx="417">
                  <c:v>18-Nov-05</c:v>
                </c:pt>
                <c:pt idx="418">
                  <c:v>21-Nov-05</c:v>
                </c:pt>
                <c:pt idx="419">
                  <c:v>22-Nov-05</c:v>
                </c:pt>
                <c:pt idx="420">
                  <c:v>23-Nov-05</c:v>
                </c:pt>
                <c:pt idx="421">
                  <c:v>25-Nov-05</c:v>
                </c:pt>
                <c:pt idx="422">
                  <c:v>28-Nov-05</c:v>
                </c:pt>
                <c:pt idx="423">
                  <c:v>29-Nov-05</c:v>
                </c:pt>
                <c:pt idx="424">
                  <c:v>30-Nov-05</c:v>
                </c:pt>
                <c:pt idx="425">
                  <c:v>1-Dec-05</c:v>
                </c:pt>
                <c:pt idx="426">
                  <c:v>2-Dec-05</c:v>
                </c:pt>
                <c:pt idx="427">
                  <c:v>5-Dec-05</c:v>
                </c:pt>
                <c:pt idx="428">
                  <c:v>6-Dec-05</c:v>
                </c:pt>
                <c:pt idx="429">
                  <c:v>7-Dec-05</c:v>
                </c:pt>
                <c:pt idx="430">
                  <c:v>8-Dec-05</c:v>
                </c:pt>
                <c:pt idx="431">
                  <c:v>9-Dec-05</c:v>
                </c:pt>
                <c:pt idx="432">
                  <c:v>12-Dec-05</c:v>
                </c:pt>
                <c:pt idx="433">
                  <c:v>13-Dec-05</c:v>
                </c:pt>
                <c:pt idx="434">
                  <c:v>14-Dec-05</c:v>
                </c:pt>
                <c:pt idx="435">
                  <c:v>15-Dec-05</c:v>
                </c:pt>
                <c:pt idx="436">
                  <c:v>16-Dec-05</c:v>
                </c:pt>
                <c:pt idx="437">
                  <c:v>19-Dec-05</c:v>
                </c:pt>
                <c:pt idx="438">
                  <c:v>20-Dec-05</c:v>
                </c:pt>
                <c:pt idx="439">
                  <c:v>21-Dec-05</c:v>
                </c:pt>
                <c:pt idx="440">
                  <c:v>22-Dec-05</c:v>
                </c:pt>
                <c:pt idx="441">
                  <c:v>23-Dec-05</c:v>
                </c:pt>
                <c:pt idx="442">
                  <c:v>27-Dec-05</c:v>
                </c:pt>
                <c:pt idx="443">
                  <c:v>28-Dec-05</c:v>
                </c:pt>
                <c:pt idx="444">
                  <c:v>29-Dec-05</c:v>
                </c:pt>
                <c:pt idx="445">
                  <c:v>30-Dec-05</c:v>
                </c:pt>
                <c:pt idx="446">
                  <c:v>3-Jan-06</c:v>
                </c:pt>
                <c:pt idx="447">
                  <c:v>4-Jan-06</c:v>
                </c:pt>
                <c:pt idx="448">
                  <c:v>5-Jan-06</c:v>
                </c:pt>
                <c:pt idx="449">
                  <c:v>6-Jan-06</c:v>
                </c:pt>
                <c:pt idx="450">
                  <c:v>9-Jan-06</c:v>
                </c:pt>
                <c:pt idx="451">
                  <c:v>10-Jan-06</c:v>
                </c:pt>
                <c:pt idx="452">
                  <c:v>11-Jan-06</c:v>
                </c:pt>
                <c:pt idx="453">
                  <c:v>12-Jan-06</c:v>
                </c:pt>
                <c:pt idx="454">
                  <c:v>13-Jan-06</c:v>
                </c:pt>
                <c:pt idx="455">
                  <c:v>17-Jan-06</c:v>
                </c:pt>
                <c:pt idx="456">
                  <c:v>18-Jan-06</c:v>
                </c:pt>
                <c:pt idx="457">
                  <c:v>19-Jan-06</c:v>
                </c:pt>
                <c:pt idx="458">
                  <c:v>20-Jan-06</c:v>
                </c:pt>
                <c:pt idx="459">
                  <c:v>23-Jan-06</c:v>
                </c:pt>
                <c:pt idx="460">
                  <c:v>24-Jan-06</c:v>
                </c:pt>
                <c:pt idx="461">
                  <c:v>25-Jan-06</c:v>
                </c:pt>
                <c:pt idx="462">
                  <c:v>26-Jan-06</c:v>
                </c:pt>
                <c:pt idx="463">
                  <c:v>27-Jan-06</c:v>
                </c:pt>
                <c:pt idx="464">
                  <c:v>30-Jan-06</c:v>
                </c:pt>
                <c:pt idx="465">
                  <c:v>31-Jan-06</c:v>
                </c:pt>
                <c:pt idx="466">
                  <c:v>1-Feb-06</c:v>
                </c:pt>
                <c:pt idx="467">
                  <c:v>2-Feb-06</c:v>
                </c:pt>
                <c:pt idx="468">
                  <c:v>3-Feb-06</c:v>
                </c:pt>
                <c:pt idx="469">
                  <c:v>6-Feb-06</c:v>
                </c:pt>
                <c:pt idx="470">
                  <c:v>7-Feb-06</c:v>
                </c:pt>
                <c:pt idx="471">
                  <c:v>8-Feb-06</c:v>
                </c:pt>
                <c:pt idx="472">
                  <c:v>9-Feb-06</c:v>
                </c:pt>
                <c:pt idx="473">
                  <c:v>10-Feb-06</c:v>
                </c:pt>
                <c:pt idx="474">
                  <c:v>13-Feb-06</c:v>
                </c:pt>
                <c:pt idx="475">
                  <c:v>14-Feb-06</c:v>
                </c:pt>
                <c:pt idx="476">
                  <c:v>15-Feb-06</c:v>
                </c:pt>
                <c:pt idx="477">
                  <c:v>16-Feb-06</c:v>
                </c:pt>
                <c:pt idx="478">
                  <c:v>17-Feb-06</c:v>
                </c:pt>
                <c:pt idx="479">
                  <c:v>21-Feb-06</c:v>
                </c:pt>
                <c:pt idx="480">
                  <c:v>22-Feb-06</c:v>
                </c:pt>
                <c:pt idx="481">
                  <c:v>23-Feb-06</c:v>
                </c:pt>
                <c:pt idx="482">
                  <c:v>24-Feb-06</c:v>
                </c:pt>
                <c:pt idx="483">
                  <c:v>27-Feb-06</c:v>
                </c:pt>
                <c:pt idx="484">
                  <c:v>28-Feb-06</c:v>
                </c:pt>
                <c:pt idx="485">
                  <c:v>1-Mar-06</c:v>
                </c:pt>
                <c:pt idx="486">
                  <c:v>2-Mar-06</c:v>
                </c:pt>
                <c:pt idx="487">
                  <c:v>3-Mar-06</c:v>
                </c:pt>
                <c:pt idx="488">
                  <c:v>6-Mar-06</c:v>
                </c:pt>
                <c:pt idx="489">
                  <c:v>7-Mar-06</c:v>
                </c:pt>
                <c:pt idx="490">
                  <c:v>8-Mar-06</c:v>
                </c:pt>
                <c:pt idx="491">
                  <c:v>9-Mar-06</c:v>
                </c:pt>
                <c:pt idx="492">
                  <c:v>10-Mar-06</c:v>
                </c:pt>
                <c:pt idx="493">
                  <c:v>13-Mar-06</c:v>
                </c:pt>
                <c:pt idx="494">
                  <c:v>14-Mar-06</c:v>
                </c:pt>
                <c:pt idx="495">
                  <c:v>15-Mar-06</c:v>
                </c:pt>
                <c:pt idx="496">
                  <c:v>16-Mar-06</c:v>
                </c:pt>
                <c:pt idx="497">
                  <c:v>17-Mar-06</c:v>
                </c:pt>
                <c:pt idx="498">
                  <c:v>20-Mar-06</c:v>
                </c:pt>
                <c:pt idx="499">
                  <c:v>21-Mar-06</c:v>
                </c:pt>
                <c:pt idx="500">
                  <c:v>22-Mar-06</c:v>
                </c:pt>
                <c:pt idx="501">
                  <c:v>23-Mar-06</c:v>
                </c:pt>
                <c:pt idx="502">
                  <c:v>24-Mar-06</c:v>
                </c:pt>
                <c:pt idx="503">
                  <c:v>27-Mar-06</c:v>
                </c:pt>
                <c:pt idx="504">
                  <c:v>28-Mar-06</c:v>
                </c:pt>
                <c:pt idx="505">
                  <c:v>29-Mar-06</c:v>
                </c:pt>
                <c:pt idx="506">
                  <c:v>30-Mar-06</c:v>
                </c:pt>
                <c:pt idx="507">
                  <c:v>31-Mar-06</c:v>
                </c:pt>
                <c:pt idx="508">
                  <c:v>3-Apr-06</c:v>
                </c:pt>
                <c:pt idx="509">
                  <c:v>4-Apr-06</c:v>
                </c:pt>
                <c:pt idx="510">
                  <c:v>5-Apr-06</c:v>
                </c:pt>
                <c:pt idx="511">
                  <c:v>6-Apr-06</c:v>
                </c:pt>
                <c:pt idx="512">
                  <c:v>7-Apr-06</c:v>
                </c:pt>
                <c:pt idx="513">
                  <c:v>10-Apr-06</c:v>
                </c:pt>
                <c:pt idx="514">
                  <c:v>11-Apr-06</c:v>
                </c:pt>
                <c:pt idx="515">
                  <c:v>12-Apr-06</c:v>
                </c:pt>
                <c:pt idx="516">
                  <c:v>13-Apr-06</c:v>
                </c:pt>
                <c:pt idx="517">
                  <c:v>17-Apr-06</c:v>
                </c:pt>
                <c:pt idx="518">
                  <c:v>18-Apr-06</c:v>
                </c:pt>
                <c:pt idx="519">
                  <c:v>19-Apr-06</c:v>
                </c:pt>
                <c:pt idx="520">
                  <c:v>20-Apr-06</c:v>
                </c:pt>
                <c:pt idx="521">
                  <c:v>21-Apr-06</c:v>
                </c:pt>
                <c:pt idx="522">
                  <c:v>24-Apr-06</c:v>
                </c:pt>
                <c:pt idx="523">
                  <c:v>25-Apr-06</c:v>
                </c:pt>
                <c:pt idx="524">
                  <c:v>26-Apr-06</c:v>
                </c:pt>
                <c:pt idx="525">
                  <c:v>27-Apr-06</c:v>
                </c:pt>
                <c:pt idx="526">
                  <c:v>28-Apr-06</c:v>
                </c:pt>
                <c:pt idx="527">
                  <c:v>1-May-06</c:v>
                </c:pt>
                <c:pt idx="528">
                  <c:v>2-May-06</c:v>
                </c:pt>
                <c:pt idx="529">
                  <c:v>3-May-06</c:v>
                </c:pt>
                <c:pt idx="530">
                  <c:v>4-May-06</c:v>
                </c:pt>
                <c:pt idx="531">
                  <c:v>5-May-06</c:v>
                </c:pt>
                <c:pt idx="532">
                  <c:v>8-May-06</c:v>
                </c:pt>
                <c:pt idx="533">
                  <c:v>9-May-06</c:v>
                </c:pt>
                <c:pt idx="534">
                  <c:v>10-May-06</c:v>
                </c:pt>
                <c:pt idx="535">
                  <c:v>11-May-06</c:v>
                </c:pt>
                <c:pt idx="536">
                  <c:v>12-May-06</c:v>
                </c:pt>
                <c:pt idx="537">
                  <c:v>15-May-06</c:v>
                </c:pt>
                <c:pt idx="538">
                  <c:v>16-May-06</c:v>
                </c:pt>
                <c:pt idx="539">
                  <c:v>17-May-06</c:v>
                </c:pt>
                <c:pt idx="540">
                  <c:v>18-May-06</c:v>
                </c:pt>
                <c:pt idx="541">
                  <c:v>19-May-06</c:v>
                </c:pt>
                <c:pt idx="542">
                  <c:v>22-May-06</c:v>
                </c:pt>
                <c:pt idx="543">
                  <c:v>23-May-06</c:v>
                </c:pt>
                <c:pt idx="544">
                  <c:v>24-May-06</c:v>
                </c:pt>
                <c:pt idx="545">
                  <c:v>25-May-06</c:v>
                </c:pt>
                <c:pt idx="546">
                  <c:v>26-May-06</c:v>
                </c:pt>
                <c:pt idx="547">
                  <c:v>30-May-06</c:v>
                </c:pt>
                <c:pt idx="548">
                  <c:v>31-May-06</c:v>
                </c:pt>
                <c:pt idx="549">
                  <c:v>1-Jun-06</c:v>
                </c:pt>
                <c:pt idx="550">
                  <c:v>2-Jun-06</c:v>
                </c:pt>
                <c:pt idx="551">
                  <c:v>5-Jun-06</c:v>
                </c:pt>
                <c:pt idx="552">
                  <c:v>6-Jun-06</c:v>
                </c:pt>
                <c:pt idx="553">
                  <c:v>7-Jun-06</c:v>
                </c:pt>
                <c:pt idx="554">
                  <c:v>8-Jun-06</c:v>
                </c:pt>
                <c:pt idx="555">
                  <c:v>9-Jun-06</c:v>
                </c:pt>
                <c:pt idx="556">
                  <c:v>12-Jun-06</c:v>
                </c:pt>
                <c:pt idx="557">
                  <c:v>13-Jun-06</c:v>
                </c:pt>
                <c:pt idx="558">
                  <c:v>14-Jun-06</c:v>
                </c:pt>
                <c:pt idx="559">
                  <c:v>15-Jun-06</c:v>
                </c:pt>
                <c:pt idx="560">
                  <c:v>16-Jun-06</c:v>
                </c:pt>
                <c:pt idx="561">
                  <c:v>19-Jun-06</c:v>
                </c:pt>
                <c:pt idx="562">
                  <c:v>20-Jun-06</c:v>
                </c:pt>
                <c:pt idx="563">
                  <c:v>21-Jun-06</c:v>
                </c:pt>
                <c:pt idx="564">
                  <c:v>22-Jun-06</c:v>
                </c:pt>
                <c:pt idx="565">
                  <c:v>23-Jun-06</c:v>
                </c:pt>
                <c:pt idx="566">
                  <c:v>26-Jun-06</c:v>
                </c:pt>
                <c:pt idx="567">
                  <c:v>27-Jun-06</c:v>
                </c:pt>
                <c:pt idx="568">
                  <c:v>28-Jun-06</c:v>
                </c:pt>
                <c:pt idx="569">
                  <c:v>29-Jun-06</c:v>
                </c:pt>
                <c:pt idx="570">
                  <c:v>30-Jun-06</c:v>
                </c:pt>
                <c:pt idx="571">
                  <c:v>3-Jul-06</c:v>
                </c:pt>
                <c:pt idx="572">
                  <c:v>5-Jul-06</c:v>
                </c:pt>
                <c:pt idx="573">
                  <c:v>6-Jul-06</c:v>
                </c:pt>
                <c:pt idx="574">
                  <c:v>7-Jul-06</c:v>
                </c:pt>
                <c:pt idx="575">
                  <c:v>10-Jul-06</c:v>
                </c:pt>
                <c:pt idx="576">
                  <c:v>11-Jul-06</c:v>
                </c:pt>
                <c:pt idx="577">
                  <c:v>12-Jul-06</c:v>
                </c:pt>
                <c:pt idx="578">
                  <c:v>13-Jul-06</c:v>
                </c:pt>
                <c:pt idx="579">
                  <c:v>14-Jul-06</c:v>
                </c:pt>
                <c:pt idx="580">
                  <c:v>17-Jul-06</c:v>
                </c:pt>
                <c:pt idx="581">
                  <c:v>18-Jul-06</c:v>
                </c:pt>
                <c:pt idx="582">
                  <c:v>19-Jul-06</c:v>
                </c:pt>
                <c:pt idx="583">
                  <c:v>20-Jul-06</c:v>
                </c:pt>
                <c:pt idx="584">
                  <c:v>21-Jul-06</c:v>
                </c:pt>
                <c:pt idx="585">
                  <c:v>24-Jul-06</c:v>
                </c:pt>
                <c:pt idx="586">
                  <c:v>25-Jul-06</c:v>
                </c:pt>
                <c:pt idx="587">
                  <c:v>26-Jul-06</c:v>
                </c:pt>
                <c:pt idx="588">
                  <c:v>27-Jul-06</c:v>
                </c:pt>
                <c:pt idx="589">
                  <c:v>28-Jul-06</c:v>
                </c:pt>
                <c:pt idx="590">
                  <c:v>31-Jul-06</c:v>
                </c:pt>
                <c:pt idx="591">
                  <c:v>1-Aug-06</c:v>
                </c:pt>
                <c:pt idx="592">
                  <c:v>2-Aug-06</c:v>
                </c:pt>
                <c:pt idx="593">
                  <c:v>3-Aug-06</c:v>
                </c:pt>
                <c:pt idx="594">
                  <c:v>4-Aug-06</c:v>
                </c:pt>
                <c:pt idx="595">
                  <c:v>7-Aug-06</c:v>
                </c:pt>
                <c:pt idx="596">
                  <c:v>8-Aug-06</c:v>
                </c:pt>
                <c:pt idx="597">
                  <c:v>9-Aug-06</c:v>
                </c:pt>
                <c:pt idx="598">
                  <c:v>10-Aug-06</c:v>
                </c:pt>
                <c:pt idx="599">
                  <c:v>11-Aug-06</c:v>
                </c:pt>
                <c:pt idx="600">
                  <c:v>14-Aug-06</c:v>
                </c:pt>
                <c:pt idx="601">
                  <c:v>15-Aug-06</c:v>
                </c:pt>
                <c:pt idx="602">
                  <c:v>16-Aug-06</c:v>
                </c:pt>
                <c:pt idx="603">
                  <c:v>17-Aug-06</c:v>
                </c:pt>
                <c:pt idx="604">
                  <c:v>18-Aug-06</c:v>
                </c:pt>
                <c:pt idx="605">
                  <c:v>21-Aug-06</c:v>
                </c:pt>
                <c:pt idx="606">
                  <c:v>22-Aug-06</c:v>
                </c:pt>
                <c:pt idx="607">
                  <c:v>23-Aug-06</c:v>
                </c:pt>
                <c:pt idx="608">
                  <c:v>24-Aug-06</c:v>
                </c:pt>
                <c:pt idx="609">
                  <c:v>25-Aug-06</c:v>
                </c:pt>
                <c:pt idx="610">
                  <c:v>28-Aug-06</c:v>
                </c:pt>
                <c:pt idx="611">
                  <c:v>29-Aug-06</c:v>
                </c:pt>
                <c:pt idx="612">
                  <c:v>30-Aug-06</c:v>
                </c:pt>
                <c:pt idx="613">
                  <c:v>31-Aug-06</c:v>
                </c:pt>
                <c:pt idx="614">
                  <c:v>1-Sep-06</c:v>
                </c:pt>
                <c:pt idx="615">
                  <c:v>5-Sep-06</c:v>
                </c:pt>
                <c:pt idx="616">
                  <c:v>6-Sep-06</c:v>
                </c:pt>
                <c:pt idx="617">
                  <c:v>7-Sep-06</c:v>
                </c:pt>
                <c:pt idx="618">
                  <c:v>8-Sep-06</c:v>
                </c:pt>
                <c:pt idx="619">
                  <c:v>11-Sep-06</c:v>
                </c:pt>
                <c:pt idx="620">
                  <c:v>12-Sep-06</c:v>
                </c:pt>
                <c:pt idx="621">
                  <c:v>13-Sep-06</c:v>
                </c:pt>
                <c:pt idx="622">
                  <c:v>14-Sep-06</c:v>
                </c:pt>
                <c:pt idx="623">
                  <c:v>15-Sep-06</c:v>
                </c:pt>
                <c:pt idx="624">
                  <c:v>18-Sep-06</c:v>
                </c:pt>
                <c:pt idx="625">
                  <c:v>19-Sep-06</c:v>
                </c:pt>
                <c:pt idx="626">
                  <c:v>20-Sep-06</c:v>
                </c:pt>
                <c:pt idx="627">
                  <c:v>21-Sep-06</c:v>
                </c:pt>
                <c:pt idx="628">
                  <c:v>22-Sep-06</c:v>
                </c:pt>
                <c:pt idx="629">
                  <c:v>25-Sep-06</c:v>
                </c:pt>
                <c:pt idx="630">
                  <c:v>26-Sep-06</c:v>
                </c:pt>
                <c:pt idx="631">
                  <c:v>27-Sep-06</c:v>
                </c:pt>
                <c:pt idx="632">
                  <c:v>28-Sep-06</c:v>
                </c:pt>
                <c:pt idx="633">
                  <c:v>29-Sep-06</c:v>
                </c:pt>
                <c:pt idx="634">
                  <c:v>2-Oct-06</c:v>
                </c:pt>
                <c:pt idx="635">
                  <c:v>3-Oct-06</c:v>
                </c:pt>
                <c:pt idx="636">
                  <c:v>4-Oct-06</c:v>
                </c:pt>
                <c:pt idx="637">
                  <c:v>5-Oct-06</c:v>
                </c:pt>
                <c:pt idx="638">
                  <c:v>6-Oct-06</c:v>
                </c:pt>
                <c:pt idx="639">
                  <c:v>9-Oct-06</c:v>
                </c:pt>
                <c:pt idx="640">
                  <c:v>10-Oct-06</c:v>
                </c:pt>
                <c:pt idx="641">
                  <c:v>11-Oct-06</c:v>
                </c:pt>
                <c:pt idx="642">
                  <c:v>12-Oct-06</c:v>
                </c:pt>
                <c:pt idx="643">
                  <c:v>13-Oct-06</c:v>
                </c:pt>
                <c:pt idx="644">
                  <c:v>16-Oct-06</c:v>
                </c:pt>
                <c:pt idx="645">
                  <c:v>17-Oct-06</c:v>
                </c:pt>
                <c:pt idx="646">
                  <c:v>18-Oct-06</c:v>
                </c:pt>
                <c:pt idx="647">
                  <c:v>19-Oct-06</c:v>
                </c:pt>
                <c:pt idx="648">
                  <c:v>20-Oct-06</c:v>
                </c:pt>
                <c:pt idx="649">
                  <c:v>23-Oct-06</c:v>
                </c:pt>
                <c:pt idx="650">
                  <c:v>24-Oct-06</c:v>
                </c:pt>
                <c:pt idx="651">
                  <c:v>25-Oct-06</c:v>
                </c:pt>
                <c:pt idx="652">
                  <c:v>26-Oct-06</c:v>
                </c:pt>
                <c:pt idx="653">
                  <c:v>27-Oct-06</c:v>
                </c:pt>
                <c:pt idx="654">
                  <c:v>30-Oct-06</c:v>
                </c:pt>
                <c:pt idx="655">
                  <c:v>31-Oct-06</c:v>
                </c:pt>
                <c:pt idx="656">
                  <c:v>1-Nov-06</c:v>
                </c:pt>
                <c:pt idx="657">
                  <c:v>2-Nov-06</c:v>
                </c:pt>
                <c:pt idx="658">
                  <c:v>3-Nov-06</c:v>
                </c:pt>
                <c:pt idx="659">
                  <c:v>6-Nov-06</c:v>
                </c:pt>
                <c:pt idx="660">
                  <c:v>7-Nov-06</c:v>
                </c:pt>
                <c:pt idx="661">
                  <c:v>8-Nov-06</c:v>
                </c:pt>
                <c:pt idx="662">
                  <c:v>9-Nov-06</c:v>
                </c:pt>
                <c:pt idx="663">
                  <c:v>10-Nov-06</c:v>
                </c:pt>
                <c:pt idx="664">
                  <c:v>13-Nov-06</c:v>
                </c:pt>
                <c:pt idx="665">
                  <c:v>14-Nov-06</c:v>
                </c:pt>
                <c:pt idx="666">
                  <c:v>15-Nov-06</c:v>
                </c:pt>
                <c:pt idx="667">
                  <c:v>16-Nov-06</c:v>
                </c:pt>
                <c:pt idx="668">
                  <c:v>17-Nov-06</c:v>
                </c:pt>
                <c:pt idx="669">
                  <c:v>20-Nov-06</c:v>
                </c:pt>
                <c:pt idx="670">
                  <c:v>21-Nov-06</c:v>
                </c:pt>
                <c:pt idx="671">
                  <c:v>22-Nov-06</c:v>
                </c:pt>
                <c:pt idx="672">
                  <c:v>24-Nov-06</c:v>
                </c:pt>
                <c:pt idx="673">
                  <c:v>27-Nov-06</c:v>
                </c:pt>
                <c:pt idx="674">
                  <c:v>28-Nov-06</c:v>
                </c:pt>
                <c:pt idx="675">
                  <c:v>29-Nov-06</c:v>
                </c:pt>
                <c:pt idx="676">
                  <c:v>30-Nov-06</c:v>
                </c:pt>
                <c:pt idx="677">
                  <c:v>1-Dec-06</c:v>
                </c:pt>
                <c:pt idx="678">
                  <c:v>4-Dec-06</c:v>
                </c:pt>
                <c:pt idx="679">
                  <c:v>5-Dec-06</c:v>
                </c:pt>
                <c:pt idx="680">
                  <c:v>6-Dec-06</c:v>
                </c:pt>
                <c:pt idx="681">
                  <c:v>7-Dec-06</c:v>
                </c:pt>
                <c:pt idx="682">
                  <c:v>8-Dec-06</c:v>
                </c:pt>
                <c:pt idx="683">
                  <c:v>11-Dec-06</c:v>
                </c:pt>
                <c:pt idx="684">
                  <c:v>12-Dec-06</c:v>
                </c:pt>
                <c:pt idx="685">
                  <c:v>13-Dec-06</c:v>
                </c:pt>
                <c:pt idx="686">
                  <c:v>14-Dec-06</c:v>
                </c:pt>
                <c:pt idx="687">
                  <c:v>15-Dec-06</c:v>
                </c:pt>
                <c:pt idx="688">
                  <c:v>18-Dec-06</c:v>
                </c:pt>
                <c:pt idx="689">
                  <c:v>19-Dec-06</c:v>
                </c:pt>
                <c:pt idx="690">
                  <c:v>20-Dec-06</c:v>
                </c:pt>
                <c:pt idx="691">
                  <c:v>21-Dec-06</c:v>
                </c:pt>
                <c:pt idx="692">
                  <c:v>22-Dec-06</c:v>
                </c:pt>
                <c:pt idx="693">
                  <c:v>26-Dec-06</c:v>
                </c:pt>
                <c:pt idx="694">
                  <c:v>27-Dec-06</c:v>
                </c:pt>
                <c:pt idx="695">
                  <c:v>28-Dec-06</c:v>
                </c:pt>
                <c:pt idx="696">
                  <c:v>29-Dec-06</c:v>
                </c:pt>
                <c:pt idx="697">
                  <c:v>3-Jan-07</c:v>
                </c:pt>
                <c:pt idx="698">
                  <c:v>4-Jan-07</c:v>
                </c:pt>
                <c:pt idx="699">
                  <c:v>5-Jan-07</c:v>
                </c:pt>
                <c:pt idx="700">
                  <c:v>8-Jan-07</c:v>
                </c:pt>
                <c:pt idx="701">
                  <c:v>9-Jan-07</c:v>
                </c:pt>
                <c:pt idx="702">
                  <c:v>10-Jan-07</c:v>
                </c:pt>
                <c:pt idx="703">
                  <c:v>11-Jan-07</c:v>
                </c:pt>
                <c:pt idx="704">
                  <c:v>12-Jan-07</c:v>
                </c:pt>
                <c:pt idx="705">
                  <c:v>16-Jan-07</c:v>
                </c:pt>
                <c:pt idx="706">
                  <c:v>17-Jan-07</c:v>
                </c:pt>
                <c:pt idx="707">
                  <c:v>18-Jan-07</c:v>
                </c:pt>
                <c:pt idx="708">
                  <c:v>19-Jan-07</c:v>
                </c:pt>
                <c:pt idx="709">
                  <c:v>22-Jan-07</c:v>
                </c:pt>
                <c:pt idx="710">
                  <c:v>23-Jan-07</c:v>
                </c:pt>
                <c:pt idx="711">
                  <c:v>24-Jan-07</c:v>
                </c:pt>
                <c:pt idx="712">
                  <c:v>25-Jan-07</c:v>
                </c:pt>
                <c:pt idx="713">
                  <c:v>26-Jan-07</c:v>
                </c:pt>
                <c:pt idx="714">
                  <c:v>29-Jan-07</c:v>
                </c:pt>
                <c:pt idx="715">
                  <c:v>30-Jan-07</c:v>
                </c:pt>
                <c:pt idx="716">
                  <c:v>31-Jan-07</c:v>
                </c:pt>
                <c:pt idx="717">
                  <c:v>1-Feb-07</c:v>
                </c:pt>
                <c:pt idx="718">
                  <c:v>2-Feb-07</c:v>
                </c:pt>
                <c:pt idx="719">
                  <c:v>5-Feb-07</c:v>
                </c:pt>
                <c:pt idx="720">
                  <c:v>6-Feb-07</c:v>
                </c:pt>
                <c:pt idx="721">
                  <c:v>7-Feb-07</c:v>
                </c:pt>
                <c:pt idx="722">
                  <c:v>8-Feb-07</c:v>
                </c:pt>
                <c:pt idx="723">
                  <c:v>9-Feb-07</c:v>
                </c:pt>
                <c:pt idx="724">
                  <c:v>12-Feb-07</c:v>
                </c:pt>
                <c:pt idx="725">
                  <c:v>13-Feb-07</c:v>
                </c:pt>
                <c:pt idx="726">
                  <c:v>14-Feb-07</c:v>
                </c:pt>
                <c:pt idx="727">
                  <c:v>15-Feb-07</c:v>
                </c:pt>
                <c:pt idx="728">
                  <c:v>16-Feb-07</c:v>
                </c:pt>
                <c:pt idx="729">
                  <c:v>20-Feb-07</c:v>
                </c:pt>
                <c:pt idx="730">
                  <c:v>21-Feb-07</c:v>
                </c:pt>
                <c:pt idx="731">
                  <c:v>22-Feb-07</c:v>
                </c:pt>
                <c:pt idx="732">
                  <c:v>23-Feb-07</c:v>
                </c:pt>
                <c:pt idx="733">
                  <c:v>26-Feb-07</c:v>
                </c:pt>
                <c:pt idx="734">
                  <c:v>27-Feb-07</c:v>
                </c:pt>
                <c:pt idx="735">
                  <c:v>28-Feb-07</c:v>
                </c:pt>
                <c:pt idx="736">
                  <c:v>1-Mar-07</c:v>
                </c:pt>
                <c:pt idx="737">
                  <c:v>2-Mar-07</c:v>
                </c:pt>
                <c:pt idx="738">
                  <c:v>5-Mar-07</c:v>
                </c:pt>
                <c:pt idx="739">
                  <c:v>6-Mar-07</c:v>
                </c:pt>
                <c:pt idx="740">
                  <c:v>7-Mar-07</c:v>
                </c:pt>
                <c:pt idx="741">
                  <c:v>8-Mar-07</c:v>
                </c:pt>
                <c:pt idx="742">
                  <c:v>9-Mar-07</c:v>
                </c:pt>
                <c:pt idx="743">
                  <c:v>12-Mar-07</c:v>
                </c:pt>
                <c:pt idx="744">
                  <c:v>13-Mar-07</c:v>
                </c:pt>
                <c:pt idx="745">
                  <c:v>14-Mar-07</c:v>
                </c:pt>
                <c:pt idx="746">
                  <c:v>15-Mar-07</c:v>
                </c:pt>
                <c:pt idx="747">
                  <c:v>16-Mar-07</c:v>
                </c:pt>
                <c:pt idx="748">
                  <c:v>19-Mar-07</c:v>
                </c:pt>
                <c:pt idx="749">
                  <c:v>20-Mar-07</c:v>
                </c:pt>
                <c:pt idx="750">
                  <c:v>21-Mar-07</c:v>
                </c:pt>
                <c:pt idx="751">
                  <c:v>22-Mar-07</c:v>
                </c:pt>
                <c:pt idx="752">
                  <c:v>23-Mar-07</c:v>
                </c:pt>
                <c:pt idx="753">
                  <c:v>26-Mar-07</c:v>
                </c:pt>
                <c:pt idx="754">
                  <c:v>27-Mar-07</c:v>
                </c:pt>
                <c:pt idx="755">
                  <c:v>28-Mar-07</c:v>
                </c:pt>
                <c:pt idx="756">
                  <c:v>29-Mar-07</c:v>
                </c:pt>
                <c:pt idx="757">
                  <c:v>30-Mar-07</c:v>
                </c:pt>
                <c:pt idx="758">
                  <c:v>2-Apr-07</c:v>
                </c:pt>
                <c:pt idx="759">
                  <c:v>3-Apr-07</c:v>
                </c:pt>
                <c:pt idx="760">
                  <c:v>4-Apr-07</c:v>
                </c:pt>
                <c:pt idx="761">
                  <c:v>5-Apr-07</c:v>
                </c:pt>
                <c:pt idx="762">
                  <c:v>9-Apr-07</c:v>
                </c:pt>
                <c:pt idx="763">
                  <c:v>10-Apr-07</c:v>
                </c:pt>
                <c:pt idx="764">
                  <c:v>11-Apr-07</c:v>
                </c:pt>
                <c:pt idx="765">
                  <c:v>12-Apr-07</c:v>
                </c:pt>
                <c:pt idx="766">
                  <c:v>13-Apr-07</c:v>
                </c:pt>
                <c:pt idx="767">
                  <c:v>16-Apr-07</c:v>
                </c:pt>
                <c:pt idx="768">
                  <c:v>17-Apr-07</c:v>
                </c:pt>
                <c:pt idx="769">
                  <c:v>18-Apr-07</c:v>
                </c:pt>
                <c:pt idx="770">
                  <c:v>19-Apr-07</c:v>
                </c:pt>
                <c:pt idx="771">
                  <c:v>20-Apr-07</c:v>
                </c:pt>
                <c:pt idx="772">
                  <c:v>23-Apr-07</c:v>
                </c:pt>
                <c:pt idx="773">
                  <c:v>24-Apr-07</c:v>
                </c:pt>
                <c:pt idx="774">
                  <c:v>25-Apr-07</c:v>
                </c:pt>
                <c:pt idx="775">
                  <c:v>26-Apr-07</c:v>
                </c:pt>
                <c:pt idx="776">
                  <c:v>27-Apr-07</c:v>
                </c:pt>
                <c:pt idx="777">
                  <c:v>30-Apr-07</c:v>
                </c:pt>
                <c:pt idx="778">
                  <c:v>1-May-07</c:v>
                </c:pt>
                <c:pt idx="779">
                  <c:v>2-May-07</c:v>
                </c:pt>
                <c:pt idx="780">
                  <c:v>3-May-07</c:v>
                </c:pt>
                <c:pt idx="781">
                  <c:v>4-May-07</c:v>
                </c:pt>
                <c:pt idx="782">
                  <c:v>7-May-07</c:v>
                </c:pt>
                <c:pt idx="783">
                  <c:v>8-May-07</c:v>
                </c:pt>
                <c:pt idx="784">
                  <c:v>9-May-07</c:v>
                </c:pt>
                <c:pt idx="785">
                  <c:v>10-May-07</c:v>
                </c:pt>
                <c:pt idx="786">
                  <c:v>11-May-07</c:v>
                </c:pt>
                <c:pt idx="787">
                  <c:v>14-May-07</c:v>
                </c:pt>
                <c:pt idx="788">
                  <c:v>15-May-07</c:v>
                </c:pt>
                <c:pt idx="789">
                  <c:v>16-May-07</c:v>
                </c:pt>
                <c:pt idx="790">
                  <c:v>17-May-07</c:v>
                </c:pt>
                <c:pt idx="791">
                  <c:v>18-May-07</c:v>
                </c:pt>
                <c:pt idx="792">
                  <c:v>21-May-07</c:v>
                </c:pt>
                <c:pt idx="793">
                  <c:v>22-May-07</c:v>
                </c:pt>
                <c:pt idx="794">
                  <c:v>23-May-07</c:v>
                </c:pt>
                <c:pt idx="795">
                  <c:v>24-May-07</c:v>
                </c:pt>
                <c:pt idx="796">
                  <c:v>25-May-07</c:v>
                </c:pt>
                <c:pt idx="797">
                  <c:v>29-May-07</c:v>
                </c:pt>
                <c:pt idx="798">
                  <c:v>30-May-07</c:v>
                </c:pt>
                <c:pt idx="799">
                  <c:v>31-May-07</c:v>
                </c:pt>
                <c:pt idx="800">
                  <c:v>1-Jun-07</c:v>
                </c:pt>
                <c:pt idx="801">
                  <c:v>4-Jun-07</c:v>
                </c:pt>
                <c:pt idx="802">
                  <c:v>5-Jun-07</c:v>
                </c:pt>
                <c:pt idx="803">
                  <c:v>6-Jun-07</c:v>
                </c:pt>
                <c:pt idx="804">
                  <c:v>7-Jun-07</c:v>
                </c:pt>
                <c:pt idx="805">
                  <c:v>8-Jun-07</c:v>
                </c:pt>
                <c:pt idx="806">
                  <c:v>11-Jun-07</c:v>
                </c:pt>
                <c:pt idx="807">
                  <c:v>12-Jun-07</c:v>
                </c:pt>
                <c:pt idx="808">
                  <c:v>13-Jun-07</c:v>
                </c:pt>
                <c:pt idx="809">
                  <c:v>14-Jun-07</c:v>
                </c:pt>
                <c:pt idx="810">
                  <c:v>15-Jun-07</c:v>
                </c:pt>
                <c:pt idx="811">
                  <c:v>18-Jun-07</c:v>
                </c:pt>
                <c:pt idx="812">
                  <c:v>19-Jun-07</c:v>
                </c:pt>
                <c:pt idx="813">
                  <c:v>20-Jun-07</c:v>
                </c:pt>
                <c:pt idx="814">
                  <c:v>21-Jun-07</c:v>
                </c:pt>
                <c:pt idx="815">
                  <c:v>22-Jun-07</c:v>
                </c:pt>
                <c:pt idx="816">
                  <c:v>25-Jun-07</c:v>
                </c:pt>
                <c:pt idx="817">
                  <c:v>26-Jun-07</c:v>
                </c:pt>
                <c:pt idx="818">
                  <c:v>27-Jun-07</c:v>
                </c:pt>
                <c:pt idx="819">
                  <c:v>28-Jun-07</c:v>
                </c:pt>
                <c:pt idx="820">
                  <c:v>29-Jun-07</c:v>
                </c:pt>
                <c:pt idx="821">
                  <c:v>2-Jul-07</c:v>
                </c:pt>
                <c:pt idx="822">
                  <c:v>3-Jul-07</c:v>
                </c:pt>
                <c:pt idx="823">
                  <c:v>5-Jul-07</c:v>
                </c:pt>
                <c:pt idx="824">
                  <c:v>6-Jul-07</c:v>
                </c:pt>
                <c:pt idx="825">
                  <c:v>9-Jul-07</c:v>
                </c:pt>
                <c:pt idx="826">
                  <c:v>10-Jul-07</c:v>
                </c:pt>
                <c:pt idx="827">
                  <c:v>11-Jul-07</c:v>
                </c:pt>
                <c:pt idx="828">
                  <c:v>12-Jul-07</c:v>
                </c:pt>
                <c:pt idx="829">
                  <c:v>13-Jul-07</c:v>
                </c:pt>
                <c:pt idx="830">
                  <c:v>16-Jul-07</c:v>
                </c:pt>
                <c:pt idx="831">
                  <c:v>17-Jul-07</c:v>
                </c:pt>
                <c:pt idx="832">
                  <c:v>18-Jul-07</c:v>
                </c:pt>
                <c:pt idx="833">
                  <c:v>19-Jul-07</c:v>
                </c:pt>
                <c:pt idx="834">
                  <c:v>20-Jul-07</c:v>
                </c:pt>
                <c:pt idx="835">
                  <c:v>23-Jul-07</c:v>
                </c:pt>
                <c:pt idx="836">
                  <c:v>24-Jul-07</c:v>
                </c:pt>
                <c:pt idx="837">
                  <c:v>25-Jul-07</c:v>
                </c:pt>
                <c:pt idx="838">
                  <c:v>26-Jul-07</c:v>
                </c:pt>
                <c:pt idx="839">
                  <c:v>27-Jul-07</c:v>
                </c:pt>
                <c:pt idx="840">
                  <c:v>30-Jul-07</c:v>
                </c:pt>
                <c:pt idx="841">
                  <c:v>31-Jul-07</c:v>
                </c:pt>
                <c:pt idx="842">
                  <c:v>1-Aug-07</c:v>
                </c:pt>
                <c:pt idx="843">
                  <c:v>2-Aug-07</c:v>
                </c:pt>
                <c:pt idx="844">
                  <c:v>3-Aug-07</c:v>
                </c:pt>
                <c:pt idx="845">
                  <c:v>6-Aug-07</c:v>
                </c:pt>
                <c:pt idx="846">
                  <c:v>7-Aug-07</c:v>
                </c:pt>
                <c:pt idx="847">
                  <c:v>8-Aug-07</c:v>
                </c:pt>
                <c:pt idx="848">
                  <c:v>9-Aug-07</c:v>
                </c:pt>
                <c:pt idx="849">
                  <c:v>10-Aug-07</c:v>
                </c:pt>
                <c:pt idx="850">
                  <c:v>13-Aug-07</c:v>
                </c:pt>
                <c:pt idx="851">
                  <c:v>14-Aug-07</c:v>
                </c:pt>
                <c:pt idx="852">
                  <c:v>15-Aug-07</c:v>
                </c:pt>
                <c:pt idx="853">
                  <c:v>16-Aug-07</c:v>
                </c:pt>
                <c:pt idx="854">
                  <c:v>17-Aug-07</c:v>
                </c:pt>
                <c:pt idx="855">
                  <c:v>20-Aug-07</c:v>
                </c:pt>
                <c:pt idx="856">
                  <c:v>21-Aug-07</c:v>
                </c:pt>
                <c:pt idx="857">
                  <c:v>22-Aug-07</c:v>
                </c:pt>
                <c:pt idx="858">
                  <c:v>23-Aug-07</c:v>
                </c:pt>
                <c:pt idx="859">
                  <c:v>24-Aug-07</c:v>
                </c:pt>
                <c:pt idx="860">
                  <c:v>27-Aug-07</c:v>
                </c:pt>
                <c:pt idx="861">
                  <c:v>28-Aug-07</c:v>
                </c:pt>
                <c:pt idx="862">
                  <c:v>29-Aug-07</c:v>
                </c:pt>
                <c:pt idx="863">
                  <c:v>30-Aug-07</c:v>
                </c:pt>
                <c:pt idx="864">
                  <c:v>31-Aug-07</c:v>
                </c:pt>
                <c:pt idx="865">
                  <c:v>4-Sep-07</c:v>
                </c:pt>
                <c:pt idx="866">
                  <c:v>5-Sep-07</c:v>
                </c:pt>
                <c:pt idx="867">
                  <c:v>6-Sep-07</c:v>
                </c:pt>
                <c:pt idx="868">
                  <c:v>7-Sep-07</c:v>
                </c:pt>
                <c:pt idx="869">
                  <c:v>10-Sep-07</c:v>
                </c:pt>
                <c:pt idx="870">
                  <c:v>11-Sep-07</c:v>
                </c:pt>
                <c:pt idx="871">
                  <c:v>12-Sep-07</c:v>
                </c:pt>
                <c:pt idx="872">
                  <c:v>13-Sep-07</c:v>
                </c:pt>
                <c:pt idx="873">
                  <c:v>14-Sep-07</c:v>
                </c:pt>
                <c:pt idx="874">
                  <c:v>17-Sep-07</c:v>
                </c:pt>
                <c:pt idx="875">
                  <c:v>18-Sep-07</c:v>
                </c:pt>
                <c:pt idx="876">
                  <c:v>19-Sep-07</c:v>
                </c:pt>
                <c:pt idx="877">
                  <c:v>20-Sep-07</c:v>
                </c:pt>
                <c:pt idx="878">
                  <c:v>21-Sep-07</c:v>
                </c:pt>
                <c:pt idx="879">
                  <c:v>24-Sep-07</c:v>
                </c:pt>
                <c:pt idx="880">
                  <c:v>25-Sep-07</c:v>
                </c:pt>
                <c:pt idx="881">
                  <c:v>26-Sep-07</c:v>
                </c:pt>
                <c:pt idx="882">
                  <c:v>27-Sep-07</c:v>
                </c:pt>
                <c:pt idx="883">
                  <c:v>28-Sep-07</c:v>
                </c:pt>
                <c:pt idx="884">
                  <c:v>1-Oct-07</c:v>
                </c:pt>
                <c:pt idx="885">
                  <c:v>2-Oct-07</c:v>
                </c:pt>
                <c:pt idx="886">
                  <c:v>3-Oct-07</c:v>
                </c:pt>
                <c:pt idx="887">
                  <c:v>4-Oct-07</c:v>
                </c:pt>
                <c:pt idx="888">
                  <c:v>5-Oct-07</c:v>
                </c:pt>
                <c:pt idx="889">
                  <c:v>8-Oct-07</c:v>
                </c:pt>
                <c:pt idx="890">
                  <c:v>9-Oct-07</c:v>
                </c:pt>
                <c:pt idx="891">
                  <c:v>10-Oct-07</c:v>
                </c:pt>
                <c:pt idx="892">
                  <c:v>11-Oct-07</c:v>
                </c:pt>
                <c:pt idx="893">
                  <c:v>12-Oct-07</c:v>
                </c:pt>
                <c:pt idx="894">
                  <c:v>15-Oct-07</c:v>
                </c:pt>
                <c:pt idx="895">
                  <c:v>16-Oct-07</c:v>
                </c:pt>
                <c:pt idx="896">
                  <c:v>17-Oct-07</c:v>
                </c:pt>
                <c:pt idx="897">
                  <c:v>18-Oct-07</c:v>
                </c:pt>
                <c:pt idx="898">
                  <c:v>19-Oct-07</c:v>
                </c:pt>
                <c:pt idx="899">
                  <c:v>22-Oct-07</c:v>
                </c:pt>
                <c:pt idx="900">
                  <c:v>23-Oct-07</c:v>
                </c:pt>
                <c:pt idx="901">
                  <c:v>24-Oct-07</c:v>
                </c:pt>
                <c:pt idx="902">
                  <c:v>25-Oct-07</c:v>
                </c:pt>
                <c:pt idx="903">
                  <c:v>26-Oct-07</c:v>
                </c:pt>
                <c:pt idx="904">
                  <c:v>29-Oct-07</c:v>
                </c:pt>
                <c:pt idx="905">
                  <c:v>30-Oct-07</c:v>
                </c:pt>
                <c:pt idx="906">
                  <c:v>31-Oct-07</c:v>
                </c:pt>
                <c:pt idx="907">
                  <c:v>1-Nov-07</c:v>
                </c:pt>
                <c:pt idx="908">
                  <c:v>2-Nov-07</c:v>
                </c:pt>
                <c:pt idx="909">
                  <c:v>5-Nov-07</c:v>
                </c:pt>
                <c:pt idx="910">
                  <c:v>6-Nov-07</c:v>
                </c:pt>
                <c:pt idx="911">
                  <c:v>7-Nov-07</c:v>
                </c:pt>
                <c:pt idx="912">
                  <c:v>8-Nov-07</c:v>
                </c:pt>
                <c:pt idx="913">
                  <c:v>9-Nov-07</c:v>
                </c:pt>
                <c:pt idx="914">
                  <c:v>12-Nov-07</c:v>
                </c:pt>
                <c:pt idx="915">
                  <c:v>13-Nov-07</c:v>
                </c:pt>
                <c:pt idx="916">
                  <c:v>14-Nov-07</c:v>
                </c:pt>
                <c:pt idx="917">
                  <c:v>15-Nov-07</c:v>
                </c:pt>
                <c:pt idx="918">
                  <c:v>16-Nov-07</c:v>
                </c:pt>
                <c:pt idx="919">
                  <c:v>19-Nov-07</c:v>
                </c:pt>
                <c:pt idx="920">
                  <c:v>20-Nov-07</c:v>
                </c:pt>
                <c:pt idx="921">
                  <c:v>21-Nov-07</c:v>
                </c:pt>
                <c:pt idx="922">
                  <c:v>23-Nov-07</c:v>
                </c:pt>
                <c:pt idx="923">
                  <c:v>26-Nov-07</c:v>
                </c:pt>
                <c:pt idx="924">
                  <c:v>27-Nov-07</c:v>
                </c:pt>
                <c:pt idx="925">
                  <c:v>28-Nov-07</c:v>
                </c:pt>
                <c:pt idx="926">
                  <c:v>29-Nov-07</c:v>
                </c:pt>
                <c:pt idx="927">
                  <c:v>30-Nov-07</c:v>
                </c:pt>
                <c:pt idx="928">
                  <c:v>3-Dec-07</c:v>
                </c:pt>
                <c:pt idx="929">
                  <c:v>4-Dec-07</c:v>
                </c:pt>
                <c:pt idx="930">
                  <c:v>5-Dec-07</c:v>
                </c:pt>
                <c:pt idx="931">
                  <c:v>6-Dec-07</c:v>
                </c:pt>
                <c:pt idx="932">
                  <c:v>7-Dec-07</c:v>
                </c:pt>
                <c:pt idx="933">
                  <c:v>10-Dec-07</c:v>
                </c:pt>
                <c:pt idx="934">
                  <c:v>11-Dec-07</c:v>
                </c:pt>
                <c:pt idx="935">
                  <c:v>12-Dec-07</c:v>
                </c:pt>
                <c:pt idx="936">
                  <c:v>13-Dec-07</c:v>
                </c:pt>
                <c:pt idx="937">
                  <c:v>14-Dec-07</c:v>
                </c:pt>
                <c:pt idx="938">
                  <c:v>17-Dec-07</c:v>
                </c:pt>
                <c:pt idx="939">
                  <c:v>18-Dec-07</c:v>
                </c:pt>
                <c:pt idx="940">
                  <c:v>19-Dec-07</c:v>
                </c:pt>
                <c:pt idx="941">
                  <c:v>20-Dec-07</c:v>
                </c:pt>
                <c:pt idx="942">
                  <c:v>21-Dec-07</c:v>
                </c:pt>
                <c:pt idx="943">
                  <c:v>24-Dec-07</c:v>
                </c:pt>
                <c:pt idx="944">
                  <c:v>26-Dec-07</c:v>
                </c:pt>
                <c:pt idx="945">
                  <c:v>27-Dec-07</c:v>
                </c:pt>
                <c:pt idx="946">
                  <c:v>28-Dec-07</c:v>
                </c:pt>
                <c:pt idx="947">
                  <c:v>31-Dec-07</c:v>
                </c:pt>
                <c:pt idx="948">
                  <c:v>2-Jan-08</c:v>
                </c:pt>
                <c:pt idx="949">
                  <c:v>3-Jan-08</c:v>
                </c:pt>
                <c:pt idx="950">
                  <c:v>4-Jan-08</c:v>
                </c:pt>
                <c:pt idx="951">
                  <c:v>7-Jan-08</c:v>
                </c:pt>
                <c:pt idx="952">
                  <c:v>8-Jan-08</c:v>
                </c:pt>
                <c:pt idx="953">
                  <c:v>9-Jan-08</c:v>
                </c:pt>
                <c:pt idx="954">
                  <c:v>10-Jan-08</c:v>
                </c:pt>
                <c:pt idx="955">
                  <c:v>11-Jan-08</c:v>
                </c:pt>
                <c:pt idx="956">
                  <c:v>14-Jan-08</c:v>
                </c:pt>
                <c:pt idx="957">
                  <c:v>15-Jan-08</c:v>
                </c:pt>
                <c:pt idx="958">
                  <c:v>16-Jan-08</c:v>
                </c:pt>
                <c:pt idx="959">
                  <c:v>17-Jan-08</c:v>
                </c:pt>
                <c:pt idx="960">
                  <c:v>18-Jan-08</c:v>
                </c:pt>
                <c:pt idx="961">
                  <c:v>22-Jan-08</c:v>
                </c:pt>
                <c:pt idx="962">
                  <c:v>23-Jan-08</c:v>
                </c:pt>
                <c:pt idx="963">
                  <c:v>24-Jan-08</c:v>
                </c:pt>
                <c:pt idx="964">
                  <c:v>25-Jan-08</c:v>
                </c:pt>
                <c:pt idx="965">
                  <c:v>28-Jan-08</c:v>
                </c:pt>
                <c:pt idx="966">
                  <c:v>29-Jan-08</c:v>
                </c:pt>
                <c:pt idx="967">
                  <c:v>30-Jan-08</c:v>
                </c:pt>
                <c:pt idx="968">
                  <c:v>31-Jan-08</c:v>
                </c:pt>
                <c:pt idx="969">
                  <c:v>1-Feb-08</c:v>
                </c:pt>
                <c:pt idx="970">
                  <c:v>4-Feb-08</c:v>
                </c:pt>
                <c:pt idx="971">
                  <c:v>5-Feb-08</c:v>
                </c:pt>
                <c:pt idx="972">
                  <c:v>6-Feb-08</c:v>
                </c:pt>
                <c:pt idx="973">
                  <c:v>7-Feb-08</c:v>
                </c:pt>
                <c:pt idx="974">
                  <c:v>8-Feb-08</c:v>
                </c:pt>
                <c:pt idx="975">
                  <c:v>11-Feb-08</c:v>
                </c:pt>
                <c:pt idx="976">
                  <c:v>12-Feb-08</c:v>
                </c:pt>
                <c:pt idx="977">
                  <c:v>13-Feb-08</c:v>
                </c:pt>
                <c:pt idx="978">
                  <c:v>14-Feb-08</c:v>
                </c:pt>
                <c:pt idx="979">
                  <c:v>15-Feb-08</c:v>
                </c:pt>
                <c:pt idx="980">
                  <c:v>19-Feb-08</c:v>
                </c:pt>
                <c:pt idx="981">
                  <c:v>20-Feb-08</c:v>
                </c:pt>
                <c:pt idx="982">
                  <c:v>21-Feb-08</c:v>
                </c:pt>
                <c:pt idx="983">
                  <c:v>22-Feb-08</c:v>
                </c:pt>
                <c:pt idx="984">
                  <c:v>25-Feb-08</c:v>
                </c:pt>
                <c:pt idx="985">
                  <c:v>26-Feb-08</c:v>
                </c:pt>
                <c:pt idx="986">
                  <c:v>27-Feb-08</c:v>
                </c:pt>
                <c:pt idx="987">
                  <c:v>28-Feb-08</c:v>
                </c:pt>
                <c:pt idx="988">
                  <c:v>29-Feb-08</c:v>
                </c:pt>
                <c:pt idx="989">
                  <c:v>3-Mar-08</c:v>
                </c:pt>
                <c:pt idx="990">
                  <c:v>4-Mar-08</c:v>
                </c:pt>
                <c:pt idx="991">
                  <c:v>5-Mar-08</c:v>
                </c:pt>
                <c:pt idx="992">
                  <c:v>6-Mar-08</c:v>
                </c:pt>
                <c:pt idx="993">
                  <c:v>7-Mar-08</c:v>
                </c:pt>
                <c:pt idx="994">
                  <c:v>10-Mar-08</c:v>
                </c:pt>
                <c:pt idx="995">
                  <c:v>11-Mar-08</c:v>
                </c:pt>
                <c:pt idx="996">
                  <c:v>12-Mar-08</c:v>
                </c:pt>
                <c:pt idx="997">
                  <c:v>13-Mar-08</c:v>
                </c:pt>
                <c:pt idx="998">
                  <c:v>14-Mar-08</c:v>
                </c:pt>
                <c:pt idx="999">
                  <c:v>17-Mar-08</c:v>
                </c:pt>
                <c:pt idx="1000">
                  <c:v>18-Mar-08</c:v>
                </c:pt>
                <c:pt idx="1001">
                  <c:v>19-Mar-08</c:v>
                </c:pt>
                <c:pt idx="1002">
                  <c:v>20-Mar-08</c:v>
                </c:pt>
                <c:pt idx="1003">
                  <c:v>24-Mar-08</c:v>
                </c:pt>
                <c:pt idx="1004">
                  <c:v>25-Mar-08</c:v>
                </c:pt>
                <c:pt idx="1005">
                  <c:v>26-Mar-08</c:v>
                </c:pt>
                <c:pt idx="1006">
                  <c:v>27-Mar-08</c:v>
                </c:pt>
                <c:pt idx="1007">
                  <c:v>28-Mar-08</c:v>
                </c:pt>
                <c:pt idx="1008">
                  <c:v>31-Mar-08</c:v>
                </c:pt>
                <c:pt idx="1009">
                  <c:v>1-Apr-08</c:v>
                </c:pt>
                <c:pt idx="1010">
                  <c:v>2-Apr-08</c:v>
                </c:pt>
                <c:pt idx="1011">
                  <c:v>3-Apr-08</c:v>
                </c:pt>
                <c:pt idx="1012">
                  <c:v>4-Apr-08</c:v>
                </c:pt>
                <c:pt idx="1013">
                  <c:v>7-Apr-08</c:v>
                </c:pt>
                <c:pt idx="1014">
                  <c:v>8-Apr-08</c:v>
                </c:pt>
                <c:pt idx="1015">
                  <c:v>9-Apr-08</c:v>
                </c:pt>
                <c:pt idx="1016">
                  <c:v>10-Apr-08</c:v>
                </c:pt>
                <c:pt idx="1017">
                  <c:v>11-Apr-08</c:v>
                </c:pt>
                <c:pt idx="1018">
                  <c:v>14-Apr-08</c:v>
                </c:pt>
                <c:pt idx="1019">
                  <c:v>15-Apr-08</c:v>
                </c:pt>
                <c:pt idx="1020">
                  <c:v>16-Apr-08</c:v>
                </c:pt>
                <c:pt idx="1021">
                  <c:v>17-Apr-08</c:v>
                </c:pt>
                <c:pt idx="1022">
                  <c:v>18-Apr-08</c:v>
                </c:pt>
                <c:pt idx="1023">
                  <c:v>21-Apr-08</c:v>
                </c:pt>
                <c:pt idx="1024">
                  <c:v>22-Apr-08</c:v>
                </c:pt>
                <c:pt idx="1025">
                  <c:v>23-Apr-08</c:v>
                </c:pt>
                <c:pt idx="1026">
                  <c:v>24-Apr-08</c:v>
                </c:pt>
                <c:pt idx="1027">
                  <c:v>25-Apr-08</c:v>
                </c:pt>
                <c:pt idx="1028">
                  <c:v>28-Apr-08</c:v>
                </c:pt>
                <c:pt idx="1029">
                  <c:v>29-Apr-08</c:v>
                </c:pt>
                <c:pt idx="1030">
                  <c:v>30-Apr-08</c:v>
                </c:pt>
                <c:pt idx="1031">
                  <c:v>1-May-08</c:v>
                </c:pt>
                <c:pt idx="1032">
                  <c:v>2-May-08</c:v>
                </c:pt>
                <c:pt idx="1033">
                  <c:v>5-May-08</c:v>
                </c:pt>
                <c:pt idx="1034">
                  <c:v>6-May-08</c:v>
                </c:pt>
                <c:pt idx="1035">
                  <c:v>7-May-08</c:v>
                </c:pt>
                <c:pt idx="1036">
                  <c:v>8-May-08</c:v>
                </c:pt>
                <c:pt idx="1037">
                  <c:v>9-May-08</c:v>
                </c:pt>
                <c:pt idx="1038">
                  <c:v>12-May-08</c:v>
                </c:pt>
                <c:pt idx="1039">
                  <c:v>13-May-08</c:v>
                </c:pt>
                <c:pt idx="1040">
                  <c:v>14-May-08</c:v>
                </c:pt>
                <c:pt idx="1041">
                  <c:v>15-May-08</c:v>
                </c:pt>
                <c:pt idx="1042">
                  <c:v>16-May-08</c:v>
                </c:pt>
                <c:pt idx="1043">
                  <c:v>19-May-08</c:v>
                </c:pt>
                <c:pt idx="1044">
                  <c:v>20-May-08</c:v>
                </c:pt>
                <c:pt idx="1045">
                  <c:v>21-May-08</c:v>
                </c:pt>
                <c:pt idx="1046">
                  <c:v>22-May-08</c:v>
                </c:pt>
                <c:pt idx="1047">
                  <c:v>23-May-08</c:v>
                </c:pt>
                <c:pt idx="1048">
                  <c:v>27-May-08</c:v>
                </c:pt>
                <c:pt idx="1049">
                  <c:v>28-May-08</c:v>
                </c:pt>
                <c:pt idx="1050">
                  <c:v>29-May-08</c:v>
                </c:pt>
                <c:pt idx="1051">
                  <c:v>30-May-08</c:v>
                </c:pt>
                <c:pt idx="1052">
                  <c:v>2-Jun-08</c:v>
                </c:pt>
                <c:pt idx="1053">
                  <c:v>3-Jun-08</c:v>
                </c:pt>
                <c:pt idx="1054">
                  <c:v>4-Jun-08</c:v>
                </c:pt>
                <c:pt idx="1055">
                  <c:v>5-Jun-08</c:v>
                </c:pt>
                <c:pt idx="1056">
                  <c:v>6-Jun-08</c:v>
                </c:pt>
                <c:pt idx="1057">
                  <c:v>9-Jun-08</c:v>
                </c:pt>
                <c:pt idx="1058">
                  <c:v>10-Jun-08</c:v>
                </c:pt>
                <c:pt idx="1059">
                  <c:v>11-Jun-08</c:v>
                </c:pt>
                <c:pt idx="1060">
                  <c:v>12-Jun-08</c:v>
                </c:pt>
                <c:pt idx="1061">
                  <c:v>13-Jun-08</c:v>
                </c:pt>
                <c:pt idx="1062">
                  <c:v>16-Jun-08</c:v>
                </c:pt>
                <c:pt idx="1063">
                  <c:v>17-Jun-08</c:v>
                </c:pt>
                <c:pt idx="1064">
                  <c:v>18-Jun-08</c:v>
                </c:pt>
                <c:pt idx="1065">
                  <c:v>19-Jun-08</c:v>
                </c:pt>
                <c:pt idx="1066">
                  <c:v>20-Jun-08</c:v>
                </c:pt>
                <c:pt idx="1067">
                  <c:v>23-Jun-08</c:v>
                </c:pt>
                <c:pt idx="1068">
                  <c:v>24-Jun-08</c:v>
                </c:pt>
                <c:pt idx="1069">
                  <c:v>25-Jun-08</c:v>
                </c:pt>
                <c:pt idx="1070">
                  <c:v>26-Jun-08</c:v>
                </c:pt>
                <c:pt idx="1071">
                  <c:v>27-Jun-08</c:v>
                </c:pt>
                <c:pt idx="1072">
                  <c:v>30-Jun-08</c:v>
                </c:pt>
                <c:pt idx="1073">
                  <c:v>1-Jul-08</c:v>
                </c:pt>
                <c:pt idx="1074">
                  <c:v>2-Jul-08</c:v>
                </c:pt>
                <c:pt idx="1075">
                  <c:v>3-Jul-08</c:v>
                </c:pt>
                <c:pt idx="1076">
                  <c:v>7-Jul-08</c:v>
                </c:pt>
                <c:pt idx="1077">
                  <c:v>8-Jul-08</c:v>
                </c:pt>
                <c:pt idx="1078">
                  <c:v>9-Jul-08</c:v>
                </c:pt>
                <c:pt idx="1079">
                  <c:v>10-Jul-08</c:v>
                </c:pt>
                <c:pt idx="1080">
                  <c:v>11-Jul-08</c:v>
                </c:pt>
                <c:pt idx="1081">
                  <c:v>14-Jul-08</c:v>
                </c:pt>
                <c:pt idx="1082">
                  <c:v>15-Jul-08</c:v>
                </c:pt>
                <c:pt idx="1083">
                  <c:v>16-Jul-08</c:v>
                </c:pt>
                <c:pt idx="1084">
                  <c:v>17-Jul-08</c:v>
                </c:pt>
                <c:pt idx="1085">
                  <c:v>18-Jul-08</c:v>
                </c:pt>
                <c:pt idx="1086">
                  <c:v>21-Jul-08</c:v>
                </c:pt>
                <c:pt idx="1087">
                  <c:v>22-Jul-08</c:v>
                </c:pt>
                <c:pt idx="1088">
                  <c:v>23-Jul-08</c:v>
                </c:pt>
                <c:pt idx="1089">
                  <c:v>24-Jul-08</c:v>
                </c:pt>
                <c:pt idx="1090">
                  <c:v>25-Jul-08</c:v>
                </c:pt>
                <c:pt idx="1091">
                  <c:v>28-Jul-08</c:v>
                </c:pt>
                <c:pt idx="1092">
                  <c:v>29-Jul-08</c:v>
                </c:pt>
                <c:pt idx="1093">
                  <c:v>30-Jul-08</c:v>
                </c:pt>
                <c:pt idx="1094">
                  <c:v>31-Jul-08</c:v>
                </c:pt>
                <c:pt idx="1095">
                  <c:v>1-Aug-08</c:v>
                </c:pt>
                <c:pt idx="1096">
                  <c:v>4-Aug-08</c:v>
                </c:pt>
                <c:pt idx="1097">
                  <c:v>5-Aug-08</c:v>
                </c:pt>
                <c:pt idx="1098">
                  <c:v>6-Aug-08</c:v>
                </c:pt>
                <c:pt idx="1099">
                  <c:v>7-Aug-08</c:v>
                </c:pt>
                <c:pt idx="1100">
                  <c:v>8-Aug-08</c:v>
                </c:pt>
                <c:pt idx="1101">
                  <c:v>11-Aug-08</c:v>
                </c:pt>
                <c:pt idx="1102">
                  <c:v>12-Aug-08</c:v>
                </c:pt>
                <c:pt idx="1103">
                  <c:v>13-Aug-08</c:v>
                </c:pt>
                <c:pt idx="1104">
                  <c:v>14-Aug-08</c:v>
                </c:pt>
                <c:pt idx="1105">
                  <c:v>15-Aug-08</c:v>
                </c:pt>
                <c:pt idx="1106">
                  <c:v>18-Aug-08</c:v>
                </c:pt>
                <c:pt idx="1107">
                  <c:v>19-Aug-08</c:v>
                </c:pt>
                <c:pt idx="1108">
                  <c:v>20-Aug-08</c:v>
                </c:pt>
                <c:pt idx="1109">
                  <c:v>21-Aug-08</c:v>
                </c:pt>
                <c:pt idx="1110">
                  <c:v>22-Aug-08</c:v>
                </c:pt>
                <c:pt idx="1111">
                  <c:v>25-Aug-08</c:v>
                </c:pt>
                <c:pt idx="1112">
                  <c:v>26-Aug-08</c:v>
                </c:pt>
                <c:pt idx="1113">
                  <c:v>27-Aug-08</c:v>
                </c:pt>
                <c:pt idx="1114">
                  <c:v>28-Aug-08</c:v>
                </c:pt>
                <c:pt idx="1115">
                  <c:v>29-Aug-08</c:v>
                </c:pt>
                <c:pt idx="1116">
                  <c:v>2-Sep-08</c:v>
                </c:pt>
                <c:pt idx="1117">
                  <c:v>3-Sep-08</c:v>
                </c:pt>
                <c:pt idx="1118">
                  <c:v>4-Sep-08</c:v>
                </c:pt>
                <c:pt idx="1119">
                  <c:v>5-Sep-08</c:v>
                </c:pt>
                <c:pt idx="1120">
                  <c:v>8-Sep-08</c:v>
                </c:pt>
                <c:pt idx="1121">
                  <c:v>9-Sep-08</c:v>
                </c:pt>
                <c:pt idx="1122">
                  <c:v>10-Sep-08</c:v>
                </c:pt>
                <c:pt idx="1123">
                  <c:v>11-Sep-08</c:v>
                </c:pt>
                <c:pt idx="1124">
                  <c:v>12-Sep-08</c:v>
                </c:pt>
                <c:pt idx="1125">
                  <c:v>15-Sep-08</c:v>
                </c:pt>
                <c:pt idx="1126">
                  <c:v>16-Sep-08</c:v>
                </c:pt>
                <c:pt idx="1127">
                  <c:v>17-Sep-08</c:v>
                </c:pt>
                <c:pt idx="1128">
                  <c:v>18-Sep-08</c:v>
                </c:pt>
                <c:pt idx="1129">
                  <c:v>19-Sep-08</c:v>
                </c:pt>
                <c:pt idx="1130">
                  <c:v>22-Sep-08</c:v>
                </c:pt>
                <c:pt idx="1131">
                  <c:v>23-Sep-08</c:v>
                </c:pt>
                <c:pt idx="1132">
                  <c:v>24-Sep-08</c:v>
                </c:pt>
                <c:pt idx="1133">
                  <c:v>25-Sep-08</c:v>
                </c:pt>
                <c:pt idx="1134">
                  <c:v>26-Sep-08</c:v>
                </c:pt>
                <c:pt idx="1135">
                  <c:v>29-Sep-08</c:v>
                </c:pt>
                <c:pt idx="1136">
                  <c:v>30-Sep-08</c:v>
                </c:pt>
                <c:pt idx="1137">
                  <c:v>1-Oct-08</c:v>
                </c:pt>
                <c:pt idx="1138">
                  <c:v>2-Oct-08</c:v>
                </c:pt>
                <c:pt idx="1139">
                  <c:v>3-Oct-08</c:v>
                </c:pt>
                <c:pt idx="1140">
                  <c:v>6-Oct-08</c:v>
                </c:pt>
                <c:pt idx="1141">
                  <c:v>7-Oct-08</c:v>
                </c:pt>
                <c:pt idx="1142">
                  <c:v>8-Oct-08</c:v>
                </c:pt>
                <c:pt idx="1143">
                  <c:v>9-Oct-08</c:v>
                </c:pt>
                <c:pt idx="1144">
                  <c:v>10-Oct-08</c:v>
                </c:pt>
                <c:pt idx="1145">
                  <c:v>13-Oct-08</c:v>
                </c:pt>
                <c:pt idx="1146">
                  <c:v>14-Oct-08</c:v>
                </c:pt>
                <c:pt idx="1147">
                  <c:v>15-Oct-08</c:v>
                </c:pt>
                <c:pt idx="1148">
                  <c:v>16-Oct-08</c:v>
                </c:pt>
                <c:pt idx="1149">
                  <c:v>17-Oct-08</c:v>
                </c:pt>
                <c:pt idx="1150">
                  <c:v>20-Oct-08</c:v>
                </c:pt>
                <c:pt idx="1151">
                  <c:v>21-Oct-08</c:v>
                </c:pt>
                <c:pt idx="1152">
                  <c:v>22-Oct-08</c:v>
                </c:pt>
                <c:pt idx="1153">
                  <c:v>23-Oct-08</c:v>
                </c:pt>
                <c:pt idx="1154">
                  <c:v>24-Oct-08</c:v>
                </c:pt>
                <c:pt idx="1155">
                  <c:v>27-Oct-08</c:v>
                </c:pt>
                <c:pt idx="1156">
                  <c:v>28-Oct-08</c:v>
                </c:pt>
                <c:pt idx="1157">
                  <c:v>29-Oct-08</c:v>
                </c:pt>
                <c:pt idx="1158">
                  <c:v>30-Oct-08</c:v>
                </c:pt>
                <c:pt idx="1159">
                  <c:v>31-Oct-08</c:v>
                </c:pt>
                <c:pt idx="1160">
                  <c:v>3-Nov-08</c:v>
                </c:pt>
                <c:pt idx="1161">
                  <c:v>4-Nov-08</c:v>
                </c:pt>
                <c:pt idx="1162">
                  <c:v>5-Nov-08</c:v>
                </c:pt>
                <c:pt idx="1163">
                  <c:v>6-Nov-08</c:v>
                </c:pt>
                <c:pt idx="1164">
                  <c:v>7-Nov-08</c:v>
                </c:pt>
                <c:pt idx="1165">
                  <c:v>10-Nov-08</c:v>
                </c:pt>
                <c:pt idx="1166">
                  <c:v>11-Nov-08</c:v>
                </c:pt>
                <c:pt idx="1167">
                  <c:v>12-Nov-08</c:v>
                </c:pt>
                <c:pt idx="1168">
                  <c:v>13-Nov-08</c:v>
                </c:pt>
                <c:pt idx="1169">
                  <c:v>14-Nov-08</c:v>
                </c:pt>
                <c:pt idx="1170">
                  <c:v>17-Nov-08</c:v>
                </c:pt>
                <c:pt idx="1171">
                  <c:v>18-Nov-08</c:v>
                </c:pt>
                <c:pt idx="1172">
                  <c:v>19-Nov-08</c:v>
                </c:pt>
                <c:pt idx="1173">
                  <c:v>20-Nov-08</c:v>
                </c:pt>
                <c:pt idx="1174">
                  <c:v>21-Nov-08</c:v>
                </c:pt>
                <c:pt idx="1175">
                  <c:v>24-Nov-08</c:v>
                </c:pt>
                <c:pt idx="1176">
                  <c:v>25-Nov-08</c:v>
                </c:pt>
                <c:pt idx="1177">
                  <c:v>26-Nov-08</c:v>
                </c:pt>
                <c:pt idx="1178">
                  <c:v>28-Nov-08</c:v>
                </c:pt>
                <c:pt idx="1179">
                  <c:v>1-Dec-08</c:v>
                </c:pt>
                <c:pt idx="1180">
                  <c:v>2-Dec-08</c:v>
                </c:pt>
                <c:pt idx="1181">
                  <c:v>3-Dec-08</c:v>
                </c:pt>
                <c:pt idx="1182">
                  <c:v>4-Dec-08</c:v>
                </c:pt>
                <c:pt idx="1183">
                  <c:v>5-Dec-08</c:v>
                </c:pt>
                <c:pt idx="1184">
                  <c:v>8-Dec-08</c:v>
                </c:pt>
                <c:pt idx="1185">
                  <c:v>9-Dec-08</c:v>
                </c:pt>
                <c:pt idx="1186">
                  <c:v>10-Dec-08</c:v>
                </c:pt>
                <c:pt idx="1187">
                  <c:v>11-Dec-08</c:v>
                </c:pt>
                <c:pt idx="1188">
                  <c:v>12-Dec-08</c:v>
                </c:pt>
                <c:pt idx="1189">
                  <c:v>15-Dec-08</c:v>
                </c:pt>
                <c:pt idx="1190">
                  <c:v>16-Dec-08</c:v>
                </c:pt>
                <c:pt idx="1191">
                  <c:v>17-Dec-08</c:v>
                </c:pt>
                <c:pt idx="1192">
                  <c:v>18-Dec-08</c:v>
                </c:pt>
                <c:pt idx="1193">
                  <c:v>19-Dec-08</c:v>
                </c:pt>
                <c:pt idx="1194">
                  <c:v>22-Dec-08</c:v>
                </c:pt>
                <c:pt idx="1195">
                  <c:v>23-Dec-08</c:v>
                </c:pt>
                <c:pt idx="1196">
                  <c:v>24-Dec-08</c:v>
                </c:pt>
                <c:pt idx="1197">
                  <c:v>26-Dec-08</c:v>
                </c:pt>
                <c:pt idx="1198">
                  <c:v>29-Dec-08</c:v>
                </c:pt>
                <c:pt idx="1199">
                  <c:v>30-Dec-08</c:v>
                </c:pt>
                <c:pt idx="1200">
                  <c:v>31-Dec-08</c:v>
                </c:pt>
                <c:pt idx="1201">
                  <c:v>2-Jan-09</c:v>
                </c:pt>
                <c:pt idx="1202">
                  <c:v>5-Jan-09</c:v>
                </c:pt>
                <c:pt idx="1203">
                  <c:v>6-Jan-09</c:v>
                </c:pt>
                <c:pt idx="1204">
                  <c:v>7-Jan-09</c:v>
                </c:pt>
                <c:pt idx="1205">
                  <c:v>8-Jan-09</c:v>
                </c:pt>
                <c:pt idx="1206">
                  <c:v>9-Jan-09</c:v>
                </c:pt>
                <c:pt idx="1207">
                  <c:v>12-Jan-09</c:v>
                </c:pt>
                <c:pt idx="1208">
                  <c:v>13-Jan-09</c:v>
                </c:pt>
                <c:pt idx="1209">
                  <c:v>14-Jan-09</c:v>
                </c:pt>
                <c:pt idx="1210">
                  <c:v>15-Jan-09</c:v>
                </c:pt>
                <c:pt idx="1211">
                  <c:v>16-Jan-09</c:v>
                </c:pt>
                <c:pt idx="1212">
                  <c:v>20-Jan-09</c:v>
                </c:pt>
                <c:pt idx="1213">
                  <c:v>21-Jan-09</c:v>
                </c:pt>
                <c:pt idx="1214">
                  <c:v>22-Jan-09</c:v>
                </c:pt>
                <c:pt idx="1215">
                  <c:v>23-Jan-09</c:v>
                </c:pt>
                <c:pt idx="1216">
                  <c:v>26-Jan-09</c:v>
                </c:pt>
                <c:pt idx="1217">
                  <c:v>27-Jan-09</c:v>
                </c:pt>
                <c:pt idx="1218">
                  <c:v>28-Jan-09</c:v>
                </c:pt>
                <c:pt idx="1219">
                  <c:v>29-Jan-09</c:v>
                </c:pt>
                <c:pt idx="1220">
                  <c:v>30-Jan-09</c:v>
                </c:pt>
                <c:pt idx="1221">
                  <c:v>2-Feb-09</c:v>
                </c:pt>
                <c:pt idx="1222">
                  <c:v>3-Feb-09</c:v>
                </c:pt>
                <c:pt idx="1223">
                  <c:v>4-Feb-09</c:v>
                </c:pt>
                <c:pt idx="1224">
                  <c:v>5-Feb-09</c:v>
                </c:pt>
                <c:pt idx="1225">
                  <c:v>6-Feb-09</c:v>
                </c:pt>
                <c:pt idx="1226">
                  <c:v>9-Feb-09</c:v>
                </c:pt>
                <c:pt idx="1227">
                  <c:v>10-Feb-09</c:v>
                </c:pt>
                <c:pt idx="1228">
                  <c:v>11-Feb-09</c:v>
                </c:pt>
                <c:pt idx="1229">
                  <c:v>12-Feb-09</c:v>
                </c:pt>
                <c:pt idx="1230">
                  <c:v>13-Feb-09</c:v>
                </c:pt>
                <c:pt idx="1231">
                  <c:v>17-Feb-09</c:v>
                </c:pt>
                <c:pt idx="1232">
                  <c:v>18-Feb-09</c:v>
                </c:pt>
                <c:pt idx="1233">
                  <c:v>19-Feb-09</c:v>
                </c:pt>
                <c:pt idx="1234">
                  <c:v>20-Feb-09</c:v>
                </c:pt>
                <c:pt idx="1235">
                  <c:v>23-Feb-09</c:v>
                </c:pt>
                <c:pt idx="1236">
                  <c:v>24-Feb-09</c:v>
                </c:pt>
                <c:pt idx="1237">
                  <c:v>25-Feb-09</c:v>
                </c:pt>
                <c:pt idx="1238">
                  <c:v>26-Feb-09</c:v>
                </c:pt>
                <c:pt idx="1239">
                  <c:v>27-Feb-09</c:v>
                </c:pt>
                <c:pt idx="1240">
                  <c:v>2-Mar-09</c:v>
                </c:pt>
                <c:pt idx="1241">
                  <c:v>3-Mar-09</c:v>
                </c:pt>
                <c:pt idx="1242">
                  <c:v>4-Mar-09</c:v>
                </c:pt>
                <c:pt idx="1243">
                  <c:v>5-Mar-09</c:v>
                </c:pt>
                <c:pt idx="1244">
                  <c:v>6-Mar-09</c:v>
                </c:pt>
                <c:pt idx="1245">
                  <c:v>9-Mar-09</c:v>
                </c:pt>
                <c:pt idx="1246">
                  <c:v>10-Mar-09</c:v>
                </c:pt>
                <c:pt idx="1247">
                  <c:v>11-Mar-09</c:v>
                </c:pt>
                <c:pt idx="1248">
                  <c:v>12-Mar-09</c:v>
                </c:pt>
                <c:pt idx="1249">
                  <c:v>13-Mar-09</c:v>
                </c:pt>
                <c:pt idx="1250">
                  <c:v>16-Mar-09</c:v>
                </c:pt>
                <c:pt idx="1251">
                  <c:v>17-Mar-09</c:v>
                </c:pt>
                <c:pt idx="1252">
                  <c:v>18-Mar-09</c:v>
                </c:pt>
                <c:pt idx="1253">
                  <c:v>19-Mar-09</c:v>
                </c:pt>
                <c:pt idx="1254">
                  <c:v>20-Mar-09</c:v>
                </c:pt>
                <c:pt idx="1255">
                  <c:v>23-Mar-09</c:v>
                </c:pt>
                <c:pt idx="1256">
                  <c:v>24-Mar-09</c:v>
                </c:pt>
                <c:pt idx="1257">
                  <c:v>25-Mar-09</c:v>
                </c:pt>
                <c:pt idx="1258">
                  <c:v>26-Mar-09</c:v>
                </c:pt>
                <c:pt idx="1259">
                  <c:v>27-Mar-09</c:v>
                </c:pt>
                <c:pt idx="1260">
                  <c:v>30-Mar-09</c:v>
                </c:pt>
                <c:pt idx="1261">
                  <c:v>31-Mar-09</c:v>
                </c:pt>
                <c:pt idx="1262">
                  <c:v>1-Apr-09</c:v>
                </c:pt>
                <c:pt idx="1263">
                  <c:v>2-Apr-09</c:v>
                </c:pt>
                <c:pt idx="1264">
                  <c:v>3-Apr-09</c:v>
                </c:pt>
                <c:pt idx="1265">
                  <c:v>6-Apr-09</c:v>
                </c:pt>
                <c:pt idx="1266">
                  <c:v>7-Apr-09</c:v>
                </c:pt>
                <c:pt idx="1267">
                  <c:v>8-Apr-09</c:v>
                </c:pt>
                <c:pt idx="1268">
                  <c:v>9-Apr-09</c:v>
                </c:pt>
                <c:pt idx="1269">
                  <c:v>13-Apr-09</c:v>
                </c:pt>
                <c:pt idx="1270">
                  <c:v>14-Apr-09</c:v>
                </c:pt>
                <c:pt idx="1271">
                  <c:v>15-Apr-09</c:v>
                </c:pt>
                <c:pt idx="1272">
                  <c:v>16-Apr-09</c:v>
                </c:pt>
                <c:pt idx="1273">
                  <c:v>17-Apr-09</c:v>
                </c:pt>
                <c:pt idx="1274">
                  <c:v>20-Apr-09</c:v>
                </c:pt>
                <c:pt idx="1275">
                  <c:v>21-Apr-09</c:v>
                </c:pt>
                <c:pt idx="1276">
                  <c:v>22-Apr-09</c:v>
                </c:pt>
                <c:pt idx="1277">
                  <c:v>23-Apr-09</c:v>
                </c:pt>
                <c:pt idx="1278">
                  <c:v>24-Apr-09</c:v>
                </c:pt>
                <c:pt idx="1279">
                  <c:v>27-Apr-09</c:v>
                </c:pt>
                <c:pt idx="1280">
                  <c:v>28-Apr-09</c:v>
                </c:pt>
                <c:pt idx="1281">
                  <c:v>29-Apr-09</c:v>
                </c:pt>
                <c:pt idx="1282">
                  <c:v>30-Apr-09</c:v>
                </c:pt>
                <c:pt idx="1283">
                  <c:v>1-May-09</c:v>
                </c:pt>
                <c:pt idx="1284">
                  <c:v>4-May-09</c:v>
                </c:pt>
                <c:pt idx="1285">
                  <c:v>5-May-09</c:v>
                </c:pt>
                <c:pt idx="1286">
                  <c:v>6-May-09</c:v>
                </c:pt>
                <c:pt idx="1287">
                  <c:v>7-May-09</c:v>
                </c:pt>
                <c:pt idx="1288">
                  <c:v>8-May-09</c:v>
                </c:pt>
                <c:pt idx="1289">
                  <c:v>11-May-09</c:v>
                </c:pt>
                <c:pt idx="1290">
                  <c:v>12-May-09</c:v>
                </c:pt>
                <c:pt idx="1291">
                  <c:v>13-May-09</c:v>
                </c:pt>
                <c:pt idx="1292">
                  <c:v>14-May-09</c:v>
                </c:pt>
                <c:pt idx="1293">
                  <c:v>15-May-09</c:v>
                </c:pt>
                <c:pt idx="1294">
                  <c:v>18-May-09</c:v>
                </c:pt>
                <c:pt idx="1295">
                  <c:v>19-May-09</c:v>
                </c:pt>
                <c:pt idx="1296">
                  <c:v>20-May-09</c:v>
                </c:pt>
                <c:pt idx="1297">
                  <c:v>21-May-09</c:v>
                </c:pt>
                <c:pt idx="1298">
                  <c:v>22-May-09</c:v>
                </c:pt>
                <c:pt idx="1299">
                  <c:v>26-May-09</c:v>
                </c:pt>
                <c:pt idx="1300">
                  <c:v>27-May-09</c:v>
                </c:pt>
                <c:pt idx="1301">
                  <c:v>28-May-09</c:v>
                </c:pt>
                <c:pt idx="1302">
                  <c:v>29-May-09</c:v>
                </c:pt>
                <c:pt idx="1303">
                  <c:v>1-Jun-09</c:v>
                </c:pt>
                <c:pt idx="1304">
                  <c:v>2-Jun-09</c:v>
                </c:pt>
                <c:pt idx="1305">
                  <c:v>3-Jun-09</c:v>
                </c:pt>
                <c:pt idx="1306">
                  <c:v>4-Jun-09</c:v>
                </c:pt>
                <c:pt idx="1307">
                  <c:v>5-Jun-09</c:v>
                </c:pt>
                <c:pt idx="1308">
                  <c:v>8-Jun-09</c:v>
                </c:pt>
                <c:pt idx="1309">
                  <c:v>9-Jun-09</c:v>
                </c:pt>
                <c:pt idx="1310">
                  <c:v>10-Jun-09</c:v>
                </c:pt>
                <c:pt idx="1311">
                  <c:v>11-Jun-09</c:v>
                </c:pt>
                <c:pt idx="1312">
                  <c:v>12-Jun-09</c:v>
                </c:pt>
                <c:pt idx="1313">
                  <c:v>15-Jun-09</c:v>
                </c:pt>
                <c:pt idx="1314">
                  <c:v>16-Jun-09</c:v>
                </c:pt>
                <c:pt idx="1315">
                  <c:v>17-Jun-09</c:v>
                </c:pt>
                <c:pt idx="1316">
                  <c:v>18-Jun-09</c:v>
                </c:pt>
                <c:pt idx="1317">
                  <c:v>19-Jun-09</c:v>
                </c:pt>
                <c:pt idx="1318">
                  <c:v>22-Jun-09</c:v>
                </c:pt>
                <c:pt idx="1319">
                  <c:v>23-Jun-09</c:v>
                </c:pt>
                <c:pt idx="1320">
                  <c:v>24-Jun-09</c:v>
                </c:pt>
                <c:pt idx="1321">
                  <c:v>25-Jun-09</c:v>
                </c:pt>
                <c:pt idx="1322">
                  <c:v>26-Jun-09</c:v>
                </c:pt>
                <c:pt idx="1323">
                  <c:v>29-Jun-09</c:v>
                </c:pt>
                <c:pt idx="1324">
                  <c:v>30-Jun-09</c:v>
                </c:pt>
                <c:pt idx="1325">
                  <c:v>1-Jul-09</c:v>
                </c:pt>
                <c:pt idx="1326">
                  <c:v>2-Jul-09</c:v>
                </c:pt>
                <c:pt idx="1327">
                  <c:v>6-Jul-09</c:v>
                </c:pt>
                <c:pt idx="1328">
                  <c:v>7-Jul-09</c:v>
                </c:pt>
                <c:pt idx="1329">
                  <c:v>8-Jul-09</c:v>
                </c:pt>
                <c:pt idx="1330">
                  <c:v>9-Jul-09</c:v>
                </c:pt>
                <c:pt idx="1331">
                  <c:v>10-Jul-09</c:v>
                </c:pt>
                <c:pt idx="1332">
                  <c:v>13-Jul-09</c:v>
                </c:pt>
                <c:pt idx="1333">
                  <c:v>14-Jul-09</c:v>
                </c:pt>
                <c:pt idx="1334">
                  <c:v>15-Jul-09</c:v>
                </c:pt>
                <c:pt idx="1335">
                  <c:v>16-Jul-09</c:v>
                </c:pt>
                <c:pt idx="1336">
                  <c:v>17-Jul-09</c:v>
                </c:pt>
                <c:pt idx="1337">
                  <c:v>20-Jul-09</c:v>
                </c:pt>
                <c:pt idx="1338">
                  <c:v>21-Jul-09</c:v>
                </c:pt>
                <c:pt idx="1339">
                  <c:v>22-Jul-09</c:v>
                </c:pt>
                <c:pt idx="1340">
                  <c:v>23-Jul-09</c:v>
                </c:pt>
                <c:pt idx="1341">
                  <c:v>24-Jul-09</c:v>
                </c:pt>
                <c:pt idx="1342">
                  <c:v>27-Jul-09</c:v>
                </c:pt>
                <c:pt idx="1343">
                  <c:v>28-Jul-09</c:v>
                </c:pt>
                <c:pt idx="1344">
                  <c:v>29-Jul-09</c:v>
                </c:pt>
                <c:pt idx="1345">
                  <c:v>30-Jul-09</c:v>
                </c:pt>
                <c:pt idx="1346">
                  <c:v>31-Jul-09</c:v>
                </c:pt>
                <c:pt idx="1347">
                  <c:v>3-Aug-09</c:v>
                </c:pt>
                <c:pt idx="1348">
                  <c:v>4-Aug-09</c:v>
                </c:pt>
                <c:pt idx="1349">
                  <c:v>5-Aug-09</c:v>
                </c:pt>
                <c:pt idx="1350">
                  <c:v>6-Aug-09</c:v>
                </c:pt>
                <c:pt idx="1351">
                  <c:v>7-Aug-09</c:v>
                </c:pt>
                <c:pt idx="1352">
                  <c:v>10-Aug-09</c:v>
                </c:pt>
                <c:pt idx="1353">
                  <c:v>11-Aug-09</c:v>
                </c:pt>
                <c:pt idx="1354">
                  <c:v>12-Aug-09</c:v>
                </c:pt>
                <c:pt idx="1355">
                  <c:v>13-Aug-09</c:v>
                </c:pt>
                <c:pt idx="1356">
                  <c:v>14-Aug-09</c:v>
                </c:pt>
                <c:pt idx="1357">
                  <c:v>17-Aug-09</c:v>
                </c:pt>
                <c:pt idx="1358">
                  <c:v>18-Aug-09</c:v>
                </c:pt>
                <c:pt idx="1359">
                  <c:v>19-Aug-09</c:v>
                </c:pt>
                <c:pt idx="1360">
                  <c:v>20-Aug-09</c:v>
                </c:pt>
                <c:pt idx="1361">
                  <c:v>21-Aug-09</c:v>
                </c:pt>
                <c:pt idx="1362">
                  <c:v>24-Aug-09</c:v>
                </c:pt>
                <c:pt idx="1363">
                  <c:v>25-Aug-09</c:v>
                </c:pt>
                <c:pt idx="1364">
                  <c:v>26-Aug-09</c:v>
                </c:pt>
                <c:pt idx="1365">
                  <c:v>27-Aug-09</c:v>
                </c:pt>
                <c:pt idx="1366">
                  <c:v>28-Aug-09</c:v>
                </c:pt>
                <c:pt idx="1367">
                  <c:v>31-Aug-09</c:v>
                </c:pt>
                <c:pt idx="1368">
                  <c:v>1-Sep-09</c:v>
                </c:pt>
                <c:pt idx="1369">
                  <c:v>2-Sep-09</c:v>
                </c:pt>
                <c:pt idx="1370">
                  <c:v>3-Sep-09</c:v>
                </c:pt>
                <c:pt idx="1371">
                  <c:v>4-Sep-09</c:v>
                </c:pt>
                <c:pt idx="1372">
                  <c:v>8-Sep-09</c:v>
                </c:pt>
                <c:pt idx="1373">
                  <c:v>9-Sep-09</c:v>
                </c:pt>
                <c:pt idx="1374">
                  <c:v>10-Sep-09</c:v>
                </c:pt>
                <c:pt idx="1375">
                  <c:v>11-Sep-09</c:v>
                </c:pt>
                <c:pt idx="1376">
                  <c:v>14-Sep-09</c:v>
                </c:pt>
                <c:pt idx="1377">
                  <c:v>15-Sep-09</c:v>
                </c:pt>
                <c:pt idx="1378">
                  <c:v>16-Sep-09</c:v>
                </c:pt>
                <c:pt idx="1379">
                  <c:v>17-Sep-09</c:v>
                </c:pt>
                <c:pt idx="1380">
                  <c:v>18-Sep-09</c:v>
                </c:pt>
                <c:pt idx="1381">
                  <c:v>21-Sep-09</c:v>
                </c:pt>
                <c:pt idx="1382">
                  <c:v>22-Sep-09</c:v>
                </c:pt>
                <c:pt idx="1383">
                  <c:v>23-Sep-09</c:v>
                </c:pt>
                <c:pt idx="1384">
                  <c:v>24-Sep-09</c:v>
                </c:pt>
                <c:pt idx="1385">
                  <c:v>25-Sep-09</c:v>
                </c:pt>
                <c:pt idx="1386">
                  <c:v>28-Sep-09</c:v>
                </c:pt>
                <c:pt idx="1387">
                  <c:v>29-Sep-09</c:v>
                </c:pt>
                <c:pt idx="1388">
                  <c:v>30-Sep-09</c:v>
                </c:pt>
                <c:pt idx="1389">
                  <c:v>1-Oct-09</c:v>
                </c:pt>
                <c:pt idx="1390">
                  <c:v>2-Oct-09</c:v>
                </c:pt>
                <c:pt idx="1391">
                  <c:v>5-Oct-09</c:v>
                </c:pt>
                <c:pt idx="1392">
                  <c:v>6-Oct-09</c:v>
                </c:pt>
                <c:pt idx="1393">
                  <c:v>7-Oct-09</c:v>
                </c:pt>
                <c:pt idx="1394">
                  <c:v>8-Oct-09</c:v>
                </c:pt>
                <c:pt idx="1395">
                  <c:v>9-Oct-09</c:v>
                </c:pt>
                <c:pt idx="1396">
                  <c:v>12-Oct-09</c:v>
                </c:pt>
                <c:pt idx="1397">
                  <c:v>13-Oct-09</c:v>
                </c:pt>
                <c:pt idx="1398">
                  <c:v>14-Oct-09</c:v>
                </c:pt>
                <c:pt idx="1399">
                  <c:v>15-Oct-09</c:v>
                </c:pt>
                <c:pt idx="1400">
                  <c:v>16-Oct-09</c:v>
                </c:pt>
                <c:pt idx="1401">
                  <c:v>19-Oct-09</c:v>
                </c:pt>
                <c:pt idx="1402">
                  <c:v>20-Oct-09</c:v>
                </c:pt>
                <c:pt idx="1403">
                  <c:v>21-Oct-09</c:v>
                </c:pt>
                <c:pt idx="1404">
                  <c:v>22-Oct-09</c:v>
                </c:pt>
                <c:pt idx="1405">
                  <c:v>23-Oct-09</c:v>
                </c:pt>
                <c:pt idx="1406">
                  <c:v>26-Oct-09</c:v>
                </c:pt>
                <c:pt idx="1407">
                  <c:v>27-Oct-09</c:v>
                </c:pt>
                <c:pt idx="1408">
                  <c:v>28-Oct-09</c:v>
                </c:pt>
                <c:pt idx="1409">
                  <c:v>29-Oct-09</c:v>
                </c:pt>
                <c:pt idx="1410">
                  <c:v>30-Oct-09</c:v>
                </c:pt>
                <c:pt idx="1411">
                  <c:v>2-Nov-09</c:v>
                </c:pt>
                <c:pt idx="1412">
                  <c:v>3-Nov-09</c:v>
                </c:pt>
                <c:pt idx="1413">
                  <c:v>4-Nov-09</c:v>
                </c:pt>
                <c:pt idx="1414">
                  <c:v>5-Nov-09</c:v>
                </c:pt>
                <c:pt idx="1415">
                  <c:v>6-Nov-09</c:v>
                </c:pt>
                <c:pt idx="1416">
                  <c:v>9-Nov-09</c:v>
                </c:pt>
                <c:pt idx="1417">
                  <c:v>10-Nov-09</c:v>
                </c:pt>
                <c:pt idx="1418">
                  <c:v>11-Nov-09</c:v>
                </c:pt>
                <c:pt idx="1419">
                  <c:v>12-Nov-09</c:v>
                </c:pt>
                <c:pt idx="1420">
                  <c:v>13-Nov-09</c:v>
                </c:pt>
                <c:pt idx="1421">
                  <c:v>16-Nov-09</c:v>
                </c:pt>
                <c:pt idx="1422">
                  <c:v>17-Nov-09</c:v>
                </c:pt>
                <c:pt idx="1423">
                  <c:v>18-Nov-09</c:v>
                </c:pt>
                <c:pt idx="1424">
                  <c:v>19-Nov-09</c:v>
                </c:pt>
                <c:pt idx="1425">
                  <c:v>20-Nov-09</c:v>
                </c:pt>
                <c:pt idx="1426">
                  <c:v>23-Nov-09</c:v>
                </c:pt>
                <c:pt idx="1427">
                  <c:v>24-Nov-09</c:v>
                </c:pt>
                <c:pt idx="1428">
                  <c:v>25-Nov-09</c:v>
                </c:pt>
                <c:pt idx="1429">
                  <c:v>27-Nov-09</c:v>
                </c:pt>
                <c:pt idx="1430">
                  <c:v>30-Nov-09</c:v>
                </c:pt>
                <c:pt idx="1431">
                  <c:v>1-Dec-09</c:v>
                </c:pt>
                <c:pt idx="1432">
                  <c:v>2-Dec-09</c:v>
                </c:pt>
                <c:pt idx="1433">
                  <c:v>3-Dec-09</c:v>
                </c:pt>
                <c:pt idx="1434">
                  <c:v>4-Dec-09</c:v>
                </c:pt>
                <c:pt idx="1435">
                  <c:v>7-Dec-09</c:v>
                </c:pt>
                <c:pt idx="1436">
                  <c:v>8-Dec-09</c:v>
                </c:pt>
                <c:pt idx="1437">
                  <c:v>9-Dec-09</c:v>
                </c:pt>
                <c:pt idx="1438">
                  <c:v>10-Dec-09</c:v>
                </c:pt>
                <c:pt idx="1439">
                  <c:v>11-Dec-09</c:v>
                </c:pt>
                <c:pt idx="1440">
                  <c:v>14-Dec-09</c:v>
                </c:pt>
                <c:pt idx="1441">
                  <c:v>15-Dec-09</c:v>
                </c:pt>
                <c:pt idx="1442">
                  <c:v>16-Dec-09</c:v>
                </c:pt>
                <c:pt idx="1443">
                  <c:v>17-Dec-09</c:v>
                </c:pt>
                <c:pt idx="1444">
                  <c:v>18-Dec-09</c:v>
                </c:pt>
                <c:pt idx="1445">
                  <c:v>21-Dec-09</c:v>
                </c:pt>
                <c:pt idx="1446">
                  <c:v>22-Dec-09</c:v>
                </c:pt>
                <c:pt idx="1447">
                  <c:v>23-Dec-09</c:v>
                </c:pt>
                <c:pt idx="1448">
                  <c:v>24-Dec-09</c:v>
                </c:pt>
                <c:pt idx="1449">
                  <c:v>28-Dec-09</c:v>
                </c:pt>
                <c:pt idx="1450">
                  <c:v>29-Dec-09</c:v>
                </c:pt>
                <c:pt idx="1451">
                  <c:v>30-Dec-09</c:v>
                </c:pt>
                <c:pt idx="1452">
                  <c:v>31-Dec-09</c:v>
                </c:pt>
                <c:pt idx="1453">
                  <c:v>4-Jan-10</c:v>
                </c:pt>
                <c:pt idx="1454">
                  <c:v>5-Jan-10</c:v>
                </c:pt>
                <c:pt idx="1455">
                  <c:v>6-Jan-10</c:v>
                </c:pt>
                <c:pt idx="1456">
                  <c:v>7-Jan-10</c:v>
                </c:pt>
                <c:pt idx="1457">
                  <c:v>8-Jan-10</c:v>
                </c:pt>
                <c:pt idx="1458">
                  <c:v>11-Jan-10</c:v>
                </c:pt>
                <c:pt idx="1459">
                  <c:v>12-Jan-10</c:v>
                </c:pt>
                <c:pt idx="1460">
                  <c:v>13-Jan-10</c:v>
                </c:pt>
                <c:pt idx="1461">
                  <c:v>14-Jan-10</c:v>
                </c:pt>
                <c:pt idx="1462">
                  <c:v>15-Jan-10</c:v>
                </c:pt>
                <c:pt idx="1463">
                  <c:v>19-Jan-10</c:v>
                </c:pt>
                <c:pt idx="1464">
                  <c:v>20-Jan-10</c:v>
                </c:pt>
                <c:pt idx="1465">
                  <c:v>21-Jan-10</c:v>
                </c:pt>
                <c:pt idx="1466">
                  <c:v>22-Jan-10</c:v>
                </c:pt>
                <c:pt idx="1467">
                  <c:v>25-Jan-10</c:v>
                </c:pt>
                <c:pt idx="1468">
                  <c:v>26-Jan-10</c:v>
                </c:pt>
                <c:pt idx="1469">
                  <c:v>27-Jan-10</c:v>
                </c:pt>
                <c:pt idx="1470">
                  <c:v>28-Jan-10</c:v>
                </c:pt>
                <c:pt idx="1471">
                  <c:v>29-Jan-10</c:v>
                </c:pt>
                <c:pt idx="1472">
                  <c:v>1-Feb-10</c:v>
                </c:pt>
                <c:pt idx="1473">
                  <c:v>2-Feb-10</c:v>
                </c:pt>
                <c:pt idx="1474">
                  <c:v>3-Feb-10</c:v>
                </c:pt>
                <c:pt idx="1475">
                  <c:v>4-Feb-10</c:v>
                </c:pt>
                <c:pt idx="1476">
                  <c:v>5-Feb-10</c:v>
                </c:pt>
                <c:pt idx="1477">
                  <c:v>8-Feb-10</c:v>
                </c:pt>
                <c:pt idx="1478">
                  <c:v>9-Feb-10</c:v>
                </c:pt>
                <c:pt idx="1479">
                  <c:v>10-Feb-10</c:v>
                </c:pt>
                <c:pt idx="1480">
                  <c:v>11-Feb-10</c:v>
                </c:pt>
                <c:pt idx="1481">
                  <c:v>12-Feb-10</c:v>
                </c:pt>
                <c:pt idx="1482">
                  <c:v>16-Feb-10</c:v>
                </c:pt>
                <c:pt idx="1483">
                  <c:v>17-Feb-10</c:v>
                </c:pt>
                <c:pt idx="1484">
                  <c:v>18-Feb-10</c:v>
                </c:pt>
                <c:pt idx="1485">
                  <c:v>19-Feb-10</c:v>
                </c:pt>
                <c:pt idx="1486">
                  <c:v>22-Feb-10</c:v>
                </c:pt>
                <c:pt idx="1487">
                  <c:v>23-Feb-10</c:v>
                </c:pt>
                <c:pt idx="1488">
                  <c:v>24-Feb-10</c:v>
                </c:pt>
                <c:pt idx="1489">
                  <c:v>25-Feb-10</c:v>
                </c:pt>
                <c:pt idx="1490">
                  <c:v>26-Feb-10</c:v>
                </c:pt>
                <c:pt idx="1491">
                  <c:v>1-Mar-10</c:v>
                </c:pt>
                <c:pt idx="1492">
                  <c:v>2-Mar-10</c:v>
                </c:pt>
                <c:pt idx="1493">
                  <c:v>3-Mar-10</c:v>
                </c:pt>
                <c:pt idx="1494">
                  <c:v>4-Mar-10</c:v>
                </c:pt>
                <c:pt idx="1495">
                  <c:v>5-Mar-10</c:v>
                </c:pt>
                <c:pt idx="1496">
                  <c:v>8-Mar-10</c:v>
                </c:pt>
                <c:pt idx="1497">
                  <c:v>9-Mar-10</c:v>
                </c:pt>
                <c:pt idx="1498">
                  <c:v>10-Mar-10</c:v>
                </c:pt>
                <c:pt idx="1499">
                  <c:v>11-Mar-10</c:v>
                </c:pt>
                <c:pt idx="1500">
                  <c:v>12-Mar-10</c:v>
                </c:pt>
                <c:pt idx="1501">
                  <c:v>15-Mar-10</c:v>
                </c:pt>
                <c:pt idx="1502">
                  <c:v>16-Mar-10</c:v>
                </c:pt>
                <c:pt idx="1503">
                  <c:v>17-Mar-10</c:v>
                </c:pt>
                <c:pt idx="1504">
                  <c:v>18-Mar-10</c:v>
                </c:pt>
                <c:pt idx="1505">
                  <c:v>19-Mar-10</c:v>
                </c:pt>
                <c:pt idx="1506">
                  <c:v>22-Mar-10</c:v>
                </c:pt>
                <c:pt idx="1507">
                  <c:v>23-Mar-10</c:v>
                </c:pt>
                <c:pt idx="1508">
                  <c:v>24-Mar-10</c:v>
                </c:pt>
                <c:pt idx="1509">
                  <c:v>25-Mar-10</c:v>
                </c:pt>
                <c:pt idx="1510">
                  <c:v>26-Mar-10</c:v>
                </c:pt>
                <c:pt idx="1511">
                  <c:v>29-Mar-10</c:v>
                </c:pt>
                <c:pt idx="1512">
                  <c:v>30-Mar-10</c:v>
                </c:pt>
                <c:pt idx="1513">
                  <c:v>31-Mar-10</c:v>
                </c:pt>
                <c:pt idx="1514">
                  <c:v>1-Apr-10</c:v>
                </c:pt>
                <c:pt idx="1515">
                  <c:v>5-Apr-10</c:v>
                </c:pt>
                <c:pt idx="1516">
                  <c:v>6-Apr-10</c:v>
                </c:pt>
                <c:pt idx="1517">
                  <c:v>7-Apr-10</c:v>
                </c:pt>
                <c:pt idx="1518">
                  <c:v>8-Apr-10</c:v>
                </c:pt>
                <c:pt idx="1519">
                  <c:v>9-Apr-10</c:v>
                </c:pt>
                <c:pt idx="1520">
                  <c:v>12-Apr-10</c:v>
                </c:pt>
                <c:pt idx="1521">
                  <c:v>13-Apr-10</c:v>
                </c:pt>
                <c:pt idx="1522">
                  <c:v>14-Apr-10</c:v>
                </c:pt>
                <c:pt idx="1523">
                  <c:v>15-Apr-10</c:v>
                </c:pt>
                <c:pt idx="1524">
                  <c:v>16-Apr-10</c:v>
                </c:pt>
                <c:pt idx="1525">
                  <c:v>19-Apr-10</c:v>
                </c:pt>
                <c:pt idx="1526">
                  <c:v>20-Apr-10</c:v>
                </c:pt>
                <c:pt idx="1527">
                  <c:v>21-Apr-10</c:v>
                </c:pt>
                <c:pt idx="1528">
                  <c:v>22-Apr-10</c:v>
                </c:pt>
                <c:pt idx="1529">
                  <c:v>23-Apr-10</c:v>
                </c:pt>
                <c:pt idx="1530">
                  <c:v>26-Apr-10</c:v>
                </c:pt>
                <c:pt idx="1531">
                  <c:v>27-Apr-10</c:v>
                </c:pt>
                <c:pt idx="1532">
                  <c:v>28-Apr-10</c:v>
                </c:pt>
                <c:pt idx="1533">
                  <c:v>29-Apr-10</c:v>
                </c:pt>
                <c:pt idx="1534">
                  <c:v>30-Apr-10</c:v>
                </c:pt>
                <c:pt idx="1535">
                  <c:v>3-May-10</c:v>
                </c:pt>
                <c:pt idx="1536">
                  <c:v>4-May-10</c:v>
                </c:pt>
                <c:pt idx="1537">
                  <c:v>5-May-10</c:v>
                </c:pt>
                <c:pt idx="1538">
                  <c:v>6-May-10</c:v>
                </c:pt>
                <c:pt idx="1539">
                  <c:v>7-May-10</c:v>
                </c:pt>
                <c:pt idx="1540">
                  <c:v>10-May-10</c:v>
                </c:pt>
                <c:pt idx="1541">
                  <c:v>11-May-10</c:v>
                </c:pt>
                <c:pt idx="1542">
                  <c:v>12-May-10</c:v>
                </c:pt>
                <c:pt idx="1543">
                  <c:v>13-May-10</c:v>
                </c:pt>
                <c:pt idx="1544">
                  <c:v>14-May-10</c:v>
                </c:pt>
                <c:pt idx="1545">
                  <c:v>17-May-10</c:v>
                </c:pt>
                <c:pt idx="1546">
                  <c:v>18-May-10</c:v>
                </c:pt>
                <c:pt idx="1547">
                  <c:v>19-May-10</c:v>
                </c:pt>
                <c:pt idx="1548">
                  <c:v>20-May-10</c:v>
                </c:pt>
                <c:pt idx="1549">
                  <c:v>21-May-10</c:v>
                </c:pt>
                <c:pt idx="1550">
                  <c:v>24-May-10</c:v>
                </c:pt>
                <c:pt idx="1551">
                  <c:v>25-May-10</c:v>
                </c:pt>
                <c:pt idx="1552">
                  <c:v>26-May-10</c:v>
                </c:pt>
                <c:pt idx="1553">
                  <c:v>27-May-10</c:v>
                </c:pt>
                <c:pt idx="1554">
                  <c:v>28-May-10</c:v>
                </c:pt>
                <c:pt idx="1555">
                  <c:v>1-Jun-10</c:v>
                </c:pt>
                <c:pt idx="1556">
                  <c:v>2-Jun-10</c:v>
                </c:pt>
                <c:pt idx="1557">
                  <c:v>3-Jun-10</c:v>
                </c:pt>
                <c:pt idx="1558">
                  <c:v>4-Jun-10</c:v>
                </c:pt>
                <c:pt idx="1559">
                  <c:v>7-Jun-10</c:v>
                </c:pt>
                <c:pt idx="1560">
                  <c:v>8-Jun-10</c:v>
                </c:pt>
                <c:pt idx="1561">
                  <c:v>9-Jun-10</c:v>
                </c:pt>
                <c:pt idx="1562">
                  <c:v>10-Jun-10</c:v>
                </c:pt>
                <c:pt idx="1563">
                  <c:v>11-Jun-10</c:v>
                </c:pt>
                <c:pt idx="1564">
                  <c:v>14-Jun-10</c:v>
                </c:pt>
                <c:pt idx="1565">
                  <c:v>15-Jun-10</c:v>
                </c:pt>
                <c:pt idx="1566">
                  <c:v>16-Jun-10</c:v>
                </c:pt>
                <c:pt idx="1567">
                  <c:v>17-Jun-10</c:v>
                </c:pt>
                <c:pt idx="1568">
                  <c:v>18-Jun-10</c:v>
                </c:pt>
                <c:pt idx="1569">
                  <c:v>21-Jun-10</c:v>
                </c:pt>
                <c:pt idx="1570">
                  <c:v>22-Jun-10</c:v>
                </c:pt>
                <c:pt idx="1571">
                  <c:v>23-Jun-10</c:v>
                </c:pt>
                <c:pt idx="1572">
                  <c:v>24-Jun-10</c:v>
                </c:pt>
                <c:pt idx="1573">
                  <c:v>25-Jun-10</c:v>
                </c:pt>
                <c:pt idx="1574">
                  <c:v>28-Jun-10</c:v>
                </c:pt>
                <c:pt idx="1575">
                  <c:v>29-Jun-10</c:v>
                </c:pt>
                <c:pt idx="1576">
                  <c:v>30-Jun-10</c:v>
                </c:pt>
                <c:pt idx="1577">
                  <c:v>1-Jul-10</c:v>
                </c:pt>
                <c:pt idx="1578">
                  <c:v>2-Jul-10</c:v>
                </c:pt>
                <c:pt idx="1579">
                  <c:v>6-Jul-10</c:v>
                </c:pt>
                <c:pt idx="1580">
                  <c:v>7-Jul-10</c:v>
                </c:pt>
                <c:pt idx="1581">
                  <c:v>8-Jul-10</c:v>
                </c:pt>
                <c:pt idx="1582">
                  <c:v>9-Jul-10</c:v>
                </c:pt>
                <c:pt idx="1583">
                  <c:v>12-Jul-10</c:v>
                </c:pt>
                <c:pt idx="1584">
                  <c:v>13-Jul-10</c:v>
                </c:pt>
                <c:pt idx="1585">
                  <c:v>14-Jul-10</c:v>
                </c:pt>
                <c:pt idx="1586">
                  <c:v>15-Jul-10</c:v>
                </c:pt>
                <c:pt idx="1587">
                  <c:v>16-Jul-10</c:v>
                </c:pt>
                <c:pt idx="1588">
                  <c:v>19-Jul-10</c:v>
                </c:pt>
                <c:pt idx="1589">
                  <c:v>20-Jul-10</c:v>
                </c:pt>
                <c:pt idx="1590">
                  <c:v>21-Jul-10</c:v>
                </c:pt>
                <c:pt idx="1591">
                  <c:v>22-Jul-10</c:v>
                </c:pt>
                <c:pt idx="1592">
                  <c:v>23-Jul-10</c:v>
                </c:pt>
                <c:pt idx="1593">
                  <c:v>26-Jul-10</c:v>
                </c:pt>
                <c:pt idx="1594">
                  <c:v>27-Jul-10</c:v>
                </c:pt>
                <c:pt idx="1595">
                  <c:v>28-Jul-10</c:v>
                </c:pt>
                <c:pt idx="1596">
                  <c:v>29-Jul-10</c:v>
                </c:pt>
                <c:pt idx="1597">
                  <c:v>30-Jul-10</c:v>
                </c:pt>
                <c:pt idx="1598">
                  <c:v>2-Aug-10</c:v>
                </c:pt>
                <c:pt idx="1599">
                  <c:v>3-Aug-10</c:v>
                </c:pt>
                <c:pt idx="1600">
                  <c:v>4-Aug-10</c:v>
                </c:pt>
                <c:pt idx="1601">
                  <c:v>5-Aug-10</c:v>
                </c:pt>
                <c:pt idx="1602">
                  <c:v>6-Aug-10</c:v>
                </c:pt>
                <c:pt idx="1603">
                  <c:v>9-Aug-10</c:v>
                </c:pt>
                <c:pt idx="1604">
                  <c:v>10-Aug-10</c:v>
                </c:pt>
                <c:pt idx="1605">
                  <c:v>11-Aug-10</c:v>
                </c:pt>
                <c:pt idx="1606">
                  <c:v>12-Aug-10</c:v>
                </c:pt>
                <c:pt idx="1607">
                  <c:v>13-Aug-10</c:v>
                </c:pt>
                <c:pt idx="1608">
                  <c:v>16-Aug-10</c:v>
                </c:pt>
                <c:pt idx="1609">
                  <c:v>17-Aug-10</c:v>
                </c:pt>
                <c:pt idx="1610">
                  <c:v>18-Aug-10</c:v>
                </c:pt>
                <c:pt idx="1611">
                  <c:v>19-Aug-10</c:v>
                </c:pt>
                <c:pt idx="1612">
                  <c:v>20-Aug-10</c:v>
                </c:pt>
                <c:pt idx="1613">
                  <c:v>23-Aug-10</c:v>
                </c:pt>
                <c:pt idx="1614">
                  <c:v>24-Aug-10</c:v>
                </c:pt>
                <c:pt idx="1615">
                  <c:v>25-Aug-10</c:v>
                </c:pt>
                <c:pt idx="1616">
                  <c:v>26-Aug-10</c:v>
                </c:pt>
                <c:pt idx="1617">
                  <c:v>27-Aug-10</c:v>
                </c:pt>
                <c:pt idx="1618">
                  <c:v>30-Aug-10</c:v>
                </c:pt>
                <c:pt idx="1619">
                  <c:v>31-Aug-10</c:v>
                </c:pt>
                <c:pt idx="1620">
                  <c:v>1-Sep-10</c:v>
                </c:pt>
                <c:pt idx="1621">
                  <c:v>2-Sep-10</c:v>
                </c:pt>
                <c:pt idx="1622">
                  <c:v>3-Sep-10</c:v>
                </c:pt>
                <c:pt idx="1623">
                  <c:v>7-Sep-10</c:v>
                </c:pt>
                <c:pt idx="1624">
                  <c:v>8-Sep-10</c:v>
                </c:pt>
                <c:pt idx="1625">
                  <c:v>9-Sep-10</c:v>
                </c:pt>
                <c:pt idx="1626">
                  <c:v>10-Sep-10</c:v>
                </c:pt>
                <c:pt idx="1627">
                  <c:v>13-Sep-10</c:v>
                </c:pt>
                <c:pt idx="1628">
                  <c:v>14-Sep-10</c:v>
                </c:pt>
                <c:pt idx="1629">
                  <c:v>15-Sep-10</c:v>
                </c:pt>
                <c:pt idx="1630">
                  <c:v>16-Sep-10</c:v>
                </c:pt>
                <c:pt idx="1631">
                  <c:v>17-Sep-10</c:v>
                </c:pt>
                <c:pt idx="1632">
                  <c:v>20-Sep-10</c:v>
                </c:pt>
                <c:pt idx="1633">
                  <c:v>21-Sep-10</c:v>
                </c:pt>
                <c:pt idx="1634">
                  <c:v>22-Sep-10</c:v>
                </c:pt>
                <c:pt idx="1635">
                  <c:v>23-Sep-10</c:v>
                </c:pt>
                <c:pt idx="1636">
                  <c:v>24-Sep-10</c:v>
                </c:pt>
                <c:pt idx="1637">
                  <c:v>27-Sep-10</c:v>
                </c:pt>
                <c:pt idx="1638">
                  <c:v>28-Sep-10</c:v>
                </c:pt>
                <c:pt idx="1639">
                  <c:v>29-Sep-10</c:v>
                </c:pt>
                <c:pt idx="1640">
                  <c:v>30-Sep-10</c:v>
                </c:pt>
                <c:pt idx="1641">
                  <c:v>1-Oct-10</c:v>
                </c:pt>
                <c:pt idx="1642">
                  <c:v>4-Oct-10</c:v>
                </c:pt>
                <c:pt idx="1643">
                  <c:v>5-Oct-10</c:v>
                </c:pt>
                <c:pt idx="1644">
                  <c:v>6-Oct-10</c:v>
                </c:pt>
                <c:pt idx="1645">
                  <c:v>7-Oct-10</c:v>
                </c:pt>
                <c:pt idx="1646">
                  <c:v>8-Oct-10</c:v>
                </c:pt>
                <c:pt idx="1647">
                  <c:v>11-Oct-10</c:v>
                </c:pt>
                <c:pt idx="1648">
                  <c:v>12-Oct-10</c:v>
                </c:pt>
                <c:pt idx="1649">
                  <c:v>13-Oct-10</c:v>
                </c:pt>
                <c:pt idx="1650">
                  <c:v>14-Oct-10</c:v>
                </c:pt>
                <c:pt idx="1651">
                  <c:v>15-Oct-10</c:v>
                </c:pt>
                <c:pt idx="1652">
                  <c:v>18-Oct-10</c:v>
                </c:pt>
                <c:pt idx="1653">
                  <c:v>19-Oct-10</c:v>
                </c:pt>
                <c:pt idx="1654">
                  <c:v>20-Oct-10</c:v>
                </c:pt>
                <c:pt idx="1655">
                  <c:v>21-Oct-10</c:v>
                </c:pt>
                <c:pt idx="1656">
                  <c:v>22-Oct-10</c:v>
                </c:pt>
                <c:pt idx="1657">
                  <c:v>25-Oct-10</c:v>
                </c:pt>
                <c:pt idx="1658">
                  <c:v>26-Oct-10</c:v>
                </c:pt>
                <c:pt idx="1659">
                  <c:v>27-Oct-10</c:v>
                </c:pt>
                <c:pt idx="1660">
                  <c:v>28-Oct-10</c:v>
                </c:pt>
                <c:pt idx="1661">
                  <c:v>29-Oct-10</c:v>
                </c:pt>
                <c:pt idx="1662">
                  <c:v>1-Nov-10</c:v>
                </c:pt>
                <c:pt idx="1663">
                  <c:v>2-Nov-10</c:v>
                </c:pt>
                <c:pt idx="1664">
                  <c:v>3-Nov-10</c:v>
                </c:pt>
                <c:pt idx="1665">
                  <c:v>4-Nov-10</c:v>
                </c:pt>
                <c:pt idx="1666">
                  <c:v>5-Nov-10</c:v>
                </c:pt>
                <c:pt idx="1667">
                  <c:v>8-Nov-10</c:v>
                </c:pt>
                <c:pt idx="1668">
                  <c:v>9-Nov-10</c:v>
                </c:pt>
                <c:pt idx="1669">
                  <c:v>10-Nov-10</c:v>
                </c:pt>
                <c:pt idx="1670">
                  <c:v>11-Nov-10</c:v>
                </c:pt>
                <c:pt idx="1671">
                  <c:v>12-Nov-10</c:v>
                </c:pt>
                <c:pt idx="1672">
                  <c:v>15-Nov-10</c:v>
                </c:pt>
                <c:pt idx="1673">
                  <c:v>16-Nov-10</c:v>
                </c:pt>
                <c:pt idx="1674">
                  <c:v>17-Nov-10</c:v>
                </c:pt>
                <c:pt idx="1675">
                  <c:v>18-Nov-10</c:v>
                </c:pt>
                <c:pt idx="1676">
                  <c:v>19-Nov-10</c:v>
                </c:pt>
                <c:pt idx="1677">
                  <c:v>22-Nov-10</c:v>
                </c:pt>
                <c:pt idx="1678">
                  <c:v>23-Nov-10</c:v>
                </c:pt>
                <c:pt idx="1679">
                  <c:v>24-Nov-10</c:v>
                </c:pt>
                <c:pt idx="1680">
                  <c:v>26-Nov-10</c:v>
                </c:pt>
                <c:pt idx="1681">
                  <c:v>29-Nov-10</c:v>
                </c:pt>
                <c:pt idx="1682">
                  <c:v>30-Nov-10</c:v>
                </c:pt>
                <c:pt idx="1683">
                  <c:v>1-Dec-10</c:v>
                </c:pt>
                <c:pt idx="1684">
                  <c:v>2-Dec-10</c:v>
                </c:pt>
                <c:pt idx="1685">
                  <c:v>3-Dec-10</c:v>
                </c:pt>
                <c:pt idx="1686">
                  <c:v>6-Dec-10</c:v>
                </c:pt>
                <c:pt idx="1687">
                  <c:v>7-Dec-10</c:v>
                </c:pt>
                <c:pt idx="1688">
                  <c:v>8-Dec-10</c:v>
                </c:pt>
                <c:pt idx="1689">
                  <c:v>9-Dec-10</c:v>
                </c:pt>
                <c:pt idx="1690">
                  <c:v>10-Dec-10</c:v>
                </c:pt>
                <c:pt idx="1691">
                  <c:v>13-Dec-10</c:v>
                </c:pt>
                <c:pt idx="1692">
                  <c:v>14-Dec-10</c:v>
                </c:pt>
                <c:pt idx="1693">
                  <c:v>15-Dec-10</c:v>
                </c:pt>
                <c:pt idx="1694">
                  <c:v>16-Dec-10</c:v>
                </c:pt>
                <c:pt idx="1695">
                  <c:v>17-Dec-10</c:v>
                </c:pt>
                <c:pt idx="1696">
                  <c:v>20-Dec-10</c:v>
                </c:pt>
                <c:pt idx="1697">
                  <c:v>21-Dec-10</c:v>
                </c:pt>
                <c:pt idx="1698">
                  <c:v>22-Dec-10</c:v>
                </c:pt>
                <c:pt idx="1699">
                  <c:v>23-Dec-10</c:v>
                </c:pt>
                <c:pt idx="1700">
                  <c:v>27-Dec-10</c:v>
                </c:pt>
                <c:pt idx="1701">
                  <c:v>28-Dec-10</c:v>
                </c:pt>
                <c:pt idx="1702">
                  <c:v>29-Dec-10</c:v>
                </c:pt>
                <c:pt idx="1703">
                  <c:v>30-Dec-10</c:v>
                </c:pt>
                <c:pt idx="1704">
                  <c:v>31-Dec-10</c:v>
                </c:pt>
                <c:pt idx="1705">
                  <c:v>3-Jan-11</c:v>
                </c:pt>
                <c:pt idx="1706">
                  <c:v>4-Jan-11</c:v>
                </c:pt>
                <c:pt idx="1707">
                  <c:v>5-Jan-11</c:v>
                </c:pt>
                <c:pt idx="1708">
                  <c:v>6-Jan-11</c:v>
                </c:pt>
                <c:pt idx="1709">
                  <c:v>7-Jan-11</c:v>
                </c:pt>
                <c:pt idx="1710">
                  <c:v>10-Jan-11</c:v>
                </c:pt>
                <c:pt idx="1711">
                  <c:v>11-Jan-11</c:v>
                </c:pt>
                <c:pt idx="1712">
                  <c:v>12-Jan-11</c:v>
                </c:pt>
                <c:pt idx="1713">
                  <c:v>13-Jan-11</c:v>
                </c:pt>
                <c:pt idx="1714">
                  <c:v>14-Jan-11</c:v>
                </c:pt>
                <c:pt idx="1715">
                  <c:v>18-Jan-11</c:v>
                </c:pt>
                <c:pt idx="1716">
                  <c:v>19-Jan-11</c:v>
                </c:pt>
                <c:pt idx="1717">
                  <c:v>20-Jan-11</c:v>
                </c:pt>
                <c:pt idx="1718">
                  <c:v>21-Jan-11</c:v>
                </c:pt>
                <c:pt idx="1719">
                  <c:v>24-Jan-11</c:v>
                </c:pt>
                <c:pt idx="1720">
                  <c:v>25-Jan-11</c:v>
                </c:pt>
                <c:pt idx="1721">
                  <c:v>26-Jan-11</c:v>
                </c:pt>
                <c:pt idx="1722">
                  <c:v>27-Jan-11</c:v>
                </c:pt>
                <c:pt idx="1723">
                  <c:v>28-Jan-11</c:v>
                </c:pt>
                <c:pt idx="1724">
                  <c:v>31-Jan-11</c:v>
                </c:pt>
                <c:pt idx="1725">
                  <c:v>1-Feb-11</c:v>
                </c:pt>
                <c:pt idx="1726">
                  <c:v>2-Feb-11</c:v>
                </c:pt>
                <c:pt idx="1727">
                  <c:v>3-Feb-11</c:v>
                </c:pt>
                <c:pt idx="1728">
                  <c:v>4-Feb-11</c:v>
                </c:pt>
                <c:pt idx="1729">
                  <c:v>7-Feb-11</c:v>
                </c:pt>
                <c:pt idx="1730">
                  <c:v>8-Feb-11</c:v>
                </c:pt>
                <c:pt idx="1731">
                  <c:v>9-Feb-11</c:v>
                </c:pt>
                <c:pt idx="1732">
                  <c:v>10-Feb-11</c:v>
                </c:pt>
                <c:pt idx="1733">
                  <c:v>11-Feb-11</c:v>
                </c:pt>
                <c:pt idx="1734">
                  <c:v>14-Feb-11</c:v>
                </c:pt>
                <c:pt idx="1735">
                  <c:v>15-Feb-11</c:v>
                </c:pt>
                <c:pt idx="1736">
                  <c:v>16-Feb-11</c:v>
                </c:pt>
                <c:pt idx="1737">
                  <c:v>17-Feb-11</c:v>
                </c:pt>
                <c:pt idx="1738">
                  <c:v>18-Feb-11</c:v>
                </c:pt>
                <c:pt idx="1739">
                  <c:v>22-Feb-11</c:v>
                </c:pt>
                <c:pt idx="1740">
                  <c:v>23-Feb-11</c:v>
                </c:pt>
                <c:pt idx="1741">
                  <c:v>24-Feb-11</c:v>
                </c:pt>
                <c:pt idx="1742">
                  <c:v>25-Feb-11</c:v>
                </c:pt>
                <c:pt idx="1743">
                  <c:v>28-Feb-11</c:v>
                </c:pt>
                <c:pt idx="1744">
                  <c:v>1-Mar-11</c:v>
                </c:pt>
                <c:pt idx="1745">
                  <c:v>2-Mar-11</c:v>
                </c:pt>
                <c:pt idx="1746">
                  <c:v>3-Mar-11</c:v>
                </c:pt>
                <c:pt idx="1747">
                  <c:v>4-Mar-11</c:v>
                </c:pt>
                <c:pt idx="1748">
                  <c:v>7-Mar-11</c:v>
                </c:pt>
                <c:pt idx="1749">
                  <c:v>8-Mar-11</c:v>
                </c:pt>
                <c:pt idx="1750">
                  <c:v>9-Mar-11</c:v>
                </c:pt>
                <c:pt idx="1751">
                  <c:v>10-Mar-11</c:v>
                </c:pt>
                <c:pt idx="1752">
                  <c:v>11-Mar-11</c:v>
                </c:pt>
                <c:pt idx="1753">
                  <c:v>14-Mar-11</c:v>
                </c:pt>
                <c:pt idx="1754">
                  <c:v>15-Mar-11</c:v>
                </c:pt>
                <c:pt idx="1755">
                  <c:v>16-Mar-11</c:v>
                </c:pt>
                <c:pt idx="1756">
                  <c:v>17-Mar-11</c:v>
                </c:pt>
                <c:pt idx="1757">
                  <c:v>18-Mar-11</c:v>
                </c:pt>
                <c:pt idx="1758">
                  <c:v>21-Mar-11</c:v>
                </c:pt>
                <c:pt idx="1759">
                  <c:v>22-Mar-11</c:v>
                </c:pt>
                <c:pt idx="1760">
                  <c:v>23-Mar-11</c:v>
                </c:pt>
                <c:pt idx="1761">
                  <c:v>24-Mar-11</c:v>
                </c:pt>
                <c:pt idx="1762">
                  <c:v>25-Mar-11</c:v>
                </c:pt>
                <c:pt idx="1763">
                  <c:v>28-Mar-11</c:v>
                </c:pt>
                <c:pt idx="1764">
                  <c:v>29-Mar-11</c:v>
                </c:pt>
                <c:pt idx="1765">
                  <c:v>30-Mar-11</c:v>
                </c:pt>
                <c:pt idx="1766">
                  <c:v>31-Mar-11</c:v>
                </c:pt>
                <c:pt idx="1767">
                  <c:v>1-Apr-11</c:v>
                </c:pt>
                <c:pt idx="1768">
                  <c:v>4-Apr-11</c:v>
                </c:pt>
                <c:pt idx="1769">
                  <c:v>5-Apr-11</c:v>
                </c:pt>
                <c:pt idx="1770">
                  <c:v>6-Apr-11</c:v>
                </c:pt>
                <c:pt idx="1771">
                  <c:v>7-Apr-11</c:v>
                </c:pt>
                <c:pt idx="1772">
                  <c:v>8-Apr-11</c:v>
                </c:pt>
                <c:pt idx="1773">
                  <c:v>11-Apr-11</c:v>
                </c:pt>
                <c:pt idx="1774">
                  <c:v>12-Apr-11</c:v>
                </c:pt>
                <c:pt idx="1775">
                  <c:v>13-Apr-11</c:v>
                </c:pt>
                <c:pt idx="1776">
                  <c:v>14-Apr-11</c:v>
                </c:pt>
                <c:pt idx="1777">
                  <c:v>15-Apr-11</c:v>
                </c:pt>
                <c:pt idx="1778">
                  <c:v>18-Apr-11</c:v>
                </c:pt>
                <c:pt idx="1779">
                  <c:v>19-Apr-11</c:v>
                </c:pt>
                <c:pt idx="1780">
                  <c:v>20-Apr-11</c:v>
                </c:pt>
                <c:pt idx="1781">
                  <c:v>21-Apr-11</c:v>
                </c:pt>
                <c:pt idx="1782">
                  <c:v>25-Apr-11</c:v>
                </c:pt>
                <c:pt idx="1783">
                  <c:v>26-Apr-11</c:v>
                </c:pt>
                <c:pt idx="1784">
                  <c:v>27-Apr-11</c:v>
                </c:pt>
                <c:pt idx="1785">
                  <c:v>28-Apr-11</c:v>
                </c:pt>
                <c:pt idx="1786">
                  <c:v>29-Apr-11</c:v>
                </c:pt>
                <c:pt idx="1787">
                  <c:v>2-May-11</c:v>
                </c:pt>
                <c:pt idx="1788">
                  <c:v>3-May-11</c:v>
                </c:pt>
                <c:pt idx="1789">
                  <c:v>4-May-11</c:v>
                </c:pt>
                <c:pt idx="1790">
                  <c:v>5-May-11</c:v>
                </c:pt>
                <c:pt idx="1791">
                  <c:v>6-May-11</c:v>
                </c:pt>
                <c:pt idx="1792">
                  <c:v>9-May-11</c:v>
                </c:pt>
                <c:pt idx="1793">
                  <c:v>10-May-11</c:v>
                </c:pt>
                <c:pt idx="1794">
                  <c:v>11-May-11</c:v>
                </c:pt>
                <c:pt idx="1795">
                  <c:v>12-May-11</c:v>
                </c:pt>
                <c:pt idx="1796">
                  <c:v>13-May-11</c:v>
                </c:pt>
                <c:pt idx="1797">
                  <c:v>16-May-11</c:v>
                </c:pt>
                <c:pt idx="1798">
                  <c:v>17-May-11</c:v>
                </c:pt>
                <c:pt idx="1799">
                  <c:v>18-May-11</c:v>
                </c:pt>
                <c:pt idx="1800">
                  <c:v>19-May-11</c:v>
                </c:pt>
                <c:pt idx="1801">
                  <c:v>20-May-11</c:v>
                </c:pt>
                <c:pt idx="1802">
                  <c:v>23-May-11</c:v>
                </c:pt>
                <c:pt idx="1803">
                  <c:v>24-May-11</c:v>
                </c:pt>
                <c:pt idx="1804">
                  <c:v>25-May-11</c:v>
                </c:pt>
                <c:pt idx="1805">
                  <c:v>26-May-11</c:v>
                </c:pt>
                <c:pt idx="1806">
                  <c:v>27-May-11</c:v>
                </c:pt>
                <c:pt idx="1807">
                  <c:v>31-May-11</c:v>
                </c:pt>
                <c:pt idx="1808">
                  <c:v>1-Jun-11</c:v>
                </c:pt>
                <c:pt idx="1809">
                  <c:v>2-Jun-11</c:v>
                </c:pt>
                <c:pt idx="1810">
                  <c:v>3-Jun-11</c:v>
                </c:pt>
                <c:pt idx="1811">
                  <c:v>6-Jun-11</c:v>
                </c:pt>
                <c:pt idx="1812">
                  <c:v>7-Jun-11</c:v>
                </c:pt>
                <c:pt idx="1813">
                  <c:v>8-Jun-11</c:v>
                </c:pt>
                <c:pt idx="1814">
                  <c:v>9-Jun-11</c:v>
                </c:pt>
                <c:pt idx="1815">
                  <c:v>10-Jun-11</c:v>
                </c:pt>
                <c:pt idx="1816">
                  <c:v>13-Jun-11</c:v>
                </c:pt>
                <c:pt idx="1817">
                  <c:v>14-Jun-11</c:v>
                </c:pt>
                <c:pt idx="1818">
                  <c:v>15-Jun-11</c:v>
                </c:pt>
                <c:pt idx="1819">
                  <c:v>16-Jun-11</c:v>
                </c:pt>
                <c:pt idx="1820">
                  <c:v>17-Jun-11</c:v>
                </c:pt>
                <c:pt idx="1821">
                  <c:v>20-Jun-11</c:v>
                </c:pt>
                <c:pt idx="1822">
                  <c:v>21-Jun-11</c:v>
                </c:pt>
                <c:pt idx="1823">
                  <c:v>22-Jun-11</c:v>
                </c:pt>
                <c:pt idx="1824">
                  <c:v>23-Jun-11</c:v>
                </c:pt>
                <c:pt idx="1825">
                  <c:v>24-Jun-11</c:v>
                </c:pt>
                <c:pt idx="1826">
                  <c:v>27-Jun-11</c:v>
                </c:pt>
                <c:pt idx="1827">
                  <c:v>28-Jun-11</c:v>
                </c:pt>
                <c:pt idx="1828">
                  <c:v>29-Jun-11</c:v>
                </c:pt>
                <c:pt idx="1829">
                  <c:v>30-Jun-11</c:v>
                </c:pt>
                <c:pt idx="1830">
                  <c:v>1-Jul-11</c:v>
                </c:pt>
                <c:pt idx="1831">
                  <c:v>5-Jul-11</c:v>
                </c:pt>
                <c:pt idx="1832">
                  <c:v>6-Jul-11</c:v>
                </c:pt>
                <c:pt idx="1833">
                  <c:v>7-Jul-11</c:v>
                </c:pt>
                <c:pt idx="1834">
                  <c:v>8-Jul-11</c:v>
                </c:pt>
                <c:pt idx="1835">
                  <c:v>11-Jul-11</c:v>
                </c:pt>
                <c:pt idx="1836">
                  <c:v>12-Jul-11</c:v>
                </c:pt>
                <c:pt idx="1837">
                  <c:v>13-Jul-11</c:v>
                </c:pt>
                <c:pt idx="1838">
                  <c:v>14-Jul-11</c:v>
                </c:pt>
                <c:pt idx="1839">
                  <c:v>15-Jul-11</c:v>
                </c:pt>
                <c:pt idx="1840">
                  <c:v>18-Jul-11</c:v>
                </c:pt>
                <c:pt idx="1841">
                  <c:v>19-Jul-11</c:v>
                </c:pt>
                <c:pt idx="1842">
                  <c:v>20-Jul-11</c:v>
                </c:pt>
                <c:pt idx="1843">
                  <c:v>21-Jul-11</c:v>
                </c:pt>
                <c:pt idx="1844">
                  <c:v>22-Jul-11</c:v>
                </c:pt>
                <c:pt idx="1845">
                  <c:v>25-Jul-11</c:v>
                </c:pt>
                <c:pt idx="1846">
                  <c:v>26-Jul-11</c:v>
                </c:pt>
                <c:pt idx="1847">
                  <c:v>27-Jul-11</c:v>
                </c:pt>
                <c:pt idx="1848">
                  <c:v>28-Jul-11</c:v>
                </c:pt>
                <c:pt idx="1849">
                  <c:v>29-Jul-11</c:v>
                </c:pt>
                <c:pt idx="1850">
                  <c:v>1-Aug-11</c:v>
                </c:pt>
                <c:pt idx="1851">
                  <c:v>2-Aug-11</c:v>
                </c:pt>
                <c:pt idx="1852">
                  <c:v>3-Aug-11</c:v>
                </c:pt>
                <c:pt idx="1853">
                  <c:v>4-Aug-11</c:v>
                </c:pt>
                <c:pt idx="1854">
                  <c:v>5-Aug-11</c:v>
                </c:pt>
                <c:pt idx="1855">
                  <c:v>8-Aug-11</c:v>
                </c:pt>
                <c:pt idx="1856">
                  <c:v>9-Aug-11</c:v>
                </c:pt>
                <c:pt idx="1857">
                  <c:v>10-Aug-11</c:v>
                </c:pt>
                <c:pt idx="1858">
                  <c:v>11-Aug-11</c:v>
                </c:pt>
                <c:pt idx="1859">
                  <c:v>12-Aug-11</c:v>
                </c:pt>
                <c:pt idx="1860">
                  <c:v>15-Aug-11</c:v>
                </c:pt>
                <c:pt idx="1861">
                  <c:v>16-Aug-11</c:v>
                </c:pt>
                <c:pt idx="1862">
                  <c:v>17-Aug-11</c:v>
                </c:pt>
                <c:pt idx="1863">
                  <c:v>18-Aug-11</c:v>
                </c:pt>
                <c:pt idx="1864">
                  <c:v>19-Aug-11</c:v>
                </c:pt>
                <c:pt idx="1865">
                  <c:v>22-Aug-11</c:v>
                </c:pt>
                <c:pt idx="1866">
                  <c:v>23-Aug-11</c:v>
                </c:pt>
                <c:pt idx="1867">
                  <c:v>24-Aug-11</c:v>
                </c:pt>
                <c:pt idx="1868">
                  <c:v>25-Aug-11</c:v>
                </c:pt>
                <c:pt idx="1869">
                  <c:v>26-Aug-11</c:v>
                </c:pt>
                <c:pt idx="1870">
                  <c:v>29-Aug-11</c:v>
                </c:pt>
                <c:pt idx="1871">
                  <c:v>30-Aug-11</c:v>
                </c:pt>
                <c:pt idx="1872">
                  <c:v>31-Aug-11</c:v>
                </c:pt>
                <c:pt idx="1873">
                  <c:v>1-Sep-11</c:v>
                </c:pt>
                <c:pt idx="1874">
                  <c:v>2-Sep-11</c:v>
                </c:pt>
                <c:pt idx="1875">
                  <c:v>6-Sep-11</c:v>
                </c:pt>
                <c:pt idx="1876">
                  <c:v>7-Sep-11</c:v>
                </c:pt>
                <c:pt idx="1877">
                  <c:v>8-Sep-11</c:v>
                </c:pt>
                <c:pt idx="1878">
                  <c:v>9-Sep-11</c:v>
                </c:pt>
                <c:pt idx="1879">
                  <c:v>12-Sep-11</c:v>
                </c:pt>
                <c:pt idx="1880">
                  <c:v>13-Sep-11</c:v>
                </c:pt>
                <c:pt idx="1881">
                  <c:v>14-Sep-11</c:v>
                </c:pt>
                <c:pt idx="1882">
                  <c:v>15-Sep-11</c:v>
                </c:pt>
                <c:pt idx="1883">
                  <c:v>16-Sep-11</c:v>
                </c:pt>
                <c:pt idx="1884">
                  <c:v>19-Sep-11</c:v>
                </c:pt>
                <c:pt idx="1885">
                  <c:v>20-Sep-11</c:v>
                </c:pt>
                <c:pt idx="1886">
                  <c:v>21-Sep-11</c:v>
                </c:pt>
                <c:pt idx="1887">
                  <c:v>22-Sep-11</c:v>
                </c:pt>
                <c:pt idx="1888">
                  <c:v>23-Sep-11</c:v>
                </c:pt>
                <c:pt idx="1889">
                  <c:v>26-Sep-11</c:v>
                </c:pt>
                <c:pt idx="1890">
                  <c:v>27-Sep-11</c:v>
                </c:pt>
                <c:pt idx="1891">
                  <c:v>28-Sep-11</c:v>
                </c:pt>
                <c:pt idx="1892">
                  <c:v>29-Sep-11</c:v>
                </c:pt>
                <c:pt idx="1893">
                  <c:v>30-Sep-11</c:v>
                </c:pt>
                <c:pt idx="1894">
                  <c:v>3-Oct-11</c:v>
                </c:pt>
                <c:pt idx="1895">
                  <c:v>4-Oct-11</c:v>
                </c:pt>
                <c:pt idx="1896">
                  <c:v>5-Oct-11</c:v>
                </c:pt>
                <c:pt idx="1897">
                  <c:v>6-Oct-11</c:v>
                </c:pt>
                <c:pt idx="1898">
                  <c:v>7-Oct-11</c:v>
                </c:pt>
                <c:pt idx="1899">
                  <c:v>10-Oct-11</c:v>
                </c:pt>
                <c:pt idx="1900">
                  <c:v>11-Oct-11</c:v>
                </c:pt>
                <c:pt idx="1901">
                  <c:v>12-Oct-11</c:v>
                </c:pt>
                <c:pt idx="1902">
                  <c:v>13-Oct-11</c:v>
                </c:pt>
                <c:pt idx="1903">
                  <c:v>14-Oct-11</c:v>
                </c:pt>
                <c:pt idx="1904">
                  <c:v>17-Oct-11</c:v>
                </c:pt>
                <c:pt idx="1905">
                  <c:v>18-Oct-11</c:v>
                </c:pt>
                <c:pt idx="1906">
                  <c:v>19-Oct-11</c:v>
                </c:pt>
                <c:pt idx="1907">
                  <c:v>20-Oct-11</c:v>
                </c:pt>
                <c:pt idx="1908">
                  <c:v>21-Oct-11</c:v>
                </c:pt>
                <c:pt idx="1909">
                  <c:v>24-Oct-11</c:v>
                </c:pt>
                <c:pt idx="1910">
                  <c:v>25-Oct-11</c:v>
                </c:pt>
                <c:pt idx="1911">
                  <c:v>26-Oct-11</c:v>
                </c:pt>
                <c:pt idx="1912">
                  <c:v>27-Oct-11</c:v>
                </c:pt>
                <c:pt idx="1913">
                  <c:v>28-Oct-11</c:v>
                </c:pt>
                <c:pt idx="1914">
                  <c:v>31-Oct-11</c:v>
                </c:pt>
                <c:pt idx="1915">
                  <c:v>1-Nov-11</c:v>
                </c:pt>
                <c:pt idx="1916">
                  <c:v>2-Nov-11</c:v>
                </c:pt>
                <c:pt idx="1917">
                  <c:v>3-Nov-11</c:v>
                </c:pt>
                <c:pt idx="1918">
                  <c:v>4-Nov-11</c:v>
                </c:pt>
                <c:pt idx="1919">
                  <c:v>7-Nov-11</c:v>
                </c:pt>
                <c:pt idx="1920">
                  <c:v>8-Nov-11</c:v>
                </c:pt>
                <c:pt idx="1921">
                  <c:v>9-Nov-11</c:v>
                </c:pt>
                <c:pt idx="1922">
                  <c:v>10-Nov-11</c:v>
                </c:pt>
                <c:pt idx="1923">
                  <c:v>11-Nov-11</c:v>
                </c:pt>
                <c:pt idx="1924">
                  <c:v>14-Nov-11</c:v>
                </c:pt>
                <c:pt idx="1925">
                  <c:v>15-Nov-11</c:v>
                </c:pt>
                <c:pt idx="1926">
                  <c:v>16-Nov-11</c:v>
                </c:pt>
                <c:pt idx="1927">
                  <c:v>17-Nov-11</c:v>
                </c:pt>
                <c:pt idx="1928">
                  <c:v>18-Nov-11</c:v>
                </c:pt>
                <c:pt idx="1929">
                  <c:v>21-Nov-11</c:v>
                </c:pt>
                <c:pt idx="1930">
                  <c:v>22-Nov-11</c:v>
                </c:pt>
                <c:pt idx="1931">
                  <c:v>23-Nov-11</c:v>
                </c:pt>
                <c:pt idx="1932">
                  <c:v>25-Nov-11</c:v>
                </c:pt>
                <c:pt idx="1933">
                  <c:v>28-Nov-11</c:v>
                </c:pt>
                <c:pt idx="1934">
                  <c:v>29-Nov-11</c:v>
                </c:pt>
                <c:pt idx="1935">
                  <c:v>30-Nov-11</c:v>
                </c:pt>
                <c:pt idx="1936">
                  <c:v>1-Dec-11</c:v>
                </c:pt>
                <c:pt idx="1937">
                  <c:v>2-Dec-11</c:v>
                </c:pt>
                <c:pt idx="1938">
                  <c:v>5-Dec-11</c:v>
                </c:pt>
                <c:pt idx="1939">
                  <c:v>6-Dec-11</c:v>
                </c:pt>
                <c:pt idx="1940">
                  <c:v>7-Dec-11</c:v>
                </c:pt>
                <c:pt idx="1941">
                  <c:v>8-Dec-11</c:v>
                </c:pt>
                <c:pt idx="1942">
                  <c:v>9-Dec-11</c:v>
                </c:pt>
                <c:pt idx="1943">
                  <c:v>12-Dec-11</c:v>
                </c:pt>
                <c:pt idx="1944">
                  <c:v>13-Dec-11</c:v>
                </c:pt>
                <c:pt idx="1945">
                  <c:v>14-Dec-11</c:v>
                </c:pt>
                <c:pt idx="1946">
                  <c:v>15-Dec-11</c:v>
                </c:pt>
                <c:pt idx="1947">
                  <c:v>16-Dec-11</c:v>
                </c:pt>
                <c:pt idx="1948">
                  <c:v>19-Dec-11</c:v>
                </c:pt>
                <c:pt idx="1949">
                  <c:v>20-Dec-11</c:v>
                </c:pt>
                <c:pt idx="1950">
                  <c:v>21-Dec-11</c:v>
                </c:pt>
                <c:pt idx="1951">
                  <c:v>22-Dec-11</c:v>
                </c:pt>
                <c:pt idx="1952">
                  <c:v>23-Dec-11</c:v>
                </c:pt>
                <c:pt idx="1953">
                  <c:v>27-Dec-11</c:v>
                </c:pt>
                <c:pt idx="1954">
                  <c:v>28-Dec-11</c:v>
                </c:pt>
                <c:pt idx="1955">
                  <c:v>29-Dec-11</c:v>
                </c:pt>
                <c:pt idx="1956">
                  <c:v>30-Dec-11</c:v>
                </c:pt>
                <c:pt idx="1957">
                  <c:v>3-Jan-12</c:v>
                </c:pt>
                <c:pt idx="1958">
                  <c:v>4-Jan-12</c:v>
                </c:pt>
                <c:pt idx="1959">
                  <c:v>5-Jan-12</c:v>
                </c:pt>
                <c:pt idx="1960">
                  <c:v>6-Jan-12</c:v>
                </c:pt>
                <c:pt idx="1961">
                  <c:v>9-Jan-12</c:v>
                </c:pt>
                <c:pt idx="1962">
                  <c:v>10-Jan-12</c:v>
                </c:pt>
                <c:pt idx="1963">
                  <c:v>11-Jan-12</c:v>
                </c:pt>
                <c:pt idx="1964">
                  <c:v>12-Jan-12</c:v>
                </c:pt>
                <c:pt idx="1965">
                  <c:v>13-Jan-12</c:v>
                </c:pt>
                <c:pt idx="1966">
                  <c:v>17-Jan-12</c:v>
                </c:pt>
                <c:pt idx="1967">
                  <c:v>18-Jan-12</c:v>
                </c:pt>
                <c:pt idx="1968">
                  <c:v>19-Jan-12</c:v>
                </c:pt>
                <c:pt idx="1969">
                  <c:v>20-Jan-12</c:v>
                </c:pt>
                <c:pt idx="1970">
                  <c:v>23-Jan-12</c:v>
                </c:pt>
                <c:pt idx="1971">
                  <c:v>24-Jan-12</c:v>
                </c:pt>
                <c:pt idx="1972">
                  <c:v>25-Jan-12</c:v>
                </c:pt>
                <c:pt idx="1973">
                  <c:v>26-Jan-12</c:v>
                </c:pt>
                <c:pt idx="1974">
                  <c:v>27-Jan-12</c:v>
                </c:pt>
                <c:pt idx="1975">
                  <c:v>30-Jan-12</c:v>
                </c:pt>
                <c:pt idx="1976">
                  <c:v>31-Jan-12</c:v>
                </c:pt>
                <c:pt idx="1977">
                  <c:v>1-Feb-12</c:v>
                </c:pt>
                <c:pt idx="1978">
                  <c:v>2-Feb-12</c:v>
                </c:pt>
                <c:pt idx="1979">
                  <c:v>3-Feb-12</c:v>
                </c:pt>
                <c:pt idx="1980">
                  <c:v>6-Feb-12</c:v>
                </c:pt>
                <c:pt idx="1981">
                  <c:v>7-Feb-12</c:v>
                </c:pt>
                <c:pt idx="1982">
                  <c:v>8-Feb-12</c:v>
                </c:pt>
                <c:pt idx="1983">
                  <c:v>9-Feb-12</c:v>
                </c:pt>
                <c:pt idx="1984">
                  <c:v>10-Feb-12</c:v>
                </c:pt>
                <c:pt idx="1985">
                  <c:v>13-Feb-12</c:v>
                </c:pt>
                <c:pt idx="1986">
                  <c:v>14-Feb-12</c:v>
                </c:pt>
                <c:pt idx="1987">
                  <c:v>15-Feb-12</c:v>
                </c:pt>
                <c:pt idx="1988">
                  <c:v>16-Feb-12</c:v>
                </c:pt>
                <c:pt idx="1989">
                  <c:v>17-Feb-12</c:v>
                </c:pt>
                <c:pt idx="1990">
                  <c:v>21-Feb-12</c:v>
                </c:pt>
                <c:pt idx="1991">
                  <c:v>22-Feb-12</c:v>
                </c:pt>
                <c:pt idx="1992">
                  <c:v>23-Feb-12</c:v>
                </c:pt>
                <c:pt idx="1993">
                  <c:v>24-Feb-12</c:v>
                </c:pt>
                <c:pt idx="1994">
                  <c:v>27-Feb-12</c:v>
                </c:pt>
                <c:pt idx="1995">
                  <c:v>28-Feb-12</c:v>
                </c:pt>
                <c:pt idx="1996">
                  <c:v>29-Feb-12</c:v>
                </c:pt>
                <c:pt idx="1997">
                  <c:v>1-Mar-12</c:v>
                </c:pt>
                <c:pt idx="1998">
                  <c:v>2-Mar-12</c:v>
                </c:pt>
                <c:pt idx="1999">
                  <c:v>5-Mar-12</c:v>
                </c:pt>
                <c:pt idx="2000">
                  <c:v>6-Mar-12</c:v>
                </c:pt>
                <c:pt idx="2001">
                  <c:v>7-Mar-12</c:v>
                </c:pt>
                <c:pt idx="2002">
                  <c:v>8-Mar-12</c:v>
                </c:pt>
                <c:pt idx="2003">
                  <c:v>9-Mar-12</c:v>
                </c:pt>
                <c:pt idx="2004">
                  <c:v>12-Mar-12</c:v>
                </c:pt>
                <c:pt idx="2005">
                  <c:v>13-Mar-12</c:v>
                </c:pt>
                <c:pt idx="2006">
                  <c:v>14-Mar-12</c:v>
                </c:pt>
                <c:pt idx="2007">
                  <c:v>15-Mar-12</c:v>
                </c:pt>
                <c:pt idx="2008">
                  <c:v>16-Mar-12</c:v>
                </c:pt>
                <c:pt idx="2009">
                  <c:v>19-Mar-12</c:v>
                </c:pt>
                <c:pt idx="2010">
                  <c:v>20-Mar-12</c:v>
                </c:pt>
                <c:pt idx="2011">
                  <c:v>21-Mar-12</c:v>
                </c:pt>
                <c:pt idx="2012">
                  <c:v>22-Mar-12</c:v>
                </c:pt>
                <c:pt idx="2013">
                  <c:v>23-Mar-12</c:v>
                </c:pt>
                <c:pt idx="2014">
                  <c:v>26-Mar-12</c:v>
                </c:pt>
                <c:pt idx="2015">
                  <c:v>27-Mar-12</c:v>
                </c:pt>
                <c:pt idx="2016">
                  <c:v>28-Mar-12</c:v>
                </c:pt>
                <c:pt idx="2017">
                  <c:v>29-Mar-12</c:v>
                </c:pt>
                <c:pt idx="2018">
                  <c:v>30-Mar-12</c:v>
                </c:pt>
                <c:pt idx="2019">
                  <c:v>2-Apr-12</c:v>
                </c:pt>
                <c:pt idx="2020">
                  <c:v>3-Apr-12</c:v>
                </c:pt>
                <c:pt idx="2021">
                  <c:v>4-Apr-12</c:v>
                </c:pt>
                <c:pt idx="2022">
                  <c:v>5-Apr-12</c:v>
                </c:pt>
                <c:pt idx="2023">
                  <c:v>9-Apr-12</c:v>
                </c:pt>
                <c:pt idx="2024">
                  <c:v>10-Apr-12</c:v>
                </c:pt>
                <c:pt idx="2025">
                  <c:v>11-Apr-12</c:v>
                </c:pt>
                <c:pt idx="2026">
                  <c:v>12-Apr-12</c:v>
                </c:pt>
                <c:pt idx="2027">
                  <c:v>13-Apr-12</c:v>
                </c:pt>
                <c:pt idx="2028">
                  <c:v>16-Apr-12</c:v>
                </c:pt>
                <c:pt idx="2029">
                  <c:v>17-Apr-12</c:v>
                </c:pt>
                <c:pt idx="2030">
                  <c:v>18-Apr-12</c:v>
                </c:pt>
                <c:pt idx="2031">
                  <c:v>19-Apr-12</c:v>
                </c:pt>
                <c:pt idx="2032">
                  <c:v>20-Apr-12</c:v>
                </c:pt>
                <c:pt idx="2033">
                  <c:v>23-Apr-12</c:v>
                </c:pt>
                <c:pt idx="2034">
                  <c:v>24-Apr-12</c:v>
                </c:pt>
                <c:pt idx="2035">
                  <c:v>25-Apr-12</c:v>
                </c:pt>
                <c:pt idx="2036">
                  <c:v>26-Apr-12</c:v>
                </c:pt>
                <c:pt idx="2037">
                  <c:v>27-Apr-12</c:v>
                </c:pt>
                <c:pt idx="2038">
                  <c:v>30-Apr-12</c:v>
                </c:pt>
                <c:pt idx="2039">
                  <c:v>1-May-12</c:v>
                </c:pt>
                <c:pt idx="2040">
                  <c:v>2-May-12</c:v>
                </c:pt>
                <c:pt idx="2041">
                  <c:v>3-May-12</c:v>
                </c:pt>
                <c:pt idx="2042">
                  <c:v>4-May-12</c:v>
                </c:pt>
                <c:pt idx="2043">
                  <c:v>7-May-12</c:v>
                </c:pt>
                <c:pt idx="2044">
                  <c:v>8-May-12</c:v>
                </c:pt>
                <c:pt idx="2045">
                  <c:v>9-May-12</c:v>
                </c:pt>
                <c:pt idx="2046">
                  <c:v>10-May-12</c:v>
                </c:pt>
                <c:pt idx="2047">
                  <c:v>11-May-12</c:v>
                </c:pt>
                <c:pt idx="2048">
                  <c:v>14-May-12</c:v>
                </c:pt>
                <c:pt idx="2049">
                  <c:v>15-May-12</c:v>
                </c:pt>
                <c:pt idx="2050">
                  <c:v>16-May-12</c:v>
                </c:pt>
                <c:pt idx="2051">
                  <c:v>17-May-12</c:v>
                </c:pt>
                <c:pt idx="2052">
                  <c:v>18-May-12</c:v>
                </c:pt>
                <c:pt idx="2053">
                  <c:v>21-May-12</c:v>
                </c:pt>
                <c:pt idx="2054">
                  <c:v>22-May-12</c:v>
                </c:pt>
                <c:pt idx="2055">
                  <c:v>23-May-12</c:v>
                </c:pt>
                <c:pt idx="2056">
                  <c:v>24-May-12</c:v>
                </c:pt>
                <c:pt idx="2057">
                  <c:v>25-May-12</c:v>
                </c:pt>
                <c:pt idx="2058">
                  <c:v>29-May-12</c:v>
                </c:pt>
                <c:pt idx="2059">
                  <c:v>30-May-12</c:v>
                </c:pt>
                <c:pt idx="2060">
                  <c:v>31-May-12</c:v>
                </c:pt>
                <c:pt idx="2061">
                  <c:v>1-Jun-12</c:v>
                </c:pt>
                <c:pt idx="2062">
                  <c:v>4-Jun-12</c:v>
                </c:pt>
                <c:pt idx="2063">
                  <c:v>5-Jun-12</c:v>
                </c:pt>
                <c:pt idx="2064">
                  <c:v>6-Jun-12</c:v>
                </c:pt>
                <c:pt idx="2065">
                  <c:v>7-Jun-12</c:v>
                </c:pt>
                <c:pt idx="2066">
                  <c:v>8-Jun-12</c:v>
                </c:pt>
                <c:pt idx="2067">
                  <c:v>11-Jun-12</c:v>
                </c:pt>
                <c:pt idx="2068">
                  <c:v>12-Jun-12</c:v>
                </c:pt>
                <c:pt idx="2069">
                  <c:v>13-Jun-12</c:v>
                </c:pt>
                <c:pt idx="2070">
                  <c:v>14-Jun-12</c:v>
                </c:pt>
                <c:pt idx="2071">
                  <c:v>15-Jun-12</c:v>
                </c:pt>
                <c:pt idx="2072">
                  <c:v>18-Jun-12</c:v>
                </c:pt>
                <c:pt idx="2073">
                  <c:v>19-Jun-12</c:v>
                </c:pt>
                <c:pt idx="2074">
                  <c:v>20-Jun-12</c:v>
                </c:pt>
                <c:pt idx="2075">
                  <c:v>21-Jun-12</c:v>
                </c:pt>
                <c:pt idx="2076">
                  <c:v>22-Jun-12</c:v>
                </c:pt>
                <c:pt idx="2077">
                  <c:v>25-Jun-12</c:v>
                </c:pt>
                <c:pt idx="2078">
                  <c:v>26-Jun-12</c:v>
                </c:pt>
                <c:pt idx="2079">
                  <c:v>27-Jun-12</c:v>
                </c:pt>
                <c:pt idx="2080">
                  <c:v>28-Jun-12</c:v>
                </c:pt>
                <c:pt idx="2081">
                  <c:v>29-Jun-12</c:v>
                </c:pt>
                <c:pt idx="2082">
                  <c:v>2-Jul-12</c:v>
                </c:pt>
                <c:pt idx="2083">
                  <c:v>3-Jul-12</c:v>
                </c:pt>
                <c:pt idx="2084">
                  <c:v>5-Jul-12</c:v>
                </c:pt>
                <c:pt idx="2085">
                  <c:v>6-Jul-12</c:v>
                </c:pt>
                <c:pt idx="2086">
                  <c:v>9-Jul-12</c:v>
                </c:pt>
                <c:pt idx="2087">
                  <c:v>10-Jul-12</c:v>
                </c:pt>
                <c:pt idx="2088">
                  <c:v>11-Jul-12</c:v>
                </c:pt>
                <c:pt idx="2089">
                  <c:v>12-Jul-12</c:v>
                </c:pt>
                <c:pt idx="2090">
                  <c:v>13-Jul-12</c:v>
                </c:pt>
                <c:pt idx="2091">
                  <c:v>16-Jul-12</c:v>
                </c:pt>
                <c:pt idx="2092">
                  <c:v>17-Jul-12</c:v>
                </c:pt>
                <c:pt idx="2093">
                  <c:v>18-Jul-12</c:v>
                </c:pt>
                <c:pt idx="2094">
                  <c:v>19-Jul-12</c:v>
                </c:pt>
                <c:pt idx="2095">
                  <c:v>20-Jul-12</c:v>
                </c:pt>
                <c:pt idx="2096">
                  <c:v>23-Jul-12</c:v>
                </c:pt>
                <c:pt idx="2097">
                  <c:v>24-Jul-12</c:v>
                </c:pt>
                <c:pt idx="2098">
                  <c:v>25-Jul-12</c:v>
                </c:pt>
                <c:pt idx="2099">
                  <c:v>26-Jul-12</c:v>
                </c:pt>
                <c:pt idx="2100">
                  <c:v>27-Jul-12</c:v>
                </c:pt>
                <c:pt idx="2101">
                  <c:v>30-Jul-12</c:v>
                </c:pt>
                <c:pt idx="2102">
                  <c:v>31-Jul-12</c:v>
                </c:pt>
                <c:pt idx="2103">
                  <c:v>1-Aug-12</c:v>
                </c:pt>
                <c:pt idx="2104">
                  <c:v>2-Aug-12</c:v>
                </c:pt>
                <c:pt idx="2105">
                  <c:v>3-Aug-12</c:v>
                </c:pt>
                <c:pt idx="2106">
                  <c:v>6-Aug-12</c:v>
                </c:pt>
                <c:pt idx="2107">
                  <c:v>7-Aug-12</c:v>
                </c:pt>
                <c:pt idx="2108">
                  <c:v>8-Aug-12</c:v>
                </c:pt>
                <c:pt idx="2109">
                  <c:v>9-Aug-12</c:v>
                </c:pt>
                <c:pt idx="2110">
                  <c:v>10-Aug-12</c:v>
                </c:pt>
                <c:pt idx="2111">
                  <c:v>13-Aug-12</c:v>
                </c:pt>
                <c:pt idx="2112">
                  <c:v>14-Aug-12</c:v>
                </c:pt>
                <c:pt idx="2113">
                  <c:v>15-Aug-12</c:v>
                </c:pt>
                <c:pt idx="2114">
                  <c:v>16-Aug-12</c:v>
                </c:pt>
                <c:pt idx="2115">
                  <c:v>17-Aug-12</c:v>
                </c:pt>
                <c:pt idx="2116">
                  <c:v>20-Aug-12</c:v>
                </c:pt>
                <c:pt idx="2117">
                  <c:v>21-Aug-12</c:v>
                </c:pt>
                <c:pt idx="2118">
                  <c:v>22-Aug-12</c:v>
                </c:pt>
                <c:pt idx="2119">
                  <c:v>23-Aug-12</c:v>
                </c:pt>
                <c:pt idx="2120">
                  <c:v>24-Aug-12</c:v>
                </c:pt>
                <c:pt idx="2121">
                  <c:v>27-Aug-12</c:v>
                </c:pt>
                <c:pt idx="2122">
                  <c:v>28-Aug-12</c:v>
                </c:pt>
                <c:pt idx="2123">
                  <c:v>29-Aug-12</c:v>
                </c:pt>
                <c:pt idx="2124">
                  <c:v>30-Aug-12</c:v>
                </c:pt>
                <c:pt idx="2125">
                  <c:v>31-Aug-12</c:v>
                </c:pt>
                <c:pt idx="2126">
                  <c:v>4-Sep-12</c:v>
                </c:pt>
                <c:pt idx="2127">
                  <c:v>5-Sep-12</c:v>
                </c:pt>
                <c:pt idx="2128">
                  <c:v>6-Sep-12</c:v>
                </c:pt>
                <c:pt idx="2129">
                  <c:v>7-Sep-12</c:v>
                </c:pt>
                <c:pt idx="2130">
                  <c:v>10-Sep-12</c:v>
                </c:pt>
                <c:pt idx="2131">
                  <c:v>11-Sep-12</c:v>
                </c:pt>
                <c:pt idx="2132">
                  <c:v>12-Sep-12</c:v>
                </c:pt>
                <c:pt idx="2133">
                  <c:v>13-Sep-12</c:v>
                </c:pt>
                <c:pt idx="2134">
                  <c:v>14-Sep-12</c:v>
                </c:pt>
                <c:pt idx="2135">
                  <c:v>17-Sep-12</c:v>
                </c:pt>
                <c:pt idx="2136">
                  <c:v>18-Sep-12</c:v>
                </c:pt>
                <c:pt idx="2137">
                  <c:v>19-Sep-12</c:v>
                </c:pt>
                <c:pt idx="2138">
                  <c:v>20-Sep-12</c:v>
                </c:pt>
                <c:pt idx="2139">
                  <c:v>21-Sep-12</c:v>
                </c:pt>
                <c:pt idx="2140">
                  <c:v>24-Sep-12</c:v>
                </c:pt>
                <c:pt idx="2141">
                  <c:v>25-Sep-12</c:v>
                </c:pt>
                <c:pt idx="2142">
                  <c:v>26-Sep-12</c:v>
                </c:pt>
                <c:pt idx="2143">
                  <c:v>27-Sep-12</c:v>
                </c:pt>
                <c:pt idx="2144">
                  <c:v>28-Sep-12</c:v>
                </c:pt>
                <c:pt idx="2145">
                  <c:v>1-Oct-12</c:v>
                </c:pt>
                <c:pt idx="2146">
                  <c:v>2-Oct-12</c:v>
                </c:pt>
                <c:pt idx="2147">
                  <c:v>3-Oct-12</c:v>
                </c:pt>
                <c:pt idx="2148">
                  <c:v>4-Oct-12</c:v>
                </c:pt>
                <c:pt idx="2149">
                  <c:v>5-Oct-12</c:v>
                </c:pt>
                <c:pt idx="2150">
                  <c:v>8-Oct-12</c:v>
                </c:pt>
                <c:pt idx="2151">
                  <c:v>9-Oct-12</c:v>
                </c:pt>
                <c:pt idx="2152">
                  <c:v>10-Oct-12</c:v>
                </c:pt>
                <c:pt idx="2153">
                  <c:v>11-Oct-12</c:v>
                </c:pt>
                <c:pt idx="2154">
                  <c:v>12-Oct-12</c:v>
                </c:pt>
                <c:pt idx="2155">
                  <c:v>15-Oct-12</c:v>
                </c:pt>
                <c:pt idx="2156">
                  <c:v>16-Oct-12</c:v>
                </c:pt>
                <c:pt idx="2157">
                  <c:v>17-Oct-12</c:v>
                </c:pt>
                <c:pt idx="2158">
                  <c:v>18-Oct-12</c:v>
                </c:pt>
                <c:pt idx="2159">
                  <c:v>19-Oct-12</c:v>
                </c:pt>
                <c:pt idx="2160">
                  <c:v>22-Oct-12</c:v>
                </c:pt>
                <c:pt idx="2161">
                  <c:v>23-Oct-12</c:v>
                </c:pt>
                <c:pt idx="2162">
                  <c:v>24-Oct-12</c:v>
                </c:pt>
                <c:pt idx="2163">
                  <c:v>25-Oct-12</c:v>
                </c:pt>
                <c:pt idx="2164">
                  <c:v>26-Oct-12</c:v>
                </c:pt>
                <c:pt idx="2165">
                  <c:v>31-Oct-12</c:v>
                </c:pt>
                <c:pt idx="2166">
                  <c:v>1-Nov-12</c:v>
                </c:pt>
                <c:pt idx="2167">
                  <c:v>2-Nov-12</c:v>
                </c:pt>
                <c:pt idx="2168">
                  <c:v>5-Nov-12</c:v>
                </c:pt>
                <c:pt idx="2169">
                  <c:v>6-Nov-12</c:v>
                </c:pt>
                <c:pt idx="2170">
                  <c:v>7-Nov-12</c:v>
                </c:pt>
                <c:pt idx="2171">
                  <c:v>8-Nov-12</c:v>
                </c:pt>
                <c:pt idx="2172">
                  <c:v>9-Nov-12</c:v>
                </c:pt>
                <c:pt idx="2173">
                  <c:v>12-Nov-12</c:v>
                </c:pt>
                <c:pt idx="2174">
                  <c:v>13-Nov-12</c:v>
                </c:pt>
                <c:pt idx="2175">
                  <c:v>14-Nov-12</c:v>
                </c:pt>
                <c:pt idx="2176">
                  <c:v>15-Nov-12</c:v>
                </c:pt>
                <c:pt idx="2177">
                  <c:v>16-Nov-12</c:v>
                </c:pt>
                <c:pt idx="2178">
                  <c:v>19-Nov-12</c:v>
                </c:pt>
                <c:pt idx="2179">
                  <c:v>20-Nov-12</c:v>
                </c:pt>
                <c:pt idx="2180">
                  <c:v>21-Nov-12</c:v>
                </c:pt>
                <c:pt idx="2181">
                  <c:v>23-Nov-12</c:v>
                </c:pt>
                <c:pt idx="2182">
                  <c:v>26-Nov-12</c:v>
                </c:pt>
                <c:pt idx="2183">
                  <c:v>27-Nov-12</c:v>
                </c:pt>
                <c:pt idx="2184">
                  <c:v>28-Nov-12</c:v>
                </c:pt>
                <c:pt idx="2185">
                  <c:v>29-Nov-12</c:v>
                </c:pt>
                <c:pt idx="2186">
                  <c:v>30-Nov-12</c:v>
                </c:pt>
                <c:pt idx="2187">
                  <c:v>3-Dec-12</c:v>
                </c:pt>
                <c:pt idx="2188">
                  <c:v>4-Dec-12</c:v>
                </c:pt>
                <c:pt idx="2189">
                  <c:v>5-Dec-12</c:v>
                </c:pt>
                <c:pt idx="2190">
                  <c:v>6-Dec-12</c:v>
                </c:pt>
                <c:pt idx="2191">
                  <c:v>7-Dec-12</c:v>
                </c:pt>
                <c:pt idx="2192">
                  <c:v>10-Dec-12</c:v>
                </c:pt>
                <c:pt idx="2193">
                  <c:v>11-Dec-12</c:v>
                </c:pt>
                <c:pt idx="2194">
                  <c:v>12-Dec-12</c:v>
                </c:pt>
                <c:pt idx="2195">
                  <c:v>13-Dec-12</c:v>
                </c:pt>
                <c:pt idx="2196">
                  <c:v>14-Dec-12</c:v>
                </c:pt>
                <c:pt idx="2197">
                  <c:v>17-Dec-12</c:v>
                </c:pt>
                <c:pt idx="2198">
                  <c:v>18-Dec-12</c:v>
                </c:pt>
                <c:pt idx="2199">
                  <c:v>19-Dec-12</c:v>
                </c:pt>
                <c:pt idx="2200">
                  <c:v>20-Dec-12</c:v>
                </c:pt>
                <c:pt idx="2201">
                  <c:v>21-Dec-12</c:v>
                </c:pt>
                <c:pt idx="2202">
                  <c:v>24-Dec-12</c:v>
                </c:pt>
                <c:pt idx="2203">
                  <c:v>26-Dec-12</c:v>
                </c:pt>
                <c:pt idx="2204">
                  <c:v>27-Dec-12</c:v>
                </c:pt>
                <c:pt idx="2205">
                  <c:v>28-Dec-12</c:v>
                </c:pt>
                <c:pt idx="2206">
                  <c:v>31-Dec-12</c:v>
                </c:pt>
                <c:pt idx="2207">
                  <c:v>2-Jan-13</c:v>
                </c:pt>
                <c:pt idx="2208">
                  <c:v>3-Jan-13</c:v>
                </c:pt>
                <c:pt idx="2209">
                  <c:v>4-Jan-13</c:v>
                </c:pt>
                <c:pt idx="2210">
                  <c:v>7-Jan-13</c:v>
                </c:pt>
                <c:pt idx="2211">
                  <c:v>8-Jan-13</c:v>
                </c:pt>
                <c:pt idx="2212">
                  <c:v>9-Jan-13</c:v>
                </c:pt>
                <c:pt idx="2213">
                  <c:v>10-Jan-13</c:v>
                </c:pt>
                <c:pt idx="2214">
                  <c:v>11-Jan-13</c:v>
                </c:pt>
                <c:pt idx="2215">
                  <c:v>14-Jan-13</c:v>
                </c:pt>
                <c:pt idx="2216">
                  <c:v>15-Jan-13</c:v>
                </c:pt>
                <c:pt idx="2217">
                  <c:v>16-Jan-13</c:v>
                </c:pt>
                <c:pt idx="2218">
                  <c:v>17-Jan-13</c:v>
                </c:pt>
                <c:pt idx="2219">
                  <c:v>18-Jan-13</c:v>
                </c:pt>
                <c:pt idx="2220">
                  <c:v>22-Jan-13</c:v>
                </c:pt>
                <c:pt idx="2221">
                  <c:v>23-Jan-13</c:v>
                </c:pt>
                <c:pt idx="2222">
                  <c:v>24-Jan-13</c:v>
                </c:pt>
                <c:pt idx="2223">
                  <c:v>25-Jan-13</c:v>
                </c:pt>
                <c:pt idx="2224">
                  <c:v>28-Jan-13</c:v>
                </c:pt>
                <c:pt idx="2225">
                  <c:v>29-Jan-13</c:v>
                </c:pt>
                <c:pt idx="2226">
                  <c:v>30-Jan-13</c:v>
                </c:pt>
                <c:pt idx="2227">
                  <c:v>31-Jan-13</c:v>
                </c:pt>
                <c:pt idx="2228">
                  <c:v>1-Feb-13</c:v>
                </c:pt>
                <c:pt idx="2229">
                  <c:v>4-Feb-13</c:v>
                </c:pt>
                <c:pt idx="2230">
                  <c:v>5-Feb-13</c:v>
                </c:pt>
                <c:pt idx="2231">
                  <c:v>6-Feb-13</c:v>
                </c:pt>
                <c:pt idx="2232">
                  <c:v>7-Feb-13</c:v>
                </c:pt>
                <c:pt idx="2233">
                  <c:v>8-Feb-13</c:v>
                </c:pt>
                <c:pt idx="2234">
                  <c:v>11-Feb-13</c:v>
                </c:pt>
                <c:pt idx="2235">
                  <c:v>12-Feb-13</c:v>
                </c:pt>
                <c:pt idx="2236">
                  <c:v>13-Feb-13</c:v>
                </c:pt>
                <c:pt idx="2237">
                  <c:v>14-Feb-13</c:v>
                </c:pt>
                <c:pt idx="2238">
                  <c:v>15-Feb-13</c:v>
                </c:pt>
                <c:pt idx="2239">
                  <c:v>19-Feb-13</c:v>
                </c:pt>
                <c:pt idx="2240">
                  <c:v>20-Feb-13</c:v>
                </c:pt>
                <c:pt idx="2241">
                  <c:v>21-Feb-13</c:v>
                </c:pt>
                <c:pt idx="2242">
                  <c:v>22-Feb-13</c:v>
                </c:pt>
                <c:pt idx="2243">
                  <c:v>25-Feb-13</c:v>
                </c:pt>
                <c:pt idx="2244">
                  <c:v>26-Feb-13</c:v>
                </c:pt>
                <c:pt idx="2245">
                  <c:v>27-Feb-13</c:v>
                </c:pt>
                <c:pt idx="2246">
                  <c:v>28-Feb-13</c:v>
                </c:pt>
                <c:pt idx="2247">
                  <c:v>1-Mar-13</c:v>
                </c:pt>
                <c:pt idx="2248">
                  <c:v>4-Mar-13</c:v>
                </c:pt>
                <c:pt idx="2249">
                  <c:v>5-Mar-13</c:v>
                </c:pt>
                <c:pt idx="2250">
                  <c:v>6-Mar-13</c:v>
                </c:pt>
                <c:pt idx="2251">
                  <c:v>7-Mar-13</c:v>
                </c:pt>
                <c:pt idx="2252">
                  <c:v>8-Mar-13</c:v>
                </c:pt>
                <c:pt idx="2253">
                  <c:v>11-Mar-13</c:v>
                </c:pt>
                <c:pt idx="2254">
                  <c:v>12-Mar-13</c:v>
                </c:pt>
                <c:pt idx="2255">
                  <c:v>13-Mar-13</c:v>
                </c:pt>
                <c:pt idx="2256">
                  <c:v>14-Mar-13</c:v>
                </c:pt>
                <c:pt idx="2257">
                  <c:v>15-Mar-13</c:v>
                </c:pt>
                <c:pt idx="2258">
                  <c:v>18-Mar-13</c:v>
                </c:pt>
                <c:pt idx="2259">
                  <c:v>19-Mar-13</c:v>
                </c:pt>
                <c:pt idx="2260">
                  <c:v>20-Mar-13</c:v>
                </c:pt>
                <c:pt idx="2261">
                  <c:v>21-Mar-13</c:v>
                </c:pt>
                <c:pt idx="2262">
                  <c:v>22-Mar-13</c:v>
                </c:pt>
                <c:pt idx="2263">
                  <c:v>25-Mar-13</c:v>
                </c:pt>
                <c:pt idx="2264">
                  <c:v>26-Mar-13</c:v>
                </c:pt>
                <c:pt idx="2265">
                  <c:v>27-Mar-13</c:v>
                </c:pt>
                <c:pt idx="2266">
                  <c:v>28-Mar-13</c:v>
                </c:pt>
                <c:pt idx="2267">
                  <c:v>1-Apr-13</c:v>
                </c:pt>
                <c:pt idx="2268">
                  <c:v>2-Apr-13</c:v>
                </c:pt>
                <c:pt idx="2269">
                  <c:v>3-Apr-13</c:v>
                </c:pt>
                <c:pt idx="2270">
                  <c:v>4-Apr-13</c:v>
                </c:pt>
                <c:pt idx="2271">
                  <c:v>5-Apr-13</c:v>
                </c:pt>
                <c:pt idx="2272">
                  <c:v>8-Apr-13</c:v>
                </c:pt>
                <c:pt idx="2273">
                  <c:v>9-Apr-13</c:v>
                </c:pt>
                <c:pt idx="2274">
                  <c:v>10-Apr-13</c:v>
                </c:pt>
                <c:pt idx="2275">
                  <c:v>11-Apr-13</c:v>
                </c:pt>
                <c:pt idx="2276">
                  <c:v>12-Apr-13</c:v>
                </c:pt>
                <c:pt idx="2277">
                  <c:v>15-Apr-13</c:v>
                </c:pt>
                <c:pt idx="2278">
                  <c:v>16-Apr-13</c:v>
                </c:pt>
                <c:pt idx="2279">
                  <c:v>17-Apr-13</c:v>
                </c:pt>
                <c:pt idx="2280">
                  <c:v>18-Apr-13</c:v>
                </c:pt>
                <c:pt idx="2281">
                  <c:v>19-Apr-13</c:v>
                </c:pt>
                <c:pt idx="2282">
                  <c:v>22-Apr-13</c:v>
                </c:pt>
                <c:pt idx="2283">
                  <c:v>23-Apr-13</c:v>
                </c:pt>
                <c:pt idx="2284">
                  <c:v>24-Apr-13</c:v>
                </c:pt>
                <c:pt idx="2285">
                  <c:v>25-Apr-13</c:v>
                </c:pt>
                <c:pt idx="2286">
                  <c:v>26-Apr-13</c:v>
                </c:pt>
                <c:pt idx="2287">
                  <c:v>29-Apr-13</c:v>
                </c:pt>
                <c:pt idx="2288">
                  <c:v>30-Apr-13</c:v>
                </c:pt>
                <c:pt idx="2289">
                  <c:v>1-May-13</c:v>
                </c:pt>
                <c:pt idx="2290">
                  <c:v>2-May-13</c:v>
                </c:pt>
                <c:pt idx="2291">
                  <c:v>3-May-13</c:v>
                </c:pt>
                <c:pt idx="2292">
                  <c:v>6-May-13</c:v>
                </c:pt>
                <c:pt idx="2293">
                  <c:v>7-May-13</c:v>
                </c:pt>
                <c:pt idx="2294">
                  <c:v>8-May-13</c:v>
                </c:pt>
                <c:pt idx="2295">
                  <c:v>9-May-13</c:v>
                </c:pt>
                <c:pt idx="2296">
                  <c:v>10-May-13</c:v>
                </c:pt>
                <c:pt idx="2297">
                  <c:v>13-May-13</c:v>
                </c:pt>
                <c:pt idx="2298">
                  <c:v>14-May-13</c:v>
                </c:pt>
                <c:pt idx="2299">
                  <c:v>15-May-13</c:v>
                </c:pt>
                <c:pt idx="2300">
                  <c:v>16-May-13</c:v>
                </c:pt>
                <c:pt idx="2301">
                  <c:v>17-May-13</c:v>
                </c:pt>
                <c:pt idx="2302">
                  <c:v>20-May-13</c:v>
                </c:pt>
                <c:pt idx="2303">
                  <c:v>21-May-13</c:v>
                </c:pt>
                <c:pt idx="2304">
                  <c:v>22-May-13</c:v>
                </c:pt>
                <c:pt idx="2305">
                  <c:v>23-May-13</c:v>
                </c:pt>
                <c:pt idx="2306">
                  <c:v>24-May-13</c:v>
                </c:pt>
                <c:pt idx="2307">
                  <c:v>28-May-13</c:v>
                </c:pt>
                <c:pt idx="2308">
                  <c:v>29-May-13</c:v>
                </c:pt>
                <c:pt idx="2309">
                  <c:v>30-May-13</c:v>
                </c:pt>
                <c:pt idx="2310">
                  <c:v>31-May-13</c:v>
                </c:pt>
                <c:pt idx="2311">
                  <c:v>3-Jun-13</c:v>
                </c:pt>
                <c:pt idx="2312">
                  <c:v>4-Jun-13</c:v>
                </c:pt>
                <c:pt idx="2313">
                  <c:v>5-Jun-13</c:v>
                </c:pt>
                <c:pt idx="2314">
                  <c:v>6-Jun-13</c:v>
                </c:pt>
                <c:pt idx="2315">
                  <c:v>7-Jun-13</c:v>
                </c:pt>
                <c:pt idx="2316">
                  <c:v>10-Jun-13</c:v>
                </c:pt>
                <c:pt idx="2317">
                  <c:v>11-Jun-13</c:v>
                </c:pt>
                <c:pt idx="2318">
                  <c:v>12-Jun-13</c:v>
                </c:pt>
                <c:pt idx="2319">
                  <c:v>13-Jun-13</c:v>
                </c:pt>
                <c:pt idx="2320">
                  <c:v>14-Jun-13</c:v>
                </c:pt>
                <c:pt idx="2321">
                  <c:v>17-Jun-13</c:v>
                </c:pt>
                <c:pt idx="2322">
                  <c:v>18-Jun-13</c:v>
                </c:pt>
                <c:pt idx="2323">
                  <c:v>19-Jun-13</c:v>
                </c:pt>
                <c:pt idx="2324">
                  <c:v>20-Jun-13</c:v>
                </c:pt>
                <c:pt idx="2325">
                  <c:v>21-Jun-13</c:v>
                </c:pt>
                <c:pt idx="2326">
                  <c:v>24-Jun-13</c:v>
                </c:pt>
                <c:pt idx="2327">
                  <c:v>25-Jun-13</c:v>
                </c:pt>
                <c:pt idx="2328">
                  <c:v>26-Jun-13</c:v>
                </c:pt>
                <c:pt idx="2329">
                  <c:v>27-Jun-13</c:v>
                </c:pt>
                <c:pt idx="2330">
                  <c:v>28-Jun-13</c:v>
                </c:pt>
                <c:pt idx="2331">
                  <c:v>1-Jul-13</c:v>
                </c:pt>
                <c:pt idx="2332">
                  <c:v>2-Jul-13</c:v>
                </c:pt>
                <c:pt idx="2333">
                  <c:v>3-Jul-13</c:v>
                </c:pt>
                <c:pt idx="2334">
                  <c:v>5-Jul-13</c:v>
                </c:pt>
                <c:pt idx="2335">
                  <c:v>8-Jul-13</c:v>
                </c:pt>
                <c:pt idx="2336">
                  <c:v>9-Jul-13</c:v>
                </c:pt>
                <c:pt idx="2337">
                  <c:v>10-Jul-13</c:v>
                </c:pt>
                <c:pt idx="2338">
                  <c:v>11-Jul-13</c:v>
                </c:pt>
                <c:pt idx="2339">
                  <c:v>12-Jul-13</c:v>
                </c:pt>
                <c:pt idx="2340">
                  <c:v>15-Jul-13</c:v>
                </c:pt>
                <c:pt idx="2341">
                  <c:v>16-Jul-13</c:v>
                </c:pt>
                <c:pt idx="2342">
                  <c:v>17-Jul-13</c:v>
                </c:pt>
                <c:pt idx="2343">
                  <c:v>18-Jul-13</c:v>
                </c:pt>
                <c:pt idx="2344">
                  <c:v>19-Jul-13</c:v>
                </c:pt>
                <c:pt idx="2345">
                  <c:v>22-Jul-13</c:v>
                </c:pt>
                <c:pt idx="2346">
                  <c:v>23-Jul-13</c:v>
                </c:pt>
                <c:pt idx="2347">
                  <c:v>24-Jul-13</c:v>
                </c:pt>
                <c:pt idx="2348">
                  <c:v>25-Jul-13</c:v>
                </c:pt>
                <c:pt idx="2349">
                  <c:v>26-Jul-13</c:v>
                </c:pt>
                <c:pt idx="2350">
                  <c:v>29-Jul-13</c:v>
                </c:pt>
                <c:pt idx="2351">
                  <c:v>30-Jul-13</c:v>
                </c:pt>
                <c:pt idx="2352">
                  <c:v>31-Jul-13</c:v>
                </c:pt>
                <c:pt idx="2353">
                  <c:v>1-Aug-13</c:v>
                </c:pt>
                <c:pt idx="2354">
                  <c:v>2-Aug-13</c:v>
                </c:pt>
                <c:pt idx="2355">
                  <c:v>5-Aug-13</c:v>
                </c:pt>
                <c:pt idx="2356">
                  <c:v>6-Aug-13</c:v>
                </c:pt>
                <c:pt idx="2357">
                  <c:v>7-Aug-13</c:v>
                </c:pt>
                <c:pt idx="2358">
                  <c:v>8-Aug-13</c:v>
                </c:pt>
                <c:pt idx="2359">
                  <c:v>9-Aug-13</c:v>
                </c:pt>
                <c:pt idx="2360">
                  <c:v>12-Aug-13</c:v>
                </c:pt>
                <c:pt idx="2361">
                  <c:v>13-Aug-13</c:v>
                </c:pt>
                <c:pt idx="2362">
                  <c:v>14-Aug-13</c:v>
                </c:pt>
                <c:pt idx="2363">
                  <c:v>15-Aug-13</c:v>
                </c:pt>
                <c:pt idx="2364">
                  <c:v>16-Aug-13</c:v>
                </c:pt>
                <c:pt idx="2365">
                  <c:v>19-Aug-13</c:v>
                </c:pt>
                <c:pt idx="2366">
                  <c:v>20-Aug-13</c:v>
                </c:pt>
                <c:pt idx="2367">
                  <c:v>21-Aug-13</c:v>
                </c:pt>
                <c:pt idx="2368">
                  <c:v>22-Aug-13</c:v>
                </c:pt>
                <c:pt idx="2369">
                  <c:v>23-Aug-13</c:v>
                </c:pt>
                <c:pt idx="2370">
                  <c:v>26-Aug-13</c:v>
                </c:pt>
                <c:pt idx="2371">
                  <c:v>27-Aug-13</c:v>
                </c:pt>
                <c:pt idx="2372">
                  <c:v>28-Aug-13</c:v>
                </c:pt>
                <c:pt idx="2373">
                  <c:v>29-Aug-13</c:v>
                </c:pt>
                <c:pt idx="2374">
                  <c:v>30-Aug-13</c:v>
                </c:pt>
                <c:pt idx="2375">
                  <c:v>3-Sep-13</c:v>
                </c:pt>
                <c:pt idx="2376">
                  <c:v>4-Sep-13</c:v>
                </c:pt>
                <c:pt idx="2377">
                  <c:v>5-Sep-13</c:v>
                </c:pt>
                <c:pt idx="2378">
                  <c:v>6-Sep-13</c:v>
                </c:pt>
                <c:pt idx="2379">
                  <c:v>9-Sep-13</c:v>
                </c:pt>
                <c:pt idx="2380">
                  <c:v>10-Sep-13</c:v>
                </c:pt>
                <c:pt idx="2381">
                  <c:v>11-Sep-13</c:v>
                </c:pt>
                <c:pt idx="2382">
                  <c:v>12-Sep-13</c:v>
                </c:pt>
                <c:pt idx="2383">
                  <c:v>13-Sep-13</c:v>
                </c:pt>
                <c:pt idx="2384">
                  <c:v>16-Sep-13</c:v>
                </c:pt>
                <c:pt idx="2385">
                  <c:v>17-Sep-13</c:v>
                </c:pt>
                <c:pt idx="2386">
                  <c:v>18-Sep-13</c:v>
                </c:pt>
                <c:pt idx="2387">
                  <c:v>19-Sep-13</c:v>
                </c:pt>
                <c:pt idx="2388">
                  <c:v>20-Sep-13</c:v>
                </c:pt>
                <c:pt idx="2389">
                  <c:v>23-Sep-13</c:v>
                </c:pt>
                <c:pt idx="2390">
                  <c:v>24-Sep-13</c:v>
                </c:pt>
                <c:pt idx="2391">
                  <c:v>25-Sep-13</c:v>
                </c:pt>
                <c:pt idx="2392">
                  <c:v>26-Sep-13</c:v>
                </c:pt>
                <c:pt idx="2393">
                  <c:v>27-Sep-13</c:v>
                </c:pt>
                <c:pt idx="2394">
                  <c:v>30-Sep-13</c:v>
                </c:pt>
                <c:pt idx="2395">
                  <c:v>1-Oct-13</c:v>
                </c:pt>
                <c:pt idx="2396">
                  <c:v>2-Oct-13</c:v>
                </c:pt>
                <c:pt idx="2397">
                  <c:v>3-Oct-13</c:v>
                </c:pt>
                <c:pt idx="2398">
                  <c:v>4-Oct-13</c:v>
                </c:pt>
                <c:pt idx="2399">
                  <c:v>7-Oct-13</c:v>
                </c:pt>
                <c:pt idx="2400">
                  <c:v>8-Oct-13</c:v>
                </c:pt>
                <c:pt idx="2401">
                  <c:v>9-Oct-13</c:v>
                </c:pt>
                <c:pt idx="2402">
                  <c:v>10-Oct-13</c:v>
                </c:pt>
                <c:pt idx="2403">
                  <c:v>11-Oct-13</c:v>
                </c:pt>
                <c:pt idx="2404">
                  <c:v>14-Oct-13</c:v>
                </c:pt>
                <c:pt idx="2405">
                  <c:v>15-Oct-13</c:v>
                </c:pt>
                <c:pt idx="2406">
                  <c:v>16-Oct-13</c:v>
                </c:pt>
                <c:pt idx="2407">
                  <c:v>17-Oct-13</c:v>
                </c:pt>
                <c:pt idx="2408">
                  <c:v>18-Oct-13</c:v>
                </c:pt>
                <c:pt idx="2409">
                  <c:v>21-Oct-13</c:v>
                </c:pt>
                <c:pt idx="2410">
                  <c:v>22-Oct-13</c:v>
                </c:pt>
                <c:pt idx="2411">
                  <c:v>23-Oct-13</c:v>
                </c:pt>
                <c:pt idx="2412">
                  <c:v>24-Oct-13</c:v>
                </c:pt>
                <c:pt idx="2413">
                  <c:v>25-Oct-13</c:v>
                </c:pt>
                <c:pt idx="2414">
                  <c:v>28-Oct-13</c:v>
                </c:pt>
                <c:pt idx="2415">
                  <c:v>29-Oct-13</c:v>
                </c:pt>
                <c:pt idx="2416">
                  <c:v>30-Oct-13</c:v>
                </c:pt>
                <c:pt idx="2417">
                  <c:v>31-Oct-13</c:v>
                </c:pt>
                <c:pt idx="2418">
                  <c:v>1-Nov-13</c:v>
                </c:pt>
                <c:pt idx="2419">
                  <c:v>4-Nov-13</c:v>
                </c:pt>
                <c:pt idx="2420">
                  <c:v>5-Nov-13</c:v>
                </c:pt>
                <c:pt idx="2421">
                  <c:v>6-Nov-13</c:v>
                </c:pt>
                <c:pt idx="2422">
                  <c:v>7-Nov-13</c:v>
                </c:pt>
                <c:pt idx="2423">
                  <c:v>8-Nov-13</c:v>
                </c:pt>
                <c:pt idx="2424">
                  <c:v>11-Nov-13</c:v>
                </c:pt>
                <c:pt idx="2425">
                  <c:v>12-Nov-13</c:v>
                </c:pt>
                <c:pt idx="2426">
                  <c:v>13-Nov-13</c:v>
                </c:pt>
                <c:pt idx="2427">
                  <c:v>14-Nov-13</c:v>
                </c:pt>
                <c:pt idx="2428">
                  <c:v>15-Nov-13</c:v>
                </c:pt>
                <c:pt idx="2429">
                  <c:v>18-Nov-13</c:v>
                </c:pt>
                <c:pt idx="2430">
                  <c:v>19-Nov-13</c:v>
                </c:pt>
                <c:pt idx="2431">
                  <c:v>20-Nov-13</c:v>
                </c:pt>
                <c:pt idx="2432">
                  <c:v>21-Nov-13</c:v>
                </c:pt>
                <c:pt idx="2433">
                  <c:v>22-Nov-13</c:v>
                </c:pt>
                <c:pt idx="2434">
                  <c:v>25-Nov-13</c:v>
                </c:pt>
                <c:pt idx="2435">
                  <c:v>26-Nov-13</c:v>
                </c:pt>
                <c:pt idx="2436">
                  <c:v>27-Nov-13</c:v>
                </c:pt>
                <c:pt idx="2437">
                  <c:v>29-Nov-13</c:v>
                </c:pt>
                <c:pt idx="2438">
                  <c:v>2-Dec-13</c:v>
                </c:pt>
                <c:pt idx="2439">
                  <c:v>3-Dec-13</c:v>
                </c:pt>
                <c:pt idx="2440">
                  <c:v>4-Dec-13</c:v>
                </c:pt>
                <c:pt idx="2441">
                  <c:v>5-Dec-13</c:v>
                </c:pt>
                <c:pt idx="2442">
                  <c:v>6-Dec-13</c:v>
                </c:pt>
                <c:pt idx="2443">
                  <c:v>9-Dec-13</c:v>
                </c:pt>
                <c:pt idx="2444">
                  <c:v>10-Dec-13</c:v>
                </c:pt>
                <c:pt idx="2445">
                  <c:v>11-Dec-13</c:v>
                </c:pt>
                <c:pt idx="2446">
                  <c:v>12-Dec-13</c:v>
                </c:pt>
                <c:pt idx="2447">
                  <c:v>13-Dec-13</c:v>
                </c:pt>
                <c:pt idx="2448">
                  <c:v>16-Dec-13</c:v>
                </c:pt>
                <c:pt idx="2449">
                  <c:v>17-Dec-13</c:v>
                </c:pt>
                <c:pt idx="2450">
                  <c:v>18-Dec-13</c:v>
                </c:pt>
                <c:pt idx="2451">
                  <c:v>19-Dec-13</c:v>
                </c:pt>
                <c:pt idx="2452">
                  <c:v>20-Dec-13</c:v>
                </c:pt>
                <c:pt idx="2453">
                  <c:v>23-Dec-13</c:v>
                </c:pt>
                <c:pt idx="2454">
                  <c:v>24-Dec-13</c:v>
                </c:pt>
                <c:pt idx="2455">
                  <c:v>26-Dec-13</c:v>
                </c:pt>
                <c:pt idx="2456">
                  <c:v>27-Dec-13</c:v>
                </c:pt>
                <c:pt idx="2457">
                  <c:v>30-Dec-13</c:v>
                </c:pt>
                <c:pt idx="2458">
                  <c:v>31-Dec-13</c:v>
                </c:pt>
                <c:pt idx="2459">
                  <c:v>2-Jan-14</c:v>
                </c:pt>
                <c:pt idx="2460">
                  <c:v>3-Jan-14</c:v>
                </c:pt>
                <c:pt idx="2461">
                  <c:v>6-Jan-14</c:v>
                </c:pt>
                <c:pt idx="2462">
                  <c:v>7-Jan-14</c:v>
                </c:pt>
                <c:pt idx="2463">
                  <c:v>8-Jan-14</c:v>
                </c:pt>
                <c:pt idx="2464">
                  <c:v>9-Jan-14</c:v>
                </c:pt>
                <c:pt idx="2465">
                  <c:v>10-Jan-14</c:v>
                </c:pt>
                <c:pt idx="2466">
                  <c:v>13-Jan-14</c:v>
                </c:pt>
                <c:pt idx="2467">
                  <c:v>14-Jan-14</c:v>
                </c:pt>
                <c:pt idx="2468">
                  <c:v>15-Jan-14</c:v>
                </c:pt>
                <c:pt idx="2469">
                  <c:v>16-Jan-14</c:v>
                </c:pt>
                <c:pt idx="2470">
                  <c:v>17-Jan-14</c:v>
                </c:pt>
                <c:pt idx="2471">
                  <c:v>21-Jan-14</c:v>
                </c:pt>
                <c:pt idx="2472">
                  <c:v>22-Jan-14</c:v>
                </c:pt>
                <c:pt idx="2473">
                  <c:v>23-Jan-14</c:v>
                </c:pt>
                <c:pt idx="2474">
                  <c:v>24-Jan-14</c:v>
                </c:pt>
                <c:pt idx="2475">
                  <c:v>27-Jan-14</c:v>
                </c:pt>
                <c:pt idx="2476">
                  <c:v>28-Jan-14</c:v>
                </c:pt>
                <c:pt idx="2477">
                  <c:v>29-Jan-14</c:v>
                </c:pt>
                <c:pt idx="2478">
                  <c:v>30-Jan-14</c:v>
                </c:pt>
                <c:pt idx="2479">
                  <c:v>31-Jan-14</c:v>
                </c:pt>
                <c:pt idx="2480">
                  <c:v>3-Feb-14</c:v>
                </c:pt>
                <c:pt idx="2481">
                  <c:v>4-Feb-14</c:v>
                </c:pt>
                <c:pt idx="2482">
                  <c:v>5-Feb-14</c:v>
                </c:pt>
                <c:pt idx="2483">
                  <c:v>6-Feb-14</c:v>
                </c:pt>
                <c:pt idx="2484">
                  <c:v>7-Feb-14</c:v>
                </c:pt>
                <c:pt idx="2485">
                  <c:v>10-Feb-14</c:v>
                </c:pt>
                <c:pt idx="2486">
                  <c:v>11-Feb-14</c:v>
                </c:pt>
                <c:pt idx="2487">
                  <c:v>12-Feb-14</c:v>
                </c:pt>
                <c:pt idx="2488">
                  <c:v>13-Feb-14</c:v>
                </c:pt>
                <c:pt idx="2489">
                  <c:v>14-Feb-14</c:v>
                </c:pt>
                <c:pt idx="2490">
                  <c:v>18-Feb-14</c:v>
                </c:pt>
                <c:pt idx="2491">
                  <c:v>19-Feb-14</c:v>
                </c:pt>
                <c:pt idx="2492">
                  <c:v>20-Feb-14</c:v>
                </c:pt>
                <c:pt idx="2493">
                  <c:v>21-Feb-14</c:v>
                </c:pt>
                <c:pt idx="2494">
                  <c:v>24-Feb-14</c:v>
                </c:pt>
                <c:pt idx="2495">
                  <c:v>25-Feb-14</c:v>
                </c:pt>
                <c:pt idx="2496">
                  <c:v>26-Feb-14</c:v>
                </c:pt>
                <c:pt idx="2497">
                  <c:v>27-Feb-14</c:v>
                </c:pt>
                <c:pt idx="2498">
                  <c:v>28-Feb-14</c:v>
                </c:pt>
                <c:pt idx="2499">
                  <c:v>3-Mar-14</c:v>
                </c:pt>
                <c:pt idx="2500">
                  <c:v>4-Mar-14</c:v>
                </c:pt>
                <c:pt idx="2501">
                  <c:v>5-Mar-14</c:v>
                </c:pt>
                <c:pt idx="2502">
                  <c:v>6-Mar-14</c:v>
                </c:pt>
                <c:pt idx="2503">
                  <c:v>7-Mar-14</c:v>
                </c:pt>
                <c:pt idx="2504">
                  <c:v>10-Mar-14</c:v>
                </c:pt>
                <c:pt idx="2505">
                  <c:v>11-Mar-14</c:v>
                </c:pt>
                <c:pt idx="2506">
                  <c:v>12-Mar-14</c:v>
                </c:pt>
                <c:pt idx="2507">
                  <c:v>13-Mar-14</c:v>
                </c:pt>
                <c:pt idx="2508">
                  <c:v>14-Mar-14</c:v>
                </c:pt>
                <c:pt idx="2509">
                  <c:v>17-Mar-14</c:v>
                </c:pt>
                <c:pt idx="2510">
                  <c:v>18-Mar-14</c:v>
                </c:pt>
                <c:pt idx="2511">
                  <c:v>19-Mar-14</c:v>
                </c:pt>
                <c:pt idx="2512">
                  <c:v>20-Mar-14</c:v>
                </c:pt>
                <c:pt idx="2513">
                  <c:v>21-Mar-14</c:v>
                </c:pt>
                <c:pt idx="2514">
                  <c:v>24-Mar-14</c:v>
                </c:pt>
                <c:pt idx="2515">
                  <c:v>25-Mar-14</c:v>
                </c:pt>
                <c:pt idx="2516">
                  <c:v>26-Mar-14</c:v>
                </c:pt>
                <c:pt idx="2517">
                  <c:v>27-Mar-14</c:v>
                </c:pt>
                <c:pt idx="2518">
                  <c:v>28-Mar-14</c:v>
                </c:pt>
                <c:pt idx="2519">
                  <c:v>31-Mar-14</c:v>
                </c:pt>
                <c:pt idx="2520">
                  <c:v>1-Apr-14</c:v>
                </c:pt>
                <c:pt idx="2521">
                  <c:v>2-Apr-14</c:v>
                </c:pt>
                <c:pt idx="2522">
                  <c:v>3-Apr-14</c:v>
                </c:pt>
                <c:pt idx="2523">
                  <c:v>4-Apr-14</c:v>
                </c:pt>
                <c:pt idx="2524">
                  <c:v>7-Apr-14</c:v>
                </c:pt>
                <c:pt idx="2525">
                  <c:v>8-Apr-14</c:v>
                </c:pt>
                <c:pt idx="2526">
                  <c:v>9-Apr-14</c:v>
                </c:pt>
                <c:pt idx="2527">
                  <c:v>10-Apr-14</c:v>
                </c:pt>
                <c:pt idx="2528">
                  <c:v>11-Apr-14</c:v>
                </c:pt>
                <c:pt idx="2529">
                  <c:v>14-Apr-14</c:v>
                </c:pt>
                <c:pt idx="2530">
                  <c:v>15-Apr-14</c:v>
                </c:pt>
                <c:pt idx="2531">
                  <c:v>16-Apr-14</c:v>
                </c:pt>
                <c:pt idx="2532">
                  <c:v>17-Apr-14</c:v>
                </c:pt>
                <c:pt idx="2533">
                  <c:v>21-Apr-14</c:v>
                </c:pt>
                <c:pt idx="2534">
                  <c:v>22-Apr-14</c:v>
                </c:pt>
                <c:pt idx="2535">
                  <c:v>23-Apr-14</c:v>
                </c:pt>
                <c:pt idx="2536">
                  <c:v>24-Apr-14</c:v>
                </c:pt>
                <c:pt idx="2537">
                  <c:v>25-Apr-14</c:v>
                </c:pt>
                <c:pt idx="2538">
                  <c:v>28-Apr-14</c:v>
                </c:pt>
                <c:pt idx="2539">
                  <c:v>29-Apr-14</c:v>
                </c:pt>
                <c:pt idx="2540">
                  <c:v>30-Apr-14</c:v>
                </c:pt>
                <c:pt idx="2541">
                  <c:v>1-May-14</c:v>
                </c:pt>
                <c:pt idx="2542">
                  <c:v>2-May-14</c:v>
                </c:pt>
                <c:pt idx="2543">
                  <c:v>5-May-14</c:v>
                </c:pt>
                <c:pt idx="2544">
                  <c:v>6-May-14</c:v>
                </c:pt>
                <c:pt idx="2545">
                  <c:v>7-May-14</c:v>
                </c:pt>
                <c:pt idx="2546">
                  <c:v>8-May-14</c:v>
                </c:pt>
                <c:pt idx="2547">
                  <c:v>9-May-14</c:v>
                </c:pt>
                <c:pt idx="2548">
                  <c:v>12-May-14</c:v>
                </c:pt>
                <c:pt idx="2549">
                  <c:v>13-May-14</c:v>
                </c:pt>
                <c:pt idx="2550">
                  <c:v>14-May-14</c:v>
                </c:pt>
                <c:pt idx="2551">
                  <c:v>15-May-14</c:v>
                </c:pt>
                <c:pt idx="2552">
                  <c:v>16-May-14</c:v>
                </c:pt>
                <c:pt idx="2553">
                  <c:v>19-May-14</c:v>
                </c:pt>
                <c:pt idx="2554">
                  <c:v>20-May-14</c:v>
                </c:pt>
                <c:pt idx="2555">
                  <c:v>21-May-14</c:v>
                </c:pt>
                <c:pt idx="2556">
                  <c:v>22-May-14</c:v>
                </c:pt>
                <c:pt idx="2557">
                  <c:v>23-May-14</c:v>
                </c:pt>
                <c:pt idx="2558">
                  <c:v>27-May-14</c:v>
                </c:pt>
                <c:pt idx="2559">
                  <c:v>28-May-14</c:v>
                </c:pt>
                <c:pt idx="2560">
                  <c:v>29-May-14</c:v>
                </c:pt>
                <c:pt idx="2561">
                  <c:v>30-May-14</c:v>
                </c:pt>
                <c:pt idx="2562">
                  <c:v>2-Jun-14</c:v>
                </c:pt>
                <c:pt idx="2563">
                  <c:v>3-Jun-14</c:v>
                </c:pt>
                <c:pt idx="2564">
                  <c:v>4-Jun-14</c:v>
                </c:pt>
                <c:pt idx="2565">
                  <c:v>5-Jun-14</c:v>
                </c:pt>
                <c:pt idx="2566">
                  <c:v>6-Jun-14</c:v>
                </c:pt>
                <c:pt idx="2567">
                  <c:v>9-Jun-14</c:v>
                </c:pt>
                <c:pt idx="2568">
                  <c:v>10-Jun-14</c:v>
                </c:pt>
                <c:pt idx="2569">
                  <c:v>11-Jun-14</c:v>
                </c:pt>
                <c:pt idx="2570">
                  <c:v>12-Jun-14</c:v>
                </c:pt>
                <c:pt idx="2571">
                  <c:v>13-Jun-14</c:v>
                </c:pt>
                <c:pt idx="2572">
                  <c:v>16-Jun-14</c:v>
                </c:pt>
                <c:pt idx="2573">
                  <c:v>17-Jun-14</c:v>
                </c:pt>
                <c:pt idx="2574">
                  <c:v>18-Jun-14</c:v>
                </c:pt>
                <c:pt idx="2575">
                  <c:v>19-Jun-14</c:v>
                </c:pt>
                <c:pt idx="2576">
                  <c:v>20-Jun-14</c:v>
                </c:pt>
                <c:pt idx="2577">
                  <c:v>23-Jun-14</c:v>
                </c:pt>
                <c:pt idx="2578">
                  <c:v>24-Jun-14</c:v>
                </c:pt>
                <c:pt idx="2579">
                  <c:v>25-Jun-14</c:v>
                </c:pt>
                <c:pt idx="2580">
                  <c:v>26-Jun-14</c:v>
                </c:pt>
                <c:pt idx="2581">
                  <c:v>27-Jun-14</c:v>
                </c:pt>
                <c:pt idx="2582">
                  <c:v>30-Jun-14</c:v>
                </c:pt>
                <c:pt idx="2583">
                  <c:v>1-Jul-14</c:v>
                </c:pt>
                <c:pt idx="2584">
                  <c:v>2-Jul-14</c:v>
                </c:pt>
                <c:pt idx="2585">
                  <c:v>3-Jul-14</c:v>
                </c:pt>
                <c:pt idx="2586">
                  <c:v>7-Jul-14</c:v>
                </c:pt>
                <c:pt idx="2587">
                  <c:v>8-Jul-14</c:v>
                </c:pt>
                <c:pt idx="2588">
                  <c:v>9-Jul-14</c:v>
                </c:pt>
                <c:pt idx="2589">
                  <c:v>10-Jul-14</c:v>
                </c:pt>
                <c:pt idx="2590">
                  <c:v>11-Jul-14</c:v>
                </c:pt>
                <c:pt idx="2591">
                  <c:v>14-Jul-14</c:v>
                </c:pt>
                <c:pt idx="2592">
                  <c:v>15-Jul-14</c:v>
                </c:pt>
                <c:pt idx="2593">
                  <c:v>16-Jul-14</c:v>
                </c:pt>
                <c:pt idx="2594">
                  <c:v>17-Jul-14</c:v>
                </c:pt>
                <c:pt idx="2595">
                  <c:v>18-Jul-14</c:v>
                </c:pt>
                <c:pt idx="2596">
                  <c:v>21-Jul-14</c:v>
                </c:pt>
                <c:pt idx="2597">
                  <c:v>22-Jul-14</c:v>
                </c:pt>
                <c:pt idx="2598">
                  <c:v>23-Jul-14</c:v>
                </c:pt>
                <c:pt idx="2599">
                  <c:v>24-Jul-14</c:v>
                </c:pt>
                <c:pt idx="2600">
                  <c:v>25-Jul-14</c:v>
                </c:pt>
                <c:pt idx="2601">
                  <c:v>28-Jul-14</c:v>
                </c:pt>
                <c:pt idx="2602">
                  <c:v>29-Jul-14</c:v>
                </c:pt>
                <c:pt idx="2603">
                  <c:v>30-Jul-14</c:v>
                </c:pt>
                <c:pt idx="2604">
                  <c:v>31-Jul-14</c:v>
                </c:pt>
                <c:pt idx="2605">
                  <c:v>1-Aug-14</c:v>
                </c:pt>
                <c:pt idx="2606">
                  <c:v>4-Aug-14</c:v>
                </c:pt>
                <c:pt idx="2607">
                  <c:v>5-Aug-14</c:v>
                </c:pt>
                <c:pt idx="2608">
                  <c:v>6-Aug-14</c:v>
                </c:pt>
                <c:pt idx="2609">
                  <c:v>7-Aug-14</c:v>
                </c:pt>
                <c:pt idx="2610">
                  <c:v>8-Aug-14</c:v>
                </c:pt>
                <c:pt idx="2611">
                  <c:v>11-Aug-14</c:v>
                </c:pt>
                <c:pt idx="2612">
                  <c:v>12-Aug-14</c:v>
                </c:pt>
                <c:pt idx="2613">
                  <c:v>13-Aug-14</c:v>
                </c:pt>
                <c:pt idx="2614">
                  <c:v>14-Aug-14</c:v>
                </c:pt>
                <c:pt idx="2615">
                  <c:v>15-Aug-14</c:v>
                </c:pt>
                <c:pt idx="2616">
                  <c:v>18-Aug-14</c:v>
                </c:pt>
                <c:pt idx="2617">
                  <c:v>19-Aug-14</c:v>
                </c:pt>
                <c:pt idx="2618">
                  <c:v>20-Aug-14</c:v>
                </c:pt>
                <c:pt idx="2619">
                  <c:v>21-Aug-14</c:v>
                </c:pt>
                <c:pt idx="2620">
                  <c:v>22-Aug-14</c:v>
                </c:pt>
                <c:pt idx="2621">
                  <c:v>25-Aug-14</c:v>
                </c:pt>
                <c:pt idx="2622">
                  <c:v>26-Aug-14</c:v>
                </c:pt>
                <c:pt idx="2623">
                  <c:v>27-Aug-14</c:v>
                </c:pt>
                <c:pt idx="2624">
                  <c:v>28-Aug-14</c:v>
                </c:pt>
                <c:pt idx="2625">
                  <c:v>29-Aug-14</c:v>
                </c:pt>
                <c:pt idx="2626">
                  <c:v>2-Sep-14</c:v>
                </c:pt>
                <c:pt idx="2627">
                  <c:v>3-Sep-14</c:v>
                </c:pt>
                <c:pt idx="2628">
                  <c:v>4-Sep-14</c:v>
                </c:pt>
                <c:pt idx="2629">
                  <c:v>5-Sep-14</c:v>
                </c:pt>
                <c:pt idx="2630">
                  <c:v>8-Sep-14</c:v>
                </c:pt>
                <c:pt idx="2631">
                  <c:v>9-Sep-14</c:v>
                </c:pt>
                <c:pt idx="2632">
                  <c:v>10-Sep-14</c:v>
                </c:pt>
                <c:pt idx="2633">
                  <c:v>11-Sep-14</c:v>
                </c:pt>
                <c:pt idx="2634">
                  <c:v>12-Sep-14</c:v>
                </c:pt>
                <c:pt idx="2635">
                  <c:v>15-Sep-14</c:v>
                </c:pt>
                <c:pt idx="2636">
                  <c:v>16-Sep-14</c:v>
                </c:pt>
                <c:pt idx="2637">
                  <c:v>17-Sep-14</c:v>
                </c:pt>
                <c:pt idx="2638">
                  <c:v>18-Sep-14</c:v>
                </c:pt>
                <c:pt idx="2639">
                  <c:v>19-Sep-14</c:v>
                </c:pt>
                <c:pt idx="2640">
                  <c:v>22-Sep-14</c:v>
                </c:pt>
                <c:pt idx="2641">
                  <c:v>23-Sep-14</c:v>
                </c:pt>
                <c:pt idx="2642">
                  <c:v>24-Sep-14</c:v>
                </c:pt>
                <c:pt idx="2643">
                  <c:v>25-Sep-14</c:v>
                </c:pt>
                <c:pt idx="2644">
                  <c:v>26-Sep-14</c:v>
                </c:pt>
                <c:pt idx="2645">
                  <c:v>29-Sep-14</c:v>
                </c:pt>
                <c:pt idx="2646">
                  <c:v>30-Sep-14</c:v>
                </c:pt>
                <c:pt idx="2647">
                  <c:v>1-Oct-14</c:v>
                </c:pt>
                <c:pt idx="2648">
                  <c:v>2-Oct-14</c:v>
                </c:pt>
                <c:pt idx="2649">
                  <c:v>3-Oct-14</c:v>
                </c:pt>
                <c:pt idx="2650">
                  <c:v>6-Oct-14</c:v>
                </c:pt>
                <c:pt idx="2651">
                  <c:v>7-Oct-14</c:v>
                </c:pt>
                <c:pt idx="2652">
                  <c:v>8-Oct-14</c:v>
                </c:pt>
                <c:pt idx="2653">
                  <c:v>9-Oct-14</c:v>
                </c:pt>
                <c:pt idx="2654">
                  <c:v>10-Oct-14</c:v>
                </c:pt>
                <c:pt idx="2655">
                  <c:v>13-Oct-14</c:v>
                </c:pt>
                <c:pt idx="2656">
                  <c:v>14-Oct-14</c:v>
                </c:pt>
                <c:pt idx="2657">
                  <c:v>15-Oct-14</c:v>
                </c:pt>
                <c:pt idx="2658">
                  <c:v>16-Oct-14</c:v>
                </c:pt>
                <c:pt idx="2659">
                  <c:v>17-Oct-14</c:v>
                </c:pt>
                <c:pt idx="2660">
                  <c:v>20-Oct-14</c:v>
                </c:pt>
                <c:pt idx="2661">
                  <c:v>21-Oct-14</c:v>
                </c:pt>
                <c:pt idx="2662">
                  <c:v>22-Oct-14</c:v>
                </c:pt>
                <c:pt idx="2663">
                  <c:v>23-Oct-14</c:v>
                </c:pt>
                <c:pt idx="2664">
                  <c:v>24-Oct-14</c:v>
                </c:pt>
                <c:pt idx="2665">
                  <c:v>27-Oct-14</c:v>
                </c:pt>
                <c:pt idx="2666">
                  <c:v>28-Oct-14</c:v>
                </c:pt>
                <c:pt idx="2667">
                  <c:v>29-Oct-14</c:v>
                </c:pt>
                <c:pt idx="2668">
                  <c:v>30-Oct-14</c:v>
                </c:pt>
                <c:pt idx="2669">
                  <c:v>31-Oct-14</c:v>
                </c:pt>
                <c:pt idx="2670">
                  <c:v>3-Nov-14</c:v>
                </c:pt>
                <c:pt idx="2671">
                  <c:v>4-Nov-14</c:v>
                </c:pt>
                <c:pt idx="2672">
                  <c:v>5-Nov-14</c:v>
                </c:pt>
                <c:pt idx="2673">
                  <c:v>6-Nov-14</c:v>
                </c:pt>
                <c:pt idx="2674">
                  <c:v>7-Nov-14</c:v>
                </c:pt>
                <c:pt idx="2675">
                  <c:v>10-Nov-14</c:v>
                </c:pt>
                <c:pt idx="2676">
                  <c:v>11-Nov-14</c:v>
                </c:pt>
                <c:pt idx="2677">
                  <c:v>12-Nov-14</c:v>
                </c:pt>
                <c:pt idx="2678">
                  <c:v>13-Nov-14</c:v>
                </c:pt>
                <c:pt idx="2679">
                  <c:v>14-Nov-14</c:v>
                </c:pt>
                <c:pt idx="2680">
                  <c:v>17-Nov-14</c:v>
                </c:pt>
                <c:pt idx="2681">
                  <c:v>18-Nov-14</c:v>
                </c:pt>
                <c:pt idx="2682">
                  <c:v>19-Nov-14</c:v>
                </c:pt>
                <c:pt idx="2683">
                  <c:v>20-Nov-14</c:v>
                </c:pt>
                <c:pt idx="2684">
                  <c:v>21-Nov-14</c:v>
                </c:pt>
                <c:pt idx="2685">
                  <c:v>24-Nov-14</c:v>
                </c:pt>
                <c:pt idx="2686">
                  <c:v>25-Nov-14</c:v>
                </c:pt>
                <c:pt idx="2687">
                  <c:v>26-Nov-14</c:v>
                </c:pt>
                <c:pt idx="2688">
                  <c:v>28-Nov-14</c:v>
                </c:pt>
                <c:pt idx="2689">
                  <c:v>1-Dec-14</c:v>
                </c:pt>
                <c:pt idx="2690">
                  <c:v>2-Dec-14</c:v>
                </c:pt>
                <c:pt idx="2691">
                  <c:v>3-Dec-14</c:v>
                </c:pt>
                <c:pt idx="2692">
                  <c:v>4-Dec-14</c:v>
                </c:pt>
                <c:pt idx="2693">
                  <c:v>5-Dec-14</c:v>
                </c:pt>
                <c:pt idx="2694">
                  <c:v>8-Dec-14</c:v>
                </c:pt>
                <c:pt idx="2695">
                  <c:v>9-Dec-14</c:v>
                </c:pt>
                <c:pt idx="2696">
                  <c:v>10-Dec-14</c:v>
                </c:pt>
                <c:pt idx="2697">
                  <c:v>11-Dec-14</c:v>
                </c:pt>
                <c:pt idx="2698">
                  <c:v>12-Dec-14</c:v>
                </c:pt>
                <c:pt idx="2699">
                  <c:v>15-Dec-14</c:v>
                </c:pt>
                <c:pt idx="2700">
                  <c:v>16-Dec-14</c:v>
                </c:pt>
                <c:pt idx="2701">
                  <c:v>17-Dec-14</c:v>
                </c:pt>
                <c:pt idx="2702">
                  <c:v>18-Dec-14</c:v>
                </c:pt>
                <c:pt idx="2703">
                  <c:v>19-Dec-14</c:v>
                </c:pt>
                <c:pt idx="2704">
                  <c:v>22-Dec-14</c:v>
                </c:pt>
                <c:pt idx="2705">
                  <c:v>23-Dec-14</c:v>
                </c:pt>
                <c:pt idx="2706">
                  <c:v>24-Dec-14</c:v>
                </c:pt>
                <c:pt idx="2707">
                  <c:v>26-Dec-14</c:v>
                </c:pt>
                <c:pt idx="2708">
                  <c:v>29-Dec-14</c:v>
                </c:pt>
                <c:pt idx="2709">
                  <c:v>30-Dec-14</c:v>
                </c:pt>
                <c:pt idx="2710">
                  <c:v>31-Dec-14</c:v>
                </c:pt>
                <c:pt idx="2711">
                  <c:v>2-Jan-15</c:v>
                </c:pt>
                <c:pt idx="2712">
                  <c:v>5-Jan-15</c:v>
                </c:pt>
                <c:pt idx="2713">
                  <c:v>6-Jan-15</c:v>
                </c:pt>
                <c:pt idx="2714">
                  <c:v>7-Jan-15</c:v>
                </c:pt>
                <c:pt idx="2715">
                  <c:v>8-Jan-15</c:v>
                </c:pt>
                <c:pt idx="2716">
                  <c:v>9-Jan-15</c:v>
                </c:pt>
                <c:pt idx="2717">
                  <c:v>12-Jan-15</c:v>
                </c:pt>
                <c:pt idx="2718">
                  <c:v>13-Jan-15</c:v>
                </c:pt>
                <c:pt idx="2719">
                  <c:v>14-Jan-15</c:v>
                </c:pt>
                <c:pt idx="2720">
                  <c:v>15-Jan-15</c:v>
                </c:pt>
                <c:pt idx="2721">
                  <c:v>16-Jan-15</c:v>
                </c:pt>
                <c:pt idx="2722">
                  <c:v>20-Jan-15</c:v>
                </c:pt>
                <c:pt idx="2723">
                  <c:v>21-Jan-15</c:v>
                </c:pt>
                <c:pt idx="2724">
                  <c:v>22-Jan-15</c:v>
                </c:pt>
                <c:pt idx="2725">
                  <c:v>23-Jan-15</c:v>
                </c:pt>
                <c:pt idx="2726">
                  <c:v>26-Jan-15</c:v>
                </c:pt>
                <c:pt idx="2727">
                  <c:v>27-Jan-15</c:v>
                </c:pt>
                <c:pt idx="2728">
                  <c:v>28-Jan-15</c:v>
                </c:pt>
                <c:pt idx="2729">
                  <c:v>29-Jan-15</c:v>
                </c:pt>
                <c:pt idx="2730">
                  <c:v>30-Jan-15</c:v>
                </c:pt>
                <c:pt idx="2731">
                  <c:v>2-Feb-15</c:v>
                </c:pt>
                <c:pt idx="2732">
                  <c:v>3-Feb-15</c:v>
                </c:pt>
                <c:pt idx="2733">
                  <c:v>4-Feb-15</c:v>
                </c:pt>
                <c:pt idx="2734">
                  <c:v>5-Feb-15</c:v>
                </c:pt>
                <c:pt idx="2735">
                  <c:v>6-Feb-15</c:v>
                </c:pt>
                <c:pt idx="2736">
                  <c:v>9-Feb-15</c:v>
                </c:pt>
                <c:pt idx="2737">
                  <c:v>10-Feb-15</c:v>
                </c:pt>
                <c:pt idx="2738">
                  <c:v>11-Feb-15</c:v>
                </c:pt>
                <c:pt idx="2739">
                  <c:v>12-Feb-15</c:v>
                </c:pt>
                <c:pt idx="2740">
                  <c:v>13-Feb-15</c:v>
                </c:pt>
                <c:pt idx="2741">
                  <c:v>17-Feb-15</c:v>
                </c:pt>
                <c:pt idx="2742">
                  <c:v>18-Feb-15</c:v>
                </c:pt>
                <c:pt idx="2743">
                  <c:v>19-Feb-15</c:v>
                </c:pt>
                <c:pt idx="2744">
                  <c:v>20-Feb-15</c:v>
                </c:pt>
                <c:pt idx="2745">
                  <c:v>23-Feb-15</c:v>
                </c:pt>
                <c:pt idx="2746">
                  <c:v>24-Feb-15</c:v>
                </c:pt>
                <c:pt idx="2747">
                  <c:v>25-Feb-15</c:v>
                </c:pt>
                <c:pt idx="2748">
                  <c:v>26-Feb-15</c:v>
                </c:pt>
                <c:pt idx="2749">
                  <c:v>27-Feb-15</c:v>
                </c:pt>
                <c:pt idx="2750">
                  <c:v>2-Mar-15</c:v>
                </c:pt>
                <c:pt idx="2751">
                  <c:v>3-Mar-15</c:v>
                </c:pt>
                <c:pt idx="2752">
                  <c:v>4-Mar-15</c:v>
                </c:pt>
                <c:pt idx="2753">
                  <c:v>5-Mar-15</c:v>
                </c:pt>
                <c:pt idx="2754">
                  <c:v>6-Mar-15</c:v>
                </c:pt>
                <c:pt idx="2755">
                  <c:v>9-Mar-15</c:v>
                </c:pt>
                <c:pt idx="2756">
                  <c:v>10-Mar-15</c:v>
                </c:pt>
                <c:pt idx="2757">
                  <c:v>11-Mar-15</c:v>
                </c:pt>
                <c:pt idx="2758">
                  <c:v>12-Mar-15</c:v>
                </c:pt>
                <c:pt idx="2759">
                  <c:v>13-Mar-15</c:v>
                </c:pt>
                <c:pt idx="2760">
                  <c:v>16-Mar-15</c:v>
                </c:pt>
                <c:pt idx="2761">
                  <c:v>17-Mar-15</c:v>
                </c:pt>
                <c:pt idx="2762">
                  <c:v>18-Mar-15</c:v>
                </c:pt>
                <c:pt idx="2763">
                  <c:v>19-Mar-15</c:v>
                </c:pt>
                <c:pt idx="2764">
                  <c:v>20-Mar-15</c:v>
                </c:pt>
                <c:pt idx="2765">
                  <c:v>23-Mar-15</c:v>
                </c:pt>
                <c:pt idx="2766">
                  <c:v>24-Mar-15</c:v>
                </c:pt>
                <c:pt idx="2767">
                  <c:v>25-Mar-15</c:v>
                </c:pt>
                <c:pt idx="2768">
                  <c:v>26-Mar-15</c:v>
                </c:pt>
                <c:pt idx="2769">
                  <c:v>27-Mar-15</c:v>
                </c:pt>
                <c:pt idx="2770">
                  <c:v>30-Mar-15</c:v>
                </c:pt>
                <c:pt idx="2771">
                  <c:v>31-Mar-15</c:v>
                </c:pt>
                <c:pt idx="2772">
                  <c:v>1-Apr-15</c:v>
                </c:pt>
                <c:pt idx="2773">
                  <c:v>2-Apr-15</c:v>
                </c:pt>
                <c:pt idx="2774">
                  <c:v>6-Apr-15</c:v>
                </c:pt>
                <c:pt idx="2775">
                  <c:v>7-Apr-15</c:v>
                </c:pt>
                <c:pt idx="2776">
                  <c:v>8-Apr-15</c:v>
                </c:pt>
                <c:pt idx="2777">
                  <c:v>9-Apr-15</c:v>
                </c:pt>
                <c:pt idx="2778">
                  <c:v>10-Apr-15</c:v>
                </c:pt>
                <c:pt idx="2779">
                  <c:v>13-Apr-15</c:v>
                </c:pt>
                <c:pt idx="2780">
                  <c:v>14-Apr-15</c:v>
                </c:pt>
                <c:pt idx="2781">
                  <c:v>15-Apr-15</c:v>
                </c:pt>
                <c:pt idx="2782">
                  <c:v>16-Apr-15</c:v>
                </c:pt>
                <c:pt idx="2783">
                  <c:v>17-Apr-15</c:v>
                </c:pt>
                <c:pt idx="2784">
                  <c:v>20-Apr-15</c:v>
                </c:pt>
                <c:pt idx="2785">
                  <c:v>21-Apr-15</c:v>
                </c:pt>
                <c:pt idx="2786">
                  <c:v>22-Apr-15</c:v>
                </c:pt>
                <c:pt idx="2787">
                  <c:v>23-Apr-15</c:v>
                </c:pt>
                <c:pt idx="2788">
                  <c:v>24-Apr-15</c:v>
                </c:pt>
                <c:pt idx="2789">
                  <c:v>27-Apr-15</c:v>
                </c:pt>
                <c:pt idx="2790">
                  <c:v>28-Apr-15</c:v>
                </c:pt>
                <c:pt idx="2791">
                  <c:v>29-Apr-15</c:v>
                </c:pt>
                <c:pt idx="2792">
                  <c:v>30-Apr-15</c:v>
                </c:pt>
                <c:pt idx="2793">
                  <c:v>1-May-15</c:v>
                </c:pt>
                <c:pt idx="2794">
                  <c:v>4-May-15</c:v>
                </c:pt>
                <c:pt idx="2795">
                  <c:v>5-May-15</c:v>
                </c:pt>
                <c:pt idx="2796">
                  <c:v>6-May-15</c:v>
                </c:pt>
                <c:pt idx="2797">
                  <c:v>7-May-15</c:v>
                </c:pt>
                <c:pt idx="2798">
                  <c:v>8-May-15</c:v>
                </c:pt>
                <c:pt idx="2799">
                  <c:v>11-May-15</c:v>
                </c:pt>
                <c:pt idx="2800">
                  <c:v>12-May-15</c:v>
                </c:pt>
                <c:pt idx="2801">
                  <c:v>13-May-15</c:v>
                </c:pt>
                <c:pt idx="2802">
                  <c:v>14-May-15</c:v>
                </c:pt>
                <c:pt idx="2803">
                  <c:v>15-May-15</c:v>
                </c:pt>
                <c:pt idx="2804">
                  <c:v>18-May-15</c:v>
                </c:pt>
                <c:pt idx="2805">
                  <c:v>19-May-15</c:v>
                </c:pt>
                <c:pt idx="2806">
                  <c:v>20-May-15</c:v>
                </c:pt>
                <c:pt idx="2807">
                  <c:v>21-May-15</c:v>
                </c:pt>
                <c:pt idx="2808">
                  <c:v>22-May-15</c:v>
                </c:pt>
                <c:pt idx="2809">
                  <c:v>26-May-15</c:v>
                </c:pt>
                <c:pt idx="2810">
                  <c:v>27-May-15</c:v>
                </c:pt>
                <c:pt idx="2811">
                  <c:v>28-May-15</c:v>
                </c:pt>
                <c:pt idx="2812">
                  <c:v>29-May-15</c:v>
                </c:pt>
                <c:pt idx="2813">
                  <c:v>1-Jun-15</c:v>
                </c:pt>
                <c:pt idx="2814">
                  <c:v>2-Jun-15</c:v>
                </c:pt>
                <c:pt idx="2815">
                  <c:v>3-Jun-15</c:v>
                </c:pt>
                <c:pt idx="2816">
                  <c:v>4-Jun-15</c:v>
                </c:pt>
                <c:pt idx="2817">
                  <c:v>5-Jun-15</c:v>
                </c:pt>
                <c:pt idx="2818">
                  <c:v>8-Jun-15</c:v>
                </c:pt>
                <c:pt idx="2819">
                  <c:v>9-Jun-15</c:v>
                </c:pt>
                <c:pt idx="2820">
                  <c:v>10-Jun-15</c:v>
                </c:pt>
                <c:pt idx="2821">
                  <c:v>11-Jun-15</c:v>
                </c:pt>
                <c:pt idx="2822">
                  <c:v>12-Jun-15</c:v>
                </c:pt>
                <c:pt idx="2823">
                  <c:v>15-Jun-15</c:v>
                </c:pt>
                <c:pt idx="2824">
                  <c:v>16-Jun-15</c:v>
                </c:pt>
                <c:pt idx="2825">
                  <c:v>17-Jun-15</c:v>
                </c:pt>
                <c:pt idx="2826">
                  <c:v>18-Jun-15</c:v>
                </c:pt>
                <c:pt idx="2827">
                  <c:v>19-Jun-15</c:v>
                </c:pt>
                <c:pt idx="2828">
                  <c:v>22-Jun-15</c:v>
                </c:pt>
                <c:pt idx="2829">
                  <c:v>23-Jun-15</c:v>
                </c:pt>
                <c:pt idx="2830">
                  <c:v>24-Jun-15</c:v>
                </c:pt>
                <c:pt idx="2831">
                  <c:v>25-Jun-15</c:v>
                </c:pt>
                <c:pt idx="2832">
                  <c:v>26-Jun-15</c:v>
                </c:pt>
                <c:pt idx="2833">
                  <c:v>29-Jun-15</c:v>
                </c:pt>
                <c:pt idx="2834">
                  <c:v>30-Jun-15</c:v>
                </c:pt>
                <c:pt idx="2835">
                  <c:v>1-Jul-15</c:v>
                </c:pt>
                <c:pt idx="2836">
                  <c:v>2-Jul-15</c:v>
                </c:pt>
                <c:pt idx="2837">
                  <c:v>6-Jul-15</c:v>
                </c:pt>
                <c:pt idx="2838">
                  <c:v>7-Jul-15</c:v>
                </c:pt>
                <c:pt idx="2839">
                  <c:v>8-Jul-15</c:v>
                </c:pt>
                <c:pt idx="2840">
                  <c:v>9-Jul-15</c:v>
                </c:pt>
                <c:pt idx="2841">
                  <c:v>10-Jul-15</c:v>
                </c:pt>
                <c:pt idx="2842">
                  <c:v>13-Jul-15</c:v>
                </c:pt>
                <c:pt idx="2843">
                  <c:v>14-Jul-15</c:v>
                </c:pt>
                <c:pt idx="2844">
                  <c:v>15-Jul-15</c:v>
                </c:pt>
                <c:pt idx="2845">
                  <c:v>16-Jul-15</c:v>
                </c:pt>
                <c:pt idx="2846">
                  <c:v>17-Jul-15</c:v>
                </c:pt>
                <c:pt idx="2847">
                  <c:v>20-Jul-15</c:v>
                </c:pt>
                <c:pt idx="2848">
                  <c:v>21-Jul-15</c:v>
                </c:pt>
                <c:pt idx="2849">
                  <c:v>22-Jul-15</c:v>
                </c:pt>
                <c:pt idx="2850">
                  <c:v>23-Jul-15</c:v>
                </c:pt>
                <c:pt idx="2851">
                  <c:v>24-Jul-15</c:v>
                </c:pt>
                <c:pt idx="2852">
                  <c:v>27-Jul-15</c:v>
                </c:pt>
                <c:pt idx="2853">
                  <c:v>28-Jul-15</c:v>
                </c:pt>
                <c:pt idx="2854">
                  <c:v>29-Jul-15</c:v>
                </c:pt>
                <c:pt idx="2855">
                  <c:v>30-Jul-15</c:v>
                </c:pt>
                <c:pt idx="2856">
                  <c:v>31-Jul-15</c:v>
                </c:pt>
                <c:pt idx="2857">
                  <c:v>3-Aug-15</c:v>
                </c:pt>
                <c:pt idx="2858">
                  <c:v>4-Aug-15</c:v>
                </c:pt>
                <c:pt idx="2859">
                  <c:v>5-Aug-15</c:v>
                </c:pt>
                <c:pt idx="2860">
                  <c:v>6-Aug-15</c:v>
                </c:pt>
                <c:pt idx="2861">
                  <c:v>7-Aug-15</c:v>
                </c:pt>
                <c:pt idx="2862">
                  <c:v>10-Aug-15</c:v>
                </c:pt>
                <c:pt idx="2863">
                  <c:v>11-Aug-15</c:v>
                </c:pt>
                <c:pt idx="2864">
                  <c:v>12-Aug-15</c:v>
                </c:pt>
                <c:pt idx="2865">
                  <c:v>13-Aug-15</c:v>
                </c:pt>
                <c:pt idx="2866">
                  <c:v>14-Aug-15</c:v>
                </c:pt>
                <c:pt idx="2867">
                  <c:v>17-Aug-15</c:v>
                </c:pt>
                <c:pt idx="2868">
                  <c:v>18-Aug-15</c:v>
                </c:pt>
                <c:pt idx="2869">
                  <c:v>19-Aug-15</c:v>
                </c:pt>
                <c:pt idx="2870">
                  <c:v>20-Aug-15</c:v>
                </c:pt>
                <c:pt idx="2871">
                  <c:v>21-Aug-15</c:v>
                </c:pt>
                <c:pt idx="2872">
                  <c:v>24-Aug-15</c:v>
                </c:pt>
                <c:pt idx="2873">
                  <c:v>25-Aug-15</c:v>
                </c:pt>
                <c:pt idx="2874">
                  <c:v>26-Aug-15</c:v>
                </c:pt>
                <c:pt idx="2875">
                  <c:v>27-Aug-15</c:v>
                </c:pt>
                <c:pt idx="2876">
                  <c:v>28-Aug-15</c:v>
                </c:pt>
                <c:pt idx="2877">
                  <c:v>31-Aug-15</c:v>
                </c:pt>
                <c:pt idx="2878">
                  <c:v>1-Sep-15</c:v>
                </c:pt>
                <c:pt idx="2879">
                  <c:v>2-Sep-15</c:v>
                </c:pt>
                <c:pt idx="2880">
                  <c:v>3-Sep-15</c:v>
                </c:pt>
                <c:pt idx="2881">
                  <c:v>4-Sep-15</c:v>
                </c:pt>
                <c:pt idx="2882">
                  <c:v>8-Sep-15</c:v>
                </c:pt>
                <c:pt idx="2883">
                  <c:v>9-Sep-15</c:v>
                </c:pt>
                <c:pt idx="2884">
                  <c:v>10-Sep-15</c:v>
                </c:pt>
                <c:pt idx="2885">
                  <c:v>11-Sep-15</c:v>
                </c:pt>
                <c:pt idx="2886">
                  <c:v>14-Sep-15</c:v>
                </c:pt>
                <c:pt idx="2887">
                  <c:v>15-Sep-15</c:v>
                </c:pt>
                <c:pt idx="2888">
                  <c:v>16-Sep-15</c:v>
                </c:pt>
                <c:pt idx="2889">
                  <c:v>17-Sep-15</c:v>
                </c:pt>
                <c:pt idx="2890">
                  <c:v>18-Sep-15</c:v>
                </c:pt>
                <c:pt idx="2891">
                  <c:v>21-Sep-15</c:v>
                </c:pt>
                <c:pt idx="2892">
                  <c:v>22-Sep-15</c:v>
                </c:pt>
                <c:pt idx="2893">
                  <c:v>23-Sep-15</c:v>
                </c:pt>
                <c:pt idx="2894">
                  <c:v>24-Sep-15</c:v>
                </c:pt>
                <c:pt idx="2895">
                  <c:v>25-Sep-15</c:v>
                </c:pt>
                <c:pt idx="2896">
                  <c:v>28-Sep-15</c:v>
                </c:pt>
                <c:pt idx="2897">
                  <c:v>29-Sep-15</c:v>
                </c:pt>
                <c:pt idx="2898">
                  <c:v>30-Sep-15</c:v>
                </c:pt>
                <c:pt idx="2899">
                  <c:v>1-Oct-15</c:v>
                </c:pt>
                <c:pt idx="2900">
                  <c:v>2-Oct-15</c:v>
                </c:pt>
                <c:pt idx="2901">
                  <c:v>5-Oct-15</c:v>
                </c:pt>
                <c:pt idx="2902">
                  <c:v>6-Oct-15</c:v>
                </c:pt>
                <c:pt idx="2903">
                  <c:v>7-Oct-15</c:v>
                </c:pt>
                <c:pt idx="2904">
                  <c:v>8-Oct-15</c:v>
                </c:pt>
                <c:pt idx="2905">
                  <c:v>9-Oct-15</c:v>
                </c:pt>
                <c:pt idx="2906">
                  <c:v>12-Oct-15</c:v>
                </c:pt>
                <c:pt idx="2907">
                  <c:v>13-Oct-15</c:v>
                </c:pt>
                <c:pt idx="2908">
                  <c:v>14-Oct-15</c:v>
                </c:pt>
                <c:pt idx="2909">
                  <c:v>15-Oct-15</c:v>
                </c:pt>
                <c:pt idx="2910">
                  <c:v>16-Oct-15</c:v>
                </c:pt>
                <c:pt idx="2911">
                  <c:v>19-Oct-15</c:v>
                </c:pt>
                <c:pt idx="2912">
                  <c:v>20-Oct-15</c:v>
                </c:pt>
                <c:pt idx="2913">
                  <c:v>21-Oct-15</c:v>
                </c:pt>
                <c:pt idx="2914">
                  <c:v>22-Oct-15</c:v>
                </c:pt>
                <c:pt idx="2915">
                  <c:v>23-Oct-15</c:v>
                </c:pt>
                <c:pt idx="2916">
                  <c:v>26-Oct-15</c:v>
                </c:pt>
                <c:pt idx="2917">
                  <c:v>27-Oct-15</c:v>
                </c:pt>
                <c:pt idx="2918">
                  <c:v>28-Oct-15</c:v>
                </c:pt>
                <c:pt idx="2919">
                  <c:v>29-Oct-15</c:v>
                </c:pt>
                <c:pt idx="2920">
                  <c:v>30-Oct-15</c:v>
                </c:pt>
                <c:pt idx="2921">
                  <c:v>2-Nov-15</c:v>
                </c:pt>
                <c:pt idx="2922">
                  <c:v>3-Nov-15</c:v>
                </c:pt>
                <c:pt idx="2923">
                  <c:v>4-Nov-15</c:v>
                </c:pt>
                <c:pt idx="2924">
                  <c:v>5-Nov-15</c:v>
                </c:pt>
                <c:pt idx="2925">
                  <c:v>6-Nov-15</c:v>
                </c:pt>
                <c:pt idx="2926">
                  <c:v>9-Nov-15</c:v>
                </c:pt>
                <c:pt idx="2927">
                  <c:v>10-Nov-15</c:v>
                </c:pt>
                <c:pt idx="2928">
                  <c:v>11-Nov-15</c:v>
                </c:pt>
                <c:pt idx="2929">
                  <c:v>12-Nov-15</c:v>
                </c:pt>
                <c:pt idx="2930">
                  <c:v>13-Nov-15</c:v>
                </c:pt>
                <c:pt idx="2931">
                  <c:v>16-Nov-15</c:v>
                </c:pt>
                <c:pt idx="2932">
                  <c:v>17-Nov-15</c:v>
                </c:pt>
                <c:pt idx="2933">
                  <c:v>18-Nov-15</c:v>
                </c:pt>
                <c:pt idx="2934">
                  <c:v>19-Nov-15</c:v>
                </c:pt>
                <c:pt idx="2935">
                  <c:v>20-Nov-15</c:v>
                </c:pt>
                <c:pt idx="2936">
                  <c:v>23-Nov-15</c:v>
                </c:pt>
                <c:pt idx="2937">
                  <c:v>24-Nov-15</c:v>
                </c:pt>
                <c:pt idx="2938">
                  <c:v>25-Nov-15</c:v>
                </c:pt>
                <c:pt idx="2939">
                  <c:v>27-Nov-15</c:v>
                </c:pt>
                <c:pt idx="2940">
                  <c:v>30-Nov-15</c:v>
                </c:pt>
                <c:pt idx="2941">
                  <c:v>1-Dec-15</c:v>
                </c:pt>
                <c:pt idx="2942">
                  <c:v>2-Dec-15</c:v>
                </c:pt>
                <c:pt idx="2943">
                  <c:v>3-Dec-15</c:v>
                </c:pt>
                <c:pt idx="2944">
                  <c:v>4-Dec-15</c:v>
                </c:pt>
                <c:pt idx="2945">
                  <c:v>7-Dec-15</c:v>
                </c:pt>
                <c:pt idx="2946">
                  <c:v>8-Dec-15</c:v>
                </c:pt>
                <c:pt idx="2947">
                  <c:v>9-Dec-15</c:v>
                </c:pt>
                <c:pt idx="2948">
                  <c:v>10-Dec-15</c:v>
                </c:pt>
                <c:pt idx="2949">
                  <c:v>11-Dec-15</c:v>
                </c:pt>
                <c:pt idx="2950">
                  <c:v>14-Dec-15</c:v>
                </c:pt>
                <c:pt idx="2951">
                  <c:v>15-Dec-15</c:v>
                </c:pt>
                <c:pt idx="2952">
                  <c:v>16-Dec-15</c:v>
                </c:pt>
                <c:pt idx="2953">
                  <c:v>17-Dec-15</c:v>
                </c:pt>
                <c:pt idx="2954">
                  <c:v>18-Dec-15</c:v>
                </c:pt>
                <c:pt idx="2955">
                  <c:v>21-Dec-15</c:v>
                </c:pt>
                <c:pt idx="2956">
                  <c:v>22-Dec-15</c:v>
                </c:pt>
                <c:pt idx="2957">
                  <c:v>23-Dec-15</c:v>
                </c:pt>
                <c:pt idx="2958">
                  <c:v>24-Dec-15</c:v>
                </c:pt>
                <c:pt idx="2959">
                  <c:v>28-Dec-15</c:v>
                </c:pt>
                <c:pt idx="2960">
                  <c:v>29-Dec-15</c:v>
                </c:pt>
                <c:pt idx="2961">
                  <c:v>30-Dec-15</c:v>
                </c:pt>
                <c:pt idx="2962">
                  <c:v>31-Dec-15</c:v>
                </c:pt>
                <c:pt idx="2963">
                  <c:v>4-Jan-16</c:v>
                </c:pt>
                <c:pt idx="2964">
                  <c:v>5-Jan-16</c:v>
                </c:pt>
                <c:pt idx="2965">
                  <c:v>6-Jan-16</c:v>
                </c:pt>
                <c:pt idx="2966">
                  <c:v>7-Jan-16</c:v>
                </c:pt>
                <c:pt idx="2967">
                  <c:v>8-Jan-16</c:v>
                </c:pt>
                <c:pt idx="2968">
                  <c:v>11-Jan-16</c:v>
                </c:pt>
                <c:pt idx="2969">
                  <c:v>12-Jan-16</c:v>
                </c:pt>
                <c:pt idx="2970">
                  <c:v>13-Jan-16</c:v>
                </c:pt>
                <c:pt idx="2971">
                  <c:v>14-Jan-16</c:v>
                </c:pt>
                <c:pt idx="2972">
                  <c:v>15-Jan-16</c:v>
                </c:pt>
                <c:pt idx="2973">
                  <c:v>19-Jan-16</c:v>
                </c:pt>
                <c:pt idx="2974">
                  <c:v>20-Jan-16</c:v>
                </c:pt>
                <c:pt idx="2975">
                  <c:v>21-Jan-16</c:v>
                </c:pt>
                <c:pt idx="2976">
                  <c:v>22-Jan-16</c:v>
                </c:pt>
                <c:pt idx="2977">
                  <c:v>25-Jan-16</c:v>
                </c:pt>
                <c:pt idx="2978">
                  <c:v>26-Jan-16</c:v>
                </c:pt>
                <c:pt idx="2979">
                  <c:v>27-Jan-16</c:v>
                </c:pt>
                <c:pt idx="2980">
                  <c:v>28-Jan-16</c:v>
                </c:pt>
                <c:pt idx="2981">
                  <c:v>29-Jan-16</c:v>
                </c:pt>
                <c:pt idx="2982">
                  <c:v>1-Feb-16</c:v>
                </c:pt>
                <c:pt idx="2983">
                  <c:v>2-Feb-16</c:v>
                </c:pt>
                <c:pt idx="2984">
                  <c:v>3-Feb-16</c:v>
                </c:pt>
                <c:pt idx="2985">
                  <c:v>4-Feb-16</c:v>
                </c:pt>
                <c:pt idx="2986">
                  <c:v>5-Feb-16</c:v>
                </c:pt>
                <c:pt idx="2987">
                  <c:v>8-Feb-16</c:v>
                </c:pt>
                <c:pt idx="2988">
                  <c:v>9-Feb-16</c:v>
                </c:pt>
                <c:pt idx="2989">
                  <c:v>10-Feb-16</c:v>
                </c:pt>
                <c:pt idx="2990">
                  <c:v>11-Feb-16</c:v>
                </c:pt>
                <c:pt idx="2991">
                  <c:v>12-Feb-16</c:v>
                </c:pt>
                <c:pt idx="2992">
                  <c:v>16-Feb-16</c:v>
                </c:pt>
                <c:pt idx="2993">
                  <c:v>17-Feb-16</c:v>
                </c:pt>
                <c:pt idx="2994">
                  <c:v>18-Feb-16</c:v>
                </c:pt>
                <c:pt idx="2995">
                  <c:v>19-Feb-16</c:v>
                </c:pt>
                <c:pt idx="2996">
                  <c:v>22-Feb-16</c:v>
                </c:pt>
                <c:pt idx="2997">
                  <c:v>23-Feb-16</c:v>
                </c:pt>
                <c:pt idx="2998">
                  <c:v>24-Feb-16</c:v>
                </c:pt>
                <c:pt idx="2999">
                  <c:v>25-Feb-16</c:v>
                </c:pt>
                <c:pt idx="3000">
                  <c:v>26-Feb-16</c:v>
                </c:pt>
                <c:pt idx="3001">
                  <c:v>29-Feb-16</c:v>
                </c:pt>
                <c:pt idx="3002">
                  <c:v>1-Mar-16</c:v>
                </c:pt>
                <c:pt idx="3003">
                  <c:v>2-Mar-16</c:v>
                </c:pt>
                <c:pt idx="3004">
                  <c:v>3-Mar-16</c:v>
                </c:pt>
                <c:pt idx="3005">
                  <c:v>4-Mar-16</c:v>
                </c:pt>
                <c:pt idx="3006">
                  <c:v>7-Mar-16</c:v>
                </c:pt>
                <c:pt idx="3007">
                  <c:v>8-Mar-16</c:v>
                </c:pt>
                <c:pt idx="3008">
                  <c:v>9-Mar-16</c:v>
                </c:pt>
                <c:pt idx="3009">
                  <c:v>10-Mar-16</c:v>
                </c:pt>
                <c:pt idx="3010">
                  <c:v>11-Mar-16</c:v>
                </c:pt>
                <c:pt idx="3011">
                  <c:v>14-Mar-16</c:v>
                </c:pt>
                <c:pt idx="3012">
                  <c:v>15-Mar-16</c:v>
                </c:pt>
                <c:pt idx="3013">
                  <c:v>16-Mar-16</c:v>
                </c:pt>
                <c:pt idx="3014">
                  <c:v>17-Mar-16</c:v>
                </c:pt>
                <c:pt idx="3015">
                  <c:v>18-Mar-16</c:v>
                </c:pt>
                <c:pt idx="3016">
                  <c:v>21-Mar-16</c:v>
                </c:pt>
                <c:pt idx="3017">
                  <c:v>22-Mar-16</c:v>
                </c:pt>
                <c:pt idx="3018">
                  <c:v>23-Mar-16</c:v>
                </c:pt>
                <c:pt idx="3019">
                  <c:v>24-Mar-16</c:v>
                </c:pt>
                <c:pt idx="3020">
                  <c:v>28-Mar-16</c:v>
                </c:pt>
                <c:pt idx="3021">
                  <c:v>29-Mar-16</c:v>
                </c:pt>
                <c:pt idx="3022">
                  <c:v>30-Mar-16</c:v>
                </c:pt>
                <c:pt idx="3023">
                  <c:v>31-Mar-16</c:v>
                </c:pt>
                <c:pt idx="3024">
                  <c:v>1-Apr-16</c:v>
                </c:pt>
                <c:pt idx="3025">
                  <c:v>4-Apr-16</c:v>
                </c:pt>
                <c:pt idx="3026">
                  <c:v>5-Apr-16</c:v>
                </c:pt>
                <c:pt idx="3027">
                  <c:v>6-Apr-16</c:v>
                </c:pt>
                <c:pt idx="3028">
                  <c:v>7-Apr-16</c:v>
                </c:pt>
                <c:pt idx="3029">
                  <c:v>8-Apr-16</c:v>
                </c:pt>
                <c:pt idx="3030">
                  <c:v>11-Apr-16</c:v>
                </c:pt>
                <c:pt idx="3031">
                  <c:v>12-Apr-16</c:v>
                </c:pt>
                <c:pt idx="3032">
                  <c:v>13-Apr-16</c:v>
                </c:pt>
                <c:pt idx="3033">
                  <c:v>14-Apr-16</c:v>
                </c:pt>
                <c:pt idx="3034">
                  <c:v>15-Apr-16</c:v>
                </c:pt>
                <c:pt idx="3035">
                  <c:v>18-Apr-16</c:v>
                </c:pt>
                <c:pt idx="3036">
                  <c:v>19-Apr-16</c:v>
                </c:pt>
                <c:pt idx="3037">
                  <c:v>20-Apr-16</c:v>
                </c:pt>
                <c:pt idx="3038">
                  <c:v>21-Apr-16</c:v>
                </c:pt>
                <c:pt idx="3039">
                  <c:v>22-Apr-16</c:v>
                </c:pt>
                <c:pt idx="3040">
                  <c:v>25-Apr-16</c:v>
                </c:pt>
                <c:pt idx="3041">
                  <c:v>26-Apr-16</c:v>
                </c:pt>
                <c:pt idx="3042">
                  <c:v>27-Apr-16</c:v>
                </c:pt>
                <c:pt idx="3043">
                  <c:v>28-Apr-16</c:v>
                </c:pt>
                <c:pt idx="3044">
                  <c:v>29-Apr-16</c:v>
                </c:pt>
                <c:pt idx="3045">
                  <c:v>2-May-16</c:v>
                </c:pt>
                <c:pt idx="3046">
                  <c:v>3-May-16</c:v>
                </c:pt>
                <c:pt idx="3047">
                  <c:v>4-May-16</c:v>
                </c:pt>
                <c:pt idx="3048">
                  <c:v>5-May-16</c:v>
                </c:pt>
                <c:pt idx="3049">
                  <c:v>6-May-16</c:v>
                </c:pt>
                <c:pt idx="3050">
                  <c:v>9-May-16</c:v>
                </c:pt>
                <c:pt idx="3051">
                  <c:v>10-May-16</c:v>
                </c:pt>
                <c:pt idx="3052">
                  <c:v>11-May-16</c:v>
                </c:pt>
                <c:pt idx="3053">
                  <c:v>12-May-16</c:v>
                </c:pt>
                <c:pt idx="3054">
                  <c:v>13-May-16</c:v>
                </c:pt>
                <c:pt idx="3055">
                  <c:v>16-May-16</c:v>
                </c:pt>
                <c:pt idx="3056">
                  <c:v>17-May-16</c:v>
                </c:pt>
                <c:pt idx="3057">
                  <c:v>18-May-16</c:v>
                </c:pt>
                <c:pt idx="3058">
                  <c:v>19-May-16</c:v>
                </c:pt>
                <c:pt idx="3059">
                  <c:v>20-May-16</c:v>
                </c:pt>
                <c:pt idx="3060">
                  <c:v>23-May-16</c:v>
                </c:pt>
                <c:pt idx="3061">
                  <c:v>24-May-16</c:v>
                </c:pt>
                <c:pt idx="3062">
                  <c:v>25-May-16</c:v>
                </c:pt>
                <c:pt idx="3063">
                  <c:v>26-May-16</c:v>
                </c:pt>
                <c:pt idx="3064">
                  <c:v>27-May-16</c:v>
                </c:pt>
                <c:pt idx="3065">
                  <c:v>31-May-16</c:v>
                </c:pt>
                <c:pt idx="3066">
                  <c:v>1-Jun-16</c:v>
                </c:pt>
                <c:pt idx="3067">
                  <c:v>2-Jun-16</c:v>
                </c:pt>
                <c:pt idx="3068">
                  <c:v>3-Jun-16</c:v>
                </c:pt>
                <c:pt idx="3069">
                  <c:v>6-Jun-16</c:v>
                </c:pt>
                <c:pt idx="3070">
                  <c:v>7-Jun-16</c:v>
                </c:pt>
                <c:pt idx="3071">
                  <c:v>8-Jun-16</c:v>
                </c:pt>
                <c:pt idx="3072">
                  <c:v>9-Jun-16</c:v>
                </c:pt>
                <c:pt idx="3073">
                  <c:v>10-Jun-16</c:v>
                </c:pt>
                <c:pt idx="3074">
                  <c:v>13-Jun-16</c:v>
                </c:pt>
                <c:pt idx="3075">
                  <c:v>14-Jun-16</c:v>
                </c:pt>
                <c:pt idx="3076">
                  <c:v>15-Jun-16</c:v>
                </c:pt>
                <c:pt idx="3077">
                  <c:v>16-Jun-16</c:v>
                </c:pt>
                <c:pt idx="3078">
                  <c:v>17-Jun-16</c:v>
                </c:pt>
                <c:pt idx="3079">
                  <c:v>20-Jun-16</c:v>
                </c:pt>
                <c:pt idx="3080">
                  <c:v>21-Jun-16</c:v>
                </c:pt>
                <c:pt idx="3081">
                  <c:v>22-Jun-16</c:v>
                </c:pt>
                <c:pt idx="3082">
                  <c:v>23-Jun-16</c:v>
                </c:pt>
                <c:pt idx="3083">
                  <c:v>24-Jun-16</c:v>
                </c:pt>
                <c:pt idx="3084">
                  <c:v>27-Jun-16</c:v>
                </c:pt>
                <c:pt idx="3085">
                  <c:v>28-Jun-16</c:v>
                </c:pt>
                <c:pt idx="3086">
                  <c:v>29-Jun-16</c:v>
                </c:pt>
                <c:pt idx="3087">
                  <c:v>30-Jun-16</c:v>
                </c:pt>
                <c:pt idx="3088">
                  <c:v>1-Jul-16</c:v>
                </c:pt>
                <c:pt idx="3089">
                  <c:v>5-Jul-16</c:v>
                </c:pt>
                <c:pt idx="3090">
                  <c:v>6-Jul-16</c:v>
                </c:pt>
                <c:pt idx="3091">
                  <c:v>7-Jul-16</c:v>
                </c:pt>
                <c:pt idx="3092">
                  <c:v>8-Jul-16</c:v>
                </c:pt>
                <c:pt idx="3093">
                  <c:v>11-Jul-16</c:v>
                </c:pt>
                <c:pt idx="3094">
                  <c:v>12-Jul-16</c:v>
                </c:pt>
                <c:pt idx="3095">
                  <c:v>13-Jul-16</c:v>
                </c:pt>
                <c:pt idx="3096">
                  <c:v>14-Jul-16</c:v>
                </c:pt>
                <c:pt idx="3097">
                  <c:v>15-Jul-16</c:v>
                </c:pt>
                <c:pt idx="3098">
                  <c:v>18-Jul-16</c:v>
                </c:pt>
                <c:pt idx="3099">
                  <c:v>19-Jul-16</c:v>
                </c:pt>
                <c:pt idx="3100">
                  <c:v>20-Jul-16</c:v>
                </c:pt>
                <c:pt idx="3101">
                  <c:v>21-Jul-16</c:v>
                </c:pt>
                <c:pt idx="3102">
                  <c:v>22-Jul-16</c:v>
                </c:pt>
                <c:pt idx="3103">
                  <c:v>25-Jul-16</c:v>
                </c:pt>
                <c:pt idx="3104">
                  <c:v>26-Jul-16</c:v>
                </c:pt>
                <c:pt idx="3105">
                  <c:v>27-Jul-16</c:v>
                </c:pt>
                <c:pt idx="3106">
                  <c:v>28-Jul-16</c:v>
                </c:pt>
                <c:pt idx="3107">
                  <c:v>29-Jul-16</c:v>
                </c:pt>
                <c:pt idx="3108">
                  <c:v>1-Aug-16</c:v>
                </c:pt>
                <c:pt idx="3109">
                  <c:v>2-Aug-16</c:v>
                </c:pt>
                <c:pt idx="3110">
                  <c:v>3-Aug-16</c:v>
                </c:pt>
                <c:pt idx="3111">
                  <c:v>4-Aug-16</c:v>
                </c:pt>
                <c:pt idx="3112">
                  <c:v>5-Aug-16</c:v>
                </c:pt>
                <c:pt idx="3113">
                  <c:v>8-Aug-16</c:v>
                </c:pt>
                <c:pt idx="3114">
                  <c:v>9-Aug-16</c:v>
                </c:pt>
                <c:pt idx="3115">
                  <c:v>10-Aug-16</c:v>
                </c:pt>
                <c:pt idx="3116">
                  <c:v>11-Aug-16</c:v>
                </c:pt>
                <c:pt idx="3117">
                  <c:v>12-Aug-16</c:v>
                </c:pt>
                <c:pt idx="3118">
                  <c:v>15-Aug-16</c:v>
                </c:pt>
                <c:pt idx="3119">
                  <c:v>16-Aug-16</c:v>
                </c:pt>
                <c:pt idx="3120">
                  <c:v>17-Aug-16</c:v>
                </c:pt>
                <c:pt idx="3121">
                  <c:v>18-Aug-16</c:v>
                </c:pt>
                <c:pt idx="3122">
                  <c:v>19-Aug-16</c:v>
                </c:pt>
                <c:pt idx="3123">
                  <c:v>22-Aug-16</c:v>
                </c:pt>
                <c:pt idx="3124">
                  <c:v>23-Aug-16</c:v>
                </c:pt>
                <c:pt idx="3125">
                  <c:v>24-Aug-16</c:v>
                </c:pt>
                <c:pt idx="3126">
                  <c:v>25-Aug-16</c:v>
                </c:pt>
                <c:pt idx="3127">
                  <c:v>26-Aug-16</c:v>
                </c:pt>
                <c:pt idx="3128">
                  <c:v>29-Aug-16</c:v>
                </c:pt>
                <c:pt idx="3129">
                  <c:v>30-Aug-16</c:v>
                </c:pt>
                <c:pt idx="3130">
                  <c:v>31-Aug-16</c:v>
                </c:pt>
                <c:pt idx="3131">
                  <c:v>1-Sep-16</c:v>
                </c:pt>
                <c:pt idx="3132">
                  <c:v>2-Sep-16</c:v>
                </c:pt>
                <c:pt idx="3133">
                  <c:v>6-Sep-16</c:v>
                </c:pt>
                <c:pt idx="3134">
                  <c:v>7-Sep-16</c:v>
                </c:pt>
                <c:pt idx="3135">
                  <c:v>8-Sep-16</c:v>
                </c:pt>
                <c:pt idx="3136">
                  <c:v>9-Sep-16</c:v>
                </c:pt>
                <c:pt idx="3137">
                  <c:v>12-Sep-16</c:v>
                </c:pt>
                <c:pt idx="3138">
                  <c:v>13-Sep-16</c:v>
                </c:pt>
                <c:pt idx="3139">
                  <c:v>14-Sep-16</c:v>
                </c:pt>
                <c:pt idx="3140">
                  <c:v>15-Sep-16</c:v>
                </c:pt>
                <c:pt idx="3141">
                  <c:v>16-Sep-16</c:v>
                </c:pt>
                <c:pt idx="3142">
                  <c:v>19-Sep-16</c:v>
                </c:pt>
                <c:pt idx="3143">
                  <c:v>20-Sep-16</c:v>
                </c:pt>
                <c:pt idx="3144">
                  <c:v>21-Sep-16</c:v>
                </c:pt>
                <c:pt idx="3145">
                  <c:v>22-Sep-16</c:v>
                </c:pt>
                <c:pt idx="3146">
                  <c:v>23-Sep-16</c:v>
                </c:pt>
                <c:pt idx="3147">
                  <c:v>26-Sep-16</c:v>
                </c:pt>
                <c:pt idx="3148">
                  <c:v>27-Sep-16</c:v>
                </c:pt>
                <c:pt idx="3149">
                  <c:v>28-Sep-16</c:v>
                </c:pt>
                <c:pt idx="3150">
                  <c:v>29-Sep-16</c:v>
                </c:pt>
                <c:pt idx="3151">
                  <c:v>30-Sep-16</c:v>
                </c:pt>
                <c:pt idx="3152">
                  <c:v>3-Oct-16</c:v>
                </c:pt>
                <c:pt idx="3153">
                  <c:v>4-Oct-16</c:v>
                </c:pt>
                <c:pt idx="3154">
                  <c:v>5-Oct-16</c:v>
                </c:pt>
                <c:pt idx="3155">
                  <c:v>6-Oct-16</c:v>
                </c:pt>
                <c:pt idx="3156">
                  <c:v>7-Oct-16</c:v>
                </c:pt>
                <c:pt idx="3157">
                  <c:v>10-Oct-16</c:v>
                </c:pt>
                <c:pt idx="3158">
                  <c:v>11-Oct-16</c:v>
                </c:pt>
                <c:pt idx="3159">
                  <c:v>12-Oct-16</c:v>
                </c:pt>
                <c:pt idx="3160">
                  <c:v>13-Oct-16</c:v>
                </c:pt>
                <c:pt idx="3161">
                  <c:v>14-Oct-16</c:v>
                </c:pt>
                <c:pt idx="3162">
                  <c:v>17-Oct-16</c:v>
                </c:pt>
                <c:pt idx="3163">
                  <c:v>18-Oct-16</c:v>
                </c:pt>
                <c:pt idx="3164">
                  <c:v>19-Oct-16</c:v>
                </c:pt>
                <c:pt idx="3165">
                  <c:v>20-Oct-16</c:v>
                </c:pt>
                <c:pt idx="3166">
                  <c:v>21-Oct-16</c:v>
                </c:pt>
                <c:pt idx="3167">
                  <c:v>24-Oct-16</c:v>
                </c:pt>
                <c:pt idx="3168">
                  <c:v>25-Oct-16</c:v>
                </c:pt>
                <c:pt idx="3169">
                  <c:v>26-Oct-16</c:v>
                </c:pt>
                <c:pt idx="3170">
                  <c:v>27-Oct-16</c:v>
                </c:pt>
                <c:pt idx="3171">
                  <c:v>28-Oct-16</c:v>
                </c:pt>
                <c:pt idx="3172">
                  <c:v>31-Oct-16</c:v>
                </c:pt>
                <c:pt idx="3173">
                  <c:v>1-Nov-16</c:v>
                </c:pt>
                <c:pt idx="3174">
                  <c:v>2-Nov-16</c:v>
                </c:pt>
                <c:pt idx="3175">
                  <c:v>3-Nov-16</c:v>
                </c:pt>
                <c:pt idx="3176">
                  <c:v>4-Nov-16</c:v>
                </c:pt>
                <c:pt idx="3177">
                  <c:v>7-Nov-16</c:v>
                </c:pt>
                <c:pt idx="3178">
                  <c:v>8-Nov-16</c:v>
                </c:pt>
                <c:pt idx="3179">
                  <c:v>9-Nov-16</c:v>
                </c:pt>
                <c:pt idx="3180">
                  <c:v>10-Nov-16</c:v>
                </c:pt>
                <c:pt idx="3181">
                  <c:v>11-Nov-16</c:v>
                </c:pt>
                <c:pt idx="3182">
                  <c:v>14-Nov-16</c:v>
                </c:pt>
                <c:pt idx="3183">
                  <c:v>15-Nov-16</c:v>
                </c:pt>
                <c:pt idx="3184">
                  <c:v>16-Nov-16</c:v>
                </c:pt>
                <c:pt idx="3185">
                  <c:v>17-Nov-16</c:v>
                </c:pt>
                <c:pt idx="3186">
                  <c:v>18-Nov-16</c:v>
                </c:pt>
                <c:pt idx="3187">
                  <c:v>21-Nov-16</c:v>
                </c:pt>
                <c:pt idx="3188">
                  <c:v>22-Nov-16</c:v>
                </c:pt>
                <c:pt idx="3189">
                  <c:v>23-Nov-16</c:v>
                </c:pt>
                <c:pt idx="3190">
                  <c:v>25-Nov-16</c:v>
                </c:pt>
                <c:pt idx="3191">
                  <c:v>28-Nov-16</c:v>
                </c:pt>
                <c:pt idx="3192">
                  <c:v>29-Nov-16</c:v>
                </c:pt>
                <c:pt idx="3193">
                  <c:v>30-Nov-16</c:v>
                </c:pt>
                <c:pt idx="3194">
                  <c:v>1-Dec-16</c:v>
                </c:pt>
                <c:pt idx="3195">
                  <c:v>2-Dec-16</c:v>
                </c:pt>
                <c:pt idx="3196">
                  <c:v>5-Dec-16</c:v>
                </c:pt>
                <c:pt idx="3197">
                  <c:v>6-Dec-16</c:v>
                </c:pt>
                <c:pt idx="3198">
                  <c:v>7-Dec-16</c:v>
                </c:pt>
                <c:pt idx="3199">
                  <c:v>8-Dec-16</c:v>
                </c:pt>
                <c:pt idx="3200">
                  <c:v>9-Dec-16</c:v>
                </c:pt>
                <c:pt idx="3201">
                  <c:v>12-Dec-16</c:v>
                </c:pt>
                <c:pt idx="3202">
                  <c:v>13-Dec-16</c:v>
                </c:pt>
                <c:pt idx="3203">
                  <c:v>14-Dec-16</c:v>
                </c:pt>
                <c:pt idx="3204">
                  <c:v>15-Dec-16</c:v>
                </c:pt>
                <c:pt idx="3205">
                  <c:v>16-Dec-16</c:v>
                </c:pt>
                <c:pt idx="3206">
                  <c:v>19-Dec-16</c:v>
                </c:pt>
                <c:pt idx="3207">
                  <c:v>20-Dec-16</c:v>
                </c:pt>
                <c:pt idx="3208">
                  <c:v>21-Dec-16</c:v>
                </c:pt>
                <c:pt idx="3209">
                  <c:v>22-Dec-16</c:v>
                </c:pt>
                <c:pt idx="3210">
                  <c:v>23-Dec-16</c:v>
                </c:pt>
                <c:pt idx="3211">
                  <c:v>27-Dec-16</c:v>
                </c:pt>
                <c:pt idx="3212">
                  <c:v>28-Dec-16</c:v>
                </c:pt>
                <c:pt idx="3213">
                  <c:v>29-Dec-16</c:v>
                </c:pt>
                <c:pt idx="3214">
                  <c:v>30-Dec-16</c:v>
                </c:pt>
                <c:pt idx="3215">
                  <c:v>3-Jan-17</c:v>
                </c:pt>
                <c:pt idx="3216">
                  <c:v>4-Jan-17</c:v>
                </c:pt>
                <c:pt idx="3217">
                  <c:v>5-Jan-17</c:v>
                </c:pt>
                <c:pt idx="3218">
                  <c:v>6-Jan-17</c:v>
                </c:pt>
                <c:pt idx="3219">
                  <c:v>9-Jan-17</c:v>
                </c:pt>
                <c:pt idx="3220">
                  <c:v>10-Jan-17</c:v>
                </c:pt>
                <c:pt idx="3221">
                  <c:v>11-Jan-17</c:v>
                </c:pt>
                <c:pt idx="3222">
                  <c:v>12-Jan-17</c:v>
                </c:pt>
                <c:pt idx="3223">
                  <c:v>13-Jan-17</c:v>
                </c:pt>
                <c:pt idx="3224">
                  <c:v>17-Jan-17</c:v>
                </c:pt>
                <c:pt idx="3225">
                  <c:v>18-Jan-17</c:v>
                </c:pt>
                <c:pt idx="3226">
                  <c:v>19-Jan-17</c:v>
                </c:pt>
                <c:pt idx="3227">
                  <c:v>20-Jan-17</c:v>
                </c:pt>
                <c:pt idx="3228">
                  <c:v>23-Jan-17</c:v>
                </c:pt>
                <c:pt idx="3229">
                  <c:v>24-Jan-17</c:v>
                </c:pt>
                <c:pt idx="3230">
                  <c:v>25-Jan-17</c:v>
                </c:pt>
                <c:pt idx="3231">
                  <c:v>26-Jan-17</c:v>
                </c:pt>
                <c:pt idx="3232">
                  <c:v>27-Jan-17</c:v>
                </c:pt>
                <c:pt idx="3233">
                  <c:v>30-Jan-17</c:v>
                </c:pt>
                <c:pt idx="3234">
                  <c:v>31-Jan-17</c:v>
                </c:pt>
                <c:pt idx="3235">
                  <c:v>1-Feb-17</c:v>
                </c:pt>
                <c:pt idx="3236">
                  <c:v>2-Feb-17</c:v>
                </c:pt>
                <c:pt idx="3237">
                  <c:v>3-Feb-17</c:v>
                </c:pt>
                <c:pt idx="3238">
                  <c:v>6-Feb-17</c:v>
                </c:pt>
                <c:pt idx="3239">
                  <c:v>7-Feb-17</c:v>
                </c:pt>
                <c:pt idx="3240">
                  <c:v>8-Feb-17</c:v>
                </c:pt>
                <c:pt idx="3241">
                  <c:v>9-Feb-17</c:v>
                </c:pt>
                <c:pt idx="3242">
                  <c:v>10-Feb-17</c:v>
                </c:pt>
                <c:pt idx="3243">
                  <c:v>13-Feb-17</c:v>
                </c:pt>
                <c:pt idx="3244">
                  <c:v>14-Feb-17</c:v>
                </c:pt>
                <c:pt idx="3245">
                  <c:v>15-Feb-17</c:v>
                </c:pt>
                <c:pt idx="3246">
                  <c:v>16-Feb-17</c:v>
                </c:pt>
                <c:pt idx="3247">
                  <c:v>17-Feb-17</c:v>
                </c:pt>
                <c:pt idx="3248">
                  <c:v>21-Feb-17</c:v>
                </c:pt>
                <c:pt idx="3249">
                  <c:v>22-Feb-17</c:v>
                </c:pt>
                <c:pt idx="3250">
                  <c:v>23-Feb-17</c:v>
                </c:pt>
                <c:pt idx="3251">
                  <c:v>24-Feb-17</c:v>
                </c:pt>
                <c:pt idx="3252">
                  <c:v>27-Feb-17</c:v>
                </c:pt>
                <c:pt idx="3253">
                  <c:v>28-Feb-17</c:v>
                </c:pt>
                <c:pt idx="3254">
                  <c:v>1-Mar-17</c:v>
                </c:pt>
                <c:pt idx="3255">
                  <c:v>2-Mar-17</c:v>
                </c:pt>
                <c:pt idx="3256">
                  <c:v>3-Mar-17</c:v>
                </c:pt>
                <c:pt idx="3257">
                  <c:v>6-Mar-17</c:v>
                </c:pt>
                <c:pt idx="3258">
                  <c:v>7-Mar-17</c:v>
                </c:pt>
                <c:pt idx="3259">
                  <c:v>8-Mar-17</c:v>
                </c:pt>
                <c:pt idx="3260">
                  <c:v>9-Mar-17</c:v>
                </c:pt>
                <c:pt idx="3261">
                  <c:v>10-Mar-17</c:v>
                </c:pt>
                <c:pt idx="3262">
                  <c:v>13-Mar-17</c:v>
                </c:pt>
                <c:pt idx="3263">
                  <c:v>14-Mar-17</c:v>
                </c:pt>
                <c:pt idx="3264">
                  <c:v>15-Mar-17</c:v>
                </c:pt>
                <c:pt idx="3265">
                  <c:v>16-Mar-17</c:v>
                </c:pt>
                <c:pt idx="3266">
                  <c:v>17-Mar-17</c:v>
                </c:pt>
                <c:pt idx="3267">
                  <c:v>20-Mar-17</c:v>
                </c:pt>
                <c:pt idx="3268">
                  <c:v>21-Mar-17</c:v>
                </c:pt>
                <c:pt idx="3269">
                  <c:v>22-Mar-17</c:v>
                </c:pt>
                <c:pt idx="3270">
                  <c:v>23-Mar-17</c:v>
                </c:pt>
                <c:pt idx="3271">
                  <c:v>24-Mar-17</c:v>
                </c:pt>
                <c:pt idx="3272">
                  <c:v>27-Mar-17</c:v>
                </c:pt>
                <c:pt idx="3273">
                  <c:v>28-Mar-17</c:v>
                </c:pt>
                <c:pt idx="3274">
                  <c:v>29-Mar-17</c:v>
                </c:pt>
                <c:pt idx="3275">
                  <c:v>30-Mar-17</c:v>
                </c:pt>
                <c:pt idx="3276">
                  <c:v>31-Mar-17</c:v>
                </c:pt>
                <c:pt idx="3277">
                  <c:v>3-Apr-17</c:v>
                </c:pt>
                <c:pt idx="3278">
                  <c:v>4-Apr-17</c:v>
                </c:pt>
                <c:pt idx="3279">
                  <c:v>5-Apr-17</c:v>
                </c:pt>
                <c:pt idx="3280">
                  <c:v>6-Apr-17</c:v>
                </c:pt>
                <c:pt idx="3281">
                  <c:v>7-Apr-17</c:v>
                </c:pt>
                <c:pt idx="3282">
                  <c:v>10-Apr-17</c:v>
                </c:pt>
                <c:pt idx="3283">
                  <c:v>11-Apr-17</c:v>
                </c:pt>
                <c:pt idx="3284">
                  <c:v>12-Apr-17</c:v>
                </c:pt>
                <c:pt idx="3285">
                  <c:v>13-Apr-17</c:v>
                </c:pt>
                <c:pt idx="3286">
                  <c:v>17-Apr-17</c:v>
                </c:pt>
                <c:pt idx="3287">
                  <c:v>18-Apr-17</c:v>
                </c:pt>
                <c:pt idx="3288">
                  <c:v>19-Apr-17</c:v>
                </c:pt>
                <c:pt idx="3289">
                  <c:v>20-Apr-17</c:v>
                </c:pt>
                <c:pt idx="3290">
                  <c:v>21-Apr-17</c:v>
                </c:pt>
                <c:pt idx="3291">
                  <c:v>24-Apr-17</c:v>
                </c:pt>
                <c:pt idx="3292">
                  <c:v>25-Apr-17</c:v>
                </c:pt>
                <c:pt idx="3293">
                  <c:v>26-Apr-17</c:v>
                </c:pt>
                <c:pt idx="3294">
                  <c:v>27-Apr-17</c:v>
                </c:pt>
                <c:pt idx="3295">
                  <c:v>28-Apr-17</c:v>
                </c:pt>
                <c:pt idx="3296">
                  <c:v>1-May-17</c:v>
                </c:pt>
                <c:pt idx="3297">
                  <c:v>2-May-17</c:v>
                </c:pt>
                <c:pt idx="3298">
                  <c:v>3-May-17</c:v>
                </c:pt>
                <c:pt idx="3299">
                  <c:v>4-May-17</c:v>
                </c:pt>
                <c:pt idx="3300">
                  <c:v>5-May-17</c:v>
                </c:pt>
                <c:pt idx="3301">
                  <c:v>8-May-17</c:v>
                </c:pt>
                <c:pt idx="3302">
                  <c:v>9-May-17</c:v>
                </c:pt>
                <c:pt idx="3303">
                  <c:v>10-May-17</c:v>
                </c:pt>
                <c:pt idx="3304">
                  <c:v>11-May-17</c:v>
                </c:pt>
                <c:pt idx="3305">
                  <c:v>12-May-17</c:v>
                </c:pt>
                <c:pt idx="3306">
                  <c:v>15-May-17</c:v>
                </c:pt>
                <c:pt idx="3307">
                  <c:v>16-May-17</c:v>
                </c:pt>
                <c:pt idx="3308">
                  <c:v>17-May-17</c:v>
                </c:pt>
                <c:pt idx="3309">
                  <c:v>18-May-17</c:v>
                </c:pt>
                <c:pt idx="3310">
                  <c:v>19-May-17</c:v>
                </c:pt>
                <c:pt idx="3311">
                  <c:v>22-May-17</c:v>
                </c:pt>
                <c:pt idx="3312">
                  <c:v>23-May-17</c:v>
                </c:pt>
                <c:pt idx="3313">
                  <c:v>24-May-17</c:v>
                </c:pt>
                <c:pt idx="3314">
                  <c:v>25-May-17</c:v>
                </c:pt>
                <c:pt idx="3315">
                  <c:v>26-May-17</c:v>
                </c:pt>
                <c:pt idx="3316">
                  <c:v>30-May-17</c:v>
                </c:pt>
                <c:pt idx="3317">
                  <c:v>31-May-17</c:v>
                </c:pt>
                <c:pt idx="3318">
                  <c:v>1-Jun-17</c:v>
                </c:pt>
                <c:pt idx="3319">
                  <c:v>2-Jun-17</c:v>
                </c:pt>
                <c:pt idx="3320">
                  <c:v>5-Jun-17</c:v>
                </c:pt>
                <c:pt idx="3321">
                  <c:v>6-Jun-17</c:v>
                </c:pt>
                <c:pt idx="3322">
                  <c:v>7-Jun-17</c:v>
                </c:pt>
                <c:pt idx="3323">
                  <c:v>8-Jun-17</c:v>
                </c:pt>
                <c:pt idx="3324">
                  <c:v>9-Jun-17</c:v>
                </c:pt>
                <c:pt idx="3325">
                  <c:v>12-Jun-17</c:v>
                </c:pt>
                <c:pt idx="3326">
                  <c:v>13-Jun-17</c:v>
                </c:pt>
                <c:pt idx="3327">
                  <c:v>14-Jun-17</c:v>
                </c:pt>
                <c:pt idx="3328">
                  <c:v>15-Jun-17</c:v>
                </c:pt>
                <c:pt idx="3329">
                  <c:v>16-Jun-17</c:v>
                </c:pt>
                <c:pt idx="3330">
                  <c:v>19-Jun-17</c:v>
                </c:pt>
                <c:pt idx="3331">
                  <c:v>20-Jun-17</c:v>
                </c:pt>
                <c:pt idx="3332">
                  <c:v>21-Jun-17</c:v>
                </c:pt>
                <c:pt idx="3333">
                  <c:v>22-Jun-17</c:v>
                </c:pt>
                <c:pt idx="3334">
                  <c:v>23-Jun-17</c:v>
                </c:pt>
                <c:pt idx="3335">
                  <c:v>26-Jun-17</c:v>
                </c:pt>
                <c:pt idx="3336">
                  <c:v>27-Jun-17</c:v>
                </c:pt>
                <c:pt idx="3337">
                  <c:v>28-Jun-17</c:v>
                </c:pt>
                <c:pt idx="3338">
                  <c:v>29-Jun-17</c:v>
                </c:pt>
                <c:pt idx="3339">
                  <c:v>30-Jun-17</c:v>
                </c:pt>
                <c:pt idx="3340">
                  <c:v>3-Jul-17</c:v>
                </c:pt>
                <c:pt idx="3341">
                  <c:v>5-Jul-17</c:v>
                </c:pt>
                <c:pt idx="3342">
                  <c:v>6-Jul-17</c:v>
                </c:pt>
                <c:pt idx="3343">
                  <c:v>7-Jul-17</c:v>
                </c:pt>
                <c:pt idx="3344">
                  <c:v>10-Jul-17</c:v>
                </c:pt>
                <c:pt idx="3345">
                  <c:v>11-Jul-17</c:v>
                </c:pt>
                <c:pt idx="3346">
                  <c:v>12-Jul-17</c:v>
                </c:pt>
                <c:pt idx="3347">
                  <c:v>13-Jul-17</c:v>
                </c:pt>
                <c:pt idx="3348">
                  <c:v>14-Jul-17</c:v>
                </c:pt>
                <c:pt idx="3349">
                  <c:v>17-Jul-17</c:v>
                </c:pt>
                <c:pt idx="3350">
                  <c:v>18-Jul-17</c:v>
                </c:pt>
                <c:pt idx="3351">
                  <c:v>19-Jul-17</c:v>
                </c:pt>
                <c:pt idx="3352">
                  <c:v>20-Jul-17</c:v>
                </c:pt>
                <c:pt idx="3353">
                  <c:v>21-Jul-17</c:v>
                </c:pt>
                <c:pt idx="3354">
                  <c:v>24-Jul-17</c:v>
                </c:pt>
                <c:pt idx="3355">
                  <c:v>25-Jul-17</c:v>
                </c:pt>
                <c:pt idx="3356">
                  <c:v>26-Jul-17</c:v>
                </c:pt>
                <c:pt idx="3357">
                  <c:v>27-Jul-17</c:v>
                </c:pt>
                <c:pt idx="3358">
                  <c:v>28-Jul-17</c:v>
                </c:pt>
                <c:pt idx="3359">
                  <c:v>31-Jul-17</c:v>
                </c:pt>
                <c:pt idx="3360">
                  <c:v>1-Aug-17</c:v>
                </c:pt>
                <c:pt idx="3361">
                  <c:v>2-Aug-17</c:v>
                </c:pt>
                <c:pt idx="3362">
                  <c:v>3-Aug-17</c:v>
                </c:pt>
                <c:pt idx="3363">
                  <c:v>4-Aug-17</c:v>
                </c:pt>
                <c:pt idx="3364">
                  <c:v>7-Aug-17</c:v>
                </c:pt>
                <c:pt idx="3365">
                  <c:v>8-Aug-17</c:v>
                </c:pt>
                <c:pt idx="3366">
                  <c:v>9-Aug-17</c:v>
                </c:pt>
                <c:pt idx="3367">
                  <c:v>10-Aug-17</c:v>
                </c:pt>
                <c:pt idx="3368">
                  <c:v>11-Aug-17</c:v>
                </c:pt>
                <c:pt idx="3369">
                  <c:v>14-Aug-17</c:v>
                </c:pt>
                <c:pt idx="3370">
                  <c:v>15-Aug-17</c:v>
                </c:pt>
                <c:pt idx="3371">
                  <c:v>16-Aug-17</c:v>
                </c:pt>
                <c:pt idx="3372">
                  <c:v>17-Aug-17</c:v>
                </c:pt>
                <c:pt idx="3373">
                  <c:v>18-Aug-17</c:v>
                </c:pt>
                <c:pt idx="3374">
                  <c:v>21-Aug-17</c:v>
                </c:pt>
                <c:pt idx="3375">
                  <c:v>22-Aug-17</c:v>
                </c:pt>
                <c:pt idx="3376">
                  <c:v>23-Aug-17</c:v>
                </c:pt>
                <c:pt idx="3377">
                  <c:v>24-Aug-17</c:v>
                </c:pt>
                <c:pt idx="3378">
                  <c:v>25-Aug-17</c:v>
                </c:pt>
                <c:pt idx="3379">
                  <c:v>28-Aug-17</c:v>
                </c:pt>
                <c:pt idx="3380">
                  <c:v>29-Aug-17</c:v>
                </c:pt>
                <c:pt idx="3381">
                  <c:v>30-Aug-17</c:v>
                </c:pt>
                <c:pt idx="3382">
                  <c:v>31-Aug-17</c:v>
                </c:pt>
                <c:pt idx="3383">
                  <c:v>1-Sep-17</c:v>
                </c:pt>
                <c:pt idx="3384">
                  <c:v>5-Sep-17</c:v>
                </c:pt>
                <c:pt idx="3385">
                  <c:v>6-Sep-17</c:v>
                </c:pt>
                <c:pt idx="3386">
                  <c:v>7-Sep-17</c:v>
                </c:pt>
                <c:pt idx="3387">
                  <c:v>8-Sep-17</c:v>
                </c:pt>
                <c:pt idx="3388">
                  <c:v>11-Sep-17</c:v>
                </c:pt>
                <c:pt idx="3389">
                  <c:v>12-Sep-17</c:v>
                </c:pt>
                <c:pt idx="3390">
                  <c:v>13-Sep-17</c:v>
                </c:pt>
                <c:pt idx="3391">
                  <c:v>14-Sep-17</c:v>
                </c:pt>
                <c:pt idx="3392">
                  <c:v>15-Sep-17</c:v>
                </c:pt>
                <c:pt idx="3393">
                  <c:v>18-Sep-17</c:v>
                </c:pt>
                <c:pt idx="3394">
                  <c:v>19-Sep-17</c:v>
                </c:pt>
                <c:pt idx="3395">
                  <c:v>20-Sep-17</c:v>
                </c:pt>
                <c:pt idx="3396">
                  <c:v>21-Sep-17</c:v>
                </c:pt>
                <c:pt idx="3397">
                  <c:v>22-Sep-17</c:v>
                </c:pt>
                <c:pt idx="3398">
                  <c:v>25-Sep-17</c:v>
                </c:pt>
                <c:pt idx="3399">
                  <c:v>26-Sep-17</c:v>
                </c:pt>
                <c:pt idx="3400">
                  <c:v>27-Sep-17</c:v>
                </c:pt>
                <c:pt idx="3401">
                  <c:v>28-Sep-17</c:v>
                </c:pt>
                <c:pt idx="3402">
                  <c:v>29-Sep-17</c:v>
                </c:pt>
                <c:pt idx="3403">
                  <c:v>2-Oct-17</c:v>
                </c:pt>
                <c:pt idx="3404">
                  <c:v>3-Oct-17</c:v>
                </c:pt>
                <c:pt idx="3405">
                  <c:v>4-Oct-17</c:v>
                </c:pt>
                <c:pt idx="3406">
                  <c:v>5-Oct-17</c:v>
                </c:pt>
                <c:pt idx="3407">
                  <c:v>6-Oct-17</c:v>
                </c:pt>
                <c:pt idx="3408">
                  <c:v>9-Oct-17</c:v>
                </c:pt>
                <c:pt idx="3409">
                  <c:v>10-Oct-17</c:v>
                </c:pt>
                <c:pt idx="3410">
                  <c:v>11-Oct-17</c:v>
                </c:pt>
                <c:pt idx="3411">
                  <c:v>12-Oct-17</c:v>
                </c:pt>
                <c:pt idx="3412">
                  <c:v>13-Oct-17</c:v>
                </c:pt>
                <c:pt idx="3413">
                  <c:v>16-Oct-17</c:v>
                </c:pt>
                <c:pt idx="3414">
                  <c:v>17-Oct-17</c:v>
                </c:pt>
                <c:pt idx="3415">
                  <c:v>18-Oct-17</c:v>
                </c:pt>
                <c:pt idx="3416">
                  <c:v>19-Oct-17</c:v>
                </c:pt>
                <c:pt idx="3417">
                  <c:v>20-Oct-17</c:v>
                </c:pt>
                <c:pt idx="3418">
                  <c:v>23-Oct-17</c:v>
                </c:pt>
                <c:pt idx="3419">
                  <c:v>24-Oct-17</c:v>
                </c:pt>
                <c:pt idx="3420">
                  <c:v>25-Oct-17</c:v>
                </c:pt>
                <c:pt idx="3421">
                  <c:v>26-Oct-17</c:v>
                </c:pt>
                <c:pt idx="3422">
                  <c:v>27-Oct-17</c:v>
                </c:pt>
                <c:pt idx="3423">
                  <c:v>30-Oct-17</c:v>
                </c:pt>
                <c:pt idx="3424">
                  <c:v>31-Oct-17</c:v>
                </c:pt>
                <c:pt idx="3425">
                  <c:v>1-Nov-17</c:v>
                </c:pt>
                <c:pt idx="3426">
                  <c:v>2-Nov-17</c:v>
                </c:pt>
                <c:pt idx="3427">
                  <c:v>3-Nov-17</c:v>
                </c:pt>
                <c:pt idx="3428">
                  <c:v>6-Nov-17</c:v>
                </c:pt>
                <c:pt idx="3429">
                  <c:v>7-Nov-17</c:v>
                </c:pt>
                <c:pt idx="3430">
                  <c:v>8-Nov-17</c:v>
                </c:pt>
                <c:pt idx="3431">
                  <c:v>9-Nov-17</c:v>
                </c:pt>
                <c:pt idx="3432">
                  <c:v>10-Nov-17</c:v>
                </c:pt>
                <c:pt idx="3433">
                  <c:v>13-Nov-17</c:v>
                </c:pt>
                <c:pt idx="3434">
                  <c:v>14-Nov-17</c:v>
                </c:pt>
                <c:pt idx="3435">
                  <c:v>15-Nov-17</c:v>
                </c:pt>
                <c:pt idx="3436">
                  <c:v>16-Nov-17</c:v>
                </c:pt>
                <c:pt idx="3437">
                  <c:v>17-Nov-17</c:v>
                </c:pt>
                <c:pt idx="3438">
                  <c:v>20-Nov-17</c:v>
                </c:pt>
                <c:pt idx="3439">
                  <c:v>21-Nov-17</c:v>
                </c:pt>
                <c:pt idx="3440">
                  <c:v>22-Nov-17</c:v>
                </c:pt>
                <c:pt idx="3441">
                  <c:v>24-Nov-17</c:v>
                </c:pt>
                <c:pt idx="3442">
                  <c:v>27-Nov-17</c:v>
                </c:pt>
                <c:pt idx="3443">
                  <c:v>28-Nov-17</c:v>
                </c:pt>
                <c:pt idx="3444">
                  <c:v>29-Nov-17</c:v>
                </c:pt>
                <c:pt idx="3445">
                  <c:v>30-Nov-17</c:v>
                </c:pt>
                <c:pt idx="3446">
                  <c:v>1-Dec-17</c:v>
                </c:pt>
                <c:pt idx="3447">
                  <c:v>4-Dec-17</c:v>
                </c:pt>
                <c:pt idx="3448">
                  <c:v>5-Dec-17</c:v>
                </c:pt>
                <c:pt idx="3449">
                  <c:v>6-Dec-17</c:v>
                </c:pt>
                <c:pt idx="3450">
                  <c:v>7-Dec-17</c:v>
                </c:pt>
                <c:pt idx="3451">
                  <c:v>8-Dec-17</c:v>
                </c:pt>
                <c:pt idx="3452">
                  <c:v>11-Dec-17</c:v>
                </c:pt>
                <c:pt idx="3453">
                  <c:v>12-Dec-17</c:v>
                </c:pt>
                <c:pt idx="3454">
                  <c:v>13-Dec-17</c:v>
                </c:pt>
                <c:pt idx="3455">
                  <c:v>14-Dec-17</c:v>
                </c:pt>
                <c:pt idx="3456">
                  <c:v>15-Dec-17</c:v>
                </c:pt>
                <c:pt idx="3457">
                  <c:v>18-Dec-17</c:v>
                </c:pt>
                <c:pt idx="3458">
                  <c:v>19-Dec-17</c:v>
                </c:pt>
                <c:pt idx="3459">
                  <c:v>20-Dec-17</c:v>
                </c:pt>
                <c:pt idx="3460">
                  <c:v>21-Dec-17</c:v>
                </c:pt>
                <c:pt idx="3461">
                  <c:v>22-Dec-17</c:v>
                </c:pt>
                <c:pt idx="3462">
                  <c:v>26-Dec-17</c:v>
                </c:pt>
                <c:pt idx="3463">
                  <c:v>27-Dec-17</c:v>
                </c:pt>
                <c:pt idx="3464">
                  <c:v>28-Dec-17</c:v>
                </c:pt>
                <c:pt idx="3465">
                  <c:v>29-Dec-17</c:v>
                </c:pt>
                <c:pt idx="3466">
                  <c:v>2-Jan-18</c:v>
                </c:pt>
                <c:pt idx="3467">
                  <c:v>3-Jan-18</c:v>
                </c:pt>
                <c:pt idx="3468">
                  <c:v>4-Jan-18</c:v>
                </c:pt>
                <c:pt idx="3469">
                  <c:v>5-Jan-18</c:v>
                </c:pt>
                <c:pt idx="3470">
                  <c:v>8-Jan-18</c:v>
                </c:pt>
                <c:pt idx="3471">
                  <c:v>9-Jan-18</c:v>
                </c:pt>
                <c:pt idx="3472">
                  <c:v>10-Jan-18</c:v>
                </c:pt>
                <c:pt idx="3473">
                  <c:v>11-Jan-18</c:v>
                </c:pt>
                <c:pt idx="3474">
                  <c:v>12-Jan-18</c:v>
                </c:pt>
                <c:pt idx="3475">
                  <c:v>16-Jan-18</c:v>
                </c:pt>
                <c:pt idx="3476">
                  <c:v>17-Jan-18</c:v>
                </c:pt>
                <c:pt idx="3477">
                  <c:v>18-Jan-18</c:v>
                </c:pt>
                <c:pt idx="3478">
                  <c:v>19-Jan-18</c:v>
                </c:pt>
                <c:pt idx="3479">
                  <c:v>22-Jan-18</c:v>
                </c:pt>
                <c:pt idx="3480">
                  <c:v>23-Jan-18</c:v>
                </c:pt>
                <c:pt idx="3481">
                  <c:v>24-Jan-18</c:v>
                </c:pt>
                <c:pt idx="3482">
                  <c:v>25-Jan-18</c:v>
                </c:pt>
                <c:pt idx="3483">
                  <c:v>26-Jan-18</c:v>
                </c:pt>
                <c:pt idx="3484">
                  <c:v>29-Jan-18</c:v>
                </c:pt>
                <c:pt idx="3485">
                  <c:v>30-Jan-18</c:v>
                </c:pt>
                <c:pt idx="3486">
                  <c:v>31-Jan-18</c:v>
                </c:pt>
                <c:pt idx="3487">
                  <c:v>1-Feb-18</c:v>
                </c:pt>
                <c:pt idx="3488">
                  <c:v>2-Feb-18</c:v>
                </c:pt>
                <c:pt idx="3489">
                  <c:v>5-Feb-18</c:v>
                </c:pt>
                <c:pt idx="3490">
                  <c:v>6-Feb-18</c:v>
                </c:pt>
                <c:pt idx="3491">
                  <c:v>7-Feb-18</c:v>
                </c:pt>
                <c:pt idx="3492">
                  <c:v>8-Feb-18</c:v>
                </c:pt>
                <c:pt idx="3493">
                  <c:v>9-Feb-18</c:v>
                </c:pt>
                <c:pt idx="3494">
                  <c:v>12-Feb-18</c:v>
                </c:pt>
                <c:pt idx="3495">
                  <c:v>13-Feb-18</c:v>
                </c:pt>
                <c:pt idx="3496">
                  <c:v>14-Feb-18</c:v>
                </c:pt>
                <c:pt idx="3497">
                  <c:v>15-Feb-18</c:v>
                </c:pt>
                <c:pt idx="3498">
                  <c:v>16-Feb-18</c:v>
                </c:pt>
                <c:pt idx="3499">
                  <c:v>20-Feb-18</c:v>
                </c:pt>
                <c:pt idx="3500">
                  <c:v>21-Feb-18</c:v>
                </c:pt>
                <c:pt idx="3501">
                  <c:v>22-Feb-18</c:v>
                </c:pt>
                <c:pt idx="3502">
                  <c:v>23-Feb-18</c:v>
                </c:pt>
                <c:pt idx="3503">
                  <c:v>26-Feb-18</c:v>
                </c:pt>
                <c:pt idx="3504">
                  <c:v>27-Feb-18</c:v>
                </c:pt>
                <c:pt idx="3505">
                  <c:v>28-Feb-18</c:v>
                </c:pt>
                <c:pt idx="3506">
                  <c:v>1-Mar-18</c:v>
                </c:pt>
                <c:pt idx="3507">
                  <c:v>2-Mar-18</c:v>
                </c:pt>
                <c:pt idx="3508">
                  <c:v>5-Mar-18</c:v>
                </c:pt>
                <c:pt idx="3509">
                  <c:v>6-Mar-18</c:v>
                </c:pt>
                <c:pt idx="3510">
                  <c:v>7-Mar-18</c:v>
                </c:pt>
                <c:pt idx="3511">
                  <c:v>8-Mar-18</c:v>
                </c:pt>
                <c:pt idx="3512">
                  <c:v>9-Mar-18</c:v>
                </c:pt>
                <c:pt idx="3513">
                  <c:v>12-Mar-18</c:v>
                </c:pt>
                <c:pt idx="3514">
                  <c:v>13-Mar-18</c:v>
                </c:pt>
                <c:pt idx="3515">
                  <c:v>14-Mar-18</c:v>
                </c:pt>
                <c:pt idx="3516">
                  <c:v>15-Mar-18</c:v>
                </c:pt>
                <c:pt idx="3517">
                  <c:v>16-Mar-18</c:v>
                </c:pt>
                <c:pt idx="3518">
                  <c:v>19-Mar-18</c:v>
                </c:pt>
                <c:pt idx="3519">
                  <c:v>20-Mar-18</c:v>
                </c:pt>
                <c:pt idx="3520">
                  <c:v>21-Mar-18</c:v>
                </c:pt>
                <c:pt idx="3521">
                  <c:v>22-Mar-18</c:v>
                </c:pt>
                <c:pt idx="3522">
                  <c:v>23-Mar-18</c:v>
                </c:pt>
                <c:pt idx="3523">
                  <c:v>26-Mar-18</c:v>
                </c:pt>
                <c:pt idx="3524">
                  <c:v>27-Mar-18</c:v>
                </c:pt>
                <c:pt idx="3525">
                  <c:v>28-Mar-18</c:v>
                </c:pt>
                <c:pt idx="3526">
                  <c:v>29-Mar-18</c:v>
                </c:pt>
                <c:pt idx="3527">
                  <c:v>2-Apr-18</c:v>
                </c:pt>
                <c:pt idx="3528">
                  <c:v>3-Apr-18</c:v>
                </c:pt>
                <c:pt idx="3529">
                  <c:v>4-Apr-18</c:v>
                </c:pt>
                <c:pt idx="3530">
                  <c:v>5-Apr-18</c:v>
                </c:pt>
                <c:pt idx="3531">
                  <c:v>6-Apr-18</c:v>
                </c:pt>
                <c:pt idx="3532">
                  <c:v>9-Apr-18</c:v>
                </c:pt>
                <c:pt idx="3533">
                  <c:v>10-Apr-18</c:v>
                </c:pt>
                <c:pt idx="3534">
                  <c:v>11-Apr-18</c:v>
                </c:pt>
                <c:pt idx="3535">
                  <c:v>12-Apr-18</c:v>
                </c:pt>
                <c:pt idx="3536">
                  <c:v>13-Apr-18</c:v>
                </c:pt>
                <c:pt idx="3537">
                  <c:v>16-Apr-18</c:v>
                </c:pt>
                <c:pt idx="3538">
                  <c:v>17-Apr-18</c:v>
                </c:pt>
                <c:pt idx="3539">
                  <c:v>18-Apr-18</c:v>
                </c:pt>
                <c:pt idx="3540">
                  <c:v>19-Apr-18</c:v>
                </c:pt>
                <c:pt idx="3541">
                  <c:v>20-Apr-18</c:v>
                </c:pt>
                <c:pt idx="3542">
                  <c:v>23-Apr-18</c:v>
                </c:pt>
                <c:pt idx="3543">
                  <c:v>24-Apr-18</c:v>
                </c:pt>
                <c:pt idx="3544">
                  <c:v>25-Apr-18</c:v>
                </c:pt>
                <c:pt idx="3545">
                  <c:v>26-Apr-18</c:v>
                </c:pt>
                <c:pt idx="3546">
                  <c:v>27-Apr-18</c:v>
                </c:pt>
                <c:pt idx="3547">
                  <c:v>30-Apr-18</c:v>
                </c:pt>
                <c:pt idx="3548">
                  <c:v>1-May-18</c:v>
                </c:pt>
                <c:pt idx="3549">
                  <c:v>2-May-18</c:v>
                </c:pt>
                <c:pt idx="3550">
                  <c:v>3-May-18</c:v>
                </c:pt>
                <c:pt idx="3551">
                  <c:v>4-May-18</c:v>
                </c:pt>
                <c:pt idx="3552">
                  <c:v>7-May-18</c:v>
                </c:pt>
                <c:pt idx="3553">
                  <c:v>8-May-18</c:v>
                </c:pt>
                <c:pt idx="3554">
                  <c:v>9-May-18</c:v>
                </c:pt>
                <c:pt idx="3555">
                  <c:v>10-May-18</c:v>
                </c:pt>
                <c:pt idx="3556">
                  <c:v>11-May-18</c:v>
                </c:pt>
                <c:pt idx="3557">
                  <c:v>14-May-18</c:v>
                </c:pt>
                <c:pt idx="3558">
                  <c:v>15-May-18</c:v>
                </c:pt>
                <c:pt idx="3559">
                  <c:v>16-May-18</c:v>
                </c:pt>
                <c:pt idx="3560">
                  <c:v>17-May-18</c:v>
                </c:pt>
                <c:pt idx="3561">
                  <c:v>18-May-18</c:v>
                </c:pt>
                <c:pt idx="3562">
                  <c:v>21-May-18</c:v>
                </c:pt>
                <c:pt idx="3563">
                  <c:v>22-May-18</c:v>
                </c:pt>
                <c:pt idx="3564">
                  <c:v>23-May-18</c:v>
                </c:pt>
                <c:pt idx="3565">
                  <c:v>24-May-18</c:v>
                </c:pt>
                <c:pt idx="3566">
                  <c:v>25-May-18</c:v>
                </c:pt>
                <c:pt idx="3567">
                  <c:v>29-May-18</c:v>
                </c:pt>
                <c:pt idx="3568">
                  <c:v>30-May-18</c:v>
                </c:pt>
                <c:pt idx="3569">
                  <c:v>31-May-18</c:v>
                </c:pt>
                <c:pt idx="3570">
                  <c:v>1-Jun-18</c:v>
                </c:pt>
                <c:pt idx="3571">
                  <c:v>4-Jun-18</c:v>
                </c:pt>
                <c:pt idx="3572">
                  <c:v>5-Jun-18</c:v>
                </c:pt>
                <c:pt idx="3573">
                  <c:v>6-Jun-18</c:v>
                </c:pt>
                <c:pt idx="3574">
                  <c:v>7-Jun-18</c:v>
                </c:pt>
                <c:pt idx="3575">
                  <c:v>8-Jun-18</c:v>
                </c:pt>
                <c:pt idx="3576">
                  <c:v>11-Jun-18</c:v>
                </c:pt>
                <c:pt idx="3577">
                  <c:v>12-Jun-18</c:v>
                </c:pt>
                <c:pt idx="3578">
                  <c:v>13-Jun-18</c:v>
                </c:pt>
                <c:pt idx="3579">
                  <c:v>14-Jun-18</c:v>
                </c:pt>
                <c:pt idx="3580">
                  <c:v>15-Jun-18</c:v>
                </c:pt>
                <c:pt idx="3581">
                  <c:v>18-Jun-18</c:v>
                </c:pt>
                <c:pt idx="3582">
                  <c:v>19-Jun-18</c:v>
                </c:pt>
                <c:pt idx="3583">
                  <c:v>20-Jun-18</c:v>
                </c:pt>
                <c:pt idx="3584">
                  <c:v>21-Jun-18</c:v>
                </c:pt>
                <c:pt idx="3585">
                  <c:v>22-Jun-18</c:v>
                </c:pt>
                <c:pt idx="3586">
                  <c:v>25-Jun-18</c:v>
                </c:pt>
                <c:pt idx="3587">
                  <c:v>26-Jun-18</c:v>
                </c:pt>
                <c:pt idx="3588">
                  <c:v>27-Jun-18</c:v>
                </c:pt>
                <c:pt idx="3589">
                  <c:v>28-Jun-18</c:v>
                </c:pt>
                <c:pt idx="3590">
                  <c:v>29-Jun-18</c:v>
                </c:pt>
                <c:pt idx="3591">
                  <c:v>2-Jul-18</c:v>
                </c:pt>
                <c:pt idx="3592">
                  <c:v>3-Jul-18</c:v>
                </c:pt>
                <c:pt idx="3593">
                  <c:v>5-Jul-18</c:v>
                </c:pt>
                <c:pt idx="3594">
                  <c:v>6-Jul-18</c:v>
                </c:pt>
                <c:pt idx="3595">
                  <c:v>9-Jul-18</c:v>
                </c:pt>
                <c:pt idx="3596">
                  <c:v>10-Jul-18</c:v>
                </c:pt>
                <c:pt idx="3597">
                  <c:v>11-Jul-18</c:v>
                </c:pt>
                <c:pt idx="3598">
                  <c:v>12-Jul-18</c:v>
                </c:pt>
                <c:pt idx="3599">
                  <c:v>13-Jul-18</c:v>
                </c:pt>
                <c:pt idx="3600">
                  <c:v>16-Jul-18</c:v>
                </c:pt>
                <c:pt idx="3601">
                  <c:v>17-Jul-18</c:v>
                </c:pt>
                <c:pt idx="3602">
                  <c:v>18-Jul-18</c:v>
                </c:pt>
                <c:pt idx="3603">
                  <c:v>19-Jul-18</c:v>
                </c:pt>
                <c:pt idx="3604">
                  <c:v>20-Jul-18</c:v>
                </c:pt>
                <c:pt idx="3605">
                  <c:v>23-Jul-18</c:v>
                </c:pt>
                <c:pt idx="3606">
                  <c:v>24-Jul-18</c:v>
                </c:pt>
                <c:pt idx="3607">
                  <c:v>25-Jul-18</c:v>
                </c:pt>
                <c:pt idx="3608">
                  <c:v>26-Jul-18</c:v>
                </c:pt>
                <c:pt idx="3609">
                  <c:v>27-Jul-18</c:v>
                </c:pt>
                <c:pt idx="3610">
                  <c:v>30-Jul-18</c:v>
                </c:pt>
                <c:pt idx="3611">
                  <c:v>31-Jul-18</c:v>
                </c:pt>
                <c:pt idx="3612">
                  <c:v>1-Aug-18</c:v>
                </c:pt>
                <c:pt idx="3613">
                  <c:v>2-Aug-18</c:v>
                </c:pt>
                <c:pt idx="3614">
                  <c:v>3-Aug-18</c:v>
                </c:pt>
                <c:pt idx="3615">
                  <c:v>6-Aug-18</c:v>
                </c:pt>
                <c:pt idx="3616">
                  <c:v>7-Aug-18</c:v>
                </c:pt>
                <c:pt idx="3617">
                  <c:v>8-Aug-18</c:v>
                </c:pt>
                <c:pt idx="3618">
                  <c:v>9-Aug-18</c:v>
                </c:pt>
                <c:pt idx="3619">
                  <c:v>10-Aug-18</c:v>
                </c:pt>
                <c:pt idx="3620">
                  <c:v>13-Aug-18</c:v>
                </c:pt>
                <c:pt idx="3621">
                  <c:v>14-Aug-18</c:v>
                </c:pt>
                <c:pt idx="3622">
                  <c:v>15-Aug-18</c:v>
                </c:pt>
                <c:pt idx="3623">
                  <c:v>16-Aug-18</c:v>
                </c:pt>
                <c:pt idx="3624">
                  <c:v>17-Aug-18</c:v>
                </c:pt>
                <c:pt idx="3625">
                  <c:v>20-Aug-18</c:v>
                </c:pt>
                <c:pt idx="3626">
                  <c:v>21-Aug-18</c:v>
                </c:pt>
                <c:pt idx="3627">
                  <c:v>22-Aug-18</c:v>
                </c:pt>
                <c:pt idx="3628">
                  <c:v>23-Aug-18</c:v>
                </c:pt>
                <c:pt idx="3629">
                  <c:v>24-Aug-18</c:v>
                </c:pt>
                <c:pt idx="3630">
                  <c:v>27-Aug-18</c:v>
                </c:pt>
                <c:pt idx="3631">
                  <c:v>28-Aug-18</c:v>
                </c:pt>
                <c:pt idx="3632">
                  <c:v>29-Aug-18</c:v>
                </c:pt>
                <c:pt idx="3633">
                  <c:v>30-Aug-18</c:v>
                </c:pt>
                <c:pt idx="3634">
                  <c:v>31-Aug-18</c:v>
                </c:pt>
                <c:pt idx="3635">
                  <c:v>4-Sep-18</c:v>
                </c:pt>
                <c:pt idx="3636">
                  <c:v>5-Sep-18</c:v>
                </c:pt>
                <c:pt idx="3637">
                  <c:v>6-Sep-18</c:v>
                </c:pt>
                <c:pt idx="3638">
                  <c:v>7-Sep-18</c:v>
                </c:pt>
                <c:pt idx="3639">
                  <c:v>10-Sep-18</c:v>
                </c:pt>
                <c:pt idx="3640">
                  <c:v>11-Sep-18</c:v>
                </c:pt>
                <c:pt idx="3641">
                  <c:v>12-Sep-18</c:v>
                </c:pt>
                <c:pt idx="3642">
                  <c:v>13-Sep-18</c:v>
                </c:pt>
                <c:pt idx="3643">
                  <c:v>14-Sep-18</c:v>
                </c:pt>
                <c:pt idx="3644">
                  <c:v>17-Sep-18</c:v>
                </c:pt>
                <c:pt idx="3645">
                  <c:v>18-Sep-18</c:v>
                </c:pt>
                <c:pt idx="3646">
                  <c:v>19-Sep-18</c:v>
                </c:pt>
                <c:pt idx="3647">
                  <c:v>20-Sep-18</c:v>
                </c:pt>
                <c:pt idx="3648">
                  <c:v>21-Sep-18</c:v>
                </c:pt>
                <c:pt idx="3649">
                  <c:v>24-Sep-18</c:v>
                </c:pt>
                <c:pt idx="3650">
                  <c:v>25-Sep-18</c:v>
                </c:pt>
                <c:pt idx="3651">
                  <c:v>26-Sep-18</c:v>
                </c:pt>
                <c:pt idx="3652">
                  <c:v>27-Sep-18</c:v>
                </c:pt>
                <c:pt idx="3653">
                  <c:v>28-Sep-18</c:v>
                </c:pt>
                <c:pt idx="3654">
                  <c:v>1-Oct-18</c:v>
                </c:pt>
                <c:pt idx="3655">
                  <c:v>2-Oct-18</c:v>
                </c:pt>
                <c:pt idx="3656">
                  <c:v>3-Oct-18</c:v>
                </c:pt>
                <c:pt idx="3657">
                  <c:v>4-Oct-18</c:v>
                </c:pt>
                <c:pt idx="3658">
                  <c:v>5-Oct-18</c:v>
                </c:pt>
                <c:pt idx="3659">
                  <c:v>8-Oct-18</c:v>
                </c:pt>
                <c:pt idx="3660">
                  <c:v>9-Oct-18</c:v>
                </c:pt>
                <c:pt idx="3661">
                  <c:v>10-Oct-18</c:v>
                </c:pt>
                <c:pt idx="3662">
                  <c:v>11-Oct-18</c:v>
                </c:pt>
                <c:pt idx="3663">
                  <c:v>12-Oct-18</c:v>
                </c:pt>
                <c:pt idx="3664">
                  <c:v>15-Oct-18</c:v>
                </c:pt>
                <c:pt idx="3665">
                  <c:v>16-Oct-18</c:v>
                </c:pt>
                <c:pt idx="3666">
                  <c:v>17-Oct-18</c:v>
                </c:pt>
                <c:pt idx="3667">
                  <c:v>18-Oct-18</c:v>
                </c:pt>
                <c:pt idx="3668">
                  <c:v>19-Oct-18</c:v>
                </c:pt>
                <c:pt idx="3669">
                  <c:v>22-Oct-18</c:v>
                </c:pt>
                <c:pt idx="3670">
                  <c:v>23-Oct-18</c:v>
                </c:pt>
                <c:pt idx="3671">
                  <c:v>24-Oct-18</c:v>
                </c:pt>
                <c:pt idx="3672">
                  <c:v>25-Oct-18</c:v>
                </c:pt>
                <c:pt idx="3673">
                  <c:v>26-Oct-18</c:v>
                </c:pt>
                <c:pt idx="3674">
                  <c:v>29-Oct-18</c:v>
                </c:pt>
                <c:pt idx="3675">
                  <c:v>30-Oct-18</c:v>
                </c:pt>
                <c:pt idx="3676">
                  <c:v>31-Oct-18</c:v>
                </c:pt>
                <c:pt idx="3677">
                  <c:v>1-Nov-18</c:v>
                </c:pt>
                <c:pt idx="3678">
                  <c:v>2-Nov-18</c:v>
                </c:pt>
                <c:pt idx="3679">
                  <c:v>5-Nov-18</c:v>
                </c:pt>
                <c:pt idx="3680">
                  <c:v>6-Nov-18</c:v>
                </c:pt>
                <c:pt idx="3681">
                  <c:v>7-Nov-18</c:v>
                </c:pt>
                <c:pt idx="3682">
                  <c:v>8-Nov-18</c:v>
                </c:pt>
                <c:pt idx="3683">
                  <c:v>9-Nov-18</c:v>
                </c:pt>
                <c:pt idx="3684">
                  <c:v>12-Nov-18</c:v>
                </c:pt>
                <c:pt idx="3685">
                  <c:v>13-Nov-18</c:v>
                </c:pt>
                <c:pt idx="3686">
                  <c:v>14-Nov-18</c:v>
                </c:pt>
                <c:pt idx="3687">
                  <c:v>15-Nov-18</c:v>
                </c:pt>
                <c:pt idx="3688">
                  <c:v>16-Nov-18</c:v>
                </c:pt>
                <c:pt idx="3689">
                  <c:v>19-Nov-18</c:v>
                </c:pt>
                <c:pt idx="3690">
                  <c:v>20-Nov-18</c:v>
                </c:pt>
                <c:pt idx="3691">
                  <c:v>21-Nov-18</c:v>
                </c:pt>
                <c:pt idx="3692">
                  <c:v>23-Nov-18</c:v>
                </c:pt>
                <c:pt idx="3693">
                  <c:v>26-Nov-18</c:v>
                </c:pt>
                <c:pt idx="3694">
                  <c:v>27-Nov-18</c:v>
                </c:pt>
                <c:pt idx="3695">
                  <c:v>28-Nov-18</c:v>
                </c:pt>
                <c:pt idx="3696">
                  <c:v>29-Nov-18</c:v>
                </c:pt>
                <c:pt idx="3697">
                  <c:v>30-Nov-18</c:v>
                </c:pt>
                <c:pt idx="3698">
                  <c:v>3-Dec-18</c:v>
                </c:pt>
                <c:pt idx="3699">
                  <c:v>4-Dec-18</c:v>
                </c:pt>
                <c:pt idx="3700">
                  <c:v>6-Dec-18</c:v>
                </c:pt>
                <c:pt idx="3701">
                  <c:v>7-Dec-18</c:v>
                </c:pt>
                <c:pt idx="3702">
                  <c:v>10-Dec-18</c:v>
                </c:pt>
                <c:pt idx="3703">
                  <c:v>11-Dec-18</c:v>
                </c:pt>
                <c:pt idx="3704">
                  <c:v>12-Dec-18</c:v>
                </c:pt>
                <c:pt idx="3705">
                  <c:v>13-Dec-18</c:v>
                </c:pt>
                <c:pt idx="3706">
                  <c:v>14-Dec-18</c:v>
                </c:pt>
                <c:pt idx="3707">
                  <c:v>17-Dec-18</c:v>
                </c:pt>
                <c:pt idx="3708">
                  <c:v>18-Dec-18</c:v>
                </c:pt>
                <c:pt idx="3709">
                  <c:v>19-Dec-18</c:v>
                </c:pt>
                <c:pt idx="3710">
                  <c:v>20-Dec-18</c:v>
                </c:pt>
                <c:pt idx="3711">
                  <c:v>21-Dec-18</c:v>
                </c:pt>
                <c:pt idx="3712">
                  <c:v>24-Dec-18</c:v>
                </c:pt>
                <c:pt idx="3713">
                  <c:v>26-Dec-18</c:v>
                </c:pt>
                <c:pt idx="3714">
                  <c:v>27-Dec-18</c:v>
                </c:pt>
                <c:pt idx="3715">
                  <c:v>28-Dec-18</c:v>
                </c:pt>
                <c:pt idx="3716">
                  <c:v>31-Dec-18</c:v>
                </c:pt>
                <c:pt idx="3717">
                  <c:v>2-Jan-19</c:v>
                </c:pt>
                <c:pt idx="3718">
                  <c:v>3-Jan-19</c:v>
                </c:pt>
                <c:pt idx="3719">
                  <c:v>4-Jan-19</c:v>
                </c:pt>
                <c:pt idx="3720">
                  <c:v>7-Jan-19</c:v>
                </c:pt>
                <c:pt idx="3721">
                  <c:v>8-Jan-19</c:v>
                </c:pt>
                <c:pt idx="3722">
                  <c:v>9-Jan-19</c:v>
                </c:pt>
                <c:pt idx="3723">
                  <c:v>10-Jan-19</c:v>
                </c:pt>
                <c:pt idx="3724">
                  <c:v>11-Jan-19</c:v>
                </c:pt>
                <c:pt idx="3725">
                  <c:v>14-Jan-19</c:v>
                </c:pt>
                <c:pt idx="3726">
                  <c:v>15-Jan-19</c:v>
                </c:pt>
                <c:pt idx="3727">
                  <c:v>16-Jan-19</c:v>
                </c:pt>
                <c:pt idx="3728">
                  <c:v>17-Jan-19</c:v>
                </c:pt>
                <c:pt idx="3729">
                  <c:v>18-Jan-19</c:v>
                </c:pt>
                <c:pt idx="3730">
                  <c:v>22-Jan-19</c:v>
                </c:pt>
                <c:pt idx="3731">
                  <c:v>23-Jan-19</c:v>
                </c:pt>
                <c:pt idx="3732">
                  <c:v>24-Jan-19</c:v>
                </c:pt>
                <c:pt idx="3733">
                  <c:v>25-Jan-19</c:v>
                </c:pt>
                <c:pt idx="3734">
                  <c:v>28-Jan-19</c:v>
                </c:pt>
                <c:pt idx="3735">
                  <c:v>29-Jan-19</c:v>
                </c:pt>
                <c:pt idx="3736">
                  <c:v>30-Jan-19</c:v>
                </c:pt>
                <c:pt idx="3737">
                  <c:v>31-Jan-19</c:v>
                </c:pt>
                <c:pt idx="3738">
                  <c:v>1-Feb-19</c:v>
                </c:pt>
                <c:pt idx="3739">
                  <c:v>4-Feb-19</c:v>
                </c:pt>
                <c:pt idx="3740">
                  <c:v>5-Feb-19</c:v>
                </c:pt>
                <c:pt idx="3741">
                  <c:v>6-Feb-19</c:v>
                </c:pt>
                <c:pt idx="3742">
                  <c:v>7-Feb-19</c:v>
                </c:pt>
                <c:pt idx="3743">
                  <c:v>8-Feb-19</c:v>
                </c:pt>
                <c:pt idx="3744">
                  <c:v>11-Feb-19</c:v>
                </c:pt>
                <c:pt idx="3745">
                  <c:v>12-Feb-19</c:v>
                </c:pt>
                <c:pt idx="3746">
                  <c:v>13-Feb-19</c:v>
                </c:pt>
                <c:pt idx="3747">
                  <c:v>14-Feb-19</c:v>
                </c:pt>
                <c:pt idx="3748">
                  <c:v>15-Feb-19</c:v>
                </c:pt>
                <c:pt idx="3749">
                  <c:v>19-Feb-19</c:v>
                </c:pt>
                <c:pt idx="3750">
                  <c:v>20-Feb-19</c:v>
                </c:pt>
                <c:pt idx="3751">
                  <c:v>21-Feb-19</c:v>
                </c:pt>
                <c:pt idx="3752">
                  <c:v>22-Feb-19</c:v>
                </c:pt>
                <c:pt idx="3753">
                  <c:v>25-Feb-19</c:v>
                </c:pt>
                <c:pt idx="3754">
                  <c:v>26-Feb-19</c:v>
                </c:pt>
                <c:pt idx="3755">
                  <c:v>27-Feb-19</c:v>
                </c:pt>
                <c:pt idx="3756">
                  <c:v>28-Feb-19</c:v>
                </c:pt>
                <c:pt idx="3757">
                  <c:v>1-Mar-19</c:v>
                </c:pt>
                <c:pt idx="3758">
                  <c:v>4-Mar-19</c:v>
                </c:pt>
                <c:pt idx="3759">
                  <c:v>5-Mar-19</c:v>
                </c:pt>
                <c:pt idx="3760">
                  <c:v>6-Mar-19</c:v>
                </c:pt>
                <c:pt idx="3761">
                  <c:v>7-Mar-19</c:v>
                </c:pt>
                <c:pt idx="3762">
                  <c:v>8-Mar-19</c:v>
                </c:pt>
                <c:pt idx="3763">
                  <c:v>11-Mar-19</c:v>
                </c:pt>
                <c:pt idx="3764">
                  <c:v>12-Mar-19</c:v>
                </c:pt>
                <c:pt idx="3765">
                  <c:v>13-Mar-19</c:v>
                </c:pt>
                <c:pt idx="3766">
                  <c:v>14-Mar-19</c:v>
                </c:pt>
                <c:pt idx="3767">
                  <c:v>15-Mar-19</c:v>
                </c:pt>
                <c:pt idx="3768">
                  <c:v>18-Mar-19</c:v>
                </c:pt>
                <c:pt idx="3769">
                  <c:v>19-Mar-19</c:v>
                </c:pt>
                <c:pt idx="3770">
                  <c:v>20-Mar-19</c:v>
                </c:pt>
                <c:pt idx="3771">
                  <c:v>21-Mar-19</c:v>
                </c:pt>
                <c:pt idx="3772">
                  <c:v>22-Mar-19</c:v>
                </c:pt>
                <c:pt idx="3773">
                  <c:v>25-Mar-19</c:v>
                </c:pt>
                <c:pt idx="3774">
                  <c:v>26-Mar-19</c:v>
                </c:pt>
                <c:pt idx="3775">
                  <c:v>27-Mar-19</c:v>
                </c:pt>
                <c:pt idx="3776">
                  <c:v>28-Mar-19</c:v>
                </c:pt>
                <c:pt idx="3777">
                  <c:v>29-Mar-19</c:v>
                </c:pt>
                <c:pt idx="3778">
                  <c:v>1-Apr-19</c:v>
                </c:pt>
                <c:pt idx="3779">
                  <c:v>2-Apr-19</c:v>
                </c:pt>
                <c:pt idx="3780">
                  <c:v>3-Apr-19</c:v>
                </c:pt>
                <c:pt idx="3781">
                  <c:v>4-Apr-19</c:v>
                </c:pt>
                <c:pt idx="3782">
                  <c:v>5-Apr-19</c:v>
                </c:pt>
                <c:pt idx="3783">
                  <c:v>8-Apr-19</c:v>
                </c:pt>
                <c:pt idx="3784">
                  <c:v>9-Apr-19</c:v>
                </c:pt>
                <c:pt idx="3785">
                  <c:v>10-Apr-19</c:v>
                </c:pt>
                <c:pt idx="3786">
                  <c:v>11-Apr-19</c:v>
                </c:pt>
                <c:pt idx="3787">
                  <c:v>12-Apr-19</c:v>
                </c:pt>
                <c:pt idx="3788">
                  <c:v>15-Apr-19</c:v>
                </c:pt>
                <c:pt idx="3789">
                  <c:v>16-Apr-19</c:v>
                </c:pt>
                <c:pt idx="3790">
                  <c:v>17-Apr-19</c:v>
                </c:pt>
                <c:pt idx="3791">
                  <c:v>18-Apr-19</c:v>
                </c:pt>
                <c:pt idx="3792">
                  <c:v>22-Apr-19</c:v>
                </c:pt>
                <c:pt idx="3793">
                  <c:v>23-Apr-19</c:v>
                </c:pt>
                <c:pt idx="3794">
                  <c:v>24-Apr-19</c:v>
                </c:pt>
                <c:pt idx="3795">
                  <c:v>25-Apr-19</c:v>
                </c:pt>
                <c:pt idx="3796">
                  <c:v>26-Apr-19</c:v>
                </c:pt>
                <c:pt idx="3797">
                  <c:v>29-Apr-19</c:v>
                </c:pt>
                <c:pt idx="3798">
                  <c:v>30-Apr-19</c:v>
                </c:pt>
                <c:pt idx="3799">
                  <c:v>1-May-19</c:v>
                </c:pt>
                <c:pt idx="3800">
                  <c:v>2-May-19</c:v>
                </c:pt>
                <c:pt idx="3801">
                  <c:v>3-May-19</c:v>
                </c:pt>
                <c:pt idx="3802">
                  <c:v>6-May-19</c:v>
                </c:pt>
                <c:pt idx="3803">
                  <c:v>7-May-19</c:v>
                </c:pt>
                <c:pt idx="3804">
                  <c:v>8-May-19</c:v>
                </c:pt>
                <c:pt idx="3805">
                  <c:v>9-May-19</c:v>
                </c:pt>
                <c:pt idx="3806">
                  <c:v>10-May-19</c:v>
                </c:pt>
                <c:pt idx="3807">
                  <c:v>13-May-19</c:v>
                </c:pt>
                <c:pt idx="3808">
                  <c:v>14-May-19</c:v>
                </c:pt>
                <c:pt idx="3809">
                  <c:v>15-May-19</c:v>
                </c:pt>
                <c:pt idx="3810">
                  <c:v>16-May-19</c:v>
                </c:pt>
                <c:pt idx="3811">
                  <c:v>17-May-19</c:v>
                </c:pt>
                <c:pt idx="3812">
                  <c:v>20-May-19</c:v>
                </c:pt>
                <c:pt idx="3813">
                  <c:v>21-May-19</c:v>
                </c:pt>
                <c:pt idx="3814">
                  <c:v>22-May-19</c:v>
                </c:pt>
                <c:pt idx="3815">
                  <c:v>23-May-19</c:v>
                </c:pt>
                <c:pt idx="3816">
                  <c:v>24-May-19</c:v>
                </c:pt>
                <c:pt idx="3817">
                  <c:v>28-May-19</c:v>
                </c:pt>
                <c:pt idx="3818">
                  <c:v>29-May-19</c:v>
                </c:pt>
                <c:pt idx="3819">
                  <c:v>30-May-19</c:v>
                </c:pt>
                <c:pt idx="3820">
                  <c:v>31-May-19</c:v>
                </c:pt>
                <c:pt idx="3821">
                  <c:v>3-Jun-19</c:v>
                </c:pt>
                <c:pt idx="3822">
                  <c:v>4-Jun-19</c:v>
                </c:pt>
                <c:pt idx="3823">
                  <c:v>5-Jun-19</c:v>
                </c:pt>
                <c:pt idx="3824">
                  <c:v>6-Jun-19</c:v>
                </c:pt>
                <c:pt idx="3825">
                  <c:v>7-Jun-19</c:v>
                </c:pt>
                <c:pt idx="3826">
                  <c:v>10-Jun-19</c:v>
                </c:pt>
                <c:pt idx="3827">
                  <c:v>11-Jun-19</c:v>
                </c:pt>
                <c:pt idx="3828">
                  <c:v>12-Jun-19</c:v>
                </c:pt>
                <c:pt idx="3829">
                  <c:v>13-Jun-19</c:v>
                </c:pt>
                <c:pt idx="3830">
                  <c:v>14-Jun-19</c:v>
                </c:pt>
                <c:pt idx="3831">
                  <c:v>17-Jun-19</c:v>
                </c:pt>
                <c:pt idx="3832">
                  <c:v>18-Jun-19</c:v>
                </c:pt>
                <c:pt idx="3833">
                  <c:v>19-Jun-19</c:v>
                </c:pt>
                <c:pt idx="3834">
                  <c:v>20-Jun-19</c:v>
                </c:pt>
                <c:pt idx="3835">
                  <c:v>21-Jun-19</c:v>
                </c:pt>
                <c:pt idx="3836">
                  <c:v>24-Jun-19</c:v>
                </c:pt>
                <c:pt idx="3837">
                  <c:v>25-Jun-19</c:v>
                </c:pt>
                <c:pt idx="3838">
                  <c:v>26-Jun-19</c:v>
                </c:pt>
                <c:pt idx="3839">
                  <c:v>27-Jun-19</c:v>
                </c:pt>
                <c:pt idx="3840">
                  <c:v>28-Jun-19</c:v>
                </c:pt>
                <c:pt idx="3841">
                  <c:v>1-Jul-19</c:v>
                </c:pt>
                <c:pt idx="3842">
                  <c:v>2-Jul-19</c:v>
                </c:pt>
                <c:pt idx="3843">
                  <c:v>3-Jul-19</c:v>
                </c:pt>
                <c:pt idx="3844">
                  <c:v>5-Jul-19</c:v>
                </c:pt>
                <c:pt idx="3845">
                  <c:v>8-Jul-19</c:v>
                </c:pt>
                <c:pt idx="3846">
                  <c:v>9-Jul-19</c:v>
                </c:pt>
                <c:pt idx="3847">
                  <c:v>10-Jul-19</c:v>
                </c:pt>
                <c:pt idx="3848">
                  <c:v>11-Jul-19</c:v>
                </c:pt>
                <c:pt idx="3849">
                  <c:v>12-Jul-19</c:v>
                </c:pt>
                <c:pt idx="3850">
                  <c:v>15-Jul-19</c:v>
                </c:pt>
                <c:pt idx="3851">
                  <c:v>16-Jul-19</c:v>
                </c:pt>
                <c:pt idx="3852">
                  <c:v>17-Jul-19</c:v>
                </c:pt>
                <c:pt idx="3853">
                  <c:v>18-Jul-19</c:v>
                </c:pt>
                <c:pt idx="3854">
                  <c:v>19-Jul-19</c:v>
                </c:pt>
                <c:pt idx="3855">
                  <c:v>22-Jul-19</c:v>
                </c:pt>
                <c:pt idx="3856">
                  <c:v>23-Jul-19</c:v>
                </c:pt>
                <c:pt idx="3857">
                  <c:v>24-Jul-19</c:v>
                </c:pt>
                <c:pt idx="3858">
                  <c:v>25-Jul-19</c:v>
                </c:pt>
                <c:pt idx="3859">
                  <c:v>26-Jul-19</c:v>
                </c:pt>
                <c:pt idx="3860">
                  <c:v>29-Jul-19</c:v>
                </c:pt>
                <c:pt idx="3861">
                  <c:v>30-Jul-19</c:v>
                </c:pt>
                <c:pt idx="3862">
                  <c:v>31-Jul-19</c:v>
                </c:pt>
                <c:pt idx="3863">
                  <c:v>1-Aug-19</c:v>
                </c:pt>
                <c:pt idx="3864">
                  <c:v>2-Aug-19</c:v>
                </c:pt>
                <c:pt idx="3865">
                  <c:v>5-Aug-19</c:v>
                </c:pt>
                <c:pt idx="3866">
                  <c:v>6-Aug-19</c:v>
                </c:pt>
                <c:pt idx="3867">
                  <c:v>7-Aug-19</c:v>
                </c:pt>
                <c:pt idx="3868">
                  <c:v>8-Aug-19</c:v>
                </c:pt>
                <c:pt idx="3869">
                  <c:v>9-Aug-19</c:v>
                </c:pt>
                <c:pt idx="3870">
                  <c:v>12-Aug-19</c:v>
                </c:pt>
                <c:pt idx="3871">
                  <c:v>13-Aug-19</c:v>
                </c:pt>
                <c:pt idx="3872">
                  <c:v>14-Aug-19</c:v>
                </c:pt>
                <c:pt idx="3873">
                  <c:v>15-Aug-19</c:v>
                </c:pt>
                <c:pt idx="3874">
                  <c:v>16-Aug-19</c:v>
                </c:pt>
                <c:pt idx="3875">
                  <c:v>19-Aug-19</c:v>
                </c:pt>
                <c:pt idx="3876">
                  <c:v>20-Aug-19</c:v>
                </c:pt>
                <c:pt idx="3877">
                  <c:v>21-Aug-19</c:v>
                </c:pt>
                <c:pt idx="3878">
                  <c:v>22-Aug-19</c:v>
                </c:pt>
                <c:pt idx="3879">
                  <c:v>23-Aug-19</c:v>
                </c:pt>
                <c:pt idx="3880">
                  <c:v>26-Aug-19</c:v>
                </c:pt>
                <c:pt idx="3881">
                  <c:v>27-Aug-19</c:v>
                </c:pt>
                <c:pt idx="3882">
                  <c:v>28-Aug-19</c:v>
                </c:pt>
                <c:pt idx="3883">
                  <c:v>29-Aug-19</c:v>
                </c:pt>
                <c:pt idx="3884">
                  <c:v>30-Aug-19</c:v>
                </c:pt>
                <c:pt idx="3885">
                  <c:v>3-Sep-19</c:v>
                </c:pt>
                <c:pt idx="3886">
                  <c:v>4-Sep-19</c:v>
                </c:pt>
                <c:pt idx="3887">
                  <c:v>5-Sep-19</c:v>
                </c:pt>
                <c:pt idx="3888">
                  <c:v>6-Sep-19</c:v>
                </c:pt>
                <c:pt idx="3889">
                  <c:v>9-Sep-19</c:v>
                </c:pt>
                <c:pt idx="3890">
                  <c:v>10-Sep-19</c:v>
                </c:pt>
                <c:pt idx="3891">
                  <c:v>11-Sep-19</c:v>
                </c:pt>
                <c:pt idx="3892">
                  <c:v>12-Sep-19</c:v>
                </c:pt>
                <c:pt idx="3893">
                  <c:v>13-Sep-19</c:v>
                </c:pt>
                <c:pt idx="3894">
                  <c:v>16-Sep-19</c:v>
                </c:pt>
                <c:pt idx="3895">
                  <c:v>17-Sep-19</c:v>
                </c:pt>
                <c:pt idx="3896">
                  <c:v>18-Sep-19</c:v>
                </c:pt>
                <c:pt idx="3897">
                  <c:v>19-Sep-19</c:v>
                </c:pt>
                <c:pt idx="3898">
                  <c:v>20-Sep-19</c:v>
                </c:pt>
                <c:pt idx="3899">
                  <c:v>23-Sep-19</c:v>
                </c:pt>
                <c:pt idx="3900">
                  <c:v>24-Sep-19</c:v>
                </c:pt>
                <c:pt idx="3901">
                  <c:v>25-Sep-19</c:v>
                </c:pt>
                <c:pt idx="3902">
                  <c:v>26-Sep-19</c:v>
                </c:pt>
                <c:pt idx="3903">
                  <c:v>27-Sep-19</c:v>
                </c:pt>
                <c:pt idx="3904">
                  <c:v>30-Sep-19</c:v>
                </c:pt>
                <c:pt idx="3905">
                  <c:v>1-Oct-19</c:v>
                </c:pt>
                <c:pt idx="3906">
                  <c:v>2-Oct-19</c:v>
                </c:pt>
                <c:pt idx="3907">
                  <c:v>3-Oct-19</c:v>
                </c:pt>
                <c:pt idx="3908">
                  <c:v>4-Oct-19</c:v>
                </c:pt>
                <c:pt idx="3909">
                  <c:v>7-Oct-19</c:v>
                </c:pt>
                <c:pt idx="3910">
                  <c:v>8-Oct-19</c:v>
                </c:pt>
                <c:pt idx="3911">
                  <c:v>9-Oct-19</c:v>
                </c:pt>
                <c:pt idx="3912">
                  <c:v>10-Oct-19</c:v>
                </c:pt>
                <c:pt idx="3913">
                  <c:v>11-Oct-19</c:v>
                </c:pt>
                <c:pt idx="3914">
                  <c:v>14-Oct-19</c:v>
                </c:pt>
                <c:pt idx="3915">
                  <c:v>15-Oct-19</c:v>
                </c:pt>
                <c:pt idx="3916">
                  <c:v>16-Oct-19</c:v>
                </c:pt>
                <c:pt idx="3917">
                  <c:v>17-Oct-19</c:v>
                </c:pt>
                <c:pt idx="3918">
                  <c:v>18-Oct-19</c:v>
                </c:pt>
                <c:pt idx="3919">
                  <c:v>21-Oct-19</c:v>
                </c:pt>
                <c:pt idx="3920">
                  <c:v>22-Oct-19</c:v>
                </c:pt>
                <c:pt idx="3921">
                  <c:v>23-Oct-19</c:v>
                </c:pt>
                <c:pt idx="3922">
                  <c:v>24-Oct-19</c:v>
                </c:pt>
                <c:pt idx="3923">
                  <c:v>25-Oct-19</c:v>
                </c:pt>
                <c:pt idx="3924">
                  <c:v>28-Oct-19</c:v>
                </c:pt>
                <c:pt idx="3925">
                  <c:v>29-Oct-19</c:v>
                </c:pt>
                <c:pt idx="3926">
                  <c:v>30-Oct-19</c:v>
                </c:pt>
                <c:pt idx="3927">
                  <c:v>31-Oct-19</c:v>
                </c:pt>
                <c:pt idx="3928">
                  <c:v>1-Nov-19</c:v>
                </c:pt>
                <c:pt idx="3929">
                  <c:v>4-Nov-19</c:v>
                </c:pt>
                <c:pt idx="3930">
                  <c:v>5-Nov-19</c:v>
                </c:pt>
                <c:pt idx="3931">
                  <c:v>6-Nov-19</c:v>
                </c:pt>
                <c:pt idx="3932">
                  <c:v>7-Nov-19</c:v>
                </c:pt>
                <c:pt idx="3933">
                  <c:v>8-Nov-19</c:v>
                </c:pt>
                <c:pt idx="3934">
                  <c:v>11-Nov-19</c:v>
                </c:pt>
                <c:pt idx="3935">
                  <c:v>12-Nov-19</c:v>
                </c:pt>
                <c:pt idx="3936">
                  <c:v>13-Nov-19</c:v>
                </c:pt>
                <c:pt idx="3937">
                  <c:v>14-Nov-19</c:v>
                </c:pt>
                <c:pt idx="3938">
                  <c:v>15-Nov-19</c:v>
                </c:pt>
                <c:pt idx="3939">
                  <c:v>18-Nov-19</c:v>
                </c:pt>
                <c:pt idx="3940">
                  <c:v>19-Nov-19</c:v>
                </c:pt>
                <c:pt idx="3941">
                  <c:v>20-Nov-19</c:v>
                </c:pt>
                <c:pt idx="3942">
                  <c:v>21-Nov-19</c:v>
                </c:pt>
                <c:pt idx="3943">
                  <c:v>22-Nov-19</c:v>
                </c:pt>
                <c:pt idx="3944">
                  <c:v>25-Nov-19</c:v>
                </c:pt>
                <c:pt idx="3945">
                  <c:v>26-Nov-19</c:v>
                </c:pt>
                <c:pt idx="3946">
                  <c:v>27-Nov-19</c:v>
                </c:pt>
                <c:pt idx="3947">
                  <c:v>29-Nov-19</c:v>
                </c:pt>
                <c:pt idx="3948">
                  <c:v>2-Dec-19</c:v>
                </c:pt>
                <c:pt idx="3949">
                  <c:v>3-Dec-19</c:v>
                </c:pt>
                <c:pt idx="3950">
                  <c:v>4-Dec-19</c:v>
                </c:pt>
                <c:pt idx="3951">
                  <c:v>5-Dec-19</c:v>
                </c:pt>
                <c:pt idx="3952">
                  <c:v>6-Dec-19</c:v>
                </c:pt>
                <c:pt idx="3953">
                  <c:v>9-Dec-19</c:v>
                </c:pt>
                <c:pt idx="3954">
                  <c:v>10-Dec-19</c:v>
                </c:pt>
                <c:pt idx="3955">
                  <c:v>11-Dec-19</c:v>
                </c:pt>
                <c:pt idx="3956">
                  <c:v>12-Dec-19</c:v>
                </c:pt>
                <c:pt idx="3957">
                  <c:v>13-Dec-19</c:v>
                </c:pt>
                <c:pt idx="3958">
                  <c:v>16-Dec-19</c:v>
                </c:pt>
                <c:pt idx="3959">
                  <c:v>17-Dec-19</c:v>
                </c:pt>
                <c:pt idx="3960">
                  <c:v>18-Dec-19</c:v>
                </c:pt>
                <c:pt idx="3961">
                  <c:v>19-Dec-19</c:v>
                </c:pt>
                <c:pt idx="3962">
                  <c:v>20-Dec-19</c:v>
                </c:pt>
                <c:pt idx="3963">
                  <c:v>23-Dec-19</c:v>
                </c:pt>
                <c:pt idx="3964">
                  <c:v>24-Dec-19</c:v>
                </c:pt>
                <c:pt idx="3965">
                  <c:v>26-Dec-19</c:v>
                </c:pt>
                <c:pt idx="3966">
                  <c:v>27-Dec-19</c:v>
                </c:pt>
                <c:pt idx="3967">
                  <c:v>30-Dec-19</c:v>
                </c:pt>
                <c:pt idx="3968">
                  <c:v>31-Dec-19</c:v>
                </c:pt>
                <c:pt idx="3969">
                  <c:v>2-Jan-20</c:v>
                </c:pt>
                <c:pt idx="3970">
                  <c:v>3-Jan-20</c:v>
                </c:pt>
                <c:pt idx="3971">
                  <c:v>6-Jan-20</c:v>
                </c:pt>
                <c:pt idx="3972">
                  <c:v>7-Jan-20</c:v>
                </c:pt>
                <c:pt idx="3973">
                  <c:v>8-Jan-20</c:v>
                </c:pt>
                <c:pt idx="3974">
                  <c:v>9-Jan-20</c:v>
                </c:pt>
                <c:pt idx="3975">
                  <c:v>10-Jan-20</c:v>
                </c:pt>
                <c:pt idx="3976">
                  <c:v>13-Jan-20</c:v>
                </c:pt>
                <c:pt idx="3977">
                  <c:v>14-Jan-20</c:v>
                </c:pt>
                <c:pt idx="3978">
                  <c:v>15-Jan-20</c:v>
                </c:pt>
                <c:pt idx="3979">
                  <c:v>16-Jan-20</c:v>
                </c:pt>
                <c:pt idx="3980">
                  <c:v>17-Jan-20</c:v>
                </c:pt>
                <c:pt idx="3981">
                  <c:v>21-Jan-20</c:v>
                </c:pt>
                <c:pt idx="3982">
                  <c:v>22-Jan-20</c:v>
                </c:pt>
                <c:pt idx="3983">
                  <c:v>23-Jan-20</c:v>
                </c:pt>
                <c:pt idx="3984">
                  <c:v>24-Jan-20</c:v>
                </c:pt>
                <c:pt idx="3985">
                  <c:v>27-Jan-20</c:v>
                </c:pt>
                <c:pt idx="3986">
                  <c:v>28-Jan-20</c:v>
                </c:pt>
                <c:pt idx="3987">
                  <c:v>29-Jan-20</c:v>
                </c:pt>
                <c:pt idx="3988">
                  <c:v>30-Jan-20</c:v>
                </c:pt>
                <c:pt idx="3989">
                  <c:v>31-Jan-20</c:v>
                </c:pt>
                <c:pt idx="3990">
                  <c:v>3-Feb-20</c:v>
                </c:pt>
                <c:pt idx="3991">
                  <c:v>4-Feb-20</c:v>
                </c:pt>
                <c:pt idx="3992">
                  <c:v>5-Feb-20</c:v>
                </c:pt>
                <c:pt idx="3993">
                  <c:v>6-Feb-20</c:v>
                </c:pt>
                <c:pt idx="3994">
                  <c:v>7-Feb-20</c:v>
                </c:pt>
                <c:pt idx="3995">
                  <c:v>10-Feb-20</c:v>
                </c:pt>
                <c:pt idx="3996">
                  <c:v>11-Feb-20</c:v>
                </c:pt>
                <c:pt idx="3997">
                  <c:v>12-Feb-20</c:v>
                </c:pt>
                <c:pt idx="3998">
                  <c:v>13-Feb-20</c:v>
                </c:pt>
                <c:pt idx="3999">
                  <c:v>14-Feb-20</c:v>
                </c:pt>
                <c:pt idx="4000">
                  <c:v>18-Feb-20</c:v>
                </c:pt>
                <c:pt idx="4001">
                  <c:v>19-Feb-20</c:v>
                </c:pt>
                <c:pt idx="4002">
                  <c:v>20-Feb-20</c:v>
                </c:pt>
                <c:pt idx="4003">
                  <c:v>21-Feb-20</c:v>
                </c:pt>
                <c:pt idx="4004">
                  <c:v>24-Feb-20</c:v>
                </c:pt>
                <c:pt idx="4005">
                  <c:v>25-Feb-20</c:v>
                </c:pt>
                <c:pt idx="4006">
                  <c:v>26-Feb-20</c:v>
                </c:pt>
                <c:pt idx="4007">
                  <c:v>27-Feb-20</c:v>
                </c:pt>
                <c:pt idx="4008">
                  <c:v>28-Feb-20</c:v>
                </c:pt>
                <c:pt idx="4009">
                  <c:v>2-Mar-20</c:v>
                </c:pt>
                <c:pt idx="4010">
                  <c:v>3-Mar-20</c:v>
                </c:pt>
                <c:pt idx="4011">
                  <c:v>4-Mar-20</c:v>
                </c:pt>
                <c:pt idx="4012">
                  <c:v>5-Mar-20</c:v>
                </c:pt>
                <c:pt idx="4013">
                  <c:v>6-Mar-20</c:v>
                </c:pt>
                <c:pt idx="4014">
                  <c:v>9-Mar-20</c:v>
                </c:pt>
                <c:pt idx="4015">
                  <c:v>10-Mar-20</c:v>
                </c:pt>
                <c:pt idx="4016">
                  <c:v>11-Mar-20</c:v>
                </c:pt>
                <c:pt idx="4017">
                  <c:v>12-Mar-20</c:v>
                </c:pt>
                <c:pt idx="4018">
                  <c:v>13-Mar-20</c:v>
                </c:pt>
                <c:pt idx="4019">
                  <c:v>16-Mar-20</c:v>
                </c:pt>
                <c:pt idx="4020">
                  <c:v>17-Mar-20</c:v>
                </c:pt>
                <c:pt idx="4021">
                  <c:v>18-Mar-20</c:v>
                </c:pt>
                <c:pt idx="4022">
                  <c:v>19-Mar-20</c:v>
                </c:pt>
                <c:pt idx="4023">
                  <c:v>20-Mar-20</c:v>
                </c:pt>
                <c:pt idx="4024">
                  <c:v>23-Mar-20</c:v>
                </c:pt>
                <c:pt idx="4025">
                  <c:v>24-Mar-20</c:v>
                </c:pt>
                <c:pt idx="4026">
                  <c:v>25-Mar-20</c:v>
                </c:pt>
                <c:pt idx="4027">
                  <c:v>26-Mar-20</c:v>
                </c:pt>
                <c:pt idx="4028">
                  <c:v>27-Mar-20</c:v>
                </c:pt>
                <c:pt idx="4029">
                  <c:v>30-Mar-20</c:v>
                </c:pt>
                <c:pt idx="4030">
                  <c:v>31-Mar-20</c:v>
                </c:pt>
                <c:pt idx="4031">
                  <c:v>1-Apr-20</c:v>
                </c:pt>
                <c:pt idx="4032">
                  <c:v>2-Apr-20</c:v>
                </c:pt>
                <c:pt idx="4033">
                  <c:v>3-Apr-20</c:v>
                </c:pt>
                <c:pt idx="4034">
                  <c:v>6-Apr-20</c:v>
                </c:pt>
                <c:pt idx="4035">
                  <c:v>7-Apr-20</c:v>
                </c:pt>
                <c:pt idx="4036">
                  <c:v>8-Apr-20</c:v>
                </c:pt>
                <c:pt idx="4037">
                  <c:v>9-Apr-20</c:v>
                </c:pt>
                <c:pt idx="4038">
                  <c:v>13-Apr-20</c:v>
                </c:pt>
                <c:pt idx="4039">
                  <c:v>14-Apr-20</c:v>
                </c:pt>
                <c:pt idx="4040">
                  <c:v>15-Apr-20</c:v>
                </c:pt>
                <c:pt idx="4041">
                  <c:v>16-Apr-20</c:v>
                </c:pt>
                <c:pt idx="4042">
                  <c:v>17-Apr-20</c:v>
                </c:pt>
                <c:pt idx="4043">
                  <c:v>20-Apr-20</c:v>
                </c:pt>
                <c:pt idx="4044">
                  <c:v>21-Apr-20</c:v>
                </c:pt>
                <c:pt idx="4045">
                  <c:v>22-Apr-20</c:v>
                </c:pt>
                <c:pt idx="4046">
                  <c:v>23-Apr-20</c:v>
                </c:pt>
                <c:pt idx="4047">
                  <c:v>24-Apr-20</c:v>
                </c:pt>
                <c:pt idx="4048">
                  <c:v>27-Apr-20</c:v>
                </c:pt>
                <c:pt idx="4049">
                  <c:v>28-Apr-20</c:v>
                </c:pt>
                <c:pt idx="4050">
                  <c:v>29-Apr-20</c:v>
                </c:pt>
                <c:pt idx="4051">
                  <c:v>30-Apr-20</c:v>
                </c:pt>
                <c:pt idx="4052">
                  <c:v>1-May-20</c:v>
                </c:pt>
                <c:pt idx="4053">
                  <c:v>4-May-20</c:v>
                </c:pt>
                <c:pt idx="4054">
                  <c:v>5-May-20</c:v>
                </c:pt>
                <c:pt idx="4055">
                  <c:v>6-May-20</c:v>
                </c:pt>
                <c:pt idx="4056">
                  <c:v>7-May-20</c:v>
                </c:pt>
                <c:pt idx="4057">
                  <c:v>8-May-20</c:v>
                </c:pt>
                <c:pt idx="4058">
                  <c:v>11-May-20</c:v>
                </c:pt>
                <c:pt idx="4059">
                  <c:v>12-May-20</c:v>
                </c:pt>
                <c:pt idx="4060">
                  <c:v>13-May-20</c:v>
                </c:pt>
                <c:pt idx="4061">
                  <c:v>14-May-20</c:v>
                </c:pt>
                <c:pt idx="4062">
                  <c:v>15-May-20</c:v>
                </c:pt>
                <c:pt idx="4063">
                  <c:v>18-May-20</c:v>
                </c:pt>
                <c:pt idx="4064">
                  <c:v>19-May-20</c:v>
                </c:pt>
                <c:pt idx="4065">
                  <c:v>20-May-20</c:v>
                </c:pt>
                <c:pt idx="4066">
                  <c:v>21-May-20</c:v>
                </c:pt>
                <c:pt idx="4067">
                  <c:v>22-May-20</c:v>
                </c:pt>
                <c:pt idx="4068">
                  <c:v>26-May-20</c:v>
                </c:pt>
                <c:pt idx="4069">
                  <c:v>27-May-20</c:v>
                </c:pt>
                <c:pt idx="4070">
                  <c:v>28-May-20</c:v>
                </c:pt>
                <c:pt idx="4071">
                  <c:v>29-May-20</c:v>
                </c:pt>
                <c:pt idx="4072">
                  <c:v>1-Jun-20</c:v>
                </c:pt>
                <c:pt idx="4073">
                  <c:v>2-Jun-20</c:v>
                </c:pt>
                <c:pt idx="4074">
                  <c:v>3-Jun-20</c:v>
                </c:pt>
                <c:pt idx="4075">
                  <c:v>4-Jun-20</c:v>
                </c:pt>
                <c:pt idx="4076">
                  <c:v>5-Jun-20</c:v>
                </c:pt>
                <c:pt idx="4077">
                  <c:v>8-Jun-20</c:v>
                </c:pt>
                <c:pt idx="4078">
                  <c:v>9-Jun-20</c:v>
                </c:pt>
                <c:pt idx="4079">
                  <c:v>10-Jun-20</c:v>
                </c:pt>
                <c:pt idx="4080">
                  <c:v>11-Jun-20</c:v>
                </c:pt>
                <c:pt idx="4081">
                  <c:v>12-Jun-20</c:v>
                </c:pt>
                <c:pt idx="4082">
                  <c:v>15-Jun-20</c:v>
                </c:pt>
                <c:pt idx="4083">
                  <c:v>16-Jun-20</c:v>
                </c:pt>
                <c:pt idx="4084">
                  <c:v>17-Jun-20</c:v>
                </c:pt>
                <c:pt idx="4085">
                  <c:v>18-Jun-20</c:v>
                </c:pt>
                <c:pt idx="4086">
                  <c:v>19-Jun-20</c:v>
                </c:pt>
                <c:pt idx="4087">
                  <c:v>22-Jun-20</c:v>
                </c:pt>
                <c:pt idx="4088">
                  <c:v>23-Jun-20</c:v>
                </c:pt>
                <c:pt idx="4089">
                  <c:v>24-Jun-20</c:v>
                </c:pt>
                <c:pt idx="4090">
                  <c:v>25-Jun-20</c:v>
                </c:pt>
                <c:pt idx="4091">
                  <c:v>26-Jun-20</c:v>
                </c:pt>
                <c:pt idx="4092">
                  <c:v>29-Jun-20</c:v>
                </c:pt>
                <c:pt idx="4093">
                  <c:v>30-Jun-20</c:v>
                </c:pt>
                <c:pt idx="4094">
                  <c:v>1-Jul-20</c:v>
                </c:pt>
                <c:pt idx="4095">
                  <c:v>2-Jul-20</c:v>
                </c:pt>
                <c:pt idx="4096">
                  <c:v>6-Jul-20</c:v>
                </c:pt>
                <c:pt idx="4097">
                  <c:v>7-Jul-20</c:v>
                </c:pt>
                <c:pt idx="4098">
                  <c:v>8-Jul-20</c:v>
                </c:pt>
                <c:pt idx="4099">
                  <c:v>9-Jul-20</c:v>
                </c:pt>
                <c:pt idx="4100">
                  <c:v>10-Jul-20</c:v>
                </c:pt>
                <c:pt idx="4101">
                  <c:v>13-Jul-20</c:v>
                </c:pt>
                <c:pt idx="4102">
                  <c:v>14-Jul-20</c:v>
                </c:pt>
                <c:pt idx="4103">
                  <c:v>15-Jul-20</c:v>
                </c:pt>
                <c:pt idx="4104">
                  <c:v>16-Jul-20</c:v>
                </c:pt>
                <c:pt idx="4105">
                  <c:v>17-Jul-20</c:v>
                </c:pt>
                <c:pt idx="4106">
                  <c:v>20-Jul-20</c:v>
                </c:pt>
                <c:pt idx="4107">
                  <c:v>21-Jul-20</c:v>
                </c:pt>
                <c:pt idx="4108">
                  <c:v>22-Jul-20</c:v>
                </c:pt>
                <c:pt idx="4109">
                  <c:v>23-Jul-20</c:v>
                </c:pt>
                <c:pt idx="4110">
                  <c:v>24-Jul-20</c:v>
                </c:pt>
                <c:pt idx="4111">
                  <c:v>27-Jul-20</c:v>
                </c:pt>
                <c:pt idx="4112">
                  <c:v>28-Jul-20</c:v>
                </c:pt>
                <c:pt idx="4113">
                  <c:v>29-Jul-20</c:v>
                </c:pt>
                <c:pt idx="4114">
                  <c:v>30-Jul-20</c:v>
                </c:pt>
                <c:pt idx="4115">
                  <c:v>31-Jul-20</c:v>
                </c:pt>
                <c:pt idx="4116">
                  <c:v>3-Aug-20</c:v>
                </c:pt>
                <c:pt idx="4117">
                  <c:v>4-Aug-20</c:v>
                </c:pt>
                <c:pt idx="4118">
                  <c:v>5-Aug-20</c:v>
                </c:pt>
                <c:pt idx="4119">
                  <c:v>6-Aug-20</c:v>
                </c:pt>
                <c:pt idx="4120">
                  <c:v>7-Aug-20</c:v>
                </c:pt>
                <c:pt idx="4121">
                  <c:v>10-Aug-20</c:v>
                </c:pt>
                <c:pt idx="4122">
                  <c:v>11-Aug-20</c:v>
                </c:pt>
                <c:pt idx="4123">
                  <c:v>12-Aug-20</c:v>
                </c:pt>
                <c:pt idx="4124">
                  <c:v>13-Aug-20</c:v>
                </c:pt>
                <c:pt idx="4125">
                  <c:v>14-Aug-20</c:v>
                </c:pt>
                <c:pt idx="4126">
                  <c:v>17-Aug-20</c:v>
                </c:pt>
                <c:pt idx="4127">
                  <c:v>18-Aug-20</c:v>
                </c:pt>
                <c:pt idx="4128">
                  <c:v>19-Aug-20</c:v>
                </c:pt>
                <c:pt idx="4129">
                  <c:v>20-Aug-20</c:v>
                </c:pt>
                <c:pt idx="4130">
                  <c:v>21-Aug-20</c:v>
                </c:pt>
                <c:pt idx="4131">
                  <c:v>24-Aug-20</c:v>
                </c:pt>
                <c:pt idx="4132">
                  <c:v>25-Aug-20</c:v>
                </c:pt>
                <c:pt idx="4133">
                  <c:v>26-Aug-20</c:v>
                </c:pt>
                <c:pt idx="4134">
                  <c:v>27-Aug-20</c:v>
                </c:pt>
                <c:pt idx="4135">
                  <c:v>28-Aug-20</c:v>
                </c:pt>
                <c:pt idx="4136">
                  <c:v>31-Aug-20</c:v>
                </c:pt>
                <c:pt idx="4137">
                  <c:v>1-Sep-20</c:v>
                </c:pt>
                <c:pt idx="4138">
                  <c:v>2-Sep-20</c:v>
                </c:pt>
                <c:pt idx="4139">
                  <c:v>3-Sep-20</c:v>
                </c:pt>
                <c:pt idx="4140">
                  <c:v>4-Sep-20</c:v>
                </c:pt>
                <c:pt idx="4141">
                  <c:v>8-Sep-20</c:v>
                </c:pt>
                <c:pt idx="4142">
                  <c:v>9-Sep-20</c:v>
                </c:pt>
                <c:pt idx="4143">
                  <c:v>10-Sep-20</c:v>
                </c:pt>
                <c:pt idx="4144">
                  <c:v>11-Sep-20</c:v>
                </c:pt>
                <c:pt idx="4145">
                  <c:v>14-Sep-20</c:v>
                </c:pt>
                <c:pt idx="4146">
                  <c:v>15-Sep-20</c:v>
                </c:pt>
                <c:pt idx="4147">
                  <c:v>16-Sep-20</c:v>
                </c:pt>
                <c:pt idx="4148">
                  <c:v>17-Sep-20</c:v>
                </c:pt>
                <c:pt idx="4149">
                  <c:v>18-Sep-20</c:v>
                </c:pt>
                <c:pt idx="4150">
                  <c:v>21-Sep-20</c:v>
                </c:pt>
                <c:pt idx="4151">
                  <c:v>22-Sep-20</c:v>
                </c:pt>
                <c:pt idx="4152">
                  <c:v>23-Sep-20</c:v>
                </c:pt>
                <c:pt idx="4153">
                  <c:v>24-Sep-20</c:v>
                </c:pt>
                <c:pt idx="4154">
                  <c:v>25-Sep-20</c:v>
                </c:pt>
                <c:pt idx="4155">
                  <c:v>28-Sep-20</c:v>
                </c:pt>
                <c:pt idx="4156">
                  <c:v>29-Sep-20</c:v>
                </c:pt>
                <c:pt idx="4157">
                  <c:v>30-Sep-20</c:v>
                </c:pt>
                <c:pt idx="4158">
                  <c:v>1-Oct-20</c:v>
                </c:pt>
                <c:pt idx="4159">
                  <c:v>2-Oct-20</c:v>
                </c:pt>
                <c:pt idx="4160">
                  <c:v>5-Oct-20</c:v>
                </c:pt>
                <c:pt idx="4161">
                  <c:v>6-Oct-20</c:v>
                </c:pt>
                <c:pt idx="4162">
                  <c:v>7-Oct-20</c:v>
                </c:pt>
                <c:pt idx="4163">
                  <c:v>8-Oct-20</c:v>
                </c:pt>
                <c:pt idx="4164">
                  <c:v>9-Oct-20</c:v>
                </c:pt>
                <c:pt idx="4165">
                  <c:v>12-Oct-20</c:v>
                </c:pt>
                <c:pt idx="4166">
                  <c:v>13-Oct-20</c:v>
                </c:pt>
                <c:pt idx="4167">
                  <c:v>14-Oct-20</c:v>
                </c:pt>
                <c:pt idx="4168">
                  <c:v>15-Oct-20</c:v>
                </c:pt>
                <c:pt idx="4169">
                  <c:v>16-Oct-20</c:v>
                </c:pt>
                <c:pt idx="4170">
                  <c:v>19-Oct-20</c:v>
                </c:pt>
                <c:pt idx="4171">
                  <c:v>20-Oct-20</c:v>
                </c:pt>
                <c:pt idx="4172">
                  <c:v>21-Oct-20</c:v>
                </c:pt>
                <c:pt idx="4173">
                  <c:v>22-Oct-20</c:v>
                </c:pt>
                <c:pt idx="4174">
                  <c:v>23-Oct-20</c:v>
                </c:pt>
                <c:pt idx="4175">
                  <c:v>26-Oct-20</c:v>
                </c:pt>
                <c:pt idx="4176">
                  <c:v>27-Oct-20</c:v>
                </c:pt>
                <c:pt idx="4177">
                  <c:v>28-Oct-20</c:v>
                </c:pt>
                <c:pt idx="4178">
                  <c:v>29-Oct-20</c:v>
                </c:pt>
                <c:pt idx="4179">
                  <c:v>30-Oct-20</c:v>
                </c:pt>
                <c:pt idx="4180">
                  <c:v>2-Nov-20</c:v>
                </c:pt>
                <c:pt idx="4181">
                  <c:v>3-Nov-20</c:v>
                </c:pt>
                <c:pt idx="4182">
                  <c:v>4-Nov-20</c:v>
                </c:pt>
                <c:pt idx="4183">
                  <c:v>5-Nov-20</c:v>
                </c:pt>
                <c:pt idx="4184">
                  <c:v>6-Nov-20</c:v>
                </c:pt>
                <c:pt idx="4185">
                  <c:v>9-Nov-20</c:v>
                </c:pt>
                <c:pt idx="4186">
                  <c:v>10-Nov-20</c:v>
                </c:pt>
                <c:pt idx="4187">
                  <c:v>11-Nov-20</c:v>
                </c:pt>
                <c:pt idx="4188">
                  <c:v>12-Nov-20</c:v>
                </c:pt>
                <c:pt idx="4189">
                  <c:v>13-Nov-20</c:v>
                </c:pt>
                <c:pt idx="4190">
                  <c:v>16-Nov-20</c:v>
                </c:pt>
                <c:pt idx="4191">
                  <c:v>17-Nov-20</c:v>
                </c:pt>
                <c:pt idx="4192">
                  <c:v>18-Nov-20</c:v>
                </c:pt>
                <c:pt idx="4193">
                  <c:v>19-Nov-20</c:v>
                </c:pt>
                <c:pt idx="4194">
                  <c:v>20-Nov-20</c:v>
                </c:pt>
                <c:pt idx="4195">
                  <c:v>23-Nov-20</c:v>
                </c:pt>
                <c:pt idx="4196">
                  <c:v>24-Nov-20</c:v>
                </c:pt>
                <c:pt idx="4197">
                  <c:v>25-Nov-20</c:v>
                </c:pt>
                <c:pt idx="4198">
                  <c:v>27-Nov-20</c:v>
                </c:pt>
                <c:pt idx="4199">
                  <c:v>30-Nov-20</c:v>
                </c:pt>
                <c:pt idx="4200">
                  <c:v>1-Dec-20</c:v>
                </c:pt>
                <c:pt idx="4201">
                  <c:v>2-Dec-20</c:v>
                </c:pt>
                <c:pt idx="4202">
                  <c:v>3-Dec-20</c:v>
                </c:pt>
                <c:pt idx="4203">
                  <c:v>4-Dec-20</c:v>
                </c:pt>
                <c:pt idx="4204">
                  <c:v>7-Dec-20</c:v>
                </c:pt>
                <c:pt idx="4205">
                  <c:v>8-Dec-20</c:v>
                </c:pt>
                <c:pt idx="4206">
                  <c:v>9-Dec-20</c:v>
                </c:pt>
                <c:pt idx="4207">
                  <c:v>10-Dec-20</c:v>
                </c:pt>
                <c:pt idx="4208">
                  <c:v>11-Dec-20</c:v>
                </c:pt>
                <c:pt idx="4209">
                  <c:v>14-Dec-20</c:v>
                </c:pt>
                <c:pt idx="4210">
                  <c:v>15-Dec-20</c:v>
                </c:pt>
                <c:pt idx="4211">
                  <c:v>16-Dec-20</c:v>
                </c:pt>
                <c:pt idx="4212">
                  <c:v>17-Dec-20</c:v>
                </c:pt>
                <c:pt idx="4213">
                  <c:v>18-Dec-20</c:v>
                </c:pt>
                <c:pt idx="4214">
                  <c:v>21-Dec-20</c:v>
                </c:pt>
                <c:pt idx="4215">
                  <c:v>22-Dec-20</c:v>
                </c:pt>
                <c:pt idx="4216">
                  <c:v>23-Dec-20</c:v>
                </c:pt>
                <c:pt idx="4217">
                  <c:v>24-Dec-20</c:v>
                </c:pt>
                <c:pt idx="4218">
                  <c:v>28-Dec-20</c:v>
                </c:pt>
                <c:pt idx="4219">
                  <c:v>29-Dec-20</c:v>
                </c:pt>
                <c:pt idx="4220">
                  <c:v>30-Dec-20</c:v>
                </c:pt>
                <c:pt idx="4221">
                  <c:v>31-Dec-20</c:v>
                </c:pt>
                <c:pt idx="4222">
                  <c:v>4-Jan-21</c:v>
                </c:pt>
                <c:pt idx="4223">
                  <c:v>5-Jan-21</c:v>
                </c:pt>
                <c:pt idx="4224">
                  <c:v>6-Jan-21</c:v>
                </c:pt>
                <c:pt idx="4225">
                  <c:v>7-Jan-21</c:v>
                </c:pt>
                <c:pt idx="4226">
                  <c:v>8-Jan-21</c:v>
                </c:pt>
                <c:pt idx="4227">
                  <c:v>11-Jan-21</c:v>
                </c:pt>
                <c:pt idx="4228">
                  <c:v>12-Jan-21</c:v>
                </c:pt>
                <c:pt idx="4229">
                  <c:v>13-Jan-21</c:v>
                </c:pt>
                <c:pt idx="4230">
                  <c:v>14-Jan-21</c:v>
                </c:pt>
                <c:pt idx="4231">
                  <c:v>15-Jan-21</c:v>
                </c:pt>
                <c:pt idx="4232">
                  <c:v>19-Jan-21</c:v>
                </c:pt>
                <c:pt idx="4233">
                  <c:v>20-Jan-21</c:v>
                </c:pt>
                <c:pt idx="4234">
                  <c:v>21-Jan-21</c:v>
                </c:pt>
                <c:pt idx="4235">
                  <c:v>22-Jan-21</c:v>
                </c:pt>
                <c:pt idx="4236">
                  <c:v>25-Jan-21</c:v>
                </c:pt>
                <c:pt idx="4237">
                  <c:v>26-Jan-21</c:v>
                </c:pt>
                <c:pt idx="4238">
                  <c:v>27-Jan-21</c:v>
                </c:pt>
                <c:pt idx="4239">
                  <c:v>28-Jan-21</c:v>
                </c:pt>
                <c:pt idx="4240">
                  <c:v>29-Jan-21</c:v>
                </c:pt>
                <c:pt idx="4241">
                  <c:v>1-Feb-21</c:v>
                </c:pt>
                <c:pt idx="4242">
                  <c:v>2-Feb-21</c:v>
                </c:pt>
                <c:pt idx="4243">
                  <c:v>3-Feb-21</c:v>
                </c:pt>
                <c:pt idx="4244">
                  <c:v>4-Feb-21</c:v>
                </c:pt>
                <c:pt idx="4245">
                  <c:v>5-Feb-21</c:v>
                </c:pt>
                <c:pt idx="4246">
                  <c:v>8-Feb-21</c:v>
                </c:pt>
                <c:pt idx="4247">
                  <c:v>9-Feb-21</c:v>
                </c:pt>
                <c:pt idx="4248">
                  <c:v>10-Feb-21</c:v>
                </c:pt>
                <c:pt idx="4249">
                  <c:v>11-Feb-21</c:v>
                </c:pt>
                <c:pt idx="4250">
                  <c:v>12-Feb-21</c:v>
                </c:pt>
                <c:pt idx="4251">
                  <c:v>16-Feb-21</c:v>
                </c:pt>
                <c:pt idx="4252">
                  <c:v>17-Feb-21</c:v>
                </c:pt>
                <c:pt idx="4253">
                  <c:v>18-Feb-21</c:v>
                </c:pt>
                <c:pt idx="4254">
                  <c:v>19-Feb-21</c:v>
                </c:pt>
                <c:pt idx="4255">
                  <c:v>22-Feb-21</c:v>
                </c:pt>
                <c:pt idx="4256">
                  <c:v>23-Feb-21</c:v>
                </c:pt>
                <c:pt idx="4257">
                  <c:v>24-Feb-21</c:v>
                </c:pt>
                <c:pt idx="4258">
                  <c:v>25-Feb-21</c:v>
                </c:pt>
                <c:pt idx="4259">
                  <c:v>26-Feb-21</c:v>
                </c:pt>
                <c:pt idx="4260">
                  <c:v>1-Mar-21</c:v>
                </c:pt>
                <c:pt idx="4261">
                  <c:v>2-Mar-21</c:v>
                </c:pt>
                <c:pt idx="4262">
                  <c:v>3-Mar-21</c:v>
                </c:pt>
                <c:pt idx="4263">
                  <c:v>4-Mar-21</c:v>
                </c:pt>
                <c:pt idx="4264">
                  <c:v>5-Mar-21</c:v>
                </c:pt>
                <c:pt idx="4265">
                  <c:v>8-Mar-21</c:v>
                </c:pt>
                <c:pt idx="4266">
                  <c:v>9-Mar-21</c:v>
                </c:pt>
                <c:pt idx="4267">
                  <c:v>10-Mar-21</c:v>
                </c:pt>
                <c:pt idx="4268">
                  <c:v>11-Mar-21</c:v>
                </c:pt>
                <c:pt idx="4269">
                  <c:v>12-Mar-21</c:v>
                </c:pt>
                <c:pt idx="4270">
                  <c:v>15-Mar-21</c:v>
                </c:pt>
                <c:pt idx="4271">
                  <c:v>16-Mar-21</c:v>
                </c:pt>
                <c:pt idx="4272">
                  <c:v>17-Mar-21</c:v>
                </c:pt>
                <c:pt idx="4273">
                  <c:v>18-Mar-21</c:v>
                </c:pt>
                <c:pt idx="4274">
                  <c:v>19-Mar-21</c:v>
                </c:pt>
                <c:pt idx="4275">
                  <c:v>22-Mar-21</c:v>
                </c:pt>
                <c:pt idx="4276">
                  <c:v>23-Mar-21</c:v>
                </c:pt>
                <c:pt idx="4277">
                  <c:v>24-Mar-21</c:v>
                </c:pt>
                <c:pt idx="4278">
                  <c:v>25-Mar-21</c:v>
                </c:pt>
                <c:pt idx="4279">
                  <c:v>26-Mar-21</c:v>
                </c:pt>
                <c:pt idx="4280">
                  <c:v>29-Mar-21</c:v>
                </c:pt>
                <c:pt idx="4281">
                  <c:v>30-Mar-21</c:v>
                </c:pt>
                <c:pt idx="4282">
                  <c:v>31-Mar-21</c:v>
                </c:pt>
                <c:pt idx="4283">
                  <c:v>1-Apr-21</c:v>
                </c:pt>
                <c:pt idx="4284">
                  <c:v>5-Apr-21</c:v>
                </c:pt>
                <c:pt idx="4285">
                  <c:v>6-Apr-21</c:v>
                </c:pt>
                <c:pt idx="4286">
                  <c:v>7-Apr-21</c:v>
                </c:pt>
                <c:pt idx="4287">
                  <c:v>8-Apr-21</c:v>
                </c:pt>
                <c:pt idx="4288">
                  <c:v>9-Apr-21</c:v>
                </c:pt>
                <c:pt idx="4289">
                  <c:v>12-Apr-21</c:v>
                </c:pt>
                <c:pt idx="4290">
                  <c:v>13-Apr-21</c:v>
                </c:pt>
                <c:pt idx="4291">
                  <c:v>14-Apr-21</c:v>
                </c:pt>
                <c:pt idx="4292">
                  <c:v>15-Apr-21</c:v>
                </c:pt>
                <c:pt idx="4293">
                  <c:v>16-Apr-21</c:v>
                </c:pt>
                <c:pt idx="4294">
                  <c:v>19-Apr-21</c:v>
                </c:pt>
                <c:pt idx="4295">
                  <c:v>20-Apr-21</c:v>
                </c:pt>
                <c:pt idx="4296">
                  <c:v>21-Apr-21</c:v>
                </c:pt>
                <c:pt idx="4297">
                  <c:v>22-Apr-21</c:v>
                </c:pt>
                <c:pt idx="4298">
                  <c:v>23-Apr-21</c:v>
                </c:pt>
                <c:pt idx="4299">
                  <c:v>26-Apr-21</c:v>
                </c:pt>
                <c:pt idx="4300">
                  <c:v>27-Apr-21</c:v>
                </c:pt>
                <c:pt idx="4301">
                  <c:v>28-Apr-21</c:v>
                </c:pt>
                <c:pt idx="4302">
                  <c:v>29-Apr-21</c:v>
                </c:pt>
                <c:pt idx="4303">
                  <c:v>30-Apr-21</c:v>
                </c:pt>
                <c:pt idx="4304">
                  <c:v>3-May-21</c:v>
                </c:pt>
                <c:pt idx="4305">
                  <c:v>4-May-21</c:v>
                </c:pt>
                <c:pt idx="4306">
                  <c:v>5-May-21</c:v>
                </c:pt>
                <c:pt idx="4307">
                  <c:v>6-May-21</c:v>
                </c:pt>
                <c:pt idx="4308">
                  <c:v>7-May-21</c:v>
                </c:pt>
                <c:pt idx="4309">
                  <c:v>10-May-21</c:v>
                </c:pt>
                <c:pt idx="4310">
                  <c:v>11-May-21</c:v>
                </c:pt>
                <c:pt idx="4311">
                  <c:v>12-May-21</c:v>
                </c:pt>
                <c:pt idx="4312">
                  <c:v>13-May-21</c:v>
                </c:pt>
                <c:pt idx="4313">
                  <c:v>14-May-21</c:v>
                </c:pt>
                <c:pt idx="4314">
                  <c:v>17-May-21</c:v>
                </c:pt>
                <c:pt idx="4315">
                  <c:v>18-May-21</c:v>
                </c:pt>
                <c:pt idx="4316">
                  <c:v>19-May-21</c:v>
                </c:pt>
                <c:pt idx="4317">
                  <c:v>20-May-21</c:v>
                </c:pt>
                <c:pt idx="4318">
                  <c:v>21-May-21</c:v>
                </c:pt>
                <c:pt idx="4319">
                  <c:v>24-May-21</c:v>
                </c:pt>
                <c:pt idx="4320">
                  <c:v>25-May-21</c:v>
                </c:pt>
                <c:pt idx="4321">
                  <c:v>26-May-21</c:v>
                </c:pt>
                <c:pt idx="4322">
                  <c:v>27-May-21</c:v>
                </c:pt>
                <c:pt idx="4323">
                  <c:v>28-May-21</c:v>
                </c:pt>
                <c:pt idx="4324">
                  <c:v>1-Jun-21</c:v>
                </c:pt>
                <c:pt idx="4325">
                  <c:v>2-Jun-21</c:v>
                </c:pt>
                <c:pt idx="4326">
                  <c:v>3-Jun-21</c:v>
                </c:pt>
                <c:pt idx="4327">
                  <c:v>4-Jun-21</c:v>
                </c:pt>
                <c:pt idx="4328">
                  <c:v>7-Jun-21</c:v>
                </c:pt>
                <c:pt idx="4329">
                  <c:v>8-Jun-21</c:v>
                </c:pt>
                <c:pt idx="4330">
                  <c:v>9-Jun-21</c:v>
                </c:pt>
                <c:pt idx="4331">
                  <c:v>10-Jun-21</c:v>
                </c:pt>
                <c:pt idx="4332">
                  <c:v>11-Jun-21</c:v>
                </c:pt>
                <c:pt idx="4333">
                  <c:v>14-Jun-21</c:v>
                </c:pt>
                <c:pt idx="4334">
                  <c:v>15-Jun-21</c:v>
                </c:pt>
                <c:pt idx="4335">
                  <c:v>16-Jun-21</c:v>
                </c:pt>
                <c:pt idx="4336">
                  <c:v>17-Jun-21</c:v>
                </c:pt>
                <c:pt idx="4337">
                  <c:v>18-Jun-21</c:v>
                </c:pt>
                <c:pt idx="4338">
                  <c:v>21-Jun-21</c:v>
                </c:pt>
                <c:pt idx="4339">
                  <c:v>22-Jun-21</c:v>
                </c:pt>
                <c:pt idx="4340">
                  <c:v>23-Jun-21</c:v>
                </c:pt>
                <c:pt idx="4341">
                  <c:v>24-Jun-21</c:v>
                </c:pt>
                <c:pt idx="4342">
                  <c:v>25-Jun-21</c:v>
                </c:pt>
                <c:pt idx="4343">
                  <c:v>28-Jun-21</c:v>
                </c:pt>
                <c:pt idx="4344">
                  <c:v>29-Jun-21</c:v>
                </c:pt>
                <c:pt idx="4345">
                  <c:v>30-Jun-21</c:v>
                </c:pt>
                <c:pt idx="4346">
                  <c:v>1-Jul-21</c:v>
                </c:pt>
                <c:pt idx="4347">
                  <c:v>2-Jul-21</c:v>
                </c:pt>
                <c:pt idx="4348">
                  <c:v>6-Jul-21</c:v>
                </c:pt>
                <c:pt idx="4349">
                  <c:v>7-Jul-21</c:v>
                </c:pt>
                <c:pt idx="4350">
                  <c:v>8-Jul-21</c:v>
                </c:pt>
                <c:pt idx="4351">
                  <c:v>9-Jul-21</c:v>
                </c:pt>
                <c:pt idx="4352">
                  <c:v>12-Jul-21</c:v>
                </c:pt>
                <c:pt idx="4353">
                  <c:v>13-Jul-21</c:v>
                </c:pt>
                <c:pt idx="4354">
                  <c:v>14-Jul-21</c:v>
                </c:pt>
                <c:pt idx="4355">
                  <c:v>15-Jul-21</c:v>
                </c:pt>
                <c:pt idx="4356">
                  <c:v>16-Jul-21</c:v>
                </c:pt>
                <c:pt idx="4357">
                  <c:v>19-Jul-21</c:v>
                </c:pt>
                <c:pt idx="4358">
                  <c:v>20-Jul-21</c:v>
                </c:pt>
                <c:pt idx="4359">
                  <c:v>21-Jul-21</c:v>
                </c:pt>
                <c:pt idx="4360">
                  <c:v>22-Jul-21</c:v>
                </c:pt>
                <c:pt idx="4361">
                  <c:v>23-Jul-21</c:v>
                </c:pt>
                <c:pt idx="4362">
                  <c:v>26-Jul-21</c:v>
                </c:pt>
                <c:pt idx="4363">
                  <c:v>27-Jul-21</c:v>
                </c:pt>
                <c:pt idx="4364">
                  <c:v>28-Jul-21</c:v>
                </c:pt>
                <c:pt idx="4365">
                  <c:v>29-Jul-21</c:v>
                </c:pt>
                <c:pt idx="4366">
                  <c:v>30-Jul-21</c:v>
                </c:pt>
                <c:pt idx="4367">
                  <c:v>2-Aug-21</c:v>
                </c:pt>
                <c:pt idx="4368">
                  <c:v>3-Aug-21</c:v>
                </c:pt>
                <c:pt idx="4369">
                  <c:v>4-Aug-21</c:v>
                </c:pt>
                <c:pt idx="4370">
                  <c:v>5-Aug-21</c:v>
                </c:pt>
                <c:pt idx="4371">
                  <c:v>6-Aug-21</c:v>
                </c:pt>
                <c:pt idx="4372">
                  <c:v>9-Aug-21</c:v>
                </c:pt>
                <c:pt idx="4373">
                  <c:v>10-Aug-21</c:v>
                </c:pt>
                <c:pt idx="4374">
                  <c:v>11-Aug-21</c:v>
                </c:pt>
                <c:pt idx="4375">
                  <c:v>12-Aug-21</c:v>
                </c:pt>
                <c:pt idx="4376">
                  <c:v>13-Aug-21</c:v>
                </c:pt>
                <c:pt idx="4377">
                  <c:v>16-Aug-21</c:v>
                </c:pt>
                <c:pt idx="4378">
                  <c:v>17-Aug-21</c:v>
                </c:pt>
                <c:pt idx="4379">
                  <c:v>18-Aug-21</c:v>
                </c:pt>
                <c:pt idx="4380">
                  <c:v>19-Aug-21</c:v>
                </c:pt>
                <c:pt idx="4381">
                  <c:v>20-Aug-21</c:v>
                </c:pt>
                <c:pt idx="4382">
                  <c:v>23-Aug-21</c:v>
                </c:pt>
                <c:pt idx="4383">
                  <c:v>24-Aug-21</c:v>
                </c:pt>
                <c:pt idx="4384">
                  <c:v>25-Aug-21</c:v>
                </c:pt>
                <c:pt idx="4385">
                  <c:v>26-Aug-21</c:v>
                </c:pt>
                <c:pt idx="4386">
                  <c:v>27-Aug-21</c:v>
                </c:pt>
                <c:pt idx="4387">
                  <c:v>30-Aug-21</c:v>
                </c:pt>
                <c:pt idx="4388">
                  <c:v>31-Aug-21</c:v>
                </c:pt>
                <c:pt idx="4389">
                  <c:v>1-Sep-21</c:v>
                </c:pt>
                <c:pt idx="4390">
                  <c:v>2-Sep-21</c:v>
                </c:pt>
                <c:pt idx="4391">
                  <c:v>3-Sep-21</c:v>
                </c:pt>
                <c:pt idx="4392">
                  <c:v>7-Sep-21</c:v>
                </c:pt>
                <c:pt idx="4393">
                  <c:v>8-Sep-21</c:v>
                </c:pt>
                <c:pt idx="4394">
                  <c:v>9-Sep-21</c:v>
                </c:pt>
                <c:pt idx="4395">
                  <c:v>10-Sep-21</c:v>
                </c:pt>
                <c:pt idx="4396">
                  <c:v>13-Sep-21</c:v>
                </c:pt>
                <c:pt idx="4397">
                  <c:v>14-Sep-21</c:v>
                </c:pt>
                <c:pt idx="4398">
                  <c:v>15-Sep-21</c:v>
                </c:pt>
                <c:pt idx="4399">
                  <c:v>16-Sep-21</c:v>
                </c:pt>
                <c:pt idx="4400">
                  <c:v>17-Sep-21</c:v>
                </c:pt>
                <c:pt idx="4401">
                  <c:v>20-Sep-21</c:v>
                </c:pt>
                <c:pt idx="4402">
                  <c:v>21-Sep-21</c:v>
                </c:pt>
                <c:pt idx="4403">
                  <c:v>22-Sep-21</c:v>
                </c:pt>
                <c:pt idx="4404">
                  <c:v>23-Sep-21</c:v>
                </c:pt>
                <c:pt idx="4405">
                  <c:v>24-Sep-21</c:v>
                </c:pt>
                <c:pt idx="4406">
                  <c:v>27-Sep-21</c:v>
                </c:pt>
                <c:pt idx="4407">
                  <c:v>28-Sep-21</c:v>
                </c:pt>
                <c:pt idx="4408">
                  <c:v>29-Sep-21</c:v>
                </c:pt>
                <c:pt idx="4409">
                  <c:v>30-Sep-21</c:v>
                </c:pt>
                <c:pt idx="4410">
                  <c:v>1-Oct-21</c:v>
                </c:pt>
                <c:pt idx="4411">
                  <c:v>4-Oct-21</c:v>
                </c:pt>
                <c:pt idx="4412">
                  <c:v>5-Oct-21</c:v>
                </c:pt>
                <c:pt idx="4413">
                  <c:v>6-Oct-21</c:v>
                </c:pt>
                <c:pt idx="4414">
                  <c:v>7-Oct-21</c:v>
                </c:pt>
                <c:pt idx="4415">
                  <c:v>8-Oct-21</c:v>
                </c:pt>
                <c:pt idx="4416">
                  <c:v>11-Oct-21</c:v>
                </c:pt>
                <c:pt idx="4417">
                  <c:v>12-Oct-21</c:v>
                </c:pt>
                <c:pt idx="4418">
                  <c:v>13-Oct-21</c:v>
                </c:pt>
                <c:pt idx="4419">
                  <c:v>14-Oct-21</c:v>
                </c:pt>
                <c:pt idx="4420">
                  <c:v>15-Oct-21</c:v>
                </c:pt>
                <c:pt idx="4421">
                  <c:v>18-Oct-21</c:v>
                </c:pt>
                <c:pt idx="4422">
                  <c:v>19-Oct-21</c:v>
                </c:pt>
                <c:pt idx="4423">
                  <c:v>20-Oct-21</c:v>
                </c:pt>
                <c:pt idx="4424">
                  <c:v>21-Oct-21</c:v>
                </c:pt>
                <c:pt idx="4425">
                  <c:v>22-Oct-21</c:v>
                </c:pt>
                <c:pt idx="4426">
                  <c:v>25-Oct-21</c:v>
                </c:pt>
                <c:pt idx="4427">
                  <c:v>26-Oct-21</c:v>
                </c:pt>
                <c:pt idx="4428">
                  <c:v>27-Oct-21</c:v>
                </c:pt>
                <c:pt idx="4429">
                  <c:v>28-Oct-21</c:v>
                </c:pt>
                <c:pt idx="4430">
                  <c:v>29-Oct-21</c:v>
                </c:pt>
                <c:pt idx="4431">
                  <c:v>1-Nov-21</c:v>
                </c:pt>
                <c:pt idx="4432">
                  <c:v>2-Nov-21</c:v>
                </c:pt>
                <c:pt idx="4433">
                  <c:v>3-Nov-21</c:v>
                </c:pt>
                <c:pt idx="4434">
                  <c:v>4-Nov-21</c:v>
                </c:pt>
                <c:pt idx="4435">
                  <c:v>5-Nov-21</c:v>
                </c:pt>
                <c:pt idx="4436">
                  <c:v>8-Nov-21</c:v>
                </c:pt>
                <c:pt idx="4437">
                  <c:v>9-Nov-21</c:v>
                </c:pt>
                <c:pt idx="4438">
                  <c:v>10-Nov-21</c:v>
                </c:pt>
                <c:pt idx="4439">
                  <c:v>11-Nov-21</c:v>
                </c:pt>
                <c:pt idx="4440">
                  <c:v>12-Nov-21</c:v>
                </c:pt>
                <c:pt idx="4441">
                  <c:v>15-Nov-21</c:v>
                </c:pt>
                <c:pt idx="4442">
                  <c:v>16-Nov-21</c:v>
                </c:pt>
                <c:pt idx="4443">
                  <c:v>17-Nov-21</c:v>
                </c:pt>
                <c:pt idx="4444">
                  <c:v>18-Nov-21</c:v>
                </c:pt>
                <c:pt idx="4445">
                  <c:v>19-Nov-21</c:v>
                </c:pt>
                <c:pt idx="4446">
                  <c:v>22-Nov-21</c:v>
                </c:pt>
                <c:pt idx="4447">
                  <c:v>23-Nov-21</c:v>
                </c:pt>
                <c:pt idx="4448">
                  <c:v>24-Nov-21</c:v>
                </c:pt>
                <c:pt idx="4449">
                  <c:v>26-Nov-21</c:v>
                </c:pt>
                <c:pt idx="4450">
                  <c:v>29-Nov-21</c:v>
                </c:pt>
                <c:pt idx="4451">
                  <c:v>30-Nov-21</c:v>
                </c:pt>
                <c:pt idx="4452">
                  <c:v>1-Dec-21</c:v>
                </c:pt>
                <c:pt idx="4453">
                  <c:v>2-Dec-21</c:v>
                </c:pt>
                <c:pt idx="4454">
                  <c:v>3-Dec-21</c:v>
                </c:pt>
                <c:pt idx="4455">
                  <c:v>6-Dec-21</c:v>
                </c:pt>
                <c:pt idx="4456">
                  <c:v>7-Dec-21</c:v>
                </c:pt>
                <c:pt idx="4457">
                  <c:v>8-Dec-21</c:v>
                </c:pt>
                <c:pt idx="4458">
                  <c:v>9-Dec-21</c:v>
                </c:pt>
                <c:pt idx="4459">
                  <c:v>10-Dec-21</c:v>
                </c:pt>
                <c:pt idx="4460">
                  <c:v>13-Dec-21</c:v>
                </c:pt>
                <c:pt idx="4461">
                  <c:v>14-Dec-21</c:v>
                </c:pt>
                <c:pt idx="4462">
                  <c:v>15-Dec-21</c:v>
                </c:pt>
                <c:pt idx="4463">
                  <c:v>16-Dec-21</c:v>
                </c:pt>
                <c:pt idx="4464">
                  <c:v>17-Dec-21</c:v>
                </c:pt>
                <c:pt idx="4465">
                  <c:v>20-Dec-21</c:v>
                </c:pt>
                <c:pt idx="4466">
                  <c:v>21-Dec-21</c:v>
                </c:pt>
                <c:pt idx="4467">
                  <c:v>22-Dec-21</c:v>
                </c:pt>
                <c:pt idx="4468">
                  <c:v>23-Dec-21</c:v>
                </c:pt>
                <c:pt idx="4469">
                  <c:v>27-Dec-21</c:v>
                </c:pt>
                <c:pt idx="4470">
                  <c:v>28-Dec-21</c:v>
                </c:pt>
                <c:pt idx="4471">
                  <c:v>29-Dec-21</c:v>
                </c:pt>
                <c:pt idx="4472">
                  <c:v>30-Dec-21</c:v>
                </c:pt>
                <c:pt idx="4473">
                  <c:v>31-Dec-21</c:v>
                </c:pt>
                <c:pt idx="4474">
                  <c:v>3-Jan-22</c:v>
                </c:pt>
                <c:pt idx="4475">
                  <c:v>4-Jan-22</c:v>
                </c:pt>
                <c:pt idx="4476">
                  <c:v>5-Jan-22</c:v>
                </c:pt>
                <c:pt idx="4477">
                  <c:v>6-Jan-22</c:v>
                </c:pt>
                <c:pt idx="4478">
                  <c:v>7-Jan-22</c:v>
                </c:pt>
                <c:pt idx="4479">
                  <c:v>10-Jan-22</c:v>
                </c:pt>
                <c:pt idx="4480">
                  <c:v>11-Jan-22</c:v>
                </c:pt>
                <c:pt idx="4481">
                  <c:v>12-Jan-22</c:v>
                </c:pt>
                <c:pt idx="4482">
                  <c:v>13-Jan-22</c:v>
                </c:pt>
                <c:pt idx="4483">
                  <c:v>14-Jan-22</c:v>
                </c:pt>
                <c:pt idx="4484">
                  <c:v>18-Jan-22</c:v>
                </c:pt>
                <c:pt idx="4485">
                  <c:v>19-Jan-22</c:v>
                </c:pt>
                <c:pt idx="4486">
                  <c:v>20-Jan-22</c:v>
                </c:pt>
                <c:pt idx="4487">
                  <c:v>21-Jan-22</c:v>
                </c:pt>
                <c:pt idx="4488">
                  <c:v>24-Jan-22</c:v>
                </c:pt>
                <c:pt idx="4489">
                  <c:v>25-Jan-22</c:v>
                </c:pt>
                <c:pt idx="4490">
                  <c:v>26-Jan-22</c:v>
                </c:pt>
                <c:pt idx="4491">
                  <c:v>27-Jan-22</c:v>
                </c:pt>
                <c:pt idx="4492">
                  <c:v>28-Jan-22</c:v>
                </c:pt>
                <c:pt idx="4493">
                  <c:v>31-Jan-22</c:v>
                </c:pt>
                <c:pt idx="4494">
                  <c:v>1-Feb-22</c:v>
                </c:pt>
                <c:pt idx="4495">
                  <c:v>2-Feb-22</c:v>
                </c:pt>
                <c:pt idx="4496">
                  <c:v>3-Feb-22</c:v>
                </c:pt>
                <c:pt idx="4497">
                  <c:v>4-Feb-22</c:v>
                </c:pt>
                <c:pt idx="4498">
                  <c:v>7-Feb-22</c:v>
                </c:pt>
                <c:pt idx="4499">
                  <c:v>8-Feb-22</c:v>
                </c:pt>
                <c:pt idx="4500">
                  <c:v>9-Feb-22</c:v>
                </c:pt>
                <c:pt idx="4501">
                  <c:v>10-Feb-22</c:v>
                </c:pt>
                <c:pt idx="4502">
                  <c:v>11-Feb-22</c:v>
                </c:pt>
                <c:pt idx="4503">
                  <c:v>14-Feb-22</c:v>
                </c:pt>
                <c:pt idx="4504">
                  <c:v>15-Feb-22</c:v>
                </c:pt>
                <c:pt idx="4505">
                  <c:v>16-Feb-22</c:v>
                </c:pt>
                <c:pt idx="4506">
                  <c:v>17-Feb-22</c:v>
                </c:pt>
                <c:pt idx="4507">
                  <c:v>18-Feb-22</c:v>
                </c:pt>
                <c:pt idx="4508">
                  <c:v>22-Feb-22</c:v>
                </c:pt>
                <c:pt idx="4509">
                  <c:v>23-Feb-22</c:v>
                </c:pt>
                <c:pt idx="4510">
                  <c:v>24-Feb-22</c:v>
                </c:pt>
                <c:pt idx="4511">
                  <c:v>25-Feb-22</c:v>
                </c:pt>
                <c:pt idx="4512">
                  <c:v>(blank)</c:v>
                </c:pt>
              </c:strCache>
            </c:strRef>
          </c:cat>
          <c:val>
            <c:numRef>
              <c:f>Sheet1!$B$4:$B$4517</c:f>
              <c:numCache>
                <c:formatCode>General</c:formatCode>
                <c:ptCount val="4513"/>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-1.1926273466649429E-2</c:v>
                </c:pt>
                <c:pt idx="2359">
                  <c:v>-1.1925081605676513E-2</c:v>
                </c:pt>
                <c:pt idx="2360">
                  <c:v>-1.1966824858632319E-2</c:v>
                </c:pt>
                <c:pt idx="2361">
                  <c:v>-1.1953637814991591E-2</c:v>
                </c:pt>
                <c:pt idx="2362">
                  <c:v>-1.1990925703674549E-2</c:v>
                </c:pt>
                <c:pt idx="2363">
                  <c:v>-1.1971789928107657E-2</c:v>
                </c:pt>
                <c:pt idx="2364">
                  <c:v>-1.191045125868706E-2</c:v>
                </c:pt>
                <c:pt idx="2365">
                  <c:v>-1.1810725061003335E-2</c:v>
                </c:pt>
                <c:pt idx="2366">
                  <c:v>-1.1798568475472115E-2</c:v>
                </c:pt>
                <c:pt idx="2367">
                  <c:v>-1.1707494171892097E-2</c:v>
                </c:pt>
                <c:pt idx="2368">
                  <c:v>-1.1656358983125115E-2</c:v>
                </c:pt>
                <c:pt idx="2369">
                  <c:v>-1.1577989922833432E-2</c:v>
                </c:pt>
                <c:pt idx="2370">
                  <c:v>-1.1587683632880985E-2</c:v>
                </c:pt>
                <c:pt idx="2371">
                  <c:v>-1.1622095381496278E-2</c:v>
                </c:pt>
                <c:pt idx="2372">
                  <c:v>-1.1519119129135502E-2</c:v>
                </c:pt>
                <c:pt idx="2373">
                  <c:v>-1.1470902138000283E-2</c:v>
                </c:pt>
                <c:pt idx="2374">
                  <c:v>-1.1471675358030731E-2</c:v>
                </c:pt>
                <c:pt idx="2375">
                  <c:v>-1.1379446858070241E-2</c:v>
                </c:pt>
                <c:pt idx="2376">
                  <c:v>-1.1304487227197568E-2</c:v>
                </c:pt>
                <c:pt idx="2377">
                  <c:v>-1.1306656090069644E-2</c:v>
                </c:pt>
                <c:pt idx="2378">
                  <c:v>-1.1227635782014467E-2</c:v>
                </c:pt>
                <c:pt idx="2379">
                  <c:v>-1.1254167079059352E-2</c:v>
                </c:pt>
                <c:pt idx="2380">
                  <c:v>-1.0822788872002276E-2</c:v>
                </c:pt>
                <c:pt idx="2381">
                  <c:v>-1.0896227731171826E-2</c:v>
                </c:pt>
                <c:pt idx="2382">
                  <c:v>-1.0865158493773674E-2</c:v>
                </c:pt>
                <c:pt idx="2383">
                  <c:v>-1.0878410848778497E-2</c:v>
                </c:pt>
                <c:pt idx="2384">
                  <c:v>-1.092588659795124E-2</c:v>
                </c:pt>
                <c:pt idx="2385">
                  <c:v>-1.0857417200758279E-2</c:v>
                </c:pt>
                <c:pt idx="2386">
                  <c:v>-1.0644898603603625E-2</c:v>
                </c:pt>
                <c:pt idx="2387">
                  <c:v>-1.069062707705426E-2</c:v>
                </c:pt>
                <c:pt idx="2388">
                  <c:v>-1.0506344940341972E-2</c:v>
                </c:pt>
                <c:pt idx="2389">
                  <c:v>-1.0686176983726758E-2</c:v>
                </c:pt>
                <c:pt idx="2390">
                  <c:v>-1.0624264025099861E-2</c:v>
                </c:pt>
                <c:pt idx="2391">
                  <c:v>-1.0582994219616837E-2</c:v>
                </c:pt>
                <c:pt idx="2392">
                  <c:v>-1.045742410768713E-2</c:v>
                </c:pt>
                <c:pt idx="2393">
                  <c:v>-1.0556543238123162E-2</c:v>
                </c:pt>
                <c:pt idx="2394">
                  <c:v>-1.0473217316740335E-2</c:v>
                </c:pt>
                <c:pt idx="2395">
                  <c:v>-1.0529789993286465E-2</c:v>
                </c:pt>
                <c:pt idx="2396">
                  <c:v>-1.0497111906428658E-2</c:v>
                </c:pt>
                <c:pt idx="2397">
                  <c:v>-1.0474213875442007E-2</c:v>
                </c:pt>
                <c:pt idx="2398">
                  <c:v>-1.0403060839619505E-2</c:v>
                </c:pt>
                <c:pt idx="2399">
                  <c:v>-1.0056698953488041E-2</c:v>
                </c:pt>
                <c:pt idx="2400">
                  <c:v>-9.9282218036013115E-3</c:v>
                </c:pt>
                <c:pt idx="2401">
                  <c:v>-9.9436117883193731E-3</c:v>
                </c:pt>
                <c:pt idx="2402">
                  <c:v>-1.0023220107078679E-2</c:v>
                </c:pt>
                <c:pt idx="2403">
                  <c:v>-9.2734944270658204E-3</c:v>
                </c:pt>
                <c:pt idx="2404">
                  <c:v>-9.2130846361836438E-3</c:v>
                </c:pt>
                <c:pt idx="2405">
                  <c:v>-9.1262658978997768E-3</c:v>
                </c:pt>
                <c:pt idx="2406">
                  <c:v>-8.2828382191498795E-3</c:v>
                </c:pt>
                <c:pt idx="2407">
                  <c:v>-7.9904203138193575E-3</c:v>
                </c:pt>
                <c:pt idx="2408">
                  <c:v>-7.903782760342315E-3</c:v>
                </c:pt>
                <c:pt idx="2409">
                  <c:v>-7.975251312361098E-3</c:v>
                </c:pt>
                <c:pt idx="2410">
                  <c:v>-8.0382781617263088E-3</c:v>
                </c:pt>
                <c:pt idx="2411">
                  <c:v>-8.1265565250961957E-3</c:v>
                </c:pt>
                <c:pt idx="2412">
                  <c:v>-8.1274636982504589E-3</c:v>
                </c:pt>
                <c:pt idx="2413">
                  <c:v>-8.4744127683169523E-3</c:v>
                </c:pt>
                <c:pt idx="2414">
                  <c:v>-8.4486235365904827E-3</c:v>
                </c:pt>
                <c:pt idx="2415">
                  <c:v>-8.4335273464701821E-3</c:v>
                </c:pt>
                <c:pt idx="2416">
                  <c:v>-8.4354517381362015E-3</c:v>
                </c:pt>
                <c:pt idx="2417">
                  <c:v>-8.418348579649515E-3</c:v>
                </c:pt>
                <c:pt idx="2418">
                  <c:v>-8.4263394349149978E-3</c:v>
                </c:pt>
                <c:pt idx="2419">
                  <c:v>-8.3716786421957901E-3</c:v>
                </c:pt>
                <c:pt idx="2420">
                  <c:v>-8.3311729446347016E-3</c:v>
                </c:pt>
                <c:pt idx="2421">
                  <c:v>-8.307092423605611E-3</c:v>
                </c:pt>
                <c:pt idx="2422">
                  <c:v>-8.2947020424486428E-3</c:v>
                </c:pt>
                <c:pt idx="2423">
                  <c:v>-8.2632024800792792E-3</c:v>
                </c:pt>
                <c:pt idx="2424">
                  <c:v>-8.2216888448487513E-3</c:v>
                </c:pt>
                <c:pt idx="2425">
                  <c:v>-8.2300134571090533E-3</c:v>
                </c:pt>
                <c:pt idx="2426">
                  <c:v>-8.3348669911866846E-3</c:v>
                </c:pt>
                <c:pt idx="2427">
                  <c:v>-8.3069409435635455E-3</c:v>
                </c:pt>
                <c:pt idx="2428">
                  <c:v>-8.2964061291810332E-3</c:v>
                </c:pt>
                <c:pt idx="2429">
                  <c:v>-8.3093765126935892E-3</c:v>
                </c:pt>
                <c:pt idx="2430">
                  <c:v>-8.3326168579801463E-3</c:v>
                </c:pt>
                <c:pt idx="2431">
                  <c:v>-8.2065137026604562E-3</c:v>
                </c:pt>
                <c:pt idx="2432">
                  <c:v>-8.0640782219471019E-3</c:v>
                </c:pt>
                <c:pt idx="2433">
                  <c:v>-8.0085146749339087E-3</c:v>
                </c:pt>
                <c:pt idx="2434">
                  <c:v>-7.9850384607422775E-3</c:v>
                </c:pt>
                <c:pt idx="2435">
                  <c:v>-7.9816095912849105E-3</c:v>
                </c:pt>
                <c:pt idx="2436">
                  <c:v>-8.0231582866646667E-3</c:v>
                </c:pt>
                <c:pt idx="2437">
                  <c:v>-8.007430669761284E-3</c:v>
                </c:pt>
                <c:pt idx="2438">
                  <c:v>-8.0221245755000004E-3</c:v>
                </c:pt>
                <c:pt idx="2439">
                  <c:v>-8.0046970674134688E-3</c:v>
                </c:pt>
                <c:pt idx="2440">
                  <c:v>-7.9620753669253919E-3</c:v>
                </c:pt>
                <c:pt idx="2441">
                  <c:v>-7.9009831746154058E-3</c:v>
                </c:pt>
                <c:pt idx="2442">
                  <c:v>-7.9116918960233651E-3</c:v>
                </c:pt>
                <c:pt idx="2443">
                  <c:v>-7.950236096521679E-3</c:v>
                </c:pt>
                <c:pt idx="2444">
                  <c:v>-7.9878215618456316E-3</c:v>
                </c:pt>
                <c:pt idx="2445">
                  <c:v>-8.186085349497052E-3</c:v>
                </c:pt>
                <c:pt idx="2446">
                  <c:v>-8.2090562780665621E-3</c:v>
                </c:pt>
                <c:pt idx="2447">
                  <c:v>-8.1769468482787433E-3</c:v>
                </c:pt>
                <c:pt idx="2448">
                  <c:v>-8.1948434651848423E-3</c:v>
                </c:pt>
                <c:pt idx="2449">
                  <c:v>-8.1874336473863885E-3</c:v>
                </c:pt>
                <c:pt idx="2450">
                  <c:v>-8.3465936316747813E-3</c:v>
                </c:pt>
                <c:pt idx="2451">
                  <c:v>-8.3778915008577703E-3</c:v>
                </c:pt>
                <c:pt idx="2452">
                  <c:v>-8.383552163056196E-3</c:v>
                </c:pt>
                <c:pt idx="2453">
                  <c:v>-8.4124464750050532E-3</c:v>
                </c:pt>
                <c:pt idx="2454">
                  <c:v>-8.3712351320520684E-3</c:v>
                </c:pt>
                <c:pt idx="2455">
                  <c:v>-8.4395130497518789E-3</c:v>
                </c:pt>
                <c:pt idx="2456">
                  <c:v>-8.5327924605725913E-3</c:v>
                </c:pt>
                <c:pt idx="2457">
                  <c:v>-8.4917558905027724E-3</c:v>
                </c:pt>
                <c:pt idx="2458">
                  <c:v>-8.3955615554348606E-3</c:v>
                </c:pt>
                <c:pt idx="2459">
                  <c:v>-8.3180940865866804E-3</c:v>
                </c:pt>
                <c:pt idx="2460">
                  <c:v>-8.2714433081031435E-3</c:v>
                </c:pt>
                <c:pt idx="2461">
                  <c:v>-8.1515079689935543E-3</c:v>
                </c:pt>
                <c:pt idx="2462">
                  <c:v>-8.1061034029842327E-3</c:v>
                </c:pt>
                <c:pt idx="2463">
                  <c:v>-8.1120467909037153E-3</c:v>
                </c:pt>
                <c:pt idx="2464">
                  <c:v>-8.0647611349423665E-3</c:v>
                </c:pt>
                <c:pt idx="2465">
                  <c:v>-8.0117762647808899E-3</c:v>
                </c:pt>
                <c:pt idx="2466">
                  <c:v>-8.0126494546304272E-3</c:v>
                </c:pt>
                <c:pt idx="2467">
                  <c:v>-7.7403481250416517E-3</c:v>
                </c:pt>
                <c:pt idx="2468">
                  <c:v>-7.7073413396435697E-3</c:v>
                </c:pt>
                <c:pt idx="2469">
                  <c:v>-7.6673935563167372E-3</c:v>
                </c:pt>
                <c:pt idx="2470">
                  <c:v>-7.6487308750284866E-3</c:v>
                </c:pt>
                <c:pt idx="2471">
                  <c:v>-7.5660252726916788E-3</c:v>
                </c:pt>
                <c:pt idx="2472">
                  <c:v>-7.601690674924666E-3</c:v>
                </c:pt>
                <c:pt idx="2473">
                  <c:v>-7.5722618079132609E-3</c:v>
                </c:pt>
                <c:pt idx="2474">
                  <c:v>-7.5060086747499311E-3</c:v>
                </c:pt>
                <c:pt idx="2475">
                  <c:v>-7.5164976590679222E-3</c:v>
                </c:pt>
                <c:pt idx="2476">
                  <c:v>-7.4780321069002342E-3</c:v>
                </c:pt>
                <c:pt idx="2477">
                  <c:v>-7.4227108399633757E-3</c:v>
                </c:pt>
                <c:pt idx="2478">
                  <c:v>-7.4076635114231904E-3</c:v>
                </c:pt>
                <c:pt idx="2479">
                  <c:v>-7.3413723288138222E-3</c:v>
                </c:pt>
                <c:pt idx="2480">
                  <c:v>-7.1872992265367142E-3</c:v>
                </c:pt>
                <c:pt idx="2481">
                  <c:v>-7.2172534520933418E-3</c:v>
                </c:pt>
                <c:pt idx="2482">
                  <c:v>-7.0270043996287779E-3</c:v>
                </c:pt>
                <c:pt idx="2483">
                  <c:v>-6.8577193583787555E-3</c:v>
                </c:pt>
                <c:pt idx="2484">
                  <c:v>-6.2426609180709081E-3</c:v>
                </c:pt>
                <c:pt idx="2485">
                  <c:v>-6.1980564006010042E-3</c:v>
                </c:pt>
                <c:pt idx="2486">
                  <c:v>-6.0224393281631539E-3</c:v>
                </c:pt>
                <c:pt idx="2487">
                  <c:v>-5.8168626519928823E-3</c:v>
                </c:pt>
                <c:pt idx="2488">
                  <c:v>-5.7077850852228496E-3</c:v>
                </c:pt>
                <c:pt idx="2489">
                  <c:v>-5.5234178098837461E-3</c:v>
                </c:pt>
                <c:pt idx="2490">
                  <c:v>-5.4478527279772093E-3</c:v>
                </c:pt>
                <c:pt idx="2491">
                  <c:v>-5.671348985094804E-3</c:v>
                </c:pt>
                <c:pt idx="2492">
                  <c:v>-5.5451788862344031E-3</c:v>
                </c:pt>
                <c:pt idx="2493">
                  <c:v>-5.4629277456387237E-3</c:v>
                </c:pt>
                <c:pt idx="2494">
                  <c:v>-5.3370177292896281E-3</c:v>
                </c:pt>
                <c:pt idx="2495">
                  <c:v>-5.2639039783132224E-3</c:v>
                </c:pt>
                <c:pt idx="2496">
                  <c:v>-5.2642178045553267E-3</c:v>
                </c:pt>
                <c:pt idx="2497">
                  <c:v>-5.3341572512748403E-3</c:v>
                </c:pt>
                <c:pt idx="2498">
                  <c:v>-5.2934699604454405E-3</c:v>
                </c:pt>
                <c:pt idx="2499">
                  <c:v>-5.3384023610616449E-3</c:v>
                </c:pt>
                <c:pt idx="2500">
                  <c:v>-5.2106634475217461E-3</c:v>
                </c:pt>
                <c:pt idx="2501">
                  <c:v>-5.100406495875176E-3</c:v>
                </c:pt>
                <c:pt idx="2502">
                  <c:v>-5.0190138709035326E-3</c:v>
                </c:pt>
                <c:pt idx="2503">
                  <c:v>-4.9338148221554912E-3</c:v>
                </c:pt>
                <c:pt idx="2504">
                  <c:v>-4.8430986854183233E-3</c:v>
                </c:pt>
                <c:pt idx="2505">
                  <c:v>-4.7376589827681226E-3</c:v>
                </c:pt>
                <c:pt idx="2506">
                  <c:v>-4.7335157365525626E-3</c:v>
                </c:pt>
                <c:pt idx="2507">
                  <c:v>-4.8406797267046553E-3</c:v>
                </c:pt>
                <c:pt idx="2508">
                  <c:v>-4.8777941111721734E-3</c:v>
                </c:pt>
                <c:pt idx="2509">
                  <c:v>-5.0021856039267343E-3</c:v>
                </c:pt>
                <c:pt idx="2510">
                  <c:v>-4.9104572531496471E-3</c:v>
                </c:pt>
                <c:pt idx="2511">
                  <c:v>-4.8417802799739507E-3</c:v>
                </c:pt>
                <c:pt idx="2512">
                  <c:v>-4.970658092829261E-3</c:v>
                </c:pt>
                <c:pt idx="2513">
                  <c:v>-4.9266781126264814E-3</c:v>
                </c:pt>
                <c:pt idx="2514">
                  <c:v>-4.967992043982683E-3</c:v>
                </c:pt>
                <c:pt idx="2515">
                  <c:v>-4.9149775903869486E-3</c:v>
                </c:pt>
                <c:pt idx="2516">
                  <c:v>-4.8536311305626967E-3</c:v>
                </c:pt>
                <c:pt idx="2517">
                  <c:v>-4.7688654627088267E-3</c:v>
                </c:pt>
                <c:pt idx="2518">
                  <c:v>-4.7080575571826211E-3</c:v>
                </c:pt>
                <c:pt idx="2519">
                  <c:v>-4.6029609667461724E-3</c:v>
                </c:pt>
                <c:pt idx="2520">
                  <c:v>-4.4897370354419763E-3</c:v>
                </c:pt>
                <c:pt idx="2521">
                  <c:v>-4.3275252291692379E-3</c:v>
                </c:pt>
                <c:pt idx="2522">
                  <c:v>-4.3548604534708879E-3</c:v>
                </c:pt>
                <c:pt idx="2523">
                  <c:v>-4.3233243585730774E-3</c:v>
                </c:pt>
                <c:pt idx="2524">
                  <c:v>-4.3359349463287788E-3</c:v>
                </c:pt>
                <c:pt idx="2525">
                  <c:v>-4.2264867431819342E-3</c:v>
                </c:pt>
                <c:pt idx="2526">
                  <c:v>-4.206055433746192E-3</c:v>
                </c:pt>
                <c:pt idx="2527">
                  <c:v>-4.1345202652434132E-3</c:v>
                </c:pt>
                <c:pt idx="2528">
                  <c:v>-4.0535271953717755E-3</c:v>
                </c:pt>
                <c:pt idx="2529">
                  <c:v>-3.9869953984047468E-3</c:v>
                </c:pt>
                <c:pt idx="2530">
                  <c:v>-3.9288401896790948E-3</c:v>
                </c:pt>
                <c:pt idx="2531">
                  <c:v>-3.8756308972806019E-3</c:v>
                </c:pt>
                <c:pt idx="2532">
                  <c:v>-3.8715047480694098E-3</c:v>
                </c:pt>
                <c:pt idx="2533">
                  <c:v>-3.7704143093866271E-3</c:v>
                </c:pt>
                <c:pt idx="2534">
                  <c:v>-3.8457962815364732E-3</c:v>
                </c:pt>
                <c:pt idx="2535">
                  <c:v>-3.8760810222719932E-3</c:v>
                </c:pt>
                <c:pt idx="2536">
                  <c:v>-3.9376658532245257E-3</c:v>
                </c:pt>
                <c:pt idx="2537">
                  <c:v>-4.0097057710767325E-3</c:v>
                </c:pt>
                <c:pt idx="2538">
                  <c:v>-3.976288583390386E-3</c:v>
                </c:pt>
                <c:pt idx="2539">
                  <c:v>-3.9061228192652786E-3</c:v>
                </c:pt>
                <c:pt idx="2540">
                  <c:v>-3.8871388551550146E-3</c:v>
                </c:pt>
                <c:pt idx="2541">
                  <c:v>-3.9003354516337074E-3</c:v>
                </c:pt>
                <c:pt idx="2542">
                  <c:v>-3.9021233415330592E-3</c:v>
                </c:pt>
                <c:pt idx="2543">
                  <c:v>-3.8814751891159682E-3</c:v>
                </c:pt>
                <c:pt idx="2544">
                  <c:v>-3.9291754701092918E-3</c:v>
                </c:pt>
                <c:pt idx="2545">
                  <c:v>-3.9666833589426798E-3</c:v>
                </c:pt>
                <c:pt idx="2546">
                  <c:v>-4.0384994318195533E-3</c:v>
                </c:pt>
                <c:pt idx="2547">
                  <c:v>-4.0258910892885247E-3</c:v>
                </c:pt>
                <c:pt idx="2548">
                  <c:v>-3.9854979087001752E-3</c:v>
                </c:pt>
                <c:pt idx="2549">
                  <c:v>-4.045907588907216E-3</c:v>
                </c:pt>
                <c:pt idx="2550">
                  <c:v>-4.0591355619831182E-3</c:v>
                </c:pt>
                <c:pt idx="2551">
                  <c:v>-4.1106435462510138E-3</c:v>
                </c:pt>
                <c:pt idx="2552">
                  <c:v>-4.0591950295426615E-3</c:v>
                </c:pt>
                <c:pt idx="2553">
                  <c:v>-4.0907942830387123E-3</c:v>
                </c:pt>
                <c:pt idx="2554">
                  <c:v>-4.0815249060743852E-3</c:v>
                </c:pt>
                <c:pt idx="2555">
                  <c:v>-4.0808497117359455E-3</c:v>
                </c:pt>
                <c:pt idx="2556">
                  <c:v>-4.1405118981852063E-3</c:v>
                </c:pt>
                <c:pt idx="2557">
                  <c:v>-4.119866120485316E-3</c:v>
                </c:pt>
                <c:pt idx="2558">
                  <c:v>-4.1332744933717525E-3</c:v>
                </c:pt>
                <c:pt idx="2559">
                  <c:v>-4.1542132557146338E-3</c:v>
                </c:pt>
                <c:pt idx="2560">
                  <c:v>-4.2105421451382741E-3</c:v>
                </c:pt>
                <c:pt idx="2561">
                  <c:v>-4.260077799475237E-3</c:v>
                </c:pt>
                <c:pt idx="2562">
                  <c:v>-4.316849788843391E-3</c:v>
                </c:pt>
                <c:pt idx="2563">
                  <c:v>-4.407165122105261E-3</c:v>
                </c:pt>
                <c:pt idx="2564">
                  <c:v>-4.5029659896129726E-3</c:v>
                </c:pt>
                <c:pt idx="2565">
                  <c:v>-4.5745803343011371E-3</c:v>
                </c:pt>
                <c:pt idx="2566">
                  <c:v>-4.4544037062058672E-3</c:v>
                </c:pt>
                <c:pt idx="2567">
                  <c:v>-4.4690322513659675E-3</c:v>
                </c:pt>
                <c:pt idx="2568">
                  <c:v>-4.4637165808624202E-3</c:v>
                </c:pt>
                <c:pt idx="2569">
                  <c:v>-4.489357596045962E-3</c:v>
                </c:pt>
                <c:pt idx="2570">
                  <c:v>-4.467896177072328E-3</c:v>
                </c:pt>
                <c:pt idx="2571">
                  <c:v>-4.4865874264377048E-3</c:v>
                </c:pt>
                <c:pt idx="2572">
                  <c:v>-4.49657539051318E-3</c:v>
                </c:pt>
                <c:pt idx="2573">
                  <c:v>-4.5065236289620891E-3</c:v>
                </c:pt>
                <c:pt idx="2574">
                  <c:v>-4.4352902488812296E-3</c:v>
                </c:pt>
                <c:pt idx="2575">
                  <c:v>-4.4822380033474607E-3</c:v>
                </c:pt>
                <c:pt idx="2576">
                  <c:v>-4.4845248838200069E-3</c:v>
                </c:pt>
                <c:pt idx="2577">
                  <c:v>-4.4867907011509889E-3</c:v>
                </c:pt>
                <c:pt idx="2578">
                  <c:v>-4.5575172070425607E-3</c:v>
                </c:pt>
                <c:pt idx="2579">
                  <c:v>-4.5214566392467459E-3</c:v>
                </c:pt>
                <c:pt idx="2580">
                  <c:v>-4.4320397876734807E-3</c:v>
                </c:pt>
                <c:pt idx="2581">
                  <c:v>-4.4140429136688697E-3</c:v>
                </c:pt>
                <c:pt idx="2582">
                  <c:v>-4.3776197722144028E-3</c:v>
                </c:pt>
                <c:pt idx="2583">
                  <c:v>-4.3738736324768768E-3</c:v>
                </c:pt>
                <c:pt idx="2584">
                  <c:v>-4.3503255378056771E-3</c:v>
                </c:pt>
                <c:pt idx="2585">
                  <c:v>-4.4041740937355023E-3</c:v>
                </c:pt>
                <c:pt idx="2586">
                  <c:v>-4.3547131818583162E-3</c:v>
                </c:pt>
                <c:pt idx="2587">
                  <c:v>-4.3800563932459013E-3</c:v>
                </c:pt>
                <c:pt idx="2588">
                  <c:v>-4.2663808910972101E-3</c:v>
                </c:pt>
                <c:pt idx="2589">
                  <c:v>-4.4455944884724818E-3</c:v>
                </c:pt>
                <c:pt idx="2590">
                  <c:v>-4.4149392490082651E-3</c:v>
                </c:pt>
                <c:pt idx="2591">
                  <c:v>-4.3699562318474383E-3</c:v>
                </c:pt>
                <c:pt idx="2592">
                  <c:v>-4.3112442009802798E-3</c:v>
                </c:pt>
                <c:pt idx="2593">
                  <c:v>-4.3677144284582914E-3</c:v>
                </c:pt>
                <c:pt idx="2594">
                  <c:v>-4.3765802204197568E-3</c:v>
                </c:pt>
                <c:pt idx="2595">
                  <c:v>-4.3969555424329121E-3</c:v>
                </c:pt>
                <c:pt idx="2596">
                  <c:v>-4.6172906648148659E-3</c:v>
                </c:pt>
                <c:pt idx="2597">
                  <c:v>-4.7258034565345053E-3</c:v>
                </c:pt>
                <c:pt idx="2598">
                  <c:v>-4.7428888985745488E-3</c:v>
                </c:pt>
                <c:pt idx="2599">
                  <c:v>-4.8436761014319929E-3</c:v>
                </c:pt>
                <c:pt idx="2600">
                  <c:v>-4.9090009472970708E-3</c:v>
                </c:pt>
                <c:pt idx="2601">
                  <c:v>-4.925766838695611E-3</c:v>
                </c:pt>
                <c:pt idx="2602">
                  <c:v>-5.0010743206889696E-3</c:v>
                </c:pt>
                <c:pt idx="2603">
                  <c:v>-5.022308998772429E-3</c:v>
                </c:pt>
                <c:pt idx="2604">
                  <c:v>-5.0341850512223285E-3</c:v>
                </c:pt>
                <c:pt idx="2605">
                  <c:v>-5.0161401207050593E-3</c:v>
                </c:pt>
                <c:pt idx="2606">
                  <c:v>-5.3673818817306929E-3</c:v>
                </c:pt>
                <c:pt idx="2607">
                  <c:v>-5.3028008730058307E-3</c:v>
                </c:pt>
                <c:pt idx="2608">
                  <c:v>-5.3669415971129286E-3</c:v>
                </c:pt>
                <c:pt idx="2609">
                  <c:v>-5.3343100742828664E-3</c:v>
                </c:pt>
                <c:pt idx="2610">
                  <c:v>-5.1990790160464373E-3</c:v>
                </c:pt>
                <c:pt idx="2611">
                  <c:v>-5.2046801774979778E-3</c:v>
                </c:pt>
                <c:pt idx="2612">
                  <c:v>-5.1230335575682684E-3</c:v>
                </c:pt>
                <c:pt idx="2613">
                  <c:v>-4.764666346812052E-3</c:v>
                </c:pt>
                <c:pt idx="2614">
                  <c:v>-4.6945067502813798E-3</c:v>
                </c:pt>
                <c:pt idx="2615">
                  <c:v>-4.931328431211357E-3</c:v>
                </c:pt>
                <c:pt idx="2616">
                  <c:v>-3.8833814194442207E-3</c:v>
                </c:pt>
                <c:pt idx="2617">
                  <c:v>-3.9326536052186611E-3</c:v>
                </c:pt>
                <c:pt idx="2618">
                  <c:v>-3.8858019081708939E-3</c:v>
                </c:pt>
                <c:pt idx="2619">
                  <c:v>-3.9219801925152176E-3</c:v>
                </c:pt>
                <c:pt idx="2620">
                  <c:v>-4.0406093391209819E-3</c:v>
                </c:pt>
                <c:pt idx="2621">
                  <c:v>-4.0047633788100612E-3</c:v>
                </c:pt>
                <c:pt idx="2622">
                  <c:v>-4.1103153793708991E-3</c:v>
                </c:pt>
                <c:pt idx="2623">
                  <c:v>-4.2004622393926327E-3</c:v>
                </c:pt>
                <c:pt idx="2624">
                  <c:v>-4.2962837753236505E-3</c:v>
                </c:pt>
                <c:pt idx="2625">
                  <c:v>-4.2970210982615775E-3</c:v>
                </c:pt>
                <c:pt idx="2626">
                  <c:v>-4.2814074642391065E-3</c:v>
                </c:pt>
                <c:pt idx="2627">
                  <c:v>-4.2655265157591771E-3</c:v>
                </c:pt>
                <c:pt idx="2628">
                  <c:v>-4.2131928108120054E-3</c:v>
                </c:pt>
                <c:pt idx="2629">
                  <c:v>-4.2140119901633577E-3</c:v>
                </c:pt>
                <c:pt idx="2630">
                  <c:v>-4.2044962562299837E-3</c:v>
                </c:pt>
                <c:pt idx="2631">
                  <c:v>-4.3059409219015077E-3</c:v>
                </c:pt>
                <c:pt idx="2632">
                  <c:v>-4.2176901970262248E-3</c:v>
                </c:pt>
                <c:pt idx="2633">
                  <c:v>-4.1701514530572137E-3</c:v>
                </c:pt>
                <c:pt idx="2634">
                  <c:v>-4.0589962848378569E-3</c:v>
                </c:pt>
                <c:pt idx="2635">
                  <c:v>-4.0644478769579218E-3</c:v>
                </c:pt>
                <c:pt idx="2636">
                  <c:v>-4.0304014287246837E-3</c:v>
                </c:pt>
                <c:pt idx="2637">
                  <c:v>-3.9285844722579677E-3</c:v>
                </c:pt>
                <c:pt idx="2638">
                  <c:v>-3.8947227085603942E-3</c:v>
                </c:pt>
                <c:pt idx="2639">
                  <c:v>-3.9340312933344723E-3</c:v>
                </c:pt>
                <c:pt idx="2640">
                  <c:v>-3.9713449554367175E-3</c:v>
                </c:pt>
                <c:pt idx="2641">
                  <c:v>-4.0238348417134251E-3</c:v>
                </c:pt>
                <c:pt idx="2642">
                  <c:v>-4.2608443347461611E-3</c:v>
                </c:pt>
                <c:pt idx="2643">
                  <c:v>-4.2575428072019195E-3</c:v>
                </c:pt>
                <c:pt idx="2644">
                  <c:v>-4.3670298212825642E-3</c:v>
                </c:pt>
                <c:pt idx="2645">
                  <c:v>-4.3337099869403817E-3</c:v>
                </c:pt>
                <c:pt idx="2646">
                  <c:v>-4.3430731560870628E-3</c:v>
                </c:pt>
                <c:pt idx="2647">
                  <c:v>-4.2503141628860153E-3</c:v>
                </c:pt>
                <c:pt idx="2648">
                  <c:v>-4.193450780271113E-3</c:v>
                </c:pt>
                <c:pt idx="2649">
                  <c:v>-4.1690089453826351E-3</c:v>
                </c:pt>
                <c:pt idx="2650">
                  <c:v>-3.9799430364434452E-3</c:v>
                </c:pt>
                <c:pt idx="2651">
                  <c:v>-3.8450868928417981E-3</c:v>
                </c:pt>
                <c:pt idx="2652">
                  <c:v>-3.865002618431812E-3</c:v>
                </c:pt>
                <c:pt idx="2653">
                  <c:v>-4.1240647745384162E-3</c:v>
                </c:pt>
                <c:pt idx="2654">
                  <c:v>-4.4156206623658933E-3</c:v>
                </c:pt>
                <c:pt idx="2655">
                  <c:v>-4.6857767129906414E-3</c:v>
                </c:pt>
                <c:pt idx="2656">
                  <c:v>-4.5141743367752563E-3</c:v>
                </c:pt>
                <c:pt idx="2657">
                  <c:v>-4.5870585214564663E-3</c:v>
                </c:pt>
                <c:pt idx="2658">
                  <c:v>-4.4673525441099038E-3</c:v>
                </c:pt>
                <c:pt idx="2659">
                  <c:v>-4.2853743913913167E-3</c:v>
                </c:pt>
                <c:pt idx="2660">
                  <c:v>-3.5554350047611871E-3</c:v>
                </c:pt>
                <c:pt idx="2661">
                  <c:v>-3.3850314754255706E-3</c:v>
                </c:pt>
                <c:pt idx="2662">
                  <c:v>-3.6405702637910542E-3</c:v>
                </c:pt>
                <c:pt idx="2663">
                  <c:v>-3.7066517868635795E-3</c:v>
                </c:pt>
                <c:pt idx="2664">
                  <c:v>-3.6468808623932869E-3</c:v>
                </c:pt>
                <c:pt idx="2665">
                  <c:v>-3.6656642920817051E-3</c:v>
                </c:pt>
                <c:pt idx="2666">
                  <c:v>-3.725364094917305E-3</c:v>
                </c:pt>
                <c:pt idx="2667">
                  <c:v>-3.8153897196109288E-3</c:v>
                </c:pt>
                <c:pt idx="2668">
                  <c:v>-3.8557487937320722E-3</c:v>
                </c:pt>
                <c:pt idx="2669">
                  <c:v>-3.8378346607957914E-3</c:v>
                </c:pt>
                <c:pt idx="2670">
                  <c:v>-3.9089298021944829E-3</c:v>
                </c:pt>
                <c:pt idx="2671">
                  <c:v>-3.9380369454310449E-3</c:v>
                </c:pt>
                <c:pt idx="2672">
                  <c:v>-3.896871183251216E-3</c:v>
                </c:pt>
                <c:pt idx="2673">
                  <c:v>-3.6768860202212039E-3</c:v>
                </c:pt>
                <c:pt idx="2674">
                  <c:v>-3.565049318798863E-3</c:v>
                </c:pt>
                <c:pt idx="2675">
                  <c:v>-3.5902890990817671E-3</c:v>
                </c:pt>
                <c:pt idx="2676">
                  <c:v>-3.6151178502800141E-3</c:v>
                </c:pt>
                <c:pt idx="2677">
                  <c:v>-3.7861674695244263E-3</c:v>
                </c:pt>
                <c:pt idx="2678">
                  <c:v>-3.8110898427439199E-3</c:v>
                </c:pt>
                <c:pt idx="2679">
                  <c:v>-3.8334195116545011E-3</c:v>
                </c:pt>
                <c:pt idx="2680">
                  <c:v>-3.8348455744707799E-3</c:v>
                </c:pt>
                <c:pt idx="2681">
                  <c:v>-3.8203280570288101E-3</c:v>
                </c:pt>
                <c:pt idx="2682">
                  <c:v>-3.8444607635528261E-3</c:v>
                </c:pt>
                <c:pt idx="2683">
                  <c:v>-3.7593119108211281E-3</c:v>
                </c:pt>
                <c:pt idx="2684">
                  <c:v>-3.6407265380536957E-3</c:v>
                </c:pt>
                <c:pt idx="2685">
                  <c:v>-3.5598393195024336E-3</c:v>
                </c:pt>
                <c:pt idx="2686">
                  <c:v>-3.5618467498318429E-3</c:v>
                </c:pt>
                <c:pt idx="2687">
                  <c:v>-3.594952332232948E-3</c:v>
                </c:pt>
                <c:pt idx="2688">
                  <c:v>-3.5523616286134985E-3</c:v>
                </c:pt>
                <c:pt idx="2689">
                  <c:v>-3.6050806424559045E-3</c:v>
                </c:pt>
                <c:pt idx="2690">
                  <c:v>-3.6500271960073771E-3</c:v>
                </c:pt>
                <c:pt idx="2691">
                  <c:v>-3.5661222681373506E-3</c:v>
                </c:pt>
                <c:pt idx="2692">
                  <c:v>-3.482173035462055E-3</c:v>
                </c:pt>
                <c:pt idx="2693">
                  <c:v>-3.4137286530423472E-3</c:v>
                </c:pt>
                <c:pt idx="2694">
                  <c:v>-3.1971574955530491E-3</c:v>
                </c:pt>
                <c:pt idx="2695">
                  <c:v>-3.2582049457912099E-3</c:v>
                </c:pt>
                <c:pt idx="2696">
                  <c:v>-3.4436818125872515E-3</c:v>
                </c:pt>
                <c:pt idx="2697">
                  <c:v>-3.7013258546623184E-3</c:v>
                </c:pt>
                <c:pt idx="2698">
                  <c:v>-3.6552135151541876E-3</c:v>
                </c:pt>
                <c:pt idx="2699">
                  <c:v>-3.7628978353720921E-3</c:v>
                </c:pt>
                <c:pt idx="2700">
                  <c:v>-4.0613723962358295E-3</c:v>
                </c:pt>
                <c:pt idx="2701">
                  <c:v>-4.0773258204817031E-3</c:v>
                </c:pt>
                <c:pt idx="2702">
                  <c:v>-4.0526999171424105E-3</c:v>
                </c:pt>
                <c:pt idx="2703">
                  <c:v>-3.9019121673690149E-3</c:v>
                </c:pt>
                <c:pt idx="2704">
                  <c:v>-3.5252285571336639E-3</c:v>
                </c:pt>
                <c:pt idx="2705">
                  <c:v>-3.3492563929367059E-3</c:v>
                </c:pt>
                <c:pt idx="2706">
                  <c:v>-3.3732071492669213E-3</c:v>
                </c:pt>
                <c:pt idx="2707">
                  <c:v>-3.5753355889757144E-3</c:v>
                </c:pt>
                <c:pt idx="2708">
                  <c:v>-3.5412544249644462E-3</c:v>
                </c:pt>
                <c:pt idx="2709">
                  <c:v>-3.5540393756811062E-3</c:v>
                </c:pt>
                <c:pt idx="2710">
                  <c:v>-3.6446919867776373E-3</c:v>
                </c:pt>
                <c:pt idx="2711">
                  <c:v>-3.6804472051435999E-3</c:v>
                </c:pt>
                <c:pt idx="2712">
                  <c:v>-3.7130005952996648E-3</c:v>
                </c:pt>
                <c:pt idx="2713">
                  <c:v>-3.7196235116694343E-3</c:v>
                </c:pt>
                <c:pt idx="2714">
                  <c:v>-3.4038986245927827E-3</c:v>
                </c:pt>
                <c:pt idx="2715">
                  <c:v>-3.3448127407307293E-3</c:v>
                </c:pt>
                <c:pt idx="2716">
                  <c:v>-3.2893026519048574E-3</c:v>
                </c:pt>
                <c:pt idx="2717">
                  <c:v>-3.1284993285285445E-3</c:v>
                </c:pt>
                <c:pt idx="2718">
                  <c:v>-3.1091409225912914E-3</c:v>
                </c:pt>
                <c:pt idx="2719">
                  <c:v>-3.1468040048052703E-3</c:v>
                </c:pt>
                <c:pt idx="2720">
                  <c:v>-3.3090804443316468E-3</c:v>
                </c:pt>
                <c:pt idx="2721">
                  <c:v>-3.5771655417881076E-3</c:v>
                </c:pt>
                <c:pt idx="2722">
                  <c:v>-3.6039674175452063E-3</c:v>
                </c:pt>
                <c:pt idx="2723">
                  <c:v>-3.6079437332399156E-3</c:v>
                </c:pt>
                <c:pt idx="2724">
                  <c:v>-3.6600188022327673E-3</c:v>
                </c:pt>
                <c:pt idx="2725">
                  <c:v>-3.6872828022134208E-3</c:v>
                </c:pt>
                <c:pt idx="2726">
                  <c:v>-3.9841397545751223E-3</c:v>
                </c:pt>
                <c:pt idx="2727">
                  <c:v>-3.9935990023408641E-3</c:v>
                </c:pt>
                <c:pt idx="2728">
                  <c:v>-3.6378895608932815E-3</c:v>
                </c:pt>
                <c:pt idx="2729">
                  <c:v>-3.6336134809047405E-3</c:v>
                </c:pt>
                <c:pt idx="2730">
                  <c:v>-3.6346095783464927E-3</c:v>
                </c:pt>
                <c:pt idx="2731">
                  <c:v>-3.6265982440210065E-3</c:v>
                </c:pt>
                <c:pt idx="2732">
                  <c:v>-3.5828908552114624E-3</c:v>
                </c:pt>
                <c:pt idx="2733">
                  <c:v>-3.5590848362319072E-3</c:v>
                </c:pt>
                <c:pt idx="2734">
                  <c:v>-3.6144029271368838E-3</c:v>
                </c:pt>
                <c:pt idx="2735">
                  <c:v>-3.6227335717715636E-3</c:v>
                </c:pt>
                <c:pt idx="2736">
                  <c:v>-3.5462463596213079E-3</c:v>
                </c:pt>
                <c:pt idx="2737">
                  <c:v>-3.4862655908413087E-3</c:v>
                </c:pt>
                <c:pt idx="2738">
                  <c:v>-3.4807034407978721E-3</c:v>
                </c:pt>
                <c:pt idx="2739">
                  <c:v>-3.3961675708554795E-3</c:v>
                </c:pt>
                <c:pt idx="2740">
                  <c:v>-3.4036753736479408E-3</c:v>
                </c:pt>
                <c:pt idx="2741">
                  <c:v>-3.4125000179042742E-3</c:v>
                </c:pt>
                <c:pt idx="2742">
                  <c:v>-3.390794551362597E-3</c:v>
                </c:pt>
                <c:pt idx="2743">
                  <c:v>-3.3752751701580097E-3</c:v>
                </c:pt>
                <c:pt idx="2744">
                  <c:v>-3.3645922065353995E-3</c:v>
                </c:pt>
                <c:pt idx="2745">
                  <c:v>-3.3448237805963066E-3</c:v>
                </c:pt>
                <c:pt idx="2746">
                  <c:v>-3.3212193893751296E-3</c:v>
                </c:pt>
                <c:pt idx="2747">
                  <c:v>-3.4369123864348428E-3</c:v>
                </c:pt>
                <c:pt idx="2748">
                  <c:v>-3.4858860329446406E-3</c:v>
                </c:pt>
                <c:pt idx="2749">
                  <c:v>-3.4709852642273997E-3</c:v>
                </c:pt>
                <c:pt idx="2750">
                  <c:v>-3.3315722478586274E-3</c:v>
                </c:pt>
                <c:pt idx="2751">
                  <c:v>-3.3111798183991237E-3</c:v>
                </c:pt>
                <c:pt idx="2752">
                  <c:v>-3.3102519622256743E-3</c:v>
                </c:pt>
                <c:pt idx="2753">
                  <c:v>-3.3685482720590132E-3</c:v>
                </c:pt>
                <c:pt idx="2754">
                  <c:v>-3.4735521894537769E-3</c:v>
                </c:pt>
                <c:pt idx="2755">
                  <c:v>-3.5069133748941717E-3</c:v>
                </c:pt>
                <c:pt idx="2756">
                  <c:v>-3.3690965394086447E-3</c:v>
                </c:pt>
                <c:pt idx="2757">
                  <c:v>-3.3489657962300079E-3</c:v>
                </c:pt>
                <c:pt idx="2758">
                  <c:v>-3.3285504893474371E-3</c:v>
                </c:pt>
                <c:pt idx="2759">
                  <c:v>-3.3290290251577481E-3</c:v>
                </c:pt>
                <c:pt idx="2760">
                  <c:v>-3.3517007950401023E-3</c:v>
                </c:pt>
                <c:pt idx="2761">
                  <c:v>-3.3506433828794924E-3</c:v>
                </c:pt>
                <c:pt idx="2762">
                  <c:v>-3.3388013426347563E-3</c:v>
                </c:pt>
                <c:pt idx="2763">
                  <c:v>-3.3515742363134926E-3</c:v>
                </c:pt>
                <c:pt idx="2764">
                  <c:v>-3.264906942866963E-3</c:v>
                </c:pt>
                <c:pt idx="2765">
                  <c:v>-3.3082872322018897E-3</c:v>
                </c:pt>
                <c:pt idx="2766">
                  <c:v>-3.329860755481695E-3</c:v>
                </c:pt>
                <c:pt idx="2767">
                  <c:v>-3.4222679670916634E-3</c:v>
                </c:pt>
                <c:pt idx="2768">
                  <c:v>-3.4335470529354151E-3</c:v>
                </c:pt>
                <c:pt idx="2769">
                  <c:v>-3.4862823741400595E-3</c:v>
                </c:pt>
                <c:pt idx="2770">
                  <c:v>-3.5530727561488007E-3</c:v>
                </c:pt>
                <c:pt idx="2771">
                  <c:v>-3.611313801953786E-3</c:v>
                </c:pt>
                <c:pt idx="2772">
                  <c:v>-3.6392745302415985E-3</c:v>
                </c:pt>
                <c:pt idx="2773">
                  <c:v>-3.6884388842697291E-3</c:v>
                </c:pt>
                <c:pt idx="2774">
                  <c:v>-3.751521607882724E-3</c:v>
                </c:pt>
                <c:pt idx="2775">
                  <c:v>-3.7939197009724257E-3</c:v>
                </c:pt>
                <c:pt idx="2776">
                  <c:v>-3.8578925961524346E-3</c:v>
                </c:pt>
                <c:pt idx="2777">
                  <c:v>-3.8358874269072141E-3</c:v>
                </c:pt>
                <c:pt idx="2778">
                  <c:v>-3.819571036752345E-3</c:v>
                </c:pt>
                <c:pt idx="2779">
                  <c:v>-3.9145678210470436E-3</c:v>
                </c:pt>
                <c:pt idx="2780">
                  <c:v>-3.9673222668685781E-3</c:v>
                </c:pt>
                <c:pt idx="2781">
                  <c:v>-3.9763979550869744E-3</c:v>
                </c:pt>
                <c:pt idx="2782">
                  <c:v>-4.0226556511546718E-3</c:v>
                </c:pt>
                <c:pt idx="2783">
                  <c:v>-4.0687279354062467E-3</c:v>
                </c:pt>
                <c:pt idx="2784">
                  <c:v>-4.1308227338157089E-3</c:v>
                </c:pt>
                <c:pt idx="2785">
                  <c:v>-4.1840232219662044E-3</c:v>
                </c:pt>
                <c:pt idx="2786">
                  <c:v>-4.2361665327163012E-3</c:v>
                </c:pt>
                <c:pt idx="2787">
                  <c:v>-4.2962492888947157E-3</c:v>
                </c:pt>
                <c:pt idx="2788">
                  <c:v>-4.3634027436210143E-3</c:v>
                </c:pt>
                <c:pt idx="2789">
                  <c:v>-4.4014244106944655E-3</c:v>
                </c:pt>
                <c:pt idx="2790">
                  <c:v>-4.3726882670007683E-3</c:v>
                </c:pt>
                <c:pt idx="2791">
                  <c:v>-4.4244488811163718E-3</c:v>
                </c:pt>
                <c:pt idx="2792">
                  <c:v>-4.5205106011255713E-3</c:v>
                </c:pt>
                <c:pt idx="2793">
                  <c:v>-4.5861220925129675E-3</c:v>
                </c:pt>
                <c:pt idx="2794">
                  <c:v>-4.6214382105069785E-3</c:v>
                </c:pt>
                <c:pt idx="2795">
                  <c:v>-4.6529708828598748E-3</c:v>
                </c:pt>
                <c:pt idx="2796">
                  <c:v>-4.7003808559402671E-3</c:v>
                </c:pt>
                <c:pt idx="2797">
                  <c:v>-4.6970062975002502E-3</c:v>
                </c:pt>
                <c:pt idx="2798">
                  <c:v>-4.7294250485130362E-3</c:v>
                </c:pt>
                <c:pt idx="2799">
                  <c:v>-4.7250722521529065E-3</c:v>
                </c:pt>
                <c:pt idx="2800">
                  <c:v>-4.7647209743291175E-3</c:v>
                </c:pt>
                <c:pt idx="2801">
                  <c:v>-4.673909593091774E-3</c:v>
                </c:pt>
                <c:pt idx="2802">
                  <c:v>-4.7324150496113049E-3</c:v>
                </c:pt>
                <c:pt idx="2803">
                  <c:v>-4.7845017896888109E-3</c:v>
                </c:pt>
                <c:pt idx="2804">
                  <c:v>-4.8345329046702856E-3</c:v>
                </c:pt>
                <c:pt idx="2805">
                  <c:v>-4.8530456237755315E-3</c:v>
                </c:pt>
                <c:pt idx="2806">
                  <c:v>-4.8428365249398864E-3</c:v>
                </c:pt>
                <c:pt idx="2807">
                  <c:v>-4.875905903304889E-3</c:v>
                </c:pt>
                <c:pt idx="2808">
                  <c:v>-4.9275116257531115E-3</c:v>
                </c:pt>
                <c:pt idx="2809">
                  <c:v>-4.9838282127497857E-3</c:v>
                </c:pt>
                <c:pt idx="2810">
                  <c:v>-4.996223845245007E-3</c:v>
                </c:pt>
                <c:pt idx="2811">
                  <c:v>-4.999300067911383E-3</c:v>
                </c:pt>
                <c:pt idx="2812">
                  <c:v>-5.0186645729648482E-3</c:v>
                </c:pt>
                <c:pt idx="2813">
                  <c:v>-5.0425070077526613E-3</c:v>
                </c:pt>
                <c:pt idx="2814">
                  <c:v>-5.079014781342206E-3</c:v>
                </c:pt>
                <c:pt idx="2815">
                  <c:v>-5.1405597295529626E-3</c:v>
                </c:pt>
                <c:pt idx="2816">
                  <c:v>-5.0967994112360859E-3</c:v>
                </c:pt>
                <c:pt idx="2817">
                  <c:v>-5.0799223066988475E-3</c:v>
                </c:pt>
                <c:pt idx="2818">
                  <c:v>-5.1360052304790793E-3</c:v>
                </c:pt>
                <c:pt idx="2819">
                  <c:v>-5.138515512868147E-3</c:v>
                </c:pt>
                <c:pt idx="2820">
                  <c:v>-5.2219180255823616E-3</c:v>
                </c:pt>
                <c:pt idx="2821">
                  <c:v>-5.2731069306236611E-3</c:v>
                </c:pt>
                <c:pt idx="2822">
                  <c:v>-5.2900275178366929E-3</c:v>
                </c:pt>
                <c:pt idx="2823">
                  <c:v>-5.1628764146810502E-3</c:v>
                </c:pt>
                <c:pt idx="2824">
                  <c:v>-5.1289805777646746E-3</c:v>
                </c:pt>
                <c:pt idx="2825">
                  <c:v>-5.1758130511773137E-3</c:v>
                </c:pt>
                <c:pt idx="2826">
                  <c:v>-5.1921141794453174E-3</c:v>
                </c:pt>
                <c:pt idx="2827">
                  <c:v>-5.2185360934215996E-3</c:v>
                </c:pt>
                <c:pt idx="2828">
                  <c:v>-5.2360269223833411E-3</c:v>
                </c:pt>
                <c:pt idx="2829">
                  <c:v>-5.25222603075437E-3</c:v>
                </c:pt>
                <c:pt idx="2830">
                  <c:v>-5.2649520768742741E-3</c:v>
                </c:pt>
                <c:pt idx="2831">
                  <c:v>-5.2851229145289835E-3</c:v>
                </c:pt>
                <c:pt idx="2832">
                  <c:v>-5.3205345137833371E-3</c:v>
                </c:pt>
                <c:pt idx="2833">
                  <c:v>-5.1670612795174931E-3</c:v>
                </c:pt>
                <c:pt idx="2834">
                  <c:v>-5.1861201614918917E-3</c:v>
                </c:pt>
                <c:pt idx="2835">
                  <c:v>-5.2240370619845988E-3</c:v>
                </c:pt>
                <c:pt idx="2836">
                  <c:v>-5.283971577946911E-3</c:v>
                </c:pt>
                <c:pt idx="2837">
                  <c:v>-5.3050754434720293E-3</c:v>
                </c:pt>
                <c:pt idx="2838">
                  <c:v>-5.3228391674110531E-3</c:v>
                </c:pt>
                <c:pt idx="2839">
                  <c:v>-5.3918927236160652E-3</c:v>
                </c:pt>
                <c:pt idx="2840">
                  <c:v>-5.4023081740438572E-3</c:v>
                </c:pt>
                <c:pt idx="2841">
                  <c:v>-5.4081424535560307E-3</c:v>
                </c:pt>
                <c:pt idx="2842">
                  <c:v>-5.9079571340306947E-3</c:v>
                </c:pt>
                <c:pt idx="2843">
                  <c:v>-5.8822418519276498E-3</c:v>
                </c:pt>
                <c:pt idx="2844">
                  <c:v>-5.847695265594588E-3</c:v>
                </c:pt>
                <c:pt idx="2845">
                  <c:v>-5.75139099163402E-3</c:v>
                </c:pt>
                <c:pt idx="2846">
                  <c:v>-5.7437859696275462E-3</c:v>
                </c:pt>
                <c:pt idx="2847">
                  <c:v>-5.7544359790767663E-3</c:v>
                </c:pt>
                <c:pt idx="2848">
                  <c:v>-5.8144858180942949E-3</c:v>
                </c:pt>
                <c:pt idx="2849">
                  <c:v>-5.8171904208954572E-3</c:v>
                </c:pt>
                <c:pt idx="2850">
                  <c:v>-5.8515313810055813E-3</c:v>
                </c:pt>
                <c:pt idx="2851">
                  <c:v>-5.8599517374329224E-3</c:v>
                </c:pt>
                <c:pt idx="2852">
                  <c:v>-5.7870327315842074E-3</c:v>
                </c:pt>
                <c:pt idx="2853">
                  <c:v>-5.8049565059847819E-3</c:v>
                </c:pt>
                <c:pt idx="2854">
                  <c:v>-5.7756075682307007E-3</c:v>
                </c:pt>
                <c:pt idx="2855">
                  <c:v>-5.7876604301078105E-3</c:v>
                </c:pt>
                <c:pt idx="2856">
                  <c:v>-5.8736798398224543E-3</c:v>
                </c:pt>
                <c:pt idx="2857">
                  <c:v>-5.9328205743733875E-3</c:v>
                </c:pt>
                <c:pt idx="2858">
                  <c:v>-5.9495165729920307E-3</c:v>
                </c:pt>
                <c:pt idx="2859">
                  <c:v>-5.9598071339940217E-3</c:v>
                </c:pt>
                <c:pt idx="2860">
                  <c:v>-6.0186943587102748E-3</c:v>
                </c:pt>
                <c:pt idx="2861">
                  <c:v>-6.0614831583370998E-3</c:v>
                </c:pt>
                <c:pt idx="2862">
                  <c:v>-6.160835711242485E-3</c:v>
                </c:pt>
                <c:pt idx="2863">
                  <c:v>-6.1816464093713552E-3</c:v>
                </c:pt>
                <c:pt idx="2864">
                  <c:v>-6.1245069070611224E-3</c:v>
                </c:pt>
                <c:pt idx="2865">
                  <c:v>-6.1454080752474383E-3</c:v>
                </c:pt>
                <c:pt idx="2866">
                  <c:v>-6.1919494707974865E-3</c:v>
                </c:pt>
                <c:pt idx="2867">
                  <c:v>-6.221674887747497E-3</c:v>
                </c:pt>
                <c:pt idx="2868">
                  <c:v>-6.2118286005842238E-3</c:v>
                </c:pt>
                <c:pt idx="2869">
                  <c:v>-6.0922855102464313E-3</c:v>
                </c:pt>
                <c:pt idx="2870">
                  <c:v>-6.1472647137555958E-3</c:v>
                </c:pt>
                <c:pt idx="2871">
                  <c:v>-6.1596355056806606E-3</c:v>
                </c:pt>
                <c:pt idx="2872">
                  <c:v>-5.6515573398706609E-3</c:v>
                </c:pt>
                <c:pt idx="2873">
                  <c:v>-5.7313074407898679E-3</c:v>
                </c:pt>
                <c:pt idx="2874">
                  <c:v>-5.7387760761420381E-3</c:v>
                </c:pt>
                <c:pt idx="2875">
                  <c:v>-5.8509877681995892E-3</c:v>
                </c:pt>
                <c:pt idx="2876">
                  <c:v>-5.8076834352986939E-3</c:v>
                </c:pt>
                <c:pt idx="2877">
                  <c:v>-6.334707327233513E-3</c:v>
                </c:pt>
                <c:pt idx="2878">
                  <c:v>-6.2912101530357978E-3</c:v>
                </c:pt>
                <c:pt idx="2879">
                  <c:v>-6.4128307317439237E-3</c:v>
                </c:pt>
                <c:pt idx="2880">
                  <c:v>-6.3228892996955999E-3</c:v>
                </c:pt>
                <c:pt idx="2881">
                  <c:v>-6.5158551687571897E-3</c:v>
                </c:pt>
                <c:pt idx="2882">
                  <c:v>-6.4689293124374769E-3</c:v>
                </c:pt>
                <c:pt idx="2883">
                  <c:v>-6.4600294658121449E-3</c:v>
                </c:pt>
                <c:pt idx="2884">
                  <c:v>-6.5021840076247006E-3</c:v>
                </c:pt>
                <c:pt idx="2885">
                  <c:v>-6.4641969092310569E-3</c:v>
                </c:pt>
                <c:pt idx="2886">
                  <c:v>-6.458960562937488E-3</c:v>
                </c:pt>
                <c:pt idx="2887">
                  <c:v>-6.3942857532642838E-3</c:v>
                </c:pt>
                <c:pt idx="2888">
                  <c:v>-6.37273762762669E-3</c:v>
                </c:pt>
                <c:pt idx="2889">
                  <c:v>-6.3280181538458713E-3</c:v>
                </c:pt>
                <c:pt idx="2890">
                  <c:v>-6.3073613586455135E-3</c:v>
                </c:pt>
                <c:pt idx="2891">
                  <c:v>-6.6927709898549903E-3</c:v>
                </c:pt>
                <c:pt idx="2892">
                  <c:v>-6.7355348152529082E-3</c:v>
                </c:pt>
                <c:pt idx="2893">
                  <c:v>-6.7432645120191204E-3</c:v>
                </c:pt>
                <c:pt idx="2894">
                  <c:v>-6.7539510643014333E-3</c:v>
                </c:pt>
                <c:pt idx="2895">
                  <c:v>-6.740807557298556E-3</c:v>
                </c:pt>
                <c:pt idx="2896">
                  <c:v>-6.8504970134647403E-3</c:v>
                </c:pt>
                <c:pt idx="2897">
                  <c:v>-6.8243029163687075E-3</c:v>
                </c:pt>
                <c:pt idx="2898">
                  <c:v>-6.7890148005065321E-3</c:v>
                </c:pt>
                <c:pt idx="2899">
                  <c:v>-6.8162790152564989E-3</c:v>
                </c:pt>
                <c:pt idx="2900">
                  <c:v>-6.8540643172214644E-3</c:v>
                </c:pt>
                <c:pt idx="2901">
                  <c:v>-6.894943870232817E-3</c:v>
                </c:pt>
                <c:pt idx="2902">
                  <c:v>-6.8752529834645859E-3</c:v>
                </c:pt>
                <c:pt idx="2903">
                  <c:v>-6.8382705178299252E-3</c:v>
                </c:pt>
                <c:pt idx="2904">
                  <c:v>-6.8477699216034082E-3</c:v>
                </c:pt>
                <c:pt idx="2905">
                  <c:v>-6.6355443555072835E-3</c:v>
                </c:pt>
                <c:pt idx="2906">
                  <c:v>-6.4450007021826794E-3</c:v>
                </c:pt>
                <c:pt idx="2907">
                  <c:v>-6.3975955160231468E-3</c:v>
                </c:pt>
                <c:pt idx="2908">
                  <c:v>-6.3904478329015468E-3</c:v>
                </c:pt>
                <c:pt idx="2909">
                  <c:v>-6.2070622711584145E-3</c:v>
                </c:pt>
                <c:pt idx="2910">
                  <c:v>-6.1845072438436732E-3</c:v>
                </c:pt>
                <c:pt idx="2911">
                  <c:v>-6.0918753719366725E-3</c:v>
                </c:pt>
                <c:pt idx="2912">
                  <c:v>-6.0687076478193047E-3</c:v>
                </c:pt>
                <c:pt idx="2913">
                  <c:v>-6.0952368572203541E-3</c:v>
                </c:pt>
                <c:pt idx="2914">
                  <c:v>-6.1013390727746586E-3</c:v>
                </c:pt>
                <c:pt idx="2915">
                  <c:v>-6.1216860295180142E-3</c:v>
                </c:pt>
                <c:pt idx="2916">
                  <c:v>-6.0548727041440653E-3</c:v>
                </c:pt>
                <c:pt idx="2917">
                  <c:v>-5.9529019066547617E-3</c:v>
                </c:pt>
                <c:pt idx="2918">
                  <c:v>-5.89279574831858E-3</c:v>
                </c:pt>
                <c:pt idx="2919">
                  <c:v>-5.8573589222327138E-3</c:v>
                </c:pt>
                <c:pt idx="2920">
                  <c:v>-5.8962630589397547E-3</c:v>
                </c:pt>
                <c:pt idx="2921">
                  <c:v>-5.7094953004404037E-3</c:v>
                </c:pt>
                <c:pt idx="2922">
                  <c:v>-5.6411549453687648E-3</c:v>
                </c:pt>
                <c:pt idx="2923">
                  <c:v>-5.5854080711194021E-3</c:v>
                </c:pt>
                <c:pt idx="2924">
                  <c:v>-5.5762096491156488E-3</c:v>
                </c:pt>
                <c:pt idx="2925">
                  <c:v>-5.5057135188774087E-3</c:v>
                </c:pt>
                <c:pt idx="2926">
                  <c:v>-5.5545182611921318E-3</c:v>
                </c:pt>
                <c:pt idx="2927">
                  <c:v>-5.4384838037611072E-3</c:v>
                </c:pt>
                <c:pt idx="2928">
                  <c:v>-5.3373140185355439E-3</c:v>
                </c:pt>
                <c:pt idx="2929">
                  <c:v>-5.2012246434688381E-3</c:v>
                </c:pt>
                <c:pt idx="2930">
                  <c:v>-5.1659191367287027E-3</c:v>
                </c:pt>
                <c:pt idx="2931">
                  <c:v>-5.2725456719958652E-3</c:v>
                </c:pt>
                <c:pt idx="2932">
                  <c:v>-5.2434029535103344E-3</c:v>
                </c:pt>
                <c:pt idx="2933">
                  <c:v>-5.1809767315293964E-3</c:v>
                </c:pt>
                <c:pt idx="2934">
                  <c:v>-5.1101351696697384E-3</c:v>
                </c:pt>
                <c:pt idx="2935">
                  <c:v>-5.0687534855555771E-3</c:v>
                </c:pt>
                <c:pt idx="2936">
                  <c:v>-5.042224312893695E-3</c:v>
                </c:pt>
                <c:pt idx="2937">
                  <c:v>-4.9939641427440007E-3</c:v>
                </c:pt>
                <c:pt idx="2938">
                  <c:v>-5.0383675470252465E-3</c:v>
                </c:pt>
                <c:pt idx="2939">
                  <c:v>-5.0185614402198375E-3</c:v>
                </c:pt>
                <c:pt idx="2940">
                  <c:v>-4.9998975944951507E-3</c:v>
                </c:pt>
                <c:pt idx="2941">
                  <c:v>-4.9217909292577078E-3</c:v>
                </c:pt>
                <c:pt idx="2942">
                  <c:v>-4.8535091026882249E-3</c:v>
                </c:pt>
                <c:pt idx="2943">
                  <c:v>-4.810160487858095E-3</c:v>
                </c:pt>
                <c:pt idx="2944">
                  <c:v>-4.7785694000463952E-3</c:v>
                </c:pt>
                <c:pt idx="2945">
                  <c:v>-4.7629328156602035E-3</c:v>
                </c:pt>
                <c:pt idx="2946">
                  <c:v>-4.6969958058966643E-3</c:v>
                </c:pt>
                <c:pt idx="2947">
                  <c:v>-4.5762424554519621E-3</c:v>
                </c:pt>
                <c:pt idx="2948">
                  <c:v>-4.6002677306868911E-3</c:v>
                </c:pt>
                <c:pt idx="2949">
                  <c:v>-4.5955255247713822E-3</c:v>
                </c:pt>
                <c:pt idx="2950">
                  <c:v>-4.2543224931212986E-3</c:v>
                </c:pt>
                <c:pt idx="2951">
                  <c:v>-4.3887112539805484E-3</c:v>
                </c:pt>
                <c:pt idx="2952">
                  <c:v>-4.3887635780407441E-3</c:v>
                </c:pt>
                <c:pt idx="2953">
                  <c:v>-4.4042749569288553E-3</c:v>
                </c:pt>
                <c:pt idx="2954">
                  <c:v>-4.3536541425033271E-3</c:v>
                </c:pt>
                <c:pt idx="2955">
                  <c:v>-4.0603039827894483E-3</c:v>
                </c:pt>
                <c:pt idx="2956">
                  <c:v>-4.0490389280367634E-3</c:v>
                </c:pt>
                <c:pt idx="2957">
                  <c:v>-3.9910550455136695E-3</c:v>
                </c:pt>
                <c:pt idx="2958">
                  <c:v>-3.956620803910349E-3</c:v>
                </c:pt>
                <c:pt idx="2959">
                  <c:v>-4.0023016600297945E-3</c:v>
                </c:pt>
                <c:pt idx="2960">
                  <c:v>-3.984145018978924E-3</c:v>
                </c:pt>
                <c:pt idx="2961">
                  <c:v>-3.9598723324751894E-3</c:v>
                </c:pt>
                <c:pt idx="2962">
                  <c:v>-3.9675997381656281E-3</c:v>
                </c:pt>
                <c:pt idx="2963">
                  <c:v>-4.0466092764284145E-3</c:v>
                </c:pt>
                <c:pt idx="2964">
                  <c:v>-4.0015726609020641E-3</c:v>
                </c:pt>
                <c:pt idx="2965">
                  <c:v>-3.9830175416265545E-3</c:v>
                </c:pt>
                <c:pt idx="2966">
                  <c:v>-3.9767930420501196E-3</c:v>
                </c:pt>
                <c:pt idx="2967">
                  <c:v>-4.0320526664363587E-3</c:v>
                </c:pt>
                <c:pt idx="2968">
                  <c:v>-4.0319007516943506E-3</c:v>
                </c:pt>
                <c:pt idx="2969">
                  <c:v>-3.9935771724164404E-3</c:v>
                </c:pt>
                <c:pt idx="2970">
                  <c:v>-4.0043393979380948E-3</c:v>
                </c:pt>
                <c:pt idx="2971">
                  <c:v>-3.9066859656508024E-3</c:v>
                </c:pt>
                <c:pt idx="2972">
                  <c:v>-3.8315018614683005E-3</c:v>
                </c:pt>
                <c:pt idx="2973">
                  <c:v>-3.7588488054586255E-3</c:v>
                </c:pt>
                <c:pt idx="2974">
                  <c:v>-3.7556795217362771E-3</c:v>
                </c:pt>
                <c:pt idx="2975">
                  <c:v>-3.7767439139405612E-3</c:v>
                </c:pt>
                <c:pt idx="2976">
                  <c:v>-3.7790102082025934E-3</c:v>
                </c:pt>
                <c:pt idx="2977">
                  <c:v>-3.3198844745001566E-3</c:v>
                </c:pt>
                <c:pt idx="2978">
                  <c:v>-3.2842939140649285E-3</c:v>
                </c:pt>
                <c:pt idx="2979">
                  <c:v>-3.2544948150382558E-3</c:v>
                </c:pt>
                <c:pt idx="2980">
                  <c:v>-3.2265614721338487E-3</c:v>
                </c:pt>
                <c:pt idx="2981">
                  <c:v>-3.1800000595100242E-3</c:v>
                </c:pt>
                <c:pt idx="2982">
                  <c:v>-3.170453720465316E-3</c:v>
                </c:pt>
                <c:pt idx="2983">
                  <c:v>-2.7270898005368194E-3</c:v>
                </c:pt>
                <c:pt idx="2984">
                  <c:v>-2.7213689690875897E-3</c:v>
                </c:pt>
                <c:pt idx="2985">
                  <c:v>-2.726878622847928E-3</c:v>
                </c:pt>
                <c:pt idx="2986">
                  <c:v>-2.6674892232444458E-3</c:v>
                </c:pt>
                <c:pt idx="2987">
                  <c:v>-2.7010791280174251E-3</c:v>
                </c:pt>
                <c:pt idx="2988">
                  <c:v>-2.6257456098309762E-3</c:v>
                </c:pt>
                <c:pt idx="2989">
                  <c:v>-2.5941237596575073E-3</c:v>
                </c:pt>
                <c:pt idx="2990">
                  <c:v>-2.5745550967022357E-3</c:v>
                </c:pt>
                <c:pt idx="2991">
                  <c:v>-2.5959608135583956E-3</c:v>
                </c:pt>
                <c:pt idx="2992">
                  <c:v>-2.6215413011428934E-3</c:v>
                </c:pt>
                <c:pt idx="2993">
                  <c:v>-2.6387962812439714E-3</c:v>
                </c:pt>
                <c:pt idx="2994">
                  <c:v>-2.5789410822020242E-3</c:v>
                </c:pt>
                <c:pt idx="2995">
                  <c:v>-2.4805698757407457E-3</c:v>
                </c:pt>
                <c:pt idx="2996">
                  <c:v>-2.5910441444820798E-3</c:v>
                </c:pt>
                <c:pt idx="2997">
                  <c:v>-2.4962288585708148E-3</c:v>
                </c:pt>
                <c:pt idx="2998">
                  <c:v>-2.4561187836376064E-3</c:v>
                </c:pt>
                <c:pt idx="2999">
                  <c:v>-2.432989476090941E-3</c:v>
                </c:pt>
                <c:pt idx="3000">
                  <c:v>-2.3795014786403001E-3</c:v>
                </c:pt>
                <c:pt idx="3001">
                  <c:v>-2.3996313738746666E-3</c:v>
                </c:pt>
                <c:pt idx="3002">
                  <c:v>-2.3619379574624233E-3</c:v>
                </c:pt>
                <c:pt idx="3003">
                  <c:v>-2.3642088256012883E-3</c:v>
                </c:pt>
                <c:pt idx="3004">
                  <c:v>-2.3746565920403917E-3</c:v>
                </c:pt>
                <c:pt idx="3005">
                  <c:v>-2.3681078605451988E-3</c:v>
                </c:pt>
                <c:pt idx="3006">
                  <c:v>-2.2821208201285748E-3</c:v>
                </c:pt>
                <c:pt idx="3007">
                  <c:v>-2.1709597039055728E-3</c:v>
                </c:pt>
                <c:pt idx="3008">
                  <c:v>-2.1090497086936333E-3</c:v>
                </c:pt>
                <c:pt idx="3009">
                  <c:v>-2.056375884266437E-3</c:v>
                </c:pt>
                <c:pt idx="3010">
                  <c:v>-1.9966941639557589E-3</c:v>
                </c:pt>
                <c:pt idx="3011">
                  <c:v>-1.8679463122294182E-3</c:v>
                </c:pt>
                <c:pt idx="3012">
                  <c:v>-1.800428529798781E-3</c:v>
                </c:pt>
                <c:pt idx="3013">
                  <c:v>-1.8262081716629019E-3</c:v>
                </c:pt>
                <c:pt idx="3014">
                  <c:v>-1.779577478300598E-3</c:v>
                </c:pt>
                <c:pt idx="3015">
                  <c:v>-1.4315485337254019E-3</c:v>
                </c:pt>
                <c:pt idx="3016">
                  <c:v>-9.6614255306659569E-4</c:v>
                </c:pt>
                <c:pt idx="3017">
                  <c:v>-8.9286746988248566E-4</c:v>
                </c:pt>
                <c:pt idx="3018">
                  <c:v>-9.5019969935161708E-4</c:v>
                </c:pt>
                <c:pt idx="3019">
                  <c:v>-9.4048281767300512E-4</c:v>
                </c:pt>
                <c:pt idx="3020">
                  <c:v>-8.0362182300575125E-4</c:v>
                </c:pt>
                <c:pt idx="3021">
                  <c:v>-7.4376572504908367E-4</c:v>
                </c:pt>
                <c:pt idx="3022">
                  <c:v>-7.3614119411713475E-4</c:v>
                </c:pt>
                <c:pt idx="3023">
                  <c:v>-6.2288068883753489E-4</c:v>
                </c:pt>
                <c:pt idx="3024">
                  <c:v>-5.6972542186051189E-4</c:v>
                </c:pt>
                <c:pt idx="3025">
                  <c:v>-3.2062537715105144E-4</c:v>
                </c:pt>
                <c:pt idx="3026">
                  <c:v>-2.4464081158204198E-4</c:v>
                </c:pt>
                <c:pt idx="3027">
                  <c:v>-5.6889671362303496E-5</c:v>
                </c:pt>
                <c:pt idx="3028">
                  <c:v>1.4481522320353157E-4</c:v>
                </c:pt>
                <c:pt idx="3029">
                  <c:v>1.6663313718723316E-4</c:v>
                </c:pt>
                <c:pt idx="3030">
                  <c:v>2.6978674736022334E-4</c:v>
                </c:pt>
                <c:pt idx="3031">
                  <c:v>2.7247443225264512E-4</c:v>
                </c:pt>
                <c:pt idx="3032">
                  <c:v>2.2724517028316349E-4</c:v>
                </c:pt>
                <c:pt idx="3033">
                  <c:v>2.7654238881291704E-4</c:v>
                </c:pt>
                <c:pt idx="3034">
                  <c:v>3.2835465961200683E-4</c:v>
                </c:pt>
                <c:pt idx="3035">
                  <c:v>4.5583405785176723E-4</c:v>
                </c:pt>
                <c:pt idx="3036">
                  <c:v>5.0336665234618216E-4</c:v>
                </c:pt>
                <c:pt idx="3037">
                  <c:v>5.7357218251863351E-4</c:v>
                </c:pt>
                <c:pt idx="3038">
                  <c:v>6.3887950636098978E-4</c:v>
                </c:pt>
                <c:pt idx="3039">
                  <c:v>7.7028419212887833E-4</c:v>
                </c:pt>
                <c:pt idx="3040">
                  <c:v>8.4801142060886292E-4</c:v>
                </c:pt>
                <c:pt idx="3041">
                  <c:v>9.1066503666037413E-4</c:v>
                </c:pt>
                <c:pt idx="3042">
                  <c:v>9.7317996285672947E-4</c:v>
                </c:pt>
                <c:pt idx="3043">
                  <c:v>8.7658997260642302E-4</c:v>
                </c:pt>
                <c:pt idx="3044">
                  <c:v>8.838586560229178E-4</c:v>
                </c:pt>
                <c:pt idx="3045">
                  <c:v>9.9762499498701196E-4</c:v>
                </c:pt>
                <c:pt idx="3046">
                  <c:v>1.1243060855248288E-3</c:v>
                </c:pt>
                <c:pt idx="3047">
                  <c:v>1.1393249846967102E-3</c:v>
                </c:pt>
                <c:pt idx="3048">
                  <c:v>1.1600731751959525E-3</c:v>
                </c:pt>
                <c:pt idx="3049">
                  <c:v>1.0228999785688586E-3</c:v>
                </c:pt>
                <c:pt idx="3050">
                  <c:v>1.1143244442117783E-3</c:v>
                </c:pt>
                <c:pt idx="3051">
                  <c:v>1.0527272323355152E-3</c:v>
                </c:pt>
                <c:pt idx="3052">
                  <c:v>1.0478814112515611E-3</c:v>
                </c:pt>
                <c:pt idx="3053">
                  <c:v>9.759656352454904E-4</c:v>
                </c:pt>
                <c:pt idx="3054">
                  <c:v>1.029801709969469E-3</c:v>
                </c:pt>
                <c:pt idx="3055">
                  <c:v>1.0091700676448934E-3</c:v>
                </c:pt>
                <c:pt idx="3056">
                  <c:v>1.067731128257865E-3</c:v>
                </c:pt>
                <c:pt idx="3057">
                  <c:v>1.0946944131651204E-3</c:v>
                </c:pt>
                <c:pt idx="3058">
                  <c:v>1.0996646504735086E-3</c:v>
                </c:pt>
                <c:pt idx="3059">
                  <c:v>1.0604451526730063E-3</c:v>
                </c:pt>
                <c:pt idx="3060">
                  <c:v>1.1076888701302412E-3</c:v>
                </c:pt>
                <c:pt idx="3061">
                  <c:v>9.9825657006458179E-4</c:v>
                </c:pt>
                <c:pt idx="3062">
                  <c:v>9.7643481280229594E-4</c:v>
                </c:pt>
                <c:pt idx="3063">
                  <c:v>9.5359158424290769E-4</c:v>
                </c:pt>
                <c:pt idx="3064">
                  <c:v>9.0104622381703692E-4</c:v>
                </c:pt>
                <c:pt idx="3065">
                  <c:v>9.5391153203516765E-4</c:v>
                </c:pt>
                <c:pt idx="3066">
                  <c:v>9.291547192276095E-4</c:v>
                </c:pt>
                <c:pt idx="3067">
                  <c:v>9.0663865509998942E-4</c:v>
                </c:pt>
                <c:pt idx="3068">
                  <c:v>9.031662818839159E-4</c:v>
                </c:pt>
                <c:pt idx="3069">
                  <c:v>9.3704439031472297E-4</c:v>
                </c:pt>
                <c:pt idx="3070">
                  <c:v>9.217017949041395E-4</c:v>
                </c:pt>
                <c:pt idx="3071">
                  <c:v>8.8480844608707088E-4</c:v>
                </c:pt>
                <c:pt idx="3072">
                  <c:v>8.6223497136717064E-4</c:v>
                </c:pt>
                <c:pt idx="3073">
                  <c:v>8.2062327776588617E-4</c:v>
                </c:pt>
                <c:pt idx="3074">
                  <c:v>7.266814677002742E-4</c:v>
                </c:pt>
                <c:pt idx="3075">
                  <c:v>7.6654603696324486E-4</c:v>
                </c:pt>
                <c:pt idx="3076">
                  <c:v>7.7700372524547312E-4</c:v>
                </c:pt>
                <c:pt idx="3077">
                  <c:v>8.3868546936161081E-4</c:v>
                </c:pt>
                <c:pt idx="3078">
                  <c:v>8.0188599094177526E-4</c:v>
                </c:pt>
                <c:pt idx="3079">
                  <c:v>1.2042730824814996E-3</c:v>
                </c:pt>
                <c:pt idx="3080">
                  <c:v>1.1926598258698018E-3</c:v>
                </c:pt>
                <c:pt idx="3081">
                  <c:v>1.1859505924816105E-3</c:v>
                </c:pt>
                <c:pt idx="3082">
                  <c:v>1.2496158587194106E-3</c:v>
                </c:pt>
                <c:pt idx="3083">
                  <c:v>4.9695088786161357E-4</c:v>
                </c:pt>
                <c:pt idx="3084">
                  <c:v>5.741462330588476E-4</c:v>
                </c:pt>
                <c:pt idx="3085">
                  <c:v>-1.241100437498921E-3</c:v>
                </c:pt>
                <c:pt idx="3086">
                  <c:v>-1.2037215103253285E-3</c:v>
                </c:pt>
                <c:pt idx="3087">
                  <c:v>-1.215036879557041E-3</c:v>
                </c:pt>
                <c:pt idx="3088">
                  <c:v>-1.2090389412825475E-3</c:v>
                </c:pt>
                <c:pt idx="3089">
                  <c:v>-1.105282843986366E-3</c:v>
                </c:pt>
                <c:pt idx="3090">
                  <c:v>-1.093871505553623E-3</c:v>
                </c:pt>
                <c:pt idx="3091">
                  <c:v>-1.0316523505803366E-3</c:v>
                </c:pt>
                <c:pt idx="3092">
                  <c:v>-1.1047360872812328E-3</c:v>
                </c:pt>
                <c:pt idx="3093">
                  <c:v>-1.0726202591349043E-3</c:v>
                </c:pt>
                <c:pt idx="3094">
                  <c:v>-1.0776600975583861E-3</c:v>
                </c:pt>
                <c:pt idx="3095">
                  <c:v>-1.0848295014438403E-3</c:v>
                </c:pt>
                <c:pt idx="3096">
                  <c:v>-1.1176750938732827E-3</c:v>
                </c:pt>
                <c:pt idx="3097">
                  <c:v>-1.1112992402604327E-3</c:v>
                </c:pt>
                <c:pt idx="3098">
                  <c:v>-1.173589191007185E-3</c:v>
                </c:pt>
                <c:pt idx="3099">
                  <c:v>-1.1410605435819843E-3</c:v>
                </c:pt>
                <c:pt idx="3100">
                  <c:v>-1.076969621714774E-3</c:v>
                </c:pt>
                <c:pt idx="3101">
                  <c:v>-1.0763865143653684E-3</c:v>
                </c:pt>
                <c:pt idx="3102">
                  <c:v>-1.1151600718957155E-3</c:v>
                </c:pt>
                <c:pt idx="3103">
                  <c:v>-1.0391536626769282E-3</c:v>
                </c:pt>
                <c:pt idx="3104">
                  <c:v>-1.0454275093263465E-3</c:v>
                </c:pt>
                <c:pt idx="3105">
                  <c:v>-1.0033084601263065E-3</c:v>
                </c:pt>
                <c:pt idx="3106">
                  <c:v>-1.0023603517896884E-3</c:v>
                </c:pt>
                <c:pt idx="3107">
                  <c:v>-1.0286051544362573E-3</c:v>
                </c:pt>
                <c:pt idx="3108">
                  <c:v>-1.0087993748638668E-3</c:v>
                </c:pt>
                <c:pt idx="3109">
                  <c:v>-1.0451730780284274E-3</c:v>
                </c:pt>
                <c:pt idx="3110">
                  <c:v>-1.0891734856206536E-3</c:v>
                </c:pt>
                <c:pt idx="3111">
                  <c:v>-1.1766689834448174E-3</c:v>
                </c:pt>
                <c:pt idx="3112">
                  <c:v>-1.2136815900576359E-3</c:v>
                </c:pt>
                <c:pt idx="3113">
                  <c:v>-1.2081032360685695E-3</c:v>
                </c:pt>
                <c:pt idx="3114">
                  <c:v>-1.2169850894032663E-3</c:v>
                </c:pt>
                <c:pt idx="3115">
                  <c:v>-1.2804262170382774E-3</c:v>
                </c:pt>
                <c:pt idx="3116">
                  <c:v>-1.3424030896331818E-3</c:v>
                </c:pt>
                <c:pt idx="3117">
                  <c:v>-1.3734005764425294E-3</c:v>
                </c:pt>
                <c:pt idx="3118">
                  <c:v>-1.3407439220483042E-3</c:v>
                </c:pt>
                <c:pt idx="3119">
                  <c:v>-1.3782110679524395E-3</c:v>
                </c:pt>
                <c:pt idx="3120">
                  <c:v>-1.4009333018774051E-3</c:v>
                </c:pt>
                <c:pt idx="3121">
                  <c:v>-1.4452772327440133E-3</c:v>
                </c:pt>
                <c:pt idx="3122">
                  <c:v>-1.4708362371055328E-3</c:v>
                </c:pt>
                <c:pt idx="3123">
                  <c:v>-1.4163538355069782E-3</c:v>
                </c:pt>
                <c:pt idx="3124">
                  <c:v>-1.3891116633747425E-3</c:v>
                </c:pt>
                <c:pt idx="3125">
                  <c:v>-1.3431987710046389E-3</c:v>
                </c:pt>
                <c:pt idx="3126">
                  <c:v>-1.3891160226680022E-3</c:v>
                </c:pt>
                <c:pt idx="3127">
                  <c:v>-1.3992116285210798E-3</c:v>
                </c:pt>
                <c:pt idx="3128">
                  <c:v>-1.34957939339031E-3</c:v>
                </c:pt>
                <c:pt idx="3129">
                  <c:v>-1.3622215165615126E-3</c:v>
                </c:pt>
                <c:pt idx="3130">
                  <c:v>-1.3889240299318484E-3</c:v>
                </c:pt>
                <c:pt idx="3131">
                  <c:v>-1.3809372715227752E-3</c:v>
                </c:pt>
                <c:pt idx="3132">
                  <c:v>-1.4518577592794735E-3</c:v>
                </c:pt>
                <c:pt idx="3133">
                  <c:v>-1.3669368064761489E-3</c:v>
                </c:pt>
                <c:pt idx="3134">
                  <c:v>-1.3562581289683351E-3</c:v>
                </c:pt>
                <c:pt idx="3135">
                  <c:v>-1.4066481875961712E-3</c:v>
                </c:pt>
                <c:pt idx="3136">
                  <c:v>-1.3203964117265432E-3</c:v>
                </c:pt>
                <c:pt idx="3137">
                  <c:v>-1.3456663946338487E-3</c:v>
                </c:pt>
                <c:pt idx="3138">
                  <c:v>-1.1182768814077537E-3</c:v>
                </c:pt>
                <c:pt idx="3139">
                  <c:v>-1.1565885777872209E-3</c:v>
                </c:pt>
                <c:pt idx="3140">
                  <c:v>-1.092946694905339E-3</c:v>
                </c:pt>
                <c:pt idx="3141">
                  <c:v>-1.1264892090545597E-3</c:v>
                </c:pt>
                <c:pt idx="3142">
                  <c:v>-1.0389926713785247E-3</c:v>
                </c:pt>
                <c:pt idx="3143">
                  <c:v>-1.0932402409891129E-3</c:v>
                </c:pt>
                <c:pt idx="3144">
                  <c:v>-1.2342501717117482E-3</c:v>
                </c:pt>
                <c:pt idx="3145">
                  <c:v>-1.3033001991378246E-3</c:v>
                </c:pt>
                <c:pt idx="3146">
                  <c:v>-1.2867066085651135E-3</c:v>
                </c:pt>
                <c:pt idx="3147">
                  <c:v>-1.1990728665882688E-3</c:v>
                </c:pt>
                <c:pt idx="3148">
                  <c:v>-1.192574408520608E-3</c:v>
                </c:pt>
                <c:pt idx="3149">
                  <c:v>-1.2603304717383468E-3</c:v>
                </c:pt>
                <c:pt idx="3150">
                  <c:v>-1.2977900318901225E-3</c:v>
                </c:pt>
                <c:pt idx="3151">
                  <c:v>-1.4348407187685375E-3</c:v>
                </c:pt>
                <c:pt idx="3152">
                  <c:v>-1.3936527381815944E-3</c:v>
                </c:pt>
                <c:pt idx="3153">
                  <c:v>-1.4257768159389173E-3</c:v>
                </c:pt>
                <c:pt idx="3154">
                  <c:v>-1.4611170871094981E-3</c:v>
                </c:pt>
                <c:pt idx="3155">
                  <c:v>-1.4857381546613535E-3</c:v>
                </c:pt>
                <c:pt idx="3156">
                  <c:v>-1.5169032681792149E-3</c:v>
                </c:pt>
                <c:pt idx="3157">
                  <c:v>-1.4313890180330802E-3</c:v>
                </c:pt>
                <c:pt idx="3158">
                  <c:v>-1.4405823820117236E-3</c:v>
                </c:pt>
                <c:pt idx="3159">
                  <c:v>-1.4456429175545571E-3</c:v>
                </c:pt>
                <c:pt idx="3160">
                  <c:v>-1.49921228024541E-3</c:v>
                </c:pt>
                <c:pt idx="3161">
                  <c:v>-1.4697550946080051E-3</c:v>
                </c:pt>
                <c:pt idx="3162">
                  <c:v>-1.4036486791360048E-3</c:v>
                </c:pt>
                <c:pt idx="3163">
                  <c:v>-1.3943898906402241E-3</c:v>
                </c:pt>
                <c:pt idx="3164">
                  <c:v>-1.41300029494551E-3</c:v>
                </c:pt>
                <c:pt idx="3165">
                  <c:v>-1.391618220211166E-3</c:v>
                </c:pt>
                <c:pt idx="3166">
                  <c:v>-1.3953599083741386E-3</c:v>
                </c:pt>
                <c:pt idx="3167">
                  <c:v>-1.4144054911851001E-3</c:v>
                </c:pt>
                <c:pt idx="3168">
                  <c:v>-1.4740264545174409E-3</c:v>
                </c:pt>
                <c:pt idx="3169">
                  <c:v>-1.4679790047140706E-3</c:v>
                </c:pt>
                <c:pt idx="3170">
                  <c:v>-1.4510650360511912E-3</c:v>
                </c:pt>
                <c:pt idx="3171">
                  <c:v>-1.4702245896675015E-3</c:v>
                </c:pt>
                <c:pt idx="3172">
                  <c:v>-1.5210638461242709E-3</c:v>
                </c:pt>
                <c:pt idx="3173">
                  <c:v>-1.5262590796611963E-3</c:v>
                </c:pt>
                <c:pt idx="3174">
                  <c:v>-1.5462282501303992E-3</c:v>
                </c:pt>
                <c:pt idx="3175">
                  <c:v>-1.5766385868175581E-3</c:v>
                </c:pt>
                <c:pt idx="3176">
                  <c:v>-1.5201349615131532E-3</c:v>
                </c:pt>
                <c:pt idx="3177">
                  <c:v>-1.824377156137813E-3</c:v>
                </c:pt>
                <c:pt idx="3178">
                  <c:v>-1.8175275041187877E-3</c:v>
                </c:pt>
                <c:pt idx="3179">
                  <c:v>-1.8433629562037979E-3</c:v>
                </c:pt>
                <c:pt idx="3180">
                  <c:v>-1.8174973101232617E-3</c:v>
                </c:pt>
                <c:pt idx="3181">
                  <c:v>-1.7766961827095917E-3</c:v>
                </c:pt>
                <c:pt idx="3182">
                  <c:v>-1.7042172316347193E-3</c:v>
                </c:pt>
                <c:pt idx="3183">
                  <c:v>-1.6217806645202337E-3</c:v>
                </c:pt>
                <c:pt idx="3184">
                  <c:v>-1.5696204722557283E-3</c:v>
                </c:pt>
                <c:pt idx="3185">
                  <c:v>-1.4772421967327309E-3</c:v>
                </c:pt>
                <c:pt idx="3186">
                  <c:v>-1.4696283457935611E-3</c:v>
                </c:pt>
                <c:pt idx="3187">
                  <c:v>-1.4582747564515497E-3</c:v>
                </c:pt>
                <c:pt idx="3188">
                  <c:v>-1.4670671686033421E-3</c:v>
                </c:pt>
                <c:pt idx="3189">
                  <c:v>-1.4853881176805084E-3</c:v>
                </c:pt>
                <c:pt idx="3190">
                  <c:v>-1.4793417839287226E-3</c:v>
                </c:pt>
                <c:pt idx="3191">
                  <c:v>-1.4551766537179711E-3</c:v>
                </c:pt>
                <c:pt idx="3192">
                  <c:v>-1.4395155872523047E-3</c:v>
                </c:pt>
                <c:pt idx="3193">
                  <c:v>-1.4553233392471387E-3</c:v>
                </c:pt>
                <c:pt idx="3194">
                  <c:v>-1.4716651453884344E-3</c:v>
                </c:pt>
                <c:pt idx="3195">
                  <c:v>-1.4690171013820308E-3</c:v>
                </c:pt>
                <c:pt idx="3196">
                  <c:v>-1.4622984737584499E-3</c:v>
                </c:pt>
                <c:pt idx="3197">
                  <c:v>-1.4483649805477894E-3</c:v>
                </c:pt>
                <c:pt idx="3198">
                  <c:v>-1.4702764774797705E-3</c:v>
                </c:pt>
                <c:pt idx="3199">
                  <c:v>-1.499597861317481E-3</c:v>
                </c:pt>
                <c:pt idx="3200">
                  <c:v>-1.5613494252485483E-3</c:v>
                </c:pt>
                <c:pt idx="3201">
                  <c:v>-1.5234498425368281E-3</c:v>
                </c:pt>
                <c:pt idx="3202">
                  <c:v>-1.5283588122761982E-3</c:v>
                </c:pt>
                <c:pt idx="3203">
                  <c:v>-1.502342002718482E-3</c:v>
                </c:pt>
                <c:pt idx="3204">
                  <c:v>-1.5224769853733333E-3</c:v>
                </c:pt>
                <c:pt idx="3205">
                  <c:v>-1.5148664623625407E-3</c:v>
                </c:pt>
                <c:pt idx="3206">
                  <c:v>-1.4333564350276218E-3</c:v>
                </c:pt>
                <c:pt idx="3207">
                  <c:v>-1.4545682565829665E-3</c:v>
                </c:pt>
                <c:pt idx="3208">
                  <c:v>-1.4673311364408193E-3</c:v>
                </c:pt>
                <c:pt idx="3209">
                  <c:v>-1.5230882317408545E-3</c:v>
                </c:pt>
                <c:pt idx="3210">
                  <c:v>-1.5385799516853815E-3</c:v>
                </c:pt>
                <c:pt idx="3211">
                  <c:v>-1.3730742238596827E-3</c:v>
                </c:pt>
                <c:pt idx="3212">
                  <c:v>-1.4241067822166054E-3</c:v>
                </c:pt>
                <c:pt idx="3213">
                  <c:v>-1.4451009086968725E-3</c:v>
                </c:pt>
                <c:pt idx="3214">
                  <c:v>-1.4778082409283577E-3</c:v>
                </c:pt>
                <c:pt idx="3215">
                  <c:v>-1.1641874356490556E-3</c:v>
                </c:pt>
                <c:pt idx="3216">
                  <c:v>-1.2293393108812056E-3</c:v>
                </c:pt>
                <c:pt idx="3217">
                  <c:v>-1.3052953178632754E-3</c:v>
                </c:pt>
                <c:pt idx="3218">
                  <c:v>-1.3285691544048239E-3</c:v>
                </c:pt>
                <c:pt idx="3219">
                  <c:v>-1.2987270839303067E-3</c:v>
                </c:pt>
                <c:pt idx="3220">
                  <c:v>-1.3954045301494133E-3</c:v>
                </c:pt>
                <c:pt idx="3221">
                  <c:v>-1.4268054821391374E-3</c:v>
                </c:pt>
                <c:pt idx="3222">
                  <c:v>-1.443651036940552E-3</c:v>
                </c:pt>
                <c:pt idx="3223">
                  <c:v>-1.4651713747650952E-3</c:v>
                </c:pt>
                <c:pt idx="3224">
                  <c:v>-1.4100394185115883E-3</c:v>
                </c:pt>
                <c:pt idx="3225">
                  <c:v>-1.4342319316196228E-3</c:v>
                </c:pt>
                <c:pt idx="3226">
                  <c:v>-1.3661681346178733E-3</c:v>
                </c:pt>
                <c:pt idx="3227">
                  <c:v>-1.3323901077066935E-3</c:v>
                </c:pt>
                <c:pt idx="3228">
                  <c:v>-1.2868339927674111E-3</c:v>
                </c:pt>
                <c:pt idx="3229">
                  <c:v>-1.2590181214802154E-3</c:v>
                </c:pt>
                <c:pt idx="3230">
                  <c:v>-1.3625335526924465E-3</c:v>
                </c:pt>
                <c:pt idx="3231">
                  <c:v>-1.3723366770299616E-3</c:v>
                </c:pt>
                <c:pt idx="3232">
                  <c:v>-1.4156809382814828E-3</c:v>
                </c:pt>
                <c:pt idx="3233">
                  <c:v>-1.3763347436294149E-3</c:v>
                </c:pt>
                <c:pt idx="3234">
                  <c:v>-1.3776606462293506E-3</c:v>
                </c:pt>
                <c:pt idx="3235">
                  <c:v>-1.4002268901116555E-3</c:v>
                </c:pt>
                <c:pt idx="3236">
                  <c:v>-1.4354837979921875E-3</c:v>
                </c:pt>
                <c:pt idx="3237">
                  <c:v>-1.4308316010259725E-3</c:v>
                </c:pt>
                <c:pt idx="3238">
                  <c:v>-1.324189471580195E-3</c:v>
                </c:pt>
                <c:pt idx="3239">
                  <c:v>-1.3270024311222706E-3</c:v>
                </c:pt>
                <c:pt idx="3240">
                  <c:v>-1.3237573891868859E-3</c:v>
                </c:pt>
                <c:pt idx="3241">
                  <c:v>-1.2446045842327003E-3</c:v>
                </c:pt>
                <c:pt idx="3242">
                  <c:v>-1.1943942318981549E-3</c:v>
                </c:pt>
                <c:pt idx="3243">
                  <c:v>-1.1342498030423309E-3</c:v>
                </c:pt>
                <c:pt idx="3244">
                  <c:v>-1.2135006241307256E-3</c:v>
                </c:pt>
                <c:pt idx="3245">
                  <c:v>-1.3391969699532158E-3</c:v>
                </c:pt>
                <c:pt idx="3246">
                  <c:v>-1.2312534358520644E-3</c:v>
                </c:pt>
                <c:pt idx="3247">
                  <c:v>-1.1657569982798099E-3</c:v>
                </c:pt>
                <c:pt idx="3248">
                  <c:v>-1.0806199664009641E-3</c:v>
                </c:pt>
                <c:pt idx="3249">
                  <c:v>-1.01642205812702E-3</c:v>
                </c:pt>
                <c:pt idx="3250">
                  <c:v>-9.6400089821213619E-4</c:v>
                </c:pt>
                <c:pt idx="3251">
                  <c:v>-9.7460223908341082E-4</c:v>
                </c:pt>
                <c:pt idx="3252">
                  <c:v>-9.0593711405251298E-4</c:v>
                </c:pt>
                <c:pt idx="3253">
                  <c:v>-9.157102272544515E-4</c:v>
                </c:pt>
                <c:pt idx="3254">
                  <c:v>-8.6289612543655192E-4</c:v>
                </c:pt>
                <c:pt idx="3255">
                  <c:v>-7.9745532022201804E-4</c:v>
                </c:pt>
                <c:pt idx="3256">
                  <c:v>-7.3337698387665462E-4</c:v>
                </c:pt>
                <c:pt idx="3257">
                  <c:v>-6.8862858100871005E-4</c:v>
                </c:pt>
                <c:pt idx="3258">
                  <c:v>-6.8610610628005997E-4</c:v>
                </c:pt>
                <c:pt idx="3259">
                  <c:v>-7.0810360519824034E-4</c:v>
                </c:pt>
                <c:pt idx="3260">
                  <c:v>-6.3762276444867538E-4</c:v>
                </c:pt>
                <c:pt idx="3261">
                  <c:v>-5.6704939770846341E-4</c:v>
                </c:pt>
                <c:pt idx="3262">
                  <c:v>-4.365615321628713E-4</c:v>
                </c:pt>
                <c:pt idx="3263">
                  <c:v>-4.2673891668743025E-4</c:v>
                </c:pt>
                <c:pt idx="3264">
                  <c:v>-3.9152863747216049E-4</c:v>
                </c:pt>
                <c:pt idx="3265">
                  <c:v>-3.5776352019667446E-4</c:v>
                </c:pt>
                <c:pt idx="3266">
                  <c:v>-2.9715592075851838E-4</c:v>
                </c:pt>
                <c:pt idx="3267">
                  <c:v>-1.47468946995577E-4</c:v>
                </c:pt>
                <c:pt idx="3268">
                  <c:v>-4.0899807139171962E-5</c:v>
                </c:pt>
                <c:pt idx="3269">
                  <c:v>-1.7862168194326955E-5</c:v>
                </c:pt>
                <c:pt idx="3270">
                  <c:v>1.5165405795825038E-5</c:v>
                </c:pt>
                <c:pt idx="3271">
                  <c:v>7.711275868116374E-5</c:v>
                </c:pt>
                <c:pt idx="3272">
                  <c:v>1.8026856822328519E-4</c:v>
                </c:pt>
                <c:pt idx="3273">
                  <c:v>2.0099198712641986E-4</c:v>
                </c:pt>
                <c:pt idx="3274">
                  <c:v>2.954650635691447E-4</c:v>
                </c:pt>
                <c:pt idx="3275">
                  <c:v>2.9966981191864583E-4</c:v>
                </c:pt>
                <c:pt idx="3276">
                  <c:v>3.2333263981954019E-4</c:v>
                </c:pt>
                <c:pt idx="3277">
                  <c:v>3.8785023281073805E-4</c:v>
                </c:pt>
                <c:pt idx="3278">
                  <c:v>5.2938075264874485E-4</c:v>
                </c:pt>
                <c:pt idx="3279">
                  <c:v>5.64973189866258E-4</c:v>
                </c:pt>
                <c:pt idx="3280">
                  <c:v>6.0269079562158545E-4</c:v>
                </c:pt>
                <c:pt idx="3281">
                  <c:v>6.4561269673069077E-4</c:v>
                </c:pt>
                <c:pt idx="3282">
                  <c:v>7.9123690740212638E-4</c:v>
                </c:pt>
                <c:pt idx="3283">
                  <c:v>8.8604327856089959E-4</c:v>
                </c:pt>
                <c:pt idx="3284">
                  <c:v>8.3536244369564194E-4</c:v>
                </c:pt>
                <c:pt idx="3285">
                  <c:v>8.1490972072417733E-4</c:v>
                </c:pt>
                <c:pt idx="3286">
                  <c:v>9.6028993483154856E-4</c:v>
                </c:pt>
                <c:pt idx="3287">
                  <c:v>9.8789604382010232E-4</c:v>
                </c:pt>
                <c:pt idx="3288">
                  <c:v>1.0206796921627959E-3</c:v>
                </c:pt>
                <c:pt idx="3289">
                  <c:v>1.0328725701524988E-3</c:v>
                </c:pt>
                <c:pt idx="3290">
                  <c:v>1.0540208673528451E-3</c:v>
                </c:pt>
                <c:pt idx="3291">
                  <c:v>9.8456748743314115E-4</c:v>
                </c:pt>
                <c:pt idx="3292">
                  <c:v>1.0418610554616681E-3</c:v>
                </c:pt>
                <c:pt idx="3293">
                  <c:v>1.0436648122493786E-3</c:v>
                </c:pt>
                <c:pt idx="3294">
                  <c:v>1.0825702450520946E-3</c:v>
                </c:pt>
                <c:pt idx="3295">
                  <c:v>1.1092209887884064E-3</c:v>
                </c:pt>
                <c:pt idx="3296">
                  <c:v>1.0503823299434778E-3</c:v>
                </c:pt>
                <c:pt idx="3297">
                  <c:v>1.077932013151317E-3</c:v>
                </c:pt>
                <c:pt idx="3298">
                  <c:v>1.0741708525119353E-3</c:v>
                </c:pt>
                <c:pt idx="3299">
                  <c:v>1.1376427650346965E-3</c:v>
                </c:pt>
                <c:pt idx="3300">
                  <c:v>1.1622464267799781E-3</c:v>
                </c:pt>
                <c:pt idx="3301">
                  <c:v>1.274354823084467E-3</c:v>
                </c:pt>
                <c:pt idx="3302">
                  <c:v>1.2924757643990592E-3</c:v>
                </c:pt>
                <c:pt idx="3303">
                  <c:v>1.3575573994974999E-3</c:v>
                </c:pt>
                <c:pt idx="3304">
                  <c:v>1.3970031823700158E-3</c:v>
                </c:pt>
                <c:pt idx="3305">
                  <c:v>1.4589188527667218E-3</c:v>
                </c:pt>
                <c:pt idx="3306">
                  <c:v>1.5448450511408307E-3</c:v>
                </c:pt>
                <c:pt idx="3307">
                  <c:v>1.6455448701999664E-3</c:v>
                </c:pt>
                <c:pt idx="3308">
                  <c:v>1.6124484271773376E-3</c:v>
                </c:pt>
                <c:pt idx="3309">
                  <c:v>1.646593170584687E-3</c:v>
                </c:pt>
                <c:pt idx="3310">
                  <c:v>1.6403894433885124E-3</c:v>
                </c:pt>
                <c:pt idx="3311">
                  <c:v>1.7080388043553274E-3</c:v>
                </c:pt>
                <c:pt idx="3312">
                  <c:v>1.7551336300543063E-3</c:v>
                </c:pt>
                <c:pt idx="3313">
                  <c:v>1.7619413160514519E-3</c:v>
                </c:pt>
                <c:pt idx="3314">
                  <c:v>1.7998946217243628E-3</c:v>
                </c:pt>
                <c:pt idx="3315">
                  <c:v>1.8078785808803843E-3</c:v>
                </c:pt>
                <c:pt idx="3316">
                  <c:v>1.8395645164179797E-3</c:v>
                </c:pt>
                <c:pt idx="3317">
                  <c:v>1.9032770122866527E-3</c:v>
                </c:pt>
                <c:pt idx="3318">
                  <c:v>1.9264536172478586E-3</c:v>
                </c:pt>
                <c:pt idx="3319">
                  <c:v>1.9452760243270362E-3</c:v>
                </c:pt>
                <c:pt idx="3320">
                  <c:v>1.9602850175997055E-3</c:v>
                </c:pt>
                <c:pt idx="3321">
                  <c:v>1.9878468634637603E-3</c:v>
                </c:pt>
                <c:pt idx="3322">
                  <c:v>2.0073230908290718E-3</c:v>
                </c:pt>
                <c:pt idx="3323">
                  <c:v>2.0204597737241148E-3</c:v>
                </c:pt>
                <c:pt idx="3324">
                  <c:v>2.0489788628375027E-3</c:v>
                </c:pt>
                <c:pt idx="3325">
                  <c:v>2.074224926971846E-3</c:v>
                </c:pt>
                <c:pt idx="3326">
                  <c:v>2.1577958975436129E-3</c:v>
                </c:pt>
                <c:pt idx="3327">
                  <c:v>2.1474236549978709E-3</c:v>
                </c:pt>
                <c:pt idx="3328">
                  <c:v>2.2362597647107574E-3</c:v>
                </c:pt>
                <c:pt idx="3329">
                  <c:v>2.3529561040547264E-3</c:v>
                </c:pt>
                <c:pt idx="3330">
                  <c:v>2.4282118483800463E-3</c:v>
                </c:pt>
                <c:pt idx="3331">
                  <c:v>2.5181099417248554E-3</c:v>
                </c:pt>
                <c:pt idx="3332">
                  <c:v>2.5256495100707266E-3</c:v>
                </c:pt>
                <c:pt idx="3333">
                  <c:v>2.5289129775585284E-3</c:v>
                </c:pt>
                <c:pt idx="3334">
                  <c:v>2.5630119496073966E-3</c:v>
                </c:pt>
                <c:pt idx="3335">
                  <c:v>2.6120994151692667E-3</c:v>
                </c:pt>
                <c:pt idx="3336">
                  <c:v>2.6569250671799605E-3</c:v>
                </c:pt>
                <c:pt idx="3337">
                  <c:v>2.6827410109604433E-3</c:v>
                </c:pt>
                <c:pt idx="3338">
                  <c:v>2.7064394084928001E-3</c:v>
                </c:pt>
                <c:pt idx="3339">
                  <c:v>2.7115831617490205E-3</c:v>
                </c:pt>
                <c:pt idx="3340">
                  <c:v>2.7435779556985729E-3</c:v>
                </c:pt>
                <c:pt idx="3341">
                  <c:v>2.7600553201712064E-3</c:v>
                </c:pt>
                <c:pt idx="3342">
                  <c:v>2.750445975080007E-3</c:v>
                </c:pt>
                <c:pt idx="3343">
                  <c:v>2.7325636854187429E-3</c:v>
                </c:pt>
                <c:pt idx="3344">
                  <c:v>2.6813828545657614E-3</c:v>
                </c:pt>
                <c:pt idx="3345">
                  <c:v>2.6838821082335595E-3</c:v>
                </c:pt>
                <c:pt idx="3346">
                  <c:v>2.7417299148353447E-3</c:v>
                </c:pt>
                <c:pt idx="3347">
                  <c:v>2.7543557682288E-3</c:v>
                </c:pt>
                <c:pt idx="3348">
                  <c:v>2.8162089413472646E-3</c:v>
                </c:pt>
                <c:pt idx="3349">
                  <c:v>2.9382238875073075E-3</c:v>
                </c:pt>
                <c:pt idx="3350">
                  <c:v>3.0421835886855764E-3</c:v>
                </c:pt>
                <c:pt idx="3351">
                  <c:v>3.0608024133764733E-3</c:v>
                </c:pt>
                <c:pt idx="3352">
                  <c:v>3.0846041258054679E-3</c:v>
                </c:pt>
                <c:pt idx="3353">
                  <c:v>3.0740595195444254E-3</c:v>
                </c:pt>
                <c:pt idx="3354">
                  <c:v>3.1111700307970835E-3</c:v>
                </c:pt>
                <c:pt idx="3355">
                  <c:v>3.1099203295539279E-3</c:v>
                </c:pt>
                <c:pt idx="3356">
                  <c:v>3.1915039356447128E-3</c:v>
                </c:pt>
                <c:pt idx="3357">
                  <c:v>3.2269223041587747E-3</c:v>
                </c:pt>
                <c:pt idx="3358">
                  <c:v>3.2422328393015842E-3</c:v>
                </c:pt>
                <c:pt idx="3359">
                  <c:v>3.2964212351727085E-3</c:v>
                </c:pt>
                <c:pt idx="3360">
                  <c:v>3.3654286743090012E-3</c:v>
                </c:pt>
                <c:pt idx="3361">
                  <c:v>3.3332447991551994E-3</c:v>
                </c:pt>
                <c:pt idx="3362">
                  <c:v>3.334221214732036E-3</c:v>
                </c:pt>
                <c:pt idx="3363">
                  <c:v>3.3444588430311395E-3</c:v>
                </c:pt>
                <c:pt idx="3364">
                  <c:v>3.3796088267772362E-3</c:v>
                </c:pt>
                <c:pt idx="3365">
                  <c:v>3.4993178154885118E-3</c:v>
                </c:pt>
                <c:pt idx="3366">
                  <c:v>3.5245291028520587E-3</c:v>
                </c:pt>
                <c:pt idx="3367">
                  <c:v>3.7448783318083656E-3</c:v>
                </c:pt>
                <c:pt idx="3368">
                  <c:v>3.8499649937924207E-3</c:v>
                </c:pt>
                <c:pt idx="3369">
                  <c:v>3.923847131495739E-3</c:v>
                </c:pt>
                <c:pt idx="3370">
                  <c:v>3.9330580345606769E-3</c:v>
                </c:pt>
                <c:pt idx="3371">
                  <c:v>3.9424760868860265E-3</c:v>
                </c:pt>
                <c:pt idx="3372">
                  <c:v>4.1322170732929209E-3</c:v>
                </c:pt>
                <c:pt idx="3373">
                  <c:v>4.15411144957889E-3</c:v>
                </c:pt>
                <c:pt idx="3374">
                  <c:v>4.2869562811387318E-3</c:v>
                </c:pt>
                <c:pt idx="3375">
                  <c:v>4.5076669134853642E-3</c:v>
                </c:pt>
                <c:pt idx="3376">
                  <c:v>4.5324739343988174E-3</c:v>
                </c:pt>
                <c:pt idx="3377">
                  <c:v>4.512375572160332E-3</c:v>
                </c:pt>
                <c:pt idx="3378">
                  <c:v>4.5660346992766332E-3</c:v>
                </c:pt>
                <c:pt idx="3379">
                  <c:v>4.6679822055364362E-3</c:v>
                </c:pt>
                <c:pt idx="3380">
                  <c:v>4.6761774845907045E-3</c:v>
                </c:pt>
                <c:pt idx="3381">
                  <c:v>4.6880184974051886E-3</c:v>
                </c:pt>
                <c:pt idx="3382">
                  <c:v>4.7522308205731889E-3</c:v>
                </c:pt>
                <c:pt idx="3383">
                  <c:v>4.7996411943582729E-3</c:v>
                </c:pt>
                <c:pt idx="3384">
                  <c:v>4.8647305548363828E-3</c:v>
                </c:pt>
                <c:pt idx="3385">
                  <c:v>4.8651328880973121E-3</c:v>
                </c:pt>
                <c:pt idx="3386">
                  <c:v>4.8978676854338765E-3</c:v>
                </c:pt>
                <c:pt idx="3387">
                  <c:v>4.8498194260075955E-3</c:v>
                </c:pt>
                <c:pt idx="3388">
                  <c:v>4.8885866895460595E-3</c:v>
                </c:pt>
                <c:pt idx="3389">
                  <c:v>4.8958230067350783E-3</c:v>
                </c:pt>
                <c:pt idx="3390">
                  <c:v>4.9028756587539135E-3</c:v>
                </c:pt>
                <c:pt idx="3391">
                  <c:v>4.9102125346984771E-3</c:v>
                </c:pt>
                <c:pt idx="3392">
                  <c:v>4.9307384766941187E-3</c:v>
                </c:pt>
                <c:pt idx="3393">
                  <c:v>4.9552401402062074E-3</c:v>
                </c:pt>
                <c:pt idx="3394">
                  <c:v>4.9695494216521752E-3</c:v>
                </c:pt>
                <c:pt idx="3395">
                  <c:v>5.0569398519988429E-3</c:v>
                </c:pt>
                <c:pt idx="3396">
                  <c:v>5.0516597987158018E-3</c:v>
                </c:pt>
                <c:pt idx="3397">
                  <c:v>5.0680600311501234E-3</c:v>
                </c:pt>
                <c:pt idx="3398">
                  <c:v>5.1057638280549433E-3</c:v>
                </c:pt>
                <c:pt idx="3399">
                  <c:v>5.1100577734892738E-3</c:v>
                </c:pt>
                <c:pt idx="3400">
                  <c:v>5.1757528908253914E-3</c:v>
                </c:pt>
                <c:pt idx="3401">
                  <c:v>5.1548746242742194E-3</c:v>
                </c:pt>
                <c:pt idx="3402">
                  <c:v>5.1471239386224887E-3</c:v>
                </c:pt>
                <c:pt idx="3403">
                  <c:v>5.0963673228412443E-3</c:v>
                </c:pt>
                <c:pt idx="3404">
                  <c:v>5.1227760594070304E-3</c:v>
                </c:pt>
                <c:pt idx="3405">
                  <c:v>5.1100060480921972E-3</c:v>
                </c:pt>
                <c:pt idx="3406">
                  <c:v>5.1157137858039992E-3</c:v>
                </c:pt>
                <c:pt idx="3407">
                  <c:v>5.1208379882852206E-3</c:v>
                </c:pt>
                <c:pt idx="3408">
                  <c:v>5.1257144065137705E-3</c:v>
                </c:pt>
                <c:pt idx="3409">
                  <c:v>5.1145032529513745E-3</c:v>
                </c:pt>
                <c:pt idx="3410">
                  <c:v>5.0896850741211086E-3</c:v>
                </c:pt>
                <c:pt idx="3411">
                  <c:v>5.0877556117654432E-3</c:v>
                </c:pt>
                <c:pt idx="3412">
                  <c:v>5.0964816868401819E-3</c:v>
                </c:pt>
                <c:pt idx="3413">
                  <c:v>5.1104648857296375E-3</c:v>
                </c:pt>
                <c:pt idx="3414">
                  <c:v>5.2175790534452204E-3</c:v>
                </c:pt>
                <c:pt idx="3415">
                  <c:v>5.256216779505829E-3</c:v>
                </c:pt>
                <c:pt idx="3416">
                  <c:v>5.3888813132449975E-3</c:v>
                </c:pt>
                <c:pt idx="3417">
                  <c:v>5.3952272811199631E-3</c:v>
                </c:pt>
                <c:pt idx="3418">
                  <c:v>5.472643931435428E-3</c:v>
                </c:pt>
                <c:pt idx="3419">
                  <c:v>5.478778821773167E-3</c:v>
                </c:pt>
                <c:pt idx="3420">
                  <c:v>5.4866294828992412E-3</c:v>
                </c:pt>
                <c:pt idx="3421">
                  <c:v>5.4861143598738948E-3</c:v>
                </c:pt>
                <c:pt idx="3422">
                  <c:v>5.4730393768427366E-3</c:v>
                </c:pt>
                <c:pt idx="3423">
                  <c:v>5.5741762170051778E-3</c:v>
                </c:pt>
                <c:pt idx="3424">
                  <c:v>5.6379535707788975E-3</c:v>
                </c:pt>
                <c:pt idx="3425">
                  <c:v>5.6491459338405825E-3</c:v>
                </c:pt>
                <c:pt idx="3426">
                  <c:v>5.6536880400388512E-3</c:v>
                </c:pt>
                <c:pt idx="3427">
                  <c:v>5.6605063656989252E-3</c:v>
                </c:pt>
                <c:pt idx="3428">
                  <c:v>5.64691143730367E-3</c:v>
                </c:pt>
                <c:pt idx="3429">
                  <c:v>5.654955978426246E-3</c:v>
                </c:pt>
                <c:pt idx="3430">
                  <c:v>5.6393390878366478E-3</c:v>
                </c:pt>
                <c:pt idx="3431">
                  <c:v>5.7210775696345806E-3</c:v>
                </c:pt>
                <c:pt idx="3432">
                  <c:v>5.6942053448554297E-3</c:v>
                </c:pt>
                <c:pt idx="3433">
                  <c:v>5.6791944297613917E-3</c:v>
                </c:pt>
                <c:pt idx="3434">
                  <c:v>5.7275884818195344E-3</c:v>
                </c:pt>
                <c:pt idx="3435">
                  <c:v>5.7385391727566848E-3</c:v>
                </c:pt>
                <c:pt idx="3436">
                  <c:v>5.7802828998749778E-3</c:v>
                </c:pt>
                <c:pt idx="3437">
                  <c:v>5.793952091789567E-3</c:v>
                </c:pt>
                <c:pt idx="3438">
                  <c:v>5.795555459943813E-3</c:v>
                </c:pt>
                <c:pt idx="3439">
                  <c:v>5.8694112311781232E-3</c:v>
                </c:pt>
                <c:pt idx="3440">
                  <c:v>5.8968962976877481E-3</c:v>
                </c:pt>
                <c:pt idx="3441">
                  <c:v>5.9067801720227298E-3</c:v>
                </c:pt>
                <c:pt idx="3442">
                  <c:v>5.9253196639075245E-3</c:v>
                </c:pt>
                <c:pt idx="3443">
                  <c:v>5.959194341691898E-3</c:v>
                </c:pt>
                <c:pt idx="3444">
                  <c:v>5.9728683298005958E-3</c:v>
                </c:pt>
                <c:pt idx="3445">
                  <c:v>5.9451784458934842E-3</c:v>
                </c:pt>
                <c:pt idx="3446">
                  <c:v>6.0099406729321458E-3</c:v>
                </c:pt>
                <c:pt idx="3447">
                  <c:v>6.0388809624318807E-3</c:v>
                </c:pt>
                <c:pt idx="3448">
                  <c:v>6.0430383914031882E-3</c:v>
                </c:pt>
                <c:pt idx="3449">
                  <c:v>6.0445612419042227E-3</c:v>
                </c:pt>
                <c:pt idx="3450">
                  <c:v>6.0680190128952205E-3</c:v>
                </c:pt>
                <c:pt idx="3451">
                  <c:v>6.0804157995404395E-3</c:v>
                </c:pt>
                <c:pt idx="3452">
                  <c:v>6.1047559064708601E-3</c:v>
                </c:pt>
                <c:pt idx="3453">
                  <c:v>6.1042284730496998E-3</c:v>
                </c:pt>
                <c:pt idx="3454">
                  <c:v>6.1104236406672729E-3</c:v>
                </c:pt>
                <c:pt idx="3455">
                  <c:v>6.112432275544144E-3</c:v>
                </c:pt>
                <c:pt idx="3456">
                  <c:v>6.1177031603965037E-3</c:v>
                </c:pt>
                <c:pt idx="3457">
                  <c:v>6.1166060882340556E-3</c:v>
                </c:pt>
                <c:pt idx="3458">
                  <c:v>6.196970907736743E-3</c:v>
                </c:pt>
                <c:pt idx="3459">
                  <c:v>6.1836330347440072E-3</c:v>
                </c:pt>
                <c:pt idx="3460">
                  <c:v>6.174741205193568E-3</c:v>
                </c:pt>
                <c:pt idx="3461">
                  <c:v>6.1776681347489593E-3</c:v>
                </c:pt>
                <c:pt idx="3462">
                  <c:v>6.1818701129361386E-3</c:v>
                </c:pt>
                <c:pt idx="3463">
                  <c:v>6.1827898892767852E-3</c:v>
                </c:pt>
                <c:pt idx="3464">
                  <c:v>6.2347414158381298E-3</c:v>
                </c:pt>
                <c:pt idx="3465">
                  <c:v>6.2356319324901044E-3</c:v>
                </c:pt>
                <c:pt idx="3466">
                  <c:v>6.3754615307050067E-3</c:v>
                </c:pt>
                <c:pt idx="3467">
                  <c:v>6.3974395204062784E-3</c:v>
                </c:pt>
                <c:pt idx="3468">
                  <c:v>6.4000951870060163E-3</c:v>
                </c:pt>
                <c:pt idx="3469">
                  <c:v>6.3987576569628501E-3</c:v>
                </c:pt>
                <c:pt idx="3470">
                  <c:v>6.4199727136429185E-3</c:v>
                </c:pt>
                <c:pt idx="3471">
                  <c:v>6.4228493434241862E-3</c:v>
                </c:pt>
                <c:pt idx="3472">
                  <c:v>6.4573053807976954E-3</c:v>
                </c:pt>
                <c:pt idx="3473">
                  <c:v>6.4599340204429812E-3</c:v>
                </c:pt>
                <c:pt idx="3474">
                  <c:v>6.4388547824327791E-3</c:v>
                </c:pt>
                <c:pt idx="3475">
                  <c:v>6.5313048386146377E-3</c:v>
                </c:pt>
                <c:pt idx="3476">
                  <c:v>6.5174763777893219E-3</c:v>
                </c:pt>
                <c:pt idx="3477">
                  <c:v>6.6087180979426119E-3</c:v>
                </c:pt>
                <c:pt idx="3478">
                  <c:v>6.6460863246631252E-3</c:v>
                </c:pt>
                <c:pt idx="3479">
                  <c:v>6.6929560447694936E-3</c:v>
                </c:pt>
                <c:pt idx="3480">
                  <c:v>6.6946090505601852E-3</c:v>
                </c:pt>
                <c:pt idx="3481">
                  <c:v>6.6969183125666909E-3</c:v>
                </c:pt>
                <c:pt idx="3482">
                  <c:v>6.6926228813952715E-3</c:v>
                </c:pt>
                <c:pt idx="3483">
                  <c:v>6.7023422275507283E-3</c:v>
                </c:pt>
                <c:pt idx="3484">
                  <c:v>6.7597307462481382E-3</c:v>
                </c:pt>
                <c:pt idx="3485">
                  <c:v>6.7931582478832908E-3</c:v>
                </c:pt>
                <c:pt idx="3486">
                  <c:v>6.7025895898980004E-3</c:v>
                </c:pt>
                <c:pt idx="3487">
                  <c:v>6.6917116077325201E-3</c:v>
                </c:pt>
                <c:pt idx="3488">
                  <c:v>6.8078533693998189E-3</c:v>
                </c:pt>
                <c:pt idx="3489">
                  <c:v>7.3025019647634526E-3</c:v>
                </c:pt>
                <c:pt idx="3490">
                  <c:v>6.9391204103528281E-3</c:v>
                </c:pt>
                <c:pt idx="3491">
                  <c:v>6.5119074141535283E-3</c:v>
                </c:pt>
                <c:pt idx="3492">
                  <c:v>6.2107990913571332E-3</c:v>
                </c:pt>
                <c:pt idx="3493">
                  <c:v>6.3671021740228095E-3</c:v>
                </c:pt>
                <c:pt idx="3494">
                  <c:v>6.6037328386954197E-3</c:v>
                </c:pt>
                <c:pt idx="3495">
                  <c:v>6.6789622467777754E-3</c:v>
                </c:pt>
                <c:pt idx="3496">
                  <c:v>6.820901112686073E-3</c:v>
                </c:pt>
                <c:pt idx="3497">
                  <c:v>6.7946638340217191E-3</c:v>
                </c:pt>
                <c:pt idx="3498">
                  <c:v>6.8027114349695772E-3</c:v>
                </c:pt>
                <c:pt idx="3499">
                  <c:v>6.8950711043387347E-3</c:v>
                </c:pt>
                <c:pt idx="3500">
                  <c:v>6.9182306983730513E-3</c:v>
                </c:pt>
                <c:pt idx="3501">
                  <c:v>7.1001559913010936E-3</c:v>
                </c:pt>
                <c:pt idx="3502">
                  <c:v>7.2444069943600198E-3</c:v>
                </c:pt>
                <c:pt idx="3503">
                  <c:v>7.4727912141006048E-3</c:v>
                </c:pt>
                <c:pt idx="3504">
                  <c:v>7.4897580013522091E-3</c:v>
                </c:pt>
                <c:pt idx="3505">
                  <c:v>7.5465139071204668E-3</c:v>
                </c:pt>
                <c:pt idx="3506">
                  <c:v>7.5641431140347493E-3</c:v>
                </c:pt>
                <c:pt idx="3507">
                  <c:v>7.5984811082374648E-3</c:v>
                </c:pt>
                <c:pt idx="3508">
                  <c:v>7.6403728266336568E-3</c:v>
                </c:pt>
                <c:pt idx="3509">
                  <c:v>7.6683918510060955E-3</c:v>
                </c:pt>
                <c:pt idx="3510">
                  <c:v>7.6864201785316055E-3</c:v>
                </c:pt>
                <c:pt idx="3511">
                  <c:v>7.6957805481585595E-3</c:v>
                </c:pt>
                <c:pt idx="3512">
                  <c:v>7.7622397772627583E-3</c:v>
                </c:pt>
                <c:pt idx="3513">
                  <c:v>7.7347294631464614E-3</c:v>
                </c:pt>
                <c:pt idx="3514">
                  <c:v>7.7600059463192039E-3</c:v>
                </c:pt>
                <c:pt idx="3515">
                  <c:v>7.8403678198835092E-3</c:v>
                </c:pt>
                <c:pt idx="3516">
                  <c:v>7.8660450873655474E-3</c:v>
                </c:pt>
                <c:pt idx="3517">
                  <c:v>7.8726826543757955E-3</c:v>
                </c:pt>
                <c:pt idx="3518">
                  <c:v>7.9016802637585926E-3</c:v>
                </c:pt>
                <c:pt idx="3519">
                  <c:v>7.9345357832860675E-3</c:v>
                </c:pt>
                <c:pt idx="3520">
                  <c:v>7.9537335825730082E-3</c:v>
                </c:pt>
                <c:pt idx="3521">
                  <c:v>7.9763851663010588E-3</c:v>
                </c:pt>
                <c:pt idx="3522">
                  <c:v>8.0276682811777356E-3</c:v>
                </c:pt>
                <c:pt idx="3523">
                  <c:v>8.1051175962711941E-3</c:v>
                </c:pt>
                <c:pt idx="3524">
                  <c:v>8.12003230026348E-3</c:v>
                </c:pt>
                <c:pt idx="3525">
                  <c:v>8.1422260314467643E-3</c:v>
                </c:pt>
                <c:pt idx="3526">
                  <c:v>8.1787645135296128E-3</c:v>
                </c:pt>
                <c:pt idx="3527">
                  <c:v>8.2320127067341264E-3</c:v>
                </c:pt>
                <c:pt idx="3528">
                  <c:v>8.2541205268045204E-3</c:v>
                </c:pt>
                <c:pt idx="3529">
                  <c:v>8.1348536386507408E-3</c:v>
                </c:pt>
                <c:pt idx="3530">
                  <c:v>8.0394664178689013E-3</c:v>
                </c:pt>
                <c:pt idx="3531">
                  <c:v>8.0782740913081241E-3</c:v>
                </c:pt>
                <c:pt idx="3532">
                  <c:v>8.1710900669993425E-3</c:v>
                </c:pt>
                <c:pt idx="3533">
                  <c:v>8.1749624513860475E-3</c:v>
                </c:pt>
                <c:pt idx="3534">
                  <c:v>8.1885137372421646E-3</c:v>
                </c:pt>
                <c:pt idx="3535">
                  <c:v>8.1700902146983889E-3</c:v>
                </c:pt>
                <c:pt idx="3536">
                  <c:v>8.1953619587165072E-3</c:v>
                </c:pt>
                <c:pt idx="3537">
                  <c:v>8.2268612052338597E-3</c:v>
                </c:pt>
                <c:pt idx="3538">
                  <c:v>8.2113603569697879E-3</c:v>
                </c:pt>
                <c:pt idx="3539">
                  <c:v>8.2452362976010996E-3</c:v>
                </c:pt>
                <c:pt idx="3540">
                  <c:v>8.2697992053517577E-3</c:v>
                </c:pt>
                <c:pt idx="3541">
                  <c:v>8.2899536745320024E-3</c:v>
                </c:pt>
                <c:pt idx="3542">
                  <c:v>8.3800079669154037E-3</c:v>
                </c:pt>
                <c:pt idx="3543">
                  <c:v>8.4310898102120113E-3</c:v>
                </c:pt>
                <c:pt idx="3544">
                  <c:v>8.4459890726942266E-3</c:v>
                </c:pt>
                <c:pt idx="3545">
                  <c:v>8.5039672618638651E-3</c:v>
                </c:pt>
                <c:pt idx="3546">
                  <c:v>8.521112363989447E-3</c:v>
                </c:pt>
                <c:pt idx="3547">
                  <c:v>8.5731869253726778E-3</c:v>
                </c:pt>
                <c:pt idx="3548">
                  <c:v>8.5764550760505376E-3</c:v>
                </c:pt>
                <c:pt idx="3549">
                  <c:v>8.587372412651284E-3</c:v>
                </c:pt>
                <c:pt idx="3550">
                  <c:v>8.5825977774136586E-3</c:v>
                </c:pt>
                <c:pt idx="3551">
                  <c:v>8.6246602849324727E-3</c:v>
                </c:pt>
                <c:pt idx="3552">
                  <c:v>8.5577626294435216E-3</c:v>
                </c:pt>
                <c:pt idx="3553">
                  <c:v>8.5725022569751452E-3</c:v>
                </c:pt>
                <c:pt idx="3554">
                  <c:v>8.5764717192002848E-3</c:v>
                </c:pt>
                <c:pt idx="3555">
                  <c:v>8.5873252281625234E-3</c:v>
                </c:pt>
                <c:pt idx="3556">
                  <c:v>8.5976910796066175E-3</c:v>
                </c:pt>
                <c:pt idx="3557">
                  <c:v>8.6299449288340657E-3</c:v>
                </c:pt>
                <c:pt idx="3558">
                  <c:v>8.6397934055926218E-3</c:v>
                </c:pt>
                <c:pt idx="3559">
                  <c:v>8.6517908673708899E-3</c:v>
                </c:pt>
                <c:pt idx="3560">
                  <c:v>8.7264222469118913E-3</c:v>
                </c:pt>
                <c:pt idx="3561">
                  <c:v>8.7401859419697914E-3</c:v>
                </c:pt>
                <c:pt idx="3562">
                  <c:v>8.8089191826752344E-3</c:v>
                </c:pt>
                <c:pt idx="3563">
                  <c:v>8.8278637452605668E-3</c:v>
                </c:pt>
                <c:pt idx="3564">
                  <c:v>8.8482389024959751E-3</c:v>
                </c:pt>
                <c:pt idx="3565">
                  <c:v>8.8665148190467669E-3</c:v>
                </c:pt>
                <c:pt idx="3566">
                  <c:v>8.8719093405569271E-3</c:v>
                </c:pt>
                <c:pt idx="3567">
                  <c:v>8.9372834983572069E-3</c:v>
                </c:pt>
                <c:pt idx="3568">
                  <c:v>8.9274873330424942E-3</c:v>
                </c:pt>
                <c:pt idx="3569">
                  <c:v>8.9241223392741986E-3</c:v>
                </c:pt>
                <c:pt idx="3570">
                  <c:v>8.9418506768119688E-3</c:v>
                </c:pt>
                <c:pt idx="3571">
                  <c:v>8.9891263217507511E-3</c:v>
                </c:pt>
                <c:pt idx="3572">
                  <c:v>9.0034631126874043E-3</c:v>
                </c:pt>
                <c:pt idx="3573">
                  <c:v>9.0227166764405009E-3</c:v>
                </c:pt>
                <c:pt idx="3574">
                  <c:v>8.9234723550457584E-3</c:v>
                </c:pt>
                <c:pt idx="3575">
                  <c:v>8.9362425976857729E-3</c:v>
                </c:pt>
                <c:pt idx="3576">
                  <c:v>8.9761137716344308E-3</c:v>
                </c:pt>
                <c:pt idx="3577">
                  <c:v>8.9869515378564468E-3</c:v>
                </c:pt>
                <c:pt idx="3578">
                  <c:v>9.0015063624184766E-3</c:v>
                </c:pt>
                <c:pt idx="3579">
                  <c:v>9.0092812570452541E-3</c:v>
                </c:pt>
                <c:pt idx="3580">
                  <c:v>9.0257705607155181E-3</c:v>
                </c:pt>
                <c:pt idx="3581">
                  <c:v>9.0679793905168449E-3</c:v>
                </c:pt>
                <c:pt idx="3582">
                  <c:v>9.0811322183186327E-3</c:v>
                </c:pt>
                <c:pt idx="3583">
                  <c:v>9.1044292647028957E-3</c:v>
                </c:pt>
                <c:pt idx="3584">
                  <c:v>9.1397632696348374E-3</c:v>
                </c:pt>
                <c:pt idx="3585">
                  <c:v>9.1538538897111277E-3</c:v>
                </c:pt>
                <c:pt idx="3586">
                  <c:v>9.2088265828595972E-3</c:v>
                </c:pt>
                <c:pt idx="3587">
                  <c:v>9.2057179489328789E-3</c:v>
                </c:pt>
                <c:pt idx="3588">
                  <c:v>9.2249191112168116E-3</c:v>
                </c:pt>
                <c:pt idx="3589">
                  <c:v>9.2438669195988865E-3</c:v>
                </c:pt>
                <c:pt idx="3590">
                  <c:v>9.2589521205890257E-3</c:v>
                </c:pt>
                <c:pt idx="3591">
                  <c:v>9.2917993885297534E-3</c:v>
                </c:pt>
                <c:pt idx="3592">
                  <c:v>9.3090097137478178E-3</c:v>
                </c:pt>
                <c:pt idx="3593">
                  <c:v>9.3297003257912792E-3</c:v>
                </c:pt>
                <c:pt idx="3594">
                  <c:v>9.3684432873457624E-3</c:v>
                </c:pt>
                <c:pt idx="3595">
                  <c:v>9.2594474059761733E-3</c:v>
                </c:pt>
                <c:pt idx="3596">
                  <c:v>9.2684381926890769E-3</c:v>
                </c:pt>
                <c:pt idx="3597">
                  <c:v>9.246069650835409E-3</c:v>
                </c:pt>
                <c:pt idx="3598">
                  <c:v>9.2516832631197587E-3</c:v>
                </c:pt>
                <c:pt idx="3599">
                  <c:v>9.2704112322670174E-3</c:v>
                </c:pt>
                <c:pt idx="3600">
                  <c:v>9.2967979160893943E-3</c:v>
                </c:pt>
                <c:pt idx="3601">
                  <c:v>9.3036173767218067E-3</c:v>
                </c:pt>
                <c:pt idx="3602">
                  <c:v>9.3097753565365426E-3</c:v>
                </c:pt>
                <c:pt idx="3603">
                  <c:v>9.3390252703300369E-3</c:v>
                </c:pt>
                <c:pt idx="3604">
                  <c:v>9.361813651309836E-3</c:v>
                </c:pt>
                <c:pt idx="3605">
                  <c:v>9.414210451196281E-3</c:v>
                </c:pt>
                <c:pt idx="3606">
                  <c:v>9.4409019376042735E-3</c:v>
                </c:pt>
                <c:pt idx="3607">
                  <c:v>9.4557498020650943E-3</c:v>
                </c:pt>
                <c:pt idx="3608">
                  <c:v>9.4573770459926987E-3</c:v>
                </c:pt>
                <c:pt idx="3609">
                  <c:v>9.4642594103027111E-3</c:v>
                </c:pt>
                <c:pt idx="3610">
                  <c:v>9.506063865504899E-3</c:v>
                </c:pt>
                <c:pt idx="3611">
                  <c:v>9.5491248579488985E-3</c:v>
                </c:pt>
                <c:pt idx="3612">
                  <c:v>9.549788624707567E-3</c:v>
                </c:pt>
                <c:pt idx="3613">
                  <c:v>9.5614877820020538E-3</c:v>
                </c:pt>
                <c:pt idx="3614">
                  <c:v>9.5820549490295281E-3</c:v>
                </c:pt>
                <c:pt idx="3615">
                  <c:v>9.6110430697342597E-3</c:v>
                </c:pt>
                <c:pt idx="3616">
                  <c:v>9.530213351575556E-3</c:v>
                </c:pt>
                <c:pt idx="3617">
                  <c:v>9.4363859284753993E-3</c:v>
                </c:pt>
                <c:pt idx="3618">
                  <c:v>9.445100209694024E-3</c:v>
                </c:pt>
                <c:pt idx="3619">
                  <c:v>9.4636029621286699E-3</c:v>
                </c:pt>
                <c:pt idx="3620">
                  <c:v>9.4745183912996467E-3</c:v>
                </c:pt>
                <c:pt idx="3621">
                  <c:v>9.480121717500678E-3</c:v>
                </c:pt>
                <c:pt idx="3622">
                  <c:v>9.4726304407737327E-3</c:v>
                </c:pt>
                <c:pt idx="3623">
                  <c:v>9.4857377475829896E-3</c:v>
                </c:pt>
                <c:pt idx="3624">
                  <c:v>9.4185791862939627E-3</c:v>
                </c:pt>
                <c:pt idx="3625">
                  <c:v>9.4179462024901461E-3</c:v>
                </c:pt>
                <c:pt idx="3626">
                  <c:v>9.4347907452563273E-3</c:v>
                </c:pt>
                <c:pt idx="3627">
                  <c:v>9.4490231316535223E-3</c:v>
                </c:pt>
                <c:pt idx="3628">
                  <c:v>9.4400323629069138E-3</c:v>
                </c:pt>
                <c:pt idx="3629">
                  <c:v>9.4769096390756591E-3</c:v>
                </c:pt>
                <c:pt idx="3630">
                  <c:v>9.4950677008538431E-3</c:v>
                </c:pt>
                <c:pt idx="3631">
                  <c:v>9.5052641053385845E-3</c:v>
                </c:pt>
                <c:pt idx="3632">
                  <c:v>9.5149469565287692E-3</c:v>
                </c:pt>
                <c:pt idx="3633">
                  <c:v>9.4636083083494693E-3</c:v>
                </c:pt>
                <c:pt idx="3634">
                  <c:v>9.4798007788778893E-3</c:v>
                </c:pt>
                <c:pt idx="3635">
                  <c:v>9.5102485917706314E-3</c:v>
                </c:pt>
                <c:pt idx="3636">
                  <c:v>9.3774689719976489E-3</c:v>
                </c:pt>
                <c:pt idx="3637">
                  <c:v>9.36708307098022E-3</c:v>
                </c:pt>
                <c:pt idx="3638">
                  <c:v>9.2856235299711987E-3</c:v>
                </c:pt>
                <c:pt idx="3639">
                  <c:v>9.30796425567193E-3</c:v>
                </c:pt>
                <c:pt idx="3640">
                  <c:v>9.2061068645579169E-3</c:v>
                </c:pt>
                <c:pt idx="3641">
                  <c:v>9.2112677415785438E-3</c:v>
                </c:pt>
                <c:pt idx="3642">
                  <c:v>9.2196453849116011E-3</c:v>
                </c:pt>
                <c:pt idx="3643">
                  <c:v>9.2235348991653865E-3</c:v>
                </c:pt>
                <c:pt idx="3644">
                  <c:v>9.2278224327833058E-3</c:v>
                </c:pt>
                <c:pt idx="3645">
                  <c:v>9.2538379394693226E-3</c:v>
                </c:pt>
                <c:pt idx="3646">
                  <c:v>9.2711736331438921E-3</c:v>
                </c:pt>
                <c:pt idx="3647">
                  <c:v>9.2993053977763473E-3</c:v>
                </c:pt>
                <c:pt idx="3648">
                  <c:v>9.323325391798809E-3</c:v>
                </c:pt>
                <c:pt idx="3649">
                  <c:v>9.351806073224278E-3</c:v>
                </c:pt>
                <c:pt idx="3650">
                  <c:v>9.3426805682068625E-3</c:v>
                </c:pt>
                <c:pt idx="3651">
                  <c:v>9.3103613399645457E-3</c:v>
                </c:pt>
                <c:pt idx="3652">
                  <c:v>9.3439210002435047E-3</c:v>
                </c:pt>
                <c:pt idx="3653">
                  <c:v>9.4266430386955591E-3</c:v>
                </c:pt>
                <c:pt idx="3654">
                  <c:v>9.3725371176909267E-3</c:v>
                </c:pt>
                <c:pt idx="3655">
                  <c:v>9.3807809493959837E-3</c:v>
                </c:pt>
                <c:pt idx="3656">
                  <c:v>9.3880112126096815E-3</c:v>
                </c:pt>
                <c:pt idx="3657">
                  <c:v>9.3705725753210345E-3</c:v>
                </c:pt>
                <c:pt idx="3658">
                  <c:v>9.2948560387486889E-3</c:v>
                </c:pt>
                <c:pt idx="3659">
                  <c:v>9.0950350203553576E-3</c:v>
                </c:pt>
                <c:pt idx="3660">
                  <c:v>9.1048232650317029E-3</c:v>
                </c:pt>
                <c:pt idx="3661">
                  <c:v>9.075989363266812E-3</c:v>
                </c:pt>
                <c:pt idx="3662">
                  <c:v>9.1001492853024502E-3</c:v>
                </c:pt>
                <c:pt idx="3663">
                  <c:v>9.0917144506457159E-3</c:v>
                </c:pt>
                <c:pt idx="3664">
                  <c:v>9.070747893241915E-3</c:v>
                </c:pt>
                <c:pt idx="3665">
                  <c:v>9.0406236610944823E-3</c:v>
                </c:pt>
                <c:pt idx="3666">
                  <c:v>9.0252780306516733E-3</c:v>
                </c:pt>
                <c:pt idx="3667">
                  <c:v>8.8932199925455535E-3</c:v>
                </c:pt>
                <c:pt idx="3668">
                  <c:v>8.8925994447823786E-3</c:v>
                </c:pt>
                <c:pt idx="3669">
                  <c:v>8.8960040623264902E-3</c:v>
                </c:pt>
                <c:pt idx="3670">
                  <c:v>8.8984272754941696E-3</c:v>
                </c:pt>
                <c:pt idx="3671">
                  <c:v>8.8741223348707265E-3</c:v>
                </c:pt>
                <c:pt idx="3672">
                  <c:v>8.8476383626121535E-3</c:v>
                </c:pt>
                <c:pt idx="3673">
                  <c:v>8.8333530790367654E-3</c:v>
                </c:pt>
                <c:pt idx="3674">
                  <c:v>8.8161878088071077E-3</c:v>
                </c:pt>
                <c:pt idx="3675">
                  <c:v>8.7996402267589424E-3</c:v>
                </c:pt>
                <c:pt idx="3676">
                  <c:v>8.7744955495083765E-3</c:v>
                </c:pt>
                <c:pt idx="3677">
                  <c:v>8.7530474812296255E-3</c:v>
                </c:pt>
                <c:pt idx="3678">
                  <c:v>8.7784721230792506E-3</c:v>
                </c:pt>
                <c:pt idx="3679">
                  <c:v>8.5957066402937432E-3</c:v>
                </c:pt>
                <c:pt idx="3680">
                  <c:v>8.5724956164205945E-3</c:v>
                </c:pt>
                <c:pt idx="3681">
                  <c:v>8.2710607387765922E-3</c:v>
                </c:pt>
                <c:pt idx="3682">
                  <c:v>8.2462837978871661E-3</c:v>
                </c:pt>
                <c:pt idx="3683">
                  <c:v>8.2218779147507082E-3</c:v>
                </c:pt>
                <c:pt idx="3684">
                  <c:v>8.1491167908314122E-3</c:v>
                </c:pt>
                <c:pt idx="3685">
                  <c:v>8.1503207387505494E-3</c:v>
                </c:pt>
                <c:pt idx="3686">
                  <c:v>8.1171206622503433E-3</c:v>
                </c:pt>
                <c:pt idx="3687">
                  <c:v>8.1562809151538573E-3</c:v>
                </c:pt>
                <c:pt idx="3688">
                  <c:v>8.1425123226825935E-3</c:v>
                </c:pt>
                <c:pt idx="3689">
                  <c:v>8.047981285219441E-3</c:v>
                </c:pt>
                <c:pt idx="3690">
                  <c:v>8.044669848433994E-3</c:v>
                </c:pt>
                <c:pt idx="3691">
                  <c:v>8.0130832252487405E-3</c:v>
                </c:pt>
                <c:pt idx="3692">
                  <c:v>7.966139681984119E-3</c:v>
                </c:pt>
                <c:pt idx="3693">
                  <c:v>7.8787851048658375E-3</c:v>
                </c:pt>
                <c:pt idx="3694">
                  <c:v>7.8536165048717077E-3</c:v>
                </c:pt>
                <c:pt idx="3695">
                  <c:v>7.8220812559754993E-3</c:v>
                </c:pt>
                <c:pt idx="3696">
                  <c:v>7.800536907001554E-3</c:v>
                </c:pt>
                <c:pt idx="3697">
                  <c:v>7.7926603657882954E-3</c:v>
                </c:pt>
                <c:pt idx="3698">
                  <c:v>7.7327881661248821E-3</c:v>
                </c:pt>
                <c:pt idx="3699">
                  <c:v>7.7203287132849852E-3</c:v>
                </c:pt>
                <c:pt idx="3700">
                  <c:v>7.7221698995169064E-3</c:v>
                </c:pt>
                <c:pt idx="3701">
                  <c:v>7.716732535447246E-3</c:v>
                </c:pt>
                <c:pt idx="3702">
                  <c:v>7.6088231238207182E-3</c:v>
                </c:pt>
                <c:pt idx="3703">
                  <c:v>7.5773723563876683E-3</c:v>
                </c:pt>
                <c:pt idx="3704">
                  <c:v>7.5462084932242934E-3</c:v>
                </c:pt>
                <c:pt idx="3705">
                  <c:v>7.5097133490493739E-3</c:v>
                </c:pt>
                <c:pt idx="3706">
                  <c:v>7.484773169299519E-3</c:v>
                </c:pt>
                <c:pt idx="3707">
                  <c:v>7.4243070942090483E-3</c:v>
                </c:pt>
                <c:pt idx="3708">
                  <c:v>7.399256798507059E-3</c:v>
                </c:pt>
                <c:pt idx="3709">
                  <c:v>7.364427856543676E-3</c:v>
                </c:pt>
                <c:pt idx="3710">
                  <c:v>7.3655127766421025E-3</c:v>
                </c:pt>
                <c:pt idx="3711">
                  <c:v>7.3851022967501567E-3</c:v>
                </c:pt>
                <c:pt idx="3712">
                  <c:v>7.3222177896614671E-3</c:v>
                </c:pt>
                <c:pt idx="3713">
                  <c:v>7.2204363776458003E-3</c:v>
                </c:pt>
                <c:pt idx="3714">
                  <c:v>7.147579678049798E-3</c:v>
                </c:pt>
                <c:pt idx="3715">
                  <c:v>7.158830688150486E-3</c:v>
                </c:pt>
                <c:pt idx="3716">
                  <c:v>7.0683438826975031E-3</c:v>
                </c:pt>
                <c:pt idx="3717">
                  <c:v>7.011283302378768E-3</c:v>
                </c:pt>
                <c:pt idx="3718">
                  <c:v>6.9363901957175678E-3</c:v>
                </c:pt>
                <c:pt idx="3719">
                  <c:v>6.905024831722173E-3</c:v>
                </c:pt>
                <c:pt idx="3720">
                  <c:v>6.8295436330567671E-3</c:v>
                </c:pt>
                <c:pt idx="3721">
                  <c:v>6.7717829870332924E-3</c:v>
                </c:pt>
                <c:pt idx="3722">
                  <c:v>6.7519514661165125E-3</c:v>
                </c:pt>
                <c:pt idx="3723">
                  <c:v>6.7331795061325028E-3</c:v>
                </c:pt>
                <c:pt idx="3724">
                  <c:v>6.7100354388784922E-3</c:v>
                </c:pt>
                <c:pt idx="3725">
                  <c:v>6.6365845998719308E-3</c:v>
                </c:pt>
                <c:pt idx="3726">
                  <c:v>6.622577204301594E-3</c:v>
                </c:pt>
                <c:pt idx="3727">
                  <c:v>6.6097265337301536E-3</c:v>
                </c:pt>
                <c:pt idx="3728">
                  <c:v>6.5885970530172866E-3</c:v>
                </c:pt>
                <c:pt idx="3729">
                  <c:v>6.573803030793135E-3</c:v>
                </c:pt>
                <c:pt idx="3730">
                  <c:v>6.5376636474372418E-3</c:v>
                </c:pt>
                <c:pt idx="3731">
                  <c:v>6.5245965004576689E-3</c:v>
                </c:pt>
                <c:pt idx="3732">
                  <c:v>6.5017643907268052E-3</c:v>
                </c:pt>
                <c:pt idx="3733">
                  <c:v>6.5169909440951912E-3</c:v>
                </c:pt>
                <c:pt idx="3734">
                  <c:v>6.4656267120115629E-3</c:v>
                </c:pt>
                <c:pt idx="3735">
                  <c:v>6.4537601529410793E-3</c:v>
                </c:pt>
                <c:pt idx="3736">
                  <c:v>6.4298489077014853E-3</c:v>
                </c:pt>
                <c:pt idx="3737">
                  <c:v>6.3935596753157409E-3</c:v>
                </c:pt>
                <c:pt idx="3738">
                  <c:v>6.3514255253060981E-3</c:v>
                </c:pt>
                <c:pt idx="3739">
                  <c:v>6.2966393642531759E-3</c:v>
                </c:pt>
                <c:pt idx="3740">
                  <c:v>6.2518176955341787E-3</c:v>
                </c:pt>
                <c:pt idx="3741">
                  <c:v>6.2313996367713287E-3</c:v>
                </c:pt>
                <c:pt idx="3742">
                  <c:v>6.1360647430726001E-3</c:v>
                </c:pt>
                <c:pt idx="3743">
                  <c:v>6.1136930136724832E-3</c:v>
                </c:pt>
                <c:pt idx="3744">
                  <c:v>6.0489049852077148E-3</c:v>
                </c:pt>
                <c:pt idx="3745">
                  <c:v>6.0662330132521536E-3</c:v>
                </c:pt>
                <c:pt idx="3746">
                  <c:v>6.046170762619596E-3</c:v>
                </c:pt>
                <c:pt idx="3747">
                  <c:v>6.0287437337454008E-3</c:v>
                </c:pt>
                <c:pt idx="3748">
                  <c:v>6.0225893502476868E-3</c:v>
                </c:pt>
                <c:pt idx="3749">
                  <c:v>5.9655440171388907E-3</c:v>
                </c:pt>
                <c:pt idx="3750">
                  <c:v>5.9591073080296209E-3</c:v>
                </c:pt>
                <c:pt idx="3751">
                  <c:v>5.9429862449063009E-3</c:v>
                </c:pt>
                <c:pt idx="3752">
                  <c:v>5.9306374993648436E-3</c:v>
                </c:pt>
                <c:pt idx="3753">
                  <c:v>5.8886189972691128E-3</c:v>
                </c:pt>
                <c:pt idx="3754">
                  <c:v>5.8751844043838375E-3</c:v>
                </c:pt>
                <c:pt idx="3755">
                  <c:v>5.8576631022480008E-3</c:v>
                </c:pt>
                <c:pt idx="3756">
                  <c:v>5.8714933948174064E-3</c:v>
                </c:pt>
                <c:pt idx="3757">
                  <c:v>5.8095115076193249E-3</c:v>
                </c:pt>
                <c:pt idx="3758">
                  <c:v>5.7164298471275021E-3</c:v>
                </c:pt>
                <c:pt idx="3759">
                  <c:v>5.584760687662671E-3</c:v>
                </c:pt>
                <c:pt idx="3760">
                  <c:v>5.5630467322720367E-3</c:v>
                </c:pt>
                <c:pt idx="3761">
                  <c:v>5.4113379572300335E-3</c:v>
                </c:pt>
                <c:pt idx="3762">
                  <c:v>5.3936715313740446E-3</c:v>
                </c:pt>
                <c:pt idx="3763">
                  <c:v>5.1010127275332717E-3</c:v>
                </c:pt>
                <c:pt idx="3764">
                  <c:v>5.0827418497589871E-3</c:v>
                </c:pt>
                <c:pt idx="3765">
                  <c:v>5.0601720825664831E-3</c:v>
                </c:pt>
                <c:pt idx="3766">
                  <c:v>5.0410305430281799E-3</c:v>
                </c:pt>
                <c:pt idx="3767">
                  <c:v>5.0206304058353357E-3</c:v>
                </c:pt>
                <c:pt idx="3768">
                  <c:v>4.960505818985439E-3</c:v>
                </c:pt>
                <c:pt idx="3769">
                  <c:v>4.9392687545866121E-3</c:v>
                </c:pt>
                <c:pt idx="3770">
                  <c:v>4.931503444678631E-3</c:v>
                </c:pt>
                <c:pt idx="3771">
                  <c:v>4.9275923063252236E-3</c:v>
                </c:pt>
                <c:pt idx="3772">
                  <c:v>4.9296466100174907E-3</c:v>
                </c:pt>
                <c:pt idx="3773">
                  <c:v>4.9083106024114809E-3</c:v>
                </c:pt>
                <c:pt idx="3774">
                  <c:v>4.8915378213725269E-3</c:v>
                </c:pt>
                <c:pt idx="3775">
                  <c:v>4.8751103441202481E-3</c:v>
                </c:pt>
                <c:pt idx="3776">
                  <c:v>4.8721694294244777E-3</c:v>
                </c:pt>
                <c:pt idx="3777">
                  <c:v>4.8168744205676628E-3</c:v>
                </c:pt>
                <c:pt idx="3778">
                  <c:v>4.8190208478000596E-3</c:v>
                </c:pt>
                <c:pt idx="3779">
                  <c:v>4.802653431766668E-3</c:v>
                </c:pt>
                <c:pt idx="3780">
                  <c:v>4.7189750596026148E-3</c:v>
                </c:pt>
                <c:pt idx="3781">
                  <c:v>4.6943418661964387E-3</c:v>
                </c:pt>
                <c:pt idx="3782">
                  <c:v>4.5288262345339891E-3</c:v>
                </c:pt>
                <c:pt idx="3783">
                  <c:v>4.4898944577262956E-3</c:v>
                </c:pt>
                <c:pt idx="3784">
                  <c:v>4.5039571709193371E-3</c:v>
                </c:pt>
                <c:pt idx="3785">
                  <c:v>4.4842810034924074E-3</c:v>
                </c:pt>
                <c:pt idx="3786">
                  <c:v>4.4535777492780149E-3</c:v>
                </c:pt>
                <c:pt idx="3787">
                  <c:v>4.4372815466005022E-3</c:v>
                </c:pt>
                <c:pt idx="3788">
                  <c:v>4.3843419299365305E-3</c:v>
                </c:pt>
                <c:pt idx="3789">
                  <c:v>4.3676950802478132E-3</c:v>
                </c:pt>
                <c:pt idx="3790">
                  <c:v>4.3381913677920103E-3</c:v>
                </c:pt>
                <c:pt idx="3791">
                  <c:v>4.3323404903896634E-3</c:v>
                </c:pt>
                <c:pt idx="3792">
                  <c:v>4.3160916538163008E-3</c:v>
                </c:pt>
                <c:pt idx="3793">
                  <c:v>4.3127401250784292E-3</c:v>
                </c:pt>
                <c:pt idx="3794">
                  <c:v>4.3042094812053566E-3</c:v>
                </c:pt>
                <c:pt idx="3795">
                  <c:v>4.2671770507560769E-3</c:v>
                </c:pt>
                <c:pt idx="3796">
                  <c:v>4.1982942499878551E-3</c:v>
                </c:pt>
                <c:pt idx="3797">
                  <c:v>4.1523360027757583E-3</c:v>
                </c:pt>
                <c:pt idx="3798">
                  <c:v>4.1402203629412604E-3</c:v>
                </c:pt>
                <c:pt idx="3799">
                  <c:v>4.1424177363447168E-3</c:v>
                </c:pt>
                <c:pt idx="3800">
                  <c:v>4.1304587767969636E-3</c:v>
                </c:pt>
                <c:pt idx="3801">
                  <c:v>3.9787873277021824E-3</c:v>
                </c:pt>
                <c:pt idx="3802">
                  <c:v>3.9296399423491835E-3</c:v>
                </c:pt>
                <c:pt idx="3803">
                  <c:v>3.7616054679507904E-3</c:v>
                </c:pt>
                <c:pt idx="3804">
                  <c:v>3.7012838150825011E-3</c:v>
                </c:pt>
                <c:pt idx="3805">
                  <c:v>3.6728918798660803E-3</c:v>
                </c:pt>
                <c:pt idx="3806">
                  <c:v>3.5840976702783411E-3</c:v>
                </c:pt>
                <c:pt idx="3807">
                  <c:v>3.510668530769534E-3</c:v>
                </c:pt>
                <c:pt idx="3808">
                  <c:v>3.4937780836479249E-3</c:v>
                </c:pt>
                <c:pt idx="3809">
                  <c:v>3.4665660305981394E-3</c:v>
                </c:pt>
                <c:pt idx="3810">
                  <c:v>3.4387230840164928E-3</c:v>
                </c:pt>
                <c:pt idx="3811">
                  <c:v>3.4006806308737314E-3</c:v>
                </c:pt>
                <c:pt idx="3812">
                  <c:v>3.3009003443376095E-3</c:v>
                </c:pt>
                <c:pt idx="3813">
                  <c:v>3.2756905216175802E-3</c:v>
                </c:pt>
                <c:pt idx="3814">
                  <c:v>3.2385552397995454E-3</c:v>
                </c:pt>
                <c:pt idx="3815">
                  <c:v>3.2070951171223605E-3</c:v>
                </c:pt>
                <c:pt idx="3816">
                  <c:v>3.159359918657012E-3</c:v>
                </c:pt>
                <c:pt idx="3817">
                  <c:v>3.0333459255909023E-3</c:v>
                </c:pt>
                <c:pt idx="3818">
                  <c:v>2.990015664964929E-3</c:v>
                </c:pt>
                <c:pt idx="3819">
                  <c:v>2.9563256287716833E-3</c:v>
                </c:pt>
                <c:pt idx="3820">
                  <c:v>2.9228238856708888E-3</c:v>
                </c:pt>
                <c:pt idx="3821">
                  <c:v>2.8259962704366703E-3</c:v>
                </c:pt>
                <c:pt idx="3822">
                  <c:v>2.7930033812801902E-3</c:v>
                </c:pt>
                <c:pt idx="3823">
                  <c:v>2.7409304813739155E-3</c:v>
                </c:pt>
                <c:pt idx="3824">
                  <c:v>2.7188101486506078E-3</c:v>
                </c:pt>
                <c:pt idx="3825">
                  <c:v>2.7124171191892366E-3</c:v>
                </c:pt>
                <c:pt idx="3826">
                  <c:v>2.6112238476032612E-3</c:v>
                </c:pt>
                <c:pt idx="3827">
                  <c:v>2.5818367718768442E-3</c:v>
                </c:pt>
                <c:pt idx="3828">
                  <c:v>2.5581838432060522E-3</c:v>
                </c:pt>
                <c:pt idx="3829">
                  <c:v>2.526302323791807E-3</c:v>
                </c:pt>
                <c:pt idx="3830">
                  <c:v>2.4791716826895183E-3</c:v>
                </c:pt>
                <c:pt idx="3831">
                  <c:v>2.4133667612504794E-3</c:v>
                </c:pt>
                <c:pt idx="3832">
                  <c:v>2.387671894498844E-3</c:v>
                </c:pt>
                <c:pt idx="3833">
                  <c:v>2.2580726982577293E-3</c:v>
                </c:pt>
                <c:pt idx="3834">
                  <c:v>2.237197779937361E-3</c:v>
                </c:pt>
                <c:pt idx="3835">
                  <c:v>2.2215808487660027E-3</c:v>
                </c:pt>
                <c:pt idx="3836">
                  <c:v>2.1162739424773758E-3</c:v>
                </c:pt>
                <c:pt idx="3837">
                  <c:v>2.0943211503681169E-3</c:v>
                </c:pt>
                <c:pt idx="3838">
                  <c:v>2.0737222862587945E-3</c:v>
                </c:pt>
                <c:pt idx="3839">
                  <c:v>2.0463042825504818E-3</c:v>
                </c:pt>
                <c:pt idx="3840">
                  <c:v>1.9601399457933599E-3</c:v>
                </c:pt>
                <c:pt idx="3841">
                  <c:v>1.9694328803157024E-3</c:v>
                </c:pt>
                <c:pt idx="3842">
                  <c:v>1.9479818018270922E-3</c:v>
                </c:pt>
                <c:pt idx="3843">
                  <c:v>1.9312632748047509E-3</c:v>
                </c:pt>
                <c:pt idx="3844">
                  <c:v>1.8871468775201183E-3</c:v>
                </c:pt>
                <c:pt idx="3845">
                  <c:v>1.90734394158798E-3</c:v>
                </c:pt>
                <c:pt idx="3846">
                  <c:v>1.8876896228465778E-3</c:v>
                </c:pt>
                <c:pt idx="3847">
                  <c:v>1.8647936865565651E-3</c:v>
                </c:pt>
                <c:pt idx="3848">
                  <c:v>1.8250686486378509E-3</c:v>
                </c:pt>
                <c:pt idx="3849">
                  <c:v>1.7997443347759212E-3</c:v>
                </c:pt>
                <c:pt idx="3850">
                  <c:v>1.7135169270521278E-3</c:v>
                </c:pt>
                <c:pt idx="3851">
                  <c:v>1.6920770376276373E-3</c:v>
                </c:pt>
                <c:pt idx="3852">
                  <c:v>1.7212825837717993E-3</c:v>
                </c:pt>
                <c:pt idx="3853">
                  <c:v>1.7092910387201954E-3</c:v>
                </c:pt>
                <c:pt idx="3854">
                  <c:v>1.6912783666642728E-3</c:v>
                </c:pt>
                <c:pt idx="3855">
                  <c:v>1.6416348737235964E-3</c:v>
                </c:pt>
                <c:pt idx="3856">
                  <c:v>1.6117471393677363E-3</c:v>
                </c:pt>
                <c:pt idx="3857">
                  <c:v>1.5973132724058647E-3</c:v>
                </c:pt>
                <c:pt idx="3858">
                  <c:v>1.5811422495670691E-3</c:v>
                </c:pt>
                <c:pt idx="3859">
                  <c:v>1.5592661400258834E-3</c:v>
                </c:pt>
                <c:pt idx="3860">
                  <c:v>1.5032351147572509E-3</c:v>
                </c:pt>
                <c:pt idx="3861">
                  <c:v>1.4875736317565558E-3</c:v>
                </c:pt>
                <c:pt idx="3862">
                  <c:v>1.4981958125821482E-3</c:v>
                </c:pt>
                <c:pt idx="3863">
                  <c:v>1.4775796942183561E-3</c:v>
                </c:pt>
                <c:pt idx="3864">
                  <c:v>1.4608198488026414E-3</c:v>
                </c:pt>
                <c:pt idx="3865">
                  <c:v>7.8120011228910435E-4</c:v>
                </c:pt>
                <c:pt idx="3866">
                  <c:v>8.0799603026471267E-4</c:v>
                </c:pt>
                <c:pt idx="3867">
                  <c:v>8.1392842627270312E-4</c:v>
                </c:pt>
                <c:pt idx="3868">
                  <c:v>7.8913760900967134E-4</c:v>
                </c:pt>
                <c:pt idx="3869">
                  <c:v>7.6011735559977645E-4</c:v>
                </c:pt>
                <c:pt idx="3870">
                  <c:v>6.7576470436692126E-4</c:v>
                </c:pt>
                <c:pt idx="3871">
                  <c:v>6.6863129382332964E-4</c:v>
                </c:pt>
                <c:pt idx="3872">
                  <c:v>6.1866275389177439E-4</c:v>
                </c:pt>
                <c:pt idx="3873">
                  <c:v>5.9913808337253016E-4</c:v>
                </c:pt>
                <c:pt idx="3874">
                  <c:v>5.7878530423205454E-4</c:v>
                </c:pt>
                <c:pt idx="3875">
                  <c:v>5.202026216202249E-4</c:v>
                </c:pt>
                <c:pt idx="3876">
                  <c:v>4.9595138035574138E-4</c:v>
                </c:pt>
                <c:pt idx="3877">
                  <c:v>4.7182144388169256E-4</c:v>
                </c:pt>
                <c:pt idx="3878">
                  <c:v>4.3352529728934996E-4</c:v>
                </c:pt>
                <c:pt idx="3879">
                  <c:v>4.1811205261099715E-4</c:v>
                </c:pt>
                <c:pt idx="3880">
                  <c:v>3.8674011107042716E-4</c:v>
                </c:pt>
                <c:pt idx="3881">
                  <c:v>3.5061667326186097E-4</c:v>
                </c:pt>
                <c:pt idx="3882">
                  <c:v>3.442186006099579E-4</c:v>
                </c:pt>
                <c:pt idx="3883">
                  <c:v>3.3401908325436658E-4</c:v>
                </c:pt>
                <c:pt idx="3884">
                  <c:v>2.8718011681139188E-4</c:v>
                </c:pt>
                <c:pt idx="3885">
                  <c:v>2.5270837673785351E-4</c:v>
                </c:pt>
                <c:pt idx="3886">
                  <c:v>1.7428738188640658E-4</c:v>
                </c:pt>
                <c:pt idx="3887">
                  <c:v>2.0727072690829296E-4</c:v>
                </c:pt>
                <c:pt idx="3888">
                  <c:v>1.7736387619260441E-4</c:v>
                </c:pt>
                <c:pt idx="3889">
                  <c:v>1.3137104139082645E-4</c:v>
                </c:pt>
                <c:pt idx="3890">
                  <c:v>1.1047873271974318E-4</c:v>
                </c:pt>
                <c:pt idx="3891">
                  <c:v>7.9382258099114367E-5</c:v>
                </c:pt>
                <c:pt idx="3892">
                  <c:v>5.7808920992830082E-5</c:v>
                </c:pt>
                <c:pt idx="3893">
                  <c:v>3.2408864917288227E-5</c:v>
                </c:pt>
                <c:pt idx="3894">
                  <c:v>-2.290718156638949E-5</c:v>
                </c:pt>
                <c:pt idx="3895">
                  <c:v>-5.6121045768797728E-5</c:v>
                </c:pt>
                <c:pt idx="3896">
                  <c:v>-1.0276454586555239E-4</c:v>
                </c:pt>
                <c:pt idx="3897">
                  <c:v>-1.0083714763664542E-4</c:v>
                </c:pt>
                <c:pt idx="3898">
                  <c:v>-1.3628475900673287E-4</c:v>
                </c:pt>
                <c:pt idx="3899">
                  <c:v>-1.1555720302824923E-4</c:v>
                </c:pt>
                <c:pt idx="3900">
                  <c:v>-1.2754904835865499E-4</c:v>
                </c:pt>
                <c:pt idx="3901">
                  <c:v>-1.3957636470607326E-4</c:v>
                </c:pt>
                <c:pt idx="3902">
                  <c:v>-1.7001721849019269E-4</c:v>
                </c:pt>
                <c:pt idx="3903">
                  <c:v>-1.8736474962288696E-4</c:v>
                </c:pt>
                <c:pt idx="3904">
                  <c:v>-2.6782148439263853E-4</c:v>
                </c:pt>
                <c:pt idx="3905">
                  <c:v>-2.9978268866659441E-4</c:v>
                </c:pt>
                <c:pt idx="3906">
                  <c:v>-2.8504829328845904E-4</c:v>
                </c:pt>
                <c:pt idx="3907">
                  <c:v>-3.1078418340313441E-4</c:v>
                </c:pt>
                <c:pt idx="3908">
                  <c:v>-3.2780303459412075E-4</c:v>
                </c:pt>
                <c:pt idx="3909">
                  <c:v>-3.4099758079297882E-4</c:v>
                </c:pt>
                <c:pt idx="3910">
                  <c:v>-3.6342686839296867E-4</c:v>
                </c:pt>
                <c:pt idx="3911">
                  <c:v>-3.7492631064328652E-4</c:v>
                </c:pt>
                <c:pt idx="3912">
                  <c:v>-3.8456141694764856E-4</c:v>
                </c:pt>
                <c:pt idx="3913">
                  <c:v>-4.0436169336843797E-4</c:v>
                </c:pt>
                <c:pt idx="3914">
                  <c:v>-5.2632367326055363E-4</c:v>
                </c:pt>
                <c:pt idx="3915">
                  <c:v>-5.4023486604792836E-4</c:v>
                </c:pt>
                <c:pt idx="3916">
                  <c:v>-5.5647085942756025E-4</c:v>
                </c:pt>
                <c:pt idx="3917">
                  <c:v>-5.9448242080006874E-4</c:v>
                </c:pt>
                <c:pt idx="3918">
                  <c:v>-5.9954455610811141E-4</c:v>
                </c:pt>
                <c:pt idx="3919">
                  <c:v>-5.7698800020911101E-4</c:v>
                </c:pt>
                <c:pt idx="3920">
                  <c:v>-5.9471660573107155E-4</c:v>
                </c:pt>
                <c:pt idx="3921">
                  <c:v>-6.0592974228979024E-4</c:v>
                </c:pt>
                <c:pt idx="3922">
                  <c:v>-6.3972874433027016E-4</c:v>
                </c:pt>
                <c:pt idx="3923">
                  <c:v>-6.0453347581534977E-4</c:v>
                </c:pt>
                <c:pt idx="3924">
                  <c:v>-6.3782789423283415E-4</c:v>
                </c:pt>
                <c:pt idx="3925">
                  <c:v>-6.4050448995134346E-4</c:v>
                </c:pt>
                <c:pt idx="3926">
                  <c:v>-6.4888439267907216E-4</c:v>
                </c:pt>
                <c:pt idx="3927">
                  <c:v>-6.4697983989758789E-4</c:v>
                </c:pt>
                <c:pt idx="3928">
                  <c:v>-6.283187643579824E-4</c:v>
                </c:pt>
                <c:pt idx="3929">
                  <c:v>-6.5210988195640862E-4</c:v>
                </c:pt>
                <c:pt idx="3930">
                  <c:v>-6.515102031683373E-4</c:v>
                </c:pt>
                <c:pt idx="3931">
                  <c:v>-6.7129202593330106E-4</c:v>
                </c:pt>
                <c:pt idx="3932">
                  <c:v>-6.3859638845453759E-4</c:v>
                </c:pt>
                <c:pt idx="3933">
                  <c:v>-6.4079063028510408E-4</c:v>
                </c:pt>
                <c:pt idx="3934">
                  <c:v>-6.6716974505609539E-4</c:v>
                </c:pt>
                <c:pt idx="3935">
                  <c:v>-6.6776950089308951E-4</c:v>
                </c:pt>
                <c:pt idx="3936">
                  <c:v>-6.7022968470331623E-4</c:v>
                </c:pt>
                <c:pt idx="3937">
                  <c:v>-6.7816032193401821E-4</c:v>
                </c:pt>
                <c:pt idx="3938">
                  <c:v>-6.8564058043407705E-4</c:v>
                </c:pt>
                <c:pt idx="3939">
                  <c:v>-7.0458724076050139E-4</c:v>
                </c:pt>
                <c:pt idx="3940">
                  <c:v>-7.1430138732619941E-4</c:v>
                </c:pt>
                <c:pt idx="3941">
                  <c:v>-7.2223069580212851E-4</c:v>
                </c:pt>
                <c:pt idx="3942">
                  <c:v>-7.1145246202508616E-4</c:v>
                </c:pt>
                <c:pt idx="3943">
                  <c:v>-7.1159834414580292E-4</c:v>
                </c:pt>
                <c:pt idx="3944">
                  <c:v>-7.091241915285762E-4</c:v>
                </c:pt>
                <c:pt idx="3945">
                  <c:v>-6.9717817016601291E-4</c:v>
                </c:pt>
                <c:pt idx="3946">
                  <c:v>-6.456780181475219E-4</c:v>
                </c:pt>
                <c:pt idx="3947">
                  <c:v>-6.5183914608391014E-4</c:v>
                </c:pt>
                <c:pt idx="3948">
                  <c:v>-7.2809890729952365E-4</c:v>
                </c:pt>
                <c:pt idx="3949">
                  <c:v>-7.1258314754685248E-4</c:v>
                </c:pt>
                <c:pt idx="3950">
                  <c:v>-7.4117857215505456E-4</c:v>
                </c:pt>
                <c:pt idx="3951">
                  <c:v>-7.3638240050633019E-4</c:v>
                </c:pt>
                <c:pt idx="3952">
                  <c:v>-7.4514845739037661E-4</c:v>
                </c:pt>
                <c:pt idx="3953">
                  <c:v>-7.3551802814220135E-4</c:v>
                </c:pt>
                <c:pt idx="3954">
                  <c:v>-7.4360271349382945E-4</c:v>
                </c:pt>
                <c:pt idx="3955">
                  <c:v>-7.4825043567272598E-4</c:v>
                </c:pt>
                <c:pt idx="3956">
                  <c:v>-7.567988976427964E-4</c:v>
                </c:pt>
                <c:pt idx="3957">
                  <c:v>-7.443861369575977E-4</c:v>
                </c:pt>
                <c:pt idx="3958">
                  <c:v>-7.725099640844002E-4</c:v>
                </c:pt>
                <c:pt idx="3959">
                  <c:v>-7.7750091064154869E-4</c:v>
                </c:pt>
                <c:pt idx="3960">
                  <c:v>-7.8215998141883958E-4</c:v>
                </c:pt>
                <c:pt idx="3961">
                  <c:v>-7.495535351057514E-4</c:v>
                </c:pt>
                <c:pt idx="3962">
                  <c:v>-7.4375925532699227E-4</c:v>
                </c:pt>
                <c:pt idx="3963">
                  <c:v>-7.3104346531172038E-4</c:v>
                </c:pt>
                <c:pt idx="3964">
                  <c:v>-7.26564599963897E-4</c:v>
                </c:pt>
                <c:pt idx="3965">
                  <c:v>-7.250783199268529E-4</c:v>
                </c:pt>
                <c:pt idx="3966">
                  <c:v>-6.4810608307896977E-4</c:v>
                </c:pt>
                <c:pt idx="3967">
                  <c:v>-6.7146142233964756E-4</c:v>
                </c:pt>
                <c:pt idx="3968">
                  <c:v>-4.9149337217524458E-4</c:v>
                </c:pt>
                <c:pt idx="3969">
                  <c:v>-4.8349397338087741E-4</c:v>
                </c:pt>
                <c:pt idx="3970">
                  <c:v>-5.0260164156912257E-4</c:v>
                </c:pt>
                <c:pt idx="3971">
                  <c:v>-5.0337158269342375E-4</c:v>
                </c:pt>
                <c:pt idx="3972">
                  <c:v>-4.8957289241613466E-4</c:v>
                </c:pt>
                <c:pt idx="3973">
                  <c:v>-4.9806905528992917E-4</c:v>
                </c:pt>
                <c:pt idx="3974">
                  <c:v>-5.0965787847345734E-4</c:v>
                </c:pt>
                <c:pt idx="3975">
                  <c:v>-5.0795238896284012E-4</c:v>
                </c:pt>
                <c:pt idx="3976">
                  <c:v>-5.0172670620307613E-4</c:v>
                </c:pt>
                <c:pt idx="3977">
                  <c:v>-5.0426575664896944E-4</c:v>
                </c:pt>
                <c:pt idx="3978">
                  <c:v>-5.2325647091144845E-4</c:v>
                </c:pt>
                <c:pt idx="3979">
                  <c:v>-5.2780310781441742E-4</c:v>
                </c:pt>
                <c:pt idx="3980">
                  <c:v>-5.3137558509752658E-4</c:v>
                </c:pt>
                <c:pt idx="3981">
                  <c:v>-5.7194351812672739E-4</c:v>
                </c:pt>
                <c:pt idx="3982">
                  <c:v>-5.7422397811568437E-4</c:v>
                </c:pt>
                <c:pt idx="3983">
                  <c:v>-5.7838988598546415E-4</c:v>
                </c:pt>
                <c:pt idx="3984">
                  <c:v>-5.9303502103624783E-4</c:v>
                </c:pt>
                <c:pt idx="3985">
                  <c:v>-5.9387796377019519E-4</c:v>
                </c:pt>
                <c:pt idx="3986">
                  <c:v>-6.0200200428994766E-4</c:v>
                </c:pt>
                <c:pt idx="3987">
                  <c:v>-6.0738012232286476E-4</c:v>
                </c:pt>
                <c:pt idx="3988">
                  <c:v>-6.5273427876999524E-4</c:v>
                </c:pt>
                <c:pt idx="3989">
                  <c:v>-7.2925943295121254E-4</c:v>
                </c:pt>
                <c:pt idx="3990">
                  <c:v>-7.3055289789647482E-4</c:v>
                </c:pt>
                <c:pt idx="3991">
                  <c:v>-8.0424566205139492E-4</c:v>
                </c:pt>
                <c:pt idx="3992">
                  <c:v>-8.710811716067246E-4</c:v>
                </c:pt>
                <c:pt idx="3993">
                  <c:v>-8.5876915529348175E-4</c:v>
                </c:pt>
                <c:pt idx="3994">
                  <c:v>-8.898585542053139E-4</c:v>
                </c:pt>
                <c:pt idx="3995">
                  <c:v>-9.1452174383688245E-4</c:v>
                </c:pt>
                <c:pt idx="3996">
                  <c:v>-9.1427759401296882E-4</c:v>
                </c:pt>
                <c:pt idx="3997">
                  <c:v>-9.2306066111291774E-4</c:v>
                </c:pt>
                <c:pt idx="3998">
                  <c:v>-9.1204437638625624E-4</c:v>
                </c:pt>
                <c:pt idx="3999">
                  <c:v>-9.207269853672706E-4</c:v>
                </c:pt>
                <c:pt idx="4000">
                  <c:v>-9.2250672867244532E-4</c:v>
                </c:pt>
                <c:pt idx="4001">
                  <c:v>-9.5082167659310546E-4</c:v>
                </c:pt>
                <c:pt idx="4002">
                  <c:v>-9.5040421366188177E-4</c:v>
                </c:pt>
                <c:pt idx="4003">
                  <c:v>-1.0043802835860705E-3</c:v>
                </c:pt>
                <c:pt idx="4004">
                  <c:v>-1.0137698329709677E-3</c:v>
                </c:pt>
                <c:pt idx="4005">
                  <c:v>-1.1095236802216579E-3</c:v>
                </c:pt>
                <c:pt idx="4006">
                  <c:v>-1.1369333437077911E-3</c:v>
                </c:pt>
                <c:pt idx="4007">
                  <c:v>-1.1397758252678081E-3</c:v>
                </c:pt>
                <c:pt idx="4008">
                  <c:v>-1.1795222691198815E-3</c:v>
                </c:pt>
                <c:pt idx="4009">
                  <c:v>-1.2044378208307949E-3</c:v>
                </c:pt>
                <c:pt idx="4010">
                  <c:v>-1.2478944995000241E-3</c:v>
                </c:pt>
                <c:pt idx="4011">
                  <c:v>-1.2316052270491262E-3</c:v>
                </c:pt>
                <c:pt idx="4012">
                  <c:v>-1.0685191285199069E-3</c:v>
                </c:pt>
                <c:pt idx="4013">
                  <c:v>-9.7834343532554602E-4</c:v>
                </c:pt>
                <c:pt idx="4014">
                  <c:v>-8.129694412239985E-4</c:v>
                </c:pt>
                <c:pt idx="4015">
                  <c:v>-8.1526175736446049E-4</c:v>
                </c:pt>
                <c:pt idx="4016">
                  <c:v>-7.6828981566801069E-4</c:v>
                </c:pt>
                <c:pt idx="4017">
                  <c:v>-8.2085405673903988E-4</c:v>
                </c:pt>
                <c:pt idx="4018">
                  <c:v>-7.4499487895274275E-4</c:v>
                </c:pt>
                <c:pt idx="4019">
                  <c:v>-5.7782762069247262E-4</c:v>
                </c:pt>
                <c:pt idx="4020">
                  <c:v>-6.4575094569097047E-4</c:v>
                </c:pt>
                <c:pt idx="4021">
                  <c:v>-6.644956590592388E-4</c:v>
                </c:pt>
                <c:pt idx="4022">
                  <c:v>-5.4555102675213352E-4</c:v>
                </c:pt>
                <c:pt idx="4023">
                  <c:v>-7.2029833621711781E-4</c:v>
                </c:pt>
                <c:pt idx="4024">
                  <c:v>-6.1865499684488068E-4</c:v>
                </c:pt>
                <c:pt idx="4025">
                  <c:v>5.0249147463743427E-4</c:v>
                </c:pt>
                <c:pt idx="4026">
                  <c:v>4.0607862918751181E-4</c:v>
                </c:pt>
                <c:pt idx="4027">
                  <c:v>4.1488954784596466E-4</c:v>
                </c:pt>
                <c:pt idx="4028">
                  <c:v>2.1593008949172265E-4</c:v>
                </c:pt>
                <c:pt idx="4029">
                  <c:v>1.5729608173686849E-4</c:v>
                </c:pt>
                <c:pt idx="4030">
                  <c:v>1.9626503316350075E-4</c:v>
                </c:pt>
                <c:pt idx="4031">
                  <c:v>2.219463008272804E-4</c:v>
                </c:pt>
                <c:pt idx="4032">
                  <c:v>3.173639405436024E-4</c:v>
                </c:pt>
                <c:pt idx="4033">
                  <c:v>4.8611796781417027E-4</c:v>
                </c:pt>
                <c:pt idx="4034">
                  <c:v>5.8562500104852866E-4</c:v>
                </c:pt>
                <c:pt idx="4035">
                  <c:v>7.0249033031677399E-4</c:v>
                </c:pt>
                <c:pt idx="4036">
                  <c:v>8.4883065867713547E-4</c:v>
                </c:pt>
                <c:pt idx="4037">
                  <c:v>8.6036594144700551E-4</c:v>
                </c:pt>
                <c:pt idx="4038">
                  <c:v>9.4030169585690437E-4</c:v>
                </c:pt>
                <c:pt idx="4039">
                  <c:v>1.1475073544187087E-3</c:v>
                </c:pt>
                <c:pt idx="4040">
                  <c:v>9.5416603254272481E-4</c:v>
                </c:pt>
                <c:pt idx="4041">
                  <c:v>9.7102577581553717E-4</c:v>
                </c:pt>
                <c:pt idx="4042">
                  <c:v>9.4834340937377526E-4</c:v>
                </c:pt>
                <c:pt idx="4043">
                  <c:v>1.0966105596175169E-3</c:v>
                </c:pt>
                <c:pt idx="4044">
                  <c:v>1.1168823168823394E-3</c:v>
                </c:pt>
                <c:pt idx="4045">
                  <c:v>1.1016564780039761E-3</c:v>
                </c:pt>
                <c:pt idx="4046">
                  <c:v>1.1348934583825798E-3</c:v>
                </c:pt>
                <c:pt idx="4047">
                  <c:v>1.1573631057295586E-3</c:v>
                </c:pt>
                <c:pt idx="4048">
                  <c:v>1.2400442426976355E-3</c:v>
                </c:pt>
                <c:pt idx="4049">
                  <c:v>1.2689261318812317E-3</c:v>
                </c:pt>
                <c:pt idx="4050">
                  <c:v>1.5343744546498783E-3</c:v>
                </c:pt>
                <c:pt idx="4051">
                  <c:v>1.5313035712209988E-3</c:v>
                </c:pt>
                <c:pt idx="4052">
                  <c:v>1.5838375118282233E-3</c:v>
                </c:pt>
                <c:pt idx="4053">
                  <c:v>1.5961832466455661E-3</c:v>
                </c:pt>
                <c:pt idx="4054">
                  <c:v>1.7213877096040608E-3</c:v>
                </c:pt>
                <c:pt idx="4055">
                  <c:v>1.7482638643502302E-3</c:v>
                </c:pt>
                <c:pt idx="4056">
                  <c:v>1.6614573260198551E-3</c:v>
                </c:pt>
                <c:pt idx="4057">
                  <c:v>1.7098566652773428E-3</c:v>
                </c:pt>
                <c:pt idx="4058">
                  <c:v>1.7964027239174563E-3</c:v>
                </c:pt>
                <c:pt idx="4059">
                  <c:v>2.0288830987624795E-3</c:v>
                </c:pt>
                <c:pt idx="4060">
                  <c:v>2.2194608832879492E-3</c:v>
                </c:pt>
                <c:pt idx="4061">
                  <c:v>2.4728753718135099E-3</c:v>
                </c:pt>
                <c:pt idx="4062">
                  <c:v>2.5028003944593813E-3</c:v>
                </c:pt>
                <c:pt idx="4063">
                  <c:v>2.6301700091870828E-3</c:v>
                </c:pt>
                <c:pt idx="4064">
                  <c:v>2.6642711344828651E-3</c:v>
                </c:pt>
                <c:pt idx="4065">
                  <c:v>2.670750028439306E-3</c:v>
                </c:pt>
                <c:pt idx="4066">
                  <c:v>2.7297520272431264E-3</c:v>
                </c:pt>
                <c:pt idx="4067">
                  <c:v>2.7860689492265056E-3</c:v>
                </c:pt>
                <c:pt idx="4068">
                  <c:v>2.9585380815360107E-3</c:v>
                </c:pt>
                <c:pt idx="4069">
                  <c:v>3.0177004853266798E-3</c:v>
                </c:pt>
                <c:pt idx="4070">
                  <c:v>3.065233643006815E-3</c:v>
                </c:pt>
                <c:pt idx="4071">
                  <c:v>3.130723037208627E-3</c:v>
                </c:pt>
                <c:pt idx="4072">
                  <c:v>3.1918941405413293E-3</c:v>
                </c:pt>
                <c:pt idx="4073">
                  <c:v>3.2186362376001032E-3</c:v>
                </c:pt>
                <c:pt idx="4074">
                  <c:v>3.3476731743466992E-3</c:v>
                </c:pt>
                <c:pt idx="4075">
                  <c:v>3.3963002189472125E-3</c:v>
                </c:pt>
                <c:pt idx="4076">
                  <c:v>3.3978256187208178E-3</c:v>
                </c:pt>
                <c:pt idx="4077">
                  <c:v>3.514570194483424E-3</c:v>
                </c:pt>
                <c:pt idx="4078">
                  <c:v>3.4972707208855702E-3</c:v>
                </c:pt>
                <c:pt idx="4079">
                  <c:v>3.5103578084429987E-3</c:v>
                </c:pt>
                <c:pt idx="4080">
                  <c:v>3.6487768422170941E-3</c:v>
                </c:pt>
                <c:pt idx="4081">
                  <c:v>3.6788851320848082E-3</c:v>
                </c:pt>
                <c:pt idx="4082">
                  <c:v>3.7963176697766166E-3</c:v>
                </c:pt>
                <c:pt idx="4083">
                  <c:v>3.8312030120200014E-3</c:v>
                </c:pt>
                <c:pt idx="4084">
                  <c:v>3.8818253072974152E-3</c:v>
                </c:pt>
                <c:pt idx="4085">
                  <c:v>3.9165546887796054E-3</c:v>
                </c:pt>
                <c:pt idx="4086">
                  <c:v>3.9776517073131235E-3</c:v>
                </c:pt>
                <c:pt idx="4087">
                  <c:v>4.2949699615750792E-3</c:v>
                </c:pt>
                <c:pt idx="4088">
                  <c:v>4.3226316141846688E-3</c:v>
                </c:pt>
                <c:pt idx="4089">
                  <c:v>4.4930906282838468E-3</c:v>
                </c:pt>
                <c:pt idx="4090">
                  <c:v>4.5401762444605698E-3</c:v>
                </c:pt>
                <c:pt idx="4091">
                  <c:v>4.4528697423282804E-3</c:v>
                </c:pt>
                <c:pt idx="4092">
                  <c:v>4.5969652361892432E-3</c:v>
                </c:pt>
                <c:pt idx="4093">
                  <c:v>4.6161530867530054E-3</c:v>
                </c:pt>
                <c:pt idx="4094">
                  <c:v>4.6042468718421325E-3</c:v>
                </c:pt>
                <c:pt idx="4095">
                  <c:v>4.6906435078111208E-3</c:v>
                </c:pt>
                <c:pt idx="4096">
                  <c:v>4.9416280491076936E-3</c:v>
                </c:pt>
                <c:pt idx="4097">
                  <c:v>4.9665261093647661E-3</c:v>
                </c:pt>
                <c:pt idx="4098">
                  <c:v>4.9910054701152173E-3</c:v>
                </c:pt>
                <c:pt idx="4099">
                  <c:v>5.0114162787859851E-3</c:v>
                </c:pt>
                <c:pt idx="4100">
                  <c:v>5.0255459525265778E-3</c:v>
                </c:pt>
                <c:pt idx="4101">
                  <c:v>4.941236621840428E-3</c:v>
                </c:pt>
                <c:pt idx="4102">
                  <c:v>4.954413574723926E-3</c:v>
                </c:pt>
                <c:pt idx="4103">
                  <c:v>5.035703443788897E-3</c:v>
                </c:pt>
                <c:pt idx="4104">
                  <c:v>5.0780012038140754E-3</c:v>
                </c:pt>
                <c:pt idx="4105">
                  <c:v>5.1069295173449269E-3</c:v>
                </c:pt>
                <c:pt idx="4106">
                  <c:v>5.1389738188791778E-3</c:v>
                </c:pt>
                <c:pt idx="4107">
                  <c:v>5.1698493423544267E-3</c:v>
                </c:pt>
                <c:pt idx="4108">
                  <c:v>5.2221640301661765E-3</c:v>
                </c:pt>
                <c:pt idx="4109">
                  <c:v>5.1833127726803596E-3</c:v>
                </c:pt>
                <c:pt idx="4110">
                  <c:v>5.224269692567951E-3</c:v>
                </c:pt>
                <c:pt idx="4111">
                  <c:v>5.3403571612149481E-3</c:v>
                </c:pt>
                <c:pt idx="4112">
                  <c:v>5.3794618828870711E-3</c:v>
                </c:pt>
                <c:pt idx="4113">
                  <c:v>5.3986641928212009E-3</c:v>
                </c:pt>
                <c:pt idx="4114">
                  <c:v>5.4328021275689142E-3</c:v>
                </c:pt>
                <c:pt idx="4115">
                  <c:v>5.4623915998086581E-3</c:v>
                </c:pt>
                <c:pt idx="4116">
                  <c:v>5.581764863896721E-3</c:v>
                </c:pt>
                <c:pt idx="4117">
                  <c:v>5.6239664690969082E-3</c:v>
                </c:pt>
                <c:pt idx="4118">
                  <c:v>5.7465082166789916E-3</c:v>
                </c:pt>
                <c:pt idx="4119">
                  <c:v>5.7868013559652098E-3</c:v>
                </c:pt>
                <c:pt idx="4120">
                  <c:v>5.77071954942876E-3</c:v>
                </c:pt>
                <c:pt idx="4121">
                  <c:v>5.9045592763378174E-3</c:v>
                </c:pt>
                <c:pt idx="4122">
                  <c:v>5.8987641602903373E-3</c:v>
                </c:pt>
                <c:pt idx="4123">
                  <c:v>5.9386442861586453E-3</c:v>
                </c:pt>
                <c:pt idx="4124">
                  <c:v>5.9809627895466289E-3</c:v>
                </c:pt>
                <c:pt idx="4125">
                  <c:v>6.0187646822957852E-3</c:v>
                </c:pt>
                <c:pt idx="4126">
                  <c:v>6.1457741320891657E-3</c:v>
                </c:pt>
                <c:pt idx="4127">
                  <c:v>6.1888450840477116E-3</c:v>
                </c:pt>
                <c:pt idx="4128">
                  <c:v>6.2316632191152799E-3</c:v>
                </c:pt>
                <c:pt idx="4129">
                  <c:v>6.2546714524178704E-3</c:v>
                </c:pt>
                <c:pt idx="4130">
                  <c:v>6.2958742204084484E-3</c:v>
                </c:pt>
                <c:pt idx="4131">
                  <c:v>6.4161836696106089E-3</c:v>
                </c:pt>
                <c:pt idx="4132">
                  <c:v>6.4604936638399391E-3</c:v>
                </c:pt>
                <c:pt idx="4133">
                  <c:v>6.4813469382107858E-3</c:v>
                </c:pt>
                <c:pt idx="4134">
                  <c:v>6.5045418101334906E-3</c:v>
                </c:pt>
                <c:pt idx="4135">
                  <c:v>6.5461678996689976E-3</c:v>
                </c:pt>
                <c:pt idx="4136">
                  <c:v>6.691991713656531E-3</c:v>
                </c:pt>
                <c:pt idx="4137">
                  <c:v>6.7397510159490359E-3</c:v>
                </c:pt>
                <c:pt idx="4138">
                  <c:v>6.7311578916797732E-3</c:v>
                </c:pt>
                <c:pt idx="4139">
                  <c:v>6.7022426040708183E-3</c:v>
                </c:pt>
                <c:pt idx="4140">
                  <c:v>6.5825224934379367E-3</c:v>
                </c:pt>
                <c:pt idx="4141">
                  <c:v>6.653306513078272E-3</c:v>
                </c:pt>
                <c:pt idx="4142">
                  <c:v>6.781683519550441E-3</c:v>
                </c:pt>
                <c:pt idx="4143">
                  <c:v>6.7962309247593389E-3</c:v>
                </c:pt>
                <c:pt idx="4144">
                  <c:v>6.8624832389099222E-3</c:v>
                </c:pt>
                <c:pt idx="4145">
                  <c:v>6.9467861811414178E-3</c:v>
                </c:pt>
                <c:pt idx="4146">
                  <c:v>6.9362324998454294E-3</c:v>
                </c:pt>
                <c:pt idx="4147">
                  <c:v>6.9709875253849418E-3</c:v>
                </c:pt>
                <c:pt idx="4148">
                  <c:v>7.0143175424952631E-3</c:v>
                </c:pt>
                <c:pt idx="4149">
                  <c:v>7.0506698008976354E-3</c:v>
                </c:pt>
                <c:pt idx="4150">
                  <c:v>7.186869319008693E-3</c:v>
                </c:pt>
                <c:pt idx="4151">
                  <c:v>7.2247338211697265E-3</c:v>
                </c:pt>
                <c:pt idx="4152">
                  <c:v>7.2559164854335556E-3</c:v>
                </c:pt>
                <c:pt idx="4153">
                  <c:v>7.3106055245291124E-3</c:v>
                </c:pt>
                <c:pt idx="4154">
                  <c:v>7.387255073421084E-3</c:v>
                </c:pt>
                <c:pt idx="4155">
                  <c:v>7.521889984926533E-3</c:v>
                </c:pt>
                <c:pt idx="4156">
                  <c:v>7.5735017163118812E-3</c:v>
                </c:pt>
                <c:pt idx="4157">
                  <c:v>7.6069133417713264E-3</c:v>
                </c:pt>
                <c:pt idx="4158">
                  <c:v>7.6508445514194001E-3</c:v>
                </c:pt>
                <c:pt idx="4159">
                  <c:v>7.6823502050957782E-3</c:v>
                </c:pt>
                <c:pt idx="4160">
                  <c:v>7.7749010040346622E-3</c:v>
                </c:pt>
                <c:pt idx="4161">
                  <c:v>7.8125118227170276E-3</c:v>
                </c:pt>
                <c:pt idx="4162">
                  <c:v>7.8121615015447343E-3</c:v>
                </c:pt>
                <c:pt idx="4163">
                  <c:v>7.8591034020694117E-3</c:v>
                </c:pt>
                <c:pt idx="4164">
                  <c:v>7.9823233512483771E-3</c:v>
                </c:pt>
                <c:pt idx="4165">
                  <c:v>8.0984770183840649E-3</c:v>
                </c:pt>
                <c:pt idx="4166">
                  <c:v>8.1429285554635022E-3</c:v>
                </c:pt>
                <c:pt idx="4167">
                  <c:v>8.1798397538812573E-3</c:v>
                </c:pt>
                <c:pt idx="4168">
                  <c:v>8.2036825426365922E-3</c:v>
                </c:pt>
                <c:pt idx="4169">
                  <c:v>8.250717617551917E-3</c:v>
                </c:pt>
                <c:pt idx="4170">
                  <c:v>8.3707931884480224E-3</c:v>
                </c:pt>
                <c:pt idx="4171">
                  <c:v>8.4146716625601581E-3</c:v>
                </c:pt>
                <c:pt idx="4172">
                  <c:v>8.477336552591197E-3</c:v>
                </c:pt>
                <c:pt idx="4173">
                  <c:v>8.5328581369437106E-3</c:v>
                </c:pt>
                <c:pt idx="4174">
                  <c:v>8.5692882056904729E-3</c:v>
                </c:pt>
                <c:pt idx="4175">
                  <c:v>8.7499922607801039E-3</c:v>
                </c:pt>
                <c:pt idx="4176">
                  <c:v>8.8177798903701365E-3</c:v>
                </c:pt>
                <c:pt idx="4177">
                  <c:v>8.8306798899708827E-3</c:v>
                </c:pt>
                <c:pt idx="4178">
                  <c:v>8.7713449461457316E-3</c:v>
                </c:pt>
                <c:pt idx="4179">
                  <c:v>8.8114695243013408E-3</c:v>
                </c:pt>
                <c:pt idx="4180">
                  <c:v>8.9048551212511651E-3</c:v>
                </c:pt>
                <c:pt idx="4181">
                  <c:v>8.8935595777812626E-3</c:v>
                </c:pt>
                <c:pt idx="4182">
                  <c:v>9.0130859987613832E-3</c:v>
                </c:pt>
                <c:pt idx="4183">
                  <c:v>9.0647454232599678E-3</c:v>
                </c:pt>
                <c:pt idx="4184">
                  <c:v>8.9791892809223395E-3</c:v>
                </c:pt>
                <c:pt idx="4185">
                  <c:v>9.1110194990986493E-3</c:v>
                </c:pt>
                <c:pt idx="4186">
                  <c:v>9.1400938756251993E-3</c:v>
                </c:pt>
                <c:pt idx="4187">
                  <c:v>9.2167769650608466E-3</c:v>
                </c:pt>
                <c:pt idx="4188">
                  <c:v>9.2870114518033287E-3</c:v>
                </c:pt>
                <c:pt idx="4189">
                  <c:v>9.3030796744804078E-3</c:v>
                </c:pt>
                <c:pt idx="4190">
                  <c:v>9.3945484705888482E-3</c:v>
                </c:pt>
                <c:pt idx="4191">
                  <c:v>9.4331926072754868E-3</c:v>
                </c:pt>
                <c:pt idx="4192">
                  <c:v>9.4645691531987097E-3</c:v>
                </c:pt>
                <c:pt idx="4193">
                  <c:v>9.5113908323998242E-3</c:v>
                </c:pt>
                <c:pt idx="4194">
                  <c:v>9.5516059086997451E-3</c:v>
                </c:pt>
                <c:pt idx="4195">
                  <c:v>9.6785313204075241E-3</c:v>
                </c:pt>
                <c:pt idx="4196">
                  <c:v>9.7171549650794109E-3</c:v>
                </c:pt>
                <c:pt idx="4197">
                  <c:v>9.7840673469671291E-3</c:v>
                </c:pt>
                <c:pt idx="4198">
                  <c:v>9.862375358169917E-3</c:v>
                </c:pt>
                <c:pt idx="4199">
                  <c:v>9.9559424856754397E-3</c:v>
                </c:pt>
                <c:pt idx="4200">
                  <c:v>9.9815610368008123E-3</c:v>
                </c:pt>
                <c:pt idx="4201">
                  <c:v>1.0029063936626725E-2</c:v>
                </c:pt>
                <c:pt idx="4202">
                  <c:v>1.0091354349804016E-2</c:v>
                </c:pt>
                <c:pt idx="4203">
                  <c:v>1.0131202388244054E-2</c:v>
                </c:pt>
                <c:pt idx="4204">
                  <c:v>1.0190320914197581E-2</c:v>
                </c:pt>
                <c:pt idx="4205">
                  <c:v>1.0258016517622259E-2</c:v>
                </c:pt>
                <c:pt idx="4206">
                  <c:v>1.0299792056936319E-2</c:v>
                </c:pt>
                <c:pt idx="4207">
                  <c:v>1.0341068593874514E-2</c:v>
                </c:pt>
                <c:pt idx="4208">
                  <c:v>1.0444014003565316E-2</c:v>
                </c:pt>
                <c:pt idx="4209">
                  <c:v>1.0551709426991129E-2</c:v>
                </c:pt>
                <c:pt idx="4210">
                  <c:v>1.0631153376651215E-2</c:v>
                </c:pt>
                <c:pt idx="4211">
                  <c:v>1.067044765675651E-2</c:v>
                </c:pt>
                <c:pt idx="4212">
                  <c:v>1.0721563021504288E-2</c:v>
                </c:pt>
                <c:pt idx="4213">
                  <c:v>1.0773194271697539E-2</c:v>
                </c:pt>
                <c:pt idx="4214">
                  <c:v>1.0870050112870677E-2</c:v>
                </c:pt>
                <c:pt idx="4215">
                  <c:v>1.0914040109044176E-2</c:v>
                </c:pt>
                <c:pt idx="4216">
                  <c:v>1.0967979693533358E-2</c:v>
                </c:pt>
                <c:pt idx="4217">
                  <c:v>1.0952822560661213E-2</c:v>
                </c:pt>
                <c:pt idx="4218">
                  <c:v>1.1125787221188066E-2</c:v>
                </c:pt>
                <c:pt idx="4219">
                  <c:v>1.1154479698691766E-2</c:v>
                </c:pt>
                <c:pt idx="4220">
                  <c:v>1.1271675142473736E-2</c:v>
                </c:pt>
                <c:pt idx="4221">
                  <c:v>1.1315680931246241E-2</c:v>
                </c:pt>
                <c:pt idx="4222">
                  <c:v>1.1542628367863683E-2</c:v>
                </c:pt>
                <c:pt idx="4223">
                  <c:v>1.1593715622792544E-2</c:v>
                </c:pt>
                <c:pt idx="4224">
                  <c:v>1.1683896345942024E-2</c:v>
                </c:pt>
                <c:pt idx="4225">
                  <c:v>1.171999008376079E-2</c:v>
                </c:pt>
                <c:pt idx="4226">
                  <c:v>1.1664261650920604E-2</c:v>
                </c:pt>
                <c:pt idx="4227">
                  <c:v>1.1764517997837176E-2</c:v>
                </c:pt>
                <c:pt idx="4228">
                  <c:v>1.1789450094906284E-2</c:v>
                </c:pt>
                <c:pt idx="4229">
                  <c:v>1.1830991954596914E-2</c:v>
                </c:pt>
                <c:pt idx="4230">
                  <c:v>1.1880647170371628E-2</c:v>
                </c:pt>
                <c:pt idx="4231">
                  <c:v>1.1916166979637266E-2</c:v>
                </c:pt>
                <c:pt idx="4232">
                  <c:v>1.211497262269301E-2</c:v>
                </c:pt>
                <c:pt idx="4233">
                  <c:v>1.2154186292509195E-2</c:v>
                </c:pt>
                <c:pt idx="4234">
                  <c:v>1.2216984947719833E-2</c:v>
                </c:pt>
                <c:pt idx="4235">
                  <c:v>1.2257047381265318E-2</c:v>
                </c:pt>
                <c:pt idx="4236">
                  <c:v>1.2388340966823508E-2</c:v>
                </c:pt>
                <c:pt idx="4237">
                  <c:v>1.2428584836038592E-2</c:v>
                </c:pt>
                <c:pt idx="4238">
                  <c:v>1.2126660120713506E-2</c:v>
                </c:pt>
                <c:pt idx="4239">
                  <c:v>1.2171765935773182E-2</c:v>
                </c:pt>
                <c:pt idx="4240">
                  <c:v>1.2297328280747921E-2</c:v>
                </c:pt>
                <c:pt idx="4241">
                  <c:v>1.2367572852751474E-2</c:v>
                </c:pt>
                <c:pt idx="4242">
                  <c:v>1.235042389605101E-2</c:v>
                </c:pt>
                <c:pt idx="4243">
                  <c:v>1.2449169192951359E-2</c:v>
                </c:pt>
                <c:pt idx="4244">
                  <c:v>1.2519737077375526E-2</c:v>
                </c:pt>
                <c:pt idx="4245">
                  <c:v>1.2523095540746265E-2</c:v>
                </c:pt>
                <c:pt idx="4246">
                  <c:v>1.2646308918141891E-2</c:v>
                </c:pt>
                <c:pt idx="4247">
                  <c:v>1.2688323411038427E-2</c:v>
                </c:pt>
                <c:pt idx="4248">
                  <c:v>1.27567636996746E-2</c:v>
                </c:pt>
                <c:pt idx="4249">
                  <c:v>1.2783884651647259E-2</c:v>
                </c:pt>
                <c:pt idx="4250">
                  <c:v>1.2909474113104835E-2</c:v>
                </c:pt>
                <c:pt idx="4251">
                  <c:v>1.3048185489022535E-2</c:v>
                </c:pt>
                <c:pt idx="4252">
                  <c:v>1.3093100982773276E-2</c:v>
                </c:pt>
                <c:pt idx="4253">
                  <c:v>1.3147743327742711E-2</c:v>
                </c:pt>
                <c:pt idx="4254">
                  <c:v>1.3161421057885647E-2</c:v>
                </c:pt>
                <c:pt idx="4255">
                  <c:v>1.3259802814480803E-2</c:v>
                </c:pt>
                <c:pt idx="4256">
                  <c:v>1.3332792865614396E-2</c:v>
                </c:pt>
                <c:pt idx="4257">
                  <c:v>1.3405061740730861E-2</c:v>
                </c:pt>
                <c:pt idx="4258">
                  <c:v>1.3501719075914798E-2</c:v>
                </c:pt>
                <c:pt idx="4259">
                  <c:v>1.3581072476602563E-2</c:v>
                </c:pt>
                <c:pt idx="4260">
                  <c:v>1.3625957322466631E-2</c:v>
                </c:pt>
                <c:pt idx="4261">
                  <c:v>1.3674399441615304E-2</c:v>
                </c:pt>
                <c:pt idx="4262">
                  <c:v>1.3721481193988527E-2</c:v>
                </c:pt>
                <c:pt idx="4263">
                  <c:v>1.3749536131501205E-2</c:v>
                </c:pt>
                <c:pt idx="4264">
                  <c:v>1.3743403777692675E-2</c:v>
                </c:pt>
                <c:pt idx="4265">
                  <c:v>1.386911053769313E-2</c:v>
                </c:pt>
                <c:pt idx="4266">
                  <c:v>1.3877833262010419E-2</c:v>
                </c:pt>
                <c:pt idx="4267">
                  <c:v>1.3920546444782689E-2</c:v>
                </c:pt>
                <c:pt idx="4268">
                  <c:v>1.3933949300068527E-2</c:v>
                </c:pt>
                <c:pt idx="4269">
                  <c:v>1.3999002003945549E-2</c:v>
                </c:pt>
                <c:pt idx="4270">
                  <c:v>1.4165512760733634E-2</c:v>
                </c:pt>
                <c:pt idx="4271">
                  <c:v>1.4212515176632579E-2</c:v>
                </c:pt>
                <c:pt idx="4272">
                  <c:v>1.4291829834209846E-2</c:v>
                </c:pt>
                <c:pt idx="4273">
                  <c:v>1.4315063417520202E-2</c:v>
                </c:pt>
                <c:pt idx="4274">
                  <c:v>1.4349467262622539E-2</c:v>
                </c:pt>
                <c:pt idx="4275">
                  <c:v>1.4482324996449636E-2</c:v>
                </c:pt>
                <c:pt idx="4276">
                  <c:v>1.4541128674772086E-2</c:v>
                </c:pt>
                <c:pt idx="4277">
                  <c:v>1.4607501711335846E-2</c:v>
                </c:pt>
                <c:pt idx="4278">
                  <c:v>1.4655297987748339E-2</c:v>
                </c:pt>
                <c:pt idx="4279">
                  <c:v>1.4752562691270787E-2</c:v>
                </c:pt>
                <c:pt idx="4280">
                  <c:v>1.4916799122113744E-2</c:v>
                </c:pt>
                <c:pt idx="4281">
                  <c:v>1.5006492219848511E-2</c:v>
                </c:pt>
                <c:pt idx="4282">
                  <c:v>1.5066830364793171E-2</c:v>
                </c:pt>
                <c:pt idx="4283">
                  <c:v>1.5105023325803879E-2</c:v>
                </c:pt>
                <c:pt idx="4284">
                  <c:v>1.5235805873223374E-2</c:v>
                </c:pt>
                <c:pt idx="4285">
                  <c:v>1.5279250204424333E-2</c:v>
                </c:pt>
                <c:pt idx="4286">
                  <c:v>1.5240448551566921E-2</c:v>
                </c:pt>
                <c:pt idx="4287">
                  <c:v>1.5268449634968428E-2</c:v>
                </c:pt>
                <c:pt idx="4288">
                  <c:v>1.5320341915348701E-2</c:v>
                </c:pt>
                <c:pt idx="4289">
                  <c:v>1.5474961550844935E-2</c:v>
                </c:pt>
                <c:pt idx="4290">
                  <c:v>1.5520106404093292E-2</c:v>
                </c:pt>
                <c:pt idx="4291">
                  <c:v>1.5564196986041168E-2</c:v>
                </c:pt>
                <c:pt idx="4292">
                  <c:v>1.5566656955020575E-2</c:v>
                </c:pt>
                <c:pt idx="4293">
                  <c:v>1.5613229574070298E-2</c:v>
                </c:pt>
                <c:pt idx="4294">
                  <c:v>1.5720025558672024E-2</c:v>
                </c:pt>
                <c:pt idx="4295">
                  <c:v>1.573579481753784E-2</c:v>
                </c:pt>
                <c:pt idx="4296">
                  <c:v>1.5813110179330181E-2</c:v>
                </c:pt>
                <c:pt idx="4297">
                  <c:v>1.5872589363653322E-2</c:v>
                </c:pt>
                <c:pt idx="4298">
                  <c:v>1.5921305009098941E-2</c:v>
                </c:pt>
                <c:pt idx="4299">
                  <c:v>1.60399923090635E-2</c:v>
                </c:pt>
                <c:pt idx="4300">
                  <c:v>1.6085928988649911E-2</c:v>
                </c:pt>
                <c:pt idx="4301">
                  <c:v>1.6137350971841213E-2</c:v>
                </c:pt>
                <c:pt idx="4302">
                  <c:v>1.6168176053894756E-2</c:v>
                </c:pt>
                <c:pt idx="4303">
                  <c:v>1.6207092657117839E-2</c:v>
                </c:pt>
                <c:pt idx="4304">
                  <c:v>1.6315331742190686E-2</c:v>
                </c:pt>
                <c:pt idx="4305">
                  <c:v>1.6343718522785267E-2</c:v>
                </c:pt>
                <c:pt idx="4306">
                  <c:v>1.6325173133399318E-2</c:v>
                </c:pt>
                <c:pt idx="4307">
                  <c:v>1.638204541731958E-2</c:v>
                </c:pt>
                <c:pt idx="4308">
                  <c:v>1.6408186540825875E-2</c:v>
                </c:pt>
                <c:pt idx="4309">
                  <c:v>1.6603654153541481E-2</c:v>
                </c:pt>
                <c:pt idx="4310">
                  <c:v>1.6674717958553797E-2</c:v>
                </c:pt>
                <c:pt idx="4311">
                  <c:v>1.6729009038335851E-2</c:v>
                </c:pt>
                <c:pt idx="4312">
                  <c:v>1.6778387660940419E-2</c:v>
                </c:pt>
                <c:pt idx="4313">
                  <c:v>1.6763876343997897E-2</c:v>
                </c:pt>
                <c:pt idx="4314">
                  <c:v>1.6845173082253639E-2</c:v>
                </c:pt>
                <c:pt idx="4315">
                  <c:v>1.6881110809495947E-2</c:v>
                </c:pt>
                <c:pt idx="4316">
                  <c:v>1.6894078490617082E-2</c:v>
                </c:pt>
                <c:pt idx="4317">
                  <c:v>1.6890683275381457E-2</c:v>
                </c:pt>
                <c:pt idx="4318">
                  <c:v>1.692575149099862E-2</c:v>
                </c:pt>
                <c:pt idx="4319">
                  <c:v>1.7049324531349219E-2</c:v>
                </c:pt>
                <c:pt idx="4320">
                  <c:v>1.7078072291065949E-2</c:v>
                </c:pt>
                <c:pt idx="4321">
                  <c:v>1.7148576438994478E-2</c:v>
                </c:pt>
                <c:pt idx="4322">
                  <c:v>1.7184887775352431E-2</c:v>
                </c:pt>
                <c:pt idx="4323">
                  <c:v>1.725778800842126E-2</c:v>
                </c:pt>
                <c:pt idx="4324">
                  <c:v>1.7366645299058403E-2</c:v>
                </c:pt>
                <c:pt idx="4325">
                  <c:v>1.7404395341066969E-2</c:v>
                </c:pt>
                <c:pt idx="4326">
                  <c:v>1.7479811126659639E-2</c:v>
                </c:pt>
                <c:pt idx="4327">
                  <c:v>1.7515650597357935E-2</c:v>
                </c:pt>
                <c:pt idx="4328">
                  <c:v>1.7673724076881836E-2</c:v>
                </c:pt>
                <c:pt idx="4329">
                  <c:v>1.7781116001400088E-2</c:v>
                </c:pt>
                <c:pt idx="4330">
                  <c:v>1.7825892545739297E-2</c:v>
                </c:pt>
                <c:pt idx="4331">
                  <c:v>1.7893942763169024E-2</c:v>
                </c:pt>
                <c:pt idx="4332">
                  <c:v>1.7930678220131169E-2</c:v>
                </c:pt>
                <c:pt idx="4333">
                  <c:v>1.8050672568395543E-2</c:v>
                </c:pt>
                <c:pt idx="4334">
                  <c:v>1.8122587416148361E-2</c:v>
                </c:pt>
                <c:pt idx="4335">
                  <c:v>1.8146204636665164E-2</c:v>
                </c:pt>
                <c:pt idx="4336">
                  <c:v>1.821422506768422E-2</c:v>
                </c:pt>
                <c:pt idx="4337">
                  <c:v>1.822541228208685E-2</c:v>
                </c:pt>
                <c:pt idx="4338">
                  <c:v>1.8408435333788997E-2</c:v>
                </c:pt>
                <c:pt idx="4339">
                  <c:v>1.8536427292778823E-2</c:v>
                </c:pt>
                <c:pt idx="4340">
                  <c:v>1.8554288554749165E-2</c:v>
                </c:pt>
                <c:pt idx="4341">
                  <c:v>1.8618617927672609E-2</c:v>
                </c:pt>
                <c:pt idx="4342">
                  <c:v>1.8676178300659041E-2</c:v>
                </c:pt>
                <c:pt idx="4343">
                  <c:v>1.8786448380825549E-2</c:v>
                </c:pt>
                <c:pt idx="4344">
                  <c:v>1.8846807045126424E-2</c:v>
                </c:pt>
                <c:pt idx="4345">
                  <c:v>1.8878615457787573E-2</c:v>
                </c:pt>
                <c:pt idx="4346">
                  <c:v>1.8929967191569474E-2</c:v>
                </c:pt>
                <c:pt idx="4347">
                  <c:v>1.8962596651869612E-2</c:v>
                </c:pt>
                <c:pt idx="4348">
                  <c:v>1.9104765408088697E-2</c:v>
                </c:pt>
                <c:pt idx="4349">
                  <c:v>1.9169227549664214E-2</c:v>
                </c:pt>
                <c:pt idx="4350">
                  <c:v>1.9188630100684057E-2</c:v>
                </c:pt>
                <c:pt idx="4351">
                  <c:v>1.9224415288766616E-2</c:v>
                </c:pt>
                <c:pt idx="4352">
                  <c:v>1.9367723758171529E-2</c:v>
                </c:pt>
                <c:pt idx="4353">
                  <c:v>1.9403776092600689E-2</c:v>
                </c:pt>
                <c:pt idx="4354">
                  <c:v>1.9448826031497779E-2</c:v>
                </c:pt>
                <c:pt idx="4355">
                  <c:v>1.9485036257015143E-2</c:v>
                </c:pt>
                <c:pt idx="4356">
                  <c:v>1.9534528266187401E-2</c:v>
                </c:pt>
                <c:pt idx="4357">
                  <c:v>1.9653271939064298E-2</c:v>
                </c:pt>
                <c:pt idx="4358">
                  <c:v>1.9637014953036047E-2</c:v>
                </c:pt>
                <c:pt idx="4359">
                  <c:v>1.9692750433826012E-2</c:v>
                </c:pt>
                <c:pt idx="4360">
                  <c:v>1.9750156549057207E-2</c:v>
                </c:pt>
                <c:pt idx="4361">
                  <c:v>1.9788437242789891E-2</c:v>
                </c:pt>
                <c:pt idx="4362">
                  <c:v>1.9889875297004256E-2</c:v>
                </c:pt>
                <c:pt idx="4363">
                  <c:v>1.9886169931110587E-2</c:v>
                </c:pt>
                <c:pt idx="4364">
                  <c:v>1.9925759058796899E-2</c:v>
                </c:pt>
                <c:pt idx="4365">
                  <c:v>1.9957622289541899E-2</c:v>
                </c:pt>
                <c:pt idx="4366">
                  <c:v>2.0038408675651098E-2</c:v>
                </c:pt>
                <c:pt idx="4367">
                  <c:v>2.0143163973814326E-2</c:v>
                </c:pt>
                <c:pt idx="4368">
                  <c:v>2.0213308304494193E-2</c:v>
                </c:pt>
                <c:pt idx="4369">
                  <c:v>2.0250007639597056E-2</c:v>
                </c:pt>
                <c:pt idx="4370">
                  <c:v>2.0304544778542377E-2</c:v>
                </c:pt>
                <c:pt idx="4371">
                  <c:v>2.0343413995181692E-2</c:v>
                </c:pt>
                <c:pt idx="4372">
                  <c:v>2.0481529112993169E-2</c:v>
                </c:pt>
                <c:pt idx="4373">
                  <c:v>2.0543097114704256E-2</c:v>
                </c:pt>
                <c:pt idx="4374">
                  <c:v>2.056282333682935E-2</c:v>
                </c:pt>
                <c:pt idx="4375">
                  <c:v>2.0593469812352883E-2</c:v>
                </c:pt>
                <c:pt idx="4376">
                  <c:v>2.0631242060175525E-2</c:v>
                </c:pt>
                <c:pt idx="4377">
                  <c:v>2.076504057355999E-2</c:v>
                </c:pt>
                <c:pt idx="4378">
                  <c:v>2.0797824771583429E-2</c:v>
                </c:pt>
                <c:pt idx="4379">
                  <c:v>2.0801630611625654E-2</c:v>
                </c:pt>
                <c:pt idx="4380">
                  <c:v>2.0865726915896943E-2</c:v>
                </c:pt>
                <c:pt idx="4381">
                  <c:v>2.0846777081252377E-2</c:v>
                </c:pt>
                <c:pt idx="4382">
                  <c:v>2.0971484581000732E-2</c:v>
                </c:pt>
                <c:pt idx="4383">
                  <c:v>2.1014965659676754E-2</c:v>
                </c:pt>
                <c:pt idx="4384">
                  <c:v>2.1058566204506857E-2</c:v>
                </c:pt>
                <c:pt idx="4385">
                  <c:v>2.1109560441794351E-2</c:v>
                </c:pt>
                <c:pt idx="4386">
                  <c:v>2.1172946782756163E-2</c:v>
                </c:pt>
                <c:pt idx="4387">
                  <c:v>2.129096926753915E-2</c:v>
                </c:pt>
                <c:pt idx="4388">
                  <c:v>2.1318129316971302E-2</c:v>
                </c:pt>
                <c:pt idx="4389">
                  <c:v>2.1387985025852263E-2</c:v>
                </c:pt>
                <c:pt idx="4390">
                  <c:v>2.1408418238608284E-2</c:v>
                </c:pt>
                <c:pt idx="4391">
                  <c:v>2.1457917202096999E-2</c:v>
                </c:pt>
                <c:pt idx="4392">
                  <c:v>2.1648419017313625E-2</c:v>
                </c:pt>
                <c:pt idx="4393">
                  <c:v>2.1702243575924429E-2</c:v>
                </c:pt>
                <c:pt idx="4394">
                  <c:v>2.1723848590607053E-2</c:v>
                </c:pt>
                <c:pt idx="4395">
                  <c:v>2.1750480222278323E-2</c:v>
                </c:pt>
                <c:pt idx="4396">
                  <c:v>2.1852827871127412E-2</c:v>
                </c:pt>
                <c:pt idx="4397">
                  <c:v>2.1910296780145888E-2</c:v>
                </c:pt>
                <c:pt idx="4398">
                  <c:v>2.1899944907625146E-2</c:v>
                </c:pt>
                <c:pt idx="4399">
                  <c:v>2.1939948751737104E-2</c:v>
                </c:pt>
                <c:pt idx="4400">
                  <c:v>2.1937697343507701E-2</c:v>
                </c:pt>
                <c:pt idx="4401">
                  <c:v>2.2077161232692877E-2</c:v>
                </c:pt>
                <c:pt idx="4402">
                  <c:v>2.2062718149683302E-2</c:v>
                </c:pt>
                <c:pt idx="4403">
                  <c:v>2.208139152420463E-2</c:v>
                </c:pt>
                <c:pt idx="4404">
                  <c:v>2.2169580180442239E-2</c:v>
                </c:pt>
                <c:pt idx="4405">
                  <c:v>2.215559209203688E-2</c:v>
                </c:pt>
                <c:pt idx="4406">
                  <c:v>2.2270503763441196E-2</c:v>
                </c:pt>
                <c:pt idx="4407">
                  <c:v>2.2280834244942316E-2</c:v>
                </c:pt>
                <c:pt idx="4408">
                  <c:v>2.2305080239394703E-2</c:v>
                </c:pt>
                <c:pt idx="4409">
                  <c:v>2.2360197132427873E-2</c:v>
                </c:pt>
                <c:pt idx="4410">
                  <c:v>2.2403332772726658E-2</c:v>
                </c:pt>
                <c:pt idx="4411">
                  <c:v>2.2503502634717343E-2</c:v>
                </c:pt>
                <c:pt idx="4412">
                  <c:v>2.2568772075630683E-2</c:v>
                </c:pt>
                <c:pt idx="4413">
                  <c:v>2.2631880106334767E-2</c:v>
                </c:pt>
                <c:pt idx="4414">
                  <c:v>2.2680698951809131E-2</c:v>
                </c:pt>
                <c:pt idx="4415">
                  <c:v>2.2733357240040775E-2</c:v>
                </c:pt>
                <c:pt idx="4416">
                  <c:v>2.2837338414813724E-2</c:v>
                </c:pt>
                <c:pt idx="4417">
                  <c:v>2.2864285129189366E-2</c:v>
                </c:pt>
                <c:pt idx="4418">
                  <c:v>2.289356133813647E-2</c:v>
                </c:pt>
                <c:pt idx="4419">
                  <c:v>2.2972910818324754E-2</c:v>
                </c:pt>
                <c:pt idx="4420">
                  <c:v>2.2985598280862218E-2</c:v>
                </c:pt>
                <c:pt idx="4421">
                  <c:v>2.3113585224902256E-2</c:v>
                </c:pt>
                <c:pt idx="4422">
                  <c:v>2.3174123389123391E-2</c:v>
                </c:pt>
                <c:pt idx="4423">
                  <c:v>2.3336686766866288E-2</c:v>
                </c:pt>
                <c:pt idx="4424">
                  <c:v>2.3423365552784015E-2</c:v>
                </c:pt>
                <c:pt idx="4425">
                  <c:v>2.3469309919367909E-2</c:v>
                </c:pt>
                <c:pt idx="4426">
                  <c:v>2.3581484769705341E-2</c:v>
                </c:pt>
                <c:pt idx="4427">
                  <c:v>2.3579251598283335E-2</c:v>
                </c:pt>
                <c:pt idx="4428">
                  <c:v>2.3626986971652109E-2</c:v>
                </c:pt>
                <c:pt idx="4429">
                  <c:v>2.3618167274926716E-2</c:v>
                </c:pt>
                <c:pt idx="4430">
                  <c:v>2.371361003251593E-2</c:v>
                </c:pt>
              </c:numCache>
            </c:numRef>
          </c:val>
          <c:smooth val="0"/>
          <c:extLst>
            <c:ext xmlns:c16="http://schemas.microsoft.com/office/drawing/2014/chart" uri="{C3380CC4-5D6E-409C-BE32-E72D297353CC}">
              <c16:uniqueId val="{00000001-11FD-47F6-96DF-BB3A1A24B936}"/>
            </c:ext>
          </c:extLst>
        </c:ser>
        <c:dLbls>
          <c:showLegendKey val="0"/>
          <c:showVal val="0"/>
          <c:showCatName val="0"/>
          <c:showSerName val="0"/>
          <c:showPercent val="0"/>
          <c:showBubbleSize val="0"/>
        </c:dLbls>
        <c:smooth val="0"/>
        <c:axId val="1856641695"/>
        <c:axId val="464505327"/>
      </c:lineChart>
      <c:catAx>
        <c:axId val="1856641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5327"/>
        <c:crosses val="autoZero"/>
        <c:auto val="1"/>
        <c:lblAlgn val="ctr"/>
        <c:lblOffset val="100"/>
        <c:noMultiLvlLbl val="0"/>
      </c:catAx>
      <c:valAx>
        <c:axId val="4645053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664169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0983979-44EC-4014-B4F7-B6EB6AB6D5BA}">
  <sheetPr/>
  <sheetViews>
    <sheetView zoomScale="111"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F743AC9-3C6D-48D6-A9D8-950D9D240179}">
  <sheetPr/>
  <sheetViews>
    <sheetView zoomScale="112"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absoluteAnchor>
    <xdr:pos x="0" y="0"/>
    <xdr:ext cx="8658311" cy="6281351"/>
    <xdr:graphicFrame macro="">
      <xdr:nvGraphicFramePr>
        <xdr:cNvPr id="2" name="Chart 1">
          <a:extLst>
            <a:ext uri="{FF2B5EF4-FFF2-40B4-BE49-F238E27FC236}">
              <a16:creationId xmlns:a16="http://schemas.microsoft.com/office/drawing/2014/main" id="{45C7F21C-8707-48FF-B388-CCBBEA2E43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57545" cy="6284799"/>
    <xdr:graphicFrame macro="">
      <xdr:nvGraphicFramePr>
        <xdr:cNvPr id="2" name="Chart 1">
          <a:extLst>
            <a:ext uri="{FF2B5EF4-FFF2-40B4-BE49-F238E27FC236}">
              <a16:creationId xmlns:a16="http://schemas.microsoft.com/office/drawing/2014/main" id="{06A4FD62-8A2F-4405-87B0-0CC025FF6C1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xdr:from>
      <xdr:col>2</xdr:col>
      <xdr:colOff>942975</xdr:colOff>
      <xdr:row>3644</xdr:row>
      <xdr:rowOff>180975</xdr:rowOff>
    </xdr:from>
    <xdr:to>
      <xdr:col>6</xdr:col>
      <xdr:colOff>819150</xdr:colOff>
      <xdr:row>3659</xdr:row>
      <xdr:rowOff>66675</xdr:rowOff>
    </xdr:to>
    <xdr:graphicFrame macro="">
      <xdr:nvGraphicFramePr>
        <xdr:cNvPr id="2" name="Chart 1">
          <a:extLst>
            <a:ext uri="{FF2B5EF4-FFF2-40B4-BE49-F238E27FC236}">
              <a16:creationId xmlns:a16="http://schemas.microsoft.com/office/drawing/2014/main" id="{11CFF2EB-34E5-453F-9D04-9FEC11B39E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nce" refreshedDate="44577.931966435186" createdVersion="6" refreshedVersion="7" minRefreshableVersion="3" recordCount="4994" xr:uid="{EAF764D2-B627-42E6-9A58-05F572D8D848}">
  <cacheSource type="worksheet">
    <worksheetSource ref="A6:M5000" sheet="Master"/>
  </cacheSource>
  <cacheFields count="55">
    <cacheField name="Trade Date" numFmtId="0">
      <sharedItems containsNonDate="0" containsDate="1" containsString="0" containsBlank="1" minDate="2004-03-26T00:00:00" maxDate="2022-02-26T00:00:00" count="4513">
        <d v="2004-03-26T00:00:00"/>
        <d v="2004-03-29T00:00:00"/>
        <d v="2004-03-30T00:00:00"/>
        <d v="2004-03-31T00:00:00"/>
        <d v="2004-04-01T00:00:00"/>
        <d v="2004-04-02T00:00:00"/>
        <d v="2004-04-05T00:00:00"/>
        <d v="2004-04-06T00:00:00"/>
        <d v="2004-04-07T00:00:00"/>
        <d v="2004-04-08T00:00:00"/>
        <d v="2004-04-12T00:00:00"/>
        <d v="2004-04-13T00:00:00"/>
        <d v="2004-04-14T00:00:00"/>
        <d v="2004-04-15T00:00:00"/>
        <d v="2004-04-16T00:00:00"/>
        <d v="2004-04-19T00:00:00"/>
        <d v="2004-04-20T00:00:00"/>
        <d v="2004-04-21T00:00:00"/>
        <d v="2004-04-22T00:00:00"/>
        <d v="2004-04-23T00:00:00"/>
        <d v="2004-04-26T00:00:00"/>
        <d v="2004-04-27T00:00:00"/>
        <d v="2004-04-28T00:00:00"/>
        <d v="2004-04-29T00:00:00"/>
        <d v="2004-04-30T00:00:00"/>
        <d v="2004-05-03T00:00:00"/>
        <d v="2004-05-04T00:00:00"/>
        <d v="2004-05-05T00:00:00"/>
        <d v="2004-05-06T00:00:00"/>
        <d v="2004-05-07T00:00:00"/>
        <d v="2004-05-10T00:00:00"/>
        <d v="2004-05-11T00:00:00"/>
        <d v="2004-05-12T00:00:00"/>
        <d v="2004-05-13T00:00:00"/>
        <d v="2004-05-14T00:00:00"/>
        <d v="2004-05-17T00:00:00"/>
        <d v="2004-05-18T00:00:00"/>
        <d v="2004-05-19T00:00:00"/>
        <d v="2004-05-20T00:00:00"/>
        <d v="2004-05-21T00:00:00"/>
        <d v="2004-05-24T00:00:00"/>
        <d v="2004-05-25T00:00:00"/>
        <d v="2004-05-26T00:00:00"/>
        <d v="2004-05-27T00:00:00"/>
        <d v="2004-05-28T00:00:00"/>
        <d v="2004-06-01T00:00:00"/>
        <d v="2004-06-02T00:00:00"/>
        <d v="2004-06-03T00:00:00"/>
        <d v="2004-06-04T00:00:00"/>
        <d v="2004-06-07T00:00:00"/>
        <d v="2004-06-08T00:00:00"/>
        <d v="2004-06-09T00:00:00"/>
        <d v="2004-06-10T00:00:00"/>
        <d v="2004-06-14T00:00:00"/>
        <d v="2004-06-15T00:00:00"/>
        <d v="2004-06-16T00:00:00"/>
        <d v="2004-06-17T00:00:00"/>
        <d v="2004-06-18T00:00:00"/>
        <d v="2004-06-21T00:00:00"/>
        <d v="2004-06-22T00:00:00"/>
        <d v="2004-06-23T00:00:00"/>
        <d v="2004-06-24T00:00:00"/>
        <d v="2004-06-25T00:00:00"/>
        <d v="2004-06-28T00:00:00"/>
        <d v="2004-06-29T00:00:00"/>
        <d v="2004-06-30T00:00:00"/>
        <d v="2004-07-01T00:00:00"/>
        <d v="2004-07-02T00:00:00"/>
        <d v="2004-07-06T00:00:00"/>
        <d v="2004-07-07T00:00:00"/>
        <d v="2004-07-08T00:00:00"/>
        <d v="2004-07-09T00:00:00"/>
        <d v="2004-07-12T00:00:00"/>
        <d v="2004-07-13T00:00:00"/>
        <d v="2004-07-14T00:00:00"/>
        <d v="2004-07-15T00:00:00"/>
        <d v="2004-07-16T00:00:00"/>
        <d v="2004-07-19T00:00:00"/>
        <d v="2004-07-20T00:00:00"/>
        <d v="2004-07-21T00:00:00"/>
        <d v="2004-07-22T00:00:00"/>
        <d v="2004-07-23T00:00:00"/>
        <d v="2004-07-26T00:00:00"/>
        <d v="2004-07-27T00:00:00"/>
        <d v="2004-07-28T00:00:00"/>
        <d v="2004-07-29T00:00:00"/>
        <d v="2004-07-30T00:00:00"/>
        <d v="2004-08-02T00:00:00"/>
        <d v="2004-08-03T00:00:00"/>
        <d v="2004-08-04T00:00:00"/>
        <d v="2004-08-05T00:00:00"/>
        <d v="2004-08-06T00:00:00"/>
        <d v="2004-08-09T00:00:00"/>
        <d v="2004-08-10T00:00:00"/>
        <d v="2004-08-11T00:00:00"/>
        <d v="2004-08-12T00:00:00"/>
        <d v="2004-08-13T00:00:00"/>
        <d v="2004-08-16T00:00:00"/>
        <d v="2004-08-17T00:00:00"/>
        <d v="2004-08-18T00:00:00"/>
        <d v="2004-08-19T00:00:00"/>
        <d v="2004-08-20T00:00:00"/>
        <d v="2004-08-23T00:00:00"/>
        <d v="2004-08-24T00:00:00"/>
        <d v="2004-08-25T00:00:00"/>
        <d v="2004-08-26T00:00:00"/>
        <d v="2004-08-27T00:00:00"/>
        <d v="2004-08-30T00:00:00"/>
        <d v="2004-08-31T00:00:00"/>
        <d v="2004-09-01T00:00:00"/>
        <d v="2004-09-02T00:00:00"/>
        <d v="2004-09-03T00:00:00"/>
        <d v="2004-09-07T00:00:00"/>
        <d v="2004-09-08T00:00:00"/>
        <d v="2004-09-09T00:00:00"/>
        <d v="2004-09-10T00:00:00"/>
        <d v="2004-09-13T00:00:00"/>
        <d v="2004-09-14T00:00:00"/>
        <d v="2004-09-15T00:00:00"/>
        <d v="2004-09-16T00:00:00"/>
        <d v="2004-09-17T00:00:00"/>
        <d v="2004-09-20T00:00:00"/>
        <d v="2004-09-21T00:00:00"/>
        <d v="2004-09-22T00:00:00"/>
        <d v="2004-09-23T00:00:00"/>
        <d v="2004-09-24T00:00:00"/>
        <d v="2004-09-27T00:00:00"/>
        <d v="2004-09-28T00:00:00"/>
        <d v="2004-09-29T00:00:00"/>
        <d v="2004-09-30T00:00:00"/>
        <d v="2004-10-01T00:00:00"/>
        <d v="2004-10-04T00:00:00"/>
        <d v="2004-10-05T00:00:00"/>
        <d v="2004-10-06T00:00:00"/>
        <d v="2004-10-07T00:00:00"/>
        <d v="2004-10-08T00:00:00"/>
        <d v="2004-10-11T00:00:00"/>
        <d v="2004-10-12T00:00:00"/>
        <d v="2004-10-13T00:00:00"/>
        <d v="2004-10-14T00:00:00"/>
        <d v="2004-10-15T00:00:00"/>
        <d v="2004-10-18T00:00:00"/>
        <d v="2004-10-19T00:00:00"/>
        <d v="2004-10-20T00:00:00"/>
        <d v="2004-10-21T00:00:00"/>
        <d v="2004-10-22T00:00:00"/>
        <d v="2004-10-25T00:00:00"/>
        <d v="2004-10-26T00:00:00"/>
        <d v="2004-10-27T00:00:00"/>
        <d v="2004-10-28T00:00:00"/>
        <d v="2004-10-29T00:00:00"/>
        <d v="2004-11-01T00:00:00"/>
        <d v="2004-11-02T00:00:00"/>
        <d v="2004-11-03T00:00:00"/>
        <d v="2004-11-04T00:00:00"/>
        <d v="2004-11-05T00:00:00"/>
        <d v="2004-11-08T00:00:00"/>
        <d v="2004-11-09T00:00:00"/>
        <d v="2004-11-10T00:00:00"/>
        <d v="2004-11-11T00:00:00"/>
        <d v="2004-11-12T00:00:00"/>
        <d v="2004-11-15T00:00:00"/>
        <d v="2004-11-16T00:00:00"/>
        <d v="2004-11-17T00:00:00"/>
        <d v="2004-11-18T00:00:00"/>
        <d v="2004-11-19T00:00:00"/>
        <d v="2004-11-22T00:00:00"/>
        <d v="2004-11-23T00:00:00"/>
        <d v="2004-11-24T00:00:00"/>
        <d v="2004-11-26T00:00:00"/>
        <d v="2004-11-29T00:00:00"/>
        <d v="2004-11-30T00:00:00"/>
        <d v="2004-12-01T00:00:00"/>
        <d v="2004-12-02T00:00:00"/>
        <d v="2004-12-03T00:00:00"/>
        <d v="2004-12-06T00:00:00"/>
        <d v="2004-12-07T00:00:00"/>
        <d v="2004-12-08T00:00:00"/>
        <d v="2004-12-09T00:00:00"/>
        <d v="2004-12-10T00:00:00"/>
        <d v="2004-12-13T00:00:00"/>
        <d v="2004-12-14T00:00:00"/>
        <d v="2004-12-15T00:00:00"/>
        <d v="2004-12-16T00:00:00"/>
        <d v="2004-12-17T00:00:00"/>
        <d v="2004-12-20T00:00:00"/>
        <d v="2004-12-21T00:00:00"/>
        <d v="2004-12-22T00:00:00"/>
        <d v="2004-12-23T00:00:00"/>
        <d v="2004-12-27T00:00:00"/>
        <d v="2004-12-28T00:00:00"/>
        <d v="2004-12-29T00:00:00"/>
        <d v="2004-12-30T00:00:00"/>
        <d v="2004-12-31T00:00:00"/>
        <d v="2005-01-03T00:00:00"/>
        <d v="2005-01-04T00:00:00"/>
        <d v="2005-01-05T00:00:00"/>
        <d v="2005-01-06T00:00:00"/>
        <d v="2005-01-07T00:00:00"/>
        <d v="2005-01-10T00:00:00"/>
        <d v="2005-01-11T00:00:00"/>
        <d v="2005-01-12T00:00:00"/>
        <d v="2005-01-13T00:00:00"/>
        <d v="2005-01-14T00:00:00"/>
        <d v="2005-01-18T00:00:00"/>
        <d v="2005-01-19T00:00:00"/>
        <d v="2005-01-20T00:00:00"/>
        <d v="2005-01-21T00:00:00"/>
        <d v="2005-01-24T00:00:00"/>
        <d v="2005-01-25T00:00:00"/>
        <d v="2005-01-26T00:00:00"/>
        <d v="2005-01-27T00:00:00"/>
        <d v="2005-01-28T00:00:00"/>
        <d v="2005-01-31T00:00:00"/>
        <d v="2005-02-01T00:00:00"/>
        <d v="2005-02-02T00:00:00"/>
        <d v="2005-02-03T00:00:00"/>
        <d v="2005-02-04T00:00:00"/>
        <d v="2005-02-07T00:00:00"/>
        <d v="2005-02-08T00:00:00"/>
        <d v="2005-02-09T00:00:00"/>
        <d v="2005-02-10T00:00:00"/>
        <d v="2005-02-11T00:00:00"/>
        <d v="2005-02-14T00:00:00"/>
        <d v="2005-02-15T00:00:00"/>
        <d v="2005-02-16T00:00:00"/>
        <d v="2005-02-17T00:00:00"/>
        <d v="2005-02-18T00:00:00"/>
        <d v="2005-02-22T00:00:00"/>
        <d v="2005-02-23T00:00:00"/>
        <d v="2005-02-24T00:00:00"/>
        <d v="2005-02-25T00:00:00"/>
        <d v="2005-02-28T00:00:00"/>
        <d v="2005-03-01T00:00:00"/>
        <d v="2005-03-02T00:00:00"/>
        <d v="2005-03-03T00:00:00"/>
        <d v="2005-03-04T00:00:00"/>
        <d v="2005-03-07T00:00:00"/>
        <d v="2005-03-08T00:00:00"/>
        <d v="2005-03-09T00:00:00"/>
        <d v="2005-03-10T00:00:00"/>
        <d v="2005-03-11T00:00:00"/>
        <d v="2005-03-14T00:00:00"/>
        <d v="2005-03-15T00:00:00"/>
        <d v="2005-03-16T00:00:00"/>
        <d v="2005-03-17T00:00:00"/>
        <d v="2005-03-18T00:00:00"/>
        <d v="2005-03-21T00:00:00"/>
        <d v="2005-03-22T00:00:00"/>
        <d v="2005-03-23T00:00:00"/>
        <d v="2005-03-24T00:00:00"/>
        <d v="2005-03-28T00:00:00"/>
        <d v="2005-03-29T00:00:00"/>
        <d v="2005-03-30T00:00:00"/>
        <d v="2005-03-31T00:00:00"/>
        <d v="2005-04-01T00:00:00"/>
        <d v="2005-04-04T00:00:00"/>
        <d v="2005-04-05T00:00:00"/>
        <d v="2005-04-06T00:00:00"/>
        <d v="2005-04-07T00:00:00"/>
        <d v="2005-04-08T00:00:00"/>
        <d v="2005-04-11T00:00:00"/>
        <d v="2005-04-12T00:00:00"/>
        <d v="2005-04-13T00:00:00"/>
        <d v="2005-04-14T00:00:00"/>
        <d v="2005-04-15T00:00:00"/>
        <d v="2005-04-18T00:00:00"/>
        <d v="2005-04-19T00:00:00"/>
        <d v="2005-04-20T00:00:00"/>
        <d v="2005-04-21T00:00:00"/>
        <d v="2005-04-22T00:00:00"/>
        <d v="2005-04-25T00:00:00"/>
        <d v="2005-04-26T00:00:00"/>
        <d v="2005-04-27T00:00:00"/>
        <d v="2005-04-28T00:00:00"/>
        <d v="2005-04-29T00:00:00"/>
        <d v="2005-05-02T00:00:00"/>
        <d v="2005-05-03T00:00:00"/>
        <d v="2005-05-04T00:00:00"/>
        <d v="2005-05-05T00:00:00"/>
        <d v="2005-05-06T00:00:00"/>
        <d v="2005-05-09T00:00:00"/>
        <d v="2005-05-10T00:00:00"/>
        <d v="2005-05-11T00:00:00"/>
        <d v="2005-05-12T00:00:00"/>
        <d v="2005-05-13T00:00:00"/>
        <d v="2005-05-16T00:00:00"/>
        <d v="2005-05-17T00:00:00"/>
        <d v="2005-05-18T00:00:00"/>
        <d v="2005-05-19T00:00:00"/>
        <d v="2005-05-20T00:00:00"/>
        <d v="2005-05-23T00:00:00"/>
        <d v="2005-05-24T00:00:00"/>
        <d v="2005-05-25T00:00:00"/>
        <d v="2005-05-26T00:00:00"/>
        <d v="2005-05-27T00:00:00"/>
        <d v="2005-05-31T00:00:00"/>
        <d v="2005-06-01T00:00:00"/>
        <d v="2005-06-02T00:00:00"/>
        <d v="2005-06-03T00:00:00"/>
        <d v="2005-06-06T00:00:00"/>
        <d v="2005-06-07T00:00:00"/>
        <d v="2005-06-08T00:00:00"/>
        <d v="2005-06-09T00:00:00"/>
        <d v="2005-06-10T00:00:00"/>
        <d v="2005-06-13T00:00:00"/>
        <d v="2005-06-14T00:00:00"/>
        <d v="2005-06-15T00:00:00"/>
        <d v="2005-06-16T00:00:00"/>
        <d v="2005-06-17T00:00:00"/>
        <d v="2005-06-20T00:00:00"/>
        <d v="2005-06-21T00:00:00"/>
        <d v="2005-06-22T00:00:00"/>
        <d v="2005-06-23T00:00:00"/>
        <d v="2005-06-24T00:00:00"/>
        <d v="2005-06-27T00:00:00"/>
        <d v="2005-06-28T00:00:00"/>
        <d v="2005-06-29T00:00:00"/>
        <d v="2005-06-30T00:00:00"/>
        <d v="2005-07-01T00:00:00"/>
        <d v="2005-07-05T00:00:00"/>
        <d v="2005-07-06T00:00:00"/>
        <d v="2005-07-07T00:00:00"/>
        <d v="2005-07-08T00:00:00"/>
        <d v="2005-07-11T00:00:00"/>
        <d v="2005-07-12T00:00:00"/>
        <d v="2005-07-13T00:00:00"/>
        <d v="2005-07-14T00:00:00"/>
        <d v="2005-07-15T00:00:00"/>
        <d v="2005-07-18T00:00:00"/>
        <d v="2005-07-19T00:00:00"/>
        <d v="2005-07-20T00:00:00"/>
        <d v="2005-07-21T00:00:00"/>
        <d v="2005-07-22T00:00:00"/>
        <d v="2005-07-25T00:00:00"/>
        <d v="2005-07-26T00:00:00"/>
        <d v="2005-07-27T00:00:00"/>
        <d v="2005-07-28T00:00:00"/>
        <d v="2005-07-29T00:00:00"/>
        <d v="2005-08-01T00:00:00"/>
        <d v="2005-08-02T00:00:00"/>
        <d v="2005-08-03T00:00:00"/>
        <d v="2005-08-04T00:00:00"/>
        <d v="2005-08-05T00:00:00"/>
        <d v="2005-08-08T00:00:00"/>
        <d v="2005-08-09T00:00:00"/>
        <d v="2005-08-10T00:00:00"/>
        <d v="2005-08-11T00:00:00"/>
        <d v="2005-08-12T00:00:00"/>
        <d v="2005-08-15T00:00:00"/>
        <d v="2005-08-16T00:00:00"/>
        <d v="2005-08-17T00:00:00"/>
        <d v="2005-08-18T00:00:00"/>
        <d v="2005-08-19T00:00:00"/>
        <d v="2005-08-22T00:00:00"/>
        <d v="2005-08-23T00:00:00"/>
        <d v="2005-08-24T00:00:00"/>
        <d v="2005-08-25T00:00:00"/>
        <d v="2005-08-26T00:00:00"/>
        <d v="2005-08-29T00:00:00"/>
        <d v="2005-08-30T00:00:00"/>
        <d v="2005-08-31T00:00:00"/>
        <d v="2005-09-01T00:00:00"/>
        <d v="2005-09-02T00:00:00"/>
        <d v="2005-09-06T00:00:00"/>
        <d v="2005-09-07T00:00:00"/>
        <d v="2005-09-08T00:00:00"/>
        <d v="2005-09-09T00:00:00"/>
        <d v="2005-09-12T00:00:00"/>
        <d v="2005-09-13T00:00:00"/>
        <d v="2005-09-14T00:00:00"/>
        <d v="2005-09-15T00:00:00"/>
        <d v="2005-09-16T00:00:00"/>
        <d v="2005-09-19T00:00:00"/>
        <d v="2005-09-20T00:00:00"/>
        <d v="2005-09-21T00:00:00"/>
        <d v="2005-09-22T00:00:00"/>
        <d v="2005-09-23T00:00:00"/>
        <d v="2005-09-26T00:00:00"/>
        <d v="2005-09-27T00:00:00"/>
        <d v="2005-09-28T00:00:00"/>
        <d v="2005-09-29T00:00:00"/>
        <d v="2005-09-30T00:00:00"/>
        <d v="2005-10-03T00:00:00"/>
        <d v="2005-10-04T00:00:00"/>
        <d v="2005-10-05T00:00:00"/>
        <d v="2005-10-06T00:00:00"/>
        <d v="2005-10-07T00:00:00"/>
        <d v="2005-10-10T00:00:00"/>
        <d v="2005-10-11T00:00:00"/>
        <d v="2005-10-12T00:00:00"/>
        <d v="2005-10-13T00:00:00"/>
        <d v="2005-10-14T00:00:00"/>
        <d v="2005-10-17T00:00:00"/>
        <d v="2005-10-18T00:00:00"/>
        <d v="2005-10-19T00:00:00"/>
        <d v="2005-10-20T00:00:00"/>
        <d v="2005-10-21T00:00:00"/>
        <d v="2005-10-24T00:00:00"/>
        <d v="2005-10-25T00:00:00"/>
        <d v="2005-10-26T00:00:00"/>
        <d v="2005-10-27T00:00:00"/>
        <d v="2005-10-28T00:00:00"/>
        <d v="2005-10-31T00:00:00"/>
        <d v="2005-11-01T00:00:00"/>
        <d v="2005-11-02T00:00:00"/>
        <d v="2005-11-03T00:00:00"/>
        <d v="2005-11-04T00:00:00"/>
        <d v="2005-11-07T00:00:00"/>
        <d v="2005-11-08T00:00:00"/>
        <d v="2005-11-09T00:00:00"/>
        <d v="2005-11-10T00:00:00"/>
        <d v="2005-11-11T00:00:00"/>
        <d v="2005-11-14T00:00:00"/>
        <d v="2005-11-15T00:00:00"/>
        <d v="2005-11-16T00:00:00"/>
        <d v="2005-11-17T00:00:00"/>
        <d v="2005-11-18T00:00:00"/>
        <d v="2005-11-21T00:00:00"/>
        <d v="2005-11-22T00:00:00"/>
        <d v="2005-11-23T00:00:00"/>
        <d v="2005-11-25T00:00:00"/>
        <d v="2005-11-28T00:00:00"/>
        <d v="2005-11-29T00:00:00"/>
        <d v="2005-11-30T00:00:00"/>
        <d v="2005-12-01T00:00:00"/>
        <d v="2005-12-02T00:00:00"/>
        <d v="2005-12-05T00:00:00"/>
        <d v="2005-12-06T00:00:00"/>
        <d v="2005-12-07T00:00:00"/>
        <d v="2005-12-08T00:00:00"/>
        <d v="2005-12-09T00:00:00"/>
        <d v="2005-12-12T00:00:00"/>
        <d v="2005-12-13T00:00:00"/>
        <d v="2005-12-14T00:00:00"/>
        <d v="2005-12-15T00:00:00"/>
        <d v="2005-12-16T00:00:00"/>
        <d v="2005-12-19T00:00:00"/>
        <d v="2005-12-20T00:00:00"/>
        <d v="2005-12-21T00:00:00"/>
        <d v="2005-12-22T00:00:00"/>
        <d v="2005-12-23T00:00:00"/>
        <d v="2005-12-27T00:00:00"/>
        <d v="2005-12-28T00:00:00"/>
        <d v="2005-12-29T00:00:00"/>
        <d v="2005-12-30T00:00:00"/>
        <d v="2006-01-03T00:00:00"/>
        <d v="2006-01-04T00:00:00"/>
        <d v="2006-01-05T00:00:00"/>
        <d v="2006-01-06T00:00:00"/>
        <d v="2006-01-09T00:00:00"/>
        <d v="2006-01-10T00:00:00"/>
        <d v="2006-01-11T00:00:00"/>
        <d v="2006-01-12T00:00:00"/>
        <d v="2006-01-13T00:00:00"/>
        <d v="2006-01-17T00:00:00"/>
        <d v="2006-01-18T00:00:00"/>
        <d v="2006-01-19T00:00:00"/>
        <d v="2006-01-20T00:00:00"/>
        <d v="2006-01-23T00:00:00"/>
        <d v="2006-01-24T00:00:00"/>
        <d v="2006-01-25T00:00:00"/>
        <d v="2006-01-26T00:00:00"/>
        <d v="2006-01-27T00:00:00"/>
        <d v="2006-01-30T00:00:00"/>
        <d v="2006-01-31T00:00:00"/>
        <d v="2006-02-01T00:00:00"/>
        <d v="2006-02-02T00:00:00"/>
        <d v="2006-02-03T00:00:00"/>
        <d v="2006-02-06T00:00:00"/>
        <d v="2006-02-07T00:00:00"/>
        <d v="2006-02-08T00:00:00"/>
        <d v="2006-02-09T00:00:00"/>
        <d v="2006-02-10T00:00:00"/>
        <d v="2006-02-13T00:00:00"/>
        <d v="2006-02-14T00:00:00"/>
        <d v="2006-02-15T00:00:00"/>
        <d v="2006-02-16T00:00:00"/>
        <d v="2006-02-17T00:00:00"/>
        <d v="2006-02-21T00:00:00"/>
        <d v="2006-02-22T00:00:00"/>
        <d v="2006-02-23T00:00:00"/>
        <d v="2006-02-24T00:00:00"/>
        <d v="2006-02-27T00:00:00"/>
        <d v="2006-02-28T00:00:00"/>
        <d v="2006-03-01T00:00:00"/>
        <d v="2006-03-02T00:00:00"/>
        <d v="2006-03-03T00:00:00"/>
        <d v="2006-03-06T00:00:00"/>
        <d v="2006-03-07T00:00:00"/>
        <d v="2006-03-08T00:00:00"/>
        <d v="2006-03-09T00:00:00"/>
        <d v="2006-03-10T00:00:00"/>
        <d v="2006-03-13T00:00:00"/>
        <d v="2006-03-14T00:00:00"/>
        <d v="2006-03-15T00:00:00"/>
        <d v="2006-03-16T00:00:00"/>
        <d v="2006-03-17T00:00:00"/>
        <d v="2006-03-20T00:00:00"/>
        <d v="2006-03-21T00:00:00"/>
        <d v="2006-03-22T00:00:00"/>
        <d v="2006-03-23T00:00:00"/>
        <d v="2006-03-24T00:00:00"/>
        <d v="2006-03-27T00:00:00"/>
        <d v="2006-03-28T00:00:00"/>
        <d v="2006-03-29T00:00:00"/>
        <d v="2006-03-30T00:00:00"/>
        <d v="2006-03-31T00:00:00"/>
        <d v="2006-04-03T00:00:00"/>
        <d v="2006-04-04T00:00:00"/>
        <d v="2006-04-05T00:00:00"/>
        <d v="2006-04-06T00:00:00"/>
        <d v="2006-04-07T00:00:00"/>
        <d v="2006-04-10T00:00:00"/>
        <d v="2006-04-11T00:00:00"/>
        <d v="2006-04-12T00:00:00"/>
        <d v="2006-04-13T00:00:00"/>
        <d v="2006-04-17T00:00:00"/>
        <d v="2006-04-18T00:00:00"/>
        <d v="2006-04-19T00:00:00"/>
        <d v="2006-04-20T00:00:00"/>
        <d v="2006-04-21T00:00:00"/>
        <d v="2006-04-24T00:00:00"/>
        <d v="2006-04-25T00:00:00"/>
        <d v="2006-04-26T00:00:00"/>
        <d v="2006-04-27T00:00:00"/>
        <d v="2006-04-28T00:00:00"/>
        <d v="2006-05-01T00:00:00"/>
        <d v="2006-05-02T00:00:00"/>
        <d v="2006-05-03T00:00:00"/>
        <d v="2006-05-04T00:00:00"/>
        <d v="2006-05-05T00:00:00"/>
        <d v="2006-05-08T00:00:00"/>
        <d v="2006-05-09T00:00:00"/>
        <d v="2006-05-10T00:00:00"/>
        <d v="2006-05-11T00:00:00"/>
        <d v="2006-05-12T00:00:00"/>
        <d v="2006-05-15T00:00:00"/>
        <d v="2006-05-16T00:00:00"/>
        <d v="2006-05-17T00:00:00"/>
        <d v="2006-05-18T00:00:00"/>
        <d v="2006-05-19T00:00:00"/>
        <d v="2006-05-22T00:00:00"/>
        <d v="2006-05-23T00:00:00"/>
        <d v="2006-05-24T00:00:00"/>
        <d v="2006-05-25T00:00:00"/>
        <d v="2006-05-26T00:00:00"/>
        <d v="2006-05-30T00:00:00"/>
        <d v="2006-05-31T00:00:00"/>
        <d v="2006-06-01T00:00:00"/>
        <d v="2006-06-02T00:00:00"/>
        <d v="2006-06-05T00:00:00"/>
        <d v="2006-06-06T00:00:00"/>
        <d v="2006-06-07T00:00:00"/>
        <d v="2006-06-08T00:00:00"/>
        <d v="2006-06-09T00:00:00"/>
        <d v="2006-06-12T00:00:00"/>
        <d v="2006-06-13T00:00:00"/>
        <d v="2006-06-14T00:00:00"/>
        <d v="2006-06-15T00:00:00"/>
        <d v="2006-06-16T00:00:00"/>
        <d v="2006-06-19T00:00:00"/>
        <d v="2006-06-20T00:00:00"/>
        <d v="2006-06-21T00:00:00"/>
        <d v="2006-06-22T00:00:00"/>
        <d v="2006-06-23T00:00:00"/>
        <d v="2006-06-26T00:00:00"/>
        <d v="2006-06-27T00:00:00"/>
        <d v="2006-06-28T00:00:00"/>
        <d v="2006-06-29T00:00:00"/>
        <d v="2006-06-30T00:00:00"/>
        <d v="2006-07-03T00:00:00"/>
        <d v="2006-07-05T00:00:00"/>
        <d v="2006-07-06T00:00:00"/>
        <d v="2006-07-07T00:00:00"/>
        <d v="2006-07-10T00:00:00"/>
        <d v="2006-07-11T00:00:00"/>
        <d v="2006-07-12T00:00:00"/>
        <d v="2006-07-13T00:00:00"/>
        <d v="2006-07-14T00:00:00"/>
        <d v="2006-07-17T00:00:00"/>
        <d v="2006-07-18T00:00:00"/>
        <d v="2006-07-19T00:00:00"/>
        <d v="2006-07-20T00:00:00"/>
        <d v="2006-07-21T00:00:00"/>
        <d v="2006-07-24T00:00:00"/>
        <d v="2006-07-25T00:00:00"/>
        <d v="2006-07-26T00:00:00"/>
        <d v="2006-07-27T00:00:00"/>
        <d v="2006-07-28T00:00:00"/>
        <d v="2006-07-31T00:00:00"/>
        <d v="2006-08-01T00:00:00"/>
        <d v="2006-08-02T00:00:00"/>
        <d v="2006-08-03T00:00:00"/>
        <d v="2006-08-04T00:00:00"/>
        <d v="2006-08-07T00:00:00"/>
        <d v="2006-08-08T00:00:00"/>
        <d v="2006-08-09T00:00:00"/>
        <d v="2006-08-10T00:00:00"/>
        <d v="2006-08-11T00:00:00"/>
        <d v="2006-08-14T00:00:00"/>
        <d v="2006-08-15T00:00:00"/>
        <d v="2006-08-16T00:00:00"/>
        <d v="2006-08-17T00:00:00"/>
        <d v="2006-08-18T00:00:00"/>
        <d v="2006-08-21T00:00:00"/>
        <d v="2006-08-22T00:00:00"/>
        <d v="2006-08-23T00:00:00"/>
        <d v="2006-08-24T00:00:00"/>
        <d v="2006-08-25T00:00:00"/>
        <d v="2006-08-28T00:00:00"/>
        <d v="2006-08-29T00:00:00"/>
        <d v="2006-08-30T00:00:00"/>
        <d v="2006-08-31T00:00:00"/>
        <d v="2006-09-01T00:00:00"/>
        <d v="2006-09-05T00:00:00"/>
        <d v="2006-09-06T00:00:00"/>
        <d v="2006-09-07T00:00:00"/>
        <d v="2006-09-08T00:00:00"/>
        <d v="2006-09-11T00:00:00"/>
        <d v="2006-09-12T00:00:00"/>
        <d v="2006-09-13T00:00:00"/>
        <d v="2006-09-14T00:00:00"/>
        <d v="2006-09-15T00:00:00"/>
        <d v="2006-09-18T00:00:00"/>
        <d v="2006-09-19T00:00:00"/>
        <d v="2006-09-20T00:00:00"/>
        <d v="2006-09-21T00:00:00"/>
        <d v="2006-09-22T00:00:00"/>
        <d v="2006-09-25T00:00:00"/>
        <d v="2006-09-26T00:00:00"/>
        <d v="2006-09-27T00:00:00"/>
        <d v="2006-09-28T00:00:00"/>
        <d v="2006-09-29T00:00:00"/>
        <d v="2006-10-02T00:00:00"/>
        <d v="2006-10-03T00:00:00"/>
        <d v="2006-10-04T00:00:00"/>
        <d v="2006-10-05T00:00:00"/>
        <d v="2006-10-06T00:00:00"/>
        <d v="2006-10-09T00:00:00"/>
        <d v="2006-10-10T00:00:00"/>
        <d v="2006-10-11T00:00:00"/>
        <d v="2006-10-12T00:00:00"/>
        <d v="2006-10-13T00:00:00"/>
        <d v="2006-10-16T00:00:00"/>
        <d v="2006-10-17T00:00:00"/>
        <d v="2006-10-18T00:00:00"/>
        <d v="2006-10-19T00:00:00"/>
        <d v="2006-10-20T00:00:00"/>
        <d v="2006-10-23T00:00:00"/>
        <d v="2006-10-24T00:00:00"/>
        <d v="2006-10-25T00:00:00"/>
        <d v="2006-10-26T00:00:00"/>
        <d v="2006-10-27T00:00:00"/>
        <d v="2006-10-30T00:00:00"/>
        <d v="2006-10-31T00:00:00"/>
        <d v="2006-11-01T00:00:00"/>
        <d v="2006-11-02T00:00:00"/>
        <d v="2006-11-03T00:00:00"/>
        <d v="2006-11-06T00:00:00"/>
        <d v="2006-11-07T00:00:00"/>
        <d v="2006-11-08T00:00:00"/>
        <d v="2006-11-09T00:00:00"/>
        <d v="2006-11-10T00:00:00"/>
        <d v="2006-11-13T00:00:00"/>
        <d v="2006-11-14T00:00:00"/>
        <d v="2006-11-15T00:00:00"/>
        <d v="2006-11-16T00:00:00"/>
        <d v="2006-11-17T00:00:00"/>
        <d v="2006-11-20T00:00:00"/>
        <d v="2006-11-21T00:00:00"/>
        <d v="2006-11-22T00:00:00"/>
        <d v="2006-11-24T00:00:00"/>
        <d v="2006-11-27T00:00:00"/>
        <d v="2006-11-28T00:00:00"/>
        <d v="2006-11-29T00:00:00"/>
        <d v="2006-11-30T00:00:00"/>
        <d v="2006-12-01T00:00:00"/>
        <d v="2006-12-04T00:00:00"/>
        <d v="2006-12-05T00:00:00"/>
        <d v="2006-12-06T00:00:00"/>
        <d v="2006-12-07T00:00:00"/>
        <d v="2006-12-08T00:00:00"/>
        <d v="2006-12-11T00:00:00"/>
        <d v="2006-12-12T00:00:00"/>
        <d v="2006-12-13T00:00:00"/>
        <d v="2006-12-14T00:00:00"/>
        <d v="2006-12-15T00:00:00"/>
        <d v="2006-12-18T00:00:00"/>
        <d v="2006-12-19T00:00:00"/>
        <d v="2006-12-20T00:00:00"/>
        <d v="2006-12-21T00:00:00"/>
        <d v="2006-12-22T00:00:00"/>
        <d v="2006-12-26T00:00:00"/>
        <d v="2006-12-27T00:00:00"/>
        <d v="2006-12-28T00:00:00"/>
        <d v="2006-12-29T00:00:00"/>
        <d v="2007-01-03T00:00:00"/>
        <d v="2007-01-04T00:00:00"/>
        <d v="2007-01-05T00:00:00"/>
        <d v="2007-01-08T00:00:00"/>
        <d v="2007-01-09T00:00:00"/>
        <d v="2007-01-10T00:00:00"/>
        <d v="2007-01-11T00:00:00"/>
        <d v="2007-01-12T00:00:00"/>
        <d v="2007-01-16T00:00:00"/>
        <d v="2007-01-17T00:00:00"/>
        <d v="2007-01-18T00:00:00"/>
        <d v="2007-01-19T00:00:00"/>
        <d v="2007-01-22T00:00:00"/>
        <d v="2007-01-23T00:00:00"/>
        <d v="2007-01-24T00:00:00"/>
        <d v="2007-01-25T00:00:00"/>
        <d v="2007-01-26T00:00:00"/>
        <d v="2007-01-29T00:00:00"/>
        <d v="2007-01-30T00:00:00"/>
        <d v="2007-01-31T00:00:00"/>
        <d v="2007-02-01T00:00:00"/>
        <d v="2007-02-02T00:00:00"/>
        <d v="2007-02-05T00:00:00"/>
        <d v="2007-02-06T00:00:00"/>
        <d v="2007-02-07T00:00:00"/>
        <d v="2007-02-08T00:00:00"/>
        <d v="2007-02-09T00:00:00"/>
        <d v="2007-02-12T00:00:00"/>
        <d v="2007-02-13T00:00:00"/>
        <d v="2007-02-14T00:00:00"/>
        <d v="2007-02-15T00:00:00"/>
        <d v="2007-02-16T00:00:00"/>
        <d v="2007-02-20T00:00:00"/>
        <d v="2007-02-21T00:00:00"/>
        <d v="2007-02-22T00:00:00"/>
        <d v="2007-02-23T00:00:00"/>
        <d v="2007-02-26T00:00:00"/>
        <d v="2007-02-27T00:00:00"/>
        <d v="2007-02-28T00:00:00"/>
        <d v="2007-03-01T00:00:00"/>
        <d v="2007-03-02T00:00:00"/>
        <d v="2007-03-05T00:00:00"/>
        <d v="2007-03-06T00:00:00"/>
        <d v="2007-03-07T00:00:00"/>
        <d v="2007-03-08T00:00:00"/>
        <d v="2007-03-09T00:00:00"/>
        <d v="2007-03-12T00:00:00"/>
        <d v="2007-03-13T00:00:00"/>
        <d v="2007-03-14T00:00:00"/>
        <d v="2007-03-15T00:00:00"/>
        <d v="2007-03-16T00:00:00"/>
        <d v="2007-03-19T00:00:00"/>
        <d v="2007-03-20T00:00:00"/>
        <d v="2007-03-21T00:00:00"/>
        <d v="2007-03-22T00:00:00"/>
        <d v="2007-03-23T00:00:00"/>
        <d v="2007-03-26T00:00:00"/>
        <d v="2007-03-27T00:00:00"/>
        <d v="2007-03-28T00:00:00"/>
        <d v="2007-03-29T00:00:00"/>
        <d v="2007-03-30T00:00:00"/>
        <d v="2007-04-02T00:00:00"/>
        <d v="2007-04-03T00:00:00"/>
        <d v="2007-04-04T00:00:00"/>
        <d v="2007-04-05T00:00:00"/>
        <d v="2007-04-09T00:00:00"/>
        <d v="2007-04-10T00:00:00"/>
        <d v="2007-04-11T00:00:00"/>
        <d v="2007-04-12T00:00:00"/>
        <d v="2007-04-13T00:00:00"/>
        <d v="2007-04-16T00:00:00"/>
        <d v="2007-04-17T00:00:00"/>
        <d v="2007-04-18T00:00:00"/>
        <d v="2007-04-19T00:00:00"/>
        <d v="2007-04-20T00:00:00"/>
        <d v="2007-04-23T00:00:00"/>
        <d v="2007-04-24T00:00:00"/>
        <d v="2007-04-25T00:00:00"/>
        <d v="2007-04-26T00:00:00"/>
        <d v="2007-04-27T00:00:00"/>
        <d v="2007-04-30T00:00:00"/>
        <d v="2007-05-01T00:00:00"/>
        <d v="2007-05-02T00:00:00"/>
        <d v="2007-05-03T00:00:00"/>
        <d v="2007-05-04T00:00:00"/>
        <d v="2007-05-07T00:00:00"/>
        <d v="2007-05-08T00:00:00"/>
        <d v="2007-05-09T00:00:00"/>
        <d v="2007-05-10T00:00:00"/>
        <d v="2007-05-11T00:00:00"/>
        <d v="2007-05-14T00:00:00"/>
        <d v="2007-05-15T00:00:00"/>
        <d v="2007-05-16T00:00:00"/>
        <d v="2007-05-17T00:00:00"/>
        <d v="2007-05-18T00:00:00"/>
        <d v="2007-05-21T00:00:00"/>
        <d v="2007-05-22T00:00:00"/>
        <d v="2007-05-23T00:00:00"/>
        <d v="2007-05-24T00:00:00"/>
        <d v="2007-05-25T00:00:00"/>
        <d v="2007-05-29T00:00:00"/>
        <d v="2007-05-30T00:00:00"/>
        <d v="2007-05-31T00:00:00"/>
        <d v="2007-06-01T00:00:00"/>
        <d v="2007-06-04T00:00:00"/>
        <d v="2007-06-05T00:00:00"/>
        <d v="2007-06-06T00:00:00"/>
        <d v="2007-06-07T00:00:00"/>
        <d v="2007-06-08T00:00:00"/>
        <d v="2007-06-11T00:00:00"/>
        <d v="2007-06-12T00:00:00"/>
        <d v="2007-06-13T00:00:00"/>
        <d v="2007-06-14T00:00:00"/>
        <d v="2007-06-15T00:00:00"/>
        <d v="2007-06-18T00:00:00"/>
        <d v="2007-06-19T00:00:00"/>
        <d v="2007-06-20T00:00:00"/>
        <d v="2007-06-21T00:00:00"/>
        <d v="2007-06-22T00:00:00"/>
        <d v="2007-06-25T00:00:00"/>
        <d v="2007-06-26T00:00:00"/>
        <d v="2007-06-27T00:00:00"/>
        <d v="2007-06-28T00:00:00"/>
        <d v="2007-06-29T00:00:00"/>
        <d v="2007-07-02T00:00:00"/>
        <d v="2007-07-03T00:00:00"/>
        <d v="2007-07-05T00:00:00"/>
        <d v="2007-07-06T00:00:00"/>
        <d v="2007-07-09T00:00:00"/>
        <d v="2007-07-10T00:00:00"/>
        <d v="2007-07-11T00:00:00"/>
        <d v="2007-07-12T00:00:00"/>
        <d v="2007-07-13T00:00:00"/>
        <d v="2007-07-16T00:00:00"/>
        <d v="2007-07-17T00:00:00"/>
        <d v="2007-07-18T00:00:00"/>
        <d v="2007-07-19T00:00:00"/>
        <d v="2007-07-20T00:00:00"/>
        <d v="2007-07-23T00:00:00"/>
        <d v="2007-07-24T00:00:00"/>
        <d v="2007-07-25T00:00:00"/>
        <d v="2007-07-26T00:00:00"/>
        <d v="2007-07-27T00:00:00"/>
        <d v="2007-07-30T00:00:00"/>
        <d v="2007-07-31T00:00:00"/>
        <d v="2007-08-01T00:00:00"/>
        <d v="2007-08-02T00:00:00"/>
        <d v="2007-08-03T00:00:00"/>
        <d v="2007-08-06T00:00:00"/>
        <d v="2007-08-07T00:00:00"/>
        <d v="2007-08-08T00:00:00"/>
        <d v="2007-08-09T00:00:00"/>
        <d v="2007-08-10T00:00:00"/>
        <d v="2007-08-13T00:00:00"/>
        <d v="2007-08-14T00:00:00"/>
        <d v="2007-08-15T00:00:00"/>
        <d v="2007-08-16T00:00:00"/>
        <d v="2007-08-17T00:00:00"/>
        <d v="2007-08-20T00:00:00"/>
        <d v="2007-08-21T00:00:00"/>
        <d v="2007-08-22T00:00:00"/>
        <d v="2007-08-23T00:00:00"/>
        <d v="2007-08-24T00:00:00"/>
        <d v="2007-08-27T00:00:00"/>
        <d v="2007-08-28T00:00:00"/>
        <d v="2007-08-29T00:00:00"/>
        <d v="2007-08-30T00:00:00"/>
        <d v="2007-08-31T00:00:00"/>
        <d v="2007-09-04T00:00:00"/>
        <d v="2007-09-05T00:00:00"/>
        <d v="2007-09-06T00:00:00"/>
        <d v="2007-09-07T00:00:00"/>
        <d v="2007-09-10T00:00:00"/>
        <d v="2007-09-11T00:00:00"/>
        <d v="2007-09-12T00:00:00"/>
        <d v="2007-09-13T00:00:00"/>
        <d v="2007-09-14T00:00:00"/>
        <d v="2007-09-17T00:00:00"/>
        <d v="2007-09-18T00:00:00"/>
        <d v="2007-09-19T00:00:00"/>
        <d v="2007-09-20T00:00:00"/>
        <d v="2007-09-21T00:00:00"/>
        <d v="2007-09-24T00:00:00"/>
        <d v="2007-09-25T00:00:00"/>
        <d v="2007-09-26T00:00:00"/>
        <d v="2007-09-27T00:00:00"/>
        <d v="2007-09-28T00:00:00"/>
        <d v="2007-10-01T00:00:00"/>
        <d v="2007-10-02T00:00:00"/>
        <d v="2007-10-03T00:00:00"/>
        <d v="2007-10-04T00:00:00"/>
        <d v="2007-10-05T00:00:00"/>
        <d v="2007-10-08T00:00:00"/>
        <d v="2007-10-09T00:00:00"/>
        <d v="2007-10-10T00:00:00"/>
        <d v="2007-10-11T00:00:00"/>
        <d v="2007-10-12T00:00:00"/>
        <d v="2007-10-15T00:00:00"/>
        <d v="2007-10-16T00:00:00"/>
        <d v="2007-10-17T00:00:00"/>
        <d v="2007-10-18T00:00:00"/>
        <d v="2007-10-19T00:00:00"/>
        <d v="2007-10-22T00:00:00"/>
        <d v="2007-10-23T00:00:00"/>
        <d v="2007-10-24T00:00:00"/>
        <d v="2007-10-25T00:00:00"/>
        <d v="2007-10-26T00:00:00"/>
        <d v="2007-10-29T00:00:00"/>
        <d v="2007-10-30T00:00:00"/>
        <d v="2007-10-31T00:00:00"/>
        <d v="2007-11-01T00:00:00"/>
        <d v="2007-11-02T00:00:00"/>
        <d v="2007-11-05T00:00:00"/>
        <d v="2007-11-06T00:00:00"/>
        <d v="2007-11-07T00:00:00"/>
        <d v="2007-11-08T00:00:00"/>
        <d v="2007-11-09T00:00:00"/>
        <d v="2007-11-12T00:00:00"/>
        <d v="2007-11-13T00:00:00"/>
        <d v="2007-11-14T00:00:00"/>
        <d v="2007-11-15T00:00:00"/>
        <d v="2007-11-16T00:00:00"/>
        <d v="2007-11-19T00:00:00"/>
        <d v="2007-11-20T00:00:00"/>
        <d v="2007-11-21T00:00:00"/>
        <d v="2007-11-23T00:00:00"/>
        <d v="2007-11-26T00:00:00"/>
        <d v="2007-11-27T00:00:00"/>
        <d v="2007-11-28T00:00:00"/>
        <d v="2007-11-29T00:00:00"/>
        <d v="2007-11-30T00:00:00"/>
        <d v="2007-12-03T00:00:00"/>
        <d v="2007-12-04T00:00:00"/>
        <d v="2007-12-05T00:00:00"/>
        <d v="2007-12-06T00:00:00"/>
        <d v="2007-12-07T00:00:00"/>
        <d v="2007-12-10T00:00:00"/>
        <d v="2007-12-11T00:00:00"/>
        <d v="2007-12-12T00:00:00"/>
        <d v="2007-12-13T00:00:00"/>
        <d v="2007-12-14T00:00:00"/>
        <d v="2007-12-17T00:00:00"/>
        <d v="2007-12-18T00:00:00"/>
        <d v="2007-12-19T00:00:00"/>
        <d v="2007-12-20T00:00:00"/>
        <d v="2007-12-21T00:00:00"/>
        <d v="2007-12-24T00:00:00"/>
        <d v="2007-12-26T00:00:00"/>
        <d v="2007-12-27T00:00:00"/>
        <d v="2007-12-28T00:00:00"/>
        <d v="2007-12-31T00:00:00"/>
        <d v="2008-01-02T00:00:00"/>
        <d v="2008-01-03T00:00:00"/>
        <d v="2008-01-04T00:00:00"/>
        <d v="2008-01-07T00:00:00"/>
        <d v="2008-01-08T00:00:00"/>
        <d v="2008-01-09T00:00:00"/>
        <d v="2008-01-10T00:00:00"/>
        <d v="2008-01-11T00:00:00"/>
        <d v="2008-01-14T00:00:00"/>
        <d v="2008-01-15T00:00:00"/>
        <d v="2008-01-16T00:00:00"/>
        <d v="2008-01-17T00:00:00"/>
        <d v="2008-01-18T00:00:00"/>
        <d v="2008-01-22T00:00:00"/>
        <d v="2008-01-23T00:00:00"/>
        <d v="2008-01-24T00:00:00"/>
        <d v="2008-01-25T00:00:00"/>
        <d v="2008-01-28T00:00:00"/>
        <d v="2008-01-29T00:00:00"/>
        <d v="2008-01-30T00:00:00"/>
        <d v="2008-01-31T00:00:00"/>
        <d v="2008-02-01T00:00:00"/>
        <d v="2008-02-04T00:00:00"/>
        <d v="2008-02-05T00:00:00"/>
        <d v="2008-02-06T00:00:00"/>
        <d v="2008-02-07T00:00:00"/>
        <d v="2008-02-08T00:00:00"/>
        <d v="2008-02-11T00:00:00"/>
        <d v="2008-02-12T00:00:00"/>
        <d v="2008-02-13T00:00:00"/>
        <d v="2008-02-14T00:00:00"/>
        <d v="2008-02-15T00:00:00"/>
        <d v="2008-02-19T00:00:00"/>
        <d v="2008-02-20T00:00:00"/>
        <d v="2008-02-21T00:00:00"/>
        <d v="2008-02-22T00:00:00"/>
        <d v="2008-02-25T00:00:00"/>
        <d v="2008-02-26T00:00:00"/>
        <d v="2008-02-27T00:00:00"/>
        <d v="2008-02-28T00:00:00"/>
        <d v="2008-02-29T00:00:00"/>
        <d v="2008-03-03T00:00:00"/>
        <d v="2008-03-04T00:00:00"/>
        <d v="2008-03-05T00:00:00"/>
        <d v="2008-03-06T00:00:00"/>
        <d v="2008-03-07T00:00:00"/>
        <d v="2008-03-10T00:00:00"/>
        <d v="2008-03-11T00:00:00"/>
        <d v="2008-03-12T00:00:00"/>
        <d v="2008-03-13T00:00:00"/>
        <d v="2008-03-14T00:00:00"/>
        <d v="2008-03-17T00:00:00"/>
        <d v="2008-03-18T00:00:00"/>
        <d v="2008-03-19T00:00:00"/>
        <d v="2008-03-20T00:00:00"/>
        <d v="2008-03-24T00:00:00"/>
        <d v="2008-03-25T00:00:00"/>
        <d v="2008-03-26T00:00:00"/>
        <d v="2008-03-27T00:00:00"/>
        <d v="2008-03-28T00:00:00"/>
        <d v="2008-03-31T00:00:00"/>
        <d v="2008-04-01T00:00:00"/>
        <d v="2008-04-02T00:00:00"/>
        <d v="2008-04-03T00:00:00"/>
        <d v="2008-04-04T00:00:00"/>
        <d v="2008-04-07T00:00:00"/>
        <d v="2008-04-08T00:00:00"/>
        <d v="2008-04-09T00:00:00"/>
        <d v="2008-04-10T00:00:00"/>
        <d v="2008-04-11T00:00:00"/>
        <d v="2008-04-14T00:00:00"/>
        <d v="2008-04-15T00:00:00"/>
        <d v="2008-04-16T00:00:00"/>
        <d v="2008-04-17T00:00:00"/>
        <d v="2008-04-18T00:00:00"/>
        <d v="2008-04-21T00:00:00"/>
        <d v="2008-04-22T00:00:00"/>
        <d v="2008-04-23T00:00:00"/>
        <d v="2008-04-24T00:00:00"/>
        <d v="2008-04-25T00:00:00"/>
        <d v="2008-04-28T00:00:00"/>
        <d v="2008-04-29T00:00:00"/>
        <d v="2008-04-30T00:00:00"/>
        <d v="2008-05-01T00:00:00"/>
        <d v="2008-05-02T00:00:00"/>
        <d v="2008-05-05T00:00:00"/>
        <d v="2008-05-06T00:00:00"/>
        <d v="2008-05-07T00:00:00"/>
        <d v="2008-05-08T00:00:00"/>
        <d v="2008-05-09T00:00:00"/>
        <d v="2008-05-12T00:00:00"/>
        <d v="2008-05-13T00:00:00"/>
        <d v="2008-05-14T00:00:00"/>
        <d v="2008-05-15T00:00:00"/>
        <d v="2008-05-16T00:00:00"/>
        <d v="2008-05-19T00:00:00"/>
        <d v="2008-05-20T00:00:00"/>
        <d v="2008-05-21T00:00:00"/>
        <d v="2008-05-22T00:00:00"/>
        <d v="2008-05-23T00:00:00"/>
        <d v="2008-05-27T00:00:00"/>
        <d v="2008-05-28T00:00:00"/>
        <d v="2008-05-29T00:00:00"/>
        <d v="2008-05-30T00:00:00"/>
        <d v="2008-06-02T00:00:00"/>
        <d v="2008-06-03T00:00:00"/>
        <d v="2008-06-04T00:00:00"/>
        <d v="2008-06-05T00:00:00"/>
        <d v="2008-06-06T00:00:00"/>
        <d v="2008-06-09T00:00:00"/>
        <d v="2008-06-10T00:00:00"/>
        <d v="2008-06-11T00:00:00"/>
        <d v="2008-06-12T00:00:00"/>
        <d v="2008-06-13T00:00:00"/>
        <d v="2008-06-16T00:00:00"/>
        <d v="2008-06-17T00:00:00"/>
        <d v="2008-06-18T00:00:00"/>
        <d v="2008-06-19T00:00:00"/>
        <d v="2008-06-20T00:00:00"/>
        <d v="2008-06-23T00:00:00"/>
        <d v="2008-06-24T00:00:00"/>
        <d v="2008-06-25T00:00:00"/>
        <d v="2008-06-26T00:00:00"/>
        <d v="2008-06-27T00:00:00"/>
        <d v="2008-06-30T00:00:00"/>
        <d v="2008-07-01T00:00:00"/>
        <d v="2008-07-02T00:00:00"/>
        <d v="2008-07-03T00:00:00"/>
        <d v="2008-07-07T00:00:00"/>
        <d v="2008-07-08T00:00:00"/>
        <d v="2008-07-09T00:00:00"/>
        <d v="2008-07-10T00:00:00"/>
        <d v="2008-07-11T00:00:00"/>
        <d v="2008-07-14T00:00:00"/>
        <d v="2008-07-15T00:00:00"/>
        <d v="2008-07-16T00:00:00"/>
        <d v="2008-07-17T00:00:00"/>
        <d v="2008-07-18T00:00:00"/>
        <d v="2008-07-21T00:00:00"/>
        <d v="2008-07-22T00:00:00"/>
        <d v="2008-07-23T00:00:00"/>
        <d v="2008-07-24T00:00:00"/>
        <d v="2008-07-25T00:00:00"/>
        <d v="2008-07-28T00:00:00"/>
        <d v="2008-07-29T00:00:00"/>
        <d v="2008-07-30T00:00:00"/>
        <d v="2008-07-31T00:00:00"/>
        <d v="2008-08-01T00:00:00"/>
        <d v="2008-08-04T00:00:00"/>
        <d v="2008-08-05T00:00:00"/>
        <d v="2008-08-06T00:00:00"/>
        <d v="2008-08-07T00:00:00"/>
        <d v="2008-08-08T00:00:00"/>
        <d v="2008-08-11T00:00:00"/>
        <d v="2008-08-12T00:00:00"/>
        <d v="2008-08-13T00:00:00"/>
        <d v="2008-08-14T00:00:00"/>
        <d v="2008-08-15T00:00:00"/>
        <d v="2008-08-18T00:00:00"/>
        <d v="2008-08-19T00:00:00"/>
        <d v="2008-08-20T00:00:00"/>
        <d v="2008-08-21T00:00:00"/>
        <d v="2008-08-22T00:00:00"/>
        <d v="2008-08-25T00:00:00"/>
        <d v="2008-08-26T00:00:00"/>
        <d v="2008-08-27T00:00:00"/>
        <d v="2008-08-28T00:00:00"/>
        <d v="2008-08-29T00:00:00"/>
        <d v="2008-09-02T00:00:00"/>
        <d v="2008-09-03T00:00:00"/>
        <d v="2008-09-04T00:00:00"/>
        <d v="2008-09-05T00:00:00"/>
        <d v="2008-09-08T00:00:00"/>
        <d v="2008-09-09T00:00:00"/>
        <d v="2008-09-10T00:00:00"/>
        <d v="2008-09-11T00:00:00"/>
        <d v="2008-09-12T00:00:00"/>
        <d v="2008-09-15T00:00:00"/>
        <d v="2008-09-16T00:00:00"/>
        <d v="2008-09-17T00:00:00"/>
        <d v="2008-09-18T00:00:00"/>
        <d v="2008-09-19T00:00:00"/>
        <d v="2008-09-22T00:00:00"/>
        <d v="2008-09-23T00:00:00"/>
        <d v="2008-09-24T00:00:00"/>
        <d v="2008-09-25T00:00:00"/>
        <d v="2008-09-26T00:00:00"/>
        <d v="2008-09-29T00:00:00"/>
        <d v="2008-09-30T00:00:00"/>
        <d v="2008-10-01T00:00:00"/>
        <d v="2008-10-02T00:00:00"/>
        <d v="2008-10-03T00:00:00"/>
        <d v="2008-10-06T00:00:00"/>
        <d v="2008-10-07T00:00:00"/>
        <d v="2008-10-08T00:00:00"/>
        <d v="2008-10-09T00:00:00"/>
        <d v="2008-10-10T00:00:00"/>
        <d v="2008-10-13T00:00:00"/>
        <d v="2008-10-14T00:00:00"/>
        <d v="2008-10-15T00:00:00"/>
        <d v="2008-10-16T00:00:00"/>
        <d v="2008-10-17T00:00:00"/>
        <d v="2008-10-20T00:00:00"/>
        <d v="2008-10-21T00:00:00"/>
        <d v="2008-10-22T00:00:00"/>
        <d v="2008-10-23T00:00:00"/>
        <d v="2008-10-24T00:00:00"/>
        <d v="2008-10-27T00:00:00"/>
        <d v="2008-10-28T00:00:00"/>
        <d v="2008-10-29T00:00:00"/>
        <d v="2008-10-30T00:00:00"/>
        <d v="2008-10-31T00:00:00"/>
        <d v="2008-11-03T00:00:00"/>
        <d v="2008-11-04T00:00:00"/>
        <d v="2008-11-05T00:00:00"/>
        <d v="2008-11-06T00:00:00"/>
        <d v="2008-11-07T00:00:00"/>
        <d v="2008-11-10T00:00:00"/>
        <d v="2008-11-11T00:00:00"/>
        <d v="2008-11-12T00:00:00"/>
        <d v="2008-11-13T00:00:00"/>
        <d v="2008-11-14T00:00:00"/>
        <d v="2008-11-17T00:00:00"/>
        <d v="2008-11-18T00:00:00"/>
        <d v="2008-11-19T00:00:00"/>
        <d v="2008-11-20T00:00:00"/>
        <d v="2008-11-21T00:00:00"/>
        <d v="2008-11-24T00:00:00"/>
        <d v="2008-11-25T00:00:00"/>
        <d v="2008-11-26T00:00:00"/>
        <d v="2008-11-28T00:00:00"/>
        <d v="2008-12-01T00:00:00"/>
        <d v="2008-12-02T00:00:00"/>
        <d v="2008-12-03T00:00:00"/>
        <d v="2008-12-04T00:00:00"/>
        <d v="2008-12-05T00:00:00"/>
        <d v="2008-12-08T00:00:00"/>
        <d v="2008-12-09T00:00:00"/>
        <d v="2008-12-10T00:00:00"/>
        <d v="2008-12-11T00:00:00"/>
        <d v="2008-12-12T00:00:00"/>
        <d v="2008-12-15T00:00:00"/>
        <d v="2008-12-16T00:00:00"/>
        <d v="2008-12-17T00:00:00"/>
        <d v="2008-12-18T00:00:00"/>
        <d v="2008-12-19T00:00:00"/>
        <d v="2008-12-22T00:00:00"/>
        <d v="2008-12-23T00:00:00"/>
        <d v="2008-12-24T00:00:00"/>
        <d v="2008-12-26T00:00:00"/>
        <d v="2008-12-29T00:00:00"/>
        <d v="2008-12-30T00:00:00"/>
        <d v="2008-12-31T00:00:00"/>
        <d v="2009-01-02T00:00:00"/>
        <d v="2009-01-05T00:00:00"/>
        <d v="2009-01-06T00:00:00"/>
        <d v="2009-01-07T00:00:00"/>
        <d v="2009-01-08T00:00:00"/>
        <d v="2009-01-09T00:00:00"/>
        <d v="2009-01-12T00:00:00"/>
        <d v="2009-01-13T00:00:00"/>
        <d v="2009-01-14T00:00:00"/>
        <d v="2009-01-15T00:00:00"/>
        <d v="2009-01-16T00:00:00"/>
        <d v="2009-01-20T00:00:00"/>
        <d v="2009-01-21T00:00:00"/>
        <d v="2009-01-22T00:00:00"/>
        <d v="2009-01-23T00:00:00"/>
        <d v="2009-01-26T00:00:00"/>
        <d v="2009-01-27T00:00:00"/>
        <d v="2009-01-28T00:00:00"/>
        <d v="2009-01-29T00:00:00"/>
        <d v="2009-01-30T00:00:00"/>
        <d v="2009-02-02T00:00:00"/>
        <d v="2009-02-03T00:00:00"/>
        <d v="2009-02-04T00:00:00"/>
        <d v="2009-02-05T00:00:00"/>
        <d v="2009-02-06T00:00:00"/>
        <d v="2009-02-09T00:00:00"/>
        <d v="2009-02-10T00:00:00"/>
        <d v="2009-02-11T00:00:00"/>
        <d v="2009-02-12T00:00:00"/>
        <d v="2009-02-13T00:00:00"/>
        <d v="2009-02-17T00:00:00"/>
        <d v="2009-02-18T00:00:00"/>
        <d v="2009-02-19T00:00:00"/>
        <d v="2009-02-20T00:00:00"/>
        <d v="2009-02-23T00:00:00"/>
        <d v="2009-02-24T00:00:00"/>
        <d v="2009-02-25T00:00:00"/>
        <d v="2009-02-26T00:00:00"/>
        <d v="2009-02-27T00:00:00"/>
        <d v="2009-03-02T00:00:00"/>
        <d v="2009-03-03T00:00:00"/>
        <d v="2009-03-04T00:00:00"/>
        <d v="2009-03-05T00:00:00"/>
        <d v="2009-03-06T00:00:00"/>
        <d v="2009-03-09T00:00:00"/>
        <d v="2009-03-10T00:00:00"/>
        <d v="2009-03-11T00:00:00"/>
        <d v="2009-03-12T00:00:00"/>
        <d v="2009-03-13T00:00:00"/>
        <d v="2009-03-16T00:00:00"/>
        <d v="2009-03-17T00:00:00"/>
        <d v="2009-03-18T00:00:00"/>
        <d v="2009-03-19T00:00:00"/>
        <d v="2009-03-20T00:00:00"/>
        <d v="2009-03-23T00:00:00"/>
        <d v="2009-03-24T00:00:00"/>
        <d v="2009-03-25T00:00:00"/>
        <d v="2009-03-26T00:00:00"/>
        <d v="2009-03-27T00:00:00"/>
        <d v="2009-03-30T00:00:00"/>
        <d v="2009-03-31T00:00:00"/>
        <d v="2009-04-01T00:00:00"/>
        <d v="2009-04-02T00:00:00"/>
        <d v="2009-04-03T00:00:00"/>
        <d v="2009-04-06T00:00:00"/>
        <d v="2009-04-07T00:00:00"/>
        <d v="2009-04-08T00:00:00"/>
        <d v="2009-04-09T00:00:00"/>
        <d v="2009-04-13T00:00:00"/>
        <d v="2009-04-14T00:00:00"/>
        <d v="2009-04-15T00:00:00"/>
        <d v="2009-04-16T00:00:00"/>
        <d v="2009-04-17T00:00:00"/>
        <d v="2009-04-20T00:00:00"/>
        <d v="2009-04-21T00:00:00"/>
        <d v="2009-04-22T00:00:00"/>
        <d v="2009-04-23T00:00:00"/>
        <d v="2009-04-24T00:00:00"/>
        <d v="2009-04-27T00:00:00"/>
        <d v="2009-04-28T00:00:00"/>
        <d v="2009-04-29T00:00:00"/>
        <d v="2009-04-30T00:00:00"/>
        <d v="2009-05-01T00:00:00"/>
        <d v="2009-05-04T00:00:00"/>
        <d v="2009-05-05T00:00:00"/>
        <d v="2009-05-06T00:00:00"/>
        <d v="2009-05-07T00:00:00"/>
        <d v="2009-05-08T00:00:00"/>
        <d v="2009-05-11T00:00:00"/>
        <d v="2009-05-12T00:00:00"/>
        <d v="2009-05-13T00:00:00"/>
        <d v="2009-05-14T00:00:00"/>
        <d v="2009-05-15T00:00:00"/>
        <d v="2009-05-18T00:00:00"/>
        <d v="2009-05-19T00:00:00"/>
        <d v="2009-05-20T00:00:00"/>
        <d v="2009-05-21T00:00:00"/>
        <d v="2009-05-22T00:00:00"/>
        <d v="2009-05-26T00:00:00"/>
        <d v="2009-05-27T00:00:00"/>
        <d v="2009-05-28T00:00:00"/>
        <d v="2009-05-29T00:00:00"/>
        <d v="2009-06-01T00:00:00"/>
        <d v="2009-06-02T00:00:00"/>
        <d v="2009-06-03T00:00:00"/>
        <d v="2009-06-04T00:00:00"/>
        <d v="2009-06-05T00:00:00"/>
        <d v="2009-06-08T00:00:00"/>
        <d v="2009-06-09T00:00:00"/>
        <d v="2009-06-10T00:00:00"/>
        <d v="2009-06-11T00:00:00"/>
        <d v="2009-06-12T00:00:00"/>
        <d v="2009-06-15T00:00:00"/>
        <d v="2009-06-16T00:00:00"/>
        <d v="2009-06-17T00:00:00"/>
        <d v="2009-06-18T00:00:00"/>
        <d v="2009-06-19T00:00:00"/>
        <d v="2009-06-22T00:00:00"/>
        <d v="2009-06-23T00:00:00"/>
        <d v="2009-06-24T00:00:00"/>
        <d v="2009-06-25T00:00:00"/>
        <d v="2009-06-26T00:00:00"/>
        <d v="2009-06-29T00:00:00"/>
        <d v="2009-06-30T00:00:00"/>
        <d v="2009-07-01T00:00:00"/>
        <d v="2009-07-02T00:00:00"/>
        <d v="2009-07-06T00:00:00"/>
        <d v="2009-07-07T00:00:00"/>
        <d v="2009-07-08T00:00:00"/>
        <d v="2009-07-09T00:00:00"/>
        <d v="2009-07-10T00:00:00"/>
        <d v="2009-07-13T00:00:00"/>
        <d v="2009-07-14T00:00:00"/>
        <d v="2009-07-15T00:00:00"/>
        <d v="2009-07-16T00:00:00"/>
        <d v="2009-07-17T00:00:00"/>
        <d v="2009-07-20T00:00:00"/>
        <d v="2009-07-21T00:00:00"/>
        <d v="2009-07-22T00:00:00"/>
        <d v="2009-07-23T00:00:00"/>
        <d v="2009-07-24T00:00:00"/>
        <d v="2009-07-27T00:00:00"/>
        <d v="2009-07-28T00:00:00"/>
        <d v="2009-07-29T00:00:00"/>
        <d v="2009-07-30T00:00:00"/>
        <d v="2009-07-31T00:00:00"/>
        <d v="2009-08-03T00:00:00"/>
        <d v="2009-08-04T00:00:00"/>
        <d v="2009-08-05T00:00:00"/>
        <d v="2009-08-06T00:00:00"/>
        <d v="2009-08-07T00:00:00"/>
        <d v="2009-08-10T00:00:00"/>
        <d v="2009-08-11T00:00:00"/>
        <d v="2009-08-12T00:00:00"/>
        <d v="2009-08-13T00:00:00"/>
        <d v="2009-08-14T00:00:00"/>
        <d v="2009-08-17T00:00:00"/>
        <d v="2009-08-18T00:00:00"/>
        <d v="2009-08-19T00:00:00"/>
        <d v="2009-08-20T00:00:00"/>
        <d v="2009-08-21T00:00:00"/>
        <d v="2009-08-24T00:00:00"/>
        <d v="2009-08-25T00:00:00"/>
        <d v="2009-08-26T00:00:00"/>
        <d v="2009-08-27T00:00:00"/>
        <d v="2009-08-28T00:00:00"/>
        <d v="2009-08-31T00:00:00"/>
        <d v="2009-09-01T00:00:00"/>
        <d v="2009-09-02T00:00:00"/>
        <d v="2009-09-03T00:00:00"/>
        <d v="2009-09-04T00:00:00"/>
        <d v="2009-09-08T00:00:00"/>
        <d v="2009-09-09T00:00:00"/>
        <d v="2009-09-10T00:00:00"/>
        <d v="2009-09-11T00:00:00"/>
        <d v="2009-09-14T00:00:00"/>
        <d v="2009-09-15T00:00:00"/>
        <d v="2009-09-16T00:00:00"/>
        <d v="2009-09-17T00:00:00"/>
        <d v="2009-09-18T00:00:00"/>
        <d v="2009-09-21T00:00:00"/>
        <d v="2009-09-22T00:00:00"/>
        <d v="2009-09-23T00:00:00"/>
        <d v="2009-09-24T00:00:00"/>
        <d v="2009-09-25T00:00:00"/>
        <d v="2009-09-28T00:00:00"/>
        <d v="2009-09-29T00:00:00"/>
        <d v="2009-09-30T00:00:00"/>
        <d v="2009-10-01T00:00:00"/>
        <d v="2009-10-02T00:00:00"/>
        <d v="2009-10-05T00:00:00"/>
        <d v="2009-10-06T00:00:00"/>
        <d v="2009-10-07T00:00:00"/>
        <d v="2009-10-08T00:00:00"/>
        <d v="2009-10-09T00:00:00"/>
        <d v="2009-10-12T00:00:00"/>
        <d v="2009-10-13T00:00:00"/>
        <d v="2009-10-14T00:00:00"/>
        <d v="2009-10-15T00:00:00"/>
        <d v="2009-10-16T00:00:00"/>
        <d v="2009-10-19T00:00:00"/>
        <d v="2009-10-20T00:00:00"/>
        <d v="2009-10-21T00:00:00"/>
        <d v="2009-10-22T00:00:00"/>
        <d v="2009-10-23T00:00:00"/>
        <d v="2009-10-26T00:00:00"/>
        <d v="2009-10-27T00:00:00"/>
        <d v="2009-10-28T00:00:00"/>
        <d v="2009-10-29T00:00:00"/>
        <d v="2009-10-30T00:00:00"/>
        <d v="2009-11-02T00:00:00"/>
        <d v="2009-11-03T00:00:00"/>
        <d v="2009-11-04T00:00:00"/>
        <d v="2009-11-05T00:00:00"/>
        <d v="2009-11-06T00:00:00"/>
        <d v="2009-11-09T00:00:00"/>
        <d v="2009-11-10T00:00:00"/>
        <d v="2009-11-11T00:00:00"/>
        <d v="2009-11-12T00:00:00"/>
        <d v="2009-11-13T00:00:00"/>
        <d v="2009-11-16T00:00:00"/>
        <d v="2009-11-17T00:00:00"/>
        <d v="2009-11-18T00:00:00"/>
        <d v="2009-11-19T00:00:00"/>
        <d v="2009-11-20T00:00:00"/>
        <d v="2009-11-23T00:00:00"/>
        <d v="2009-11-24T00:00:00"/>
        <d v="2009-11-25T00:00:00"/>
        <d v="2009-11-27T00:00:00"/>
        <d v="2009-11-30T00:00:00"/>
        <d v="2009-12-01T00:00:00"/>
        <d v="2009-12-02T00:00:00"/>
        <d v="2009-12-03T00:00:00"/>
        <d v="2009-12-04T00:00:00"/>
        <d v="2009-12-07T00:00:00"/>
        <d v="2009-12-08T00:00:00"/>
        <d v="2009-12-09T00:00:00"/>
        <d v="2009-12-10T00:00:00"/>
        <d v="2009-12-11T00:00:00"/>
        <d v="2009-12-14T00:00:00"/>
        <d v="2009-12-15T00:00:00"/>
        <d v="2009-12-16T00:00:00"/>
        <d v="2009-12-17T00:00:00"/>
        <d v="2009-12-18T00:00:00"/>
        <d v="2009-12-21T00:00:00"/>
        <d v="2009-12-22T00:00:00"/>
        <d v="2009-12-23T00:00:00"/>
        <d v="2009-12-24T00:00:00"/>
        <d v="2009-12-28T00:00:00"/>
        <d v="2009-12-29T00:00:00"/>
        <d v="2009-12-30T00:00:00"/>
        <d v="2009-12-31T00:00:00"/>
        <d v="2010-01-04T00:00:00"/>
        <d v="2010-01-05T00:00:00"/>
        <d v="2010-01-06T00:00:00"/>
        <d v="2010-01-07T00:00:00"/>
        <d v="2010-01-08T00:00:00"/>
        <d v="2010-01-11T00:00:00"/>
        <d v="2010-01-12T00:00:00"/>
        <d v="2010-01-13T00:00:00"/>
        <d v="2010-01-14T00:00:00"/>
        <d v="2010-01-15T00:00:00"/>
        <d v="2010-01-19T00:00:00"/>
        <d v="2010-01-20T00:00:00"/>
        <d v="2010-01-21T00:00:00"/>
        <d v="2010-01-22T00:00:00"/>
        <d v="2010-01-25T00:00:00"/>
        <d v="2010-01-26T00:00:00"/>
        <d v="2010-01-27T00:00:00"/>
        <d v="2010-01-28T00:00:00"/>
        <d v="2010-01-29T00:00:00"/>
        <d v="2010-02-01T00:00:00"/>
        <d v="2010-02-02T00:00:00"/>
        <d v="2010-02-03T00:00:00"/>
        <d v="2010-02-04T00:00:00"/>
        <d v="2010-02-05T00:00:00"/>
        <d v="2010-02-08T00:00:00"/>
        <d v="2010-02-09T00:00:00"/>
        <d v="2010-02-10T00:00:00"/>
        <d v="2010-02-11T00:00:00"/>
        <d v="2010-02-12T00:00:00"/>
        <d v="2010-02-16T00:00:00"/>
        <d v="2010-02-17T00:00:00"/>
        <d v="2010-02-18T00:00:00"/>
        <d v="2010-02-19T00:00:00"/>
        <d v="2010-02-22T00:00:00"/>
        <d v="2010-02-23T00:00:00"/>
        <d v="2010-02-24T00:00:00"/>
        <d v="2010-02-25T00:00:00"/>
        <d v="2010-02-26T00:00:00"/>
        <d v="2010-03-01T00:00:00"/>
        <d v="2010-03-02T00:00:00"/>
        <d v="2010-03-03T00:00:00"/>
        <d v="2010-03-04T00:00:00"/>
        <d v="2010-03-05T00:00:00"/>
        <d v="2010-03-08T00:00:00"/>
        <d v="2010-03-09T00:00:00"/>
        <d v="2010-03-10T00:00:00"/>
        <d v="2010-03-11T00:00:00"/>
        <d v="2010-03-12T00:00:00"/>
        <d v="2010-03-15T00:00:00"/>
        <d v="2010-03-16T00:00:00"/>
        <d v="2010-03-17T00:00:00"/>
        <d v="2010-03-18T00:00:00"/>
        <d v="2010-03-19T00:00:00"/>
        <d v="2010-03-22T00:00:00"/>
        <d v="2010-03-23T00:00:00"/>
        <d v="2010-03-24T00:00:00"/>
        <d v="2010-03-25T00:00:00"/>
        <d v="2010-03-26T00:00:00"/>
        <d v="2010-03-29T00:00:00"/>
        <d v="2010-03-30T00:00:00"/>
        <d v="2010-03-31T00:00:00"/>
        <d v="2010-04-01T00:00:00"/>
        <d v="2010-04-05T00:00:00"/>
        <d v="2010-04-06T00:00:00"/>
        <d v="2010-04-07T00:00:00"/>
        <d v="2010-04-08T00:00:00"/>
        <d v="2010-04-09T00:00:00"/>
        <d v="2010-04-12T00:00:00"/>
        <d v="2010-04-13T00:00:00"/>
        <d v="2010-04-14T00:00:00"/>
        <d v="2010-04-15T00:00:00"/>
        <d v="2010-04-16T00:00:00"/>
        <d v="2010-04-19T00:00:00"/>
        <d v="2010-04-20T00:00:00"/>
        <d v="2010-04-21T00:00:00"/>
        <d v="2010-04-22T00:00:00"/>
        <d v="2010-04-23T00:00:00"/>
        <d v="2010-04-26T00:00:00"/>
        <d v="2010-04-27T00:00:00"/>
        <d v="2010-04-28T00:00:00"/>
        <d v="2010-04-29T00:00:00"/>
        <d v="2010-04-30T00:00:00"/>
        <d v="2010-05-03T00:00:00"/>
        <d v="2010-05-04T00:00:00"/>
        <d v="2010-05-05T00:00:00"/>
        <d v="2010-05-06T00:00:00"/>
        <d v="2010-05-07T00:00:00"/>
        <d v="2010-05-10T00:00:00"/>
        <d v="2010-05-11T00:00:00"/>
        <d v="2010-05-12T00:00:00"/>
        <d v="2010-05-13T00:00:00"/>
        <d v="2010-05-14T00:00:00"/>
        <d v="2010-05-17T00:00:00"/>
        <d v="2010-05-18T00:00:00"/>
        <d v="2010-05-19T00:00:00"/>
        <d v="2010-05-20T00:00:00"/>
        <d v="2010-05-21T00:00:00"/>
        <d v="2010-05-24T00:00:00"/>
        <d v="2010-05-25T00:00:00"/>
        <d v="2010-05-26T00:00:00"/>
        <d v="2010-05-27T00:00:00"/>
        <d v="2010-05-28T00:00:00"/>
        <d v="2010-06-01T00:00:00"/>
        <d v="2010-06-02T00:00:00"/>
        <d v="2010-06-03T00:00:00"/>
        <d v="2010-06-04T00:00:00"/>
        <d v="2010-06-07T00:00:00"/>
        <d v="2010-06-08T00:00:00"/>
        <d v="2010-06-09T00:00:00"/>
        <d v="2010-06-10T00:00:00"/>
        <d v="2010-06-11T00:00:00"/>
        <d v="2010-06-14T00:00:00"/>
        <d v="2010-06-15T00:00:00"/>
        <d v="2010-06-16T00:00:00"/>
        <d v="2010-06-17T00:00:00"/>
        <d v="2010-06-18T00:00:00"/>
        <d v="2010-06-21T00:00:00"/>
        <d v="2010-06-22T00:00:00"/>
        <d v="2010-06-23T00:00:00"/>
        <d v="2010-06-24T00:00:00"/>
        <d v="2010-06-25T00:00:00"/>
        <d v="2010-06-28T00:00:00"/>
        <d v="2010-06-29T00:00:00"/>
        <d v="2010-06-30T00:00:00"/>
        <d v="2010-07-01T00:00:00"/>
        <d v="2010-07-02T00:00:00"/>
        <d v="2010-07-06T00:00:00"/>
        <d v="2010-07-07T00:00:00"/>
        <d v="2010-07-08T00:00:00"/>
        <d v="2010-07-09T00:00:00"/>
        <d v="2010-07-12T00:00:00"/>
        <d v="2010-07-13T00:00:00"/>
        <d v="2010-07-14T00:00:00"/>
        <d v="2010-07-15T00:00:00"/>
        <d v="2010-07-16T00:00:00"/>
        <d v="2010-07-19T00:00:00"/>
        <d v="2010-07-20T00:00:00"/>
        <d v="2010-07-21T00:00:00"/>
        <d v="2010-07-22T00:00:00"/>
        <d v="2010-07-23T00:00:00"/>
        <d v="2010-07-26T00:00:00"/>
        <d v="2010-07-27T00:00:00"/>
        <d v="2010-07-28T00:00:00"/>
        <d v="2010-07-29T00:00:00"/>
        <d v="2010-07-30T00:00:00"/>
        <d v="2010-08-02T00:00:00"/>
        <d v="2010-08-03T00:00:00"/>
        <d v="2010-08-04T00:00:00"/>
        <d v="2010-08-05T00:00:00"/>
        <d v="2010-08-06T00:00:00"/>
        <d v="2010-08-09T00:00:00"/>
        <d v="2010-08-10T00:00:00"/>
        <d v="2010-08-11T00:00:00"/>
        <d v="2010-08-12T00:00:00"/>
        <d v="2010-08-13T00:00:00"/>
        <d v="2010-08-16T00:00:00"/>
        <d v="2010-08-17T00:00:00"/>
        <d v="2010-08-18T00:00:00"/>
        <d v="2010-08-19T00:00:00"/>
        <d v="2010-08-20T00:00:00"/>
        <d v="2010-08-23T00:00:00"/>
        <d v="2010-08-24T00:00:00"/>
        <d v="2010-08-25T00:00:00"/>
        <d v="2010-08-26T00:00:00"/>
        <d v="2010-08-27T00:00:00"/>
        <d v="2010-08-30T00:00:00"/>
        <d v="2010-08-31T00:00:00"/>
        <d v="2010-09-01T00:00:00"/>
        <d v="2010-09-02T00:00:00"/>
        <d v="2010-09-03T00:00:00"/>
        <d v="2010-09-07T00:00:00"/>
        <d v="2010-09-08T00:00:00"/>
        <d v="2010-09-09T00:00:00"/>
        <d v="2010-09-10T00:00:00"/>
        <d v="2010-09-13T00:00:00"/>
        <d v="2010-09-14T00:00:00"/>
        <d v="2010-09-15T00:00:00"/>
        <d v="2010-09-16T00:00:00"/>
        <d v="2010-09-17T00:00:00"/>
        <d v="2010-09-20T00:00:00"/>
        <d v="2010-09-21T00:00:00"/>
        <d v="2010-09-22T00:00:00"/>
        <d v="2010-09-23T00:00:00"/>
        <d v="2010-09-24T00:00:00"/>
        <d v="2010-09-27T00:00:00"/>
        <d v="2010-09-28T00:00:00"/>
        <d v="2010-09-29T00:00:00"/>
        <d v="2010-09-30T00:00:00"/>
        <d v="2010-10-01T00:00:00"/>
        <d v="2010-10-04T00:00:00"/>
        <d v="2010-10-05T00:00:00"/>
        <d v="2010-10-06T00:00:00"/>
        <d v="2010-10-07T00:00:00"/>
        <d v="2010-10-08T00:00:00"/>
        <d v="2010-10-11T00:00:00"/>
        <d v="2010-10-12T00:00:00"/>
        <d v="2010-10-13T00:00:00"/>
        <d v="2010-10-14T00:00:00"/>
        <d v="2010-10-15T00:00:00"/>
        <d v="2010-10-18T00:00:00"/>
        <d v="2010-10-19T00:00:00"/>
        <d v="2010-10-20T00:00:00"/>
        <d v="2010-10-21T00:00:00"/>
        <d v="2010-10-22T00:00:00"/>
        <d v="2010-10-25T00:00:00"/>
        <d v="2010-10-26T00:00:00"/>
        <d v="2010-10-27T00:00:00"/>
        <d v="2010-10-28T00:00:00"/>
        <d v="2010-10-29T00:00:00"/>
        <d v="2010-11-01T00:00:00"/>
        <d v="2010-11-02T00:00:00"/>
        <d v="2010-11-03T00:00:00"/>
        <d v="2010-11-04T00:00:00"/>
        <d v="2010-11-05T00:00:00"/>
        <d v="2010-11-08T00:00:00"/>
        <d v="2010-11-09T00:00:00"/>
        <d v="2010-11-10T00:00:00"/>
        <d v="2010-11-11T00:00:00"/>
        <d v="2010-11-12T00:00:00"/>
        <d v="2010-11-15T00:00:00"/>
        <d v="2010-11-16T00:00:00"/>
        <d v="2010-11-17T00:00:00"/>
        <d v="2010-11-18T00:00:00"/>
        <d v="2010-11-19T00:00:00"/>
        <d v="2010-11-22T00:00:00"/>
        <d v="2010-11-23T00:00:00"/>
        <d v="2010-11-24T00:00:00"/>
        <d v="2010-11-26T00:00:00"/>
        <d v="2010-11-29T00:00:00"/>
        <d v="2010-11-30T00:00:00"/>
        <d v="2010-12-01T00:00:00"/>
        <d v="2010-12-02T00:00:00"/>
        <d v="2010-12-03T00:00:00"/>
        <d v="2010-12-06T00:00:00"/>
        <d v="2010-12-07T00:00:00"/>
        <d v="2010-12-08T00:00:00"/>
        <d v="2010-12-09T00:00:00"/>
        <d v="2010-12-10T00:00:00"/>
        <d v="2010-12-13T00:00:00"/>
        <d v="2010-12-14T00:00:00"/>
        <d v="2010-12-15T00:00:00"/>
        <d v="2010-12-16T00:00:00"/>
        <d v="2010-12-17T00:00:00"/>
        <d v="2010-12-20T00:00:00"/>
        <d v="2010-12-21T00:00:00"/>
        <d v="2010-12-22T00:00:00"/>
        <d v="2010-12-23T00:00:00"/>
        <d v="2010-12-27T00:00:00"/>
        <d v="2010-12-28T00:00:00"/>
        <d v="2010-12-29T00:00:00"/>
        <d v="2010-12-30T00:00:00"/>
        <d v="2010-12-31T00:00:00"/>
        <d v="2011-01-03T00:00:00"/>
        <d v="2011-01-04T00:00:00"/>
        <d v="2011-01-05T00:00:00"/>
        <d v="2011-01-06T00:00:00"/>
        <d v="2011-01-07T00:00:00"/>
        <d v="2011-01-10T00:00:00"/>
        <d v="2011-01-11T00:00:00"/>
        <d v="2011-01-12T00:00:00"/>
        <d v="2011-01-13T00:00:00"/>
        <d v="2011-01-14T00:00:00"/>
        <d v="2011-01-18T00:00:00"/>
        <d v="2011-01-19T00:00:00"/>
        <d v="2011-01-20T00:00:00"/>
        <d v="2011-01-21T00:00:00"/>
        <d v="2011-01-24T00:00:00"/>
        <d v="2011-01-25T00:00:00"/>
        <d v="2011-01-26T00:00:00"/>
        <d v="2011-01-27T00:00:00"/>
        <d v="2011-01-28T00:00:00"/>
        <d v="2011-01-31T00:00:00"/>
        <d v="2011-02-01T00:00:00"/>
        <d v="2011-02-02T00:00:00"/>
        <d v="2011-02-03T00:00:00"/>
        <d v="2011-02-04T00:00:00"/>
        <d v="2011-02-07T00:00:00"/>
        <d v="2011-02-08T00:00:00"/>
        <d v="2011-02-09T00:00:00"/>
        <d v="2011-02-10T00:00:00"/>
        <d v="2011-02-11T00:00:00"/>
        <d v="2011-02-14T00:00:00"/>
        <d v="2011-02-15T00:00:00"/>
        <d v="2011-02-16T00:00:00"/>
        <d v="2011-02-17T00:00:00"/>
        <d v="2011-02-18T00:00:00"/>
        <d v="2011-02-22T00:00:00"/>
        <d v="2011-02-23T00:00:00"/>
        <d v="2011-02-24T00:00:00"/>
        <d v="2011-02-25T00:00:00"/>
        <d v="2011-02-28T00:00:00"/>
        <d v="2011-03-01T00:00:00"/>
        <d v="2011-03-02T00:00:00"/>
        <d v="2011-03-03T00:00:00"/>
        <d v="2011-03-04T00:00:00"/>
        <d v="2011-03-07T00:00:00"/>
        <d v="2011-03-08T00:00:00"/>
        <d v="2011-03-09T00:00:00"/>
        <d v="2011-03-10T00:00:00"/>
        <d v="2011-03-11T00:00:00"/>
        <d v="2011-03-14T00:00:00"/>
        <d v="2011-03-15T00:00:00"/>
        <d v="2011-03-16T00:00:00"/>
        <d v="2011-03-17T00:00:00"/>
        <d v="2011-03-18T00:00:00"/>
        <d v="2011-03-21T00:00:00"/>
        <d v="2011-03-22T00:00:00"/>
        <d v="2011-03-23T00:00:00"/>
        <d v="2011-03-24T00:00:00"/>
        <d v="2011-03-25T00:00:00"/>
        <d v="2011-03-28T00:00:00"/>
        <d v="2011-03-29T00:00:00"/>
        <d v="2011-03-30T00:00:00"/>
        <d v="2011-03-31T00:00:00"/>
        <d v="2011-04-01T00:00:00"/>
        <d v="2011-04-04T00:00:00"/>
        <d v="2011-04-05T00:00:00"/>
        <d v="2011-04-06T00:00:00"/>
        <d v="2011-04-07T00:00:00"/>
        <d v="2011-04-08T00:00:00"/>
        <d v="2011-04-11T00:00:00"/>
        <d v="2011-04-12T00:00:00"/>
        <d v="2011-04-13T00:00:00"/>
        <d v="2011-04-14T00:00:00"/>
        <d v="2011-04-15T00:00:00"/>
        <d v="2011-04-18T00:00:00"/>
        <d v="2011-04-19T00:00:00"/>
        <d v="2011-04-20T00:00:00"/>
        <d v="2011-04-21T00:00:00"/>
        <d v="2011-04-25T00:00:00"/>
        <d v="2011-04-26T00:00:00"/>
        <d v="2011-04-27T00:00:00"/>
        <d v="2011-04-28T00:00:00"/>
        <d v="2011-04-29T00:00:00"/>
        <d v="2011-05-02T00:00:00"/>
        <d v="2011-05-03T00:00:00"/>
        <d v="2011-05-04T00:00:00"/>
        <d v="2011-05-05T00:00:00"/>
        <d v="2011-05-06T00:00:00"/>
        <d v="2011-05-09T00:00:00"/>
        <d v="2011-05-10T00:00:00"/>
        <d v="2011-05-11T00:00:00"/>
        <d v="2011-05-12T00:00:00"/>
        <d v="2011-05-13T00:00:00"/>
        <d v="2011-05-16T00:00:00"/>
        <d v="2011-05-17T00:00:00"/>
        <d v="2011-05-18T00:00:00"/>
        <d v="2011-05-19T00:00:00"/>
        <d v="2011-05-20T00:00:00"/>
        <d v="2011-05-23T00:00:00"/>
        <d v="2011-05-24T00:00:00"/>
        <d v="2011-05-25T00:00:00"/>
        <d v="2011-05-26T00:00:00"/>
        <d v="2011-05-27T00:00:00"/>
        <d v="2011-05-31T00:00:00"/>
        <d v="2011-06-01T00:00:00"/>
        <d v="2011-06-02T00:00:00"/>
        <d v="2011-06-03T00:00:00"/>
        <d v="2011-06-06T00:00:00"/>
        <d v="2011-06-07T00:00:00"/>
        <d v="2011-06-08T00:00:00"/>
        <d v="2011-06-09T00:00:00"/>
        <d v="2011-06-10T00:00:00"/>
        <d v="2011-06-13T00:00:00"/>
        <d v="2011-06-14T00:00:00"/>
        <d v="2011-06-15T00:00:00"/>
        <d v="2011-06-16T00:00:00"/>
        <d v="2011-06-17T00:00:00"/>
        <d v="2011-06-20T00:00:00"/>
        <d v="2011-06-21T00:00:00"/>
        <d v="2011-06-22T00:00:00"/>
        <d v="2011-06-23T00:00:00"/>
        <d v="2011-06-24T00:00:00"/>
        <d v="2011-06-27T00:00:00"/>
        <d v="2011-06-28T00:00:00"/>
        <d v="2011-06-29T00:00:00"/>
        <d v="2011-06-30T00:00:00"/>
        <d v="2011-07-01T00:00:00"/>
        <d v="2011-07-05T00:00:00"/>
        <d v="2011-07-06T00:00:00"/>
        <d v="2011-07-07T00:00:00"/>
        <d v="2011-07-08T00:00:00"/>
        <d v="2011-07-11T00:00:00"/>
        <d v="2011-07-12T00:00:00"/>
        <d v="2011-07-13T00:00:00"/>
        <d v="2011-07-14T00:00:00"/>
        <d v="2011-07-15T00:00:00"/>
        <d v="2011-07-18T00:00:00"/>
        <d v="2011-07-19T00:00:00"/>
        <d v="2011-07-20T00:00:00"/>
        <d v="2011-07-21T00:00:00"/>
        <d v="2011-07-22T00:00:00"/>
        <d v="2011-07-25T00:00:00"/>
        <d v="2011-07-26T00:00:00"/>
        <d v="2011-07-27T00:00:00"/>
        <d v="2011-07-28T00:00:00"/>
        <d v="2011-07-29T00:00:00"/>
        <d v="2011-08-01T00:00:00"/>
        <d v="2011-08-02T00:00:00"/>
        <d v="2011-08-03T00:00:00"/>
        <d v="2011-08-04T00:00:00"/>
        <d v="2011-08-05T00:00:00"/>
        <d v="2011-08-08T00:00:00"/>
        <d v="2011-08-09T00:00:00"/>
        <d v="2011-08-10T00:00:00"/>
        <d v="2011-08-11T00:00:00"/>
        <d v="2011-08-12T00:00:00"/>
        <d v="2011-08-15T00:00:00"/>
        <d v="2011-08-16T00:00:00"/>
        <d v="2011-08-17T00:00:00"/>
        <d v="2011-08-18T00:00:00"/>
        <d v="2011-08-19T00:00:00"/>
        <d v="2011-08-22T00:00:00"/>
        <d v="2011-08-23T00:00:00"/>
        <d v="2011-08-24T00:00:00"/>
        <d v="2011-08-25T00:00:00"/>
        <d v="2011-08-26T00:00:00"/>
        <d v="2011-08-29T00:00:00"/>
        <d v="2011-08-30T00:00:00"/>
        <d v="2011-08-31T00:00:00"/>
        <d v="2011-09-01T00:00:00"/>
        <d v="2011-09-02T00:00:00"/>
        <d v="2011-09-06T00:00:00"/>
        <d v="2011-09-07T00:00:00"/>
        <d v="2011-09-08T00:00:00"/>
        <d v="2011-09-09T00:00:00"/>
        <d v="2011-09-12T00:00:00"/>
        <d v="2011-09-13T00:00:00"/>
        <d v="2011-09-14T00:00:00"/>
        <d v="2011-09-15T00:00:00"/>
        <d v="2011-09-16T00:00:00"/>
        <d v="2011-09-19T00:00:00"/>
        <d v="2011-09-20T00:00:00"/>
        <d v="2011-09-21T00:00:00"/>
        <d v="2011-09-22T00:00:00"/>
        <d v="2011-09-23T00:00:00"/>
        <d v="2011-09-26T00:00:00"/>
        <d v="2011-09-27T00:00:00"/>
        <d v="2011-09-28T00:00:00"/>
        <d v="2011-09-29T00:00:00"/>
        <d v="2011-09-30T00:00:00"/>
        <d v="2011-10-03T00:00:00"/>
        <d v="2011-10-04T00:00:00"/>
        <d v="2011-10-05T00:00:00"/>
        <d v="2011-10-06T00:00:00"/>
        <d v="2011-10-07T00:00:00"/>
        <d v="2011-10-10T00:00:00"/>
        <d v="2011-10-11T00:00:00"/>
        <d v="2011-10-12T00:00:00"/>
        <d v="2011-10-13T00:00:00"/>
        <d v="2011-10-14T00:00:00"/>
        <d v="2011-10-17T00:00:00"/>
        <d v="2011-10-18T00:00:00"/>
        <d v="2011-10-19T00:00:00"/>
        <d v="2011-10-20T00:00:00"/>
        <d v="2011-10-21T00:00:00"/>
        <d v="2011-10-24T00:00:00"/>
        <d v="2011-10-25T00:00:00"/>
        <d v="2011-10-26T00:00:00"/>
        <d v="2011-10-27T00:00:00"/>
        <d v="2011-10-28T00:00:00"/>
        <d v="2011-10-31T00:00:00"/>
        <d v="2011-11-01T00:00:00"/>
        <d v="2011-11-02T00:00:00"/>
        <d v="2011-11-03T00:00:00"/>
        <d v="2011-11-04T00:00:00"/>
        <d v="2011-11-07T00:00:00"/>
        <d v="2011-11-08T00:00:00"/>
        <d v="2011-11-09T00:00:00"/>
        <d v="2011-11-10T00:00:00"/>
        <d v="2011-11-11T00:00:00"/>
        <d v="2011-11-14T00:00:00"/>
        <d v="2011-11-15T00:00:00"/>
        <d v="2011-11-16T00:00:00"/>
        <d v="2011-11-17T00:00:00"/>
        <d v="2011-11-18T00:00:00"/>
        <d v="2011-11-21T00:00:00"/>
        <d v="2011-11-22T00:00:00"/>
        <d v="2011-11-23T00:00:00"/>
        <d v="2011-11-25T00:00:00"/>
        <d v="2011-11-28T00:00:00"/>
        <d v="2011-11-29T00:00:00"/>
        <d v="2011-11-30T00:00:00"/>
        <d v="2011-12-01T00:00:00"/>
        <d v="2011-12-02T00:00:00"/>
        <d v="2011-12-05T00:00:00"/>
        <d v="2011-12-06T00:00:00"/>
        <d v="2011-12-07T00:00:00"/>
        <d v="2011-12-08T00:00:00"/>
        <d v="2011-12-09T00:00:00"/>
        <d v="2011-12-12T00:00:00"/>
        <d v="2011-12-13T00:00:00"/>
        <d v="2011-12-14T00:00:00"/>
        <d v="2011-12-15T00:00:00"/>
        <d v="2011-12-16T00:00:00"/>
        <d v="2011-12-19T00:00:00"/>
        <d v="2011-12-20T00:00:00"/>
        <d v="2011-12-21T00:00:00"/>
        <d v="2011-12-22T00:00:00"/>
        <d v="2011-12-23T00:00:00"/>
        <d v="2011-12-27T00:00:00"/>
        <d v="2011-12-28T00:00:00"/>
        <d v="2011-12-29T00:00:00"/>
        <d v="2011-12-30T00:00:00"/>
        <d v="2012-01-03T00:00:00"/>
        <d v="2012-01-04T00:00:00"/>
        <d v="2012-01-05T00:00:00"/>
        <d v="2012-01-06T00:00:00"/>
        <d v="2012-01-09T00:00:00"/>
        <d v="2012-01-10T00:00:00"/>
        <d v="2012-01-11T00:00:00"/>
        <d v="2012-01-12T00:00:00"/>
        <d v="2012-01-13T00:00:00"/>
        <d v="2012-01-17T00:00:00"/>
        <d v="2012-01-18T00:00:00"/>
        <d v="2012-01-19T00:00:00"/>
        <d v="2012-01-20T00:00:00"/>
        <d v="2012-01-23T00:00:00"/>
        <d v="2012-01-24T00:00:00"/>
        <d v="2012-01-25T00:00:00"/>
        <d v="2012-01-26T00:00:00"/>
        <d v="2012-01-27T00:00:00"/>
        <d v="2012-01-30T00:00:00"/>
        <d v="2012-01-31T00:00:00"/>
        <d v="2012-02-01T00:00:00"/>
        <d v="2012-02-02T00:00:00"/>
        <d v="2012-02-03T00:00:00"/>
        <d v="2012-02-06T00:00:00"/>
        <d v="2012-02-07T00:00:00"/>
        <d v="2012-02-08T00:00:00"/>
        <d v="2012-02-09T00:00:00"/>
        <d v="2012-02-10T00:00:00"/>
        <d v="2012-02-13T00:00:00"/>
        <d v="2012-02-14T00:00:00"/>
        <d v="2012-02-15T00:00:00"/>
        <d v="2012-02-16T00:00:00"/>
        <d v="2012-02-17T00:00:00"/>
        <d v="2012-02-21T00:00:00"/>
        <d v="2012-02-22T00:00:00"/>
        <d v="2012-02-23T00:00:00"/>
        <d v="2012-02-24T00:00:00"/>
        <d v="2012-02-27T00:00:00"/>
        <d v="2012-02-28T00:00:00"/>
        <d v="2012-02-29T00:00:00"/>
        <d v="2012-03-01T00:00:00"/>
        <d v="2012-03-02T00:00:00"/>
        <d v="2012-03-05T00:00:00"/>
        <d v="2012-03-06T00:00:00"/>
        <d v="2012-03-07T00:00:00"/>
        <d v="2012-03-08T00:00:00"/>
        <d v="2012-03-09T00:00:00"/>
        <d v="2012-03-12T00:00:00"/>
        <d v="2012-03-13T00:00:00"/>
        <d v="2012-03-14T00:00:00"/>
        <d v="2012-03-15T00:00:00"/>
        <d v="2012-03-16T00:00:00"/>
        <d v="2012-03-19T00:00:00"/>
        <d v="2012-03-20T00:00:00"/>
        <d v="2012-03-21T00:00:00"/>
        <d v="2012-03-22T00:00:00"/>
        <d v="2012-03-23T00:00:00"/>
        <d v="2012-03-26T00:00:00"/>
        <d v="2012-03-27T00:00:00"/>
        <d v="2012-03-28T00:00:00"/>
        <d v="2012-03-29T00:00:00"/>
        <d v="2012-03-30T00:00:00"/>
        <d v="2012-04-02T00:00:00"/>
        <d v="2012-04-03T00:00:00"/>
        <d v="2012-04-04T00:00:00"/>
        <d v="2012-04-05T00:00:00"/>
        <d v="2012-04-09T00:00:00"/>
        <d v="2012-04-10T00:00:00"/>
        <d v="2012-04-11T00:00:00"/>
        <d v="2012-04-12T00:00:00"/>
        <d v="2012-04-13T00:00:00"/>
        <d v="2012-04-16T00:00:00"/>
        <d v="2012-04-17T00:00:00"/>
        <d v="2012-04-18T00:00:00"/>
        <d v="2012-04-19T00:00:00"/>
        <d v="2012-04-20T00:00:00"/>
        <d v="2012-04-23T00:00:00"/>
        <d v="2012-04-24T00:00:00"/>
        <d v="2012-04-25T00:00:00"/>
        <d v="2012-04-26T00:00:00"/>
        <d v="2012-04-27T00:00:00"/>
        <d v="2012-04-30T00:00:00"/>
        <d v="2012-05-01T00:00:00"/>
        <d v="2012-05-02T00:00:00"/>
        <d v="2012-05-03T00:00:00"/>
        <d v="2012-05-04T00:00:00"/>
        <d v="2012-05-07T00:00:00"/>
        <d v="2012-05-08T00:00:00"/>
        <d v="2012-05-09T00:00:00"/>
        <d v="2012-05-10T00:00:00"/>
        <d v="2012-05-11T00:00:00"/>
        <d v="2012-05-14T00:00:00"/>
        <d v="2012-05-15T00:00:00"/>
        <d v="2012-05-16T00:00:00"/>
        <d v="2012-05-17T00:00:00"/>
        <d v="2012-05-18T00:00:00"/>
        <d v="2012-05-21T00:00:00"/>
        <d v="2012-05-22T00:00:00"/>
        <d v="2012-05-23T00:00:00"/>
        <d v="2012-05-24T00:00:00"/>
        <d v="2012-05-25T00:00:00"/>
        <d v="2012-05-29T00:00:00"/>
        <d v="2012-05-30T00:00:00"/>
        <d v="2012-05-31T00:00:00"/>
        <d v="2012-06-01T00:00:00"/>
        <d v="2012-06-04T00:00:00"/>
        <d v="2012-06-05T00:00:00"/>
        <d v="2012-06-06T00:00:00"/>
        <d v="2012-06-07T00:00:00"/>
        <d v="2012-06-08T00:00:00"/>
        <d v="2012-06-11T00:00:00"/>
        <d v="2012-06-12T00:00:00"/>
        <d v="2012-06-13T00:00:00"/>
        <d v="2012-06-14T00:00:00"/>
        <d v="2012-06-15T00:00:00"/>
        <d v="2012-06-18T00:00:00"/>
        <d v="2012-06-19T00:00:00"/>
        <d v="2012-06-20T00:00:00"/>
        <d v="2012-06-21T00:00:00"/>
        <d v="2012-06-22T00:00:00"/>
        <d v="2012-06-25T00:00:00"/>
        <d v="2012-06-26T00:00:00"/>
        <d v="2012-06-27T00:00:00"/>
        <d v="2012-06-28T00:00:00"/>
        <d v="2012-06-29T00:00:00"/>
        <d v="2012-07-02T00:00:00"/>
        <d v="2012-07-03T00:00:00"/>
        <d v="2012-07-05T00:00:00"/>
        <d v="2012-07-06T00:00:00"/>
        <d v="2012-07-09T00:00:00"/>
        <d v="2012-07-10T00:00:00"/>
        <d v="2012-07-11T00:00:00"/>
        <d v="2012-07-12T00:00:00"/>
        <d v="2012-07-13T00:00:00"/>
        <d v="2012-07-16T00:00:00"/>
        <d v="2012-07-17T00:00:00"/>
        <d v="2012-07-18T00:00:00"/>
        <d v="2012-07-19T00:00:00"/>
        <d v="2012-07-20T00:00:00"/>
        <d v="2012-07-23T00:00:00"/>
        <d v="2012-07-24T00:00:00"/>
        <d v="2012-07-25T00:00:00"/>
        <d v="2012-07-26T00:00:00"/>
        <d v="2012-07-27T00:00:00"/>
        <d v="2012-07-30T00:00:00"/>
        <d v="2012-07-31T00:00:00"/>
        <d v="2012-08-01T00:00:00"/>
        <d v="2012-08-02T00:00:00"/>
        <d v="2012-08-03T00:00:00"/>
        <d v="2012-08-06T00:00:00"/>
        <d v="2012-08-07T00:00:00"/>
        <d v="2012-08-08T00:00:00"/>
        <d v="2012-08-09T00:00:00"/>
        <d v="2012-08-10T00:00:00"/>
        <d v="2012-08-13T00:00:00"/>
        <d v="2012-08-14T00:00:00"/>
        <d v="2012-08-15T00:00:00"/>
        <d v="2012-08-16T00:00:00"/>
        <d v="2012-08-17T00:00:00"/>
        <d v="2012-08-20T00:00:00"/>
        <d v="2012-08-21T00:00:00"/>
        <d v="2012-08-22T00:00:00"/>
        <d v="2012-08-23T00:00:00"/>
        <d v="2012-08-24T00:00:00"/>
        <d v="2012-08-27T00:00:00"/>
        <d v="2012-08-28T00:00:00"/>
        <d v="2012-08-29T00:00:00"/>
        <d v="2012-08-30T00:00:00"/>
        <d v="2012-08-31T00:00:00"/>
        <d v="2012-09-04T00:00:00"/>
        <d v="2012-09-05T00:00:00"/>
        <d v="2012-09-06T00:00:00"/>
        <d v="2012-09-07T00:00:00"/>
        <d v="2012-09-10T00:00:00"/>
        <d v="2012-09-11T00:00:00"/>
        <d v="2012-09-12T00:00:00"/>
        <d v="2012-09-13T00:00:00"/>
        <d v="2012-09-14T00:00:00"/>
        <d v="2012-09-17T00:00:00"/>
        <d v="2012-09-18T00:00:00"/>
        <d v="2012-09-19T00:00:00"/>
        <d v="2012-09-20T00:00:00"/>
        <d v="2012-09-21T00:00:00"/>
        <d v="2012-09-24T00:00:00"/>
        <d v="2012-09-25T00:00:00"/>
        <d v="2012-09-26T00:00:00"/>
        <d v="2012-09-27T00:00:00"/>
        <d v="2012-09-28T00:00:00"/>
        <d v="2012-10-01T00:00:00"/>
        <d v="2012-10-02T00:00:00"/>
        <d v="2012-10-03T00:00:00"/>
        <d v="2012-10-04T00:00:00"/>
        <d v="2012-10-05T00:00:00"/>
        <d v="2012-10-08T00:00:00"/>
        <d v="2012-10-09T00:00:00"/>
        <d v="2012-10-10T00:00:00"/>
        <d v="2012-10-11T00:00:00"/>
        <d v="2012-10-12T00:00:00"/>
        <d v="2012-10-15T00:00:00"/>
        <d v="2012-10-16T00:00:00"/>
        <d v="2012-10-17T00:00:00"/>
        <d v="2012-10-18T00:00:00"/>
        <d v="2012-10-19T00:00:00"/>
        <d v="2012-10-22T00:00:00"/>
        <d v="2012-10-23T00:00:00"/>
        <d v="2012-10-24T00:00:00"/>
        <d v="2012-10-25T00:00:00"/>
        <d v="2012-10-26T00:00:00"/>
        <d v="2012-10-31T00:00:00"/>
        <d v="2012-11-01T00:00:00"/>
        <d v="2012-11-02T00:00:00"/>
        <d v="2012-11-05T00:00:00"/>
        <d v="2012-11-06T00:00:00"/>
        <d v="2012-11-07T00:00:00"/>
        <d v="2012-11-08T00:00:00"/>
        <d v="2012-11-09T00:00:00"/>
        <d v="2012-11-12T00:00:00"/>
        <d v="2012-11-13T00:00:00"/>
        <d v="2012-11-14T00:00:00"/>
        <d v="2012-11-15T00:00:00"/>
        <d v="2012-11-16T00:00:00"/>
        <d v="2012-11-19T00:00:00"/>
        <d v="2012-11-20T00:00:00"/>
        <d v="2012-11-21T00:00:00"/>
        <d v="2012-11-23T00:00:00"/>
        <d v="2012-11-26T00:00:00"/>
        <d v="2012-11-27T00:00:00"/>
        <d v="2012-11-28T00:00:00"/>
        <d v="2012-11-29T00:00:00"/>
        <d v="2012-11-30T00:00:00"/>
        <d v="2012-12-03T00:00:00"/>
        <d v="2012-12-04T00:00:00"/>
        <d v="2012-12-05T00:00:00"/>
        <d v="2012-12-06T00:00:00"/>
        <d v="2012-12-07T00:00:00"/>
        <d v="2012-12-10T00:00:00"/>
        <d v="2012-12-11T00:00:00"/>
        <d v="2012-12-12T00:00:00"/>
        <d v="2012-12-13T00:00:00"/>
        <d v="2012-12-14T00:00:00"/>
        <d v="2012-12-17T00:00:00"/>
        <d v="2012-12-18T00:00:00"/>
        <d v="2012-12-19T00:00:00"/>
        <d v="2012-12-20T00:00:00"/>
        <d v="2012-12-21T00:00:00"/>
        <d v="2012-12-24T00:00:00"/>
        <d v="2012-12-26T00:00:00"/>
        <d v="2012-12-27T00:00:00"/>
        <d v="2012-12-28T00:00:00"/>
        <d v="2012-12-31T00:00:00"/>
        <d v="2013-01-02T00:00:00"/>
        <d v="2013-01-03T00:00:00"/>
        <d v="2013-01-04T00:00:00"/>
        <d v="2013-01-07T00:00:00"/>
        <d v="2013-01-08T00:00:00"/>
        <d v="2013-01-09T00:00:00"/>
        <d v="2013-01-10T00:00:00"/>
        <d v="2013-01-11T00:00:00"/>
        <d v="2013-01-14T00:00:00"/>
        <d v="2013-01-15T00:00:00"/>
        <d v="2013-01-16T00:00:00"/>
        <d v="2013-01-17T00:00:00"/>
        <d v="2013-01-18T00:00:00"/>
        <d v="2013-01-22T00:00:00"/>
        <d v="2013-01-23T00:00:00"/>
        <d v="2013-01-24T00:00:00"/>
        <d v="2013-01-25T00:00:00"/>
        <d v="2013-01-28T00:00:00"/>
        <d v="2013-01-29T00:00:00"/>
        <d v="2013-01-30T00:00:00"/>
        <d v="2013-01-31T00:00:00"/>
        <d v="2013-02-01T00:00:00"/>
        <d v="2013-02-04T00:00:00"/>
        <d v="2013-02-05T00:00:00"/>
        <d v="2013-02-06T00:00:00"/>
        <d v="2013-02-07T00:00:00"/>
        <d v="2013-02-08T00:00:00"/>
        <d v="2013-02-11T00:00:00"/>
        <d v="2013-02-12T00:00:00"/>
        <d v="2013-02-13T00:00:00"/>
        <d v="2013-02-14T00:00:00"/>
        <d v="2013-02-15T00:00:00"/>
        <d v="2013-02-19T00:00:00"/>
        <d v="2013-02-20T00:00:00"/>
        <d v="2013-02-21T00:00:00"/>
        <d v="2013-02-22T00:00:00"/>
        <d v="2013-02-25T00:00:00"/>
        <d v="2013-02-26T00:00:00"/>
        <d v="2013-02-27T00:00:00"/>
        <d v="2013-02-28T00:00:00"/>
        <d v="2013-03-01T00:00:00"/>
        <d v="2013-03-04T00:00:00"/>
        <d v="2013-03-05T00:00:00"/>
        <d v="2013-03-06T00:00:00"/>
        <d v="2013-03-07T00:00:00"/>
        <d v="2013-03-08T00:00:00"/>
        <d v="2013-03-11T00:00:00"/>
        <d v="2013-03-12T00:00:00"/>
        <d v="2013-03-13T00:00:00"/>
        <d v="2013-03-14T00:00:00"/>
        <d v="2013-03-15T00:00:00"/>
        <d v="2013-03-18T00:00:00"/>
        <d v="2013-03-19T00:00:00"/>
        <d v="2013-03-20T00:00:00"/>
        <d v="2013-03-21T00:00:00"/>
        <d v="2013-03-22T00:00:00"/>
        <d v="2013-03-25T00:00:00"/>
        <d v="2013-03-26T00:00:00"/>
        <d v="2013-03-27T00:00:00"/>
        <d v="2013-03-28T00:00:00"/>
        <d v="2013-04-01T00:00:00"/>
        <d v="2013-04-02T00:00:00"/>
        <d v="2013-04-03T00:00:00"/>
        <d v="2013-04-04T00:00:00"/>
        <d v="2013-04-05T00:00:00"/>
        <d v="2013-04-08T00:00:00"/>
        <d v="2013-04-09T00:00:00"/>
        <d v="2013-04-10T00:00:00"/>
        <d v="2013-04-11T00:00:00"/>
        <d v="2013-04-12T00:00:00"/>
        <d v="2013-04-15T00:00:00"/>
        <d v="2013-04-16T00:00:00"/>
        <d v="2013-04-17T00:00:00"/>
        <d v="2013-04-18T00:00:00"/>
        <d v="2013-04-19T00:00:00"/>
        <d v="2013-04-22T00:00:00"/>
        <d v="2013-04-23T00:00:00"/>
        <d v="2013-04-24T00:00:00"/>
        <d v="2013-04-25T00:00:00"/>
        <d v="2013-04-26T00:00:00"/>
        <d v="2013-04-29T00:00:00"/>
        <d v="2013-04-30T00:00:00"/>
        <d v="2013-05-01T00:00:00"/>
        <d v="2013-05-02T00:00:00"/>
        <d v="2013-05-03T00:00:00"/>
        <d v="2013-05-06T00:00:00"/>
        <d v="2013-05-07T00:00:00"/>
        <d v="2013-05-08T00:00:00"/>
        <d v="2013-05-09T00:00:00"/>
        <d v="2013-05-10T00:00:00"/>
        <d v="2013-05-13T00:00:00"/>
        <d v="2013-05-14T00:00:00"/>
        <d v="2013-05-15T00:00:00"/>
        <d v="2013-05-16T00:00:00"/>
        <d v="2013-05-17T00:00:00"/>
        <d v="2013-05-20T00:00:00"/>
        <d v="2013-05-21T00:00:00"/>
        <d v="2013-05-22T00:00:00"/>
        <d v="2013-05-23T00:00:00"/>
        <d v="2013-05-24T00:00:00"/>
        <d v="2013-05-28T00:00:00"/>
        <d v="2013-05-29T00:00:00"/>
        <d v="2013-05-30T00:00:00"/>
        <d v="2013-05-31T00:00:00"/>
        <d v="2013-06-03T00:00:00"/>
        <d v="2013-06-04T00:00:00"/>
        <d v="2013-06-05T00:00:00"/>
        <d v="2013-06-06T00:00:00"/>
        <d v="2013-06-07T00:00:00"/>
        <d v="2013-06-10T00:00:00"/>
        <d v="2013-06-11T00:00:00"/>
        <d v="2013-06-12T00:00:00"/>
        <d v="2013-06-13T00:00:00"/>
        <d v="2013-06-14T00:00:00"/>
        <d v="2013-06-17T00:00:00"/>
        <d v="2013-06-18T00:00:00"/>
        <d v="2013-06-19T00:00:00"/>
        <d v="2013-06-20T00:00:00"/>
        <d v="2013-06-21T00:00:00"/>
        <d v="2013-06-24T00:00:00"/>
        <d v="2013-06-25T00:00:00"/>
        <d v="2013-06-26T00:00:00"/>
        <d v="2013-06-27T00:00:00"/>
        <d v="2013-06-28T00:00:00"/>
        <d v="2013-07-01T00:00:00"/>
        <d v="2013-07-02T00:00:00"/>
        <d v="2013-07-03T00:00:00"/>
        <d v="2013-07-05T00:00:00"/>
        <d v="2013-07-08T00:00:00"/>
        <d v="2013-07-09T00:00:00"/>
        <d v="2013-07-10T00:00:00"/>
        <d v="2013-07-11T00:00:00"/>
        <d v="2013-07-12T00:00:00"/>
        <d v="2013-07-15T00:00:00"/>
        <d v="2013-07-16T00:00:00"/>
        <d v="2013-07-17T00:00:00"/>
        <d v="2013-07-18T00:00:00"/>
        <d v="2013-07-19T00:00:00"/>
        <d v="2013-07-22T00:00:00"/>
        <d v="2013-07-23T00:00:00"/>
        <d v="2013-07-24T00:00:00"/>
        <d v="2013-07-25T00:00:00"/>
        <d v="2013-07-26T00:00:00"/>
        <d v="2013-07-29T00:00:00"/>
        <d v="2013-07-30T00:00:00"/>
        <d v="2013-07-31T00:00:00"/>
        <d v="2013-08-01T00:00:00"/>
        <d v="2013-08-02T00:00:00"/>
        <d v="2013-08-05T00:00:00"/>
        <d v="2013-08-06T00:00:00"/>
        <d v="2013-08-07T00:00:00"/>
        <d v="2013-08-08T00:00:00"/>
        <d v="2013-08-09T00:00:00"/>
        <d v="2013-08-12T00:00:00"/>
        <d v="2013-08-13T00:00:00"/>
        <d v="2013-08-14T00:00:00"/>
        <d v="2013-08-15T00:00:00"/>
        <d v="2013-08-16T00:00:00"/>
        <d v="2013-08-19T00:00:00"/>
        <d v="2013-08-20T00:00:00"/>
        <d v="2013-08-21T00:00:00"/>
        <d v="2013-08-22T00:00:00"/>
        <d v="2013-08-23T00:00:00"/>
        <d v="2013-08-26T00:00:00"/>
        <d v="2013-08-27T00:00:00"/>
        <d v="2013-08-28T00:00:00"/>
        <d v="2013-08-29T00:00:00"/>
        <d v="2013-08-30T00:00:00"/>
        <d v="2013-09-03T00:00:00"/>
        <d v="2013-09-04T00:00:00"/>
        <d v="2013-09-05T00:00:00"/>
        <d v="2013-09-06T00:00:00"/>
        <d v="2013-09-09T00:00:00"/>
        <d v="2013-09-10T00:00:00"/>
        <d v="2013-09-11T00:00:00"/>
        <d v="2013-09-12T00:00:00"/>
        <d v="2013-09-13T00:00:00"/>
        <d v="2013-09-16T00:00:00"/>
        <d v="2013-09-17T00:00:00"/>
        <d v="2013-09-18T00:00:00"/>
        <d v="2013-09-19T00:00:00"/>
        <d v="2013-09-20T00:00:00"/>
        <d v="2013-09-23T00:00:00"/>
        <d v="2013-09-24T00:00:00"/>
        <d v="2013-09-25T00:00:00"/>
        <d v="2013-09-26T00:00:00"/>
        <d v="2013-09-27T00:00:00"/>
        <d v="2013-09-30T00:00:00"/>
        <d v="2013-10-01T00:00:00"/>
        <d v="2013-10-02T00:00:00"/>
        <d v="2013-10-03T00:00:00"/>
        <d v="2013-10-04T00:00:00"/>
        <d v="2013-10-07T00:00:00"/>
        <d v="2013-10-08T00:00:00"/>
        <d v="2013-10-09T00:00:00"/>
        <d v="2013-10-10T00:00:00"/>
        <d v="2013-10-11T00:00:00"/>
        <d v="2013-10-14T00:00:00"/>
        <d v="2013-10-15T00:00:00"/>
        <d v="2013-10-16T00:00:00"/>
        <d v="2013-10-17T00:00:00"/>
        <d v="2013-10-18T00:00:00"/>
        <d v="2013-10-21T00:00:00"/>
        <d v="2013-10-22T00:00:00"/>
        <d v="2013-10-23T00:00:00"/>
        <d v="2013-10-24T00:00:00"/>
        <d v="2013-10-25T00:00:00"/>
        <d v="2013-10-28T00:00:00"/>
        <d v="2013-10-29T00:00:00"/>
        <d v="2013-10-30T00:00:00"/>
        <d v="2013-10-31T00:00:00"/>
        <d v="2013-11-01T00:00:00"/>
        <d v="2013-11-04T00:00:00"/>
        <d v="2013-11-05T00:00:00"/>
        <d v="2013-11-06T00:00:00"/>
        <d v="2013-11-07T00:00:00"/>
        <d v="2013-11-08T00:00:00"/>
        <d v="2013-11-11T00:00:00"/>
        <d v="2013-11-12T00:00:00"/>
        <d v="2013-11-13T00:00:00"/>
        <d v="2013-11-14T00:00:00"/>
        <d v="2013-11-15T00:00:00"/>
        <d v="2013-11-18T00:00:00"/>
        <d v="2013-11-19T00:00:00"/>
        <d v="2013-11-20T00:00:00"/>
        <d v="2013-11-21T00:00:00"/>
        <d v="2013-11-22T00:00:00"/>
        <d v="2013-11-25T00:00:00"/>
        <d v="2013-11-26T00:00:00"/>
        <d v="2013-11-27T00:00:00"/>
        <d v="2013-11-29T00:00:00"/>
        <d v="2013-12-02T00:00:00"/>
        <d v="2013-12-03T00:00:00"/>
        <d v="2013-12-04T00:00:00"/>
        <d v="2013-12-05T00:00:00"/>
        <d v="2013-12-06T00:00:00"/>
        <d v="2013-12-09T00:00:00"/>
        <d v="2013-12-10T00:00:00"/>
        <d v="2013-12-11T00:00:00"/>
        <d v="2013-12-12T00:00:00"/>
        <d v="2013-12-13T00:00:00"/>
        <d v="2013-12-16T00:00:00"/>
        <d v="2013-12-17T00:00:00"/>
        <d v="2013-12-18T00:00:00"/>
        <d v="2013-12-19T00:00:00"/>
        <d v="2013-12-20T00:00:00"/>
        <d v="2013-12-23T00:00:00"/>
        <d v="2013-12-24T00:00:00"/>
        <d v="2013-12-26T00:00:00"/>
        <d v="2013-12-27T00:00:00"/>
        <d v="2013-12-30T00:00:00"/>
        <d v="2013-12-31T00:00:00"/>
        <d v="2014-01-02T00:00:00"/>
        <d v="2014-01-03T00:00:00"/>
        <d v="2014-01-06T00:00:00"/>
        <d v="2014-01-07T00:00:00"/>
        <d v="2014-01-08T00:00:00"/>
        <d v="2014-01-09T00:00:00"/>
        <d v="2014-01-10T00:00:00"/>
        <d v="2014-01-13T00:00:00"/>
        <d v="2014-01-14T00:00:00"/>
        <d v="2014-01-15T00:00:00"/>
        <d v="2014-01-16T00:00:00"/>
        <d v="2014-01-17T00:00:00"/>
        <d v="2014-01-21T00:00:00"/>
        <d v="2014-01-22T00:00:00"/>
        <d v="2014-01-23T00:00:00"/>
        <d v="2014-01-24T00:00:00"/>
        <d v="2014-01-27T00:00:00"/>
        <d v="2014-01-28T00:00:00"/>
        <d v="2014-01-29T00:00:00"/>
        <d v="2014-01-30T00:00:00"/>
        <d v="2014-01-31T00:00:00"/>
        <d v="2014-02-03T00:00:00"/>
        <d v="2014-02-04T00:00:00"/>
        <d v="2014-02-05T00:00:00"/>
        <d v="2014-02-06T00:00:00"/>
        <d v="2014-02-07T00:00:00"/>
        <d v="2014-02-10T00:00:00"/>
        <d v="2014-02-11T00:00:00"/>
        <d v="2014-02-12T00:00:00"/>
        <d v="2014-02-13T00:00:00"/>
        <d v="2014-02-14T00:00:00"/>
        <d v="2014-02-18T00:00:00"/>
        <d v="2014-02-19T00:00:00"/>
        <d v="2014-02-20T00:00:00"/>
        <d v="2014-02-21T00:00:00"/>
        <d v="2014-02-24T00:00:00"/>
        <d v="2014-02-25T00:00:00"/>
        <d v="2014-02-26T00:00:00"/>
        <d v="2014-02-27T00:00:00"/>
        <d v="2014-02-28T00:00:00"/>
        <d v="2014-03-03T00:00:00"/>
        <d v="2014-03-04T00:00:00"/>
        <d v="2014-03-05T00:00:00"/>
        <d v="2014-03-06T00:00:00"/>
        <d v="2014-03-07T00:00:00"/>
        <d v="2014-03-10T00:00:00"/>
        <d v="2014-03-11T00:00:00"/>
        <d v="2014-03-12T00:00:00"/>
        <d v="2014-03-13T00:00:00"/>
        <d v="2014-03-14T00:00:00"/>
        <d v="2014-03-17T00:00:00"/>
        <d v="2014-03-18T00:00:00"/>
        <d v="2014-03-19T00:00:00"/>
        <d v="2014-03-20T00:00:00"/>
        <d v="2014-03-21T00:00:00"/>
        <d v="2014-03-24T00:00:00"/>
        <d v="2014-03-25T00:00:00"/>
        <d v="2014-03-26T00:00:00"/>
        <d v="2014-03-27T00:00:00"/>
        <d v="2014-03-28T00:00:00"/>
        <d v="2014-03-31T00:00:00"/>
        <d v="2014-04-01T00:00:00"/>
        <d v="2014-04-02T00:00:00"/>
        <d v="2014-04-03T00:00:00"/>
        <d v="2014-04-04T00:00:00"/>
        <d v="2014-04-07T00:00:00"/>
        <d v="2014-04-08T00:00:00"/>
        <d v="2014-04-09T00:00:00"/>
        <d v="2014-04-10T00:00:00"/>
        <d v="2014-04-11T00:00:00"/>
        <d v="2014-04-14T00:00:00"/>
        <d v="2014-04-15T00:00:00"/>
        <d v="2014-04-16T00:00:00"/>
        <d v="2014-04-17T00:00:00"/>
        <d v="2014-04-21T00:00:00"/>
        <d v="2014-04-22T00:00:00"/>
        <d v="2014-04-23T00:00:00"/>
        <d v="2014-04-24T00:00:00"/>
        <d v="2014-04-25T00:00:00"/>
        <d v="2014-04-28T00:00:00"/>
        <d v="2014-04-29T00:00:00"/>
        <d v="2014-04-30T00:00:00"/>
        <d v="2014-05-01T00:00:00"/>
        <d v="2014-05-02T00:00:00"/>
        <d v="2014-05-05T00:00:00"/>
        <d v="2014-05-06T00:00:00"/>
        <d v="2014-05-07T00:00:00"/>
        <d v="2014-05-08T00:00:00"/>
        <d v="2014-05-09T00:00:00"/>
        <d v="2014-05-12T00:00:00"/>
        <d v="2014-05-13T00:00:00"/>
        <d v="2014-05-14T00:00:00"/>
        <d v="2014-05-15T00:00:00"/>
        <d v="2014-05-16T00:00:00"/>
        <d v="2014-05-19T00:00:00"/>
        <d v="2014-05-20T00:00:00"/>
        <d v="2014-05-21T00:00:00"/>
        <d v="2014-05-22T00:00:00"/>
        <d v="2014-05-23T00:00:00"/>
        <d v="2014-05-27T00:00:00"/>
        <d v="2014-05-28T00:00:00"/>
        <d v="2014-05-29T00:00:00"/>
        <d v="2014-05-30T00:00:00"/>
        <d v="2014-06-02T00:00:00"/>
        <d v="2014-06-03T00:00:00"/>
        <d v="2014-06-04T00:00:00"/>
        <d v="2014-06-05T00:00:00"/>
        <d v="2014-06-06T00:00:00"/>
        <d v="2014-06-09T00:00:00"/>
        <d v="2014-06-10T00:00:00"/>
        <d v="2014-06-11T00:00:00"/>
        <d v="2014-06-12T00:00:00"/>
        <d v="2014-06-13T00:00:00"/>
        <d v="2014-06-16T00:00:00"/>
        <d v="2014-06-17T00:00:00"/>
        <d v="2014-06-18T00:00:00"/>
        <d v="2014-06-19T00:00:00"/>
        <d v="2014-06-20T00:00:00"/>
        <d v="2014-06-23T00:00:00"/>
        <d v="2014-06-24T00:00:00"/>
        <d v="2014-06-25T00:00:00"/>
        <d v="2014-06-26T00:00:00"/>
        <d v="2014-06-27T00:00:00"/>
        <d v="2014-06-30T00:00:00"/>
        <d v="2014-07-01T00:00:00"/>
        <d v="2014-07-02T00:00:00"/>
        <d v="2014-07-03T00:00:00"/>
        <d v="2014-07-07T00:00:00"/>
        <d v="2014-07-08T00:00:00"/>
        <d v="2014-07-09T00:00:00"/>
        <d v="2014-07-10T00:00:00"/>
        <d v="2014-07-11T00:00:00"/>
        <d v="2014-07-14T00:00:00"/>
        <d v="2014-07-15T00:00:00"/>
        <d v="2014-07-16T00:00:00"/>
        <d v="2014-07-17T00:00:00"/>
        <d v="2014-07-18T00:00:00"/>
        <d v="2014-07-21T00:00:00"/>
        <d v="2014-07-22T00:00:00"/>
        <d v="2014-07-23T00:00:00"/>
        <d v="2014-07-24T00:00:00"/>
        <d v="2014-07-25T00:00:00"/>
        <d v="2014-07-28T00:00:00"/>
        <d v="2014-07-29T00:00:00"/>
        <d v="2014-07-30T00:00:00"/>
        <d v="2014-07-31T00:00:00"/>
        <d v="2014-08-01T00:00:00"/>
        <d v="2014-08-04T00:00:00"/>
        <d v="2014-08-05T00:00:00"/>
        <d v="2014-08-06T00:00:00"/>
        <d v="2014-08-07T00:00:00"/>
        <d v="2014-08-08T00:00:00"/>
        <d v="2014-08-11T00:00:00"/>
        <d v="2014-08-12T00:00:00"/>
        <d v="2014-08-13T00:00:00"/>
        <d v="2014-08-14T00:00:00"/>
        <d v="2014-08-15T00:00:00"/>
        <d v="2014-08-18T00:00:00"/>
        <d v="2014-08-19T00:00:00"/>
        <d v="2014-08-20T00:00:00"/>
        <d v="2014-08-21T00:00:00"/>
        <d v="2014-08-22T00:00:00"/>
        <d v="2014-08-25T00:00:00"/>
        <d v="2014-08-26T00:00:00"/>
        <d v="2014-08-27T00:00:00"/>
        <d v="2014-08-28T00:00:00"/>
        <d v="2014-08-29T00:00:00"/>
        <d v="2014-09-02T00:00:00"/>
        <d v="2014-09-03T00:00:00"/>
        <d v="2014-09-04T00:00:00"/>
        <d v="2014-09-05T00:00:00"/>
        <d v="2014-09-08T00:00:00"/>
        <d v="2014-09-09T00:00:00"/>
        <d v="2014-09-10T00:00:00"/>
        <d v="2014-09-11T00:00:00"/>
        <d v="2014-09-12T00:00:00"/>
        <d v="2014-09-15T00:00:00"/>
        <d v="2014-09-16T00:00:00"/>
        <d v="2014-09-17T00:00:00"/>
        <d v="2014-09-18T00:00:00"/>
        <d v="2014-09-19T00:00:00"/>
        <d v="2014-09-22T00:00:00"/>
        <d v="2014-09-23T00:00:00"/>
        <d v="2014-09-24T00:00:00"/>
        <d v="2014-09-25T00:00:00"/>
        <d v="2014-09-26T00:00:00"/>
        <d v="2014-09-29T00:00:00"/>
        <d v="2014-09-30T00:00:00"/>
        <d v="2014-10-01T00:00:00"/>
        <d v="2014-10-02T00:00:00"/>
        <d v="2014-10-03T00:00:00"/>
        <d v="2014-10-06T00:00:00"/>
        <d v="2014-10-07T00:00:00"/>
        <d v="2014-10-08T00:00:00"/>
        <d v="2014-10-09T00:00:00"/>
        <d v="2014-10-10T00:00:00"/>
        <d v="2014-10-13T00:00:00"/>
        <d v="2014-10-14T00:00:00"/>
        <d v="2014-10-15T00:00:00"/>
        <d v="2014-10-16T00:00:00"/>
        <d v="2014-10-17T00:00:00"/>
        <d v="2014-10-20T00:00:00"/>
        <d v="2014-10-21T00:00:00"/>
        <d v="2014-10-22T00:00:00"/>
        <d v="2014-10-23T00:00:00"/>
        <d v="2014-10-24T00:00:00"/>
        <d v="2014-10-27T00:00:00"/>
        <d v="2014-10-28T00:00:00"/>
        <d v="2014-10-29T00:00:00"/>
        <d v="2014-10-30T00:00:00"/>
        <d v="2014-10-31T00:00:00"/>
        <d v="2014-11-03T00:00:00"/>
        <d v="2014-11-04T00:00:00"/>
        <d v="2014-11-05T00:00:00"/>
        <d v="2014-11-06T00:00:00"/>
        <d v="2014-11-07T00:00:00"/>
        <d v="2014-11-10T00:00:00"/>
        <d v="2014-11-11T00:00:00"/>
        <d v="2014-11-12T00:00:00"/>
        <d v="2014-11-13T00:00:00"/>
        <d v="2014-11-14T00:00:00"/>
        <d v="2014-11-17T00:00:00"/>
        <d v="2014-11-18T00:00:00"/>
        <d v="2014-11-19T00:00:00"/>
        <d v="2014-11-20T00:00:00"/>
        <d v="2014-11-21T00:00:00"/>
        <d v="2014-11-24T00:00:00"/>
        <d v="2014-11-25T00:00:00"/>
        <d v="2014-11-26T00:00:00"/>
        <d v="2014-11-28T00:00:00"/>
        <d v="2014-12-01T00:00:00"/>
        <d v="2014-12-02T00:00:00"/>
        <d v="2014-12-03T00:00:00"/>
        <d v="2014-12-04T00:00:00"/>
        <d v="2014-12-05T00:00:00"/>
        <d v="2014-12-08T00:00:00"/>
        <d v="2014-12-09T00:00:00"/>
        <d v="2014-12-10T00:00:00"/>
        <d v="2014-12-11T00:00:00"/>
        <d v="2014-12-12T00:00:00"/>
        <d v="2014-12-15T00:00:00"/>
        <d v="2014-12-16T00:00:00"/>
        <d v="2014-12-17T00:00:00"/>
        <d v="2014-12-18T00:00:00"/>
        <d v="2014-12-19T00:00:00"/>
        <d v="2014-12-22T00:00:00"/>
        <d v="2014-12-23T00:00:00"/>
        <d v="2014-12-24T00:00:00"/>
        <d v="2014-12-26T00:00:00"/>
        <d v="2014-12-29T00:00:00"/>
        <d v="2014-12-30T00:00:00"/>
        <d v="2014-12-31T00:00:00"/>
        <d v="2015-01-02T00:00:00"/>
        <d v="2015-01-05T00:00:00"/>
        <d v="2015-01-06T00:00:00"/>
        <d v="2015-01-07T00:00:00"/>
        <d v="2015-01-08T00:00:00"/>
        <d v="2015-01-09T00:00:00"/>
        <d v="2015-01-12T00:00:00"/>
        <d v="2015-01-13T00:00:00"/>
        <d v="2015-01-14T00:00:00"/>
        <d v="2015-01-15T00:00:00"/>
        <d v="2015-01-16T00:00:00"/>
        <d v="2015-01-20T00:00:00"/>
        <d v="2015-01-21T00:00:00"/>
        <d v="2015-01-22T00:00:00"/>
        <d v="2015-01-23T00:00:00"/>
        <d v="2015-01-26T00:00:00"/>
        <d v="2015-01-27T00:00:00"/>
        <d v="2015-01-28T00:00:00"/>
        <d v="2015-01-29T00:00:00"/>
        <d v="2015-01-30T00:00:00"/>
        <d v="2015-02-02T00:00:00"/>
        <d v="2015-02-03T00:00:00"/>
        <d v="2015-02-04T00:00:00"/>
        <d v="2015-02-05T00:00:00"/>
        <d v="2015-02-06T00:00:00"/>
        <d v="2015-02-09T00:00:00"/>
        <d v="2015-02-10T00:00:00"/>
        <d v="2015-02-11T00:00:00"/>
        <d v="2015-02-12T00:00:00"/>
        <d v="2015-02-13T00:00:00"/>
        <d v="2015-02-17T00:00:00"/>
        <d v="2015-02-18T00:00:00"/>
        <d v="2015-02-19T00:00:00"/>
        <d v="2015-02-20T00:00:00"/>
        <d v="2015-02-23T00:00:00"/>
        <d v="2015-02-24T00:00:00"/>
        <d v="2015-02-25T00:00:00"/>
        <d v="2015-02-26T00:00:00"/>
        <d v="2015-02-27T00:00:00"/>
        <d v="2015-03-02T00:00:00"/>
        <d v="2015-03-03T00:00:00"/>
        <d v="2015-03-04T00:00:00"/>
        <d v="2015-03-05T00:00:00"/>
        <d v="2015-03-06T00:00:00"/>
        <d v="2015-03-09T00:00:00"/>
        <d v="2015-03-10T00:00:00"/>
        <d v="2015-03-11T00:00:00"/>
        <d v="2015-03-12T00:00:00"/>
        <d v="2015-03-13T00:00:00"/>
        <d v="2015-03-16T00:00:00"/>
        <d v="2015-03-17T00:00:00"/>
        <d v="2015-03-18T00:00:00"/>
        <d v="2015-03-19T00:00:00"/>
        <d v="2015-03-20T00:00:00"/>
        <d v="2015-03-23T00:00:00"/>
        <d v="2015-03-24T00:00:00"/>
        <d v="2015-03-25T00:00:00"/>
        <d v="2015-03-26T00:00:00"/>
        <d v="2015-03-27T00:00:00"/>
        <d v="2015-03-30T00:00:00"/>
        <d v="2015-03-31T00:00:00"/>
        <d v="2015-04-01T00:00:00"/>
        <d v="2015-04-02T00:00:00"/>
        <d v="2015-04-06T00:00:00"/>
        <d v="2015-04-07T00:00:00"/>
        <d v="2015-04-08T00:00:00"/>
        <d v="2015-04-09T00:00:00"/>
        <d v="2015-04-10T00:00:00"/>
        <d v="2015-04-13T00:00:00"/>
        <d v="2015-04-14T00:00:00"/>
        <d v="2015-04-15T00:00:00"/>
        <d v="2015-04-16T00:00:00"/>
        <d v="2015-04-17T00:00:00"/>
        <d v="2015-04-20T00:00:00"/>
        <d v="2015-04-21T00:00:00"/>
        <d v="2015-04-22T00:00:00"/>
        <d v="2015-04-23T00:00:00"/>
        <d v="2015-04-24T00:00:00"/>
        <d v="2015-04-27T00:00:00"/>
        <d v="2015-04-28T00:00:00"/>
        <d v="2015-04-29T00:00:00"/>
        <d v="2015-04-30T00:00:00"/>
        <d v="2015-05-01T00:00:00"/>
        <d v="2015-05-04T00:00:00"/>
        <d v="2015-05-05T00:00:00"/>
        <d v="2015-05-06T00:00:00"/>
        <d v="2015-05-07T00:00:00"/>
        <d v="2015-05-08T00:00:00"/>
        <d v="2015-05-11T00:00:00"/>
        <d v="2015-05-12T00:00:00"/>
        <d v="2015-05-13T00:00:00"/>
        <d v="2015-05-14T00:00:00"/>
        <d v="2015-05-15T00:00:00"/>
        <d v="2015-05-18T00:00:00"/>
        <d v="2015-05-19T00:00:00"/>
        <d v="2015-05-20T00:00:00"/>
        <d v="2015-05-21T00:00:00"/>
        <d v="2015-05-22T00:00:00"/>
        <d v="2015-05-26T00:00:00"/>
        <d v="2015-05-27T00:00:00"/>
        <d v="2015-05-28T00:00:00"/>
        <d v="2015-05-29T00:00:00"/>
        <d v="2015-06-01T00:00:00"/>
        <d v="2015-06-02T00:00:00"/>
        <d v="2015-06-03T00:00:00"/>
        <d v="2015-06-04T00:00:00"/>
        <d v="2015-06-05T00:00:00"/>
        <d v="2015-06-08T00:00:00"/>
        <d v="2015-06-09T00:00:00"/>
        <d v="2015-06-10T00:00:00"/>
        <d v="2015-06-11T00:00:00"/>
        <d v="2015-06-12T00:00:00"/>
        <d v="2015-06-15T00:00:00"/>
        <d v="2015-06-16T00:00:00"/>
        <d v="2015-06-17T00:00:00"/>
        <d v="2015-06-18T00:00:00"/>
        <d v="2015-06-19T00:00:00"/>
        <d v="2015-06-22T00:00:00"/>
        <d v="2015-06-23T00:00:00"/>
        <d v="2015-06-24T00:00:00"/>
        <d v="2015-06-25T00:00:00"/>
        <d v="2015-06-26T00:00:00"/>
        <d v="2015-06-29T00:00:00"/>
        <d v="2015-06-30T00:00:00"/>
        <d v="2015-07-01T00:00:00"/>
        <d v="2015-07-02T00:00:00"/>
        <d v="2015-07-06T00:00:00"/>
        <d v="2015-07-07T00:00:00"/>
        <d v="2015-07-08T00:00:00"/>
        <d v="2015-07-09T00:00:00"/>
        <d v="2015-07-10T00:00:00"/>
        <d v="2015-07-13T00:00:00"/>
        <d v="2015-07-14T00:00:00"/>
        <d v="2015-07-15T00:00:00"/>
        <d v="2015-07-16T00:00:00"/>
        <d v="2015-07-17T00:00:00"/>
        <d v="2015-07-20T00:00:00"/>
        <d v="2015-07-21T00:00:00"/>
        <d v="2015-07-22T00:00:00"/>
        <d v="2015-07-23T00:00:00"/>
        <d v="2015-07-24T00:00:00"/>
        <d v="2015-07-27T00:00:00"/>
        <d v="2015-07-28T00:00:00"/>
        <d v="2015-07-29T00:00:00"/>
        <d v="2015-07-30T00:00:00"/>
        <d v="2015-07-31T00:00:00"/>
        <d v="2015-08-03T00:00:00"/>
        <d v="2015-08-04T00:00:00"/>
        <d v="2015-08-05T00:00:00"/>
        <d v="2015-08-06T00:00:00"/>
        <d v="2015-08-07T00:00:00"/>
        <d v="2015-08-10T00:00:00"/>
        <d v="2015-08-11T00:00:00"/>
        <d v="2015-08-12T00:00:00"/>
        <d v="2015-08-13T00:00:00"/>
        <d v="2015-08-14T00:00:00"/>
        <d v="2015-08-17T00:00:00"/>
        <d v="2015-08-18T00:00:00"/>
        <d v="2015-08-19T00:00:00"/>
        <d v="2015-08-20T00:00:00"/>
        <d v="2015-08-21T00:00:00"/>
        <d v="2015-08-24T00:00:00"/>
        <d v="2015-08-25T00:00:00"/>
        <d v="2015-08-26T00:00:00"/>
        <d v="2015-08-27T00:00:00"/>
        <d v="2015-08-28T00:00:00"/>
        <d v="2015-08-31T00:00:00"/>
        <d v="2015-09-01T00:00:00"/>
        <d v="2015-09-02T00:00:00"/>
        <d v="2015-09-03T00:00:00"/>
        <d v="2015-09-04T00:00:00"/>
        <d v="2015-09-08T00:00:00"/>
        <d v="2015-09-09T00:00:00"/>
        <d v="2015-09-10T00:00:00"/>
        <d v="2015-09-11T00:00:00"/>
        <d v="2015-09-14T00:00:00"/>
        <d v="2015-09-15T00:00:00"/>
        <d v="2015-09-16T00:00:00"/>
        <d v="2015-09-17T00:00:00"/>
        <d v="2015-09-18T00:00:00"/>
        <d v="2015-09-21T00:00:00"/>
        <d v="2015-09-22T00:00:00"/>
        <d v="2015-09-23T00:00:00"/>
        <d v="2015-09-24T00:00:00"/>
        <d v="2015-09-25T00:00:00"/>
        <d v="2015-09-28T00:00:00"/>
        <d v="2015-09-29T00:00:00"/>
        <d v="2015-09-30T00:00:00"/>
        <d v="2015-10-01T00:00:00"/>
        <d v="2015-10-02T00:00:00"/>
        <d v="2015-10-05T00:00:00"/>
        <d v="2015-10-06T00:00:00"/>
        <d v="2015-10-07T00:00:00"/>
        <d v="2015-10-08T00:00:00"/>
        <d v="2015-10-09T00:00:00"/>
        <d v="2015-10-12T00:00:00"/>
        <d v="2015-10-13T00:00:00"/>
        <d v="2015-10-14T00:00:00"/>
        <d v="2015-10-15T00:00:00"/>
        <d v="2015-10-16T00:00:00"/>
        <d v="2015-10-19T00:00:00"/>
        <d v="2015-10-20T00:00:00"/>
        <d v="2015-10-21T00:00:00"/>
        <d v="2015-10-22T00:00:00"/>
        <d v="2015-10-23T00:00:00"/>
        <d v="2015-10-26T00:00:00"/>
        <d v="2015-10-27T00:00:00"/>
        <d v="2015-10-28T00:00:00"/>
        <d v="2015-10-29T00:00:00"/>
        <d v="2015-10-30T00:00:00"/>
        <d v="2015-11-02T00:00:00"/>
        <d v="2015-11-03T00:00:00"/>
        <d v="2015-11-04T00:00:00"/>
        <d v="2015-11-05T00:00:00"/>
        <d v="2015-11-06T00:00:00"/>
        <d v="2015-11-09T00:00:00"/>
        <d v="2015-11-10T00:00:00"/>
        <d v="2015-11-11T00:00:00"/>
        <d v="2015-11-12T00:00:00"/>
        <d v="2015-11-13T00:00:00"/>
        <d v="2015-11-16T00:00:00"/>
        <d v="2015-11-17T00:00:00"/>
        <d v="2015-11-18T00:00:00"/>
        <d v="2015-11-19T00:00:00"/>
        <d v="2015-11-20T00:00:00"/>
        <d v="2015-11-23T00:00:00"/>
        <d v="2015-11-24T00:00:00"/>
        <d v="2015-11-25T00:00:00"/>
        <d v="2015-11-27T00:00:00"/>
        <d v="2015-11-30T00:00:00"/>
        <d v="2015-12-01T00:00:00"/>
        <d v="2015-12-02T00:00:00"/>
        <d v="2015-12-03T00:00:00"/>
        <d v="2015-12-04T00:00:00"/>
        <d v="2015-12-07T00:00:00"/>
        <d v="2015-12-08T00:00:00"/>
        <d v="2015-12-09T00:00:00"/>
        <d v="2015-12-10T00:00:00"/>
        <d v="2015-12-11T00:00:00"/>
        <d v="2015-12-14T00:00:00"/>
        <d v="2015-12-15T00:00:00"/>
        <d v="2015-12-16T00:00:00"/>
        <d v="2015-12-17T00:00:00"/>
        <d v="2015-12-18T00:00:00"/>
        <d v="2015-12-21T00:00:00"/>
        <d v="2015-12-22T00:00:00"/>
        <d v="2015-12-23T00:00:00"/>
        <d v="2015-12-24T00:00:00"/>
        <d v="2015-12-28T00:00:00"/>
        <d v="2015-12-29T00:00:00"/>
        <d v="2015-12-30T00:00:00"/>
        <d v="2015-12-31T00:00:00"/>
        <d v="2016-01-04T00:00:00"/>
        <d v="2016-01-05T00:00:00"/>
        <d v="2016-01-06T00:00:00"/>
        <d v="2016-01-07T00:00:00"/>
        <d v="2016-01-08T00:00:00"/>
        <d v="2016-01-11T00:00:00"/>
        <d v="2016-01-12T00:00:00"/>
        <d v="2016-01-13T00:00:00"/>
        <d v="2016-01-14T00:00:00"/>
        <d v="2016-01-15T00:00:00"/>
        <d v="2016-01-19T00:00:00"/>
        <d v="2016-01-20T00:00:00"/>
        <d v="2016-01-21T00:00:00"/>
        <d v="2016-01-22T00:00:00"/>
        <d v="2016-01-25T00:00:00"/>
        <d v="2016-01-26T00:00:00"/>
        <d v="2016-01-27T00:00:00"/>
        <d v="2016-01-28T00:00:00"/>
        <d v="2016-01-29T00:00:00"/>
        <d v="2016-02-01T00:00:00"/>
        <d v="2016-02-02T00:00:00"/>
        <d v="2016-02-03T00:00:00"/>
        <d v="2016-02-04T00:00:00"/>
        <d v="2016-02-05T00:00:00"/>
        <d v="2016-02-08T00:00:00"/>
        <d v="2016-02-09T00:00:00"/>
        <d v="2016-02-10T00:00:00"/>
        <d v="2016-02-11T00:00:00"/>
        <d v="2016-02-12T00:00:00"/>
        <d v="2016-02-16T00:00:00"/>
        <d v="2016-02-17T00:00:00"/>
        <d v="2016-02-18T00:00:00"/>
        <d v="2016-02-19T00:00:00"/>
        <d v="2016-02-22T00:00:00"/>
        <d v="2016-02-23T00:00:00"/>
        <d v="2016-02-24T00:00:00"/>
        <d v="2016-02-25T00:00:00"/>
        <d v="2016-02-26T00:00:00"/>
        <d v="2016-02-29T00:00:00"/>
        <d v="2016-03-01T00:00:00"/>
        <d v="2016-03-02T00:00:00"/>
        <d v="2016-03-03T00:00:00"/>
        <d v="2016-03-04T00:00:00"/>
        <d v="2016-03-07T00:00:00"/>
        <d v="2016-03-08T00:00:00"/>
        <d v="2016-03-09T00:00:00"/>
        <d v="2016-03-10T00:00:00"/>
        <d v="2016-03-11T00:00:00"/>
        <d v="2016-03-14T00:00:00"/>
        <d v="2016-03-15T00:00:00"/>
        <d v="2016-03-16T00:00:00"/>
        <d v="2016-03-17T00:00:00"/>
        <d v="2016-03-18T00:00:00"/>
        <d v="2016-03-21T00:00:00"/>
        <d v="2016-03-22T00:00:00"/>
        <d v="2016-03-23T00:00:00"/>
        <d v="2016-03-24T00:00:00"/>
        <d v="2016-03-28T00:00:00"/>
        <d v="2016-03-29T00:00:00"/>
        <d v="2016-03-30T00:00:00"/>
        <d v="2016-03-31T00:00:00"/>
        <d v="2016-04-01T00:00:00"/>
        <d v="2016-04-04T00:00:00"/>
        <d v="2016-04-05T00:00:00"/>
        <d v="2016-04-06T00:00:00"/>
        <d v="2016-04-07T00:00:00"/>
        <d v="2016-04-08T00:00:00"/>
        <d v="2016-04-11T00:00:00"/>
        <d v="2016-04-12T00:00:00"/>
        <d v="2016-04-13T00:00:00"/>
        <d v="2016-04-14T00:00:00"/>
        <d v="2016-04-15T00:00:00"/>
        <d v="2016-04-18T00:00:00"/>
        <d v="2016-04-19T00:00:00"/>
        <d v="2016-04-20T00:00:00"/>
        <d v="2016-04-21T00:00:00"/>
        <d v="2016-04-22T00:00:00"/>
        <d v="2016-04-25T00:00:00"/>
        <d v="2016-04-26T00:00:00"/>
        <d v="2016-04-27T00:00:00"/>
        <d v="2016-04-28T00:00:00"/>
        <d v="2016-04-29T00:00:00"/>
        <d v="2016-05-02T00:00:00"/>
        <d v="2016-05-03T00:00:00"/>
        <d v="2016-05-04T00:00:00"/>
        <d v="2016-05-05T00:00:00"/>
        <d v="2016-05-06T00:00:00"/>
        <d v="2016-05-09T00:00:00"/>
        <d v="2016-05-10T00:00:00"/>
        <d v="2016-05-11T00:00:00"/>
        <d v="2016-05-12T00:00:00"/>
        <d v="2016-05-13T00:00:00"/>
        <d v="2016-05-16T00:00:00"/>
        <d v="2016-05-17T00:00:00"/>
        <d v="2016-05-18T00:00:00"/>
        <d v="2016-05-19T00:00:00"/>
        <d v="2016-05-20T00:00:00"/>
        <d v="2016-05-23T00:00:00"/>
        <d v="2016-05-24T00:00:00"/>
        <d v="2016-05-25T00:00:00"/>
        <d v="2016-05-26T00:00:00"/>
        <d v="2016-05-27T00:00:00"/>
        <d v="2016-05-31T00:00:00"/>
        <d v="2016-06-01T00:00:00"/>
        <d v="2016-06-02T00:00:00"/>
        <d v="2016-06-03T00:00:00"/>
        <d v="2016-06-06T00:00:00"/>
        <d v="2016-06-07T00:00:00"/>
        <d v="2016-06-08T00:00:00"/>
        <d v="2016-06-09T00:00:00"/>
        <d v="2016-06-10T00:00:00"/>
        <d v="2016-06-13T00:00:00"/>
        <d v="2016-06-14T00:00:00"/>
        <d v="2016-06-15T00:00:00"/>
        <d v="2016-06-16T00:00:00"/>
        <d v="2016-06-17T00:00:00"/>
        <d v="2016-06-20T00:00:00"/>
        <d v="2016-06-21T00:00:00"/>
        <d v="2016-06-22T00:00:00"/>
        <d v="2016-06-23T00:00:00"/>
        <d v="2016-06-24T00:00:00"/>
        <d v="2016-06-27T00:00:00"/>
        <d v="2016-06-28T00:00:00"/>
        <d v="2016-06-29T00:00:00"/>
        <d v="2016-06-30T00:00:00"/>
        <d v="2016-07-01T00:00:00"/>
        <d v="2016-07-05T00:00:00"/>
        <d v="2016-07-06T00:00:00"/>
        <d v="2016-07-07T00:00:00"/>
        <d v="2016-07-08T00:00:00"/>
        <d v="2016-07-11T00:00:00"/>
        <d v="2016-07-12T00:00:00"/>
        <d v="2016-07-13T00:00:00"/>
        <d v="2016-07-14T00:00:00"/>
        <d v="2016-07-15T00:00:00"/>
        <d v="2016-07-18T00:00:00"/>
        <d v="2016-07-19T00:00:00"/>
        <d v="2016-07-20T00:00:00"/>
        <d v="2016-07-21T00:00:00"/>
        <d v="2016-07-22T00:00:00"/>
        <d v="2016-07-25T00:00:00"/>
        <d v="2016-07-26T00:00:00"/>
        <d v="2016-07-27T00:00:00"/>
        <d v="2016-07-28T00:00:00"/>
        <d v="2016-07-29T00:00:00"/>
        <d v="2016-08-01T00:00:00"/>
        <d v="2016-08-02T00:00:00"/>
        <d v="2016-08-03T00:00:00"/>
        <d v="2016-08-04T00:00:00"/>
        <d v="2016-08-05T00:00:00"/>
        <d v="2016-08-08T00:00:00"/>
        <d v="2016-08-09T00:00:00"/>
        <d v="2016-08-10T00:00:00"/>
        <d v="2016-08-11T00:00:00"/>
        <d v="2016-08-12T00:00:00"/>
        <d v="2016-08-15T00:00:00"/>
        <d v="2016-08-16T00:00:00"/>
        <d v="2016-08-17T00:00:00"/>
        <d v="2016-08-18T00:00:00"/>
        <d v="2016-08-19T00:00:00"/>
        <d v="2016-08-22T00:00:00"/>
        <d v="2016-08-23T00:00:00"/>
        <d v="2016-08-24T00:00:00"/>
        <d v="2016-08-25T00:00:00"/>
        <d v="2016-08-26T00:00:00"/>
        <d v="2016-08-29T00:00:00"/>
        <d v="2016-08-30T00:00:00"/>
        <d v="2016-08-31T00:00:00"/>
        <d v="2016-09-01T00:00:00"/>
        <d v="2016-09-02T00:00:00"/>
        <d v="2016-09-06T00:00:00"/>
        <d v="2016-09-07T00:00:00"/>
        <d v="2016-09-08T00:00:00"/>
        <d v="2016-09-09T00:00:00"/>
        <d v="2016-09-12T00:00:00"/>
        <d v="2016-09-13T00:00:00"/>
        <d v="2016-09-14T00:00:00"/>
        <d v="2016-09-15T00:00:00"/>
        <d v="2016-09-16T00:00:00"/>
        <d v="2016-09-19T00:00:00"/>
        <d v="2016-09-20T00:00:00"/>
        <d v="2016-09-21T00:00:00"/>
        <d v="2016-09-22T00:00:00"/>
        <d v="2016-09-23T00:00:00"/>
        <d v="2016-09-26T00:00:00"/>
        <d v="2016-09-27T00:00:00"/>
        <d v="2016-09-28T00:00:00"/>
        <d v="2016-09-29T00:00:00"/>
        <d v="2016-09-30T00:00:00"/>
        <d v="2016-10-03T00:00:00"/>
        <d v="2016-10-04T00:00:00"/>
        <d v="2016-10-05T00:00:00"/>
        <d v="2016-10-06T00:00:00"/>
        <d v="2016-10-07T00:00:00"/>
        <d v="2016-10-10T00:00:00"/>
        <d v="2016-10-11T00:00:00"/>
        <d v="2016-10-12T00:00:00"/>
        <d v="2016-10-13T00:00:00"/>
        <d v="2016-10-14T00:00:00"/>
        <d v="2016-10-17T00:00:00"/>
        <d v="2016-10-18T00:00:00"/>
        <d v="2016-10-19T00:00:00"/>
        <d v="2016-10-20T00:00:00"/>
        <d v="2016-10-21T00:00:00"/>
        <d v="2016-10-24T00:00:00"/>
        <d v="2016-10-25T00:00:00"/>
        <d v="2016-10-26T00:00:00"/>
        <d v="2016-10-27T00:00:00"/>
        <d v="2016-10-28T00:00:00"/>
        <d v="2016-10-31T00:00:00"/>
        <d v="2016-11-01T00:00:00"/>
        <d v="2016-11-02T00:00:00"/>
        <d v="2016-11-03T00:00:00"/>
        <d v="2016-11-04T00:00:00"/>
        <d v="2016-11-07T00:00:00"/>
        <d v="2016-11-08T00:00:00"/>
        <d v="2016-11-09T00:00:00"/>
        <d v="2016-11-10T00:00:00"/>
        <d v="2016-11-11T00:00:00"/>
        <d v="2016-11-14T00:00:00"/>
        <d v="2016-11-15T00:00:00"/>
        <d v="2016-11-16T00:00:00"/>
        <d v="2016-11-17T00:00:00"/>
        <d v="2016-11-18T00:00:00"/>
        <d v="2016-11-21T00:00:00"/>
        <d v="2016-11-22T00:00:00"/>
        <d v="2016-11-23T00:00:00"/>
        <d v="2016-11-25T00:00:00"/>
        <d v="2016-11-28T00:00:00"/>
        <d v="2016-11-29T00:00:00"/>
        <d v="2016-11-30T00:00:00"/>
        <d v="2016-12-01T00:00:00"/>
        <d v="2016-12-02T00:00:00"/>
        <d v="2016-12-05T00:00:00"/>
        <d v="2016-12-06T00:00:00"/>
        <d v="2016-12-07T00:00:00"/>
        <d v="2016-12-08T00:00:00"/>
        <d v="2016-12-09T00:00:00"/>
        <d v="2016-12-12T00:00:00"/>
        <d v="2016-12-13T00:00:00"/>
        <d v="2016-12-14T00:00:00"/>
        <d v="2016-12-15T00:00:00"/>
        <d v="2016-12-16T00:00:00"/>
        <d v="2016-12-19T00:00:00"/>
        <d v="2016-12-20T00:00:00"/>
        <d v="2016-12-21T00:00:00"/>
        <d v="2016-12-22T00:00:00"/>
        <d v="2016-12-23T00:00:00"/>
        <d v="2016-12-27T00:00:00"/>
        <d v="2016-12-28T00:00:00"/>
        <d v="2016-12-29T00:00:00"/>
        <d v="2016-12-30T00:00:00"/>
        <d v="2017-01-03T00:00:00"/>
        <d v="2017-01-04T00:00:00"/>
        <d v="2017-01-05T00:00:00"/>
        <d v="2017-01-06T00:00:00"/>
        <d v="2017-01-09T00:00:00"/>
        <d v="2017-01-10T00:00:00"/>
        <d v="2017-01-11T00:00:00"/>
        <d v="2017-01-12T00:00:00"/>
        <d v="2017-01-13T00:00:00"/>
        <d v="2017-01-17T00:00:00"/>
        <d v="2017-01-18T00:00:00"/>
        <d v="2017-01-19T00:00:00"/>
        <d v="2017-01-20T00:00:00"/>
        <d v="2017-01-23T00:00:00"/>
        <d v="2017-01-24T00:00:00"/>
        <d v="2017-01-25T00:00:00"/>
        <d v="2017-01-26T00:00:00"/>
        <d v="2017-01-27T00:00:00"/>
        <d v="2017-01-30T00:00:00"/>
        <d v="2017-01-31T00:00:00"/>
        <d v="2017-02-01T00:00:00"/>
        <d v="2017-02-02T00:00:00"/>
        <d v="2017-02-03T00:00:00"/>
        <d v="2017-02-06T00:00:00"/>
        <d v="2017-02-07T00:00:00"/>
        <d v="2017-02-08T00:00:00"/>
        <d v="2017-02-09T00:00:00"/>
        <d v="2017-02-10T00:00:00"/>
        <d v="2017-02-13T00:00:00"/>
        <d v="2017-02-14T00:00:00"/>
        <d v="2017-02-15T00:00:00"/>
        <d v="2017-02-16T00:00:00"/>
        <d v="2017-02-17T00:00:00"/>
        <d v="2017-02-21T00:00:00"/>
        <d v="2017-02-22T00:00:00"/>
        <d v="2017-02-23T00:00:00"/>
        <d v="2017-02-24T00:00:00"/>
        <d v="2017-02-27T00:00:00"/>
        <d v="2017-02-28T00:00:00"/>
        <d v="2017-03-01T00:00:00"/>
        <d v="2017-03-02T00:00:00"/>
        <d v="2017-03-03T00:00:00"/>
        <d v="2017-03-06T00:00:00"/>
        <d v="2017-03-07T00:00:00"/>
        <d v="2017-03-08T00:00:00"/>
        <d v="2017-03-09T00:00:00"/>
        <d v="2017-03-10T00:00:00"/>
        <d v="2017-03-13T00:00:00"/>
        <d v="2017-03-14T00:00:00"/>
        <d v="2017-03-15T00:00:00"/>
        <d v="2017-03-16T00:00:00"/>
        <d v="2017-03-17T00:00:00"/>
        <d v="2017-03-20T00:00:00"/>
        <d v="2017-03-21T00:00:00"/>
        <d v="2017-03-22T00:00:00"/>
        <d v="2017-03-23T00:00:00"/>
        <d v="2017-03-24T00:00:00"/>
        <d v="2017-03-27T00:00:00"/>
        <d v="2017-03-28T00:00:00"/>
        <d v="2017-03-29T00:00:00"/>
        <d v="2017-03-30T00:00:00"/>
        <d v="2017-03-31T00:00:00"/>
        <d v="2017-04-03T00:00:00"/>
        <d v="2017-04-04T00:00:00"/>
        <d v="2017-04-05T00:00:00"/>
        <d v="2017-04-06T00:00:00"/>
        <d v="2017-04-07T00:00:00"/>
        <d v="2017-04-10T00:00:00"/>
        <d v="2017-04-11T00:00:00"/>
        <d v="2017-04-12T00:00:00"/>
        <d v="2017-04-13T00:00:00"/>
        <d v="2017-04-17T00:00:00"/>
        <d v="2017-04-18T00:00:00"/>
        <d v="2017-04-19T00:00:00"/>
        <d v="2017-04-20T00:00:00"/>
        <d v="2017-04-21T00:00:00"/>
        <d v="2017-04-24T00:00:00"/>
        <d v="2017-04-25T00:00:00"/>
        <d v="2017-04-26T00:00:00"/>
        <d v="2017-04-27T00:00:00"/>
        <d v="2017-04-28T00:00:00"/>
        <d v="2017-05-01T00:00:00"/>
        <d v="2017-05-02T00:00:00"/>
        <d v="2017-05-03T00:00:00"/>
        <d v="2017-05-04T00:00:00"/>
        <d v="2017-05-05T00:00:00"/>
        <d v="2017-05-08T00:00:00"/>
        <d v="2017-05-09T00:00:00"/>
        <d v="2017-05-10T00:00:00"/>
        <d v="2017-05-11T00:00:00"/>
        <d v="2017-05-12T00:00:00"/>
        <d v="2017-05-15T00:00:00"/>
        <d v="2017-05-16T00:00:00"/>
        <d v="2017-05-17T00:00:00"/>
        <d v="2017-05-18T00:00:00"/>
        <d v="2017-05-19T00:00:00"/>
        <d v="2017-05-22T00:00:00"/>
        <d v="2017-05-23T00:00:00"/>
        <d v="2017-05-24T00:00:00"/>
        <d v="2017-05-25T00:00:00"/>
        <d v="2017-05-26T00:00:00"/>
        <d v="2017-05-30T00:00:00"/>
        <d v="2017-05-31T00:00:00"/>
        <d v="2017-06-01T00:00:00"/>
        <d v="2017-06-02T00:00:00"/>
        <d v="2017-06-05T00:00:00"/>
        <d v="2017-06-06T00:00:00"/>
        <d v="2017-06-07T00:00:00"/>
        <d v="2017-06-08T00:00:00"/>
        <d v="2017-06-09T00:00:00"/>
        <d v="2017-06-12T00:00:00"/>
        <d v="2017-06-13T00:00:00"/>
        <d v="2017-06-14T00:00:00"/>
        <d v="2017-06-15T00:00:00"/>
        <d v="2017-06-16T00:00:00"/>
        <d v="2017-06-19T00:00:00"/>
        <d v="2017-06-20T00:00:00"/>
        <d v="2017-06-21T00:00:00"/>
        <d v="2017-06-22T00:00:00"/>
        <d v="2017-06-23T00:00:00"/>
        <d v="2017-06-26T00:00:00"/>
        <d v="2017-06-27T00:00:00"/>
        <d v="2017-06-28T00:00:00"/>
        <d v="2017-06-29T00:00:00"/>
        <d v="2017-06-30T00:00:00"/>
        <d v="2017-07-03T00:00:00"/>
        <d v="2017-07-05T00:00:00"/>
        <d v="2017-07-06T00:00:00"/>
        <d v="2017-07-07T00:00:00"/>
        <d v="2017-07-10T00:00:00"/>
        <d v="2017-07-11T00:00:00"/>
        <d v="2017-07-12T00:00:00"/>
        <d v="2017-07-13T00:00:00"/>
        <d v="2017-07-14T00:00:00"/>
        <d v="2017-07-17T00:00:00"/>
        <d v="2017-07-18T00:00:00"/>
        <d v="2017-07-19T00:00:00"/>
        <d v="2017-07-20T00:00:00"/>
        <d v="2017-07-21T00:00:00"/>
        <d v="2017-07-24T00:00:00"/>
        <d v="2017-07-25T00:00:00"/>
        <d v="2017-07-26T00:00:00"/>
        <d v="2017-07-27T00:00:00"/>
        <d v="2017-07-28T00:00:00"/>
        <d v="2017-07-31T00:00:00"/>
        <d v="2017-08-01T00:00:00"/>
        <d v="2017-08-02T00:00:00"/>
        <d v="2017-08-03T00:00:00"/>
        <d v="2017-08-04T00:00:00"/>
        <d v="2017-08-07T00:00:00"/>
        <d v="2017-08-08T00:00:00"/>
        <d v="2017-08-09T00:00:00"/>
        <d v="2017-08-10T00:00:00"/>
        <d v="2017-08-11T00:00:00"/>
        <d v="2017-08-14T00:00:00"/>
        <d v="2017-08-15T00:00:00"/>
        <d v="2017-08-16T00:00:00"/>
        <d v="2017-08-17T00:00:00"/>
        <d v="2017-08-18T00:00:00"/>
        <d v="2017-08-21T00:00:00"/>
        <d v="2017-08-22T00:00:00"/>
        <d v="2017-08-23T00:00:00"/>
        <d v="2017-08-24T00:00:00"/>
        <d v="2017-08-25T00:00:00"/>
        <d v="2017-08-28T00:00:00"/>
        <d v="2017-08-29T00:00:00"/>
        <d v="2017-08-30T00:00:00"/>
        <d v="2017-08-31T00:00:00"/>
        <d v="2017-09-01T00:00:00"/>
        <d v="2017-09-05T00:00:00"/>
        <d v="2017-09-06T00:00:00"/>
        <d v="2017-09-07T00:00:00"/>
        <d v="2017-09-08T00:00:00"/>
        <d v="2017-09-11T00:00:00"/>
        <d v="2017-09-12T00:00:00"/>
        <d v="2017-09-13T00:00:00"/>
        <d v="2017-09-14T00:00:00"/>
        <d v="2017-09-15T00:00:00"/>
        <d v="2017-09-18T00:00:00"/>
        <d v="2017-09-19T00:00:00"/>
        <d v="2017-09-20T00:00:00"/>
        <d v="2017-09-21T00:00:00"/>
        <d v="2017-09-22T00:00:00"/>
        <d v="2017-09-25T00:00:00"/>
        <d v="2017-09-26T00:00:00"/>
        <d v="2017-09-27T00:00:00"/>
        <d v="2017-09-28T00:00:00"/>
        <d v="2017-09-29T00:00:00"/>
        <d v="2017-10-02T00:00:00"/>
        <d v="2017-10-03T00:00:00"/>
        <d v="2017-10-04T00:00:00"/>
        <d v="2017-10-05T00:00:00"/>
        <d v="2017-10-06T00:00:00"/>
        <d v="2017-10-09T00:00:00"/>
        <d v="2017-10-10T00:00:00"/>
        <d v="2017-10-11T00:00:00"/>
        <d v="2017-10-12T00:00:00"/>
        <d v="2017-10-13T00:00:00"/>
        <d v="2017-10-16T00:00:00"/>
        <d v="2017-10-17T00:00:00"/>
        <d v="2017-10-18T00:00:00"/>
        <d v="2017-10-19T00:00:00"/>
        <d v="2017-10-20T00:00:00"/>
        <d v="2017-10-23T00:00:00"/>
        <d v="2017-10-24T00:00:00"/>
        <d v="2017-10-25T00:00:00"/>
        <d v="2017-10-26T00:00:00"/>
        <d v="2017-10-27T00:00:00"/>
        <d v="2017-10-30T00:00:00"/>
        <d v="2017-10-31T00:00:00"/>
        <d v="2017-11-01T00:00:00"/>
        <d v="2017-11-02T00:00:00"/>
        <d v="2017-11-03T00:00:00"/>
        <d v="2017-11-06T00:00:00"/>
        <d v="2017-11-07T00:00:00"/>
        <d v="2017-11-08T00:00:00"/>
        <d v="2017-11-09T00:00:00"/>
        <d v="2017-11-10T00:00:00"/>
        <d v="2017-11-13T00:00:00"/>
        <d v="2017-11-14T00:00:00"/>
        <d v="2017-11-15T00:00:00"/>
        <d v="2017-11-16T00:00:00"/>
        <d v="2017-11-17T00:00:00"/>
        <d v="2017-11-20T00:00:00"/>
        <d v="2017-11-21T00:00:00"/>
        <d v="2017-11-22T00:00:00"/>
        <d v="2017-11-24T00:00:00"/>
        <d v="2017-11-27T00:00:00"/>
        <d v="2017-11-28T00:00:00"/>
        <d v="2017-11-29T00:00:00"/>
        <d v="2017-11-30T00:00:00"/>
        <d v="2017-12-01T00:00:00"/>
        <d v="2017-12-04T00:00:00"/>
        <d v="2017-12-05T00:00:00"/>
        <d v="2017-12-06T00:00:00"/>
        <d v="2017-12-07T00:00:00"/>
        <d v="2017-12-08T00:00:00"/>
        <d v="2017-12-11T00:00:00"/>
        <d v="2017-12-12T00:00:00"/>
        <d v="2017-12-13T00:00:00"/>
        <d v="2017-12-14T00:00:00"/>
        <d v="2017-12-15T00:00:00"/>
        <d v="2017-12-18T00:00:00"/>
        <d v="2017-12-19T00:00:00"/>
        <d v="2017-12-20T00:00:00"/>
        <d v="2017-12-21T00:00:00"/>
        <d v="2017-12-22T00:00:00"/>
        <d v="2017-12-26T00:00:00"/>
        <d v="2017-12-27T00:00:00"/>
        <d v="2017-12-28T00:00:00"/>
        <d v="2017-12-29T00:00:00"/>
        <d v="2018-01-02T00:00:00"/>
        <d v="2018-01-03T00:00:00"/>
        <d v="2018-01-04T00:00:00"/>
        <d v="2018-01-05T00:00:00"/>
        <d v="2018-01-08T00:00:00"/>
        <d v="2018-01-09T00:00:00"/>
        <d v="2018-01-10T00:00:00"/>
        <d v="2018-01-11T00:00:00"/>
        <d v="2018-01-12T00:00:00"/>
        <d v="2018-01-16T00:00:00"/>
        <d v="2018-01-17T00:00:00"/>
        <d v="2018-01-18T00:00:00"/>
        <d v="2018-01-19T00:00:00"/>
        <d v="2018-01-22T00:00:00"/>
        <d v="2018-01-23T00:00:00"/>
        <d v="2018-01-24T00:00:00"/>
        <d v="2018-01-25T00:00:00"/>
        <d v="2018-01-26T00:00:00"/>
        <d v="2018-01-29T00:00:00"/>
        <d v="2018-01-30T00:00:00"/>
        <d v="2018-01-31T00:00:00"/>
        <d v="2018-02-01T00:00:00"/>
        <d v="2018-02-02T00:00:00"/>
        <d v="2018-02-05T00:00:00"/>
        <d v="2018-02-06T00:00:00"/>
        <d v="2018-02-07T00:00:00"/>
        <d v="2018-02-08T00:00:00"/>
        <d v="2018-02-09T00:00:00"/>
        <d v="2018-02-12T00:00:00"/>
        <d v="2018-02-13T00:00:00"/>
        <d v="2018-02-14T00:00:00"/>
        <d v="2018-02-15T00:00:00"/>
        <d v="2018-02-16T00:00:00"/>
        <d v="2018-02-20T00:00:00"/>
        <d v="2018-02-21T00:00:00"/>
        <d v="2018-02-22T00:00:00"/>
        <d v="2018-02-23T00:00:00"/>
        <d v="2018-02-26T00:00:00"/>
        <d v="2018-02-27T00:00:00"/>
        <d v="2018-02-28T00:00:00"/>
        <d v="2018-03-01T00:00:00"/>
        <d v="2018-03-02T00:00:00"/>
        <d v="2018-03-05T00:00:00"/>
        <d v="2018-03-06T00:00:00"/>
        <d v="2018-03-07T00:00:00"/>
        <d v="2018-03-08T00:00:00"/>
        <d v="2018-03-09T00:00:00"/>
        <d v="2018-03-12T00:00:00"/>
        <d v="2018-03-13T00:00:00"/>
        <d v="2018-03-14T00:00:00"/>
        <d v="2018-03-15T00:00:00"/>
        <d v="2018-03-16T00:00:00"/>
        <d v="2018-03-19T00:00:00"/>
        <d v="2018-03-20T00:00:00"/>
        <d v="2018-03-21T00:00:00"/>
        <d v="2018-03-22T00:00:00"/>
        <d v="2018-03-23T00:00:00"/>
        <d v="2018-03-26T00:00:00"/>
        <d v="2018-03-27T00:00:00"/>
        <d v="2018-03-28T00:00:00"/>
        <d v="2018-03-29T00:00:00"/>
        <d v="2018-04-02T00:00:00"/>
        <d v="2018-04-03T00:00:00"/>
        <d v="2018-04-04T00:00:00"/>
        <d v="2018-04-05T00:00:00"/>
        <d v="2018-04-06T00:00:00"/>
        <d v="2018-04-09T00:00:00"/>
        <d v="2018-04-10T00:00:00"/>
        <d v="2018-04-11T00:00:00"/>
        <d v="2018-04-12T00:00:00"/>
        <d v="2018-04-13T00:00:00"/>
        <d v="2018-04-16T00:00:00"/>
        <d v="2018-04-17T00:00:00"/>
        <d v="2018-04-18T00:00:00"/>
        <d v="2018-04-19T00:00:00"/>
        <d v="2018-04-20T00:00:00"/>
        <d v="2018-04-23T00:00:00"/>
        <d v="2018-04-24T00:00:00"/>
        <d v="2018-04-25T00:00:00"/>
        <d v="2018-04-26T00:00:00"/>
        <d v="2018-04-27T00:00:00"/>
        <d v="2018-04-30T00:00:00"/>
        <d v="2018-05-01T00:00:00"/>
        <d v="2018-05-02T00:00:00"/>
        <d v="2018-05-03T00:00:00"/>
        <d v="2018-05-04T00:00:00"/>
        <d v="2018-05-07T00:00:00"/>
        <d v="2018-05-08T00:00:00"/>
        <d v="2018-05-09T00:00:00"/>
        <d v="2018-05-10T00:00:00"/>
        <d v="2018-05-11T00:00:00"/>
        <d v="2018-05-14T00:00:00"/>
        <d v="2018-05-15T00:00:00"/>
        <d v="2018-05-16T00:00:00"/>
        <d v="2018-05-17T00:00:00"/>
        <d v="2018-05-18T00:00:00"/>
        <d v="2018-05-21T00:00:00"/>
        <d v="2018-05-22T00:00:00"/>
        <d v="2018-05-23T00:00:00"/>
        <d v="2018-05-24T00:00:00"/>
        <d v="2018-05-25T00:00:00"/>
        <d v="2018-05-29T00:00:00"/>
        <d v="2018-05-30T00:00:00"/>
        <d v="2018-05-31T00:00:00"/>
        <d v="2018-06-01T00:00:00"/>
        <d v="2018-06-04T00:00:00"/>
        <d v="2018-06-05T00:00:00"/>
        <d v="2018-06-06T00:00:00"/>
        <d v="2018-06-07T00:00:00"/>
        <d v="2018-06-08T00:00:00"/>
        <d v="2018-06-11T00:00:00"/>
        <d v="2018-06-12T00:00:00"/>
        <d v="2018-06-13T00:00:00"/>
        <d v="2018-06-14T00:00:00"/>
        <d v="2018-06-15T00:00:00"/>
        <d v="2018-06-18T00:00:00"/>
        <d v="2018-06-19T00:00:00"/>
        <d v="2018-06-20T00:00:00"/>
        <d v="2018-06-21T00:00:00"/>
        <d v="2018-06-22T00:00:00"/>
        <d v="2018-06-25T00:00:00"/>
        <d v="2018-06-26T00:00:00"/>
        <d v="2018-06-27T00:00:00"/>
        <d v="2018-06-28T00:00:00"/>
        <d v="2018-06-29T00:00:00"/>
        <d v="2018-07-02T00:00:00"/>
        <d v="2018-07-03T00:00:00"/>
        <d v="2018-07-05T00:00:00"/>
        <d v="2018-07-06T00:00:00"/>
        <d v="2018-07-09T00:00:00"/>
        <d v="2018-07-10T00:00:00"/>
        <d v="2018-07-11T00:00:00"/>
        <d v="2018-07-12T00:00:00"/>
        <d v="2018-07-13T00:00:00"/>
        <d v="2018-07-16T00:00:00"/>
        <d v="2018-07-17T00:00:00"/>
        <d v="2018-07-18T00:00:00"/>
        <d v="2018-07-19T00:00:00"/>
        <d v="2018-07-20T00:00:00"/>
        <d v="2018-07-23T00:00:00"/>
        <d v="2018-07-24T00:00:00"/>
        <d v="2018-07-25T00:00:00"/>
        <d v="2018-07-26T00:00:00"/>
        <d v="2018-07-27T00:00:00"/>
        <d v="2018-07-30T00:00:00"/>
        <d v="2018-07-31T00:00:00"/>
        <d v="2018-08-01T00:00:00"/>
        <d v="2018-08-02T00:00:00"/>
        <d v="2018-08-03T00:00:00"/>
        <d v="2018-08-06T00:00:00"/>
        <d v="2018-08-07T00:00:00"/>
        <d v="2018-08-08T00:00:00"/>
        <d v="2018-08-09T00:00:00"/>
        <d v="2018-08-10T00:00:00"/>
        <d v="2018-08-13T00:00:00"/>
        <d v="2018-08-14T00:00:00"/>
        <d v="2018-08-15T00:00:00"/>
        <d v="2018-08-16T00:00:00"/>
        <d v="2018-08-17T00:00:00"/>
        <d v="2018-08-20T00:00:00"/>
        <d v="2018-08-21T00:00:00"/>
        <d v="2018-08-22T00:00:00"/>
        <d v="2018-08-23T00:00:00"/>
        <d v="2018-08-24T00:00:00"/>
        <d v="2018-08-27T00:00:00"/>
        <d v="2018-08-28T00:00:00"/>
        <d v="2018-08-29T00:00:00"/>
        <d v="2018-08-30T00:00:00"/>
        <d v="2018-08-31T00:00:00"/>
        <d v="2018-09-04T00:00:00"/>
        <d v="2018-09-05T00:00:00"/>
        <d v="2018-09-06T00:00:00"/>
        <d v="2018-09-07T00:00:00"/>
        <d v="2018-09-10T00:00:00"/>
        <d v="2018-09-11T00:00:00"/>
        <d v="2018-09-12T00:00:00"/>
        <d v="2018-09-13T00:00:00"/>
        <d v="2018-09-14T00:00:00"/>
        <d v="2018-09-17T00:00:00"/>
        <d v="2018-09-18T00:00:00"/>
        <d v="2018-09-19T00:00:00"/>
        <d v="2018-09-20T00:00:00"/>
        <d v="2018-09-21T00:00:00"/>
        <d v="2018-09-24T00:00:00"/>
        <d v="2018-09-25T00:00:00"/>
        <d v="2018-09-26T00:00:00"/>
        <d v="2018-09-27T00:00:00"/>
        <d v="2018-09-28T00:00:00"/>
        <d v="2018-10-01T00:00:00"/>
        <d v="2018-10-02T00:00:00"/>
        <d v="2018-10-03T00:00:00"/>
        <d v="2018-10-04T00:00:00"/>
        <d v="2018-10-05T00:00:00"/>
        <d v="2018-10-08T00:00:00"/>
        <d v="2018-10-09T00:00:00"/>
        <d v="2018-10-10T00:00:00"/>
        <d v="2018-10-11T00:00:00"/>
        <d v="2018-10-12T00:00:00"/>
        <d v="2018-10-15T00:00:00"/>
        <d v="2018-10-16T00:00:00"/>
        <d v="2018-10-17T00:00:00"/>
        <d v="2018-10-18T00:00:00"/>
        <d v="2018-10-19T00:00:00"/>
        <d v="2018-10-22T00:00:00"/>
        <d v="2018-10-23T00:00:00"/>
        <d v="2018-10-24T00:00:00"/>
        <d v="2018-10-25T00:00:00"/>
        <d v="2018-10-26T00:00:00"/>
        <d v="2018-10-29T00:00:00"/>
        <d v="2018-10-30T00:00:00"/>
        <d v="2018-10-31T00:00:00"/>
        <d v="2018-11-01T00:00:00"/>
        <d v="2018-11-02T00:00:00"/>
        <d v="2018-11-05T00:00:00"/>
        <d v="2018-11-06T00:00:00"/>
        <d v="2018-11-07T00:00:00"/>
        <d v="2018-11-08T00:00:00"/>
        <d v="2018-11-09T00:00:00"/>
        <d v="2018-11-12T00:00:00"/>
        <d v="2018-11-13T00:00:00"/>
        <d v="2018-11-14T00:00:00"/>
        <d v="2018-11-15T00:00:00"/>
        <d v="2018-11-16T00:00:00"/>
        <d v="2018-11-19T00:00:00"/>
        <d v="2018-11-20T00:00:00"/>
        <d v="2018-11-21T00:00:00"/>
        <d v="2018-11-23T00:00:00"/>
        <d v="2018-11-26T00:00:00"/>
        <d v="2018-11-27T00:00:00"/>
        <d v="2018-11-28T00:00:00"/>
        <d v="2018-11-29T00:00:00"/>
        <d v="2018-11-30T00:00:00"/>
        <d v="2018-12-03T00:00:00"/>
        <d v="2018-12-04T00:00:00"/>
        <d v="2018-12-06T00:00:00"/>
        <d v="2018-12-07T00:00:00"/>
        <d v="2018-12-10T00:00:00"/>
        <d v="2018-12-11T00:00:00"/>
        <d v="2018-12-12T00:00:00"/>
        <d v="2018-12-13T00:00:00"/>
        <d v="2018-12-14T00:00:00"/>
        <d v="2018-12-17T00:00:00"/>
        <d v="2018-12-18T00:00:00"/>
        <d v="2018-12-19T00:00:00"/>
        <d v="2018-12-20T00:00:00"/>
        <d v="2018-12-21T00:00:00"/>
        <d v="2018-12-24T00:00:00"/>
        <d v="2018-12-26T00:00:00"/>
        <d v="2018-12-27T00:00:00"/>
        <d v="2018-12-28T00:00:00"/>
        <d v="2018-12-31T00:00:00"/>
        <d v="2019-01-02T00:00:00"/>
        <d v="2019-01-03T00:00:00"/>
        <d v="2019-01-04T00:00:00"/>
        <d v="2019-01-07T00:00:00"/>
        <d v="2019-01-08T00:00:00"/>
        <d v="2019-01-09T00:00:00"/>
        <d v="2019-01-10T00:00:00"/>
        <d v="2019-01-11T00:00:00"/>
        <d v="2019-01-14T00:00:00"/>
        <d v="2019-01-15T00:00:00"/>
        <d v="2019-01-16T00:00:00"/>
        <d v="2019-01-17T00:00:00"/>
        <d v="2019-01-18T00:00:00"/>
        <d v="2019-01-22T00:00:00"/>
        <d v="2019-01-23T00:00:00"/>
        <d v="2019-01-24T00:00:00"/>
        <d v="2019-01-25T00:00:00"/>
        <d v="2019-01-28T00:00:00"/>
        <d v="2019-01-29T00:00:00"/>
        <d v="2019-01-30T00:00:00"/>
        <d v="2019-01-31T00:00:00"/>
        <d v="2019-02-01T00:00:00"/>
        <d v="2019-02-04T00:00:00"/>
        <d v="2019-02-05T00:00:00"/>
        <d v="2019-02-06T00:00:00"/>
        <d v="2019-02-07T00:00:00"/>
        <d v="2019-02-08T00:00:00"/>
        <d v="2019-02-11T00:00:00"/>
        <d v="2019-02-12T00:00:00"/>
        <d v="2019-02-13T00:00:00"/>
        <d v="2019-02-14T00:00:00"/>
        <d v="2019-02-15T00:00:00"/>
        <d v="2019-02-19T00:00:00"/>
        <d v="2019-02-20T00:00:00"/>
        <d v="2019-02-21T00:00:00"/>
        <d v="2019-02-22T00:00:00"/>
        <d v="2019-02-25T00:00:00"/>
        <d v="2019-02-26T00:00:00"/>
        <d v="2019-02-27T00:00:00"/>
        <d v="2019-02-28T00:00:00"/>
        <d v="2019-03-01T00:00:00"/>
        <d v="2019-03-04T00:00:00"/>
        <d v="2019-03-05T00:00:00"/>
        <d v="2019-03-06T00:00:00"/>
        <d v="2019-03-07T00:00:00"/>
        <d v="2019-03-08T00:00:00"/>
        <d v="2019-03-11T00:00:00"/>
        <d v="2019-03-12T00:00:00"/>
        <d v="2019-03-13T00:00:00"/>
        <d v="2019-03-14T00:00:00"/>
        <d v="2019-03-15T00:00:00"/>
        <d v="2019-03-18T00:00:00"/>
        <d v="2019-03-19T00:00:00"/>
        <d v="2019-03-20T00:00:00"/>
        <d v="2019-03-21T00:00:00"/>
        <d v="2019-03-22T00:00:00"/>
        <d v="2019-03-25T00:00:00"/>
        <d v="2019-03-26T00:00:00"/>
        <d v="2019-03-27T00:00:00"/>
        <d v="2019-03-28T00:00:00"/>
        <d v="2019-03-29T00:00:00"/>
        <d v="2019-04-01T00:00:00"/>
        <d v="2019-04-02T00:00:00"/>
        <d v="2019-04-03T00:00:00"/>
        <d v="2019-04-04T00:00:00"/>
        <d v="2019-04-05T00:00:00"/>
        <d v="2019-04-08T00:00:00"/>
        <d v="2019-04-09T00:00:00"/>
        <d v="2019-04-10T00:00:00"/>
        <d v="2019-04-11T00:00:00"/>
        <d v="2019-04-12T00:00:00"/>
        <d v="2019-04-15T00:00:00"/>
        <d v="2019-04-16T00:00:00"/>
        <d v="2019-04-17T00:00:00"/>
        <d v="2019-04-18T00:00:00"/>
        <d v="2019-04-22T00:00:00"/>
        <d v="2019-04-23T00:00:00"/>
        <d v="2019-04-24T00:00:00"/>
        <d v="2019-04-25T00:00:00"/>
        <d v="2019-04-26T00:00:00"/>
        <d v="2019-04-29T00:00:00"/>
        <d v="2019-04-30T00:00:00"/>
        <d v="2019-05-01T00:00:00"/>
        <d v="2019-05-02T00:00:00"/>
        <d v="2019-05-03T00:00:00"/>
        <d v="2019-05-06T00:00:00"/>
        <d v="2019-05-07T00:00:00"/>
        <d v="2019-05-08T00:00:00"/>
        <d v="2019-05-09T00:00:00"/>
        <d v="2019-05-10T00:00:00"/>
        <d v="2019-05-13T00:00:00"/>
        <d v="2019-05-14T00:00:00"/>
        <d v="2019-05-15T00:00:00"/>
        <d v="2019-05-16T00:00:00"/>
        <d v="2019-05-17T00:00:00"/>
        <d v="2019-05-20T00:00:00"/>
        <d v="2019-05-21T00:00:00"/>
        <d v="2019-05-22T00:00:00"/>
        <d v="2019-05-23T00:00:00"/>
        <d v="2019-05-24T00:00:00"/>
        <d v="2019-05-28T00:00:00"/>
        <d v="2019-05-29T00:00:00"/>
        <d v="2019-05-30T00:00:00"/>
        <d v="2019-05-31T00:00:00"/>
        <d v="2019-06-03T00:00:00"/>
        <d v="2019-06-04T00:00:00"/>
        <d v="2019-06-05T00:00:00"/>
        <d v="2019-06-06T00:00:00"/>
        <d v="2019-06-07T00:00:00"/>
        <d v="2019-06-10T00:00:00"/>
        <d v="2019-06-11T00:00:00"/>
        <d v="2019-06-12T00:00:00"/>
        <d v="2019-06-13T00:00:00"/>
        <d v="2019-06-14T00:00:00"/>
        <d v="2019-06-17T00:00:00"/>
        <d v="2019-06-18T00:00:00"/>
        <d v="2019-06-19T00:00:00"/>
        <d v="2019-06-20T00:00:00"/>
        <d v="2019-06-21T00:00:00"/>
        <d v="2019-06-24T00:00:00"/>
        <d v="2019-06-25T00:00:00"/>
        <d v="2019-06-26T00:00:00"/>
        <d v="2019-06-27T00:00:00"/>
        <d v="2019-06-28T00:00:00"/>
        <d v="2019-07-01T00:00:00"/>
        <d v="2019-07-02T00:00:00"/>
        <d v="2019-07-03T00:00:00"/>
        <d v="2019-07-05T00:00:00"/>
        <d v="2019-07-08T00:00:00"/>
        <d v="2019-07-09T00:00:00"/>
        <d v="2019-07-10T00:00:00"/>
        <d v="2019-07-11T00:00:00"/>
        <d v="2019-07-12T00:00:00"/>
        <d v="2019-07-15T00:00:00"/>
        <d v="2019-07-16T00:00:00"/>
        <d v="2019-07-17T00:00:00"/>
        <d v="2019-07-18T00:00:00"/>
        <d v="2019-07-19T00:00:00"/>
        <d v="2019-07-22T00:00:00"/>
        <d v="2019-07-23T00:00:00"/>
        <d v="2019-07-24T00:00:00"/>
        <d v="2019-07-25T00:00:00"/>
        <d v="2019-07-26T00:00:00"/>
        <d v="2019-07-29T00:00:00"/>
        <d v="2019-07-30T00:00:00"/>
        <d v="2019-07-31T00:00:00"/>
        <d v="2019-08-01T00:00:00"/>
        <d v="2019-08-02T00:00:00"/>
        <d v="2019-08-05T00:00:00"/>
        <d v="2019-08-06T00:00:00"/>
        <d v="2019-08-07T00:00:00"/>
        <d v="2019-08-08T00:00:00"/>
        <d v="2019-08-09T00:00:00"/>
        <d v="2019-08-12T00:00:00"/>
        <d v="2019-08-13T00:00:00"/>
        <d v="2019-08-14T00:00:00"/>
        <d v="2019-08-15T00:00:00"/>
        <d v="2019-08-16T00:00:00"/>
        <d v="2019-08-19T00:00:00"/>
        <d v="2019-08-20T00:00:00"/>
        <d v="2019-08-21T00:00:00"/>
        <d v="2019-08-22T00:00:00"/>
        <d v="2019-08-23T00:00:00"/>
        <d v="2019-08-26T00:00:00"/>
        <d v="2019-08-27T00:00:00"/>
        <d v="2019-08-28T00:00:00"/>
        <d v="2019-08-29T00:00:00"/>
        <d v="2019-08-30T00:00:00"/>
        <d v="2019-09-03T00:00:00"/>
        <d v="2019-09-04T00:00:00"/>
        <d v="2019-09-05T00:00:00"/>
        <d v="2019-09-06T00:00:00"/>
        <d v="2019-09-09T00:00:00"/>
        <d v="2019-09-10T00:00:00"/>
        <d v="2019-09-11T00:00:00"/>
        <d v="2019-09-12T00:00:00"/>
        <d v="2019-09-13T00:00:00"/>
        <d v="2019-09-16T00:00:00"/>
        <d v="2019-09-17T00:00:00"/>
        <d v="2019-09-18T00:00:00"/>
        <d v="2019-09-19T00:00:00"/>
        <d v="2019-09-20T00:00:00"/>
        <d v="2019-09-23T00:00:00"/>
        <d v="2019-09-24T00:00:00"/>
        <d v="2019-09-25T00:00:00"/>
        <d v="2019-09-26T00:00:00"/>
        <d v="2019-09-27T00:00:00"/>
        <d v="2019-09-30T00:00:00"/>
        <d v="2019-10-01T00:00:00"/>
        <d v="2019-10-02T00:00:00"/>
        <d v="2019-10-03T00:00:00"/>
        <d v="2019-10-04T00:00:00"/>
        <d v="2019-10-07T00:00:00"/>
        <d v="2019-10-08T00:00:00"/>
        <d v="2019-10-09T00:00:00"/>
        <d v="2019-10-10T00:00:00"/>
        <d v="2019-10-11T00:00:00"/>
        <d v="2019-10-14T00:00:00"/>
        <d v="2019-10-15T00:00:00"/>
        <d v="2019-10-16T00:00:00"/>
        <d v="2019-10-17T00:00:00"/>
        <d v="2019-10-18T00:00:00"/>
        <d v="2019-10-21T00:00:00"/>
        <d v="2019-10-22T00:00:00"/>
        <d v="2019-10-23T00:00:00"/>
        <d v="2019-10-24T00:00:00"/>
        <d v="2019-10-25T00:00:00"/>
        <d v="2019-10-28T00:00:00"/>
        <d v="2019-10-29T00:00:00"/>
        <d v="2019-10-30T00:00:00"/>
        <d v="2019-10-31T00:00:00"/>
        <d v="2019-11-01T00:00:00"/>
        <d v="2019-11-04T00:00:00"/>
        <d v="2019-11-05T00:00:00"/>
        <d v="2019-11-06T00:00:00"/>
        <d v="2019-11-07T00:00:00"/>
        <d v="2019-11-08T00:00:00"/>
        <d v="2019-11-11T00:00:00"/>
        <d v="2019-11-12T00:00:00"/>
        <d v="2019-11-13T00:00:00"/>
        <d v="2019-11-14T00:00:00"/>
        <d v="2019-11-15T00:00:00"/>
        <d v="2019-11-18T00:00:00"/>
        <d v="2019-11-19T00:00:00"/>
        <d v="2019-11-20T00:00:00"/>
        <d v="2019-11-21T00:00:00"/>
        <d v="2019-11-22T00:00:00"/>
        <d v="2019-11-25T00:00:00"/>
        <d v="2019-11-26T00:00:00"/>
        <d v="2019-11-27T00:00:00"/>
        <d v="2019-11-29T00:00:00"/>
        <d v="2019-12-02T00:00:00"/>
        <d v="2019-12-03T00:00:00"/>
        <d v="2019-12-04T00:00:00"/>
        <d v="2019-12-05T00:00:00"/>
        <d v="2019-12-06T00:00:00"/>
        <d v="2019-12-09T00:00:00"/>
        <d v="2019-12-10T00:00:00"/>
        <d v="2019-12-11T00:00:00"/>
        <d v="2019-12-12T00:00:00"/>
        <d v="2019-12-13T00:00:00"/>
        <d v="2019-12-16T00:00:00"/>
        <d v="2019-12-17T00:00:00"/>
        <d v="2019-12-18T00:00:00"/>
        <d v="2019-12-19T00:00:00"/>
        <d v="2019-12-20T00:00:00"/>
        <d v="2019-12-23T00:00:00"/>
        <d v="2019-12-24T00:00:00"/>
        <d v="2019-12-26T00:00:00"/>
        <d v="2019-12-27T00:00:00"/>
        <d v="2019-12-30T00:00:00"/>
        <d v="2019-12-31T00:00:00"/>
        <d v="2020-01-02T00:00:00"/>
        <d v="2020-01-03T00:00:00"/>
        <d v="2020-01-06T00:00:00"/>
        <d v="2020-01-07T00:00:00"/>
        <d v="2020-01-08T00:00:00"/>
        <d v="2020-01-09T00:00:00"/>
        <d v="2020-01-10T00:00:00"/>
        <d v="2020-01-13T00:00:00"/>
        <d v="2020-01-14T00:00:00"/>
        <d v="2020-01-15T00:00:00"/>
        <d v="2020-01-16T00:00:00"/>
        <d v="2020-01-17T00:00:00"/>
        <d v="2020-01-21T00:00:00"/>
        <d v="2020-01-22T00:00:00"/>
        <d v="2020-01-23T00:00:00"/>
        <d v="2020-01-24T00:00:00"/>
        <d v="2020-01-27T00:00:00"/>
        <d v="2020-01-28T00:00:00"/>
        <d v="2020-01-29T00:00:00"/>
        <d v="2020-01-30T00:00:00"/>
        <d v="2020-01-31T00:00:00"/>
        <d v="2020-02-03T00:00:00"/>
        <d v="2020-02-04T00:00:00"/>
        <d v="2020-02-05T00:00:00"/>
        <d v="2020-02-06T00:00:00"/>
        <d v="2020-02-07T00:00:00"/>
        <d v="2020-02-10T00:00:00"/>
        <d v="2020-02-11T00:00:00"/>
        <d v="2020-02-12T00:00:00"/>
        <d v="2020-02-13T00:00:00"/>
        <d v="2020-02-14T00:00:00"/>
        <d v="2020-02-18T00:00:00"/>
        <d v="2020-02-19T00:00:00"/>
        <d v="2020-02-20T00:00:00"/>
        <d v="2020-02-21T00:00:00"/>
        <d v="2020-02-24T00:00:00"/>
        <d v="2020-02-25T00:00:00"/>
        <d v="2020-02-26T00:00:00"/>
        <d v="2020-02-27T00:00:00"/>
        <d v="2020-02-28T00:00:00"/>
        <d v="2020-03-02T00:00:00"/>
        <d v="2020-03-03T00:00:00"/>
        <d v="2020-03-04T00:00:00"/>
        <d v="2020-03-05T00:00:00"/>
        <d v="2020-03-06T00:00:00"/>
        <d v="2020-03-09T00:00:00"/>
        <d v="2020-03-10T00:00:00"/>
        <d v="2020-03-11T00:00:00"/>
        <d v="2020-03-12T00:00:00"/>
        <d v="2020-03-13T00:00:00"/>
        <d v="2020-03-16T00:00:00"/>
        <d v="2020-03-17T00:00:00"/>
        <d v="2020-03-18T00:00:00"/>
        <d v="2020-03-19T00:00:00"/>
        <d v="2020-03-20T00:00:00"/>
        <d v="2020-03-23T00:00:00"/>
        <d v="2020-03-24T00:00:00"/>
        <d v="2020-03-25T00:00:00"/>
        <d v="2020-03-26T00:00:00"/>
        <d v="2020-03-27T00:00:00"/>
        <d v="2020-03-30T00:00:00"/>
        <d v="2020-03-31T00:00:00"/>
        <d v="2020-04-01T00:00:00"/>
        <d v="2020-04-02T00:00:00"/>
        <d v="2020-04-03T00:00:00"/>
        <d v="2020-04-06T00:00:00"/>
        <d v="2020-04-07T00:00:00"/>
        <d v="2020-04-08T00:00:00"/>
        <d v="2020-04-09T00:00:00"/>
        <d v="2020-04-13T00:00:00"/>
        <d v="2020-04-14T00:00:00"/>
        <d v="2020-04-15T00:00:00"/>
        <d v="2020-04-16T00:00:00"/>
        <d v="2020-04-17T00:00:00"/>
        <d v="2020-04-20T00:00:00"/>
        <d v="2020-04-21T00:00:00"/>
        <d v="2020-04-22T00:00:00"/>
        <d v="2020-04-23T00:00:00"/>
        <d v="2020-04-24T00:00:00"/>
        <d v="2020-04-27T00:00:00"/>
        <d v="2020-04-28T00:00:00"/>
        <d v="2020-04-29T00:00:00"/>
        <d v="2020-04-30T00:00:00"/>
        <d v="2020-05-01T00:00:00"/>
        <d v="2020-05-04T00:00:00"/>
        <d v="2020-05-05T00:00:00"/>
        <d v="2020-05-06T00:00:00"/>
        <d v="2020-05-07T00:00:00"/>
        <d v="2020-05-08T00:00:00"/>
        <d v="2020-05-11T00:00:00"/>
        <d v="2020-05-12T00:00:00"/>
        <d v="2020-05-13T00:00:00"/>
        <d v="2020-05-14T00:00:00"/>
        <d v="2020-05-15T00:00:00"/>
        <d v="2020-05-18T00:00:00"/>
        <d v="2020-05-19T00:00:00"/>
        <d v="2020-05-20T00:00:00"/>
        <d v="2020-05-21T00:00:00"/>
        <d v="2020-05-22T00:00:00"/>
        <d v="2020-05-26T00:00:00"/>
        <d v="2020-05-27T00:00:00"/>
        <d v="2020-05-28T00:00:00"/>
        <d v="2020-05-29T00:00:00"/>
        <d v="2020-06-01T00:00:00"/>
        <d v="2020-06-02T00:00:00"/>
        <d v="2020-06-03T00:00:00"/>
        <d v="2020-06-04T00:00:00"/>
        <d v="2020-06-05T00:00:00"/>
        <d v="2020-06-08T00:00:00"/>
        <d v="2020-06-09T00:00:00"/>
        <d v="2020-06-10T00:00:00"/>
        <d v="2020-06-11T00:00:00"/>
        <d v="2020-06-12T00:00:00"/>
        <d v="2020-06-15T00:00:00"/>
        <d v="2020-06-16T00:00:00"/>
        <d v="2020-06-17T00:00:00"/>
        <d v="2020-06-18T00:00:00"/>
        <d v="2020-06-19T00:00:00"/>
        <d v="2020-06-22T00:00:00"/>
        <d v="2020-06-23T00:00:00"/>
        <d v="2020-06-24T00:00:00"/>
        <d v="2020-06-25T00:00:00"/>
        <d v="2020-06-26T00:00:00"/>
        <d v="2020-06-29T00:00:00"/>
        <d v="2020-06-30T00:00:00"/>
        <d v="2020-07-01T00:00:00"/>
        <d v="2020-07-02T00:00:00"/>
        <d v="2020-07-06T00:00:00"/>
        <d v="2020-07-07T00:00:00"/>
        <d v="2020-07-08T00:00:00"/>
        <d v="2020-07-09T00:00:00"/>
        <d v="2020-07-10T00:00:00"/>
        <d v="2020-07-13T00:00:00"/>
        <d v="2020-07-14T00:00:00"/>
        <d v="2020-07-15T00:00:00"/>
        <d v="2020-07-16T00:00:00"/>
        <d v="2020-07-17T00:00:00"/>
        <d v="2020-07-20T00:00:00"/>
        <d v="2020-07-21T00:00:00"/>
        <d v="2020-07-22T00:00:00"/>
        <d v="2020-07-23T00:00:00"/>
        <d v="2020-07-24T00:00:00"/>
        <d v="2020-07-27T00:00:00"/>
        <d v="2020-07-28T00:00:00"/>
        <d v="2020-07-29T00:00:00"/>
        <d v="2020-07-30T00:00:00"/>
        <d v="2020-07-31T00:00:00"/>
        <d v="2020-08-03T00:00:00"/>
        <d v="2020-08-04T00:00:00"/>
        <d v="2020-08-05T00:00:00"/>
        <d v="2020-08-06T00:00:00"/>
        <d v="2020-08-07T00:00:00"/>
        <d v="2020-08-10T00:00:00"/>
        <d v="2020-08-11T00:00:00"/>
        <d v="2020-08-12T00:00:00"/>
        <d v="2020-08-13T00:00:00"/>
        <d v="2020-08-14T00:00:00"/>
        <d v="2020-08-17T00:00:00"/>
        <d v="2020-08-18T00:00:00"/>
        <d v="2020-08-19T00:00:00"/>
        <d v="2020-08-20T00:00:00"/>
        <d v="2020-08-21T00:00:00"/>
        <d v="2020-08-24T00:00:00"/>
        <d v="2020-08-25T00:00:00"/>
        <d v="2020-08-26T00:00:00"/>
        <d v="2020-08-27T00:00:00"/>
        <d v="2020-08-28T00:00:00"/>
        <d v="2020-08-31T00:00:00"/>
        <d v="2020-09-01T00:00:00"/>
        <d v="2020-09-02T00:00:00"/>
        <d v="2020-09-03T00:00:00"/>
        <d v="2020-09-04T00:00:00"/>
        <d v="2020-09-08T00:00:00"/>
        <d v="2020-09-09T00:00:00"/>
        <d v="2020-09-10T00:00:00"/>
        <d v="2020-09-11T00:00:00"/>
        <d v="2020-09-14T00:00:00"/>
        <d v="2020-09-15T00:00:00"/>
        <d v="2020-09-16T00:00:00"/>
        <d v="2020-09-17T00:00:00"/>
        <d v="2020-09-18T00:00:00"/>
        <d v="2020-09-21T00:00:00"/>
        <d v="2020-09-22T00:00:00"/>
        <d v="2020-09-23T00:00:00"/>
        <d v="2020-09-24T00:00:00"/>
        <d v="2020-09-25T00:00:00"/>
        <d v="2020-09-28T00:00:00"/>
        <d v="2020-09-29T00:00:00"/>
        <d v="2020-09-30T00:00:00"/>
        <d v="2020-10-01T00:00:00"/>
        <d v="2020-10-02T00:00:00"/>
        <d v="2020-10-05T00:00:00"/>
        <d v="2020-10-06T00:00:00"/>
        <d v="2020-10-07T00:00:00"/>
        <d v="2020-10-08T00:00:00"/>
        <d v="2020-10-09T00:00:00"/>
        <d v="2020-10-12T00:00:00"/>
        <d v="2020-10-13T00:00:00"/>
        <d v="2020-10-14T00:00:00"/>
        <d v="2020-10-15T00:00:00"/>
        <d v="2020-10-16T00:00:00"/>
        <d v="2020-10-19T00:00:00"/>
        <d v="2020-10-20T00:00:00"/>
        <d v="2020-10-21T00:00:00"/>
        <d v="2020-10-22T00:00:00"/>
        <d v="2020-10-23T00:00:00"/>
        <d v="2020-10-26T00:00:00"/>
        <d v="2020-10-27T00:00:00"/>
        <d v="2020-10-28T00:00:00"/>
        <d v="2020-10-29T00:00:00"/>
        <d v="2020-10-30T00:00:00"/>
        <d v="2020-11-02T00:00:00"/>
        <d v="2020-11-03T00:00:00"/>
        <d v="2020-11-04T00:00:00"/>
        <d v="2020-11-05T00:00:00"/>
        <d v="2020-11-06T00:00:00"/>
        <d v="2020-11-09T00:00:00"/>
        <d v="2020-11-10T00:00:00"/>
        <d v="2020-11-11T00:00:00"/>
        <d v="2020-11-12T00:00:00"/>
        <d v="2020-11-13T00:00:00"/>
        <d v="2020-11-16T00:00:00"/>
        <d v="2020-11-17T00:00:00"/>
        <d v="2020-11-18T00:00:00"/>
        <d v="2020-11-19T00:00:00"/>
        <d v="2020-11-20T00:00:00"/>
        <d v="2020-11-23T00:00:00"/>
        <d v="2020-11-24T00:00:00"/>
        <d v="2020-11-25T00:00:00"/>
        <d v="2020-11-27T00:00:00"/>
        <d v="2020-11-30T00:00:00"/>
        <d v="2020-12-01T00:00:00"/>
        <d v="2020-12-02T00:00:00"/>
        <d v="2020-12-03T00:00:00"/>
        <d v="2020-12-04T00:00:00"/>
        <d v="2020-12-07T00:00:00"/>
        <d v="2020-12-08T00:00:00"/>
        <d v="2020-12-09T00:00:00"/>
        <d v="2020-12-10T00:00:00"/>
        <d v="2020-12-11T00:00:00"/>
        <d v="2020-12-14T00:00:00"/>
        <d v="2020-12-15T00:00:00"/>
        <d v="2020-12-16T00:00:00"/>
        <d v="2020-12-17T00:00:00"/>
        <d v="2020-12-18T00:00:00"/>
        <d v="2020-12-21T00:00:00"/>
        <d v="2020-12-22T00:00:00"/>
        <d v="2020-12-23T00:00:00"/>
        <d v="2020-12-24T00:00:00"/>
        <d v="2020-12-28T00:00:00"/>
        <d v="2020-12-29T00:00:00"/>
        <d v="2020-12-30T00:00:00"/>
        <d v="2020-12-31T00:00:00"/>
        <d v="2021-01-04T00:00:00"/>
        <d v="2021-01-05T00:00:00"/>
        <d v="2021-01-06T00:00:00"/>
        <d v="2021-01-07T00:00:00"/>
        <d v="2021-01-08T00:00:00"/>
        <d v="2021-01-11T00:00:00"/>
        <d v="2021-01-12T00:00:00"/>
        <d v="2021-01-13T00:00:00"/>
        <d v="2021-01-14T00:00:00"/>
        <d v="2021-01-15T00:00:00"/>
        <d v="2021-01-19T00:00:00"/>
        <d v="2021-01-20T00:00:00"/>
        <d v="2021-01-21T00:00:00"/>
        <d v="2021-01-22T00:00:00"/>
        <d v="2021-01-25T00:00:00"/>
        <d v="2021-01-26T00:00:00"/>
        <d v="2021-01-27T00:00:00"/>
        <d v="2021-01-28T00:00:00"/>
        <d v="2021-01-29T00:00:00"/>
        <d v="2021-02-01T00:00:00"/>
        <d v="2021-02-02T00:00:00"/>
        <d v="2021-02-03T00:00:00"/>
        <d v="2021-02-04T00:00:00"/>
        <d v="2021-02-05T00:00:00"/>
        <d v="2021-02-08T00:00:00"/>
        <d v="2021-02-09T00:00:00"/>
        <d v="2021-02-10T00:00:00"/>
        <d v="2021-02-11T00:00:00"/>
        <d v="2021-02-12T00:00:00"/>
        <d v="2021-02-16T00:00:00"/>
        <d v="2021-02-17T00:00:00"/>
        <d v="2021-02-18T00:00:00"/>
        <d v="2021-02-19T00:00:00"/>
        <d v="2021-02-22T00:00:00"/>
        <d v="2021-02-23T00:00:00"/>
        <d v="2021-02-24T00:00:00"/>
        <d v="2021-02-25T00:00:00"/>
        <d v="2021-02-26T00:00:00"/>
        <d v="2021-03-01T00:00:00"/>
        <d v="2021-03-02T00:00:00"/>
        <d v="2021-03-03T00:00:00"/>
        <d v="2021-03-04T00:00:00"/>
        <d v="2021-03-05T00:00:00"/>
        <d v="2021-03-08T00:00:00"/>
        <d v="2021-03-09T00:00:00"/>
        <d v="2021-03-10T00:00:00"/>
        <d v="2021-03-11T00:00:00"/>
        <d v="2021-03-12T00:00:00"/>
        <d v="2021-03-15T00:00:00"/>
        <d v="2021-03-16T00:00:00"/>
        <d v="2021-03-17T00:00:00"/>
        <d v="2021-03-18T00:00:00"/>
        <d v="2021-03-19T00:00:00"/>
        <d v="2021-03-22T00:00:00"/>
        <d v="2021-03-23T00:00:00"/>
        <d v="2021-03-24T00:00:00"/>
        <d v="2021-03-25T00:00:00"/>
        <d v="2021-03-26T00:00:00"/>
        <d v="2021-03-29T00:00:00"/>
        <d v="2021-03-30T00:00:00"/>
        <d v="2021-03-31T00:00:00"/>
        <d v="2021-04-01T00:00:00"/>
        <d v="2021-04-05T00:00:00"/>
        <d v="2021-04-06T00:00:00"/>
        <d v="2021-04-07T00:00:00"/>
        <d v="2021-04-08T00:00:00"/>
        <d v="2021-04-09T00:00:00"/>
        <d v="2021-04-12T00:00:00"/>
        <d v="2021-04-13T00:00:00"/>
        <d v="2021-04-14T00:00:00"/>
        <d v="2021-04-15T00:00:00"/>
        <d v="2021-04-16T00:00:00"/>
        <d v="2021-04-19T00:00:00"/>
        <d v="2021-04-20T00:00:00"/>
        <d v="2021-04-21T00:00:00"/>
        <d v="2021-04-22T00:00:00"/>
        <d v="2021-04-23T00:00:00"/>
        <d v="2021-04-26T00:00:00"/>
        <d v="2021-04-27T00:00:00"/>
        <d v="2021-04-28T00:00:00"/>
        <d v="2021-04-29T00:00:00"/>
        <d v="2021-04-30T00:00:00"/>
        <d v="2021-05-03T00:00:00"/>
        <d v="2021-05-04T00:00:00"/>
        <d v="2021-05-05T00:00:00"/>
        <d v="2021-05-06T00:00:00"/>
        <d v="2021-05-07T00:00:00"/>
        <d v="2021-05-10T00:00:00"/>
        <d v="2021-05-11T00:00:00"/>
        <d v="2021-05-12T00:00:00"/>
        <d v="2021-05-13T00:00:00"/>
        <d v="2021-05-14T00:00:00"/>
        <d v="2021-05-17T00:00:00"/>
        <d v="2021-05-18T00:00:00"/>
        <d v="2021-05-19T00:00:00"/>
        <d v="2021-05-20T00:00:00"/>
        <d v="2021-05-21T00:00:00"/>
        <d v="2021-05-24T00:00:00"/>
        <d v="2021-05-25T00:00:00"/>
        <d v="2021-05-26T00:00:00"/>
        <d v="2021-05-27T00:00:00"/>
        <d v="2021-05-28T00:00:00"/>
        <d v="2021-06-01T00:00:00"/>
        <d v="2021-06-02T00:00:00"/>
        <d v="2021-06-03T00:00:00"/>
        <d v="2021-06-04T00:00:00"/>
        <d v="2021-06-07T00:00:00"/>
        <d v="2021-06-08T00:00:00"/>
        <d v="2021-06-09T00:00:00"/>
        <d v="2021-06-10T00:00:00"/>
        <d v="2021-06-11T00:00:00"/>
        <d v="2021-06-14T00:00:00"/>
        <d v="2021-06-15T00:00:00"/>
        <d v="2021-06-16T00:00:00"/>
        <d v="2021-06-17T00:00:00"/>
        <d v="2021-06-18T00:00:00"/>
        <d v="2021-06-21T00:00:00"/>
        <d v="2021-06-22T00:00:00"/>
        <d v="2021-06-23T00:00:00"/>
        <d v="2021-06-24T00:00:00"/>
        <d v="2021-06-25T00:00:00"/>
        <d v="2021-06-28T00:00:00"/>
        <d v="2021-06-29T00:00:00"/>
        <d v="2021-06-30T00:00:00"/>
        <d v="2021-07-01T00:00:00"/>
        <d v="2021-07-02T00:00:00"/>
        <d v="2021-07-06T00:00:00"/>
        <d v="2021-07-07T00:00:00"/>
        <d v="2021-07-08T00:00:00"/>
        <d v="2021-07-09T00:00:00"/>
        <d v="2021-07-12T00:00:00"/>
        <d v="2021-07-13T00:00:00"/>
        <d v="2021-07-14T00:00:00"/>
        <d v="2021-07-15T00:00:00"/>
        <d v="2021-07-16T00:00:00"/>
        <d v="2021-07-19T00:00:00"/>
        <d v="2021-07-20T00:00:00"/>
        <d v="2021-07-21T00:00:00"/>
        <d v="2021-07-22T00:00:00"/>
        <d v="2021-07-23T00:00:00"/>
        <d v="2021-07-26T00:00:00"/>
        <d v="2021-07-27T00:00:00"/>
        <d v="2021-07-28T00:00:00"/>
        <d v="2021-07-29T00:00:00"/>
        <d v="2021-07-30T00:00:00"/>
        <d v="2021-08-02T00:00:00"/>
        <d v="2021-08-03T00:00:00"/>
        <d v="2021-08-04T00:00:00"/>
        <d v="2021-08-05T00:00:00"/>
        <d v="2021-08-06T00:00:00"/>
        <d v="2021-08-09T00:00:00"/>
        <d v="2021-08-10T00:00:00"/>
        <d v="2021-08-11T00:00:00"/>
        <d v="2021-08-12T00:00:00"/>
        <d v="2021-08-13T00:00:00"/>
        <d v="2021-08-16T00:00:00"/>
        <d v="2021-08-17T00:00:00"/>
        <d v="2021-08-18T00:00:00"/>
        <d v="2021-08-19T00:00:00"/>
        <d v="2021-08-20T00:00:00"/>
        <d v="2021-08-23T00:00:00"/>
        <d v="2021-08-24T00:00:00"/>
        <d v="2021-08-25T00:00:00"/>
        <d v="2021-08-26T00:00:00"/>
        <d v="2021-08-27T00:00:00"/>
        <d v="2021-08-30T00:00:00"/>
        <d v="2021-08-31T00:00:00"/>
        <d v="2021-09-01T00:00:00"/>
        <d v="2021-09-02T00:00:00"/>
        <d v="2021-09-03T00:00:00"/>
        <d v="2021-09-07T00:00:00"/>
        <d v="2021-09-08T00:00:00"/>
        <d v="2021-09-09T00:00:00"/>
        <d v="2021-09-10T00:00:00"/>
        <d v="2021-09-13T00:00:00"/>
        <d v="2021-09-14T00:00:00"/>
        <d v="2021-09-15T00:00:00"/>
        <d v="2021-09-16T00:00:00"/>
        <d v="2021-09-17T00:00:00"/>
        <d v="2021-09-20T00:00:00"/>
        <d v="2021-09-21T00:00:00"/>
        <d v="2021-09-22T00:00:00"/>
        <d v="2021-09-23T00:00:00"/>
        <d v="2021-09-24T00:00:00"/>
        <d v="2021-09-27T00:00:00"/>
        <d v="2021-09-28T00:00:00"/>
        <d v="2021-09-29T00:00:00"/>
        <d v="2021-09-30T00:00:00"/>
        <d v="2021-10-01T00:00:00"/>
        <d v="2021-10-04T00:00:00"/>
        <d v="2021-10-05T00:00:00"/>
        <d v="2021-10-06T00:00:00"/>
        <d v="2021-10-07T00:00:00"/>
        <d v="2021-10-08T00:00:00"/>
        <d v="2021-10-11T00:00:00"/>
        <d v="2021-10-12T00:00:00"/>
        <d v="2021-10-13T00:00:00"/>
        <d v="2021-10-14T00:00:00"/>
        <d v="2021-10-15T00:00:00"/>
        <d v="2021-10-18T00:00:00"/>
        <d v="2021-10-19T00:00:00"/>
        <d v="2021-10-20T00:00:00"/>
        <d v="2021-10-21T00:00:00"/>
        <d v="2021-10-22T00:00:00"/>
        <d v="2021-10-25T00:00:00"/>
        <d v="2021-10-26T00:00:00"/>
        <d v="2021-10-27T00:00:00"/>
        <d v="2021-10-28T00:00:00"/>
        <d v="2021-10-29T00:00:00"/>
        <d v="2021-11-01T00:00:00"/>
        <d v="2021-11-02T00:00:00"/>
        <d v="2021-11-03T00:00:00"/>
        <d v="2021-11-04T00:00:00"/>
        <d v="2021-11-05T00:00:00"/>
        <d v="2021-11-08T00:00:00"/>
        <d v="2021-11-09T00:00:00"/>
        <d v="2021-11-10T00:00:00"/>
        <d v="2021-11-11T00:00:00"/>
        <d v="2021-11-12T00:00:00"/>
        <d v="2021-11-15T00:00:00"/>
        <d v="2021-11-16T00:00:00"/>
        <d v="2021-11-17T00:00:00"/>
        <d v="2021-11-18T00:00:00"/>
        <d v="2021-11-19T00:00:00"/>
        <d v="2021-11-22T00:00:00"/>
        <d v="2021-11-23T00:00:00"/>
        <d v="2021-11-24T00:00:00"/>
        <d v="2021-11-26T00:00:00"/>
        <d v="2021-11-29T00:00:00"/>
        <d v="2021-11-30T00:00:00"/>
        <d v="2021-12-01T00:00:00"/>
        <d v="2021-12-02T00:00:00"/>
        <d v="2021-12-03T00:00:00"/>
        <d v="2021-12-06T00:00:00"/>
        <d v="2021-12-07T00:00:00"/>
        <d v="2021-12-08T00:00:00"/>
        <d v="2021-12-09T00:00:00"/>
        <d v="2021-12-10T00:00:00"/>
        <d v="2021-12-13T00:00:00"/>
        <d v="2021-12-14T00:00:00"/>
        <d v="2021-12-15T00:00:00"/>
        <d v="2021-12-16T00:00:00"/>
        <d v="2021-12-17T00:00:00"/>
        <d v="2021-12-20T00:00:00"/>
        <d v="2021-12-21T00:00:00"/>
        <d v="2021-12-22T00:00:00"/>
        <d v="2021-12-23T00:00:00"/>
        <d v="2021-12-27T00:00:00"/>
        <d v="2021-12-28T00:00:00"/>
        <d v="2021-12-29T00:00:00"/>
        <d v="2021-12-30T00:00:00"/>
        <d v="2021-12-31T00:00:00"/>
        <d v="2022-01-03T00:00:00"/>
        <d v="2022-01-04T00:00:00"/>
        <d v="2022-01-05T00:00:00"/>
        <d v="2022-01-06T00:00:00"/>
        <d v="2022-01-07T00:00:00"/>
        <d v="2022-01-10T00:00:00"/>
        <d v="2022-01-11T00:00:00"/>
        <d v="2022-01-12T00:00:00"/>
        <d v="2022-01-13T00:00:00"/>
        <d v="2022-01-14T00:00:00"/>
        <d v="2022-01-18T00:00:00"/>
        <d v="2022-01-19T00:00:00"/>
        <d v="2022-01-20T00:00:00"/>
        <d v="2022-01-21T00:00:00"/>
        <d v="2022-01-24T00:00:00"/>
        <d v="2022-01-25T00:00:00"/>
        <d v="2022-01-26T00:00:00"/>
        <d v="2022-01-27T00:00:00"/>
        <d v="2022-01-28T00:00:00"/>
        <d v="2022-01-31T00:00:00"/>
        <d v="2022-02-01T00:00:00"/>
        <d v="2022-02-02T00:00:00"/>
        <d v="2022-02-03T00:00:00"/>
        <d v="2022-02-04T00:00:00"/>
        <d v="2022-02-07T00:00:00"/>
        <d v="2022-02-08T00:00:00"/>
        <d v="2022-02-09T00:00:00"/>
        <d v="2022-02-10T00:00:00"/>
        <d v="2022-02-11T00:00:00"/>
        <d v="2022-02-14T00:00:00"/>
        <d v="2022-02-15T00:00:00"/>
        <d v="2022-02-16T00:00:00"/>
        <d v="2022-02-17T00:00:00"/>
        <d v="2022-02-18T00:00:00"/>
        <d v="2022-02-22T00:00:00"/>
        <d v="2022-02-23T00:00:00"/>
        <d v="2022-02-24T00:00:00"/>
        <d v="2022-02-25T00:00:00"/>
        <m/>
      </sharedItems>
    </cacheField>
    <cacheField name="VIX" numFmtId="0">
      <sharedItems containsString="0" containsBlank="1" containsNumber="1" minValue="9.14" maxValue="82.69"/>
    </cacheField>
    <cacheField name="VIX3M" numFmtId="0">
      <sharedItems containsString="0" containsBlank="1" containsNumber="1" minValue="11.05" maxValue="72.98"/>
    </cacheField>
    <cacheField name="M1-M2 M" numFmtId="0">
      <sharedItems containsString="0" containsBlank="1" containsNumber="1" minValue="9.1611999999999991" maxValue="590641.48798226926"/>
    </cacheField>
    <cacheField name="M1-M2 ER" numFmtId="0">
      <sharedItems containsString="0" containsBlank="1" containsNumber="1" minValue="7.7060000000000004" maxValue="616477.08214546472"/>
    </cacheField>
    <cacheField name="SHORTVOL" numFmtId="0">
      <sharedItems containsMixedTypes="1" containsNumber="1" minValue="19.27" maxValue="2834.96"/>
    </cacheField>
    <cacheField name="LONGVOL" numFmtId="0">
      <sharedItems containsString="0" containsBlank="1" containsNumber="1" minValue="80.56" maxValue="2069216.05"/>
    </cacheField>
    <cacheField name="Med TR" numFmtId="0">
      <sharedItems containsString="0" containsBlank="1" containsNumber="1" minValue="10090.531505999999" maxValue="271843.38"/>
    </cacheField>
    <cacheField name="Med ER" numFmtId="0">
      <sharedItems containsString="0" containsBlank="1" containsNumber="1" minValue="8651.5745380000008" maxValue="243691.21"/>
    </cacheField>
    <cacheField name="TBR" numFmtId="0">
      <sharedItems containsString="0" containsBlank="1" containsNumber="1" minValue="0" maxValue="1.407686741867753E-4"/>
    </cacheField>
    <cacheField name="VXX w Fee" numFmtId="0">
      <sharedItems containsString="0" containsBlank="1" containsNumber="1" minValue="21.016408810810315" maxValue="1584665.6000000001"/>
    </cacheField>
    <cacheField name="VXX-IV" numFmtId="0">
      <sharedItems containsBlank="1" containsMixedTypes="1" containsNumber="1" minValue="9.81" maxValue="122518.44"/>
    </cacheField>
    <cacheField name="VXX-Per" numFmtId="166">
      <sharedItems containsBlank="1" containsMixedTypes="1" containsNumber="1" minValue="-1.1556530139600341E-3" maxValue="3.0989914311879243"/>
    </cacheField>
    <cacheField name="UVXY 1.5X W Fee" numFmtId="0">
      <sharedItems containsString="0" containsBlank="1" containsNumber="1" minValue="16.387279890208344" maxValue="6410000000"/>
    </cacheField>
    <cacheField name="UVXY-IV" numFmtId="0">
      <sharedItems containsBlank="1" containsMixedTypes="1" containsNumber="1" minValue="16.047839870000001" maxValue="1125.2845110999999"/>
    </cacheField>
    <cacheField name="UVXY % error" numFmtId="0">
      <sharedItems containsString="0" containsBlank="1" containsNumber="1" minValue="-0.67921781013072002" maxValue="2.1272288820850305E-2"/>
    </cacheField>
    <cacheField name="SVXY -0.5X w Fee" numFmtId="0">
      <sharedItems containsString="0" containsBlank="1" containsNumber="1" minValue="5.7" maxValue="93.851534733766954"/>
    </cacheField>
    <cacheField name="SVXY IV" numFmtId="0">
      <sharedItems containsBlank="1" containsMixedTypes="1" containsNumber="1" minValue="26.268896160000001" maxValue="69.368003340000001"/>
    </cacheField>
    <cacheField name="SVXY % err" numFmtId="0">
      <sharedItems containsString="0" containsBlank="1" containsNumber="1" minValue="-0.48055403599296631" maxValue="9.8456162429390037E-3"/>
    </cacheField>
    <cacheField name="VXZ w Fee" numFmtId="0">
      <sharedItems containsString="0" containsBlank="1" containsNumber="1" minValue="16.485005450956397" maxValue="482.63991029255004"/>
    </cacheField>
    <cacheField name="VXZ-iV" numFmtId="0">
      <sharedItems containsBlank="1" containsMixedTypes="1" containsNumber="1" minValue="16.48" maxValue="453.68"/>
    </cacheField>
    <cacheField name="VXZ % error" numFmtId="166">
      <sharedItems containsBlank="1" containsMixedTypes="1" containsNumber="1" minValue="-1.436735641372755E-2" maxValue="1.4954365986343365E-2"/>
    </cacheField>
    <cacheField name="VIXM w fee" numFmtId="0">
      <sharedItems containsString="0" containsBlank="1" containsNumber="1" minValue="19.786573176652624" maxValue="590.84408107126796"/>
    </cacheField>
    <cacheField name="VIXM-IV" numFmtId="0">
      <sharedItems containsString="0" containsBlank="1" containsNumber="1" minValue="19.7465282" maxValue="369.036"/>
    </cacheField>
    <cacheField name="VIXM % error " numFmtId="166">
      <sharedItems containsString="0" containsBlank="1" containsNumber="1" minValue="-1.5017211591834556E-3" maxValue="3.6135076410406253E-3"/>
    </cacheField>
    <cacheField name="VIXY w Fee" numFmtId="0">
      <sharedItems containsString="0" containsBlank="1" containsNumber="1" minValue="17.597344214078959" maxValue="1564480"/>
    </cacheField>
    <cacheField name="VIXY-IV" numFmtId="0">
      <sharedItems containsBlank="1" containsMixedTypes="1" containsNumber="1" minValue="17.191932909999998" maxValue="3655.6320000000001"/>
    </cacheField>
    <cacheField name="VIXY % err" numFmtId="166">
      <sharedItems containsBlank="1" containsMixedTypes="1" containsNumber="1" minValue="-1.1990925703674549E-2" maxValue="2.371361003251593E-2"/>
    </cacheField>
    <cacheField name="SVIX" numFmtId="165">
      <sharedItems containsBlank="1" containsMixedTypes="1" containsNumber="1" minValue="0.34406217104621967" maxValue="42.15430435953639"/>
    </cacheField>
    <cacheField name="SVIX-IV" numFmtId="0">
      <sharedItems containsNonDate="0" containsString="0" containsBlank="1"/>
    </cacheField>
    <cacheField name="SVIX error " numFmtId="0">
      <sharedItems containsNonDate="0" containsString="0" containsBlank="1"/>
    </cacheField>
    <cacheField name="UVIX" numFmtId="165">
      <sharedItems containsBlank="1" containsMixedTypes="1" containsNumber="1" minValue="12.291730141806218" maxValue="3283610740234.7095"/>
    </cacheField>
    <cacheField name="UVIX-IV" numFmtId="0">
      <sharedItems containsNonDate="0" containsString="0" containsBlank="1"/>
    </cacheField>
    <cacheField name="UVIX % error " numFmtId="0">
      <sharedItems containsNonDate="0" containsString="0" containsBlank="1"/>
    </cacheField>
    <cacheField name="Row" numFmtId="0">
      <sharedItems containsString="0" containsBlank="1" containsNumber="1" containsInteger="1" minValue="7" maxValue="3684"/>
    </cacheField>
    <cacheField name="VIX/VXV" numFmtId="0">
      <sharedItems containsString="0" containsBlank="1" containsNumber="1" minValue="0.70839469808541966" maxValue="1.4309222423146473"/>
    </cacheField>
    <cacheField name="Old_UVXY W Fee" numFmtId="0">
      <sharedItems containsString="0" containsBlank="1" containsNumber="1" minValue="3.3803315423363338E-2" maxValue="394707521000"/>
    </cacheField>
    <cacheField name="Old_UVXY-IV" numFmtId="0">
      <sharedItems containsBlank="1" containsMixedTypes="1" containsNumber="1" minValue="-0.81926451915308118" maxValue="8835780"/>
    </cacheField>
    <cacheField name="Old_UVXY act" numFmtId="0">
      <sharedItems containsBlank="1" containsMixedTypes="1" containsNumber="1" minValue="4.0087562502257894" maxValue="370212294888.46118"/>
    </cacheField>
    <cacheField name="Old_UVXY % error" numFmtId="166">
      <sharedItems containsBlank="1" containsMixedTypes="1" containsNumber="1" minValue="-0.98028766407146717" maxValue="-0.97963056346756383"/>
    </cacheField>
    <cacheField name="Old_SVXY w Fee" numFmtId="0">
      <sharedItems containsString="0" containsBlank="1" containsNumber="1" minValue="1.6520758833286171" maxValue="137.9813682116814"/>
    </cacheField>
    <cacheField name="Old_SVXY act" numFmtId="0">
      <sharedItems containsBlank="1" containsMixedTypes="1" containsNumber="1" minValue="-0.91271158365043925" maxValue="49.490196018064161"/>
    </cacheField>
    <cacheField name="Old_SVXY IV" numFmtId="0">
      <sharedItems containsString="0" containsBlank="1" containsNumber="1" minValue="-0.2453767072817975" maxValue="138.1848"/>
    </cacheField>
    <cacheField name="Old_SVXY % err" numFmtId="0">
      <sharedItems containsString="0" containsBlank="1" containsNumber="1" minValue="-9.8194989079041228E-3" maxValue="2.0882125781327536"/>
    </cacheField>
    <cacheField name="XIV w Fee" numFmtId="0">
      <sharedItems containsBlank="1" containsMixedTypes="1" containsNumber="1" minValue="1.5849" maxValue="144.05700029938097"/>
    </cacheField>
    <cacheField name="XIV-IV" numFmtId="0">
      <sharedItems containsString="0" containsBlank="1" containsNumber="1" minValue="0.25956566805455616" maxValue="112.69"/>
    </cacheField>
    <cacheField name="XIV % error" numFmtId="0">
      <sharedItems containsBlank="1" containsMixedTypes="1" containsNumber="1" minValue="-0.96102663671773181" maxValue="33.49"/>
    </cacheField>
    <cacheField name="TVIX W Fee" numFmtId="0">
      <sharedItems containsString="0" containsBlank="1" containsNumber="1" minValue="1.6980031455539826" maxValue="19150000000000"/>
    </cacheField>
    <cacheField name="TVIX-IV" numFmtId="0">
      <sharedItems containsString="0" containsBlank="1" containsNumber="1" minValue="0.91" maxValue="3135"/>
    </cacheField>
    <cacheField name="TVIX % IV error" numFmtId="0">
      <sharedItems containsBlank="1" containsMixedTypes="1" containsNumber="1" minValue="-0.9999960017305648" maxValue="250296.66267124246"/>
    </cacheField>
    <cacheField name="ZIV w Fee" numFmtId="0">
      <sharedItems containsString="0" containsBlank="1" containsNumber="1" minValue="9.2383745996790942" maxValue="93.841331425671001"/>
    </cacheField>
    <cacheField name="ZIV-IV" numFmtId="0">
      <sharedItems containsString="0" containsBlank="1" containsNumber="1" minValue="12.5" maxValue="80.94"/>
    </cacheField>
    <cacheField name="ZIV act" numFmtId="0">
      <sharedItems containsString="0" containsBlank="1" containsNumber="1" minValue="-5.0494765906250461E-4" maxValue="36.86"/>
    </cacheField>
    <cacheField name="ZIV % IV" numFmtId="0">
      <sharedItems containsBlank="1" containsMixedTypes="1" containsNumber="1" minValue="-2.7833531884573492E-3" maxValue="1.7379666806547345E-3"/>
    </cacheField>
    <cacheField name="END"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94">
  <r>
    <x v="0"/>
    <n v="17.329999999999998"/>
    <n v="19.11"/>
    <n v="590641.48798226926"/>
    <n v="616477.08214546472"/>
    <s v=""/>
    <m/>
    <n v="179017.30004942772"/>
    <n v="186825.78404718498"/>
    <n v="7.8847315372110316E-5"/>
    <n v="1584665.6000000001"/>
    <m/>
    <m/>
    <n v="6410000000"/>
    <m/>
    <n v="-0.67921781013072002"/>
    <n v="5.7"/>
    <m/>
    <m/>
    <n v="331.4549249367588"/>
    <m/>
    <m/>
    <n v="405"/>
    <m/>
    <m/>
    <n v="1564480"/>
    <m/>
    <m/>
    <m/>
    <m/>
    <m/>
    <m/>
    <m/>
    <m/>
    <n v="7"/>
    <n v="0.90685504971219255"/>
    <n v="394707521000"/>
    <n v="-0.81926451915308118"/>
    <n v="61.576836349453977"/>
    <m/>
    <n v="1.8906499999999999"/>
    <m/>
    <m/>
    <m/>
    <n v="1.5849"/>
    <m/>
    <m/>
    <n v="19150000000000"/>
    <m/>
    <m/>
    <n v="15.9785"/>
    <m/>
    <m/>
    <m/>
    <m/>
  </r>
  <r>
    <x v="1"/>
    <n v="16.5"/>
    <n v="17.93"/>
    <n v="572387.96"/>
    <n v="597377.28000000003"/>
    <s v=""/>
    <m/>
    <n v="176011.83"/>
    <n v="183674.72"/>
    <n v="2.6281747721013105E-5"/>
    <n v="1535579.8386740419"/>
    <m/>
    <m/>
    <n v="6111930541.021987"/>
    <m/>
    <m/>
    <n v="5.7878472534482963"/>
    <m/>
    <m/>
    <n v="325.86638486062287"/>
    <m/>
    <m/>
    <n v="398.17275244322354"/>
    <m/>
    <m/>
    <n v="1515878.173659361"/>
    <m/>
    <m/>
    <m/>
    <m/>
    <m/>
    <m/>
    <m/>
    <m/>
    <n v="8"/>
    <n v="0.92024539877300615"/>
    <n v="370212294888.46118"/>
    <m/>
    <n v="370212294888.46118"/>
    <m/>
    <n v="1.9489541081758579"/>
    <m/>
    <m/>
    <n v="1.9490742572472928"/>
    <n v="1.6342088642467019"/>
    <n v="1.6342088642467019"/>
    <m/>
    <n v="17962362833149.191"/>
    <m/>
    <m/>
    <n v="16.247476767380661"/>
    <m/>
    <m/>
    <m/>
    <m/>
  </r>
  <r>
    <x v="2"/>
    <n v="16.28"/>
    <n v="17.989999999999998"/>
    <n v="562338.31999999995"/>
    <n v="586873.18999999994"/>
    <s v=""/>
    <m/>
    <n v="177524.97"/>
    <n v="185248.91"/>
    <n v="2.6281747721013105E-5"/>
    <n v="1508582.2754293601"/>
    <m/>
    <m/>
    <n v="5950668147.3348265"/>
    <m/>
    <m/>
    <n v="5.8385811089106845"/>
    <m/>
    <m/>
    <n v="328.65978168335113"/>
    <m/>
    <m/>
    <n v="401.58641512419274"/>
    <m/>
    <m/>
    <n v="1489180.6186218262"/>
    <m/>
    <m/>
    <s v=""/>
    <m/>
    <m/>
    <m/>
    <m/>
    <m/>
    <n v="9"/>
    <n v="0.90494719288493619"/>
    <n v="357180870079.70856"/>
    <m/>
    <n v="357180870079.70856"/>
    <m/>
    <n v="1.9831315211801006"/>
    <m/>
    <m/>
    <n v="1.9831315211801006"/>
    <n v="1.662926466346347"/>
    <m/>
    <m/>
    <n v="17330346047894.873"/>
    <m/>
    <m/>
    <n v="16.108054822224556"/>
    <m/>
    <m/>
    <m/>
    <m/>
  </r>
  <r>
    <x v="3"/>
    <n v="16.739999999999998"/>
    <n v="17.98"/>
    <n v="567704.59"/>
    <n v="592458.17000000004"/>
    <s v=""/>
    <m/>
    <n v="179173.38"/>
    <n v="186964.18"/>
    <n v="2.6281747721013105E-5"/>
    <n v="1522941.2062165241"/>
    <m/>
    <m/>
    <n v="6035554591.3150883"/>
    <m/>
    <m/>
    <n v="5.8106484339539408"/>
    <m/>
    <m/>
    <n v="331.70346727802007"/>
    <m/>
    <m/>
    <n v="405.3059112090653"/>
    <m/>
    <m/>
    <n v="1503309.1621215059"/>
    <m/>
    <m/>
    <s v=""/>
    <m/>
    <m/>
    <m/>
    <m/>
    <m/>
    <n v="10"/>
    <n v="0.93103448275862055"/>
    <n v="363966829550.05469"/>
    <m/>
    <n v="363966829550.05469"/>
    <m/>
    <n v="1.9641675596708472"/>
    <m/>
    <m/>
    <n v="1.9641675596708472"/>
    <n v="1.6470835914981599"/>
    <m/>
    <m/>
    <n v="17659860403471.223"/>
    <m/>
    <m/>
    <n v="15.958735132216713"/>
    <m/>
    <m/>
    <m/>
    <m/>
  </r>
  <r>
    <x v="4"/>
    <n v="16.649999999999999"/>
    <n v="18.02"/>
    <n v="566279.27"/>
    <n v="590955.14"/>
    <s v=""/>
    <m/>
    <n v="179439.16"/>
    <n v="187236.6"/>
    <n v="2.6281747721013105E-5"/>
    <n v="1519080.558924095"/>
    <m/>
    <m/>
    <n v="6012529189.2555504"/>
    <m/>
    <m/>
    <n v="5.8178676352103231"/>
    <m/>
    <m/>
    <n v="332.1874053692718"/>
    <m/>
    <m/>
    <n v="405.89767626421599"/>
    <m/>
    <m/>
    <n v="1499452.2229134315"/>
    <m/>
    <m/>
    <s v=""/>
    <m/>
    <m/>
    <m/>
    <m/>
    <m/>
    <n v="11"/>
    <n v="0.92397336293007759"/>
    <n v="362107903600.94873"/>
    <m/>
    <n v="362107903600.94873"/>
    <m/>
    <n v="1.9690588183082536"/>
    <m/>
    <m/>
    <n v="1.9690992803054901"/>
    <n v="1.6512444654136806"/>
    <m/>
    <m/>
    <n v="17569923945616.904"/>
    <m/>
    <m/>
    <n v="15.935311547066689"/>
    <m/>
    <m/>
    <m/>
    <m/>
  </r>
  <r>
    <x v="5"/>
    <n v="15.64"/>
    <n v="17.23"/>
    <n v="539747.57999999996"/>
    <n v="563251.78"/>
    <s v=""/>
    <m/>
    <n v="177848.05"/>
    <n v="185571.43"/>
    <n v="2.6281747721013105E-5"/>
    <n v="1447872.2891147176"/>
    <m/>
    <m/>
    <n v="5589683952.1567898"/>
    <m/>
    <m/>
    <n v="5.9540804423725024"/>
    <m/>
    <m/>
    <n v="329.2338290366306"/>
    <m/>
    <m/>
    <n v="402.28916101783079"/>
    <m/>
    <m/>
    <n v="1429118.3553400626"/>
    <m/>
    <m/>
    <s v=""/>
    <m/>
    <m/>
    <m/>
    <m/>
    <m/>
    <n v="12"/>
    <n v="0.9077190946024376"/>
    <n v="328146364192.40845"/>
    <m/>
    <n v="328146364192.40845"/>
    <m/>
    <n v="2.0612702311544582"/>
    <m/>
    <m/>
    <n v="2.0612702311544582"/>
    <n v="1.7286345775765353"/>
    <m/>
    <m/>
    <n v="15922303247738.646"/>
    <m/>
    <m/>
    <n v="16.07685855117721"/>
    <m/>
    <m/>
    <m/>
    <m/>
  </r>
  <r>
    <x v="6"/>
    <n v="14.97"/>
    <n v="16.79"/>
    <n v="532658.81999999995"/>
    <n v="555809.92000000004"/>
    <s v=""/>
    <m/>
    <n v="177060.83"/>
    <n v="184735.4"/>
    <n v="2.5864080406057255E-5"/>
    <n v="1428752.1789215412"/>
    <m/>
    <m/>
    <n v="5478747342.7760572"/>
    <m/>
    <m/>
    <n v="5.9929460691267789"/>
    <m/>
    <m/>
    <n v="327.75254415718337"/>
    <m/>
    <m/>
    <n v="400.48050314580854"/>
    <m/>
    <m/>
    <n v="1410114.6914775362"/>
    <m/>
    <m/>
    <s v=""/>
    <m/>
    <m/>
    <m/>
    <m/>
    <m/>
    <n v="13"/>
    <n v="0.89160214413341288"/>
    <n v="319442921321.57379"/>
    <m/>
    <n v="319442921321.57379"/>
    <m/>
    <n v="2.0882125781327536"/>
    <m/>
    <m/>
    <n v="2.0882125781327536"/>
    <n v="1.7514175966793424"/>
    <m/>
    <m/>
    <n v="15500662824063.16"/>
    <m/>
    <m/>
    <n v="16.148748617467188"/>
    <m/>
    <m/>
    <m/>
    <m/>
  </r>
  <r>
    <x v="7"/>
    <n v="15.32"/>
    <n v="17.16"/>
    <n v="541619.61"/>
    <n v="565145.80000000005"/>
    <s v=""/>
    <m/>
    <n v="179322.42"/>
    <n v="187090.24"/>
    <n v="2.5864080406057255E-5"/>
    <n v="1452752.3057892229"/>
    <m/>
    <m/>
    <n v="5616732386.1466484"/>
    <m/>
    <m/>
    <n v="5.9424599600729584"/>
    <m/>
    <m/>
    <n v="331.93081877625826"/>
    <m/>
    <m/>
    <n v="405.58637717736593"/>
    <m/>
    <m/>
    <n v="1433758.9913824501"/>
    <m/>
    <m/>
    <s v=""/>
    <m/>
    <m/>
    <m/>
    <m/>
    <m/>
    <n v="14"/>
    <n v="0.89277389277389274"/>
    <n v="330163092322.89148"/>
    <m/>
    <n v="330163092322.89148"/>
    <m/>
    <n v="2.053041468411259"/>
    <m/>
    <m/>
    <n v="2.053041468411259"/>
    <n v="1.721980069480407"/>
    <m/>
    <m/>
    <n v="16021078911447.914"/>
    <m/>
    <m/>
    <n v="15.942721637485581"/>
    <m/>
    <m/>
    <m/>
    <m/>
  </r>
  <r>
    <x v="8"/>
    <n v="15.76"/>
    <n v="17.559999999999999"/>
    <n v="549845.25"/>
    <n v="573714.12"/>
    <s v=""/>
    <m/>
    <n v="181964.96"/>
    <n v="189842.41"/>
    <n v="2.5864080406057255E-5"/>
    <n v="1474779.4627396022"/>
    <m/>
    <m/>
    <n v="5744412376.3439426"/>
    <m/>
    <m/>
    <n v="5.8972588882103958"/>
    <m/>
    <m/>
    <n v="336.81402135703394"/>
    <m/>
    <m/>
    <n v="411.55361505304734"/>
    <m/>
    <m/>
    <n v="1455454.7076601943"/>
    <m/>
    <m/>
    <s v=""/>
    <m/>
    <m/>
    <m/>
    <m/>
    <m/>
    <n v="15"/>
    <n v="0.89749430523918006"/>
    <n v="340163003061.70465"/>
    <m/>
    <n v="340163003061.70465"/>
    <m/>
    <n v="2.0218206103056677"/>
    <m/>
    <m/>
    <n v="2.0218206103056677"/>
    <n v="1.6958538274098127"/>
    <m/>
    <m/>
    <n v="16506558994305.449"/>
    <m/>
    <m/>
    <n v="15.70802330819757"/>
    <m/>
    <m/>
    <m/>
    <m/>
  </r>
  <r>
    <x v="9"/>
    <n v="16.260000000000002"/>
    <n v="17.829999999999998"/>
    <n v="549730.34"/>
    <n v="573579.39"/>
    <s v=""/>
    <m/>
    <n v="181422.03"/>
    <n v="189271.06"/>
    <n v="2.5864080406057255E-5"/>
    <n v="1474435.3015092269"/>
    <m/>
    <m/>
    <n v="5742333801.0160141"/>
    <m/>
    <m/>
    <n v="5.8977978307639347"/>
    <m/>
    <m/>
    <n v="335.80087901392153"/>
    <m/>
    <m/>
    <n v="410.31610440437527"/>
    <m/>
    <m/>
    <n v="1455071.0518617653"/>
    <m/>
    <m/>
    <s v=""/>
    <m/>
    <m/>
    <m/>
    <m/>
    <m/>
    <n v="16"/>
    <n v="0.91194615816040403"/>
    <n v="339991778873.33105"/>
    <m/>
    <n v="339991778873.33105"/>
    <m/>
    <n v="2.0222012219479946"/>
    <m/>
    <m/>
    <n v="2.0222012219479946"/>
    <n v="1.6962332126055235"/>
    <m/>
    <m/>
    <n v="16498487142601.914"/>
    <m/>
    <m/>
    <n v="15.755122964642863"/>
    <m/>
    <m/>
    <m/>
    <m/>
  </r>
  <r>
    <x v="10"/>
    <n v="15.28"/>
    <n v="17.73"/>
    <n v="535660.34"/>
    <n v="558839.65"/>
    <s v=""/>
    <m/>
    <n v="180115.59"/>
    <n v="187888.51"/>
    <n v="2.5446429139153182E-5"/>
    <n v="1436557.9413423655"/>
    <m/>
    <m/>
    <n v="5520773848.4302645"/>
    <m/>
    <m/>
    <n v="5.9729562222191879"/>
    <m/>
    <m/>
    <n v="333.35022489069127"/>
    <m/>
    <m/>
    <n v="407.32342832382466"/>
    <m/>
    <m/>
    <n v="1417515.7745452027"/>
    <m/>
    <m/>
    <s v=""/>
    <m/>
    <m/>
    <m/>
    <m/>
    <m/>
    <n v="17"/>
    <n v="0.86181613085166375"/>
    <n v="322474212289.38263"/>
    <m/>
    <n v="322474212289.38263"/>
    <m/>
    <n v="2.073780992006137"/>
    <m/>
    <m/>
    <n v="2.073780992006137"/>
    <n v="1.7397453071387863"/>
    <m/>
    <m/>
    <n v="15649299909952.27"/>
    <m/>
    <m/>
    <n v="15.86947533904919"/>
    <m/>
    <m/>
    <m/>
    <m/>
  </r>
  <r>
    <x v="11"/>
    <n v="17.260000000000002"/>
    <n v="18.920000000000002"/>
    <n v="556162.02"/>
    <n v="580214.27"/>
    <s v=""/>
    <m/>
    <n v="183532.19"/>
    <n v="191447.77"/>
    <n v="2.5446429139153182E-5"/>
    <n v="1491503.8978596043"/>
    <m/>
    <m/>
    <n v="5837457503.5331345"/>
    <m/>
    <m/>
    <n v="5.8585762729751467"/>
    <m/>
    <m/>
    <n v="339.6652394874074"/>
    <m/>
    <m/>
    <n v="415.04025233492115"/>
    <m/>
    <m/>
    <n v="1471690.8874489327"/>
    <m/>
    <m/>
    <s v=""/>
    <m/>
    <m/>
    <m/>
    <m/>
    <m/>
    <n v="18"/>
    <n v="0.91226215644820297"/>
    <n v="347130641132.74323"/>
    <m/>
    <n v="347130641132.74323"/>
    <m/>
    <n v="1.994369674583685"/>
    <m/>
    <m/>
    <n v="1.994369674583685"/>
    <n v="1.6731838431830219"/>
    <m/>
    <m/>
    <n v="16846082667208.049"/>
    <m/>
    <m/>
    <n v="15.568672776255681"/>
    <m/>
    <m/>
    <m/>
    <m/>
  </r>
  <r>
    <x v="12"/>
    <n v="15.62"/>
    <n v="18.170000000000002"/>
    <n v="560624.81999999995"/>
    <n v="584855.31000000006"/>
    <s v=""/>
    <m/>
    <n v="180523.35"/>
    <n v="188304.28"/>
    <n v="2.5446429139153182E-5"/>
    <n v="1503435.4833579299"/>
    <m/>
    <m/>
    <n v="5907440172.3965254"/>
    <m/>
    <m/>
    <n v="5.834993497822115"/>
    <m/>
    <m/>
    <n v="334.08859651056019"/>
    <m/>
    <m/>
    <n v="408.22654554620374"/>
    <m/>
    <m/>
    <n v="1483420.0296134383"/>
    <m/>
    <m/>
    <s v=""/>
    <m/>
    <m/>
    <m/>
    <m/>
    <m/>
    <n v="19"/>
    <n v="0.8596587782058337"/>
    <n v="352672039752.73248"/>
    <m/>
    <n v="352672039752.73248"/>
    <m/>
    <n v="1.9783248890252914"/>
    <m/>
    <m/>
    <n v="1.9783248890252914"/>
    <n v="1.6597811626523515"/>
    <m/>
    <m/>
    <n v="17115242654808.559"/>
    <m/>
    <m/>
    <n v="15.824121073320763"/>
    <m/>
    <m/>
    <m/>
    <m/>
  </r>
  <r>
    <x v="13"/>
    <n v="15.74"/>
    <n v="17.989999999999998"/>
    <n v="556759.78"/>
    <n v="580808.34"/>
    <s v=""/>
    <m/>
    <n v="181692.33"/>
    <n v="189518.86"/>
    <n v="2.5446429139153182E-5"/>
    <n v="1493034.1447236352"/>
    <m/>
    <m/>
    <n v="5846068350.4051905"/>
    <m/>
    <m/>
    <n v="5.8550290391170359"/>
    <m/>
    <m/>
    <n v="336.24379013394594"/>
    <m/>
    <m/>
    <n v="410.86045070377179"/>
    <m/>
    <m/>
    <n v="1473112.9647537293"/>
    <m/>
    <m/>
    <s v=""/>
    <m/>
    <m/>
    <m/>
    <m/>
    <m/>
    <n v="20"/>
    <n v="0.87493051695386337"/>
    <n v="347779614501.0705"/>
    <m/>
    <n v="347779614501.0705"/>
    <m/>
    <n v="1.9919213447664479"/>
    <m/>
    <m/>
    <m/>
    <n v="1.6712469129355705"/>
    <m/>
    <m/>
    <n v="16878047583712.855"/>
    <m/>
    <m/>
    <n v="15.721872600201024"/>
    <m/>
    <m/>
    <m/>
    <m/>
  </r>
  <r>
    <x v="14"/>
    <n v="14.94"/>
    <n v="17.53"/>
    <n v="545151.31000000006"/>
    <n v="568683.68000000005"/>
    <s v=""/>
    <m/>
    <n v="180535.03"/>
    <n v="188306.88"/>
    <n v="2.5446429139153182E-5"/>
    <n v="1461868.6597120895"/>
    <m/>
    <m/>
    <n v="5662954715.7723246"/>
    <m/>
    <m/>
    <n v="5.9159883639927164"/>
    <m/>
    <m/>
    <n v="334.09391890520209"/>
    <m/>
    <m/>
    <n v="408.2339438186699"/>
    <m/>
    <m/>
    <n v="1442319.513898768"/>
    <m/>
    <m/>
    <s v=""/>
    <m/>
    <m/>
    <m/>
    <m/>
    <m/>
    <n v="21"/>
    <n v="0.85225328009127199"/>
    <n v="333248242819.3786"/>
    <m/>
    <n v="333248242819.3786"/>
    <m/>
    <n v="2.0334089722298812"/>
    <m/>
    <m/>
    <m/>
    <n v="1.7061153263331463"/>
    <m/>
    <m/>
    <n v="16173052910197.984"/>
    <m/>
    <m/>
    <n v="15.822231958434092"/>
    <m/>
    <m/>
    <m/>
    <m/>
  </r>
  <r>
    <x v="15"/>
    <n v="15.42"/>
    <n v="17.68"/>
    <n v="540136.92000000004"/>
    <n v="563409.42000000004"/>
    <s v=""/>
    <m/>
    <n v="181346.89"/>
    <n v="189139.32"/>
    <n v="2.6003301061283679E-5"/>
    <n v="1448316.204639442"/>
    <m/>
    <m/>
    <n v="5584012418.505353"/>
    <m/>
    <m/>
    <n v="5.9429582343684313"/>
    <m/>
    <m/>
    <n v="335.5717795970366"/>
    <m/>
    <m/>
    <n v="410.0411101869384"/>
    <m/>
    <m/>
    <n v="1428819.3972600771"/>
    <m/>
    <m/>
    <s v=""/>
    <m/>
    <m/>
    <m/>
    <m/>
    <m/>
    <n v="22"/>
    <n v="0.87217194570135748"/>
    <n v="327033753404.50128"/>
    <m/>
    <n v="327033753404.50128"/>
    <m/>
    <n v="2.0519810933438096"/>
    <m/>
    <m/>
    <m/>
    <n v="1.7218790903871781"/>
    <m/>
    <m/>
    <n v="15872144394834.457"/>
    <m/>
    <m/>
    <n v="15.751768292232205"/>
    <m/>
    <m/>
    <m/>
    <m/>
  </r>
  <r>
    <x v="16"/>
    <n v="16.670000000000002"/>
    <n v="18.73"/>
    <n v="548187.06000000006"/>
    <n v="571791.76"/>
    <s v=""/>
    <m/>
    <n v="182858.23"/>
    <n v="190710.68"/>
    <n v="2.6003301061283679E-5"/>
    <n v="1469865.9052721751"/>
    <m/>
    <m/>
    <n v="5708575111.8150826"/>
    <m/>
    <m/>
    <n v="5.8985953836482903"/>
    <m/>
    <m/>
    <n v="338.36017496330521"/>
    <m/>
    <m/>
    <n v="413.44875305331601"/>
    <m/>
    <m/>
    <n v="1450035.4919716879"/>
    <m/>
    <m/>
    <s v=""/>
    <m/>
    <m/>
    <m/>
    <m/>
    <m/>
    <n v="23"/>
    <n v="0.89001601708489064"/>
    <n v="336753545388.86621"/>
    <m/>
    <n v="336753545388.86621"/>
    <m/>
    <n v="2.0213578068324516"/>
    <m/>
    <m/>
    <m/>
    <n v="1.6962425429669219"/>
    <m/>
    <m/>
    <n v="16344118392672.711"/>
    <m/>
    <m/>
    <n v="15.620731825594131"/>
    <m/>
    <m/>
    <m/>
    <m/>
  </r>
  <r>
    <x v="17"/>
    <n v="15.6"/>
    <n v="17.920000000000002"/>
    <n v="534747.12"/>
    <n v="557758.23"/>
    <s v=""/>
    <m/>
    <n v="180242.91"/>
    <n v="187978.09"/>
    <n v="2.6003301061283679E-5"/>
    <n v="1433794.1395243609"/>
    <m/>
    <m/>
    <n v="5498363377.4072208"/>
    <m/>
    <m/>
    <n v="5.9708248190793913"/>
    <m/>
    <m/>
    <n v="333.51266433384552"/>
    <m/>
    <m/>
    <n v="407.52593394810214"/>
    <m/>
    <m/>
    <n v="1414406.467618864"/>
    <m/>
    <m/>
    <s v=""/>
    <m/>
    <m/>
    <m/>
    <m/>
    <m/>
    <n v="24"/>
    <n v="0.87053571428571419"/>
    <n v="320212816953.13757"/>
    <m/>
    <n v="320212816953.13757"/>
    <m/>
    <n v="2.0708716939298379"/>
    <m/>
    <m/>
    <m/>
    <n v="1.7378544696359075"/>
    <m/>
    <m/>
    <n v="15541549996811.854"/>
    <m/>
    <m/>
    <n v="15.844378807335346"/>
    <m/>
    <m/>
    <m/>
    <m/>
  </r>
  <r>
    <x v="18"/>
    <n v="14.61"/>
    <n v="17.11"/>
    <n v="497362.13"/>
    <n v="518749.99"/>
    <s v=""/>
    <m/>
    <n v="175651.37"/>
    <n v="183184.62"/>
    <n v="2.6003301061283679E-5"/>
    <n v="1333522.878877878"/>
    <m/>
    <m/>
    <n v="4921503149.6252193"/>
    <m/>
    <m/>
    <n v="6.1794563874522144"/>
    <m/>
    <m/>
    <n v="325.00877824179014"/>
    <m/>
    <m/>
    <n v="397.13529713347896"/>
    <m/>
    <m/>
    <n v="1315448.5122046757"/>
    <m/>
    <m/>
    <s v=""/>
    <m/>
    <m/>
    <m/>
    <m/>
    <m/>
    <n v="25"/>
    <n v="0.85388661601402693"/>
    <n v="275413740487.98639"/>
    <m/>
    <n v="275413740487.98639"/>
    <m/>
    <n v="2.2156001742070734"/>
    <m/>
    <m/>
    <m/>
    <n v="1.8593753189846416"/>
    <m/>
    <m/>
    <n v="13367417676790.773"/>
    <m/>
    <m/>
    <n v="16.248234430098151"/>
    <m/>
    <m/>
    <m/>
    <m/>
  </r>
  <r>
    <x v="19"/>
    <n v="14.01"/>
    <n v="16.62"/>
    <n v="498029.04"/>
    <n v="519432.09"/>
    <s v=""/>
    <m/>
    <n v="176817.83"/>
    <n v="184396.34"/>
    <n v="2.6003301061283679E-5"/>
    <n v="1335278.4323461347"/>
    <m/>
    <m/>
    <n v="4931162728.7140436"/>
    <m/>
    <m/>
    <n v="6.175233000404071"/>
    <m/>
    <m/>
    <n v="327.15910864269898"/>
    <m/>
    <m/>
    <n v="399.76327074059537"/>
    <m/>
    <m/>
    <n v="1317140.2929653504"/>
    <m/>
    <m/>
    <s v=""/>
    <m/>
    <m/>
    <m/>
    <m/>
    <m/>
    <n v="26"/>
    <n v="0.84296028880866425"/>
    <n v="276128713438.18469"/>
    <m/>
    <n v="276128713438.18469"/>
    <m/>
    <n v="2.2125838435174892"/>
    <m/>
    <m/>
    <m/>
    <n v="1.8569100473444395"/>
    <m/>
    <m/>
    <n v="13402313728439.432"/>
    <m/>
    <m/>
    <n v="16.140579188726196"/>
    <m/>
    <m/>
    <m/>
    <m/>
  </r>
  <r>
    <x v="20"/>
    <n v="14.77"/>
    <n v="17.059999999999999"/>
    <n v="492465.86"/>
    <n v="513589.31"/>
    <s v=""/>
    <m/>
    <n v="176767.79"/>
    <n v="184329.77"/>
    <n v="2.6977895578150779E-5"/>
    <n v="1320266.2646748556"/>
    <m/>
    <m/>
    <n v="4847821730.7748156"/>
    <m/>
    <m/>
    <n v="6.209478871353669"/>
    <m/>
    <m/>
    <n v="327.04259703300806"/>
    <m/>
    <m/>
    <n v="399.62221636944639"/>
    <m/>
    <m/>
    <n v="1302212.1827326457"/>
    <m/>
    <m/>
    <s v=""/>
    <m/>
    <m/>
    <m/>
    <m/>
    <m/>
    <n v="27"/>
    <n v="0.86576787807737399"/>
    <n v="269889414364.20636"/>
    <m/>
    <n v="269889414364.20636"/>
    <m/>
    <n v="2.2371592534634401"/>
    <m/>
    <m/>
    <m/>
    <n v="1.8777354437369225"/>
    <m/>
    <m/>
    <n v="13100088177901.365"/>
    <m/>
    <m/>
    <n v="16.145921399013304"/>
    <m/>
    <m/>
    <m/>
    <m/>
  </r>
  <r>
    <x v="21"/>
    <n v="15.07"/>
    <n v="17.149999999999999"/>
    <n v="483978.65"/>
    <n v="504724.2"/>
    <s v=""/>
    <m/>
    <n v="176717.49"/>
    <n v="184272.35"/>
    <n v="2.6977895578150779E-5"/>
    <n v="1297481.014811812"/>
    <m/>
    <m/>
    <n v="4722258436.0600891"/>
    <m/>
    <m/>
    <n v="6.2629070388906145"/>
    <m/>
    <m/>
    <n v="326.94156352586492"/>
    <m/>
    <m/>
    <n v="399.49919860529917"/>
    <m/>
    <m/>
    <n v="1279697.7700684783"/>
    <m/>
    <m/>
    <s v=""/>
    <m/>
    <m/>
    <m/>
    <m/>
    <m/>
    <n v="28"/>
    <n v="0.87871720116618079"/>
    <n v="260563463863.11874"/>
    <m/>
    <n v="260563463863.11874"/>
    <m/>
    <n v="2.2756690600036933"/>
    <m/>
    <m/>
    <m/>
    <n v="1.9101280819354496"/>
    <m/>
    <m/>
    <n v="12647614102627.35"/>
    <m/>
    <m/>
    <n v="16.150789320082549"/>
    <m/>
    <m/>
    <m/>
    <m/>
  </r>
  <r>
    <x v="22"/>
    <n v="16.29"/>
    <n v="18.07"/>
    <n v="499454.95"/>
    <n v="520850.27"/>
    <s v=""/>
    <m/>
    <n v="179348.12"/>
    <n v="187010.47"/>
    <n v="2.6977895578150779E-5"/>
    <n v="1338938.223862747"/>
    <m/>
    <m/>
    <n v="4948527069.3683977"/>
    <m/>
    <m/>
    <n v="6.1626958780486509"/>
    <m/>
    <m/>
    <n v="331.80034984116952"/>
    <m/>
    <m/>
    <n v="405.43673217060888"/>
    <m/>
    <m/>
    <n v="1320546.458602844"/>
    <m/>
    <m/>
    <s v=""/>
    <m/>
    <m/>
    <m/>
    <m/>
    <m/>
    <n v="29"/>
    <n v="0.9014941892639734"/>
    <n v="277204263578.83191"/>
    <m/>
    <n v="277204263578.83191"/>
    <m/>
    <n v="2.2028582355843245"/>
    <m/>
    <m/>
    <m/>
    <n v="1.8490804843497879"/>
    <m/>
    <m/>
    <n v="13455557982915.664"/>
    <m/>
    <m/>
    <n v="15.910643996547828"/>
    <m/>
    <m/>
    <m/>
    <m/>
  </r>
  <r>
    <x v="23"/>
    <n v="16.600000000000001"/>
    <n v="18.510000000000002"/>
    <n v="510353.98"/>
    <n v="532202.13"/>
    <s v=""/>
    <m/>
    <n v="181933.38"/>
    <n v="189701.14"/>
    <n v="2.6977895578150779E-5"/>
    <n v="1368122.9697363675"/>
    <m/>
    <m/>
    <n v="5110256766.7651892"/>
    <m/>
    <m/>
    <n v="6.0953796725104334"/>
    <m/>
    <m/>
    <n v="336.5749649589535"/>
    <m/>
    <m/>
    <n v="411.27142734300816"/>
    <m/>
    <m/>
    <n v="1349288.7707749307"/>
    <m/>
    <m/>
    <s v=""/>
    <m/>
    <m/>
    <m/>
    <m/>
    <m/>
    <n v="30"/>
    <n v="0.89681253376553216"/>
    <n v="289277772585.00049"/>
    <m/>
    <n v="289277772585.00049"/>
    <m/>
    <n v="2.1547468805594727"/>
    <m/>
    <m/>
    <m/>
    <n v="1.8087619265003994"/>
    <m/>
    <m/>
    <n v="14041826100967.627"/>
    <m/>
    <m/>
    <n v="15.681567819151972"/>
    <m/>
    <m/>
    <m/>
    <m/>
  </r>
  <r>
    <x v="24"/>
    <n v="17.190000000000001"/>
    <n v="18.71"/>
    <n v="520505.86"/>
    <n v="542774.25"/>
    <s v=""/>
    <m/>
    <n v="183339.13"/>
    <n v="191161.79"/>
    <n v="2.6977895578150779E-5"/>
    <n v="1395303.4304218395"/>
    <m/>
    <m/>
    <n v="5262478095.4340267"/>
    <m/>
    <m/>
    <n v="6.0346806740754317"/>
    <m/>
    <m/>
    <n v="339.16731833437041"/>
    <m/>
    <m/>
    <n v="414.43955882393004"/>
    <m/>
    <m/>
    <n v="1376052.6150531764"/>
    <m/>
    <m/>
    <s v=""/>
    <m/>
    <m/>
    <m/>
    <m/>
    <m/>
    <n v="31"/>
    <n v="0.91876002137894175"/>
    <n v="300760561057.3736"/>
    <m/>
    <n v="300760561057.3736"/>
    <m/>
    <n v="2.1118447742225688"/>
    <m/>
    <m/>
    <m/>
    <n v="1.7728133835768416"/>
    <m/>
    <m/>
    <n v="14599437760486.695"/>
    <m/>
    <m/>
    <n v="15.560668040119262"/>
    <m/>
    <m/>
    <m/>
    <m/>
  </r>
  <r>
    <x v="25"/>
    <n v="16.62"/>
    <n v="18.13"/>
    <n v="505378.52"/>
    <n v="526955.80000000005"/>
    <s v=""/>
    <m/>
    <n v="180692.02"/>
    <n v="188386.26"/>
    <n v="2.739560569375854E-5"/>
    <n v="1354652.9547292688"/>
    <m/>
    <m/>
    <n v="5032281202.7861567"/>
    <m/>
    <m/>
    <n v="6.1221390812351197"/>
    <m/>
    <m/>
    <n v="334.24585875365108"/>
    <m/>
    <m/>
    <n v="408.42721036971722"/>
    <m/>
    <m/>
    <n v="1335834.0592846444"/>
    <m/>
    <m/>
    <s v=""/>
    <m/>
    <m/>
    <m/>
    <m/>
    <m/>
    <n v="32"/>
    <n v="0.91671263099834543"/>
    <n v="283201377405.61243"/>
    <m/>
    <n v="283201377405.61243"/>
    <m/>
    <n v="2.1730880798695522"/>
    <m/>
    <m/>
    <m/>
    <n v="1.8244249454265613"/>
    <m/>
    <m/>
    <n v="13747739924407.375"/>
    <m/>
    <m/>
    <n v="15.786143400854971"/>
    <m/>
    <m/>
    <m/>
    <m/>
  </r>
  <r>
    <x v="26"/>
    <n v="16.55"/>
    <n v="18.190000000000001"/>
    <n v="498787.1"/>
    <n v="520068.52"/>
    <s v=""/>
    <m/>
    <n v="179942.86"/>
    <n v="187600.04"/>
    <n v="2.739560569375854E-5"/>
    <n v="1336952.2377554735"/>
    <m/>
    <m/>
    <n v="4933576483.8541956"/>
    <m/>
    <m/>
    <n v="6.1619866878166301"/>
    <m/>
    <m/>
    <n v="332.85193897425455"/>
    <m/>
    <m/>
    <n v="406.72437466733584"/>
    <m/>
    <m/>
    <n v="1318336.8641754477"/>
    <m/>
    <m/>
    <s v=""/>
    <m/>
    <m/>
    <m/>
    <m/>
    <m/>
    <n v="33"/>
    <n v="0.90984057174271571"/>
    <n v="275789234092.00659"/>
    <m/>
    <n v="275789234092.00659"/>
    <m/>
    <n v="2.2013876726878978"/>
    <m/>
    <m/>
    <m/>
    <n v="1.8482523414177954"/>
    <m/>
    <m/>
    <n v="13388137243163.773"/>
    <m/>
    <m/>
    <n v="15.851873995712314"/>
    <m/>
    <m/>
    <m/>
    <m/>
  </r>
  <r>
    <x v="27"/>
    <n v="15.77"/>
    <n v="17.45"/>
    <n v="483772.94"/>
    <n v="504399.52"/>
    <s v=""/>
    <m/>
    <n v="178342.16"/>
    <n v="185926.09"/>
    <n v="2.739560569375854E-5"/>
    <n v="1296676.5657461619"/>
    <m/>
    <m/>
    <n v="4710567780.0796604"/>
    <m/>
    <m/>
    <n v="6.2546502840834588"/>
    <m/>
    <m/>
    <n v="329.88297680296461"/>
    <m/>
    <m/>
    <n v="403.09692924682355"/>
    <m/>
    <m/>
    <n v="1278580.276802971"/>
    <m/>
    <m/>
    <s v=""/>
    <m/>
    <m/>
    <m/>
    <m/>
    <m/>
    <n v="34"/>
    <n v="0.90372492836676221"/>
    <n v="259162145910.84119"/>
    <m/>
    <n v="259162145910.84119"/>
    <m/>
    <n v="2.2676070509907671"/>
    <m/>
    <m/>
    <m/>
    <n v="1.9039195628074048"/>
    <m/>
    <m/>
    <n v="12581178232576.32"/>
    <m/>
    <m/>
    <n v="15.993166444562014"/>
    <m/>
    <m/>
    <m/>
    <m/>
  </r>
  <r>
    <x v="28"/>
    <n v="17.05"/>
    <n v="18.34"/>
    <n v="503556.97"/>
    <n v="525013.26"/>
    <s v=""/>
    <m/>
    <n v="181392.08"/>
    <n v="189100.61"/>
    <n v="2.739560569375854E-5"/>
    <n v="1349671.6068034456"/>
    <m/>
    <m/>
    <n v="4999286232.6432085"/>
    <m/>
    <m/>
    <n v="6.1266836638209279"/>
    <m/>
    <m/>
    <n v="335.51629211755142"/>
    <m/>
    <m/>
    <n v="409.98094716358162"/>
    <m/>
    <m/>
    <n v="1330794.8602789582"/>
    <m/>
    <m/>
    <s v=""/>
    <m/>
    <m/>
    <m/>
    <m/>
    <m/>
    <n v="35"/>
    <n v="0.92966194111232281"/>
    <n v="280335514599.57391"/>
    <m/>
    <m/>
    <m/>
    <n v="2.1748334555662012"/>
    <m/>
    <m/>
    <m/>
    <n v="1.8260928893503479"/>
    <m/>
    <m/>
    <n v="13609268060569.693"/>
    <m/>
    <m/>
    <n v="15.719946810892564"/>
    <m/>
    <m/>
    <m/>
    <m/>
  </r>
  <r>
    <x v="29"/>
    <n v="18.13"/>
    <n v="19.32"/>
    <n v="519997.56"/>
    <n v="542139.99"/>
    <s v=""/>
    <m/>
    <n v="184282.15"/>
    <n v="192108.32"/>
    <n v="2.739560569375854E-5"/>
    <n v="1393702.9395560606"/>
    <m/>
    <m/>
    <n v="5243862414.2666702"/>
    <m/>
    <m/>
    <n v="6.0265959395704911"/>
    <m/>
    <m/>
    <n v="340.85366926734002"/>
    <m/>
    <m/>
    <n v="416.50336094186673"/>
    <m/>
    <m/>
    <n v="1374167.8780125449"/>
    <m/>
    <m/>
    <s v=""/>
    <m/>
    <m/>
    <m/>
    <m/>
    <m/>
    <n v="36"/>
    <n v="0.93840579710144922"/>
    <n v="298615391923.76929"/>
    <m/>
    <m/>
    <m/>
    <n v="2.1037890955626719"/>
    <m/>
    <m/>
    <m/>
    <n v="1.7665060234068768"/>
    <m/>
    <m/>
    <n v="14496919859002.578"/>
    <m/>
    <m/>
    <n v="15.469767302953915"/>
    <m/>
    <m/>
    <m/>
    <m/>
  </r>
  <r>
    <x v="30"/>
    <n v="19.77"/>
    <n v="20.05"/>
    <n v="539630.35"/>
    <n v="562564.22"/>
    <s v=""/>
    <m/>
    <n v="187523.86"/>
    <n v="195471.91"/>
    <n v="2.9484397083834324E-5"/>
    <n v="1446217.1532512025"/>
    <m/>
    <m/>
    <n v="5540033842.4161186"/>
    <m/>
    <m/>
    <n v="5.9126132144021337"/>
    <m/>
    <m/>
    <n v="346.82425948679315"/>
    <m/>
    <m/>
    <n v="423.80046830812449"/>
    <m/>
    <m/>
    <n v="1425814.3296634217"/>
    <m/>
    <m/>
    <s v=""/>
    <m/>
    <m/>
    <m/>
    <m/>
    <m/>
    <n v="37"/>
    <n v="0.98603491271820443"/>
    <n v="321082614402.9527"/>
    <m/>
    <m/>
    <m/>
    <n v="2.0242494443749952"/>
    <m/>
    <m/>
    <m/>
    <n v="1.6999069115736307"/>
    <m/>
    <m/>
    <n v="15588479725910.326"/>
    <m/>
    <m/>
    <n v="15.198567871696211"/>
    <m/>
    <m/>
    <m/>
    <m/>
  </r>
  <r>
    <x v="31"/>
    <n v="18.57"/>
    <n v="19.239999999999998"/>
    <n v="523193.79"/>
    <n v="545412.53"/>
    <s v=""/>
    <m/>
    <n v="184079.22"/>
    <n v="191875.5"/>
    <n v="2.9484397083834324E-5"/>
    <n v="1402132.7445831774"/>
    <m/>
    <m/>
    <n v="5286622892.6656942"/>
    <m/>
    <m/>
    <n v="6.0025900738713345"/>
    <m/>
    <m/>
    <n v="340.44511690558824"/>
    <m/>
    <m/>
    <n v="416.00595734306563"/>
    <m/>
    <m/>
    <n v="1382303.7481785847"/>
    <m/>
    <m/>
    <s v=""/>
    <m/>
    <m/>
    <m/>
    <m/>
    <m/>
    <n v="38"/>
    <n v="0.96517671517671522"/>
    <n v="301493855738.3316"/>
    <m/>
    <m/>
    <m/>
    <n v="2.0858684418864017"/>
    <m/>
    <m/>
    <m/>
    <n v="1.7517212333704357"/>
    <m/>
    <m/>
    <n v="14637713601167.762"/>
    <m/>
    <m/>
    <n v="15.478084166736419"/>
    <m/>
    <m/>
    <m/>
    <m/>
  </r>
  <r>
    <x v="32"/>
    <n v="18.14"/>
    <n v="18.850000000000001"/>
    <n v="514788.93"/>
    <n v="536634.66"/>
    <s v=""/>
    <m/>
    <n v="182672.95"/>
    <n v="190404.01"/>
    <n v="2.9484397083834324E-5"/>
    <n v="1379574.5075419359"/>
    <m/>
    <m/>
    <n v="5158949048.7742414"/>
    <m/>
    <m/>
    <n v="6.0507354312860278"/>
    <m/>
    <m/>
    <n v="337.83605450829674"/>
    <m/>
    <m/>
    <n v="412.81827326629553"/>
    <m/>
    <m/>
    <n v="1360017.8248484514"/>
    <m/>
    <m/>
    <s v=""/>
    <m/>
    <m/>
    <m/>
    <m/>
    <m/>
    <n v="39"/>
    <n v="0.96233421750663128"/>
    <n v="291779537787.21899"/>
    <m/>
    <m/>
    <m/>
    <n v="2.1193396978586576"/>
    <m/>
    <m/>
    <m/>
    <n v="1.779900084543742"/>
    <m/>
    <m/>
    <n v="14166332122360.855"/>
    <m/>
    <m/>
    <n v="15.596668329718572"/>
    <m/>
    <m/>
    <m/>
    <m/>
  </r>
  <r>
    <x v="33"/>
    <n v="18.86"/>
    <n v="19.239999999999998"/>
    <n v="515123.72"/>
    <n v="536967.84"/>
    <s v=""/>
    <m/>
    <n v="180143.73"/>
    <n v="187762.14"/>
    <n v="2.9484397083834324E-5"/>
    <n v="1380438.045018249"/>
    <m/>
    <m/>
    <n v="5163704083.1618137"/>
    <m/>
    <m/>
    <n v="6.0486996372635948"/>
    <m/>
    <m/>
    <n v="333.15038174663567"/>
    <m/>
    <m/>
    <n v="407.09306842019924"/>
    <m/>
    <m/>
    <n v="1360823.0701083599"/>
    <m/>
    <m/>
    <s v=""/>
    <m/>
    <m/>
    <m/>
    <m/>
    <m/>
    <n v="40"/>
    <n v="0.98024948024948033"/>
    <n v="292132006937.31055"/>
    <m/>
    <m/>
    <m/>
    <n v="2.1179252171606944"/>
    <m/>
    <m/>
    <m/>
    <n v="1.7787816548269562"/>
    <m/>
    <m/>
    <n v="14183700017910.221"/>
    <m/>
    <m/>
    <n v="15.812954651012173"/>
    <m/>
    <m/>
    <m/>
    <m/>
  </r>
  <r>
    <x v="34"/>
    <n v="18.47"/>
    <n v="19.100000000000001"/>
    <n v="517847.29"/>
    <n v="539791.06999999995"/>
    <s v=""/>
    <m/>
    <n v="180765.79"/>
    <n v="188404.97"/>
    <n v="2.9484397083834324E-5"/>
    <n v="1387702.8801698398"/>
    <m/>
    <m/>
    <n v="5204378192.7751341"/>
    <m/>
    <m/>
    <n v="6.032641415272133"/>
    <m/>
    <m/>
    <n v="334.292642401168"/>
    <m/>
    <m/>
    <n v="408.48930135788873"/>
    <m/>
    <m/>
    <n v="1367938.5527303375"/>
    <m/>
    <m/>
    <s v=""/>
    <m/>
    <m/>
    <m/>
    <m/>
    <m/>
    <n v="41"/>
    <n v="0.96701570680628257"/>
    <n v="295193959313.05261"/>
    <m/>
    <m/>
    <m/>
    <n v="2.106691621333217"/>
    <m/>
    <m/>
    <m/>
    <n v="1.769416033432536"/>
    <m/>
    <m/>
    <n v="14332622718710.299"/>
    <m/>
    <m/>
    <n v="15.758698563540841"/>
    <m/>
    <m/>
    <m/>
    <m/>
  </r>
  <r>
    <x v="35"/>
    <n v="19.96"/>
    <n v="20.22"/>
    <n v="532932.32999999996"/>
    <n v="555467.59"/>
    <s v=""/>
    <m/>
    <n v="183187.19"/>
    <n v="190912.03"/>
    <n v="2.8927346798379716E-5"/>
    <n v="1428022.5969323765"/>
    <m/>
    <m/>
    <n v="5430938950.2908154"/>
    <m/>
    <m/>
    <n v="5.9445777549727206"/>
    <m/>
    <m/>
    <n v="338.74578977158279"/>
    <m/>
    <m/>
    <n v="413.93219111169208"/>
    <m/>
    <m/>
    <n v="1407544.5103776767"/>
    <m/>
    <m/>
    <s v=""/>
    <m/>
    <m/>
    <m/>
    <m/>
    <m/>
    <n v="42"/>
    <n v="0.98714144411473803"/>
    <n v="312308329126.73999"/>
    <m/>
    <m/>
    <m/>
    <n v="2.0452236457212045"/>
    <m/>
    <m/>
    <m/>
    <n v="1.7179902902217301"/>
    <m/>
    <m/>
    <n v="15164373310415.652"/>
    <m/>
    <m/>
    <n v="15.54862539724992"/>
    <m/>
    <m/>
    <m/>
    <m/>
  </r>
  <r>
    <x v="36"/>
    <n v="19.329999999999998"/>
    <n v="19.68"/>
    <n v="529274.72"/>
    <n v="551639.25"/>
    <s v=""/>
    <m/>
    <n v="182943.33"/>
    <n v="190652.37"/>
    <n v="2.8927346798379716E-5"/>
    <n v="1418187.2408691847"/>
    <m/>
    <m/>
    <n v="5374741522.9350262"/>
    <m/>
    <m/>
    <n v="5.9649078218334637"/>
    <m/>
    <m/>
    <n v="338.28660030048439"/>
    <m/>
    <m/>
    <n v="413.37153515412376"/>
    <m/>
    <m/>
    <n v="1397803.3563000893"/>
    <m/>
    <m/>
    <s v=""/>
    <m/>
    <m/>
    <m/>
    <m/>
    <m/>
    <n v="43"/>
    <n v="0.98221544715447151"/>
    <n v="307993027313.61322"/>
    <m/>
    <m/>
    <m/>
    <n v="2.0592236248092517"/>
    <m/>
    <m/>
    <m/>
    <n v="1.7298169161108621"/>
    <m/>
    <m/>
    <n v="14955101011214.9"/>
    <m/>
    <m/>
    <n v="15.569647651189426"/>
    <m/>
    <m/>
    <m/>
    <m/>
  </r>
  <r>
    <x v="37"/>
    <n v="18.93"/>
    <n v="19.61"/>
    <n v="505555.74"/>
    <n v="526902.06000000006"/>
    <s v=""/>
    <m/>
    <n v="181332.92"/>
    <n v="188968.58"/>
    <n v="2.8927346798379716E-5"/>
    <n v="1354599.3990949562"/>
    <m/>
    <m/>
    <n v="5013163695.171751"/>
    <m/>
    <m/>
    <n v="6.0984914387792548"/>
    <m/>
    <m/>
    <n v="335.30056154986369"/>
    <m/>
    <m/>
    <n v="409.72317449455488"/>
    <m/>
    <m/>
    <n v="1335083.1739507907"/>
    <m/>
    <m/>
    <s v=""/>
    <m/>
    <m/>
    <m/>
    <m/>
    <m/>
    <n v="44"/>
    <n v="0.96532381438041814"/>
    <n v="280360881828.52905"/>
    <m/>
    <m/>
    <m/>
    <n v="2.151465296055747"/>
    <m/>
    <m/>
    <m/>
    <n v="1.8073726279897697"/>
    <m/>
    <m/>
    <n v="13613614527168.205"/>
    <m/>
    <m/>
    <n v="15.707027971313083"/>
    <m/>
    <m/>
    <m/>
    <m/>
  </r>
  <r>
    <x v="38"/>
    <n v="18.670000000000002"/>
    <n v="19.420000000000002"/>
    <n v="509913.29"/>
    <n v="531428.36"/>
    <s v=""/>
    <m/>
    <n v="180853.55"/>
    <n v="188463.56"/>
    <n v="2.8927346798379716E-5"/>
    <n v="1366241.8189733243"/>
    <m/>
    <m/>
    <n v="5077712634.1807976"/>
    <m/>
    <m/>
    <n v="6.0721391491131316"/>
    <m/>
    <m/>
    <n v="334.40600993393497"/>
    <m/>
    <m/>
    <n v="408.63051789337783"/>
    <m/>
    <m/>
    <n v="1346513.3373966152"/>
    <m/>
    <m/>
    <s v=""/>
    <m/>
    <m/>
    <m/>
    <m/>
    <m/>
    <n v="45"/>
    <n v="0.9613800205973223"/>
    <n v="285168096547.66772"/>
    <m/>
    <m/>
    <m/>
    <n v="2.1328840019263144"/>
    <m/>
    <m/>
    <m/>
    <n v="1.7918321318909083"/>
    <m/>
    <m/>
    <n v="13847281932174.281"/>
    <m/>
    <m/>
    <n v="15.748878205231494"/>
    <m/>
    <m/>
    <m/>
    <m/>
  </r>
  <r>
    <x v="39"/>
    <n v="18.489999999999998"/>
    <n v="19.18"/>
    <n v="505933.87"/>
    <n v="527265.66"/>
    <s v=""/>
    <m/>
    <n v="181505.66"/>
    <n v="189137.66"/>
    <n v="2.8927346798379716E-5"/>
    <n v="1355546.4620822128"/>
    <m/>
    <m/>
    <n v="5018003620.9000187"/>
    <m/>
    <m/>
    <n v="6.0957621448603545"/>
    <m/>
    <m/>
    <n v="335.60360602343218"/>
    <m/>
    <m/>
    <n v="410.09438094453003"/>
    <m/>
    <m/>
    <n v="1335927.6116534362"/>
    <m/>
    <m/>
    <s v=""/>
    <m/>
    <m/>
    <m/>
    <m/>
    <m/>
    <n v="46"/>
    <n v="0.96402502606882157"/>
    <n v="280691170678.80103"/>
    <m/>
    <m/>
    <m/>
    <n v="2.1494908512945359"/>
    <m/>
    <m/>
    <m/>
    <n v="1.8058530725934061"/>
    <m/>
    <m/>
    <n v="13630127408215.994"/>
    <m/>
    <m/>
    <n v="15.692420856440089"/>
    <m/>
    <m/>
    <m/>
    <m/>
  </r>
  <r>
    <x v="40"/>
    <n v="18.079999999999998"/>
    <n v="18.88"/>
    <n v="493404.49"/>
    <n v="514162.24"/>
    <s v=""/>
    <m/>
    <n v="180056.86"/>
    <n v="187611.53"/>
    <n v="2.9205868372850219E-5"/>
    <n v="1321879.846504543"/>
    <m/>
    <m/>
    <n v="4830806168.7126436"/>
    <m/>
    <m/>
    <n v="6.1710251367859872"/>
    <m/>
    <m/>
    <n v="332.90042460984597"/>
    <m/>
    <m/>
    <n v="406.7925372151048"/>
    <m/>
    <m/>
    <n v="1302615.1864337069"/>
    <m/>
    <m/>
    <s v=""/>
    <m/>
    <m/>
    <m/>
    <m/>
    <m/>
    <n v="47"/>
    <n v="0.9576271186440678"/>
    <n v="266712929562.14188"/>
    <m/>
    <m/>
    <m/>
    <n v="2.2026014495052277"/>
    <m/>
    <m/>
    <m/>
    <n v="1.8506867509677425"/>
    <m/>
    <m/>
    <n v="12952043478494.053"/>
    <m/>
    <m/>
    <n v="15.818671959305902"/>
    <m/>
    <m/>
    <m/>
    <m/>
  </r>
  <r>
    <x v="41"/>
    <n v="15.96"/>
    <n v="17.34"/>
    <n v="461480.23"/>
    <n v="480879.89"/>
    <s v=""/>
    <m/>
    <n v="175993.47"/>
    <n v="183372.17"/>
    <n v="2.9205868372850219E-5"/>
    <n v="1236321.4228198247"/>
    <m/>
    <m/>
    <n v="4361708365.3218184"/>
    <m/>
    <m/>
    <n v="6.3705883210768484"/>
    <m/>
    <m/>
    <n v="325.37984001339242"/>
    <m/>
    <m/>
    <n v="397.60308473833345"/>
    <m/>
    <m/>
    <n v="1218260.2670256393"/>
    <m/>
    <m/>
    <s v=""/>
    <m/>
    <m/>
    <m/>
    <m/>
    <m/>
    <n v="48"/>
    <n v="0.92041522491349481"/>
    <n v="232175797689.88531"/>
    <m/>
    <m/>
    <m/>
    <n v="2.3450693049827498"/>
    <m/>
    <m/>
    <m/>
    <n v="1.9704686343134412"/>
    <m/>
    <m/>
    <n v="11275059880626.18"/>
    <m/>
    <m/>
    <n v="16.175992391023318"/>
    <m/>
    <m/>
    <m/>
    <m/>
  </r>
  <r>
    <x v="42"/>
    <n v="15.97"/>
    <n v="17.34"/>
    <n v="464226.25"/>
    <n v="483727.3"/>
    <s v=""/>
    <m/>
    <n v="176387.09"/>
    <n v="183776.93"/>
    <n v="2.9205868372850219E-5"/>
    <n v="1243647.7796309746"/>
    <m/>
    <m/>
    <n v="4400406317.0653553"/>
    <m/>
    <m/>
    <n v="6.3515620794188088"/>
    <m/>
    <m/>
    <n v="326.09961996700758"/>
    <m/>
    <m/>
    <n v="398.48306803581596"/>
    <m/>
    <m/>
    <n v="1225438.6371499894"/>
    <m/>
    <m/>
    <s v=""/>
    <m/>
    <m/>
    <m/>
    <m/>
    <m/>
    <n v="49"/>
    <n v="0.92099192618223769"/>
    <n v="234917422864.91132"/>
    <m/>
    <m/>
    <m/>
    <n v="2.3310749879251045"/>
    <m/>
    <m/>
    <m/>
    <n v="1.9587857567920013"/>
    <m/>
    <m/>
    <n v="11408402242061.178"/>
    <m/>
    <m/>
    <n v="16.140161314433541"/>
    <m/>
    <m/>
    <m/>
    <m/>
  </r>
  <r>
    <x v="43"/>
    <n v="15.28"/>
    <n v="16.95"/>
    <n v="458057.09"/>
    <n v="477284.86"/>
    <s v=""/>
    <m/>
    <n v="176577.96"/>
    <n v="183970.43"/>
    <n v="2.9205868372850219E-5"/>
    <n v="1227090.8690363029"/>
    <m/>
    <m/>
    <n v="4312455866.581769"/>
    <m/>
    <m/>
    <n v="6.3936917650646539"/>
    <m/>
    <m/>
    <n v="326.44453511969107"/>
    <m/>
    <m/>
    <n v="398.90498023564982"/>
    <m/>
    <m/>
    <n v="1209083.0576659262"/>
    <m/>
    <m/>
    <s v=""/>
    <m/>
    <m/>
    <m/>
    <m/>
    <m/>
    <n v="50"/>
    <n v="0.9014749262536873"/>
    <n v="228652301631.79926"/>
    <m/>
    <m/>
    <m/>
    <n v="2.3620109981826456"/>
    <m/>
    <m/>
    <m/>
    <n v="1.9848580694885569"/>
    <m/>
    <m/>
    <n v="11104342833491.313"/>
    <m/>
    <m/>
    <n v="16.123041781790448"/>
    <m/>
    <m/>
    <m/>
    <m/>
  </r>
  <r>
    <x v="44"/>
    <n v="15.5"/>
    <n v="17.079999999999998"/>
    <n v="463358.81"/>
    <n v="482795.19"/>
    <s v=""/>
    <m/>
    <n v="176557.61"/>
    <n v="183943.86"/>
    <n v="2.9205868372850219E-5"/>
    <n v="1241263.3996146657"/>
    <m/>
    <m/>
    <n v="4387095786.58883"/>
    <m/>
    <m/>
    <n v="6.356618217819153"/>
    <m/>
    <m/>
    <n v="326.39895455144227"/>
    <m/>
    <m/>
    <n v="398.84971931702995"/>
    <m/>
    <m/>
    <n v="1223006.9314285014"/>
    <m/>
    <m/>
    <s v=""/>
    <m/>
    <m/>
    <m/>
    <m/>
    <m/>
    <n v="51"/>
    <n v="0.90749414519906335"/>
    <n v="233924073187.5708"/>
    <m/>
    <m/>
    <m/>
    <n v="2.3346324622833268"/>
    <m/>
    <m/>
    <m/>
    <n v="1.9619273010452372"/>
    <m/>
    <m/>
    <n v="11360563891937.98"/>
    <m/>
    <m/>
    <n v="16.125244895927636"/>
    <m/>
    <m/>
    <m/>
    <m/>
  </r>
  <r>
    <x v="45"/>
    <n v="16.3"/>
    <n v="17.440000000000001"/>
    <n v="464859.67"/>
    <n v="484302.61"/>
    <s v=""/>
    <m/>
    <n v="176818.37"/>
    <n v="184194.04"/>
    <n v="3.1434297923071952E-5"/>
    <n v="1245162.5077106"/>
    <m/>
    <m/>
    <n v="4407473316.8450222"/>
    <m/>
    <m/>
    <n v="6.346033932502678"/>
    <m/>
    <m/>
    <n v="326.84913605877892"/>
    <m/>
    <m/>
    <n v="399.40157843747011"/>
    <m/>
    <m/>
    <n v="1226684.3341673065"/>
    <m/>
    <m/>
    <s v=""/>
    <m/>
    <m/>
    <m/>
    <m/>
    <m/>
    <n v="52"/>
    <n v="0.93463302752293576"/>
    <n v="235353097406.10208"/>
    <m/>
    <m/>
    <m/>
    <n v="2.3269095376620621"/>
    <m/>
    <m/>
    <m/>
    <n v="1.9557407546239864"/>
    <m/>
    <m/>
    <n v="11430875843348.203"/>
    <m/>
    <m/>
    <n v="16.102955509906842"/>
    <m/>
    <m/>
    <m/>
    <m/>
  </r>
  <r>
    <x v="46"/>
    <n v="16.079999999999998"/>
    <n v="17.27"/>
    <n v="464744.29"/>
    <n v="484167.18"/>
    <s v=""/>
    <m/>
    <n v="175887.44"/>
    <n v="183218.49"/>
    <n v="3.1434297923071952E-5"/>
    <n v="1244823.0995137214"/>
    <m/>
    <m/>
    <n v="4405582317.5853205"/>
    <m/>
    <m/>
    <n v="6.3467560386249797"/>
    <m/>
    <m/>
    <n v="325.12038217159699"/>
    <m/>
    <m/>
    <n v="397.28951924460767"/>
    <m/>
    <m/>
    <n v="1226306.0268157923"/>
    <m/>
    <m/>
    <s v=""/>
    <m/>
    <m/>
    <m/>
    <m/>
    <m/>
    <n v="53"/>
    <n v="0.93109438332368266"/>
    <n v="235213542855.62393"/>
    <m/>
    <m/>
    <m/>
    <n v="2.3274518258955115"/>
    <m/>
    <m/>
    <m/>
    <n v="1.9562767951107458"/>
    <m/>
    <m/>
    <n v="11424325472505.922"/>
    <m/>
    <m/>
    <n v="16.18815198753332"/>
    <m/>
    <m/>
    <m/>
    <m/>
  </r>
  <r>
    <x v="47"/>
    <n v="17.03"/>
    <n v="18.190000000000001"/>
    <n v="467499.48"/>
    <n v="487022.29"/>
    <s v=""/>
    <m/>
    <n v="176859.67"/>
    <n v="184225.48"/>
    <n v="3.1434297923071952E-5"/>
    <n v="1252172.3754792572"/>
    <m/>
    <m/>
    <n v="4444508951.3176432"/>
    <m/>
    <m/>
    <n v="6.3278780823503187"/>
    <m/>
    <m/>
    <n v="326.909536176556"/>
    <m/>
    <m/>
    <n v="399.47626147518775"/>
    <m/>
    <m/>
    <n v="1233502.0076966458"/>
    <m/>
    <m/>
    <s v=""/>
    <m/>
    <m/>
    <m/>
    <m/>
    <m/>
    <n v="54"/>
    <n v="0.93622869708631118"/>
    <n v="237979608339.67511"/>
    <m/>
    <m/>
    <m/>
    <n v="2.3136191945530005"/>
    <m/>
    <m/>
    <m/>
    <n v="1.9447299300509115"/>
    <m/>
    <m/>
    <n v="11558903659161.35"/>
    <m/>
    <m/>
    <n v="16.099090650253398"/>
    <m/>
    <m/>
    <m/>
    <m/>
  </r>
  <r>
    <x v="48"/>
    <n v="16.78"/>
    <n v="18.149999999999999"/>
    <n v="467139.98"/>
    <n v="486632.47"/>
    <s v=""/>
    <m/>
    <n v="177756.24"/>
    <n v="185153.6"/>
    <n v="3.1434297923071952E-5"/>
    <n v="1251178.9649964685"/>
    <m/>
    <m/>
    <n v="4439130205.7233162"/>
    <m/>
    <m/>
    <n v="6.3302457828570189"/>
    <m/>
    <m/>
    <n v="328.55875529453158"/>
    <m/>
    <m/>
    <n v="401.49201095742342"/>
    <m/>
    <m/>
    <n v="1232479.2381488637"/>
    <m/>
    <m/>
    <s v=""/>
    <m/>
    <m/>
    <m/>
    <m/>
    <m/>
    <n v="55"/>
    <n v="0.92451790633608832"/>
    <n v="237590636641.92331"/>
    <m/>
    <m/>
    <m/>
    <n v="2.3153632064588106"/>
    <m/>
    <m/>
    <m/>
    <n v="1.9462757154830264"/>
    <m/>
    <m/>
    <n v="11540240891924.488"/>
    <m/>
    <m/>
    <n v="16.01789519598265"/>
    <m/>
    <m/>
    <m/>
    <m/>
  </r>
  <r>
    <x v="49"/>
    <n v="15.39"/>
    <n v="17.27"/>
    <n v="453591.38"/>
    <n v="472472.63"/>
    <s v=""/>
    <m/>
    <n v="175579.13"/>
    <n v="182868.43"/>
    <n v="3.4220477457269638E-5"/>
    <n v="1214801.7808348588"/>
    <m/>
    <m/>
    <n v="4245255985.3581152"/>
    <m/>
    <m/>
    <n v="6.4218418248932494"/>
    <m/>
    <m/>
    <n v="324.51091781791388"/>
    <m/>
    <m/>
    <n v="396.54694093408119"/>
    <m/>
    <m/>
    <n v="1196513.7758480061"/>
    <m/>
    <m/>
    <s v=""/>
    <m/>
    <m/>
    <m/>
    <m/>
    <m/>
    <n v="56"/>
    <n v="0.89114070642733068"/>
    <n v="223741378196.63159"/>
    <m/>
    <m/>
    <m/>
    <n v="2.3824018188110454"/>
    <m/>
    <m/>
    <m/>
    <n v="2.0028743196381789"/>
    <m/>
    <m/>
    <n v="10868295948315.609"/>
    <m/>
    <m/>
    <n v="16.215453879776735"/>
    <m/>
    <m/>
    <m/>
    <m/>
  </r>
  <r>
    <x v="50"/>
    <n v="15.01"/>
    <n v="16.98"/>
    <n v="444444.02"/>
    <n v="462928.33"/>
    <s v=""/>
    <m/>
    <n v="174472.09"/>
    <n v="181709.18"/>
    <n v="3.4220477457269638E-5"/>
    <n v="1190274.4316146772"/>
    <m/>
    <m/>
    <n v="4116580498.6041708"/>
    <m/>
    <m/>
    <n v="6.4865359934106719"/>
    <m/>
    <m/>
    <n v="322.45698853061566"/>
    <m/>
    <m/>
    <n v="394.03750535928879"/>
    <m/>
    <m/>
    <n v="1172309.578995409"/>
    <m/>
    <m/>
    <s v=""/>
    <m/>
    <m/>
    <m/>
    <m/>
    <m/>
    <n v="57"/>
    <n v="0.88398115429917545"/>
    <n v="214694657147.9296"/>
    <m/>
    <m/>
    <m/>
    <n v="2.4304149122079162"/>
    <m/>
    <m/>
    <m/>
    <n v="2.0433282252729921"/>
    <m/>
    <m/>
    <n v="10429085992881.475"/>
    <m/>
    <m/>
    <n v="16.318202678112957"/>
    <m/>
    <m/>
    <m/>
    <m/>
  </r>
  <r>
    <x v="51"/>
    <n v="15.39"/>
    <n v="17.420000000000002"/>
    <n v="447157.65"/>
    <n v="465738.98"/>
    <s v=""/>
    <m/>
    <n v="175943.54"/>
    <n v="183235.44"/>
    <n v="3.4220477457269638E-5"/>
    <n v="1197512.6581325335"/>
    <m/>
    <m/>
    <n v="4154031134.614017"/>
    <m/>
    <m/>
    <n v="6.4666763122395068"/>
    <m/>
    <m/>
    <n v="325.1685738238491"/>
    <m/>
    <m/>
    <n v="397.3514565554687"/>
    <m/>
    <m/>
    <n v="1179393.2788607043"/>
    <m/>
    <m/>
    <s v=""/>
    <m/>
    <m/>
    <m/>
    <m/>
    <m/>
    <n v="58"/>
    <n v="0.88346727898966704"/>
    <n v="217294353647.56705"/>
    <m/>
    <m/>
    <m/>
    <n v="2.4155462395534943"/>
    <m/>
    <m/>
    <m/>
    <n v="2.030916626213974"/>
    <m/>
    <m/>
    <n v="10555609557321.754"/>
    <m/>
    <m/>
    <n v="16.181093742478513"/>
    <m/>
    <m/>
    <m/>
    <m/>
  </r>
  <r>
    <x v="52"/>
    <n v="15.04"/>
    <n v="16.899999999999999"/>
    <n v="438950.34"/>
    <n v="457174.68"/>
    <s v=""/>
    <m/>
    <n v="175811.4"/>
    <n v="183091.55"/>
    <n v="3.4220477457269638E-5"/>
    <n v="1175504.369111923"/>
    <m/>
    <m/>
    <n v="4039412011.6520844"/>
    <m/>
    <m/>
    <n v="6.5259631006461447"/>
    <m/>
    <m/>
    <n v="324.91643758093164"/>
    <m/>
    <m/>
    <n v="397.04378471406608"/>
    <m/>
    <m/>
    <n v="1157672.5528711267"/>
    <m/>
    <m/>
    <s v=""/>
    <m/>
    <m/>
    <m/>
    <m/>
    <m/>
    <n v="59"/>
    <n v="0.88994082840236688"/>
    <n v="209295811147.88382"/>
    <m/>
    <m/>
    <m/>
    <n v="2.4598502426658739"/>
    <m/>
    <m/>
    <m/>
    <n v="2.0682566724036446"/>
    <m/>
    <m/>
    <n v="10167291551904.195"/>
    <m/>
    <m/>
    <n v="16.19375554310944"/>
    <m/>
    <m/>
    <m/>
    <m/>
  </r>
  <r>
    <x v="53"/>
    <n v="16.07"/>
    <n v="17.649999999999999"/>
    <n v="439010.43"/>
    <n v="457174.68"/>
    <s v=""/>
    <m/>
    <n v="175835.47"/>
    <n v="183091.55"/>
    <n v="3.8679850682399319E-5"/>
    <n v="1175550.6260622423"/>
    <m/>
    <m/>
    <n v="4039257077.5294738"/>
    <m/>
    <m/>
    <n v="6.5252837118342972"/>
    <m/>
    <m/>
    <n v="324.92922760492189"/>
    <m/>
    <m/>
    <n v="397.06115454163069"/>
    <m/>
    <m/>
    <n v="1157539.3469829687"/>
    <m/>
    <m/>
    <s v=""/>
    <m/>
    <m/>
    <m/>
    <m/>
    <m/>
    <n v="60"/>
    <n v="0.9104815864022664"/>
    <n v="209267600645.39041"/>
    <m/>
    <m/>
    <m/>
    <n v="2.4593920012113788"/>
    <m/>
    <m/>
    <m/>
    <n v="2.0682337907635273"/>
    <m/>
    <m/>
    <n v="10167026162620.914"/>
    <m/>
    <m/>
    <n v="16.193865243082385"/>
    <m/>
    <m/>
    <m/>
    <m/>
  </r>
  <r>
    <x v="54"/>
    <n v="15.05"/>
    <n v="17.260000000000002"/>
    <n v="430007.03"/>
    <n v="447781.08"/>
    <s v=""/>
    <m/>
    <n v="176026.84"/>
    <n v="183283.73"/>
    <n v="3.8679850682399319E-5"/>
    <n v="1151413.8913700972"/>
    <m/>
    <m/>
    <n v="3914727193.8265071"/>
    <m/>
    <m/>
    <n v="6.5921498603776421"/>
    <m/>
    <m/>
    <n v="325.27493178866507"/>
    <m/>
    <m/>
    <n v="397.48403815067076"/>
    <m/>
    <m/>
    <n v="1133722.6904994375"/>
    <m/>
    <m/>
    <s v=""/>
    <m/>
    <m/>
    <m/>
    <m/>
    <m/>
    <n v="61"/>
    <n v="0.87195828505214368"/>
    <n v="200661166472.01984"/>
    <m/>
    <m/>
    <m/>
    <n v="2.5098083993685978"/>
    <m/>
    <m/>
    <m/>
    <n v="2.1107335091754518"/>
    <m/>
    <m/>
    <n v="9749157353082.5918"/>
    <m/>
    <m/>
    <n v="16.176894929667082"/>
    <m/>
    <m/>
    <m/>
    <m/>
  </r>
  <r>
    <x v="55"/>
    <n v="14.79"/>
    <n v="17.05"/>
    <n v="426779.27"/>
    <n v="444402.58"/>
    <s v=""/>
    <m/>
    <n v="171000.09"/>
    <n v="178042.66"/>
    <n v="3.8679850682399319E-5"/>
    <n v="1142743.1731868151"/>
    <m/>
    <m/>
    <n v="3870385263.3412528"/>
    <m/>
    <m/>
    <n v="6.6168464612347435"/>
    <m/>
    <m/>
    <n v="315.97844026002417"/>
    <m/>
    <m/>
    <n v="386.12420377952202"/>
    <m/>
    <m/>
    <n v="1125136.4058151555"/>
    <m/>
    <m/>
    <s v=""/>
    <m/>
    <m/>
    <m/>
    <m/>
    <m/>
    <n v="62"/>
    <n v="0.86744868035190603"/>
    <n v="197626536894.73404"/>
    <m/>
    <m/>
    <m/>
    <n v="2.528627080350768"/>
    <m/>
    <m/>
    <m/>
    <n v="2.1266625562220525"/>
    <m/>
    <m/>
    <n v="9601980268436.5293"/>
    <m/>
    <m/>
    <n v="16.639507751896698"/>
    <m/>
    <m/>
    <m/>
    <m/>
  </r>
  <r>
    <x v="56"/>
    <n v="15.15"/>
    <n v="17.5"/>
    <n v="427670.16"/>
    <n v="445313.07"/>
    <s v=""/>
    <m/>
    <n v="170840.63"/>
    <n v="177869.74"/>
    <n v="3.8679850682399319E-5"/>
    <n v="1145100.6958487465"/>
    <m/>
    <m/>
    <n v="3882242477.7882252"/>
    <m/>
    <m/>
    <n v="6.6098961357827113"/>
    <m/>
    <m/>
    <n v="315.67608840494165"/>
    <m/>
    <m/>
    <n v="385.75515395550786"/>
    <m/>
    <m/>
    <n v="1127409.1469539136"/>
    <m/>
    <m/>
    <s v=""/>
    <m/>
    <m/>
    <m/>
    <m/>
    <m/>
    <n v="63"/>
    <n v="0.86571428571428577"/>
    <n v="198429642575.77927"/>
    <m/>
    <m/>
    <m/>
    <n v="2.5233289102198677"/>
    <m/>
    <m/>
    <m/>
    <n v="2.1223090538049529"/>
    <m/>
    <m/>
    <n v="9641262340393.9141"/>
    <m/>
    <m/>
    <n v="16.65569671337737"/>
    <m/>
    <m/>
    <m/>
    <m/>
  </r>
  <r>
    <x v="57"/>
    <n v="14.99"/>
    <n v="17.47"/>
    <n v="424625.62"/>
    <n v="442125.7"/>
    <s v=""/>
    <m/>
    <n v="170844.25"/>
    <n v="177866.63"/>
    <n v="3.8679850682399319E-5"/>
    <n v="1136921.1185936122"/>
    <m/>
    <m/>
    <n v="3840524379.3562002"/>
    <m/>
    <m/>
    <n v="6.6333789569884614"/>
    <m/>
    <m/>
    <n v="315.67507990208668"/>
    <m/>
    <m/>
    <n v="385.75434432262898"/>
    <m/>
    <m/>
    <n v="1119307.4102274524"/>
    <m/>
    <m/>
    <s v=""/>
    <m/>
    <m/>
    <m/>
    <m/>
    <m/>
    <n v="64"/>
    <n v="0.85804235832856335"/>
    <n v="195582493994.06421"/>
    <m/>
    <m/>
    <m/>
    <n v="2.5412715070889704"/>
    <m/>
    <m/>
    <m/>
    <n v="2.1375032995629377"/>
    <m/>
    <m/>
    <n v="9503183849618.7949"/>
    <m/>
    <m/>
    <n v="16.656016141064224"/>
    <m/>
    <m/>
    <m/>
    <m/>
  </r>
  <r>
    <x v="58"/>
    <n v="15.26"/>
    <n v="17.47"/>
    <n v="429803.29"/>
    <n v="447465.45"/>
    <s v=""/>
    <m/>
    <n v="170063.86"/>
    <n v="177033.53"/>
    <n v="3.6589291693589487E-5"/>
    <n v="1150699.9809694167"/>
    <m/>
    <m/>
    <n v="3909987496.3630056"/>
    <m/>
    <m/>
    <n v="6.5928070057951835"/>
    <m/>
    <m/>
    <n v="314.21013935707333"/>
    <m/>
    <m/>
    <n v="383.96545215660069"/>
    <m/>
    <m/>
    <n v="1132728.0252828186"/>
    <m/>
    <m/>
    <s v=""/>
    <m/>
    <m/>
    <m/>
    <m/>
    <m/>
    <n v="65"/>
    <n v="0.87349742415569553"/>
    <n v="200286519153.38995"/>
    <m/>
    <m/>
    <m/>
    <n v="2.5102286565247338"/>
    <m/>
    <m/>
    <m/>
    <n v="2.1116984441037019"/>
    <m/>
    <m/>
    <n v="9732480685696.7012"/>
    <m/>
    <m/>
    <n v="16.734010433974881"/>
    <m/>
    <m/>
    <m/>
    <m/>
  </r>
  <r>
    <x v="59"/>
    <n v="14.31"/>
    <n v="16.829999999999998"/>
    <n v="418144.18"/>
    <n v="435310.85"/>
    <s v=""/>
    <m/>
    <n v="167606.31"/>
    <n v="174468.79"/>
    <n v="3.6589291693589487E-5"/>
    <n v="1119458.0842099369"/>
    <m/>
    <m/>
    <n v="3750639787.3909593"/>
    <m/>
    <m/>
    <n v="6.6821739971012564"/>
    <m/>
    <m/>
    <n v="309.66201693904009"/>
    <m/>
    <m/>
    <n v="378.40805168486673"/>
    <m/>
    <m/>
    <n v="1101927.7907565783"/>
    <m/>
    <m/>
    <s v=""/>
    <m/>
    <m/>
    <m/>
    <m/>
    <m/>
    <n v="66"/>
    <n v="0.85026737967914445"/>
    <n v="189399285079.12302"/>
    <m/>
    <m/>
    <m/>
    <n v="2.5782944454276753"/>
    <m/>
    <m/>
    <m/>
    <n v="2.1690581007642789"/>
    <m/>
    <m/>
    <n v="9203670463481.7441"/>
    <m/>
    <m/>
    <n v="16.976434525884589"/>
    <m/>
    <m/>
    <m/>
    <m/>
  </r>
  <r>
    <x v="60"/>
    <n v="13.98"/>
    <n v="16.21"/>
    <n v="395518.18"/>
    <n v="411740.02"/>
    <s v=""/>
    <m/>
    <n v="162162.79999999999"/>
    <n v="168796.02"/>
    <n v="3.6589291693589487E-5"/>
    <n v="1058857.8031633962"/>
    <m/>
    <m/>
    <n v="3445977214.3980451"/>
    <m/>
    <m/>
    <n v="6.8629056164848201"/>
    <m/>
    <m/>
    <n v="299.59752281312012"/>
    <m/>
    <m/>
    <n v="366.10960640966999"/>
    <m/>
    <m/>
    <n v="1042231.5886160334"/>
    <m/>
    <m/>
    <s v=""/>
    <m/>
    <m/>
    <m/>
    <m/>
    <m/>
    <n v="67"/>
    <n v="0.86243059839605185"/>
    <n v="168882741119.96689"/>
    <m/>
    <m/>
    <m/>
    <n v="2.7177750838748946"/>
    <m/>
    <m/>
    <m/>
    <n v="2.286505448086817"/>
    <m/>
    <m/>
    <n v="8206895203290.4619"/>
    <m/>
    <m/>
    <n v="17.528408287872256"/>
    <m/>
    <m/>
    <m/>
    <m/>
  </r>
  <r>
    <x v="61"/>
    <n v="14.81"/>
    <n v="16.79"/>
    <n v="402202.88"/>
    <n v="418683.83"/>
    <s v=""/>
    <m/>
    <n v="164346.04999999999"/>
    <n v="171062.39999999999"/>
    <n v="3.6589291693589487E-5"/>
    <n v="1076727.4302724416"/>
    <m/>
    <m/>
    <n v="3533115615.4919925"/>
    <m/>
    <m/>
    <n v="6.8048585929456378"/>
    <m/>
    <m/>
    <n v="303.62369713875569"/>
    <m/>
    <m/>
    <n v="371.03001731798219"/>
    <m/>
    <m/>
    <n v="1059777.8673256647"/>
    <m/>
    <m/>
    <s v=""/>
    <m/>
    <m/>
    <m/>
    <m/>
    <m/>
    <n v="68"/>
    <n v="0.88207266229898762"/>
    <n v="174573120783.62512"/>
    <m/>
    <m/>
    <m/>
    <n v="2.6718165845339903"/>
    <m/>
    <m/>
    <m/>
    <n v="2.2479436710333611"/>
    <m/>
    <m/>
    <n v="8483633288933.9297"/>
    <m/>
    <m/>
    <n v="17.293052070074445"/>
    <m/>
    <m/>
    <m/>
    <m/>
  </r>
  <r>
    <x v="62"/>
    <n v="15.19"/>
    <n v="17.43"/>
    <n v="406352.87"/>
    <n v="422988.56"/>
    <s v=""/>
    <m/>
    <n v="166215.76"/>
    <n v="173002.26"/>
    <n v="3.6589291693589487E-5"/>
    <n v="1087810.7410070212"/>
    <m/>
    <m/>
    <n v="3587570213.713963"/>
    <m/>
    <m/>
    <n v="6.7697000521872734"/>
    <m/>
    <m/>
    <n v="307.07043465699445"/>
    <m/>
    <m/>
    <n v="375.24236290743443"/>
    <m/>
    <m/>
    <n v="1070643.2547657804"/>
    <m/>
    <m/>
    <s v=""/>
    <m/>
    <m/>
    <m/>
    <m/>
    <m/>
    <n v="69"/>
    <n v="0.87148594377510036"/>
    <n v="178156890874.37811"/>
    <m/>
    <m/>
    <m/>
    <n v="2.6442229355000069"/>
    <m/>
    <m/>
    <m/>
    <n v="2.2248303820060102"/>
    <m/>
    <m/>
    <n v="8658008945569.0225"/>
    <m/>
    <m/>
    <n v="17.09694082002197"/>
    <m/>
    <m/>
    <m/>
    <m/>
  </r>
  <r>
    <x v="63"/>
    <n v="16.07"/>
    <n v="17.98"/>
    <n v="409319.53"/>
    <n v="426030.24"/>
    <s v=""/>
    <m/>
    <n v="168086.88"/>
    <n v="174930.79"/>
    <n v="3.7704206452549016E-5"/>
    <n v="1095672.3667255268"/>
    <m/>
    <m/>
    <n v="3626162832.5332894"/>
    <m/>
    <m/>
    <n v="6.7448331628252607"/>
    <m/>
    <m/>
    <n v="310.50446574348103"/>
    <m/>
    <m/>
    <n v="379.44002202603014"/>
    <m/>
    <m/>
    <n v="1078249.1128867492"/>
    <m/>
    <m/>
    <s v=""/>
    <m/>
    <m/>
    <m/>
    <m/>
    <m/>
    <n v="70"/>
    <n v="0.8937708565072302"/>
    <n v="180700848044.23813"/>
    <m/>
    <m/>
    <m/>
    <n v="2.6248417276302605"/>
    <m/>
    <m/>
    <m/>
    <n v="2.2088291576066608"/>
    <m/>
    <m/>
    <n v="8782329533098.0342"/>
    <m/>
    <m/>
    <n v="16.906390338148917"/>
    <m/>
    <m/>
    <m/>
    <m/>
  </r>
  <r>
    <x v="64"/>
    <n v="15.47"/>
    <n v="17.34"/>
    <n v="402931.59"/>
    <n v="419365.44"/>
    <s v=""/>
    <m/>
    <n v="167780.59"/>
    <n v="174605.44"/>
    <n v="3.7704206452549016E-5"/>
    <n v="1078546.7382032464"/>
    <m/>
    <m/>
    <n v="3541037558.0203605"/>
    <m/>
    <m/>
    <n v="6.7974141890599142"/>
    <m/>
    <m/>
    <n v="309.93110324179281"/>
    <m/>
    <m/>
    <n v="378.73978153317944"/>
    <m/>
    <m/>
    <n v="1061350.4941002624"/>
    <m/>
    <m/>
    <s v=""/>
    <m/>
    <m/>
    <m/>
    <m/>
    <m/>
    <n v="71"/>
    <n v="0.89215686274509809"/>
    <n v="175041195547.69846"/>
    <m/>
    <m/>
    <m/>
    <n v="2.6657804809962737"/>
    <m/>
    <m/>
    <m/>
    <n v="2.2433856029589525"/>
    <m/>
    <m/>
    <n v="8507484893182.3838"/>
    <m/>
    <m/>
    <n v="16.937846328329133"/>
    <m/>
    <m/>
    <m/>
    <m/>
  </r>
  <r>
    <x v="65"/>
    <n v="14.34"/>
    <n v="16.420000000000002"/>
    <n v="394075.44"/>
    <n v="410132.27"/>
    <s v=""/>
    <m/>
    <n v="166992.15"/>
    <n v="173778.35"/>
    <n v="3.7704206452549016E-5"/>
    <n v="1054815.3265980992"/>
    <m/>
    <m/>
    <n v="3424060174.3518739"/>
    <m/>
    <m/>
    <n v="6.8720646655234896"/>
    <m/>
    <m/>
    <n v="308.46714322025116"/>
    <m/>
    <m/>
    <n v="376.95121672547253"/>
    <m/>
    <m/>
    <n v="1037952.8776913121"/>
    <m/>
    <m/>
    <s v=""/>
    <m/>
    <m/>
    <m/>
    <m/>
    <m/>
    <n v="72"/>
    <n v="0.87332521315468925"/>
    <n v="167327791711.01569"/>
    <m/>
    <m/>
    <m/>
    <n v="2.7243460836246047"/>
    <m/>
    <m/>
    <m/>
    <n v="2.2927798757010969"/>
    <m/>
    <m/>
    <n v="8132805251610.3613"/>
    <m/>
    <m/>
    <n v="17.018091574629622"/>
    <m/>
    <m/>
    <m/>
    <m/>
  </r>
  <r>
    <x v="66"/>
    <n v="15.2"/>
    <n v="17.11"/>
    <n v="398805.81"/>
    <n v="415039.92"/>
    <s v=""/>
    <m/>
    <n v="169096.23"/>
    <n v="175961.39"/>
    <n v="3.7704206452549016E-5"/>
    <n v="1067451.0022175077"/>
    <m/>
    <m/>
    <n v="3485485298.5207896"/>
    <m/>
    <m/>
    <n v="6.8307712500056201"/>
    <m/>
    <m/>
    <n v="312.34617396957418"/>
    <m/>
    <m/>
    <n v="381.69186552809822"/>
    <m/>
    <m/>
    <n v="1050342.8239813175"/>
    <m/>
    <m/>
    <s v=""/>
    <m/>
    <m/>
    <m/>
    <m/>
    <m/>
    <n v="73"/>
    <n v="0.88836937463471655"/>
    <n v="171326512680.53604"/>
    <m/>
    <m/>
    <m/>
    <n v="2.6916211411658399"/>
    <m/>
    <m/>
    <m/>
    <n v="2.2653460574406168"/>
    <m/>
    <m/>
    <n v="8327377368307.9072"/>
    <m/>
    <m/>
    <n v="16.804318810721316"/>
    <m/>
    <m/>
    <m/>
    <m/>
  </r>
  <r>
    <x v="67"/>
    <n v="15.08"/>
    <n v="17.07"/>
    <n v="397742.17"/>
    <n v="413917.34"/>
    <s v=""/>
    <m/>
    <n v="169234.71"/>
    <n v="176098.86"/>
    <n v="3.7704206452549016E-5"/>
    <n v="1064578.0848958064"/>
    <m/>
    <m/>
    <n v="3471310952.3364582"/>
    <m/>
    <m/>
    <n v="6.8398309930316739"/>
    <m/>
    <m/>
    <n v="312.59434501179061"/>
    <m/>
    <m/>
    <n v="381.99555302301013"/>
    <m/>
    <m/>
    <n v="1047471.7736468565"/>
    <m/>
    <m/>
    <s v=""/>
    <m/>
    <m/>
    <m/>
    <m/>
    <m/>
    <n v="74"/>
    <n v="0.8834212067955477"/>
    <n v="170393979032.03625"/>
    <m/>
    <m/>
    <m/>
    <n v="2.6987756062296717"/>
    <m/>
    <m/>
    <m/>
    <n v="2.271474887129266"/>
    <m/>
    <m/>
    <n v="8282268261258.0869"/>
    <m/>
    <m/>
    <n v="16.791202475463415"/>
    <m/>
    <m/>
    <m/>
    <m/>
  </r>
  <r>
    <x v="68"/>
    <n v="16.25"/>
    <n v="17.84"/>
    <n v="409594.86"/>
    <n v="426189.62"/>
    <s v=""/>
    <m/>
    <n v="170650.9"/>
    <n v="177545.93"/>
    <n v="3.6728649784878442E-5"/>
    <n v="1096195.5173310144"/>
    <m/>
    <m/>
    <n v="3625553797.7038493"/>
    <m/>
    <m/>
    <n v="6.7377320402773542"/>
    <m/>
    <m/>
    <n v="315.17945452936891"/>
    <m/>
    <m/>
    <n v="385.15628877407062"/>
    <m/>
    <m/>
    <n v="1078404.2783212487"/>
    <m/>
    <m/>
    <s v=""/>
    <m/>
    <m/>
    <m/>
    <m/>
    <m/>
    <n v="75"/>
    <n v="0.9108744394618834"/>
    <n v="180473709157.64249"/>
    <m/>
    <m/>
    <m/>
    <n v="2.6182714719055311"/>
    <m/>
    <m/>
    <m/>
    <n v="2.2041340118492134"/>
    <m/>
    <m/>
    <n v="8773094518500.6719"/>
    <m/>
    <m/>
    <n v="16.653205740361685"/>
    <m/>
    <m/>
    <m/>
    <m/>
  </r>
  <r>
    <x v="69"/>
    <n v="15.81"/>
    <n v="17.66"/>
    <n v="401649.07"/>
    <n v="417906.26"/>
    <s v=""/>
    <m/>
    <n v="169387.95"/>
    <n v="176225.43"/>
    <n v="3.6728649784878442E-5"/>
    <n v="1074904.0511288194"/>
    <m/>
    <m/>
    <n v="3519821434.4284744"/>
    <m/>
    <m/>
    <n v="6.8030317646528831"/>
    <m/>
    <m/>
    <n v="312.83925197564923"/>
    <m/>
    <m/>
    <n v="382.29692827843502"/>
    <m/>
    <m/>
    <n v="1057414.148629803"/>
    <m/>
    <m/>
    <s v=""/>
    <m/>
    <m/>
    <m/>
    <m/>
    <m/>
    <n v="76"/>
    <n v="0.89524348810872034"/>
    <n v="173452541871.96765"/>
    <m/>
    <m/>
    <m/>
    <n v="2.6690355016597476"/>
    <m/>
    <m/>
    <m/>
    <n v="2.246972663742671"/>
    <m/>
    <m/>
    <n v="8431997841231.0898"/>
    <m/>
    <m/>
    <n v="16.777059836670798"/>
    <m/>
    <m/>
    <m/>
    <m/>
  </r>
  <r>
    <x v="70"/>
    <n v="16.2"/>
    <n v="18.14"/>
    <n v="409690.17"/>
    <n v="426257.49"/>
    <s v=""/>
    <m/>
    <n v="170745.94"/>
    <n v="177631.77"/>
    <n v="3.6728649784878442E-5"/>
    <n v="1096397.1246484574"/>
    <m/>
    <m/>
    <n v="3625294201.6524019"/>
    <m/>
    <m/>
    <n v="6.7348822739378331"/>
    <m/>
    <m/>
    <n v="315.33960753622938"/>
    <m/>
    <m/>
    <n v="385.3528439311948"/>
    <m/>
    <m/>
    <n v="1078513.9582732855"/>
    <m/>
    <m/>
    <s v=""/>
    <m/>
    <m/>
    <m/>
    <m/>
    <m/>
    <n v="77"/>
    <n v="0.89305402425578828"/>
    <n v="180378841098.52588"/>
    <m/>
    <m/>
    <m/>
    <n v="2.6155770020258942"/>
    <m/>
    <m/>
    <m/>
    <n v="2.2020697167879963"/>
    <m/>
    <m/>
    <n v="8768925175857.5303"/>
    <m/>
    <m/>
    <n v="16.643168797165288"/>
    <m/>
    <m/>
    <m/>
    <m/>
  </r>
  <r>
    <x v="71"/>
    <n v="15.78"/>
    <n v="18.05"/>
    <n v="412945.73"/>
    <n v="429629.05"/>
    <s v=""/>
    <m/>
    <n v="171570.37"/>
    <n v="178482.92"/>
    <n v="3.6728649784878442E-5"/>
    <n v="1105082.5829897181"/>
    <m/>
    <m/>
    <n v="3668271397.2891002"/>
    <m/>
    <m/>
    <n v="6.7080722966324018"/>
    <m/>
    <m/>
    <n v="316.85446762857327"/>
    <m/>
    <m/>
    <n v="387.20446498708003"/>
    <m/>
    <m/>
    <n v="1087013.386541944"/>
    <m/>
    <m/>
    <s v=""/>
    <m/>
    <m/>
    <m/>
    <m/>
    <m/>
    <n v="78"/>
    <n v="0.87423822714681432"/>
    <n v="183226143953.39191"/>
    <m/>
    <m/>
    <m/>
    <n v="2.5947677692058302"/>
    <m/>
    <m/>
    <m/>
    <n v="2.1846514888860056"/>
    <m/>
    <m/>
    <n v="8907568437313.9941"/>
    <m/>
    <m/>
    <n v="16.563416221477127"/>
    <m/>
    <m/>
    <m/>
    <m/>
  </r>
  <r>
    <x v="72"/>
    <n v="14.96"/>
    <n v="18.329999999999998"/>
    <n v="411478.99"/>
    <n v="428055.72"/>
    <s v=""/>
    <m/>
    <n v="172338.45"/>
    <n v="179262.28"/>
    <n v="3.6589291693589487E-5"/>
    <n v="1101076.8968932531"/>
    <m/>
    <m/>
    <n v="3648016273.5866237"/>
    <m/>
    <m/>
    <n v="6.7198302724783812"/>
    <m/>
    <m/>
    <n v="318.24966888267693"/>
    <m/>
    <m/>
    <n v="388.91071613024423"/>
    <m/>
    <m/>
    <n v="1082939.2071027677"/>
    <m/>
    <m/>
    <s v=""/>
    <m/>
    <m/>
    <m/>
    <m/>
    <m/>
    <n v="79"/>
    <n v="0.81614839061647582"/>
    <n v="181865784312.5358"/>
    <m/>
    <m/>
    <m/>
    <n v="2.6039061130632781"/>
    <m/>
    <m/>
    <m/>
    <n v="2.192650132327385"/>
    <m/>
    <m/>
    <n v="8842099668140.4531"/>
    <m/>
    <m/>
    <n v="16.491071093362613"/>
    <m/>
    <m/>
    <m/>
    <m/>
  </r>
  <r>
    <x v="73"/>
    <n v="14.46"/>
    <n v="17.96"/>
    <n v="405626.13"/>
    <n v="421951.41"/>
    <s v=""/>
    <m/>
    <n v="171858.11"/>
    <n v="178756.08"/>
    <n v="3.6589291693589487E-5"/>
    <n v="1085388.7587245528"/>
    <m/>
    <m/>
    <n v="3569947963.1476569"/>
    <m/>
    <m/>
    <n v="6.7675683635164585"/>
    <m/>
    <m/>
    <n v="317.35490816463482"/>
    <m/>
    <m/>
    <n v="387.81771649960314"/>
    <m/>
    <m/>
    <n v="1067465.1896013508"/>
    <m/>
    <m/>
    <s v=""/>
    <m/>
    <m/>
    <m/>
    <m/>
    <m/>
    <n v="80"/>
    <n v="0.80512249443207129"/>
    <n v="176672818257.15549"/>
    <m/>
    <m/>
    <m/>
    <n v="2.6409162390896586"/>
    <m/>
    <m/>
    <m/>
    <n v="2.2239176462658041"/>
    <m/>
    <m/>
    <n v="8589839246900.9951"/>
    <m/>
    <m/>
    <n v="16.537631938302134"/>
    <m/>
    <m/>
    <m/>
    <m/>
  </r>
  <r>
    <x v="74"/>
    <n v="13.76"/>
    <n v="18.09"/>
    <n v="404561.6"/>
    <n v="420828.6"/>
    <s v=""/>
    <m/>
    <n v="172469.22"/>
    <n v="179385.17"/>
    <n v="3.6589291693589487E-5"/>
    <n v="1082513.855476856"/>
    <m/>
    <m/>
    <n v="3555664454.4040341"/>
    <m/>
    <m/>
    <n v="6.7763962150087984"/>
    <m/>
    <m/>
    <n v="318.47562425536773"/>
    <m/>
    <m/>
    <n v="389.18769345987215"/>
    <m/>
    <m/>
    <n v="1064594.0453782647"/>
    <m/>
    <m/>
    <s v=""/>
    <m/>
    <m/>
    <m/>
    <m/>
    <m/>
    <n v="81"/>
    <n v="0.76064123825317853"/>
    <n v="175726645834.27197"/>
    <m/>
    <m/>
    <m/>
    <n v="2.6478203714058219"/>
    <m/>
    <m/>
    <m/>
    <n v="2.2298345916151678"/>
    <m/>
    <m/>
    <n v="8544050614662.2383"/>
    <m/>
    <m/>
    <n v="16.479425088014217"/>
    <m/>
    <m/>
    <m/>
    <m/>
  </r>
  <r>
    <x v="75"/>
    <n v="14.71"/>
    <n v="19.36"/>
    <n v="406433.56"/>
    <n v="422760.43"/>
    <s v=""/>
    <m/>
    <n v="171334.01"/>
    <n v="178197.87"/>
    <n v="3.6589291693589487E-5"/>
    <n v="1087496.2724987797"/>
    <m/>
    <m/>
    <n v="3580113747.4650922"/>
    <m/>
    <m/>
    <n v="6.7606665931315222"/>
    <m/>
    <m/>
    <n v="316.3716707518862"/>
    <m/>
    <m/>
    <n v="386.61701673998454"/>
    <m/>
    <m/>
    <n v="1069450.3397133902"/>
    <m/>
    <m/>
    <s v=""/>
    <m/>
    <m/>
    <m/>
    <m/>
    <m/>
    <n v="82"/>
    <n v="0.7598140495867769"/>
    <n v="177334029677.06259"/>
    <m/>
    <m/>
    <m/>
    <n v="2.6355426923380239"/>
    <m/>
    <m/>
    <m/>
    <n v="2.2195975682898754"/>
    <m/>
    <m/>
    <n v="8622419912676.8057"/>
    <m/>
    <m/>
    <n v="16.588491183127879"/>
    <m/>
    <m/>
    <m/>
    <m/>
  </r>
  <r>
    <x v="76"/>
    <n v="14.34"/>
    <n v="18.04"/>
    <n v="409082.3"/>
    <n v="425500.11"/>
    <s v=""/>
    <m/>
    <n v="172755.54"/>
    <n v="179669.83"/>
    <n v="3.6589291693589487E-5"/>
    <n v="1094556.8292801043"/>
    <m/>
    <m/>
    <n v="3614880233.6823044"/>
    <m/>
    <m/>
    <n v="6.7385851024610881"/>
    <m/>
    <m/>
    <n v="318.98877601059326"/>
    <m/>
    <m/>
    <n v="389.8156362017811"/>
    <m/>
    <m/>
    <n v="1076349.9002793201"/>
    <m/>
    <m/>
    <s v=""/>
    <m/>
    <m/>
    <m/>
    <m/>
    <m/>
    <n v="83"/>
    <n v="0.79490022172949004"/>
    <n v="179626386756.81021"/>
    <m/>
    <m/>
    <m/>
    <n v="2.6183412203414722"/>
    <m/>
    <m/>
    <m/>
    <n v="2.2052126903369027"/>
    <m/>
    <m/>
    <n v="8734099068211.0713"/>
    <m/>
    <m/>
    <n v="16.451459470224041"/>
    <m/>
    <m/>
    <m/>
    <m/>
  </r>
  <r>
    <x v="77"/>
    <n v="15.17"/>
    <n v="18.72"/>
    <n v="411041.44"/>
    <n v="427491.17"/>
    <s v=""/>
    <m/>
    <n v="174261.6"/>
    <n v="181216.45"/>
    <n v="3.700737132739107E-5"/>
    <n v="1099718.3329063815"/>
    <m/>
    <m/>
    <n v="3640148399.6028762"/>
    <m/>
    <m/>
    <n v="6.7222941157752905"/>
    <m/>
    <m/>
    <n v="321.74614096602193"/>
    <m/>
    <m/>
    <n v="393.18652700092963"/>
    <m/>
    <m/>
    <n v="1081293.1857668695"/>
    <m/>
    <m/>
    <s v=""/>
    <m/>
    <m/>
    <m/>
    <m/>
    <m/>
    <n v="84"/>
    <n v="0.81036324786324787"/>
    <n v="181289124075.49167"/>
    <m/>
    <m/>
    <m/>
    <n v="2.6057249880767142"/>
    <m/>
    <m/>
    <m/>
    <n v="2.1948911345714266"/>
    <m/>
    <m/>
    <n v="8815621901602.1582"/>
    <m/>
    <m/>
    <n v="16.309844314154379"/>
    <m/>
    <m/>
    <m/>
    <m/>
  </r>
  <r>
    <x v="78"/>
    <n v="14.17"/>
    <n v="17.579999999999998"/>
    <n v="400639.22"/>
    <n v="416656.84"/>
    <s v=""/>
    <m/>
    <n v="172464.34"/>
    <n v="179340.76"/>
    <n v="3.700737132739107E-5"/>
    <n v="1071861.6399229539"/>
    <m/>
    <m/>
    <n v="3501731018.8291736"/>
    <m/>
    <m/>
    <n v="6.8073017970051017"/>
    <m/>
    <m/>
    <n v="318.42002375656631"/>
    <m/>
    <m/>
    <n v="389.1223064855979"/>
    <m/>
    <m/>
    <n v="1053858.589628479"/>
    <m/>
    <m/>
    <s v=""/>
    <m/>
    <m/>
    <m/>
    <m/>
    <m/>
    <n v="85"/>
    <n v="0.8060295790671218"/>
    <n v="172094146691.05716"/>
    <m/>
    <m/>
    <m/>
    <n v="2.6716400059630665"/>
    <m/>
    <m/>
    <m/>
    <n v="2.250518471007259"/>
    <m/>
    <m/>
    <n v="8368707306748.5186"/>
    <m/>
    <m/>
    <n v="16.478660527035789"/>
    <m/>
    <m/>
    <m/>
    <m/>
  </r>
  <r>
    <x v="79"/>
    <n v="16.41"/>
    <n v="19.3"/>
    <n v="416473.83"/>
    <n v="433109.1"/>
    <s v=""/>
    <m/>
    <n v="175616.76"/>
    <n v="182612.24"/>
    <n v="3.700737132739107E-5"/>
    <n v="1114198.0496324028"/>
    <m/>
    <m/>
    <n v="3709101344.2421002"/>
    <m/>
    <m/>
    <n v="6.672730350168746"/>
    <m/>
    <m/>
    <n v="324.23241445214575"/>
    <m/>
    <m/>
    <n v="396.22572012939793"/>
    <m/>
    <m/>
    <n v="1095440.1107105368"/>
    <m/>
    <m/>
    <s v=""/>
    <m/>
    <m/>
    <m/>
    <m/>
    <m/>
    <n v="86"/>
    <n v="0.85025906735751289"/>
    <n v="185678630588.76743"/>
    <m/>
    <m/>
    <m/>
    <n v="2.566027160437224"/>
    <m/>
    <m/>
    <m/>
    <n v="2.1616537447188788"/>
    <m/>
    <m/>
    <n v="9029532780387.1152"/>
    <m/>
    <m/>
    <n v="16.178062117567084"/>
    <m/>
    <m/>
    <m/>
    <m/>
  </r>
  <r>
    <x v="80"/>
    <n v="15.75"/>
    <n v="18.71"/>
    <n v="403049.64"/>
    <n v="419132.68"/>
    <s v=""/>
    <m/>
    <n v="174249.29"/>
    <n v="181183.55"/>
    <n v="3.700737132739107E-5"/>
    <n v="1078257.8408187991"/>
    <m/>
    <m/>
    <n v="3529528585.4530258"/>
    <m/>
    <m/>
    <n v="6.7802182962464341"/>
    <m/>
    <m/>
    <n v="321.69987880800687"/>
    <m/>
    <m/>
    <n v="393.13128532672533"/>
    <m/>
    <m/>
    <n v="1060059.7895441654"/>
    <m/>
    <m/>
    <s v=""/>
    <m/>
    <m/>
    <m/>
    <m/>
    <m/>
    <n v="87"/>
    <n v="0.84179583110636025"/>
    <n v="173689087626.54407"/>
    <m/>
    <m/>
    <m/>
    <n v="2.6487094234708537"/>
    <m/>
    <m/>
    <m/>
    <n v="2.2314103048874365"/>
    <m/>
    <m/>
    <n v="8446697931588.2197"/>
    <m/>
    <m/>
    <n v="16.304633580142525"/>
    <m/>
    <m/>
    <m/>
    <m/>
  </r>
  <r>
    <x v="81"/>
    <n v="16.5"/>
    <n v="19.13"/>
    <n v="404691.27"/>
    <n v="420824.3"/>
    <s v=""/>
    <m/>
    <n v="177229.36"/>
    <n v="184275.51"/>
    <n v="3.700737132739107E-5"/>
    <n v="1082623.2097367221"/>
    <m/>
    <m/>
    <n v="3550862308.1784897"/>
    <m/>
    <m/>
    <n v="6.7663596963362957"/>
    <m/>
    <m/>
    <n v="327.19372005851682"/>
    <m/>
    <m/>
    <n v="399.8454371881254"/>
    <m/>
    <m/>
    <n v="1064307.5741802629"/>
    <m/>
    <m/>
    <s v=""/>
    <m/>
    <m/>
    <m/>
    <m/>
    <m/>
    <n v="88"/>
    <n v="0.86251960271824368"/>
    <n v="175085206028.75061"/>
    <m/>
    <m/>
    <m/>
    <n v="2.637896362406706"/>
    <m/>
    <m/>
    <m/>
    <n v="2.222404377042198"/>
    <m/>
    <m/>
    <n v="8514809891682.2461"/>
    <m/>
    <m/>
    <n v="16.026389701693073"/>
    <m/>
    <m/>
    <m/>
    <m/>
  </r>
  <r>
    <x v="82"/>
    <n v="17.3"/>
    <n v="19.27"/>
    <n v="407516.94"/>
    <n v="423715.9"/>
    <s v=""/>
    <m/>
    <n v="179001.75"/>
    <n v="186097.9"/>
    <n v="3.9655582489528385E-5"/>
    <n v="1090102.6484678367"/>
    <m/>
    <m/>
    <n v="3587357541.7824631"/>
    <m/>
    <m/>
    <n v="6.7425864298074156"/>
    <m/>
    <m/>
    <n v="330.44166201615201"/>
    <m/>
    <m/>
    <n v="403.81589593761555"/>
    <m/>
    <m/>
    <n v="1071528.2458157081"/>
    <m/>
    <m/>
    <s v=""/>
    <m/>
    <m/>
    <m/>
    <m/>
    <m/>
    <n v="89"/>
    <n v="0.89776855215360674"/>
    <n v="177473380610.85025"/>
    <m/>
    <m/>
    <m/>
    <n v="2.6194046147979755"/>
    <m/>
    <m/>
    <m/>
    <n v="2.2071337622360976"/>
    <m/>
    <m/>
    <n v="8631681396494.9658"/>
    <m/>
    <m/>
    <n v="15.868024019714777"/>
    <m/>
    <m/>
    <m/>
    <m/>
  </r>
  <r>
    <x v="83"/>
    <n v="16.55"/>
    <n v="18.5"/>
    <n v="395368.54"/>
    <n v="411067.8"/>
    <s v=""/>
    <m/>
    <n v="176899.65"/>
    <n v="183905.09"/>
    <n v="3.9655582489528385E-5"/>
    <n v="1057580.0442743013"/>
    <m/>
    <m/>
    <n v="3426698457.9584789"/>
    <m/>
    <m/>
    <n v="6.8430428562738843"/>
    <m/>
    <m/>
    <n v="326.55317065129049"/>
    <m/>
    <m/>
    <n v="399.06440637341512"/>
    <m/>
    <m/>
    <n v="1039512.7668532234"/>
    <m/>
    <m/>
    <s v=""/>
    <m/>
    <m/>
    <m/>
    <m/>
    <m/>
    <n v="90"/>
    <n v="0.89459459459459467"/>
    <n v="166872445117.57407"/>
    <m/>
    <m/>
    <m/>
    <n v="2.6974693162777634"/>
    <m/>
    <m/>
    <m/>
    <n v="2.2730237119863892"/>
    <m/>
    <m/>
    <n v="8116317622761.7129"/>
    <m/>
    <m/>
    <n v="16.055041374735055"/>
    <m/>
    <m/>
    <m/>
    <m/>
  </r>
  <r>
    <x v="84"/>
    <n v="16.149999999999999"/>
    <n v="18.14"/>
    <n v="388916.54"/>
    <n v="404343.3"/>
    <s v=""/>
    <m/>
    <n v="177215.61"/>
    <n v="184226.27"/>
    <n v="3.9655582489528385E-5"/>
    <n v="1040296.0801595584"/>
    <m/>
    <m/>
    <n v="3342582342.7876325"/>
    <m/>
    <m/>
    <n v="6.8988346456538396"/>
    <m/>
    <m/>
    <n v="327.12844966004002"/>
    <m/>
    <m/>
    <n v="399.76786438155835"/>
    <m/>
    <m/>
    <n v="1022478.3627996508"/>
    <m/>
    <m/>
    <s v=""/>
    <m/>
    <m/>
    <m/>
    <m/>
    <m/>
    <n v="91"/>
    <n v="0.89029768467475179"/>
    <n v="161407401460.21594"/>
    <m/>
    <m/>
    <m/>
    <n v="2.7414684883094993"/>
    <m/>
    <m/>
    <m/>
    <n v="2.310213399037734"/>
    <m/>
    <m/>
    <n v="7850730616582.6143"/>
    <m/>
    <m/>
    <n v="16.027044919479867"/>
    <m/>
    <m/>
    <m/>
    <m/>
  </r>
  <r>
    <x v="85"/>
    <n v="15.68"/>
    <n v="17.670000000000002"/>
    <n v="381538.75"/>
    <n v="396656.83"/>
    <s v=""/>
    <m/>
    <n v="178113.54"/>
    <n v="185152.42"/>
    <n v="3.9655582489528385E-5"/>
    <n v="1020536.6629428711"/>
    <m/>
    <m/>
    <n v="3247238661.1326337"/>
    <m/>
    <m/>
    <n v="6.9642259834644165"/>
    <m/>
    <m/>
    <n v="328.77795286153133"/>
    <m/>
    <m/>
    <n v="401.78408282587662"/>
    <m/>
    <m/>
    <n v="1003012.4376055063"/>
    <m/>
    <m/>
    <s v=""/>
    <m/>
    <m/>
    <m/>
    <m/>
    <m/>
    <n v="92"/>
    <n v="0.88737973967175998"/>
    <n v="155265536394.0126"/>
    <m/>
    <m/>
    <m/>
    <n v="2.7934530403935165"/>
    <m/>
    <m/>
    <m/>
    <n v="2.3541362903328116"/>
    <m/>
    <m/>
    <n v="7552207657370.3682"/>
    <m/>
    <m/>
    <n v="15.946515655402283"/>
    <m/>
    <m/>
    <m/>
    <m/>
  </r>
  <r>
    <x v="86"/>
    <n v="15.32"/>
    <n v="17.46"/>
    <n v="379612.59"/>
    <n v="394638.62"/>
    <s v=""/>
    <m/>
    <n v="177451.88"/>
    <n v="184457.27"/>
    <n v="3.9655582489528385E-5"/>
    <n v="1015359.8275641847"/>
    <m/>
    <m/>
    <n v="3222424589.2159643"/>
    <m/>
    <m/>
    <n v="6.9817614285612049"/>
    <m/>
    <m/>
    <n v="327.54861447139069"/>
    <m/>
    <m/>
    <n v="400.28220483683612"/>
    <m/>
    <m/>
    <n v="997880.35265290795"/>
    <m/>
    <m/>
    <s v=""/>
    <m/>
    <m/>
    <m/>
    <m/>
    <m/>
    <n v="93"/>
    <n v="0.87743413516609392"/>
    <n v="153680359607.79791"/>
    <m/>
    <m/>
    <m/>
    <n v="2.8075355026396185"/>
    <m/>
    <m/>
    <m/>
    <n v="2.366120570591598"/>
    <m/>
    <m/>
    <n v="7475314141345.0615"/>
    <m/>
    <m/>
    <n v="16.006429163937181"/>
    <m/>
    <m/>
    <m/>
    <m/>
  </r>
  <r>
    <x v="87"/>
    <n v="15.37"/>
    <n v="17.32"/>
    <n v="373991.65"/>
    <n v="388748.24"/>
    <s v=""/>
    <m/>
    <n v="176373.04"/>
    <n v="183313.89"/>
    <n v="4.0770811813084507E-5"/>
    <n v="1000252.1780854465"/>
    <m/>
    <m/>
    <n v="3150187053.053545"/>
    <m/>
    <m/>
    <n v="7.033317143706439"/>
    <m/>
    <m/>
    <n v="325.53342920679898"/>
    <m/>
    <m/>
    <n v="397.8208468779091"/>
    <m/>
    <m/>
    <n v="982901.14990504947"/>
    <m/>
    <m/>
    <s v=""/>
    <m/>
    <m/>
    <m/>
    <m/>
    <m/>
    <n v="94"/>
    <n v="0.88741339491916849"/>
    <n v="149077618279.85632"/>
    <m/>
    <m/>
    <m/>
    <n v="2.849042683208324"/>
    <m/>
    <m/>
    <m/>
    <n v="2.4014565403435126"/>
    <m/>
    <m/>
    <n v="7252064431313.8291"/>
    <m/>
    <m/>
    <n v="16.105829747159003"/>
    <m/>
    <m/>
    <m/>
    <m/>
  </r>
  <r>
    <x v="88"/>
    <n v="16.03"/>
    <n v="17.75"/>
    <n v="374849.02"/>
    <n v="389623.59"/>
    <s v=""/>
    <m/>
    <n v="177607.85"/>
    <n v="184589.82"/>
    <n v="4.0770811813084507E-5"/>
    <n v="1002520.7949136357"/>
    <m/>
    <m/>
    <n v="3160796725.9569478"/>
    <m/>
    <m/>
    <n v="7.025215780209483"/>
    <m/>
    <m/>
    <n v="327.80453675364379"/>
    <m/>
    <m/>
    <n v="400.59671185014361"/>
    <m/>
    <m/>
    <n v="985086.0236465073"/>
    <m/>
    <m/>
    <s v=""/>
    <m/>
    <m/>
    <m/>
    <m/>
    <m/>
    <n v="95"/>
    <n v="0.90309859154929584"/>
    <n v="149743932376.34991"/>
    <m/>
    <m/>
    <m/>
    <n v="2.8424950564983709"/>
    <m/>
    <m/>
    <m/>
    <n v="2.3960582140053299"/>
    <m/>
    <m/>
    <n v="7284691281432.8633"/>
    <m/>
    <m/>
    <n v="15.993787961085896"/>
    <m/>
    <m/>
    <m/>
    <m/>
  </r>
  <r>
    <x v="89"/>
    <n v="16.21"/>
    <n v="17.920000000000002"/>
    <n v="373158.97"/>
    <n v="387851.04"/>
    <s v=""/>
    <m/>
    <n v="178107.86"/>
    <n v="185101.96"/>
    <n v="4.0770811813084507E-5"/>
    <n v="997976.47957631561"/>
    <m/>
    <m/>
    <n v="3139197074.1655636"/>
    <m/>
    <m/>
    <n v="7.0410127424411773"/>
    <m/>
    <m/>
    <n v="328.71937200891932"/>
    <m/>
    <m/>
    <n v="401.7151353882083"/>
    <m/>
    <m/>
    <n v="980576.27312212042"/>
    <m/>
    <m/>
    <s v=""/>
    <m/>
    <m/>
    <m/>
    <m/>
    <m/>
    <n v="96"/>
    <n v="0.90457589285714279"/>
    <n v="148376444769.70267"/>
    <m/>
    <m/>
    <m/>
    <n v="2.8552936850585438"/>
    <m/>
    <m/>
    <m/>
    <n v="2.4069679285099457"/>
    <m/>
    <m/>
    <n v="7218377454288.2324"/>
    <m/>
    <m/>
    <n v="15.949473943164797"/>
    <m/>
    <m/>
    <m/>
    <m/>
  </r>
  <r>
    <x v="90"/>
    <n v="18.32"/>
    <n v="18.93"/>
    <n v="385121.73"/>
    <n v="400268.99"/>
    <s v=""/>
    <m/>
    <n v="180347.47"/>
    <n v="187421.97"/>
    <n v="4.0770811813084507E-5"/>
    <n v="1029944.5747651389"/>
    <m/>
    <m/>
    <n v="3289928532.0619049"/>
    <m/>
    <m/>
    <n v="6.9281152456968975"/>
    <m/>
    <m/>
    <n v="332.84472416810422"/>
    <m/>
    <m/>
    <n v="406.75701328164359"/>
    <m/>
    <m/>
    <n v="1011942.5837542481"/>
    <m/>
    <m/>
    <s v=""/>
    <m/>
    <m/>
    <m/>
    <m/>
    <m/>
    <n v="97"/>
    <n v="0.96777601690438464"/>
    <n v="157872356075.57501"/>
    <m/>
    <m/>
    <m/>
    <n v="2.7637461113641186"/>
    <m/>
    <m/>
    <m/>
    <n v="2.3299120889935288"/>
    <m/>
    <m/>
    <n v="7680569563021.5977"/>
    <m/>
    <m/>
    <n v="15.749627835913374"/>
    <m/>
    <m/>
    <m/>
    <m/>
  </r>
  <r>
    <x v="91"/>
    <n v="19.34"/>
    <n v="19.47"/>
    <n v="395895.29"/>
    <n v="411449.97"/>
    <s v=""/>
    <m/>
    <n v="182607.86"/>
    <n v="189763.39"/>
    <n v="4.0770811813084507E-5"/>
    <n v="1058730.8685705308"/>
    <m/>
    <m/>
    <n v="3427745306.7109756"/>
    <m/>
    <m/>
    <n v="6.8311736171539437"/>
    <m/>
    <m/>
    <n v="337.00822505699676"/>
    <m/>
    <m/>
    <n v="411.84552240378224"/>
    <m/>
    <m/>
    <n v="1040179.9253552017"/>
    <m/>
    <m/>
    <s v=""/>
    <m/>
    <m/>
    <m/>
    <m/>
    <m/>
    <n v="98"/>
    <n v="0.99332306111967139"/>
    <n v="166686645886.78531"/>
    <m/>
    <m/>
    <m/>
    <n v="2.6864194257592393"/>
    <m/>
    <m/>
    <m/>
    <n v="2.2648376757709361"/>
    <m/>
    <m/>
    <n v="8109626518466.8164"/>
    <m/>
    <m/>
    <n v="15.552930181152449"/>
    <m/>
    <m/>
    <m/>
    <m/>
  </r>
  <r>
    <x v="92"/>
    <n v="18.89"/>
    <n v="19.09"/>
    <n v="387677.06"/>
    <n v="402858.52"/>
    <s v=""/>
    <m/>
    <n v="180934.26"/>
    <n v="188000.99"/>
    <n v="4.0910223523926703E-5"/>
    <n v="1036677.2658721048"/>
    <m/>
    <m/>
    <n v="3320288125.2769332"/>
    <m/>
    <m/>
    <n v="6.9019552317721535"/>
    <m/>
    <m/>
    <n v="333.89512074003312"/>
    <m/>
    <m/>
    <n v="408.04245212632821"/>
    <m/>
    <m/>
    <n v="1018372.1294603712"/>
    <m/>
    <m/>
    <s v=""/>
    <m/>
    <m/>
    <m/>
    <m/>
    <m/>
    <n v="99"/>
    <n v="0.98952331063383969"/>
    <n v="159709360968.88815"/>
    <m/>
    <m/>
    <m/>
    <n v="2.7421311265797255"/>
    <m/>
    <m/>
    <m/>
    <n v="2.3121557995169697"/>
    <m/>
    <m/>
    <n v="7770853613103.0098"/>
    <m/>
    <m/>
    <n v="15.697560554147927"/>
    <m/>
    <m/>
    <m/>
    <m/>
  </r>
  <r>
    <x v="93"/>
    <n v="17.47"/>
    <n v="18.28"/>
    <n v="373757.62"/>
    <n v="388377.52"/>
    <s v=""/>
    <m/>
    <n v="178117.81"/>
    <n v="185066.85"/>
    <n v="4.0910223523926703E-5"/>
    <n v="999431.27870061807"/>
    <m/>
    <m/>
    <n v="3141233271.7313151"/>
    <m/>
    <m/>
    <n v="7.0258198994379075"/>
    <m/>
    <m/>
    <n v="328.68964407537788"/>
    <m/>
    <m/>
    <n v="401.68144728637998"/>
    <m/>
    <m/>
    <n v="981737.86745343753"/>
    <m/>
    <m/>
    <s v=""/>
    <m/>
    <m/>
    <m/>
    <m/>
    <m/>
    <n v="100"/>
    <n v="0.95568927789934344"/>
    <n v="148222661324.37515"/>
    <m/>
    <m/>
    <m/>
    <n v="2.8405664284733234"/>
    <m/>
    <m/>
    <m/>
    <n v="2.395277076279716"/>
    <m/>
    <m/>
    <n v="7212166304745.1221"/>
    <m/>
    <m/>
    <n v="15.9426156528774"/>
    <m/>
    <m/>
    <m/>
    <m/>
  </r>
  <r>
    <x v="94"/>
    <n v="18.04"/>
    <n v="18.579999999999998"/>
    <n v="376870.68"/>
    <n v="391596.46"/>
    <s v=""/>
    <m/>
    <n v="178144.66"/>
    <n v="185087.17"/>
    <n v="4.0910223523926703E-5"/>
    <n v="1007731.056811496"/>
    <m/>
    <m/>
    <n v="3180255402.1125684"/>
    <m/>
    <m/>
    <n v="6.996522188718048"/>
    <m/>
    <m/>
    <n v="328.73117588199869"/>
    <m/>
    <m/>
    <n v="401.73264228782932"/>
    <m/>
    <m/>
    <n v="989846.20470280421"/>
    <m/>
    <m/>
    <s v=""/>
    <m/>
    <m/>
    <m/>
    <m/>
    <m/>
    <n v="101"/>
    <n v="0.97093649085037681"/>
    <n v="150674573688.38651"/>
    <m/>
    <m/>
    <m/>
    <n v="2.8168921192192036"/>
    <m/>
    <m/>
    <m/>
    <n v="2.3754339269328044"/>
    <m/>
    <m/>
    <n v="7331686174430.2148"/>
    <m/>
    <m/>
    <n v="15.940927733693318"/>
    <m/>
    <m/>
    <m/>
    <m/>
  </r>
  <r>
    <x v="95"/>
    <n v="19.079999999999998"/>
    <n v="18.809999999999999"/>
    <n v="378381.52"/>
    <n v="393150.32"/>
    <s v=""/>
    <m/>
    <n v="179228.34"/>
    <n v="186205.51"/>
    <n v="4.0910223523926703E-5"/>
    <n v="1011746.2876375979"/>
    <m/>
    <m/>
    <n v="3199153669.070714"/>
    <m/>
    <m/>
    <n v="6.9824593018526198"/>
    <m/>
    <m/>
    <n v="330.7228312669298"/>
    <m/>
    <m/>
    <n v="404.16702833010874"/>
    <m/>
    <m/>
    <n v="993745.33968820563"/>
    <m/>
    <m/>
    <s v=""/>
    <m/>
    <m/>
    <m/>
    <m/>
    <m/>
    <n v="102"/>
    <n v="1.0143540669856459"/>
    <n v="151865213320.62057"/>
    <m/>
    <m/>
    <m/>
    <n v="2.8055839764277755"/>
    <m/>
    <m/>
    <m/>
    <n v="2.3660174573158881"/>
    <m/>
    <m/>
    <n v="7389838890988.8555"/>
    <m/>
    <m/>
    <n v="15.844671090432385"/>
    <m/>
    <m/>
    <m/>
    <m/>
  </r>
  <r>
    <x v="96"/>
    <n v="17.98"/>
    <n v="18.5"/>
    <n v="372595.78"/>
    <n v="387122.67"/>
    <s v=""/>
    <m/>
    <n v="179276.43"/>
    <n v="186247.85"/>
    <n v="4.0910223523926703E-5"/>
    <n v="996251.62791975122"/>
    <m/>
    <m/>
    <n v="3125551157.043189"/>
    <m/>
    <m/>
    <n v="7.035802545776729"/>
    <m/>
    <m/>
    <n v="330.80350344115976"/>
    <m/>
    <m/>
    <n v="404.26605855665554"/>
    <m/>
    <m/>
    <n v="978481.41761404055"/>
    <m/>
    <m/>
    <s v=""/>
    <m/>
    <m/>
    <m/>
    <m/>
    <m/>
    <n v="103"/>
    <n v="0.97189189189189196"/>
    <n v="147203558671.72836"/>
    <m/>
    <m/>
    <m/>
    <n v="2.8484655827742178"/>
    <m/>
    <m/>
    <m/>
    <n v="2.4023018767769595"/>
    <m/>
    <m/>
    <n v="7163211016911.1309"/>
    <m/>
    <m/>
    <n v="15.841130437937416"/>
    <m/>
    <m/>
    <m/>
    <m/>
  </r>
  <r>
    <x v="97"/>
    <n v="17.57"/>
    <n v="18.170000000000002"/>
    <n v="362169.14"/>
    <n v="376242"/>
    <s v=""/>
    <m/>
    <n v="177988.75"/>
    <n v="184887.24"/>
    <n v="4.0910223523926703E-5"/>
    <n v="968301.90168963664"/>
    <m/>
    <m/>
    <n v="2993692499.2304478"/>
    <m/>
    <m/>
    <n v="7.1341214217314706"/>
    <m/>
    <m/>
    <n v="328.40343327261951"/>
    <m/>
    <m/>
    <n v="401.33431688195117"/>
    <m/>
    <m/>
    <n v="950897.64428567595"/>
    <m/>
    <m/>
    <s v=""/>
    <m/>
    <m/>
    <m/>
    <m/>
    <m/>
    <n v="104"/>
    <n v="0.96697853604843143"/>
    <n v="138914755293.84238"/>
    <m/>
    <m/>
    <m/>
    <n v="2.9281168575458065"/>
    <m/>
    <m/>
    <m/>
    <n v="2.4698512901869298"/>
    <m/>
    <m/>
    <n v="6760458074527.7002"/>
    <m/>
    <m/>
    <n v="15.957043644395137"/>
    <m/>
    <m/>
    <m/>
    <m/>
  </r>
  <r>
    <x v="98"/>
    <n v="17.02"/>
    <n v="17.93"/>
    <n v="355870.34"/>
    <n v="369683.05"/>
    <s v=""/>
    <m/>
    <n v="177511.88"/>
    <n v="184384.32"/>
    <n v="4.0910223523926703E-5"/>
    <n v="951438.11713833839"/>
    <m/>
    <m/>
    <n v="2915381897.6962976"/>
    <m/>
    <m/>
    <n v="7.1961179620183415"/>
    <m/>
    <m/>
    <n v="327.51558391468649"/>
    <m/>
    <m/>
    <n v="400.24973514932896"/>
    <m/>
    <m/>
    <n v="934293.9619956495"/>
    <m/>
    <m/>
    <s v=""/>
    <m/>
    <m/>
    <m/>
    <m/>
    <m/>
    <n v="105"/>
    <n v="0.94924707194645841"/>
    <n v="134066892114.2218"/>
    <m/>
    <m/>
    <m/>
    <n v="2.9790233656375511"/>
    <m/>
    <m/>
    <m/>
    <n v="2.5129175641190908"/>
    <m/>
    <m/>
    <n v="6524722677266.6631"/>
    <m/>
    <m/>
    <n v="16.000511892640134"/>
    <m/>
    <m/>
    <m/>
    <m/>
  </r>
  <r>
    <x v="99"/>
    <n v="16.23"/>
    <n v="17.510000000000002"/>
    <n v="348450.55"/>
    <n v="361960.15"/>
    <s v=""/>
    <m/>
    <n v="175582.27"/>
    <n v="182372.47"/>
    <n v="4.0910223523926703E-5"/>
    <n v="931578.20161891927"/>
    <m/>
    <m/>
    <n v="2823998710.9571939"/>
    <m/>
    <m/>
    <n v="7.2710943133312735"/>
    <m/>
    <m/>
    <n v="323.9474872596403"/>
    <m/>
    <m/>
    <n v="395.88967500318358"/>
    <m/>
    <m/>
    <n v="914749.6869097295"/>
    <m/>
    <m/>
    <s v=""/>
    <m/>
    <m/>
    <m/>
    <m/>
    <m/>
    <n v="106"/>
    <n v="0.92689891490576803"/>
    <n v="128461087898.20778"/>
    <m/>
    <m/>
    <m/>
    <n v="3.0411152977391027"/>
    <m/>
    <m/>
    <m/>
    <n v="2.5654239813449444"/>
    <m/>
    <m/>
    <n v="6252085105290.4238"/>
    <m/>
    <m/>
    <n v="16.175159784014969"/>
    <m/>
    <m/>
    <m/>
    <m/>
  </r>
  <r>
    <x v="100"/>
    <n v="16.96"/>
    <n v="17.850000000000001"/>
    <n v="350034.18"/>
    <n v="363590.38"/>
    <s v=""/>
    <m/>
    <n v="176066.19"/>
    <n v="182867.65"/>
    <n v="4.0910223523926703E-5"/>
    <n v="935789.19825229421"/>
    <m/>
    <m/>
    <n v="2843049933.1185813"/>
    <m/>
    <m/>
    <n v="7.2545313743058557"/>
    <m/>
    <m/>
    <n v="324.83239393239216"/>
    <m/>
    <m/>
    <n v="396.97153660541699"/>
    <m/>
    <m/>
    <n v="918843.18892681529"/>
    <m/>
    <m/>
    <s v=""/>
    <m/>
    <m/>
    <m/>
    <m/>
    <m/>
    <n v="107"/>
    <n v="0.95014005602240892"/>
    <n v="129613870082.25476"/>
    <m/>
    <m/>
    <m/>
    <n v="3.0272774349877567"/>
    <m/>
    <m/>
    <m/>
    <n v="2.5538796059010673"/>
    <m/>
    <m/>
    <n v="6308375461166.666"/>
    <m/>
    <m/>
    <n v="16.131304086617675"/>
    <m/>
    <m/>
    <m/>
    <m/>
  </r>
  <r>
    <x v="101"/>
    <n v="16"/>
    <n v="17.5"/>
    <n v="345423.91"/>
    <n v="358786.69"/>
    <s v=""/>
    <m/>
    <n v="175316.6"/>
    <n v="182081.63"/>
    <n v="4.0910223523926703E-5"/>
    <n v="923441.4820774229"/>
    <m/>
    <m/>
    <n v="2786680422.992413"/>
    <m/>
    <m/>
    <n v="7.30226408525421"/>
    <m/>
    <m/>
    <n v="323.44155494341192"/>
    <m/>
    <m/>
    <n v="395.27225171768777"/>
    <m/>
    <m/>
    <n v="906677.51650573406"/>
    <m/>
    <m/>
    <s v=""/>
    <m/>
    <m/>
    <m/>
    <m/>
    <m/>
    <n v="108"/>
    <n v="0.91428571428571426"/>
    <n v="126184747910.23375"/>
    <m/>
    <m/>
    <m/>
    <n v="3.0671304147980245"/>
    <m/>
    <m/>
    <m/>
    <n v="2.5876311525834859"/>
    <m/>
    <m/>
    <n v="6141658861590.2354"/>
    <m/>
    <m/>
    <n v="16.200704839264549"/>
    <m/>
    <m/>
    <m/>
    <m/>
  </r>
  <r>
    <x v="102"/>
    <n v="15.88"/>
    <n v="17.28"/>
    <n v="342517.09"/>
    <n v="355723.38"/>
    <s v=""/>
    <m/>
    <n v="176151.87"/>
    <n v="182926.78"/>
    <n v="4.2165009388250851E-5"/>
    <n v="915603.53373361123"/>
    <m/>
    <m/>
    <n v="2750912394.8110175"/>
    <m/>
    <m/>
    <n v="7.3328647451873339"/>
    <m/>
    <m/>
    <n v="324.95877225789491"/>
    <m/>
    <m/>
    <n v="397.127722042838"/>
    <m/>
    <m/>
    <n v="898858.75385398907"/>
    <m/>
    <m/>
    <s v=""/>
    <m/>
    <m/>
    <m/>
    <m/>
    <m/>
    <n v="109"/>
    <n v="0.91898148148148151"/>
    <n v="124017486219.6749"/>
    <m/>
    <m/>
    <m/>
    <n v="3.0928852854701661"/>
    <m/>
    <m/>
    <m/>
    <n v="2.6097549909520854"/>
    <m/>
    <m/>
    <n v="6036729199401.1934"/>
    <m/>
    <m/>
    <n v="16.125758185213996"/>
    <m/>
    <m/>
    <m/>
    <m/>
  </r>
  <r>
    <x v="103"/>
    <n v="15.33"/>
    <n v="16.82"/>
    <n v="335470.48"/>
    <n v="348390.07"/>
    <s v=""/>
    <m/>
    <n v="175025.46"/>
    <n v="181749.34"/>
    <n v="4.2165009388250851E-5"/>
    <n v="896744.94007388945"/>
    <m/>
    <m/>
    <n v="2665820902.128696"/>
    <m/>
    <m/>
    <n v="7.4082561733785557"/>
    <m/>
    <m/>
    <n v="322.87293773601425"/>
    <m/>
    <m/>
    <n v="394.57908430021911"/>
    <m/>
    <m/>
    <n v="880303.27287172433"/>
    <m/>
    <m/>
    <s v=""/>
    <m/>
    <m/>
    <m/>
    <m/>
    <m/>
    <n v="110"/>
    <n v="0.91141498216409034"/>
    <n v="118900187787.48685"/>
    <m/>
    <m/>
    <m/>
    <n v="3.1564987243197637"/>
    <m/>
    <m/>
    <m/>
    <n v="2.6635694159179835"/>
    <m/>
    <m/>
    <n v="5787814795363.6582"/>
    <m/>
    <m/>
    <n v="16.229638477482982"/>
    <m/>
    <m/>
    <m/>
    <m/>
  </r>
  <r>
    <x v="104"/>
    <n v="14.98"/>
    <n v="16.91"/>
    <n v="322784.31"/>
    <n v="335200.64000000001"/>
    <s v=""/>
    <m/>
    <n v="166726.49"/>
    <n v="173123.89"/>
    <n v="4.2165009388250851E-5"/>
    <n v="862812.54547079455"/>
    <m/>
    <m/>
    <n v="2514411915.8871765"/>
    <m/>
    <m/>
    <n v="7.5482914240582302"/>
    <m/>
    <m/>
    <n v="307.55616366731715"/>
    <m/>
    <m/>
    <n v="375.86105319621248"/>
    <m/>
    <m/>
    <n v="846952.18755560147"/>
    <m/>
    <m/>
    <s v=""/>
    <m/>
    <m/>
    <m/>
    <m/>
    <m/>
    <n v="111"/>
    <n v="0.88586635127143709"/>
    <n v="109893784035.54546"/>
    <m/>
    <m/>
    <m/>
    <n v="3.275845585600941"/>
    <m/>
    <m/>
    <m/>
    <n v="2.7644217448438897"/>
    <m/>
    <m/>
    <n v="5349565729188.2363"/>
    <m/>
    <m/>
    <n v="16.999951788840036"/>
    <m/>
    <m/>
    <m/>
    <m/>
  </r>
  <r>
    <x v="105"/>
    <n v="14.91"/>
    <n v="16.72"/>
    <n v="321617.89"/>
    <n v="333975.21999999997"/>
    <s v=""/>
    <m/>
    <n v="166029.85999999999"/>
    <n v="172393.23"/>
    <n v="4.2165009388250851E-5"/>
    <n v="859673.70595006621"/>
    <m/>
    <m/>
    <n v="2500599729.8141217"/>
    <m/>
    <m/>
    <n v="7.5618920512784404"/>
    <m/>
    <m/>
    <n v="306.26363984305101"/>
    <m/>
    <m/>
    <n v="374.28188402517003"/>
    <m/>
    <m/>
    <n v="843831.64086399449"/>
    <m/>
    <m/>
    <s v=""/>
    <m/>
    <m/>
    <m/>
    <m/>
    <m/>
    <n v="112"/>
    <n v="0.89174641148325362"/>
    <n v="109086612712.68719"/>
    <m/>
    <m/>
    <m/>
    <n v="3.2876682269667263"/>
    <m/>
    <m/>
    <m/>
    <n v="2.7745422327248361"/>
    <m/>
    <m/>
    <n v="5310435905593.8486"/>
    <m/>
    <m/>
    <n v="17.071787573859734"/>
    <m/>
    <m/>
    <m/>
    <m/>
  </r>
  <r>
    <x v="106"/>
    <n v="14.71"/>
    <n v="16.55"/>
    <n v="317652.05"/>
    <n v="329842.92"/>
    <s v=""/>
    <m/>
    <n v="164239.14000000001"/>
    <n v="170526.6"/>
    <n v="4.2165009388250851E-5"/>
    <n v="849052.44678232283"/>
    <m/>
    <m/>
    <n v="2454166039.4865856"/>
    <m/>
    <m/>
    <n v="7.608475941004313"/>
    <m/>
    <m/>
    <n v="302.95303697970451"/>
    <m/>
    <m/>
    <n v="370.23643347241699"/>
    <m/>
    <m/>
    <n v="833366.87555174716"/>
    <m/>
    <m/>
    <s v=""/>
    <m/>
    <m/>
    <m/>
    <m/>
    <m/>
    <n v="113"/>
    <n v="0.88882175226586102"/>
    <n v="106383554221.48087"/>
    <m/>
    <m/>
    <m/>
    <n v="3.3281917692400156"/>
    <m/>
    <m/>
    <m/>
    <n v="2.8088863944896016"/>
    <m/>
    <m/>
    <n v="5179007329602.0352"/>
    <m/>
    <m/>
    <n v="17.256725910005077"/>
    <m/>
    <m/>
    <m/>
    <m/>
  </r>
  <r>
    <x v="107"/>
    <n v="15.44"/>
    <n v="16.98"/>
    <n v="321765.34000000003"/>
    <n v="334072.34000000003"/>
    <s v=""/>
    <m/>
    <n v="165530.82"/>
    <n v="171846.15"/>
    <n v="4.3977733614530834E-5"/>
    <n v="859983.95179623005"/>
    <m/>
    <m/>
    <n v="2501297001.2616019"/>
    <m/>
    <m/>
    <n v="7.5591057317312913"/>
    <m/>
    <m/>
    <n v="305.31331543085298"/>
    <m/>
    <m/>
    <n v="373.12213723063718"/>
    <m/>
    <m/>
    <n v="843979.9046397662"/>
    <m/>
    <m/>
    <s v=""/>
    <m/>
    <m/>
    <m/>
    <m/>
    <m/>
    <n v="114"/>
    <n v="0.90930506478209649"/>
    <n v="109100735997.64668"/>
    <m/>
    <m/>
    <m/>
    <n v="3.2850568871607169"/>
    <m/>
    <m/>
    <m/>
    <n v="2.7729124505713574"/>
    <m/>
    <m/>
    <n v="5311803695483.9219"/>
    <m/>
    <m/>
    <n v="17.123550979258201"/>
    <m/>
    <m/>
    <m/>
    <m/>
  </r>
  <r>
    <x v="108"/>
    <n v="15.29"/>
    <n v="16.87"/>
    <n v="319086.64"/>
    <n v="331276.5"/>
    <s v=""/>
    <m/>
    <n v="163868.46"/>
    <n v="170112.81"/>
    <n v="4.3977733614530834E-5"/>
    <n v="852803.78102350386"/>
    <m/>
    <m/>
    <n v="2469873413.5953465"/>
    <m/>
    <m/>
    <n v="7.590539113419589"/>
    <m/>
    <m/>
    <n v="302.23980572163197"/>
    <m/>
    <m/>
    <n v="369.36641854957827"/>
    <m/>
    <m/>
    <n v="836892.58996720007"/>
    <m/>
    <m/>
    <s v=""/>
    <m/>
    <m/>
    <m/>
    <m/>
    <m/>
    <n v="115"/>
    <n v="0.90634262003556598"/>
    <n v="107271000325.70679"/>
    <m/>
    <m/>
    <m/>
    <n v="3.3123951328931054"/>
    <m/>
    <m/>
    <m/>
    <n v="2.7961384090102022"/>
    <m/>
    <m/>
    <n v="5222888675792.8896"/>
    <m/>
    <m/>
    <n v="17.296389977799592"/>
    <m/>
    <m/>
    <m/>
    <m/>
  </r>
  <r>
    <x v="109"/>
    <n v="14.91"/>
    <n v="16.46"/>
    <n v="315277.55"/>
    <n v="327307.33"/>
    <s v=""/>
    <m/>
    <n v="163125.79"/>
    <n v="169334.36"/>
    <n v="4.3977733614530834E-5"/>
    <n v="842602.9078070143"/>
    <m/>
    <m/>
    <n v="2425461189.8559542"/>
    <m/>
    <m/>
    <n v="7.6358131680163419"/>
    <m/>
    <m/>
    <n v="300.86268518320776"/>
    <m/>
    <m/>
    <n v="367.68384635407273"/>
    <m/>
    <m/>
    <n v="826841.62383234233"/>
    <m/>
    <m/>
    <s v=""/>
    <m/>
    <m/>
    <m/>
    <m/>
    <m/>
    <n v="116"/>
    <n v="0.90583232077764275"/>
    <n v="104696949636.21556"/>
    <m/>
    <m/>
    <m/>
    <n v="3.3519262769661906"/>
    <m/>
    <m/>
    <m/>
    <n v="2.8296599609784074"/>
    <m/>
    <m/>
    <n v="5097726946972.1318"/>
    <m/>
    <m/>
    <n v="17.375661139487935"/>
    <m/>
    <m/>
    <m/>
    <m/>
  </r>
  <r>
    <x v="110"/>
    <n v="14.28"/>
    <n v="15.97"/>
    <n v="302365.42"/>
    <n v="313888.13"/>
    <s v=""/>
    <m/>
    <n v="159246.76"/>
    <n v="165300.24"/>
    <n v="4.3977733614530834E-5"/>
    <n v="808074.56736196752"/>
    <m/>
    <m/>
    <n v="2276277951.2476616"/>
    <m/>
    <m/>
    <n v="7.7921398515433413"/>
    <m/>
    <m/>
    <n v="293.7011956819324"/>
    <m/>
    <m/>
    <n v="358.93219389623647"/>
    <m/>
    <m/>
    <n v="792919.31840748037"/>
    <m/>
    <m/>
    <s v=""/>
    <m/>
    <m/>
    <m/>
    <m/>
    <m/>
    <n v="117"/>
    <n v="0.89417658108954279"/>
    <n v="96108817159.305374"/>
    <m/>
    <m/>
    <m/>
    <n v="3.4891886348035359"/>
    <m/>
    <m/>
    <m/>
    <n v="2.945693151158967"/>
    <m/>
    <m/>
    <n v="4679720068108.6875"/>
    <m/>
    <m/>
    <n v="17.789732820216635"/>
    <m/>
    <m/>
    <m/>
    <m/>
  </r>
  <r>
    <x v="111"/>
    <n v="13.91"/>
    <n v="15.88"/>
    <n v="300300.09999999998"/>
    <n v="311730.3"/>
    <s v=""/>
    <m/>
    <n v="157531.18"/>
    <n v="163512.18"/>
    <n v="4.3977733614530834E-5"/>
    <n v="802535.41014166421"/>
    <m/>
    <m/>
    <n v="2252783874.0253844"/>
    <m/>
    <m/>
    <n v="7.8187199531192881"/>
    <m/>
    <m/>
    <n v="290.53004134338551"/>
    <m/>
    <m/>
    <n v="355.05711569508804"/>
    <m/>
    <m/>
    <n v="787445.72606931021"/>
    <m/>
    <m/>
    <s v=""/>
    <m/>
    <m/>
    <m/>
    <m/>
    <m/>
    <n v="118"/>
    <n v="0.87594458438287148"/>
    <n v="94784219121.129532"/>
    <m/>
    <m/>
    <m/>
    <n v="3.5130115019941615"/>
    <m/>
    <m/>
    <m/>
    <n v="2.9659641116981348"/>
    <m/>
    <m/>
    <n v="4615372749973.7949"/>
    <m/>
    <m/>
    <n v="17.982290867275367"/>
    <m/>
    <m/>
    <m/>
    <m/>
  </r>
  <r>
    <x v="112"/>
    <n v="14.07"/>
    <n v="16"/>
    <n v="293710.34000000003"/>
    <n v="304834.87"/>
    <s v=""/>
    <m/>
    <n v="155135.26"/>
    <n v="160996.53"/>
    <n v="4.5511813338672269E-5"/>
    <n v="784848.08673322434"/>
    <m/>
    <m/>
    <n v="2177953444.6632056"/>
    <m/>
    <m/>
    <n v="7.9043714666301375"/>
    <m/>
    <m/>
    <n v="286.08341315122829"/>
    <m/>
    <m/>
    <n v="349.62441862478437"/>
    <m/>
    <m/>
    <n v="769938.93626572972"/>
    <m/>
    <m/>
    <s v=""/>
    <m/>
    <m/>
    <m/>
    <m/>
    <m/>
    <n v="119"/>
    <n v="0.87937500000000002"/>
    <n v="90578781615.746765"/>
    <m/>
    <m/>
    <m/>
    <n v="3.5900499088046192"/>
    <m/>
    <m/>
    <m/>
    <n v="3.0316555979415525"/>
    <m/>
    <m/>
    <n v="4411195374591.6406"/>
    <m/>
    <m/>
    <n v="18.259572749623683"/>
    <m/>
    <m/>
    <m/>
    <m/>
  </r>
  <r>
    <x v="113"/>
    <n v="14.06"/>
    <n v="15.97"/>
    <n v="292531.46999999997"/>
    <n v="303597.48"/>
    <s v=""/>
    <m/>
    <n v="155386.31"/>
    <n v="161249.74"/>
    <n v="4.5511813338672269E-5"/>
    <n v="781678.86853908678"/>
    <m/>
    <m/>
    <n v="2164671518.3689651"/>
    <m/>
    <m/>
    <n v="7.9202080868847808"/>
    <m/>
    <m/>
    <n v="286.53938497563945"/>
    <m/>
    <m/>
    <n v="350.18204855697076"/>
    <m/>
    <m/>
    <n v="766791.53026469215"/>
    <m/>
    <m/>
    <s v=""/>
    <m/>
    <m/>
    <m/>
    <m/>
    <m/>
    <n v="120"/>
    <n v="0.88040075140889162"/>
    <n v="89840396681.901962"/>
    <m/>
    <m/>
    <m/>
    <n v="3.6044548034487409"/>
    <m/>
    <m/>
    <m/>
    <n v="3.0439876883986616"/>
    <m/>
    <m/>
    <n v="4375384742066.6987"/>
    <m/>
    <m/>
    <n v="18.23101012688452"/>
    <m/>
    <m/>
    <m/>
    <m/>
  </r>
  <r>
    <x v="114"/>
    <n v="14.01"/>
    <n v="15.82"/>
    <n v="290143.56"/>
    <n v="301105.42"/>
    <s v=""/>
    <m/>
    <n v="153337.82999999999"/>
    <n v="159116.63"/>
    <n v="4.5511813338672269E-5"/>
    <n v="775279.18457839196"/>
    <m/>
    <m/>
    <n v="2137998170.5708039"/>
    <m/>
    <m/>
    <n v="7.9525073527055499"/>
    <m/>
    <m/>
    <n v="282.75500044479821"/>
    <m/>
    <m/>
    <n v="345.55750099391884"/>
    <m/>
    <m/>
    <n v="760475.49496479717"/>
    <m/>
    <m/>
    <s v=""/>
    <m/>
    <m/>
    <m/>
    <m/>
    <m/>
    <n v="121"/>
    <n v="0.88558786346396967"/>
    <n v="88362520879.541199"/>
    <m/>
    <m/>
    <m/>
    <n v="3.6338724775291027"/>
    <m/>
    <m/>
    <m/>
    <n v="3.0690002262425691"/>
    <m/>
    <m/>
    <n v="4303555943090.5059"/>
    <m/>
    <m/>
    <n v="18.472338543258562"/>
    <m/>
    <m/>
    <m/>
    <m/>
  </r>
  <r>
    <x v="115"/>
    <n v="13.76"/>
    <n v="15.74"/>
    <n v="286723.63"/>
    <n v="297542.58"/>
    <s v=""/>
    <m/>
    <n v="152715.35"/>
    <n v="158463.44"/>
    <n v="4.5511813338672269E-5"/>
    <n v="766122.26658699068"/>
    <m/>
    <m/>
    <n v="2100031130.3003283"/>
    <m/>
    <m/>
    <n v="7.9993483003073269"/>
    <m/>
    <m/>
    <n v="281.60028056937114"/>
    <m/>
    <m/>
    <n v="344.14668431101336"/>
    <m/>
    <m/>
    <n v="751455.5252812379"/>
    <m/>
    <m/>
    <s v=""/>
    <m/>
    <m/>
    <m/>
    <m/>
    <m/>
    <n v="122"/>
    <n v="0.87420584498094023"/>
    <n v="86268508656.014725"/>
    <m/>
    <m/>
    <m/>
    <n v="3.6766991442282402"/>
    <m/>
    <m/>
    <m/>
    <n v="3.1053407489392209"/>
    <m/>
    <m/>
    <n v="4201713289604.8442"/>
    <m/>
    <m/>
    <n v="18.548327510256204"/>
    <m/>
    <m/>
    <m/>
    <m/>
  </r>
  <r>
    <x v="116"/>
    <n v="13.17"/>
    <n v="15.45"/>
    <n v="281596.5"/>
    <n v="292181.36"/>
    <s v=""/>
    <m/>
    <n v="147245.93"/>
    <n v="152766.51999999999"/>
    <n v="4.5651285867975844E-5"/>
    <n v="752367.5948610598"/>
    <m/>
    <m/>
    <n v="2043213775.1034834"/>
    <m/>
    <m/>
    <n v="8.070785526292088"/>
    <m/>
    <m/>
    <n v="271.49505349941745"/>
    <m/>
    <m/>
    <n v="331.79807018747664"/>
    <m/>
    <m/>
    <n v="737851.87135415233"/>
    <m/>
    <m/>
    <s v=""/>
    <m/>
    <m/>
    <m/>
    <m/>
    <m/>
    <n v="123"/>
    <n v="0.85242718446601951"/>
    <n v="83151273151.617538"/>
    <m/>
    <m/>
    <m/>
    <n v="3.7424241550590152"/>
    <m/>
    <m/>
    <m/>
    <n v="3.1613746548221568"/>
    <m/>
    <m/>
    <n v="4050303004488.0107"/>
    <m/>
    <m/>
    <n v="19.215658035724001"/>
    <m/>
    <m/>
    <m/>
    <m/>
  </r>
  <r>
    <x v="117"/>
    <n v="13.56"/>
    <n v="15.4"/>
    <n v="274505.62"/>
    <n v="284810.61"/>
    <s v=""/>
    <m/>
    <n v="147151.38"/>
    <n v="152661.45000000001"/>
    <n v="4.5651285867975844E-5"/>
    <n v="733404.34692688275"/>
    <m/>
    <m/>
    <n v="1965879838.2827749"/>
    <m/>
    <m/>
    <n v="8.1723721606572841"/>
    <m/>
    <m/>
    <n v="271.31410451255397"/>
    <m/>
    <m/>
    <n v="331.57729316862878"/>
    <m/>
    <m/>
    <n v="719217.66746310284"/>
    <m/>
    <m/>
    <s v=""/>
    <m/>
    <m/>
    <m/>
    <m/>
    <m/>
    <n v="124"/>
    <n v="0.88051948051948048"/>
    <n v="78953360242.467346"/>
    <m/>
    <m/>
    <m/>
    <n v="3.8366541891180836"/>
    <m/>
    <m/>
    <m/>
    <n v="3.2411535563461111"/>
    <m/>
    <m/>
    <n v="3845953757906.7739"/>
    <m/>
    <m/>
    <n v="19.229040829454604"/>
    <m/>
    <m/>
    <m/>
    <m/>
  </r>
  <r>
    <x v="118"/>
    <n v="14.64"/>
    <n v="16.02"/>
    <n v="279574.83"/>
    <n v="290057.12"/>
    <s v=""/>
    <m/>
    <n v="148567.91"/>
    <n v="154124.04999999999"/>
    <n v="4.5651285867975844E-5"/>
    <n v="746929.68389439466"/>
    <m/>
    <m/>
    <n v="2020180817.646898"/>
    <m/>
    <m/>
    <n v="8.0968895831072007"/>
    <m/>
    <m/>
    <n v="273.91918848782456"/>
    <m/>
    <m/>
    <n v="334.76137470262302"/>
    <m/>
    <m/>
    <n v="732445.33989412303"/>
    <m/>
    <m/>
    <s v=""/>
    <m/>
    <m/>
    <m/>
    <m/>
    <m/>
    <n v="125"/>
    <n v="0.91385767790262173"/>
    <n v="81859408922.754562"/>
    <m/>
    <m/>
    <m/>
    <n v="3.7658035952710378"/>
    <m/>
    <m/>
    <m/>
    <n v="3.1814756773714881"/>
    <m/>
    <m/>
    <n v="3987648535407.8076"/>
    <m/>
    <m/>
    <n v="19.044978628653695"/>
    <m/>
    <m/>
    <m/>
    <m/>
  </r>
  <r>
    <x v="119"/>
    <n v="14.39"/>
    <n v="16.29"/>
    <n v="280145.25"/>
    <n v="290635.69"/>
    <s v=""/>
    <m/>
    <n v="148901.57"/>
    <n v="154463.15"/>
    <n v="4.5651285867975844E-5"/>
    <n v="748435.40384493361"/>
    <m/>
    <m/>
    <n v="2026205797.6307042"/>
    <m/>
    <m/>
    <n v="8.0886037163259186"/>
    <m/>
    <m/>
    <n v="274.52767348414642"/>
    <m/>
    <m/>
    <n v="335.50538241944855"/>
    <m/>
    <m/>
    <n v="733885.21872188745"/>
    <m/>
    <m/>
    <s v=""/>
    <m/>
    <m/>
    <m/>
    <m/>
    <m/>
    <n v="126"/>
    <n v="0.88336402701043593"/>
    <n v="82183205378.294464"/>
    <m/>
    <m/>
    <m/>
    <n v="3.7581169931671523"/>
    <m/>
    <m/>
    <m/>
    <n v="3.1751571763781539"/>
    <m/>
    <m/>
    <n v="4003558454541.917"/>
    <m/>
    <m/>
    <n v="19.003240989544047"/>
    <m/>
    <m/>
    <m/>
    <m/>
  </r>
  <r>
    <x v="120"/>
    <n v="14.03"/>
    <n v="15.81"/>
    <n v="280605.98"/>
    <n v="291100.40999999997"/>
    <s v=""/>
    <m/>
    <n v="145813.01999999999"/>
    <n v="151252.19"/>
    <n v="4.5651285867975844E-5"/>
    <n v="749648.0095162529"/>
    <m/>
    <m/>
    <n v="2031046108.6229222"/>
    <m/>
    <m/>
    <n v="8.0819266106740439"/>
    <m/>
    <m/>
    <n v="268.8268033534959"/>
    <m/>
    <m/>
    <n v="328.53860291355693"/>
    <m/>
    <m/>
    <n v="735037.53932966013"/>
    <m/>
    <m/>
    <s v=""/>
    <m/>
    <m/>
    <m/>
    <m/>
    <m/>
    <n v="127"/>
    <n v="0.88741302972802016"/>
    <n v="82443245292.943527"/>
    <m/>
    <m/>
    <m/>
    <n v="3.751933092026746"/>
    <m/>
    <m/>
    <m/>
    <n v="3.1701076394141094"/>
    <m/>
    <m/>
    <n v="4016363446795.0884"/>
    <m/>
    <m/>
    <n v="19.398445993109149"/>
    <m/>
    <m/>
    <m/>
    <m/>
  </r>
  <r>
    <x v="121"/>
    <n v="14.43"/>
    <n v="16.07"/>
    <n v="282893.53999999998"/>
    <n v="293433.65999999997"/>
    <s v=""/>
    <m/>
    <n v="147301.10999999999"/>
    <n v="152775.07"/>
    <n v="4.690661916906258E-5"/>
    <n v="755704.01755567885"/>
    <m/>
    <m/>
    <n v="2055406070.7039969"/>
    <m/>
    <m/>
    <n v="8.0489086671318084"/>
    <m/>
    <m/>
    <n v="271.55044142107374"/>
    <m/>
    <m/>
    <n v="331.86830646547878"/>
    <m/>
    <m/>
    <n v="740865.12639576546"/>
    <m/>
    <m/>
    <s v=""/>
    <m/>
    <m/>
    <m/>
    <m/>
    <m/>
    <n v="128"/>
    <n v="0.8979464841319228"/>
    <n v="83756387952.771973"/>
    <m/>
    <m/>
    <m/>
    <n v="3.721340297898835"/>
    <m/>
    <m/>
    <m/>
    <n v="3.1447801001444939"/>
    <m/>
    <m/>
    <n v="4080768792099.0967"/>
    <m/>
    <m/>
    <n v="19.203704591922715"/>
    <m/>
    <m/>
    <m/>
    <m/>
  </r>
  <r>
    <x v="122"/>
    <n v="13.66"/>
    <n v="15.53"/>
    <n v="277216.21999999997"/>
    <n v="287531.05"/>
    <s v=""/>
    <m/>
    <n v="143844.28"/>
    <n v="149182.60999999999"/>
    <n v="4.690661916906258E-5"/>
    <n v="740519.92488090508"/>
    <m/>
    <m/>
    <n v="1993368199.7626758"/>
    <m/>
    <m/>
    <n v="8.1296515991876017"/>
    <m/>
    <m/>
    <n v="265.1712895044592"/>
    <m/>
    <m/>
    <n v="324.07254708709843"/>
    <m/>
    <m/>
    <n v="725941.25595084566"/>
    <m/>
    <m/>
    <s v=""/>
    <m/>
    <m/>
    <m/>
    <m/>
    <m/>
    <n v="129"/>
    <n v="0.8795878943979395"/>
    <n v="80384049975.012802"/>
    <m/>
    <m/>
    <m/>
    <n v="3.7960206828472201"/>
    <m/>
    <m/>
    <m/>
    <n v="3.2080712335672406"/>
    <m/>
    <m/>
    <n v="3916600787967.9453"/>
    <m/>
    <m/>
    <n v="19.65546893858129"/>
    <m/>
    <m/>
    <m/>
    <m/>
  </r>
  <r>
    <x v="123"/>
    <n v="14.74"/>
    <n v="16.329999999999998"/>
    <n v="282011.87"/>
    <n v="292491.65000000002"/>
    <s v=""/>
    <m/>
    <n v="146773.21"/>
    <n v="152213.24"/>
    <n v="4.690661916906258E-5"/>
    <n v="753312.0415423743"/>
    <m/>
    <m/>
    <n v="2044934161.7669442"/>
    <m/>
    <m/>
    <n v="8.0593138398524076"/>
    <m/>
    <m/>
    <n v="270.56405962879506"/>
    <m/>
    <m/>
    <n v="330.66355038139062"/>
    <m/>
    <m/>
    <n v="738444.23961286782"/>
    <m/>
    <m/>
    <s v=""/>
    <m/>
    <m/>
    <m/>
    <m/>
    <m/>
    <n v="130"/>
    <n v="0.90263319044703016"/>
    <n v="83154882858.379883"/>
    <m/>
    <m/>
    <m/>
    <n v="3.7303564739657959"/>
    <m/>
    <m/>
    <m/>
    <n v="3.1527555891096548"/>
    <m/>
    <m/>
    <n v="4051749188699.896"/>
    <m/>
    <m/>
    <n v="19.256361054128678"/>
    <m/>
    <m/>
    <m/>
    <m/>
  </r>
  <r>
    <x v="124"/>
    <n v="14.8"/>
    <n v="16.54"/>
    <n v="282360.32000000001"/>
    <n v="292839.33"/>
    <s v=""/>
    <m/>
    <n v="147845.91"/>
    <n v="153318.56"/>
    <n v="4.690661916906258E-5"/>
    <n v="754224.4324461075"/>
    <m/>
    <m/>
    <n v="2048560687.1094077"/>
    <m/>
    <m/>
    <n v="8.0543142148447533"/>
    <m/>
    <m/>
    <n v="272.53484626391071"/>
    <m/>
    <m/>
    <n v="333.07246628782138"/>
    <m/>
    <m/>
    <n v="739300.74793301546"/>
    <m/>
    <m/>
    <s v=""/>
    <m/>
    <m/>
    <m/>
    <m/>
    <m/>
    <n v="131"/>
    <n v="0.89480048367593723"/>
    <n v="83349763666.262634"/>
    <m/>
    <m/>
    <m/>
    <n v="3.7257487246483683"/>
    <m/>
    <m/>
    <m/>
    <n v="3.149039199702127"/>
    <m/>
    <m/>
    <n v="4061388592539.7603"/>
    <m/>
    <m/>
    <n v="19.116717650098529"/>
    <m/>
    <m/>
    <m/>
    <m/>
  </r>
  <r>
    <x v="125"/>
    <n v="14.28"/>
    <n v="16.13"/>
    <n v="278481.3"/>
    <n v="288802.62"/>
    <s v=""/>
    <m/>
    <n v="147209.5"/>
    <n v="152651.41"/>
    <n v="4.690661916906258E-5"/>
    <n v="743844.88223930716"/>
    <m/>
    <m/>
    <n v="2006183177.1270144"/>
    <m/>
    <m/>
    <n v="8.1096163954448102"/>
    <m/>
    <m/>
    <n v="271.35508983278049"/>
    <m/>
    <m/>
    <n v="331.63101636120052"/>
    <m/>
    <m/>
    <n v="729088.71511620109"/>
    <m/>
    <m/>
    <s v=""/>
    <m/>
    <m/>
    <m/>
    <m/>
    <m/>
    <n v="132"/>
    <n v="0.8853068815871048"/>
    <n v="81049124979.043549"/>
    <m/>
    <m/>
    <m/>
    <n v="3.7769312308439669"/>
    <m/>
    <m/>
    <m/>
    <n v="3.1924795131254062"/>
    <m/>
    <m/>
    <n v="3949425051146.2017"/>
    <m/>
    <m/>
    <n v="19.200092556783439"/>
    <m/>
    <m/>
    <m/>
    <m/>
  </r>
  <r>
    <x v="126"/>
    <n v="14.62"/>
    <n v="16.39"/>
    <n v="281424.62"/>
    <n v="291814.38"/>
    <s v=""/>
    <m/>
    <n v="148521.31"/>
    <n v="153990.23000000001"/>
    <n v="4.7604089206121358E-5"/>
    <n v="751651.72887904278"/>
    <m/>
    <m/>
    <n v="2037506595.8582923"/>
    <m/>
    <m/>
    <n v="8.0667011841005181"/>
    <m/>
    <m/>
    <n v="273.75315702540757"/>
    <m/>
    <m/>
    <n v="334.56286458945942"/>
    <m/>
    <m/>
    <n v="736628.39533336007"/>
    <m/>
    <m/>
    <s v=""/>
    <m/>
    <m/>
    <m/>
    <m/>
    <m/>
    <n v="133"/>
    <n v="0.89200732153752282"/>
    <n v="82731192059.640961"/>
    <m/>
    <m/>
    <m/>
    <n v="3.7370215326932206"/>
    <m/>
    <m/>
    <m/>
    <n v="3.1592809622022822"/>
    <m/>
    <m/>
    <n v="4031826725974.3105"/>
    <m/>
    <m/>
    <n v="19.0323055311577"/>
    <m/>
    <m/>
    <m/>
    <m/>
  </r>
  <r>
    <x v="127"/>
    <n v="13.83"/>
    <n v="15.82"/>
    <n v="273076.02"/>
    <n v="283143.67999999999"/>
    <s v=""/>
    <m/>
    <n v="145159.81"/>
    <n v="150497.62"/>
    <n v="4.7604089206121358E-5"/>
    <n v="729335.82579159935"/>
    <m/>
    <m/>
    <n v="1946677076.2705827"/>
    <m/>
    <m/>
    <n v="8.1863313229303749"/>
    <m/>
    <m/>
    <n v="267.55074613738759"/>
    <m/>
    <m/>
    <n v="326.98304969974998"/>
    <m/>
    <m/>
    <n v="714720.3459956412"/>
    <m/>
    <m/>
    <s v=""/>
    <m/>
    <m/>
    <m/>
    <m/>
    <m/>
    <n v="134"/>
    <n v="0.87420986093552466"/>
    <n v="77812175029.548477"/>
    <m/>
    <m/>
    <m/>
    <n v="3.8478806762918323"/>
    <m/>
    <m/>
    <m/>
    <n v="3.2531874279606225"/>
    <m/>
    <m/>
    <n v="3792239952977.3652"/>
    <m/>
    <m/>
    <n v="19.464178676019934"/>
    <m/>
    <m/>
    <m/>
    <m/>
  </r>
  <r>
    <x v="128"/>
    <n v="13.21"/>
    <n v="15.26"/>
    <n v="265289.32"/>
    <n v="275056.43"/>
    <s v=""/>
    <m/>
    <n v="143766.63"/>
    <n v="149046.04999999999"/>
    <n v="4.7604089206121358E-5"/>
    <n v="708521.70550287992"/>
    <m/>
    <m/>
    <n v="1863256689.8069"/>
    <m/>
    <m/>
    <n v="8.3030256574578054"/>
    <m/>
    <m/>
    <n v="264.97645054543869"/>
    <m/>
    <m/>
    <n v="323.83726863840985"/>
    <m/>
    <m/>
    <n v="694286.27732186951"/>
    <m/>
    <m/>
    <s v=""/>
    <m/>
    <m/>
    <m/>
    <m/>
    <m/>
    <n v="135"/>
    <n v="0.86566186107470522"/>
    <n v="73364704890.324539"/>
    <m/>
    <m/>
    <m/>
    <n v="3.9576008708307664"/>
    <m/>
    <m/>
    <m/>
    <n v="3.3461416469096879"/>
    <m/>
    <m/>
    <n v="3575617930052.2002"/>
    <m/>
    <m/>
    <n v="19.652121984698184"/>
    <m/>
    <m/>
    <m/>
    <m/>
  </r>
  <r>
    <x v="129"/>
    <n v="13.34"/>
    <n v="15.32"/>
    <n v="262382.14"/>
    <n v="272029.12"/>
    <s v=""/>
    <m/>
    <n v="142366.93"/>
    <n v="147587.85"/>
    <n v="4.7604089206121358E-5"/>
    <n v="700740.26477309386"/>
    <m/>
    <m/>
    <n v="1832478217.6500981"/>
    <m/>
    <m/>
    <n v="8.3485004998602363"/>
    <m/>
    <m/>
    <n v="262.39026360849647"/>
    <m/>
    <m/>
    <n v="320.67694782449854"/>
    <m/>
    <m/>
    <n v="686625.11148708896"/>
    <m/>
    <m/>
    <s v=""/>
    <m/>
    <m/>
    <m/>
    <m/>
    <m/>
    <n v="136"/>
    <n v="0.87075718015665793"/>
    <n v="71747362368.9272"/>
    <m/>
    <m/>
    <m/>
    <n v="4.0009724308322649"/>
    <m/>
    <m/>
    <m/>
    <n v="3.3830056751427686"/>
    <m/>
    <m/>
    <n v="3496918803715.145"/>
    <m/>
    <m/>
    <n v="19.844600274496511"/>
    <m/>
    <m/>
    <m/>
    <m/>
  </r>
  <r>
    <x v="130"/>
    <n v="12.75"/>
    <n v="14.85"/>
    <n v="251195.18"/>
    <n v="260417.9"/>
    <s v=""/>
    <m/>
    <n v="138407.82"/>
    <n v="143476.53"/>
    <n v="4.7604089206121358E-5"/>
    <n v="670847.05112005479"/>
    <m/>
    <m/>
    <n v="1715136237.6129377"/>
    <m/>
    <m/>
    <n v="8.5264511815777535"/>
    <m/>
    <m/>
    <n v="255.08718099614939"/>
    <m/>
    <m/>
    <n v="311.75191926979517"/>
    <m/>
    <m/>
    <n v="657298.47520249302"/>
    <m/>
    <m/>
    <s v=""/>
    <m/>
    <m/>
    <m/>
    <m/>
    <m/>
    <n v="137"/>
    <n v="0.85858585858585856"/>
    <n v="65620259581.060066"/>
    <m/>
    <m/>
    <m/>
    <n v="4.1715545937933411"/>
    <m/>
    <m/>
    <m/>
    <n v="3.5274424601704117"/>
    <m/>
    <m/>
    <n v="3198403335306.7588"/>
    <m/>
    <m/>
    <n v="20.397623208896281"/>
    <m/>
    <m/>
    <m/>
    <m/>
  </r>
  <r>
    <x v="131"/>
    <n v="13.41"/>
    <n v="14.96"/>
    <n v="253826.49"/>
    <n v="263108.62"/>
    <s v=""/>
    <m/>
    <n v="137492.46"/>
    <n v="142507.15"/>
    <n v="4.690661916906258E-5"/>
    <n v="677824.69635369803"/>
    <m/>
    <m/>
    <n v="1741668127.9110363"/>
    <m/>
    <m/>
    <n v="8.4817398808490747"/>
    <m/>
    <m/>
    <n v="253.38162619787147"/>
    <m/>
    <m/>
    <n v="309.66851283329925"/>
    <m/>
    <m/>
    <n v="664032.58044803026"/>
    <m/>
    <m/>
    <s v=""/>
    <m/>
    <m/>
    <m/>
    <m/>
    <m/>
    <n v="138"/>
    <n v="0.89639037433155078"/>
    <n v="66969507281.183777"/>
    <m/>
    <m/>
    <m/>
    <n v="4.1278759486386276"/>
    <m/>
    <m/>
    <m/>
    <n v="3.4911070116115148"/>
    <m/>
    <m/>
    <n v="3264513822487.9258"/>
    <m/>
    <m/>
    <n v="20.536048184310534"/>
    <m/>
    <m/>
    <m/>
    <m/>
  </r>
  <r>
    <x v="132"/>
    <n v="13.95"/>
    <n v="15.18"/>
    <n v="254092.29"/>
    <n v="263371.8"/>
    <s v=""/>
    <m/>
    <n v="136893.28"/>
    <n v="141879.43"/>
    <n v="4.690661916906258E-5"/>
    <n v="678517.95032712736"/>
    <m/>
    <m/>
    <n v="1744264612.8757167"/>
    <m/>
    <m/>
    <n v="8.4772772131781089"/>
    <m/>
    <m/>
    <n v="252.27126002286192"/>
    <m/>
    <m/>
    <n v="308.31182476669858"/>
    <m/>
    <m/>
    <n v="664677.67176246492"/>
    <m/>
    <m/>
    <s v=""/>
    <m/>
    <m/>
    <m/>
    <m/>
    <m/>
    <n v="139"/>
    <n v="0.9189723320158103"/>
    <n v="67101221337.26194"/>
    <m/>
    <m/>
    <m/>
    <n v="4.123554887892146"/>
    <m/>
    <m/>
    <m/>
    <n v="3.4876495557294702"/>
    <m/>
    <m/>
    <n v="3271050185928.0615"/>
    <m/>
    <m/>
    <n v="20.626710640140342"/>
    <m/>
    <m/>
    <m/>
    <m/>
  </r>
  <r>
    <x v="133"/>
    <n v="13.28"/>
    <n v="14.66"/>
    <n v="248969.33"/>
    <n v="258049.39"/>
    <s v=""/>
    <m/>
    <n v="133600.82"/>
    <n v="138460.39000000001"/>
    <n v="4.690661916906258E-5"/>
    <n v="664821.59048179246"/>
    <m/>
    <m/>
    <n v="1691374331.1317062"/>
    <m/>
    <m/>
    <n v="8.5627118519473644"/>
    <m/>
    <m/>
    <n v="246.1978074199728"/>
    <m/>
    <m/>
    <n v="300.88952042608855"/>
    <m/>
    <m/>
    <n v="651226.64468062273"/>
    <m/>
    <m/>
    <s v=""/>
    <m/>
    <m/>
    <m/>
    <m/>
    <m/>
    <n v="140"/>
    <n v="0.90586630286493852"/>
    <n v="64386990375.462502"/>
    <m/>
    <m/>
    <m/>
    <n v="4.2066907644011486"/>
    <m/>
    <m/>
    <m/>
    <n v="3.5581658270738026"/>
    <m/>
    <m/>
    <n v="3138847975450.2998"/>
    <m/>
    <m/>
    <n v="21.123986955897532"/>
    <m/>
    <m/>
    <m/>
    <m/>
  </r>
  <r>
    <x v="134"/>
    <n v="14.5"/>
    <n v="15.61"/>
    <n v="254070.9"/>
    <n v="263324.90999999997"/>
    <s v=""/>
    <m/>
    <n v="135687.28"/>
    <n v="140616.25"/>
    <n v="4.690661916906258E-5"/>
    <n v="678427.74514181796"/>
    <m/>
    <m/>
    <n v="1743224890.0866425"/>
    <m/>
    <m/>
    <n v="8.4749639167407782"/>
    <m/>
    <m/>
    <n v="250.03661112030537"/>
    <m/>
    <m/>
    <n v="305.58143164201647"/>
    <m/>
    <m/>
    <n v="664521.09998428088"/>
    <m/>
    <m/>
    <s v=""/>
    <m/>
    <m/>
    <m/>
    <m/>
    <m/>
    <n v="141"/>
    <n v="0.92889173606662401"/>
    <n v="67017366344.348869"/>
    <m/>
    <m/>
    <m/>
    <n v="4.1204979361362204"/>
    <m/>
    <m/>
    <m/>
    <n v="3.4854578368024143"/>
    <m/>
    <m/>
    <n v="3267193734248.0356"/>
    <m/>
    <m/>
    <n v="20.795287932327145"/>
    <m/>
    <m/>
    <m/>
    <m/>
  </r>
  <r>
    <x v="135"/>
    <n v="15.05"/>
    <n v="16.11"/>
    <n v="258651.36"/>
    <n v="268059.84999999998"/>
    <s v=""/>
    <m/>
    <n v="137338.26"/>
    <n v="142320.6"/>
    <n v="4.690661916906258E-5"/>
    <n v="690641.78623560467"/>
    <m/>
    <m/>
    <n v="1790226054.7987134"/>
    <m/>
    <m/>
    <n v="8.3985496301358236"/>
    <m/>
    <m/>
    <n v="253.07276987182607"/>
    <m/>
    <m/>
    <n v="309.29240215090391"/>
    <m/>
    <m/>
    <n v="676450.63300284476"/>
    <m/>
    <m/>
    <s v=""/>
    <m/>
    <m/>
    <m/>
    <m/>
    <m/>
    <n v="142"/>
    <n v="0.93420235878336444"/>
    <n v="69425153512.044067"/>
    <m/>
    <m/>
    <m/>
    <n v="4.0462173166899129"/>
    <m/>
    <m/>
    <m/>
    <n v="3.4228185198333674"/>
    <m/>
    <m/>
    <n v="3384696665439.4253"/>
    <m/>
    <m/>
    <n v="20.543440851802025"/>
    <m/>
    <m/>
    <m/>
    <m/>
  </r>
  <r>
    <x v="136"/>
    <n v="14.71"/>
    <n v="15.97"/>
    <n v="258671.13"/>
    <n v="268042.62"/>
    <s v=""/>
    <m/>
    <n v="137320.51"/>
    <n v="142282.17000000001"/>
    <n v="4.690661916906258E-5"/>
    <n v="690644.05184663518"/>
    <m/>
    <m/>
    <n v="1790001955.8952718"/>
    <m/>
    <m/>
    <n v="8.3981637644532956"/>
    <m/>
    <m/>
    <n v="253.02155240141619"/>
    <m/>
    <m/>
    <n v="309.23082348914852"/>
    <m/>
    <m/>
    <n v="676348.779810276"/>
    <m/>
    <m/>
    <s v=""/>
    <m/>
    <m/>
    <m/>
    <m/>
    <m/>
    <n v="143"/>
    <n v="0.92110206637445213"/>
    <n v="69409211214.878189"/>
    <m/>
    <m/>
    <m/>
    <n v="4.0459120222698317"/>
    <m/>
    <m/>
    <m/>
    <n v="3.4231404011805293"/>
    <m/>
    <m/>
    <n v="3384278822574.3706"/>
    <m/>
    <m/>
    <n v="20.549599640637712"/>
    <m/>
    <m/>
    <m/>
    <m/>
  </r>
  <r>
    <x v="137"/>
    <n v="15.05"/>
    <n v="16.03"/>
    <n v="264056.18"/>
    <n v="273610.19"/>
    <s v=""/>
    <m/>
    <n v="137174.20000000001"/>
    <n v="142123.9"/>
    <n v="4.676713053197723E-5"/>
    <n v="705004.78066003916"/>
    <m/>
    <m/>
    <n v="1845755021.0122707"/>
    <m/>
    <m/>
    <n v="8.3107274335701806"/>
    <m/>
    <m/>
    <n v="252.74580416324463"/>
    <m/>
    <m/>
    <n v="308.89415572077746"/>
    <m/>
    <m/>
    <n v="690377.50274096418"/>
    <m/>
    <m/>
    <s v=""/>
    <m/>
    <m/>
    <m/>
    <m/>
    <m/>
    <n v="144"/>
    <n v="0.93886462882096067"/>
    <n v="72290201889.750916"/>
    <m/>
    <m/>
    <m/>
    <n v="3.9616890015894319"/>
    <m/>
    <m/>
    <m/>
    <n v="3.3520708805666137"/>
    <m/>
    <m/>
    <n v="3524875470825.1631"/>
    <m/>
    <m/>
    <n v="20.572659554199774"/>
    <m/>
    <m/>
    <m/>
    <m/>
  </r>
  <r>
    <x v="138"/>
    <n v="15.42"/>
    <n v="16.45"/>
    <n v="264399.21999999997"/>
    <n v="273952.84999999998"/>
    <s v=""/>
    <m/>
    <n v="138459.84"/>
    <n v="143449.28"/>
    <n v="4.676713053197723E-5"/>
    <n v="705903.45183633093"/>
    <m/>
    <m/>
    <n v="1849204628.9881294"/>
    <m/>
    <m/>
    <n v="8.3053072276834001"/>
    <m/>
    <m/>
    <n v="255.10839719767165"/>
    <m/>
    <m/>
    <n v="311.78194862797835"/>
    <m/>
    <m/>
    <n v="691222.2227552979"/>
    <m/>
    <m/>
    <s v=""/>
    <m/>
    <m/>
    <m/>
    <m/>
    <m/>
    <n v="145"/>
    <n v="0.93738601823708212"/>
    <n v="72468827236.782852"/>
    <m/>
    <m/>
    <m/>
    <n v="3.9565432324785399"/>
    <m/>
    <m/>
    <m/>
    <n v="3.347905607154166"/>
    <m/>
    <m/>
    <n v="3533709855069.9468"/>
    <m/>
    <m/>
    <n v="20.381008041892407"/>
    <m/>
    <m/>
    <m/>
    <m/>
  </r>
  <r>
    <x v="139"/>
    <n v="16.43"/>
    <n v="17.04"/>
    <n v="269538.38"/>
    <n v="279264.89"/>
    <s v=""/>
    <m/>
    <n v="140528.70000000001"/>
    <n v="145585.98000000001"/>
    <n v="4.676713053197723E-5"/>
    <n v="719606.63662733068"/>
    <m/>
    <m/>
    <n v="1902971451.9524374"/>
    <m/>
    <m/>
    <n v="8.2245717758489896"/>
    <m/>
    <m/>
    <n v="258.91390070459261"/>
    <m/>
    <m/>
    <n v="316.43320973695478"/>
    <m/>
    <m/>
    <n v="704604.98939002759"/>
    <m/>
    <m/>
    <s v=""/>
    <m/>
    <m/>
    <m/>
    <m/>
    <m/>
    <n v="146"/>
    <n v="0.96420187793427237"/>
    <n v="75276681408.3694"/>
    <m/>
    <m/>
    <m/>
    <n v="3.8796437940136919"/>
    <m/>
    <m/>
    <m/>
    <n v="3.2830206761178684"/>
    <m/>
    <m/>
    <n v="3670755286838.9141"/>
    <m/>
    <m/>
    <n v="20.077626036857765"/>
    <m/>
    <m/>
    <m/>
    <m/>
  </r>
  <r>
    <x v="140"/>
    <n v="15.04"/>
    <n v="16.21"/>
    <n v="264491.78999999998"/>
    <n v="274023.13"/>
    <s v=""/>
    <m/>
    <n v="139278.09"/>
    <n v="144283.54999999999"/>
    <n v="4.676713053197723E-5"/>
    <n v="706116.1623550544"/>
    <m/>
    <m/>
    <n v="1849375985.9557271"/>
    <m/>
    <m/>
    <n v="8.3015426905418934"/>
    <m/>
    <m/>
    <n v="256.60348575166819"/>
    <m/>
    <m/>
    <n v="313.60986563971704"/>
    <m/>
    <m/>
    <n v="691359.77066713781"/>
    <m/>
    <m/>
    <s v=""/>
    <m/>
    <m/>
    <m/>
    <m/>
    <m/>
    <n v="147"/>
    <n v="0.92782233189389252"/>
    <n v="72448375929.524643"/>
    <m/>
    <m/>
    <m/>
    <n v="3.9522800373829239"/>
    <m/>
    <m/>
    <m/>
    <n v="3.3446751940087376"/>
    <m/>
    <m/>
    <n v="3532961754354.8091"/>
    <m/>
    <m/>
    <n v="20.257441069958155"/>
    <m/>
    <m/>
    <m/>
    <m/>
  </r>
  <r>
    <x v="141"/>
    <n v="14.71"/>
    <n v="15.74"/>
    <n v="256210.43"/>
    <n v="265404.89"/>
    <s v=""/>
    <m/>
    <n v="137691.74"/>
    <n v="142619.94"/>
    <n v="4.9278199908187048E-5"/>
    <n v="683957.30507475231"/>
    <m/>
    <m/>
    <n v="1762078831.0479126"/>
    <m/>
    <m/>
    <n v="8.4314292903803167"/>
    <m/>
    <m/>
    <n v="253.66226613987487"/>
    <m/>
    <m/>
    <n v="310.01625138928142"/>
    <m/>
    <m/>
    <n v="669558.18247438991"/>
    <m/>
    <m/>
    <s v=""/>
    <m/>
    <m/>
    <m/>
    <m/>
    <m/>
    <n v="148"/>
    <n v="0.93456162642947904"/>
    <n v="67884397390.056175"/>
    <m/>
    <m/>
    <m/>
    <n v="4.0760127322451334"/>
    <m/>
    <m/>
    <m/>
    <n v="3.4499690520398496"/>
    <m/>
    <m/>
    <n v="3310773430158.2212"/>
    <m/>
    <m/>
    <n v="20.491767896975819"/>
    <m/>
    <m/>
    <m/>
    <m/>
  </r>
  <r>
    <x v="142"/>
    <n v="15.13"/>
    <n v="15.92"/>
    <n v="258514.61"/>
    <n v="267778.68"/>
    <s v=""/>
    <m/>
    <n v="139459.17000000001"/>
    <n v="144443.6"/>
    <n v="4.9278199908187048E-5"/>
    <n v="690091.51832124509"/>
    <m/>
    <m/>
    <n v="1785701843.5942731"/>
    <m/>
    <m/>
    <n v="8.3935053341926764"/>
    <m/>
    <m/>
    <n v="256.9120450855778"/>
    <m/>
    <m/>
    <n v="313.98835015010934"/>
    <m/>
    <m/>
    <n v="675527.29917925748"/>
    <m/>
    <m/>
    <s v=""/>
    <m/>
    <m/>
    <m/>
    <m/>
    <m/>
    <n v="149"/>
    <n v="0.95037688442211066"/>
    <n v="69096389390.448776"/>
    <m/>
    <m/>
    <m/>
    <n v="4.0393685975725093"/>
    <m/>
    <m/>
    <m/>
    <n v="3.4191544436010108"/>
    <m/>
    <m/>
    <n v="3370010486484.4849"/>
    <m/>
    <m/>
    <n v="20.229991364947008"/>
    <m/>
    <m/>
    <m/>
    <m/>
  </r>
  <r>
    <x v="143"/>
    <n v="14.85"/>
    <n v="15.94"/>
    <n v="265685.56"/>
    <n v="275193.40999999997"/>
    <s v=""/>
    <m/>
    <n v="141310.70000000001"/>
    <n v="146354.19"/>
    <n v="4.9278199908187048E-5"/>
    <n v="709216.70862232056"/>
    <m/>
    <m/>
    <n v="1859852518.626369"/>
    <m/>
    <m/>
    <n v="8.2770827825068753"/>
    <m/>
    <m/>
    <n v="260.31659085873582"/>
    <m/>
    <m/>
    <n v="318.14960808670838"/>
    <m/>
    <m/>
    <n v="694212.52349886671"/>
    <m/>
    <m/>
    <s v=""/>
    <m/>
    <m/>
    <m/>
    <m/>
    <m/>
    <n v="150"/>
    <n v="0.93161856963613554"/>
    <n v="72920458217.173004"/>
    <m/>
    <m/>
    <m/>
    <n v="3.9273364855055393"/>
    <m/>
    <m/>
    <m/>
    <n v="3.3245197083873053"/>
    <m/>
    <m/>
    <n v="3556654600709.3091"/>
    <m/>
    <m/>
    <n v="19.962649812736743"/>
    <m/>
    <m/>
    <m/>
    <m/>
  </r>
  <r>
    <x v="144"/>
    <n v="14.54"/>
    <n v="15.48"/>
    <n v="254857.43"/>
    <n v="263964.21999999997"/>
    <s v=""/>
    <m/>
    <n v="140405.4"/>
    <n v="145409.35999999999"/>
    <n v="4.9278199908187048E-5"/>
    <n v="680295.68624113069"/>
    <m/>
    <m/>
    <n v="1745999634.5223846"/>
    <m/>
    <m/>
    <n v="8.4457349783494315"/>
    <m/>
    <m/>
    <n v="258.64257873263006"/>
    <m/>
    <m/>
    <n v="316.10403688310294"/>
    <m/>
    <m/>
    <n v="665866.22035346006"/>
    <m/>
    <m/>
    <s v=""/>
    <m/>
    <m/>
    <m/>
    <m/>
    <m/>
    <n v="151"/>
    <n v="0.93927648578811362"/>
    <n v="66967203700.119682"/>
    <m/>
    <m/>
    <m/>
    <n v="4.0873999696383168"/>
    <m/>
    <m/>
    <m/>
    <n v="3.4602183358583933"/>
    <m/>
    <m/>
    <n v="3266411314655.0732"/>
    <m/>
    <m/>
    <n v="20.091771189371517"/>
    <m/>
    <m/>
    <m/>
    <m/>
  </r>
  <r>
    <x v="145"/>
    <n v="15.28"/>
    <n v="16"/>
    <n v="260037.03"/>
    <n v="269315.90000000002"/>
    <s v=""/>
    <m/>
    <n v="141629.65"/>
    <n v="146670.07999999999"/>
    <n v="4.9278199908187048E-5"/>
    <n v="694104.76386516285"/>
    <m/>
    <m/>
    <n v="1799080666.3936067"/>
    <m/>
    <m/>
    <n v="8.3599018604114956"/>
    <m/>
    <m/>
    <n v="260.89142366025817"/>
    <m/>
    <m/>
    <n v="318.85284700724128"/>
    <m/>
    <m/>
    <n v="679346.62376983301"/>
    <m/>
    <m/>
    <s v=""/>
    <m/>
    <m/>
    <m/>
    <m/>
    <m/>
    <n v="152"/>
    <n v="0.95499999999999996"/>
    <n v="69680276881.916901"/>
    <m/>
    <m/>
    <m/>
    <n v="4.0043444355595543"/>
    <m/>
    <m/>
    <m/>
    <n v="3.3901066298616569"/>
    <m/>
    <m/>
    <n v="3398873320911.5757"/>
    <m/>
    <m/>
    <n v="19.917817477182862"/>
    <m/>
    <m/>
    <m/>
    <m/>
  </r>
  <r>
    <x v="146"/>
    <n v="16.579999999999998"/>
    <n v="16.59"/>
    <n v="266953.94"/>
    <n v="276439.81"/>
    <s v=""/>
    <m/>
    <n v="145145.60999999999"/>
    <n v="150289.49"/>
    <n v="5.1650298179106713E-5"/>
    <n v="712515.62684727588"/>
    <m/>
    <m/>
    <n v="1870410439.1538086"/>
    <m/>
    <m/>
    <n v="8.2486902196658143"/>
    <m/>
    <m/>
    <n v="267.34850282820747"/>
    <m/>
    <m/>
    <n v="326.7455493095361"/>
    <m/>
    <m/>
    <n v="697256.43677805434"/>
    <m/>
    <m/>
    <s v=""/>
    <m/>
    <m/>
    <m/>
    <m/>
    <m/>
    <n v="153"/>
    <n v="0.99939722724532842"/>
    <n v="73359207745.437897"/>
    <m/>
    <m/>
    <m/>
    <n v="3.8978773392062886"/>
    <m/>
    <m/>
    <m/>
    <n v="3.3005536668470152"/>
    <m/>
    <m/>
    <n v="3578755644581.4971"/>
    <m/>
    <m/>
    <n v="19.427155704690346"/>
    <m/>
    <m/>
    <m/>
    <m/>
  </r>
  <r>
    <x v="147"/>
    <n v="16.39"/>
    <n v="16.670000000000002"/>
    <n v="261283.3"/>
    <n v="270553.39"/>
    <s v=""/>
    <m/>
    <n v="142791.51"/>
    <n v="147844.20000000001"/>
    <n v="5.1650298179106713E-5"/>
    <n v="697363.35352357535"/>
    <m/>
    <m/>
    <n v="1810651203.1997707"/>
    <m/>
    <m/>
    <n v="8.3362957141842458"/>
    <m/>
    <m/>
    <n v="263.00599494715914"/>
    <m/>
    <m/>
    <n v="321.43861499276119"/>
    <m/>
    <m/>
    <n v="682389.65253588068"/>
    <m/>
    <m/>
    <s v=""/>
    <m/>
    <m/>
    <m/>
    <m/>
    <m/>
    <n v="154"/>
    <n v="0.9832033593281343"/>
    <n v="70232666384.397644"/>
    <m/>
    <m/>
    <m/>
    <n v="3.980692069181472"/>
    <m/>
    <m/>
    <m/>
    <n v="3.3708840201701782"/>
    <m/>
    <m/>
    <n v="3426367993868.0132"/>
    <m/>
    <m/>
    <n v="19.743535383794669"/>
    <m/>
    <m/>
    <m/>
    <m/>
  </r>
  <r>
    <x v="148"/>
    <n v="15.72"/>
    <n v="15.98"/>
    <n v="261577.45"/>
    <n v="270844"/>
    <s v=""/>
    <m/>
    <n v="142057.28"/>
    <n v="147076.35"/>
    <n v="5.1650298179106713E-5"/>
    <n v="698131.41453075467"/>
    <m/>
    <m/>
    <n v="1813551129.8728371"/>
    <m/>
    <m/>
    <n v="8.3316017184687841"/>
    <m/>
    <m/>
    <n v="261.6472453390175"/>
    <m/>
    <m/>
    <n v="319.77833944750887"/>
    <m/>
    <m/>
    <n v="683102.97748928494"/>
    <m/>
    <m/>
    <s v=""/>
    <m/>
    <m/>
    <m/>
    <m/>
    <m/>
    <n v="155"/>
    <n v="0.98372966207759704"/>
    <n v="70381172836.188278"/>
    <m/>
    <m/>
    <m/>
    <n v="3.9762310782908816"/>
    <m/>
    <m/>
    <m/>
    <n v="3.3673126239849718"/>
    <m/>
    <m/>
    <n v="3433750865273.8496"/>
    <m/>
    <m/>
    <n v="19.846367281679992"/>
    <m/>
    <m/>
    <m/>
    <m/>
  </r>
  <r>
    <x v="149"/>
    <n v="15.39"/>
    <n v="15.6"/>
    <n v="258105"/>
    <n v="267234.55"/>
    <s v=""/>
    <m/>
    <n v="140697.99"/>
    <n v="145661.44"/>
    <n v="5.1650298179106713E-5"/>
    <n v="688846.89809467248"/>
    <m/>
    <m/>
    <n v="1777281177.167028"/>
    <m/>
    <m/>
    <n v="8.3868996983409669"/>
    <m/>
    <m/>
    <n v="259.13732735339579"/>
    <m/>
    <m/>
    <n v="316.71113119263146"/>
    <m/>
    <m/>
    <n v="673980.09699888935"/>
    <m/>
    <m/>
    <s v=""/>
    <m/>
    <m/>
    <m/>
    <m/>
    <m/>
    <n v="156"/>
    <n v="0.98653846153846159"/>
    <n v="68502970250.256927"/>
    <m/>
    <m/>
    <m/>
    <n v="4.0290333557802906"/>
    <m/>
    <m/>
    <m/>
    <n v="3.4122377417091472"/>
    <m/>
    <m/>
    <n v="3342251440794.3369"/>
    <m/>
    <m/>
    <n v="20.037587953843261"/>
    <m/>
    <m/>
    <m/>
    <m/>
  </r>
  <r>
    <x v="150"/>
    <n v="16.27"/>
    <n v="16.05"/>
    <n v="258214.65"/>
    <n v="267334.28000000003"/>
    <s v=""/>
    <m/>
    <n v="140342.91"/>
    <n v="145286.31"/>
    <n v="5.1650298179106713E-5"/>
    <n v="689122.7352519203"/>
    <m/>
    <m/>
    <n v="1778259027.9134877"/>
    <m/>
    <m/>
    <n v="8.385116484768302"/>
    <m/>
    <m/>
    <n v="258.47703884694039"/>
    <m/>
    <m/>
    <n v="315.90448937321145"/>
    <m/>
    <m/>
    <n v="674212.2257891047"/>
    <m/>
    <m/>
    <s v=""/>
    <m/>
    <m/>
    <m/>
    <m/>
    <m/>
    <n v="157"/>
    <n v="1.0137071651090341"/>
    <n v="68551789696.440834"/>
    <m/>
    <m/>
    <m/>
    <n v="4.0273421661139031"/>
    <m/>
    <m/>
    <m/>
    <n v="3.4110143376492661"/>
    <m/>
    <m/>
    <n v="3344767605173.8833"/>
    <m/>
    <m/>
    <n v="20.08948645531969"/>
    <m/>
    <m/>
    <m/>
    <m/>
  </r>
  <r>
    <x v="151"/>
    <n v="16.27"/>
    <n v="16.010000000000002"/>
    <n v="259908.75"/>
    <n v="269046.78000000003"/>
    <s v=""/>
    <m/>
    <n v="140724.63"/>
    <n v="145658.96"/>
    <n v="5.4302079553369964E-5"/>
    <n v="693593.20661027229"/>
    <m/>
    <m/>
    <n v="1795294239.4612913"/>
    <m/>
    <m/>
    <n v="8.3576070230202486"/>
    <m/>
    <m/>
    <n v="259.16111423677103"/>
    <m/>
    <m/>
    <n v="316.74159141023887"/>
    <m/>
    <m/>
    <n v="678472.56337873975"/>
    <m/>
    <m/>
    <s v=""/>
    <m/>
    <m/>
    <m/>
    <m/>
    <m/>
    <n v="158"/>
    <n v="1.0162398500936913"/>
    <n v="69423034112.842575"/>
    <m/>
    <m/>
    <m/>
    <n v="4.0009845722168"/>
    <m/>
    <m/>
    <m/>
    <n v="3.3893130317825872"/>
    <m/>
    <m/>
    <n v="3387712130092.0117"/>
    <m/>
    <m/>
    <n v="20.038999156838628"/>
    <m/>
    <m/>
    <m/>
    <m/>
  </r>
  <r>
    <x v="152"/>
    <n v="16.18"/>
    <n v="15.93"/>
    <n v="252607.89"/>
    <n v="261474.62"/>
    <s v=""/>
    <m/>
    <n v="138765.29"/>
    <n v="143623"/>
    <n v="5.4302079553369964E-5"/>
    <n v="674093.67428618995"/>
    <m/>
    <m/>
    <n v="1719486534.2386143"/>
    <m/>
    <m/>
    <n v="8.4749963497022804"/>
    <m/>
    <m/>
    <n v="255.54652570992801"/>
    <m/>
    <m/>
    <n v="312.32425503746327"/>
    <m/>
    <m/>
    <n v="659358.39226798061"/>
    <m/>
    <m/>
    <s v=""/>
    <m/>
    <m/>
    <m/>
    <m/>
    <m/>
    <n v="159"/>
    <n v="1.0156936597614563"/>
    <n v="65513087155.228905"/>
    <m/>
    <m/>
    <m/>
    <n v="4.1133982876533839"/>
    <m/>
    <m/>
    <m/>
    <n v="3.4847635513652144"/>
    <m/>
    <m/>
    <n v="3197050966484.79"/>
    <m/>
    <m/>
    <n v="20.319447743807242"/>
    <m/>
    <m/>
    <m/>
    <m/>
  </r>
  <r>
    <x v="153"/>
    <n v="14.04"/>
    <n v="14.69"/>
    <n v="240088.77"/>
    <n v="248501.87"/>
    <s v=""/>
    <m/>
    <n v="134491.42000000001"/>
    <n v="139191.72"/>
    <n v="5.4302079553369964E-5"/>
    <n v="640670.30856375175"/>
    <m/>
    <m/>
    <n v="1591505876.6436443"/>
    <m/>
    <m/>
    <n v="8.6850086906693296"/>
    <m/>
    <m/>
    <n v="247.66983937173811"/>
    <m/>
    <m/>
    <n v="302.69784586167742"/>
    <m/>
    <m/>
    <n v="626627.08883195929"/>
    <m/>
    <m/>
    <s v=""/>
    <m/>
    <m/>
    <m/>
    <m/>
    <m/>
    <n v="160"/>
    <n v="0.95575221238938046"/>
    <n v="59010391862.168358"/>
    <m/>
    <m/>
    <m/>
    <n v="4.3172785273638272"/>
    <m/>
    <m/>
    <m/>
    <n v="3.6577192550487903"/>
    <m/>
    <m/>
    <n v="2879841456346.5459"/>
    <m/>
    <m/>
    <n v="20.946737626763507"/>
    <m/>
    <m/>
    <m/>
    <m/>
  </r>
  <r>
    <x v="154"/>
    <n v="13.97"/>
    <n v="15.33"/>
    <n v="231331.21"/>
    <n v="239423.94"/>
    <s v=""/>
    <m/>
    <n v="130898.48"/>
    <n v="135465.65"/>
    <n v="5.4302079553369964E-5"/>
    <n v="617285.94750885863"/>
    <m/>
    <m/>
    <n v="1504283382.1114051"/>
    <m/>
    <m/>
    <n v="8.8434129354889048"/>
    <m/>
    <m/>
    <n v="241.04745871636354"/>
    <m/>
    <m/>
    <n v="294.60440823985766"/>
    <m/>
    <m/>
    <n v="603718.63841906504"/>
    <m/>
    <m/>
    <s v=""/>
    <m/>
    <m/>
    <m/>
    <m/>
    <m/>
    <n v="161"/>
    <n v="0.91128506196999348"/>
    <n v="54697174934.607353"/>
    <m/>
    <m/>
    <m/>
    <n v="4.4747830099011292"/>
    <m/>
    <m/>
    <m/>
    <n v="3.7914036957210162"/>
    <m/>
    <m/>
    <n v="2669460890666.771"/>
    <m/>
    <m/>
    <n v="21.507840314815414"/>
    <m/>
    <m/>
    <m/>
    <m/>
  </r>
  <r>
    <x v="155"/>
    <n v="13.84"/>
    <n v="14.29"/>
    <n v="229974.9"/>
    <n v="238007.18"/>
    <s v=""/>
    <m/>
    <n v="130974.6"/>
    <n v="135537.07"/>
    <n v="5.4302079553369964E-5"/>
    <n v="613651.79628231644"/>
    <m/>
    <m/>
    <n v="1490916983.8503258"/>
    <m/>
    <m/>
    <n v="8.869346955929073"/>
    <m/>
    <m/>
    <n v="241.18175146620237"/>
    <m/>
    <m/>
    <n v="294.76886176587857"/>
    <m/>
    <m/>
    <n v="600128.94748002593"/>
    <m/>
    <m/>
    <s v=""/>
    <m/>
    <m/>
    <m/>
    <m/>
    <m/>
    <n v="162"/>
    <n v="0.9685094471658503"/>
    <n v="54048026702.88353"/>
    <m/>
    <m/>
    <m/>
    <n v="4.5010523080787435"/>
    <m/>
    <m/>
    <m/>
    <n v="3.8139048731643816"/>
    <m/>
    <m/>
    <n v="2637892511608.9146"/>
    <m/>
    <m/>
    <n v="21.496873211640207"/>
    <m/>
    <m/>
    <m/>
    <m/>
  </r>
  <r>
    <x v="156"/>
    <n v="13.8"/>
    <n v="14.39"/>
    <n v="232100.15"/>
    <n v="240167.88"/>
    <s v=""/>
    <m/>
    <n v="131110.5"/>
    <n v="135655.62"/>
    <n v="5.695450798937074E-5"/>
    <n v="619277.38837536168"/>
    <m/>
    <m/>
    <n v="1511175992.8417945"/>
    <m/>
    <m/>
    <n v="8.828398293968057"/>
    <m/>
    <m/>
    <n v="241.41434255612955"/>
    <m/>
    <m/>
    <n v="295.0541013072916"/>
    <m/>
    <m/>
    <n v="605524.83600636618"/>
    <m/>
    <m/>
    <s v=""/>
    <m/>
    <m/>
    <m/>
    <m/>
    <m/>
    <n v="163"/>
    <n v="0.95899930507296738"/>
    <n v="55023791785.946457"/>
    <m/>
    <m/>
    <m/>
    <n v="4.4595672402576927"/>
    <m/>
    <m/>
    <m/>
    <n v="3.7794774368632913"/>
    <m/>
    <m/>
    <n v="2685882325179.7441"/>
    <m/>
    <m/>
    <n v="21.479357236044383"/>
    <m/>
    <m/>
    <m/>
    <m/>
  </r>
  <r>
    <x v="157"/>
    <n v="13.61"/>
    <n v="14.2"/>
    <n v="230000.39"/>
    <n v="237981.45"/>
    <s v=""/>
    <m/>
    <n v="130446"/>
    <n v="134960.35999999999"/>
    <n v="5.695450798937074E-5"/>
    <n v="613659.95582208596"/>
    <m/>
    <m/>
    <n v="1490525631.6353383"/>
    <m/>
    <m/>
    <n v="8.868353263846398"/>
    <m/>
    <m/>
    <n v="240.18493906501709"/>
    <m/>
    <m/>
    <n v="293.5518588414522"/>
    <m/>
    <m/>
    <n v="599995.02446173108"/>
    <m/>
    <m/>
    <s v=""/>
    <m/>
    <m/>
    <m/>
    <m/>
    <m/>
    <n v="164"/>
    <n v="0.95845070422535217"/>
    <n v="54020124869.695694"/>
    <m/>
    <m/>
    <m/>
    <n v="4.4999564596152322"/>
    <m/>
    <m/>
    <m/>
    <n v="3.8139610371821253"/>
    <m/>
    <m/>
    <n v="2637010067503.0298"/>
    <m/>
    <m/>
    <n v="21.589873994457694"/>
    <m/>
    <m/>
    <m/>
    <m/>
  </r>
  <r>
    <x v="158"/>
    <n v="13.08"/>
    <n v="13.94"/>
    <n v="224157.77"/>
    <n v="231922.54"/>
    <s v=""/>
    <m/>
    <n v="129645.94"/>
    <n v="134124.92000000001"/>
    <n v="5.695450798937074E-5"/>
    <n v="598056.78205323871"/>
    <m/>
    <m/>
    <n v="1433589628.9133024"/>
    <m/>
    <m/>
    <n v="8.9810118217417827"/>
    <m/>
    <m/>
    <n v="238.70600033076687"/>
    <m/>
    <m/>
    <n v="291.74463303250099"/>
    <m/>
    <m/>
    <n v="584702.57680647599"/>
    <m/>
    <m/>
    <s v=""/>
    <m/>
    <m/>
    <m/>
    <m/>
    <m/>
    <n v="165"/>
    <n v="0.93830703012912486"/>
    <n v="51267736762.761444"/>
    <m/>
    <m/>
    <m/>
    <n v="4.6143085803480783"/>
    <m/>
    <m/>
    <m/>
    <n v="3.9111410160597382"/>
    <m/>
    <m/>
    <n v="2502765085131.6328"/>
    <m/>
    <m/>
    <n v="21.72395475270303"/>
    <m/>
    <m/>
    <m/>
    <m/>
  </r>
  <r>
    <x v="159"/>
    <n v="13.04"/>
    <n v="13.77"/>
    <n v="219725.74"/>
    <n v="227323.78"/>
    <s v=""/>
    <m/>
    <n v="128096.92"/>
    <n v="132514.75"/>
    <n v="5.695450798937074E-5"/>
    <n v="586217.75543253426"/>
    <m/>
    <m/>
    <n v="1390936615.0366321"/>
    <m/>
    <m/>
    <n v="9.0698173730932421"/>
    <m/>
    <m/>
    <n v="235.84817109930682"/>
    <m/>
    <m/>
    <n v="288.25213208155589"/>
    <m/>
    <m/>
    <n v="573092.10351618985"/>
    <m/>
    <m/>
    <s v=""/>
    <m/>
    <m/>
    <m/>
    <m/>
    <m/>
    <n v="166"/>
    <n v="0.94698620188816263"/>
    <n v="49232915888.224388"/>
    <m/>
    <m/>
    <m/>
    <n v="4.705585893127826"/>
    <m/>
    <m/>
    <m/>
    <n v="3.9887741379250081"/>
    <m/>
    <m/>
    <n v="2403539357940.2266"/>
    <m/>
    <m/>
    <n v="21.98518987988145"/>
    <m/>
    <m/>
    <m/>
    <m/>
  </r>
  <r>
    <x v="160"/>
    <n v="13.33"/>
    <n v="13.95"/>
    <n v="219936.84"/>
    <n v="227529.24"/>
    <s v=""/>
    <m/>
    <n v="127334.64"/>
    <n v="131718.64000000001"/>
    <n v="5.695450798937074E-5"/>
    <n v="586766.6523168725"/>
    <m/>
    <m/>
    <n v="1392808995.7328036"/>
    <m/>
    <m/>
    <n v="9.0654826704520453"/>
    <m/>
    <m/>
    <n v="234.4389676441526"/>
    <m/>
    <m/>
    <n v="286.53012660991521"/>
    <m/>
    <m/>
    <n v="573593.57506696321"/>
    <m/>
    <m/>
    <s v=""/>
    <m/>
    <m/>
    <m/>
    <m/>
    <m/>
    <n v="167"/>
    <n v="0.9555555555555556"/>
    <n v="49320249291.247742"/>
    <m/>
    <m/>
    <m/>
    <n v="4.7011139197186891"/>
    <m/>
    <m/>
    <m/>
    <n v="3.9852485768810517"/>
    <m/>
    <m/>
    <n v="2407912386800.9229"/>
    <m/>
    <m/>
    <n v="22.11771213589131"/>
    <m/>
    <m/>
    <m/>
    <m/>
  </r>
  <r>
    <x v="161"/>
    <n v="13.38"/>
    <n v="13.96"/>
    <n v="220312.56"/>
    <n v="227879.05"/>
    <s v=""/>
    <m/>
    <n v="128256.3"/>
    <n v="132649.53"/>
    <n v="5.7792251450639043E-5"/>
    <n v="587726.03618913959"/>
    <m/>
    <m/>
    <n v="1395980853.5447857"/>
    <m/>
    <m/>
    <n v="9.0578066132975561"/>
    <m/>
    <m/>
    <n v="236.11858567795144"/>
    <m/>
    <m/>
    <n v="288.58389610938849"/>
    <m/>
    <m/>
    <n v="574425.85774185392"/>
    <m/>
    <m/>
    <s v=""/>
    <m/>
    <m/>
    <m/>
    <m/>
    <m/>
    <n v="168"/>
    <n v="0.95845272206303722"/>
    <n v="49466900794.384796"/>
    <m/>
    <m/>
    <m/>
    <n v="4.6932304643807576"/>
    <m/>
    <m/>
    <m/>
    <n v="3.9793599135793074"/>
    <m/>
    <m/>
    <n v="2415407578625.2505"/>
    <m/>
    <m/>
    <n v="21.962771304681961"/>
    <m/>
    <m/>
    <m/>
    <m/>
  </r>
  <r>
    <x v="162"/>
    <n v="13.21"/>
    <n v="14.15"/>
    <n v="222078.97"/>
    <n v="229692.96"/>
    <s v=""/>
    <m/>
    <n v="130666.53"/>
    <n v="135134.65"/>
    <n v="5.7792251450639043E-5"/>
    <n v="592423.82811839669"/>
    <m/>
    <m/>
    <n v="1412635252.4790421"/>
    <m/>
    <m/>
    <n v="9.0215218739804843"/>
    <m/>
    <m/>
    <n v="240.54992977332222"/>
    <m/>
    <m/>
    <n v="294.00020257108923"/>
    <m/>
    <m/>
    <n v="578981.61320970173"/>
    <m/>
    <m/>
    <s v=""/>
    <m/>
    <m/>
    <m/>
    <m/>
    <m/>
    <n v="169"/>
    <n v="0.93356890459363961"/>
    <n v="50252717207.8508"/>
    <m/>
    <m/>
    <m/>
    <n v="4.6556556500967323"/>
    <m/>
    <m/>
    <m/>
    <n v="3.9477664703846997"/>
    <m/>
    <m/>
    <n v="2453891600023.6963"/>
    <m/>
    <m/>
    <n v="21.551758594916162"/>
    <m/>
    <m/>
    <m/>
    <m/>
  </r>
  <r>
    <x v="163"/>
    <n v="13.21"/>
    <n v="13.97"/>
    <n v="225066.08"/>
    <n v="232769.21"/>
    <s v=""/>
    <m/>
    <n v="130600.25"/>
    <n v="135058.29999999999"/>
    <n v="5.7792251450639043E-5"/>
    <n v="600377.68332133989"/>
    <m/>
    <m/>
    <n v="1441000313.8582048"/>
    <m/>
    <m/>
    <n v="8.9608765645900625"/>
    <m/>
    <m/>
    <n v="240.42204943230834"/>
    <m/>
    <m/>
    <n v="293.84422920519455"/>
    <m/>
    <m/>
    <n v="586718.96514478466"/>
    <m/>
    <m/>
    <s v=""/>
    <m/>
    <m/>
    <m/>
    <m/>
    <m/>
    <n v="170"/>
    <n v="0.94559770937723697"/>
    <n v="51597035512.871117"/>
    <m/>
    <m/>
    <m/>
    <n v="4.5930890830623543"/>
    <m/>
    <m/>
    <m/>
    <n v="3.8949755490585338"/>
    <m/>
    <m/>
    <n v="2519652660037.9741"/>
    <m/>
    <m/>
    <n v="21.564383824877222"/>
    <m/>
    <m/>
    <m/>
    <m/>
  </r>
  <r>
    <x v="164"/>
    <n v="12.98"/>
    <n v="13.79"/>
    <n v="225079.09"/>
    <n v="232769.21"/>
    <s v=""/>
    <m/>
    <n v="130336.45"/>
    <n v="134777.69"/>
    <n v="5.7792251450639043E-5"/>
    <n v="600397.74810821353"/>
    <m/>
    <m/>
    <n v="1440986496.0469761"/>
    <m/>
    <m/>
    <n v="8.9606433362959148"/>
    <m/>
    <m/>
    <n v="239.93056940842871"/>
    <m/>
    <m/>
    <n v="293.24386287213963"/>
    <m/>
    <m/>
    <n v="586702.08692797914"/>
    <m/>
    <m/>
    <s v=""/>
    <m/>
    <m/>
    <m/>
    <m/>
    <m/>
    <n v="171"/>
    <n v="0.94126178390137794"/>
    <n v="51595296763.4552"/>
    <m/>
    <m/>
    <m/>
    <n v="4.5928751583653344"/>
    <m/>
    <m/>
    <m/>
    <n v="3.8950565877253736"/>
    <m/>
    <m/>
    <n v="2519684374331.5215"/>
    <m/>
    <m/>
    <n v="21.609637644261927"/>
    <m/>
    <m/>
    <m/>
    <m/>
  </r>
  <r>
    <x v="165"/>
    <n v="13.5"/>
    <n v="14.39"/>
    <n v="225049.02"/>
    <n v="232724.66"/>
    <s v=""/>
    <m/>
    <n v="133871.9"/>
    <n v="138425.82"/>
    <n v="5.7792251450639043E-5"/>
    <n v="600302.89860034385"/>
    <m/>
    <m/>
    <n v="1440558993.9327841"/>
    <m/>
    <m/>
    <n v="8.9612675863094697"/>
    <m/>
    <m/>
    <n v="246.4328128910557"/>
    <m/>
    <m/>
    <n v="301.19125447478189"/>
    <m/>
    <m/>
    <n v="586572.92275612184"/>
    <m/>
    <m/>
    <s v=""/>
    <m/>
    <m/>
    <m/>
    <m/>
    <m/>
    <n v="172"/>
    <n v="0.93815149409312015"/>
    <n v="51573808957.084915"/>
    <m/>
    <m/>
    <m/>
    <n v="4.5935402390042306"/>
    <m/>
    <m/>
    <m/>
    <n v="3.8958831235041371"/>
    <m/>
    <m/>
    <n v="2518751585585.2764"/>
    <m/>
    <m/>
    <n v="21.025150624612756"/>
    <m/>
    <m/>
    <m/>
    <m/>
  </r>
  <r>
    <x v="166"/>
    <n v="12.97"/>
    <n v="13.76"/>
    <n v="218806.43"/>
    <n v="226228.81"/>
    <s v=""/>
    <m/>
    <n v="133720.82999999999"/>
    <n v="138245.60999999999"/>
    <n v="6.0026549707492549E-5"/>
    <n v="583608.52246056194"/>
    <m/>
    <m/>
    <n v="1380205599.8619747"/>
    <m/>
    <m/>
    <n v="9.0856223309576514"/>
    <m/>
    <m/>
    <n v="246.13671568591221"/>
    <m/>
    <m/>
    <n v="300.83035223758685"/>
    <m/>
    <m/>
    <n v="570151.19264707109"/>
    <m/>
    <m/>
    <s v=""/>
    <m/>
    <m/>
    <m/>
    <m/>
    <m/>
    <n v="173"/>
    <n v="0.94258720930232565"/>
    <n v="48689812560.092064"/>
    <m/>
    <m/>
    <m/>
    <n v="4.7210961881985547"/>
    <m/>
    <m/>
    <m/>
    <n v="4.0048756363016338"/>
    <m/>
    <m/>
    <n v="2378249688090.4644"/>
    <m/>
    <m/>
    <n v="21.053977469093191"/>
    <m/>
    <m/>
    <m/>
    <m/>
  </r>
  <r>
    <x v="167"/>
    <n v="12.67"/>
    <n v="13.67"/>
    <n v="219182.41"/>
    <n v="226603.96"/>
    <s v=""/>
    <m/>
    <n v="132611.28"/>
    <n v="137090.21"/>
    <n v="6.0026549707492549E-5"/>
    <n v="584597.09517749539"/>
    <m/>
    <m/>
    <n v="1383625476.599334"/>
    <m/>
    <m/>
    <n v="9.0778528133052401"/>
    <m/>
    <m/>
    <n v="244.08844179579984"/>
    <m/>
    <m/>
    <n v="298.32726170193382"/>
    <m/>
    <m/>
    <n v="571080.23236674315"/>
    <m/>
    <m/>
    <s v=""/>
    <m/>
    <m/>
    <m/>
    <m/>
    <m/>
    <n v="174"/>
    <n v="0.92684711046086321"/>
    <n v="48849648717.048187"/>
    <m/>
    <m/>
    <m/>
    <n v="4.7130477816113956"/>
    <m/>
    <m/>
    <m/>
    <n v="3.9983265640334582"/>
    <m/>
    <m/>
    <n v="2386172646034.397"/>
    <m/>
    <m/>
    <n v="21.230427104247042"/>
    <m/>
    <m/>
    <m/>
    <m/>
  </r>
  <r>
    <x v="168"/>
    <n v="12.72"/>
    <n v="13.79"/>
    <n v="217152.39"/>
    <n v="224491.61"/>
    <s v=""/>
    <m/>
    <n v="131933.68"/>
    <n v="136381.5"/>
    <n v="6.0026549707492549E-5"/>
    <n v="579168.56098638882"/>
    <m/>
    <m/>
    <n v="1364265636.7514138"/>
    <m/>
    <m/>
    <n v="9.1199262672687382"/>
    <m/>
    <m/>
    <n v="242.83530885072969"/>
    <m/>
    <m/>
    <n v="296.79599572206928"/>
    <m/>
    <m/>
    <n v="565740.47858523345"/>
    <m/>
    <m/>
    <s v=""/>
    <m/>
    <m/>
    <m/>
    <m/>
    <m/>
    <n v="175"/>
    <n v="0.92240754169688188"/>
    <n v="47937302859.693405"/>
    <m/>
    <m/>
    <m/>
    <n v="4.7567601710562935"/>
    <m/>
    <m/>
    <m/>
    <n v="4.0356910258962966"/>
    <m/>
    <m/>
    <n v="2341720647073.1582"/>
    <m/>
    <m/>
    <n v="21.340672911945983"/>
    <m/>
    <m/>
    <m/>
    <m/>
  </r>
  <r>
    <x v="169"/>
    <n v="12.78"/>
    <n v="13.82"/>
    <n v="212401.22"/>
    <n v="219552.91"/>
    <s v=""/>
    <m/>
    <n v="132374.29999999999"/>
    <n v="136820.6"/>
    <n v="6.0026549707492549E-5"/>
    <n v="566469.05829838023"/>
    <m/>
    <m/>
    <n v="1319220622.3874223"/>
    <m/>
    <m/>
    <n v="9.2197631601370258"/>
    <m/>
    <m/>
    <n v="243.6344261512443"/>
    <m/>
    <m/>
    <n v="297.77333837887556"/>
    <m/>
    <m/>
    <n v="553262.64600277285"/>
    <m/>
    <m/>
    <s v=""/>
    <m/>
    <m/>
    <m/>
    <m/>
    <m/>
    <n v="176"/>
    <n v="0.9247467438494934"/>
    <n v="45825022189.716034"/>
    <m/>
    <m/>
    <m/>
    <n v="4.8609536163865172"/>
    <m/>
    <m/>
    <m/>
    <n v="4.1246642135649321"/>
    <m/>
    <m/>
    <n v="2238753706520.6646"/>
    <m/>
    <m/>
    <n v="21.272943757324597"/>
    <m/>
    <m/>
    <m/>
    <m/>
  </r>
  <r>
    <x v="170"/>
    <n v="13.3"/>
    <n v="14.23"/>
    <n v="215873"/>
    <n v="223102.05"/>
    <s v=""/>
    <m/>
    <n v="132786.51999999999"/>
    <n v="137222.03"/>
    <n v="6.114387107625241E-5"/>
    <n v="575686.10001967871"/>
    <m/>
    <m/>
    <n v="1351170160.1672788"/>
    <m/>
    <m/>
    <n v="9.1445289511783514"/>
    <m/>
    <m/>
    <n v="244.37523850041956"/>
    <m/>
    <m/>
    <n v="298.67975137882183"/>
    <m/>
    <m/>
    <n v="562157.78826234466"/>
    <m/>
    <m/>
    <s v=""/>
    <m/>
    <m/>
    <m/>
    <m/>
    <m/>
    <n v="177"/>
    <n v="0.93464511595221367"/>
    <n v="47301790874.172485"/>
    <m/>
    <m/>
    <m/>
    <n v="4.7817066220236066"/>
    <m/>
    <m/>
    <m/>
    <n v="4.0582682515040007"/>
    <m/>
    <m/>
    <n v="2311244493550.375"/>
    <m/>
    <m/>
    <n v="21.212066417038503"/>
    <m/>
    <m/>
    <m/>
    <m/>
  </r>
  <r>
    <x v="171"/>
    <n v="13.24"/>
    <n v="14.27"/>
    <n v="217640.35"/>
    <n v="224914.95"/>
    <s v=""/>
    <m/>
    <n v="132694.07"/>
    <n v="137118.1"/>
    <n v="6.114387107625241E-5"/>
    <n v="580385.08391706296"/>
    <m/>
    <m/>
    <n v="1367626211.2737069"/>
    <m/>
    <m/>
    <n v="9.1071382474080291"/>
    <m/>
    <m/>
    <n v="244.19914246229391"/>
    <m/>
    <m/>
    <n v="298.46485076970623"/>
    <m/>
    <m/>
    <n v="566709.51069474826"/>
    <m/>
    <m/>
    <s v=""/>
    <m/>
    <m/>
    <m/>
    <m/>
    <m/>
    <n v="178"/>
    <n v="0.92782060266292932"/>
    <n v="48068908109.980453"/>
    <m/>
    <m/>
    <m/>
    <n v="4.7426301583230455"/>
    <m/>
    <m/>
    <m/>
    <n v="4.0253885007800738"/>
    <m/>
    <m/>
    <n v="2348843710484.4912"/>
    <m/>
    <m/>
    <n v="21.228644952390013"/>
    <m/>
    <m/>
    <m/>
    <m/>
  </r>
  <r>
    <x v="172"/>
    <n v="12.97"/>
    <n v="13.83"/>
    <n v="214853.02"/>
    <n v="222020.7"/>
    <s v=""/>
    <m/>
    <n v="131141.28"/>
    <n v="135505.16"/>
    <n v="6.114387107625241E-5"/>
    <n v="572938.09476803301"/>
    <m/>
    <m/>
    <n v="1341215023.8705263"/>
    <m/>
    <m/>
    <n v="9.1654959140640191"/>
    <m/>
    <m/>
    <n v="241.33563198332143"/>
    <m/>
    <m/>
    <n v="294.96533688921852"/>
    <m/>
    <m/>
    <n v="559400.88796194806"/>
    <m/>
    <m/>
    <s v=""/>
    <m/>
    <m/>
    <m/>
    <m/>
    <m/>
    <n v="179"/>
    <n v="0.93781634128705715"/>
    <n v="46830209535.397881"/>
    <m/>
    <m/>
    <m/>
    <n v="4.8034355278515601"/>
    <m/>
    <m/>
    <m/>
    <n v="4.0772864900238135"/>
    <m/>
    <m/>
    <n v="2288429414204.7402"/>
    <m/>
    <m/>
    <n v="21.478879431801889"/>
    <m/>
    <m/>
    <m/>
    <m/>
  </r>
  <r>
    <x v="173"/>
    <n v="12.98"/>
    <n v="13.91"/>
    <n v="214442.21"/>
    <n v="221582.61"/>
    <s v=""/>
    <m/>
    <n v="130625.79"/>
    <n v="134964.23000000001"/>
    <n v="6.114387107625241E-5"/>
    <n v="571828.66416950279"/>
    <m/>
    <m/>
    <n v="1337232484.0263116"/>
    <m/>
    <m/>
    <n v="9.174299777269777"/>
    <m/>
    <m/>
    <n v="240.38112865406799"/>
    <m/>
    <m/>
    <n v="293.79904541065264"/>
    <m/>
    <m/>
    <n v="558281.02066634642"/>
    <m/>
    <m/>
    <s v=""/>
    <m/>
    <m/>
    <m/>
    <m/>
    <m/>
    <n v="180"/>
    <n v="0.93314162473040985"/>
    <n v="46643827435.738068"/>
    <m/>
    <m/>
    <m/>
    <n v="4.8126894767932145"/>
    <m/>
    <m/>
    <m/>
    <n v="4.08543046054477"/>
    <m/>
    <m/>
    <n v="2279434711978.6758"/>
    <m/>
    <m/>
    <n v="21.565143021393563"/>
    <m/>
    <m/>
    <m/>
    <m/>
  </r>
  <r>
    <x v="174"/>
    <n v="12.96"/>
    <n v="13.94"/>
    <n v="217205.84"/>
    <n v="224424.72"/>
    <s v=""/>
    <m/>
    <n v="129917.42"/>
    <n v="134224.07999999999"/>
    <n v="6.114387107625241E-5"/>
    <n v="579183.99921505549"/>
    <m/>
    <m/>
    <n v="1362947258.0904841"/>
    <m/>
    <m/>
    <n v="9.1152258479642487"/>
    <m/>
    <m/>
    <n v="239.07173736676197"/>
    <m/>
    <m/>
    <n v="292.19899911643347"/>
    <m/>
    <m/>
    <n v="565425.49729950319"/>
    <m/>
    <m/>
    <s v=""/>
    <m/>
    <m/>
    <m/>
    <m/>
    <m/>
    <n v="181"/>
    <n v="0.9296987087517935"/>
    <n v="47838761240.621758"/>
    <m/>
    <m/>
    <m/>
    <n v="4.750738657846111"/>
    <m/>
    <m/>
    <m/>
    <n v="4.0331264716362876"/>
    <m/>
    <m/>
    <n v="2337945915097.6636"/>
    <m/>
    <m/>
    <n v="21.683931068843521"/>
    <m/>
    <m/>
    <m/>
    <m/>
  </r>
  <r>
    <x v="175"/>
    <n v="13.19"/>
    <n v="14.03"/>
    <n v="204775.26"/>
    <n v="211539.84"/>
    <s v=""/>
    <m/>
    <n v="129090.02"/>
    <n v="133344.63"/>
    <n v="6.1562896200184625E-5"/>
    <n v="545997.65080251847"/>
    <m/>
    <m/>
    <n v="1245535240.391567"/>
    <m/>
    <m/>
    <n v="9.3761595955122932"/>
    <m/>
    <m/>
    <n v="237.53179406696432"/>
    <m/>
    <m/>
    <n v="290.31779933886719"/>
    <m/>
    <m/>
    <n v="532916.77057275327"/>
    <m/>
    <m/>
    <s v=""/>
    <m/>
    <m/>
    <m/>
    <m/>
    <m/>
    <n v="182"/>
    <n v="0.94012829650748397"/>
    <n v="42341353829.774849"/>
    <m/>
    <m/>
    <m/>
    <n v="5.0227905882455328"/>
    <m/>
    <m/>
    <m/>
    <n v="4.2649891465260685"/>
    <m/>
    <m/>
    <n v="2069590836330.2927"/>
    <m/>
    <m/>
    <n v="21.827615685396534"/>
    <m/>
    <m/>
    <m/>
    <m/>
  </r>
  <r>
    <x v="176"/>
    <n v="13.67"/>
    <n v="14.48"/>
    <n v="210086.73"/>
    <n v="217013.74"/>
    <s v=""/>
    <m/>
    <n v="129500.55"/>
    <n v="133760.49"/>
    <n v="6.1562896200184625E-5"/>
    <n v="560146.10399208241"/>
    <m/>
    <m/>
    <n v="1293867878.0578659"/>
    <m/>
    <m/>
    <n v="9.2546078554609288"/>
    <m/>
    <m/>
    <n v="238.28137855784723"/>
    <m/>
    <m/>
    <n v="291.2342809967563"/>
    <m/>
    <m/>
    <n v="546691.0373260401"/>
    <m/>
    <m/>
    <s v=""/>
    <m/>
    <m/>
    <m/>
    <m/>
    <m/>
    <n v="183"/>
    <n v="0.94406077348066297"/>
    <n v="44531140954.235558"/>
    <m/>
    <m/>
    <m/>
    <n v="4.8925907162290434"/>
    <m/>
    <m/>
    <m/>
    <n v="4.1547284765647658"/>
    <m/>
    <m/>
    <n v="2176733767267.5999"/>
    <m/>
    <m/>
    <n v="21.760076986432303"/>
    <m/>
    <m/>
    <m/>
    <m/>
  </r>
  <r>
    <x v="177"/>
    <n v="13.19"/>
    <n v="14.49"/>
    <n v="205796.37"/>
    <n v="212568.56"/>
    <s v=""/>
    <m/>
    <n v="128848.4"/>
    <n v="133078.65"/>
    <n v="6.1562896200184625E-5"/>
    <n v="548693.50401574979"/>
    <m/>
    <m/>
    <n v="1254101625.5906959"/>
    <m/>
    <m/>
    <n v="9.3491474485903439"/>
    <m/>
    <m/>
    <n v="237.07563982246717"/>
    <m/>
    <m/>
    <n v="289.76091035955409"/>
    <m/>
    <m/>
    <n v="535477.53963079944"/>
    <m/>
    <m/>
    <s v=""/>
    <m/>
    <m/>
    <m/>
    <m/>
    <m/>
    <n v="184"/>
    <n v="0.9102829537612146"/>
    <n v="42705403135.79155"/>
    <m/>
    <m/>
    <m/>
    <n v="4.9925750842718619"/>
    <m/>
    <m/>
    <m/>
    <n v="4.2399356569750042"/>
    <m/>
    <m/>
    <n v="2087594082250.7827"/>
    <m/>
    <m/>
    <n v="21.871535826911092"/>
    <m/>
    <m/>
    <m/>
    <m/>
  </r>
  <r>
    <x v="178"/>
    <n v="12.88"/>
    <n v="14.37"/>
    <n v="203562.31"/>
    <n v="210247.89"/>
    <s v=""/>
    <m/>
    <n v="128190.07"/>
    <n v="132390.51"/>
    <n v="6.1562896200184625E-5"/>
    <n v="542723.82782337791"/>
    <m/>
    <m/>
    <n v="1233552733.3218346"/>
    <m/>
    <m/>
    <n v="9.3999364058248176"/>
    <m/>
    <m/>
    <n v="235.85858908286662"/>
    <m/>
    <m/>
    <n v="288.27371060888066"/>
    <m/>
    <m/>
    <n v="529616.34665102186"/>
    <m/>
    <m/>
    <s v=""/>
    <m/>
    <m/>
    <m/>
    <m/>
    <m/>
    <n v="185"/>
    <n v="0.89631176061238704"/>
    <n v="41771541953.88726"/>
    <m/>
    <m/>
    <m/>
    <n v="5.0468453434107579"/>
    <m/>
    <m/>
    <m/>
    <n v="4.2863295527719485"/>
    <m/>
    <m/>
    <n v="2042045795653.1443"/>
    <m/>
    <m/>
    <n v="21.98517225200419"/>
    <m/>
    <m/>
    <m/>
    <m/>
  </r>
  <r>
    <x v="179"/>
    <n v="12.76"/>
    <n v="14.34"/>
    <n v="202534.74"/>
    <n v="209173.63"/>
    <s v=""/>
    <m/>
    <n v="127864.44"/>
    <n v="132046.06"/>
    <n v="6.1562896200184625E-5"/>
    <n v="539971.02463833988"/>
    <m/>
    <m/>
    <n v="1224086752.8826621"/>
    <m/>
    <m/>
    <n v="9.4237055768129334"/>
    <m/>
    <m/>
    <n v="235.25372171661292"/>
    <m/>
    <m/>
    <n v="287.53473799629126"/>
    <m/>
    <m/>
    <n v="526895.1182501259"/>
    <m/>
    <m/>
    <s v=""/>
    <m/>
    <m/>
    <m/>
    <m/>
    <m/>
    <n v="186"/>
    <n v="0.88981868898186889"/>
    <n v="41343285940.974236"/>
    <m/>
    <m/>
    <m/>
    <n v="5.0723959018510802"/>
    <m/>
    <m/>
    <m/>
    <n v="4.3083364027617854"/>
    <m/>
    <m/>
    <n v="2021211221883.636"/>
    <m/>
    <m/>
    <n v="22.04291439700248"/>
    <m/>
    <m/>
    <m/>
    <m/>
  </r>
  <r>
    <x v="180"/>
    <n v="12.54"/>
    <n v="14.44"/>
    <n v="198012.02"/>
    <n v="204464.03"/>
    <s v=""/>
    <m/>
    <n v="124690.93"/>
    <n v="128744.38"/>
    <n v="6.1283544322776606E-5"/>
    <n v="527874.53744714707"/>
    <m/>
    <m/>
    <n v="1182711770.0370643"/>
    <m/>
    <m/>
    <n v="9.5290501096558806"/>
    <m/>
    <m/>
    <n v="229.39810002331097"/>
    <m/>
    <m/>
    <n v="280.37872882865986"/>
    <m/>
    <m/>
    <n v="514987.48762336379"/>
    <m/>
    <m/>
    <s v=""/>
    <m/>
    <m/>
    <m/>
    <m/>
    <m/>
    <n v="187"/>
    <n v="0.86842105263157887"/>
    <n v="39477584458.104797"/>
    <m/>
    <m/>
    <m/>
    <n v="5.185877577212529"/>
    <m/>
    <m/>
    <m/>
    <n v="4.4056645572753466"/>
    <m/>
    <m/>
    <n v="1930288106623.095"/>
    <m/>
    <m/>
    <n v="22.595722442535827"/>
    <m/>
    <m/>
    <m/>
    <m/>
  </r>
  <r>
    <x v="181"/>
    <n v="12.73"/>
    <n v="14.36"/>
    <n v="198752.53"/>
    <n v="205216.14"/>
    <s v=""/>
    <m/>
    <n v="123894.55"/>
    <n v="127914.22"/>
    <n v="6.1283544322776606E-5"/>
    <n v="529835.72211776476"/>
    <m/>
    <m/>
    <n v="1189226179.3843005"/>
    <m/>
    <m/>
    <n v="9.5112764988243743"/>
    <m/>
    <m/>
    <n v="227.92741511981492"/>
    <m/>
    <m/>
    <n v="278.58150937466837"/>
    <m/>
    <m/>
    <n v="516866.97235235479"/>
    <m/>
    <m/>
    <s v=""/>
    <m/>
    <m/>
    <m/>
    <m/>
    <m/>
    <n v="188"/>
    <n v="0.88649025069637888"/>
    <n v="39766676696.897644"/>
    <m/>
    <m/>
    <m/>
    <n v="5.1665609583216607"/>
    <m/>
    <m/>
    <m/>
    <n v="4.3895652075490954"/>
    <m/>
    <m/>
    <n v="1944520293387.8665"/>
    <m/>
    <m/>
    <n v="22.741975064576703"/>
    <m/>
    <m/>
    <m/>
    <m/>
  </r>
  <r>
    <x v="182"/>
    <n v="12.35"/>
    <n v="14.26"/>
    <n v="199793"/>
    <n v="206277.87"/>
    <s v=""/>
    <m/>
    <n v="123135.51"/>
    <n v="127122.72"/>
    <n v="6.1283544322776606E-5"/>
    <n v="532596.42655601748"/>
    <m/>
    <m/>
    <n v="1198443764.8809483"/>
    <m/>
    <m/>
    <n v="9.4864252643628735"/>
    <m/>
    <m/>
    <n v="226.52549410551836"/>
    <m/>
    <m/>
    <n v="276.86833189999425"/>
    <m/>
    <m/>
    <n v="519526.14950640313"/>
    <m/>
    <m/>
    <s v=""/>
    <m/>
    <m/>
    <m/>
    <m/>
    <m/>
    <n v="189"/>
    <n v="0.86605890603085556"/>
    <n v="40176805720.487595"/>
    <m/>
    <m/>
    <m/>
    <n v="5.1395912505335071"/>
    <m/>
    <m/>
    <m/>
    <n v="4.3669609469118704"/>
    <m/>
    <m/>
    <n v="1964672672011.8933"/>
    <m/>
    <m/>
    <n v="22.883252491237748"/>
    <m/>
    <m/>
    <m/>
    <m/>
  </r>
  <r>
    <x v="183"/>
    <n v="12.27"/>
    <n v="14.08"/>
    <n v="197712.27"/>
    <n v="204116.96"/>
    <s v=""/>
    <m/>
    <n v="122901.39"/>
    <n v="126873.23"/>
    <n v="6.1283544322776606E-5"/>
    <n v="527036.88757137745"/>
    <m/>
    <m/>
    <n v="1179600604.6595042"/>
    <m/>
    <m/>
    <n v="9.5358656497787759"/>
    <m/>
    <m/>
    <n v="226.08928367113768"/>
    <m/>
    <m/>
    <n v="276.33548126118683"/>
    <m/>
    <m/>
    <n v="514068.94832733838"/>
    <m/>
    <m/>
    <s v=""/>
    <m/>
    <m/>
    <m/>
    <m/>
    <m/>
    <n v="190"/>
    <n v="0.87144886363636365"/>
    <n v="39333717940.568634"/>
    <m/>
    <m/>
    <m/>
    <n v="5.1931903032312459"/>
    <m/>
    <m/>
    <m/>
    <n v="4.4128152404417547"/>
    <m/>
    <m/>
    <n v="1923540861641.4954"/>
    <m/>
    <m/>
    <n v="22.928720064664716"/>
    <m/>
    <m/>
    <m/>
    <m/>
  </r>
  <r>
    <x v="184"/>
    <n v="11.95"/>
    <n v="14.2"/>
    <n v="197978.63"/>
    <n v="204379.44"/>
    <s v=""/>
    <m/>
    <n v="123637.85"/>
    <n v="127625.72"/>
    <n v="6.1283544322776606E-5"/>
    <n v="527734.04872776754"/>
    <m/>
    <m/>
    <n v="1181864596.250176"/>
    <m/>
    <m/>
    <n v="9.5294863905960927"/>
    <m/>
    <m/>
    <n v="227.43852891115674"/>
    <m/>
    <m/>
    <n v="277.98488809882303"/>
    <m/>
    <m/>
    <n v="514715.19740035973"/>
    <m/>
    <m/>
    <s v=""/>
    <m/>
    <m/>
    <m/>
    <m/>
    <m/>
    <n v="191"/>
    <n v="0.84154929577464788"/>
    <n v="39433549807.836205"/>
    <m/>
    <m/>
    <m/>
    <n v="5.1862706635548665"/>
    <m/>
    <m/>
    <m/>
    <n v="4.4072477529528227"/>
    <m/>
    <m/>
    <n v="1928518943489.658"/>
    <m/>
    <m/>
    <n v="22.793282745801573"/>
    <m/>
    <m/>
    <m/>
    <m/>
  </r>
  <r>
    <x v="185"/>
    <n v="11.83"/>
    <n v="14.08"/>
    <n v="197597.88"/>
    <n v="203948.79999999999"/>
    <s v=""/>
    <m/>
    <n v="123457.36"/>
    <n v="127415.94"/>
    <n v="6.0724862104288846E-5"/>
    <n v="526680.58834781637"/>
    <m/>
    <m/>
    <n v="1178095313.5322583"/>
    <m/>
    <m/>
    <n v="9.5387811486766907"/>
    <m/>
    <m/>
    <n v="227.08989517819376"/>
    <m/>
    <m/>
    <n v="277.5596859056858"/>
    <m/>
    <m/>
    <n v="513586.33519440744"/>
    <m/>
    <m/>
    <s v=""/>
    <m/>
    <m/>
    <m/>
    <m/>
    <m/>
    <n v="192"/>
    <n v="0.84019886363636365"/>
    <n v="39263402361.526207"/>
    <m/>
    <m/>
    <m/>
    <n v="5.1964723034728992"/>
    <m/>
    <m/>
    <m/>
    <n v="4.4168560305761497"/>
    <m/>
    <m/>
    <n v="1920481339665.6606"/>
    <m/>
    <m/>
    <n v="22.832374297039291"/>
    <m/>
    <m/>
    <m/>
    <m/>
  </r>
  <r>
    <x v="186"/>
    <n v="11.55"/>
    <n v="13.94"/>
    <n v="193718"/>
    <n v="199931.83"/>
    <s v=""/>
    <m/>
    <n v="122328.11"/>
    <n v="126242.74"/>
    <n v="6.0724862104288846E-5"/>
    <n v="516326.5031966822"/>
    <m/>
    <m/>
    <n v="1143278750.7542007"/>
    <m/>
    <m/>
    <n v="9.632468220692278"/>
    <m/>
    <m/>
    <n v="225.00724391514754"/>
    <m/>
    <m/>
    <n v="275.01447539897555"/>
    <m/>
    <m/>
    <n v="503456.26934454899"/>
    <m/>
    <m/>
    <s v=""/>
    <m/>
    <m/>
    <m/>
    <m/>
    <m/>
    <n v="193"/>
    <n v="0.82855093256814927"/>
    <n v="37715469555.836731"/>
    <m/>
    <m/>
    <m/>
    <n v="5.2985750857311684"/>
    <m/>
    <m/>
    <m/>
    <n v="4.5039572213632644"/>
    <m/>
    <m/>
    <n v="1844858474155.561"/>
    <m/>
    <m/>
    <n v="23.043153559271413"/>
    <m/>
    <m/>
    <m/>
    <m/>
  </r>
  <r>
    <x v="187"/>
    <n v="11.45"/>
    <n v="13.99"/>
    <n v="194160.25"/>
    <n v="200376.12"/>
    <s v=""/>
    <m/>
    <n v="122734.43"/>
    <n v="126654.39999999999"/>
    <n v="6.0724862104288846E-5"/>
    <n v="517492.63614231197"/>
    <m/>
    <m/>
    <n v="1147078655.0822232"/>
    <m/>
    <m/>
    <n v="9.6215151199080466"/>
    <m/>
    <m/>
    <n v="225.74911398570845"/>
    <m/>
    <m/>
    <n v="275.92152640736981"/>
    <m/>
    <m/>
    <n v="504560.5384389268"/>
    <m/>
    <m/>
    <s v=""/>
    <m/>
    <m/>
    <m/>
    <m/>
    <m/>
    <n v="194"/>
    <n v="0.81844174410293058"/>
    <n v="37881816141.561035"/>
    <m/>
    <m/>
    <m/>
    <n v="5.2865543182111132"/>
    <m/>
    <m/>
    <m/>
    <n v="4.4940551739884507"/>
    <m/>
    <m/>
    <n v="1853086548920.3291"/>
    <m/>
    <m/>
    <n v="22.968558271086739"/>
    <m/>
    <m/>
    <m/>
    <m/>
  </r>
  <r>
    <x v="188"/>
    <n v="11.23"/>
    <n v="13.84"/>
    <n v="193028.99"/>
    <n v="199196.47"/>
    <s v=""/>
    <m/>
    <n v="122865.21"/>
    <n v="126781.67"/>
    <n v="6.0724862104288846E-5"/>
    <n v="514464.95967459609"/>
    <m/>
    <m/>
    <n v="1136938167.51301"/>
    <m/>
    <m/>
    <n v="9.6495857485912673"/>
    <m/>
    <m/>
    <n v="225.98415112478145"/>
    <m/>
    <m/>
    <n v="276.20910291089507"/>
    <m/>
    <m/>
    <n v="501575.67114450422"/>
    <m/>
    <m/>
    <s v=""/>
    <m/>
    <m/>
    <m/>
    <m/>
    <m/>
    <n v="195"/>
    <n v="0.81141618497109835"/>
    <n v="37434520574.473473"/>
    <m/>
    <m/>
    <m/>
    <n v="5.3174295348758198"/>
    <m/>
    <m/>
    <m/>
    <n v="4.5206197897700813"/>
    <m/>
    <m/>
    <n v="1831296066218.0203"/>
    <m/>
    <m/>
    <n v="22.946022767436052"/>
    <m/>
    <m/>
    <m/>
    <m/>
  </r>
  <r>
    <x v="189"/>
    <n v="12.14"/>
    <n v="14.1"/>
    <n v="193313"/>
    <n v="199441.16"/>
    <s v=""/>
    <m/>
    <n v="123282.73"/>
    <n v="127181.7"/>
    <n v="6.1981937477195714E-5"/>
    <n v="515171.65920969914"/>
    <m/>
    <m/>
    <n v="1138989376.2667027"/>
    <m/>
    <m/>
    <n v="9.642655086142339"/>
    <m/>
    <m/>
    <n v="226.72997415803445"/>
    <m/>
    <m/>
    <n v="277.12189983535939"/>
    <m/>
    <m/>
    <n v="502134.01532645669"/>
    <m/>
    <m/>
    <s v=""/>
    <m/>
    <m/>
    <m/>
    <m/>
    <m/>
    <n v="196"/>
    <n v="0.86099290780141846"/>
    <n v="37521430488.84343"/>
    <m/>
    <m/>
    <m/>
    <n v="5.3099083246254484"/>
    <m/>
    <m/>
    <m/>
    <n v="4.5154954672356613"/>
    <m/>
    <m/>
    <n v="1835918335927.8923"/>
    <m/>
    <m/>
    <n v="22.875908991225803"/>
    <m/>
    <m/>
    <m/>
    <m/>
  </r>
  <r>
    <x v="190"/>
    <n v="12"/>
    <n v="13.91"/>
    <n v="193324.98"/>
    <n v="199441.16"/>
    <s v=""/>
    <m/>
    <n v="123249.49"/>
    <n v="127139.52"/>
    <n v="6.1981937477195714E-5"/>
    <n v="515191.02294740465"/>
    <m/>
    <m/>
    <n v="1138978454.4507658"/>
    <m/>
    <m/>
    <n v="9.6424041129277676"/>
    <m/>
    <m/>
    <n v="226.66331529014897"/>
    <m/>
    <m/>
    <n v="277.04072929789146"/>
    <m/>
    <m/>
    <n v="502119.57037533086"/>
    <m/>
    <m/>
    <s v=""/>
    <m/>
    <m/>
    <m/>
    <m/>
    <m/>
    <n v="197"/>
    <n v="0.86268871315600282"/>
    <n v="37520166068.035172"/>
    <m/>
    <m/>
    <m/>
    <n v="5.3096610138267675"/>
    <m/>
    <m/>
    <m/>
    <n v="4.5156083349172045"/>
    <m/>
    <m/>
    <n v="1835949136134.7925"/>
    <m/>
    <m/>
    <n v="22.884067808007245"/>
    <m/>
    <m/>
    <m/>
    <m/>
  </r>
  <r>
    <x v="191"/>
    <n v="11.62"/>
    <n v="13.99"/>
    <n v="193321.3"/>
    <n v="199425"/>
    <s v=""/>
    <m/>
    <n v="123679.85"/>
    <n v="127575.58"/>
    <n v="6.1981937477195714E-5"/>
    <n v="515168.65417609748"/>
    <m/>
    <m/>
    <n v="1138829103.0744202"/>
    <m/>
    <m/>
    <n v="9.6425437807433969"/>
    <m/>
    <m/>
    <n v="227.4492273721055"/>
    <m/>
    <m/>
    <n v="278.0016201803345"/>
    <m/>
    <m/>
    <n v="502064.44206697895"/>
    <m/>
    <m/>
    <s v=""/>
    <m/>
    <m/>
    <m/>
    <m/>
    <m/>
    <n v="198"/>
    <n v="0.83059328091493922"/>
    <n v="37512821646.465904"/>
    <m/>
    <m/>
    <m/>
    <n v="5.3098439172471927"/>
    <m/>
    <m/>
    <m/>
    <n v="4.5160870980705896"/>
    <m/>
    <m/>
    <n v="1835682411154.292"/>
    <m/>
    <m/>
    <n v="22.806150634832679"/>
    <m/>
    <m/>
    <m/>
    <m/>
  </r>
  <r>
    <x v="192"/>
    <n v="12.56"/>
    <n v="14.3"/>
    <n v="194252.71"/>
    <n v="200373.46"/>
    <s v=""/>
    <m/>
    <n v="123980.82"/>
    <n v="127878.12"/>
    <n v="6.1981937477195714E-5"/>
    <n v="517638.08254371677"/>
    <m/>
    <m/>
    <n v="1146942466.3128679"/>
    <m/>
    <m/>
    <n v="9.6193635662513728"/>
    <m/>
    <m/>
    <n v="227.99715650991646"/>
    <m/>
    <m/>
    <n v="278.67163631081905"/>
    <m/>
    <m/>
    <n v="504437.73557039211"/>
    <m/>
    <m/>
    <s v=""/>
    <m/>
    <m/>
    <m/>
    <m/>
    <m/>
    <n v="199"/>
    <n v="0.87832167832167829"/>
    <n v="37868365457.008926"/>
    <m/>
    <m/>
    <m/>
    <n v="5.2843443090837727"/>
    <m/>
    <m/>
    <m/>
    <n v="4.4947210534572424"/>
    <m/>
    <m/>
    <n v="1853174413858.7056"/>
    <m/>
    <m/>
    <n v="22.752635532046686"/>
    <m/>
    <m/>
    <m/>
    <m/>
  </r>
  <r>
    <x v="193"/>
    <n v="13.29"/>
    <n v="14.56"/>
    <n v="194636.79"/>
    <n v="200757.23"/>
    <s v=""/>
    <m/>
    <n v="124227.03"/>
    <n v="128124.14"/>
    <n v="6.1981937477195714E-5"/>
    <n v="518648.91918229288"/>
    <m/>
    <m/>
    <n v="1150226499.5940983"/>
    <m/>
    <m/>
    <n v="9.6099015824253531"/>
    <m/>
    <m/>
    <n v="228.44435918449403"/>
    <m/>
    <m/>
    <n v="279.21853992197083"/>
    <m/>
    <m/>
    <n v="505389.33283751924"/>
    <m/>
    <m/>
    <s v=""/>
    <m/>
    <m/>
    <m/>
    <m/>
    <m/>
    <n v="200"/>
    <n v="0.91277472527472514"/>
    <n v="38012141018.756218"/>
    <m/>
    <m/>
    <m/>
    <n v="5.2739776951261206"/>
    <m/>
    <m/>
    <m/>
    <n v="4.4862245660750002"/>
    <m/>
    <m/>
    <n v="1860304294749.7048"/>
    <m/>
    <m/>
    <n v="22.70943019793749"/>
    <m/>
    <m/>
    <m/>
    <m/>
  </r>
  <r>
    <x v="194"/>
    <n v="14.08"/>
    <n v="15.07"/>
    <n v="198058.44"/>
    <n v="204249.14"/>
    <s v=""/>
    <m/>
    <n v="126003.66"/>
    <n v="129932.67"/>
    <n v="6.3378858411899941E-5"/>
    <n v="527727.98904708447"/>
    <m/>
    <m/>
    <n v="1180202581.044349"/>
    <m/>
    <m/>
    <n v="9.5255819175021106"/>
    <m/>
    <m/>
    <n v="231.69450147244299"/>
    <m/>
    <m/>
    <n v="283.19199185342143"/>
    <m/>
    <m/>
    <n v="514135.5475245064"/>
    <m/>
    <m/>
    <s v=""/>
    <m/>
    <m/>
    <m/>
    <m/>
    <m/>
    <n v="201"/>
    <n v="0.93430656934306566"/>
    <n v="39330507761.93499"/>
    <m/>
    <m/>
    <m/>
    <n v="5.181519675781189"/>
    <m/>
    <m/>
    <m/>
    <n v="4.4085231098821716"/>
    <m/>
    <m/>
    <n v="1925124379487.0403"/>
    <m/>
    <m/>
    <n v="22.390649098176119"/>
    <m/>
    <m/>
    <m/>
    <m/>
  </r>
  <r>
    <x v="195"/>
    <n v="13.98"/>
    <n v="15.05"/>
    <n v="200482.41"/>
    <n v="206735.93"/>
    <s v=""/>
    <m/>
    <n v="127438.77"/>
    <n v="131404.29"/>
    <n v="6.3378858411899941E-5"/>
    <n v="534173.64735087717"/>
    <m/>
    <m/>
    <n v="1201744998.6058302"/>
    <m/>
    <m/>
    <n v="9.4673471981201711"/>
    <m/>
    <m/>
    <n v="234.32765614383493"/>
    <m/>
    <m/>
    <n v="286.41071752994645"/>
    <m/>
    <m/>
    <n v="520380.32031686936"/>
    <m/>
    <m/>
    <s v=""/>
    <m/>
    <m/>
    <m/>
    <m/>
    <m/>
    <n v="202"/>
    <n v="0.92890365448504986"/>
    <n v="40286869812.223595"/>
    <m/>
    <m/>
    <m/>
    <n v="5.118194842026706"/>
    <m/>
    <m/>
    <m/>
    <n v="4.3549630523387304"/>
    <m/>
    <m/>
    <n v="1972038065295.1025"/>
    <m/>
    <m/>
    <n v="22.137636415375944"/>
    <m/>
    <m/>
    <m/>
    <m/>
  </r>
  <r>
    <x v="196"/>
    <n v="14.09"/>
    <n v="15.21"/>
    <n v="199944.91"/>
    <n v="206168.56"/>
    <s v=""/>
    <m/>
    <n v="127502.03"/>
    <n v="131461.19"/>
    <n v="6.3378858411899941E-5"/>
    <n v="532728.5199249225"/>
    <m/>
    <m/>
    <n v="1196786384.8754311"/>
    <m/>
    <m/>
    <n v="9.4800916330251592"/>
    <m/>
    <m/>
    <n v="234.43825869999259"/>
    <m/>
    <m/>
    <n v="286.54621729996285"/>
    <m/>
    <m/>
    <n v="518937.24995319132"/>
    <m/>
    <m/>
    <s v=""/>
    <m/>
    <m/>
    <m/>
    <m/>
    <m/>
    <n v="203"/>
    <n v="0.92636423405654167"/>
    <n v="40064391555.249405"/>
    <m/>
    <m/>
    <m/>
    <n v="5.1320022769467029"/>
    <m/>
    <m/>
    <m/>
    <n v="4.3670301494336394"/>
    <m/>
    <m/>
    <n v="1961249509980.0408"/>
    <m/>
    <m/>
    <n v="22.128634507402388"/>
    <m/>
    <m/>
    <m/>
    <m/>
  </r>
  <r>
    <x v="197"/>
    <n v="13.58"/>
    <n v="14.59"/>
    <n v="196000.09"/>
    <n v="202087.88"/>
    <s v=""/>
    <m/>
    <n v="125782.98"/>
    <n v="129680.43"/>
    <n v="6.3378858411899941E-5"/>
    <n v="522205.30067615298"/>
    <m/>
    <m/>
    <n v="1161243384.7696614"/>
    <m/>
    <m/>
    <n v="9.5736618469268908"/>
    <m/>
    <m/>
    <n v="231.27179837428022"/>
    <m/>
    <m/>
    <n v="282.67626617892495"/>
    <m/>
    <m/>
    <n v="508651.3281226558"/>
    <m/>
    <m/>
    <s v=""/>
    <m/>
    <m/>
    <m/>
    <m/>
    <m/>
    <n v="204"/>
    <n v="0.93077450308430432"/>
    <n v="38477111442.430603"/>
    <m/>
    <m/>
    <m/>
    <n v="5.2333358860896588"/>
    <m/>
    <m/>
    <m/>
    <n v="4.4535840124778225"/>
    <m/>
    <m/>
    <n v="1883645990689.3708"/>
    <m/>
    <m/>
    <n v="22.428978697560819"/>
    <m/>
    <m/>
    <m/>
    <m/>
  </r>
  <r>
    <x v="198"/>
    <n v="13.49"/>
    <n v="14.52"/>
    <n v="194807.13"/>
    <n v="200845.06"/>
    <s v=""/>
    <m/>
    <n v="125530.58"/>
    <n v="129411.99"/>
    <n v="6.3378858411899941E-5"/>
    <n v="519014.22786317754"/>
    <m/>
    <m/>
    <n v="1150520058.4242775"/>
    <m/>
    <m/>
    <n v="9.6028504287169731"/>
    <m/>
    <m/>
    <n v="230.80209334947145"/>
    <m/>
    <m/>
    <n v="282.10246961823145"/>
    <m/>
    <m/>
    <n v="505508.63150969404"/>
    <m/>
    <m/>
    <s v=""/>
    <m/>
    <m/>
    <m/>
    <m/>
    <m/>
    <n v="205"/>
    <n v="0.92906336088154273"/>
    <n v="38002570085.822395"/>
    <m/>
    <m/>
    <m/>
    <n v="5.2652751284836778"/>
    <m/>
    <m/>
    <m/>
    <n v="4.4810913675541419"/>
    <m/>
    <m/>
    <n v="1860511337616.5642"/>
    <m/>
    <m/>
    <n v="22.476000128070513"/>
    <m/>
    <m/>
    <m/>
    <m/>
  </r>
  <r>
    <x v="199"/>
    <n v="13.23"/>
    <n v="14.31"/>
    <n v="192759.7"/>
    <n v="198695.99"/>
    <s v=""/>
    <m/>
    <n v="124016.53"/>
    <n v="127826.52"/>
    <n v="6.4915678809729371E-5"/>
    <n v="513521.80320527981"/>
    <m/>
    <m/>
    <n v="1132021406.4901707"/>
    <m/>
    <m/>
    <n v="9.6534725409541338"/>
    <m/>
    <m/>
    <n v="228.00166280471214"/>
    <m/>
    <m/>
    <n v="278.6805036674067"/>
    <m/>
    <m/>
    <n v="500056.46099586994"/>
    <m/>
    <m/>
    <s v=""/>
    <m/>
    <m/>
    <m/>
    <m/>
    <m/>
    <n v="206"/>
    <n v="0.92452830188679247"/>
    <n v="37185544984.612053"/>
    <m/>
    <m/>
    <m/>
    <n v="5.3208707692783737"/>
    <m/>
    <m/>
    <m/>
    <n v="4.5293982750096458"/>
    <m/>
    <m/>
    <n v="1820803539829.302"/>
    <m/>
    <m/>
    <n v="22.753267544492775"/>
    <m/>
    <m/>
    <m/>
    <m/>
  </r>
  <r>
    <x v="200"/>
    <n v="13.19"/>
    <n v="14.34"/>
    <n v="194533.74"/>
    <n v="200511.77"/>
    <s v=""/>
    <m/>
    <n v="123240.6"/>
    <n v="127018.45"/>
    <n v="6.4915678809729371E-5"/>
    <n v="518235.30072251189"/>
    <m/>
    <m/>
    <n v="1147527840.8870018"/>
    <m/>
    <m/>
    <n v="9.6091133851012884"/>
    <m/>
    <m/>
    <n v="226.56960785668412"/>
    <m/>
    <m/>
    <n v="276.93044363496597"/>
    <m/>
    <m/>
    <n v="504611.7020033389"/>
    <m/>
    <m/>
    <s v=""/>
    <m/>
    <m/>
    <m/>
    <m/>
    <m/>
    <n v="207"/>
    <n v="0.91980474198047413"/>
    <n v="37863907948.56292"/>
    <m/>
    <m/>
    <m/>
    <n v="5.2720005235807053"/>
    <m/>
    <m/>
    <m/>
    <n v="4.4881317914301508"/>
    <m/>
    <m/>
    <n v="1854118849893.1934"/>
    <m/>
    <m/>
    <n v="22.897744435558071"/>
    <m/>
    <m/>
    <m/>
    <m/>
  </r>
  <r>
    <x v="201"/>
    <n v="12.56"/>
    <n v="13.94"/>
    <n v="188484.07"/>
    <n v="194263.18"/>
    <s v=""/>
    <m/>
    <n v="121546.23"/>
    <n v="125263.89"/>
    <n v="6.4915678809729371E-5"/>
    <n v="502106.81670710992"/>
    <m/>
    <m/>
    <n v="1093876378.3305633"/>
    <m/>
    <m/>
    <n v="9.7585847876059955"/>
    <m/>
    <m/>
    <n v="223.44917321415429"/>
    <m/>
    <m/>
    <n v="273.11671264586954"/>
    <m/>
    <m/>
    <n v="488872.31870704563"/>
    <m/>
    <m/>
    <s v=""/>
    <m/>
    <m/>
    <m/>
    <m/>
    <m/>
    <n v="208"/>
    <n v="0.90100430416068877"/>
    <n v="35502789832.769272"/>
    <m/>
    <m/>
    <m/>
    <n v="5.4360397753987808"/>
    <m/>
    <m/>
    <m/>
    <n v="4.6281256331483336"/>
    <m/>
    <m/>
    <n v="1738592534378.104"/>
    <m/>
    <m/>
    <n v="23.214689094854503"/>
    <m/>
    <m/>
    <m/>
    <m/>
  </r>
  <r>
    <x v="202"/>
    <n v="12.84"/>
    <n v="14.22"/>
    <n v="188855.15"/>
    <n v="194633.03"/>
    <s v=""/>
    <m/>
    <n v="120578.24000000001"/>
    <n v="124258.16"/>
    <n v="6.4915678809729371E-5"/>
    <n v="503083.07753986149"/>
    <m/>
    <m/>
    <n v="1096989741.2350416"/>
    <m/>
    <m/>
    <n v="9.7490415466423972"/>
    <m/>
    <m/>
    <n v="221.66422658014329"/>
    <m/>
    <m/>
    <n v="270.93531092989866"/>
    <m/>
    <m/>
    <n v="489788.97319163004"/>
    <m/>
    <m/>
    <s v=""/>
    <m/>
    <m/>
    <m/>
    <m/>
    <m/>
    <n v="209"/>
    <n v="0.90295358649789026"/>
    <n v="35636773602.076019"/>
    <m/>
    <m/>
    <m/>
    <n v="5.4254376104697544"/>
    <m/>
    <m/>
    <m/>
    <n v="4.6194433420207428"/>
    <m/>
    <m/>
    <n v="1745247008259.5408"/>
    <m/>
    <m/>
    <n v="23.401730858653515"/>
    <m/>
    <m/>
    <m/>
    <m/>
  </r>
  <r>
    <x v="203"/>
    <n v="12.43"/>
    <n v="13.93"/>
    <n v="186664.67"/>
    <n v="192362.9"/>
    <s v=""/>
    <m/>
    <n v="120017.74"/>
    <n v="123672.49"/>
    <n v="6.4915678809729371E-5"/>
    <n v="497235.82779732958"/>
    <m/>
    <m/>
    <n v="1077787062.6211183"/>
    <m/>
    <m/>
    <n v="9.8056409903261326"/>
    <m/>
    <m/>
    <n v="220.62845519649909"/>
    <m/>
    <m/>
    <n v="269.66960587399927"/>
    <m/>
    <m/>
    <n v="484062.3244295764"/>
    <m/>
    <m/>
    <s v=""/>
    <m/>
    <m/>
    <m/>
    <m/>
    <m/>
    <n v="210"/>
    <n v="0.89231873653984206"/>
    <n v="34804291560.826012"/>
    <m/>
    <m/>
    <m/>
    <n v="5.4884623339979699"/>
    <m/>
    <m/>
    <m/>
    <n v="4.6734533987963243"/>
    <m/>
    <m/>
    <n v="1704568732075.4717"/>
    <m/>
    <m/>
    <n v="23.51268766914928"/>
    <m/>
    <m/>
    <m/>
    <m/>
  </r>
  <r>
    <x v="204"/>
    <n v="12.47"/>
    <n v="13.52"/>
    <n v="180719.43"/>
    <n v="186186.21"/>
    <s v=""/>
    <m/>
    <n v="117021.16"/>
    <n v="120552.54"/>
    <n v="6.5754036068232935E-5"/>
    <n v="481351.99473562179"/>
    <m/>
    <m/>
    <n v="1025836795.8394012"/>
    <m/>
    <m/>
    <n v="9.962031237670729"/>
    <m/>
    <m/>
    <n v="215.09886529889076"/>
    <m/>
    <m/>
    <n v="262.91205481763814"/>
    <m/>
    <m/>
    <n v="468465.38186379272"/>
    <m/>
    <m/>
    <s v=""/>
    <m/>
    <m/>
    <m/>
    <m/>
    <m/>
    <n v="211"/>
    <n v="0.92233727810650901"/>
    <n v="32564799963.121269"/>
    <m/>
    <m/>
    <m/>
    <n v="5.663639232801458"/>
    <m/>
    <m/>
    <m/>
    <n v="4.8240548715442175"/>
    <m/>
    <m/>
    <n v="1595233906364.5034"/>
    <m/>
    <m/>
    <n v="24.108628429713981"/>
    <m/>
    <m/>
    <m/>
    <m/>
  </r>
  <r>
    <x v="205"/>
    <n v="13.18"/>
    <n v="14.24"/>
    <n v="182854.3"/>
    <n v="188373.42"/>
    <s v=""/>
    <m/>
    <n v="118226.13"/>
    <n v="121785.95"/>
    <n v="6.5754036068232935E-5"/>
    <n v="487026.41368536401"/>
    <m/>
    <m/>
    <n v="1043903209.0274616"/>
    <m/>
    <m/>
    <n v="9.9032593283785761"/>
    <m/>
    <m/>
    <n v="217.30844515842381"/>
    <m/>
    <m/>
    <n v="265.61308159149189"/>
    <m/>
    <m/>
    <n v="473955.01276635018"/>
    <m/>
    <m/>
    <s v=""/>
    <m/>
    <m/>
    <m/>
    <m/>
    <m/>
    <n v="212"/>
    <n v="0.925561797752809"/>
    <n v="33328782392.792103"/>
    <m/>
    <m/>
    <m/>
    <n v="5.5968453240851579"/>
    <m/>
    <m/>
    <m/>
    <n v="4.7675217577206119"/>
    <m/>
    <m/>
    <n v="1632747262672.1401"/>
    <m/>
    <m/>
    <n v="23.862652114871373"/>
    <m/>
    <m/>
    <m/>
    <m/>
  </r>
  <r>
    <x v="206"/>
    <n v="13.83"/>
    <n v="14.63"/>
    <n v="184845.27"/>
    <n v="190412.1"/>
    <s v=""/>
    <m/>
    <n v="118878.53"/>
    <n v="122449.99"/>
    <n v="6.5754036068232935E-5"/>
    <n v="492317.2920524815"/>
    <m/>
    <m/>
    <n v="1060839572.2185376"/>
    <m/>
    <m/>
    <n v="9.8494137273688498"/>
    <m/>
    <m/>
    <n v="218.50227702580091"/>
    <m/>
    <m/>
    <n v="267.07257832102215"/>
    <m/>
    <m/>
    <n v="479070.6308057112"/>
    <m/>
    <m/>
    <s v=""/>
    <m/>
    <m/>
    <m/>
    <m/>
    <m/>
    <n v="213"/>
    <n v="0.94531784005468211"/>
    <n v="34049039508.169209"/>
    <m/>
    <m/>
    <m/>
    <n v="5.5360153543826236"/>
    <m/>
    <m/>
    <m/>
    <n v="4.7160607007510729"/>
    <m/>
    <m/>
    <n v="1668122504136.5938"/>
    <m/>
    <m/>
    <n v="23.733223322679947"/>
    <m/>
    <m/>
    <m/>
    <m/>
  </r>
  <r>
    <x v="207"/>
    <n v="14.36"/>
    <n v="15.06"/>
    <n v="188661.91"/>
    <n v="194331.17"/>
    <s v=""/>
    <m/>
    <n v="120282.6"/>
    <n v="123888.19"/>
    <n v="6.5754036068232935E-5"/>
    <n v="502470.28697225946"/>
    <m/>
    <m/>
    <n v="1093580454.0172808"/>
    <m/>
    <m/>
    <n v="9.7477994832587989"/>
    <m/>
    <m/>
    <n v="221.07760869250626"/>
    <m/>
    <m/>
    <n v="270.22066988646333"/>
    <m/>
    <m/>
    <n v="488916.81791872106"/>
    <m/>
    <m/>
    <s v=""/>
    <m/>
    <m/>
    <m/>
    <m/>
    <m/>
    <n v="214"/>
    <n v="0.95351925630810086"/>
    <n v="35449442450.092979"/>
    <m/>
    <m/>
    <m/>
    <n v="5.4218203142801347"/>
    <m/>
    <m/>
    <m/>
    <n v="4.6191274153680837"/>
    <m/>
    <m/>
    <n v="1736824930343.2351"/>
    <m/>
    <m/>
    <n v="23.455146526974854"/>
    <m/>
    <m/>
    <m/>
    <m/>
  </r>
  <r>
    <x v="208"/>
    <n v="14.65"/>
    <n v="15.71"/>
    <n v="187654.97"/>
    <n v="193255.64"/>
    <s v=""/>
    <m/>
    <n v="120292.43"/>
    <n v="123873.88"/>
    <n v="6.4636240757920405E-5"/>
    <n v="499751.90721439308"/>
    <m/>
    <m/>
    <n v="1084470589.8425605"/>
    <m/>
    <m/>
    <n v="9.7740109692747925"/>
    <m/>
    <m/>
    <n v="221.07950317879514"/>
    <m/>
    <m/>
    <n v="270.22387392267865"/>
    <m/>
    <m/>
    <n v="486168.93791565322"/>
    <m/>
    <m/>
    <s v=""/>
    <m/>
    <m/>
    <m/>
    <m/>
    <m/>
    <n v="215"/>
    <n v="0.93252705283259063"/>
    <n v="35053507056.966164"/>
    <m/>
    <m/>
    <m/>
    <n v="5.4510657675858738"/>
    <m/>
    <m/>
    <m/>
    <n v="4.6450929377846801"/>
    <m/>
    <m/>
    <n v="1717700065962.6157"/>
    <m/>
    <m/>
    <n v="23.459801648125332"/>
    <m/>
    <m/>
    <m/>
    <m/>
  </r>
  <r>
    <x v="209"/>
    <n v="14.06"/>
    <n v="14.65"/>
    <n v="186293.69"/>
    <n v="191841.24"/>
    <s v=""/>
    <m/>
    <n v="120600.49"/>
    <n v="124183.1"/>
    <n v="6.4636240757920405E-5"/>
    <n v="496114.52739371796"/>
    <m/>
    <m/>
    <n v="1072554764.7074721"/>
    <m/>
    <m/>
    <n v="9.8095226777548845"/>
    <m/>
    <m/>
    <n v="221.64026689436"/>
    <m/>
    <m/>
    <n v="270.90958824084521"/>
    <m/>
    <m/>
    <n v="482596.87980484206"/>
    <m/>
    <m/>
    <s v=""/>
    <m/>
    <m/>
    <m/>
    <m/>
    <m/>
    <n v="216"/>
    <n v="0.95972696245733791"/>
    <n v="34539243652.017807"/>
    <m/>
    <m/>
    <m/>
    <n v="5.4907053018780747"/>
    <m/>
    <m/>
    <m/>
    <n v="4.6792188354672941"/>
    <m/>
    <m/>
    <n v="1692589936092.6992"/>
    <m/>
    <m/>
    <n v="23.401887193887045"/>
    <m/>
    <m/>
    <m/>
    <m/>
  </r>
  <r>
    <x v="210"/>
    <n v="13.44"/>
    <n v="14.21"/>
    <n v="183042.63"/>
    <n v="188480.96"/>
    <s v=""/>
    <m/>
    <n v="119808.02"/>
    <n v="123359.06"/>
    <n v="6.4636240757920405E-5"/>
    <n v="487444.81684532587"/>
    <m/>
    <m/>
    <n v="1044364539.8584409"/>
    <m/>
    <m/>
    <n v="9.8951766396487919"/>
    <m/>
    <m/>
    <n v="220.17849215143531"/>
    <m/>
    <m/>
    <n v="269.12316454861548"/>
    <m/>
    <m/>
    <n v="474130.10118048394"/>
    <m/>
    <m/>
    <s v=""/>
    <m/>
    <m/>
    <m/>
    <m/>
    <m/>
    <n v="217"/>
    <n v="0.94581280788177335"/>
    <n v="33328145736.147633"/>
    <m/>
    <m/>
    <m/>
    <n v="5.5866199656814546"/>
    <m/>
    <m/>
    <m/>
    <n v="4.7613114067203588"/>
    <m/>
    <m/>
    <n v="1633327058546.6411"/>
    <m/>
    <m/>
    <n v="23.557826112617331"/>
    <m/>
    <m/>
    <m/>
    <m/>
  </r>
  <r>
    <x v="211"/>
    <n v="13.24"/>
    <n v="13.85"/>
    <n v="180713.33"/>
    <n v="186070.27"/>
    <s v=""/>
    <m/>
    <n v="116006.62"/>
    <n v="119437.02"/>
    <n v="6.4636240757920405E-5"/>
    <n v="481230.12737328844"/>
    <m/>
    <m/>
    <n v="1024318429.8945189"/>
    <m/>
    <m/>
    <n v="9.958197587736997"/>
    <m/>
    <m/>
    <n v="213.18722955513769"/>
    <m/>
    <m/>
    <n v="260.57806180498892"/>
    <m/>
    <m/>
    <n v="468052.46568435471"/>
    <m/>
    <m/>
    <s v=""/>
    <m/>
    <m/>
    <m/>
    <m/>
    <m/>
    <n v="218"/>
    <n v="0.95595667870036105"/>
    <n v="32474510834.644417"/>
    <m/>
    <m/>
    <m/>
    <n v="5.6578098573215403"/>
    <m/>
    <m/>
    <m/>
    <n v="4.8223423812835549"/>
    <m/>
    <m/>
    <n v="1591577156337.1943"/>
    <m/>
    <m/>
    <n v="24.307488470051585"/>
    <m/>
    <m/>
    <m/>
    <m/>
  </r>
  <r>
    <x v="212"/>
    <n v="13.24"/>
    <n v="13.87"/>
    <n v="179091.17"/>
    <n v="184388"/>
    <s v=""/>
    <m/>
    <n v="115822.97"/>
    <n v="119240.22"/>
    <n v="6.4636240757920405E-5"/>
    <n v="476898.77152964764"/>
    <m/>
    <m/>
    <n v="1010417374.7319145"/>
    <m/>
    <m/>
    <n v="10.002953494820698"/>
    <m/>
    <m/>
    <n v="212.84454296468496"/>
    <m/>
    <m/>
    <n v="260.15948220573671"/>
    <m/>
    <m/>
    <n v="463807.43869583547"/>
    <m/>
    <m/>
    <s v=""/>
    <m/>
    <m/>
    <m/>
    <m/>
    <m/>
    <n v="219"/>
    <n v="0.95457822638788759"/>
    <n v="31886229138.352264"/>
    <m/>
    <m/>
    <m/>
    <n v="5.7086964835665386"/>
    <m/>
    <m/>
    <m/>
    <n v="4.8660759469267179"/>
    <m/>
    <m/>
    <n v="1562828475909.4712"/>
    <m/>
    <m/>
    <n v="24.348213863996104"/>
    <m/>
    <m/>
    <m/>
    <m/>
  </r>
  <r>
    <x v="213"/>
    <n v="12.82"/>
    <n v="13.36"/>
    <n v="176979.53"/>
    <n v="182178.15"/>
    <s v=""/>
    <m/>
    <n v="113980.93"/>
    <n v="117320.7"/>
    <n v="6.8968338003738694E-5"/>
    <n v="471241.24868377455"/>
    <m/>
    <m/>
    <n v="992224382.6592741"/>
    <m/>
    <m/>
    <n v="10.062109391311356"/>
    <m/>
    <m/>
    <n v="209.444157270175"/>
    <m/>
    <m/>
    <n v="256.00403887999028"/>
    <m/>
    <m/>
    <n v="458209.26124919421"/>
    <m/>
    <m/>
    <s v=""/>
    <m/>
    <m/>
    <m/>
    <m/>
    <m/>
    <n v="220"/>
    <n v="0.95958083832335339"/>
    <n v="31118783929.353851"/>
    <m/>
    <m/>
    <m/>
    <n v="5.7763067913509207"/>
    <m/>
    <m/>
    <m/>
    <n v="4.9248032957320147"/>
    <m/>
    <m/>
    <n v="1525476902361.4031"/>
    <m/>
    <m/>
    <n v="24.742543359401669"/>
    <m/>
    <m/>
    <m/>
    <m/>
  </r>
  <r>
    <x v="214"/>
    <n v="12.03"/>
    <n v="12.92"/>
    <n v="171258.92"/>
    <n v="176276.94"/>
    <s v=""/>
    <m/>
    <n v="111298.19"/>
    <n v="114551.26"/>
    <n v="6.8968338003738694E-5"/>
    <n v="455997.93067343894"/>
    <m/>
    <m/>
    <n v="944004353.06844175"/>
    <m/>
    <m/>
    <n v="10.224811816464602"/>
    <m/>
    <m/>
    <n v="204.50953691112571"/>
    <m/>
    <m/>
    <n v="249.97271586918922"/>
    <m/>
    <m/>
    <n v="443353.95261427073"/>
    <m/>
    <m/>
    <s v=""/>
    <m/>
    <m/>
    <m/>
    <m/>
    <m/>
    <n v="221"/>
    <n v="0.93111455108359131"/>
    <n v="29101771328.759632"/>
    <m/>
    <m/>
    <m/>
    <n v="5.9631381965325891"/>
    <m/>
    <m/>
    <m/>
    <n v="5.0844927093166463"/>
    <m/>
    <m/>
    <n v="1426682710883.1372"/>
    <m/>
    <m/>
    <n v="25.327418992107113"/>
    <m/>
    <m/>
    <m/>
    <m/>
  </r>
  <r>
    <x v="215"/>
    <n v="11.66"/>
    <n v="12.35"/>
    <n v="163518.81"/>
    <n v="168297.88"/>
    <s v=""/>
    <m/>
    <n v="108333.27"/>
    <n v="111491.77"/>
    <n v="6.8968338003738694E-5"/>
    <n v="435378.31982395711"/>
    <m/>
    <m/>
    <n v="879901309.32864606"/>
    <m/>
    <m/>
    <n v="10.455949366439754"/>
    <m/>
    <m/>
    <n v="199.05666621714994"/>
    <m/>
    <m/>
    <n v="243.30791976338105"/>
    <m/>
    <m/>
    <n v="423273.65020315466"/>
    <m/>
    <m/>
    <s v=""/>
    <m/>
    <m/>
    <m/>
    <m/>
    <m/>
    <n v="222"/>
    <n v="0.94412955465587045"/>
    <n v="26466334259.605999"/>
    <m/>
    <m/>
    <m/>
    <n v="6.2327654267348898"/>
    <m/>
    <m/>
    <m/>
    <n v="5.3148089078703995"/>
    <m/>
    <m/>
    <n v="1297557830657.5627"/>
    <m/>
    <m/>
    <n v="26.004707504508357"/>
    <m/>
    <m/>
    <m/>
    <m/>
  </r>
  <r>
    <x v="216"/>
    <n v="11.79"/>
    <n v="12.5"/>
    <n v="162471.23000000001"/>
    <n v="167208.07999999999"/>
    <s v=""/>
    <m/>
    <n v="107634.03"/>
    <n v="110764.46"/>
    <n v="6.8968338003738694E-5"/>
    <n v="432578.52922556695"/>
    <m/>
    <m/>
    <n v="871346353.81815243"/>
    <m/>
    <m/>
    <n v="10.489529692833706"/>
    <m/>
    <m/>
    <n v="197.76702723822581"/>
    <m/>
    <m/>
    <n v="241.73185275935663"/>
    <m/>
    <m/>
    <n v="420520.67666212597"/>
    <m/>
    <m/>
    <s v=""/>
    <m/>
    <m/>
    <m/>
    <m/>
    <m/>
    <n v="223"/>
    <n v="0.94319999999999993"/>
    <n v="26122692500.170559"/>
    <m/>
    <m/>
    <m/>
    <n v="6.272833047747433"/>
    <m/>
    <m/>
    <m/>
    <n v="5.3493956239767355"/>
    <m/>
    <m/>
    <n v="1280783792807.0366"/>
    <m/>
    <m/>
    <n v="26.175184792412477"/>
    <m/>
    <m/>
    <m/>
    <m/>
  </r>
  <r>
    <x v="217"/>
    <n v="11.21"/>
    <n v="12.19"/>
    <n v="154698.76"/>
    <n v="159197.47"/>
    <s v=""/>
    <m/>
    <n v="103975.27"/>
    <n v="106991.65"/>
    <n v="6.8968338003738694E-5"/>
    <n v="411874.33825317054"/>
    <m/>
    <m/>
    <n v="808721865.74359918"/>
    <m/>
    <m/>
    <n v="10.740516498478943"/>
    <m/>
    <m/>
    <n v="191.03975441538805"/>
    <m/>
    <m/>
    <n v="233.50932175251367"/>
    <m/>
    <m/>
    <n v="400362.84112834965"/>
    <m/>
    <m/>
    <s v=""/>
    <m/>
    <m/>
    <m/>
    <m/>
    <m/>
    <n v="224"/>
    <n v="0.91960623461853985"/>
    <n v="23618922986.328232"/>
    <m/>
    <m/>
    <m/>
    <n v="6.5730459762284497"/>
    <m/>
    <m/>
    <m/>
    <n v="5.6058539200893449"/>
    <m/>
    <m/>
    <n v="1158091650584.0266"/>
    <m/>
    <m/>
    <n v="27.067617998664083"/>
    <m/>
    <m/>
    <m/>
    <m/>
  </r>
  <r>
    <x v="218"/>
    <n v="11.73"/>
    <n v="12.54"/>
    <n v="155060.57999999999"/>
    <n v="159536.87"/>
    <s v=""/>
    <m/>
    <n v="104386.87"/>
    <n v="107393.06"/>
    <n v="6.9108111824478513E-5"/>
    <n v="412807.4593966807"/>
    <m/>
    <m/>
    <n v="811284750.86828983"/>
    <m/>
    <m/>
    <n v="10.728229684400109"/>
    <m/>
    <m/>
    <n v="191.78198114348695"/>
    <m/>
    <m/>
    <n v="234.41732174201681"/>
    <m/>
    <m/>
    <n v="401181.76752832916"/>
    <m/>
    <m/>
    <s v=""/>
    <m/>
    <m/>
    <m/>
    <m/>
    <m/>
    <n v="225"/>
    <n v="0.93540669856459335"/>
    <n v="23717233525.176228"/>
    <m/>
    <m/>
    <m/>
    <n v="6.5581161891676132"/>
    <m/>
    <m/>
    <m/>
    <n v="5.5944392870181359"/>
    <m/>
    <m/>
    <n v="1163113022754.1099"/>
    <m/>
    <m/>
    <n v="26.968664711434325"/>
    <m/>
    <m/>
    <m/>
    <m/>
  </r>
  <r>
    <x v="219"/>
    <n v="11.6"/>
    <n v="12.18"/>
    <n v="155871.31"/>
    <n v="160359.98000000001"/>
    <s v=""/>
    <m/>
    <n v="102810.53"/>
    <n v="105763.91"/>
    <n v="6.9108111824478513E-5"/>
    <n v="414955.69355907646"/>
    <m/>
    <m/>
    <n v="817555490.50338328"/>
    <m/>
    <m/>
    <n v="10.700275714921741"/>
    <m/>
    <m/>
    <n v="188.88128698634708"/>
    <m/>
    <m/>
    <n v="230.87202292153975"/>
    <m/>
    <m/>
    <n v="403240.01296675333"/>
    <m/>
    <m/>
    <s v=""/>
    <m/>
    <m/>
    <m/>
    <m/>
    <m/>
    <n v="226"/>
    <n v="0.95238095238095233"/>
    <n v="23961158083.042561"/>
    <m/>
    <m/>
    <m/>
    <n v="6.5239765600013859"/>
    <m/>
    <m/>
    <m/>
    <n v="5.5657542720717439"/>
    <m/>
    <m/>
    <n v="1175142975742.592"/>
    <m/>
    <m/>
    <n v="27.378658095824303"/>
    <m/>
    <m/>
    <m/>
    <m/>
  </r>
  <r>
    <x v="220"/>
    <n v="12"/>
    <n v="12.51"/>
    <n v="157168.41"/>
    <n v="161683.35999999999"/>
    <s v=""/>
    <m/>
    <n v="103784.59"/>
    <n v="106758.64"/>
    <n v="6.9108111824478513E-5"/>
    <n v="418398.59004068369"/>
    <m/>
    <m/>
    <n v="827667939.76679003"/>
    <m/>
    <m/>
    <n v="10.655846041983612"/>
    <m/>
    <m/>
    <n v="190.66615976396449"/>
    <m/>
    <m/>
    <n v="233.05395124861877"/>
    <m/>
    <m/>
    <n v="406556.0786862942"/>
    <m/>
    <m/>
    <s v=""/>
    <m/>
    <m/>
    <m/>
    <m/>
    <m/>
    <n v="227"/>
    <n v="0.95923261390887293"/>
    <n v="24355818980.595482"/>
    <m/>
    <m/>
    <m/>
    <n v="6.4698357176572987"/>
    <m/>
    <m/>
    <m/>
    <n v="5.5199998700653925"/>
    <m/>
    <m/>
    <n v="1194567398971.5886"/>
    <m/>
    <m/>
    <n v="27.122027709373288"/>
    <m/>
    <m/>
    <m/>
    <m/>
  </r>
  <r>
    <x v="221"/>
    <n v="11.51"/>
    <n v="12.27"/>
    <n v="154534.12"/>
    <n v="158962.22"/>
    <s v=""/>
    <m/>
    <n v="103198.45"/>
    <n v="106148.33"/>
    <n v="6.9108111824478513E-5"/>
    <n v="411375.80609676591"/>
    <m/>
    <m/>
    <n v="806765656.94360781"/>
    <m/>
    <m/>
    <n v="10.745235606894406"/>
    <m/>
    <m/>
    <n v="189.58471939918485"/>
    <m/>
    <m/>
    <n v="231.73234531212719"/>
    <m/>
    <m/>
    <n v="399702.21850879822"/>
    <m/>
    <m/>
    <s v=""/>
    <m/>
    <m/>
    <m/>
    <m/>
    <m/>
    <n v="228"/>
    <n v="0.93806030969845156"/>
    <n v="23535206255.843044"/>
    <m/>
    <m/>
    <m/>
    <n v="6.5784170086774569"/>
    <m/>
    <m/>
    <m/>
    <n v="5.6130820734608138"/>
    <m/>
    <m/>
    <n v="1154385718773.9192"/>
    <m/>
    <m/>
    <n v="27.277953126627462"/>
    <m/>
    <m/>
    <m/>
    <m/>
  </r>
  <r>
    <x v="222"/>
    <n v="11.43"/>
    <n v="11.96"/>
    <n v="150629.54"/>
    <n v="154934.76999999999"/>
    <s v=""/>
    <m/>
    <n v="99765.68"/>
    <n v="102610.1"/>
    <n v="6.9108111824478513E-5"/>
    <n v="400971.88571424613"/>
    <m/>
    <m/>
    <n v="776098020.75014734"/>
    <m/>
    <m/>
    <n v="10.881072470187611"/>
    <m/>
    <m/>
    <n v="183.27394700795014"/>
    <m/>
    <m/>
    <n v="224.01883576644283"/>
    <m/>
    <m/>
    <n v="389564.19839455356"/>
    <m/>
    <m/>
    <s v=""/>
    <m/>
    <m/>
    <m/>
    <m/>
    <m/>
    <n v="229"/>
    <n v="0.95568561872909685"/>
    <n v="22341882344.65757"/>
    <m/>
    <m/>
    <m/>
    <n v="6.7447729317800826"/>
    <m/>
    <m/>
    <m/>
    <n v="5.7554793979235734"/>
    <m/>
    <m/>
    <n v="1095917124399.8418"/>
    <m/>
    <m/>
    <n v="28.18811140557624"/>
    <m/>
    <m/>
    <m/>
    <m/>
  </r>
  <r>
    <x v="223"/>
    <n v="11.52"/>
    <n v="12.01"/>
    <n v="152157.47"/>
    <n v="156474.25"/>
    <s v=""/>
    <m/>
    <n v="99833.63"/>
    <n v="102658.71"/>
    <n v="7.0785537874762383E-5"/>
    <n v="405009.56713718327"/>
    <m/>
    <m/>
    <n v="787642688.60568595"/>
    <m/>
    <m/>
    <n v="10.826168237285962"/>
    <m/>
    <m/>
    <n v="183.38535873107747"/>
    <m/>
    <m/>
    <n v="224.15575316100558"/>
    <m/>
    <m/>
    <n v="393401.07626959996"/>
    <m/>
    <m/>
    <s v=""/>
    <m/>
    <m/>
    <m/>
    <m/>
    <m/>
    <n v="230"/>
    <n v="0.95920066611157362"/>
    <n v="22783570629.514526"/>
    <m/>
    <m/>
    <m/>
    <n v="6.6768217602032349"/>
    <m/>
    <m/>
    <m/>
    <n v="5.6988403028047268"/>
    <m/>
    <m/>
    <n v="1117781644686.6328"/>
    <m/>
    <m/>
    <n v="28.177614661903227"/>
    <m/>
    <m/>
    <m/>
    <m/>
  </r>
  <r>
    <x v="224"/>
    <n v="11.27"/>
    <n v="11.65"/>
    <n v="152455.43"/>
    <n v="156769.57999999999"/>
    <s v=""/>
    <m/>
    <n v="99467.94"/>
    <n v="102275.4"/>
    <n v="7.0785537874762383E-5"/>
    <n v="405792.7759108126"/>
    <m/>
    <m/>
    <n v="789865013.48011386"/>
    <m/>
    <m/>
    <n v="10.815670053936234"/>
    <m/>
    <m/>
    <n v="182.70916403094415"/>
    <m/>
    <m/>
    <n v="223.3294710100524"/>
    <m/>
    <m/>
    <n v="394132.24434237607"/>
    <m/>
    <m/>
    <s v=""/>
    <m/>
    <m/>
    <m/>
    <m/>
    <m/>
    <n v="231"/>
    <n v="0.96738197424892702"/>
    <n v="22868803524.370583"/>
    <m/>
    <m/>
    <m/>
    <n v="6.6639095171299854"/>
    <m/>
    <m/>
    <m/>
    <n v="5.6882765462933209"/>
    <m/>
    <m/>
    <n v="1122029754842.915"/>
    <m/>
    <m/>
    <n v="28.283780975769208"/>
    <m/>
    <m/>
    <m/>
    <m/>
  </r>
  <r>
    <x v="225"/>
    <n v="11.1"/>
    <n v="11.52"/>
    <n v="151829.93"/>
    <n v="156115.28"/>
    <s v=""/>
    <m/>
    <n v="98238.74"/>
    <n v="101004.26"/>
    <n v="7.0785537874762383E-5"/>
    <n v="404118.01963045984"/>
    <m/>
    <m/>
    <n v="784912566.93872428"/>
    <m/>
    <m/>
    <n v="10.837958326577718"/>
    <m/>
    <m/>
    <n v="180.44688969558018"/>
    <m/>
    <m/>
    <n v="220.56448454211849"/>
    <m/>
    <m/>
    <n v="392475.9869839102"/>
    <m/>
    <m/>
    <s v=""/>
    <m/>
    <m/>
    <m/>
    <m/>
    <m/>
    <n v="232"/>
    <n v="0.96354166666666663"/>
    <n v="22677146942.242138"/>
    <m/>
    <m/>
    <m/>
    <n v="6.6914106161220186"/>
    <m/>
    <m/>
    <m/>
    <n v="5.7122104342684636"/>
    <m/>
    <m/>
    <n v="1112692317309.4695"/>
    <m/>
    <m/>
    <n v="28.636276617500712"/>
    <m/>
    <m/>
    <m/>
    <m/>
  </r>
  <r>
    <x v="226"/>
    <n v="11.77"/>
    <n v="12.18"/>
    <n v="153302.12"/>
    <n v="157617.97"/>
    <s v=""/>
    <m/>
    <n v="99967.7"/>
    <n v="102774.75"/>
    <n v="7.0785537874762383E-5"/>
    <n v="408026.52366041136"/>
    <m/>
    <m/>
    <n v="796237713.47049618"/>
    <m/>
    <m/>
    <n v="10.785517134047875"/>
    <m/>
    <m/>
    <n v="183.61820075616816"/>
    <m/>
    <m/>
    <n v="224.44109873505872"/>
    <m/>
    <m/>
    <n v="396242.37147969898"/>
    <m/>
    <m/>
    <s v=""/>
    <m/>
    <m/>
    <m/>
    <m/>
    <m/>
    <n v="233"/>
    <n v="0.9663382594417077"/>
    <n v="23112926487.031509"/>
    <m/>
    <m/>
    <m/>
    <n v="6.6266936866489008"/>
    <m/>
    <m/>
    <m/>
    <n v="5.6574186758985672"/>
    <m/>
    <m/>
    <n v="1134141801598.8479"/>
    <m/>
    <m/>
    <n v="28.135266119706916"/>
    <m/>
    <m/>
    <m/>
    <m/>
  </r>
  <r>
    <x v="227"/>
    <n v="11.18"/>
    <n v="12.13"/>
    <n v="153409.10999999999"/>
    <n v="157716.82"/>
    <s v=""/>
    <m/>
    <n v="100118.55"/>
    <n v="102922.56"/>
    <n v="7.0785537874762383E-5"/>
    <n v="408301.33048676397"/>
    <m/>
    <m/>
    <n v="796979111.02210796"/>
    <m/>
    <m/>
    <n v="10.781854438359439"/>
    <m/>
    <m/>
    <n v="183.89079428620346"/>
    <m/>
    <m/>
    <n v="224.77454292819118"/>
    <m/>
    <m/>
    <n v="396479.46870485449"/>
    <m/>
    <m/>
    <s v=""/>
    <m/>
    <m/>
    <m/>
    <m/>
    <m/>
    <n v="234"/>
    <n v="0.92168178070898588"/>
    <n v="23141137147.595619"/>
    <m/>
    <m/>
    <m/>
    <n v="6.6222293133590284"/>
    <m/>
    <m/>
    <m/>
    <n v="5.6540617262307054"/>
    <m/>
    <m/>
    <n v="1135593401881.7488"/>
    <m/>
    <m/>
    <n v="28.095751739532403"/>
    <m/>
    <m/>
    <m/>
    <m/>
  </r>
  <r>
    <x v="228"/>
    <n v="13.14"/>
    <n v="13.18"/>
    <n v="159207.42000000001"/>
    <n v="163633.28"/>
    <s v=""/>
    <m/>
    <n v="103230.97"/>
    <n v="106093"/>
    <n v="7.2882684507336037E-5"/>
    <n v="423692.31831429672"/>
    <m/>
    <m/>
    <n v="841792657.69317257"/>
    <m/>
    <m/>
    <n v="10.578522199418469"/>
    <m/>
    <m/>
    <n v="189.58897848000515"/>
    <m/>
    <m/>
    <n v="231.7405988529284"/>
    <m/>
    <m/>
    <n v="411305.34405387897"/>
    <m/>
    <m/>
    <s v=""/>
    <m/>
    <m/>
    <m/>
    <m/>
    <m/>
    <n v="235"/>
    <n v="0.9969650986342945"/>
    <n v="24873979434.563637"/>
    <m/>
    <m/>
    <m/>
    <n v="6.3726210440731625"/>
    <m/>
    <m/>
    <m/>
    <n v="5.4426956451787225"/>
    <m/>
    <m/>
    <n v="1220928007221.6001"/>
    <m/>
    <m/>
    <n v="27.234196613886212"/>
    <m/>
    <m/>
    <m/>
    <m/>
  </r>
  <r>
    <x v="229"/>
    <n v="12.39"/>
    <n v="12.84"/>
    <n v="158469.65"/>
    <n v="162863.07999999999"/>
    <s v=""/>
    <m/>
    <n v="102400.75"/>
    <n v="105232.03"/>
    <n v="7.2882684507336037E-5"/>
    <n v="421718.63736473268"/>
    <m/>
    <m/>
    <n v="835841334.2389766"/>
    <m/>
    <m/>
    <n v="10.603142065798048"/>
    <m/>
    <m/>
    <n v="188.05965113293004"/>
    <m/>
    <m/>
    <n v="229.87150563417586"/>
    <m/>
    <m/>
    <n v="409357.60833896633"/>
    <m/>
    <m/>
    <s v=""/>
    <m/>
    <m/>
    <m/>
    <m/>
    <m/>
    <n v="236"/>
    <n v="0.96495327102803741"/>
    <n v="24638992106.447178"/>
    <m/>
    <m/>
    <m/>
    <n v="6.4023179163916693"/>
    <m/>
    <m/>
    <m/>
    <n v="5.4685099795336409"/>
    <m/>
    <m/>
    <n v="1209467990774.9761"/>
    <m/>
    <m/>
    <n v="27.456194157918436"/>
    <m/>
    <m/>
    <m/>
    <m/>
  </r>
  <r>
    <x v="230"/>
    <n v="11.57"/>
    <n v="12.26"/>
    <n v="156332.45000000001"/>
    <n v="160654.76"/>
    <s v=""/>
    <m/>
    <n v="100814.39999999999"/>
    <n v="103594.15"/>
    <n v="7.2882684507336037E-5"/>
    <n v="416020.98712865927"/>
    <m/>
    <m/>
    <n v="818833265.32832587"/>
    <m/>
    <m/>
    <n v="10.674750161045518"/>
    <m/>
    <m/>
    <n v="185.14179439391461"/>
    <m/>
    <m/>
    <n v="226.30516124909084"/>
    <m/>
    <m/>
    <n v="403795.36261296371"/>
    <m/>
    <m/>
    <s v=""/>
    <m/>
    <m/>
    <m/>
    <m/>
    <m/>
    <n v="237"/>
    <n v="0.94371941272430671"/>
    <n v="23970006132.334305"/>
    <m/>
    <m/>
    <m/>
    <n v="6.4888270505408983"/>
    <m/>
    <m/>
    <m/>
    <n v="5.5428584655696289"/>
    <m/>
    <m/>
    <n v="1176701321000.9111"/>
    <m/>
    <m/>
    <n v="27.884535984323144"/>
    <m/>
    <m/>
    <m/>
    <m/>
  </r>
  <r>
    <x v="231"/>
    <n v="11.49"/>
    <n v="11.88"/>
    <n v="153693.09"/>
    <n v="157930.71"/>
    <s v=""/>
    <m/>
    <n v="99450.87"/>
    <n v="102185.47"/>
    <n v="7.2882684507336037E-5"/>
    <n v="408987.33399668575"/>
    <m/>
    <m/>
    <n v="797999500.52315092"/>
    <m/>
    <m/>
    <n v="10.76497009912018"/>
    <m/>
    <m/>
    <n v="182.63327027886632"/>
    <m/>
    <m/>
    <n v="223.23915089187781"/>
    <m/>
    <m/>
    <n v="396937.21981317498"/>
    <m/>
    <m/>
    <s v=""/>
    <m/>
    <m/>
    <m/>
    <m/>
    <m/>
    <n v="238"/>
    <n v="0.96717171717171713"/>
    <n v="23156358534.354553"/>
    <m/>
    <m/>
    <m/>
    <n v="6.5985437691152997"/>
    <m/>
    <m/>
    <m/>
    <n v="5.637045098144462"/>
    <m/>
    <m/>
    <n v="1136828666577.8396"/>
    <m/>
    <m/>
    <n v="28.264726286109131"/>
    <m/>
    <m/>
    <m/>
    <m/>
  </r>
  <r>
    <x v="232"/>
    <n v="12.08"/>
    <n v="12.62"/>
    <n v="156656.39000000001"/>
    <n v="160941.18"/>
    <s v=""/>
    <m/>
    <n v="100918.2"/>
    <n v="103670.8"/>
    <n v="7.5679509525805599E-5"/>
    <n v="416842.37472537218"/>
    <m/>
    <m/>
    <n v="820793048.56707823"/>
    <m/>
    <m/>
    <n v="10.661536826625024"/>
    <m/>
    <m/>
    <n v="185.31434353192469"/>
    <m/>
    <m/>
    <n v="226.51706694783135"/>
    <m/>
    <m/>
    <n v="404468.71583015408"/>
    <m/>
    <m/>
    <s v=""/>
    <m/>
    <m/>
    <m/>
    <m/>
    <m/>
    <n v="239"/>
    <n v="0.95721077654516651"/>
    <n v="24036739844.584412"/>
    <m/>
    <m/>
    <m/>
    <n v="6.4718581735271528"/>
    <m/>
    <m/>
    <m/>
    <n v="5.5301874283018408"/>
    <m/>
    <m/>
    <n v="1180276944695.6414"/>
    <m/>
    <m/>
    <n v="27.857114126585728"/>
    <m/>
    <m/>
    <m/>
    <m/>
  </r>
  <r>
    <x v="233"/>
    <n v="12.04"/>
    <n v="12.62"/>
    <n v="155929.82"/>
    <n v="160182.54999999999"/>
    <s v=""/>
    <m/>
    <n v="101039.43"/>
    <n v="103787.49"/>
    <n v="7.5679509525805599E-5"/>
    <n v="414898.9490485838"/>
    <m/>
    <m/>
    <n v="814981763.37634385"/>
    <m/>
    <m/>
    <n v="10.686386375297515"/>
    <m/>
    <m/>
    <n v="185.5324320303464"/>
    <m/>
    <m/>
    <n v="226.78389369937182"/>
    <m/>
    <m/>
    <n v="402550.58716874471"/>
    <m/>
    <m/>
    <s v=""/>
    <m/>
    <m/>
    <m/>
    <m/>
    <m/>
    <n v="240"/>
    <n v="0.95404120443740092"/>
    <n v="23809333048.500828"/>
    <m/>
    <m/>
    <m/>
    <n v="6.5020617842649671"/>
    <m/>
    <m/>
    <m/>
    <n v="5.5564701157171044"/>
    <m/>
    <m/>
    <n v="1169185607660.4646"/>
    <m/>
    <m/>
    <n v="27.826835324571782"/>
    <m/>
    <m/>
    <m/>
    <m/>
  </r>
  <r>
    <x v="234"/>
    <n v="12.5"/>
    <n v="13.18"/>
    <n v="159025.32999999999"/>
    <n v="163350.35999999999"/>
    <s v=""/>
    <m/>
    <n v="102730.54"/>
    <n v="105516.74"/>
    <n v="7.5679509525805599E-5"/>
    <n v="423125.18205501634"/>
    <m/>
    <m/>
    <n v="839149640.12712801"/>
    <m/>
    <m/>
    <n v="10.580442667619685"/>
    <m/>
    <m/>
    <n v="188.63311266738384"/>
    <m/>
    <m/>
    <n v="230.57423537967043"/>
    <m/>
    <m/>
    <n v="410499.71859439561"/>
    <m/>
    <m/>
    <s v=""/>
    <m/>
    <m/>
    <m/>
    <m/>
    <m/>
    <n v="241"/>
    <n v="0.94840667678300461"/>
    <n v="24750217571.455879"/>
    <m/>
    <m/>
    <m/>
    <n v="6.373178544373717"/>
    <m/>
    <m/>
    <m/>
    <n v="5.446794724755974"/>
    <m/>
    <m/>
    <n v="1215466858197.8125"/>
    <m/>
    <m/>
    <n v="27.364258689321851"/>
    <m/>
    <m/>
    <m/>
    <m/>
  </r>
  <r>
    <x v="235"/>
    <n v="12.93"/>
    <n v="13.21"/>
    <n v="162839.03"/>
    <n v="167255.42000000001"/>
    <s v=""/>
    <m/>
    <n v="103451.67"/>
    <n v="106249.45"/>
    <n v="7.5679509525805599E-5"/>
    <n v="433261.88447750715"/>
    <m/>
    <m/>
    <n v="869232420.38539243"/>
    <m/>
    <m/>
    <n v="10.453702342837493"/>
    <m/>
    <m/>
    <n v="189.95261479115254"/>
    <m/>
    <m/>
    <n v="232.18737311642113"/>
    <m/>
    <m/>
    <n v="420301.04948360589"/>
    <m/>
    <m/>
    <s v=""/>
    <m/>
    <m/>
    <m/>
    <m/>
    <m/>
    <n v="242"/>
    <n v="0.97880393641180918"/>
    <n v="25932702955.20369"/>
    <m/>
    <m/>
    <m/>
    <n v="6.2205313556624722"/>
    <m/>
    <m/>
    <m/>
    <n v="5.3167891558723328"/>
    <m/>
    <m/>
    <n v="1273619664426.332"/>
    <m/>
    <m/>
    <n v="27.17529227977283"/>
    <m/>
    <m/>
    <m/>
    <m/>
  </r>
  <r>
    <x v="236"/>
    <n v="11.94"/>
    <n v="12.58"/>
    <n v="157264.63"/>
    <n v="161517.18"/>
    <s v=""/>
    <m/>
    <n v="102127.22"/>
    <n v="104881.15"/>
    <n v="7.5679509525805599E-5"/>
    <n v="418420.00986082689"/>
    <m/>
    <m/>
    <n v="824491755.39390695"/>
    <m/>
    <m/>
    <n v="10.632749685685187"/>
    <m/>
    <m/>
    <n v="187.51615566507439"/>
    <m/>
    <m/>
    <n v="229.20943396142164"/>
    <m/>
    <m/>
    <n v="405869.58188437851"/>
    <m/>
    <m/>
    <s v=""/>
    <m/>
    <m/>
    <m/>
    <m/>
    <m/>
    <n v="243"/>
    <n v="0.94912559618441972"/>
    <n v="24152477946.698997"/>
    <m/>
    <m/>
    <m/>
    <n v="6.4336472088810579"/>
    <m/>
    <m/>
    <m/>
    <n v="5.4994116448141792"/>
    <m/>
    <m/>
    <n v="1186264501504.1931"/>
    <m/>
    <m/>
    <n v="27.526325743088108"/>
    <m/>
    <m/>
    <m/>
    <m/>
  </r>
  <r>
    <x v="237"/>
    <n v="12.26"/>
    <n v="12.75"/>
    <n v="156677.63"/>
    <n v="160877.63"/>
    <s v=""/>
    <m/>
    <n v="101270.7"/>
    <n v="103977.72"/>
    <n v="7.5539651183342826E-5"/>
    <n v="416827.73846217885"/>
    <m/>
    <m/>
    <n v="819571141.5679915"/>
    <m/>
    <m/>
    <n v="10.652968769448066"/>
    <m/>
    <m/>
    <n v="185.92989465248058"/>
    <m/>
    <m/>
    <n v="227.27122296491962"/>
    <m/>
    <m/>
    <n v="404227.5967657076"/>
    <m/>
    <m/>
    <s v=""/>
    <m/>
    <m/>
    <m/>
    <m/>
    <m/>
    <n v="244"/>
    <n v="0.96156862745098037"/>
    <n v="23958785379.239769"/>
    <m/>
    <m/>
    <m/>
    <n v="6.4582196747884542"/>
    <m/>
    <m/>
    <m/>
    <n v="5.5218282611516516"/>
    <m/>
    <m/>
    <n v="1176977240488.6907"/>
    <m/>
    <m/>
    <n v="27.766644498321551"/>
    <m/>
    <m/>
    <m/>
    <m/>
  </r>
  <r>
    <x v="238"/>
    <n v="12.4"/>
    <n v="12.87"/>
    <n v="159135.4"/>
    <n v="163389.13"/>
    <s v=""/>
    <m/>
    <n v="102460.03"/>
    <n v="105190.99"/>
    <n v="7.5539651183342826E-5"/>
    <n v="423356.10692905623"/>
    <m/>
    <m/>
    <n v="838754886.72386599"/>
    <m/>
    <m/>
    <n v="10.569540615146641"/>
    <m/>
    <m/>
    <n v="188.10888112565553"/>
    <m/>
    <m/>
    <n v="229.93495691618961"/>
    <m/>
    <m/>
    <n v="410526.28257105616"/>
    <m/>
    <m/>
    <s v=""/>
    <m/>
    <m/>
    <m/>
    <m/>
    <m/>
    <n v="245"/>
    <n v="0.96348096348096357"/>
    <n v="24706005700.673466"/>
    <m/>
    <m/>
    <m/>
    <n v="6.3571027310457584"/>
    <m/>
    <m/>
    <m/>
    <n v="5.4358352122236617"/>
    <m/>
    <m/>
    <n v="1213762216546.2117"/>
    <m/>
    <m/>
    <n v="27.443705817623805"/>
    <m/>
    <m/>
    <m/>
    <m/>
  </r>
  <r>
    <x v="239"/>
    <n v="12.7"/>
    <n v="13.45"/>
    <n v="161923.59"/>
    <n v="166239.51"/>
    <s v=""/>
    <m/>
    <n v="102569.33"/>
    <n v="105295.26"/>
    <n v="7.5539651183342826E-5"/>
    <n v="430763.16870121518"/>
    <m/>
    <m/>
    <n v="860695187.94308507"/>
    <m/>
    <m/>
    <n v="10.477073267497888"/>
    <m/>
    <m/>
    <n v="188.30495601793828"/>
    <m/>
    <m/>
    <n v="230.1748813819614"/>
    <m/>
    <m/>
    <n v="417676.04016626894"/>
    <m/>
    <m/>
    <s v=""/>
    <m/>
    <m/>
    <m/>
    <m/>
    <m/>
    <n v="246"/>
    <n v="0.94423791821561343"/>
    <n v="25567153757.61475"/>
    <m/>
    <m/>
    <m/>
    <n v="6.245909951723247"/>
    <m/>
    <m/>
    <m/>
    <n v="5.3412110966443"/>
    <m/>
    <m/>
    <n v="1256149324702.6536"/>
    <m/>
    <m/>
    <n v="27.417559390645827"/>
    <m/>
    <m/>
    <m/>
    <m/>
  </r>
  <r>
    <x v="240"/>
    <n v="12.49"/>
    <n v="13.42"/>
    <n v="161401.1"/>
    <n v="165690.53"/>
    <s v=""/>
    <m/>
    <n v="103243.18"/>
    <n v="105979.07"/>
    <n v="7.5539651183342826E-5"/>
    <n v="429362.72586907784"/>
    <m/>
    <m/>
    <n v="856423508.57548916"/>
    <m/>
    <m/>
    <n v="10.494099574785912"/>
    <m/>
    <m/>
    <n v="189.53744187754029"/>
    <m/>
    <m/>
    <n v="231.68166646001103"/>
    <m/>
    <m/>
    <n v="416284.75466335018"/>
    <m/>
    <m/>
    <s v=""/>
    <m/>
    <m/>
    <m/>
    <m/>
    <m/>
    <n v="247"/>
    <n v="0.93070044709388977"/>
    <n v="25397434811.284378"/>
    <m/>
    <m/>
    <m/>
    <n v="6.2662442270933454"/>
    <m/>
    <m/>
    <m/>
    <n v="5.359056213110267"/>
    <m/>
    <m/>
    <n v="1247890703645.8804"/>
    <m/>
    <m/>
    <n v="27.240554054131017"/>
    <m/>
    <m/>
    <m/>
    <m/>
  </r>
  <r>
    <x v="241"/>
    <n v="12.8"/>
    <n v="13.77"/>
    <n v="162518.51999999999"/>
    <n v="166825.13"/>
    <s v=""/>
    <m/>
    <n v="104083.23"/>
    <n v="106833.38"/>
    <n v="7.5539651183342826E-5"/>
    <n v="432324.76904577995"/>
    <m/>
    <m/>
    <n v="865212016.25726748"/>
    <m/>
    <m/>
    <n v="10.457897122700405"/>
    <m/>
    <m/>
    <n v="191.07497585520605"/>
    <m/>
    <m/>
    <n v="233.56133174059298"/>
    <m/>
    <m/>
    <n v="419123.29286576103"/>
    <m/>
    <m/>
    <s v=""/>
    <m/>
    <m/>
    <m/>
    <m/>
    <m/>
    <n v="248"/>
    <n v="0.92955700798838059"/>
    <n v="25744395553.501575"/>
    <m/>
    <m/>
    <m/>
    <n v="6.2230449763285378"/>
    <m/>
    <m/>
    <m/>
    <n v="5.3225641676708246"/>
    <m/>
    <m/>
    <n v="1265019452567.957"/>
    <m/>
    <m/>
    <n v="27.022006427932698"/>
    <m/>
    <m/>
    <m/>
    <m/>
  </r>
  <r>
    <x v="242"/>
    <n v="12.39"/>
    <n v="13.56"/>
    <n v="162551.45000000001"/>
    <n v="166821.13"/>
    <s v=""/>
    <m/>
    <n v="104569.14"/>
    <n v="107307.92"/>
    <n v="7.6238960891039653E-5"/>
    <n v="432380.73752423609"/>
    <m/>
    <m/>
    <n v="865156009.6841917"/>
    <m/>
    <m/>
    <n v="10.457205934196351"/>
    <m/>
    <m/>
    <n v="191.9529625062579"/>
    <m/>
    <m/>
    <n v="234.63531398122819"/>
    <m/>
    <m/>
    <n v="419077.07445496455"/>
    <m/>
    <m/>
    <s v=""/>
    <m/>
    <m/>
    <m/>
    <m/>
    <m/>
    <n v="249"/>
    <n v="0.91371681415929207"/>
    <n v="25740558556.225014"/>
    <m/>
    <m/>
    <m/>
    <n v="6.2223246858379841"/>
    <m/>
    <m/>
    <m/>
    <n v="5.323307434402083"/>
    <m/>
    <m/>
    <n v="1265076561191.7673"/>
    <m/>
    <m/>
    <n v="26.905146231524981"/>
    <m/>
    <m/>
    <m/>
    <m/>
  </r>
  <r>
    <x v="243"/>
    <n v="13.15"/>
    <n v="14.03"/>
    <n v="166393.57"/>
    <n v="170751.45"/>
    <s v=""/>
    <m/>
    <n v="105603.95"/>
    <n v="108361.65"/>
    <n v="7.6238960891039653E-5"/>
    <n v="442589.83990248077"/>
    <m/>
    <m/>
    <n v="895722144.15481424"/>
    <m/>
    <m/>
    <n v="10.333750636308105"/>
    <m/>
    <m/>
    <n v="193.84779081001111"/>
    <m/>
    <m/>
    <n v="236.95173293290199"/>
    <m/>
    <m/>
    <n v="428938.2262703384"/>
    <m/>
    <m/>
    <s v=""/>
    <m/>
    <m/>
    <m/>
    <m/>
    <m/>
    <n v="250"/>
    <n v="0.93727726300784042"/>
    <n v="26952549755.874393"/>
    <m/>
    <m/>
    <m/>
    <n v="6.0754432084109657"/>
    <m/>
    <m/>
    <m/>
    <n v="5.1980938898501368"/>
    <m/>
    <m/>
    <n v="1324728293433.895"/>
    <m/>
    <m/>
    <n v="26.641991891722757"/>
    <m/>
    <m/>
    <m/>
    <m/>
  </r>
  <r>
    <x v="244"/>
    <n v="13.49"/>
    <n v="14.36"/>
    <n v="170502.14"/>
    <n v="174954.6"/>
    <s v=""/>
    <m/>
    <n v="107339.89"/>
    <n v="110134.66"/>
    <n v="7.6238960891039653E-5"/>
    <n v="453507.15656108485"/>
    <m/>
    <m/>
    <n v="928786349.69568121"/>
    <m/>
    <m/>
    <n v="10.206299231528616"/>
    <m/>
    <m/>
    <n v="197.02949727618258"/>
    <m/>
    <m/>
    <n v="240.84118672655563"/>
    <m/>
    <m/>
    <n v="439484.15654007613"/>
    <m/>
    <m/>
    <s v=""/>
    <m/>
    <m/>
    <m/>
    <m/>
    <m/>
    <n v="251"/>
    <n v="0.93941504178272983"/>
    <n v="28278503336.22279"/>
    <m/>
    <m/>
    <m/>
    <n v="5.9256165064861177"/>
    <m/>
    <m/>
    <m/>
    <n v="5.0703386878712484"/>
    <m/>
    <m/>
    <n v="1389989401289.6399"/>
    <m/>
    <m/>
    <n v="26.207105094183515"/>
    <m/>
    <m/>
    <m/>
    <m/>
  </r>
  <r>
    <x v="245"/>
    <n v="13.29"/>
    <n v="14.73"/>
    <n v="170693.9"/>
    <n v="175138.03"/>
    <s v=""/>
    <m/>
    <n v="108257.83"/>
    <n v="111068.1"/>
    <n v="7.6238960891039653E-5"/>
    <n v="454006.13551092404"/>
    <m/>
    <m/>
    <n v="930238099.43078673"/>
    <m/>
    <m/>
    <n v="10.200683363719831"/>
    <m/>
    <m/>
    <n v="198.7095917471716"/>
    <m/>
    <m/>
    <n v="242.89513499117578"/>
    <m/>
    <m/>
    <n v="439932.27486421843"/>
    <m/>
    <m/>
    <s v=""/>
    <m/>
    <m/>
    <m/>
    <m/>
    <m/>
    <n v="252"/>
    <n v="0.90224032586558034"/>
    <n v="28336845212.945709"/>
    <m/>
    <m/>
    <m/>
    <n v="5.9191281345615883"/>
    <m/>
    <m/>
    <m/>
    <n v="5.0652215402251644"/>
    <m/>
    <m/>
    <n v="1392947278448.1895"/>
    <m/>
    <m/>
    <n v="25.986008256549493"/>
    <m/>
    <m/>
    <m/>
    <m/>
  </r>
  <r>
    <x v="246"/>
    <n v="13.14"/>
    <n v="14.51"/>
    <n v="170346.58"/>
    <n v="174768.31"/>
    <s v=""/>
    <m/>
    <n v="108796.15"/>
    <n v="111611.92"/>
    <n v="7.6238960891039653E-5"/>
    <n v="453071.29720418784"/>
    <m/>
    <m/>
    <n v="927283579.81270564"/>
    <m/>
    <m/>
    <n v="10.211184512919255"/>
    <m/>
    <m/>
    <n v="199.69282042584436"/>
    <m/>
    <m/>
    <n v="244.09726427618946"/>
    <m/>
    <m/>
    <n v="438990.93987239397"/>
    <m/>
    <m/>
    <s v=""/>
    <m/>
    <m/>
    <m/>
    <m/>
    <m/>
    <n v="253"/>
    <n v="0.90558235699517575"/>
    <n v="28216255000.290707"/>
    <m/>
    <m/>
    <m/>
    <n v="5.9313472689560083"/>
    <m/>
    <m/>
    <m/>
    <n v="5.0761135706901204"/>
    <m/>
    <m/>
    <n v="1387109242970.0303"/>
    <m/>
    <m/>
    <n v="25.859788630561109"/>
    <m/>
    <m/>
    <m/>
    <m/>
  </r>
  <r>
    <x v="247"/>
    <n v="13.61"/>
    <n v="14.82"/>
    <n v="169925.25"/>
    <n v="174296.07"/>
    <s v=""/>
    <m/>
    <n v="110196.32"/>
    <n v="113022.8"/>
    <n v="7.8057376700968462E-5"/>
    <n v="451917.62487450929"/>
    <m/>
    <m/>
    <n v="923498605.00713873"/>
    <m/>
    <m/>
    <n v="10.224181923290436"/>
    <m/>
    <m/>
    <n v="202.24800481907721"/>
    <m/>
    <m/>
    <n v="247.22144184689591"/>
    <m/>
    <m/>
    <n v="437766.96403465455"/>
    <m/>
    <m/>
    <s v=""/>
    <m/>
    <m/>
    <m/>
    <m/>
    <m/>
    <n v="254"/>
    <n v="0.91835357624831304"/>
    <n v="28060932147.239788"/>
    <m/>
    <m/>
    <m/>
    <n v="5.9465433489029689"/>
    <m/>
    <m/>
    <m/>
    <n v="5.0904290866246171"/>
    <m/>
    <m/>
    <n v="1379749023408.5718"/>
    <m/>
    <m/>
    <n v="25.536042617443421"/>
    <m/>
    <m/>
    <m/>
    <m/>
  </r>
  <r>
    <x v="248"/>
    <n v="14.27"/>
    <n v="14.97"/>
    <n v="173054.63"/>
    <n v="177492.34"/>
    <s v=""/>
    <m/>
    <n v="113308.02"/>
    <n v="116205.49"/>
    <n v="7.8057376700968462E-5"/>
    <n v="460229.01488537237"/>
    <m/>
    <m/>
    <n v="948892409.92605305"/>
    <m/>
    <m/>
    <n v="10.130171889524776"/>
    <m/>
    <m/>
    <n v="207.95396972852592"/>
    <m/>
    <m/>
    <n v="254.19650800465087"/>
    <m/>
    <m/>
    <n v="445781.98239117651"/>
    <m/>
    <m/>
    <s v=""/>
    <m/>
    <m/>
    <m/>
    <m/>
    <m/>
    <n v="255"/>
    <n v="0.95323981295925175"/>
    <n v="29089123828.976025"/>
    <m/>
    <m/>
    <m/>
    <n v="5.8372227755662811"/>
    <m/>
    <m/>
    <m/>
    <n v="4.997285196204249"/>
    <m/>
    <m/>
    <n v="1430400142290.0752"/>
    <m/>
    <m/>
    <n v="24.817974157192211"/>
    <m/>
    <m/>
    <m/>
    <m/>
  </r>
  <r>
    <x v="249"/>
    <n v="14.06"/>
    <n v="15.06"/>
    <n v="174183.16"/>
    <n v="178635.95"/>
    <s v=""/>
    <m/>
    <n v="114228.52"/>
    <n v="117140.46"/>
    <n v="7.8057376700968462E-5"/>
    <n v="463218.98148042051"/>
    <m/>
    <m/>
    <n v="958054009.05584586"/>
    <m/>
    <m/>
    <n v="10.097273961868748"/>
    <m/>
    <m/>
    <n v="209.6382495820269"/>
    <m/>
    <m/>
    <n v="256.25560049752545"/>
    <m/>
    <m/>
    <n v="448641.31665614445"/>
    <m/>
    <m/>
    <s v=""/>
    <m/>
    <m/>
    <m/>
    <m/>
    <m/>
    <n v="256"/>
    <n v="0.93359893758300128"/>
    <n v="29462982185.009525"/>
    <m/>
    <m/>
    <m/>
    <n v="5.799342547145236"/>
    <m/>
    <m/>
    <m/>
    <n v="4.9652908530893463"/>
    <m/>
    <m/>
    <n v="1448880308246.553"/>
    <m/>
    <m/>
    <n v="24.61930397427259"/>
    <m/>
    <m/>
    <m/>
    <m/>
  </r>
  <r>
    <x v="250"/>
    <n v="13.42"/>
    <n v="14.94"/>
    <n v="171495.25"/>
    <n v="175865.38"/>
    <s v=""/>
    <m/>
    <n v="112598.57"/>
    <n v="115459.81"/>
    <n v="7.8057376700968462E-5"/>
    <n v="456059.69031178387"/>
    <m/>
    <m/>
    <n v="935756501.41025209"/>
    <m/>
    <m/>
    <n v="10.175311398021266"/>
    <m/>
    <m/>
    <n v="206.64183994564974"/>
    <m/>
    <m/>
    <n v="252.59315473681096"/>
    <m/>
    <m/>
    <n v="441670.3686896342"/>
    <m/>
    <m/>
    <s v=""/>
    <m/>
    <m/>
    <m/>
    <m/>
    <m/>
    <n v="257"/>
    <n v="0.89825970548862122"/>
    <n v="28548102686.297108"/>
    <m/>
    <m/>
    <m/>
    <n v="5.8890136655573002"/>
    <m/>
    <m/>
    <m/>
    <n v="5.042507561598887"/>
    <m/>
    <m/>
    <n v="1403983356744.7219"/>
    <m/>
    <m/>
    <n v="24.97355030516956"/>
    <m/>
    <m/>
    <m/>
    <m/>
  </r>
  <r>
    <x v="251"/>
    <n v="13.75"/>
    <n v="15.01"/>
    <n v="173124.78"/>
    <n v="177481.52"/>
    <s v=""/>
    <m/>
    <n v="113071.95"/>
    <n v="115909.16"/>
    <n v="7.749783174482161E-5"/>
    <n v="460348.21952523058"/>
    <m/>
    <m/>
    <n v="948619016.96037912"/>
    <m/>
    <m/>
    <n v="10.127503221317607"/>
    <m/>
    <m/>
    <n v="207.49035224265225"/>
    <m/>
    <m/>
    <n v="253.63146406105994"/>
    <m/>
    <m/>
    <n v="445677.87438541307"/>
    <m/>
    <m/>
    <s v=""/>
    <m/>
    <m/>
    <m/>
    <m/>
    <m/>
    <n v="258"/>
    <n v="0.91605596269153899"/>
    <n v="29068877755.843811"/>
    <m/>
    <m/>
    <m/>
    <n v="5.8338087611734339"/>
    <m/>
    <m/>
    <m/>
    <n v="4.996989561608336"/>
    <m/>
    <m/>
    <n v="1429972261228.7537"/>
    <m/>
    <m/>
    <n v="24.880388844793167"/>
    <m/>
    <m/>
    <m/>
    <m/>
  </r>
  <r>
    <x v="252"/>
    <n v="14.49"/>
    <n v="15.19"/>
    <n v="181443.77"/>
    <n v="185996.1"/>
    <s v=""/>
    <m/>
    <n v="113802.68"/>
    <n v="116649.24"/>
    <n v="7.749783174482161E-5"/>
    <n v="482457.10273235018"/>
    <m/>
    <m/>
    <n v="1016873492.9945164"/>
    <m/>
    <m/>
    <n v="9.8843152048665388"/>
    <m/>
    <m/>
    <n v="208.82617122404776"/>
    <m/>
    <m/>
    <n v="255.26461840022327"/>
    <m/>
    <m/>
    <n v="467045.59359245602"/>
    <m/>
    <m/>
    <s v=""/>
    <m/>
    <m/>
    <m/>
    <m/>
    <m/>
    <n v="259"/>
    <n v="0.95391705069124433"/>
    <n v="31856931584.142433"/>
    <m/>
    <m/>
    <m/>
    <n v="5.5536762623857134"/>
    <m/>
    <m/>
    <m/>
    <n v="4.7574544120240398"/>
    <m/>
    <m/>
    <n v="1567227161819.981"/>
    <m/>
    <m/>
    <n v="24.722529066057422"/>
    <m/>
    <m/>
    <m/>
    <m/>
  </r>
  <r>
    <x v="253"/>
    <n v="13.64"/>
    <n v="14.51"/>
    <n v="172723.37"/>
    <n v="177042.5"/>
    <s v=""/>
    <m/>
    <n v="113281.77"/>
    <n v="116106.26"/>
    <n v="7.749783174482161E-5"/>
    <n v="459258.45093913068"/>
    <m/>
    <m/>
    <n v="943438079.98779488"/>
    <m/>
    <m/>
    <n v="10.121960513987338"/>
    <m/>
    <m/>
    <n v="207.86524075016271"/>
    <m/>
    <m/>
    <n v="254.09027612682914"/>
    <m/>
    <m/>
    <n v="444549.86335081625"/>
    <m/>
    <m/>
    <s v=""/>
    <m/>
    <m/>
    <m/>
    <m/>
    <m/>
    <n v="260"/>
    <n v="0.94004135079255691"/>
    <n v="28788862444.127068"/>
    <m/>
    <m/>
    <m/>
    <n v="5.8207515894533843"/>
    <m/>
    <m/>
    <m/>
    <n v="4.986673824807859"/>
    <m/>
    <m/>
    <n v="1416384518640.4285"/>
    <m/>
    <m/>
    <n v="24.838613940727409"/>
    <m/>
    <m/>
    <m/>
    <m/>
  </r>
  <r>
    <x v="254"/>
    <n v="14.02"/>
    <n v="14.62"/>
    <n v="172416.46"/>
    <n v="176714.2"/>
    <s v=""/>
    <m/>
    <n v="112820.64"/>
    <n v="115624.64"/>
    <n v="7.749783174482161E-5"/>
    <n v="458431.22187217703"/>
    <m/>
    <m/>
    <n v="940804851.96674633"/>
    <m/>
    <m/>
    <n v="10.131081685626471"/>
    <m/>
    <m/>
    <n v="207.01404704700229"/>
    <m/>
    <m/>
    <n v="253.05007144050953"/>
    <m/>
    <m/>
    <n v="443712.74449135584"/>
    <m/>
    <m/>
    <s v=""/>
    <m/>
    <m/>
    <m/>
    <m/>
    <m/>
    <n v="261"/>
    <n v="0.95896032831737343"/>
    <n v="28681126239.430969"/>
    <m/>
    <m/>
    <m/>
    <n v="5.8312737347143964"/>
    <m/>
    <m/>
    <m/>
    <n v="4.9961232907461408"/>
    <m/>
    <m/>
    <n v="1411177122290.781"/>
    <m/>
    <m/>
    <n v="24.942657338827225"/>
    <m/>
    <m/>
    <m/>
    <m/>
  </r>
  <r>
    <x v="255"/>
    <n v="14.09"/>
    <n v="15.02"/>
    <n v="175853.59"/>
    <n v="180223.31"/>
    <s v=""/>
    <m/>
    <n v="114617.97"/>
    <n v="117457.68"/>
    <n v="7.749783174482161E-5"/>
    <n v="467558.66818155564"/>
    <m/>
    <m/>
    <n v="968818672.43524182"/>
    <m/>
    <m/>
    <n v="10.030231417899049"/>
    <m/>
    <m/>
    <n v="210.30683102245771"/>
    <m/>
    <m/>
    <n v="257.07539027662597"/>
    <m/>
    <m/>
    <n v="452510.77202596789"/>
    <m/>
    <m/>
    <s v=""/>
    <m/>
    <m/>
    <m/>
    <m/>
    <m/>
    <n v="262"/>
    <n v="0.93808255659121176"/>
    <n v="29819194791.464268"/>
    <m/>
    <m/>
    <m/>
    <n v="5.7152127596248574"/>
    <m/>
    <m/>
    <m/>
    <n v="4.8971109341467667"/>
    <m/>
    <m/>
    <n v="1467269525909.8298"/>
    <m/>
    <m/>
    <n v="24.548226652131131"/>
    <m/>
    <m/>
    <m/>
    <m/>
  </r>
  <r>
    <x v="256"/>
    <n v="14.11"/>
    <n v="15"/>
    <n v="180325.37"/>
    <n v="184764.3"/>
    <s v=""/>
    <m/>
    <n v="114067.99"/>
    <n v="116866.76"/>
    <n v="7.6238960891039653E-5"/>
    <n v="479413.14394503663"/>
    <m/>
    <m/>
    <n v="1005405955.2992501"/>
    <m/>
    <m/>
    <n v="9.9030949438325688"/>
    <m/>
    <m/>
    <n v="209.28239008865816"/>
    <m/>
    <m/>
    <n v="255.82397268867706"/>
    <m/>
    <m/>
    <n v="463872.40791783651"/>
    <m/>
    <m/>
    <s v=""/>
    <m/>
    <m/>
    <m/>
    <m/>
    <m/>
    <n v="263"/>
    <n v="0.94066666666666665"/>
    <n v="31318704874.733856"/>
    <m/>
    <m/>
    <m/>
    <n v="5.5704312048584894"/>
    <m/>
    <m/>
    <m/>
    <n v="4.7743012544002248"/>
    <m/>
    <m/>
    <n v="1541353022912.4146"/>
    <m/>
    <m/>
    <n v="24.674632183259096"/>
    <m/>
    <m/>
    <m/>
    <m/>
  </r>
  <r>
    <x v="257"/>
    <n v="13.68"/>
    <n v="14.47"/>
    <n v="178013.19"/>
    <n v="182381.12"/>
    <s v=""/>
    <m/>
    <n v="113756.61"/>
    <n v="116538.83"/>
    <n v="7.6238960891039653E-5"/>
    <n v="473254.44080888847"/>
    <m/>
    <m/>
    <n v="985944176.84332466"/>
    <m/>
    <m/>
    <n v="9.9667030025393508"/>
    <m/>
    <m/>
    <n v="208.70600703587311"/>
    <m/>
    <m/>
    <n v="255.11968940385768"/>
    <m/>
    <m/>
    <n v="457875.98334406427"/>
    <m/>
    <m/>
    <s v=""/>
    <m/>
    <m/>
    <m/>
    <m/>
    <m/>
    <n v="264"/>
    <n v="0.94540428472702132"/>
    <n v="30509748861.402454"/>
    <m/>
    <m/>
    <m/>
    <n v="5.6420185505162168"/>
    <m/>
    <m/>
    <m/>
    <n v="4.8360723403396841"/>
    <m/>
    <m/>
    <n v="1501637377337.2195"/>
    <m/>
    <m/>
    <n v="24.744840858979806"/>
    <m/>
    <m/>
    <m/>
    <m/>
  </r>
  <r>
    <x v="258"/>
    <n v="13.15"/>
    <n v="14.08"/>
    <n v="169049.95"/>
    <n v="173184.04"/>
    <s v=""/>
    <m/>
    <n v="112374.76"/>
    <n v="115114.3"/>
    <n v="7.6238960891039653E-5"/>
    <n v="449414.38767736091"/>
    <m/>
    <m/>
    <n v="911356933.07619166"/>
    <m/>
    <m/>
    <n v="10.217736544439727"/>
    <m/>
    <m/>
    <n v="206.16573908570444"/>
    <m/>
    <m/>
    <n v="252.01477288628342"/>
    <m/>
    <m/>
    <n v="434773.79387358163"/>
    <m/>
    <m/>
    <s v=""/>
    <m/>
    <m/>
    <m/>
    <m/>
    <m/>
    <n v="265"/>
    <n v="0.93394886363636365"/>
    <n v="27431744936.789459"/>
    <m/>
    <m/>
    <m/>
    <n v="5.9262571452406752"/>
    <m/>
    <m/>
    <m/>
    <n v="5.0801442664290528"/>
    <m/>
    <m/>
    <n v="1350230717379.5024"/>
    <m/>
    <m/>
    <n v="25.048296334346528"/>
    <m/>
    <m/>
    <m/>
    <m/>
  </r>
  <r>
    <x v="259"/>
    <n v="12.33"/>
    <n v="13.67"/>
    <n v="166007.28"/>
    <n v="170053.76000000001"/>
    <s v=""/>
    <m/>
    <n v="110445.64"/>
    <n v="113129.38"/>
    <n v="7.6238960891039653E-5"/>
    <n v="441314.77666641702"/>
    <m/>
    <m/>
    <n v="886639436.01734006"/>
    <m/>
    <m/>
    <n v="10.309810359024969"/>
    <m/>
    <m/>
    <n v="202.6215832014768"/>
    <m/>
    <m/>
    <n v="247.68270644940355"/>
    <m/>
    <m/>
    <n v="426903.03045681759"/>
    <m/>
    <m/>
    <s v=""/>
    <m/>
    <m/>
    <m/>
    <m/>
    <m/>
    <n v="266"/>
    <n v="0.90197512801755675"/>
    <n v="26439203180.705635"/>
    <m/>
    <m/>
    <m/>
    <n v="6.0330925001990598"/>
    <m/>
    <m/>
    <m/>
    <n v="5.1721702561628264"/>
    <m/>
    <m/>
    <n v="1301460600154.7185"/>
    <m/>
    <m/>
    <n v="25.481205171452423"/>
    <m/>
    <m/>
    <m/>
    <m/>
  </r>
  <r>
    <x v="260"/>
    <n v="12.62"/>
    <n v="13.87"/>
    <n v="165618.5"/>
    <n v="169642.54"/>
    <s v=""/>
    <m/>
    <n v="110185.95"/>
    <n v="112854.76"/>
    <n v="7.6238960891039653E-5"/>
    <n v="440270.50589260884"/>
    <m/>
    <m/>
    <n v="883414888.91045332"/>
    <m/>
    <m/>
    <n v="10.32200716742916"/>
    <m/>
    <m/>
    <n v="202.1402315827265"/>
    <m/>
    <m/>
    <n v="247.0945775792467"/>
    <m/>
    <m/>
    <n v="425858.45252123894"/>
    <m/>
    <m/>
    <s v=""/>
    <m/>
    <m/>
    <m/>
    <m/>
    <m/>
    <n v="267"/>
    <n v="0.9098774333093006"/>
    <n v="26310447207.094906"/>
    <m/>
    <m/>
    <m/>
    <n v="6.0473999096456916"/>
    <m/>
    <m/>
    <m/>
    <n v="5.1848809889223748"/>
    <m/>
    <m/>
    <n v="1295206470889.8274"/>
    <m/>
    <m/>
    <n v="25.544063076446079"/>
    <m/>
    <m/>
    <m/>
    <m/>
  </r>
  <r>
    <x v="261"/>
    <n v="11.98"/>
    <n v="13.95"/>
    <n v="164477.15"/>
    <n v="168434.66"/>
    <s v=""/>
    <m/>
    <n v="110963.31"/>
    <n v="113625.14"/>
    <n v="7.5539651183342826E-5"/>
    <n v="437204.42463671509"/>
    <m/>
    <m/>
    <n v="873954680.07128465"/>
    <m/>
    <m/>
    <n v="10.357945463833882"/>
    <m/>
    <m/>
    <n v="203.55143681946706"/>
    <m/>
    <m/>
    <n v="248.8204414587143"/>
    <m/>
    <m/>
    <n v="422789.78785466473"/>
    <m/>
    <m/>
    <s v=""/>
    <m/>
    <m/>
    <m/>
    <m/>
    <m/>
    <n v="268"/>
    <n v="0.85878136200716848"/>
    <n v="25933156736.180588"/>
    <m/>
    <m/>
    <m/>
    <n v="6.0896073363990295"/>
    <m/>
    <m/>
    <m/>
    <n v="5.2224130417004861"/>
    <m/>
    <m/>
    <n v="1276878539348.917"/>
    <m/>
    <m/>
    <n v="25.372626113040212"/>
    <m/>
    <m/>
    <m/>
    <m/>
  </r>
  <r>
    <x v="262"/>
    <n v="11.3"/>
    <n v="13.57"/>
    <n v="160451.41"/>
    <n v="164299.34"/>
    <s v=""/>
    <m/>
    <n v="109034.13"/>
    <n v="111641.09"/>
    <n v="7.5539651183342826E-5"/>
    <n v="426493.01670615957"/>
    <m/>
    <m/>
    <n v="841761288.48723471"/>
    <m/>
    <m/>
    <n v="10.484824003771473"/>
    <m/>
    <m/>
    <n v="200.0076660815275"/>
    <m/>
    <m/>
    <n v="244.48881858337603"/>
    <m/>
    <m/>
    <n v="412397.8094616555"/>
    <m/>
    <m/>
    <s v=""/>
    <m/>
    <m/>
    <m/>
    <m/>
    <m/>
    <n v="269"/>
    <n v="0.83271923360353728"/>
    <n v="24658931035.456699"/>
    <m/>
    <m/>
    <m/>
    <n v="6.2388256134172773"/>
    <m/>
    <m/>
    <m/>
    <n v="5.3508372900181653"/>
    <m/>
    <m/>
    <n v="1214216857476.418"/>
    <m/>
    <m/>
    <n v="25.816662069502371"/>
    <m/>
    <m/>
    <m/>
    <m/>
  </r>
  <r>
    <x v="263"/>
    <n v="13.31"/>
    <n v="14.55"/>
    <n v="167489.57999999999"/>
    <n v="171493.89"/>
    <s v=""/>
    <m/>
    <n v="111334.9"/>
    <n v="113988.43"/>
    <n v="7.5539651183342826E-5"/>
    <n v="445190.1946313011"/>
    <m/>
    <m/>
    <n v="897042869.26927447"/>
    <m/>
    <m/>
    <n v="10.254995632669713"/>
    <m/>
    <m/>
    <n v="204.22312291875372"/>
    <m/>
    <m/>
    <n v="249.64205496453027"/>
    <m/>
    <m/>
    <n v="430444.03011314187"/>
    <m/>
    <m/>
    <s v=""/>
    <m/>
    <m/>
    <m/>
    <m/>
    <m/>
    <n v="270"/>
    <n v="0.91477663230240547"/>
    <n v="26817621018.245483"/>
    <m/>
    <m/>
    <m/>
    <n v="5.9653540729325876"/>
    <m/>
    <m/>
    <m/>
    <n v="5.1167252305704549"/>
    <m/>
    <m/>
    <n v="1320596282271.8726"/>
    <m/>
    <m/>
    <n v="25.274821234575779"/>
    <m/>
    <m/>
    <m/>
    <m/>
  </r>
  <r>
    <x v="264"/>
    <n v="14.53"/>
    <n v="15.53"/>
    <n v="177383.22"/>
    <n v="181611.12"/>
    <s v=""/>
    <m/>
    <n v="115721.36"/>
    <n v="118470.82"/>
    <n v="7.5539651183342826E-5"/>
    <n v="471476.16397424927"/>
    <m/>
    <m/>
    <n v="976414664.09075475"/>
    <m/>
    <m/>
    <n v="9.9522414172729761"/>
    <m/>
    <m/>
    <n v="212.26409033861782"/>
    <m/>
    <m/>
    <n v="259.47160645999497"/>
    <m/>
    <m/>
    <n v="455824.83190323127"/>
    <m/>
    <m/>
    <s v=""/>
    <m/>
    <m/>
    <m/>
    <m/>
    <m/>
    <n v="271"/>
    <n v="0.93560849967804249"/>
    <n v="29980805500.223003"/>
    <m/>
    <m/>
    <m/>
    <n v="5.6131683721957284"/>
    <m/>
    <m/>
    <m/>
    <n v="4.8150512074819201"/>
    <m/>
    <m/>
    <n v="1476457421890.4695"/>
    <m/>
    <m/>
    <n v="24.281870457993335"/>
    <m/>
    <m/>
    <m/>
    <m/>
  </r>
  <r>
    <x v="265"/>
    <n v="17.739999999999998"/>
    <n v="17.25"/>
    <n v="185304.72"/>
    <n v="189707.71"/>
    <s v=""/>
    <m/>
    <n v="120137.26"/>
    <n v="122982.69"/>
    <n v="7.5539651183342826E-5"/>
    <n v="492519.12463410903"/>
    <m/>
    <m/>
    <n v="1041700477.5002296"/>
    <m/>
    <m/>
    <n v="9.7301426634412458"/>
    <m/>
    <m/>
    <n v="220.35866506154235"/>
    <m/>
    <m/>
    <n v="269.36670913454634"/>
    <m/>
    <m/>
    <n v="476132.72484687186"/>
    <m/>
    <m/>
    <s v=""/>
    <m/>
    <m/>
    <m/>
    <m/>
    <m/>
    <n v="272"/>
    <n v="1.0284057971014491"/>
    <n v="32652914652.664623"/>
    <m/>
    <m/>
    <m/>
    <n v="5.3626722256860839"/>
    <m/>
    <m/>
    <m/>
    <n v="4.6005638740447097"/>
    <m/>
    <m/>
    <n v="1608153101530.2529"/>
    <m/>
    <m/>
    <n v="23.358014604853068"/>
    <m/>
    <m/>
    <m/>
    <m/>
  </r>
  <r>
    <x v="266"/>
    <n v="16.559999999999999"/>
    <n v="16.55"/>
    <n v="185320.92"/>
    <n v="189681.3"/>
    <s v=""/>
    <m/>
    <n v="120378.48"/>
    <n v="123201.75"/>
    <n v="7.8197267440627272E-5"/>
    <n v="492526.15203140036"/>
    <m/>
    <m/>
    <n v="1041452988.1295499"/>
    <m/>
    <m/>
    <n v="9.7300601662990278"/>
    <m/>
    <m/>
    <n v="220.78496525484636"/>
    <m/>
    <m/>
    <n v="269.8887063516745"/>
    <m/>
    <m/>
    <n v="476025.35642419819"/>
    <m/>
    <m/>
    <s v=""/>
    <m/>
    <m/>
    <m/>
    <m/>
    <m/>
    <n v="273"/>
    <n v="1.0006042296072506"/>
    <n v="32640523111.161396"/>
    <m/>
    <m/>
    <m/>
    <n v="5.3626694113129316"/>
    <m/>
    <m/>
    <m/>
    <n v="4.6017365337308478"/>
    <m/>
    <m/>
    <n v="1607864474626.9014"/>
    <m/>
    <m/>
    <n v="23.319291489261172"/>
    <m/>
    <m/>
    <m/>
    <m/>
  </r>
  <r>
    <x v="267"/>
    <n v="14.96"/>
    <n v="15.38"/>
    <n v="178168.8"/>
    <n v="182346.06"/>
    <s v=""/>
    <m/>
    <n v="117106.1"/>
    <n v="119842.99"/>
    <n v="7.8197267440627272E-5"/>
    <n v="473506.46516541688"/>
    <m/>
    <m/>
    <n v="981031924.99071801"/>
    <m/>
    <m/>
    <n v="9.9179395092416716"/>
    <m/>
    <m/>
    <n v="214.77788867373042"/>
    <m/>
    <m/>
    <n v="262.54591197484575"/>
    <m/>
    <m/>
    <n v="457603.62871280889"/>
    <m/>
    <m/>
    <s v=""/>
    <m/>
    <m/>
    <m/>
    <m/>
    <m/>
    <n v="274"/>
    <n v="0.9726918075422627"/>
    <n v="30114999282.225933"/>
    <m/>
    <m/>
    <m/>
    <n v="5.5697918778559918"/>
    <m/>
    <m/>
    <m/>
    <n v="4.779889069083409"/>
    <m/>
    <m/>
    <n v="1483556701867.6074"/>
    <m/>
    <m/>
    <n v="23.956015638595964"/>
    <m/>
    <m/>
    <m/>
    <m/>
  </r>
  <r>
    <x v="268"/>
    <n v="16.920000000000002"/>
    <n v="16.72"/>
    <n v="182812.03"/>
    <n v="187083.9"/>
    <s v=""/>
    <m/>
    <n v="120746.38"/>
    <n v="123558.97"/>
    <n v="7.8197267440627272E-5"/>
    <n v="485834.59847412276"/>
    <m/>
    <m/>
    <n v="1019256914.5030758"/>
    <m/>
    <m/>
    <n v="9.788837382063905"/>
    <m/>
    <m/>
    <n v="221.44892714026057"/>
    <m/>
    <m/>
    <n v="270.70093019395489"/>
    <m/>
    <m/>
    <n v="469479.8930808208"/>
    <m/>
    <m/>
    <s v=""/>
    <m/>
    <m/>
    <m/>
    <m/>
    <m/>
    <n v="275"/>
    <n v="1.0119617224880384"/>
    <n v="31678868713.41766"/>
    <m/>
    <m/>
    <m/>
    <n v="5.4248210625797553"/>
    <m/>
    <m/>
    <m/>
    <n v="4.6558865889817538"/>
    <m/>
    <m/>
    <n v="1560701759566.7627"/>
    <m/>
    <m/>
    <n v="23.214166419559561"/>
    <m/>
    <m/>
    <m/>
    <m/>
  </r>
  <r>
    <x v="269"/>
    <n v="14.41"/>
    <n v="14.87"/>
    <n v="172922.65"/>
    <n v="176948.8"/>
    <s v=""/>
    <m/>
    <n v="113082.43"/>
    <n v="115706.84"/>
    <n v="7.8197267440627272E-5"/>
    <n v="459541.73651906417"/>
    <m/>
    <m/>
    <n v="936421961.59461331"/>
    <m/>
    <m/>
    <n v="10.0537263806425"/>
    <m/>
    <m/>
    <n v="207.38818165134458"/>
    <m/>
    <m/>
    <n v="253.51324088227423"/>
    <m/>
    <m/>
    <n v="444033.47325745126"/>
    <m/>
    <m/>
    <s v=""/>
    <m/>
    <m/>
    <m/>
    <m/>
    <m/>
    <n v="276"/>
    <n v="0.96906523201076"/>
    <n v="28245569087.040432"/>
    <m/>
    <m/>
    <m/>
    <n v="5.7184394553282099"/>
    <m/>
    <m/>
    <m/>
    <n v="4.9083172753444"/>
    <m/>
    <m/>
    <n v="1391648476454.8569"/>
    <m/>
    <m/>
    <n v="24.690436177278222"/>
    <m/>
    <m/>
    <m/>
    <m/>
  </r>
  <r>
    <x v="270"/>
    <n v="15.38"/>
    <n v="15.52"/>
    <n v="178110.59"/>
    <n v="182243.69"/>
    <s v=""/>
    <m/>
    <n v="114622.16"/>
    <n v="117273.25"/>
    <n v="7.8197267440627272E-5"/>
    <n v="473317.13945400767"/>
    <m/>
    <m/>
    <n v="978443816.00096273"/>
    <m/>
    <m/>
    <n v="9.9030483456427447"/>
    <m/>
    <m/>
    <n v="210.20685274313254"/>
    <m/>
    <m/>
    <n v="256.95909222942305"/>
    <m/>
    <m/>
    <n v="457307.25920838263"/>
    <m/>
    <m/>
    <s v=""/>
    <m/>
    <m/>
    <m/>
    <m/>
    <m/>
    <n v="277"/>
    <n v="0.990979381443299"/>
    <n v="29934960913.658489"/>
    <m/>
    <m/>
    <m/>
    <n v="5.5470665729233497"/>
    <m/>
    <m/>
    <m/>
    <n v="4.761640504965122"/>
    <m/>
    <m/>
    <n v="1474982534987.4319"/>
    <m/>
    <m/>
    <n v="24.357187025061876"/>
    <m/>
    <m/>
    <m/>
    <m/>
  </r>
  <r>
    <x v="271"/>
    <n v="14.62"/>
    <n v="15.26"/>
    <n v="171695.11"/>
    <n v="175636.58"/>
    <s v=""/>
    <m/>
    <n v="113103.39"/>
    <n v="115691.83"/>
    <n v="8.0295844591127263E-5"/>
    <n v="456235.04917589313"/>
    <m/>
    <m/>
    <n v="925208066.13636267"/>
    <m/>
    <m/>
    <n v="10.081774939059327"/>
    <m/>
    <m/>
    <n v="207.40639090623606"/>
    <m/>
    <m/>
    <n v="253.53661146212562"/>
    <m/>
    <m/>
    <n v="440689.88890647388"/>
    <m/>
    <m/>
    <s v=""/>
    <m/>
    <m/>
    <m/>
    <m/>
    <m/>
    <n v="278"/>
    <n v="0.95806028833551771"/>
    <n v="27761614466.876083"/>
    <m/>
    <m/>
    <m/>
    <n v="5.7473682312819969"/>
    <m/>
    <m/>
    <m/>
    <n v="4.9348803179798901"/>
    <m/>
    <m/>
    <n v="1368177755765.6672"/>
    <m/>
    <m/>
    <n v="24.688849172111908"/>
    <m/>
    <m/>
    <m/>
    <m/>
  </r>
  <r>
    <x v="272"/>
    <n v="14.91"/>
    <n v="15.43"/>
    <n v="175136.18"/>
    <n v="179142.54"/>
    <s v=""/>
    <m/>
    <n v="114153.64"/>
    <n v="116756.83"/>
    <n v="8.0295844591127263E-5"/>
    <n v="465367.44912899513"/>
    <m/>
    <m/>
    <n v="952901664.06414318"/>
    <m/>
    <m/>
    <n v="9.9808917557274377"/>
    <m/>
    <m/>
    <n v="209.32721089316703"/>
    <m/>
    <m/>
    <n v="255.88493038915402"/>
    <m/>
    <m/>
    <n v="449473.76561821171"/>
    <m/>
    <m/>
    <s v=""/>
    <m/>
    <m/>
    <m/>
    <m/>
    <m/>
    <n v="279"/>
    <n v="0.96629941672067399"/>
    <n v="28868965491.689049"/>
    <m/>
    <m/>
    <m/>
    <n v="5.632380111950865"/>
    <m/>
    <m/>
    <m/>
    <n v="4.8365824351150932"/>
    <m/>
    <m/>
    <n v="1422849293423.593"/>
    <m/>
    <m/>
    <n v="24.462635634255726"/>
    <m/>
    <m/>
    <m/>
    <m/>
  </r>
  <r>
    <x v="273"/>
    <n v="14.87"/>
    <n v="15.32"/>
    <n v="175150.24"/>
    <n v="179142.54"/>
    <s v=""/>
    <m/>
    <n v="114243.68"/>
    <n v="116839.54"/>
    <n v="8.0295844591127263E-5"/>
    <n v="465393.46078024001"/>
    <m/>
    <m/>
    <n v="952892526.65092611"/>
    <m/>
    <m/>
    <n v="9.9806319790926992"/>
    <m/>
    <m/>
    <n v="209.48721197587366"/>
    <m/>
    <m/>
    <n v="256.08079891459721"/>
    <m/>
    <m/>
    <n v="449460.83555098157"/>
    <m/>
    <m/>
    <s v=""/>
    <m/>
    <m/>
    <m/>
    <m/>
    <m/>
    <n v="280"/>
    <n v="0.97062663185378584"/>
    <n v="28867992647.098507"/>
    <m/>
    <m/>
    <m/>
    <n v="5.6321177819182537"/>
    <m/>
    <m/>
    <m/>
    <n v="4.8367919052911104"/>
    <m/>
    <m/>
    <n v="1422899221724.8369"/>
    <m/>
    <m/>
    <n v="24.446365131025726"/>
    <m/>
    <m/>
    <m/>
    <m/>
  </r>
  <r>
    <x v="274"/>
    <n v="16.86"/>
    <n v="16.61"/>
    <n v="183967.25"/>
    <n v="188146.13"/>
    <s v=""/>
    <m/>
    <n v="117833.07"/>
    <n v="120501.11"/>
    <n v="8.0295844591127263E-5"/>
    <n v="488809.30734975467"/>
    <m/>
    <m/>
    <n v="1024720357.9925326"/>
    <m/>
    <m/>
    <n v="9.7295686328626871"/>
    <m/>
    <m/>
    <n v="216.06376314480485"/>
    <m/>
    <m/>
    <n v="264.12037850712943"/>
    <m/>
    <m/>
    <n v="472036.87143967371"/>
    <m/>
    <m/>
    <s v=""/>
    <m/>
    <m/>
    <m/>
    <m/>
    <m/>
    <n v="281"/>
    <n v="1.0150511739915713"/>
    <n v="31768695909.760822"/>
    <m/>
    <m/>
    <m/>
    <n v="5.3488019942911116"/>
    <m/>
    <m/>
    <m/>
    <n v="4.5938967746803367"/>
    <m/>
    <m/>
    <n v="1565982188525.8892"/>
    <m/>
    <m/>
    <n v="23.681279537889935"/>
    <m/>
    <m/>
    <m/>
    <m/>
  </r>
  <r>
    <x v="275"/>
    <n v="15.31"/>
    <n v="15.71"/>
    <n v="182419.03"/>
    <n v="186547.63"/>
    <s v=""/>
    <m/>
    <n v="117144.36"/>
    <n v="119787.13"/>
    <n v="8.0295844591127263E-5"/>
    <n v="484683.79815087037"/>
    <m/>
    <m/>
    <n v="1011651535.275514"/>
    <m/>
    <m/>
    <n v="9.7706458002791106"/>
    <m/>
    <m/>
    <n v="214.79567738466528"/>
    <m/>
    <m/>
    <n v="262.57053455090431"/>
    <m/>
    <m/>
    <n v="468012.95611429622"/>
    <m/>
    <m/>
    <s v=""/>
    <m/>
    <m/>
    <m/>
    <m/>
    <m/>
    <n v="282"/>
    <n v="0.97453851050286444"/>
    <n v="31227826319.470982"/>
    <m/>
    <m/>
    <m/>
    <n v="5.3939944751151687"/>
    <m/>
    <m/>
    <m/>
    <n v="4.6331274274952268"/>
    <m/>
    <m/>
    <n v="1539426861886.9006"/>
    <m/>
    <m/>
    <n v="23.822624968148549"/>
    <m/>
    <m/>
    <m/>
    <m/>
  </r>
  <r>
    <x v="276"/>
    <n v="15.12"/>
    <n v="15.5"/>
    <n v="177063.03"/>
    <n v="181025.47"/>
    <s v=""/>
    <m/>
    <n v="114943.16"/>
    <n v="117507.42"/>
    <n v="8.001601089535626E-5"/>
    <n v="470418.5976889499"/>
    <m/>
    <m/>
    <n v="966703548.97380006"/>
    <m/>
    <m/>
    <n v="9.914486342805553"/>
    <m/>
    <m/>
    <n v="210.74414438912007"/>
    <m/>
    <m/>
    <n v="257.61870652181045"/>
    <m/>
    <m/>
    <n v="454119.70074053243"/>
    <m/>
    <m/>
    <s v=""/>
    <m/>
    <m/>
    <m/>
    <m/>
    <m/>
    <n v="283"/>
    <n v="0.97548387096774192"/>
    <n v="29376051773.117466"/>
    <m/>
    <m/>
    <m/>
    <n v="5.5528908805039023"/>
    <m/>
    <m/>
    <m/>
    <n v="4.7708965181390326"/>
    <m/>
    <m/>
    <n v="1448438264806.9441"/>
    <m/>
    <m/>
    <n v="24.279135426156419"/>
    <m/>
    <m/>
    <m/>
    <m/>
  </r>
  <r>
    <x v="277"/>
    <n v="14.53"/>
    <n v="15.15"/>
    <n v="175462.39"/>
    <n v="179374.53"/>
    <s v=""/>
    <m/>
    <n v="113843.08"/>
    <n v="116373.4"/>
    <n v="8.001601089535626E-5"/>
    <n v="466154.6727906036"/>
    <m/>
    <m/>
    <n v="953469999.89002132"/>
    <m/>
    <m/>
    <n v="9.9594368391090882"/>
    <m/>
    <m/>
    <n v="208.72209781428094"/>
    <m/>
    <m/>
    <n v="255.14718781652527"/>
    <m/>
    <m/>
    <n v="449965.2153141856"/>
    <m/>
    <m/>
    <s v=""/>
    <m/>
    <m/>
    <m/>
    <m/>
    <m/>
    <n v="284"/>
    <n v="0.959075907590759"/>
    <n v="28839264699.88097"/>
    <m/>
    <m/>
    <m/>
    <n v="5.6032718819908514"/>
    <m/>
    <m/>
    <m/>
    <n v="4.8146139331032831"/>
    <m/>
    <m/>
    <n v="1422068448706.3813"/>
    <m/>
    <m/>
    <n v="24.514499054537726"/>
    <m/>
    <m/>
    <m/>
    <m/>
  </r>
  <r>
    <x v="278"/>
    <n v="13.85"/>
    <n v="14.54"/>
    <n v="168582.84"/>
    <n v="172327.24"/>
    <s v=""/>
    <m/>
    <n v="111468.97"/>
    <n v="113937.21"/>
    <n v="8.001601089535626E-5"/>
    <n v="447866.70476545865"/>
    <m/>
    <m/>
    <n v="897271314.70638585"/>
    <m/>
    <m/>
    <n v="10.154816357493008"/>
    <m/>
    <m/>
    <n v="204.36437551358785"/>
    <m/>
    <m/>
    <n v="249.82047129945528"/>
    <m/>
    <m/>
    <n v="432274.48742030433"/>
    <m/>
    <m/>
    <s v=""/>
    <m/>
    <m/>
    <m/>
    <m/>
    <m/>
    <n v="285"/>
    <n v="0.9525447042640991"/>
    <n v="26572287611.583111"/>
    <m/>
    <m/>
    <m/>
    <n v="5.8231427331980008"/>
    <m/>
    <m/>
    <m/>
    <n v="5.0039864259612896"/>
    <m/>
    <m/>
    <n v="1310373239418.4692"/>
    <m/>
    <m/>
    <n v="25.028768672495026"/>
    <m/>
    <m/>
    <m/>
    <m/>
  </r>
  <r>
    <x v="279"/>
    <n v="13.98"/>
    <n v="14.31"/>
    <n v="166470.57"/>
    <n v="170154.26"/>
    <s v=""/>
    <m/>
    <n v="109604.02"/>
    <n v="112021.84"/>
    <n v="8.001601089535626E-5"/>
    <n v="442244.34509615996"/>
    <m/>
    <m/>
    <n v="880291505.90527868"/>
    <m/>
    <m/>
    <n v="10.218574545571498"/>
    <m/>
    <m/>
    <n v="200.94032383945819"/>
    <m/>
    <m/>
    <n v="245.6350882703241"/>
    <m/>
    <m/>
    <n v="426811.39444769319"/>
    <m/>
    <m/>
    <s v=""/>
    <m/>
    <m/>
    <m/>
    <m/>
    <m/>
    <n v="286"/>
    <n v="0.97693920335429774"/>
    <n v="25901282157.924755"/>
    <m/>
    <m/>
    <m/>
    <n v="5.8962956812892084"/>
    <m/>
    <m/>
    <m/>
    <n v="5.0673027990757822"/>
    <m/>
    <m/>
    <n v="1277371102014.2805"/>
    <m/>
    <m/>
    <n v="25.450616141277685"/>
    <m/>
    <m/>
    <m/>
    <m/>
  </r>
  <r>
    <x v="280"/>
    <n v="14.05"/>
    <n v="14.44"/>
    <n v="167237.47"/>
    <n v="170924.52"/>
    <s v=""/>
    <m/>
    <n v="110300.22"/>
    <n v="112724.43"/>
    <n v="8.001601089535626E-5"/>
    <n v="444270.85214958421"/>
    <m/>
    <m/>
    <n v="886260407.02072155"/>
    <m/>
    <m/>
    <n v="10.195180291999865"/>
    <m/>
    <m/>
    <n v="202.21175733251656"/>
    <m/>
    <m/>
    <n v="247.18959513517183"/>
    <m/>
    <m/>
    <n v="428731.16483830335"/>
    <m/>
    <m/>
    <s v=""/>
    <m/>
    <m/>
    <m/>
    <m/>
    <m/>
    <n v="287"/>
    <n v="0.97299168975069261"/>
    <n v="26134903000.026051"/>
    <m/>
    <m/>
    <m/>
    <n v="5.869330753800873"/>
    <m/>
    <m/>
    <m/>
    <n v="5.0445810206554782"/>
    <m/>
    <m/>
    <n v="1288980863089.2092"/>
    <m/>
    <m/>
    <n v="25.292080635586895"/>
    <m/>
    <m/>
    <m/>
    <m/>
  </r>
  <r>
    <x v="281"/>
    <n v="13.75"/>
    <n v="13.98"/>
    <n v="164875.56"/>
    <n v="168469.5"/>
    <s v=""/>
    <m/>
    <n v="109669.84"/>
    <n v="112053.13"/>
    <n v="7.9456365113639293E-5"/>
    <n v="437964.3355421836"/>
    <m/>
    <m/>
    <n v="867141182.01149583"/>
    <m/>
    <m/>
    <n v="10.267596149209009"/>
    <m/>
    <m/>
    <n v="201.04138399627783"/>
    <m/>
    <m/>
    <n v="245.75970436690554"/>
    <m/>
    <m/>
    <n v="422536.75346236723"/>
    <m/>
    <m/>
    <s v=""/>
    <m/>
    <m/>
    <m/>
    <m/>
    <m/>
    <n v="288"/>
    <n v="0.98354792560801141"/>
    <n v="25381576113.999119"/>
    <m/>
    <m/>
    <m/>
    <n v="5.9528011812667705"/>
    <m/>
    <m/>
    <m/>
    <n v="5.117697838597036"/>
    <m/>
    <m/>
    <n v="1252081775378.1169"/>
    <m/>
    <m/>
    <n v="25.445942610808075"/>
    <m/>
    <m/>
    <m/>
    <m/>
  </r>
  <r>
    <x v="282"/>
    <n v="14.91"/>
    <n v="15.03"/>
    <n v="171047.06"/>
    <n v="174762.14"/>
    <s v=""/>
    <m/>
    <n v="112349.74"/>
    <n v="114782.37"/>
    <n v="7.9456365113639293E-5"/>
    <n v="454346.81371508469"/>
    <m/>
    <m/>
    <n v="915716334.26864946"/>
    <m/>
    <m/>
    <n v="10.075577274071035"/>
    <m/>
    <m/>
    <n v="205.94902364225263"/>
    <m/>
    <m/>
    <n v="251.75924293591274"/>
    <m/>
    <m/>
    <n v="438306.65491830645"/>
    <m/>
    <m/>
    <s v=""/>
    <m/>
    <m/>
    <m/>
    <m/>
    <m/>
    <n v="289"/>
    <n v="0.99201596806387227"/>
    <n v="27276752283.422909"/>
    <m/>
    <m/>
    <m/>
    <n v="5.7301864114213297"/>
    <m/>
    <m/>
    <m/>
    <n v="4.9267518147987923"/>
    <m/>
    <m/>
    <n v="1345662893882.812"/>
    <m/>
    <m/>
    <n v="24.827218804623776"/>
    <m/>
    <m/>
    <m/>
    <m/>
  </r>
  <r>
    <x v="283"/>
    <n v="14.45"/>
    <n v="14.86"/>
    <n v="172061.1"/>
    <n v="175784.32000000001"/>
    <s v=""/>
    <m/>
    <n v="112850.39"/>
    <n v="115284.74"/>
    <n v="7.9456365113639293E-5"/>
    <n v="457029.23133739707"/>
    <m/>
    <m/>
    <n v="923741484.11964607"/>
    <m/>
    <m/>
    <n v="10.045849882499105"/>
    <m/>
    <m/>
    <n v="206.86172419592535"/>
    <m/>
    <m/>
    <n v="252.87523693776933"/>
    <m/>
    <m/>
    <n v="440857.6185503435"/>
    <m/>
    <m/>
    <s v=""/>
    <m/>
    <m/>
    <m/>
    <m/>
    <m/>
    <n v="290"/>
    <n v="0.97240915208613732"/>
    <n v="27594904617.076115"/>
    <m/>
    <m/>
    <m/>
    <n v="5.6964053498951186"/>
    <m/>
    <m/>
    <m/>
    <n v="4.8981433649708697"/>
    <m/>
    <m/>
    <n v="1361451029866.5117"/>
    <m/>
    <m/>
    <n v="24.719606881916075"/>
    <m/>
    <m/>
    <m/>
    <m/>
  </r>
  <r>
    <x v="284"/>
    <n v="16.12"/>
    <n v="16.43"/>
    <n v="181510.84"/>
    <n v="185424.57"/>
    <s v=""/>
    <m/>
    <n v="116872.09"/>
    <n v="119384.04"/>
    <n v="7.9456365113639293E-5"/>
    <n v="482117.90420801268"/>
    <m/>
    <m/>
    <n v="999720747.3150686"/>
    <m/>
    <m/>
    <n v="9.7701315834168003"/>
    <m/>
    <m/>
    <n v="214.22852452673888"/>
    <m/>
    <m/>
    <n v="261.88096651672009"/>
    <m/>
    <m/>
    <n v="465021.46925520111"/>
    <m/>
    <m/>
    <s v=""/>
    <m/>
    <m/>
    <m/>
    <m/>
    <m/>
    <n v="291"/>
    <n v="0.98113207547169823"/>
    <n v="30620556538.978416"/>
    <m/>
    <m/>
    <m/>
    <n v="5.3837560095284136"/>
    <m/>
    <m/>
    <m/>
    <n v="4.6297191702329039"/>
    <m/>
    <m/>
    <n v="1510830409268.2139"/>
    <m/>
    <m/>
    <n v="23.841638495085164"/>
    <m/>
    <m/>
    <m/>
    <m/>
  </r>
  <r>
    <x v="285"/>
    <n v="16.32"/>
    <n v="16.82"/>
    <n v="185743.3"/>
    <n v="189733.55"/>
    <s v=""/>
    <m/>
    <n v="118931.36"/>
    <n v="121478.09"/>
    <n v="7.9456365113639293E-5"/>
    <n v="493347.87368389213"/>
    <m/>
    <m/>
    <n v="1034558770.9393289"/>
    <m/>
    <m/>
    <n v="9.6563588792672679"/>
    <m/>
    <m/>
    <n v="217.99788569223369"/>
    <m/>
    <m/>
    <n v="266.48906673450904"/>
    <m/>
    <m/>
    <n v="475814.16022540379"/>
    <m/>
    <m/>
    <s v=""/>
    <m/>
    <m/>
    <m/>
    <m/>
    <m/>
    <n v="292"/>
    <n v="0.97027348394768131"/>
    <n v="32042625386.748512"/>
    <m/>
    <m/>
    <m/>
    <n v="5.2584009298061103"/>
    <m/>
    <m/>
    <m/>
    <n v="4.5223237179820508"/>
    <m/>
    <m/>
    <n v="1581103281988.9734"/>
    <m/>
    <m/>
    <n v="23.42444017930972"/>
    <m/>
    <m/>
    <m/>
    <m/>
  </r>
  <r>
    <x v="286"/>
    <n v="15.68"/>
    <n v="15.93"/>
    <n v="182773.68"/>
    <n v="186654.9"/>
    <s v=""/>
    <m/>
    <n v="116478.28"/>
    <n v="118943.52"/>
    <n v="7.8057376700968462E-5"/>
    <n v="485424.83353819972"/>
    <m/>
    <m/>
    <n v="1009349335.0551288"/>
    <m/>
    <m/>
    <n v="9.7339416821731763"/>
    <m/>
    <m/>
    <n v="213.4858406630006"/>
    <m/>
    <m/>
    <n v="260.97422598591743"/>
    <m/>
    <m/>
    <n v="468053.11990706937"/>
    <m/>
    <m/>
    <s v=""/>
    <m/>
    <m/>
    <m/>
    <m/>
    <m/>
    <n v="293"/>
    <n v="0.98430634023854358"/>
    <n v="30999632673.688141"/>
    <m/>
    <m/>
    <m/>
    <n v="5.3429780468090726"/>
    <m/>
    <m/>
    <m/>
    <n v="4.5962893035057295"/>
    <m/>
    <m/>
    <n v="1529943536060.543"/>
    <m/>
    <m/>
    <n v="23.916124099344319"/>
    <m/>
    <m/>
    <m/>
    <m/>
  </r>
  <r>
    <x v="287"/>
    <n v="14.57"/>
    <n v="15.25"/>
    <n v="176116.69"/>
    <n v="179841.98"/>
    <s v=""/>
    <m/>
    <n v="113925.91"/>
    <n v="116327.85"/>
    <n v="7.8057376700968462E-5"/>
    <n v="467733.26630706806"/>
    <m/>
    <m/>
    <n v="954078179.17989373"/>
    <m/>
    <m/>
    <n v="9.9113285661789394"/>
    <m/>
    <m/>
    <n v="208.80266795816709"/>
    <m/>
    <m/>
    <n v="255.24959502601499"/>
    <m/>
    <m/>
    <n v="450956.16744809091"/>
    <m/>
    <m/>
    <s v=""/>
    <m/>
    <m/>
    <m/>
    <m/>
    <m/>
    <n v="294"/>
    <n v="0.95540983606557384"/>
    <n v="28735685738.248474"/>
    <m/>
    <m/>
    <m/>
    <n v="5.5377392736932274"/>
    <m/>
    <m/>
    <m/>
    <n v="4.764249925601284"/>
    <m/>
    <m/>
    <n v="1418303985622.7148"/>
    <m/>
    <m/>
    <n v="24.443064038287609"/>
    <m/>
    <m/>
    <m/>
    <m/>
  </r>
  <r>
    <x v="288"/>
    <n v="13.63"/>
    <n v="14.24"/>
    <n v="168365.77"/>
    <n v="171913.08"/>
    <s v=""/>
    <m/>
    <n v="111255.66"/>
    <n v="113592.22"/>
    <n v="7.8057376700968462E-5"/>
    <n v="447137.35719371116"/>
    <m/>
    <m/>
    <n v="890974324.21166694"/>
    <m/>
    <m/>
    <n v="10.129550978481479"/>
    <m/>
    <m/>
    <n v="203.9036790808953"/>
    <m/>
    <m/>
    <n v="249.26112801684505"/>
    <m/>
    <m/>
    <n v="431061.94400316611"/>
    <m/>
    <m/>
    <s v=""/>
    <m/>
    <m/>
    <m/>
    <m/>
    <m/>
    <n v="295"/>
    <n v="0.9571629213483146"/>
    <n v="26200996385.334881"/>
    <m/>
    <m/>
    <m/>
    <n v="5.7816186541743857"/>
    <m/>
    <m/>
    <m/>
    <n v="4.9745011856332289"/>
    <m/>
    <m/>
    <n v="1293285676392.9736"/>
    <m/>
    <m/>
    <n v="25.018908150001419"/>
    <m/>
    <m/>
    <m/>
    <m/>
  </r>
  <r>
    <x v="289"/>
    <n v="13.32"/>
    <n v="13.89"/>
    <n v="165357.84"/>
    <n v="168828.35"/>
    <s v=""/>
    <m/>
    <n v="110264.61"/>
    <n v="112571.49"/>
    <n v="7.8057376700968462E-5"/>
    <n v="439138.33973013383"/>
    <m/>
    <m/>
    <n v="866985154.43204284"/>
    <m/>
    <m/>
    <n v="10.220164991604534"/>
    <m/>
    <m/>
    <n v="202.08240575835924"/>
    <m/>
    <m/>
    <n v="247.03499143073546"/>
    <m/>
    <m/>
    <n v="423314.9869267355"/>
    <m/>
    <m/>
    <s v=""/>
    <m/>
    <m/>
    <m/>
    <m/>
    <m/>
    <n v="296"/>
    <n v="0.95896328293736499"/>
    <n v="25259867644.881577"/>
    <m/>
    <m/>
    <m/>
    <n v="5.8850872730181178"/>
    <m/>
    <m/>
    <m/>
    <n v="5.0639693431154074"/>
    <m/>
    <m/>
    <n v="1246914380395.9841"/>
    <m/>
    <m/>
    <n v="25.244762711602878"/>
    <m/>
    <m/>
    <m/>
    <m/>
  </r>
  <r>
    <x v="290"/>
    <n v="13.14"/>
    <n v="14.12"/>
    <n v="163135.23000000001"/>
    <n v="166545.91"/>
    <s v=""/>
    <m/>
    <n v="110190.15"/>
    <n v="112486.69"/>
    <n v="7.8057376700968462E-5"/>
    <n v="433225.22380147764"/>
    <m/>
    <m/>
    <n v="849395469.43529105"/>
    <m/>
    <m/>
    <n v="10.288981893838065"/>
    <m/>
    <m/>
    <n v="201.94101844775673"/>
    <m/>
    <m/>
    <n v="246.86242350496963"/>
    <m/>
    <m/>
    <n v="417580.05449007277"/>
    <m/>
    <m/>
    <s v=""/>
    <m/>
    <m/>
    <m/>
    <m/>
    <m/>
    <n v="297"/>
    <n v="0.93059490084985841"/>
    <n v="24576048313.305126"/>
    <m/>
    <m/>
    <m/>
    <n v="5.9643716890273799"/>
    <m/>
    <m/>
    <m/>
    <n v="5.1326414249419985"/>
    <m/>
    <m/>
    <n v="1213239433566.1477"/>
    <m/>
    <m/>
    <n v="25.2648171787555"/>
    <m/>
    <m/>
    <m/>
    <m/>
  </r>
  <r>
    <x v="291"/>
    <n v="12.95"/>
    <n v="13.53"/>
    <n v="159785.51999999999"/>
    <n v="163087.16"/>
    <s v=""/>
    <m/>
    <n v="108231.33"/>
    <n v="110460.7"/>
    <n v="8.0715608642201175E-5"/>
    <n v="424298.62677262223"/>
    <m/>
    <m/>
    <n v="822912005.77444232"/>
    <m/>
    <m/>
    <n v="10.395008643638349"/>
    <m/>
    <m/>
    <n v="198.33665931602857"/>
    <m/>
    <m/>
    <n v="242.45707850546884"/>
    <m/>
    <m/>
    <n v="408872.6528159398"/>
    <m/>
    <m/>
    <s v=""/>
    <m/>
    <m/>
    <m/>
    <m/>
    <m/>
    <n v="298"/>
    <n v="0.95713229859571325"/>
    <n v="23552898578.729797"/>
    <m/>
    <m/>
    <m/>
    <n v="6.0873864123606793"/>
    <m/>
    <m/>
    <m/>
    <n v="5.2398793659613432"/>
    <m/>
    <m/>
    <n v="1162971302831.6821"/>
    <m/>
    <m/>
    <n v="25.723234337533338"/>
    <m/>
    <m/>
    <m/>
    <m/>
  </r>
  <r>
    <x v="292"/>
    <n v="12.69"/>
    <n v="13.62"/>
    <n v="158950.62"/>
    <n v="162221.85"/>
    <s v=""/>
    <m/>
    <n v="108013.99"/>
    <n v="110229.97"/>
    <n v="8.0715608642201175E-5"/>
    <n v="422071.31973894965"/>
    <m/>
    <m/>
    <n v="816354851.61266267"/>
    <m/>
    <m/>
    <n v="10.422314357699337"/>
    <m/>
    <m/>
    <n v="197.93355180693047"/>
    <m/>
    <m/>
    <n v="241.96456403121582"/>
    <m/>
    <m/>
    <n v="406691.55123069021"/>
    <m/>
    <m/>
    <s v=""/>
    <m/>
    <m/>
    <m/>
    <m/>
    <m/>
    <n v="299"/>
    <n v="0.93171806167400884"/>
    <n v="23302178742.223087"/>
    <m/>
    <m/>
    <m/>
    <n v="6.1193999208843275"/>
    <m/>
    <m/>
    <m/>
    <n v="5.2679115389151772"/>
    <m/>
    <m/>
    <n v="1150671144971.7585"/>
    <m/>
    <m/>
    <n v="25.778092166011074"/>
    <m/>
    <m/>
    <m/>
    <m/>
  </r>
  <r>
    <x v="293"/>
    <n v="12.58"/>
    <n v="13.67"/>
    <n v="160341.81"/>
    <n v="163628.57999999999"/>
    <s v=""/>
    <m/>
    <n v="108025.84"/>
    <n v="110233.17"/>
    <n v="8.0715608642201175E-5"/>
    <n v="425755.05010255735"/>
    <m/>
    <m/>
    <n v="826965628.70743692"/>
    <m/>
    <m/>
    <n v="10.376854972507331"/>
    <m/>
    <m/>
    <n v="197.95043984875534"/>
    <m/>
    <m/>
    <n v="241.98547407286239"/>
    <m/>
    <m/>
    <n v="410206.43445074203"/>
    <m/>
    <m/>
    <s v=""/>
    <m/>
    <m/>
    <m/>
    <m/>
    <m/>
    <n v="300"/>
    <n v="0.92026335040234086"/>
    <n v="23705516230.846828"/>
    <m/>
    <m/>
    <m/>
    <n v="6.066052126649816"/>
    <m/>
    <m/>
    <m/>
    <n v="5.2224584542241459"/>
    <m/>
    <m/>
    <n v="1170669133292.5854"/>
    <m/>
    <m/>
    <n v="25.7784710477784"/>
    <m/>
    <m/>
    <m/>
    <m/>
  </r>
  <r>
    <x v="294"/>
    <n v="12.24"/>
    <n v="13.26"/>
    <n v="155188.64000000001"/>
    <n v="158356.57"/>
    <s v=""/>
    <m/>
    <n v="106968.47"/>
    <n v="109145.3"/>
    <n v="8.0715608642201175E-5"/>
    <n v="412061.80795512337"/>
    <m/>
    <m/>
    <n v="786991612.97991991"/>
    <m/>
    <m/>
    <n v="10.543748411493292"/>
    <m/>
    <m/>
    <n v="196.00809748670213"/>
    <m/>
    <m/>
    <n v="239.61131083744041"/>
    <m/>
    <m/>
    <n v="396978.42070942669"/>
    <m/>
    <m/>
    <s v=""/>
    <m/>
    <m/>
    <m/>
    <m/>
    <m/>
    <n v="301"/>
    <n v="0.92307692307692313"/>
    <n v="22177215197.846394"/>
    <m/>
    <m/>
    <m/>
    <n v="6.2612048820513566"/>
    <m/>
    <m/>
    <m/>
    <n v="5.390958515652498"/>
    <m/>
    <m/>
    <n v="1095271577829.1823"/>
    <m/>
    <m/>
    <n v="26.034012230969015"/>
    <m/>
    <m/>
    <m/>
    <m/>
  </r>
  <r>
    <x v="295"/>
    <n v="12.15"/>
    <n v="13.42"/>
    <n v="155791.53"/>
    <n v="158958.98000000001"/>
    <s v=""/>
    <m/>
    <n v="107289.56"/>
    <n v="109464.12"/>
    <n v="8.0715608642201175E-5"/>
    <n v="413652.53407158592"/>
    <m/>
    <m/>
    <n v="791474758.64407468"/>
    <m/>
    <m/>
    <n v="10.523419578317609"/>
    <m/>
    <m/>
    <n v="196.59166629837682"/>
    <m/>
    <m/>
    <n v="240.32496151586923"/>
    <m/>
    <m/>
    <n v="398477.11741929338"/>
    <m/>
    <m/>
    <s v=""/>
    <m/>
    <m/>
    <m/>
    <m/>
    <m/>
    <n v="302"/>
    <n v="0.90536512667660207"/>
    <n v="22345192475.471542"/>
    <m/>
    <m/>
    <m/>
    <n v="6.2370958959320975"/>
    <m/>
    <m/>
    <m/>
    <n v="5.3706854199471596"/>
    <m/>
    <m/>
    <n v="1103643892038.0244"/>
    <m/>
    <m/>
    <n v="25.959100435891422"/>
    <m/>
    <m/>
    <m/>
    <m/>
  </r>
  <r>
    <x v="296"/>
    <n v="13.29"/>
    <n v="13.97"/>
    <n v="157248.78"/>
    <n v="160394.53"/>
    <s v=""/>
    <m/>
    <n v="108070.57"/>
    <n v="110225.62"/>
    <n v="8.1835058696855256E-5"/>
    <n v="417481.0550441849"/>
    <m/>
    <m/>
    <n v="802165638.88230777"/>
    <m/>
    <m/>
    <n v="10.474810760965774"/>
    <m/>
    <m/>
    <n v="198.00343406572287"/>
    <m/>
    <m/>
    <n v="242.05184871660438"/>
    <m/>
    <m/>
    <n v="402029.47858421667"/>
    <m/>
    <m/>
    <s v=""/>
    <m/>
    <m/>
    <m/>
    <m/>
    <m/>
    <n v="303"/>
    <n v="0.95132426628489608"/>
    <n v="22745722681.535923"/>
    <m/>
    <m/>
    <m/>
    <n v="6.1796176130187739"/>
    <m/>
    <m/>
    <m/>
    <n v="5.3231140513179325"/>
    <m/>
    <m/>
    <n v="1123742423086.2124"/>
    <m/>
    <m/>
    <n v="25.783137754748473"/>
    <m/>
    <m/>
    <m/>
    <m/>
  </r>
  <r>
    <x v="297"/>
    <n v="12.36"/>
    <n v="13.64"/>
    <n v="154383.53"/>
    <n v="157458.82999999999"/>
    <s v=""/>
    <m/>
    <n v="107293.24"/>
    <n v="109423.77"/>
    <n v="8.1835058696855256E-5"/>
    <n v="409864.08550628199"/>
    <m/>
    <m/>
    <n v="780135109.65163147"/>
    <m/>
    <m/>
    <n v="10.570395829242363"/>
    <m/>
    <m/>
    <n v="196.57444165576226"/>
    <m/>
    <m/>
    <n v="240.30522189063637"/>
    <m/>
    <m/>
    <n v="394659.78219798527"/>
    <m/>
    <m/>
    <s v=""/>
    <m/>
    <m/>
    <m/>
    <m/>
    <m/>
    <n v="304"/>
    <n v="0.90615835777126097"/>
    <n v="21912354622.88382"/>
    <m/>
    <m/>
    <m/>
    <n v="6.2924300267462474"/>
    <m/>
    <m/>
    <m/>
    <n v="5.4207860764869364"/>
    <m/>
    <m/>
    <n v="1082646378544.9724"/>
    <m/>
    <m/>
    <n v="25.971865154973141"/>
    <m/>
    <m/>
    <m/>
    <m/>
  </r>
  <r>
    <x v="298"/>
    <n v="11.84"/>
    <n v="13.39"/>
    <n v="153225.85999999999"/>
    <n v="156265.21"/>
    <s v=""/>
    <m/>
    <n v="107370.8"/>
    <n v="109493.92"/>
    <n v="8.1835058696855256E-5"/>
    <n v="406780.73401879816"/>
    <m/>
    <m/>
    <n v="771256967.85172462"/>
    <m/>
    <m/>
    <n v="10.610184221448318"/>
    <m/>
    <m/>
    <n v="196.71174448663152"/>
    <m/>
    <m/>
    <n v="240.47333322751533"/>
    <m/>
    <m/>
    <n v="391656.78818635864"/>
    <m/>
    <m/>
    <s v=""/>
    <m/>
    <m/>
    <m/>
    <m/>
    <m/>
    <n v="305"/>
    <n v="0.88424197162061235"/>
    <n v="21579413263.895523"/>
    <m/>
    <m/>
    <m/>
    <n v="6.3398346322832042"/>
    <m/>
    <m/>
    <m/>
    <n v="5.4621234187584431"/>
    <m/>
    <m/>
    <n v="1066271386522.7568"/>
    <m/>
    <m/>
    <n v="25.956379026124711"/>
    <m/>
    <m/>
    <m/>
    <m/>
  </r>
  <r>
    <x v="299"/>
    <n v="12.15"/>
    <n v="13.67"/>
    <n v="153203.35"/>
    <n v="156229.47"/>
    <s v=""/>
    <m/>
    <n v="108122.6"/>
    <n v="110251.63"/>
    <n v="8.1835058696855256E-5"/>
    <n v="406711.05764655879"/>
    <m/>
    <m/>
    <n v="770984979.18027818"/>
    <m/>
    <m/>
    <n v="10.611121381825251"/>
    <m/>
    <m/>
    <n v="198.08427105709345"/>
    <m/>
    <m/>
    <n v="242.15146507014637"/>
    <m/>
    <m/>
    <n v="391555.94663683616"/>
    <m/>
    <m/>
    <s v=""/>
    <m/>
    <m/>
    <m/>
    <m/>
    <m/>
    <n v="306"/>
    <n v="0.88880760790051205"/>
    <n v="21568815383.408672"/>
    <m/>
    <m/>
    <m/>
    <n v="6.3409892920443873"/>
    <m/>
    <m/>
    <m/>
    <n v="5.4636177068881091"/>
    <m/>
    <m/>
    <n v="1065822683904.2332"/>
    <m/>
    <m/>
    <n v="25.777914076689004"/>
    <m/>
    <m/>
    <m/>
    <m/>
  </r>
  <r>
    <x v="300"/>
    <n v="12.28"/>
    <n v="13.87"/>
    <n v="150426.26"/>
    <n v="153359.17000000001"/>
    <s v=""/>
    <m/>
    <n v="107468.76"/>
    <n v="109557.85"/>
    <n v="8.2674721898268189E-5"/>
    <n v="399309.4671293539"/>
    <m/>
    <m/>
    <n v="749716221.29374349"/>
    <m/>
    <m/>
    <n v="10.70776078582232"/>
    <m/>
    <m/>
    <n v="196.87201197193446"/>
    <m/>
    <m/>
    <n v="240.67030972494024"/>
    <m/>
    <m/>
    <n v="384328.97998842219"/>
    <m/>
    <m/>
    <s v=""/>
    <m/>
    <m/>
    <m/>
    <m/>
    <m/>
    <n v="307"/>
    <n v="0.88536409516943038"/>
    <n v="20774176098.568916"/>
    <m/>
    <m/>
    <m/>
    <n v="6.4565858279358936"/>
    <m/>
    <m/>
    <m/>
    <n v="5.5647457647698095"/>
    <m/>
    <m/>
    <n v="1026774792057.0229"/>
    <m/>
    <m/>
    <n v="25.943682308262733"/>
    <m/>
    <m/>
    <m/>
    <m/>
  </r>
  <r>
    <x v="301"/>
    <n v="12.39"/>
    <n v="13.79"/>
    <n v="148087.21"/>
    <n v="150961.82999999999"/>
    <s v=""/>
    <m/>
    <n v="107001.01"/>
    <n v="109071.95"/>
    <n v="8.2674721898268189E-5"/>
    <n v="393090.82769037783"/>
    <m/>
    <m/>
    <n v="732129638.85966992"/>
    <m/>
    <m/>
    <n v="10.791172798952717"/>
    <m/>
    <m/>
    <n v="196.01036124089239"/>
    <m/>
    <m/>
    <n v="239.61722936282649"/>
    <m/>
    <m/>
    <n v="378310.19234899932"/>
    <m/>
    <m/>
    <s v=""/>
    <m/>
    <m/>
    <m/>
    <m/>
    <m/>
    <n v="308"/>
    <n v="0.89847715736040623"/>
    <n v="20124006102.84687"/>
    <m/>
    <m/>
    <m/>
    <n v="6.5572109990939333"/>
    <m/>
    <m/>
    <m/>
    <n v="5.6519931581868219"/>
    <m/>
    <m/>
    <n v="994710580203.51941"/>
    <m/>
    <m/>
    <n v="26.05993571171124"/>
    <m/>
    <m/>
    <m/>
    <m/>
  </r>
  <r>
    <x v="302"/>
    <n v="12.7"/>
    <n v="14.03"/>
    <n v="148853.95000000001"/>
    <n v="151730.97"/>
    <s v=""/>
    <m/>
    <n v="108474.99"/>
    <n v="110565.44"/>
    <n v="8.2674721898268189E-5"/>
    <n v="395116.46989739937"/>
    <m/>
    <m/>
    <n v="737717788.99330139"/>
    <m/>
    <m/>
    <n v="10.763402511739827"/>
    <m/>
    <m/>
    <n v="198.7056339636604"/>
    <m/>
    <m/>
    <n v="242.91239171211262"/>
    <m/>
    <m/>
    <n v="380226.71806271962"/>
    <m/>
    <m/>
    <s v=""/>
    <m/>
    <m/>
    <m/>
    <m/>
    <m/>
    <n v="309"/>
    <n v="0.90520313613684955"/>
    <n v="20328381857.558601"/>
    <m/>
    <m/>
    <m/>
    <n v="6.523498617835755"/>
    <m/>
    <m/>
    <m/>
    <n v="5.6234535620306918"/>
    <m/>
    <m/>
    <n v="1004884193167.9954"/>
    <m/>
    <m/>
    <n v="25.704279042340758"/>
    <m/>
    <m/>
    <m/>
    <m/>
  </r>
  <r>
    <x v="303"/>
    <n v="12.08"/>
    <n v="13.7"/>
    <n v="147865.14000000001"/>
    <n v="150710.51"/>
    <s v=""/>
    <m/>
    <n v="107565.52"/>
    <n v="109629.3"/>
    <n v="8.2674721898268189E-5"/>
    <n v="392482.21195101854"/>
    <m/>
    <m/>
    <n v="730268553.28258598"/>
    <m/>
    <m/>
    <n v="10.799315822669859"/>
    <m/>
    <m/>
    <n v="197.03485267005752"/>
    <m/>
    <m/>
    <n v="240.87016966259529"/>
    <m/>
    <m/>
    <n v="377658.65544093226"/>
    <m/>
    <m/>
    <s v=""/>
    <m/>
    <m/>
    <m/>
    <m/>
    <m/>
    <n v="310"/>
    <n v="0.88175182481751835"/>
    <n v="20054270747.834377"/>
    <m/>
    <m/>
    <m/>
    <n v="6.5670662447595323"/>
    <m/>
    <m/>
    <m/>
    <n v="5.661532507577836"/>
    <m/>
    <m/>
    <n v="991404729612.10071"/>
    <m/>
    <m/>
    <n v="25.923097417144174"/>
    <m/>
    <m/>
    <m/>
    <m/>
  </r>
  <r>
    <x v="304"/>
    <n v="11.96"/>
    <n v="13.84"/>
    <n v="148074.95000000001"/>
    <n v="150911.9"/>
    <s v=""/>
    <m/>
    <n v="107598.25"/>
    <n v="109653.59"/>
    <n v="8.2674721898268189E-5"/>
    <n v="393029.53229106904"/>
    <m/>
    <m/>
    <n v="731725291.09649467"/>
    <m/>
    <m/>
    <n v="10.791819529114399"/>
    <m/>
    <m/>
    <n v="197.09000049494404"/>
    <m/>
    <m/>
    <n v="240.93785054413436"/>
    <m/>
    <m/>
    <n v="378152.43086928671"/>
    <m/>
    <m/>
    <s v=""/>
    <m/>
    <m/>
    <m/>
    <m/>
    <m/>
    <n v="311"/>
    <n v="0.86416184971098275"/>
    <n v="20107188998.797249"/>
    <m/>
    <m/>
    <m/>
    <n v="6.5579854135946247"/>
    <m/>
    <m/>
    <m/>
    <n v="5.6542254898541389"/>
    <m/>
    <m/>
    <n v="994091545748.60095"/>
    <m/>
    <m/>
    <n v="25.918537892771944"/>
    <m/>
    <m/>
    <m/>
    <m/>
  </r>
  <r>
    <x v="305"/>
    <n v="11.65"/>
    <n v="13.73"/>
    <n v="143277.79"/>
    <n v="145985.4"/>
    <s v=""/>
    <m/>
    <n v="107163.28"/>
    <n v="109183.11"/>
    <n v="8.2954624045505909E-5"/>
    <n v="380268.8003676912"/>
    <m/>
    <m/>
    <n v="695874652.21842158"/>
    <m/>
    <m/>
    <n v="10.967111944186033"/>
    <m/>
    <m/>
    <n v="196.278898068769"/>
    <m/>
    <m/>
    <n v="239.94708595247801"/>
    <m/>
    <m/>
    <n v="365776.12351524667"/>
    <m/>
    <m/>
    <s v=""/>
    <m/>
    <m/>
    <m/>
    <m/>
    <m/>
    <n v="312"/>
    <n v="0.84850691915513476"/>
    <n v="18792495713.439739"/>
    <m/>
    <m/>
    <m/>
    <n v="6.7711238324563512"/>
    <m/>
    <m/>
    <m/>
    <n v="5.8396073041837759"/>
    <m/>
    <m/>
    <n v="929292790797.52441"/>
    <m/>
    <m/>
    <n v="26.03333383999141"/>
    <m/>
    <m/>
    <m/>
    <m/>
  </r>
  <r>
    <x v="306"/>
    <n v="11.79"/>
    <n v="13.49"/>
    <n v="141645.64000000001"/>
    <n v="144310.29999999999"/>
    <s v=""/>
    <m/>
    <n v="106817.98"/>
    <n v="108822.25"/>
    <n v="8.2954624045505909E-5"/>
    <n v="375927.79884551861"/>
    <m/>
    <m/>
    <n v="683890941.47988093"/>
    <m/>
    <m/>
    <n v="11.029745568344271"/>
    <m/>
    <m/>
    <n v="195.64168043162093"/>
    <m/>
    <m/>
    <n v="239.16836205345703"/>
    <m/>
    <m/>
    <n v="361568.64753036399"/>
    <m/>
    <m/>
    <s v=""/>
    <m/>
    <m/>
    <m/>
    <m/>
    <m/>
    <n v="313"/>
    <n v="0.87398072646404734"/>
    <n v="18360610419.753189"/>
    <m/>
    <m/>
    <m/>
    <n v="6.8484996674514971"/>
    <m/>
    <m/>
    <m/>
    <n v="5.9068850164064761"/>
    <m/>
    <m/>
    <n v="908000846097.69214"/>
    <m/>
    <m/>
    <n v="26.120577014053463"/>
    <m/>
    <m/>
    <m/>
    <m/>
  </r>
  <r>
    <x v="307"/>
    <n v="11.46"/>
    <n v="13.38"/>
    <n v="148668.46"/>
    <n v="151453.26"/>
    <s v=""/>
    <m/>
    <n v="106617.5"/>
    <n v="108608.98"/>
    <n v="8.2954624045505909E-5"/>
    <n v="394556.75559276558"/>
    <m/>
    <m/>
    <n v="734659956.78055692"/>
    <m/>
    <m/>
    <n v="10.756494675100026"/>
    <m/>
    <m/>
    <n v="195.26973128426229"/>
    <m/>
    <m/>
    <n v="238.71392266074551"/>
    <m/>
    <m/>
    <n v="379454.37763629493"/>
    <m/>
    <m/>
    <s v=""/>
    <m/>
    <m/>
    <m/>
    <m/>
    <m/>
    <n v="314"/>
    <n v="0.8565022421524664"/>
    <n v="20177529127.41161"/>
    <m/>
    <m/>
    <m/>
    <n v="6.5092147264733038"/>
    <m/>
    <m/>
    <m/>
    <n v="5.6147686643213115"/>
    <m/>
    <m/>
    <n v="997925567561.08923"/>
    <m/>
    <m/>
    <n v="26.172971230241878"/>
    <m/>
    <m/>
    <m/>
    <m/>
  </r>
  <r>
    <x v="308"/>
    <n v="11.15"/>
    <n v="12.97"/>
    <n v="147841.03"/>
    <n v="150597.76999999999"/>
    <s v=""/>
    <m/>
    <n v="105988.27"/>
    <n v="107958.98"/>
    <n v="8.2954624045505909E-5"/>
    <n v="392351.24118624348"/>
    <m/>
    <m/>
    <n v="728428336.08061707"/>
    <m/>
    <m/>
    <n v="10.786593173263345"/>
    <m/>
    <m/>
    <n v="194.11256456634749"/>
    <m/>
    <m/>
    <n v="237.29956610548265"/>
    <m/>
    <m/>
    <n v="377300.15974558814"/>
    <m/>
    <m/>
    <s v=""/>
    <m/>
    <m/>
    <m/>
    <m/>
    <m/>
    <n v="315"/>
    <n v="0.85967617579028521"/>
    <n v="19948909639.048897"/>
    <m/>
    <m/>
    <m/>
    <n v="6.5456774135714948"/>
    <m/>
    <m/>
    <m/>
    <n v="5.6467434766239961"/>
    <m/>
    <m/>
    <n v="986689165184.32813"/>
    <m/>
    <m/>
    <n v="26.330820827877456"/>
    <m/>
    <m/>
    <m/>
    <m/>
  </r>
  <r>
    <x v="309"/>
    <n v="11.48"/>
    <n v="12.97"/>
    <n v="149297.41"/>
    <n v="152068.81"/>
    <s v=""/>
    <m/>
    <n v="106337.76"/>
    <n v="108306.02"/>
    <n v="8.2954624045505909E-5"/>
    <n v="396206.62682688935"/>
    <m/>
    <m/>
    <n v="739094187.91778493"/>
    <m/>
    <m/>
    <n v="10.733632041237634"/>
    <m/>
    <m/>
    <n v="194.74789040964251"/>
    <m/>
    <m/>
    <n v="238.07650289755162"/>
    <m/>
    <m/>
    <n v="380974.6703072465"/>
    <m/>
    <m/>
    <s v=""/>
    <m/>
    <m/>
    <m/>
    <m/>
    <m/>
    <n v="316"/>
    <n v="0.88511950655358518"/>
    <n v="20337946414.0574"/>
    <m/>
    <m/>
    <m/>
    <n v="6.4814373046629088"/>
    <m/>
    <m/>
    <m/>
    <n v="5.591843085331516"/>
    <m/>
    <m/>
    <n v="1006003111914.9606"/>
    <m/>
    <m/>
    <n v="26.247385468211821"/>
    <m/>
    <m/>
    <m/>
    <m/>
  </r>
  <r>
    <x v="310"/>
    <n v="11.47"/>
    <n v="12.99"/>
    <n v="149414.29"/>
    <n v="152150.01"/>
    <s v=""/>
    <m/>
    <n v="106589.07"/>
    <n v="108535.03"/>
    <n v="8.2674721898268189E-5"/>
    <n v="396487.79911060765"/>
    <m/>
    <m/>
    <n v="739664889.33360755"/>
    <m/>
    <m/>
    <n v="10.729928468980281"/>
    <m/>
    <m/>
    <n v="195.19386244911911"/>
    <m/>
    <m/>
    <n v="238.62248184923635"/>
    <m/>
    <m/>
    <n v="381145.20364902139"/>
    <m/>
    <m/>
    <s v=""/>
    <m/>
    <m/>
    <m/>
    <m/>
    <m/>
    <n v="317"/>
    <n v="0.88298691301000776"/>
    <n v="20357607862.53199"/>
    <m/>
    <m/>
    <m/>
    <n v="6.4770713196087586"/>
    <m/>
    <m/>
    <m/>
    <n v="5.5896279821945853"/>
    <m/>
    <m/>
    <n v="1007190667994.2611"/>
    <m/>
    <m/>
    <n v="26.195476279634757"/>
    <m/>
    <m/>
    <m/>
    <m/>
  </r>
  <r>
    <x v="311"/>
    <n v="11.08"/>
    <n v="12.55"/>
    <n v="147001.38"/>
    <n v="149680.34"/>
    <s v=""/>
    <m/>
    <n v="106798.19"/>
    <n v="108738.99"/>
    <n v="8.2674721898268189E-5"/>
    <n v="390075.35654542164"/>
    <m/>
    <m/>
    <n v="721648819.81850874"/>
    <m/>
    <m/>
    <n v="10.816730008536931"/>
    <m/>
    <m/>
    <n v="195.57204974567412"/>
    <m/>
    <m/>
    <n v="239.08507393237252"/>
    <m/>
    <m/>
    <n v="374947.74077761546"/>
    <m/>
    <m/>
    <s v=""/>
    <m/>
    <m/>
    <m/>
    <m/>
    <m/>
    <n v="318"/>
    <n v="0.88286852589641429"/>
    <n v="19696062478.483242"/>
    <m/>
    <m/>
    <m/>
    <n v="6.5818993398396852"/>
    <m/>
    <m/>
    <m/>
    <n v="5.6806172861691762"/>
    <m/>
    <m/>
    <n v="974530127130.94067"/>
    <m/>
    <m/>
    <n v="26.147444086946393"/>
    <m/>
    <m/>
    <m/>
    <m/>
  </r>
  <r>
    <x v="312"/>
    <n v="11.05"/>
    <n v="12.48"/>
    <n v="147273.9"/>
    <n v="149945.45000000001"/>
    <s v=""/>
    <m/>
    <n v="106920.81"/>
    <n v="108854.85"/>
    <n v="8.2674721898268189E-5"/>
    <n v="390788.9726440612"/>
    <m/>
    <m/>
    <n v="723559130.48533559"/>
    <m/>
    <m/>
    <n v="10.806869568395358"/>
    <m/>
    <m/>
    <n v="195.79182095023845"/>
    <m/>
    <m/>
    <n v="239.35400456754957"/>
    <m/>
    <m/>
    <n v="375601.03337943752"/>
    <m/>
    <m/>
    <s v=""/>
    <m/>
    <m/>
    <m/>
    <m/>
    <m/>
    <n v="319"/>
    <n v="0.88541666666666674"/>
    <n v="19765166723.861038"/>
    <m/>
    <m/>
    <m/>
    <n v="6.5699356363723469"/>
    <m/>
    <m/>
    <m/>
    <n v="5.6708150004828246"/>
    <m/>
    <m/>
    <n v="978018897188.6958"/>
    <m/>
    <m/>
    <n v="26.120777682989033"/>
    <m/>
    <m/>
    <m/>
    <m/>
  </r>
  <r>
    <x v="313"/>
    <n v="12.13"/>
    <n v="13.6"/>
    <n v="147258.71"/>
    <n v="149917.59"/>
    <s v=""/>
    <m/>
    <n v="108084.56"/>
    <n v="110030.65"/>
    <n v="8.2674721898268189E-5"/>
    <n v="390739.13837426249"/>
    <m/>
    <m/>
    <n v="723350537.27114499"/>
    <m/>
    <m/>
    <n v="10.807592230639235"/>
    <m/>
    <m/>
    <n v="197.91803683771391"/>
    <m/>
    <m/>
    <n v="241.95355239890881"/>
    <m/>
    <m/>
    <n v="375520.44341463211"/>
    <m/>
    <m/>
    <s v=""/>
    <m/>
    <m/>
    <m/>
    <m/>
    <m/>
    <n v="320"/>
    <n v="0.8919117647058824"/>
    <n v="19757156140.679111"/>
    <m/>
    <m/>
    <m/>
    <n v="6.5708502824890056"/>
    <m/>
    <m/>
    <m/>
    <n v="5.6721277817499995"/>
    <m/>
    <m/>
    <n v="977692095609.93286"/>
    <m/>
    <m/>
    <n v="25.839813588300235"/>
    <m/>
    <m/>
    <m/>
    <m/>
  </r>
  <r>
    <x v="314"/>
    <n v="12.18"/>
    <n v="13.88"/>
    <n v="151267.23000000001"/>
    <n v="153986.1"/>
    <s v=""/>
    <m/>
    <n v="108821.52"/>
    <n v="110771.79"/>
    <n v="8.2674721898268189E-5"/>
    <n v="401365.63670159632"/>
    <m/>
    <m/>
    <n v="752789085.12446845"/>
    <m/>
    <m/>
    <n v="10.660664861052368"/>
    <m/>
    <m/>
    <n v="199.26265543613215"/>
    <m/>
    <m/>
    <n v="243.59760712177066"/>
    <m/>
    <m/>
    <n v="385700.33773115708"/>
    <m/>
    <m/>
    <s v=""/>
    <m/>
    <m/>
    <m/>
    <m/>
    <m/>
    <n v="321"/>
    <n v="0.87752161383285299"/>
    <n v="20828805862.527668"/>
    <m/>
    <m/>
    <m/>
    <n v="6.3922307777515464"/>
    <m/>
    <m/>
    <m/>
    <n v="5.5184479385063874"/>
    <m/>
    <m/>
    <n v="1030796539262.9523"/>
    <m/>
    <m/>
    <n v="25.666935445676767"/>
    <m/>
    <m/>
    <m/>
    <m/>
  </r>
  <r>
    <x v="315"/>
    <n v="12.52"/>
    <n v="13.87"/>
    <n v="149327.4"/>
    <n v="151973.21"/>
    <s v=""/>
    <m/>
    <n v="108800.87"/>
    <n v="110723.29"/>
    <n v="8.5894031805588966E-5"/>
    <n v="396189.59643052676"/>
    <m/>
    <m/>
    <n v="738007285.51202428"/>
    <m/>
    <m/>
    <n v="10.72950457552993"/>
    <m/>
    <m/>
    <n v="199.21027022430431"/>
    <m/>
    <m/>
    <n v="243.53436713905523"/>
    <m/>
    <m/>
    <n v="380625.65333685011"/>
    <m/>
    <m/>
    <s v=""/>
    <m/>
    <m/>
    <m/>
    <m/>
    <m/>
    <n v="322"/>
    <n v="0.90266762797404476"/>
    <n v="20282211385.032246"/>
    <m/>
    <m/>
    <m/>
    <n v="6.4748845476935877"/>
    <m/>
    <m/>
    <m/>
    <n v="5.5913508157771572"/>
    <m/>
    <m/>
    <n v="1003970153061.3197"/>
    <m/>
    <m/>
    <n v="25.681941150234024"/>
    <m/>
    <m/>
    <m/>
    <m/>
  </r>
  <r>
    <x v="316"/>
    <n v="11.58"/>
    <n v="13.29"/>
    <n v="146448.66"/>
    <n v="149030.41"/>
    <s v=""/>
    <m/>
    <n v="107037.24"/>
    <n v="108918.98"/>
    <n v="8.5894031805588966E-5"/>
    <n v="388542.36217828863"/>
    <m/>
    <m/>
    <n v="716564321.96153355"/>
    <m/>
    <m/>
    <n v="10.83310534783206"/>
    <m/>
    <m/>
    <n v="195.97635180481845"/>
    <m/>
    <m/>
    <n v="239.58116748739829"/>
    <m/>
    <m/>
    <n v="373244.50384429522"/>
    <m/>
    <m/>
    <s v=""/>
    <m/>
    <m/>
    <m/>
    <m/>
    <m/>
    <n v="323"/>
    <n v="0.87133182844243795"/>
    <n v="19496067355.517551"/>
    <m/>
    <m/>
    <m/>
    <n v="6.5999564089196721"/>
    <m/>
    <m/>
    <m/>
    <n v="5.6999001486227492"/>
    <m/>
    <m/>
    <n v="965127787090.83386"/>
    <m/>
    <m/>
    <n v="26.101722056467057"/>
    <m/>
    <m/>
    <m/>
    <m/>
  </r>
  <r>
    <x v="317"/>
    <n v="11.77"/>
    <n v="13.19"/>
    <n v="148689.34"/>
    <n v="151297.79"/>
    <s v=""/>
    <m/>
    <n v="108767.46"/>
    <n v="110670.26"/>
    <n v="8.5894031805588966E-5"/>
    <n v="394477.48244735564"/>
    <m/>
    <m/>
    <n v="732910234.42788458"/>
    <m/>
    <m/>
    <n v="10.750416963651917"/>
    <m/>
    <m/>
    <n v="199.13938597009704"/>
    <m/>
    <m/>
    <n v="243.44824480258495"/>
    <m/>
    <m/>
    <n v="378912.22369378764"/>
    <m/>
    <m/>
    <s v=""/>
    <m/>
    <m/>
    <m/>
    <m/>
    <m/>
    <n v="324"/>
    <n v="0.89234268385140258"/>
    <n v="20088624911.407703"/>
    <m/>
    <m/>
    <m/>
    <n v="6.4992405656376251"/>
    <m/>
    <m/>
    <m/>
    <n v="5.6134551969551012"/>
    <m/>
    <m/>
    <n v="994535565910.26367"/>
    <m/>
    <m/>
    <n v="25.683295294751808"/>
    <m/>
    <m/>
    <m/>
    <m/>
  </r>
  <r>
    <x v="318"/>
    <n v="12.04"/>
    <n v="13.54"/>
    <n v="149244.79"/>
    <n v="151849.99"/>
    <s v=""/>
    <m/>
    <n v="108690.11"/>
    <n v="110582.05"/>
    <n v="8.5894031805588966E-5"/>
    <n v="395941.45401997893"/>
    <m/>
    <m/>
    <n v="736915583.21230197"/>
    <m/>
    <m/>
    <n v="10.730519470080003"/>
    <m/>
    <m/>
    <n v="198.99291568330185"/>
    <m/>
    <m/>
    <n v="243.26945122575802"/>
    <m/>
    <m/>
    <n v="380284.22081573808"/>
    <m/>
    <m/>
    <s v=""/>
    <m/>
    <m/>
    <m/>
    <m/>
    <m/>
    <n v="325"/>
    <n v="0.8892171344165436"/>
    <n v="20234580164.928272"/>
    <m/>
    <m/>
    <m/>
    <n v="6.4752183245529942"/>
    <m/>
    <m/>
    <m/>
    <n v="5.5932409951387179"/>
    <m/>
    <m/>
    <n v="1001835951582.7065"/>
    <m/>
    <m/>
    <n v="25.70502334062525"/>
    <m/>
    <m/>
    <m/>
    <m/>
  </r>
  <r>
    <x v="319"/>
    <n v="11.4"/>
    <n v="13.18"/>
    <n v="149073.56"/>
    <n v="151662.73000000001"/>
    <s v=""/>
    <m/>
    <n v="108623.43"/>
    <n v="110504.71"/>
    <n v="8.5894031805588966E-5"/>
    <n v="395477.54315033316"/>
    <m/>
    <m/>
    <n v="735545393.77077997"/>
    <m/>
    <m/>
    <n v="10.736856398948206"/>
    <m/>
    <m/>
    <n v="198.86598688133239"/>
    <m/>
    <m/>
    <n v="243.11454680821348"/>
    <m/>
    <m/>
    <n v="379804.33164756064"/>
    <m/>
    <m/>
    <s v=""/>
    <m/>
    <m/>
    <m/>
    <m/>
    <m/>
    <n v="326"/>
    <n v="0.86494688922610019"/>
    <n v="20183993775.700966"/>
    <m/>
    <m/>
    <m/>
    <n v="6.4829015463413011"/>
    <m/>
    <m/>
    <m/>
    <n v="5.6004124181494266"/>
    <m/>
    <m/>
    <n v="999405704682.83752"/>
    <m/>
    <m/>
    <n v="25.72425923516802"/>
    <m/>
    <m/>
    <m/>
    <m/>
  </r>
  <r>
    <x v="320"/>
    <n v="11.68"/>
    <n v="12.96"/>
    <n v="146534"/>
    <n v="149026.95000000001"/>
    <s v=""/>
    <m/>
    <n v="107526.45"/>
    <n v="109350.76"/>
    <n v="8.7714063573995915E-5"/>
    <n v="388702.42527738342"/>
    <m/>
    <m/>
    <n v="716343108.75024688"/>
    <m/>
    <m/>
    <n v="10.829028016415357"/>
    <m/>
    <m/>
    <n v="196.83845430120121"/>
    <m/>
    <m/>
    <n v="240.63693414861714"/>
    <m/>
    <m/>
    <n v="373160.68636072794"/>
    <m/>
    <m/>
    <s v=""/>
    <m/>
    <m/>
    <m/>
    <m/>
    <m/>
    <n v="327"/>
    <n v="0.90123456790123446"/>
    <n v="19479803633.886372"/>
    <m/>
    <m/>
    <m/>
    <n v="6.5943406429136608"/>
    <m/>
    <m/>
    <m/>
    <n v="5.6988579560175383"/>
    <m/>
    <m/>
    <n v="964831957937.15247"/>
    <m/>
    <m/>
    <n v="25.998160520178338"/>
    <m/>
    <m/>
    <m/>
    <m/>
  </r>
  <r>
    <x v="321"/>
    <n v="12.27"/>
    <n v="13.47"/>
    <n v="147954.19"/>
    <n v="150458.23000000001"/>
    <s v=""/>
    <m/>
    <n v="107994.9"/>
    <n v="109817.57"/>
    <n v="8.7714063573995915E-5"/>
    <n v="392460.11287893989"/>
    <m/>
    <m/>
    <n v="726655961.07090211"/>
    <m/>
    <m/>
    <n v="10.776745611373036"/>
    <m/>
    <m/>
    <n v="197.69118066905176"/>
    <m/>
    <m/>
    <n v="241.67966532787872"/>
    <m/>
    <m/>
    <n v="376733.74676533905"/>
    <m/>
    <m/>
    <s v=""/>
    <m/>
    <m/>
    <m/>
    <m/>
    <m/>
    <n v="328"/>
    <n v="0.91091314031180393"/>
    <n v="19853309230.897552"/>
    <m/>
    <m/>
    <m/>
    <n v="6.5307032976163804"/>
    <m/>
    <m/>
    <m/>
    <n v="5.6444114754506849"/>
    <m/>
    <m/>
    <n v="983406577569.79919"/>
    <m/>
    <m/>
    <n v="25.888489567224099"/>
    <m/>
    <m/>
    <m/>
    <m/>
  </r>
  <r>
    <x v="322"/>
    <n v="12.49"/>
    <n v="13.84"/>
    <n v="149020.16"/>
    <n v="151529.04999999999"/>
    <s v=""/>
    <m/>
    <n v="108652.54"/>
    <n v="110476.67"/>
    <n v="8.7714063573995915E-5"/>
    <n v="395278.04352946766"/>
    <m/>
    <m/>
    <n v="734406398.04765725"/>
    <m/>
    <m/>
    <n v="10.738116755275248"/>
    <m/>
    <m/>
    <n v="198.89018060063913"/>
    <m/>
    <m/>
    <n v="243.14572253611007"/>
    <m/>
    <m/>
    <n v="379404.06814051641"/>
    <m/>
    <m/>
    <s v=""/>
    <m/>
    <m/>
    <m/>
    <m/>
    <m/>
    <n v="329"/>
    <n v="0.9024566473988439"/>
    <n v="20135224998.438305"/>
    <m/>
    <m/>
    <m/>
    <n v="6.4839218963251035"/>
    <m/>
    <m/>
    <m/>
    <n v="5.6045241602565099"/>
    <m/>
    <m/>
    <n v="997446899783.55676"/>
    <m/>
    <m/>
    <n v="25.734418142586971"/>
    <m/>
    <m/>
    <m/>
    <m/>
  </r>
  <r>
    <x v="323"/>
    <n v="11.45"/>
    <n v="12.89"/>
    <n v="144760.46"/>
    <n v="147184.34"/>
    <s v=""/>
    <m/>
    <n v="107392.09"/>
    <n v="109185.37"/>
    <n v="8.7714063573995915E-5"/>
    <n v="383969.76735518535"/>
    <m/>
    <m/>
    <n v="702813806.10836899"/>
    <m/>
    <m/>
    <n v="10.891777352707114"/>
    <m/>
    <m/>
    <n v="196.5781136918261"/>
    <m/>
    <m/>
    <n v="240.31945531815759"/>
    <m/>
    <m/>
    <n v="368515.0203157306"/>
    <m/>
    <m/>
    <s v=""/>
    <m/>
    <m/>
    <m/>
    <m/>
    <m/>
    <n v="330"/>
    <n v="0.88828549262994561"/>
    <n v="18979932678.525745"/>
    <m/>
    <m/>
    <m/>
    <n v="6.6695212110953612"/>
    <m/>
    <m/>
    <m/>
    <n v="5.7655120886358677"/>
    <m/>
    <m/>
    <n v="940288363966.92456"/>
    <m/>
    <m/>
    <n v="26.03653406970367"/>
    <m/>
    <m/>
    <m/>
    <m/>
  </r>
  <r>
    <x v="324"/>
    <n v="11.28"/>
    <n v="12.91"/>
    <n v="142705.87"/>
    <n v="145056.62"/>
    <s v=""/>
    <m/>
    <n v="106783.21"/>
    <n v="108537.59"/>
    <n v="8.7434038851696982E-5"/>
    <n v="378492.38341128861"/>
    <m/>
    <m/>
    <n v="687554046.16971993"/>
    <m/>
    <m/>
    <n v="10.969647398418152"/>
    <m/>
    <m/>
    <n v="195.44927852200126"/>
    <m/>
    <m/>
    <n v="238.940224327772"/>
    <m/>
    <m/>
    <n v="363156.36644720676"/>
    <m/>
    <m/>
    <s v=""/>
    <m/>
    <m/>
    <m/>
    <m/>
    <m/>
    <n v="331"/>
    <n v="0.87374128582494182"/>
    <n v="18429315632.742996"/>
    <m/>
    <m/>
    <m/>
    <n v="6.7649915266980649"/>
    <m/>
    <m/>
    <m/>
    <n v="5.84974938321034"/>
    <m/>
    <m/>
    <n v="913218132492.56799"/>
    <m/>
    <m/>
    <n v="26.194968850908111"/>
    <m/>
    <m/>
    <m/>
    <m/>
  </r>
  <r>
    <x v="325"/>
    <n v="10.95"/>
    <n v="12.89"/>
    <n v="140922.18"/>
    <n v="143230.85999999999"/>
    <s v=""/>
    <m/>
    <n v="106640.36"/>
    <n v="108382.9"/>
    <n v="8.7434038851696982E-5"/>
    <n v="373752.46872459893"/>
    <m/>
    <m/>
    <n v="674566694.65713179"/>
    <m/>
    <m/>
    <n v="11.038395007214294"/>
    <m/>
    <m/>
    <n v="195.18305548298105"/>
    <m/>
    <m/>
    <n v="238.61502342262168"/>
    <m/>
    <m/>
    <n v="358575.17121986765"/>
    <m/>
    <m/>
    <s v=""/>
    <m/>
    <m/>
    <m/>
    <m/>
    <m/>
    <n v="332"/>
    <n v="0.84949573312645454"/>
    <n v="17964787828.199329"/>
    <m/>
    <m/>
    <m/>
    <n v="6.8498202712636465"/>
    <m/>
    <m/>
    <m/>
    <n v="5.9236762704959292"/>
    <m/>
    <m/>
    <n v="890267224461.05957"/>
    <m/>
    <m/>
    <n v="26.233625818232269"/>
    <m/>
    <m/>
    <m/>
    <m/>
  </r>
  <r>
    <x v="326"/>
    <n v="10.84"/>
    <n v="12.74"/>
    <n v="138425.34"/>
    <n v="140680.59"/>
    <s v=""/>
    <m/>
    <n v="106568.57"/>
    <n v="108300.46"/>
    <n v="8.7434038851696982E-5"/>
    <n v="367121.42142055766"/>
    <m/>
    <m/>
    <n v="656544094.33568168"/>
    <m/>
    <m/>
    <n v="11.136376176531904"/>
    <m/>
    <m/>
    <n v="195.04690272731341"/>
    <m/>
    <m/>
    <n v="238.44883539113388"/>
    <m/>
    <m/>
    <n v="352180.4972859486"/>
    <m/>
    <m/>
    <s v=""/>
    <m/>
    <m/>
    <m/>
    <m/>
    <m/>
    <n v="333"/>
    <n v="0.85086342229199374"/>
    <n v="17324466730.848557"/>
    <m/>
    <m/>
    <m/>
    <n v="6.971458737946338"/>
    <m/>
    <m/>
    <m/>
    <n v="6.0294533253963838"/>
    <m/>
    <m/>
    <n v="858600510871.65588"/>
    <m/>
    <m/>
    <n v="26.254904507761726"/>
    <m/>
    <m/>
    <m/>
    <m/>
  </r>
  <r>
    <x v="327"/>
    <n v="10.81"/>
    <n v="12.41"/>
    <n v="136541.28"/>
    <n v="138753.53"/>
    <s v=""/>
    <m/>
    <n v="105921.92"/>
    <n v="107633.83"/>
    <n v="8.7434038851696982E-5"/>
    <n v="362115.82731751987"/>
    <m/>
    <m/>
    <n v="643047795.60485113"/>
    <m/>
    <m/>
    <n v="11.212358064748207"/>
    <m/>
    <m/>
    <n v="193.85864583551472"/>
    <m/>
    <m/>
    <n v="236.9964267198832"/>
    <m/>
    <m/>
    <n v="347346.29313875083"/>
    <m/>
    <m/>
    <s v=""/>
    <m/>
    <m/>
    <m/>
    <m/>
    <m/>
    <n v="334"/>
    <n v="0.87107171635777603"/>
    <n v="16849273568.187267"/>
    <m/>
    <m/>
    <m/>
    <n v="7.0666254901305185"/>
    <m/>
    <m/>
    <m/>
    <n v="6.1123538564438649"/>
    <m/>
    <m/>
    <n v="835113344516.07092"/>
    <m/>
    <m/>
    <n v="26.417845957507097"/>
    <m/>
    <m/>
    <m/>
    <m/>
  </r>
  <r>
    <x v="328"/>
    <n v="10.33"/>
    <n v="12.5"/>
    <n v="135332.19"/>
    <n v="137512.72"/>
    <s v=""/>
    <m/>
    <n v="105567.53"/>
    <n v="107264.3"/>
    <n v="8.7434038851696982E-5"/>
    <n v="358900.49518707342"/>
    <m/>
    <m/>
    <n v="634415984.14826071"/>
    <m/>
    <m/>
    <n v="11.262198452370113"/>
    <m/>
    <m/>
    <n v="193.20532894476199"/>
    <m/>
    <m/>
    <n v="236.19799141132387"/>
    <m/>
    <m/>
    <n v="344230.2296972301"/>
    <m/>
    <m/>
    <s v=""/>
    <m/>
    <m/>
    <m/>
    <m/>
    <m/>
    <n v="335"/>
    <n v="0.82640000000000002"/>
    <n v="16547365075.382355"/>
    <m/>
    <m/>
    <m/>
    <n v="7.1294870488019875"/>
    <m/>
    <m/>
    <m/>
    <n v="6.167324981592988"/>
    <m/>
    <m/>
    <n v="820211898312.95764"/>
    <m/>
    <m/>
    <n v="26.509881379036283"/>
    <m/>
    <m/>
    <m/>
    <m/>
  </r>
  <r>
    <x v="329"/>
    <n v="10.77"/>
    <n v="12.68"/>
    <n v="134974.81"/>
    <n v="137113.51"/>
    <s v=""/>
    <m/>
    <n v="105784.17"/>
    <n v="107456.28"/>
    <n v="8.9814478951621979E-5"/>
    <n v="357926.54082682537"/>
    <m/>
    <m/>
    <n v="631635175.8960942"/>
    <m/>
    <m/>
    <n v="11.277665335750651"/>
    <m/>
    <m/>
    <n v="193.58765275623361"/>
    <m/>
    <m/>
    <n v="236.66616922752775"/>
    <m/>
    <m/>
    <n v="343201.28242635186"/>
    <m/>
    <m/>
    <s v=""/>
    <m/>
    <m/>
    <m/>
    <m/>
    <m/>
    <n v="336"/>
    <n v="0.84936908517350151"/>
    <n v="16449625427.366947"/>
    <m/>
    <m/>
    <m/>
    <n v="7.1491854775722743"/>
    <m/>
    <m/>
    <m/>
    <n v="6.186165339923428"/>
    <m/>
    <m/>
    <n v="815558755936.8988"/>
    <m/>
    <m/>
    <n v="26.466628507796194"/>
    <m/>
    <m/>
    <m/>
    <m/>
  </r>
  <r>
    <x v="330"/>
    <n v="10.45"/>
    <n v="12.23"/>
    <n v="132722.01"/>
    <n v="134812.70000000001"/>
    <s v=""/>
    <m/>
    <n v="103862.55"/>
    <n v="105494.64"/>
    <n v="8.9814478951621979E-5"/>
    <n v="351943.97826063022"/>
    <m/>
    <m/>
    <n v="615730701.15749872"/>
    <m/>
    <m/>
    <n v="11.371990819957059"/>
    <m/>
    <m/>
    <n v="190.06640592366179"/>
    <m/>
    <m/>
    <n v="232.3616038792494"/>
    <m/>
    <m/>
    <n v="337432.54427094175"/>
    <m/>
    <m/>
    <s v=""/>
    <m/>
    <m/>
    <m/>
    <m/>
    <m/>
    <n v="337"/>
    <n v="0.85445625511038426"/>
    <n v="15897029401.96958"/>
    <m/>
    <m/>
    <m/>
    <n v="7.268812608766142"/>
    <m/>
    <m/>
    <m/>
    <n v="6.290303525949251"/>
    <m/>
    <m/>
    <n v="788223225448.66895"/>
    <m/>
    <m/>
    <n v="26.951206826567546"/>
    <m/>
    <m/>
    <m/>
    <m/>
  </r>
  <r>
    <x v="331"/>
    <n v="10.23"/>
    <n v="12.05"/>
    <n v="131578.91"/>
    <n v="133639.49"/>
    <s v=""/>
    <m/>
    <n v="103695.14"/>
    <n v="105315.12"/>
    <n v="8.9814478951621979E-5"/>
    <n v="348904.26898107165"/>
    <m/>
    <m/>
    <n v="607687262.34486961"/>
    <m/>
    <m/>
    <n v="11.421176028314687"/>
    <m/>
    <m/>
    <n v="189.75542191913388"/>
    <m/>
    <m/>
    <n v="231.9816712936796"/>
    <m/>
    <m/>
    <n v="334486.4088628579"/>
    <m/>
    <m/>
    <s v=""/>
    <m/>
    <m/>
    <m/>
    <m/>
    <m/>
    <n v="338"/>
    <n v="0.84896265560165973"/>
    <n v="15619814636.666237"/>
    <m/>
    <m/>
    <m/>
    <n v="7.3317280904640096"/>
    <m/>
    <m/>
    <m/>
    <n v="6.3453802051823693"/>
    <m/>
    <m/>
    <n v="774538721086.24512"/>
    <m/>
    <m/>
    <n v="26.998495842738198"/>
    <m/>
    <m/>
    <m/>
    <m/>
  </r>
  <r>
    <x v="332"/>
    <n v="10.97"/>
    <n v="12.68"/>
    <n v="130755.54"/>
    <n v="132791.22"/>
    <s v=""/>
    <m/>
    <n v="103870.61"/>
    <n v="105483.87"/>
    <n v="8.9814478951621979E-5"/>
    <n v="346712.50652866357"/>
    <m/>
    <m/>
    <n v="601895593.78692794"/>
    <m/>
    <m/>
    <n v="11.457125494107322"/>
    <m/>
    <m/>
    <n v="190.07188596562207"/>
    <m/>
    <m/>
    <n v="232.36881269998159"/>
    <m/>
    <m/>
    <n v="332353.71192361449"/>
    <m/>
    <m/>
    <s v=""/>
    <m/>
    <m/>
    <m/>
    <m/>
    <m/>
    <n v="339"/>
    <n v="0.86514195583596221"/>
    <n v="15421002963.159296"/>
    <m/>
    <m/>
    <m/>
    <n v="7.3779222237254958"/>
    <m/>
    <m/>
    <m/>
    <n v="6.3859945323093639"/>
    <m/>
    <m/>
    <n v="764740142024.25342"/>
    <m/>
    <m/>
    <n v="26.956659230210793"/>
    <m/>
    <m/>
    <m/>
    <m/>
  </r>
  <r>
    <x v="333"/>
    <n v="10.52"/>
    <n v="12.39"/>
    <n v="128820.72"/>
    <n v="130814.35"/>
    <s v=""/>
    <m/>
    <n v="102677.08"/>
    <n v="104262.33"/>
    <n v="8.9814478951621979E-5"/>
    <n v="341573.79230440699"/>
    <m/>
    <m/>
    <n v="588449273.18537724"/>
    <m/>
    <m/>
    <n v="11.542106495542988"/>
    <m/>
    <m/>
    <n v="187.88327488222282"/>
    <m/>
    <m/>
    <n v="229.69341906907249"/>
    <m/>
    <m/>
    <n v="327396.52589728136"/>
    <m/>
    <m/>
    <s v=""/>
    <m/>
    <m/>
    <m/>
    <m/>
    <m/>
    <n v="340"/>
    <n v="0.84907183212267956"/>
    <n v="14961352176.003082"/>
    <m/>
    <m/>
    <m/>
    <n v="7.4874090019036919"/>
    <m/>
    <m/>
    <m/>
    <n v="6.4814055574886211"/>
    <m/>
    <m/>
    <n v="742003785737.78552"/>
    <m/>
    <m/>
    <n v="27.270267307116683"/>
    <m/>
    <m/>
    <m/>
    <m/>
  </r>
  <r>
    <x v="334"/>
    <n v="11.1"/>
    <n v="12.72"/>
    <n v="129681.89"/>
    <n v="131653.6"/>
    <s v=""/>
    <m/>
    <n v="103654.82"/>
    <n v="105227.07"/>
    <n v="9.3316073374705155E-5"/>
    <n v="343832.06957335584"/>
    <m/>
    <m/>
    <n v="594095048.02291703"/>
    <m/>
    <m/>
    <n v="11.504183519927162"/>
    <m/>
    <m/>
    <n v="189.65851447626065"/>
    <m/>
    <m/>
    <n v="231.86446956718703"/>
    <m/>
    <m/>
    <n v="329468.52946076199"/>
    <m/>
    <m/>
    <s v=""/>
    <m/>
    <m/>
    <m/>
    <m/>
    <m/>
    <n v="341"/>
    <n v="0.87264150943396224"/>
    <n v="15151791809.028715"/>
    <m/>
    <m/>
    <m/>
    <n v="7.438333500701547"/>
    <m/>
    <m/>
    <m/>
    <n v="6.4408442443823679"/>
    <m/>
    <m/>
    <n v="751633029951.60645"/>
    <m/>
    <m/>
    <n v="27.022501350571797"/>
    <m/>
    <m/>
    <m/>
    <m/>
  </r>
  <r>
    <x v="335"/>
    <n v="10.99"/>
    <n v="12.55"/>
    <n v="130510.75"/>
    <n v="132482.76999999999"/>
    <s v=""/>
    <m/>
    <n v="103655.22"/>
    <n v="105217.65"/>
    <n v="9.3316073374705155E-5"/>
    <n v="346021.23003804899"/>
    <m/>
    <m/>
    <n v="599701819.09912395"/>
    <m/>
    <m/>
    <n v="11.467657682202391"/>
    <m/>
    <m/>
    <n v="189.65462179331499"/>
    <m/>
    <m/>
    <n v="231.85996471896388"/>
    <m/>
    <m/>
    <n v="331534.0238125092"/>
    <m/>
    <m/>
    <s v=""/>
    <m/>
    <m/>
    <m/>
    <m/>
    <m/>
    <n v="342"/>
    <n v="0.87569721115537846"/>
    <n v="15342130349.472431"/>
    <m/>
    <m/>
    <m/>
    <n v="7.3911417323971209"/>
    <m/>
    <m/>
    <m/>
    <n v="6.4006395690663123"/>
    <m/>
    <m/>
    <n v="761137395044.08435"/>
    <m/>
    <m/>
    <n v="27.026442731166455"/>
    <m/>
    <m/>
    <m/>
    <m/>
  </r>
  <r>
    <x v="336"/>
    <n v="10.36"/>
    <n v="12.36"/>
    <n v="129202.63"/>
    <n v="131142.51999999999"/>
    <s v=""/>
    <m/>
    <n v="103850.24000000001"/>
    <n v="105405.79"/>
    <n v="9.3316073374705155E-5"/>
    <n v="342544.67807782855"/>
    <m/>
    <m/>
    <n v="590595911.70746636"/>
    <m/>
    <m/>
    <n v="11.525363461774248"/>
    <m/>
    <m/>
    <n v="190.00681045842745"/>
    <m/>
    <m/>
    <n v="232.29078328427923"/>
    <m/>
    <m/>
    <n v="328170.64894975658"/>
    <m/>
    <m/>
    <s v=""/>
    <m/>
    <m/>
    <m/>
    <m/>
    <m/>
    <n v="343"/>
    <n v="0.8381877022653722"/>
    <n v="15031209243.924013"/>
    <m/>
    <m/>
    <m/>
    <n v="7.4655658239754175"/>
    <m/>
    <m/>
    <m/>
    <n v="6.4657552562833702"/>
    <m/>
    <m/>
    <n v="745773317227.26099"/>
    <m/>
    <m/>
    <n v="26.979636337874901"/>
    <m/>
    <m/>
    <m/>
    <m/>
  </r>
  <r>
    <x v="337"/>
    <n v="10.52"/>
    <n v="12.02"/>
    <n v="127402.1"/>
    <n v="129302.72"/>
    <s v=""/>
    <m/>
    <n v="103165.48"/>
    <n v="104700.94"/>
    <n v="9.3316073374705155E-5"/>
    <n v="337762.83973544266"/>
    <m/>
    <m/>
    <n v="578162151.84569299"/>
    <m/>
    <m/>
    <n v="11.60590611411817"/>
    <m/>
    <m/>
    <n v="188.74935516885549"/>
    <m/>
    <m/>
    <n v="230.75374772614265"/>
    <m/>
    <m/>
    <n v="323557.43086026557"/>
    <m/>
    <m/>
    <s v=""/>
    <m/>
    <m/>
    <m/>
    <m/>
    <m/>
    <n v="344"/>
    <n v="0.87520798668885191"/>
    <n v="14608970892.283585"/>
    <m/>
    <m/>
    <m/>
    <n v="7.5699477479279755"/>
    <m/>
    <m/>
    <m/>
    <n v="6.5568327391034433"/>
    <m/>
    <m/>
    <n v="724883264330.31433"/>
    <m/>
    <m/>
    <n v="27.161579464866218"/>
    <m/>
    <m/>
    <m/>
    <m/>
  </r>
  <r>
    <x v="338"/>
    <n v="11.57"/>
    <n v="12.92"/>
    <n v="129196.7"/>
    <n v="131112.03"/>
    <s v=""/>
    <m/>
    <n v="104049.46"/>
    <n v="105588.31"/>
    <n v="9.3316073374705155E-5"/>
    <n v="342512.25239130401"/>
    <m/>
    <m/>
    <n v="590291671.94556558"/>
    <m/>
    <m/>
    <n v="11.524406464339091"/>
    <m/>
    <m/>
    <n v="190.36202424836281"/>
    <m/>
    <m/>
    <n v="232.72555617912485"/>
    <m/>
    <m/>
    <n v="328075.47447538096"/>
    <m/>
    <m/>
    <s v=""/>
    <m/>
    <m/>
    <m/>
    <m/>
    <m/>
    <n v="345"/>
    <n v="0.89551083591331271"/>
    <n v="15017306283.588057"/>
    <m/>
    <m/>
    <m/>
    <n v="7.4636751739077143"/>
    <m/>
    <m/>
    <m/>
    <n v="6.4654483196320012"/>
    <m/>
    <m/>
    <n v="745205440474.78467"/>
    <m/>
    <m/>
    <n v="26.932894455653226"/>
    <m/>
    <m/>
    <m/>
    <m/>
  </r>
  <r>
    <x v="339"/>
    <n v="12.08"/>
    <n v="13.27"/>
    <n v="130724.11"/>
    <n v="132625.37"/>
    <s v=""/>
    <m/>
    <n v="104910.51"/>
    <n v="106432.53"/>
    <n v="9.4857132318937332E-5"/>
    <n v="346536.20521630341"/>
    <m/>
    <m/>
    <n v="600494420.39224839"/>
    <m/>
    <m/>
    <n v="11.45700250471435"/>
    <m/>
    <m/>
    <n v="191.92330448903519"/>
    <m/>
    <m/>
    <n v="234.63505815505459"/>
    <m/>
    <m/>
    <n v="331833.59473587951"/>
    <m/>
    <m/>
    <s v=""/>
    <m/>
    <m/>
    <m/>
    <m/>
    <m/>
    <n v="346"/>
    <n v="0.91032403918613414"/>
    <n v="15362422896.242073"/>
    <m/>
    <m/>
    <m/>
    <n v="7.376496091732597"/>
    <m/>
    <m/>
    <m/>
    <n v="6.3919019400050479"/>
    <m/>
    <m/>
    <n v="762521843958.7417"/>
    <m/>
    <m/>
    <n v="26.722194158525504"/>
    <m/>
    <m/>
    <m/>
    <m/>
  </r>
  <r>
    <x v="340"/>
    <n v="11.75"/>
    <n v="13.11"/>
    <n v="130120.11"/>
    <n v="132000"/>
    <s v=""/>
    <m/>
    <n v="104724.18"/>
    <n v="106233.4"/>
    <n v="9.4857132318937332E-5"/>
    <n v="344926.65243254858"/>
    <m/>
    <m/>
    <n v="596241425.12521827"/>
    <m/>
    <m/>
    <n v="11.483715276470161"/>
    <m/>
    <m/>
    <n v="191.57776089391331"/>
    <m/>
    <m/>
    <n v="234.21287191073353"/>
    <m/>
    <m/>
    <n v="330259.39491523558"/>
    <m/>
    <m/>
    <s v=""/>
    <m/>
    <m/>
    <m/>
    <m/>
    <m/>
    <n v="347"/>
    <n v="0.89626239511823036"/>
    <n v="15217032851.4266"/>
    <m/>
    <m/>
    <m/>
    <n v="7.4109333895085081"/>
    <m/>
    <m/>
    <m/>
    <n v="6.4224134008824745"/>
    <m/>
    <m/>
    <n v="755368290563.2771"/>
    <m/>
    <m/>
    <n v="26.773739391132906"/>
    <m/>
    <m/>
    <m/>
    <m/>
  </r>
  <r>
    <x v="341"/>
    <n v="11.83"/>
    <n v="13.19"/>
    <n v="130356.52"/>
    <n v="132227.29999999999"/>
    <s v=""/>
    <m/>
    <n v="104997.08"/>
    <n v="106500.16"/>
    <n v="9.4857132318937332E-5"/>
    <n v="345544.90998810838"/>
    <m/>
    <m/>
    <n v="597775757.47316337"/>
    <m/>
    <m/>
    <n v="11.473529337734092"/>
    <m/>
    <m/>
    <n v="192.0723085049172"/>
    <m/>
    <m/>
    <n v="234.81773709156533"/>
    <m/>
    <m/>
    <n v="330818.57461292139"/>
    <m/>
    <m/>
    <s v=""/>
    <m/>
    <m/>
    <m/>
    <m/>
    <m/>
    <n v="348"/>
    <n v="0.89689158453373774"/>
    <n v="15268924831.132084"/>
    <m/>
    <m/>
    <m/>
    <n v="7.3978274143916085"/>
    <m/>
    <m/>
    <m/>
    <n v="6.4117252300197842"/>
    <m/>
    <m/>
    <n v="758007367626.15601"/>
    <m/>
    <m/>
    <n v="26.708054060128845"/>
    <m/>
    <m/>
    <m/>
    <m/>
  </r>
  <r>
    <x v="342"/>
    <n v="12.52"/>
    <n v="13.64"/>
    <n v="132698.6"/>
    <n v="134590.45000000001"/>
    <s v=""/>
    <m/>
    <n v="105874.69"/>
    <n v="107380.23"/>
    <n v="9.4857132318937332E-5"/>
    <n v="351744.6440358485"/>
    <m/>
    <m/>
    <n v="613794933.64621031"/>
    <m/>
    <m/>
    <n v="11.370706629399242"/>
    <m/>
    <m/>
    <n v="193.67300753774205"/>
    <m/>
    <m/>
    <n v="236.77492898217062"/>
    <m/>
    <m/>
    <n v="336721.23660354706"/>
    <m/>
    <m/>
    <s v=""/>
    <m/>
    <m/>
    <m/>
    <m/>
    <m/>
    <n v="349"/>
    <n v="0.91788856304985333"/>
    <n v="15814160581.015863"/>
    <m/>
    <m/>
    <m/>
    <n v="7.2652759566273426"/>
    <m/>
    <m/>
    <m/>
    <n v="6.2975000878439751"/>
    <m/>
    <m/>
    <n v="785140377609.31848"/>
    <m/>
    <m/>
    <n v="26.488883413809436"/>
    <m/>
    <m/>
    <m/>
    <m/>
  </r>
  <r>
    <x v="343"/>
    <n v="12.48"/>
    <n v="13.92"/>
    <n v="133576.37"/>
    <n v="135467.96"/>
    <s v=""/>
    <m/>
    <n v="107802.53"/>
    <n v="109325.3"/>
    <n v="9.4857132318937332E-5"/>
    <n v="354062.71853017982"/>
    <m/>
    <m/>
    <n v="619791769.83722627"/>
    <m/>
    <m/>
    <n v="11.333343974265013"/>
    <m/>
    <m/>
    <n v="197.19473194720939"/>
    <m/>
    <m/>
    <n v="241.08067724705072"/>
    <m/>
    <m/>
    <n v="338906.86003936792"/>
    <m/>
    <m/>
    <s v=""/>
    <m/>
    <m/>
    <m/>
    <m/>
    <m/>
    <n v="350"/>
    <n v="0.89655172413793105"/>
    <n v="16019832732.955206"/>
    <m/>
    <m/>
    <m/>
    <n v="7.2175712461335948"/>
    <m/>
    <m/>
    <m/>
    <n v="6.2568033760844193"/>
    <m/>
    <m/>
    <n v="795417869745.83398"/>
    <m/>
    <m/>
    <n v="26.010572766193999"/>
    <m/>
    <m/>
    <m/>
    <m/>
  </r>
  <r>
    <x v="344"/>
    <n v="13.21"/>
    <n v="14.25"/>
    <n v="134743.23000000001"/>
    <n v="136612.79"/>
    <s v=""/>
    <m/>
    <n v="108197.73"/>
    <n v="109694.97"/>
    <n v="9.6538536728640878E-5"/>
    <n v="357129.5174599865"/>
    <m/>
    <m/>
    <n v="627630437.96447587"/>
    <m/>
    <m/>
    <n v="11.284574166156434"/>
    <m/>
    <m/>
    <n v="197.90316292254974"/>
    <m/>
    <m/>
    <n v="241.94756592347491"/>
    <m/>
    <m/>
    <n v="341741.44312003604"/>
    <m/>
    <m/>
    <s v=""/>
    <m/>
    <m/>
    <m/>
    <m/>
    <m/>
    <n v="351"/>
    <n v="0.92701754385964918"/>
    <n v="16288950787.588713"/>
    <m/>
    <m/>
    <m/>
    <n v="7.1555761565619127"/>
    <m/>
    <m/>
    <m/>
    <n v="6.2050047218121316"/>
    <m/>
    <m/>
    <n v="808986478777.17834"/>
    <m/>
    <m/>
    <n v="25.927252752684396"/>
    <m/>
    <m/>
    <m/>
    <m/>
  </r>
  <r>
    <x v="345"/>
    <n v="12.4"/>
    <n v="13.66"/>
    <n v="130248.23"/>
    <n v="132042.23000000001"/>
    <s v=""/>
    <m/>
    <n v="106551.23"/>
    <n v="108015.1"/>
    <n v="9.6538536728640878E-5"/>
    <n v="345207.34968769678"/>
    <m/>
    <m/>
    <n v="596127422.85383582"/>
    <m/>
    <m/>
    <n v="11.473045656731596"/>
    <m/>
    <m/>
    <n v="194.88681748110906"/>
    <m/>
    <m/>
    <n v="238.2601778511922"/>
    <m/>
    <m/>
    <n v="330298.53307748202"/>
    <m/>
    <m/>
    <s v=""/>
    <m/>
    <m/>
    <m/>
    <m/>
    <m/>
    <n v="352"/>
    <n v="0.90775988286969256"/>
    <n v="15198502192.13158"/>
    <m/>
    <m/>
    <m/>
    <n v="7.3946309149168323"/>
    <m/>
    <m/>
    <m/>
    <n v="6.412983174790738"/>
    <m/>
    <m/>
    <n v="754893821205.86853"/>
    <m/>
    <m/>
    <n v="26.32587066300934"/>
    <m/>
    <m/>
    <m/>
    <m/>
  </r>
  <r>
    <x v="346"/>
    <n v="12.38"/>
    <n v="13.92"/>
    <n v="128727.41"/>
    <n v="130487.71"/>
    <s v=""/>
    <m/>
    <n v="106234.36"/>
    <n v="107683.44"/>
    <n v="9.6538536728640878E-5"/>
    <n v="341168.27914000268"/>
    <m/>
    <m/>
    <n v="585594584.49858725"/>
    <m/>
    <m/>
    <n v="11.540280796369148"/>
    <m/>
    <m/>
    <n v="194.30251061554566"/>
    <m/>
    <m/>
    <n v="237.54608992818032"/>
    <m/>
    <m/>
    <n v="326400.5715256852"/>
    <m/>
    <m/>
    <s v=""/>
    <m/>
    <m/>
    <m/>
    <m/>
    <m/>
    <n v="353"/>
    <n v="0.88936781609195403"/>
    <n v="14840141182.928307"/>
    <m/>
    <m/>
    <m/>
    <n v="7.4813387047773441"/>
    <m/>
    <m/>
    <m/>
    <n v="6.488868989529367"/>
    <m/>
    <m/>
    <n v="737157080506.80981"/>
    <m/>
    <m/>
    <n v="26.408276738291718"/>
    <m/>
    <m/>
    <m/>
    <m/>
  </r>
  <r>
    <x v="347"/>
    <n v="12.42"/>
    <n v="13.73"/>
    <n v="127453.4"/>
    <n v="129183.69"/>
    <s v=""/>
    <m/>
    <n v="106788.27"/>
    <n v="108234.51"/>
    <n v="9.6538536728640878E-5"/>
    <n v="337783.5138354603"/>
    <m/>
    <m/>
    <n v="576810904.27427268"/>
    <m/>
    <m/>
    <n v="11.59764243525699"/>
    <m/>
    <m/>
    <n v="195.31084881753154"/>
    <m/>
    <m/>
    <n v="238.77910355154188"/>
    <m/>
    <m/>
    <n v="323129.41398016032"/>
    <m/>
    <m/>
    <s v=""/>
    <m/>
    <m/>
    <m/>
    <m/>
    <m/>
    <n v="354"/>
    <n v="0.90458849235251271"/>
    <n v="14543043215.115843"/>
    <m/>
    <m/>
    <m/>
    <n v="7.5557510230578409"/>
    <m/>
    <m/>
    <m/>
    <n v="6.5541053460941301"/>
    <m/>
    <m/>
    <n v="722460707046.15039"/>
    <m/>
    <m/>
    <n v="26.274697006876814"/>
    <m/>
    <m/>
    <m/>
    <m/>
  </r>
  <r>
    <x v="348"/>
    <n v="12.74"/>
    <n v="14.1"/>
    <n v="129403.52"/>
    <n v="131147.82"/>
    <s v=""/>
    <m/>
    <n v="107645.41"/>
    <n v="109092.81"/>
    <n v="9.6538536728640878E-5"/>
    <n v="342943.45912809856"/>
    <m/>
    <m/>
    <n v="589960138.38686609"/>
    <m/>
    <m/>
    <n v="11.50917664514683"/>
    <m/>
    <m/>
    <n v="196.87371797198585"/>
    <m/>
    <m/>
    <n v="240.69006761861067"/>
    <m/>
    <m/>
    <n v="328032.88972726214"/>
    <m/>
    <m/>
    <s v=""/>
    <m/>
    <m/>
    <m/>
    <m/>
    <m/>
    <n v="355"/>
    <n v="0.90354609929078022"/>
    <n v="14984767858.15176"/>
    <m/>
    <m/>
    <m/>
    <n v="7.4405255847113416"/>
    <m/>
    <m/>
    <m/>
    <n v="6.4548400312518428"/>
    <m/>
    <m/>
    <n v="744467742937.39636"/>
    <m/>
    <m/>
    <n v="26.067890886848666"/>
    <m/>
    <m/>
    <m/>
    <m/>
  </r>
  <r>
    <x v="349"/>
    <n v="12.26"/>
    <n v="13.6"/>
    <n v="127717.79"/>
    <n v="129401.39"/>
    <s v=""/>
    <m/>
    <n v="107493.4"/>
    <n v="108907.16"/>
    <n v="9.6818796083253389E-5"/>
    <n v="338451.20112909237"/>
    <m/>
    <m/>
    <n v="578159199.4457593"/>
    <m/>
    <m/>
    <n v="11.584903001248993"/>
    <m/>
    <m/>
    <n v="196.58132467199499"/>
    <m/>
    <m/>
    <n v="240.33338922001667"/>
    <m/>
    <m/>
    <n v="323636.7077154764"/>
    <m/>
    <m/>
    <s v=""/>
    <m/>
    <m/>
    <m/>
    <m/>
    <m/>
    <n v="356"/>
    <n v="0.90147058823529413"/>
    <n v="14584204020.756285"/>
    <m/>
    <m/>
    <m/>
    <n v="7.5385539164615132"/>
    <m/>
    <m/>
    <m/>
    <n v="6.5419645378777096"/>
    <m/>
    <m/>
    <n v="724752541979.78662"/>
    <m/>
    <m/>
    <n v="26.116939597357632"/>
    <m/>
    <m/>
    <m/>
    <m/>
  </r>
  <r>
    <x v="350"/>
    <n v="13.52"/>
    <n v="14.33"/>
    <n v="133351.9"/>
    <n v="135097.25"/>
    <s v=""/>
    <m/>
    <n v="108985.3"/>
    <n v="110408.14"/>
    <n v="9.6818796083253389E-5"/>
    <n v="353372.93435674859"/>
    <m/>
    <m/>
    <n v="616326533.03942239"/>
    <m/>
    <m/>
    <n v="11.329641818813045"/>
    <m/>
    <m/>
    <n v="199.30481535402745"/>
    <m/>
    <m/>
    <n v="243.66329983695078"/>
    <m/>
    <m/>
    <n v="337872.50231935747"/>
    <m/>
    <m/>
    <s v=""/>
    <m/>
    <m/>
    <m/>
    <m/>
    <m/>
    <n v="357"/>
    <n v="0.94347522679692952"/>
    <n v="15867574882.242279"/>
    <m/>
    <m/>
    <m/>
    <n v="7.2063937901320836"/>
    <m/>
    <m/>
    <m/>
    <n v="6.2543811273787968"/>
    <m/>
    <m/>
    <n v="788596096201.53418"/>
    <m/>
    <m/>
    <n v="25.758531879936076"/>
    <m/>
    <m/>
    <m/>
    <m/>
  </r>
  <r>
    <x v="351"/>
    <n v="13.3"/>
    <n v="14.22"/>
    <n v="139178.6"/>
    <n v="140987.13"/>
    <s v=""/>
    <m/>
    <n v="106876.81"/>
    <n v="108261.44"/>
    <n v="9.6818796083253389E-5"/>
    <n v="368804.27688355185"/>
    <m/>
    <m/>
    <n v="656625527.61486328"/>
    <m/>
    <m/>
    <n v="11.082382273597227"/>
    <m/>
    <m/>
    <n v="195.44418822444487"/>
    <m/>
    <m/>
    <n v="238.94369005849924"/>
    <m/>
    <m/>
    <n v="352592.69945617666"/>
    <m/>
    <m/>
    <s v=""/>
    <m/>
    <m/>
    <m/>
    <m/>
    <m/>
    <n v="358"/>
    <n v="0.93530239099859358"/>
    <n v="17250561482.454708"/>
    <m/>
    <m/>
    <m/>
    <n v="6.8918932221951463"/>
    <m/>
    <m/>
    <m/>
    <n v="5.9820646816377163"/>
    <m/>
    <m/>
    <n v="857401722867.25635"/>
    <m/>
    <m/>
    <n v="26.260934235355247"/>
    <m/>
    <m/>
    <m/>
    <m/>
  </r>
  <r>
    <x v="352"/>
    <n v="13.42"/>
    <n v="14.21"/>
    <n v="136977.85"/>
    <n v="138744.13"/>
    <s v=""/>
    <m/>
    <n v="107250.13"/>
    <n v="108629.12"/>
    <n v="9.6818796083253389E-5"/>
    <n v="362963.73946234537"/>
    <m/>
    <m/>
    <n v="640949748.4423275"/>
    <m/>
    <m/>
    <n v="11.170247748379371"/>
    <m/>
    <m/>
    <n v="196.12209122700489"/>
    <m/>
    <m/>
    <n v="239.77273493020093"/>
    <m/>
    <m/>
    <n v="346973.23108792875"/>
    <m/>
    <m/>
    <s v=""/>
    <m/>
    <m/>
    <m/>
    <m/>
    <m/>
    <n v="359"/>
    <n v="0.94440534834623502"/>
    <n v="16701111545.521366"/>
    <m/>
    <m/>
    <m/>
    <n v="7.001211999947266"/>
    <m/>
    <m/>
    <m/>
    <n v="6.0775984815988293"/>
    <m/>
    <m/>
    <n v="830163325313.06116"/>
    <m/>
    <m/>
    <n v="26.173312165563175"/>
    <m/>
    <m/>
    <m/>
    <m/>
  </r>
  <r>
    <x v="353"/>
    <n v="13.42"/>
    <n v="14.17"/>
    <n v="135908.82"/>
    <n v="137647.88"/>
    <s v=""/>
    <m/>
    <n v="106409.62"/>
    <n v="107767.29"/>
    <n v="9.6818796083253389E-5"/>
    <n v="360122.24379828025"/>
    <m/>
    <m/>
    <n v="633347233.14668989"/>
    <m/>
    <m/>
    <n v="11.214085244531075"/>
    <m/>
    <m/>
    <n v="194.58035466962912"/>
    <m/>
    <m/>
    <n v="237.88811673901373"/>
    <m/>
    <m/>
    <n v="344221.81143421965"/>
    <m/>
    <m/>
    <s v=""/>
    <m/>
    <m/>
    <m/>
    <m/>
    <m/>
    <n v="360"/>
    <n v="0.94707127734650676"/>
    <n v="16436638814.700665"/>
    <m/>
    <m/>
    <m/>
    <n v="7.0562015621429826"/>
    <m/>
    <m/>
    <m/>
    <n v="6.1259855275562867"/>
    <m/>
    <m/>
    <n v="817086864368.99646"/>
    <m/>
    <m/>
    <n v="26.382541606487766"/>
    <m/>
    <m/>
    <m/>
    <m/>
  </r>
  <r>
    <x v="354"/>
    <n v="13.42"/>
    <n v="14.09"/>
    <n v="135901.78"/>
    <n v="137600.76999999999"/>
    <s v=""/>
    <m/>
    <n v="106771.8"/>
    <n v="108102.79"/>
    <n v="9.6538536728640878E-5"/>
    <n v="360077.24848782411"/>
    <m/>
    <m/>
    <n v="633003878.37082279"/>
    <m/>
    <m/>
    <n v="11.215128507999482"/>
    <m/>
    <m/>
    <n v="195.22835429234044"/>
    <m/>
    <m/>
    <n v="238.68112640196924"/>
    <m/>
    <m/>
    <n v="344074.30569414678"/>
    <m/>
    <m/>
    <s v=""/>
    <m/>
    <m/>
    <m/>
    <m/>
    <m/>
    <n v="361"/>
    <n v="0.95244854506742371"/>
    <n v="16423727449.049503"/>
    <m/>
    <m/>
    <m/>
    <n v="7.0576303212837503"/>
    <m/>
    <m/>
    <m/>
    <n v="6.1291821878282864"/>
    <m/>
    <m/>
    <n v="816653319279.41772"/>
    <m/>
    <m/>
    <n v="26.305106777959519"/>
    <m/>
    <m/>
    <m/>
    <m/>
  </r>
  <r>
    <x v="355"/>
    <n v="13.34"/>
    <n v="14"/>
    <n v="135540.74"/>
    <n v="137221.93"/>
    <s v=""/>
    <m/>
    <n v="107033.18"/>
    <n v="108356.99"/>
    <n v="9.6538536728640878E-5"/>
    <n v="359111.90180249204"/>
    <m/>
    <m/>
    <n v="630383670.95786023"/>
    <m/>
    <m/>
    <n v="11.230274852036372"/>
    <m/>
    <m/>
    <n v="195.70150610299331"/>
    <m/>
    <m/>
    <n v="239.25985175211144"/>
    <m/>
    <m/>
    <n v="343117.13564000622"/>
    <m/>
    <m/>
    <s v=""/>
    <m/>
    <m/>
    <m/>
    <m/>
    <m/>
    <n v="362"/>
    <n v="0.95285714285714285"/>
    <n v="16332742009.101469"/>
    <m/>
    <m/>
    <m/>
    <n v="7.0767316473849977"/>
    <m/>
    <m/>
    <m/>
    <n v="6.1464229549735796"/>
    <m/>
    <m/>
    <n v="812198218881.84302"/>
    <m/>
    <m/>
    <n v="26.244814066581114"/>
    <m/>
    <m/>
    <m/>
    <m/>
  </r>
  <r>
    <x v="356"/>
    <n v="14.17"/>
    <n v="14.53"/>
    <n v="134533.98000000001"/>
    <n v="136189.43"/>
    <s v=""/>
    <m/>
    <n v="108839.51"/>
    <n v="110175.2"/>
    <n v="9.6538536728640878E-5"/>
    <n v="356435.82422419533"/>
    <m/>
    <m/>
    <n v="623262893.51191759"/>
    <m/>
    <m/>
    <n v="11.272231478321665"/>
    <m/>
    <m/>
    <n v="198.99938186721693"/>
    <m/>
    <m/>
    <n v="243.29202023962864"/>
    <m/>
    <m/>
    <n v="340525.62057127018"/>
    <m/>
    <m/>
    <s v=""/>
    <m/>
    <m/>
    <m/>
    <m/>
    <m/>
    <n v="363"/>
    <n v="0.97522367515485209"/>
    <n v="16086414753.603815"/>
    <m/>
    <m/>
    <m/>
    <n v="7.1296470713255431"/>
    <m/>
    <m/>
    <m/>
    <n v="6.193039318816381"/>
    <m/>
    <m/>
    <n v="800016825748.97852"/>
    <m/>
    <m/>
    <n v="25.805967713003678"/>
    <m/>
    <m/>
    <m/>
    <m/>
  </r>
  <r>
    <x v="357"/>
    <n v="13.73"/>
    <n v="14.26"/>
    <n v="134601.94"/>
    <n v="136245.07999999999"/>
    <s v=""/>
    <m/>
    <n v="109614.74"/>
    <n v="110949.31"/>
    <n v="9.6538536728640878E-5"/>
    <n v="356607.18263946648"/>
    <m/>
    <m/>
    <n v="623638931.76910841"/>
    <m/>
    <m/>
    <n v="11.269635110418397"/>
    <m/>
    <m/>
    <n v="200.41190573562525"/>
    <m/>
    <m/>
    <n v="245.01920761961424"/>
    <m/>
    <m/>
    <n v="340654.96689288924"/>
    <m/>
    <m/>
    <s v=""/>
    <m/>
    <m/>
    <m/>
    <m/>
    <m/>
    <n v="364"/>
    <n v="0.96283309957924268"/>
    <n v="16099018747.027758"/>
    <m/>
    <m/>
    <m/>
    <n v="7.1264018104721805"/>
    <m/>
    <m/>
    <m/>
    <n v="6.1908773652109828"/>
    <m/>
    <m/>
    <n v="800711735603.40027"/>
    <m/>
    <m/>
    <n v="25.626176528271397"/>
    <m/>
    <m/>
    <m/>
    <m/>
  </r>
  <r>
    <x v="358"/>
    <n v="13.72"/>
    <n v="14.61"/>
    <n v="135264.65"/>
    <n v="136902.73000000001"/>
    <s v=""/>
    <m/>
    <n v="110261.36"/>
    <n v="111593.09"/>
    <n v="9.6538536728640878E-5"/>
    <n v="358354.19291359029"/>
    <m/>
    <m/>
    <n v="628148331.7187041"/>
    <m/>
    <m/>
    <n v="11.242143441567816"/>
    <m/>
    <m/>
    <n v="201.58922482718049"/>
    <m/>
    <m/>
    <n v="246.45884225987496"/>
    <m/>
    <m/>
    <n v="342289.44894758298"/>
    <m/>
    <m/>
    <s v=""/>
    <m/>
    <m/>
    <m/>
    <m/>
    <m/>
    <n v="365"/>
    <n v="0.93908281998631082"/>
    <n v="16253889739.838276"/>
    <m/>
    <m/>
    <m/>
    <n v="7.091672618057224"/>
    <m/>
    <m/>
    <m/>
    <n v="6.1613611283964573"/>
    <m/>
    <m/>
    <n v="808483247701.87549"/>
    <m/>
    <m/>
    <n v="25.478998658605732"/>
    <m/>
    <m/>
    <m/>
    <m/>
  </r>
  <r>
    <x v="359"/>
    <n v="13.52"/>
    <n v="14.32"/>
    <n v="132969.01999999999"/>
    <n v="134539.65"/>
    <s v=""/>
    <m/>
    <n v="110443.54"/>
    <n v="111745.14"/>
    <n v="9.7519476082830181E-5"/>
    <n v="352246.65349770186"/>
    <m/>
    <m/>
    <n v="611867013.58683717"/>
    <m/>
    <m/>
    <n v="11.338283477620941"/>
    <m/>
    <m/>
    <n v="201.90753145056385"/>
    <m/>
    <m/>
    <n v="246.84880897002085"/>
    <m/>
    <m/>
    <n v="336352.15650312568"/>
    <m/>
    <m/>
    <s v=""/>
    <m/>
    <m/>
    <m/>
    <m/>
    <m/>
    <n v="366"/>
    <n v="0.94413407821229045"/>
    <n v="15691186067.33972"/>
    <m/>
    <m/>
    <m/>
    <n v="7.213074133468476"/>
    <m/>
    <m/>
    <m/>
    <n v="6.2688323073814383"/>
    <m/>
    <m/>
    <n v="780695276720.61096"/>
    <m/>
    <m/>
    <n v="25.448903464232792"/>
    <m/>
    <m/>
    <m/>
    <m/>
  </r>
  <r>
    <x v="360"/>
    <n v="13.65"/>
    <n v="14.52"/>
    <n v="133949.92000000001"/>
    <n v="135519.01999999999"/>
    <s v=""/>
    <m/>
    <n v="110815.18"/>
    <n v="112110.27"/>
    <n v="9.7519476082830181E-5"/>
    <n v="354836.49166304176"/>
    <m/>
    <m/>
    <n v="618542133.545385"/>
    <m/>
    <m/>
    <n v="11.296721408039032"/>
    <m/>
    <m/>
    <n v="202.58200591011669"/>
    <m/>
    <m/>
    <n v="247.67368171989762"/>
    <m/>
    <m/>
    <n v="338790.85725196335"/>
    <m/>
    <m/>
    <s v=""/>
    <m/>
    <m/>
    <m/>
    <m/>
    <m/>
    <n v="367"/>
    <n v="0.94008264462809921"/>
    <n v="15919094920.547165"/>
    <m/>
    <m/>
    <m/>
    <n v="7.1602336646782119"/>
    <m/>
    <m/>
    <m/>
    <n v="6.2235755829333375"/>
    <m/>
    <m/>
    <n v="792102723050.85364"/>
    <m/>
    <m/>
    <n v="25.367284014015098"/>
    <m/>
    <m/>
    <m/>
    <m/>
  </r>
  <r>
    <x v="361"/>
    <n v="12.6"/>
    <n v="13.96"/>
    <n v="131631.71"/>
    <n v="133160.44"/>
    <s v=""/>
    <m/>
    <n v="110559.71"/>
    <n v="111840.88"/>
    <n v="9.7519476082830181E-5"/>
    <n v="348686.99635723257"/>
    <m/>
    <m/>
    <n v="602388648.46243191"/>
    <m/>
    <m/>
    <n v="11.394729185621957"/>
    <m/>
    <m/>
    <n v="202.11005113258344"/>
    <m/>
    <m/>
    <n v="247.09694777882035"/>
    <m/>
    <m/>
    <n v="332884.94731508865"/>
    <m/>
    <m/>
    <s v=""/>
    <m/>
    <m/>
    <m/>
    <m/>
    <m/>
    <n v="368"/>
    <n v="0.90257879656160456"/>
    <n v="15364463646.837385"/>
    <m/>
    <m/>
    <m/>
    <n v="7.2845114455374187"/>
    <m/>
    <m/>
    <m/>
    <n v="6.3322743022058035"/>
    <m/>
    <m/>
    <n v="764571125597.96191"/>
    <m/>
    <m/>
    <n v="25.429778365357201"/>
    <m/>
    <m/>
    <m/>
    <m/>
  </r>
  <r>
    <x v="362"/>
    <n v="13.15"/>
    <n v="14.27"/>
    <n v="132758.57"/>
    <n v="134287.4"/>
    <s v=""/>
    <m/>
    <n v="110378.51"/>
    <n v="111646.67"/>
    <n v="9.7519476082830181E-5"/>
    <n v="351663.42722410348"/>
    <m/>
    <m/>
    <n v="610029978.90403903"/>
    <m/>
    <m/>
    <n v="11.346216076443941"/>
    <m/>
    <m/>
    <n v="201.77388613593021"/>
    <m/>
    <m/>
    <n v="246.68622745967861"/>
    <m/>
    <m/>
    <n v="335692.55342522176"/>
    <m/>
    <m/>
    <s v=""/>
    <m/>
    <m/>
    <m/>
    <m/>
    <m/>
    <n v="369"/>
    <n v="0.92151366503153476"/>
    <n v="15624001386.253736"/>
    <m/>
    <m/>
    <m/>
    <n v="7.2225249489853907"/>
    <m/>
    <m/>
    <m/>
    <n v="6.2790632303416247"/>
    <m/>
    <m/>
    <n v="777553197630.82825"/>
    <m/>
    <m/>
    <n v="25.475478809919426"/>
    <m/>
    <m/>
    <m/>
    <m/>
  </r>
  <r>
    <x v="363"/>
    <n v="13.57"/>
    <n v="14.68"/>
    <n v="132481.06"/>
    <n v="133993.59"/>
    <s v=""/>
    <m/>
    <n v="111083.57"/>
    <n v="112348.94"/>
    <n v="9.7519476082830181E-5"/>
    <n v="350919.77566781989"/>
    <m/>
    <m/>
    <n v="608022103.9130801"/>
    <m/>
    <m/>
    <n v="11.358332743723331"/>
    <m/>
    <m/>
    <n v="203.05779700565"/>
    <m/>
    <m/>
    <n v="248.25619288539863"/>
    <m/>
    <m/>
    <n v="334948.4494137016"/>
    <m/>
    <m/>
    <s v=""/>
    <m/>
    <m/>
    <m/>
    <m/>
    <m/>
    <n v="370"/>
    <n v="0.92438692098092645"/>
    <n v="15555109073.020939"/>
    <m/>
    <m/>
    <m/>
    <n v="7.2379901234569912"/>
    <m/>
    <m/>
    <m/>
    <n v="6.2931822374814779"/>
    <m/>
    <m/>
    <n v="774191249187.73547"/>
    <m/>
    <m/>
    <n v="25.31676761990748"/>
    <m/>
    <m/>
    <m/>
    <m/>
  </r>
  <r>
    <x v="364"/>
    <n v="12.93"/>
    <n v="14.18"/>
    <n v="131657.87"/>
    <n v="133108.72"/>
    <s v=""/>
    <m/>
    <n v="110396.1"/>
    <n v="111609.81"/>
    <n v="9.5837919951824446E-5"/>
    <n v="348705.2727101791"/>
    <m/>
    <m/>
    <n v="601976108.00335193"/>
    <m/>
    <m/>
    <n v="11.394650585702482"/>
    <m/>
    <m/>
    <n v="201.78143841947235"/>
    <m/>
    <m/>
    <n v="246.6968125788745"/>
    <m/>
    <m/>
    <n v="332698.22318178904"/>
    <m/>
    <m/>
    <s v=""/>
    <m/>
    <m/>
    <m/>
    <m/>
    <m/>
    <n v="371"/>
    <n v="0.91184767277856138"/>
    <n v="15347593741.792595"/>
    <m/>
    <m/>
    <m/>
    <n v="7.2844312741699779"/>
    <m/>
    <m/>
    <m/>
    <n v="6.3362752886491531"/>
    <m/>
    <m/>
    <n v="764120742276.37427"/>
    <m/>
    <m/>
    <n v="25.489323021206737"/>
    <m/>
    <m/>
    <m/>
    <m/>
  </r>
  <r>
    <x v="365"/>
    <n v="12.52"/>
    <n v="13.94"/>
    <n v="129940.85"/>
    <n v="131360.01999999999"/>
    <s v=""/>
    <m/>
    <n v="109750.53"/>
    <n v="110946.45"/>
    <n v="9.5837919951824446E-5"/>
    <n v="344149.23080883163"/>
    <m/>
    <m/>
    <n v="590107864.94504666"/>
    <m/>
    <m/>
    <n v="11.469199998885443"/>
    <m/>
    <m/>
    <n v="200.59657742994233"/>
    <m/>
    <m/>
    <n v="245.24847719871133"/>
    <m/>
    <m/>
    <n v="328317.99475256063"/>
    <m/>
    <m/>
    <s v=""/>
    <m/>
    <m/>
    <m/>
    <m/>
    <m/>
    <n v="372"/>
    <n v="0.89813486370157825"/>
    <n v="14943835758.055202"/>
    <m/>
    <m/>
    <m/>
    <n v="7.3797858928154225"/>
    <m/>
    <m/>
    <m/>
    <n v="6.4198951516964478"/>
    <m/>
    <m/>
    <n v="744081324024.50146"/>
    <m/>
    <m/>
    <n v="25.642329436547794"/>
    <m/>
    <m/>
    <m/>
    <m/>
  </r>
  <r>
    <x v="366"/>
    <n v="12.93"/>
    <n v="14.24"/>
    <n v="130316.41"/>
    <n v="131727.09"/>
    <s v=""/>
    <m/>
    <n v="109258.71"/>
    <n v="110438.64"/>
    <n v="9.5837919951824446E-5"/>
    <n v="345135.4882022806"/>
    <m/>
    <m/>
    <n v="592575662.34384167"/>
    <m/>
    <m/>
    <n v="11.452877242817321"/>
    <m/>
    <m/>
    <n v="199.69278387777047"/>
    <m/>
    <m/>
    <n v="244.14377081049278"/>
    <m/>
    <m/>
    <n v="329225.96930239501"/>
    <m/>
    <m/>
    <s v=""/>
    <m/>
    <m/>
    <m/>
    <m/>
    <m/>
    <n v="373"/>
    <n v="0.9080056179775281"/>
    <n v="15026846910.983414"/>
    <m/>
    <m/>
    <m/>
    <n v="7.3588212006075535"/>
    <m/>
    <m/>
    <m/>
    <n v="6.4023322813722237"/>
    <m/>
    <m/>
    <n v="748277703295.06628"/>
    <m/>
    <m/>
    <n v="25.761212249916191"/>
    <m/>
    <m/>
    <m/>
    <m/>
  </r>
  <r>
    <x v="367"/>
    <n v="11.98"/>
    <n v="13.69"/>
    <n v="127910.51"/>
    <n v="129282.53"/>
    <s v=""/>
    <m/>
    <n v="108450.16"/>
    <n v="109610.78"/>
    <n v="9.5837919951824446E-5"/>
    <n v="338755.34069127426"/>
    <m/>
    <m/>
    <n v="576074821.02253211"/>
    <m/>
    <m/>
    <n v="11.558846273991305"/>
    <m/>
    <m/>
    <n v="198.21015912195895"/>
    <m/>
    <m/>
    <n v="242.33138401224835"/>
    <m/>
    <m/>
    <n v="323106.97695716831"/>
    <m/>
    <m/>
    <s v=""/>
    <m/>
    <m/>
    <m/>
    <m/>
    <m/>
    <n v="374"/>
    <n v="0.87509130752373998"/>
    <n v="14468630020.988825"/>
    <m/>
    <m/>
    <m/>
    <n v="7.4950353537794516"/>
    <m/>
    <m/>
    <m/>
    <n v="6.5215290207679342"/>
    <m/>
    <m/>
    <n v="720541464997.03442"/>
    <m/>
    <m/>
    <n v="25.955848539299247"/>
    <m/>
    <m/>
    <m/>
    <m/>
  </r>
  <r>
    <x v="368"/>
    <n v="11.65"/>
    <n v="13.91"/>
    <n v="127371.99"/>
    <n v="128701.06"/>
    <s v=""/>
    <m/>
    <n v="107874.88"/>
    <n v="108997.82"/>
    <n v="9.6258284599359811E-5"/>
    <n v="337304.46108326735"/>
    <m/>
    <m/>
    <n v="572171870.355124"/>
    <m/>
    <m/>
    <n v="11.583935658875308"/>
    <m/>
    <m/>
    <n v="197.14432019076838"/>
    <m/>
    <m/>
    <n v="241.02908369412154"/>
    <m/>
    <m/>
    <n v="321625.99043116084"/>
    <m/>
    <m/>
    <s v=""/>
    <m/>
    <m/>
    <m/>
    <m/>
    <m/>
    <n v="375"/>
    <n v="0.83752695902228613"/>
    <n v="14337030297.155251"/>
    <m/>
    <m/>
    <m/>
    <n v="7.5276936276433295"/>
    <m/>
    <m/>
    <m/>
    <n v="6.552017352627848"/>
    <m/>
    <m/>
    <n v="714169321156.16199"/>
    <m/>
    <m/>
    <n v="26.105639004617839"/>
    <m/>
    <m/>
    <m/>
    <m/>
  </r>
  <r>
    <x v="369"/>
    <n v="12.39"/>
    <n v="14.4"/>
    <n v="128667.48"/>
    <n v="129997.68"/>
    <s v=""/>
    <m/>
    <n v="107636.62"/>
    <n v="108746.58"/>
    <n v="9.6258284599359811E-5"/>
    <n v="340726.84858706075"/>
    <m/>
    <m/>
    <n v="580812960.30565751"/>
    <m/>
    <m/>
    <n v="11.525283545271085"/>
    <m/>
    <m/>
    <n v="196.70409700214879"/>
    <m/>
    <m/>
    <n v="240.49112940410376"/>
    <m/>
    <m/>
    <n v="324856.91891061998"/>
    <m/>
    <m/>
    <s v=""/>
    <m/>
    <m/>
    <m/>
    <m/>
    <m/>
    <n v="376"/>
    <n v="0.86041666666666672"/>
    <n v="14625418964.236588"/>
    <m/>
    <m/>
    <m/>
    <n v="7.4515075672213937"/>
    <m/>
    <m/>
    <m/>
    <n v="6.4863924145729115"/>
    <m/>
    <m/>
    <n v="728596548765.30334"/>
    <m/>
    <m/>
    <n v="26.167363408087375"/>
    <m/>
    <m/>
    <m/>
    <m/>
  </r>
  <r>
    <x v="370"/>
    <n v="12.91"/>
    <n v="14.58"/>
    <n v="128586.49"/>
    <n v="129903.34"/>
    <s v=""/>
    <m/>
    <n v="108459.98"/>
    <n v="109567.97"/>
    <n v="9.6258284599359811E-5"/>
    <n v="340504.07449315983"/>
    <m/>
    <m/>
    <n v="580175148.39951193"/>
    <m/>
    <m/>
    <n v="11.52916544273031"/>
    <m/>
    <m/>
    <n v="198.20394039805768"/>
    <m/>
    <m/>
    <n v="242.32510884842003"/>
    <m/>
    <m/>
    <n v="324611.83011905139"/>
    <m/>
    <m/>
    <s v=""/>
    <m/>
    <m/>
    <m/>
    <m/>
    <m/>
    <n v="377"/>
    <n v="0.88545953360768181"/>
    <n v="14603699336.0823"/>
    <m/>
    <m/>
    <m/>
    <n v="7.4565678570708975"/>
    <m/>
    <m/>
    <m/>
    <n v="6.4914843640064532"/>
    <m/>
    <m/>
    <n v="727576198981.09253"/>
    <m/>
    <m/>
    <n v="25.971254072283568"/>
    <m/>
    <m/>
    <m/>
    <m/>
  </r>
  <r>
    <x v="371"/>
    <n v="12.49"/>
    <n v="14.47"/>
    <n v="128051.42"/>
    <n v="129350.29"/>
    <s v=""/>
    <m/>
    <n v="108039.9"/>
    <n v="109133.05"/>
    <n v="9.6258284599359811E-5"/>
    <n v="339078.91164804623"/>
    <m/>
    <m/>
    <n v="576464567.30265129"/>
    <m/>
    <m/>
    <n v="11.553406842984014"/>
    <m/>
    <m/>
    <n v="197.4314558442185"/>
    <m/>
    <m/>
    <n v="241.38092998046719"/>
    <m/>
    <m/>
    <n v="323220.53051991289"/>
    <m/>
    <m/>
    <s v=""/>
    <m/>
    <m/>
    <m/>
    <m/>
    <m/>
    <n v="378"/>
    <n v="0.86316516931582588"/>
    <n v="14478863930.5114"/>
    <m/>
    <m/>
    <m/>
    <n v="7.4879646507673652"/>
    <m/>
    <m/>
    <m/>
    <n v="6.5195075868071548"/>
    <m/>
    <m/>
    <n v="721417867061.29272"/>
    <m/>
    <m/>
    <n v="26.075890059614817"/>
    <m/>
    <m/>
    <m/>
    <m/>
  </r>
  <r>
    <x v="372"/>
    <n v="11.22"/>
    <n v="13.84"/>
    <n v="126266.64"/>
    <n v="127534.95"/>
    <s v=""/>
    <m/>
    <n v="107834.26"/>
    <n v="108914.82"/>
    <n v="9.6258284599359811E-5"/>
    <n v="334344.67889691878"/>
    <m/>
    <m/>
    <n v="564323746.09228706"/>
    <m/>
    <m/>
    <n v="11.634175982002036"/>
    <m/>
    <m/>
    <n v="197.05086564043421"/>
    <m/>
    <m/>
    <n v="240.91588204581174"/>
    <m/>
    <m/>
    <n v="318675.19093264232"/>
    <m/>
    <m/>
    <s v=""/>
    <m/>
    <m/>
    <m/>
    <m/>
    <m/>
    <n v="379"/>
    <n v="0.81069364161849722"/>
    <n v="14071988441.164877"/>
    <m/>
    <m/>
    <m/>
    <n v="7.5926992991632636"/>
    <m/>
    <m/>
    <m/>
    <n v="6.6113961204082408"/>
    <m/>
    <m/>
    <n v="701204482790.34009"/>
    <m/>
    <m/>
    <n v="26.129581874465917"/>
    <m/>
    <m/>
    <m/>
    <m/>
  </r>
  <r>
    <x v="373"/>
    <n v="12.14"/>
    <n v="14.17"/>
    <n v="127021.1"/>
    <n v="128260.15"/>
    <s v=""/>
    <m/>
    <n v="108191.94"/>
    <n v="109244.63"/>
    <n v="9.7519476082830181E-5"/>
    <n v="336317.82982790726"/>
    <m/>
    <m/>
    <n v="569120731.80527568"/>
    <m/>
    <m/>
    <n v="11.600192549541129"/>
    <m/>
    <m/>
    <n v="197.6900100934358"/>
    <m/>
    <m/>
    <n v="241.69809954051127"/>
    <m/>
    <m/>
    <n v="320459.6110132403"/>
    <m/>
    <m/>
    <s v=""/>
    <m/>
    <m/>
    <m/>
    <m/>
    <m/>
    <n v="380"/>
    <n v="0.85673959068454486"/>
    <n v="14230584348.043859"/>
    <m/>
    <m/>
    <m/>
    <n v="7.5484702353702691"/>
    <m/>
    <m/>
    <m/>
    <n v="6.5749708377158598"/>
    <m/>
    <m/>
    <n v="709290284833.50061"/>
    <m/>
    <m/>
    <n v="26.055188717090356"/>
    <m/>
    <m/>
    <m/>
    <m/>
  </r>
  <r>
    <x v="374"/>
    <n v="12.64"/>
    <n v="14.61"/>
    <n v="127575.92"/>
    <n v="128807.87"/>
    <s v=""/>
    <m/>
    <n v="107417.91"/>
    <n v="108452.42"/>
    <n v="9.7519476082830181E-5"/>
    <n v="337778.60804404825"/>
    <m/>
    <m/>
    <n v="572760785.01167345"/>
    <m/>
    <m/>
    <n v="11.57512263723253"/>
    <m/>
    <m/>
    <n v="196.27090443398518"/>
    <m/>
    <m/>
    <n v="239.96334747932448"/>
    <m/>
    <m/>
    <n v="321818.83830937493"/>
    <m/>
    <m/>
    <s v=""/>
    <m/>
    <m/>
    <m/>
    <m/>
    <m/>
    <n v="381"/>
    <n v="0.8651608487337441"/>
    <n v="14351640800.028313"/>
    <m/>
    <m/>
    <m/>
    <n v="7.5158853030539161"/>
    <m/>
    <m/>
    <m/>
    <n v="6.5472894964159982"/>
    <m/>
    <m/>
    <n v="715385590300.61157"/>
    <m/>
    <m/>
    <n v="26.245721940734601"/>
    <m/>
    <m/>
    <m/>
    <m/>
  </r>
  <r>
    <x v="375"/>
    <n v="13.79"/>
    <n v="15.25"/>
    <n v="130550.11"/>
    <n v="131798.22"/>
    <s v=""/>
    <m/>
    <n v="107934.13"/>
    <n v="108963.04"/>
    <n v="9.7519476082830181E-5"/>
    <n v="345644.84577528352"/>
    <m/>
    <m/>
    <n v="592700566.19620657"/>
    <m/>
    <m/>
    <n v="11.440463244721204"/>
    <m/>
    <m/>
    <n v="197.20931793399831"/>
    <m/>
    <m/>
    <n v="241.11092820468897"/>
    <m/>
    <m/>
    <n v="329280.57804070995"/>
    <m/>
    <m/>
    <s v=""/>
    <m/>
    <m/>
    <m/>
    <m/>
    <m/>
    <n v="382"/>
    <n v="0.9042622950819672"/>
    <n v="15017498175.443382"/>
    <m/>
    <m/>
    <m/>
    <n v="7.341057703937607"/>
    <m/>
    <m/>
    <m/>
    <n v="6.3956774705980948"/>
    <m/>
    <m/>
    <n v="748640942003.30334"/>
    <m/>
    <m/>
    <n v="26.123732044891618"/>
    <m/>
    <m/>
    <m/>
    <m/>
  </r>
  <r>
    <x v="376"/>
    <n v="13.33"/>
    <n v="15.08"/>
    <n v="131890.87"/>
    <n v="133138.94"/>
    <s v=""/>
    <m/>
    <n v="107694.04"/>
    <n v="108710.03"/>
    <n v="9.7519476082830181E-5"/>
    <n v="349186.13118866022"/>
    <m/>
    <m/>
    <n v="601738683.39433217"/>
    <m/>
    <m/>
    <n v="11.38197782442395"/>
    <m/>
    <m/>
    <n v="196.76584514402904"/>
    <m/>
    <m/>
    <n v="240.56899568238981"/>
    <m/>
    <m/>
    <n v="332620.62242048135"/>
    <m/>
    <m/>
    <s v=""/>
    <m/>
    <m/>
    <m/>
    <m/>
    <m/>
    <n v="383"/>
    <n v="0.88395225464190985"/>
    <n v="15322513404.820717"/>
    <m/>
    <m/>
    <m/>
    <n v="7.2660422150664319"/>
    <m/>
    <m/>
    <m/>
    <n v="6.3310005273819652"/>
    <m/>
    <m/>
    <n v="763912032786.49792"/>
    <m/>
    <m/>
    <n v="26.185975852621272"/>
    <m/>
    <m/>
    <m/>
    <m/>
  </r>
  <r>
    <x v="377"/>
    <n v="12.96"/>
    <n v="14.71"/>
    <n v="130132.06"/>
    <n v="131350.5"/>
    <s v=""/>
    <m/>
    <n v="107304.65"/>
    <n v="108306.36"/>
    <n v="9.7519476082830181E-5"/>
    <n v="344521.21347290068"/>
    <m/>
    <m/>
    <n v="589608400.23465085"/>
    <m/>
    <m/>
    <n v="11.458125988064868"/>
    <m/>
    <m/>
    <n v="196.04961716815848"/>
    <m/>
    <m/>
    <n v="239.6935868558966"/>
    <m/>
    <m/>
    <n v="328143.12802048243"/>
    <m/>
    <m/>
    <s v=""/>
    <m/>
    <m/>
    <m/>
    <m/>
    <m/>
    <n v="384"/>
    <n v="0.8810333106730116"/>
    <n v="14910359824.352989"/>
    <m/>
    <m/>
    <m/>
    <n v="7.3633031563841671"/>
    <m/>
    <m/>
    <m/>
    <n v="6.4164325095906563"/>
    <m/>
    <m/>
    <n v="743427838264.13611"/>
    <m/>
    <m/>
    <n v="26.284802531337057"/>
    <m/>
    <m/>
    <m/>
    <m/>
  </r>
  <r>
    <x v="378"/>
    <n v="13.04"/>
    <n v="14.49"/>
    <n v="128724.34"/>
    <n v="129891.17"/>
    <s v=""/>
    <m/>
    <n v="107200.78"/>
    <n v="108169.84"/>
    <n v="9.59780396949661E-5"/>
    <n v="340769.38298971212"/>
    <m/>
    <m/>
    <n v="579765723.03929853"/>
    <m/>
    <m/>
    <n v="11.52087738737452"/>
    <m/>
    <m/>
    <n v="195.8455158529629"/>
    <m/>
    <m/>
    <n v="239.44483635985"/>
    <m/>
    <m/>
    <n v="324469.38928778807"/>
    <m/>
    <m/>
    <s v=""/>
    <m/>
    <m/>
    <m/>
    <m/>
    <m/>
    <n v="385"/>
    <n v="0.8999309868875085"/>
    <n v="14577571906.776857"/>
    <m/>
    <m/>
    <m/>
    <n v="7.4440706815672479"/>
    <m/>
    <m/>
    <m/>
    <n v="6.4888985804241832"/>
    <m/>
    <m/>
    <n v="727019304657.21338"/>
    <m/>
    <m/>
    <n v="26.322592381331798"/>
    <m/>
    <m/>
    <m/>
    <m/>
  </r>
  <r>
    <x v="379"/>
    <n v="12.76"/>
    <n v="14.27"/>
    <n v="127709.99"/>
    <n v="128855.16"/>
    <s v=""/>
    <m/>
    <n v="106456.37"/>
    <n v="107408.32000000001"/>
    <n v="9.59780396949661E-5"/>
    <n v="338075.8707307743"/>
    <m/>
    <m/>
    <n v="572823926.24643278"/>
    <m/>
    <m/>
    <n v="11.5665215046585"/>
    <m/>
    <m/>
    <n v="194.48080812043881"/>
    <m/>
    <m/>
    <n v="237.77657663875772"/>
    <m/>
    <m/>
    <n v="321872.16676202754"/>
    <m/>
    <m/>
    <s v=""/>
    <m/>
    <m/>
    <m/>
    <m/>
    <m/>
    <n v="386"/>
    <n v="0.8941836019621584"/>
    <n v="14344547514.442299"/>
    <m/>
    <m/>
    <m/>
    <n v="7.503095000816419"/>
    <m/>
    <m/>
    <m/>
    <n v="6.5410397815370986"/>
    <m/>
    <m/>
    <n v="715458238585.82092"/>
    <m/>
    <m/>
    <n v="26.509468231869185"/>
    <m/>
    <m/>
    <m/>
    <m/>
  </r>
  <r>
    <x v="380"/>
    <n v="12.63"/>
    <n v="14.03"/>
    <n v="125798.52"/>
    <n v="126914.18"/>
    <s v=""/>
    <m/>
    <n v="105628.7"/>
    <n v="106562.94"/>
    <n v="9.59780396949661E-5"/>
    <n v="333007.67752247694"/>
    <m/>
    <m/>
    <n v="559875655.76893938"/>
    <m/>
    <m/>
    <n v="11.653333006068211"/>
    <m/>
    <m/>
    <n v="192.96406622901063"/>
    <m/>
    <m/>
    <n v="235.92243270118246"/>
    <m/>
    <m/>
    <n v="317014.59971297689"/>
    <m/>
    <m/>
    <s v=""/>
    <m/>
    <m/>
    <m/>
    <m/>
    <m/>
    <n v="387"/>
    <n v="0.90021382751247336"/>
    <n v="13911927115.969965"/>
    <m/>
    <m/>
    <m/>
    <n v="7.6157614195902097"/>
    <m/>
    <m/>
    <m/>
    <n v="6.6399609062285556"/>
    <m/>
    <m/>
    <n v="693939189355.8717"/>
    <m/>
    <m/>
    <n v="26.719692781309853"/>
    <m/>
    <m/>
    <m/>
    <m/>
  </r>
  <r>
    <x v="381"/>
    <n v="12.24"/>
    <n v="13.66"/>
    <n v="123277.47"/>
    <n v="124358.59"/>
    <s v=""/>
    <m/>
    <n v="103318.48"/>
    <n v="104222.06"/>
    <n v="9.59780396949661E-5"/>
    <n v="326326.12031673238"/>
    <m/>
    <m/>
    <n v="542959660.08631194"/>
    <m/>
    <m/>
    <n v="11.770354518263352"/>
    <m/>
    <m/>
    <n v="188.73912003395051"/>
    <m/>
    <m/>
    <n v="230.75716641571378"/>
    <m/>
    <m/>
    <n v="310622.14269014198"/>
    <m/>
    <m/>
    <s v=""/>
    <m/>
    <m/>
    <m/>
    <m/>
    <m/>
    <n v="388"/>
    <n v="0.89604685212298685"/>
    <n v="13351205954.216391"/>
    <m/>
    <m/>
    <m/>
    <n v="7.768753306957791"/>
    <m/>
    <m/>
    <m/>
    <n v="6.7740651597364678"/>
    <m/>
    <m/>
    <n v="666026180641.5387"/>
    <m/>
    <m/>
    <n v="27.308258122296429"/>
    <m/>
    <m/>
    <m/>
    <m/>
  </r>
  <r>
    <x v="382"/>
    <n v="11.92"/>
    <n v="13.35"/>
    <n v="121481.86"/>
    <n v="122535.3"/>
    <s v=""/>
    <m/>
    <n v="102464.3"/>
    <n v="103350.41"/>
    <n v="9.59780396949661E-5"/>
    <n v="321565.14432314521"/>
    <m/>
    <m/>
    <n v="531013620.75797683"/>
    <m/>
    <m/>
    <n v="11.856331756315299"/>
    <m/>
    <m/>
    <n v="187.1741653832317"/>
    <m/>
    <m/>
    <n v="228.84406453152428"/>
    <m/>
    <m/>
    <n v="306059.13513355458"/>
    <m/>
    <m/>
    <s v=""/>
    <m/>
    <m/>
    <m/>
    <m/>
    <m/>
    <n v="389"/>
    <n v="0.89288389513108612"/>
    <n v="12959270414.931652"/>
    <m/>
    <m/>
    <m/>
    <n v="7.8822881543005003"/>
    <m/>
    <m/>
    <m/>
    <n v="6.8737889447653915"/>
    <m/>
    <m/>
    <n v="646529049240.71021"/>
    <m/>
    <m/>
    <n v="27.538272239512359"/>
    <m/>
    <m/>
    <m/>
    <m/>
  </r>
  <r>
    <x v="383"/>
    <n v="12.46"/>
    <n v="13.61"/>
    <n v="121078.1"/>
    <n v="122092.75"/>
    <s v=""/>
    <m/>
    <n v="102597.58"/>
    <n v="103455.08"/>
    <n v="9.8360351701964888E-5"/>
    <n v="320472.93880104384"/>
    <m/>
    <m/>
    <n v="528121704.91643262"/>
    <m/>
    <m/>
    <n v="11.876814577289077"/>
    <m/>
    <m/>
    <n v="187.40392198452284"/>
    <m/>
    <m/>
    <n v="229.12572431053479"/>
    <m/>
    <m/>
    <n v="304927.45101739117"/>
    <m/>
    <m/>
    <s v=""/>
    <m/>
    <m/>
    <m/>
    <m/>
    <m/>
    <n v="390"/>
    <n v="0.91550330639235866"/>
    <n v="12864362071.571321"/>
    <m/>
    <m/>
    <m/>
    <n v="7.9096506363471377"/>
    <m/>
    <m/>
    <m/>
    <n v="6.8998353614439836"/>
    <m/>
    <m/>
    <n v="641961383916.49548"/>
    <m/>
    <m/>
    <n v="27.51544793708128"/>
    <m/>
    <m/>
    <m/>
    <m/>
  </r>
  <r>
    <x v="384"/>
    <n v="13.2"/>
    <n v="14.32"/>
    <n v="122402.1"/>
    <n v="123415.84"/>
    <s v=""/>
    <m/>
    <n v="103332.4"/>
    <n v="104185.87"/>
    <n v="9.8360351701964888E-5"/>
    <n v="323969.43971831643"/>
    <m/>
    <m/>
    <n v="536701251.77350986"/>
    <m/>
    <m/>
    <n v="11.812154026799019"/>
    <m/>
    <m/>
    <n v="188.74153603733242"/>
    <m/>
    <m/>
    <n v="230.76138475446481"/>
    <m/>
    <m/>
    <n v="308223.01010292"/>
    <m/>
    <m/>
    <s v=""/>
    <m/>
    <m/>
    <m/>
    <m/>
    <m/>
    <n v="391"/>
    <n v="0.92178770949720668"/>
    <n v="13142735209.050341"/>
    <m/>
    <m/>
    <m/>
    <n v="7.8235712371890376"/>
    <m/>
    <m/>
    <m/>
    <n v="6.8254823737467349"/>
    <m/>
    <m/>
    <n v="655909811552.21912"/>
    <m/>
    <m/>
    <n v="27.322760056053067"/>
    <m/>
    <m/>
    <m/>
    <m/>
  </r>
  <r>
    <x v="385"/>
    <n v="14.55"/>
    <n v="15.17"/>
    <n v="126240.88"/>
    <n v="127274.28"/>
    <s v=""/>
    <m/>
    <n v="104398.77"/>
    <n v="105250.8"/>
    <n v="9.8360351701964888E-5"/>
    <n v="334121.63614578021"/>
    <m/>
    <m/>
    <n v="561864791.78134394"/>
    <m/>
    <m/>
    <n v="11.627205371970597"/>
    <m/>
    <m/>
    <n v="190.68466180153698"/>
    <m/>
    <m/>
    <n v="233.13736740661673"/>
    <m/>
    <m/>
    <n v="317850.06842542411"/>
    <m/>
    <m/>
    <s v=""/>
    <m/>
    <m/>
    <m/>
    <m/>
    <m/>
    <n v="392"/>
    <n v="0.95912986156888602"/>
    <n v="13964046580.627365"/>
    <m/>
    <m/>
    <m/>
    <n v="7.5786241932070464"/>
    <m/>
    <m/>
    <m/>
    <n v="6.612498118899313"/>
    <m/>
    <m/>
    <n v="696959236187.83447"/>
    <m/>
    <m/>
    <n v="27.045141771627904"/>
    <m/>
    <m/>
    <m/>
    <m/>
  </r>
  <r>
    <x v="386"/>
    <n v="14.96"/>
    <n v="15.38"/>
    <n v="130131.81"/>
    <n v="131184.54"/>
    <s v=""/>
    <m/>
    <n v="106530.18"/>
    <n v="107389.26"/>
    <n v="9.8360351701964888E-5"/>
    <n v="344411.35928495816"/>
    <m/>
    <m/>
    <n v="587752495.16125011"/>
    <m/>
    <m/>
    <n v="11.448295517924592"/>
    <m/>
    <m/>
    <n v="194.57294396571342"/>
    <m/>
    <m/>
    <n v="237.89157035175"/>
    <m/>
    <m/>
    <n v="327605.98223133624"/>
    <m/>
    <m/>
    <s v=""/>
    <m/>
    <m/>
    <m/>
    <m/>
    <m/>
    <n v="393"/>
    <n v="0.9726918075422627"/>
    <n v="14821584600.934669"/>
    <m/>
    <m/>
    <m/>
    <n v="7.3454432575023514"/>
    <m/>
    <m/>
    <m/>
    <n v="6.4097350676402485"/>
    <m/>
    <m/>
    <n v="739824051239.33862"/>
    <m/>
    <m/>
    <n v="26.49727134399922"/>
    <m/>
    <m/>
    <m/>
    <m/>
  </r>
  <r>
    <x v="387"/>
    <n v="14.59"/>
    <n v="15.18"/>
    <n v="129941.43"/>
    <n v="130979.72"/>
    <s v=""/>
    <m/>
    <n v="104957.51"/>
    <n v="105793.34"/>
    <n v="9.8360351701964888E-5"/>
    <n v="343899.10728799802"/>
    <m/>
    <m/>
    <n v="586370374.81871259"/>
    <m/>
    <m/>
    <n v="11.456934496715482"/>
    <m/>
    <m/>
    <n v="191.69585326482471"/>
    <m/>
    <m/>
    <n v="234.37419720618368"/>
    <m/>
    <m/>
    <n v="327085.077503871"/>
    <m/>
    <m/>
    <s v=""/>
    <m/>
    <m/>
    <m/>
    <m/>
    <m/>
    <n v="394"/>
    <n v="0.96113306982872204"/>
    <n v="14774804456.905066"/>
    <m/>
    <m/>
    <m/>
    <n v="7.3565691357147216"/>
    <m/>
    <m/>
    <m/>
    <n v="6.4201366696977686"/>
    <m/>
    <m/>
    <n v="737553061316.82068"/>
    <m/>
    <m/>
    <n v="26.892699731089937"/>
    <m/>
    <m/>
    <m/>
    <m/>
  </r>
  <r>
    <x v="388"/>
    <n v="15.55"/>
    <n v="15.8"/>
    <n v="133490.75"/>
    <n v="134518.74"/>
    <s v=""/>
    <m/>
    <n v="106659.36"/>
    <n v="107477.52"/>
    <n v="9.8360351701964888E-5"/>
    <n v="353266.78861399606"/>
    <m/>
    <m/>
    <n v="610118065.01029229"/>
    <m/>
    <m/>
    <n v="11.301271113461777"/>
    <m/>
    <m/>
    <n v="194.78988602110118"/>
    <m/>
    <m/>
    <n v="238.15785516897051"/>
    <m/>
    <m/>
    <n v="335893.79659405776"/>
    <m/>
    <m/>
    <s v=""/>
    <m/>
    <m/>
    <m/>
    <m/>
    <m/>
    <n v="395"/>
    <n v="0.98417721518987344"/>
    <n v="15571648814.756712"/>
    <m/>
    <m/>
    <m/>
    <n v="7.1567974761794968"/>
    <m/>
    <m/>
    <m/>
    <n v="6.2478173477933296"/>
    <m/>
    <m/>
    <n v="777533818686.31824"/>
    <m/>
    <m/>
    <n v="26.469453669051916"/>
    <m/>
    <m/>
    <m/>
    <m/>
  </r>
  <r>
    <x v="389"/>
    <n v="15.63"/>
    <n v="15.73"/>
    <n v="133045.63"/>
    <n v="134056.95999999999"/>
    <s v=""/>
    <m/>
    <n v="107321.94"/>
    <n v="108134.61"/>
    <n v="1.013039286978934E-4"/>
    <n v="352080.24831037974"/>
    <m/>
    <m/>
    <n v="606970597.0630976"/>
    <m/>
    <m/>
    <n v="11.320374138594618"/>
    <m/>
    <m/>
    <n v="195.99516363342724"/>
    <m/>
    <m/>
    <n v="239.63173808910861"/>
    <m/>
    <m/>
    <n v="334731.10068012716"/>
    <m/>
    <m/>
    <s v=""/>
    <m/>
    <m/>
    <m/>
    <m/>
    <m/>
    <n v="396"/>
    <n v="0.99364272091544825"/>
    <n v="15464218020.012718"/>
    <m/>
    <m/>
    <m/>
    <n v="7.1810310724963644"/>
    <m/>
    <m/>
    <m/>
    <n v="6.2696498143759989"/>
    <m/>
    <m/>
    <n v="772238854430.42981"/>
    <m/>
    <m/>
    <n v="26.30931826019691"/>
    <m/>
    <m/>
    <m/>
    <m/>
  </r>
  <r>
    <x v="390"/>
    <n v="16.22"/>
    <n v="16.25"/>
    <n v="134655.87"/>
    <n v="135665.85999999999"/>
    <s v=""/>
    <m/>
    <n v="107997.09"/>
    <n v="108803.91"/>
    <n v="1.013039286978934E-4"/>
    <n v="356332.75688488921"/>
    <m/>
    <m/>
    <n v="617891613.00227022"/>
    <m/>
    <m/>
    <n v="11.252149881691722"/>
    <m/>
    <m/>
    <n v="197.22333757565661"/>
    <m/>
    <m/>
    <n v="241.13361826361523"/>
    <m/>
    <m/>
    <n v="338738.66960670648"/>
    <m/>
    <m/>
    <s v=""/>
    <m/>
    <m/>
    <m/>
    <m/>
    <m/>
    <n v="397"/>
    <n v="0.99815384615384606"/>
    <n v="15834875565.246204"/>
    <m/>
    <m/>
    <m/>
    <n v="7.0945166585056008"/>
    <m/>
    <m/>
    <m/>
    <n v="6.1948023015085507"/>
    <m/>
    <m/>
    <n v="790819442270.65466"/>
    <m/>
    <m/>
    <n v="26.148158211876858"/>
    <m/>
    <m/>
    <m/>
    <m/>
  </r>
  <r>
    <x v="391"/>
    <n v="16.47"/>
    <n v="16.43"/>
    <n v="135505.88"/>
    <n v="136508.51"/>
    <s v=""/>
    <m/>
    <n v="108765.03"/>
    <n v="109566.57"/>
    <n v="1.013039286978934E-4"/>
    <n v="358573.35019823076"/>
    <m/>
    <m/>
    <n v="623642420.49286342"/>
    <m/>
    <m/>
    <n v="11.216913158701351"/>
    <m/>
    <m/>
    <n v="198.62089965832661"/>
    <m/>
    <m/>
    <n v="242.84260308221582"/>
    <m/>
    <m/>
    <n v="340832.843687849"/>
    <m/>
    <m/>
    <s v=""/>
    <m/>
    <m/>
    <m/>
    <m/>
    <m/>
    <n v="398"/>
    <n v="1.0024345709068776"/>
    <n v="16031042997.060713"/>
    <m/>
    <m/>
    <m/>
    <n v="7.0501227038735665"/>
    <m/>
    <m/>
    <m/>
    <n v="6.1567210047430665"/>
    <m/>
    <m/>
    <n v="800688258329.5105"/>
    <m/>
    <m/>
    <n v="25.966542937952827"/>
    <m/>
    <m/>
    <m/>
    <m/>
  </r>
  <r>
    <x v="392"/>
    <n v="14.87"/>
    <n v="15.28"/>
    <n v="130836.6"/>
    <n v="131790.85"/>
    <s v=""/>
    <m/>
    <n v="107192.89"/>
    <n v="107971.74"/>
    <n v="1.013039286978934E-4"/>
    <n v="346209.13902411045"/>
    <m/>
    <m/>
    <n v="591307635.11676037"/>
    <m/>
    <m/>
    <n v="11.41044138163204"/>
    <m/>
    <m/>
    <n v="195.74516831838022"/>
    <m/>
    <m/>
    <n v="239.32687039322772"/>
    <m/>
    <m/>
    <n v="329044.37970344251"/>
    <m/>
    <m/>
    <s v=""/>
    <m/>
    <m/>
    <m/>
    <m/>
    <m/>
    <n v="399"/>
    <n v="0.97316753926701571"/>
    <n v="14922491825.98723"/>
    <m/>
    <m/>
    <m/>
    <n v="7.2934314073716875"/>
    <m/>
    <m/>
    <m/>
    <n v="6.3699036111403284"/>
    <m/>
    <m/>
    <n v="745387367973.75647"/>
    <m/>
    <m/>
    <n v="26.346201377957204"/>
    <m/>
    <m/>
    <m/>
    <m/>
  </r>
  <r>
    <x v="393"/>
    <n v="14.67"/>
    <n v="15.15"/>
    <n v="130706.18"/>
    <n v="131619.42000000001"/>
    <s v=""/>
    <m/>
    <n v="107130.96"/>
    <n v="107876.54"/>
    <n v="1.0565066631462727E-4"/>
    <n v="345838.73268407659"/>
    <m/>
    <m/>
    <n v="590136922.6007576"/>
    <m/>
    <m/>
    <n v="11.416971071029009"/>
    <m/>
    <m/>
    <n v="195.61776753986226"/>
    <m/>
    <m/>
    <n v="239.17189079195717"/>
    <m/>
    <m/>
    <n v="328588.00838005322"/>
    <m/>
    <m/>
    <s v=""/>
    <m/>
    <m/>
    <m/>
    <m/>
    <m/>
    <n v="400"/>
    <n v="0.96831683168316829"/>
    <n v="14882165645.192007"/>
    <m/>
    <m/>
    <m/>
    <n v="7.3018981469015012"/>
    <m/>
    <m/>
    <m/>
    <n v="6.379420179954904"/>
    <m/>
    <m/>
    <n v="743583029960.90967"/>
    <m/>
    <m/>
    <n v="26.374863438753486"/>
    <m/>
    <m/>
    <m/>
    <m/>
  </r>
  <r>
    <x v="394"/>
    <n v="15.33"/>
    <n v="15.67"/>
    <n v="131240.66"/>
    <n v="132143.73000000001"/>
    <s v=""/>
    <m/>
    <n v="107802.5"/>
    <n v="108541.35"/>
    <n v="1.0565066631462727E-4"/>
    <n v="347244.45934692177"/>
    <m/>
    <m/>
    <n v="593657472.7609179"/>
    <m/>
    <m/>
    <n v="11.393934581479741"/>
    <m/>
    <m/>
    <n v="196.83917872676997"/>
    <m/>
    <m/>
    <n v="240.66551185054129"/>
    <m/>
    <m/>
    <n v="329887.4586121742"/>
    <m/>
    <m/>
    <s v=""/>
    <m/>
    <m/>
    <m/>
    <m/>
    <m/>
    <n v="401"/>
    <n v="0.97830248883216342"/>
    <n v="15000227268.442015"/>
    <m/>
    <m/>
    <m/>
    <n v="7.2724720778266896"/>
    <m/>
    <m/>
    <m/>
    <n v="6.3544438577279507"/>
    <m/>
    <m/>
    <n v="749552505716.22876"/>
    <m/>
    <m/>
    <n v="26.214123104485346"/>
    <m/>
    <m/>
    <m/>
    <m/>
  </r>
  <r>
    <x v="395"/>
    <n v="13.5"/>
    <n v="14.67"/>
    <n v="129750.08"/>
    <n v="130628.93"/>
    <s v=""/>
    <m/>
    <n v="107027.17"/>
    <n v="107749.24"/>
    <n v="1.0565066631462727E-4"/>
    <n v="343292.22192678897"/>
    <m/>
    <m/>
    <n v="583443989.17720401"/>
    <m/>
    <m/>
    <n v="11.458942233594183"/>
    <m/>
    <m/>
    <n v="195.41871990294834"/>
    <m/>
    <m/>
    <n v="238.92904906641905"/>
    <m/>
    <m/>
    <n v="326096.48661893688"/>
    <m/>
    <m/>
    <s v=""/>
    <m/>
    <m/>
    <m/>
    <m/>
    <m/>
    <n v="402"/>
    <n v="0.92024539877300615"/>
    <n v="14655829890.972834"/>
    <m/>
    <m/>
    <m/>
    <n v="7.3554958290851671"/>
    <m/>
    <m/>
    <m/>
    <n v="6.4277279247083339"/>
    <m/>
    <m/>
    <n v="732412119880.86511"/>
    <m/>
    <m/>
    <n v="26.407240904005295"/>
    <m/>
    <m/>
    <m/>
    <m/>
  </r>
  <r>
    <x v="396"/>
    <n v="16.11"/>
    <n v="16.09"/>
    <n v="134242.59"/>
    <n v="135138.07"/>
    <s v=""/>
    <m/>
    <n v="109492.66"/>
    <n v="110219.98"/>
    <n v="1.0565066631462727E-4"/>
    <n v="355169.82568023517"/>
    <m/>
    <m/>
    <n v="613647691.2038362"/>
    <m/>
    <m/>
    <n v="11.260875277157584"/>
    <m/>
    <m/>
    <n v="199.91553287788275"/>
    <m/>
    <m/>
    <n v="244.42735340304827"/>
    <m/>
    <m/>
    <n v="337343.20662690338"/>
    <m/>
    <m/>
    <s v=""/>
    <m/>
    <m/>
    <m/>
    <m/>
    <m/>
    <n v="403"/>
    <n v="1.0012430080795525"/>
    <n v="15667102113.985455"/>
    <m/>
    <m/>
    <m/>
    <n v="7.1012629636863638"/>
    <m/>
    <m/>
    <m/>
    <n v="6.2062772752500024"/>
    <m/>
    <m/>
    <n v="783023266006.23425"/>
    <m/>
    <m/>
    <n v="25.803482292064995"/>
    <m/>
    <m/>
    <m/>
    <m/>
  </r>
  <r>
    <x v="397"/>
    <n v="16.13"/>
    <n v="15.94"/>
    <n v="133720.28"/>
    <n v="134597.99"/>
    <s v=""/>
    <m/>
    <n v="109002.54"/>
    <n v="109714.96"/>
    <n v="1.0565066631462727E-4"/>
    <n v="353779.30714132887"/>
    <m/>
    <m/>
    <n v="609963172.89893162"/>
    <m/>
    <m/>
    <n v="11.283083673535661"/>
    <m/>
    <m/>
    <n v="199.01580178629953"/>
    <m/>
    <m/>
    <n v="243.32756102804154"/>
    <m/>
    <m/>
    <n v="335985.34713616286"/>
    <m/>
    <m/>
    <s v=""/>
    <m/>
    <m/>
    <m/>
    <m/>
    <m/>
    <n v="404"/>
    <n v="1.0119196988707653"/>
    <n v="15541351063.837656"/>
    <m/>
    <m/>
    <m/>
    <n v="7.1293111325013889"/>
    <m/>
    <m/>
    <m/>
    <n v="6.2315085478762047"/>
    <m/>
    <m/>
    <n v="776811504570.04443"/>
    <m/>
    <m/>
    <n v="25.923491885037002"/>
    <m/>
    <m/>
    <m/>
    <m/>
  </r>
  <r>
    <x v="398"/>
    <n v="14.74"/>
    <n v="14.84"/>
    <n v="129868.42"/>
    <n v="130678.18"/>
    <s v=""/>
    <m/>
    <n v="107261.66"/>
    <n v="107927.93"/>
    <n v="1.074740091571158E-4"/>
    <n v="343563.43584123306"/>
    <m/>
    <m/>
    <n v="583301049.63576162"/>
    <m/>
    <m/>
    <n v="11.446484825764777"/>
    <m/>
    <m/>
    <n v="195.82299433943979"/>
    <m/>
    <m/>
    <n v="239.42464787625178"/>
    <m/>
    <m/>
    <n v="326172.51294374309"/>
    <m/>
    <m/>
    <s v=""/>
    <m/>
    <m/>
    <m/>
    <m/>
    <m/>
    <n v="405"/>
    <n v="0.99326145552560652"/>
    <n v="14634670076.634804"/>
    <m/>
    <m/>
    <m/>
    <n v="7.3359083257113999"/>
    <m/>
    <m/>
    <m/>
    <n v="6.4143058525767964"/>
    <m/>
    <m/>
    <n v="731703018114.67188"/>
    <m/>
    <m/>
    <n v="26.351303546944884"/>
    <m/>
    <m/>
    <m/>
    <m/>
  </r>
  <r>
    <x v="399"/>
    <n v="14.53"/>
    <n v="14.51"/>
    <n v="128650.23"/>
    <n v="129438.35"/>
    <s v=""/>
    <m/>
    <n v="107207.26"/>
    <n v="107861.59"/>
    <n v="1.074740091571158E-4"/>
    <n v="340332.44801904308"/>
    <m/>
    <m/>
    <n v="574994293.82989001"/>
    <m/>
    <m/>
    <n v="11.50048566218921"/>
    <m/>
    <m/>
    <n v="195.71890616133655"/>
    <m/>
    <m/>
    <n v="239.29764583099157"/>
    <m/>
    <m/>
    <n v="323068.6053704056"/>
    <m/>
    <m/>
    <s v=""/>
    <m/>
    <m/>
    <m/>
    <m/>
    <m/>
    <n v="406"/>
    <n v="1.0013783597518953"/>
    <n v="14356488750.167225"/>
    <m/>
    <m/>
    <m/>
    <n v="7.4051640076528793"/>
    <m/>
    <m/>
    <m/>
    <n v="6.475619018077535"/>
    <m/>
    <m/>
    <n v="717863418299.21179"/>
    <m/>
    <m/>
    <n v="26.369359472565367"/>
    <m/>
    <m/>
    <m/>
    <m/>
  </r>
  <r>
    <x v="400"/>
    <n v="14.59"/>
    <n v="14.59"/>
    <n v="127059.77"/>
    <n v="127824.24"/>
    <s v=""/>
    <m/>
    <n v="106400.77"/>
    <n v="107038.58"/>
    <n v="1.074740091571158E-4"/>
    <n v="336116.83524504025"/>
    <m/>
    <m/>
    <n v="564233523.26266921"/>
    <m/>
    <m/>
    <n v="11.571890608230392"/>
    <m/>
    <m/>
    <n v="194.24183157161426"/>
    <m/>
    <m/>
    <n v="237.49194632565147"/>
    <m/>
    <m/>
    <n v="319030.72761850682"/>
    <m/>
    <m/>
    <s v=""/>
    <m/>
    <m/>
    <m/>
    <m/>
    <m/>
    <n v="407"/>
    <n v="1"/>
    <n v="13997963136.875179"/>
    <m/>
    <m/>
    <m/>
    <n v="7.4971579919591846"/>
    <m/>
    <m/>
    <m/>
    <n v="6.5568328199422803"/>
    <m/>
    <m/>
    <n v="700003337313.93933"/>
    <m/>
    <m/>
    <n v="26.572436956518942"/>
    <m/>
    <m/>
    <m/>
    <m/>
  </r>
  <r>
    <x v="401"/>
    <n v="16.02"/>
    <n v="15.77"/>
    <n v="131270.99"/>
    <n v="132047.06"/>
    <s v=""/>
    <m/>
    <n v="107709.13"/>
    <n v="108343.28"/>
    <n v="1.074740091571158E-4"/>
    <n v="347248.49460434058"/>
    <m/>
    <m/>
    <n v="592187994.58383226"/>
    <m/>
    <m/>
    <n v="11.380449074778539"/>
    <m/>
    <m/>
    <n v="196.62553705773118"/>
    <m/>
    <m/>
    <n v="240.40667394537326"/>
    <m/>
    <m/>
    <n v="329560.79188954126"/>
    <m/>
    <m/>
    <s v=""/>
    <m/>
    <m/>
    <m/>
    <m/>
    <m/>
    <n v="408"/>
    <n v="1.015852885225111"/>
    <n v="14922337709.529202"/>
    <m/>
    <m/>
    <m/>
    <n v="7.2491431538558055"/>
    <m/>
    <m/>
    <m/>
    <n v="6.3406672542835061"/>
    <m/>
    <m/>
    <n v="746300627574.53259"/>
    <m/>
    <m/>
    <n v="26.250394046852236"/>
    <m/>
    <m/>
    <m/>
    <m/>
  </r>
  <r>
    <x v="402"/>
    <n v="14.25"/>
    <n v="14.62"/>
    <n v="128496.58"/>
    <n v="129242.06"/>
    <s v=""/>
    <m/>
    <n v="106398.3"/>
    <n v="107013.09"/>
    <n v="1.074740091571158E-4"/>
    <n v="339901.11574794172"/>
    <m/>
    <m/>
    <n v="573313231.85853839"/>
    <m/>
    <m/>
    <n v="11.50102390321288"/>
    <m/>
    <m/>
    <n v="194.2278501389064"/>
    <m/>
    <m/>
    <n v="237.47537227648974"/>
    <m/>
    <m/>
    <n v="322550.84178039868"/>
    <m/>
    <m/>
    <s v=""/>
    <m/>
    <m/>
    <m/>
    <m/>
    <m/>
    <n v="409"/>
    <n v="0.97469220246238031"/>
    <n v="14287882879.666132"/>
    <m/>
    <m/>
    <m/>
    <n v="7.4027877428899886"/>
    <m/>
    <m/>
    <m/>
    <n v="6.4758148471695209"/>
    <m/>
    <m/>
    <n v="714638651467.93274"/>
    <m/>
    <m/>
    <n v="26.574557610853898"/>
    <m/>
    <m/>
    <m/>
    <m/>
  </r>
  <r>
    <x v="403"/>
    <n v="15.32"/>
    <n v="14.45"/>
    <n v="127204.44"/>
    <n v="127900.75"/>
    <s v=""/>
    <m/>
    <n v="105904.45"/>
    <n v="106481.88"/>
    <n v="1.0859621831937893E-4"/>
    <n v="336458.51391600422"/>
    <m/>
    <m/>
    <n v="564371990.22271657"/>
    <m/>
    <m/>
    <n v="11.559801652007353"/>
    <m/>
    <m/>
    <n v="193.31219578196894"/>
    <m/>
    <m/>
    <n v="236.35661186936014"/>
    <m/>
    <m/>
    <n v="319175.77265379787"/>
    <m/>
    <m/>
    <s v=""/>
    <m/>
    <m/>
    <m/>
    <m/>
    <m/>
    <n v="410"/>
    <n v="1.0602076124567474"/>
    <n v="13989901227.889591"/>
    <m/>
    <m/>
    <m/>
    <n v="7.4785708821130354"/>
    <m/>
    <m/>
    <m/>
    <n v="6.5444063580643492"/>
    <m/>
    <m/>
    <n v="699938306533.61023"/>
    <m/>
    <m/>
    <n v="26.712210730914681"/>
    <m/>
    <m/>
    <m/>
    <m/>
  </r>
  <r>
    <x v="404"/>
    <n v="14.85"/>
    <n v="14.63"/>
    <n v="126691.78"/>
    <n v="127371.4"/>
    <s v=""/>
    <m/>
    <n v="105625.73"/>
    <n v="106190.07"/>
    <n v="1.0859621831937893E-4"/>
    <n v="335094.34605898667"/>
    <m/>
    <m/>
    <n v="560862915.06906927"/>
    <m/>
    <m/>
    <n v="11.583421757223222"/>
    <m/>
    <m/>
    <n v="192.79873429042956"/>
    <m/>
    <m/>
    <n v="235.72907733721669"/>
    <m/>
    <m/>
    <n v="317845.63823315431"/>
    <m/>
    <m/>
    <s v=""/>
    <m/>
    <m/>
    <m/>
    <m/>
    <m/>
    <n v="411"/>
    <n v="1.0150375939849623"/>
    <n v="13873632113.671383"/>
    <m/>
    <m/>
    <m/>
    <n v="7.5091731038303138"/>
    <m/>
    <m/>
    <m/>
    <n v="6.5719626433266054"/>
    <m/>
    <m/>
    <n v="694188561099.81055"/>
    <m/>
    <m/>
    <n v="26.787332744610964"/>
    <m/>
    <m/>
    <m/>
    <m/>
  </r>
  <r>
    <x v="405"/>
    <n v="13.48"/>
    <n v="14.31"/>
    <n v="123066.99"/>
    <n v="123713.33"/>
    <s v=""/>
    <m/>
    <n v="103632.41"/>
    <n v="104174.57"/>
    <n v="1.0859621831937893E-4"/>
    <n v="325498.99433505652"/>
    <m/>
    <m/>
    <n v="536696036.03584242"/>
    <m/>
    <m/>
    <n v="11.749452213432937"/>
    <m/>
    <m/>
    <n v="189.15571320633674"/>
    <m/>
    <m/>
    <n v="231.27512106185685"/>
    <m/>
    <m/>
    <n v="308708.3219497414"/>
    <m/>
    <m/>
    <s v=""/>
    <m/>
    <m/>
    <m/>
    <m/>
    <m/>
    <n v="412"/>
    <n v="0.94199860237596089"/>
    <n v="13076297991.764317"/>
    <m/>
    <m/>
    <m/>
    <n v="7.7244746103423791"/>
    <m/>
    <m/>
    <m/>
    <n v="6.7611916552897098"/>
    <m/>
    <m/>
    <n v="654356246682.40332"/>
    <m/>
    <m/>
    <n v="27.297714113187016"/>
    <m/>
    <m/>
    <m/>
    <m/>
  </r>
  <r>
    <x v="406"/>
    <n v="13"/>
    <n v="13.5"/>
    <n v="118161.88"/>
    <n v="118769.02"/>
    <s v=""/>
    <m/>
    <n v="101748.72"/>
    <n v="102269.72"/>
    <n v="1.0859621831937893E-4"/>
    <n v="312517.88378508989"/>
    <m/>
    <m/>
    <n v="504516917.77005178"/>
    <m/>
    <m/>
    <n v="11.983928793675027"/>
    <m/>
    <m/>
    <n v="185.71296764042037"/>
    <m/>
    <m/>
    <n v="227.06602627142698"/>
    <m/>
    <m/>
    <n v="296362.00171537988"/>
    <m/>
    <m/>
    <s v=""/>
    <m/>
    <m/>
    <m/>
    <m/>
    <m/>
    <n v="413"/>
    <n v="0.96296296296296291"/>
    <n v="12030681492.032469"/>
    <m/>
    <m/>
    <m/>
    <n v="8.0328157559169249"/>
    <m/>
    <m/>
    <m/>
    <n v="7.0319120333879095"/>
    <m/>
    <m/>
    <n v="602090586993.50464"/>
    <m/>
    <m/>
    <n v="27.798848059830522"/>
    <m/>
    <m/>
    <m/>
    <m/>
  </r>
  <r>
    <x v="407"/>
    <n v="13.17"/>
    <n v="13.65"/>
    <n v="117422.31"/>
    <n v="118012.75"/>
    <s v=""/>
    <m/>
    <n v="101137.1"/>
    <n v="101643.86"/>
    <n v="1.0859621831937893E-4"/>
    <n v="310554.27551792044"/>
    <m/>
    <m/>
    <n v="499693306.26951724"/>
    <m/>
    <m/>
    <n v="12.021770140422113"/>
    <m/>
    <m/>
    <n v="184.59213045635374"/>
    <m/>
    <m/>
    <n v="225.69585749007408"/>
    <m/>
    <m/>
    <n v="294466.42484995112"/>
    <m/>
    <m/>
    <s v=""/>
    <m/>
    <m/>
    <m/>
    <m/>
    <m/>
    <n v="414"/>
    <n v="0.96483516483516485"/>
    <n v="11877068834.36058"/>
    <m/>
    <m/>
    <m/>
    <n v="8.0835887557964181"/>
    <m/>
    <m/>
    <m/>
    <n v="7.0771949836679875"/>
    <m/>
    <m/>
    <n v="594460560474.56909"/>
    <m/>
    <m/>
    <n v="27.970971524335148"/>
    <m/>
    <m/>
    <m/>
    <m/>
  </r>
  <r>
    <x v="408"/>
    <n v="13.1"/>
    <n v="13.63"/>
    <n v="116844.51"/>
    <n v="117393.59"/>
    <s v=""/>
    <m/>
    <n v="100671.26"/>
    <n v="101142.57"/>
    <n v="1.0803509925727539E-4"/>
    <n v="309003.52606880345"/>
    <m/>
    <m/>
    <n v="495746544.60855579"/>
    <m/>
    <m/>
    <n v="12.052365435905529"/>
    <m/>
    <m/>
    <n v="183.72845399109463"/>
    <m/>
    <m/>
    <n v="224.64060195225068"/>
    <m/>
    <m/>
    <n v="292896.21271465759"/>
    <m/>
    <m/>
    <s v=""/>
    <m/>
    <m/>
    <m/>
    <m/>
    <m/>
    <n v="415"/>
    <n v="0.96111518708730737"/>
    <n v="11751253438.309553"/>
    <m/>
    <m/>
    <m/>
    <n v="8.1248643617486387"/>
    <m/>
    <m/>
    <m/>
    <n v="7.1158543316920744"/>
    <m/>
    <m/>
    <n v="588333704702.70667"/>
    <m/>
    <m/>
    <n v="28.114911275830668"/>
    <m/>
    <m/>
    <m/>
    <m/>
  </r>
  <r>
    <x v="409"/>
    <n v="13.08"/>
    <n v="13.51"/>
    <n v="117380.86"/>
    <n v="117919.78"/>
    <s v=""/>
    <m/>
    <n v="100865.36"/>
    <n v="101326.65"/>
    <n v="1.0803509925727539E-4"/>
    <n v="310414.37218055676"/>
    <m/>
    <m/>
    <n v="499074865.18816763"/>
    <m/>
    <m/>
    <n v="12.025041457238345"/>
    <m/>
    <m/>
    <n v="184.0782044634563"/>
    <m/>
    <m/>
    <n v="225.06848055617306"/>
    <m/>
    <m/>
    <n v="294200.58965612459"/>
    <m/>
    <m/>
    <s v=""/>
    <m/>
    <m/>
    <m/>
    <m/>
    <m/>
    <n v="416"/>
    <n v="0.96817172464840862"/>
    <n v="11856198515.411915"/>
    <m/>
    <m/>
    <m/>
    <n v="8.088069787649383"/>
    <m/>
    <m/>
    <m/>
    <n v="7.0844624439331039"/>
    <m/>
    <m/>
    <n v="593645144226.20642"/>
    <m/>
    <m/>
    <n v="28.065735887172689"/>
    <m/>
    <m/>
    <m/>
    <m/>
  </r>
  <r>
    <x v="410"/>
    <n v="12.8"/>
    <n v="13.39"/>
    <n v="115410.31"/>
    <n v="115927.45"/>
    <s v=""/>
    <m/>
    <n v="99766.07"/>
    <n v="100211.39"/>
    <n v="1.0803509925727539E-4"/>
    <n v="305195.79921510338"/>
    <m/>
    <m/>
    <n v="486421917.90421987"/>
    <m/>
    <m/>
    <n v="12.126311210689629"/>
    <m/>
    <m/>
    <n v="182.06757239295601"/>
    <m/>
    <m/>
    <n v="222.61036772173287"/>
    <m/>
    <m/>
    <n v="289221.56247243768"/>
    <m/>
    <m/>
    <s v=""/>
    <m/>
    <m/>
    <m/>
    <m/>
    <m/>
    <n v="417"/>
    <n v="0.95593726661687828"/>
    <n v="11455176385.398111"/>
    <m/>
    <m/>
    <m/>
    <n v="8.2243398233818681"/>
    <m/>
    <m/>
    <m/>
    <n v="7.204670808695858"/>
    <m/>
    <m/>
    <n v="573621154599.81848"/>
    <m/>
    <m/>
    <n v="28.376659672214267"/>
    <m/>
    <m/>
    <m/>
    <m/>
  </r>
  <r>
    <x v="411"/>
    <n v="11.9"/>
    <n v="12.78"/>
    <n v="112794.28"/>
    <n v="113287.17"/>
    <s v=""/>
    <m/>
    <n v="98688.34"/>
    <n v="99118.02"/>
    <n v="1.0803509925727539E-4"/>
    <n v="298270.58816032286"/>
    <m/>
    <m/>
    <n v="469799820.70345497"/>
    <m/>
    <m/>
    <n v="12.26408205986203"/>
    <m/>
    <m/>
    <n v="180.0963831166234"/>
    <m/>
    <m/>
    <n v="220.20047546513817"/>
    <m/>
    <m/>
    <n v="282626.33015761577"/>
    <m/>
    <m/>
    <s v=""/>
    <m/>
    <m/>
    <m/>
    <m/>
    <m/>
    <n v="418"/>
    <n v="0.93114241001564957"/>
    <n v="10933018272.359989"/>
    <m/>
    <m/>
    <m/>
    <n v="8.4112596806608035"/>
    <m/>
    <m/>
    <m/>
    <n v="7.3692827368616936"/>
    <m/>
    <m/>
    <n v="547526789839.23975"/>
    <m/>
    <m/>
    <n v="28.688305201771119"/>
    <m/>
    <m/>
    <m/>
    <m/>
  </r>
  <r>
    <x v="412"/>
    <n v="11.63"/>
    <n v="12.56"/>
    <n v="109203.92"/>
    <n v="109668.89"/>
    <s v=""/>
    <m/>
    <n v="97875.67"/>
    <n v="98291.1"/>
    <n v="1.0803509925727539E-4"/>
    <n v="288769.28172866988"/>
    <m/>
    <m/>
    <n v="447288120.18623841"/>
    <m/>
    <m/>
    <n v="12.459609076997362"/>
    <m/>
    <m/>
    <n v="178.60898614521679"/>
    <m/>
    <m/>
    <n v="218.38210236703267"/>
    <m/>
    <m/>
    <n v="273591.6544396425"/>
    <m/>
    <m/>
    <s v=""/>
    <m/>
    <m/>
    <m/>
    <m/>
    <m/>
    <n v="419"/>
    <n v="0.92595541401273884"/>
    <n v="10234293829.90551"/>
    <m/>
    <m/>
    <m/>
    <n v="8.6795027139528464"/>
    <m/>
    <m/>
    <m/>
    <n v="7.6051906295409628"/>
    <m/>
    <m/>
    <n v="512584066582.53387"/>
    <m/>
    <m/>
    <n v="28.929700742865727"/>
    <m/>
    <m/>
    <m/>
    <m/>
  </r>
  <r>
    <x v="413"/>
    <n v="12.18"/>
    <n v="12.76"/>
    <n v="110606.64"/>
    <n v="111042.03"/>
    <s v=""/>
    <m/>
    <n v="98342.1"/>
    <n v="98727.65"/>
    <n v="1.0915736634653506E-4"/>
    <n v="292457.11716159701"/>
    <m/>
    <m/>
    <n v="455675605.41026574"/>
    <m/>
    <m/>
    <n v="12.380640309602638"/>
    <m/>
    <m/>
    <n v="179.44702633279911"/>
    <m/>
    <m/>
    <n v="219.40748089131645"/>
    <m/>
    <m/>
    <n v="276993.32896446844"/>
    <m/>
    <m/>
    <s v=""/>
    <m/>
    <m/>
    <m/>
    <m/>
    <m/>
    <n v="420"/>
    <n v="0.95454545454545459"/>
    <n v="10489515986.159025"/>
    <m/>
    <m/>
    <m/>
    <n v="8.5696310614347908"/>
    <m/>
    <m/>
    <m/>
    <n v="7.5115685501655687"/>
    <m/>
    <m/>
    <n v="525520782067.03864"/>
    <m/>
    <m/>
    <n v="28.807448689501179"/>
    <m/>
    <m/>
    <m/>
    <m/>
  </r>
  <r>
    <x v="414"/>
    <n v="12.23"/>
    <n v="12.89"/>
    <n v="110014.94"/>
    <n v="110435.88"/>
    <s v=""/>
    <m/>
    <n v="98574.41"/>
    <n v="98950.09"/>
    <n v="1.0915736634653506E-4"/>
    <n v="290885.49895820767"/>
    <m/>
    <m/>
    <n v="451940147.07299221"/>
    <m/>
    <m/>
    <n v="12.414108566423808"/>
    <m/>
    <m/>
    <n v="179.86654168457355"/>
    <m/>
    <m/>
    <n v="219.92065771990346"/>
    <m/>
    <m/>
    <n v="275473.36852505809"/>
    <m/>
    <m/>
    <s v=""/>
    <m/>
    <m/>
    <m/>
    <m/>
    <m/>
    <n v="421"/>
    <n v="0.94879751745539176"/>
    <n v="10374647200.909559"/>
    <m/>
    <m/>
    <m/>
    <n v="8.6160091701461496"/>
    <m/>
    <m/>
    <m/>
    <n v="7.5531173560886646"/>
    <m/>
    <m/>
    <n v="519816656507.33759"/>
    <m/>
    <m/>
    <n v="28.744617960461987"/>
    <m/>
    <m/>
    <m/>
    <m/>
  </r>
  <r>
    <x v="415"/>
    <n v="12.26"/>
    <n v="12.8"/>
    <n v="109683.15"/>
    <n v="110090.77"/>
    <s v=""/>
    <m/>
    <n v="98465.8"/>
    <n v="98830.26"/>
    <n v="1.0915736634653506E-4"/>
    <n v="290001.15667676512"/>
    <m/>
    <m/>
    <n v="449817377.31921405"/>
    <m/>
    <m/>
    <n v="12.433181879836342"/>
    <m/>
    <m/>
    <n v="179.66398246957269"/>
    <m/>
    <m/>
    <n v="219.67323174678143"/>
    <m/>
    <m/>
    <n v="274604.61973685166"/>
    <m/>
    <m/>
    <s v=""/>
    <m/>
    <m/>
    <m/>
    <m/>
    <m/>
    <n v="422"/>
    <n v="0.95781249999999996"/>
    <n v="10309458628.819408"/>
    <m/>
    <m/>
    <m/>
    <n v="8.6425314854016726"/>
    <m/>
    <m/>
    <m/>
    <n v="7.5772675224919794"/>
    <m/>
    <m/>
    <n v="516600857895.67523"/>
    <m/>
    <m/>
    <n v="28.781505153396157"/>
    <m/>
    <m/>
    <m/>
    <m/>
  </r>
  <r>
    <x v="416"/>
    <n v="11.25"/>
    <n v="12.13"/>
    <n v="106807.12"/>
    <n v="107192.03"/>
    <s v=""/>
    <m/>
    <n v="97332.99"/>
    <n v="97682.47"/>
    <n v="1.0915736634653506E-4"/>
    <n v="282390.07614463358"/>
    <m/>
    <m/>
    <n v="432047390.44254899"/>
    <m/>
    <m/>
    <n v="12.596539680464439"/>
    <m/>
    <m/>
    <n v="177.59268911700096"/>
    <m/>
    <m/>
    <n v="217.14092146350899"/>
    <m/>
    <m/>
    <n v="267366.46373191959"/>
    <m/>
    <m/>
    <s v=""/>
    <m/>
    <m/>
    <m/>
    <m/>
    <m/>
    <n v="423"/>
    <n v="0.92745259686727122"/>
    <n v="9766224048.6043434"/>
    <m/>
    <m/>
    <m/>
    <n v="8.8696801389983584"/>
    <m/>
    <m/>
    <m/>
    <n v="7.7773416780395426"/>
    <m/>
    <m/>
    <n v="489427485035.50256"/>
    <m/>
    <m/>
    <n v="29.117867694519791"/>
    <m/>
    <m/>
    <m/>
    <m/>
  </r>
  <r>
    <x v="417"/>
    <n v="11.12"/>
    <n v="12.13"/>
    <n v="103764.22"/>
    <n v="104126.46"/>
    <s v=""/>
    <m/>
    <n v="97075.18"/>
    <n v="97413.07"/>
    <n v="1.0915736634653506E-4"/>
    <n v="274338.185507735"/>
    <m/>
    <m/>
    <n v="413509330.14566702"/>
    <m/>
    <m/>
    <n v="12.7763304828629"/>
    <m/>
    <m/>
    <n v="177.11797299107286"/>
    <m/>
    <m/>
    <n v="216.56072782468672"/>
    <m/>
    <m/>
    <n v="259712.6159157044"/>
    <m/>
    <m/>
    <s v=""/>
    <m/>
    <m/>
    <m/>
    <m/>
    <m/>
    <n v="424"/>
    <n v="0.91673536685902712"/>
    <n v="9207307990.2150631"/>
    <m/>
    <m/>
    <m/>
    <n v="9.1229179683788058"/>
    <m/>
    <m/>
    <m/>
    <n v="8.0003421456307731"/>
    <m/>
    <m/>
    <n v="461462857032.58777"/>
    <m/>
    <m/>
    <n v="29.200279576921677"/>
    <m/>
    <m/>
    <m/>
    <m/>
  </r>
  <r>
    <x v="418"/>
    <n v="10.82"/>
    <n v="11.92"/>
    <n v="104360.23"/>
    <n v="104690.45"/>
    <s v=""/>
    <m/>
    <n v="97540.21"/>
    <n v="97847.82"/>
    <n v="1.0999914270293232E-4"/>
    <n v="275893.77036332013"/>
    <m/>
    <m/>
    <n v="416856932.72102904"/>
    <m/>
    <m/>
    <n v="12.740734782594757"/>
    <m/>
    <m/>
    <n v="177.95342280914895"/>
    <m/>
    <m/>
    <n v="217.5829409868908"/>
    <m/>
    <m/>
    <n v="261096.78763000286"/>
    <m/>
    <m/>
    <s v=""/>
    <m/>
    <m/>
    <m/>
    <m/>
    <m/>
    <n v="425"/>
    <n v="0.90771812080536918"/>
    <n v="9306107944.8593864"/>
    <m/>
    <m/>
    <m/>
    <n v="9.0722368986674873"/>
    <m/>
    <m/>
    <m/>
    <n v="7.9587320571107494"/>
    <m/>
    <m/>
    <n v="466552464103.78595"/>
    <m/>
    <m/>
    <n v="29.076327993559705"/>
    <m/>
    <m/>
    <m/>
    <m/>
  </r>
  <r>
    <x v="419"/>
    <n v="10.6"/>
    <n v="11.71"/>
    <n v="103509.7"/>
    <n v="103825.71"/>
    <s v=""/>
    <m/>
    <n v="97146.78"/>
    <n v="97442.39"/>
    <n v="1.0999914270293232E-4"/>
    <n v="273638.57921922253"/>
    <m/>
    <m/>
    <n v="411688146.20913601"/>
    <m/>
    <m/>
    <n v="12.793020849876443"/>
    <m/>
    <m/>
    <n v="177.23132319048676"/>
    <m/>
    <m/>
    <n v="216.70027014574435"/>
    <m/>
    <m/>
    <n v="258932.68697512682"/>
    <m/>
    <m/>
    <s v=""/>
    <m/>
    <m/>
    <m/>
    <m/>
    <m/>
    <n v="426"/>
    <n v="0.9052092228864218"/>
    <n v="9152063173.375639"/>
    <m/>
    <m/>
    <m/>
    <n v="9.1467472726090406"/>
    <m/>
    <m/>
    <m/>
    <n v="8.0250568363672894"/>
    <m/>
    <m/>
    <n v="458874775429.92267"/>
    <m/>
    <m/>
    <n v="29.198936774582336"/>
    <m/>
    <m/>
    <m/>
    <m/>
  </r>
  <r>
    <x v="420"/>
    <n v="10.96"/>
    <n v="11.89"/>
    <n v="102947.48"/>
    <n v="103250.35"/>
    <s v=""/>
    <m/>
    <n v="97068.86"/>
    <n v="97353.51"/>
    <n v="1.0999914270293232E-4"/>
    <n v="272145.65655838721"/>
    <m/>
    <m/>
    <n v="408262118.08107585"/>
    <m/>
    <m/>
    <n v="12.828133826257808"/>
    <m/>
    <m/>
    <n v="177.08485049442459"/>
    <m/>
    <m/>
    <n v="216.52141565691088"/>
    <m/>
    <m/>
    <n v="257490.37950936778"/>
    <m/>
    <m/>
    <s v=""/>
    <m/>
    <m/>
    <m/>
    <m/>
    <m/>
    <n v="427"/>
    <n v="0.92178301093355763"/>
    <n v="9050324130.7719536"/>
    <m/>
    <m/>
    <m/>
    <n v="9.1970064647644918"/>
    <m/>
    <m/>
    <m/>
    <n v="8.0701176276698927"/>
    <m/>
    <m/>
    <n v="453818382070.9231"/>
    <m/>
    <m/>
    <n v="29.227703804571973"/>
    <m/>
    <m/>
    <m/>
    <m/>
  </r>
  <r>
    <x v="421"/>
    <n v="10.88"/>
    <n v="12.32"/>
    <n v="103054.25"/>
    <n v="103334.72"/>
    <s v=""/>
    <m/>
    <n v="98033.83"/>
    <n v="98299.89"/>
    <n v="1.0999914270293232E-4"/>
    <n v="272414.6218314725"/>
    <m/>
    <m/>
    <n v="408754689.85142094"/>
    <m/>
    <m/>
    <n v="12.822225150706535"/>
    <m/>
    <m/>
    <n v="178.83654476912827"/>
    <m/>
    <m/>
    <n v="218.66368923493448"/>
    <m/>
    <m/>
    <n v="257685.95881326721"/>
    <m/>
    <m/>
    <s v=""/>
    <m/>
    <m/>
    <m/>
    <m/>
    <m/>
    <n v="428"/>
    <n v="0.88311688311688319"/>
    <n v="9064503942.4565983"/>
    <m/>
    <m/>
    <m/>
    <n v="9.1886352346330202"/>
    <m/>
    <m/>
    <m/>
    <n v="8.0647007355153164"/>
    <m/>
    <m/>
    <n v="454618955585.2547"/>
    <m/>
    <m/>
    <n v="28.947805995874553"/>
    <m/>
    <m/>
    <m/>
    <m/>
  </r>
  <r>
    <x v="422"/>
    <n v="11.84"/>
    <n v="13.17"/>
    <n v="104170.87"/>
    <n v="104420.28"/>
    <s v=""/>
    <m/>
    <n v="98717.59"/>
    <n v="98953.06"/>
    <n v="1.0887678871207562E-4"/>
    <n v="275346.16342032619"/>
    <m/>
    <m/>
    <n v="415183868.68633157"/>
    <m/>
    <m/>
    <n v="12.753878725726256"/>
    <m/>
    <m/>
    <n v="180.07070936592478"/>
    <m/>
    <m/>
    <n v="220.17342785863676"/>
    <m/>
    <m/>
    <n v="260370.54991741324"/>
    <m/>
    <m/>
    <s v=""/>
    <m/>
    <m/>
    <m/>
    <m/>
    <m/>
    <n v="429"/>
    <n v="0.89901290812452539"/>
    <n v="9254018610.7470474"/>
    <m/>
    <m/>
    <m/>
    <n v="9.0908357188613937"/>
    <m/>
    <m/>
    <m/>
    <n v="7.981726859634878"/>
    <m/>
    <m/>
    <n v="464259421680.55725"/>
    <m/>
    <m/>
    <n v="28.761659652424356"/>
    <m/>
    <m/>
    <m/>
    <m/>
  </r>
  <r>
    <x v="423"/>
    <n v="11.89"/>
    <n v="13.34"/>
    <n v="104182.21"/>
    <n v="104420.28"/>
    <s v=""/>
    <m/>
    <n v="98701.71"/>
    <n v="98926.37"/>
    <n v="1.0887678871207562E-4"/>
    <n v="275369.42284452304"/>
    <m/>
    <m/>
    <n v="415179887.47115237"/>
    <m/>
    <m/>
    <n v="12.753546775458052"/>
    <m/>
    <m/>
    <n v="180.03735260648276"/>
    <m/>
    <m/>
    <n v="220.13288361603503"/>
    <m/>
    <m/>
    <n v="260363.05980570329"/>
    <m/>
    <m/>
    <s v=""/>
    <m/>
    <m/>
    <m/>
    <m/>
    <m/>
    <n v="430"/>
    <n v="0.89130434782608703"/>
    <n v="9253706762.996603"/>
    <m/>
    <m/>
    <m/>
    <n v="9.0904123100744876"/>
    <m/>
    <m/>
    <m/>
    <n v="7.9823006698686498"/>
    <m/>
    <m/>
    <n v="464288981685.77197"/>
    <m/>
    <m/>
    <n v="28.771485605341791"/>
    <m/>
    <m/>
    <m/>
    <m/>
  </r>
  <r>
    <x v="424"/>
    <n v="12.06"/>
    <n v="13.51"/>
    <n v="104640.73"/>
    <n v="104868.48"/>
    <s v=""/>
    <m/>
    <n v="99481.33"/>
    <n v="99696.99"/>
    <n v="1.0887678871207562E-4"/>
    <n v="276574.6168878281"/>
    <m/>
    <m/>
    <n v="417848976.71496743"/>
    <m/>
    <m/>
    <n v="12.725844715263971"/>
    <m/>
    <m/>
    <n v="181.45499777784667"/>
    <m/>
    <m/>
    <n v="221.86649106218039"/>
    <m/>
    <m/>
    <n v="261473.08622366315"/>
    <m/>
    <m/>
    <s v=""/>
    <m/>
    <m/>
    <m/>
    <m/>
    <m/>
    <n v="431"/>
    <n v="0.8926720947446336"/>
    <n v="9332831058.3860073"/>
    <m/>
    <m/>
    <m/>
    <n v="9.0509722373293435"/>
    <m/>
    <m/>
    <m/>
    <n v="7.9486098712258899"/>
    <m/>
    <m/>
    <n v="468304504369.79657"/>
    <m/>
    <m/>
    <n v="28.549412792354079"/>
    <m/>
    <m/>
    <m/>
    <m/>
  </r>
  <r>
    <x v="425"/>
    <n v="11.24"/>
    <n v="12.78"/>
    <n v="103498.12"/>
    <n v="103711.97"/>
    <s v=""/>
    <m/>
    <n v="99233.48"/>
    <n v="99437.75"/>
    <n v="1.0887678871207562E-4"/>
    <n v="273547.92831918481"/>
    <m/>
    <m/>
    <n v="410932856.51116252"/>
    <m/>
    <m/>
    <n v="12.795683213956011"/>
    <m/>
    <m/>
    <n v="180.99850326144613"/>
    <m/>
    <m/>
    <n v="221.30857406630079"/>
    <m/>
    <m/>
    <n v="258582.07128188966"/>
    <m/>
    <m/>
    <s v=""/>
    <m/>
    <m/>
    <m/>
    <m/>
    <m/>
    <n v="432"/>
    <n v="0.87949921752738658"/>
    <n v="9126674938.2792759"/>
    <m/>
    <m/>
    <m/>
    <n v="9.1503619189730188"/>
    <m/>
    <m/>
    <m/>
    <n v="8.0368464185902706"/>
    <m/>
    <m/>
    <n v="458004557893.78577"/>
    <m/>
    <m/>
    <n v="28.625707002011502"/>
    <m/>
    <m/>
    <m/>
    <m/>
  </r>
  <r>
    <x v="426"/>
    <n v="11.01"/>
    <n v="12.73"/>
    <n v="102080.52"/>
    <n v="102280.15"/>
    <s v=""/>
    <m/>
    <n v="98581.72"/>
    <n v="98773.82"/>
    <n v="1.0887678871207562E-4"/>
    <n v="269794.59997194191"/>
    <m/>
    <m/>
    <n v="402419152.32704258"/>
    <m/>
    <m/>
    <n v="12.883674784098964"/>
    <m/>
    <m/>
    <n v="179.80533071643725"/>
    <m/>
    <m/>
    <n v="219.84991169863775"/>
    <m/>
    <m/>
    <n v="255004.81969944268"/>
    <m/>
    <m/>
    <s v=""/>
    <m/>
    <m/>
    <m/>
    <m/>
    <m/>
    <n v="433"/>
    <n v="0.86488609583660636"/>
    <n v="8874374958.113781"/>
    <m/>
    <m/>
    <m/>
    <n v="9.2762573280759106"/>
    <m/>
    <m/>
    <m/>
    <n v="8.148386741868471"/>
    <m/>
    <m/>
    <n v="445386735106.35919"/>
    <m/>
    <m/>
    <n v="28.818907939295741"/>
    <m/>
    <m/>
    <m/>
    <m/>
  </r>
  <r>
    <x v="427"/>
    <n v="11.6"/>
    <n v="13.1"/>
    <n v="102278.45"/>
    <n v="102445.05"/>
    <s v=""/>
    <m/>
    <n v="98771.01"/>
    <n v="98931.21"/>
    <n v="1.0971854334163034E-4"/>
    <n v="270297.94734614377"/>
    <m/>
    <m/>
    <n v="403380741.50262481"/>
    <m/>
    <m/>
    <n v="12.872283857109501"/>
    <m/>
    <m/>
    <n v="180.13740302335674"/>
    <m/>
    <m/>
    <n v="220.25666422736154"/>
    <m/>
    <m/>
    <n v="255393.90618625571"/>
    <m/>
    <m/>
    <s v=""/>
    <m/>
    <m/>
    <m/>
    <m/>
    <m/>
    <n v="434"/>
    <n v="0.8854961832061069"/>
    <n v="8902090151.4274521"/>
    <m/>
    <m/>
    <m/>
    <n v="9.2600078038402707"/>
    <m/>
    <m/>
    <m/>
    <n v="8.1370042660138076"/>
    <m/>
    <m/>
    <n v="446909357744.99762"/>
    <m/>
    <m/>
    <n v="28.779265412216578"/>
    <m/>
    <m/>
    <m/>
    <m/>
  </r>
  <r>
    <x v="428"/>
    <n v="11.52"/>
    <n v="12.84"/>
    <n v="102214.51"/>
    <n v="102369.77"/>
    <s v=""/>
    <m/>
    <n v="98762.31"/>
    <n v="98911.65"/>
    <n v="1.0971854334163034E-4"/>
    <n v="270122.38222102704"/>
    <m/>
    <m/>
    <n v="402932251.53126407"/>
    <m/>
    <m/>
    <n v="12.876678191234115"/>
    <m/>
    <m/>
    <n v="180.11714406139612"/>
    <m/>
    <m/>
    <n v="220.23213465114898"/>
    <m/>
    <m/>
    <n v="255198.89277532711"/>
    <m/>
    <m/>
    <s v=""/>
    <m/>
    <m/>
    <m/>
    <m/>
    <m/>
    <n v="435"/>
    <n v="0.89719626168224298"/>
    <n v="8888707505.4375324"/>
    <m/>
    <m/>
    <m/>
    <n v="9.26638075788569"/>
    <m/>
    <m/>
    <m/>
    <n v="8.1435758624513745"/>
    <m/>
    <m/>
    <n v="446281339406.02258"/>
    <m/>
    <m/>
    <n v="28.787049045442785"/>
    <m/>
    <m/>
    <m/>
    <m/>
  </r>
  <r>
    <x v="429"/>
    <n v="12.18"/>
    <n v="13.32"/>
    <n v="103001.57"/>
    <n v="103146.8"/>
    <s v=""/>
    <m/>
    <n v="98837.59"/>
    <n v="98976.2"/>
    <n v="1.0971854334163034E-4"/>
    <n v="272195.70916450018"/>
    <m/>
    <m/>
    <n v="407515983.99645025"/>
    <m/>
    <m/>
    <n v="12.82747459060228"/>
    <m/>
    <m/>
    <n v="180.25004024458548"/>
    <m/>
    <m/>
    <n v="220.39487049022094"/>
    <m/>
    <m/>
    <n v="257128.56361594368"/>
    <m/>
    <m/>
    <s v=""/>
    <m/>
    <m/>
    <m/>
    <m/>
    <m/>
    <n v="436"/>
    <n v="0.9144144144144144"/>
    <n v="9023341545.6031513"/>
    <m/>
    <m/>
    <m/>
    <n v="9.1956166863391076"/>
    <m/>
    <m/>
    <m/>
    <n v="8.0823504702419378"/>
    <m/>
    <m/>
    <n v="453085496989.5658"/>
    <m/>
    <m/>
    <n v="28.770354922610185"/>
    <m/>
    <m/>
    <m/>
    <m/>
  </r>
  <r>
    <x v="430"/>
    <n v="12.21"/>
    <n v="13.32"/>
    <n v="102911.03999999999"/>
    <n v="103044.83"/>
    <s v=""/>
    <m/>
    <n v="99329.98"/>
    <n v="99458.42"/>
    <n v="1.0971854334163034E-4"/>
    <n v="271949.84001413581"/>
    <m/>
    <m/>
    <n v="406907782.14147556"/>
    <m/>
    <m/>
    <n v="12.833481122877895"/>
    <m/>
    <m/>
    <n v="181.14359449200907"/>
    <m/>
    <m/>
    <n v="221.4876775975026"/>
    <m/>
    <m/>
    <n v="256866.97909088846"/>
    <m/>
    <m/>
    <s v=""/>
    <m/>
    <m/>
    <m/>
    <m/>
    <m/>
    <n v="437"/>
    <n v="0.91666666666666674"/>
    <n v="9005197283.7579918"/>
    <m/>
    <m/>
    <m/>
    <n v="9.2042786779998114"/>
    <m/>
    <m/>
    <m/>
    <n v="8.090929037930767"/>
    <m/>
    <m/>
    <n v="452218836624.99664"/>
    <m/>
    <m/>
    <n v="28.632265778908309"/>
    <m/>
    <m/>
    <m/>
    <m/>
  </r>
  <r>
    <x v="431"/>
    <n v="11.69"/>
    <n v="13.14"/>
    <n v="102218.02"/>
    <n v="102339.6"/>
    <s v=""/>
    <m/>
    <n v="98644.800000000003"/>
    <n v="98761.44"/>
    <n v="1.0971854334163034E-4"/>
    <n v="270111.89826735697"/>
    <m/>
    <m/>
    <n v="402726657.27308375"/>
    <m/>
    <m/>
    <n v="12.877061581142998"/>
    <m/>
    <m/>
    <n v="179.88967624037767"/>
    <m/>
    <m/>
    <n v="219.95472923560504"/>
    <m/>
    <m/>
    <n v="255101.66471138553"/>
    <m/>
    <m/>
    <s v=""/>
    <m/>
    <m/>
    <m/>
    <m/>
    <m/>
    <n v="438"/>
    <n v="0.88964992389649922"/>
    <n v="8881636375.242506"/>
    <m/>
    <m/>
    <m/>
    <n v="9.2668403473876708"/>
    <m/>
    <m/>
    <m/>
    <n v="8.1468951628626716"/>
    <m/>
    <m/>
    <n v="446057717266.66803"/>
    <m/>
    <m/>
    <n v="28.835010695926286"/>
    <m/>
    <m/>
    <m/>
    <m/>
  </r>
  <r>
    <x v="432"/>
    <n v="11.47"/>
    <n v="13.32"/>
    <n v="102363.11"/>
    <n v="102451.17"/>
    <s v=""/>
    <m/>
    <n v="98687"/>
    <n v="98771.18"/>
    <n v="1.0663242830433184E-4"/>
    <n v="270475.51326612249"/>
    <m/>
    <m/>
    <n v="403373628.32418519"/>
    <m/>
    <m/>
    <n v="12.869037439672796"/>
    <m/>
    <m/>
    <n v="179.95346823484638"/>
    <m/>
    <m/>
    <n v="220.03345240540568"/>
    <m/>
    <m/>
    <n v="255357.73598066362"/>
    <m/>
    <m/>
    <s v=""/>
    <m/>
    <m/>
    <m/>
    <m/>
    <m/>
    <n v="439"/>
    <n v="0.86111111111111116"/>
    <n v="8900101961.1340408"/>
    <m/>
    <m/>
    <m/>
    <n v="9.2554443483163702"/>
    <m/>
    <m/>
    <m/>
    <n v="8.1397892851081242"/>
    <m/>
    <m/>
    <n v="447112680186.60522"/>
    <m/>
    <m/>
    <n v="28.838191510159142"/>
    <m/>
    <m/>
    <m/>
    <m/>
  </r>
  <r>
    <x v="433"/>
    <n v="11.11"/>
    <n v="13.05"/>
    <n v="101929.5"/>
    <n v="102006.26"/>
    <s v=""/>
    <m/>
    <n v="97577.67"/>
    <n v="97650.37"/>
    <n v="1.0663242830433184E-4"/>
    <n v="269323.21212661441"/>
    <m/>
    <m/>
    <n v="400742217.30375379"/>
    <m/>
    <m/>
    <n v="12.896644654353892"/>
    <m/>
    <m/>
    <n v="177.92629198460048"/>
    <m/>
    <m/>
    <n v="217.55501345958319"/>
    <m/>
    <m/>
    <n v="254241.49163847769"/>
    <m/>
    <m/>
    <s v=""/>
    <m/>
    <m/>
    <m/>
    <m/>
    <m/>
    <n v="440"/>
    <n v="0.85134099616858228"/>
    <n v="8822504515.1165104"/>
    <m/>
    <m/>
    <m/>
    <n v="9.29520459475264"/>
    <m/>
    <m/>
    <m/>
    <n v="8.175706941609862"/>
    <m/>
    <m/>
    <n v="443256594929.64984"/>
    <m/>
    <m/>
    <n v="29.167465325926894"/>
    <m/>
    <m/>
    <m/>
    <m/>
  </r>
  <r>
    <x v="434"/>
    <n v="10.48"/>
    <n v="13.24"/>
    <n v="100652.33"/>
    <n v="100717.25"/>
    <s v=""/>
    <m/>
    <n v="98198.09"/>
    <n v="98260.84"/>
    <n v="1.0663242830433184E-4"/>
    <n v="265942.12503567472"/>
    <m/>
    <m/>
    <n v="393142432.33772546"/>
    <m/>
    <m/>
    <n v="12.977791591626632"/>
    <m/>
    <m/>
    <n v="179.05321989696799"/>
    <m/>
    <m/>
    <n v="218.93317688154031"/>
    <m/>
    <m/>
    <n v="251021.52797555336"/>
    <m/>
    <m/>
    <s v=""/>
    <m/>
    <m/>
    <m/>
    <m/>
    <m/>
    <n v="441"/>
    <n v="0.7915407854984895"/>
    <n v="8599242200.2952938"/>
    <m/>
    <m/>
    <m/>
    <n v="9.4122257690265165"/>
    <m/>
    <m/>
    <m/>
    <n v="8.2795964968658176"/>
    <m/>
    <m/>
    <n v="432080642153.16125"/>
    <m/>
    <m/>
    <n v="28.987141015754265"/>
    <m/>
    <m/>
    <m/>
    <m/>
  </r>
  <r>
    <x v="435"/>
    <n v="10.73"/>
    <n v="13.09"/>
    <n v="100235.78"/>
    <n v="100289.69"/>
    <s v=""/>
    <m/>
    <n v="98469.52"/>
    <n v="98521.96"/>
    <n v="1.0663242830433184E-4"/>
    <n v="264835.06489363563"/>
    <m/>
    <m/>
    <n v="390635262.61635703"/>
    <m/>
    <m/>
    <n v="13.004999443222532"/>
    <m/>
    <m/>
    <n v="179.54376408129275"/>
    <m/>
    <m/>
    <n v="219.53321900947557"/>
    <m/>
    <m/>
    <n v="249948.71300964156"/>
    <m/>
    <m/>
    <s v=""/>
    <m/>
    <m/>
    <m/>
    <m/>
    <m/>
    <n v="442"/>
    <n v="0.81970970206264326"/>
    <n v="8525944703.5287037"/>
    <m/>
    <m/>
    <m/>
    <n v="9.45174185616"/>
    <m/>
    <m/>
    <m/>
    <n v="8.3153237293546951"/>
    <m/>
    <m/>
    <n v="428438462502.40979"/>
    <m/>
    <m/>
    <n v="28.912123579497361"/>
    <m/>
    <m/>
    <m/>
    <m/>
  </r>
  <r>
    <x v="436"/>
    <n v="10.68"/>
    <n v="13.14"/>
    <n v="101152.99"/>
    <n v="101196.7"/>
    <s v=""/>
    <m/>
    <n v="99114.34"/>
    <n v="99156.62"/>
    <n v="1.0663242830433184E-4"/>
    <n v="267251.92803456524"/>
    <m/>
    <m/>
    <n v="395930765.78515643"/>
    <m/>
    <m/>
    <n v="12.945854525613798"/>
    <m/>
    <m/>
    <n v="180.71508588377992"/>
    <m/>
    <m/>
    <n v="220.96566933930768"/>
    <m/>
    <m/>
    <n v="252201.96902233912"/>
    <m/>
    <m/>
    <s v=""/>
    <m/>
    <m/>
    <m/>
    <m/>
    <m/>
    <n v="443"/>
    <n v="0.81278538812785384"/>
    <n v="8679867788.9712029"/>
    <m/>
    <m/>
    <m/>
    <n v="9.365825004319154"/>
    <m/>
    <m/>
    <m/>
    <n v="8.2406946595554498"/>
    <m/>
    <m/>
    <n v="436214766041.10071"/>
    <m/>
    <m/>
    <n v="28.727877744582699"/>
    <m/>
    <m/>
    <m/>
    <m/>
  </r>
  <r>
    <x v="437"/>
    <n v="11.38"/>
    <n v="13.49"/>
    <n v="100881.73"/>
    <n v="100892.94"/>
    <s v=""/>
    <m/>
    <n v="99733.9"/>
    <n v="99744.72"/>
    <n v="1.0873650261067347E-4"/>
    <n v="266515.74699244968"/>
    <m/>
    <m/>
    <n v="394136741.84413701"/>
    <m/>
    <m/>
    <n v="12.96427184339821"/>
    <m/>
    <m/>
    <n v="181.83142732557087"/>
    <m/>
    <m/>
    <n v="222.33138393786462"/>
    <m/>
    <m/>
    <n v="251423.24027274345"/>
    <m/>
    <m/>
    <s v=""/>
    <m/>
    <m/>
    <m/>
    <m/>
    <m/>
    <n v="444"/>
    <n v="0.84358784284655308"/>
    <n v="8626887235.1998653"/>
    <m/>
    <m/>
    <m/>
    <n v="9.3926256871613258"/>
    <m/>
    <m/>
    <m/>
    <n v="8.267157664867506"/>
    <m/>
    <m/>
    <n v="433678658360.81152"/>
    <m/>
    <m/>
    <n v="28.563639555567985"/>
    <m/>
    <m/>
    <m/>
    <m/>
  </r>
  <r>
    <x v="438"/>
    <n v="11.19"/>
    <n v="13.39"/>
    <n v="99999.91"/>
    <n v="100000.05"/>
    <n v="100"/>
    <n v="1000000"/>
    <n v="99999.95"/>
    <n v="99999.95"/>
    <n v="1.0873650261067347E-4"/>
    <n v="264179.65723920503"/>
    <m/>
    <m/>
    <n v="388900920.73141104"/>
    <m/>
    <m/>
    <n v="13.021299022645017"/>
    <m/>
    <m/>
    <n v="182.31203503949718"/>
    <m/>
    <m/>
    <n v="222.91928340773555"/>
    <m/>
    <m/>
    <n v="249191.00707878757"/>
    <m/>
    <m/>
    <n v="1.89288165796677"/>
    <m/>
    <m/>
    <n v="2000000000000"/>
    <m/>
    <m/>
    <n v="445"/>
    <n v="0.83569828230022403"/>
    <n v="8473907903.308527"/>
    <m/>
    <m/>
    <m/>
    <n v="9.4753079227698578"/>
    <m/>
    <m/>
    <m/>
    <n v="8.340919404104989"/>
    <m/>
    <m/>
    <n v="426029718115.73468"/>
    <m/>
    <m/>
    <n v="28.492594197996485"/>
    <m/>
    <m/>
    <m/>
    <m/>
  </r>
  <r>
    <x v="439"/>
    <n v="10.81"/>
    <n v="13.19"/>
    <n v="98678.5"/>
    <n v="98667.76"/>
    <n v="101.71"/>
    <n v="982879.38"/>
    <n v="99380.76"/>
    <n v="99369.88"/>
    <n v="1.0873650261067347E-4"/>
    <n v="260682.40116827789"/>
    <m/>
    <m/>
    <n v="381125337.84058434"/>
    <m/>
    <m/>
    <n v="13.107698543492193"/>
    <m/>
    <m/>
    <n v="181.17875869415178"/>
    <m/>
    <m/>
    <n v="221.53382967951933"/>
    <m/>
    <m/>
    <n v="245863.98886740048"/>
    <m/>
    <m/>
    <n v="1.9251444411709158"/>
    <m/>
    <m/>
    <n v="1931370407158.7505"/>
    <m/>
    <m/>
    <n v="446"/>
    <n v="0.81956027293404099"/>
    <n v="8247836010.8538189"/>
    <m/>
    <m/>
    <m/>
    <n v="9.6010992442612473"/>
    <m/>
    <m/>
    <m/>
    <n v="8.4526510195711246"/>
    <m/>
    <m/>
    <n v="414704166034.97235"/>
    <m/>
    <m/>
    <n v="28.674174806227569"/>
    <m/>
    <m/>
    <m/>
    <m/>
  </r>
  <r>
    <x v="440"/>
    <n v="10.29"/>
    <n v="12.77"/>
    <n v="97815.73"/>
    <n v="97794.35"/>
    <n v="102.78"/>
    <n v="972572.47"/>
    <n v="98572.65"/>
    <n v="98551.05"/>
    <n v="1.0873650261067347E-4"/>
    <n v="258396.89107461474"/>
    <m/>
    <m/>
    <n v="376061132.18904161"/>
    <m/>
    <m/>
    <n v="13.165370746497439"/>
    <m/>
    <m/>
    <n v="179.70113023459615"/>
    <m/>
    <m/>
    <n v="219.72732065208848"/>
    <m/>
    <m/>
    <n v="243680.58320009807"/>
    <m/>
    <m/>
    <n v="1.9452905680071138"/>
    <m/>
    <m/>
    <n v="1890719973770.7678"/>
    <m/>
    <m/>
    <n v="447"/>
    <n v="0.80579483163664833"/>
    <n v="8101542802.3967457"/>
    <m/>
    <m/>
    <m/>
    <n v="9.685637332685106"/>
    <m/>
    <m/>
    <m/>
    <n v="8.5280859903987007"/>
    <m/>
    <m/>
    <n v="407388098496.63855"/>
    <m/>
    <m/>
    <n v="28.912530740496855"/>
    <m/>
    <m/>
    <m/>
    <m/>
  </r>
  <r>
    <x v="441"/>
    <n v="10.27"/>
    <n v="12.68"/>
    <n v="95925.05"/>
    <n v="95893.45"/>
    <n v="104.73"/>
    <n v="954103.05"/>
    <n v="98270.07"/>
    <n v="98237.82"/>
    <n v="1.0873650261067347E-4"/>
    <n v="253396.15936315726"/>
    <m/>
    <m/>
    <n v="365092970.12284511"/>
    <m/>
    <m/>
    <n v="13.292977205355346"/>
    <m/>
    <m/>
    <n v="179.14514880142931"/>
    <m/>
    <m/>
    <n v="219.04774133166384"/>
    <m/>
    <m/>
    <n v="238937.11251215797"/>
    <m/>
    <m/>
    <n v="1.9820891018126703"/>
    <m/>
    <m/>
    <n v="1818770847959.5603"/>
    <m/>
    <m/>
    <n v="448"/>
    <n v="0.80993690851735012"/>
    <n v="7786329230.0758696"/>
    <m/>
    <m/>
    <m/>
    <n v="9.8734442386512331"/>
    <m/>
    <m/>
    <m/>
    <n v="8.6944763940743499"/>
    <m/>
    <m/>
    <n v="391575575808.89514"/>
    <m/>
    <m/>
    <n v="29.006506035183584"/>
    <m/>
    <m/>
    <m/>
    <m/>
  </r>
  <r>
    <x v="442"/>
    <n v="11.57"/>
    <n v="13.47"/>
    <n v="97599.49"/>
    <n v="97525.62"/>
    <n v="103.9"/>
    <n v="961649.78"/>
    <n v="99128.48"/>
    <n v="99053.22"/>
    <n v="1.0901707662402949E-4"/>
    <n v="257794.22432212232"/>
    <m/>
    <m/>
    <n v="374399795.30039144"/>
    <m/>
    <m/>
    <n v="13.178477474241436"/>
    <m/>
    <m/>
    <n v="180.69239507594389"/>
    <m/>
    <m/>
    <n v="220.94058805966597"/>
    <m/>
    <m/>
    <n v="242976.01944704054"/>
    <m/>
    <m/>
    <n v="1.9659498143837297"/>
    <m/>
    <m/>
    <n v="1846980140902.2747"/>
    <m/>
    <m/>
    <n v="449"/>
    <n v="0.85894580549368971"/>
    <n v="8050300958.209095"/>
    <m/>
    <m/>
    <m/>
    <n v="9.7035836800890731"/>
    <m/>
    <m/>
    <m/>
    <n v="8.5489437638434129"/>
    <m/>
    <m/>
    <n v="405008687367.01636"/>
    <m/>
    <m/>
    <n v="28.77403330135996"/>
    <m/>
    <m/>
    <m/>
    <m/>
  </r>
  <r>
    <x v="443"/>
    <n v="11.35"/>
    <n v="13.3"/>
    <n v="96695.07"/>
    <n v="96611.25"/>
    <n v="103.92"/>
    <n v="961472.64"/>
    <n v="98735.09"/>
    <n v="98649.34"/>
    <n v="1.0901707662402949E-4"/>
    <n v="255399.10861095157"/>
    <m/>
    <m/>
    <n v="369130870.91601294"/>
    <m/>
    <m/>
    <n v="13.239911525909681"/>
    <m/>
    <m/>
    <n v="179.97093136927964"/>
    <m/>
    <m/>
    <n v="220.05866362271371"/>
    <m/>
    <m/>
    <n v="240691.02737423827"/>
    <m/>
    <m/>
    <n v="1.9662205015183767"/>
    <m/>
    <m/>
    <n v="1846159075350.3774"/>
    <m/>
    <m/>
    <n v="450"/>
    <n v="0.85338345864661647"/>
    <n v="7899080505.3920326"/>
    <m/>
    <m/>
    <m/>
    <n v="9.7941052894799334"/>
    <m/>
    <m/>
    <m/>
    <n v="8.6297175726137212"/>
    <m/>
    <m/>
    <n v="397439575038.08301"/>
    <m/>
    <m/>
    <n v="28.893437727981887"/>
    <m/>
    <m/>
    <m/>
    <m/>
  </r>
  <r>
    <x v="444"/>
    <n v="11.61"/>
    <n v="13.42"/>
    <n v="96683.47"/>
    <n v="96589.13"/>
    <n v="104.63"/>
    <n v="954884.2"/>
    <n v="98530.31"/>
    <n v="98433.98"/>
    <n v="1.0901707662402949E-4"/>
    <n v="255362.24292764615"/>
    <m/>
    <m/>
    <n v="369000558.85499817"/>
    <m/>
    <m/>
    <n v="13.241082583433817"/>
    <m/>
    <m/>
    <n v="179.59328618692737"/>
    <m/>
    <m/>
    <n v="219.59714029939227"/>
    <m/>
    <m/>
    <n v="240628.99663199167"/>
    <m/>
    <m/>
    <n v="1.9795455969539335"/>
    <m/>
    <m/>
    <n v="1820718977595.252"/>
    <m/>
    <m/>
    <n v="451"/>
    <n v="0.86512667660208642"/>
    <n v="7895197310.4287815"/>
    <m/>
    <m/>
    <m/>
    <n v="9.7958914682423845"/>
    <m/>
    <m/>
    <m/>
    <n v="8.6323151703317045"/>
    <m/>
    <m/>
    <n v="397282930068.42358"/>
    <m/>
    <m/>
    <n v="28.958600349603959"/>
    <m/>
    <m/>
    <m/>
    <m/>
  </r>
  <r>
    <x v="445"/>
    <n v="12.07"/>
    <n v="13.42"/>
    <n v="97295.76"/>
    <n v="97190.29"/>
    <n v="103.38"/>
    <n v="966348.39"/>
    <n v="98840.52"/>
    <n v="98733.16"/>
    <n v="1.0901707662402949E-4"/>
    <n v="256973.1689934422"/>
    <m/>
    <m/>
    <n v="372441915.10283494"/>
    <m/>
    <m/>
    <n v="13.19953351249624"/>
    <m/>
    <m/>
    <n v="180.15431962342265"/>
    <m/>
    <m/>
    <n v="220.28338362658079"/>
    <m/>
    <m/>
    <n v="242119.67945106098"/>
    <m/>
    <m/>
    <n v="1.9557890697239557"/>
    <m/>
    <m/>
    <n v="1864295507052.8198"/>
    <m/>
    <m/>
    <n v="452"/>
    <n v="0.89940387481371087"/>
    <n v="7993205600.7798519"/>
    <m/>
    <m/>
    <m/>
    <n v="9.734469522124984"/>
    <m/>
    <m/>
    <m/>
    <n v="8.5792065234065422"/>
    <m/>
    <m/>
    <n v="402253886415.04388"/>
    <m/>
    <m/>
    <n v="28.872663220480565"/>
    <m/>
    <m/>
    <m/>
    <m/>
  </r>
  <r>
    <x v="446"/>
    <n v="11.14"/>
    <n v="12.77"/>
    <n v="94822.19"/>
    <n v="94677.01"/>
    <n v="105.86"/>
    <n v="943104.09"/>
    <n v="98200.63"/>
    <n v="98050.9"/>
    <n v="1.1364759365917187E-4"/>
    <n v="250415.66198439352"/>
    <m/>
    <m/>
    <n v="357981512.14705116"/>
    <m/>
    <m/>
    <n v="13.368807433785076"/>
    <m/>
    <m/>
    <n v="178.97055016390863"/>
    <m/>
    <m/>
    <n v="218.83689086724519"/>
    <m/>
    <m/>
    <n v="235831.47752807252"/>
    <m/>
    <m/>
    <n v="2.0022679053734818"/>
    <m/>
    <m/>
    <n v="1774068334710.9834"/>
    <m/>
    <m/>
    <n v="453"/>
    <n v="0.8723570869224746"/>
    <n v="7578785359.377737"/>
    <m/>
    <m/>
    <m/>
    <n v="9.9843364921797981"/>
    <m/>
    <m/>
    <m/>
    <n v="8.8035954909042946"/>
    <m/>
    <m/>
    <n v="381554259163.87268"/>
    <m/>
    <m/>
    <n v="29.081093245655381"/>
    <m/>
    <m/>
    <m/>
    <m/>
  </r>
  <r>
    <x v="447"/>
    <n v="11.37"/>
    <n v="12.84"/>
    <n v="93993.83"/>
    <n v="93839.16"/>
    <n v="107.62"/>
    <n v="927442.19"/>
    <n v="97495.18"/>
    <n v="97335.39"/>
    <n v="1.1364759365917187E-4"/>
    <n v="248221.99564420577"/>
    <m/>
    <m/>
    <n v="353226156.03138822"/>
    <m/>
    <m/>
    <n v="13.427611979083059"/>
    <m/>
    <m/>
    <n v="177.68053565305902"/>
    <m/>
    <m/>
    <n v="217.25975903263779"/>
    <m/>
    <m/>
    <n v="233737.74826436801"/>
    <m/>
    <m/>
    <n v="2.0354455377846632"/>
    <m/>
    <m/>
    <n v="1715014659941.8748"/>
    <m/>
    <m/>
    <n v="454"/>
    <n v="0.88551401869158874"/>
    <n v="7444396634.3118048"/>
    <m/>
    <m/>
    <m/>
    <n v="10.072224350468598"/>
    <m/>
    <m/>
    <m/>
    <n v="8.8821843160496421"/>
    <m/>
    <m/>
    <n v="374826735760.73462"/>
    <m/>
    <m/>
    <n v="29.295553309650309"/>
    <m/>
    <m/>
    <m/>
    <m/>
  </r>
  <r>
    <x v="448"/>
    <n v="11.31"/>
    <n v="12.79"/>
    <n v="93545.86"/>
    <n v="93381.26"/>
    <n v="107.76"/>
    <n v="926251.19"/>
    <n v="97591.4"/>
    <n v="97420.39"/>
    <n v="1.1364759365917187E-4"/>
    <n v="247032.95805413093"/>
    <m/>
    <m/>
    <n v="350637376.44863051"/>
    <m/>
    <m/>
    <n v="13.460022502522929"/>
    <m/>
    <m/>
    <n v="177.85155547099063"/>
    <m/>
    <m/>
    <n v="217.46911269380098"/>
    <m/>
    <m/>
    <n v="232590.50433089692"/>
    <m/>
    <m/>
    <n v="2.0379817184802551"/>
    <m/>
    <m/>
    <n v="1710479607370.0508"/>
    <m/>
    <m/>
    <n v="455"/>
    <n v="0.88428459734167331"/>
    <n v="7371496474.6510525"/>
    <m/>
    <m/>
    <m/>
    <n v="10.120901631339768"/>
    <m/>
    <m/>
    <m/>
    <n v="8.9262102954676976"/>
    <m/>
    <m/>
    <n v="371194110800.73578"/>
    <m/>
    <m/>
    <n v="29.272214278449827"/>
    <m/>
    <m/>
    <m/>
    <m/>
  </r>
  <r>
    <x v="449"/>
    <n v="11"/>
    <n v="12.44"/>
    <n v="91903.26"/>
    <n v="91730.93"/>
    <n v="109.78"/>
    <n v="908916.41"/>
    <n v="96974.62"/>
    <n v="96793.62"/>
    <n v="1.1364759365917187E-4"/>
    <n v="242689.31398296278"/>
    <m/>
    <m/>
    <n v="341338864.92176801"/>
    <m/>
    <m/>
    <n v="13.578608781958376"/>
    <m/>
    <m/>
    <n v="176.7232201074992"/>
    <m/>
    <m/>
    <n v="216.08967031807455"/>
    <m/>
    <m/>
    <n v="228473.35218527869"/>
    <m/>
    <m/>
    <n v="2.0760706560577837"/>
    <m/>
    <m/>
    <n v="1646330995033.4294"/>
    <m/>
    <m/>
    <n v="456"/>
    <n v="0.88424437299035374"/>
    <n v="7110703458.8381672"/>
    <m/>
    <m/>
    <m/>
    <n v="10.299288934901076"/>
    <m/>
    <m/>
    <m/>
    <n v="9.0846598844040614"/>
    <m/>
    <m/>
    <n v="358098367305.60205"/>
    <m/>
    <m/>
    <n v="29.462800336034164"/>
    <m/>
    <m/>
    <m/>
    <m/>
  </r>
  <r>
    <x v="450"/>
    <n v="11.13"/>
    <n v="12.5"/>
    <n v="90241.34"/>
    <n v="90040.85"/>
    <n v="111.67"/>
    <n v="893203.65"/>
    <n v="96354.38"/>
    <n v="96141.53"/>
    <n v="1.1589340302253781E-4"/>
    <n v="238283.24361970689"/>
    <m/>
    <m/>
    <n v="331895912.38026303"/>
    <m/>
    <m/>
    <n v="13.702627111171507"/>
    <m/>
    <m/>
    <n v="175.58007158421569"/>
    <m/>
    <m/>
    <n v="214.6925825639731"/>
    <m/>
    <m/>
    <n v="224244.53232979632"/>
    <m/>
    <m/>
    <n v="2.1114656806188479"/>
    <m/>
    <m/>
    <n v="1589046439109.7573"/>
    <m/>
    <m/>
    <n v="457"/>
    <n v="0.89040000000000008"/>
    <n v="6847991357.7648535"/>
    <m/>
    <m/>
    <m/>
    <n v="10.487580804572181"/>
    <m/>
    <m/>
    <m/>
    <n v="9.2541665472151937"/>
    <m/>
    <m/>
    <n v="344976076134.43597"/>
    <m/>
    <m/>
    <n v="29.668310611703308"/>
    <m/>
    <m/>
    <m/>
    <m/>
  </r>
  <r>
    <x v="451"/>
    <n v="10.86"/>
    <n v="12.3"/>
    <n v="88769.56"/>
    <n v="88561.9"/>
    <n v="113.18"/>
    <n v="881190.98"/>
    <n v="96060.14"/>
    <n v="95836.800000000003"/>
    <n v="1.1589340302253781E-4"/>
    <n v="234391.27702575264"/>
    <m/>
    <m/>
    <n v="323715562.12956804"/>
    <m/>
    <m/>
    <n v="13.814802573201057"/>
    <m/>
    <m/>
    <n v="175.03962973384765"/>
    <m/>
    <m/>
    <n v="214.0319855424182"/>
    <m/>
    <m/>
    <n v="220554.89865349734"/>
    <m/>
    <m/>
    <n v="2.1398996254528422"/>
    <m/>
    <m/>
    <n v="1546186586786.8784"/>
    <m/>
    <m/>
    <n v="458"/>
    <n v="0.88292682926829258"/>
    <n v="6622807237.5675898"/>
    <m/>
    <m/>
    <m/>
    <n v="10.659346215774706"/>
    <m/>
    <m/>
    <m/>
    <n v="9.406911430831693"/>
    <m/>
    <m/>
    <n v="333666974077.85602"/>
    <m/>
    <m/>
    <n v="29.764695689867949"/>
    <m/>
    <m/>
    <m/>
    <m/>
  </r>
  <r>
    <x v="452"/>
    <n v="10.94"/>
    <n v="12.61"/>
    <n v="87653.67"/>
    <n v="87438.35"/>
    <n v="114.89"/>
    <n v="867840.85"/>
    <n v="95647.52"/>
    <n v="95414.03"/>
    <n v="1.1589340302253781E-4"/>
    <n v="231439.1856936808"/>
    <m/>
    <m/>
    <n v="317552239.01636851"/>
    <m/>
    <m/>
    <n v="13.902072212944542"/>
    <m/>
    <m/>
    <n v="174.28350878496789"/>
    <m/>
    <m/>
    <n v="213.10766235871927"/>
    <m/>
    <m/>
    <n v="217750.54114647521"/>
    <m/>
    <m/>
    <n v="2.1721116501792941"/>
    <m/>
    <m/>
    <n v="1499222633049.5715"/>
    <m/>
    <m/>
    <n v="459"/>
    <n v="0.86756542426645522"/>
    <n v="6454547818.5604401"/>
    <m/>
    <m/>
    <m/>
    <n v="10.794074388499485"/>
    <m/>
    <m/>
    <m/>
    <n v="9.5270049060947883"/>
    <m/>
    <m/>
    <n v="325223758461.34106"/>
    <m/>
    <m/>
    <n v="29.898357289985924"/>
    <m/>
    <m/>
    <m/>
    <m/>
  </r>
  <r>
    <x v="453"/>
    <n v="11.2"/>
    <n v="12.7"/>
    <n v="88662.27"/>
    <n v="88434.34"/>
    <n v="113.73"/>
    <n v="876608.57"/>
    <n v="95982.36"/>
    <n v="95737"/>
    <n v="1.1589340302253781E-4"/>
    <n v="234096.56688341693"/>
    <m/>
    <m/>
    <n v="322974888.01348943"/>
    <m/>
    <m/>
    <n v="13.822534796080626"/>
    <m/>
    <m/>
    <n v="174.88937079151188"/>
    <m/>
    <m/>
    <n v="213.84872318512168"/>
    <m/>
    <m/>
    <n v="220224.55173519001"/>
    <m/>
    <m/>
    <n v="2.1500628588316344"/>
    <m/>
    <m/>
    <n v="1529399167998.9604"/>
    <m/>
    <m/>
    <n v="460"/>
    <n v="0.88188976377952755"/>
    <n v="6601369873.4647169"/>
    <m/>
    <m/>
    <m/>
    <n v="10.670624575180472"/>
    <m/>
    <m/>
    <m/>
    <n v="9.4192281843772534"/>
    <m/>
    <m/>
    <n v="332656368652.51123"/>
    <m/>
    <m/>
    <n v="29.799504591722844"/>
    <m/>
    <m/>
    <m/>
    <m/>
  </r>
  <r>
    <x v="454"/>
    <n v="11.23"/>
    <n v="12.74"/>
    <n v="88444.21"/>
    <n v="88206.59"/>
    <n v="113.74"/>
    <n v="876527.59"/>
    <n v="96530.73"/>
    <n v="96272.87"/>
    <n v="1.1589340302253781E-4"/>
    <n v="233515.12512151105"/>
    <m/>
    <m/>
    <n v="321724139.4810586"/>
    <m/>
    <m/>
    <n v="13.839973549356495"/>
    <m/>
    <m/>
    <n v="175.88426647994797"/>
    <m/>
    <m/>
    <n v="215.06548319765088"/>
    <m/>
    <m/>
    <n v="219651.07597437914"/>
    <m/>
    <m/>
    <n v="2.1501340865638254"/>
    <m/>
    <m/>
    <n v="1529000135822.6763"/>
    <m/>
    <m/>
    <n v="461"/>
    <n v="0.88147566718995296"/>
    <n v="6567146793.415885"/>
    <m/>
    <m/>
    <m/>
    <n v="10.697606975374244"/>
    <m/>
    <m/>
    <m/>
    <n v="9.4442312180974408"/>
    <m/>
    <m/>
    <n v="330966344481.43219"/>
    <m/>
    <m/>
    <n v="29.635045654228737"/>
    <m/>
    <m/>
    <m/>
    <m/>
  </r>
  <r>
    <x v="455"/>
    <n v="11.91"/>
    <n v="13.25"/>
    <n v="89549.69"/>
    <n v="89268.2"/>
    <n v="111.82"/>
    <n v="891359.47"/>
    <n v="96732.72"/>
    <n v="96429.68"/>
    <n v="1.1926298723730078E-4"/>
    <n v="236410.81288094289"/>
    <m/>
    <m/>
    <n v="327519740.83523697"/>
    <m/>
    <m/>
    <n v="13.755255933775812"/>
    <m/>
    <m/>
    <n v="176.2351132939601"/>
    <m/>
    <m/>
    <n v="215.4954317744556"/>
    <m/>
    <m/>
    <n v="222269.10745771034"/>
    <m/>
    <m/>
    <n v="2.1133752535967836"/>
    <m/>
    <m/>
    <n v="1580263574043.937"/>
    <m/>
    <m/>
    <n v="462"/>
    <n v="0.89886792452830189"/>
    <n v="6724318044.6490421"/>
    <m/>
    <m/>
    <m/>
    <n v="10.566887122034062"/>
    <m/>
    <m/>
    <m/>
    <n v="9.3335105576147477"/>
    <m/>
    <m/>
    <n v="339033445549.60712"/>
    <m/>
    <m/>
    <n v="29.59651427043859"/>
    <m/>
    <m/>
    <m/>
    <m/>
  </r>
  <r>
    <x v="456"/>
    <n v="12.25"/>
    <n v="13.34"/>
    <n v="90791.76"/>
    <n v="90495.72"/>
    <n v="110.79"/>
    <n v="899505.94"/>
    <n v="97341.92"/>
    <n v="97025.48"/>
    <n v="1.1926298723730078E-4"/>
    <n v="239684.02807396135"/>
    <m/>
    <m/>
    <n v="334272082.76605922"/>
    <m/>
    <m/>
    <n v="13.660326660314384"/>
    <m/>
    <m/>
    <n v="177.34067643175703"/>
    <m/>
    <m/>
    <n v="216.84752150824747"/>
    <m/>
    <m/>
    <n v="225319.03051293077"/>
    <m/>
    <m/>
    <n v="2.093793728408881"/>
    <m/>
    <m/>
    <n v="1609026262494.0354"/>
    <m/>
    <m/>
    <n v="463"/>
    <n v="0.91829085457271364"/>
    <n v="6909016349.9584217"/>
    <m/>
    <m/>
    <m/>
    <n v="10.421097299197111"/>
    <m/>
    <m/>
    <m/>
    <n v="9.205923558297485"/>
    <m/>
    <m/>
    <n v="348383288547.52606"/>
    <m/>
    <m/>
    <n v="29.41606943412528"/>
    <m/>
    <m/>
    <m/>
    <m/>
  </r>
  <r>
    <x v="457"/>
    <n v="11.98"/>
    <n v="13.14"/>
    <n v="89721.24"/>
    <n v="89417.9"/>
    <n v="112.07"/>
    <n v="889185.07"/>
    <n v="96791.86"/>
    <n v="96465.64"/>
    <n v="1.1926298723730078E-4"/>
    <n v="236852.1531539546"/>
    <m/>
    <m/>
    <n v="328297075.4118011"/>
    <m/>
    <m/>
    <n v="13.741317451237244"/>
    <m/>
    <m/>
    <n v="176.33425946793255"/>
    <m/>
    <m/>
    <n v="215.61713757543021"/>
    <m/>
    <m/>
    <n v="222629.03650379082"/>
    <m/>
    <m/>
    <n v="2.1178680885311354"/>
    <m/>
    <m/>
    <n v="1571982808389.741"/>
    <m/>
    <m/>
    <n v="464"/>
    <n v="0.9117199391171994"/>
    <n v="6744213862.8401184"/>
    <m/>
    <m/>
    <m/>
    <n v="10.544723260647293"/>
    <m/>
    <m/>
    <m/>
    <n v="9.3163341869968814"/>
    <m/>
    <m/>
    <n v="340109861440.78479"/>
    <m/>
    <m/>
    <n v="29.588235280014118"/>
    <m/>
    <m/>
    <m/>
    <m/>
  </r>
  <r>
    <x v="458"/>
    <n v="14.56"/>
    <n v="14.57"/>
    <n v="92529.27"/>
    <n v="92205.77"/>
    <n v="108.2"/>
    <n v="919888.51"/>
    <n v="97888.13"/>
    <n v="97546.71"/>
    <n v="1.1926298723730078E-4"/>
    <n v="244259.02322633972"/>
    <m/>
    <m/>
    <n v="343647242.3750478"/>
    <m/>
    <m/>
    <n v="13.526752077004899"/>
    <m/>
    <m/>
    <n v="178.3270827612919"/>
    <m/>
    <m/>
    <n v="218.05415119904109"/>
    <m/>
    <m/>
    <n v="229563.55732844153"/>
    <m/>
    <m/>
    <n v="2.0446218509179452"/>
    <m/>
    <m/>
    <n v="1680415517630.7075"/>
    <m/>
    <m/>
    <n v="465"/>
    <n v="0.99931365820178453"/>
    <n v="7164514425.9938517"/>
    <m/>
    <m/>
    <m/>
    <n v="10.215484218666617"/>
    <m/>
    <m/>
    <m/>
    <n v="9.0266122723643694"/>
    <m/>
    <m/>
    <n v="361344500467.91187"/>
    <m/>
    <m/>
    <n v="29.259053332698294"/>
    <m/>
    <m/>
    <m/>
    <m/>
  </r>
  <r>
    <x v="459"/>
    <n v="13.93"/>
    <n v="14.66"/>
    <n v="93824.61"/>
    <n v="93463.58"/>
    <n v="107.25"/>
    <n v="927897.49"/>
    <n v="97238.07"/>
    <n v="96864.02"/>
    <n v="1.1982468616444919E-4"/>
    <n v="247660.34793846245"/>
    <m/>
    <m/>
    <n v="350668866.31171489"/>
    <m/>
    <m/>
    <n v="13.433441616711482"/>
    <m/>
    <m/>
    <n v="177.12988225665589"/>
    <m/>
    <m/>
    <n v="216.59095475197003"/>
    <m/>
    <m/>
    <n v="232675.02989273914"/>
    <m/>
    <m/>
    <n v="2.0263368625025207"/>
    <m/>
    <m/>
    <n v="1709285866331.9702"/>
    <m/>
    <m/>
    <n v="466"/>
    <n v="0.95020463847203274"/>
    <n v="7359237501.4435053"/>
    <m/>
    <m/>
    <m/>
    <n v="10.074723521584614"/>
    <m/>
    <m/>
    <m/>
    <n v="8.9056750372309352"/>
    <m/>
    <m/>
    <n v="371286047626.19287"/>
    <m/>
    <m/>
    <n v="29.471148435741043"/>
    <m/>
    <m/>
    <m/>
    <m/>
  </r>
  <r>
    <x v="460"/>
    <n v="13.31"/>
    <n v="14.1"/>
    <n v="92507.89"/>
    <n v="92140.73"/>
    <n v="107.98"/>
    <n v="921584.34"/>
    <n v="96473.96"/>
    <n v="96091.24"/>
    <n v="1.1982468616444919E-4"/>
    <n v="244178.76699919871"/>
    <m/>
    <m/>
    <n v="343220713.02019006"/>
    <m/>
    <m/>
    <n v="13.528155562912465"/>
    <m/>
    <m/>
    <n v="175.73368639527911"/>
    <m/>
    <m/>
    <n v="214.88394926182906"/>
    <m/>
    <m/>
    <n v="229375.2322897425"/>
    <m/>
    <m/>
    <n v="2.0400173907759966"/>
    <m/>
    <m/>
    <n v="1685898463620.2"/>
    <m/>
    <m/>
    <n v="467"/>
    <n v="0.94397163120567384"/>
    <n v="7150676507.4310951"/>
    <m/>
    <m/>
    <m/>
    <n v="10.216841670958242"/>
    <m/>
    <m/>
    <m/>
    <n v="9.0324709419086222"/>
    <m/>
    <m/>
    <n v="360802869253.91833"/>
    <m/>
    <m/>
    <n v="29.708729726930621"/>
    <m/>
    <m/>
    <m/>
    <m/>
  </r>
  <r>
    <x v="461"/>
    <n v="12.87"/>
    <n v="13.59"/>
    <n v="90963.08"/>
    <n v="90591.01"/>
    <n v="109.18"/>
    <n v="911357.56"/>
    <n v="95905.33"/>
    <n v="95513.35"/>
    <n v="1.1982468616444919E-4"/>
    <n v="240095.3164902979"/>
    <m/>
    <m/>
    <n v="334558532.85111433"/>
    <m/>
    <m/>
    <n v="13.641565895035026"/>
    <m/>
    <m/>
    <n v="174.69362955820554"/>
    <m/>
    <m/>
    <n v="213.61242081606514"/>
    <m/>
    <m/>
    <n v="225510.87017055822"/>
    <m/>
    <m/>
    <n v="2.0625754249930228"/>
    <m/>
    <m/>
    <n v="1648356229066.4456"/>
    <m/>
    <m/>
    <n v="468"/>
    <n v="0.94701986754966883"/>
    <n v="6909908403.075778"/>
    <m/>
    <m/>
    <m/>
    <n v="10.388195436030502"/>
    <m/>
    <m/>
    <m/>
    <n v="9.1851493868307372"/>
    <m/>
    <m/>
    <n v="348692159884.55084"/>
    <m/>
    <m/>
    <n v="29.889873011085221"/>
    <m/>
    <m/>
    <m/>
    <m/>
  </r>
  <r>
    <x v="462"/>
    <n v="12.42"/>
    <n v="13.24"/>
    <n v="88799.51"/>
    <n v="88425.43"/>
    <n v="112.51"/>
    <n v="883576.35"/>
    <n v="95063.87"/>
    <n v="94663.88"/>
    <n v="1.1982468616444919E-4"/>
    <n v="234378.89956728878"/>
    <m/>
    <m/>
    <n v="322558996.64007413"/>
    <m/>
    <m/>
    <n v="13.804257556651409"/>
    <m/>
    <m/>
    <n v="173.15666971857866"/>
    <m/>
    <m/>
    <n v="211.73328431502733"/>
    <m/>
    <m/>
    <n v="220113.69585460782"/>
    <m/>
    <m/>
    <n v="2.1253676994847246"/>
    <m/>
    <m/>
    <n v="1547743575130.1274"/>
    <m/>
    <m/>
    <n v="469"/>
    <n v="0.9380664652567976"/>
    <n v="6579323669.9021044"/>
    <m/>
    <m/>
    <m/>
    <n v="10.636030066670466"/>
    <m/>
    <m/>
    <m/>
    <n v="9.4054996480318405"/>
    <m/>
    <m/>
    <n v="332045948204.70209"/>
    <m/>
    <m/>
    <n v="30.158203538121324"/>
    <m/>
    <m/>
    <m/>
    <m/>
  </r>
  <r>
    <x v="463"/>
    <n v="11.97"/>
    <n v="12.76"/>
    <n v="87156.86"/>
    <n v="86779.1"/>
    <n v="114.63"/>
    <n v="866893.14"/>
    <n v="93637"/>
    <n v="93231.67"/>
    <n v="1.1982468616444919E-4"/>
    <n v="230037.652637413"/>
    <m/>
    <m/>
    <n v="313547746.21335799"/>
    <m/>
    <m/>
    <n v="13.932400734948819"/>
    <m/>
    <m/>
    <n v="170.55349977350519"/>
    <m/>
    <m/>
    <n v="208.55039712160729"/>
    <m/>
    <m/>
    <n v="216009.34183065777"/>
    <m/>
    <m/>
    <n v="2.1652968603111824"/>
    <m/>
    <m/>
    <n v="1489182832278.3381"/>
    <m/>
    <m/>
    <n v="470"/>
    <n v="0.93808777429467094"/>
    <n v="6334118743.9153147"/>
    <m/>
    <m/>
    <m/>
    <n v="10.833550123113183"/>
    <m/>
    <m/>
    <m/>
    <n v="9.5814075788418407"/>
    <m/>
    <m/>
    <n v="319705549331.58722"/>
    <m/>
    <m/>
    <n v="30.617015847592459"/>
    <m/>
    <m/>
    <m/>
    <m/>
  </r>
  <r>
    <x v="464"/>
    <n v="12.39"/>
    <n v="12.91"/>
    <n v="86045.99"/>
    <n v="85641.85"/>
    <n v="116.15"/>
    <n v="855442.85"/>
    <n v="93575.63"/>
    <n v="93137.05"/>
    <n v="1.222122304462836E-4"/>
    <n v="227089.06289712529"/>
    <m/>
    <m/>
    <n v="307375285.29407626"/>
    <m/>
    <m/>
    <n v="14.022598612814271"/>
    <m/>
    <m/>
    <n v="170.42925082031013"/>
    <m/>
    <m/>
    <n v="208.39915242947356"/>
    <m/>
    <m/>
    <n v="213160.11770810402"/>
    <m/>
    <m/>
    <n v="2.1936481745721421"/>
    <m/>
    <m/>
    <n v="1449512069122.6377"/>
    <m/>
    <m/>
    <n v="471"/>
    <n v="0.95972114639814099"/>
    <n v="6167476498.6593781"/>
    <m/>
    <m/>
    <m/>
    <n v="10.973991537625208"/>
    <m/>
    <m/>
    <m/>
    <n v="9.7093855473659101"/>
    <m/>
    <m/>
    <n v="311397922126.90082"/>
    <m/>
    <m/>
    <n v="30.6559254904484"/>
    <m/>
    <m/>
    <m/>
    <m/>
  </r>
  <r>
    <x v="465"/>
    <n v="12.95"/>
    <n v="13"/>
    <n v="86622.95"/>
    <n v="86205.63"/>
    <n v="116.22"/>
    <n v="854945.02"/>
    <n v="93715.05"/>
    <n v="93264.43"/>
    <n v="1.222122304462836E-4"/>
    <n v="228606.17779871778"/>
    <m/>
    <m/>
    <n v="310407484.40276718"/>
    <m/>
    <m/>
    <n v="13.97607948348093"/>
    <m/>
    <m/>
    <n v="170.67901453685337"/>
    <m/>
    <m/>
    <n v="208.7047896816338"/>
    <m/>
    <m/>
    <n v="214557.17764955101"/>
    <m/>
    <m/>
    <n v="2.1948499459009825"/>
    <m/>
    <m/>
    <n v="1447714692271.5093"/>
    <m/>
    <m/>
    <n v="472"/>
    <n v="0.99615384615384606"/>
    <n v="6248466879.3704462"/>
    <m/>
    <m/>
    <m/>
    <n v="10.901242036858751"/>
    <m/>
    <m/>
    <m/>
    <n v="9.6462907401858082"/>
    <m/>
    <m/>
    <n v="315522080457.90765"/>
    <m/>
    <m/>
    <n v="30.616607653891208"/>
    <m/>
    <m/>
    <m/>
    <m/>
  </r>
  <r>
    <x v="466"/>
    <n v="12.36"/>
    <n v="12.83"/>
    <n v="86332.41"/>
    <n v="85905.96"/>
    <n v="115.72"/>
    <n v="858590.13"/>
    <n v="93394.55"/>
    <n v="92934.080000000002"/>
    <n v="1.222122304462836E-4"/>
    <n v="227833.85965610517"/>
    <m/>
    <m/>
    <n v="308785954.92434722"/>
    <m/>
    <m/>
    <n v="14.000007075233897"/>
    <m/>
    <m/>
    <n v="170.09115474193584"/>
    <m/>
    <m/>
    <n v="207.98618785815918"/>
    <m/>
    <m/>
    <n v="213805.1783013361"/>
    <m/>
    <m/>
    <n v="2.1852875459216867"/>
    <m/>
    <m/>
    <n v="1459948326711.7793"/>
    <m/>
    <m/>
    <n v="473"/>
    <n v="0.96336710833982853"/>
    <n v="6204815649.0666523"/>
    <m/>
    <m/>
    <m/>
    <n v="10.938627691887316"/>
    <m/>
    <m/>
    <m/>
    <n v="9.6806483705649615"/>
    <m/>
    <m/>
    <n v="313352558590.26147"/>
    <m/>
    <m/>
    <n v="30.727672675105463"/>
    <m/>
    <m/>
    <m/>
    <m/>
  </r>
  <r>
    <x v="467"/>
    <n v="13.23"/>
    <n v="13.52"/>
    <n v="87274.82"/>
    <n v="86833.22"/>
    <n v="114.83"/>
    <n v="865175.07"/>
    <n v="94290.45"/>
    <n v="93814.21"/>
    <n v="1.222122304462836E-4"/>
    <n v="230315.29230763859"/>
    <m/>
    <m/>
    <n v="313782451.25892019"/>
    <m/>
    <m/>
    <n v="13.92408734770224"/>
    <m/>
    <m/>
    <n v="171.71859020434837"/>
    <m/>
    <m/>
    <n v="209.97643384779022"/>
    <m/>
    <m/>
    <n v="216106.75221668161"/>
    <m/>
    <m/>
    <n v="2.1683617261424692"/>
    <m/>
    <m/>
    <n v="1482229514578.2612"/>
    <m/>
    <m/>
    <n v="474"/>
    <n v="0.97855029585798825"/>
    <n v="6338550311.3222151"/>
    <m/>
    <m/>
    <m/>
    <n v="10.820053310785191"/>
    <m/>
    <m/>
    <m/>
    <n v="9.5769725954485772"/>
    <m/>
    <m/>
    <n v="320141799643.75977"/>
    <m/>
    <m/>
    <n v="30.439260973198184"/>
    <m/>
    <m/>
    <m/>
    <m/>
  </r>
  <r>
    <x v="468"/>
    <n v="12.96"/>
    <n v="13.34"/>
    <n v="87072"/>
    <n v="86620.82"/>
    <n v="114.61"/>
    <n v="866892.74"/>
    <n v="94005.77"/>
    <n v="93519.5"/>
    <n v="1.222122304462836E-4"/>
    <n v="229774.45434485344"/>
    <m/>
    <m/>
    <n v="312628153.39388919"/>
    <m/>
    <m/>
    <n v="13.940754132102111"/>
    <m/>
    <m/>
    <n v="171.19596611212071"/>
    <m/>
    <m/>
    <n v="209.33760174501467"/>
    <m/>
    <m/>
    <n v="215571.93874494848"/>
    <m/>
    <m/>
    <n v="2.1640888280201014"/>
    <m/>
    <m/>
    <n v="1488001643704.7991"/>
    <m/>
    <m/>
    <n v="475"/>
    <n v="0.97151424287856081"/>
    <n v="6307328699.9305201"/>
    <m/>
    <m/>
    <m/>
    <n v="10.846014721455237"/>
    <m/>
    <m/>
    <m/>
    <n v="9.6012167288608126"/>
    <m/>
    <m/>
    <n v="318600154605.01917"/>
    <m/>
    <m/>
    <n v="30.537485893571503"/>
    <m/>
    <m/>
    <m/>
    <m/>
  </r>
  <r>
    <x v="469"/>
    <n v="13.04"/>
    <n v="13.37"/>
    <n v="87200.56"/>
    <n v="86716.95"/>
    <n v="115.31"/>
    <n v="861582.07"/>
    <n v="94295.03"/>
    <n v="93772.97"/>
    <n v="1.222122304462836E-4"/>
    <n v="230096.87899039139"/>
    <m/>
    <m/>
    <n v="313139567.51441061"/>
    <m/>
    <m/>
    <n v="13.931930659045401"/>
    <m/>
    <m/>
    <n v="171.71018250176849"/>
    <m/>
    <m/>
    <n v="209.96707338442073"/>
    <m/>
    <m/>
    <n v="215792.55177333948"/>
    <m/>
    <m/>
    <n v="2.1769484735598335"/>
    <m/>
    <m/>
    <n v="1469434548626.8616"/>
    <m/>
    <m/>
    <n v="476"/>
    <n v="0.97531787584143603"/>
    <n v="6320689147.8446798"/>
    <m/>
    <m/>
    <m/>
    <n v="10.832464319743492"/>
    <m/>
    <m/>
    <m/>
    <n v="9.5930137990323558"/>
    <m/>
    <m/>
    <n v="319381078505.09503"/>
    <m/>
    <m/>
    <n v="30.462506065787931"/>
    <m/>
    <m/>
    <m/>
    <m/>
  </r>
  <r>
    <x v="470"/>
    <n v="13.59"/>
    <n v="13.91"/>
    <n v="87930.07"/>
    <n v="87431.81"/>
    <n v="114.29"/>
    <n v="869157.14"/>
    <n v="94750"/>
    <n v="94213.96"/>
    <n v="1.222122304462836E-4"/>
    <n v="232016.18587757362"/>
    <m/>
    <m/>
    <n v="317008624.50247133"/>
    <m/>
    <m/>
    <n v="13.874144897846891"/>
    <m/>
    <m/>
    <n v="172.53447061543039"/>
    <m/>
    <m/>
    <n v="210.9752434395356"/>
    <m/>
    <m/>
    <n v="217565.20072384438"/>
    <m/>
    <m/>
    <n v="2.1575735667148619"/>
    <m/>
    <m/>
    <n v="1495159337109.9236"/>
    <m/>
    <m/>
    <n v="477"/>
    <n v="0.97699496764917326"/>
    <n v="6424683125.6560078"/>
    <m/>
    <m/>
    <m/>
    <n v="10.742665431391002"/>
    <m/>
    <m/>
    <m/>
    <n v="9.5147436475398006"/>
    <m/>
    <m/>
    <n v="324671779328.4491"/>
    <m/>
    <m/>
    <n v="30.321832772678686"/>
    <m/>
    <m/>
    <m/>
    <m/>
  </r>
  <r>
    <x v="471"/>
    <n v="12.83"/>
    <n v="13.36"/>
    <n v="85829.43"/>
    <n v="85332.39"/>
    <n v="116.91"/>
    <n v="849257.8"/>
    <n v="94042.82"/>
    <n v="93499.27"/>
    <n v="1.222122304462836E-4"/>
    <n v="226467.82170038283"/>
    <m/>
    <m/>
    <n v="305587637.41658396"/>
    <m/>
    <m/>
    <n v="14.04035302354545"/>
    <m/>
    <m/>
    <n v="171.24255963353738"/>
    <m/>
    <m/>
    <n v="209.3957234763318"/>
    <m/>
    <m/>
    <n v="212334.89832404061"/>
    <m/>
    <m/>
    <n v="2.206913152587755"/>
    <m/>
    <m/>
    <n v="1426587371403.5891"/>
    <m/>
    <m/>
    <n v="478"/>
    <n v="0.96032934131736536"/>
    <n v="6115936953.241972"/>
    <m/>
    <m/>
    <m/>
    <n v="11.000106862684465"/>
    <m/>
    <m/>
    <m/>
    <n v="9.7440428492792659"/>
    <m/>
    <m/>
    <n v="309103488223.04266"/>
    <m/>
    <m/>
    <n v="30.554452502135657"/>
    <m/>
    <m/>
    <m/>
    <m/>
  </r>
  <r>
    <x v="472"/>
    <n v="13.12"/>
    <n v="13.46"/>
    <n v="84910.89"/>
    <n v="84408.74"/>
    <n v="118.45"/>
    <n v="838098.9"/>
    <n v="93659.01"/>
    <n v="93106.25"/>
    <n v="1.222122304462836E-4"/>
    <n v="224038.7173861778"/>
    <m/>
    <m/>
    <n v="300623168.22782797"/>
    <m/>
    <m/>
    <n v="14.115973007061234"/>
    <m/>
    <m/>
    <n v="170.53952158833795"/>
    <m/>
    <m/>
    <n v="208.53627577273579"/>
    <m/>
    <m/>
    <n v="210030.51285304219"/>
    <m/>
    <m/>
    <n v="2.2358612535344169"/>
    <m/>
    <m/>
    <n v="1388992022941.2224"/>
    <m/>
    <m/>
    <n v="479"/>
    <n v="0.97473997028231785"/>
    <n v="5983335762.7442112"/>
    <m/>
    <m/>
    <m/>
    <n v="11.118655714108616"/>
    <m/>
    <m/>
    <m/>
    <n v="9.8503531973653029"/>
    <m/>
    <m/>
    <n v="302435215207.64557"/>
    <m/>
    <m/>
    <n v="30.685501754314053"/>
    <m/>
    <m/>
    <m/>
    <m/>
  </r>
  <r>
    <x v="473"/>
    <n v="12.87"/>
    <n v="13.28"/>
    <n v="84656.29"/>
    <n v="84145.33"/>
    <n v="118.47"/>
    <n v="837902.29"/>
    <n v="93861.72"/>
    <n v="93296.39"/>
    <n v="1.222122304462836E-4"/>
    <n v="223361.5048040729"/>
    <m/>
    <m/>
    <n v="299213090.21723586"/>
    <m/>
    <m/>
    <n v="14.137630526095148"/>
    <m/>
    <m/>
    <n v="170.9044598415953"/>
    <m/>
    <m/>
    <n v="208.98275247067178"/>
    <m/>
    <m/>
    <n v="209369.05834894849"/>
    <m/>
    <m/>
    <n v="2.2361162397431906"/>
    <m/>
    <m/>
    <n v="1388234592321.7498"/>
    <m/>
    <m/>
    <n v="480"/>
    <n v="0.96912650602409633"/>
    <n v="5945791616.5288258"/>
    <m/>
    <m/>
    <m/>
    <n v="11.152833658106836"/>
    <m/>
    <m/>
    <m/>
    <n v="9.8819348116814503"/>
    <m/>
    <m/>
    <n v="300570771458.95123"/>
    <m/>
    <m/>
    <n v="30.625446204274382"/>
    <m/>
    <m/>
    <m/>
    <m/>
  </r>
  <r>
    <x v="474"/>
    <n v="13.35"/>
    <n v="13.6"/>
    <n v="86181.81"/>
    <n v="85630.79"/>
    <n v="115.76"/>
    <n v="857071.92"/>
    <n v="95021.98"/>
    <n v="94415.45"/>
    <n v="1.2403835348195891E-4"/>
    <n v="227369.88207283814"/>
    <m/>
    <m/>
    <n v="307127494.5289101"/>
    <m/>
    <m/>
    <n v="14.011747035957749"/>
    <m/>
    <m/>
    <n v="173.00441809736492"/>
    <m/>
    <m/>
    <n v="211.55128652387489"/>
    <m/>
    <m/>
    <n v="213046.76877182027"/>
    <m/>
    <m/>
    <n v="2.1846059516871583"/>
    <m/>
    <m/>
    <n v="1451423299550.2195"/>
    <m/>
    <m/>
    <n v="481"/>
    <n v="0.98161764705882348"/>
    <n v="6155097443.0457478"/>
    <m/>
    <m/>
    <m/>
    <n v="10.95441629421342"/>
    <m/>
    <m/>
    <m/>
    <n v="9.7099662261008284"/>
    <m/>
    <m/>
    <n v="311256626823.66028"/>
    <m/>
    <m/>
    <n v="30.266006667880362"/>
    <m/>
    <m/>
    <m/>
    <m/>
  </r>
  <r>
    <x v="475"/>
    <n v="12.25"/>
    <n v="12.99"/>
    <n v="85082.95"/>
    <n v="84528.33"/>
    <n v="118.15"/>
    <n v="839408.07"/>
    <n v="93995.51"/>
    <n v="93383.83"/>
    <n v="1.2403835348195891E-4"/>
    <n v="224465.3320763002"/>
    <m/>
    <m/>
    <n v="301193402.55251133"/>
    <m/>
    <m/>
    <n v="14.101577640784956"/>
    <m/>
    <m/>
    <n v="171.13137396894882"/>
    <m/>
    <m/>
    <n v="209.26114142883372"/>
    <m/>
    <m/>
    <n v="210297.83240112339"/>
    <m/>
    <m/>
    <n v="2.2295875096126361"/>
    <m/>
    <m/>
    <n v="1391491003481.8481"/>
    <m/>
    <m/>
    <n v="482"/>
    <n v="0.94303310238645111"/>
    <n v="5996406842.2629461"/>
    <m/>
    <m/>
    <m/>
    <n v="11.094932970399872"/>
    <m/>
    <m/>
    <m/>
    <n v="9.8358340663422474"/>
    <m/>
    <m/>
    <n v="303265938896.85449"/>
    <m/>
    <m/>
    <n v="30.599368357213095"/>
    <m/>
    <m/>
    <m/>
    <m/>
  </r>
  <r>
    <x v="476"/>
    <n v="12.31"/>
    <n v="12.85"/>
    <n v="85488.320000000007"/>
    <n v="84920.57"/>
    <n v="117.51"/>
    <n v="843963"/>
    <n v="94019.41"/>
    <n v="93395.99"/>
    <n v="1.2403835348195891E-4"/>
    <n v="225529.27745545236"/>
    <m/>
    <m/>
    <n v="303286952.96400201"/>
    <m/>
    <m/>
    <n v="14.068493423510292"/>
    <m/>
    <m/>
    <n v="171.17071325608882"/>
    <m/>
    <m/>
    <n v="209.3094752849178"/>
    <m/>
    <m/>
    <n v="211267.60763380217"/>
    <m/>
    <m/>
    <n v="2.2173886767194464"/>
    <m/>
    <m/>
    <n v="1406485332234.8081"/>
    <m/>
    <m/>
    <n v="483"/>
    <n v="0.95797665369649809"/>
    <n v="6051853602.1917906"/>
    <m/>
    <m/>
    <m/>
    <n v="11.042934381781265"/>
    <m/>
    <m/>
    <m/>
    <n v="9.7910447306417954"/>
    <m/>
    <m/>
    <n v="306104580863.03088"/>
    <m/>
    <m/>
    <n v="30.598047243358895"/>
    <m/>
    <m/>
    <m/>
    <m/>
  </r>
  <r>
    <x v="477"/>
    <n v="11.48"/>
    <n v="12.2"/>
    <n v="83859.27"/>
    <n v="83291.81"/>
    <n v="119.93"/>
    <n v="826547.76"/>
    <n v="93043.31"/>
    <n v="92414.78"/>
    <n v="1.2403835348195891E-4"/>
    <n v="221226.23782469696"/>
    <m/>
    <m/>
    <n v="294558651.33239722"/>
    <m/>
    <m/>
    <n v="14.203039228226737"/>
    <m/>
    <m/>
    <n v="169.38950581310641"/>
    <m/>
    <m/>
    <n v="207.13162176886442"/>
    <m/>
    <m/>
    <n v="207209.57505474635"/>
    <m/>
    <m/>
    <n v="2.2629295584553364"/>
    <m/>
    <m/>
    <n v="1348336767880.4094"/>
    <m/>
    <m/>
    <n v="484"/>
    <n v="0.94098360655737712"/>
    <n v="5819510738.250185"/>
    <m/>
    <m/>
    <m/>
    <n v="11.254211520180897"/>
    <m/>
    <m/>
    <m/>
    <n v="9.9797037404944167"/>
    <m/>
    <m/>
    <n v="294385733772.01849"/>
    <m/>
    <m/>
    <n v="30.922199224591438"/>
    <m/>
    <m/>
    <m/>
    <m/>
  </r>
  <r>
    <x v="478"/>
    <n v="12.01"/>
    <n v="12.43"/>
    <n v="82981.39"/>
    <n v="82409.539999999994"/>
    <n v="120.39"/>
    <n v="823365.62"/>
    <n v="92322.53"/>
    <n v="91687.41"/>
    <n v="1.2403835348195891E-4"/>
    <n v="218904.99516645144"/>
    <m/>
    <m/>
    <n v="289875694.93372589"/>
    <m/>
    <m/>
    <n v="14.277890576847319"/>
    <m/>
    <m/>
    <n v="168.07319527404744"/>
    <m/>
    <m/>
    <n v="205.52224589321483"/>
    <m/>
    <m/>
    <n v="205008.80620967856"/>
    <m/>
    <m/>
    <n v="2.2714847131420037"/>
    <m/>
    <m/>
    <n v="1337852894978.2668"/>
    <m/>
    <m/>
    <n v="485"/>
    <n v="0.96621078037007246"/>
    <n v="5696032238.3414335"/>
    <m/>
    <m/>
    <m/>
    <n v="11.372892237710403"/>
    <m/>
    <m/>
    <m/>
    <n v="10.086291888377566"/>
    <m/>
    <m/>
    <n v="288171877007.22736"/>
    <m/>
    <m/>
    <n v="31.168291937236738"/>
    <m/>
    <m/>
    <m/>
    <m/>
  </r>
  <r>
    <x v="479"/>
    <n v="12.41"/>
    <n v="12.51"/>
    <n v="82275.72"/>
    <n v="81667.839999999997"/>
    <n v="121.44"/>
    <n v="816185.58"/>
    <n v="91231.9"/>
    <n v="90558.79"/>
    <n v="1.2431932271628199E-4"/>
    <n v="217022.26856131665"/>
    <m/>
    <m/>
    <n v="285951330.18674719"/>
    <m/>
    <m/>
    <n v="14.340649213109769"/>
    <m/>
    <m/>
    <n v="166.07150436513513"/>
    <m/>
    <m/>
    <n v="203.0754405619235"/>
    <m/>
    <m/>
    <n v="203140.31504682507"/>
    <m/>
    <m/>
    <n v="2.2907936577424324"/>
    <m/>
    <m/>
    <n v="1314119359635.3677"/>
    <m/>
    <m/>
    <n v="486"/>
    <n v="0.9920063948840927"/>
    <n v="5592747768.1078663"/>
    <m/>
    <m/>
    <m/>
    <n v="11.473112513751241"/>
    <m/>
    <m/>
    <m/>
    <n v="10.180614448159018"/>
    <m/>
    <m/>
    <n v="283074246982.45599"/>
    <m/>
    <m/>
    <n v="31.562979482787092"/>
    <m/>
    <m/>
    <m/>
    <m/>
  </r>
  <r>
    <x v="480"/>
    <n v="11.88"/>
    <n v="12.11"/>
    <n v="80193"/>
    <n v="79590.350000000006"/>
    <n v="125.11"/>
    <n v="791540.35"/>
    <n v="90955.5"/>
    <n v="90273.17"/>
    <n v="1.2431932271628199E-4"/>
    <n v="211523.42901837677"/>
    <m/>
    <m/>
    <n v="275037524.55834687"/>
    <m/>
    <m/>
    <n v="14.522671995305412"/>
    <m/>
    <m/>
    <n v="165.56433000670253"/>
    <m/>
    <m/>
    <n v="202.45547984262876"/>
    <m/>
    <m/>
    <n v="197967.07818628932"/>
    <m/>
    <m/>
    <n v="2.3598936952002103"/>
    <m/>
    <m/>
    <n v="1234664016198.9524"/>
    <m/>
    <m/>
    <n v="487"/>
    <n v="0.98100743187448403"/>
    <n v="5308029036.5917263"/>
    <m/>
    <m/>
    <m/>
    <n v="11.764420891866463"/>
    <m/>
    <m/>
    <m/>
    <n v="10.440503567335249"/>
    <m/>
    <m/>
    <n v="268693654485.74405"/>
    <m/>
    <m/>
    <n v="31.665293459601301"/>
    <m/>
    <m/>
    <m/>
    <m/>
  </r>
  <r>
    <x v="481"/>
    <n v="11.87"/>
    <n v="12.14"/>
    <n v="80186.740000000005"/>
    <n v="79574.25"/>
    <n v="124.32"/>
    <n v="796538.43"/>
    <n v="90038.1"/>
    <n v="89351.43"/>
    <n v="1.2431932271628199E-4"/>
    <n v="211501.75985299845"/>
    <m/>
    <m/>
    <n v="274951433.72161341"/>
    <m/>
    <m/>
    <n v="14.523762835099673"/>
    <m/>
    <m/>
    <n v="163.89041029339344"/>
    <m/>
    <m/>
    <n v="200.4087959000725"/>
    <m/>
    <m/>
    <n v="197921.33846025122"/>
    <m/>
    <m/>
    <n v="2.3448637875639773"/>
    <m/>
    <m/>
    <n v="1250161046291.9429"/>
    <m/>
    <m/>
    <n v="488"/>
    <n v="0.97775947281713338"/>
    <n v="5305702757.534173"/>
    <m/>
    <m/>
    <m/>
    <n v="11.76625262473879"/>
    <m/>
    <m/>
    <m/>
    <n v="10.443527518428988"/>
    <m/>
    <m/>
    <n v="268606197435.51346"/>
    <m/>
    <m/>
    <n v="31.991407634453072"/>
    <m/>
    <m/>
    <m/>
    <m/>
  </r>
  <r>
    <x v="482"/>
    <n v="11.46"/>
    <n v="12.07"/>
    <n v="79419.77"/>
    <n v="78803.240000000005"/>
    <n v="126.22"/>
    <n v="784377.54"/>
    <n v="89595.65"/>
    <n v="88901.25"/>
    <n v="1.2431932271628199E-4"/>
    <n v="209473.68032628566"/>
    <m/>
    <m/>
    <n v="270952750.63827837"/>
    <m/>
    <m/>
    <n v="14.593744734337012"/>
    <m/>
    <m/>
    <n v="163.08107116883468"/>
    <m/>
    <m/>
    <n v="199.41933677669871"/>
    <m/>
    <m/>
    <n v="195998.00261399295"/>
    <m/>
    <m/>
    <n v="2.3805702204224048"/>
    <m/>
    <m/>
    <n v="1211895886052.4182"/>
    <m/>
    <m/>
    <n v="489"/>
    <n v="0.94946147473073739"/>
    <n v="5202711506.8206482"/>
    <m/>
    <m/>
    <m/>
    <n v="11.879704750874101"/>
    <m/>
    <m/>
    <m/>
    <n v="10.545637739215445"/>
    <m/>
    <m/>
    <n v="263421883324.90833"/>
    <m/>
    <m/>
    <n v="32.155398173513674"/>
    <m/>
    <m/>
    <m/>
    <m/>
  </r>
  <r>
    <x v="483"/>
    <n v="11.59"/>
    <n v="12.21"/>
    <n v="78714.47"/>
    <n v="78074.03"/>
    <n v="127.61"/>
    <n v="775728.46"/>
    <n v="89662.02"/>
    <n v="88933.95"/>
    <n v="1.260052906402187E-4"/>
    <n v="207598.22903224299"/>
    <m/>
    <m/>
    <n v="267184150.69660565"/>
    <m/>
    <m/>
    <n v="14.660121979372708"/>
    <m/>
    <m/>
    <n v="163.18993911520499"/>
    <m/>
    <m/>
    <n v="199.55311911986337"/>
    <m/>
    <m/>
    <n v="194167.56671309526"/>
    <m/>
    <m/>
    <n v="2.4063906779863271"/>
    <m/>
    <m/>
    <n v="1184898727714.593"/>
    <m/>
    <m/>
    <n v="490"/>
    <n v="0.94922194922194914"/>
    <n v="5105908146.7970762"/>
    <m/>
    <m/>
    <m/>
    <n v="11.987959048818752"/>
    <m/>
    <m/>
    <m/>
    <n v="10.64601112042026"/>
    <m/>
    <m/>
    <n v="258609382965.26199"/>
    <m/>
    <m/>
    <n v="32.15215557986447"/>
    <m/>
    <m/>
    <m/>
    <m/>
  </r>
  <r>
    <x v="484"/>
    <n v="12.34"/>
    <n v="12.8"/>
    <n v="79906.289999999994"/>
    <n v="79246.31"/>
    <n v="125.24"/>
    <n v="790172.48"/>
    <n v="89844.22"/>
    <n v="89103.47"/>
    <n v="1.260052906402187E-4"/>
    <n v="210736.34629259637"/>
    <m/>
    <m/>
    <n v="273199177.97716993"/>
    <m/>
    <m/>
    <n v="14.549682559892448"/>
    <m/>
    <m/>
    <n v="163.51756616514737"/>
    <m/>
    <m/>
    <n v="199.95396956651078"/>
    <m/>
    <m/>
    <n v="197077.31933586608"/>
    <m/>
    <m/>
    <n v="2.3615692715099956"/>
    <m/>
    <m/>
    <n v="1228930614273.937"/>
    <m/>
    <m/>
    <n v="491"/>
    <n v="0.96406249999999993"/>
    <n v="5259061135.2154226"/>
    <m/>
    <m/>
    <m/>
    <n v="11.807410123516973"/>
    <m/>
    <m/>
    <m/>
    <n v="10.487094943722783"/>
    <m/>
    <m/>
    <n v="266396935481.18781"/>
    <m/>
    <m/>
    <n v="32.093725969033081"/>
    <m/>
    <m/>
    <m/>
    <m/>
  </r>
  <r>
    <x v="485"/>
    <n v="11.54"/>
    <n v="12.55"/>
    <n v="79232.710000000006"/>
    <n v="78568.31"/>
    <n v="125.93"/>
    <n v="785800.3"/>
    <n v="88949.79"/>
    <n v="88205.18"/>
    <n v="1.260052906402187E-4"/>
    <n v="208954.82289025511"/>
    <m/>
    <m/>
    <n v="269690516.15120405"/>
    <m/>
    <m/>
    <n v="14.611542906418014"/>
    <m/>
    <m/>
    <n v="161.88574530868041"/>
    <m/>
    <m/>
    <n v="197.95874916898774"/>
    <m/>
    <m/>
    <n v="195385.58310783302"/>
    <m/>
    <m/>
    <n v="2.3744500390152909"/>
    <m/>
    <m/>
    <n v="1215238218964.7351"/>
    <m/>
    <m/>
    <n v="492"/>
    <n v="0.91952191235059744"/>
    <n v="5168898061.806489"/>
    <m/>
    <m/>
    <m/>
    <n v="11.907875002634386"/>
    <m/>
    <m/>
    <m/>
    <n v="10.577759906656471"/>
    <m/>
    <m/>
    <n v="261859718928.80368"/>
    <m/>
    <m/>
    <n v="32.420162231540566"/>
    <m/>
    <m/>
    <m/>
    <m/>
  </r>
  <r>
    <x v="486"/>
    <n v="11.72"/>
    <n v="12.64"/>
    <n v="79397.84"/>
    <n v="78722.16"/>
    <n v="125.84"/>
    <n v="786382.02"/>
    <n v="88828.51"/>
    <n v="88073.8"/>
    <n v="1.260052906402187E-4"/>
    <n v="209385.20288006621"/>
    <m/>
    <m/>
    <n v="270480071.74484956"/>
    <m/>
    <m/>
    <n v="14.5968570458505"/>
    <m/>
    <m/>
    <n v="161.66107765625253"/>
    <m/>
    <m/>
    <n v="197.68423546438549"/>
    <m/>
    <m/>
    <n v="195762.54934014374"/>
    <m/>
    <m/>
    <n v="2.3726230466409701"/>
    <m/>
    <m/>
    <n v="1216944781135.895"/>
    <m/>
    <m/>
    <n v="493"/>
    <n v="0.92721518987341778"/>
    <n v="5188966342.934761"/>
    <m/>
    <m/>
    <m/>
    <n v="11.8840038480175"/>
    <m/>
    <m/>
    <m/>
    <n v="10.557986646667366"/>
    <m/>
    <m/>
    <n v="262906490981.79987"/>
    <m/>
    <m/>
    <n v="32.471341778093581"/>
    <m/>
    <m/>
    <m/>
    <m/>
  </r>
  <r>
    <x v="487"/>
    <n v="11.96"/>
    <n v="12.64"/>
    <n v="79487.91"/>
    <n v="78801.55"/>
    <n v="126.68"/>
    <n v="781106.06"/>
    <n v="88474.86"/>
    <n v="87712.06"/>
    <n v="1.260052906402187E-4"/>
    <n v="209617.62098070918"/>
    <m/>
    <m/>
    <n v="270886636.21386832"/>
    <m/>
    <m/>
    <n v="14.589116974431219"/>
    <m/>
    <m/>
    <n v="161.0135355916396"/>
    <m/>
    <m/>
    <n v="196.89261649855325"/>
    <m/>
    <m/>
    <n v="195954.33543776048"/>
    <m/>
    <m/>
    <n v="2.3883297702985207"/>
    <m/>
    <m/>
    <n v="1200523991151.1663"/>
    <m/>
    <m/>
    <n v="494"/>
    <n v="0.94620253164556967"/>
    <n v="5199257103.1392527"/>
    <m/>
    <m/>
    <m/>
    <n v="11.871466082787054"/>
    <m/>
    <m/>
    <m/>
    <n v="10.548278004731857"/>
    <m/>
    <m/>
    <n v="263458050342.75519"/>
    <m/>
    <m/>
    <n v="32.607611723777367"/>
    <m/>
    <m/>
    <m/>
    <m/>
  </r>
  <r>
    <x v="488"/>
    <n v="12.74"/>
    <n v="13.2"/>
    <n v="80540.73"/>
    <n v="79815.48"/>
    <n v="123.86"/>
    <n v="798485.03"/>
    <n v="88342.78"/>
    <n v="87547.96"/>
    <n v="1.257242778276435E-4"/>
    <n v="212378.47692286907"/>
    <m/>
    <m/>
    <n v="276106891.57117099"/>
    <m/>
    <m/>
    <n v="14.494126981720798"/>
    <m/>
    <m/>
    <n v="160.76140559907"/>
    <m/>
    <m/>
    <n v="196.58495001996243"/>
    <m/>
    <m/>
    <n v="198458.52791105545"/>
    <m/>
    <m/>
    <n v="2.3347797624791653"/>
    <m/>
    <m/>
    <n v="1253658845863.5537"/>
    <m/>
    <m/>
    <n v="495"/>
    <n v="0.9651515151515152"/>
    <n v="5332514394.4153271"/>
    <m/>
    <m/>
    <m/>
    <n v="11.717080032920286"/>
    <m/>
    <m/>
    <m/>
    <n v="10.415335581975159"/>
    <m/>
    <m/>
    <n v="270303098923.04681"/>
    <m/>
    <m/>
    <n v="32.677314733948819"/>
    <m/>
    <m/>
    <m/>
    <m/>
  </r>
  <r>
    <x v="489"/>
    <n v="12.66"/>
    <n v="13.33"/>
    <n v="81154.67"/>
    <n v="80413.850000000006"/>
    <n v="122.68"/>
    <n v="806081.64"/>
    <n v="88559.29"/>
    <n v="87751.52"/>
    <n v="1.257242778276435E-4"/>
    <n v="213992.16206227968"/>
    <m/>
    <m/>
    <n v="279209139.72160554"/>
    <m/>
    <m/>
    <n v="14.439420520541905"/>
    <m/>
    <m/>
    <n v="161.15146922632772"/>
    <m/>
    <m/>
    <n v="197.06215011028908"/>
    <m/>
    <m/>
    <n v="199940.60306950592"/>
    <m/>
    <m/>
    <n v="2.3124098693978254"/>
    <m/>
    <m/>
    <n v="1277415610935.8796"/>
    <m/>
    <m/>
    <n v="496"/>
    <n v="0.9497374343585897"/>
    <n v="5412286833.3908911"/>
    <m/>
    <m/>
    <m/>
    <n v="11.628696424924767"/>
    <m/>
    <m/>
    <m/>
    <n v="10.338169986242839"/>
    <m/>
    <m/>
    <n v="274378069336.12512"/>
    <m/>
    <m/>
    <n v="32.604228850625567"/>
    <m/>
    <m/>
    <m/>
    <m/>
  </r>
  <r>
    <x v="490"/>
    <n v="12.32"/>
    <n v="13.16"/>
    <n v="80325.600000000006"/>
    <n v="79582.240000000005"/>
    <n v="124.99"/>
    <n v="790909.21"/>
    <n v="87827.520000000004"/>
    <n v="87015.39"/>
    <n v="1.257242778276435E-4"/>
    <n v="211800.86965689741"/>
    <m/>
    <m/>
    <n v="274875288.95938575"/>
    <m/>
    <m/>
    <n v="14.513706303468986"/>
    <m/>
    <m/>
    <n v="159.81596931206977"/>
    <m/>
    <m/>
    <n v="195.42926415909545"/>
    <m/>
    <m/>
    <n v="197867.19980178447"/>
    <m/>
    <m/>
    <n v="2.3558222401316034"/>
    <m/>
    <m/>
    <n v="1229233801363.396"/>
    <m/>
    <m/>
    <n v="497"/>
    <n v="0.93617021276595747"/>
    <n v="5300164521.4906855"/>
    <m/>
    <m/>
    <m/>
    <n v="11.748408848073536"/>
    <m/>
    <m/>
    <m/>
    <n v="10.446010354232447"/>
    <m/>
    <m/>
    <n v="268724673970.67535"/>
    <m/>
    <m/>
    <n v="32.880656727871873"/>
    <m/>
    <m/>
    <m/>
    <m/>
  </r>
  <r>
    <x v="491"/>
    <n v="12.68"/>
    <n v="13.36"/>
    <n v="80844.69"/>
    <n v="80086.52"/>
    <n v="124.09"/>
    <n v="796644.42"/>
    <n v="87497.07"/>
    <n v="86677.05"/>
    <n v="1.257242778276435E-4"/>
    <n v="213164.39752718946"/>
    <m/>
    <m/>
    <n v="277485285.99141824"/>
    <m/>
    <m/>
    <n v="14.467346045578196"/>
    <m/>
    <m/>
    <n v="159.21078140668996"/>
    <m/>
    <m/>
    <n v="194.68942990673"/>
    <m/>
    <m/>
    <n v="199115.27491788616"/>
    <m/>
    <m/>
    <n v="2.338730806284977"/>
    <m/>
    <m/>
    <n v="1246966185744.1035"/>
    <m/>
    <m/>
    <n v="498"/>
    <n v="0.94910179640718562"/>
    <n v="5367153585.1977444"/>
    <m/>
    <m/>
    <m/>
    <n v="11.673420283041734"/>
    <m/>
    <m/>
    <m/>
    <n v="10.380739356985448"/>
    <m/>
    <m/>
    <n v="272152181560.00626"/>
    <m/>
    <m/>
    <n v="33.011434960016828"/>
    <m/>
    <m/>
    <m/>
    <m/>
  </r>
  <r>
    <x v="492"/>
    <n v="11.85"/>
    <n v="12.9"/>
    <n v="80113.740000000005"/>
    <n v="79352.36"/>
    <n v="124.38"/>
    <n v="794762.58"/>
    <n v="87115.79"/>
    <n v="86288.45"/>
    <n v="1.257242778276435E-4"/>
    <n v="211231.9400690941"/>
    <m/>
    <m/>
    <n v="273667064.62551278"/>
    <m/>
    <m/>
    <n v="14.533279473519634"/>
    <m/>
    <m/>
    <n v="158.51313426033812"/>
    <m/>
    <m/>
    <n v="193.83653098188788"/>
    <m/>
    <m/>
    <n v="197284.29264444218"/>
    <m/>
    <m/>
    <n v="2.3440680025332044"/>
    <m/>
    <m/>
    <n v="1240980472475.5354"/>
    <m/>
    <m/>
    <n v="499"/>
    <n v="0.91860465116279066"/>
    <n v="5268573720.6981344"/>
    <m/>
    <m/>
    <m/>
    <n v="11.779882850684615"/>
    <m/>
    <m/>
    <m/>
    <n v="10.476830095514865"/>
    <m/>
    <m/>
    <n v="267184008366.97144"/>
    <m/>
    <m/>
    <n v="33.162377925301207"/>
    <m/>
    <m/>
    <m/>
    <m/>
  </r>
  <r>
    <x v="493"/>
    <n v="11.37"/>
    <n v="12.77"/>
    <n v="79354.02"/>
    <n v="78569.929999999993"/>
    <n v="125.95"/>
    <n v="784748.84"/>
    <n v="86652.99"/>
    <n v="85797.5"/>
    <n v="1.260052906402187E-4"/>
    <n v="209213.5190220876"/>
    <m/>
    <m/>
    <n v="269611691.26268458"/>
    <m/>
    <m/>
    <n v="14.603789626562239"/>
    <m/>
    <m/>
    <n v="157.65950456481139"/>
    <m/>
    <m/>
    <n v="192.79331052360146"/>
    <m/>
    <m/>
    <n v="195322.17286939383"/>
    <m/>
    <m/>
    <n v="2.3732660856848278"/>
    <m/>
    <m/>
    <n v="1209432214013.6741"/>
    <m/>
    <m/>
    <n v="500"/>
    <n v="0.89036805011746278"/>
    <n v="5164153248.2373171"/>
    <m/>
    <m/>
    <m/>
    <n v="11.894372722502187"/>
    <m/>
    <m/>
    <m/>
    <n v="10.582950546044112"/>
    <m/>
    <m/>
    <n v="261978526977.42654"/>
    <m/>
    <m/>
    <n v="33.359967259769661"/>
    <m/>
    <m/>
    <m/>
    <m/>
  </r>
  <r>
    <x v="494"/>
    <n v="10.74"/>
    <n v="12.31"/>
    <n v="78257.27"/>
    <n v="77474.12"/>
    <n v="128.25"/>
    <n v="770398.43"/>
    <n v="86142.58"/>
    <n v="85281.32"/>
    <n v="1.260052906402187E-4"/>
    <n v="206316.95314760925"/>
    <m/>
    <m/>
    <n v="263968773.4212099"/>
    <m/>
    <m/>
    <n v="14.705245956920733"/>
    <m/>
    <m/>
    <n v="156.72702496235786"/>
    <m/>
    <m/>
    <n v="191.65324151284136"/>
    <m/>
    <m/>
    <n v="192592.48599993065"/>
    <m/>
    <m/>
    <n v="2.4164723906747976"/>
    <m/>
    <m/>
    <n v="1165110593687.0537"/>
    <m/>
    <m/>
    <n v="501"/>
    <n v="0.87246141348497153"/>
    <n v="5019935819.6495657"/>
    <m/>
    <m/>
    <m/>
    <n v="12.059701099264913"/>
    <m/>
    <m/>
    <m/>
    <n v="10.731505531671539"/>
    <m/>
    <m/>
    <n v="254691507410.03186"/>
    <m/>
    <m/>
    <n v="33.563657007084224"/>
    <m/>
    <m/>
    <m/>
    <m/>
  </r>
  <r>
    <x v="495"/>
    <n v="11.35"/>
    <n v="12.28"/>
    <n v="78227.75"/>
    <n v="77435.13"/>
    <n v="127.7"/>
    <n v="773687.97"/>
    <n v="85757.83"/>
    <n v="84889.67"/>
    <n v="1.260052906402187E-4"/>
    <n v="206234.09796884094"/>
    <m/>
    <m/>
    <n v="263766974.82391065"/>
    <m/>
    <m/>
    <n v="14.70856343790212"/>
    <m/>
    <m/>
    <n v="156.02320982458585"/>
    <m/>
    <m/>
    <n v="190.79279206508198"/>
    <m/>
    <m/>
    <n v="192490.02343125013"/>
    <m/>
    <m/>
    <n v="2.405977509574341"/>
    <m/>
    <m/>
    <n v="1174970955000.0298"/>
    <m/>
    <m/>
    <n v="502"/>
    <n v="0.92426710097719866"/>
    <n v="5014714110.642972"/>
    <m/>
    <m/>
    <m/>
    <n v="12.065208355329863"/>
    <m/>
    <m/>
    <m/>
    <n v="10.737862109550546"/>
    <m/>
    <m/>
    <n v="254455711164.87387"/>
    <m/>
    <m/>
    <n v="33.720797869918478"/>
    <m/>
    <m/>
    <m/>
    <m/>
  </r>
  <r>
    <x v="496"/>
    <n v="11.98"/>
    <n v="12.41"/>
    <n v="77107.81"/>
    <n v="76316.78"/>
    <n v="129.71"/>
    <n v="761512.03"/>
    <n v="85704.12"/>
    <n v="84825.81"/>
    <n v="1.260052906402187E-4"/>
    <n v="203276.61076759236"/>
    <m/>
    <m/>
    <n v="258050353.62035656"/>
    <m/>
    <m/>
    <n v="14.814391409546646"/>
    <m/>
    <m/>
    <n v="155.92169070397557"/>
    <m/>
    <m/>
    <n v="190.66885848915504"/>
    <m/>
    <m/>
    <n v="189704.54592202621"/>
    <m/>
    <m/>
    <n v="2.4437137237973996"/>
    <m/>
    <m/>
    <n v="1137901992315.2605"/>
    <m/>
    <m/>
    <n v="503"/>
    <n v="0.96535052377115227"/>
    <n v="4869700874.9388933"/>
    <m/>
    <m/>
    <m/>
    <n v="12.238889000361366"/>
    <m/>
    <m/>
    <m/>
    <n v="10.89391240985279"/>
    <m/>
    <m/>
    <n v="247125769167.73883"/>
    <m/>
    <m/>
    <n v="33.749169083081981"/>
    <m/>
    <m/>
    <m/>
    <m/>
  </r>
  <r>
    <x v="497"/>
    <n v="12.12"/>
    <n v="12.63"/>
    <n v="77391.240000000005"/>
    <n v="76587.679999999993"/>
    <n v="129.97"/>
    <n v="759969.26"/>
    <n v="85125.25"/>
    <n v="84242.19"/>
    <n v="1.260052906402187E-4"/>
    <n v="204018.83249284161"/>
    <m/>
    <m/>
    <n v="259421859.50971392"/>
    <m/>
    <m/>
    <n v="14.787713353718257"/>
    <m/>
    <m/>
    <n v="154.86477501529694"/>
    <m/>
    <m/>
    <n v="189.37661655123412"/>
    <m/>
    <m/>
    <n v="190372.45936206641"/>
    <m/>
    <m/>
    <n v="2.4484779078187571"/>
    <m/>
    <m/>
    <n v="1133205056509.9077"/>
    <m/>
    <m/>
    <n v="504"/>
    <n v="0.95961995249406162"/>
    <n v="4904107348.4331207"/>
    <m/>
    <m/>
    <m/>
    <n v="12.194876877507969"/>
    <m/>
    <m/>
    <m/>
    <n v="10.856208850641549"/>
    <m/>
    <m/>
    <n v="248900312485.64825"/>
    <m/>
    <m/>
    <n v="33.984395685173808"/>
    <m/>
    <m/>
    <m/>
    <m/>
  </r>
  <r>
    <x v="498"/>
    <n v="11.79"/>
    <n v="12.65"/>
    <n v="77852.100000000006"/>
    <n v="77014.8"/>
    <n v="128.30000000000001"/>
    <n v="769769.02"/>
    <n v="85342.65"/>
    <n v="84425.48"/>
    <n v="1.2698889269380231E-4"/>
    <n v="205218.73927296052"/>
    <m/>
    <m/>
    <n v="261584479.6736891"/>
    <m/>
    <m/>
    <n v="14.745327323925737"/>
    <m/>
    <m/>
    <n v="155.24892454194062"/>
    <m/>
    <m/>
    <n v="189.84699852991255"/>
    <m/>
    <m/>
    <n v="191417.62242192615"/>
    <m/>
    <m/>
    <n v="2.4166198276321587"/>
    <m/>
    <m/>
    <n v="1162164697739.7722"/>
    <m/>
    <m/>
    <n v="505"/>
    <n v="0.93201581027667979"/>
    <n v="4958305248.2151232"/>
    <m/>
    <m/>
    <m/>
    <n v="12.125173200337983"/>
    <m/>
    <m/>
    <m/>
    <n v="10.7985484335168"/>
    <m/>
    <m/>
    <n v="251738238815.73505"/>
    <m/>
    <m/>
    <n v="33.919611024356627"/>
    <m/>
    <m/>
    <m/>
    <m/>
  </r>
  <r>
    <x v="499"/>
    <n v="11.62"/>
    <n v="12.74"/>
    <n v="78227.429999999993"/>
    <n v="77376.31"/>
    <n v="128.25"/>
    <n v="770075.67"/>
    <n v="85396.6"/>
    <n v="84468.13"/>
    <n v="1.2698889269380231E-4"/>
    <n v="206203.08397509484"/>
    <m/>
    <m/>
    <n v="263423782.87315652"/>
    <m/>
    <m/>
    <n v="14.710336916865066"/>
    <m/>
    <m/>
    <n v="155.34327840597905"/>
    <m/>
    <m/>
    <n v="189.96258785287455"/>
    <m/>
    <m/>
    <n v="192310.61064462297"/>
    <m/>
    <m/>
    <n v="2.4155456768999883"/>
    <m/>
    <m/>
    <n v="1163002046050.2422"/>
    <m/>
    <m/>
    <n v="506"/>
    <n v="0.91208791208791196"/>
    <n v="5004685486.7710514"/>
    <m/>
    <m/>
    <m/>
    <n v="12.067695155988655"/>
    <m/>
    <m/>
    <m/>
    <n v="10.748827027820385"/>
    <m/>
    <m/>
    <n v="254122355227.53812"/>
    <m/>
    <m/>
    <n v="33.905526851618127"/>
    <m/>
    <m/>
    <m/>
    <m/>
  </r>
  <r>
    <x v="500"/>
    <n v="11.21"/>
    <n v="12.41"/>
    <n v="77059.61"/>
    <n v="76211.37"/>
    <n v="130.28"/>
    <n v="757852.25"/>
    <n v="84789.56"/>
    <n v="83856.960000000006"/>
    <n v="1.2698889269380231E-4"/>
    <n v="203119.82355612499"/>
    <m/>
    <m/>
    <n v="257472343.8651306"/>
    <m/>
    <m/>
    <n v="14.820686993353403"/>
    <m/>
    <m/>
    <n v="154.235262963694"/>
    <m/>
    <m/>
    <n v="188.6078503080135"/>
    <m/>
    <m/>
    <n v="189409.82691557429"/>
    <m/>
    <m/>
    <n v="2.4536455914180437"/>
    <m/>
    <m/>
    <n v="1125995588951.585"/>
    <m/>
    <m/>
    <n v="507"/>
    <n v="0.90330378726833205"/>
    <n v="4853825704.4840183"/>
    <m/>
    <m/>
    <m/>
    <n v="12.248809971788786"/>
    <m/>
    <m/>
    <m/>
    <n v="10.911638114487928"/>
    <m/>
    <m/>
    <n v="246490627848.39865"/>
    <m/>
    <m/>
    <n v="34.153924295543398"/>
    <m/>
    <m/>
    <m/>
    <m/>
  </r>
  <r>
    <x v="501"/>
    <n v="11.17"/>
    <n v="12.43"/>
    <n v="77180.039999999994"/>
    <n v="76320.800000000003"/>
    <n v="123.05"/>
    <n v="799939.11"/>
    <n v="84638.87"/>
    <n v="83697.279999999999"/>
    <n v="1.2698889269380231E-4"/>
    <n v="203432.30196377091"/>
    <m/>
    <m/>
    <n v="258024416.78273544"/>
    <m/>
    <m/>
    <n v="14.809661199504468"/>
    <m/>
    <m/>
    <n v="153.95739830600439"/>
    <m/>
    <m/>
    <n v="188.26826756939582"/>
    <m/>
    <m/>
    <n v="189676.33914895929"/>
    <m/>
    <m/>
    <n v="2.3173514461361613"/>
    <m/>
    <m/>
    <n v="1250963252026.52"/>
    <m/>
    <m/>
    <n v="508"/>
    <n v="0.89863234111021728"/>
    <n v="4867600641.3349009"/>
    <m/>
    <m/>
    <m/>
    <n v="12.230652538551695"/>
    <m/>
    <m/>
    <m/>
    <n v="10.896951031806918"/>
    <m/>
    <m/>
    <n v="247218704039.1485"/>
    <m/>
    <m/>
    <n v="34.22203982088444"/>
    <m/>
    <m/>
    <m/>
    <m/>
  </r>
  <r>
    <x v="502"/>
    <n v="11.19"/>
    <n v="12.27"/>
    <n v="76686.58"/>
    <n v="75823.149999999994"/>
    <n v="129.54"/>
    <n v="757739.09"/>
    <n v="84174.53"/>
    <n v="83227.48"/>
    <n v="1.2698889269380231E-4"/>
    <n v="202126.7040377917"/>
    <m/>
    <m/>
    <n v="255498293.3272436"/>
    <m/>
    <m/>
    <n v="14.857557705502504"/>
    <m/>
    <m/>
    <n v="153.10903428583219"/>
    <m/>
    <m/>
    <n v="187.23104275484221"/>
    <m/>
    <m/>
    <n v="188434.13315995349"/>
    <m/>
    <m/>
    <n v="2.4394413456436119"/>
    <m/>
    <m/>
    <n v="1118891294392.5525"/>
    <m/>
    <m/>
    <n v="509"/>
    <n v="0.91198044009779955"/>
    <n v="4803960340.5113974"/>
    <m/>
    <m/>
    <m/>
    <n v="12.309829183047547"/>
    <m/>
    <m/>
    <m/>
    <n v="10.968991781773653"/>
    <m/>
    <m/>
    <n v="244014678192.49991"/>
    <m/>
    <m/>
    <n v="34.417228421953965"/>
    <m/>
    <m/>
    <m/>
    <m/>
  </r>
  <r>
    <x v="503"/>
    <n v="11.46"/>
    <n v="12.48"/>
    <n v="76780.56"/>
    <n v="75887.179999999993"/>
    <n v="129.44"/>
    <n v="758315.17"/>
    <n v="84154.27"/>
    <n v="83175.740000000005"/>
    <n v="1.2558377414517707E-4"/>
    <n v="202359.60841917602"/>
    <m/>
    <m/>
    <n v="255814573.20452887"/>
    <m/>
    <m/>
    <n v="14.8501247707604"/>
    <m/>
    <m/>
    <n v="153.06098535152401"/>
    <m/>
    <m/>
    <n v="187.17290097114187"/>
    <m/>
    <m/>
    <n v="188576.98381083593"/>
    <m/>
    <m/>
    <n v="2.4371575162814976"/>
    <m/>
    <m/>
    <n v="1120336566530.592"/>
    <m/>
    <m/>
    <n v="510"/>
    <n v="0.91826923076923084"/>
    <n v="4811587429.2084846"/>
    <m/>
    <m/>
    <m/>
    <n v="12.297715491550344"/>
    <m/>
    <m/>
    <m/>
    <n v="10.962688329938059"/>
    <m/>
    <m/>
    <n v="244485746492.49567"/>
    <m/>
    <m/>
    <n v="34.447778905289546"/>
    <m/>
    <m/>
    <m/>
    <m/>
  </r>
  <r>
    <x v="504"/>
    <n v="11.58"/>
    <n v="12.54"/>
    <n v="76670.649999999994"/>
    <n v="75769.02"/>
    <n v="129.51"/>
    <n v="757931.94"/>
    <n v="83834.91"/>
    <n v="82849.649999999994"/>
    <n v="1.2558377414517707E-4"/>
    <n v="202065.00707006227"/>
    <m/>
    <m/>
    <n v="255214652.47110033"/>
    <m/>
    <m/>
    <n v="14.861299140069605"/>
    <m/>
    <m/>
    <n v="152.47641082448925"/>
    <m/>
    <m/>
    <n v="186.45824966445434"/>
    <m/>
    <m/>
    <n v="188277.9439795916"/>
    <m/>
    <m/>
    <n v="2.4383418942794979"/>
    <m/>
    <m/>
    <n v="1119118953275.8638"/>
    <m/>
    <m/>
    <n v="511"/>
    <n v="0.92344497607655507"/>
    <n v="4796442042.7658911"/>
    <m/>
    <m/>
    <m/>
    <n v="12.316289965661584"/>
    <m/>
    <m/>
    <m/>
    <n v="10.980730543289161"/>
    <m/>
    <m/>
    <n v="243743984441.49234"/>
    <m/>
    <m/>
    <n v="34.585895171549367"/>
    <m/>
    <m/>
    <m/>
    <m/>
  </r>
  <r>
    <x v="505"/>
    <n v="10.95"/>
    <n v="12.05"/>
    <n v="75097.88"/>
    <n v="74205.23"/>
    <n v="132.01"/>
    <n v="743282.84"/>
    <n v="83099.67"/>
    <n v="82112.649999999994"/>
    <n v="1.2558377414517707E-4"/>
    <n v="197915.15581312947"/>
    <m/>
    <m/>
    <n v="247311252.52807847"/>
    <m/>
    <m/>
    <n v="15.014268856789066"/>
    <m/>
    <m/>
    <n v="151.13549313220122"/>
    <m/>
    <m/>
    <n v="184.81868928230787"/>
    <m/>
    <m/>
    <n v="184386.78797040999"/>
    <m/>
    <m/>
    <n v="2.4852743101031192"/>
    <m/>
    <m/>
    <n v="1075776964713.1989"/>
    <m/>
    <m/>
    <n v="512"/>
    <n v="0.90871369294605797"/>
    <n v="4598300407.8836946"/>
    <m/>
    <m/>
    <m/>
    <n v="12.569899293672181"/>
    <m/>
    <m/>
    <m/>
    <n v="11.208353798791023"/>
    <m/>
    <m/>
    <n v="233701547048.41891"/>
    <m/>
    <m/>
    <n v="34.896650049439458"/>
    <m/>
    <m/>
    <m/>
    <m/>
  </r>
  <r>
    <x v="506"/>
    <n v="11.57"/>
    <n v="12.35"/>
    <n v="74702.52"/>
    <n v="73805.25"/>
    <n v="133.4"/>
    <n v="735440.43"/>
    <n v="82974.64"/>
    <n v="81978.789999999994"/>
    <n v="1.2558377414517707E-4"/>
    <n v="196868.41200184321"/>
    <m/>
    <m/>
    <n v="245309319.7072157"/>
    <m/>
    <m/>
    <n v="15.054341872972445"/>
    <m/>
    <m/>
    <n v="150.90441819961717"/>
    <m/>
    <m/>
    <n v="184.53631748333294"/>
    <m/>
    <m/>
    <n v="183387.63318069276"/>
    <m/>
    <m/>
    <n v="2.511305405907847"/>
    <m/>
    <m/>
    <n v="1052995617517.6371"/>
    <m/>
    <m/>
    <n v="513"/>
    <n v="0.93684210526315792"/>
    <n v="4548575731.9749451"/>
    <m/>
    <m/>
    <m/>
    <n v="12.637064787208429"/>
    <m/>
    <m/>
    <m/>
    <n v="11.269767296194763"/>
    <m/>
    <m/>
    <n v="231200739410.64377"/>
    <m/>
    <m/>
    <n v="34.956635345668062"/>
    <m/>
    <m/>
    <m/>
    <m/>
  </r>
  <r>
    <x v="507"/>
    <n v="11.39"/>
    <n v="12.22"/>
    <n v="75307.600000000006"/>
    <n v="74393.789999999994"/>
    <n v="131.96"/>
    <n v="743410.97"/>
    <n v="82637.52"/>
    <n v="81635.42"/>
    <n v="1.2558377414517707E-4"/>
    <n v="198458.17946438654"/>
    <m/>
    <m/>
    <n v="248241168.50137624"/>
    <m/>
    <m/>
    <n v="14.993928221539402"/>
    <m/>
    <m/>
    <n v="150.28763975474629"/>
    <m/>
    <m/>
    <n v="183.78227972467047"/>
    <m/>
    <m/>
    <n v="184844.69064767568"/>
    <m/>
    <m/>
    <n v="2.4840607414201097"/>
    <m/>
    <m/>
    <n v="1075737943512.3707"/>
    <m/>
    <m/>
    <n v="514"/>
    <n v="0.93207855973813425"/>
    <n v="4620962779.9589453"/>
    <m/>
    <m/>
    <m/>
    <n v="12.535710050514728"/>
    <m/>
    <m/>
    <m/>
    <n v="11.18089009648808"/>
    <m/>
    <m/>
    <n v="234906914812.28632"/>
    <m/>
    <m/>
    <n v="35.106162038286143"/>
    <m/>
    <m/>
    <m/>
    <m/>
  </r>
  <r>
    <x v="508"/>
    <n v="11.57"/>
    <n v="12.25"/>
    <n v="75102.84"/>
    <n v="74163.48"/>
    <n v="133.34"/>
    <n v="735621.11"/>
    <n v="82666.149999999994"/>
    <n v="81632.95"/>
    <n v="1.2670785445423327E-4"/>
    <n v="197904.09774370503"/>
    <m/>
    <m/>
    <n v="247081294.49923691"/>
    <m/>
    <m/>
    <n v="15.01596495435386"/>
    <m/>
    <m/>
    <n v="150.3287101435923"/>
    <m/>
    <m/>
    <n v="183.83310787652056"/>
    <m/>
    <m/>
    <n v="184256.5417113087"/>
    <m/>
    <m/>
    <n v="2.5096257529187276"/>
    <m/>
    <m/>
    <n v="1052952992759.2635"/>
    <m/>
    <m/>
    <n v="515"/>
    <n v="0.94448979591836735"/>
    <n v="4591887162.7985668"/>
    <m/>
    <m/>
    <m/>
    <n v="12.572761483306062"/>
    <m/>
    <m/>
    <m/>
    <n v="11.218485412374473"/>
    <m/>
    <m/>
    <n v="233509539832.38202"/>
    <m/>
    <m/>
    <n v="35.116674698887813"/>
    <m/>
    <m/>
    <m/>
    <m/>
  </r>
  <r>
    <x v="509"/>
    <n v="11.14"/>
    <n v="11.97"/>
    <n v="74710.94"/>
    <n v="73767.09"/>
    <n v="133.46"/>
    <n v="734961.27"/>
    <n v="82383.12"/>
    <n v="81343.11"/>
    <n v="1.2670785445423327E-4"/>
    <n v="196866.59847572289"/>
    <m/>
    <m/>
    <n v="245098038.90951318"/>
    <m/>
    <m/>
    <n v="15.055701852650174"/>
    <m/>
    <m/>
    <n v="149.81036600605105"/>
    <m/>
    <m/>
    <n v="183.19943895200387"/>
    <m/>
    <m/>
    <n v="183266.45258266214"/>
    <m/>
    <m/>
    <n v="2.5117466656727783"/>
    <m/>
    <m/>
    <n v="1050983976187.8367"/>
    <m/>
    <m/>
    <n v="516"/>
    <n v="0.93065998329156219"/>
    <n v="4542648511.7862921"/>
    <m/>
    <m/>
    <m/>
    <n v="12.63937184335931"/>
    <m/>
    <m/>
    <m/>
    <n v="11.279458049031676"/>
    <m/>
    <m/>
    <n v="231032237897.67169"/>
    <m/>
    <m/>
    <n v="35.244519312858905"/>
    <m/>
    <m/>
    <m/>
    <m/>
  </r>
  <r>
    <x v="510"/>
    <n v="11.13"/>
    <n v="11.9"/>
    <n v="73926.289999999994"/>
    <n v="72983"/>
    <n v="134.63999999999999"/>
    <n v="728445.83"/>
    <n v="82111.61"/>
    <n v="81064.72"/>
    <n v="1.2670785445423327E-4"/>
    <n v="194794.26147236917"/>
    <m/>
    <m/>
    <n v="241187907.85703504"/>
    <m/>
    <m/>
    <n v="15.135323437015387"/>
    <m/>
    <m/>
    <n v="149.31299519975286"/>
    <m/>
    <m/>
    <n v="182.5914164411879"/>
    <m/>
    <m/>
    <n v="181313.24875245633"/>
    <m/>
    <m/>
    <n v="2.5338156793731308"/>
    <m/>
    <m/>
    <n v="1032271378131.8608"/>
    <m/>
    <m/>
    <n v="517"/>
    <n v="0.93529411764705883"/>
    <n v="4445928648.946806"/>
    <m/>
    <m/>
    <m/>
    <n v="12.773124144703775"/>
    <m/>
    <m/>
    <m/>
    <n v="11.400373173081894"/>
    <m/>
    <m/>
    <n v="226139261195.77167"/>
    <m/>
    <m/>
    <n v="35.368313751850849"/>
    <m/>
    <m/>
    <m/>
    <m/>
  </r>
  <r>
    <x v="511"/>
    <n v="11.45"/>
    <n v="11.93"/>
    <n v="73359.100000000006"/>
    <n v="72413.8"/>
    <n v="135.27000000000001"/>
    <n v="725042.31"/>
    <n v="81798.179999999993"/>
    <n v="80745.02"/>
    <n v="1.2670785445423327E-4"/>
    <n v="193295.01409237526"/>
    <m/>
    <m/>
    <n v="238364057.73698291"/>
    <m/>
    <m/>
    <n v="15.19394874043061"/>
    <m/>
    <m/>
    <n v="148.73942245556029"/>
    <m/>
    <m/>
    <n v="181.89020690384785"/>
    <m/>
    <m/>
    <n v="179893.9976737831"/>
    <m/>
    <m/>
    <n v="2.5455322799179201"/>
    <m/>
    <m/>
    <n v="1022547320170.3357"/>
    <m/>
    <m/>
    <n v="518"/>
    <n v="0.95976529756915341"/>
    <n v="4376432888.9144793"/>
    <m/>
    <m/>
    <m/>
    <n v="12.872143164616881"/>
    <m/>
    <m/>
    <m/>
    <n v="11.490316392100018"/>
    <m/>
    <m/>
    <n v="222630049800.6449"/>
    <m/>
    <m/>
    <n v="35.510983794869453"/>
    <m/>
    <m/>
    <m/>
    <m/>
  </r>
  <r>
    <x v="512"/>
    <n v="12.26"/>
    <n v="12.53"/>
    <n v="74686.960000000006"/>
    <n v="73715.38"/>
    <n v="133.25"/>
    <n v="735884.3"/>
    <n v="82190.33"/>
    <n v="81121.89"/>
    <n v="1.2670785445423327E-4"/>
    <n v="196789.01417242672"/>
    <m/>
    <m/>
    <n v="244788314.68707174"/>
    <m/>
    <m/>
    <n v="15.057007311799081"/>
    <m/>
    <m/>
    <n v="149.44885238277681"/>
    <m/>
    <m/>
    <n v="182.75795362989814"/>
    <m/>
    <m/>
    <n v="183122.18000894788"/>
    <m/>
    <m/>
    <n v="2.5073822017179634"/>
    <m/>
    <m/>
    <n v="1053048628896.6565"/>
    <m/>
    <m/>
    <n v="519"/>
    <n v="0.97845171588188351"/>
    <n v="4533605852.5395899"/>
    <m/>
    <m/>
    <m/>
    <n v="12.640187962477979"/>
    <m/>
    <m/>
    <m/>
    <n v="11.284799565783869"/>
    <m/>
    <m/>
    <n v="230652040277.75833"/>
    <m/>
    <m/>
    <n v="35.348410753827181"/>
    <m/>
    <m/>
    <m/>
    <m/>
  </r>
  <r>
    <x v="513"/>
    <n v="12.19"/>
    <n v="12.57"/>
    <n v="75478.820000000007"/>
    <n v="74468.91"/>
    <n v="131.87"/>
    <n v="743503.44"/>
    <n v="82127.3"/>
    <n v="81028.84"/>
    <n v="1.2769152008051954E-4"/>
    <n v="198860.89979588496"/>
    <m/>
    <m/>
    <n v="248534560.86752155"/>
    <m/>
    <m/>
    <n v="14.978880139943657"/>
    <m/>
    <m/>
    <n v="149.32331962973524"/>
    <m/>
    <m/>
    <n v="182.60504254506182"/>
    <m/>
    <m/>
    <n v="184978.11843343571"/>
    <m/>
    <m/>
    <n v="2.4810066847441408"/>
    <m/>
    <m/>
    <n v="1074608992010.0685"/>
    <m/>
    <m/>
    <n v="520"/>
    <n v="0.96976929196499595"/>
    <n v="4625824607.6787815"/>
    <m/>
    <m/>
    <m/>
    <n v="12.509229980958631"/>
    <m/>
    <m/>
    <m/>
    <n v="11.172451291138239"/>
    <m/>
    <m/>
    <n v="235425810258.70956"/>
    <m/>
    <m/>
    <n v="35.398587534631524"/>
    <m/>
    <m/>
    <m/>
    <m/>
  </r>
  <r>
    <x v="514"/>
    <n v="13"/>
    <n v="13.21"/>
    <n v="76638.38"/>
    <n v="75603.44"/>
    <n v="129.21"/>
    <n v="758469.76"/>
    <n v="82691"/>
    <n v="81574.66"/>
    <n v="1.2769152008051954E-4"/>
    <n v="201911.02074756712"/>
    <m/>
    <m/>
    <n v="254211740.00669578"/>
    <m/>
    <m/>
    <n v="14.864392015553083"/>
    <m/>
    <m/>
    <n v="150.34456925686618"/>
    <m/>
    <m/>
    <n v="183.85411348072191"/>
    <m/>
    <m/>
    <n v="187790.84816189102"/>
    <m/>
    <m/>
    <n v="2.4308281505153744"/>
    <m/>
    <m/>
    <n v="1117786439486.011"/>
    <m/>
    <m/>
    <n v="521"/>
    <n v="0.98410295230885692"/>
    <n v="4766612372.2133598"/>
    <m/>
    <m/>
    <m/>
    <n v="12.318078762426408"/>
    <m/>
    <m/>
    <m/>
    <n v="11.003237532951129"/>
    <m/>
    <m/>
    <n v="242619221441.7435"/>
    <m/>
    <m/>
    <n v="35.163327604711554"/>
    <m/>
    <m/>
    <m/>
    <m/>
  </r>
  <r>
    <x v="515"/>
    <n v="12.76"/>
    <n v="13.01"/>
    <n v="77192.679999999993"/>
    <n v="76140.600000000006"/>
    <n v="129.01"/>
    <n v="759648.33"/>
    <n v="83079.070000000007"/>
    <n v="81947.070000000007"/>
    <n v="1.2769152008051954E-4"/>
    <n v="203366.41731676421"/>
    <m/>
    <m/>
    <n v="256918525.68732351"/>
    <m/>
    <m/>
    <n v="14.811200995854024"/>
    <m/>
    <m/>
    <n v="151.04645524726354"/>
    <m/>
    <m/>
    <n v="184.71264173583006"/>
    <m/>
    <m/>
    <n v="189119.65548944633"/>
    <m/>
    <m/>
    <n v="2.4269325599713287"/>
    <m/>
    <m/>
    <n v="1121174848455.5706"/>
    <m/>
    <m/>
    <n v="522"/>
    <n v="0.98078401229823209"/>
    <n v="4834182715.3738966"/>
    <m/>
    <m/>
    <m/>
    <n v="12.229989568080637"/>
    <m/>
    <m/>
    <m/>
    <n v="10.926050845515293"/>
    <m/>
    <m/>
    <n v="246087121988.4234"/>
    <m/>
    <m/>
    <n v="35.005972606548667"/>
    <m/>
    <m/>
    <m/>
    <m/>
  </r>
  <r>
    <x v="516"/>
    <n v="12.38"/>
    <n v="12.97"/>
    <n v="76995.070000000007"/>
    <n v="75935.960000000006"/>
    <n v="129.19"/>
    <n v="758626"/>
    <n v="83027.199999999997"/>
    <n v="81885.440000000002"/>
    <n v="1.2769152008051954E-4"/>
    <n v="202840.86177584756"/>
    <m/>
    <m/>
    <n v="255880307.77762768"/>
    <m/>
    <m/>
    <n v="14.830718712657317"/>
    <m/>
    <m/>
    <n v="150.94846940066563"/>
    <m/>
    <m/>
    <n v="184.59301848424499"/>
    <m/>
    <m/>
    <n v="188605.94046150873"/>
    <m/>
    <m/>
    <n v="2.4301855468554647"/>
    <m/>
    <m/>
    <n v="1118071944426.6382"/>
    <m/>
    <m/>
    <n v="523"/>
    <n v="0.95451040863531222"/>
    <n v="4808035412.3866787"/>
    <m/>
    <m/>
    <m/>
    <n v="12.262288467729597"/>
    <m/>
    <m/>
    <m/>
    <n v="10.956410062309891"/>
    <m/>
    <m/>
    <n v="244784514890.78864"/>
    <m/>
    <m/>
    <n v="35.035477189410678"/>
    <m/>
    <m/>
    <m/>
    <m/>
  </r>
  <r>
    <x v="517"/>
    <n v="12.58"/>
    <n v="13.17"/>
    <n v="77272.960000000006"/>
    <n v="76171.240000000005"/>
    <n v="128.63999999999999"/>
    <n v="761811.82"/>
    <n v="83809.66"/>
    <n v="82615.31"/>
    <n v="1.2853473289475836E-4"/>
    <n v="203553.09880755554"/>
    <m/>
    <m/>
    <n v="257059677.14530611"/>
    <m/>
    <m/>
    <n v="14.80620139327611"/>
    <m/>
    <m/>
    <n v="152.35616813801201"/>
    <m/>
    <m/>
    <n v="186.31529262235088"/>
    <m/>
    <m/>
    <n v="189168.54825557597"/>
    <m/>
    <m/>
    <n v="2.4193091967726268"/>
    <m/>
    <m/>
    <n v="1127119091874.6287"/>
    <m/>
    <m/>
    <n v="524"/>
    <n v="0.95520121488230825"/>
    <n v="4837177768.964591"/>
    <m/>
    <m/>
    <m/>
    <n v="12.222017745862614"/>
    <m/>
    <m/>
    <m/>
    <n v="10.926426154960216"/>
    <m/>
    <m/>
    <n v="246383502419.33887"/>
    <m/>
    <m/>
    <n v="34.73591241584932"/>
    <m/>
    <m/>
    <m/>
    <m/>
  </r>
  <r>
    <x v="518"/>
    <n v="11.4"/>
    <n v="12.25"/>
    <n v="74840.179999999993"/>
    <n v="73763.360000000001"/>
    <n v="131.74"/>
    <n v="743465.33"/>
    <n v="83028.160000000003"/>
    <n v="81834.33"/>
    <n v="1.2853473289475836E-4"/>
    <n v="197139.84162561936"/>
    <m/>
    <m/>
    <n v="244868302.30526501"/>
    <m/>
    <m/>
    <n v="15.039832357840732"/>
    <m/>
    <m/>
    <n v="150.93181211684066"/>
    <m/>
    <m/>
    <n v="184.57365988148757"/>
    <m/>
    <m/>
    <n v="183183.39464636464"/>
    <m/>
    <m/>
    <n v="2.4774745762169417"/>
    <m/>
    <m/>
    <n v="1072749225195.9967"/>
    <m/>
    <m/>
    <n v="525"/>
    <n v="0.93061224489795924"/>
    <n v="4531205086.8483686"/>
    <m/>
    <m/>
    <m/>
    <n v="12.607785672776924"/>
    <m/>
    <m/>
    <m/>
    <n v="11.27285776723128"/>
    <m/>
    <m/>
    <n v="230825677450.46414"/>
    <m/>
    <m/>
    <n v="35.067488422848754"/>
    <m/>
    <m/>
    <m/>
    <m/>
  </r>
  <r>
    <x v="519"/>
    <n v="11.32"/>
    <n v="12.11"/>
    <n v="74790.5"/>
    <n v="73704.91"/>
    <n v="132.47"/>
    <n v="739357.78"/>
    <n v="82776.19"/>
    <n v="81575.460000000006"/>
    <n v="1.2853473289475836E-4"/>
    <n v="197004.17355089681"/>
    <m/>
    <m/>
    <n v="244574907.01036671"/>
    <m/>
    <m/>
    <n v="15.045399527823356"/>
    <m/>
    <m/>
    <n v="150.47010218375058"/>
    <m/>
    <m/>
    <n v="184.00923907282714"/>
    <m/>
    <m/>
    <n v="183032.97485554474"/>
    <m/>
    <m/>
    <n v="2.491066297554545"/>
    <m/>
    <m/>
    <n v="1060814820684.6812"/>
    <m/>
    <m/>
    <n v="526"/>
    <n v="0.93476465730800995"/>
    <n v="4523871590.236537"/>
    <m/>
    <m/>
    <m/>
    <n v="12.617188390123934"/>
    <m/>
    <m/>
    <m/>
    <n v="11.282823196725051"/>
    <m/>
    <m/>
    <n v="230479069506.51669"/>
    <m/>
    <m/>
    <n v="35.181639422398383"/>
    <m/>
    <m/>
    <m/>
    <m/>
  </r>
  <r>
    <x v="520"/>
    <n v="11.64"/>
    <n v="12.06"/>
    <n v="73805.41"/>
    <n v="72724.639999999999"/>
    <n v="134.03"/>
    <n v="730631.21"/>
    <n v="82242.509999999995"/>
    <n v="81039.039999999994"/>
    <n v="1.2853473289475836E-4"/>
    <n v="194404.6271155779"/>
    <m/>
    <m/>
    <n v="239693365.55934414"/>
    <m/>
    <m/>
    <n v="15.145056696765012"/>
    <m/>
    <m/>
    <n v="149.49633627767437"/>
    <m/>
    <m/>
    <n v="182.8186252994015"/>
    <m/>
    <m/>
    <n v="180593.45415540441"/>
    <m/>
    <m/>
    <n v="2.5202636158930538"/>
    <m/>
    <m/>
    <n v="1035694537500.099"/>
    <m/>
    <m/>
    <n v="527"/>
    <n v="0.96517412935323388"/>
    <n v="4403388863.7396698"/>
    <m/>
    <m/>
    <m/>
    <n v="12.784400622346347"/>
    <m/>
    <m/>
    <m/>
    <n v="11.43393059604473"/>
    <m/>
    <m/>
    <n v="224367054204.45627"/>
    <m/>
    <m/>
    <n v="35.416227163922187"/>
    <m/>
    <m/>
    <m/>
    <m/>
  </r>
  <r>
    <x v="521"/>
    <n v="11.59"/>
    <n v="12.19"/>
    <n v="74952.06"/>
    <n v="73845.149999999994"/>
    <n v="132.47"/>
    <n v="739164.98"/>
    <n v="82521.06"/>
    <n v="81303.100000000006"/>
    <n v="1.2853473289475836E-4"/>
    <n v="197420.10758158009"/>
    <m/>
    <m/>
    <n v="245230652.56391507"/>
    <m/>
    <m/>
    <n v="15.027991284556782"/>
    <m/>
    <m/>
    <n v="149.99901298729563"/>
    <m/>
    <m/>
    <n v="183.43354818128441"/>
    <m/>
    <m/>
    <n v="183370.68528886075"/>
    <m/>
    <m/>
    <n v="2.4907933114669656"/>
    <m/>
    <m/>
    <n v="1059807628972.2604"/>
    <m/>
    <m/>
    <n v="528"/>
    <n v="0.95077932731747339"/>
    <n v="4538926949.5124903"/>
    <m/>
    <m/>
    <m/>
    <n v="12.586837808014817"/>
    <m/>
    <m/>
    <m/>
    <n v="11.258792137514776"/>
    <m/>
    <m/>
    <n v="231300228974.59308"/>
    <m/>
    <m/>
    <n v="35.304057619176547"/>
    <m/>
    <m/>
    <m/>
    <m/>
  </r>
  <r>
    <x v="522"/>
    <n v="11.75"/>
    <n v="11.86"/>
    <n v="74616.820000000007"/>
    <n v="73486.38"/>
    <n v="132.80000000000001"/>
    <n v="737327.13"/>
    <n v="83145.91"/>
    <n v="81887.37"/>
    <n v="1.2951856384879612E-4"/>
    <n v="196522.72513291024"/>
    <m/>
    <m/>
    <n v="243436502.95540494"/>
    <m/>
    <m/>
    <n v="15.063321116220791"/>
    <m/>
    <m/>
    <n v="151.12375113867051"/>
    <m/>
    <m/>
    <n v="184.80959623768638"/>
    <m/>
    <m/>
    <n v="182464.04755223557"/>
    <m/>
    <m/>
    <n v="2.4965877586093583"/>
    <m/>
    <m/>
    <n v="1054296509483.3888"/>
    <m/>
    <m/>
    <n v="529"/>
    <n v="0.99072512647554811"/>
    <n v="4494368622.3986902"/>
    <m/>
    <m/>
    <m/>
    <n v="12.646222653033339"/>
    <m/>
    <m/>
    <m/>
    <n v="11.316599445305089"/>
    <m/>
    <m/>
    <n v="229110667689.46774"/>
    <m/>
    <m/>
    <n v="35.060082169769558"/>
    <m/>
    <m/>
    <m/>
    <m/>
  </r>
  <r>
    <x v="523"/>
    <n v="11.75"/>
    <n v="11.89"/>
    <n v="74484.960000000006"/>
    <n v="73347"/>
    <n v="132.54"/>
    <n v="738726.01"/>
    <n v="82820.850000000006"/>
    <n v="81556.62"/>
    <n v="1.2951856384879612E-4"/>
    <n v="196170.65420838952"/>
    <m/>
    <m/>
    <n v="242741594.2858533"/>
    <m/>
    <m/>
    <n v="15.077213820232021"/>
    <m/>
    <m/>
    <n v="150.52926036914235"/>
    <m/>
    <m/>
    <n v="184.08279379491196"/>
    <m/>
    <m/>
    <n v="182112.73299790852"/>
    <m/>
    <m/>
    <n v="2.4915633293899622"/>
    <m/>
    <m/>
    <n v="1058216393306.6791"/>
    <m/>
    <m/>
    <n v="530"/>
    <n v="0.98822539949537425"/>
    <n v="4477169002.7020311"/>
    <m/>
    <m/>
    <m/>
    <n v="12.669618345981794"/>
    <m/>
    <m/>
    <m/>
    <n v="11.339112527127634"/>
    <m/>
    <m/>
    <n v="228260813115.75632"/>
    <m/>
    <m/>
    <n v="35.20495009354849"/>
    <m/>
    <m/>
    <m/>
    <m/>
  </r>
  <r>
    <x v="524"/>
    <n v="11.76"/>
    <n v="12.01"/>
    <n v="73551.759999999995"/>
    <n v="72418.559999999998"/>
    <n v="134.30000000000001"/>
    <n v="728967.61"/>
    <n v="82448.3"/>
    <n v="81179.19"/>
    <n v="1.2951856384879612E-4"/>
    <n v="193708.16678103479"/>
    <m/>
    <m/>
    <n v="238130308.29086918"/>
    <m/>
    <m/>
    <n v="15.17224400761396"/>
    <m/>
    <m/>
    <n v="149.84848617463092"/>
    <m/>
    <m/>
    <n v="183.25047332110458"/>
    <m/>
    <m/>
    <n v="179802.34352756289"/>
    <m/>
    <m/>
    <n v="2.5245104871091599"/>
    <m/>
    <m/>
    <n v="1030180335911.1166"/>
    <m/>
    <m/>
    <n v="531"/>
    <n v="0.97918401332223148"/>
    <n v="4363676268.0141649"/>
    <m/>
    <m/>
    <m/>
    <n v="12.829395175682594"/>
    <m/>
    <m/>
    <m/>
    <n v="11.483707642567095"/>
    <m/>
    <m/>
    <n v="222500835412.25348"/>
    <m/>
    <m/>
    <n v="35.371145212442315"/>
    <m/>
    <m/>
    <m/>
    <m/>
  </r>
  <r>
    <x v="525"/>
    <n v="11.84"/>
    <n v="12.26"/>
    <n v="73096.14"/>
    <n v="71960.58"/>
    <n v="135.27000000000001"/>
    <n v="723671.31"/>
    <n v="82320.639999999999"/>
    <n v="81042.98"/>
    <n v="1.2951856384879612E-4"/>
    <n v="192503.53796476679"/>
    <m/>
    <m/>
    <n v="235869117.61319503"/>
    <m/>
    <m/>
    <n v="15.219823027026763"/>
    <m/>
    <m/>
    <n v="149.61281795374782"/>
    <m/>
    <m/>
    <n v="182.96247397068069"/>
    <m/>
    <m/>
    <n v="178660.12134145317"/>
    <m/>
    <m/>
    <n v="2.5426047787133004"/>
    <m/>
    <m/>
    <n v="1015133502594.7856"/>
    <m/>
    <m/>
    <n v="532"/>
    <n v="0.965742251223491"/>
    <n v="4308338694.807373"/>
    <m/>
    <m/>
    <m/>
    <n v="12.909927848942658"/>
    <m/>
    <m/>
    <m/>
    <n v="11.55740074027192"/>
    <m/>
    <m/>
    <n v="219705136414.49216"/>
    <m/>
    <m/>
    <n v="35.433772675518952"/>
    <m/>
    <m/>
    <m/>
    <m/>
  </r>
  <r>
    <x v="526"/>
    <n v="11.59"/>
    <n v="11.86"/>
    <n v="72626.09"/>
    <n v="71488.509999999995"/>
    <n v="136.27000000000001"/>
    <n v="718320.69"/>
    <n v="82174.61"/>
    <n v="80888.72"/>
    <n v="1.2951856384879612E-4"/>
    <n v="191260.96634315199"/>
    <m/>
    <m/>
    <n v="233545883.73389587"/>
    <m/>
    <m/>
    <n v="15.269347523789367"/>
    <m/>
    <m/>
    <n v="149.34377557925157"/>
    <m/>
    <m/>
    <n v="182.63366047770731"/>
    <m/>
    <m/>
    <n v="177482.9837839657"/>
    <m/>
    <m/>
    <n v="2.5612609443964742"/>
    <m/>
    <m/>
    <n v="1000046111659.4496"/>
    <m/>
    <m/>
    <n v="533"/>
    <n v="0.97723440134907258"/>
    <n v="4251668981.6793847"/>
    <m/>
    <m/>
    <m/>
    <n v="12.994013288826796"/>
    <m/>
    <m/>
    <m/>
    <n v="11.634295117624129"/>
    <m/>
    <m/>
    <n v="216840833518.34821"/>
    <m/>
    <m/>
    <n v="35.504503547167786"/>
    <m/>
    <m/>
    <m/>
    <m/>
  </r>
  <r>
    <x v="527"/>
    <n v="12.54"/>
    <n v="12.52"/>
    <n v="73947.22"/>
    <n v="72761.17"/>
    <n v="134.63999999999999"/>
    <n v="726919.16"/>
    <n v="82560.42"/>
    <n v="81237.06"/>
    <n v="1.3092419111071507E-4"/>
    <n v="194725.92004916604"/>
    <m/>
    <m/>
    <n v="239775467.26250273"/>
    <m/>
    <m/>
    <n v="15.132251139722332"/>
    <m/>
    <m/>
    <n v="150.03396935720389"/>
    <m/>
    <m/>
    <n v="183.47830702707844"/>
    <m/>
    <m/>
    <n v="180627.00009609564"/>
    <m/>
    <m/>
    <n v="2.530208331170813"/>
    <m/>
    <m/>
    <n v="1023753736299.5339"/>
    <m/>
    <m/>
    <n v="534"/>
    <n v="1.0015974440894568"/>
    <n v="4402602851.757452"/>
    <m/>
    <m/>
    <m/>
    <n v="12.760906751254888"/>
    <m/>
    <m/>
    <m/>
    <n v="11.430350331039991"/>
    <m/>
    <m/>
    <n v="224619117539.46094"/>
    <m/>
    <m/>
    <n v="35.361570096700063"/>
    <m/>
    <m/>
    <m/>
    <m/>
  </r>
  <r>
    <x v="528"/>
    <n v="11.99"/>
    <n v="12.29"/>
    <n v="72902.11"/>
    <n v="71723.289999999994"/>
    <n v="135.82"/>
    <n v="720534.28"/>
    <n v="82368.17"/>
    <n v="81037.25"/>
    <n v="1.3092419111071507E-4"/>
    <n v="191969.14090794019"/>
    <m/>
    <m/>
    <n v="234642908.82258162"/>
    <m/>
    <m/>
    <n v="15.23977921832644"/>
    <m/>
    <m/>
    <n v="149.68095076504338"/>
    <m/>
    <m/>
    <n v="183.04679703959701"/>
    <m/>
    <m/>
    <n v="178045.3781455055"/>
    <m/>
    <m/>
    <n v="2.5522435030003998"/>
    <m/>
    <m/>
    <n v="1005692891278.6345"/>
    <m/>
    <m/>
    <n v="535"/>
    <n v="0.97558991049633859"/>
    <n v="4276859493.0112052"/>
    <m/>
    <m/>
    <m/>
    <n v="12.942328076747357"/>
    <m/>
    <m/>
    <m/>
    <n v="11.594484211983897"/>
    <m/>
    <m/>
    <n v="218229797546.37042"/>
    <m/>
    <m/>
    <n v="35.451875083181264"/>
    <m/>
    <m/>
    <m/>
    <m/>
  </r>
  <r>
    <x v="529"/>
    <n v="11.99"/>
    <n v="12.38"/>
    <n v="73645.67"/>
    <n v="72445.429999999993"/>
    <n v="134.72999999999999"/>
    <n v="726333.35"/>
    <n v="82848.78"/>
    <n v="81499.48"/>
    <n v="1.3092419111071507E-4"/>
    <n v="193922.38817378139"/>
    <m/>
    <m/>
    <n v="238184348.85697806"/>
    <m/>
    <m/>
    <n v="15.162664336472709"/>
    <m/>
    <m/>
    <n v="150.55065303017602"/>
    <m/>
    <m/>
    <n v="184.11056911131496"/>
    <m/>
    <m/>
    <n v="179832.83985433259"/>
    <m/>
    <m/>
    <n v="2.5316221860476262"/>
    <m/>
    <m/>
    <n v="1021803279650.7694"/>
    <m/>
    <m/>
    <n v="536"/>
    <n v="0.96849757673667203"/>
    <n v="4362834877.0643272"/>
    <m/>
    <m/>
    <m/>
    <n v="12.811422595148692"/>
    <m/>
    <m/>
    <m/>
    <n v="11.478824304046581"/>
    <m/>
    <m/>
    <n v="222643337864.38342"/>
    <m/>
    <m/>
    <n v="35.252971698642199"/>
    <m/>
    <m/>
    <m/>
    <m/>
  </r>
  <r>
    <x v="530"/>
    <n v="11.86"/>
    <n v="12.18"/>
    <n v="73356.11"/>
    <n v="72151.100000000006"/>
    <n v="135.24"/>
    <n v="723581.97"/>
    <n v="82796.59"/>
    <n v="81437.47"/>
    <n v="1.3092419111071507E-4"/>
    <n v="193155.21432033865"/>
    <m/>
    <m/>
    <n v="236730542.13417053"/>
    <m/>
    <m/>
    <n v="15.193070191128506"/>
    <m/>
    <m/>
    <n v="150.45214606791149"/>
    <m/>
    <m/>
    <n v="183.99030516160113"/>
    <m/>
    <m/>
    <n v="179097.0659466318"/>
    <m/>
    <m/>
    <n v="2.541066014104429"/>
    <m/>
    <m/>
    <n v="1013984780241.3849"/>
    <m/>
    <m/>
    <n v="537"/>
    <n v="0.97372742200328399"/>
    <n v="4327238554.7970228"/>
    <m/>
    <m/>
    <m/>
    <n v="12.862873493568042"/>
    <m/>
    <m/>
    <m/>
    <n v="11.526542943971057"/>
    <m/>
    <m/>
    <n v="220853164731.8201"/>
    <m/>
    <m/>
    <n v="35.283108516334991"/>
    <m/>
    <m/>
    <m/>
    <m/>
  </r>
  <r>
    <x v="531"/>
    <n v="11.62"/>
    <n v="12.02"/>
    <n v="72463.7"/>
    <n v="71263.899999999994"/>
    <n v="136.97"/>
    <n v="714330.49"/>
    <n v="82458.570000000007"/>
    <n v="81094.33"/>
    <n v="1.3092419111071507E-4"/>
    <n v="190800.74193595391"/>
    <m/>
    <m/>
    <n v="232361907.85289884"/>
    <m/>
    <m/>
    <n v="15.286082485794312"/>
    <m/>
    <m/>
    <n v="149.83426629100691"/>
    <m/>
    <m/>
    <n v="183.23489103574599"/>
    <m/>
    <m/>
    <n v="176889.72501665674"/>
    <m/>
    <m/>
    <n v="2.5734304993294215"/>
    <m/>
    <m/>
    <n v="987980576810.28223"/>
    <m/>
    <m/>
    <n v="538"/>
    <n v="0.96672212978369376"/>
    <n v="4220677261.0178041"/>
    <m/>
    <m/>
    <m/>
    <n v="13.020434288183282"/>
    <m/>
    <m/>
    <m/>
    <n v="11.669374213987778"/>
    <m/>
    <m/>
    <n v="215440225266.08102"/>
    <m/>
    <m/>
    <n v="35.435103675414005"/>
    <m/>
    <m/>
    <m/>
    <m/>
  </r>
  <r>
    <x v="532"/>
    <n v="12"/>
    <n v="12.33"/>
    <n v="72641.27"/>
    <n v="71410.539999999994"/>
    <n v="136.79"/>
    <n v="715253.8"/>
    <n v="82139.53"/>
    <n v="80748.710000000006"/>
    <n v="1.3247059104770642E-4"/>
    <n v="191254.302040852"/>
    <m/>
    <m/>
    <n v="233072400.88356557"/>
    <m/>
    <m/>
    <n v="15.26916305876952"/>
    <m/>
    <m/>
    <n v="149.24362554892369"/>
    <m/>
    <m/>
    <n v="182.5131864107428"/>
    <m/>
    <m/>
    <n v="177238.4148833057"/>
    <m/>
    <m/>
    <n v="2.5696261586132221"/>
    <m/>
    <m/>
    <n v="990308298141.6095"/>
    <m/>
    <m/>
    <n v="539"/>
    <n v="0.97323600973236013"/>
    <n v="4237618633.8476386"/>
    <m/>
    <m/>
    <m/>
    <n v="12.991826625242675"/>
    <m/>
    <m/>
    <m/>
    <n v="11.648644228488521"/>
    <m/>
    <m/>
    <n v="216383487921.86984"/>
    <m/>
    <m/>
    <n v="35.596321045731912"/>
    <m/>
    <m/>
    <m/>
    <m/>
  </r>
  <r>
    <x v="533"/>
    <n v="11.99"/>
    <n v="12.1"/>
    <n v="72154.710000000006"/>
    <n v="70922.759999999995"/>
    <n v="137.03"/>
    <n v="713986.95"/>
    <n v="81415.09"/>
    <n v="80025.84"/>
    <n v="1.3247059104770642E-4"/>
    <n v="189968.62540164086"/>
    <m/>
    <m/>
    <n v="230682136.83225203"/>
    <m/>
    <m/>
    <n v="15.320913395910358"/>
    <m/>
    <m/>
    <n v="147.92374547381695"/>
    <m/>
    <m/>
    <n v="180.89927539984572"/>
    <m/>
    <m/>
    <n v="176022.69849766474"/>
    <m/>
    <m/>
    <n v="2.5739935557742384"/>
    <m/>
    <m/>
    <n v="986725091846.41614"/>
    <m/>
    <m/>
    <n v="540"/>
    <n v="0.99090909090909096"/>
    <n v="4179586451.3933988"/>
    <m/>
    <m/>
    <m/>
    <n v="13.079959940100016"/>
    <m/>
    <m/>
    <m/>
    <n v="11.729331834104578"/>
    <m/>
    <m/>
    <n v="213446035399.84665"/>
    <m/>
    <m/>
    <n v="35.918411955747096"/>
    <m/>
    <m/>
    <m/>
    <m/>
  </r>
  <r>
    <x v="534"/>
    <n v="11.78"/>
    <n v="12.11"/>
    <n v="71887.59"/>
    <n v="70650.81"/>
    <n v="136.91999999999999"/>
    <n v="714561.24"/>
    <n v="81141.72"/>
    <n v="79746.53"/>
    <n v="1.3247059104770642E-4"/>
    <n v="189260.73799466301"/>
    <m/>
    <m/>
    <n v="229353127.76764178"/>
    <m/>
    <m/>
    <n v="15.349887530154165"/>
    <m/>
    <m/>
    <n v="147.4234624795929"/>
    <m/>
    <m/>
    <n v="180.28766565410777"/>
    <m/>
    <m/>
    <n v="175342.70345787521"/>
    <m/>
    <m/>
    <n v="2.5717863705619712"/>
    <m/>
    <m/>
    <n v="988237147360.85376"/>
    <m/>
    <m/>
    <n v="541"/>
    <n v="0.97274979355904212"/>
    <n v="4147393828.3819275"/>
    <m/>
    <m/>
    <m/>
    <n v="13.12950289402772"/>
    <m/>
    <m/>
    <m/>
    <n v="11.775431668801684"/>
    <m/>
    <m/>
    <n v="211827621305.24359"/>
    <m/>
    <m/>
    <n v="36.047217723026748"/>
    <m/>
    <m/>
    <m/>
    <m/>
  </r>
  <r>
    <x v="535"/>
    <n v="12.49"/>
    <n v="12.55"/>
    <n v="73827.45"/>
    <n v="72547.94"/>
    <n v="133.94"/>
    <n v="730150"/>
    <n v="82453.67"/>
    <n v="81025.36"/>
    <n v="1.3247059104770642E-4"/>
    <n v="194363.12955535302"/>
    <m/>
    <m/>
    <n v="238588795.55094802"/>
    <m/>
    <m/>
    <n v="15.143404216797716"/>
    <m/>
    <m/>
    <n v="149.80344425276027"/>
    <m/>
    <m/>
    <n v="183.19840285415674"/>
    <m/>
    <m/>
    <n v="180045.86204263821"/>
    <m/>
    <m/>
    <n v="2.5156747858231636"/>
    <m/>
    <m/>
    <n v="1031277059249.6632"/>
    <m/>
    <m/>
    <n v="542"/>
    <n v="0.99521912350597608"/>
    <n v="4369979895.7365875"/>
    <m/>
    <m/>
    <m/>
    <n v="12.776351706328681"/>
    <m/>
    <m/>
    <m/>
    <n v="11.460329546206495"/>
    <m/>
    <m/>
    <n v="223223176423.70789"/>
    <m/>
    <m/>
    <n v="35.472544667137868"/>
    <m/>
    <m/>
    <m/>
    <m/>
  </r>
  <r>
    <x v="536"/>
    <n v="14.19"/>
    <n v="13.69"/>
    <n v="77311.77"/>
    <n v="75962.259999999995"/>
    <n v="128.74"/>
    <n v="758457.27"/>
    <n v="83907.24"/>
    <n v="82443.02"/>
    <n v="1.3247059104770642E-4"/>
    <n v="203531.22270471061"/>
    <m/>
    <m/>
    <n v="255429384.67871597"/>
    <m/>
    <m/>
    <n v="14.786672718033538"/>
    <m/>
    <m/>
    <n v="152.44060159218893"/>
    <m/>
    <m/>
    <n v="186.42365325216323"/>
    <m/>
    <m/>
    <n v="188513.92810550932"/>
    <m/>
    <m/>
    <n v="2.4178753601361174"/>
    <m/>
    <m/>
    <n v="1111155822047.5962"/>
    <m/>
    <m/>
    <n v="543"/>
    <n v="1.0365230094959825"/>
    <n v="4781147054.0957527"/>
    <m/>
    <m/>
    <m/>
    <n v="12.174491860077485"/>
    <m/>
    <m/>
    <m/>
    <n v="10.922015422608885"/>
    <m/>
    <m/>
    <n v="244255571487.12009"/>
    <m/>
    <m/>
    <n v="34.855227190705634"/>
    <m/>
    <m/>
    <m/>
    <m/>
  </r>
  <r>
    <x v="537"/>
    <n v="13.57"/>
    <n v="13.29"/>
    <n v="76953.820000000007"/>
    <n v="75580.37"/>
    <n v="128.54"/>
    <n v="759658.17"/>
    <n v="83266.09"/>
    <n v="81780.289999999994"/>
    <n v="1.3247059104770642E-4"/>
    <n v="202574.06319064629"/>
    <m/>
    <m/>
    <n v="253495887.10520759"/>
    <m/>
    <m/>
    <n v="14.822684269846887"/>
    <m/>
    <m/>
    <n v="151.26471044819897"/>
    <m/>
    <m/>
    <n v="184.9862329839037"/>
    <m/>
    <m/>
    <n v="187550.01304499127"/>
    <m/>
    <m/>
    <n v="2.4137223257427318"/>
    <m/>
    <m/>
    <n v="1114419833373.6401"/>
    <m/>
    <m/>
    <n v="544"/>
    <n v="1.0210684725357413"/>
    <n v="4732595434.0914068"/>
    <m/>
    <m/>
    <m/>
    <n v="12.2339879074122"/>
    <m/>
    <m/>
    <m/>
    <n v="10.980069051361625"/>
    <m/>
    <m/>
    <n v="241862955255.35559"/>
    <m/>
    <m/>
    <n v="35.145481518138396"/>
    <m/>
    <m/>
    <m/>
    <m/>
  </r>
  <r>
    <x v="538"/>
    <n v="13.35"/>
    <n v="13.15"/>
    <n v="76027.11"/>
    <n v="74660.19"/>
    <n v="130.88999999999999"/>
    <n v="745754.66"/>
    <n v="82931.41"/>
    <n v="81440.740000000005"/>
    <n v="1.3247059104770642E-4"/>
    <n v="200129.70182856469"/>
    <m/>
    <m/>
    <n v="248864087.44085386"/>
    <m/>
    <m/>
    <n v="14.91252813682747"/>
    <m/>
    <m/>
    <n v="150.6530430189267"/>
    <m/>
    <m/>
    <n v="184.23840811836575"/>
    <m/>
    <m/>
    <n v="185261.28935639787"/>
    <m/>
    <m/>
    <n v="2.4577159161948594"/>
    <m/>
    <m/>
    <n v="1073545115391.3427"/>
    <m/>
    <m/>
    <n v="545"/>
    <n v="1.0152091254752851"/>
    <n v="4617202514.7908707"/>
    <m/>
    <m/>
    <m/>
    <n v="12.382358189441094"/>
    <m/>
    <m/>
    <m/>
    <n v="11.114810981832523"/>
    <m/>
    <m/>
    <n v="235994254994.97983"/>
    <m/>
    <m/>
    <n v="35.294774573998644"/>
    <m/>
    <m/>
    <m/>
    <m/>
  </r>
  <r>
    <x v="539"/>
    <n v="16.260000000000002"/>
    <n v="14.98"/>
    <n v="83634.09"/>
    <n v="82120.509999999995"/>
    <n v="117.74"/>
    <n v="820673.26"/>
    <n v="85384.27"/>
    <n v="83838.720000000001"/>
    <n v="1.3247059104770642E-4"/>
    <n v="220148.54136248224"/>
    <m/>
    <m/>
    <n v="286162461.87489611"/>
    <m/>
    <m/>
    <n v="14.167102142974738"/>
    <m/>
    <m/>
    <n v="155.10512176195158"/>
    <m/>
    <m/>
    <n v="189.68320499252488"/>
    <m/>
    <m/>
    <n v="203767.4148610929"/>
    <m/>
    <m/>
    <n v="2.2106777905242248"/>
    <m/>
    <m/>
    <n v="1289143855716.6304"/>
    <m/>
    <m/>
    <n v="546"/>
    <n v="1.0854472630173566"/>
    <n v="5539751444.0715399"/>
    <m/>
    <m/>
    <m/>
    <n v="11.14454846168929"/>
    <m/>
    <m/>
    <m/>
    <n v="10.00513354697366"/>
    <m/>
    <m/>
    <n v="283181787658.42322"/>
    <m/>
    <m/>
    <n v="34.258809259762202"/>
    <m/>
    <m/>
    <m/>
    <m/>
  </r>
  <r>
    <x v="540"/>
    <n v="16.989999999999998"/>
    <n v="15.55"/>
    <n v="84852.64"/>
    <n v="83306.13"/>
    <n v="116.93"/>
    <n v="826344.58"/>
    <n v="85396.78"/>
    <n v="83839.899999999994"/>
    <n v="1.3247059104770642E-4"/>
    <n v="223350.66283754789"/>
    <m/>
    <m/>
    <n v="292356891.09118098"/>
    <m/>
    <m/>
    <n v="14.064466860289464"/>
    <m/>
    <m/>
    <n v="155.12406428081255"/>
    <m/>
    <m/>
    <n v="189.70657833044964"/>
    <m/>
    <m/>
    <n v="206703.37322690673"/>
    <m/>
    <m/>
    <n v="2.1953489889658946"/>
    <m/>
    <m/>
    <n v="1306861749492.8372"/>
    <m/>
    <m/>
    <n v="547"/>
    <n v="1.0926045016077168"/>
    <n v="5699520387.5719233"/>
    <m/>
    <m/>
    <m/>
    <n v="10.98313677896672"/>
    <m/>
    <m/>
    <m/>
    <n v="9.8616253459281449"/>
    <m/>
    <m/>
    <n v="291384122653.96301"/>
    <m/>
    <m/>
    <n v="34.261598211300878"/>
    <m/>
    <m/>
    <m/>
    <m/>
  </r>
  <r>
    <x v="541"/>
    <n v="17.18"/>
    <n v="15.44"/>
    <n v="86194.14"/>
    <n v="84612.14"/>
    <n v="113.82"/>
    <n v="848316.26"/>
    <n v="86408.73"/>
    <n v="84822.29"/>
    <n v="1.3247059104770642E-4"/>
    <n v="226876.2513591699"/>
    <m/>
    <m/>
    <n v="299229044.44648528"/>
    <m/>
    <m/>
    <n v="13.953857673351731"/>
    <m/>
    <m/>
    <n v="156.9584537952563"/>
    <m/>
    <m/>
    <n v="191.95012701394111"/>
    <m/>
    <m/>
    <n v="209937.871655344"/>
    <m/>
    <m/>
    <n v="2.1368419581287323"/>
    <m/>
    <m/>
    <n v="1376253226677.4482"/>
    <m/>
    <m/>
    <n v="548"/>
    <n v="1.1126943005181347"/>
    <n v="5878027770.939908"/>
    <m/>
    <m/>
    <m/>
    <n v="10.810448009468683"/>
    <m/>
    <m/>
    <m/>
    <n v="9.7079491696232374"/>
    <m/>
    <m/>
    <n v="300546543885.70557"/>
    <m/>
    <m/>
    <n v="33.863372691800883"/>
    <m/>
    <m/>
    <m/>
    <m/>
  </r>
  <r>
    <x v="542"/>
    <n v="17.72"/>
    <n v="15.96"/>
    <n v="91461.52"/>
    <n v="89749.21"/>
    <n v="107.35"/>
    <n v="896513.61"/>
    <n v="88553.97"/>
    <n v="86894.43"/>
    <n v="1.3148649290917191E-4"/>
    <n v="240723.19683017134"/>
    <m/>
    <m/>
    <n v="326470361.84261161"/>
    <m/>
    <m/>
    <n v="13.529209863698995"/>
    <m/>
    <m/>
    <n v="160.8434412880701"/>
    <m/>
    <m/>
    <n v="196.70186437208093"/>
    <m/>
    <m/>
    <n v="222664.64490069804"/>
    <m/>
    <m/>
    <n v="2.0150437386106241"/>
    <m/>
    <m/>
    <n v="1532287559364.4868"/>
    <m/>
    <m/>
    <n v="549"/>
    <n v="1.1102756892230574"/>
    <n v="6591108618.4072075"/>
    <m/>
    <m/>
    <m/>
    <n v="10.152692872511221"/>
    <m/>
    <m/>
    <m/>
    <n v="9.12116122751676"/>
    <m/>
    <m/>
    <n v="337128050094.46069"/>
    <m/>
    <m/>
    <n v="33.04548450534562"/>
    <m/>
    <m/>
    <m/>
    <m/>
  </r>
  <r>
    <x v="543"/>
    <n v="18.260000000000002"/>
    <n v="16.190000000000001"/>
    <n v="90639.61"/>
    <n v="88930.89"/>
    <n v="109.52"/>
    <n v="878463"/>
    <n v="87730.880000000005"/>
    <n v="86075.34"/>
    <n v="1.3148649290917191E-4"/>
    <n v="238554.14443501955"/>
    <m/>
    <m/>
    <n v="322002211.53388965"/>
    <m/>
    <m/>
    <n v="13.590534793803753"/>
    <m/>
    <m/>
    <n v="159.34455080373192"/>
    <m/>
    <m/>
    <n v="194.86902493105916"/>
    <m/>
    <m/>
    <n v="220628.07463972934"/>
    <m/>
    <m/>
    <n v="2.0556636961521821"/>
    <m/>
    <m/>
    <n v="1470472697071.0725"/>
    <m/>
    <m/>
    <n v="550"/>
    <n v="1.1278567016676961"/>
    <n v="6470697053.6761446"/>
    <m/>
    <m/>
    <m/>
    <n v="10.244786445290329"/>
    <m/>
    <m/>
    <m/>
    <n v="9.2051964348740416"/>
    <m/>
    <m/>
    <n v="331008840181.48389"/>
    <m/>
    <m/>
    <n v="33.360132269173072"/>
    <m/>
    <m/>
    <m/>
    <m/>
  </r>
  <r>
    <x v="544"/>
    <n v="17.36"/>
    <n v="16.329999999999998"/>
    <n v="93268.37"/>
    <n v="91498.4"/>
    <n v="104.28"/>
    <n v="920434.64"/>
    <n v="89861.96"/>
    <n v="88154.89"/>
    <n v="1.3148649290917191E-4"/>
    <n v="245466.78526941472"/>
    <m/>
    <m/>
    <n v="335943704.35426468"/>
    <m/>
    <m/>
    <n v="13.394001057478432"/>
    <m/>
    <m/>
    <n v="163.21122621807621"/>
    <m/>
    <m/>
    <n v="199.59796055738798"/>
    <m/>
    <m/>
    <n v="226991.26365839879"/>
    <m/>
    <m/>
    <n v="1.9572029239290476"/>
    <m/>
    <m/>
    <n v="1610863941897.8206"/>
    <m/>
    <m/>
    <n v="551"/>
    <n v="1.0630740967544399"/>
    <n v="6844095401.2215242"/>
    <m/>
    <m/>
    <m/>
    <n v="9.948547418377137"/>
    <m/>
    <m/>
    <m/>
    <n v="8.9402794075757601"/>
    <m/>
    <m/>
    <n v="350152059326.52954"/>
    <m/>
    <m/>
    <n v="32.557239558370497"/>
    <m/>
    <m/>
    <m/>
    <m/>
  </r>
  <r>
    <x v="545"/>
    <n v="15.5"/>
    <n v="15.08"/>
    <n v="89538.79"/>
    <n v="87827.57"/>
    <n v="108.62"/>
    <n v="882173.1"/>
    <n v="88468.98"/>
    <n v="86776.78"/>
    <n v="1.3148649290917191E-4"/>
    <n v="235645.40708510776"/>
    <m/>
    <m/>
    <n v="315724057.28265131"/>
    <m/>
    <m/>
    <n v="13.66232283422641"/>
    <m/>
    <m/>
    <n v="160.67731697181716"/>
    <m/>
    <m/>
    <n v="196.49935035452793"/>
    <m/>
    <m/>
    <n v="217878.31912203904"/>
    <m/>
    <m/>
    <n v="2.038547494767414"/>
    <m/>
    <m/>
    <n v="1476827471701.8171"/>
    <m/>
    <m/>
    <n v="552"/>
    <n v="1.0278514588859415"/>
    <n v="6294725892.3444204"/>
    <m/>
    <m/>
    <m/>
    <n v="10.347191864516152"/>
    <m/>
    <m/>
    <m/>
    <n v="9.2998337861672038"/>
    <m/>
    <m/>
    <n v="322084302199.98865"/>
    <m/>
    <m/>
    <n v="33.069325960936929"/>
    <m/>
    <m/>
    <m/>
    <m/>
  </r>
  <r>
    <x v="546"/>
    <n v="14.26"/>
    <n v="14.55"/>
    <n v="87084.98"/>
    <n v="85409.11"/>
    <n v="111.31"/>
    <n v="860341.29"/>
    <n v="88764.42"/>
    <n v="87055.15"/>
    <n v="1.3148649290917191E-4"/>
    <n v="229181.9577163051"/>
    <m/>
    <m/>
    <n v="302680272.51507479"/>
    <m/>
    <m/>
    <n v="13.850068318090974"/>
    <m/>
    <m/>
    <n v="161.20996398225117"/>
    <m/>
    <m/>
    <n v="197.15096384655436"/>
    <m/>
    <m/>
    <n v="211872.62727475588"/>
    <m/>
    <m/>
    <n v="2.0889181382651567"/>
    <m/>
    <m/>
    <n v="1403624207554.269"/>
    <m/>
    <m/>
    <n v="553"/>
    <n v="0.98006872852233673"/>
    <n v="5947856568.2593479"/>
    <m/>
    <m/>
    <m/>
    <n v="10.631621661543173"/>
    <m/>
    <m/>
    <m/>
    <n v="9.5568212843434637"/>
    <m/>
    <m/>
    <n v="304372441189.25586"/>
    <m/>
    <m/>
    <n v="32.966358372707063"/>
    <m/>
    <m/>
    <m/>
    <m/>
  </r>
  <r>
    <x v="547"/>
    <n v="18.66"/>
    <n v="17.260000000000002"/>
    <n v="95132.77"/>
    <n v="93257.1"/>
    <n v="103.33"/>
    <n v="921972.52"/>
    <n v="93069.79"/>
    <n v="91231.82"/>
    <n v="1.3190823834574594E-4"/>
    <n v="250336.94717530295"/>
    <m/>
    <m/>
    <n v="344385652.71579409"/>
    <m/>
    <m/>
    <n v="13.212371828093959"/>
    <m/>
    <m/>
    <n v="169.01269861420687"/>
    <m/>
    <m/>
    <n v="206.69418737850492"/>
    <m/>
    <m/>
    <n v="231314.35618189457"/>
    <m/>
    <m/>
    <n v="1.9387351179947045"/>
    <m/>
    <m/>
    <n v="1604234836786.2051"/>
    <m/>
    <m/>
    <n v="554"/>
    <n v="1.0811123986095017"/>
    <n v="7039969365.0672331"/>
    <m/>
    <m/>
    <m/>
    <n v="9.6529148941863774"/>
    <m/>
    <m/>
    <m/>
    <n v="8.6819543092642473"/>
    <m/>
    <m/>
    <n v="360433179472.3576"/>
    <m/>
    <m/>
    <n v="31.396639995225136"/>
    <m/>
    <m/>
    <m/>
    <m/>
  </r>
  <r>
    <x v="548"/>
    <n v="16.440000000000001"/>
    <n v="16.03"/>
    <n v="93181.4"/>
    <n v="91331.9"/>
    <n v="104.56"/>
    <n v="911022.39"/>
    <n v="92668.56"/>
    <n v="90826.48"/>
    <n v="1.3190823834574594E-4"/>
    <n v="245196.03939149715"/>
    <m/>
    <m/>
    <n v="333718204.15693504"/>
    <m/>
    <m/>
    <n v="13.348402527175908"/>
    <m/>
    <m/>
    <n v="168.27997036380714"/>
    <m/>
    <m/>
    <n v="205.79832243582007"/>
    <m/>
    <m/>
    <n v="226532.58467399515"/>
    <m/>
    <m/>
    <n v="1.9617055677267101"/>
    <m/>
    <m/>
    <n v="1566009038193.5391"/>
    <m/>
    <m/>
    <n v="555"/>
    <n v="1.0255770430442919"/>
    <n v="6749075603.0963621"/>
    <m/>
    <m/>
    <m/>
    <n v="9.8517308444123088"/>
    <m/>
    <m/>
    <m/>
    <n v="8.8620257346404152"/>
    <m/>
    <m/>
    <n v="345581571331.02386"/>
    <m/>
    <m/>
    <n v="31.539127713416875"/>
    <m/>
    <m/>
    <m/>
    <m/>
  </r>
  <r>
    <x v="549"/>
    <n v="14.52"/>
    <n v="14.91"/>
    <n v="89265.12"/>
    <n v="87481.3"/>
    <n v="108.25"/>
    <n v="878894.07999999996"/>
    <n v="91278.75"/>
    <n v="89452.31"/>
    <n v="1.3190823834574594E-4"/>
    <n v="234885.0756237384"/>
    <m/>
    <m/>
    <n v="312610609.13477159"/>
    <m/>
    <m/>
    <n v="13.629435546085674"/>
    <m/>
    <m/>
    <n v="165.75212568256626"/>
    <m/>
    <m/>
    <n v="202.70711193545287"/>
    <m/>
    <m/>
    <n v="216975.61214711392"/>
    <m/>
    <m/>
    <n v="2.0308243289633232"/>
    <m/>
    <m/>
    <n v="1455443758980.2124"/>
    <m/>
    <m/>
    <n v="556"/>
    <n v="0.97384305835010054"/>
    <n v="6179778330.7350273"/>
    <m/>
    <m/>
    <m/>
    <n v="10.266606703938669"/>
    <m/>
    <m/>
    <m/>
    <n v="9.2365299754862704"/>
    <m/>
    <m/>
    <n v="316469213207.85718"/>
    <m/>
    <m/>
    <n v="32.019341735753422"/>
    <m/>
    <m/>
    <m/>
    <m/>
  </r>
  <r>
    <x v="550"/>
    <n v="14.32"/>
    <n v="14.9"/>
    <n v="87013.15"/>
    <n v="85262.8"/>
    <n v="111.1"/>
    <n v="855748.25"/>
    <n v="91592.4"/>
    <n v="89747.88"/>
    <n v="1.3190823834574594E-4"/>
    <n v="228953.83958005707"/>
    <m/>
    <m/>
    <n v="300716156.07729077"/>
    <m/>
    <m/>
    <n v="13.801895544736791"/>
    <m/>
    <m/>
    <n v="166.31762391613705"/>
    <m/>
    <m/>
    <n v="203.39891278417474"/>
    <m/>
    <m/>
    <n v="211467.09105929596"/>
    <m/>
    <m/>
    <n v="2.0841775515656233"/>
    <m/>
    <m/>
    <n v="1378680010501.5471"/>
    <m/>
    <m/>
    <n v="557"/>
    <n v="0.96107382550335574"/>
    <n v="5866145926.6179676"/>
    <m/>
    <m/>
    <m/>
    <n v="10.526474528884702"/>
    <m/>
    <m/>
    <m/>
    <n v="9.4716646384248691"/>
    <m/>
    <m/>
    <n v="300444128225.19702"/>
    <m/>
    <m/>
    <n v="31.916572121704281"/>
    <m/>
    <m/>
    <m/>
    <m/>
  </r>
  <r>
    <x v="551"/>
    <n v="16.649999999999999"/>
    <n v="16.399999999999999"/>
    <n v="92172.9"/>
    <n v="90285.01"/>
    <n v="105.65"/>
    <n v="897730.52"/>
    <n v="93301.61"/>
    <n v="91387.15"/>
    <n v="1.3162707290348408E-4"/>
    <n v="242512.71990660354"/>
    <m/>
    <m/>
    <n v="327276235.99573576"/>
    <m/>
    <m/>
    <n v="13.394365102105025"/>
    <m/>
    <m/>
    <n v="169.40889178460742"/>
    <m/>
    <m/>
    <n v="207.18007437643121"/>
    <m/>
    <m/>
    <n v="223903.75153040857"/>
    <m/>
    <m/>
    <n v="1.9816126385034398"/>
    <m/>
    <m/>
    <n v="1513607809779.7705"/>
    <m/>
    <m/>
    <n v="558"/>
    <n v="1.0152439024390243"/>
    <n v="6556546829.119628"/>
    <m/>
    <m/>
    <m/>
    <n v="9.9050525276175563"/>
    <m/>
    <m/>
    <m/>
    <n v="8.9162964954857298"/>
    <m/>
    <m/>
    <n v="335925153572.62567"/>
    <m/>
    <m/>
    <n v="31.342504203528936"/>
    <m/>
    <m/>
    <m/>
    <m/>
  </r>
  <r>
    <x v="552"/>
    <n v="17.34"/>
    <n v="17.03"/>
    <n v="94315.63"/>
    <n v="92371.97"/>
    <n v="101.43"/>
    <n v="933593.71"/>
    <n v="93616.06"/>
    <n v="91683.12"/>
    <n v="1.3162707290348408E-4"/>
    <n v="248144.32704341575"/>
    <m/>
    <m/>
    <n v="338620593.79940051"/>
    <m/>
    <m/>
    <n v="13.239213504734391"/>
    <m/>
    <m/>
    <n v="169.97569784010167"/>
    <m/>
    <m/>
    <n v="207.8734825727297"/>
    <m/>
    <m/>
    <n v="229072.75133737977"/>
    <m/>
    <m/>
    <n v="1.9023564268849449"/>
    <m/>
    <m/>
    <n v="1634416721378.1191"/>
    <m/>
    <m/>
    <n v="559"/>
    <n v="1.0182031708749266"/>
    <n v="6859428022.3229847"/>
    <m/>
    <m/>
    <m/>
    <n v="9.6756441580944017"/>
    <m/>
    <m/>
    <m/>
    <n v="8.7110184694337836"/>
    <m/>
    <m/>
    <n v="351485510401.13385"/>
    <m/>
    <m/>
    <n v="31.243953815045721"/>
    <m/>
    <m/>
    <m/>
    <m/>
  </r>
  <r>
    <x v="553"/>
    <n v="17.8"/>
    <n v="17.5"/>
    <n v="96794.07"/>
    <n v="94787.17"/>
    <n v="100.22"/>
    <n v="944678.22"/>
    <n v="94517.28"/>
    <n v="92553.66"/>
    <n v="1.3162707290348408E-4"/>
    <n v="254658.89053203663"/>
    <m/>
    <m/>
    <n v="351897814.01790076"/>
    <m/>
    <m/>
    <n v="13.065794145443782"/>
    <m/>
    <m/>
    <n v="171.60782977204698"/>
    <m/>
    <m/>
    <n v="209.86974466999027"/>
    <m/>
    <m/>
    <n v="235055.43075779235"/>
    <m/>
    <m/>
    <n v="1.8795594429563354"/>
    <m/>
    <m/>
    <n v="1673099972028.9292"/>
    <m/>
    <m/>
    <n v="560"/>
    <n v="1.0171428571428571"/>
    <n v="7217884299.3486462"/>
    <m/>
    <m/>
    <m/>
    <n v="9.4222214534708488"/>
    <m/>
    <m/>
    <m/>
    <n v="8.4840590371389641"/>
    <m/>
    <m/>
    <n v="369897678319.55029"/>
    <m/>
    <m/>
    <n v="30.950218358359191"/>
    <m/>
    <m/>
    <m/>
    <m/>
  </r>
  <r>
    <x v="554"/>
    <n v="18.350000000000001"/>
    <n v="17.72"/>
    <n v="99877.54"/>
    <n v="97794.23"/>
    <n v="97.2"/>
    <n v="973206.59"/>
    <n v="96072.27"/>
    <n v="94064.16"/>
    <n v="1.3162707290348408E-4"/>
    <n v="262764.89186587359"/>
    <m/>
    <m/>
    <n v="368639865.6508736"/>
    <m/>
    <m/>
    <n v="12.858207651303992"/>
    <m/>
    <m/>
    <n v="174.42685348327441"/>
    <m/>
    <m/>
    <n v="213.31753551630442"/>
    <m/>
    <m/>
    <n v="242505.43176410708"/>
    <m/>
    <m/>
    <n v="1.8228214654786254"/>
    <m/>
    <m/>
    <n v="1774016851834.8516"/>
    <m/>
    <m/>
    <n v="561"/>
    <n v="1.0355530474040633"/>
    <n v="7675590802.6764708"/>
    <m/>
    <m/>
    <m/>
    <n v="9.1228828159715398"/>
    <m/>
    <m/>
    <m/>
    <n v="8.215685365469314"/>
    <m/>
    <m/>
    <n v="393401189973.79254"/>
    <m/>
    <m/>
    <n v="30.447984027199062"/>
    <m/>
    <m/>
    <m/>
    <m/>
  </r>
  <r>
    <x v="555"/>
    <n v="18.12"/>
    <n v="17.579999999999998"/>
    <n v="100910.05"/>
    <n v="98792.33"/>
    <n v="95.37"/>
    <n v="991467.43"/>
    <n v="96766.13"/>
    <n v="94731.13"/>
    <n v="1.3162707290348408E-4"/>
    <n v="265474.81877521909"/>
    <m/>
    <m/>
    <n v="374279852.68773574"/>
    <m/>
    <m/>
    <n v="12.792258465080817"/>
    <m/>
    <m/>
    <n v="175.68232767881483"/>
    <m/>
    <m/>
    <n v="214.8531690880352"/>
    <m/>
    <m/>
    <n v="244973.42479402426"/>
    <m/>
    <m/>
    <n v="1.7884049130368391"/>
    <m/>
    <m/>
    <n v="1840450479687.3799"/>
    <m/>
    <m/>
    <n v="562"/>
    <n v="1.0307167235494883"/>
    <n v="7832002923.0794249"/>
    <m/>
    <m/>
    <m/>
    <n v="9.0293529814512095"/>
    <m/>
    <m/>
    <m/>
    <n v="8.1326046682098863"/>
    <m/>
    <m/>
    <n v="401466084662.98004"/>
    <m/>
    <m/>
    <n v="30.234951171427035"/>
    <m/>
    <m/>
    <m/>
    <m/>
  </r>
  <r>
    <x v="556"/>
    <n v="20.96"/>
    <n v="18.920000000000002"/>
    <n v="104583.01"/>
    <n v="102349.19"/>
    <n v="92.67"/>
    <n v="1019598.6"/>
    <n v="100547.01"/>
    <n v="98395.08"/>
    <n v="1.3415782371595242E-4"/>
    <n v="275117.53992033593"/>
    <m/>
    <m/>
    <n v="394481526.52853781"/>
    <m/>
    <m/>
    <n v="12.560995210138966"/>
    <m/>
    <m/>
    <n v="182.53329580724298"/>
    <m/>
    <m/>
    <n v="223.23239067434628"/>
    <m/>
    <m/>
    <n v="253771.39947734016"/>
    <m/>
    <m/>
    <n v="1.7374881121148469"/>
    <m/>
    <m/>
    <n v="1944445304866.8804"/>
    <m/>
    <m/>
    <n v="563"/>
    <n v="1.1078224101479914"/>
    <n v="8395111658.5145445"/>
    <m/>
    <m/>
    <m/>
    <n v="8.7030493978533165"/>
    <m/>
    <m/>
    <m/>
    <n v="7.8420293364340168"/>
    <m/>
    <m/>
    <n v="430489233210.45947"/>
    <m/>
    <m/>
    <n v="29.074016938773838"/>
    <m/>
    <m/>
    <m/>
    <m/>
  </r>
  <r>
    <x v="557"/>
    <n v="23.81"/>
    <n v="21.01"/>
    <n v="113341.78"/>
    <n v="110907.15"/>
    <n v="85.34"/>
    <n v="1100207.28"/>
    <n v="104920.91"/>
    <n v="102662.17"/>
    <n v="1.3415782371595242E-4"/>
    <n v="298151.21354771487"/>
    <m/>
    <m/>
    <n v="443954316.42194957"/>
    <m/>
    <m/>
    <n v="12.035536148086361"/>
    <m/>
    <m/>
    <n v="190.46904048328679"/>
    <m/>
    <m/>
    <n v="232.93780822639454"/>
    <m/>
    <m/>
    <n v="274982.66488533601"/>
    <m/>
    <m/>
    <n v="1.5999688217098773"/>
    <m/>
    <m/>
    <n v="2251726486745.0811"/>
    <m/>
    <m/>
    <n v="564"/>
    <n v="1.1332698714897667"/>
    <n v="9798701295.2187233"/>
    <m/>
    <m/>
    <m/>
    <n v="7.9749697064943836"/>
    <m/>
    <m/>
    <m/>
    <n v="7.1870138702048276"/>
    <m/>
    <m/>
    <n v="502524917685.45673"/>
    <m/>
    <m/>
    <n v="27.815869481640132"/>
    <m/>
    <m/>
    <m/>
    <m/>
  </r>
  <r>
    <x v="558"/>
    <n v="21.46"/>
    <n v="19.53"/>
    <n v="115566.98"/>
    <n v="113069.67"/>
    <n v="81.69"/>
    <n v="1147262.3"/>
    <n v="106744.36"/>
    <n v="104432.6"/>
    <n v="1.3415782371595242E-4"/>
    <n v="303997.30057556467"/>
    <m/>
    <m/>
    <n v="456934581.27443731"/>
    <m/>
    <m/>
    <n v="11.917888663864254"/>
    <m/>
    <m/>
    <n v="193.77453047176914"/>
    <m/>
    <m/>
    <n v="236.98058104628888"/>
    <m/>
    <m/>
    <n v="280336.34207694093"/>
    <m/>
    <m/>
    <n v="1.5314540815798607"/>
    <m/>
    <m/>
    <n v="2444149538783.2495"/>
    <m/>
    <m/>
    <n v="565"/>
    <n v="1.0988223246287763"/>
    <n v="10180477628.456427"/>
    <m/>
    <m/>
    <m/>
    <n v="7.8191057855220549"/>
    <m/>
    <m/>
    <m/>
    <n v="7.0475628346987351"/>
    <m/>
    <m/>
    <n v="522168298094.63757"/>
    <m/>
    <m/>
    <n v="27.338835453674577"/>
    <m/>
    <m/>
    <m/>
    <m/>
  </r>
  <r>
    <x v="559"/>
    <n v="15.9"/>
    <n v="15.88"/>
    <n v="96685.61"/>
    <n v="94581.15"/>
    <n v="94.84"/>
    <n v="962599.55"/>
    <n v="96971.74"/>
    <n v="94857.62"/>
    <n v="1.3415782371595242E-4"/>
    <n v="254323.92331138399"/>
    <m/>
    <m/>
    <n v="344858193.98187709"/>
    <m/>
    <m/>
    <n v="12.891926358529686"/>
    <m/>
    <m/>
    <n v="176.02986428955379"/>
    <m/>
    <m/>
    <n v="215.27960943154685"/>
    <m/>
    <m/>
    <n v="234490.56562712957"/>
    <m/>
    <m/>
    <n v="1.7778815836788755"/>
    <m/>
    <m/>
    <n v="1657205202707.7246"/>
    <m/>
    <m/>
    <n v="566"/>
    <n v="1.0012594458438286"/>
    <n v="6850937235.843997"/>
    <m/>
    <m/>
    <m/>
    <n v="9.0972185027616952"/>
    <m/>
    <m/>
    <m/>
    <n v="8.2007376906724598"/>
    <m/>
    <m/>
    <n v="351435477456.44189"/>
    <m/>
    <m/>
    <n v="29.848316882295379"/>
    <m/>
    <m/>
    <m/>
    <m/>
  </r>
  <r>
    <x v="560"/>
    <n v="17.25"/>
    <n v="16.79"/>
    <n v="99663.67"/>
    <n v="97481.7"/>
    <n v="93.81"/>
    <n v="973085.54"/>
    <n v="98809.72"/>
    <n v="96642.8"/>
    <n v="1.3415782371595242E-4"/>
    <n v="262151.08452432486"/>
    <m/>
    <m/>
    <n v="360718547.73841608"/>
    <m/>
    <m/>
    <n v="12.693915571605425"/>
    <m/>
    <m/>
    <n v="179.36192015885902"/>
    <m/>
    <m/>
    <n v="219.3548611262085"/>
    <m/>
    <m/>
    <n v="241674.80937676688"/>
    <m/>
    <m/>
    <n v="1.7584767246571529"/>
    <m/>
    <m/>
    <n v="1693181458832.1689"/>
    <m/>
    <m/>
    <n v="567"/>
    <n v="1.0273972602739727"/>
    <n v="7270891920.5762854"/>
    <m/>
    <m/>
    <m/>
    <n v="8.8178205174902669"/>
    <m/>
    <m/>
    <m/>
    <n v="7.9500155178048644"/>
    <m/>
    <m/>
    <n v="373023821420.87036"/>
    <m/>
    <m/>
    <n v="29.289430095634049"/>
    <m/>
    <m/>
    <m/>
    <m/>
  </r>
  <r>
    <x v="561"/>
    <n v="17.829999999999998"/>
    <n v="17.84"/>
    <n v="100692.08"/>
    <n v="98448.36"/>
    <n v="92.41"/>
    <n v="987553.41"/>
    <n v="98636.82"/>
    <n v="96434.79"/>
    <n v="1.3500153825996009E-4"/>
    <n v="264836.79657050391"/>
    <m/>
    <m/>
    <n v="366073518.96955293"/>
    <m/>
    <m/>
    <n v="12.629990860976843"/>
    <m/>
    <m/>
    <n v="179.03497050614095"/>
    <m/>
    <m/>
    <n v="218.95573026130094"/>
    <m/>
    <m/>
    <n v="244050.27170393226"/>
    <m/>
    <m/>
    <n v="1.7319488660415081"/>
    <m/>
    <m/>
    <n v="1743131667352.5286"/>
    <m/>
    <m/>
    <n v="568"/>
    <n v="0.99943946188340793"/>
    <n v="7414343332.4305"/>
    <m/>
    <m/>
    <m/>
    <n v="8.7291603587113773"/>
    <m/>
    <m/>
    <m/>
    <n v="7.8734753847929841"/>
    <m/>
    <m/>
    <n v="380524360995.29694"/>
    <m/>
    <m/>
    <n v="29.361103278320197"/>
    <m/>
    <m/>
    <m/>
    <m/>
  </r>
  <r>
    <x v="562"/>
    <n v="16.690000000000001"/>
    <n v="17.100000000000001"/>
    <n v="99207.33"/>
    <n v="96983.41"/>
    <n v="93.56"/>
    <n v="975249.34"/>
    <n v="96237.79"/>
    <n v="94076.3"/>
    <n v="1.3500153825996009E-4"/>
    <n v="260925.29646695332"/>
    <m/>
    <m/>
    <n v="357899111.88442749"/>
    <m/>
    <m/>
    <n v="12.72362928479215"/>
    <m/>
    <m/>
    <n v="174.67624936781712"/>
    <m/>
    <m/>
    <n v="213.62534674850653"/>
    <m/>
    <m/>
    <n v="240411.79230607123"/>
    <m/>
    <m/>
    <n v="1.7534060917702894"/>
    <m/>
    <m/>
    <n v="1699566354664.2336"/>
    <m/>
    <m/>
    <n v="569"/>
    <n v="0.97602339181286546"/>
    <n v="7193444273.0263243"/>
    <m/>
    <m/>
    <m/>
    <n v="8.8586410565023908"/>
    <m/>
    <m/>
    <m/>
    <n v="7.9914189738989521"/>
    <m/>
    <m/>
    <n v="369232811812.91046"/>
    <m/>
    <m/>
    <n v="30.082131231806247"/>
    <m/>
    <m/>
    <m/>
    <m/>
  </r>
  <r>
    <x v="563"/>
    <n v="15.52"/>
    <n v="16.07"/>
    <n v="93550.03"/>
    <n v="91439.83"/>
    <n v="99.49"/>
    <n v="913495.2"/>
    <n v="92119.25"/>
    <n v="90037.57"/>
    <n v="1.3500153825996009E-4"/>
    <n v="246040.02667952413"/>
    <m/>
    <m/>
    <n v="327209658.51646698"/>
    <m/>
    <m/>
    <n v="13.086930525577419"/>
    <m/>
    <m/>
    <n v="167.19682286538955"/>
    <m/>
    <m/>
    <n v="204.47839092339504"/>
    <m/>
    <m/>
    <n v="226663.31308263747"/>
    <m/>
    <m/>
    <n v="1.8644379367775454"/>
    <m/>
    <m/>
    <n v="1484215507008.5906"/>
    <m/>
    <m/>
    <n v="570"/>
    <n v="0.96577473553204729"/>
    <n v="6370873797.8397388"/>
    <m/>
    <m/>
    <m/>
    <n v="9.3645655578411837"/>
    <m/>
    <m/>
    <m/>
    <n v="8.4490372183029923"/>
    <m/>
    <m/>
    <n v="327051418977.70197"/>
    <m/>
    <m/>
    <n v="31.376643226262505"/>
    <m/>
    <m/>
    <m/>
    <m/>
  </r>
  <r>
    <x v="564"/>
    <n v="15.88"/>
    <n v="16.149999999999999"/>
    <n v="94068"/>
    <n v="91933.77"/>
    <n v="99.4"/>
    <n v="914291.57"/>
    <n v="93488.54"/>
    <n v="91363.77"/>
    <n v="1.3500153825996009E-4"/>
    <n v="247396.27431987028"/>
    <m/>
    <m/>
    <n v="329857778.91788721"/>
    <m/>
    <m/>
    <n v="13.051244312808373"/>
    <m/>
    <m/>
    <n v="169.67795247130402"/>
    <m/>
    <m/>
    <n v="207.51299052977302"/>
    <m/>
    <m/>
    <n v="227881.14810243237"/>
    <m/>
    <m/>
    <n v="1.86264927242933"/>
    <m/>
    <m/>
    <n v="1486690094589.2119"/>
    <m/>
    <m/>
    <n v="571"/>
    <n v="0.98328173374613015"/>
    <n v="6439485206.3282671"/>
    <m/>
    <m/>
    <m/>
    <n v="9.3135462123842014"/>
    <m/>
    <m/>
    <m/>
    <n v="8.4042208398716731"/>
    <m/>
    <m/>
    <n v="330614439229.96973"/>
    <m/>
    <m/>
    <n v="30.917513973166582"/>
    <m/>
    <m/>
    <m/>
    <m/>
  </r>
  <r>
    <x v="565"/>
    <n v="15.89"/>
    <n v="16.440000000000001"/>
    <n v="93563.12"/>
    <n v="91427.93"/>
    <n v="100.52"/>
    <n v="904037.54"/>
    <n v="93006.29"/>
    <n v="90880.14"/>
    <n v="1.3500153825996009E-4"/>
    <n v="246062.45366503124"/>
    <m/>
    <m/>
    <n v="327132215.97520095"/>
    <m/>
    <m/>
    <n v="13.086809109315695"/>
    <m/>
    <m/>
    <n v="168.79857204227062"/>
    <m/>
    <m/>
    <n v="206.43775080467654"/>
    <m/>
    <m/>
    <n v="226620.77604994975"/>
    <m/>
    <m/>
    <n v="1.8835336568859826"/>
    <m/>
    <m/>
    <n v="1453232129640.8987"/>
    <m/>
    <m/>
    <n v="572"/>
    <n v="0.96654501216545008"/>
    <n v="6368407639.7988224"/>
    <m/>
    <m/>
    <m/>
    <n v="9.3643552416857894"/>
    <m/>
    <m/>
    <m/>
    <n v="8.4512910016936633"/>
    <m/>
    <m/>
    <n v="327005572408.10126"/>
    <m/>
    <m/>
    <n v="31.084220869036582"/>
    <m/>
    <m/>
    <m/>
    <m/>
  </r>
  <r>
    <x v="566"/>
    <n v="15.62"/>
    <n v="15.88"/>
    <n v="92798.04"/>
    <n v="90643.27"/>
    <n v="100.28"/>
    <n v="906179.16"/>
    <n v="92797.43"/>
    <n v="90639.25"/>
    <n v="1.3711111114722563E-4"/>
    <n v="244032.51117959406"/>
    <m/>
    <m/>
    <n v="322911616.65728277"/>
    <m/>
    <m/>
    <n v="13.141940227636585"/>
    <m/>
    <m/>
    <n v="168.40718905585777"/>
    <m/>
    <m/>
    <n v="205.95977328589524"/>
    <m/>
    <m/>
    <n v="224656.4640556126"/>
    <m/>
    <m/>
    <n v="1.8787276952104361"/>
    <m/>
    <m/>
    <n v="1459783797599.7036"/>
    <m/>
    <m/>
    <n v="573"/>
    <n v="0.98362720403022663"/>
    <n v="6258463990.3719893"/>
    <m/>
    <m/>
    <m/>
    <n v="9.4434031385244293"/>
    <m/>
    <m/>
    <m/>
    <n v="8.526328977712728"/>
    <m/>
    <m/>
    <n v="321481287852.68658"/>
    <m/>
    <m/>
    <n v="31.175976356684068"/>
    <m/>
    <m/>
    <m/>
    <m/>
  </r>
  <r>
    <x v="567"/>
    <n v="16.399999999999999"/>
    <n v="16.68"/>
    <n v="95116.91"/>
    <n v="92895.87"/>
    <n v="97.68"/>
    <n v="929681.31"/>
    <n v="93659.28"/>
    <n v="91468.63"/>
    <n v="1.3711111114722563E-4"/>
    <n v="250124.38216383947"/>
    <m/>
    <m/>
    <n v="334945548.46574634"/>
    <m/>
    <m/>
    <n v="12.978305502161087"/>
    <m/>
    <m/>
    <n v="169.96711519286475"/>
    <m/>
    <m/>
    <n v="207.86777020350345"/>
    <m/>
    <m/>
    <n v="230232.83824110072"/>
    <m/>
    <m/>
    <n v="1.8299168897074867"/>
    <m/>
    <m/>
    <n v="1535387100210.1523"/>
    <m/>
    <m/>
    <n v="574"/>
    <n v="0.98321342925659461"/>
    <n v="6569304111.1977978"/>
    <m/>
    <m/>
    <m/>
    <n v="9.2082937172202097"/>
    <m/>
    <m/>
    <m/>
    <n v="8.3152713912039111"/>
    <m/>
    <m/>
    <n v="337490736200.03107"/>
    <m/>
    <m/>
    <n v="30.893798483674928"/>
    <m/>
    <m/>
    <m/>
    <m/>
  </r>
  <r>
    <x v="568"/>
    <n v="15.79"/>
    <n v="16.39"/>
    <n v="95183.28"/>
    <n v="92947.95"/>
    <n v="97.6"/>
    <n v="930446.48"/>
    <n v="93572.42"/>
    <n v="91371.26"/>
    <n v="1.3711111114722563E-4"/>
    <n v="250292.8089947878"/>
    <m/>
    <m/>
    <n v="335224003.5980221"/>
    <m/>
    <m/>
    <n v="12.974329806409806"/>
    <m/>
    <m/>
    <n v="169.80534643377504"/>
    <m/>
    <m/>
    <n v="207.67015651481415"/>
    <m/>
    <m/>
    <n v="230355.28630322329"/>
    <m/>
    <m/>
    <n v="1.8283179989782343"/>
    <m/>
    <m/>
    <n v="1537797352726.9141"/>
    <m/>
    <m/>
    <n v="575"/>
    <n v="0.96339231238560086"/>
    <n v="6576448354.4292517"/>
    <m/>
    <m/>
    <m/>
    <n v="9.2027026534964591"/>
    <m/>
    <m/>
    <m/>
    <n v="8.3114417177516664"/>
    <m/>
    <m/>
    <n v="337900201603.04822"/>
    <m/>
    <m/>
    <n v="30.929782015713606"/>
    <m/>
    <m/>
    <m/>
    <m/>
  </r>
  <r>
    <x v="569"/>
    <n v="13.03"/>
    <n v="14.09"/>
    <n v="87121.66"/>
    <n v="85062.91"/>
    <n v="105.89"/>
    <n v="851358.53"/>
    <n v="90463.5"/>
    <n v="88322.94"/>
    <n v="1.3711111114722563E-4"/>
    <n v="229088.48381325242"/>
    <m/>
    <m/>
    <n v="292564184.03660983"/>
    <m/>
    <m/>
    <n v="13.524302516898199"/>
    <m/>
    <m/>
    <n v="164.15960383077731"/>
    <m/>
    <m/>
    <n v="200.76569258795141"/>
    <m/>
    <m/>
    <n v="210807.52511425925"/>
    <m/>
    <m/>
    <n v="1.9835039411899471"/>
    <m/>
    <m/>
    <n v="1276274591335.988"/>
    <m/>
    <m/>
    <n v="576"/>
    <n v="0.92476933995741661"/>
    <n v="5460466553.6854839"/>
    <m/>
    <m/>
    <m/>
    <n v="9.9829292167804482"/>
    <m/>
    <m/>
    <m/>
    <n v="9.0174278288291276"/>
    <m/>
    <m/>
    <n v="280595909708.15747"/>
    <m/>
    <m/>
    <n v="31.964858858349771"/>
    <m/>
    <m/>
    <m/>
    <m/>
  </r>
  <r>
    <x v="570"/>
    <n v="13.08"/>
    <n v="14.47"/>
    <n v="85188.19"/>
    <n v="83163.460000000006"/>
    <n v="108.25"/>
    <n v="832416.4"/>
    <n v="90142.399999999994"/>
    <n v="87997.32"/>
    <n v="1.3711111114722563E-4"/>
    <n v="223998.91628841814"/>
    <m/>
    <m/>
    <n v="282762059.91123611"/>
    <m/>
    <m/>
    <n v="13.674945041994073"/>
    <m/>
    <m/>
    <n v="163.57293107975687"/>
    <m/>
    <m/>
    <n v="200.04841642074612"/>
    <m/>
    <m/>
    <n v="206094.27601525234"/>
    <m/>
    <m/>
    <n v="2.027599739981103"/>
    <m/>
    <m/>
    <n v="1219389281720.9502"/>
    <m/>
    <m/>
    <n v="577"/>
    <n v="0.9039391845196959"/>
    <n v="5216426938.7580833"/>
    <m/>
    <m/>
    <m/>
    <n v="10.205372124337332"/>
    <m/>
    <m/>
    <m/>
    <n v="9.2197095147356443"/>
    <m/>
    <m/>
    <n v="268089164557.79086"/>
    <m/>
    <m/>
    <n v="32.085915911909261"/>
    <m/>
    <m/>
    <m/>
    <m/>
  </r>
  <r>
    <x v="571"/>
    <n v="13.05"/>
    <n v="14.52"/>
    <n v="83595.44"/>
    <n v="81574.350000000006"/>
    <n v="110.81"/>
    <n v="812742.49"/>
    <n v="90002.65"/>
    <n v="87824.7"/>
    <n v="1.3851772053508071E-4"/>
    <n v="219794.76535905653"/>
    <m/>
    <m/>
    <n v="274649517.42720634"/>
    <m/>
    <m/>
    <n v="13.804519382313686"/>
    <m/>
    <m/>
    <n v="163.30739327465199"/>
    <m/>
    <m/>
    <n v="199.72432240270911"/>
    <m/>
    <m/>
    <n v="202138.72471398453"/>
    <m/>
    <m/>
    <n v="2.075209198959548"/>
    <m/>
    <m/>
    <n v="1161484055958.8613"/>
    <m/>
    <m/>
    <n v="578"/>
    <n v="0.89876033057851246"/>
    <n v="5016565942.5207644"/>
    <m/>
    <m/>
    <m/>
    <n v="10.398926013035556"/>
    <m/>
    <m/>
    <m/>
    <n v="9.3987047956894472"/>
    <m/>
    <m/>
    <n v="257915909958.20648"/>
    <m/>
    <m/>
    <n v="32.158650621297355"/>
    <m/>
    <m/>
    <m/>
    <m/>
  </r>
  <r>
    <x v="572"/>
    <n v="14.15"/>
    <n v="15.17"/>
    <n v="86824.12"/>
    <n v="84702.37"/>
    <n v="106.01"/>
    <n v="847894.66"/>
    <n v="91483.68"/>
    <n v="89245.56"/>
    <n v="1.3851772053508071E-4"/>
    <n v="228272.69582510096"/>
    <m/>
    <m/>
    <n v="290441361.19616759"/>
    <m/>
    <m/>
    <n v="13.539143067887148"/>
    <m/>
    <m/>
    <n v="165.98658748292488"/>
    <m/>
    <m/>
    <n v="203.00141169954645"/>
    <m/>
    <m/>
    <n v="209877.78616922311"/>
    <m/>
    <m/>
    <n v="1.9850989895161035"/>
    <m/>
    <m/>
    <n v="1261763223982.3167"/>
    <m/>
    <m/>
    <n v="579"/>
    <n v="0.93276203032300598"/>
    <n v="5400928698.6882467"/>
    <m/>
    <m/>
    <m/>
    <n v="9.9992411224397593"/>
    <m/>
    <m/>
    <m/>
    <n v="9.0401409581238834"/>
    <m/>
    <m/>
    <n v="277747634316.45831"/>
    <m/>
    <m/>
    <n v="31.644801157535039"/>
    <m/>
    <m/>
    <m/>
    <m/>
  </r>
  <r>
    <x v="573"/>
    <n v="13.65"/>
    <n v="14.85"/>
    <n v="86848.56"/>
    <n v="84714.48"/>
    <n v="106.57"/>
    <n v="843481.53"/>
    <n v="92027.1"/>
    <n v="89763.33"/>
    <n v="1.3851772053508071E-4"/>
    <n v="228331.38431856205"/>
    <m/>
    <m/>
    <n v="290500862.67232066"/>
    <m/>
    <m/>
    <n v="13.537822850615557"/>
    <m/>
    <m/>
    <n v="166.96848902013519"/>
    <m/>
    <m/>
    <n v="204.20249997518155"/>
    <m/>
    <m/>
    <n v="209901.75420609899"/>
    <m/>
    <m/>
    <n v="1.9954759685157799"/>
    <m/>
    <m/>
    <n v="1248533649053.1912"/>
    <m/>
    <m/>
    <n v="580"/>
    <n v="0.91919191919191923"/>
    <n v="5402290997.3274221"/>
    <m/>
    <m/>
    <m/>
    <n v="9.9973458673808135"/>
    <m/>
    <m/>
    <m/>
    <n v="9.0397662053812375"/>
    <m/>
    <m/>
    <n v="277852978810.06366"/>
    <m/>
    <m/>
    <n v="31.464403931159101"/>
    <m/>
    <m/>
    <m/>
    <m/>
  </r>
  <r>
    <x v="574"/>
    <n v="13.97"/>
    <n v="15.34"/>
    <n v="87865.35"/>
    <n v="85694.55"/>
    <n v="105.26"/>
    <n v="853811.6"/>
    <n v="93337"/>
    <n v="91028.57"/>
    <n v="1.3851772053508071E-4"/>
    <n v="230998.96884822668"/>
    <m/>
    <m/>
    <n v="295539277.50776845"/>
    <m/>
    <m/>
    <n v="13.459162344579232"/>
    <m/>
    <m/>
    <n v="169.34096432474215"/>
    <m/>
    <m/>
    <n v="207.10426478015546"/>
    <m/>
    <m/>
    <n v="212324.01974376224"/>
    <m/>
    <m/>
    <n v="1.9708388026333068"/>
    <m/>
    <m/>
    <n v="1279017666258.281"/>
    <m/>
    <m/>
    <n v="581"/>
    <n v="0.91069100391134294"/>
    <n v="5527103987.7126188"/>
    <m/>
    <m/>
    <m/>
    <n v="9.8812253647057666"/>
    <m/>
    <m/>
    <m/>
    <n v="8.9360914791208401"/>
    <m/>
    <m/>
    <n v="284308521688.33759"/>
    <m/>
    <m/>
    <n v="31.02405368827726"/>
    <m/>
    <m/>
    <m/>
    <m/>
  </r>
  <r>
    <x v="575"/>
    <n v="14.02"/>
    <n v="15.33"/>
    <n v="87963.48"/>
    <n v="85754.64"/>
    <n v="104.59"/>
    <n v="859215.47"/>
    <n v="93678.49"/>
    <n v="91323.78"/>
    <n v="1.3767373306250441E-4"/>
    <n v="231240.03750243233"/>
    <m/>
    <m/>
    <n v="295841620.12190598"/>
    <m/>
    <m/>
    <n v="13.453392960087413"/>
    <m/>
    <m/>
    <n v="169.94809590782668"/>
    <m/>
    <m/>
    <n v="207.84747100715157"/>
    <m/>
    <m/>
    <n v="212454.56760318682"/>
    <m/>
    <m/>
    <n v="1.9579721436016431"/>
    <m/>
    <m/>
    <n v="1294911837082.7839"/>
    <m/>
    <m/>
    <n v="582"/>
    <n v="0.91454664057403778"/>
    <n v="5534295792.6877136"/>
    <m/>
    <m/>
    <m/>
    <n v="9.8729169043315661"/>
    <m/>
    <m/>
    <m/>
    <n v="8.9325456391284277"/>
    <m/>
    <m/>
    <n v="284786228919.85089"/>
    <m/>
    <m/>
    <n v="30.932782946623153"/>
    <m/>
    <m/>
    <m/>
    <m/>
  </r>
  <r>
    <x v="576"/>
    <n v="13.14"/>
    <n v="14.69"/>
    <n v="86363.75"/>
    <n v="84183.27"/>
    <n v="107.01"/>
    <n v="839354.06"/>
    <n v="93014.71"/>
    <n v="90664.11"/>
    <n v="1.3767373306250441E-4"/>
    <n v="227029.10151657774"/>
    <m/>
    <m/>
    <n v="287707348.25849336"/>
    <m/>
    <m/>
    <n v="13.576299736494002"/>
    <m/>
    <m/>
    <n v="168.73977589255719"/>
    <m/>
    <m/>
    <n v="206.3699150401645"/>
    <m/>
    <m/>
    <n v="208555.54549367519"/>
    <m/>
    <m/>
    <n v="2.0031658705081834"/>
    <m/>
    <m/>
    <n v="1234952053962.2209"/>
    <m/>
    <m/>
    <n v="583"/>
    <n v="0.89448604492852291"/>
    <n v="5331295001.9540005"/>
    <m/>
    <m/>
    <m/>
    <n v="10.053360200753083"/>
    <m/>
    <m/>
    <m/>
    <n v="9.097141686929568"/>
    <m/>
    <m/>
    <n v="274374738680.91049"/>
    <m/>
    <m/>
    <n v="31.159360463322098"/>
    <m/>
    <m/>
    <m/>
    <m/>
  </r>
  <r>
    <x v="577"/>
    <n v="14.49"/>
    <n v="15.57"/>
    <n v="88741.18"/>
    <n v="86489.09"/>
    <n v="102.56"/>
    <n v="874252.7"/>
    <n v="94167.66"/>
    <n v="91775.45"/>
    <n v="1.3767373306250441E-4"/>
    <n v="233273.09329945507"/>
    <m/>
    <m/>
    <n v="299525138.73632085"/>
    <m/>
    <m/>
    <n v="13.390020550807264"/>
    <m/>
    <m/>
    <n v="170.82719920409357"/>
    <m/>
    <m/>
    <n v="208.92307717513887"/>
    <m/>
    <m/>
    <n v="214261.81768870866"/>
    <m/>
    <m/>
    <n v="1.9197592228384224"/>
    <m/>
    <m/>
    <n v="1337543778010.1733"/>
    <m/>
    <m/>
    <n v="584"/>
    <n v="0.93063583815028905"/>
    <n v="5623158939.1188927"/>
    <m/>
    <m/>
    <m/>
    <n v="9.7775384465211612"/>
    <m/>
    <m/>
    <m/>
    <n v="8.8488575072561808"/>
    <m/>
    <m/>
    <n v="289432009934.11365"/>
    <m/>
    <m/>
    <n v="30.780515022287265"/>
    <m/>
    <m/>
    <m/>
    <m/>
  </r>
  <r>
    <x v="578"/>
    <n v="17.79"/>
    <n v="17.62"/>
    <n v="96161.18"/>
    <n v="93708.88"/>
    <n v="96.14"/>
    <n v="929034.3"/>
    <n v="97537.42"/>
    <n v="95046.97"/>
    <n v="1.3767373306250441E-4"/>
    <n v="252771.81288731538"/>
    <m/>
    <m/>
    <n v="337026786.48302907"/>
    <m/>
    <m/>
    <n v="12.830811843122742"/>
    <m/>
    <m/>
    <n v="176.93588219362803"/>
    <m/>
    <m/>
    <n v="216.39428413321119"/>
    <m/>
    <m/>
    <n v="232140.92516538809"/>
    <m/>
    <m/>
    <n v="1.7994884798877955"/>
    <m/>
    <m/>
    <n v="1505052956978.175"/>
    <m/>
    <m/>
    <n v="585"/>
    <n v="1.0096481271282631"/>
    <n v="6561738916.1143503"/>
    <m/>
    <m/>
    <m/>
    <n v="8.9609282483810624"/>
    <m/>
    <m/>
    <m/>
    <n v="8.1110041378392665"/>
    <m/>
    <m/>
    <n v="337784673183.34497"/>
    <m/>
    <m/>
    <n v="29.686270557651238"/>
    <m/>
    <m/>
    <m/>
    <m/>
  </r>
  <r>
    <x v="579"/>
    <n v="18.05"/>
    <n v="17.87"/>
    <n v="99146.37"/>
    <n v="96605.05"/>
    <n v="92.43"/>
    <n v="964816.48"/>
    <n v="98797.04"/>
    <n v="96261.34"/>
    <n v="1.3767373306250441E-4"/>
    <n v="260612.40720753788"/>
    <m/>
    <m/>
    <n v="352647647.79040861"/>
    <m/>
    <m/>
    <n v="12.632208285982463"/>
    <m/>
    <m/>
    <n v="179.21650160300433"/>
    <m/>
    <m/>
    <n v="219.18374379273914"/>
    <m/>
    <m/>
    <n v="239308.59649110725"/>
    <m/>
    <m/>
    <n v="1.7299522197123101"/>
    <m/>
    <m/>
    <n v="1620865098226.6765"/>
    <m/>
    <m/>
    <n v="586"/>
    <n v="1.0100727476217124"/>
    <n v="6967098802.2118549"/>
    <m/>
    <m/>
    <m/>
    <n v="8.6835770197295474"/>
    <m/>
    <m/>
    <m/>
    <n v="7.8611165895382547"/>
    <m/>
    <m/>
    <n v="358697008606.36877"/>
    <m/>
    <m/>
    <n v="29.309934020951768"/>
    <m/>
    <m/>
    <m/>
    <m/>
  </r>
  <r>
    <x v="580"/>
    <n v="18.64"/>
    <n v="18.079999999999998"/>
    <n v="98356.41"/>
    <n v="95795.44"/>
    <n v="93.13"/>
    <n v="957507.93"/>
    <n v="98467.26"/>
    <n v="95900.27"/>
    <n v="1.3879906425406929E-4"/>
    <n v="258517.03653763118"/>
    <m/>
    <m/>
    <n v="348204523.03331792"/>
    <m/>
    <m/>
    <n v="12.684150682841437"/>
    <m/>
    <m/>
    <n v="178.6052193876985"/>
    <m/>
    <m/>
    <n v="218.43685711469016"/>
    <m/>
    <m/>
    <n v="237282.56362310689"/>
    <m/>
    <m/>
    <n v="1.7427671509610361"/>
    <m/>
    <m/>
    <n v="1595944055199.9963"/>
    <m/>
    <m/>
    <n v="587"/>
    <n v="1.0309734513274338"/>
    <n v="6849629101.9440651"/>
    <m/>
    <m/>
    <m/>
    <n v="8.7551273266023859"/>
    <m/>
    <m/>
    <m/>
    <n v="7.9293922912140937"/>
    <m/>
    <m/>
    <n v="352783839921.78156"/>
    <m/>
    <m/>
    <n v="29.428860540163186"/>
    <m/>
    <m/>
    <m/>
    <m/>
  </r>
  <r>
    <x v="581"/>
    <n v="17.739999999999998"/>
    <n v="17.350000000000001"/>
    <n v="97098.8"/>
    <n v="94557.28"/>
    <n v="94.25"/>
    <n v="946075.89"/>
    <n v="96874.47"/>
    <n v="94335.69"/>
    <n v="1.3879906425406929E-4"/>
    <n v="255205.34918523827"/>
    <m/>
    <m/>
    <n v="341450412.15836734"/>
    <m/>
    <m/>
    <n v="12.765789998406328"/>
    <m/>
    <m/>
    <n v="175.71184651690879"/>
    <m/>
    <m/>
    <n v="214.89845428921129"/>
    <m/>
    <m/>
    <n v="234208.93902271643"/>
    <m/>
    <m/>
    <n v="1.7636293746381559"/>
    <m/>
    <m/>
    <n v="1557716275362.075"/>
    <m/>
    <m/>
    <n v="588"/>
    <n v="1.0224783861671467"/>
    <n v="6672340770.1827202"/>
    <m/>
    <m/>
    <m/>
    <n v="8.8678746636712003"/>
    <m/>
    <m/>
    <m/>
    <n v="8.0326977604381256"/>
    <m/>
    <m/>
    <n v="343696513433.38416"/>
    <m/>
    <m/>
    <n v="29.91202741844549"/>
    <m/>
    <m/>
    <m/>
    <m/>
  </r>
  <r>
    <x v="582"/>
    <n v="15.55"/>
    <n v="15.93"/>
    <n v="91937.55"/>
    <n v="89518"/>
    <n v="99.64"/>
    <n v="891885.38"/>
    <n v="91686.42"/>
    <n v="89270.51"/>
    <n v="1.3879906425406929E-4"/>
    <n v="241634.1133009539"/>
    <m/>
    <m/>
    <n v="314151813.91252673"/>
    <m/>
    <m/>
    <n v="13.105615131978517"/>
    <m/>
    <m/>
    <n v="166.2976564417157"/>
    <m/>
    <m/>
    <n v="203.38496916720075"/>
    <m/>
    <m/>
    <n v="221720.76728889381"/>
    <m/>
    <m/>
    <n v="1.8643862276471772"/>
    <m/>
    <m/>
    <n v="1379161608877.7048"/>
    <m/>
    <m/>
    <n v="589"/>
    <n v="0.9761456371625864"/>
    <n v="5960956287.3930349"/>
    <m/>
    <m/>
    <m/>
    <n v="9.3400389183507766"/>
    <m/>
    <m/>
    <m/>
    <n v="8.4616490409705278"/>
    <m/>
    <m/>
    <n v="307091733359.25208"/>
    <m/>
    <m/>
    <n v="31.521307225999596"/>
    <m/>
    <m/>
    <m/>
    <m/>
  </r>
  <r>
    <x v="583"/>
    <n v="16.21"/>
    <n v="16.489999999999998"/>
    <n v="94957.36"/>
    <n v="92445.91"/>
    <n v="97.4"/>
    <n v="912007.98"/>
    <n v="92871.15"/>
    <n v="90411.63"/>
    <n v="1.3879906425406929E-4"/>
    <n v="249564.81878951407"/>
    <m/>
    <m/>
    <n v="329561334.46432036"/>
    <m/>
    <m/>
    <n v="12.890953650711289"/>
    <m/>
    <m/>
    <n v="168.44237140149062"/>
    <m/>
    <m/>
    <n v="206.00821918730449"/>
    <m/>
    <m/>
    <n v="228966.1124362768"/>
    <m/>
    <m/>
    <n v="1.8223732273090893"/>
    <m/>
    <m/>
    <n v="1441284749628.0278"/>
    <m/>
    <m/>
    <n v="590"/>
    <n v="0.98302001212856294"/>
    <n v="6350678228.5617332"/>
    <m/>
    <m/>
    <m/>
    <n v="9.0341288066224052"/>
    <m/>
    <m/>
    <m/>
    <n v="8.1857229797746456"/>
    <m/>
    <m/>
    <n v="327210761161.96631"/>
    <m/>
    <m/>
    <n v="31.121547406403966"/>
    <m/>
    <m/>
    <m/>
    <m/>
  </r>
  <r>
    <x v="584"/>
    <n v="17.399999999999999"/>
    <n v="17.07"/>
    <n v="97155.28"/>
    <n v="94572.87"/>
    <n v="95.18"/>
    <n v="932782.91"/>
    <n v="94339.12"/>
    <n v="91828.18"/>
    <n v="1.3879906425406929E-4"/>
    <n v="255335.11705301702"/>
    <m/>
    <m/>
    <n v="340931696.18305415"/>
    <m/>
    <m/>
    <n v="12.742326936603289"/>
    <m/>
    <m/>
    <n v="171.10068753044081"/>
    <m/>
    <m/>
    <n v="209.2596196292144"/>
    <m/>
    <m/>
    <n v="234227.33859248532"/>
    <m/>
    <m/>
    <n v="1.7807390089815018"/>
    <m/>
    <m/>
    <n v="1506832973417.2273"/>
    <m/>
    <m/>
    <n v="591"/>
    <n v="1.0193321616871704"/>
    <n v="6642682304.0364361"/>
    <m/>
    <m/>
    <m/>
    <n v="8.8258639531719112"/>
    <m/>
    <m/>
    <m/>
    <n v="7.9982032448718261"/>
    <m/>
    <m/>
    <n v="342299474300.22595"/>
    <m/>
    <m/>
    <n v="30.637060612246682"/>
    <m/>
    <m/>
    <m/>
    <m/>
  </r>
  <r>
    <x v="585"/>
    <n v="14.98"/>
    <n v="15.64"/>
    <n v="90088.960000000006"/>
    <n v="87654.99"/>
    <n v="101.33"/>
    <n v="872477.68"/>
    <n v="91945.22"/>
    <n v="89459.75"/>
    <n v="1.390804152545666E-4"/>
    <n v="236746.70601269937"/>
    <m/>
    <m/>
    <n v="303514912.71354342"/>
    <m/>
    <m/>
    <n v="13.207337782096788"/>
    <m/>
    <m/>
    <n v="166.74672804498374"/>
    <m/>
    <m/>
    <n v="203.93530914193474"/>
    <m/>
    <m/>
    <n v="217075.18448754604"/>
    <m/>
    <m/>
    <n v="1.895488796596849"/>
    <m/>
    <m/>
    <n v="1311697077791.3394"/>
    <m/>
    <m/>
    <n v="592"/>
    <n v="0.9578005115089514"/>
    <n v="5670302221.6401415"/>
    <m/>
    <m/>
    <m/>
    <n v="9.4701408463813337"/>
    <m/>
    <m/>
    <m/>
    <n v="8.5858831270383771"/>
    <m/>
    <m/>
    <n v="292304273936.91199"/>
    <m/>
    <m/>
    <n v="31.436877467383177"/>
    <m/>
    <m/>
    <m/>
    <m/>
  </r>
  <r>
    <x v="586"/>
    <n v="14.85"/>
    <n v="14.96"/>
    <n v="87611.94"/>
    <n v="85232.71"/>
    <n v="104.34"/>
    <n v="846537.94"/>
    <n v="90995.21"/>
    <n v="88522.98"/>
    <n v="1.390804152545666E-4"/>
    <n v="230231.67813782999"/>
    <m/>
    <m/>
    <n v="290931011.99146336"/>
    <m/>
    <m/>
    <n v="13.389476723824483"/>
    <m/>
    <m/>
    <n v="165.01981897200994"/>
    <m/>
    <m/>
    <n v="201.82347847225248"/>
    <m/>
    <m/>
    <n v="211070.4022783578"/>
    <m/>
    <m/>
    <n v="1.9516872005735588"/>
    <m/>
    <m/>
    <n v="1233606663091.2949"/>
    <m/>
    <m/>
    <n v="593"/>
    <n v="0.99264705882352933"/>
    <n v="5356732590.6904001"/>
    <m/>
    <m/>
    <m/>
    <n v="9.731387832237159"/>
    <m/>
    <m/>
    <m/>
    <n v="8.8240483683447923"/>
    <m/>
    <m/>
    <n v="276174978030.05914"/>
    <m/>
    <m/>
    <n v="31.769309126955218"/>
    <m/>
    <m/>
    <m/>
    <m/>
  </r>
  <r>
    <x v="587"/>
    <n v="14.62"/>
    <n v="14.9"/>
    <n v="87013.99"/>
    <n v="84639.15"/>
    <n v="105.42"/>
    <n v="837807.84"/>
    <n v="90236.88"/>
    <n v="87772.94"/>
    <n v="1.390804152545666E-4"/>
    <n v="228654.77529760016"/>
    <m/>
    <m/>
    <n v="287889189.06579173"/>
    <m/>
    <m/>
    <n v="13.435749128560689"/>
    <m/>
    <m/>
    <n v="163.64059723214632"/>
    <m/>
    <m/>
    <n v="200.13687418111653"/>
    <m/>
    <m/>
    <n v="209594.47986031359"/>
    <m/>
    <m/>
    <n v="1.9717806295156217"/>
    <m/>
    <m/>
    <n v="1208070989373.2366"/>
    <m/>
    <m/>
    <n v="594"/>
    <n v="0.98120805369127506"/>
    <n v="5281946093.2888098"/>
    <m/>
    <m/>
    <m/>
    <n v="9.7987007503593073"/>
    <m/>
    <m/>
    <m/>
    <n v="8.8864061369920595"/>
    <m/>
    <m/>
    <n v="272353981588.00146"/>
    <m/>
    <m/>
    <n v="32.041755965495724"/>
    <m/>
    <m/>
    <m/>
    <m/>
  </r>
  <r>
    <x v="588"/>
    <n v="14.94"/>
    <n v="15.25"/>
    <n v="88500.22"/>
    <n v="86073.04"/>
    <n v="102.2"/>
    <n v="863409.09"/>
    <n v="91554.03"/>
    <n v="89041.919999999998"/>
    <n v="1.390804152545666E-4"/>
    <n v="232554.60980683134"/>
    <m/>
    <m/>
    <n v="295202147.113666"/>
    <m/>
    <m/>
    <n v="13.321593438776732"/>
    <m/>
    <m/>
    <n v="166.02514221190441"/>
    <m/>
    <m/>
    <n v="203.05345968330582"/>
    <m/>
    <m/>
    <n v="213139.13333729745"/>
    <m/>
    <m/>
    <n v="1.9114488556722753"/>
    <m/>
    <m/>
    <n v="1281804430719.1658"/>
    <m/>
    <m/>
    <n v="595"/>
    <n v="0.97967213114754093"/>
    <n v="5460727232.1409645"/>
    <m/>
    <m/>
    <m/>
    <n v="9.6322502123277722"/>
    <m/>
    <m/>
    <m/>
    <n v="8.7367515038395407"/>
    <m/>
    <m/>
    <n v="281608429554.41205"/>
    <m/>
    <m/>
    <n v="31.581735265826772"/>
    <m/>
    <m/>
    <m/>
    <m/>
  </r>
  <r>
    <x v="589"/>
    <n v="14.33"/>
    <n v="14.99"/>
    <n v="85822.71"/>
    <n v="83456.990000000005"/>
    <n v="105.74"/>
    <n v="833471.57"/>
    <n v="90685.62"/>
    <n v="88184.960000000006"/>
    <n v="1.390804152545666E-4"/>
    <n v="225513.33971947661"/>
    <m/>
    <m/>
    <n v="281741162.0599981"/>
    <m/>
    <m/>
    <n v="13.523685521678194"/>
    <m/>
    <m/>
    <n v="164.4463475382131"/>
    <m/>
    <m/>
    <n v="201.12276941468173"/>
    <m/>
    <m/>
    <n v="206655.17113574554"/>
    <m/>
    <m/>
    <n v="1.9775491890067034"/>
    <m/>
    <m/>
    <n v="1192823969720.521"/>
    <m/>
    <m/>
    <n v="596"/>
    <n v="0.95597064709806534"/>
    <n v="5128614561.0603638"/>
    <m/>
    <m/>
    <m/>
    <n v="9.9245445241553636"/>
    <m/>
    <m/>
    <m/>
    <n v="9.003209930999942"/>
    <m/>
    <m/>
    <n v="264515198557.28894"/>
    <m/>
    <m/>
    <n v="31.888940519780977"/>
    <m/>
    <m/>
    <m/>
    <m/>
  </r>
  <r>
    <x v="590"/>
    <n v="14.95"/>
    <n v="15.39"/>
    <n v="86668.72"/>
    <n v="84244.85"/>
    <n v="103.49"/>
    <n v="851207.4"/>
    <n v="91687.08"/>
    <n v="89122"/>
    <n v="1.390804152545666E-4"/>
    <n v="227719.71200410329"/>
    <m/>
    <m/>
    <n v="285722529.07432866"/>
    <m/>
    <m/>
    <n v="13.458800670918608"/>
    <m/>
    <m/>
    <n v="166.25020055190106"/>
    <m/>
    <m/>
    <n v="203.32960374601763"/>
    <m/>
    <m/>
    <n v="208588.05789692173"/>
    <m/>
    <m/>
    <n v="1.935151553229759"/>
    <m/>
    <m/>
    <n v="1243305154127.6377"/>
    <m/>
    <m/>
    <n v="597"/>
    <n v="0.97141000649772569"/>
    <n v="5224917747.942256"/>
    <m/>
    <m/>
    <m/>
    <n v="9.8294801681034478"/>
    <m/>
    <m/>
    <m/>
    <n v="8.9209485940690634"/>
    <m/>
    <m/>
    <n v="269585318071.43518"/>
    <m/>
    <m/>
    <n v="31.559757701113409"/>
    <m/>
    <m/>
    <m/>
    <m/>
  </r>
  <r>
    <x v="591"/>
    <n v="15.05"/>
    <n v="15.61"/>
    <n v="88780.7"/>
    <n v="86286.04"/>
    <n v="102.33"/>
    <n v="860792.63"/>
    <n v="93291.87"/>
    <n v="90669.5"/>
    <n v="1.390804152545666E-4"/>
    <n v="233263.19426711518"/>
    <m/>
    <m/>
    <n v="296103955.95704412"/>
    <m/>
    <m/>
    <n v="13.295406256619035"/>
    <m/>
    <m/>
    <n v="169.1559368385403"/>
    <m/>
    <m/>
    <n v="206.88364397703137"/>
    <m/>
    <m/>
    <n v="213635.84539231501"/>
    <m/>
    <m/>
    <n v="1.9133559552484487"/>
    <m/>
    <m/>
    <n v="1271209412005.1772"/>
    <m/>
    <m/>
    <n v="598"/>
    <n v="0.96412556053811671"/>
    <n v="5477924877.9139614"/>
    <m/>
    <m/>
    <m/>
    <n v="9.5908724621437464"/>
    <m/>
    <m/>
    <m/>
    <n v="8.705689359682669"/>
    <m/>
    <m/>
    <n v="282675554862.01984"/>
    <m/>
    <m/>
    <n v="31.014925288604562"/>
    <m/>
    <m/>
    <m/>
    <m/>
  </r>
  <r>
    <x v="592"/>
    <n v="14.34"/>
    <n v="15.09"/>
    <n v="87034.73"/>
    <n v="84577.13"/>
    <n v="103.86"/>
    <n v="847924.1"/>
    <n v="92275.64"/>
    <n v="89669.23"/>
    <n v="1.390804152545666E-4"/>
    <n v="228670.24135795946"/>
    <m/>
    <m/>
    <n v="287304615.58529395"/>
    <m/>
    <m/>
    <n v="13.426715699445003"/>
    <m/>
    <m/>
    <n v="167.30923851389022"/>
    <m/>
    <m/>
    <n v="204.62529140429501"/>
    <m/>
    <m/>
    <n v="209398.72641847219"/>
    <m/>
    <m/>
    <n v="1.9418573310074627"/>
    <m/>
    <m/>
    <n v="1233107269186.5098"/>
    <m/>
    <m/>
    <n v="599"/>
    <n v="0.95029821073558651"/>
    <n v="5260765085.1980534"/>
    <m/>
    <m/>
    <m/>
    <n v="9.7803658109658098"/>
    <m/>
    <m/>
    <m/>
    <n v="8.8790134510840026"/>
    <m/>
    <m/>
    <n v="271504163041.99484"/>
    <m/>
    <m/>
    <n v="31.360284712285683"/>
    <m/>
    <m/>
    <m/>
    <m/>
  </r>
  <r>
    <x v="593"/>
    <n v="14.46"/>
    <n v="15.08"/>
    <n v="86235.82"/>
    <n v="83789.009999999995"/>
    <n v="104.98"/>
    <n v="838772.73"/>
    <n v="91946.1"/>
    <n v="89336.53"/>
    <n v="1.390804152545666E-4"/>
    <n v="226565.70474629992"/>
    <m/>
    <m/>
    <n v="283286088.10015851"/>
    <m/>
    <m/>
    <n v="13.488922082507978"/>
    <m/>
    <m/>
    <n v="166.70766924466889"/>
    <m/>
    <m/>
    <n v="203.88977372745529"/>
    <m/>
    <m/>
    <n v="207441.50639436126"/>
    <m/>
    <m/>
    <n v="1.9626902792930547"/>
    <m/>
    <m/>
    <n v="1206398323387.8652"/>
    <m/>
    <m/>
    <n v="600"/>
    <n v="0.95888594164456242"/>
    <n v="5162547720.7219772"/>
    <m/>
    <m/>
    <m/>
    <n v="9.8710429951222878"/>
    <m/>
    <m/>
    <m/>
    <n v="8.962666221688302"/>
    <m/>
    <m/>
    <n v="266469229341.92938"/>
    <m/>
    <m/>
    <n v="31.479854445918477"/>
    <m/>
    <m/>
    <m/>
    <m/>
  </r>
  <r>
    <x v="594"/>
    <n v="14.34"/>
    <n v="15.14"/>
    <n v="87521.9"/>
    <n v="85026.94"/>
    <n v="103.65"/>
    <n v="849349.24"/>
    <n v="92808.91"/>
    <n v="90162.42"/>
    <n v="1.390804152545666E-4"/>
    <n v="229938.99102892095"/>
    <m/>
    <m/>
    <n v="289561372.51316631"/>
    <m/>
    <m/>
    <n v="13.388928418377654"/>
    <m/>
    <m/>
    <n v="168.26792881720101"/>
    <m/>
    <m/>
    <n v="205.79825563165738"/>
    <m/>
    <m/>
    <n v="210500.26870863547"/>
    <m/>
    <m/>
    <n v="1.9377186172926795"/>
    <m/>
    <m/>
    <n v="1236728296016.134"/>
    <m/>
    <m/>
    <n v="601"/>
    <n v="0.94715984147952437"/>
    <n v="5314915409.9042578"/>
    <m/>
    <m/>
    <m/>
    <n v="9.7247515795357025"/>
    <m/>
    <m/>
    <m/>
    <n v="8.8311499735566859"/>
    <m/>
    <m/>
    <n v="274368814300.12836"/>
    <m/>
    <m/>
    <n v="31.192016626964811"/>
    <m/>
    <m/>
    <m/>
    <m/>
  </r>
  <r>
    <x v="595"/>
    <n v="15.23"/>
    <n v="15.55"/>
    <n v="88274.31"/>
    <n v="85722.42"/>
    <n v="102.78"/>
    <n v="856487.57"/>
    <n v="93359.17"/>
    <n v="90659.36"/>
    <n v="1.3950245540850226E-4"/>
    <n v="231898.77071108372"/>
    <m/>
    <m/>
    <n v="293105652.36827463"/>
    <m/>
    <m/>
    <n v="13.333129745363449"/>
    <m/>
    <m/>
    <n v="169.25320047391568"/>
    <m/>
    <m/>
    <n v="207.00396196457348"/>
    <m/>
    <m/>
    <n v="212203.74643737354"/>
    <m/>
    <m/>
    <n v="1.9211382813270952"/>
    <m/>
    <m/>
    <n v="1257229075139.7686"/>
    <m/>
    <m/>
    <n v="602"/>
    <n v="0.97942122186495173"/>
    <n v="5401316291.4812536"/>
    <m/>
    <m/>
    <m/>
    <n v="9.6438601049538022"/>
    <m/>
    <m/>
    <m/>
    <n v="8.761598334641759"/>
    <m/>
    <m/>
    <n v="278936121190.53375"/>
    <m/>
    <m/>
    <n v="31.029639590932888"/>
    <m/>
    <m/>
    <m/>
    <m/>
  </r>
  <r>
    <x v="596"/>
    <n v="15.23"/>
    <n v="15.73"/>
    <n v="88000.69"/>
    <n v="85444.75"/>
    <n v="102.4"/>
    <n v="859704.11"/>
    <n v="93864.62"/>
    <n v="91137.55"/>
    <n v="1.3950245540850226E-4"/>
    <n v="231174.32729005886"/>
    <m/>
    <m/>
    <n v="291678724.25859904"/>
    <m/>
    <m/>
    <n v="13.354376333166918"/>
    <m/>
    <m/>
    <n v="170.16539422288116"/>
    <m/>
    <m/>
    <n v="208.1198423329777"/>
    <m/>
    <m/>
    <n v="211510.29645066836"/>
    <m/>
    <m/>
    <n v="1.9139305368743813"/>
    <m/>
    <m/>
    <n v="1266575650154.3477"/>
    <m/>
    <m/>
    <n v="603"/>
    <n v="0.96821360457724093"/>
    <n v="5366143826.1880264"/>
    <m/>
    <m/>
    <m/>
    <n v="9.6746476435163942"/>
    <m/>
    <m/>
    <m/>
    <n v="8.790879807933873"/>
    <m/>
    <m/>
    <n v="277155207281.6167"/>
    <m/>
    <m/>
    <n v="30.869135551316788"/>
    <m/>
    <m/>
    <m/>
    <m/>
  </r>
  <r>
    <x v="597"/>
    <n v="15.2"/>
    <n v="15.91"/>
    <n v="87085.29"/>
    <n v="84544.02"/>
    <n v="104.03"/>
    <n v="846003.09"/>
    <n v="94462.53"/>
    <n v="91705.37"/>
    <n v="1.3950245540850226E-4"/>
    <n v="228764.02952739847"/>
    <m/>
    <m/>
    <n v="287063802.111637"/>
    <m/>
    <m/>
    <n v="13.424415607699203"/>
    <m/>
    <m/>
    <n v="171.24515828419507"/>
    <m/>
    <m/>
    <n v="209.44067131339051"/>
    <m/>
    <m/>
    <n v="209274.60518785779"/>
    <m/>
    <m/>
    <n v="1.944289881080246"/>
    <m/>
    <m/>
    <n v="1226111673419.3186"/>
    <m/>
    <m/>
    <n v="604"/>
    <n v="0.95537397862979256"/>
    <n v="5252830617.1831493"/>
    <m/>
    <m/>
    <m/>
    <n v="9.7761791957335298"/>
    <m/>
    <m/>
    <m/>
    <n v="8.8844610324874331"/>
    <m/>
    <m/>
    <n v="271337436021.66302"/>
    <m/>
    <m/>
    <n v="30.679954506459481"/>
    <m/>
    <m/>
    <m/>
    <m/>
  </r>
  <r>
    <x v="598"/>
    <n v="14.46"/>
    <n v="15.43"/>
    <n v="87656.26"/>
    <n v="85086.54"/>
    <n v="103.08"/>
    <n v="853743.29"/>
    <n v="94308.36"/>
    <n v="91542.91"/>
    <n v="1.3950245540850226E-4"/>
    <n v="230258.29387616861"/>
    <m/>
    <m/>
    <n v="289824160.79008251"/>
    <m/>
    <m/>
    <n v="13.38099500741275"/>
    <m/>
    <m/>
    <n v="170.96150447017422"/>
    <m/>
    <m/>
    <n v="209.09397885741211"/>
    <m/>
    <m/>
    <n v="210611.4640030009"/>
    <m/>
    <m/>
    <n v="1.9264290989748887"/>
    <m/>
    <m/>
    <n v="1248452311226.8357"/>
    <m/>
    <m/>
    <n v="605"/>
    <n v="0.93713545042125734"/>
    <n v="5320066287.5389614"/>
    <m/>
    <m/>
    <m/>
    <n v="9.7129929284213929"/>
    <m/>
    <m/>
    <m/>
    <n v="8.8283542946249547"/>
    <m/>
    <m/>
    <n v="274845701921.14914"/>
    <m/>
    <m/>
    <n v="30.737456125785638"/>
    <m/>
    <m/>
    <m/>
    <m/>
  </r>
  <r>
    <x v="599"/>
    <n v="14.3"/>
    <n v="15.43"/>
    <n v="88069.58"/>
    <n v="85475.87"/>
    <n v="102.9"/>
    <n v="855176.85"/>
    <n v="94401.34"/>
    <n v="91620.4"/>
    <n v="1.3950245540850226E-4"/>
    <n v="231338.37520571821"/>
    <m/>
    <m/>
    <n v="291810582.74037892"/>
    <m/>
    <m/>
    <n v="13.350033860134406"/>
    <m/>
    <m/>
    <n v="171.1258851730461"/>
    <m/>
    <m/>
    <n v="209.29525357570779"/>
    <m/>
    <m/>
    <n v="211569.07127939962"/>
    <m/>
    <m/>
    <n v="1.9229597632046045"/>
    <m/>
    <m/>
    <n v="1252549572784.1721"/>
    <m/>
    <m/>
    <n v="606"/>
    <n v="0.92676604018146469"/>
    <n v="5368571362.4061508"/>
    <m/>
    <m/>
    <m/>
    <n v="9.6680989256038536"/>
    <m/>
    <m/>
    <m/>
    <n v="8.7888593514959279"/>
    <m/>
    <m/>
    <n v="277387076065.935"/>
    <m/>
    <m/>
    <n v="30.714585647993012"/>
    <m/>
    <m/>
    <m/>
    <m/>
  </r>
  <r>
    <x v="600"/>
    <n v="14.26"/>
    <n v="15.44"/>
    <n v="84753.19"/>
    <n v="82221.38"/>
    <n v="106.98"/>
    <n v="821321.52"/>
    <n v="93786.84"/>
    <n v="90985.65"/>
    <n v="1.3922109348540879E-4"/>
    <n v="222610.7023796362"/>
    <m/>
    <m/>
    <n v="275136654.99651349"/>
    <m/>
    <m/>
    <n v="13.603122619958409"/>
    <m/>
    <m/>
    <n v="169.99951504739667"/>
    <m/>
    <m/>
    <n v="207.91833188904752"/>
    <m/>
    <m/>
    <n v="203496.0251768216"/>
    <m/>
    <m/>
    <n v="1.9988767796338496"/>
    <m/>
    <m/>
    <n v="1153112464394.4854"/>
    <m/>
    <m/>
    <n v="607"/>
    <n v="0.92357512953367882"/>
    <n v="4959253730.286747"/>
    <m/>
    <m/>
    <m/>
    <n v="10.034809113376756"/>
    <m/>
    <m/>
    <m/>
    <n v="9.1263009901454133"/>
    <m/>
    <m/>
    <n v="256336359832.69794"/>
    <m/>
    <m/>
    <n v="30.936864126173418"/>
    <m/>
    <m/>
    <m/>
    <m/>
  </r>
  <r>
    <x v="601"/>
    <n v="13.42"/>
    <n v="14.82"/>
    <n v="83970.37"/>
    <n v="81450.490000000005"/>
    <n v="108.43"/>
    <n v="810149.31"/>
    <n v="92954.22"/>
    <n v="90165.23"/>
    <n v="1.3922109348540879E-4"/>
    <n v="220549.18817924079"/>
    <m/>
    <m/>
    <n v="271264620.52572948"/>
    <m/>
    <m/>
    <n v="13.666536884370423"/>
    <m/>
    <m/>
    <n v="168.48618642408798"/>
    <m/>
    <m/>
    <n v="206.06767736573627"/>
    <m/>
    <m/>
    <n v="201582.29104064303"/>
    <m/>
    <m/>
    <n v="2.025858414184333"/>
    <m/>
    <m/>
    <n v="1121656086319.344"/>
    <m/>
    <m/>
    <n v="608"/>
    <n v="0.90553306342780027"/>
    <n v="4866095948.2640009"/>
    <m/>
    <m/>
    <m/>
    <n v="10.12842157174855"/>
    <m/>
    <m/>
    <m/>
    <n v="9.2128090014828636"/>
    <m/>
    <m/>
    <n v="251553298235.58755"/>
    <m/>
    <m/>
    <n v="31.219013987126708"/>
    <m/>
    <m/>
    <m/>
    <m/>
  </r>
  <r>
    <x v="602"/>
    <n v="12.41"/>
    <n v="14.05"/>
    <n v="79820.100000000006"/>
    <n v="77413.429999999993"/>
    <n v="112.95"/>
    <n v="776393.09"/>
    <n v="92363.19"/>
    <n v="89579.38"/>
    <n v="1.3922109348540879E-4"/>
    <n v="209643.34206065137"/>
    <m/>
    <m/>
    <n v="251094533.91016653"/>
    <m/>
    <m/>
    <n v="14.004860501586366"/>
    <m/>
    <m/>
    <n v="167.41082001427836"/>
    <m/>
    <m/>
    <n v="204.75267074006098"/>
    <m/>
    <m/>
    <n v="191585.43626534275"/>
    <m/>
    <m/>
    <n v="2.1101924722045609"/>
    <m/>
    <m/>
    <n v="1028106438196.381"/>
    <m/>
    <m/>
    <n v="609"/>
    <n v="0.88327402135231314"/>
    <n v="4383576138.6069736"/>
    <m/>
    <m/>
    <m/>
    <n v="10.629937500583411"/>
    <m/>
    <m/>
    <m/>
    <n v="9.6704266393039138"/>
    <m/>
    <m/>
    <n v="226638332472.16797"/>
    <m/>
    <m/>
    <n v="31.425072428832753"/>
    <m/>
    <m/>
    <m/>
    <m/>
  </r>
  <r>
    <x v="603"/>
    <n v="12.24"/>
    <n v="13.6"/>
    <n v="79238.33"/>
    <n v="76838.42"/>
    <n v="114.18"/>
    <n v="767949.61"/>
    <n v="93985.82"/>
    <n v="91140.64"/>
    <n v="1.3922109348540879E-4"/>
    <n v="208110.27881373547"/>
    <m/>
    <m/>
    <n v="248294540.19040158"/>
    <m/>
    <m/>
    <n v="14.056507155731774"/>
    <m/>
    <m/>
    <n v="170.34772769352679"/>
    <m/>
    <m/>
    <n v="208.34489922118493"/>
    <m/>
    <m/>
    <n v="190156.91118843164"/>
    <m/>
    <m/>
    <n v="2.1330551056856555"/>
    <m/>
    <m/>
    <n v="1005667977936.7913"/>
    <m/>
    <m/>
    <n v="610"/>
    <n v="0.9"/>
    <n v="4318310125.9678955"/>
    <m/>
    <m/>
    <m/>
    <n v="10.708395577342005"/>
    <m/>
    <m/>
    <m/>
    <n v="9.7432524475581417"/>
    <m/>
    <m/>
    <n v="223292483705.37521"/>
    <m/>
    <m/>
    <n v="30.880528253379282"/>
    <m/>
    <m/>
    <m/>
    <m/>
  </r>
  <r>
    <x v="604"/>
    <n v="11.64"/>
    <n v="13.16"/>
    <n v="78050.460000000006"/>
    <n v="75675.83"/>
    <n v="115.69"/>
    <n v="757788.56"/>
    <n v="94176.56"/>
    <n v="91312.92"/>
    <n v="1.3922109348540879E-4"/>
    <n v="204985.47770299064"/>
    <m/>
    <m/>
    <n v="242657048.98105383"/>
    <m/>
    <m/>
    <n v="14.162478270075043"/>
    <m/>
    <m/>
    <n v="170.68927864110339"/>
    <m/>
    <m/>
    <n v="208.76286412147738"/>
    <m/>
    <m/>
    <n v="187274.38848172547"/>
    <m/>
    <m/>
    <n v="2.1611457642371641"/>
    <m/>
    <m/>
    <n v="978980614227.86646"/>
    <m/>
    <m/>
    <n v="611"/>
    <n v="0.88449848024316113"/>
    <n v="4187494167.1023784"/>
    <m/>
    <m/>
    <m/>
    <n v="10.869910752037269"/>
    <m/>
    <m/>
    <m/>
    <n v="9.8916821604722074"/>
    <m/>
    <m/>
    <n v="216555867279.53455"/>
    <m/>
    <m/>
    <n v="30.82530695541773"/>
    <m/>
    <m/>
    <m/>
    <m/>
  </r>
  <r>
    <x v="605"/>
    <n v="12.22"/>
    <n v="13.66"/>
    <n v="77711.039999999994"/>
    <n v="75315.12"/>
    <n v="116.61"/>
    <n v="751777.58"/>
    <n v="93974.48"/>
    <n v="91078.84"/>
    <n v="1.390804152545666E-4"/>
    <n v="204079.12294076651"/>
    <m/>
    <m/>
    <n v="240915175.61403283"/>
    <m/>
    <m/>
    <n v="14.195122660622241"/>
    <m/>
    <m/>
    <n v="170.3105620080911"/>
    <m/>
    <m/>
    <n v="208.3003566044662"/>
    <m/>
    <m/>
    <n v="186365.65771056962"/>
    <m/>
    <m/>
    <n v="2.1779737517307058"/>
    <m/>
    <m/>
    <n v="963229421200.48145"/>
    <m/>
    <m/>
    <n v="612"/>
    <n v="0.89458272327964861"/>
    <n v="4147155368.6167178"/>
    <m/>
    <m/>
    <m/>
    <n v="10.92019636992514"/>
    <m/>
    <m/>
    <m/>
    <n v="9.9418796092513215"/>
    <m/>
    <m/>
    <n v="214551845358.40479"/>
    <m/>
    <m/>
    <n v="30.913793819642336"/>
    <m/>
    <m/>
    <m/>
    <m/>
  </r>
  <r>
    <x v="606"/>
    <n v="12.19"/>
    <n v="13.67"/>
    <n v="77036.52"/>
    <n v="74650.92"/>
    <n v="117.93"/>
    <n v="743266.21"/>
    <n v="93722.68"/>
    <n v="90822.13"/>
    <n v="1.390804152545666E-4"/>
    <n v="202302.8142299543"/>
    <m/>
    <m/>
    <n v="237725969.02771518"/>
    <m/>
    <m/>
    <n v="14.25734458173298"/>
    <m/>
    <m/>
    <n v="169.8500815776016"/>
    <m/>
    <m/>
    <n v="207.73738820494259"/>
    <m/>
    <m/>
    <n v="184716.79505654721"/>
    <m/>
    <m/>
    <n v="2.2025072519872224"/>
    <m/>
    <m/>
    <n v="941347007007.87231"/>
    <m/>
    <m/>
    <n v="613"/>
    <n v="0.89173372348207747"/>
    <n v="4073870999.0053267"/>
    <m/>
    <m/>
    <m/>
    <n v="11.015987898155901"/>
    <m/>
    <m/>
    <m/>
    <n v="10.030580470481844"/>
    <m/>
    <m/>
    <n v="210787388741.53113"/>
    <m/>
    <m/>
    <n v="31.004090815492258"/>
    <m/>
    <m/>
    <m/>
    <m/>
  </r>
  <r>
    <x v="607"/>
    <n v="12.4"/>
    <n v="13.88"/>
    <n v="78503.839999999997"/>
    <n v="76062.42"/>
    <n v="115.43"/>
    <n v="758997.89"/>
    <n v="94667.12"/>
    <n v="91724.71"/>
    <n v="1.390804152545666E-4"/>
    <n v="206151.06330295361"/>
    <m/>
    <m/>
    <n v="244466010.67704254"/>
    <m/>
    <m/>
    <n v="14.122188034051691"/>
    <m/>
    <m/>
    <n v="171.55747131976995"/>
    <m/>
    <m/>
    <n v="209.82586375746178"/>
    <m/>
    <m/>
    <n v="188204.00697509653"/>
    <m/>
    <m/>
    <n v="2.1556981377882893"/>
    <m/>
    <m/>
    <n v="981120635209.96655"/>
    <m/>
    <m/>
    <n v="614"/>
    <n v="0.89337175792507206"/>
    <n v="4227786073.4675546"/>
    <m/>
    <m/>
    <m/>
    <n v="10.807194167052032"/>
    <m/>
    <m/>
    <m/>
    <n v="9.8419269008078025"/>
    <m/>
    <m/>
    <n v="218779062861.9678"/>
    <m/>
    <m/>
    <n v="30.699109565070284"/>
    <m/>
    <m/>
    <m/>
    <m/>
  </r>
  <r>
    <x v="608"/>
    <n v="12.4"/>
    <n v="13.91"/>
    <n v="77743.09"/>
    <n v="75314.75"/>
    <n v="116.3"/>
    <n v="753270.11"/>
    <n v="93996.26"/>
    <n v="91061.94"/>
    <n v="1.390804152545666E-4"/>
    <n v="204148.35601656567"/>
    <m/>
    <m/>
    <n v="240859163.44033438"/>
    <m/>
    <m/>
    <n v="14.191227028124004"/>
    <m/>
    <m/>
    <n v="170.33757312608714"/>
    <m/>
    <m/>
    <n v="208.33407782244964"/>
    <m/>
    <m/>
    <n v="186348.65908359349"/>
    <m/>
    <m/>
    <n v="2.1718267003111769"/>
    <m/>
    <m/>
    <n v="966238976596.63257"/>
    <m/>
    <m/>
    <n v="615"/>
    <n v="0.89144500359453627"/>
    <n v="4144530751.8032389"/>
    <m/>
    <m/>
    <m/>
    <n v="10.912917237637993"/>
    <m/>
    <m/>
    <m/>
    <n v="9.9396846697543744"/>
    <m/>
    <m/>
    <n v="214498136291.017"/>
    <m/>
    <m/>
    <n v="30.924087213267129"/>
    <m/>
    <m/>
    <m/>
    <m/>
  </r>
  <r>
    <x v="609"/>
    <n v="12.31"/>
    <n v="13.79"/>
    <n v="76155.199999999997"/>
    <n v="73765.990000000005"/>
    <n v="119.22"/>
    <n v="734341.5"/>
    <n v="93596.14"/>
    <n v="90661.65"/>
    <n v="1.390804152545666E-4"/>
    <n v="199973.78277455253"/>
    <m/>
    <m/>
    <n v="233427443.37233216"/>
    <m/>
    <m/>
    <n v="14.336766886537598"/>
    <m/>
    <m/>
    <n v="169.60835033144159"/>
    <m/>
    <m/>
    <n v="207.44241762551303"/>
    <m/>
    <m/>
    <n v="182511.3657555223"/>
    <m/>
    <m/>
    <n v="2.2262338050734813"/>
    <m/>
    <m/>
    <n v="917608650766.28198"/>
    <m/>
    <m/>
    <n v="616"/>
    <n v="0.89267585206671507"/>
    <n v="3973941947.9580965"/>
    <m/>
    <m/>
    <m/>
    <n v="11.136809928845066"/>
    <m/>
    <m/>
    <m/>
    <n v="10.145118344238488"/>
    <m/>
    <m/>
    <n v="205695636102.54929"/>
    <m/>
    <m/>
    <n v="31.063194335635369"/>
    <m/>
    <m/>
    <m/>
    <m/>
  </r>
  <r>
    <x v="610"/>
    <n v="12.18"/>
    <n v="13.57"/>
    <n v="75090.960000000006"/>
    <n v="72704.350000000006"/>
    <n v="120.4"/>
    <n v="727104"/>
    <n v="93529.05"/>
    <n v="90558.83"/>
    <n v="1.3865839148441417E-4"/>
    <n v="197164.80165681741"/>
    <m/>
    <m/>
    <n v="228381642.32389972"/>
    <m/>
    <m/>
    <n v="14.438806776237026"/>
    <m/>
    <m/>
    <n v="169.4743767747801"/>
    <m/>
    <m/>
    <n v="207.2792404378967"/>
    <m/>
    <m/>
    <n v="179869.13865025775"/>
    <m/>
    <m/>
    <n v="2.2478987704544813"/>
    <m/>
    <m/>
    <n v="899315654682.16675"/>
    <m/>
    <m/>
    <n v="617"/>
    <n v="0.89756816507000736"/>
    <n v="3859165844.6244516"/>
    <m/>
    <m/>
    <m/>
    <n v="11.295512453892544"/>
    <m/>
    <m/>
    <m/>
    <n v="10.294279182080361"/>
    <m/>
    <m/>
    <n v="199830907498.28735"/>
    <m/>
    <m/>
    <n v="31.107909807237469"/>
    <m/>
    <m/>
    <m/>
    <m/>
  </r>
  <r>
    <x v="611"/>
    <n v="12.28"/>
    <n v="13.6"/>
    <n v="75995.960000000006"/>
    <n v="73570.509999999995"/>
    <n v="118.77"/>
    <n v="736933.29"/>
    <n v="93067.82"/>
    <n v="90099.69"/>
    <n v="1.3865839148441417E-4"/>
    <n v="199536.17617160332"/>
    <m/>
    <m/>
    <n v="232460634.84636033"/>
    <m/>
    <m/>
    <n v="14.352425173052751"/>
    <m/>
    <m/>
    <n v="168.63451729553415"/>
    <m/>
    <m/>
    <n v="206.25225847707713"/>
    <m/>
    <m/>
    <n v="182006.76557274803"/>
    <m/>
    <m/>
    <n v="2.217344748877518"/>
    <m/>
    <m/>
    <n v="923559942467.2948"/>
    <m/>
    <m/>
    <n v="618"/>
    <n v="0.90294117647058825"/>
    <n v="3950984694.4051914"/>
    <m/>
    <m/>
    <m/>
    <n v="11.160424050103211"/>
    <m/>
    <m/>
    <m/>
    <n v="10.172672922346194"/>
    <m/>
    <m/>
    <n v="204611380277.83871"/>
    <m/>
    <m/>
    <n v="31.268808064310353"/>
    <m/>
    <m/>
    <m/>
    <m/>
  </r>
  <r>
    <x v="612"/>
    <n v="12.22"/>
    <n v="13.5"/>
    <n v="75507.03"/>
    <n v="73086.990000000005"/>
    <n v="120.11"/>
    <n v="728645.26"/>
    <n v="92173.35"/>
    <n v="89221.26"/>
    <n v="1.3865839148441417E-4"/>
    <n v="198247.59984834114"/>
    <m/>
    <m/>
    <n v="230166761.57170334"/>
    <m/>
    <m/>
    <n v="14.399213883277209"/>
    <m/>
    <m/>
    <n v="167.00970728904048"/>
    <m/>
    <m/>
    <n v="204.26522172620278"/>
    <m/>
    <m/>
    <n v="180805.37956957039"/>
    <m/>
    <m/>
    <n v="2.2422386513578556"/>
    <m/>
    <m/>
    <n v="902717273441.71069"/>
    <m/>
    <m/>
    <n v="619"/>
    <n v="0.9051851851851852"/>
    <n v="3898919989.8636241"/>
    <m/>
    <m/>
    <m/>
    <n v="11.233249356187651"/>
    <m/>
    <m/>
    <m/>
    <n v="10.240570823085658"/>
    <m/>
    <m/>
    <n v="201940757227.87756"/>
    <m/>
    <m/>
    <n v="31.576874535230377"/>
    <m/>
    <m/>
    <m/>
    <m/>
  </r>
  <r>
    <x v="613"/>
    <n v="12.31"/>
    <n v="13.47"/>
    <n v="74367.31"/>
    <n v="71973.67"/>
    <n v="121.94"/>
    <n v="717544.26"/>
    <n v="91379.99"/>
    <n v="88440.93"/>
    <n v="1.3865839148441417E-4"/>
    <n v="195250.44521546003"/>
    <m/>
    <m/>
    <n v="224905476.19876125"/>
    <m/>
    <m/>
    <n v="14.50850647653578"/>
    <m/>
    <m/>
    <n v="165.56817405486029"/>
    <m/>
    <m/>
    <n v="202.50234191062407"/>
    <m/>
    <m/>
    <n v="178046.08412889187"/>
    <m/>
    <m/>
    <n v="2.2762767405421203"/>
    <m/>
    <m/>
    <n v="875144596520.78577"/>
    <m/>
    <m/>
    <n v="620"/>
    <n v="0.91388270230141055"/>
    <n v="3780009614.3712296"/>
    <m/>
    <m/>
    <m/>
    <n v="11.4038321115085"/>
    <m/>
    <m/>
    <m/>
    <n v="10.397620500535753"/>
    <m/>
    <m/>
    <n v="195806805144.71384"/>
    <m/>
    <m/>
    <n v="31.856284750079904"/>
    <m/>
    <m/>
    <m/>
    <m/>
  </r>
  <r>
    <x v="614"/>
    <n v="11.96"/>
    <n v="13.3"/>
    <n v="72860.47"/>
    <n v="70505.350000000006"/>
    <n v="124.11"/>
    <n v="704730.97"/>
    <n v="90832.55"/>
    <n v="87898.83"/>
    <n v="1.3865839148441417E-4"/>
    <n v="191289.59114702066"/>
    <m/>
    <m/>
    <n v="218021010.20293245"/>
    <m/>
    <m/>
    <n v="14.656117530430244"/>
    <m/>
    <m/>
    <n v="164.57227391209349"/>
    <m/>
    <m/>
    <n v="201.28450164911737"/>
    <m/>
    <m/>
    <n v="174408.7852980459"/>
    <m/>
    <m/>
    <n v="2.3166575884826304"/>
    <m/>
    <m/>
    <n v="843825158912.02332"/>
    <m/>
    <m/>
    <n v="621"/>
    <n v="0.89924812030075185"/>
    <n v="3625657037.2421398"/>
    <m/>
    <m/>
    <m/>
    <n v="11.635937365824107"/>
    <m/>
    <m/>
    <m/>
    <n v="10.610818926739773"/>
    <m/>
    <m/>
    <n v="187835128735.19785"/>
    <m/>
    <m/>
    <n v="32.054807070670151"/>
    <m/>
    <m/>
    <m/>
    <m/>
  </r>
  <r>
    <x v="615"/>
    <n v="12.63"/>
    <n v="13.57"/>
    <n v="73351.100000000006"/>
    <n v="70941.009999999995"/>
    <n v="123.56"/>
    <n v="707902.2"/>
    <n v="91198.87"/>
    <n v="88204.56"/>
    <n v="1.3570468373758082E-4"/>
    <n v="192558.92045132053"/>
    <m/>
    <m/>
    <n v="220033332.61954197"/>
    <m/>
    <m/>
    <n v="14.609315612973329"/>
    <m/>
    <m/>
    <n v="165.21986441122829"/>
    <m/>
    <m/>
    <n v="202.07744029046731"/>
    <m/>
    <m/>
    <n v="175466.28349952088"/>
    <m/>
    <m/>
    <n v="2.3058857295435233"/>
    <m/>
    <m/>
    <n v="851160081463.14941"/>
    <m/>
    <m/>
    <n v="622"/>
    <n v="0.93072955047899786"/>
    <n v="3669968938.9546185"/>
    <m/>
    <m/>
    <m/>
    <n v="11.561883435030159"/>
    <m/>
    <m/>
    <m/>
    <n v="10.549542842517825"/>
    <m/>
    <m/>
    <n v="190225280279.99088"/>
    <m/>
    <m/>
    <n v="31.955929372170932"/>
    <m/>
    <m/>
    <m/>
    <m/>
  </r>
  <r>
    <x v="616"/>
    <n v="13.74"/>
    <n v="14.5"/>
    <n v="76409.679999999993"/>
    <n v="73889.47"/>
    <n v="118.17"/>
    <n v="738774.69"/>
    <n v="92997.49"/>
    <n v="89932.15"/>
    <n v="1.3570468373758082E-4"/>
    <n v="200583.31406858756"/>
    <m/>
    <m/>
    <n v="233748674.55390647"/>
    <m/>
    <m/>
    <n v="14.305346081449747"/>
    <m/>
    <m/>
    <n v="168.47421502221292"/>
    <m/>
    <m/>
    <n v="206.05800372901356"/>
    <m/>
    <m/>
    <n v="182753.77981948198"/>
    <m/>
    <m/>
    <n v="2.2051763183240691"/>
    <m/>
    <m/>
    <n v="925329885506.05078"/>
    <m/>
    <m/>
    <n v="623"/>
    <n v="0.94758620689655171"/>
    <n v="3974898491.8870912"/>
    <m/>
    <m/>
    <m/>
    <n v="11.080830730377231"/>
    <m/>
    <m/>
    <m/>
    <n v="10.112079443710124"/>
    <m/>
    <m/>
    <n v="206056264966.08197"/>
    <m/>
    <m/>
    <n v="31.333127778713131"/>
    <m/>
    <m/>
    <m/>
    <m/>
  </r>
  <r>
    <x v="617"/>
    <n v="13.88"/>
    <n v="14.73"/>
    <n v="77273.38"/>
    <n v="74714.649999999994"/>
    <n v="117.15"/>
    <n v="745124.45"/>
    <n v="93356.97"/>
    <n v="90267.58"/>
    <n v="1.3570468373758082E-4"/>
    <n v="202845.66969205844"/>
    <m/>
    <m/>
    <n v="237662069.85610721"/>
    <m/>
    <m/>
    <n v="14.225096480871047"/>
    <m/>
    <m/>
    <n v="169.12132496305148"/>
    <m/>
    <m/>
    <n v="206.84969979944583"/>
    <m/>
    <m/>
    <n v="184789.41448655279"/>
    <m/>
    <m/>
    <n v="2.1860222583750084"/>
    <m/>
    <m/>
    <n v="941164596362.45178"/>
    <m/>
    <m/>
    <n v="624"/>
    <n v="0.94229463679565517"/>
    <n v="4063542990.460721"/>
    <m/>
    <m/>
    <m/>
    <n v="10.956572322430523"/>
    <m/>
    <m/>
    <m/>
    <n v="10.000137249174699"/>
    <m/>
    <m/>
    <n v="210677703971.69009"/>
    <m/>
    <m/>
    <n v="31.219342725796626"/>
    <m/>
    <m/>
    <m/>
    <m/>
  </r>
  <r>
    <x v="618"/>
    <n v="13.16"/>
    <n v="14.29"/>
    <n v="76765.490000000005"/>
    <n v="74213.440000000002"/>
    <n v="118.15"/>
    <n v="738745.55"/>
    <n v="91723.36"/>
    <n v="88675.78"/>
    <n v="1.3570468373758082E-4"/>
    <n v="201507.52482300226"/>
    <m/>
    <m/>
    <n v="235268342.96650931"/>
    <m/>
    <m/>
    <n v="14.272438267252527"/>
    <m/>
    <m/>
    <n v="166.15789829385309"/>
    <m/>
    <m/>
    <n v="203.22540078996434"/>
    <m/>
    <m/>
    <n v="183544.50722027739"/>
    <m/>
    <m/>
    <n v="2.2045614816798769"/>
    <m/>
    <m/>
    <n v="924979799194.50732"/>
    <m/>
    <m/>
    <n v="625"/>
    <n v="0.92092372288313518"/>
    <n v="4008888774.5865655"/>
    <m/>
    <m/>
    <m/>
    <n v="11.029558818397996"/>
    <m/>
    <m/>
    <m/>
    <n v="10.068215219024465"/>
    <m/>
    <m/>
    <n v="207869926186.37912"/>
    <m/>
    <m/>
    <n v="31.773008319668278"/>
    <m/>
    <m/>
    <m/>
    <m/>
  </r>
  <r>
    <x v="619"/>
    <n v="12.99"/>
    <n v="14.32"/>
    <n v="77088.679999999993"/>
    <n v="74495.67"/>
    <n v="117.16"/>
    <n v="744956.38"/>
    <n v="91254.28"/>
    <n v="88186.18"/>
    <n v="1.3472029280281461E-4"/>
    <n v="202341.08851989999"/>
    <m/>
    <m/>
    <n v="236603607.0403294"/>
    <m/>
    <m/>
    <n v="14.244187307592899"/>
    <m/>
    <m/>
    <n v="165.29606248801943"/>
    <m/>
    <m/>
    <n v="202.17196616297329"/>
    <m/>
    <m/>
    <n v="184226.6178756656"/>
    <m/>
    <m/>
    <n v="2.1857297289705553"/>
    <m/>
    <m/>
    <n v="940318011804.95264"/>
    <m/>
    <m/>
    <n v="626"/>
    <n v="0.90712290502793291"/>
    <n v="4038971630.5843821"/>
    <m/>
    <m/>
    <m/>
    <n v="10.986078773789526"/>
    <m/>
    <m/>
    <m/>
    <n v="10.032897007723863"/>
    <m/>
    <m/>
    <n v="209507215975.66711"/>
    <m/>
    <m/>
    <n v="31.957802889332559"/>
    <m/>
    <m/>
    <m/>
    <m/>
  </r>
  <r>
    <x v="620"/>
    <n v="11.92"/>
    <n v="13.81"/>
    <n v="73045.98"/>
    <n v="70578.91"/>
    <n v="123.53"/>
    <n v="704469.62"/>
    <n v="90987.68"/>
    <n v="87916.67"/>
    <n v="1.3472029280281461E-4"/>
    <n v="191725.20156278872"/>
    <m/>
    <m/>
    <n v="217941649.87902302"/>
    <m/>
    <m/>
    <n v="14.618265251077347"/>
    <m/>
    <m/>
    <n v="164.80913018505439"/>
    <m/>
    <m/>
    <n v="201.57662502856724"/>
    <m/>
    <m/>
    <n v="174535.51109388078"/>
    <m/>
    <m/>
    <n v="2.3044417781171291"/>
    <m/>
    <m/>
    <n v="838045697616.29358"/>
    <m/>
    <m/>
    <n v="627"/>
    <n v="0.8631426502534395"/>
    <n v="3614135686.6035318"/>
    <m/>
    <m/>
    <m/>
    <n v="11.56315542530432"/>
    <m/>
    <m/>
    <m/>
    <n v="10.561428899440198"/>
    <m/>
    <m/>
    <n v="187493469611.97879"/>
    <m/>
    <m/>
    <n v="32.058603567421272"/>
    <m/>
    <m/>
    <m/>
    <m/>
  </r>
  <r>
    <x v="621"/>
    <n v="11.18"/>
    <n v="13.53"/>
    <n v="71785.960000000006"/>
    <n v="69351.929999999993"/>
    <n v="125.48"/>
    <n v="693360"/>
    <n v="91103.43"/>
    <n v="88016.67"/>
    <n v="1.3472029280281461E-4"/>
    <n v="188413.40830922712"/>
    <m/>
    <m/>
    <n v="212256400.25586399"/>
    <m/>
    <m/>
    <n v="14.744947181872734"/>
    <m/>
    <m/>
    <n v="165.01476841558608"/>
    <m/>
    <m/>
    <n v="201.82836056084059"/>
    <m/>
    <m/>
    <n v="171496.36258001294"/>
    <m/>
    <m/>
    <n v="2.3406906003429655"/>
    <m/>
    <m/>
    <n v="811551601241.4563"/>
    <m/>
    <m/>
    <n v="628"/>
    <n v="0.82631189948263117"/>
    <n v="3488358149.8858919"/>
    <m/>
    <m/>
    <m/>
    <n v="11.76362733416061"/>
    <m/>
    <m/>
    <m/>
    <n v="10.746084355750714"/>
    <m/>
    <m/>
    <n v="180990704076.52182"/>
    <m/>
    <m/>
    <n v="32.025268457892032"/>
    <m/>
    <m/>
    <m/>
    <m/>
  </r>
  <r>
    <x v="622"/>
    <n v="11.55"/>
    <n v="13.86"/>
    <n v="72834.73"/>
    <n v="70355.8"/>
    <n v="123.79"/>
    <n v="702695.32"/>
    <n v="91958.77"/>
    <n v="88831.18"/>
    <n v="1.3472029280281461E-4"/>
    <n v="191161.40685445032"/>
    <m/>
    <m/>
    <n v="216862941.55233222"/>
    <m/>
    <m/>
    <n v="14.637849545149734"/>
    <m/>
    <m/>
    <n v="166.55997612418747"/>
    <m/>
    <m/>
    <n v="203.718516105557"/>
    <m/>
    <m/>
    <n v="173973.76957054363"/>
    <m/>
    <m/>
    <n v="2.3090389901183404"/>
    <m/>
    <m/>
    <n v="833341401964.26758"/>
    <m/>
    <m/>
    <n v="629"/>
    <n v="0.83333333333333337"/>
    <n v="3589225244.0869765"/>
    <m/>
    <m/>
    <m/>
    <n v="11.592808726367789"/>
    <m/>
    <m/>
    <m/>
    <n v="10.591569713911705"/>
    <m/>
    <m/>
    <n v="186247059582.81372"/>
    <m/>
    <m/>
    <n v="31.732006256842762"/>
    <m/>
    <m/>
    <m/>
    <m/>
  </r>
  <r>
    <x v="623"/>
    <n v="11.76"/>
    <n v="13.64"/>
    <n v="72568.600000000006"/>
    <n v="70089.25"/>
    <n v="125.95"/>
    <n v="690413.98"/>
    <n v="92158.78"/>
    <n v="89012.42"/>
    <n v="1.3472029280281461E-4"/>
    <n v="190458.28017751419"/>
    <m/>
    <m/>
    <n v="215628463.37722871"/>
    <m/>
    <m/>
    <n v="14.665196318394717"/>
    <m/>
    <m/>
    <n v="166.91817332524167"/>
    <m/>
    <m/>
    <n v="204.15684871036726"/>
    <m/>
    <m/>
    <n v="173309.66674331136"/>
    <m/>
    <m/>
    <n v="2.349200462665046"/>
    <m/>
    <m/>
    <n v="804150742349.00732"/>
    <m/>
    <m/>
    <n v="630"/>
    <n v="0.86217008797653949"/>
    <n v="3561908929.4261193"/>
    <m/>
    <m/>
    <m/>
    <n v="11.636187259514935"/>
    <m/>
    <m/>
    <m/>
    <n v="10.632736015533977"/>
    <m/>
    <m/>
    <n v="184852373822.26532"/>
    <m/>
    <m/>
    <n v="31.670359218689313"/>
    <m/>
    <m/>
    <m/>
    <m/>
  </r>
  <r>
    <x v="624"/>
    <n v="11.78"/>
    <n v="13.62"/>
    <n v="71883.740000000005"/>
    <n v="69399.460000000006"/>
    <n v="125.33"/>
    <n v="693811.94"/>
    <n v="92384.56"/>
    <n v="89194.51"/>
    <n v="1.3457967280272598E-4"/>
    <n v="188647.04599836693"/>
    <m/>
    <m/>
    <n v="212439160.04297909"/>
    <m/>
    <m/>
    <n v="14.736210083002334"/>
    <m/>
    <m/>
    <n v="167.31486673515104"/>
    <m/>
    <m/>
    <n v="204.6427154051423"/>
    <m/>
    <m/>
    <n v="171589.2139879349"/>
    <m/>
    <m/>
    <n v="2.3372520679577673"/>
    <m/>
    <m/>
    <n v="811880664728.85815"/>
    <m/>
    <m/>
    <n v="631"/>
    <n v="0.86490455212922168"/>
    <n v="3491446205.8075509"/>
    <m/>
    <m/>
    <m/>
    <n v="11.749064096831692"/>
    <m/>
    <m/>
    <m/>
    <n v="10.740527623714408"/>
    <m/>
    <m/>
    <n v="181262481369.72672"/>
    <m/>
    <m/>
    <n v="31.614826514317841"/>
    <m/>
    <m/>
    <m/>
    <m/>
  </r>
  <r>
    <x v="625"/>
    <n v="11.98"/>
    <n v="13.86"/>
    <n v="71581.67"/>
    <n v="69098.490000000005"/>
    <n v="124.85"/>
    <n v="696459.67"/>
    <n v="92887.21"/>
    <n v="89667.8"/>
    <n v="1.3457967280272598E-4"/>
    <n v="187849.73243664834"/>
    <m/>
    <m/>
    <n v="211055184.22905335"/>
    <m/>
    <m/>
    <n v="14.767779536528295"/>
    <m/>
    <m/>
    <n v="168.22109893247182"/>
    <m/>
    <m/>
    <n v="205.75135296053685"/>
    <m/>
    <m/>
    <n v="170840.15506542622"/>
    <m/>
    <m/>
    <n v="2.3281730736376791"/>
    <m/>
    <m/>
    <n v="818014965771.24023"/>
    <m/>
    <m/>
    <n v="632"/>
    <n v="0.86435786435786444"/>
    <n v="3461046320.3359256"/>
    <m/>
    <m/>
    <m/>
    <n v="11.799467580994941"/>
    <m/>
    <m/>
    <m/>
    <n v="10.788159649806113"/>
    <m/>
    <m/>
    <n v="179706351029.89655"/>
    <m/>
    <m/>
    <n v="31.450138788470433"/>
    <m/>
    <m/>
    <m/>
    <m/>
  </r>
  <r>
    <x v="626"/>
    <n v="11.39"/>
    <n v="13.43"/>
    <n v="70196.86"/>
    <n v="67752.42"/>
    <n v="128.33000000000001"/>
    <n v="677058.3"/>
    <n v="92069.63"/>
    <n v="88866.49"/>
    <n v="1.3457967280272598E-4"/>
    <n v="184211.12326660179"/>
    <m/>
    <m/>
    <n v="204886043.13578987"/>
    <m/>
    <m/>
    <n v="14.911232955525749"/>
    <m/>
    <m/>
    <n v="166.73637503999106"/>
    <m/>
    <m/>
    <n v="203.93560954429086"/>
    <m/>
    <m/>
    <n v="167507.29233276923"/>
    <m/>
    <m/>
    <n v="2.392936158086937"/>
    <m/>
    <m/>
    <n v="772381029163.07288"/>
    <m/>
    <m/>
    <n v="633"/>
    <n v="0.84810126582278489"/>
    <n v="3326088720.2384009"/>
    <m/>
    <m/>
    <m/>
    <n v="12.02876630395437"/>
    <m/>
    <m/>
    <m/>
    <n v="10.999391267416165"/>
    <m/>
    <m/>
    <n v="172720263545.80338"/>
    <m/>
    <m/>
    <n v="31.734287499831165"/>
    <m/>
    <m/>
    <m/>
    <m/>
  </r>
  <r>
    <x v="627"/>
    <n v="12.25"/>
    <n v="13.95"/>
    <n v="72099.7"/>
    <n v="69579.88"/>
    <n v="124.62"/>
    <n v="696614.56"/>
    <n v="92379.51"/>
    <n v="89153.63"/>
    <n v="1.3457967280272598E-4"/>
    <n v="189199.95669726629"/>
    <m/>
    <m/>
    <n v="213173467.79986981"/>
    <m/>
    <m/>
    <n v="14.709752609538693"/>
    <m/>
    <m/>
    <n v="167.29348260409159"/>
    <m/>
    <m/>
    <n v="204.61723321610174"/>
    <m/>
    <m/>
    <n v="172020.45351099447"/>
    <m/>
    <m/>
    <n v="2.3236294231483563"/>
    <m/>
    <m/>
    <n v="816937956694.28113"/>
    <m/>
    <m/>
    <n v="634"/>
    <n v="0.87813620071684595"/>
    <n v="3505397216.080092"/>
    <m/>
    <m/>
    <m/>
    <n v="11.70377387819032"/>
    <m/>
    <m/>
    <m/>
    <n v="10.703753425227617"/>
    <m/>
    <m/>
    <n v="182053967666.90283"/>
    <m/>
    <m/>
    <n v="31.634836648381778"/>
    <m/>
    <m/>
    <m/>
    <m/>
  </r>
  <r>
    <x v="628"/>
    <n v="12.59"/>
    <n v="14.14"/>
    <n v="72329.86"/>
    <n v="69792.63"/>
    <n v="124.35"/>
    <n v="698145.59"/>
    <n v="93403.75"/>
    <n v="90130.11"/>
    <n v="1.3457967280272598E-4"/>
    <n v="189799.3014617174"/>
    <m/>
    <m/>
    <n v="214149124.84783289"/>
    <m/>
    <m/>
    <n v="14.686881798005226"/>
    <m/>
    <m/>
    <n v="169.14419238836138"/>
    <m/>
    <m/>
    <n v="206.88106943457885"/>
    <m/>
    <m/>
    <n v="172541.46591156608"/>
    <m/>
    <m/>
    <n v="2.3184680328830094"/>
    <m/>
    <m/>
    <n v="820466418772.03674"/>
    <m/>
    <m/>
    <n v="635"/>
    <n v="0.89038189533239032"/>
    <n v="3526714829.505404"/>
    <m/>
    <m/>
    <m/>
    <n v="11.667444548218795"/>
    <m/>
    <m/>
    <m/>
    <n v="10.672066656436233"/>
    <m/>
    <m/>
    <n v="183183647908.3075"/>
    <m/>
    <m/>
    <n v="31.291400811452544"/>
    <m/>
    <m/>
    <m/>
    <m/>
  </r>
  <r>
    <x v="629"/>
    <n v="12.12"/>
    <n v="13.72"/>
    <n v="69971.73"/>
    <n v="67489.039999999994"/>
    <n v="128.84"/>
    <n v="672962.37"/>
    <n v="92570.38"/>
    <n v="89289.55"/>
    <n v="1.3331417464845785E-4"/>
    <n v="183597.94994532099"/>
    <m/>
    <m/>
    <n v="203540893.90126637"/>
    <m/>
    <m/>
    <n v="14.928095250086919"/>
    <m/>
    <m/>
    <n v="167.62278621091784"/>
    <m/>
    <m/>
    <n v="205.0209043299736"/>
    <m/>
    <m/>
    <n v="166832.12788435785"/>
    <m/>
    <m/>
    <n v="2.40178786328782"/>
    <m/>
    <m/>
    <n v="761101432765.09607"/>
    <m/>
    <m/>
    <n v="636"/>
    <n v="0.88338192419825068"/>
    <n v="3293574880.0705476"/>
    <m/>
    <m/>
    <m/>
    <n v="12.050858663864016"/>
    <m/>
    <m/>
    <m/>
    <n v="11.027539112784831"/>
    <m/>
    <m/>
    <n v="171136480932.98004"/>
    <m/>
    <m/>
    <n v="31.592354619171168"/>
    <m/>
    <m/>
    <m/>
    <m/>
  </r>
  <r>
    <x v="630"/>
    <n v="11.53"/>
    <n v="13.15"/>
    <n v="68516.75"/>
    <n v="66076.679999999993"/>
    <n v="130.88"/>
    <n v="662289.75"/>
    <n v="92895.93"/>
    <n v="89591.66"/>
    <n v="1.3331417464845785E-4"/>
    <n v="179775.86238117772"/>
    <m/>
    <m/>
    <n v="197149676.70476794"/>
    <m/>
    <m/>
    <n v="15.083904634386709"/>
    <m/>
    <m/>
    <n v="168.20817767241795"/>
    <m/>
    <m/>
    <n v="205.73712724660129"/>
    <m/>
    <m/>
    <n v="163336.09142194275"/>
    <m/>
    <m/>
    <n v="2.4396831039195725"/>
    <m/>
    <m/>
    <n v="736904439070.21765"/>
    <m/>
    <m/>
    <n v="637"/>
    <n v="0.87680608365019008"/>
    <n v="3155617607.8828039"/>
    <m/>
    <m/>
    <m/>
    <n v="12.302476974867105"/>
    <m/>
    <m/>
    <m/>
    <n v="11.259399668224395"/>
    <m/>
    <m/>
    <n v="163988096658.62692"/>
    <m/>
    <m/>
    <n v="31.488495236843473"/>
    <m/>
    <m/>
    <m/>
    <m/>
  </r>
  <r>
    <x v="631"/>
    <n v="11.58"/>
    <n v="13.34"/>
    <n v="68740.990000000005"/>
    <n v="66284.12"/>
    <n v="130.71"/>
    <n v="663142.43999999994"/>
    <n v="93248.86"/>
    <n v="89920.09"/>
    <n v="1.3331417464845785E-4"/>
    <n v="180359.83065227323"/>
    <m/>
    <m/>
    <n v="198076169.81492236"/>
    <m/>
    <m/>
    <n v="15.059835579641918"/>
    <m/>
    <m/>
    <n v="168.8431166907086"/>
    <m/>
    <m/>
    <n v="206.51395391821637"/>
    <m/>
    <m/>
    <n v="163844.15249555599"/>
    <m/>
    <m/>
    <n v="2.4363806925049869"/>
    <m/>
    <m/>
    <n v="738745679684.91406"/>
    <m/>
    <m/>
    <n v="638"/>
    <n v="0.86806596701649175"/>
    <n v="3175323984.1912322"/>
    <m/>
    <m/>
    <m/>
    <n v="12.263283595653911"/>
    <m/>
    <m/>
    <m/>
    <n v="11.225133290387637"/>
    <m/>
    <m/>
    <n v="165032279012.81705"/>
    <m/>
    <m/>
    <n v="31.37608509179347"/>
    <m/>
    <m/>
    <m/>
    <m/>
  </r>
  <r>
    <x v="632"/>
    <n v="11.72"/>
    <n v="13.46"/>
    <n v="68553.81"/>
    <n v="66094.789999999994"/>
    <n v="131.11000000000001"/>
    <n v="661106.47"/>
    <n v="93342.57"/>
    <n v="89998.47"/>
    <n v="1.3331417464845785E-4"/>
    <n v="179864.32949526687"/>
    <m/>
    <m/>
    <n v="197225619.18712261"/>
    <m/>
    <m/>
    <n v="15.080951058795705"/>
    <m/>
    <m/>
    <n v="169.00867364686863"/>
    <m/>
    <m/>
    <n v="206.71667507557038"/>
    <m/>
    <m/>
    <n v="163371.45798571332"/>
    <m/>
    <m/>
    <n v="2.4437026192979365"/>
    <m/>
    <m/>
    <n v="734153587199.13245"/>
    <m/>
    <m/>
    <n v="639"/>
    <n v="0.87072808320950967"/>
    <n v="3157077979.9867439"/>
    <m/>
    <m/>
    <m/>
    <n v="12.297738908125888"/>
    <m/>
    <m/>
    <m/>
    <n v="11.258280472193377"/>
    <m/>
    <m/>
    <n v="164103960042.03702"/>
    <m/>
    <m/>
    <n v="31.351755481753376"/>
    <m/>
    <m/>
    <m/>
    <m/>
  </r>
  <r>
    <x v="633"/>
    <n v="11.98"/>
    <n v="13.71"/>
    <n v="68302.509999999995"/>
    <n v="65843.69"/>
    <n v="130.13999999999999"/>
    <n v="666024.63"/>
    <n v="93953.13"/>
    <n v="90575.16"/>
    <n v="1.3331417464845785E-4"/>
    <n v="179200.62513555423"/>
    <m/>
    <m/>
    <n v="196099822.19293645"/>
    <m/>
    <m/>
    <n v="15.109204734105891"/>
    <m/>
    <m/>
    <n v="170.11002270758036"/>
    <m/>
    <m/>
    <n v="208.06397724934843"/>
    <m/>
    <m/>
    <n v="162746.11337898171"/>
    <m/>
    <m/>
    <n v="2.4254902977078889"/>
    <m/>
    <m/>
    <n v="745019995657.26514"/>
    <m/>
    <m/>
    <n v="640"/>
    <n v="0.87381473377097008"/>
    <n v="3132984357.7067933"/>
    <m/>
    <m/>
    <m/>
    <n v="12.343884167252231"/>
    <m/>
    <m/>
    <m/>
    <n v="11.302140289732279"/>
    <m/>
    <m/>
    <n v="162871418015.56284"/>
    <m/>
    <m/>
    <n v="31.153861164135908"/>
    <m/>
    <m/>
    <m/>
    <m/>
  </r>
  <r>
    <x v="634"/>
    <n v="12.57"/>
    <n v="13.92"/>
    <n v="69535.289999999994"/>
    <n v="67005.75"/>
    <n v="129.61000000000001"/>
    <n v="668711.37"/>
    <n v="94008.16"/>
    <n v="90591.99"/>
    <n v="1.3317357283559872E-4"/>
    <n v="182421.64080844226"/>
    <m/>
    <m/>
    <n v="201285412.03917149"/>
    <m/>
    <m/>
    <n v="14.974705991905381"/>
    <m/>
    <m/>
    <n v="170.1972084889766"/>
    <m/>
    <m/>
    <n v="208.17129982696252"/>
    <m/>
    <m/>
    <n v="165604.08907242832"/>
    <m/>
    <m/>
    <n v="2.415215332866619"/>
    <m/>
    <m/>
    <n v="750859217144.92896"/>
    <m/>
    <m/>
    <n v="641"/>
    <n v="0.90301724137931039"/>
    <n v="3243243084.3500834"/>
    <m/>
    <m/>
    <m/>
    <n v="12.124335578004038"/>
    <m/>
    <m/>
    <m/>
    <n v="11.105880238672258"/>
    <m/>
    <m/>
    <n v="168664881265.5094"/>
    <m/>
    <m/>
    <n v="31.157061395103646"/>
    <m/>
    <m/>
    <m/>
    <m/>
  </r>
  <r>
    <x v="635"/>
    <n v="12.24"/>
    <n v="13.78"/>
    <n v="69581.73"/>
    <n v="67041.58"/>
    <n v="129.66"/>
    <n v="668472.66"/>
    <n v="93614.720000000001"/>
    <n v="90200.78"/>
    <n v="1.3317357283559872E-4"/>
    <n v="182539.02228839006"/>
    <m/>
    <m/>
    <n v="201444930.44845456"/>
    <m/>
    <m/>
    <n v="14.97031262951247"/>
    <m/>
    <m/>
    <n v="169.4807718294548"/>
    <m/>
    <m/>
    <n v="207.29524030229689"/>
    <m/>
    <m/>
    <n v="165687.87608412092"/>
    <m/>
    <m/>
    <n v="2.4160146653936758"/>
    <m/>
    <m/>
    <n v="750266000585.73987"/>
    <m/>
    <m/>
    <n v="642"/>
    <n v="0.88824383164005816"/>
    <n v="3246602194.8469062"/>
    <m/>
    <m/>
    <m/>
    <n v="12.117287936149319"/>
    <m/>
    <m/>
    <m/>
    <n v="11.101009261890772"/>
    <m/>
    <m/>
    <n v="168860114682.21301"/>
    <m/>
    <m/>
    <n v="31.294619061051719"/>
    <m/>
    <m/>
    <m/>
    <m/>
  </r>
  <r>
    <x v="636"/>
    <n v="11.86"/>
    <n v="13.37"/>
    <n v="66085.990000000005"/>
    <n v="63664.53"/>
    <n v="136.11000000000001"/>
    <n v="635203.49"/>
    <n v="93663.2"/>
    <n v="90235.48"/>
    <n v="1.3317357283559872E-4"/>
    <n v="173364.15544746944"/>
    <m/>
    <m/>
    <n v="186222226.56294662"/>
    <m/>
    <m/>
    <n v="15.346958992161873"/>
    <m/>
    <m/>
    <n v="169.56440569006716"/>
    <m/>
    <m/>
    <n v="207.39776180026271"/>
    <m/>
    <m/>
    <n v="157337.24219056341"/>
    <m/>
    <m/>
    <n v="2.5360615245317151"/>
    <m/>
    <m/>
    <n v="675534670661.51221"/>
    <m/>
    <m/>
    <n v="643"/>
    <n v="0.88706058339566196"/>
    <n v="2919425065.3839712"/>
    <m/>
    <m/>
    <m/>
    <n v="12.727072867909698"/>
    <m/>
    <m/>
    <m/>
    <n v="11.66131608395921"/>
    <m/>
    <m/>
    <n v="151861670252.35211"/>
    <m/>
    <m/>
    <n v="31.285589090413044"/>
    <m/>
    <m/>
    <m/>
    <m/>
  </r>
  <r>
    <x v="637"/>
    <n v="11.98"/>
    <n v="13.44"/>
    <n v="65515.07"/>
    <n v="63106.05"/>
    <n v="137.59"/>
    <n v="628277.78"/>
    <n v="93289.51"/>
    <n v="89863.45"/>
    <n v="1.3317357283559872E-4"/>
    <n v="171862.26357504044"/>
    <m/>
    <m/>
    <n v="183770087.62459317"/>
    <m/>
    <m/>
    <n v="15.413871337859891"/>
    <m/>
    <m/>
    <n v="168.8837729966435"/>
    <m/>
    <m/>
    <n v="206.56549213300198"/>
    <m/>
    <m/>
    <n v="155952.55703187492"/>
    <m/>
    <m/>
    <n v="2.5634970637047814"/>
    <m/>
    <m/>
    <n v="660753448258.4928"/>
    <m/>
    <m/>
    <n v="644"/>
    <n v="0.89136904761904767"/>
    <n v="2868108665.3400097"/>
    <m/>
    <m/>
    <m/>
    <n v="12.838119730650599"/>
    <m/>
    <m/>
    <m/>
    <n v="11.764743358793215"/>
    <m/>
    <m/>
    <n v="149210463381.44727"/>
    <m/>
    <m/>
    <n v="31.417597482952296"/>
    <m/>
    <m/>
    <m/>
    <m/>
  </r>
  <r>
    <x v="638"/>
    <n v="11.56"/>
    <n v="13.12"/>
    <n v="65416.25"/>
    <n v="63002.46"/>
    <n v="136.77000000000001"/>
    <n v="632039.92000000004"/>
    <n v="92876.98"/>
    <n v="89454.1"/>
    <n v="1.3317357283559872E-4"/>
    <n v="171598.84993378233"/>
    <m/>
    <m/>
    <n v="183315835.68835938"/>
    <m/>
    <m/>
    <n v="15.426120933821068"/>
    <m/>
    <m/>
    <n v="168.13286231919264"/>
    <m/>
    <m/>
    <n v="205.64726198458953"/>
    <m/>
    <m/>
    <n v="155692.07846088748"/>
    <m/>
    <m/>
    <n v="2.5480796709340243"/>
    <m/>
    <m/>
    <n v="668615729585.83276"/>
    <m/>
    <m/>
    <n v="645"/>
    <n v="0.88109756097560987"/>
    <n v="2858596201.5917392"/>
    <m/>
    <m/>
    <m/>
    <n v="12.858594871495894"/>
    <m/>
    <m/>
    <m/>
    <n v="11.785188925684714"/>
    <m/>
    <m/>
    <n v="148733681387.75641"/>
    <m/>
    <m/>
    <n v="31.563748064661379"/>
    <m/>
    <m/>
    <m/>
    <m/>
  </r>
  <r>
    <x v="639"/>
    <n v="11.68"/>
    <n v="13.09"/>
    <n v="64226.93"/>
    <n v="61831.85"/>
    <n v="139.47999999999999"/>
    <n v="619525.43999999994"/>
    <n v="92361.49"/>
    <n v="88921.87"/>
    <n v="1.3317357283559872E-4"/>
    <n v="168466.72087107194"/>
    <m/>
    <m/>
    <n v="178201590.87478983"/>
    <m/>
    <m/>
    <n v="15.568216907606374"/>
    <m/>
    <m/>
    <n v="167.18745325649718"/>
    <m/>
    <m/>
    <n v="204.49158221977143"/>
    <m/>
    <m/>
    <n v="152786.07320349824"/>
    <m/>
    <m/>
    <n v="2.5981409137522644"/>
    <m/>
    <m/>
    <n v="641991644116.3512"/>
    <m/>
    <m/>
    <n v="646"/>
    <n v="0.89228418640183349"/>
    <n v="2752090318.4670858"/>
    <m/>
    <m/>
    <m/>
    <n v="13.095682544211476"/>
    <m/>
    <m/>
    <m/>
    <n v="12.007626556235955"/>
    <m/>
    <m/>
    <n v="143244419252.00241"/>
    <m/>
    <m/>
    <n v="31.760707804681996"/>
    <m/>
    <m/>
    <m/>
    <m/>
  </r>
  <r>
    <x v="640"/>
    <n v="11.52"/>
    <n v="13.08"/>
    <n v="62513.74"/>
    <n v="60174.31"/>
    <n v="143.26"/>
    <n v="602728.68999999994"/>
    <n v="90975.85"/>
    <n v="87575.99"/>
    <n v="1.3556405100367819E-4"/>
    <n v="163969.0390320424"/>
    <m/>
    <m/>
    <n v="171034316.95332575"/>
    <m/>
    <m/>
    <n v="15.776476583370332"/>
    <m/>
    <m/>
    <n v="164.67523201356437"/>
    <m/>
    <m/>
    <n v="201.41903591220827"/>
    <m/>
    <m/>
    <n v="148686.02594862776"/>
    <m/>
    <m/>
    <n v="2.6684060241890322"/>
    <m/>
    <m/>
    <n v="607133678395.32166"/>
    <m/>
    <m/>
    <n v="647"/>
    <n v="0.88073394495412838"/>
    <n v="2604450768.3624735"/>
    <m/>
    <m/>
    <m/>
    <n v="13.44611509937755"/>
    <m/>
    <m/>
    <m/>
    <n v="12.330703584510436"/>
    <m/>
    <m/>
    <n v="135576699368.33337"/>
    <m/>
    <m/>
    <n v="32.244601369196488"/>
    <m/>
    <m/>
    <m/>
    <m/>
  </r>
  <r>
    <x v="641"/>
    <n v="11.62"/>
    <n v="13.15"/>
    <n v="61681.33"/>
    <n v="59364.89"/>
    <n v="145.35"/>
    <n v="593949.97"/>
    <n v="90769.73"/>
    <n v="87365.7"/>
    <n v="1.3556405100367819E-4"/>
    <n v="161781.7426242597"/>
    <m/>
    <m/>
    <n v="167581770.62273887"/>
    <m/>
    <m/>
    <n v="15.882169907366871"/>
    <m/>
    <m/>
    <n v="164.29812827941123"/>
    <m/>
    <m/>
    <n v="200.95800966855631"/>
    <m/>
    <m/>
    <n v="146681.79253504562"/>
    <m/>
    <m/>
    <n v="2.7071866774172899"/>
    <m/>
    <m/>
    <n v="589403026487.38184"/>
    <m/>
    <m/>
    <n v="648"/>
    <n v="0.88365019011406831"/>
    <n v="2534299099.2197142"/>
    <m/>
    <m/>
    <m/>
    <n v="13.626347543598271"/>
    <m/>
    <m/>
    <m/>
    <n v="12.497798908616501"/>
    <m/>
    <m/>
    <n v="131941266752.13623"/>
    <m/>
    <m/>
    <n v="32.325214271347832"/>
    <m/>
    <m/>
    <m/>
    <m/>
  </r>
  <r>
    <x v="642"/>
    <n v="11.09"/>
    <n v="12.66"/>
    <n v="60333.43"/>
    <n v="58059.56"/>
    <n v="148.74"/>
    <n v="580079.5"/>
    <n v="89476.54"/>
    <n v="86109.17"/>
    <n v="1.3556405100367819E-4"/>
    <n v="158242.5255693002"/>
    <m/>
    <m/>
    <n v="162052972.05352661"/>
    <m/>
    <m/>
    <n v="16.056362546705074"/>
    <m/>
    <m/>
    <n v="161.95343522968474"/>
    <m/>
    <m/>
    <n v="198.0903617778159"/>
    <m/>
    <m/>
    <n v="143452.3898841503"/>
    <m/>
    <m/>
    <n v="2.7701746299056027"/>
    <m/>
    <m/>
    <n v="561831660541.24036"/>
    <m/>
    <m/>
    <n v="649"/>
    <n v="0.87598736176935232"/>
    <n v="2422767851.8060455"/>
    <m/>
    <m/>
    <m/>
    <n v="13.925318463523322"/>
    <m/>
    <m/>
    <m/>
    <n v="12.773862721035091"/>
    <m/>
    <m/>
    <n v="126150349559.42017"/>
    <m/>
    <m/>
    <n v="32.793361386048673"/>
    <m/>
    <m/>
    <m/>
    <m/>
  </r>
  <r>
    <x v="643"/>
    <n v="10.75"/>
    <n v="12.32"/>
    <n v="59527.61"/>
    <n v="57276.24"/>
    <n v="150.71"/>
    <n v="572389.22"/>
    <n v="88433.75"/>
    <n v="85093.95"/>
    <n v="1.3556405100367819E-4"/>
    <n v="156125.21382003755"/>
    <m/>
    <m/>
    <n v="158771903.51102903"/>
    <m/>
    <m/>
    <n v="16.164255336089987"/>
    <m/>
    <m/>
    <n v="160.0620718875073"/>
    <m/>
    <m/>
    <n v="195.77719009239115"/>
    <m/>
    <m/>
    <n v="141512.90759002813"/>
    <m/>
    <m/>
    <n v="2.8067106504188115"/>
    <m/>
    <m/>
    <n v="546893277242.7309"/>
    <m/>
    <m/>
    <n v="650"/>
    <n v="0.87256493506493504"/>
    <n v="2357314077.5623746"/>
    <m/>
    <m/>
    <m/>
    <n v="14.112536836364532"/>
    <m/>
    <m/>
    <m/>
    <n v="12.947479575831055"/>
    <m/>
    <m/>
    <n v="122757484816.85809"/>
    <m/>
    <m/>
    <n v="33.18326321640216"/>
    <m/>
    <m/>
    <m/>
    <m/>
  </r>
  <r>
    <x v="644"/>
    <n v="11.09"/>
    <n v="12.55"/>
    <n v="58141.46"/>
    <n v="55919.22"/>
    <n v="154.74"/>
    <n v="557105.56000000006"/>
    <n v="87264.29"/>
    <n v="83934.04"/>
    <n v="1.3809571860834424E-4"/>
    <n v="152478.55367090489"/>
    <m/>
    <m/>
    <n v="153124932.31744727"/>
    <m/>
    <m/>
    <n v="16.354464465663074"/>
    <m/>
    <m/>
    <n v="157.93383563470073"/>
    <m/>
    <m/>
    <n v="193.17470936945688"/>
    <m/>
    <m/>
    <n v="138148.18333261964"/>
    <m/>
    <m/>
    <n v="2.8812886767056121"/>
    <m/>
    <m/>
    <n v="517569238854.21912"/>
    <m/>
    <m/>
    <n v="651"/>
    <n v="0.8836653386454183"/>
    <n v="2245385514.5352607"/>
    <m/>
    <m/>
    <m/>
    <n v="14.444880262874635"/>
    <m/>
    <m/>
    <m/>
    <n v="13.258158447739589"/>
    <m/>
    <m/>
    <n v="116973200845.5397"/>
    <m/>
    <m/>
    <n v="33.645785734796981"/>
    <m/>
    <m/>
    <m/>
    <m/>
  </r>
  <r>
    <x v="645"/>
    <n v="11.75"/>
    <n v="12.98"/>
    <n v="58915.16"/>
    <n v="56655.62"/>
    <n v="152.09"/>
    <n v="566651.81999999995"/>
    <n v="87977.79"/>
    <n v="84608.72"/>
    <n v="1.3809571860834424E-4"/>
    <n v="154503.84873857634"/>
    <m/>
    <m/>
    <n v="156148187.48713884"/>
    <m/>
    <m/>
    <n v="16.246355663472826"/>
    <m/>
    <m/>
    <n v="159.22126936259966"/>
    <m/>
    <m/>
    <n v="194.74963055664594"/>
    <m/>
    <m/>
    <n v="139963.4297835491"/>
    <m/>
    <m/>
    <n v="2.8317899899745278"/>
    <m/>
    <m/>
    <n v="535266041447.2851"/>
    <m/>
    <m/>
    <n v="652"/>
    <n v="0.90523882896764252"/>
    <n v="2304446802.1810627"/>
    <m/>
    <m/>
    <m/>
    <n v="14.253991772998832"/>
    <m/>
    <m/>
    <m/>
    <n v="13.084884679809571"/>
    <m/>
    <m/>
    <n v="120065191986.95757"/>
    <m/>
    <m/>
    <n v="33.378708179363578"/>
    <m/>
    <m/>
    <m/>
    <m/>
  </r>
  <r>
    <x v="646"/>
    <n v="11.34"/>
    <n v="12.74"/>
    <n v="58643.86"/>
    <n v="56386.9"/>
    <n v="151.61000000000001"/>
    <n v="568442.18999999994"/>
    <n v="87340.77"/>
    <n v="83984.41"/>
    <n v="1.3809571860834424E-4"/>
    <n v="153788.61981701598"/>
    <m/>
    <m/>
    <n v="155035774.65005404"/>
    <m/>
    <m/>
    <n v="16.284460386073349"/>
    <m/>
    <m/>
    <n v="158.06454306598627"/>
    <m/>
    <m/>
    <n v="193.33500621535836"/>
    <m/>
    <m/>
    <n v="139295.5700729349"/>
    <m/>
    <m/>
    <n v="2.8226981101692012"/>
    <m/>
    <m/>
    <n v="538607425166.10394"/>
    <m/>
    <m/>
    <n v="653"/>
    <n v="0.89010989010989006"/>
    <n v="2282509704.9953175"/>
    <m/>
    <m/>
    <m/>
    <n v="14.320932024989549"/>
    <m/>
    <m/>
    <m/>
    <n v="13.148276120963653"/>
    <m/>
    <m/>
    <n v="118937290514.74167"/>
    <m/>
    <m/>
    <n v="33.628402470969036"/>
    <m/>
    <m/>
    <m/>
    <m/>
  </r>
  <r>
    <x v="647"/>
    <n v="10.9"/>
    <n v="12.48"/>
    <n v="58317.91"/>
    <n v="56065.71"/>
    <n v="153.91999999999999"/>
    <n v="559746.66"/>
    <n v="85786.65"/>
    <n v="82478.41"/>
    <n v="1.3809571860834424E-4"/>
    <n v="152930.11412190125"/>
    <m/>
    <m/>
    <n v="153709632.90938854"/>
    <m/>
    <m/>
    <n v="16.330414955407015"/>
    <m/>
    <m/>
    <n v="155.24819619198126"/>
    <m/>
    <m/>
    <n v="189.8904288549071"/>
    <m/>
    <m/>
    <n v="138498.13295723361"/>
    <m/>
    <m/>
    <n v="2.8655490176025094"/>
    <m/>
    <m/>
    <n v="522089369646.53003"/>
    <m/>
    <m/>
    <n v="654"/>
    <n v="0.8733974358974359"/>
    <n v="2256430486.0518513"/>
    <m/>
    <m/>
    <m/>
    <n v="14.401835847151835"/>
    <m/>
    <m/>
    <m/>
    <n v="13.224508071407159"/>
    <m/>
    <m/>
    <n v="117593236046.33369"/>
    <m/>
    <m/>
    <n v="34.234884723841311"/>
    <m/>
    <m/>
    <m/>
    <m/>
  </r>
  <r>
    <x v="648"/>
    <n v="10.63"/>
    <n v="12.09"/>
    <n v="57239.67"/>
    <n v="55021.37"/>
    <n v="155.88"/>
    <n v="552641.59"/>
    <n v="84438.86"/>
    <n v="81171.199999999997"/>
    <n v="1.3809571860834424E-4"/>
    <n v="150098.92878132677"/>
    <m/>
    <m/>
    <n v="149413459.63440418"/>
    <m/>
    <m/>
    <n v="16.482079863721758"/>
    <m/>
    <m/>
    <n v="152.80537309555936"/>
    <m/>
    <m/>
    <n v="186.90271667958095"/>
    <m/>
    <m/>
    <n v="135914.40832550448"/>
    <m/>
    <m/>
    <n v="2.9018795812750735"/>
    <m/>
    <m/>
    <n v="508796470167.9035"/>
    <m/>
    <m/>
    <n v="655"/>
    <n v="0.87923904052936319"/>
    <n v="2172295895.2960358"/>
    <m/>
    <m/>
    <m/>
    <n v="14.669416611141715"/>
    <m/>
    <m/>
    <m/>
    <n v="13.472203960408685"/>
    <m/>
    <m/>
    <n v="113222917095.11783"/>
    <m/>
    <m/>
    <n v="34.780993760212688"/>
    <m/>
    <m/>
    <m/>
    <m/>
  </r>
  <r>
    <x v="649"/>
    <n v="11.08"/>
    <n v="12.33"/>
    <n v="55882.07"/>
    <n v="53693.58"/>
    <n v="159.93"/>
    <n v="538286.4"/>
    <n v="84821.84"/>
    <n v="81505.73"/>
    <n v="1.3950245540850226E-4"/>
    <n v="146528.19074406888"/>
    <m/>
    <m/>
    <n v="144000790.40942508"/>
    <m/>
    <m/>
    <n v="16.6796523294595"/>
    <m/>
    <m/>
    <n v="153.48720728708921"/>
    <m/>
    <m/>
    <n v="187.73731415835331"/>
    <m/>
    <m/>
    <n v="132623.04029325183"/>
    <m/>
    <m/>
    <n v="2.9767854477601179"/>
    <m/>
    <m/>
    <n v="482253687212.90503"/>
    <m/>
    <m/>
    <n v="656"/>
    <n v="0.89862124898621254"/>
    <n v="2067242073.3524344"/>
    <m/>
    <m/>
    <m/>
    <n v="15.021323719728846"/>
    <m/>
    <m/>
    <m/>
    <n v="13.801504227312991"/>
    <m/>
    <m/>
    <n v="107788754085.71355"/>
    <m/>
    <m/>
    <n v="34.648305070421998"/>
    <m/>
    <m/>
    <m/>
    <m/>
  </r>
  <r>
    <x v="650"/>
    <n v="10.78"/>
    <n v="11.79"/>
    <n v="54964"/>
    <n v="52803.97"/>
    <n v="162.28"/>
    <n v="530360.06000000006"/>
    <n v="84403.67"/>
    <n v="81092.539999999994"/>
    <n v="1.3950245540850226E-4"/>
    <n v="144117.40825503092"/>
    <m/>
    <m/>
    <n v="140420676.84997037"/>
    <m/>
    <m/>
    <n v="16.817391138624288"/>
    <m/>
    <m/>
    <n v="152.7267942652316"/>
    <m/>
    <m/>
    <n v="186.80742248729229"/>
    <m/>
    <m/>
    <n v="130421.95331595425"/>
    <m/>
    <m/>
    <n v="3.0203606122878695"/>
    <m/>
    <m/>
    <n v="468015536922.29456"/>
    <m/>
    <m/>
    <n v="657"/>
    <n v="0.9143341815097541"/>
    <n v="1998673448.1360641"/>
    <m/>
    <m/>
    <m/>
    <n v="15.26948992736456"/>
    <m/>
    <m/>
    <m/>
    <n v="14.031609664183755"/>
    <m/>
    <m/>
    <n v="104226833991.76994"/>
    <m/>
    <m/>
    <n v="34.827523268643638"/>
    <m/>
    <m/>
    <m/>
    <m/>
  </r>
  <r>
    <x v="651"/>
    <n v="10.66"/>
    <n v="11.57"/>
    <n v="53625.24"/>
    <n v="51510.45"/>
    <n v="166.37"/>
    <n v="516988.72"/>
    <n v="84336.08"/>
    <n v="81016.289999999994"/>
    <n v="1.3950245540850226E-4"/>
    <n v="140603.7071833979"/>
    <m/>
    <m/>
    <n v="135259627.04976049"/>
    <m/>
    <m/>
    <n v="17.022932877582736"/>
    <m/>
    <m/>
    <n v="152.60077043779467"/>
    <m/>
    <m/>
    <n v="186.65348129297573"/>
    <m/>
    <m/>
    <n v="127223.39333500252"/>
    <m/>
    <m/>
    <n v="3.0963141543165742"/>
    <m/>
    <m/>
    <n v="444382645444.91284"/>
    <m/>
    <m/>
    <n v="658"/>
    <n v="0.9213483146067416"/>
    <n v="1900687815.6936386"/>
    <m/>
    <m/>
    <m/>
    <n v="15.642812567020551"/>
    <m/>
    <m/>
    <m/>
    <n v="14.376810700553703"/>
    <m/>
    <m/>
    <n v="99129765669.078094"/>
    <m/>
    <m/>
    <n v="34.863844764767222"/>
    <m/>
    <m/>
    <m/>
    <m/>
  </r>
  <r>
    <x v="652"/>
    <n v="10.56"/>
    <n v="11.36"/>
    <n v="52446.5"/>
    <n v="50371.01"/>
    <n v="170.17"/>
    <n v="505200.28"/>
    <n v="83543.81"/>
    <n v="80243.899999999994"/>
    <n v="1.3950245540850226E-4"/>
    <n v="137509.73459901582"/>
    <m/>
    <m/>
    <n v="130770345.03134276"/>
    <m/>
    <m/>
    <n v="17.210763318621101"/>
    <m/>
    <m/>
    <n v="151.16352229015678"/>
    <m/>
    <m/>
    <n v="184.89571527416479"/>
    <m/>
    <m/>
    <n v="124405.56173587988"/>
    <m/>
    <m/>
    <n v="3.1668624657044488"/>
    <m/>
    <m/>
    <n v="424084608019.36981"/>
    <m/>
    <m/>
    <n v="659"/>
    <n v="0.92957746478873249"/>
    <n v="1816538041.0395761"/>
    <m/>
    <m/>
    <m/>
    <n v="15.988095655308511"/>
    <m/>
    <m/>
    <m/>
    <n v="14.696340262151104"/>
    <m/>
    <m/>
    <n v="94753087897.164749"/>
    <m/>
    <m/>
    <n v="35.199836533515104"/>
    <m/>
    <m/>
    <m/>
    <m/>
  </r>
  <r>
    <x v="653"/>
    <n v="10.8"/>
    <n v="11.58"/>
    <n v="52709.58"/>
    <n v="50616.65"/>
    <n v="169.04"/>
    <n v="508548.13"/>
    <n v="83204.27"/>
    <n v="79906.58"/>
    <n v="1.3950245540850226E-4"/>
    <n v="138196.1355402442"/>
    <m/>
    <m/>
    <n v="131725656.74639829"/>
    <m/>
    <m/>
    <n v="17.168351330127187"/>
    <m/>
    <m/>
    <n v="150.5454903210792"/>
    <m/>
    <m/>
    <n v="184.13997105648664"/>
    <m/>
    <m/>
    <n v="125008.64346517735"/>
    <m/>
    <m/>
    <n v="3.1456607994802002"/>
    <m/>
    <m/>
    <n v="429672508716.27618"/>
    <m/>
    <m/>
    <n v="660"/>
    <n v="0.93264248704663222"/>
    <n v="1834193340.8176768"/>
    <m/>
    <m/>
    <m/>
    <n v="15.909386855838425"/>
    <m/>
    <m/>
    <m/>
    <n v="14.626171140588781"/>
    <m/>
    <m/>
    <n v="95686258544.431305"/>
    <m/>
    <m/>
    <n v="35.351429244875547"/>
    <m/>
    <m/>
    <m/>
    <m/>
  </r>
  <r>
    <x v="654"/>
    <n v="11.2"/>
    <n v="12.07"/>
    <n v="52912"/>
    <n v="50789.85"/>
    <n v="169.36"/>
    <n v="507595.63"/>
    <n v="82610.11"/>
    <n v="79302.53"/>
    <n v="1.390804152545666E-4"/>
    <n v="138716.70086970984"/>
    <m/>
    <m/>
    <n v="132397956.03663619"/>
    <m/>
    <m/>
    <n v="17.137639792682936"/>
    <m/>
    <m/>
    <n v="149.4595144371936"/>
    <m/>
    <m/>
    <n v="182.81225885768501"/>
    <m/>
    <m/>
    <n v="125425.57288900606"/>
    <m/>
    <m/>
    <n v="3.1510976254251215"/>
    <m/>
    <m/>
    <n v="427965171482.66516"/>
    <m/>
    <m/>
    <n v="661"/>
    <n v="0.92792046396023187"/>
    <n v="1846559130.4040723"/>
    <m/>
    <m/>
    <m/>
    <n v="15.852732886806074"/>
    <m/>
    <m/>
    <m/>
    <n v="14.580606647379575"/>
    <m/>
    <m/>
    <n v="96368231413.072601"/>
    <m/>
    <m/>
    <n v="35.629577179314929"/>
    <m/>
    <m/>
    <m/>
    <m/>
  </r>
  <r>
    <x v="655"/>
    <n v="11.1"/>
    <n v="11.63"/>
    <n v="52537.49"/>
    <n v="50423.29"/>
    <n v="170.28"/>
    <n v="504813.87"/>
    <n v="82164.3"/>
    <n v="78863.539999999994"/>
    <n v="1.390804152545666E-4"/>
    <n v="137731.50857252651"/>
    <m/>
    <m/>
    <n v="130963388.39509723"/>
    <m/>
    <m/>
    <n v="17.199034936602608"/>
    <m/>
    <m/>
    <n v="148.64932326286799"/>
    <m/>
    <m/>
    <n v="181.82146815570928"/>
    <m/>
    <m/>
    <n v="124516.77060014887"/>
    <m/>
    <m/>
    <n v="3.1680414656446199"/>
    <m/>
    <m/>
    <n v="423242205525.2196"/>
    <m/>
    <m/>
    <n v="662"/>
    <n v="0.95442820292347363"/>
    <n v="1819843865.731111"/>
    <m/>
    <m/>
    <m/>
    <n v="15.966401397593033"/>
    <m/>
    <m/>
    <m/>
    <n v="14.687336994162701"/>
    <m/>
    <m/>
    <n v="94986131711.552521"/>
    <m/>
    <m/>
    <n v="35.830467282766136"/>
    <m/>
    <m/>
    <m/>
    <m/>
  </r>
  <r>
    <x v="656"/>
    <n v="11.51"/>
    <n v="12.12"/>
    <n v="53686.43"/>
    <n v="51518.98"/>
    <n v="166.23"/>
    <n v="516843.48"/>
    <n v="81553.759999999995"/>
    <n v="78266.559999999998"/>
    <n v="1.390804152545666E-4"/>
    <n v="140740.12089436795"/>
    <m/>
    <m/>
    <n v="135230811.76897696"/>
    <m/>
    <m/>
    <n v="17.01172601955216"/>
    <m/>
    <m/>
    <n v="147.54115392924894"/>
    <m/>
    <m/>
    <n v="180.4662007952858"/>
    <m/>
    <m/>
    <n v="127218.84021806199"/>
    <m/>
    <m/>
    <n v="3.092522179645961"/>
    <m/>
    <m/>
    <n v="443379981440.08429"/>
    <m/>
    <m/>
    <n v="663"/>
    <n v="0.9496699669966997"/>
    <n v="1898869704.5909917"/>
    <m/>
    <m/>
    <m/>
    <n v="15.618726576016885"/>
    <m/>
    <m/>
    <m/>
    <n v="14.369650425200941"/>
    <m/>
    <m/>
    <n v="99123502848.874954"/>
    <m/>
    <m/>
    <n v="36.105381968084032"/>
    <m/>
    <m/>
    <m/>
    <m/>
  </r>
  <r>
    <x v="657"/>
    <n v="11.42"/>
    <n v="12.18"/>
    <n v="54041.87"/>
    <n v="51852.91"/>
    <n v="165.91"/>
    <n v="517828.19"/>
    <n v="81285.100000000006"/>
    <n v="77997.850000000006"/>
    <n v="1.390804152545666E-4"/>
    <n v="141668.45996685201"/>
    <m/>
    <m/>
    <n v="136544288.5018284"/>
    <m/>
    <m/>
    <n v="16.956152325830313"/>
    <m/>
    <m/>
    <n v="147.05152799454132"/>
    <m/>
    <m/>
    <n v="179.86750784330664"/>
    <m/>
    <m/>
    <n v="128039.74971935773"/>
    <m/>
    <m/>
    <n v="3.086399812506865"/>
    <m/>
    <m/>
    <n v="445035572054.07251"/>
    <m/>
    <m/>
    <n v="664"/>
    <n v="0.93760262725779964"/>
    <n v="1923420651.0797901"/>
    <m/>
    <m/>
    <m/>
    <n v="15.516768117130598"/>
    <m/>
    <m/>
    <m/>
    <n v="14.27796836948937"/>
    <m/>
    <m/>
    <n v="100417904101.51627"/>
    <m/>
    <m/>
    <n v="36.233040188106216"/>
    <m/>
    <m/>
    <m/>
    <m/>
  </r>
  <r>
    <x v="658"/>
    <n v="11.16"/>
    <n v="12.13"/>
    <n v="53675.89"/>
    <n v="51494.54"/>
    <n v="167.93"/>
    <n v="511515.29"/>
    <n v="81137.13"/>
    <n v="77845.02"/>
    <n v="1.390804152545666E-4"/>
    <n v="140705.62799995529"/>
    <m/>
    <m/>
    <n v="135127448.95169574"/>
    <m/>
    <m/>
    <n v="17.014303837780925"/>
    <m/>
    <m/>
    <n v="146.78025880577269"/>
    <m/>
    <m/>
    <n v="179.53589905082424"/>
    <m/>
    <m/>
    <n v="127151.17322939583"/>
    <m/>
    <m/>
    <n v="3.1238064044510212"/>
    <m/>
    <m/>
    <n v="434151548155.86078"/>
    <m/>
    <m/>
    <n v="665"/>
    <n v="0.92003297609233303"/>
    <n v="1896770131.5190938"/>
    <m/>
    <m/>
    <m/>
    <n v="15.623281158757523"/>
    <m/>
    <m/>
    <m/>
    <n v="14.378115183355593"/>
    <m/>
    <m/>
    <n v="99039167941.687927"/>
    <m/>
    <m/>
    <n v="36.307742105846977"/>
    <m/>
    <m/>
    <m/>
    <m/>
  </r>
  <r>
    <x v="659"/>
    <n v="11.16"/>
    <n v="11.62"/>
    <n v="51871.07"/>
    <n v="49741.58"/>
    <n v="173.19"/>
    <n v="495513.84"/>
    <n v="80521.679999999993"/>
    <n v="77222.06"/>
    <n v="1.3851772053508071E-4"/>
    <n v="135964.53823789506"/>
    <m/>
    <m/>
    <n v="128223814.75408456"/>
    <m/>
    <m/>
    <n v="17.302550381943593"/>
    <m/>
    <m/>
    <n v="145.65623018119248"/>
    <m/>
    <m/>
    <n v="178.16161674062968"/>
    <m/>
    <m/>
    <n v="122812.13582429641"/>
    <m/>
    <m/>
    <n v="3.2211225068497131"/>
    <m/>
    <m/>
    <n v="406895915385.21808"/>
    <m/>
    <m/>
    <n v="666"/>
    <n v="0.96041308089500865"/>
    <n v="1767453001.6028256"/>
    <m/>
    <m/>
    <m/>
    <n v="16.152866512445588"/>
    <m/>
    <m/>
    <m/>
    <n v="14.872124336396094"/>
    <m/>
    <m/>
    <n v="92322090647.334915"/>
    <m/>
    <m/>
    <n v="36.609446013236742"/>
    <m/>
    <m/>
    <m/>
    <m/>
  </r>
  <r>
    <x v="660"/>
    <n v="11.09"/>
    <n v="11.54"/>
    <n v="52050.42"/>
    <n v="49906.68"/>
    <n v="171.69"/>
    <n v="499790.62"/>
    <n v="79793.59"/>
    <n v="76513.11"/>
    <n v="1.3851772053508071E-4"/>
    <n v="136431.32400482029"/>
    <m/>
    <m/>
    <n v="128860971.10888018"/>
    <m/>
    <m/>
    <n v="17.273385868088184"/>
    <m/>
    <m/>
    <n v="144.33566358401498"/>
    <m/>
    <m/>
    <n v="176.54653925247348"/>
    <m/>
    <m/>
    <n v="123216.2236262326"/>
    <m/>
    <m/>
    <n v="3.1930493673969744"/>
    <m/>
    <m/>
    <n v="413888226810.90851"/>
    <m/>
    <m/>
    <n v="667"/>
    <n v="0.96100519930675921"/>
    <n v="1779125945.4178333"/>
    <m/>
    <m/>
    <m/>
    <n v="16.098502821125788"/>
    <m/>
    <m/>
    <m/>
    <n v="14.824266430726103"/>
    <m/>
    <m/>
    <n v="92943625221.824341"/>
    <m/>
    <m/>
    <n v="36.949296271275713"/>
    <m/>
    <m/>
    <m/>
    <m/>
  </r>
  <r>
    <x v="661"/>
    <n v="10.75"/>
    <n v="11.3"/>
    <n v="51111.86"/>
    <n v="48999.86"/>
    <n v="174.37"/>
    <n v="491986.33"/>
    <n v="79117.16"/>
    <n v="75853.899999999994"/>
    <n v="1.3851772053508071E-4"/>
    <n v="133967.9622040487"/>
    <m/>
    <m/>
    <n v="125347602.85226242"/>
    <m/>
    <m/>
    <n v="17.429863616816956"/>
    <m/>
    <m/>
    <n v="143.10860487867816"/>
    <m/>
    <m/>
    <n v="175.04583406429316"/>
    <m/>
    <m/>
    <n v="120973.8660971201"/>
    <m/>
    <m/>
    <n v="3.2427136707858297"/>
    <m/>
    <m/>
    <n v="400931859938.82837"/>
    <m/>
    <m/>
    <n v="668"/>
    <n v="0.95132743362831851"/>
    <n v="1714413619.2337749"/>
    <m/>
    <m/>
    <m/>
    <n v="16.390254240120488"/>
    <m/>
    <m/>
    <m/>
    <n v="15.09516047031032"/>
    <m/>
    <m/>
    <n v="89574353288.893021"/>
    <m/>
    <m/>
    <n v="37.271422226834289"/>
    <m/>
    <m/>
    <m/>
    <m/>
  </r>
  <r>
    <x v="662"/>
    <n v="11.01"/>
    <n v="11.58"/>
    <n v="51250.400000000001"/>
    <n v="49125.89"/>
    <n v="173.78"/>
    <n v="493666.9"/>
    <n v="79058.100000000006"/>
    <n v="75786.77"/>
    <n v="1.3851772053508071E-4"/>
    <n v="134327.81031178313"/>
    <m/>
    <m/>
    <n v="125829996.35954775"/>
    <m/>
    <m/>
    <n v="17.406995321876131"/>
    <m/>
    <m/>
    <n v="142.99828914887243"/>
    <m/>
    <m/>
    <n v="174.9110911061768"/>
    <m/>
    <m/>
    <n v="121281.52768640389"/>
    <m/>
    <m/>
    <n v="3.2315645120588288"/>
    <m/>
    <m/>
    <n v="403640190921.87933"/>
    <m/>
    <m/>
    <n v="669"/>
    <n v="0.9507772020725388"/>
    <n v="1723174657.4583569"/>
    <m/>
    <m/>
    <m/>
    <n v="16.347336298527896"/>
    <m/>
    <m/>
    <m/>
    <n v="15.057863681580756"/>
    <m/>
    <m/>
    <n v="90043533770.894501"/>
    <m/>
    <m/>
    <n v="37.308194660210425"/>
    <m/>
    <m/>
    <m/>
    <m/>
  </r>
  <r>
    <x v="663"/>
    <n v="10.79"/>
    <n v="11.76"/>
    <n v="51665.74"/>
    <n v="49517.21"/>
    <n v="173.63"/>
    <n v="494085.35"/>
    <n v="78523.58"/>
    <n v="75263.87"/>
    <n v="1.3851772053508071E-4"/>
    <n v="135413.11866574443"/>
    <m/>
    <m/>
    <n v="127332253.28070925"/>
    <m/>
    <m/>
    <n v="17.337214988632251"/>
    <m/>
    <m/>
    <n v="142.02799967655707"/>
    <m/>
    <m/>
    <n v="173.72445337624623"/>
    <m/>
    <m/>
    <n v="122244.09804995914"/>
    <m/>
    <m/>
    <n v="3.228598234621606"/>
    <m/>
    <m/>
    <n v="404293675978.97498"/>
    <m/>
    <m/>
    <n v="670"/>
    <n v="0.91751700680272108"/>
    <n v="1750568101.0006154"/>
    <m/>
    <m/>
    <m/>
    <n v="16.216363703363804"/>
    <m/>
    <m/>
    <m/>
    <n v="14.939434569144296"/>
    <m/>
    <m/>
    <n v="91486581640.787064"/>
    <m/>
    <m/>
    <n v="37.569421157971846"/>
    <m/>
    <m/>
    <m/>
    <m/>
  </r>
  <r>
    <x v="664"/>
    <n v="10.86"/>
    <n v="11.6"/>
    <n v="51474.13"/>
    <n v="49312.99"/>
    <n v="174.38"/>
    <n v="491959.81"/>
    <n v="78306.460000000006"/>
    <n v="75024.479999999996"/>
    <n v="1.3851772053508071E-4"/>
    <n v="134901.05060206098"/>
    <m/>
    <m/>
    <n v="126540893.14516126"/>
    <m/>
    <m/>
    <n v="17.371609772194478"/>
    <m/>
    <m/>
    <n v="141.6249276293143"/>
    <m/>
    <m/>
    <n v="173.2319970982108"/>
    <m/>
    <m/>
    <n v="121729.43014857481"/>
    <m/>
    <m/>
    <n v="3.2420112698990038"/>
    <m/>
    <m/>
    <n v="400723581483.32257"/>
    <m/>
    <m/>
    <n v="671"/>
    <n v="0.93620689655172407"/>
    <n v="1735953126.1524603"/>
    <m/>
    <m/>
    <m/>
    <n v="16.280968511187151"/>
    <m/>
    <m/>
    <m/>
    <n v="15.005617820911503"/>
    <m/>
    <m/>
    <n v="90757361150.504318"/>
    <m/>
    <m/>
    <n v="37.700398315072427"/>
    <m/>
    <m/>
    <m/>
    <m/>
  </r>
  <r>
    <x v="665"/>
    <n v="10.5"/>
    <n v="11.27"/>
    <n v="50380.5"/>
    <n v="48258.44"/>
    <n v="176.9"/>
    <n v="484829.35"/>
    <n v="78035.81"/>
    <n v="74754.78"/>
    <n v="1.3851772053508071E-4"/>
    <n v="132031.69553032599"/>
    <m/>
    <m/>
    <n v="122480635.0757768"/>
    <m/>
    <m/>
    <n v="17.556897277077756"/>
    <m/>
    <m/>
    <n v="141.13198912464668"/>
    <m/>
    <m/>
    <n v="172.62923648660487"/>
    <m/>
    <m/>
    <n v="119122.83983160173"/>
    <m/>
    <m/>
    <n v="3.2886820067747013"/>
    <m/>
    <m/>
    <n v="389077779114.28271"/>
    <m/>
    <m/>
    <n v="672"/>
    <n v="0.93167701863354035"/>
    <n v="1661650997.4401608"/>
    <m/>
    <m/>
    <m/>
    <n v="16.628359777803567"/>
    <m/>
    <m/>
    <m/>
    <n v="15.328066557424723"/>
    <m/>
    <m/>
    <n v="86883805898.945755"/>
    <m/>
    <m/>
    <n v="37.839766246728999"/>
    <m/>
    <m/>
    <m/>
    <m/>
  </r>
  <r>
    <x v="666"/>
    <n v="10.31"/>
    <n v="11.19"/>
    <n v="49957.61"/>
    <n v="47846.68"/>
    <n v="179.01"/>
    <n v="479062.48"/>
    <n v="77131.350000000006"/>
    <n v="73877.990000000005"/>
    <n v="1.3851772053508071E-4"/>
    <n v="130920.23936372042"/>
    <m/>
    <m/>
    <n v="120911896.17277059"/>
    <m/>
    <m/>
    <n v="17.631339545399225"/>
    <m/>
    <m/>
    <n v="139.49282281059968"/>
    <m/>
    <m/>
    <n v="170.62443487679553"/>
    <m/>
    <m/>
    <n v="118103.03930433745"/>
    <m/>
    <m/>
    <n v="3.3277258796879154"/>
    <m/>
    <m/>
    <n v="379792970914.69037"/>
    <m/>
    <m/>
    <n v="673"/>
    <n v="0.92135835567470969"/>
    <n v="1633240237.2716434"/>
    <m/>
    <m/>
    <m/>
    <n v="16.769458407117167"/>
    <m/>
    <m/>
    <m/>
    <n v="15.460421212104954"/>
    <m/>
    <m/>
    <n v="85409121229.63295"/>
    <m/>
    <m/>
    <n v="38.28747138986153"/>
    <m/>
    <m/>
    <m/>
    <m/>
  </r>
  <r>
    <x v="667"/>
    <n v="10.16"/>
    <n v="11.05"/>
    <n v="49789.43"/>
    <n v="47678.98"/>
    <n v="180.36"/>
    <n v="475450.34"/>
    <n v="76677.990000000005"/>
    <n v="73433.52"/>
    <n v="1.3851772053508071E-4"/>
    <n v="130476.32083480034"/>
    <m/>
    <m/>
    <n v="120275058.4514706"/>
    <m/>
    <m/>
    <n v="17.661778284353431"/>
    <m/>
    <m/>
    <n v="138.66953534786856"/>
    <m/>
    <m/>
    <n v="169.61759434270991"/>
    <m/>
    <m/>
    <n v="117685.70902570512"/>
    <m/>
    <m/>
    <n v="3.3526381353654213"/>
    <m/>
    <m/>
    <n v="374037188318.63947"/>
    <m/>
    <m/>
    <n v="674"/>
    <n v="0.91945701357466059"/>
    <n v="1621736749.4759092"/>
    <m/>
    <m/>
    <m/>
    <n v="16.827450662098997"/>
    <m/>
    <m/>
    <m/>
    <n v="15.516184364284726"/>
    <m/>
    <m/>
    <n v="84818326469.625565"/>
    <m/>
    <m/>
    <n v="38.521729957945283"/>
    <m/>
    <m/>
    <m/>
    <m/>
  </r>
  <r>
    <x v="668"/>
    <n v="10.050000000000001"/>
    <n v="11.1"/>
    <n v="50159.94"/>
    <n v="48027.18"/>
    <n v="178.88"/>
    <n v="479342.71"/>
    <n v="76675.22"/>
    <n v="73420.7"/>
    <n v="1.3851772053508071E-4"/>
    <n v="131444.0603513282"/>
    <m/>
    <m/>
    <n v="121591447.17055596"/>
    <m/>
    <m/>
    <n v="17.596828213624551"/>
    <m/>
    <m/>
    <n v="138.66114476212442"/>
    <m/>
    <m/>
    <n v="169.60751703419933"/>
    <m/>
    <m/>
    <n v="118541.75856491478"/>
    <m/>
    <m/>
    <n v="3.3249448230719336"/>
    <m/>
    <m/>
    <n v="380132495159.14459"/>
    <m/>
    <m/>
    <n v="675"/>
    <n v="0.90540540540540548"/>
    <n v="1645368415.7357917"/>
    <m/>
    <m/>
    <m/>
    <n v="16.703781624956981"/>
    <m/>
    <m/>
    <m/>
    <n v="15.404433411955122"/>
    <m/>
    <m/>
    <n v="86065214590.169922"/>
    <m/>
    <m/>
    <n v="38.53236691773396"/>
    <m/>
    <m/>
    <m/>
    <m/>
  </r>
  <r>
    <x v="669"/>
    <n v="9.9700000000000006"/>
    <n v="11.28"/>
    <n v="49305.75"/>
    <n v="47189.35"/>
    <n v="182.18"/>
    <n v="470504.78"/>
    <n v="76982.94"/>
    <n v="73684.84"/>
    <n v="1.3809571860834424E-4"/>
    <n v="129196.20526746368"/>
    <m/>
    <m/>
    <n v="118406312.48174001"/>
    <m/>
    <m/>
    <n v="17.748929839029685"/>
    <m/>
    <m/>
    <n v="139.20744872322612"/>
    <m/>
    <m/>
    <n v="170.27630485153287"/>
    <m/>
    <m/>
    <n v="116463.75628245051"/>
    <m/>
    <m/>
    <n v="3.3857271907409401"/>
    <m/>
    <m/>
    <n v="366031383619.51068"/>
    <m/>
    <m/>
    <n v="676"/>
    <n v="0.88386524822695045"/>
    <n v="1587801265.4088707"/>
    <m/>
    <m/>
    <m/>
    <n v="16.992803092208078"/>
    <m/>
    <m/>
    <m/>
    <n v="15.677936860095793"/>
    <m/>
    <m/>
    <n v="83085563357.832413"/>
    <m/>
    <m/>
    <n v="38.405389071923899"/>
    <m/>
    <m/>
    <m/>
    <m/>
  </r>
  <r>
    <x v="670"/>
    <n v="9.9"/>
    <n v="11.29"/>
    <n v="49645.95"/>
    <n v="47508.43"/>
    <n v="180.34"/>
    <n v="475257.36"/>
    <n v="77033.63"/>
    <n v="73723.179999999993"/>
    <n v="1.3809571860834424E-4"/>
    <n v="130084.46173250207"/>
    <m/>
    <m/>
    <n v="119606106.64978936"/>
    <m/>
    <m/>
    <n v="17.688463015804746"/>
    <m/>
    <m/>
    <n v="139.29571431389655"/>
    <m/>
    <m/>
    <n v="170.38445662471688"/>
    <m/>
    <m/>
    <n v="117247.87571973157"/>
    <m/>
    <m/>
    <n v="3.3513480350642095"/>
    <m/>
    <m/>
    <n v="373397525325.78009"/>
    <m/>
    <m/>
    <n v="677"/>
    <n v="0.87688219663418965"/>
    <n v="1609219491.3853931"/>
    <m/>
    <m/>
    <m/>
    <n v="16.877116843494665"/>
    <m/>
    <m/>
    <m/>
    <n v="15.573501898651239"/>
    <m/>
    <m/>
    <n v="84216984072.027863"/>
    <m/>
    <m/>
    <n v="38.389286947420068"/>
    <m/>
    <m/>
    <m/>
    <m/>
  </r>
  <r>
    <x v="671"/>
    <n v="10.14"/>
    <n v="11.81"/>
    <n v="50119.4"/>
    <n v="47954.93"/>
    <n v="179.43"/>
    <n v="477642.61"/>
    <n v="78085.05"/>
    <n v="74719.23"/>
    <n v="1.3809571860834424E-4"/>
    <n v="131321.81369283583"/>
    <m/>
    <m/>
    <n v="121291090.43045306"/>
    <m/>
    <m/>
    <n v="17.604883770194981"/>
    <m/>
    <m/>
    <n v="141.19349690663884"/>
    <m/>
    <m/>
    <n v="172.70598548238328"/>
    <m/>
    <m/>
    <n v="118346.40560354663"/>
    <m/>
    <m/>
    <n v="3.3342543429756706"/>
    <m/>
    <m/>
    <n v="377116859831.01837"/>
    <m/>
    <m/>
    <n v="678"/>
    <n v="0.85859441151566473"/>
    <n v="1639412201.7996471"/>
    <m/>
    <m/>
    <m/>
    <n v="16.717721425597006"/>
    <m/>
    <m/>
    <m/>
    <n v="15.428696785556754"/>
    <m/>
    <m/>
    <n v="85807952412.91864"/>
    <m/>
    <m/>
    <n v="37.874450805403193"/>
    <m/>
    <m/>
    <m/>
    <m/>
  </r>
  <r>
    <x v="672"/>
    <n v="10.73"/>
    <n v="12.43"/>
    <n v="50714.55"/>
    <n v="48511.13"/>
    <n v="176.58"/>
    <n v="485227.45"/>
    <n v="79007.600000000006"/>
    <n v="75581.37"/>
    <n v="1.3809571860834424E-4"/>
    <n v="132874.7332392229"/>
    <m/>
    <m/>
    <n v="123398895.97149366"/>
    <m/>
    <m/>
    <n v="17.50187852043145"/>
    <m/>
    <m/>
    <n v="142.85468624339603"/>
    <m/>
    <m/>
    <n v="174.73831292253183"/>
    <m/>
    <m/>
    <n v="119712.14557348812"/>
    <m/>
    <m/>
    <n v="3.2809346916240711"/>
    <m/>
    <m/>
    <n v="389034626536.44843"/>
    <m/>
    <m/>
    <n v="679"/>
    <n v="0.86323411102172165"/>
    <n v="1677328234.2609601"/>
    <m/>
    <m/>
    <m/>
    <n v="16.522283596251665"/>
    <m/>
    <m/>
    <m/>
    <n v="15.252832679108042"/>
    <m/>
    <m/>
    <n v="87814732667.017227"/>
    <m/>
    <m/>
    <n v="37.44501136474635"/>
    <m/>
    <m/>
    <m/>
    <m/>
  </r>
  <r>
    <x v="673"/>
    <n v="12.3"/>
    <n v="13.42"/>
    <n v="53649.08"/>
    <n v="51298.06"/>
    <n v="165.44"/>
    <n v="515850.07"/>
    <n v="80331.3"/>
    <n v="76816.350000000006"/>
    <n v="1.3711111114722563E-4"/>
    <n v="140553.07093814152"/>
    <m/>
    <m/>
    <n v="134028808.80791023"/>
    <m/>
    <m/>
    <n v="16.997815972878829"/>
    <m/>
    <m/>
    <n v="145.23746097822789"/>
    <m/>
    <m/>
    <n v="177.65348138246281"/>
    <m/>
    <m/>
    <n v="126578.59886627346"/>
    <m/>
    <m/>
    <n v="3.0734432734733113"/>
    <m/>
    <m/>
    <n v="438038337801.90399"/>
    <m/>
    <m/>
    <n v="680"/>
    <n v="0.91654247391952315"/>
    <n v="1869861820.1720915"/>
    <m/>
    <m/>
    <m/>
    <n v="15.570914261484404"/>
    <m/>
    <m/>
    <m/>
    <n v="14.380929523783742"/>
    <m/>
    <m/>
    <n v="97931517253.354721"/>
    <m/>
    <m/>
    <n v="36.84423443245602"/>
    <m/>
    <m/>
    <m/>
    <m/>
  </r>
  <r>
    <x v="674"/>
    <n v="11.62"/>
    <n v="12.98"/>
    <n v="51765.9"/>
    <n v="49490.38"/>
    <n v="172.05"/>
    <n v="495226.78"/>
    <n v="79653"/>
    <n v="76157.2"/>
    <n v="1.3711111114722563E-4"/>
    <n v="135616.09637272835"/>
    <m/>
    <m/>
    <n v="126943078.09105945"/>
    <m/>
    <m/>
    <n v="17.296856743685876"/>
    <m/>
    <m/>
    <n v="144.00759598861526"/>
    <m/>
    <m/>
    <n v="176.14931187811018"/>
    <m/>
    <m/>
    <n v="122114.61307370864"/>
    <m/>
    <m/>
    <n v="3.1960646798258421"/>
    <m/>
    <m/>
    <n v="402982769230.45844"/>
    <m/>
    <m/>
    <n v="681"/>
    <n v="0.89522342064714933"/>
    <n v="1738020027.2842226"/>
    <m/>
    <m/>
    <m/>
    <n v="16.118863188055169"/>
    <m/>
    <m/>
    <m/>
    <n v="14.889186268589324"/>
    <m/>
    <m/>
    <n v="91037913010.22139"/>
    <m/>
    <m/>
    <n v="37.164110161351246"/>
    <m/>
    <m/>
    <m/>
    <m/>
  </r>
  <r>
    <x v="675"/>
    <n v="10.83"/>
    <n v="12.31"/>
    <n v="49762.67"/>
    <n v="47568.42"/>
    <n v="178.4"/>
    <n v="476959.19"/>
    <n v="79160.95"/>
    <n v="75676.31"/>
    <n v="1.3711111114722563E-4"/>
    <n v="130364.86364799316"/>
    <m/>
    <m/>
    <n v="119547175.87661356"/>
    <m/>
    <m/>
    <n v="17.632259716682285"/>
    <m/>
    <m/>
    <n v="143.11451092215995"/>
    <m/>
    <m/>
    <n v="175.05708690707885"/>
    <m/>
    <m/>
    <n v="117368.91291569882"/>
    <m/>
    <m/>
    <n v="3.3138430471034126"/>
    <m/>
    <m/>
    <n v="373224429825.1618"/>
    <m/>
    <m/>
    <n v="682"/>
    <n v="0.87977254264825344"/>
    <n v="1602973915.1719539"/>
    <m/>
    <m/>
    <m/>
    <n v="16.74405969921358"/>
    <m/>
    <m/>
    <m/>
    <n v="15.468956817367278"/>
    <m/>
    <m/>
    <n v="83974711326.30983"/>
    <m/>
    <m/>
    <n v="37.402525216775253"/>
    <m/>
    <m/>
    <m/>
    <m/>
  </r>
  <r>
    <x v="676"/>
    <n v="10.91"/>
    <n v="12.49"/>
    <n v="49446.13"/>
    <n v="47259.32"/>
    <n v="178.66"/>
    <n v="476261.2"/>
    <n v="79133.33"/>
    <n v="75639.53"/>
    <n v="1.3711111114722563E-4"/>
    <n v="129532.45511155503"/>
    <m/>
    <m/>
    <n v="118380812.850297"/>
    <m/>
    <m/>
    <n v="17.689086591036567"/>
    <m/>
    <m/>
    <n v="143.06108849931121"/>
    <m/>
    <m/>
    <n v="174.99193259346717"/>
    <m/>
    <m/>
    <n v="116602.8942894147"/>
    <m/>
    <m/>
    <n v="3.3184907939120958"/>
    <m/>
    <m/>
    <n v="372103720957.63141"/>
    <m/>
    <m/>
    <n v="683"/>
    <n v="0.87349879903923133"/>
    <n v="1582088322.7448545"/>
    <m/>
    <m/>
    <m/>
    <n v="16.852077814492791"/>
    <m/>
    <m/>
    <m/>
    <n v="15.571033121714111"/>
    <m/>
    <m/>
    <n v="82890991990.380798"/>
    <m/>
    <m/>
    <n v="37.424450233959369"/>
    <m/>
    <m/>
    <m/>
    <m/>
  </r>
  <r>
    <x v="677"/>
    <n v="11.66"/>
    <n v="12.92"/>
    <n v="50502.34"/>
    <n v="48262.34"/>
    <n v="175.86"/>
    <n v="483726.84"/>
    <n v="80037.33"/>
    <n v="76493.25"/>
    <n v="1.3711111114722563E-4"/>
    <n v="132296.14894686767"/>
    <m/>
    <m/>
    <n v="122148368.74530017"/>
    <m/>
    <m/>
    <n v="17.500916698762982"/>
    <m/>
    <m/>
    <n v="144.69185554366618"/>
    <m/>
    <m/>
    <n v="176.98687634942189"/>
    <m/>
    <m/>
    <n v="119074.21946343676"/>
    <m/>
    <m/>
    <n v="3.266303668949881"/>
    <m/>
    <m/>
    <n v="383740326954.01697"/>
    <m/>
    <m/>
    <n v="684"/>
    <n v="0.9024767801857585"/>
    <n v="1649188440.039139"/>
    <m/>
    <m/>
    <m/>
    <n v="16.493645292469132"/>
    <m/>
    <m/>
    <m/>
    <n v="15.242083363052437"/>
    <m/>
    <m/>
    <n v="86417448918.336014"/>
    <m/>
    <m/>
    <n v="37.005756852979204"/>
    <m/>
    <m/>
    <m/>
    <m/>
  </r>
  <r>
    <x v="678"/>
    <n v="11.23"/>
    <n v="12.62"/>
    <n v="49694.87"/>
    <n v="47470.83"/>
    <n v="178.81"/>
    <n v="475611.94"/>
    <n v="79495.78"/>
    <n v="75944.210000000006"/>
    <n v="1.3612659285566764E-4"/>
    <n v="130171.37444241895"/>
    <m/>
    <m/>
    <n v="119140062.54790787"/>
    <m/>
    <m/>
    <n v="17.643047918437034"/>
    <m/>
    <m/>
    <n v="143.70232651139673"/>
    <m/>
    <m/>
    <n v="175.77706372418825"/>
    <m/>
    <m/>
    <n v="117111.27600902187"/>
    <m/>
    <m/>
    <n v="3.3205490529667601"/>
    <m/>
    <m/>
    <n v="370780498781.42401"/>
    <m/>
    <m/>
    <n v="685"/>
    <n v="0.88985736925515069"/>
    <n v="1594933286.0928571"/>
    <m/>
    <m/>
    <m/>
    <n v="16.761801402662702"/>
    <m/>
    <m/>
    <m/>
    <n v="15.496709821397467"/>
    <m/>
    <m/>
    <n v="83605729722.985443"/>
    <m/>
    <m/>
    <n v="37.282456747132258"/>
    <m/>
    <m/>
    <m/>
    <m/>
  </r>
  <r>
    <x v="679"/>
    <n v="11.27"/>
    <n v="12.68"/>
    <n v="49870.21"/>
    <n v="47631.87"/>
    <n v="178.76"/>
    <n v="475743.45"/>
    <n v="78911.16"/>
    <n v="75375.37"/>
    <n v="1.3612659285566764E-4"/>
    <n v="130627.47702739324"/>
    <m/>
    <m/>
    <n v="119745170.25333573"/>
    <m/>
    <m/>
    <n v="17.612663364959296"/>
    <m/>
    <m/>
    <n v="142.64204687365489"/>
    <m/>
    <m/>
    <n v="174.48031809853978"/>
    <m/>
    <m/>
    <n v="117505.18381061249"/>
    <m/>
    <m/>
    <n v="3.319438642709744"/>
    <m/>
    <m/>
    <n v="370957289654.9342"/>
    <m/>
    <m/>
    <n v="686"/>
    <n v="0.88880126182965302"/>
    <n v="1605700474.7864952"/>
    <m/>
    <m/>
    <m/>
    <n v="16.704160644771786"/>
    <m/>
    <m/>
    <m/>
    <n v="15.445669933684588"/>
    <m/>
    <m/>
    <n v="84180630824.962219"/>
    <m/>
    <m/>
    <n v="37.565434998456496"/>
    <m/>
    <m/>
    <m/>
    <m/>
  </r>
  <r>
    <x v="680"/>
    <n v="11.33"/>
    <n v="12.79"/>
    <n v="50264.44"/>
    <n v="48001.919999999998"/>
    <n v="177.65"/>
    <n v="478691.66"/>
    <n v="78394.98"/>
    <n v="74872.05"/>
    <n v="1.3612659285566764E-4"/>
    <n v="131656.89258082776"/>
    <m/>
    <m/>
    <n v="121139451.43807979"/>
    <m/>
    <m/>
    <n v="17.543790712425015"/>
    <m/>
    <m/>
    <n v="141.70552992227965"/>
    <m/>
    <m/>
    <n v="173.33495680570184"/>
    <m/>
    <m/>
    <n v="118414.67010719723"/>
    <m/>
    <m/>
    <n v="3.298646020603861"/>
    <m/>
    <m/>
    <n v="375526373806.14264"/>
    <m/>
    <m/>
    <n v="687"/>
    <n v="0.88584831899921823"/>
    <n v="1630594763.3924193"/>
    <m/>
    <m/>
    <m/>
    <n v="16.573614763679867"/>
    <m/>
    <m/>
    <m/>
    <n v="15.32719256357996"/>
    <m/>
    <m/>
    <n v="85496395125.146576"/>
    <m/>
    <m/>
    <n v="37.820027789393606"/>
    <m/>
    <m/>
    <m/>
    <m/>
  </r>
  <r>
    <x v="681"/>
    <n v="12.67"/>
    <n v="13.75"/>
    <n v="51167.95"/>
    <n v="48858.22"/>
    <n v="174.4"/>
    <n v="487457.47"/>
    <n v="78764.600000000006"/>
    <n v="75214.86"/>
    <n v="1.3612659285566764E-4"/>
    <n v="134020.17478172586"/>
    <m/>
    <m/>
    <n v="124379745.09302774"/>
    <m/>
    <m/>
    <n v="17.386857467029529"/>
    <m/>
    <m/>
    <n v="142.37017763043241"/>
    <m/>
    <m/>
    <n v="174.14814826401994"/>
    <m/>
    <m/>
    <n v="120523.58677048702"/>
    <m/>
    <m/>
    <n v="3.2381218327593433"/>
    <m/>
    <m/>
    <n v="389250015531.81"/>
    <m/>
    <m/>
    <n v="688"/>
    <n v="0.92145454545454542"/>
    <n v="1688713789.4247189"/>
    <m/>
    <m/>
    <m/>
    <n v="16.277202056579515"/>
    <m/>
    <m/>
    <m/>
    <n v="15.055265206788128"/>
    <m/>
    <m/>
    <n v="88554764009.247482"/>
    <m/>
    <m/>
    <n v="37.650596911084577"/>
    <m/>
    <m/>
    <m/>
    <m/>
  </r>
  <r>
    <x v="682"/>
    <n v="12.08"/>
    <n v="13.49"/>
    <n v="51256.7"/>
    <n v="48936.31"/>
    <n v="173.33"/>
    <n v="490452.81"/>
    <n v="78187.86"/>
    <n v="74653.87"/>
    <n v="1.3612659285566764E-4"/>
    <n v="134249.35709791919"/>
    <m/>
    <m/>
    <n v="124676743.41579224"/>
    <m/>
    <m/>
    <n v="17.372510603433263"/>
    <m/>
    <m/>
    <n v="141.32425084635355"/>
    <m/>
    <m/>
    <n v="172.86895311451002"/>
    <m/>
    <m/>
    <n v="120712.74673137949"/>
    <m/>
    <m/>
    <n v="3.218078572816375"/>
    <m/>
    <m/>
    <n v="394003749292.25256"/>
    <m/>
    <m/>
    <n v="689"/>
    <n v="0.89547813194959225"/>
    <n v="1694054836.2421873"/>
    <m/>
    <m/>
    <m/>
    <n v="16.250429330959868"/>
    <m/>
    <m/>
    <m/>
    <n v="15.03269260286115"/>
    <m/>
    <m/>
    <n v="88845915065.791"/>
    <m/>
    <m/>
    <n v="37.93517440289947"/>
    <m/>
    <m/>
    <m/>
    <m/>
  </r>
  <r>
    <x v="683"/>
    <n v="10.71"/>
    <n v="13.39"/>
    <n v="50016.74"/>
    <n v="47732.49"/>
    <n v="178.31"/>
    <n v="476361.48"/>
    <n v="77679.3"/>
    <n v="74137.81"/>
    <n v="1.3415782371595242E-4"/>
    <n v="130992.12425098264"/>
    <m/>
    <m/>
    <n v="120072767.91389853"/>
    <m/>
    <m/>
    <n v="17.584817003692972"/>
    <m/>
    <m/>
    <n v="140.39476016362997"/>
    <m/>
    <m/>
    <n v="171.73255729552693"/>
    <m/>
    <m/>
    <n v="117733.08467568891"/>
    <m/>
    <m/>
    <n v="3.3099940554830081"/>
    <m/>
    <m/>
    <n v="371278448965.71252"/>
    <m/>
    <m/>
    <n v="690"/>
    <n v="0.79985063480209118"/>
    <n v="1610545423.5044875"/>
    <m/>
    <m/>
    <m/>
    <n v="16.647859144582203"/>
    <m/>
    <m/>
    <m/>
    <n v="15.407074255060586"/>
    <m/>
    <m/>
    <n v="84497288754.096863"/>
    <m/>
    <m/>
    <n v="38.208545164181999"/>
    <m/>
    <m/>
    <m/>
    <m/>
  </r>
  <r>
    <x v="684"/>
    <n v="10.65"/>
    <n v="13.26"/>
    <n v="49495.14"/>
    <n v="47228.31"/>
    <n v="179.8"/>
    <n v="472382.91"/>
    <n v="78322.42"/>
    <n v="74741.66"/>
    <n v="1.3415782371595242E-4"/>
    <n v="129622.91101985711"/>
    <m/>
    <m/>
    <n v="118169210.82317172"/>
    <m/>
    <m/>
    <n v="17.677227741099198"/>
    <m/>
    <m/>
    <n v="141.55366034828251"/>
    <m/>
    <m/>
    <n v="173.15032768229935"/>
    <m/>
    <m/>
    <n v="116486.16415125507"/>
    <m/>
    <m/>
    <n v="3.3374702536764107"/>
    <m/>
    <m/>
    <n v="365048809603.83252"/>
    <m/>
    <m/>
    <n v="691"/>
    <n v="0.80316742081447967"/>
    <n v="1576469148.6211123"/>
    <m/>
    <m/>
    <m/>
    <n v="16.822920531214773"/>
    <m/>
    <m/>
    <m/>
    <n v="15.571326218632914"/>
    <m/>
    <m/>
    <n v="82719621243.124649"/>
    <m/>
    <m/>
    <n v="37.901020374907397"/>
    <m/>
    <m/>
    <m/>
    <m/>
  </r>
  <r>
    <x v="685"/>
    <n v="10.18"/>
    <n v="13.1"/>
    <n v="48706.05"/>
    <n v="46469.03"/>
    <n v="182.13"/>
    <n v="466249.53"/>
    <n v="78174.14"/>
    <n v="74590.13"/>
    <n v="1.3415782371595242E-4"/>
    <n v="127553.25152354996"/>
    <m/>
    <m/>
    <n v="115318431.2201236"/>
    <m/>
    <m/>
    <n v="17.818860560308757"/>
    <m/>
    <m/>
    <n v="141.28222592066348"/>
    <m/>
    <m/>
    <n v="172.81849486017194"/>
    <m/>
    <m/>
    <n v="114610.14252083933"/>
    <m/>
    <m/>
    <n v="3.3805347623099467"/>
    <m/>
    <m/>
    <n v="355542201764.92438"/>
    <m/>
    <m/>
    <n v="692"/>
    <n v="0.77709923664122138"/>
    <n v="1525728579.7975152"/>
    <m/>
    <m/>
    <m/>
    <n v="17.092583096462352"/>
    <m/>
    <m/>
    <m/>
    <n v="15.823200700031391"/>
    <m/>
    <m/>
    <n v="80067009474.244781"/>
    <m/>
    <m/>
    <n v="37.981550640565125"/>
    <m/>
    <m/>
    <m/>
    <m/>
  </r>
  <r>
    <x v="686"/>
    <n v="9.9700000000000006"/>
    <n v="13.02"/>
    <n v="48933.7"/>
    <n v="46679.99"/>
    <n v="182.33"/>
    <n v="465737.8"/>
    <n v="79093.960000000006"/>
    <n v="75457.77"/>
    <n v="1.3415782371595242E-4"/>
    <n v="128146.3052404859"/>
    <m/>
    <m/>
    <n v="116102601.4367567"/>
    <m/>
    <m/>
    <n v="17.777950822522662"/>
    <m/>
    <m/>
    <n v="142.94110878412974"/>
    <m/>
    <m/>
    <n v="174.84785637426685"/>
    <m/>
    <m/>
    <n v="115127.13742148138"/>
    <m/>
    <m/>
    <n v="3.3840615458972301"/>
    <m/>
    <m/>
    <n v="354734734179.51526"/>
    <m/>
    <m/>
    <n v="693"/>
    <n v="0.76574500768049159"/>
    <n v="1539529696.4966197"/>
    <m/>
    <m/>
    <m/>
    <n v="17.014193746573852"/>
    <m/>
    <m/>
    <m/>
    <n v="15.752897152628117"/>
    <m/>
    <m/>
    <n v="80801172355.029816"/>
    <m/>
    <m/>
    <n v="37.543393163781836"/>
    <m/>
    <m/>
    <m/>
    <m/>
  </r>
  <r>
    <x v="687"/>
    <n v="10.050000000000001"/>
    <n v="13.2"/>
    <n v="49603.82"/>
    <n v="47312.99"/>
    <n v="180.95"/>
    <n v="469261.42"/>
    <n v="80003.05"/>
    <n v="76314.94"/>
    <n v="1.3415782371595242E-4"/>
    <n v="129898.0306736784"/>
    <m/>
    <m/>
    <n v="118463064.52923092"/>
    <m/>
    <m/>
    <n v="17.656953057496665"/>
    <m/>
    <m/>
    <n v="144.5805195417534"/>
    <m/>
    <m/>
    <n v="176.85340371796659"/>
    <m/>
    <m/>
    <n v="116684.95230544824"/>
    <m/>
    <m/>
    <n v="3.3582645945707843"/>
    <m/>
    <m/>
    <n v="360074921361.78076"/>
    <m/>
    <m/>
    <n v="694"/>
    <n v="0.76136363636363646"/>
    <n v="1581229730.1898162"/>
    <m/>
    <m/>
    <m/>
    <n v="16.782692535758461"/>
    <m/>
    <m/>
    <m/>
    <n v="15.540791317760187"/>
    <m/>
    <m/>
    <n v="82999949470.978317"/>
    <m/>
    <m/>
    <n v="37.120521983800053"/>
    <m/>
    <m/>
    <m/>
    <m/>
  </r>
  <r>
    <x v="688"/>
    <n v="10.6"/>
    <n v="13.3"/>
    <n v="49772.35"/>
    <n v="47454.69"/>
    <n v="178.57"/>
    <n v="475436.33"/>
    <n v="80113.17"/>
    <n v="76389.259999999995"/>
    <n v="1.3486091462189265E-4"/>
    <n v="130329.82772691963"/>
    <m/>
    <m/>
    <n v="118991827.69569498"/>
    <m/>
    <m/>
    <n v="17.629135625862389"/>
    <m/>
    <m/>
    <n v="144.76893657641219"/>
    <m/>
    <m/>
    <n v="177.08446091708214"/>
    <m/>
    <m/>
    <n v="117024.31786615854"/>
    <m/>
    <m/>
    <n v="3.313549243697492"/>
    <m/>
    <m/>
    <n v="369466784612.42694"/>
    <m/>
    <m/>
    <n v="695"/>
    <n v="0.79699248120300747"/>
    <n v="1590540327.5885572"/>
    <m/>
    <m/>
    <m/>
    <n v="16.730091377749623"/>
    <m/>
    <m/>
    <m/>
    <n v="15.498764675496689"/>
    <m/>
    <m/>
    <n v="83519570653.00354"/>
    <m/>
    <m/>
    <n v="37.095261746505905"/>
    <m/>
    <m/>
    <m/>
    <m/>
  </r>
  <r>
    <x v="689"/>
    <n v="10.3"/>
    <n v="12.98"/>
    <n v="48460.89"/>
    <n v="46197.9"/>
    <n v="170.04"/>
    <n v="498142.43"/>
    <n v="79712.100000000006"/>
    <n v="75996.53"/>
    <n v="1.3486091462189265E-4"/>
    <n v="126892.65106167871"/>
    <m/>
    <m/>
    <n v="114263662.69665362"/>
    <m/>
    <m/>
    <n v="17.862115721487658"/>
    <m/>
    <m/>
    <n v="144.04066855638592"/>
    <m/>
    <m/>
    <n v="176.19382098546907"/>
    <m/>
    <m/>
    <n v="113921.76856051307"/>
    <m/>
    <m/>
    <n v="3.1550934658542165"/>
    <m/>
    <m/>
    <n v="404726275045.6001"/>
    <m/>
    <m/>
    <n v="696"/>
    <n v="0.7935285053929122"/>
    <n v="1506241828.1876984"/>
    <m/>
    <m/>
    <m/>
    <n v="17.172371267960688"/>
    <m/>
    <m/>
    <m/>
    <n v="15.910791066030166"/>
    <m/>
    <m/>
    <n v="79102797429.661896"/>
    <m/>
    <m/>
    <n v="37.28962406024953"/>
    <m/>
    <m/>
    <m/>
    <m/>
  </r>
  <r>
    <x v="690"/>
    <n v="10.26"/>
    <n v="12.83"/>
    <n v="48310.97"/>
    <n v="46048.75"/>
    <n v="180.71"/>
    <n v="466892.27"/>
    <n v="79622.94"/>
    <n v="75901.279999999999"/>
    <n v="1.3486091462189265E-4"/>
    <n v="126497.00779208075"/>
    <m/>
    <m/>
    <n v="113709221.6750284"/>
    <m/>
    <m/>
    <n v="17.890484002373714"/>
    <m/>
    <m/>
    <n v="143.87604712939071"/>
    <m/>
    <m/>
    <n v="175.99264518593824"/>
    <m/>
    <m/>
    <n v="113550.70531269882"/>
    <m/>
    <m/>
    <n v="3.3528916651278489"/>
    <m/>
    <m/>
    <n v="353919619833.31567"/>
    <m/>
    <m/>
    <n v="697"/>
    <n v="0.79968823070927508"/>
    <n v="1496465588.9563775"/>
    <m/>
    <m/>
    <m/>
    <n v="17.227009907022872"/>
    <m/>
    <m/>
    <m/>
    <n v="15.963721372634454"/>
    <m/>
    <m/>
    <n v="78599076595.896484"/>
    <m/>
    <m/>
    <n v="37.34001516934913"/>
    <m/>
    <m/>
    <m/>
    <m/>
  </r>
  <r>
    <x v="691"/>
    <n v="10.53"/>
    <n v="13.15"/>
    <n v="48672.39"/>
    <n v="46387.040000000001"/>
    <n v="182.41"/>
    <n v="462511.89"/>
    <n v="79934.460000000006"/>
    <n v="76188.009999999995"/>
    <n v="1.3486091462189265E-4"/>
    <n v="127440.23913519624"/>
    <m/>
    <m/>
    <n v="114961140.03952414"/>
    <m/>
    <m/>
    <n v="17.824305237015206"/>
    <m/>
    <m/>
    <n v="144.43543163959245"/>
    <m/>
    <m/>
    <n v="176.67709141126576"/>
    <m/>
    <m/>
    <n v="114381.59743409559"/>
    <m/>
    <m/>
    <n v="3.3842480009635763"/>
    <m/>
    <m/>
    <n v="347252226788.76001"/>
    <m/>
    <m/>
    <n v="698"/>
    <n v="0.80076045627376424"/>
    <n v="1518401523.8941798"/>
    <m/>
    <m/>
    <m/>
    <n v="17.09965789102543"/>
    <m/>
    <m/>
    <m/>
    <n v="15.84799733425422"/>
    <m/>
    <m/>
    <n v="79761058819.231552"/>
    <m/>
    <m/>
    <n v="37.20259774206712"/>
    <m/>
    <m/>
    <m/>
    <m/>
  </r>
  <r>
    <x v="692"/>
    <n v="11.36"/>
    <n v="13.47"/>
    <n v="49376.23"/>
    <n v="47051.57"/>
    <n v="182.88"/>
    <n v="461319.4"/>
    <n v="80318.36"/>
    <n v="76543.649999999994"/>
    <n v="1.3486091462189265E-4"/>
    <n v="129279.97011817743"/>
    <m/>
    <m/>
    <n v="117430374.0153307"/>
    <m/>
    <m/>
    <n v="17.696171203815819"/>
    <m/>
    <m/>
    <n v="145.12557069814267"/>
    <m/>
    <m/>
    <n v="177.52148159907082"/>
    <m/>
    <m/>
    <n v="116016.86416092733"/>
    <m/>
    <m/>
    <n v="3.3927819827294305"/>
    <m/>
    <m/>
    <n v="345435280702.85626"/>
    <m/>
    <m/>
    <n v="699"/>
    <n v="0.84335560504825535"/>
    <n v="1561853427.4752581"/>
    <m/>
    <m/>
    <m/>
    <n v="16.853907136278156"/>
    <m/>
    <m/>
    <m/>
    <n v="15.622491487711217"/>
    <m/>
    <m/>
    <n v="82053691659.328323"/>
    <m/>
    <m/>
    <n v="37.03256295832842"/>
    <m/>
    <m/>
    <m/>
    <m/>
  </r>
  <r>
    <x v="693"/>
    <n v="11.26"/>
    <n v="13.21"/>
    <n v="48101.11"/>
    <n v="45811.1"/>
    <n v="184.71"/>
    <n v="456706.42"/>
    <n v="80123.600000000006"/>
    <n v="76316.740000000005"/>
    <n v="1.362672328670822E-4"/>
    <n v="125929.08709191724"/>
    <m/>
    <m/>
    <n v="112782137.43390805"/>
    <m/>
    <m/>
    <n v="17.92757603152322"/>
    <m/>
    <m/>
    <n v="144.75954303962135"/>
    <m/>
    <m/>
    <n v="177.07452300625403"/>
    <m/>
    <m/>
    <n v="112945.19224759901"/>
    <m/>
    <m/>
    <n v="3.4259810620726019"/>
    <m/>
    <m/>
    <n v="338423772587.47668"/>
    <m/>
    <m/>
    <n v="700"/>
    <n v="0.85238455715367134"/>
    <n v="1479300441.6582859"/>
    <m/>
    <m/>
    <m/>
    <n v="17.295021945263045"/>
    <m/>
    <m/>
    <m/>
    <n v="16.040642003218615"/>
    <m/>
    <m/>
    <n v="77755471956.989777"/>
    <m/>
    <m/>
    <n v="37.15709652798968"/>
    <m/>
    <m/>
    <m/>
    <m/>
  </r>
  <r>
    <x v="694"/>
    <n v="10.64"/>
    <n v="12.92"/>
    <n v="46879.8"/>
    <n v="44641.69"/>
    <n v="189.9"/>
    <n v="443864.1"/>
    <n v="80033.22"/>
    <n v="76220.259999999995"/>
    <n v="1.362672328670822E-4"/>
    <n v="122728.69519962891"/>
    <m/>
    <m/>
    <n v="108462649.68039797"/>
    <m/>
    <m/>
    <n v="18.155920137713299"/>
    <m/>
    <m/>
    <n v="144.59272745697623"/>
    <m/>
    <m/>
    <n v="176.8706626624963"/>
    <m/>
    <m/>
    <n v="110058.89868664027"/>
    <m/>
    <m/>
    <n v="3.5220516199016978"/>
    <m/>
    <m/>
    <n v="319366885421.45801"/>
    <m/>
    <m/>
    <n v="701"/>
    <n v="0.82352941176470595"/>
    <n v="1403729574.1297059"/>
    <m/>
    <m/>
    <m/>
    <n v="17.73568213021457"/>
    <m/>
    <m/>
    <m/>
    <n v="16.451741169816479"/>
    <m/>
    <m/>
    <n v="73792496929.385742"/>
    <m/>
    <m/>
    <n v="37.207764367912198"/>
    <m/>
    <m/>
    <m/>
    <m/>
  </r>
  <r>
    <x v="695"/>
    <n v="10.99"/>
    <n v="13.15"/>
    <n v="47308.29"/>
    <n v="45043.64"/>
    <n v="187.73"/>
    <n v="448938.78"/>
    <n v="80638.100000000006"/>
    <n v="76785.94"/>
    <n v="1.362672328670822E-4"/>
    <n v="123847.43814609635"/>
    <m/>
    <m/>
    <n v="109926478.36317867"/>
    <m/>
    <m/>
    <n v="18.073712529323707"/>
    <m/>
    <m/>
    <n v="145.68198694684168"/>
    <m/>
    <m/>
    <n v="178.20327661567785"/>
    <m/>
    <m/>
    <n v="111046.66511424686"/>
    <m/>
    <m/>
    <n v="3.4816141166656007"/>
    <m/>
    <m/>
    <n v="326644621772.30505"/>
    <m/>
    <m/>
    <n v="702"/>
    <n v="0.83574144486692015"/>
    <n v="1428959543.1830926"/>
    <m/>
    <m/>
    <m/>
    <n v="17.575172940956278"/>
    <m/>
    <m/>
    <m/>
    <n v="16.305229721862872"/>
    <m/>
    <m/>
    <n v="75128180409.072739"/>
    <m/>
    <m/>
    <n v="36.935288014484108"/>
    <m/>
    <m/>
    <m/>
    <m/>
  </r>
  <r>
    <x v="696"/>
    <n v="11.56"/>
    <n v="13.46"/>
    <n v="47817.52"/>
    <n v="45522.35"/>
    <n v="183.68"/>
    <n v="458617.11"/>
    <n v="80859.47"/>
    <n v="76986.27"/>
    <n v="1.362672328670822E-4"/>
    <n v="125177.4889593682"/>
    <m/>
    <m/>
    <n v="111677804.84905468"/>
    <m/>
    <m/>
    <n v="17.977203678747916"/>
    <m/>
    <m/>
    <n v="146.07835527329127"/>
    <m/>
    <m/>
    <n v="178.68832397481196"/>
    <m/>
    <m/>
    <n v="112223.60659196926"/>
    <m/>
    <m/>
    <n v="3.4063167298534438"/>
    <m/>
    <m/>
    <n v="340702436758.00507"/>
    <m/>
    <m/>
    <n v="703"/>
    <n v="0.85884101040118865"/>
    <n v="1459283453.7673912"/>
    <m/>
    <m/>
    <m/>
    <n v="17.387579519556844"/>
    <m/>
    <m/>
    <m/>
    <n v="16.133544332249759"/>
    <m/>
    <m/>
    <n v="76732045676.525116"/>
    <m/>
    <m/>
    <n v="36.842583423916892"/>
    <m/>
    <m/>
    <m/>
    <m/>
  </r>
  <r>
    <x v="697"/>
    <n v="12.04"/>
    <n v="13.59"/>
    <n v="47850.11"/>
    <n v="45522.35"/>
    <n v="184.44"/>
    <n v="456503.28"/>
    <n v="80914.58"/>
    <n v="76986.27"/>
    <n v="1.3781439309101806E-4"/>
    <n v="125247.53257473101"/>
    <m/>
    <m/>
    <n v="111672450.5364401"/>
    <m/>
    <m/>
    <n v="17.974864301418013"/>
    <m/>
    <m/>
    <n v="146.16009456666328"/>
    <m/>
    <m/>
    <n v="178.78929012083131"/>
    <m/>
    <m/>
    <n v="112207.46576901295"/>
    <m/>
    <m/>
    <n v="3.4194738142374139"/>
    <m/>
    <m/>
    <n v="337433215660.87677"/>
    <m/>
    <m/>
    <n v="704"/>
    <n v="0.88594554819720372"/>
    <n v="1459037591.0715539"/>
    <m/>
    <m/>
    <m/>
    <n v="17.383530734367653"/>
    <m/>
    <m/>
    <m/>
    <n v="16.141554689191544"/>
    <m/>
    <m/>
    <n v="76767582614.947144"/>
    <m/>
    <m/>
    <n v="36.86116100672718"/>
    <m/>
    <m/>
    <m/>
    <m/>
  </r>
  <r>
    <x v="698"/>
    <n v="11.51"/>
    <n v="13.21"/>
    <n v="47620.1"/>
    <n v="45297.25"/>
    <n v="186.35"/>
    <n v="451789.93"/>
    <n v="80478.039999999994"/>
    <n v="76560.31"/>
    <n v="1.3781439309101806E-4"/>
    <n v="124642.44272551523"/>
    <m/>
    <m/>
    <n v="110843086.7594485"/>
    <m/>
    <m/>
    <n v="18.018836574250177"/>
    <m/>
    <m/>
    <n v="145.36800562960516"/>
    <m/>
    <m/>
    <n v="177.82056787118529"/>
    <m/>
    <m/>
    <n v="111649.40769635656"/>
    <m/>
    <m/>
    <n v="3.454695452052436"/>
    <m/>
    <m/>
    <n v="330440118617.15625"/>
    <m/>
    <m/>
    <n v="705"/>
    <n v="0.87130961392884176"/>
    <n v="1444559542.1240227"/>
    <m/>
    <m/>
    <m/>
    <n v="17.468675583537355"/>
    <m/>
    <m/>
    <m/>
    <n v="16.223007403056837"/>
    <m/>
    <m/>
    <n v="76015417328.149338"/>
    <m/>
    <m/>
    <n v="37.068848605742112"/>
    <m/>
    <m/>
    <m/>
    <m/>
  </r>
  <r>
    <x v="699"/>
    <n v="12.14"/>
    <n v="13.64"/>
    <n v="48746.9"/>
    <n v="46362.85"/>
    <n v="183.64"/>
    <n v="458356.04"/>
    <n v="80787.55"/>
    <n v="76844.210000000006"/>
    <n v="1.3781439309101806E-4"/>
    <n v="127588.65559747032"/>
    <m/>
    <m/>
    <n v="114753296.44058263"/>
    <m/>
    <m/>
    <n v="17.806430083535787"/>
    <m/>
    <m/>
    <n v="145.92351732823346"/>
    <m/>
    <m/>
    <n v="178.50028994868887"/>
    <m/>
    <m/>
    <n v="114272.6287339072"/>
    <m/>
    <m/>
    <n v="3.404268902925863"/>
    <m/>
    <m/>
    <n v="340019153018.66656"/>
    <m/>
    <m/>
    <n v="706"/>
    <n v="0.89002932551319647"/>
    <n v="1512473962.8562727"/>
    <m/>
    <m/>
    <m/>
    <n v="17.056937387629894"/>
    <m/>
    <m/>
    <m/>
    <n v="15.842964785987105"/>
    <m/>
    <m/>
    <n v="79599253868.264389"/>
    <m/>
    <m/>
    <n v="36.935114078830921"/>
    <m/>
    <m/>
    <m/>
    <m/>
  </r>
  <r>
    <x v="700"/>
    <n v="12"/>
    <n v="13.43"/>
    <n v="48234.82"/>
    <n v="45856.639999999999"/>
    <n v="183.64"/>
    <n v="458356.04"/>
    <n v="80276.86"/>
    <n v="76326.67"/>
    <n v="1.3809571860834424E-4"/>
    <n v="126239.11802923518"/>
    <m/>
    <m/>
    <n v="112870658.92614564"/>
    <m/>
    <m/>
    <n v="17.902241384540542"/>
    <m/>
    <m/>
    <n v="144.99047049236444"/>
    <m/>
    <m/>
    <n v="177.35952769239447"/>
    <m/>
    <m/>
    <n v="113015.19595605557"/>
    <m/>
    <m/>
    <n v="3.4037093277415811"/>
    <m/>
    <m/>
    <n v="339941466888.31683"/>
    <m/>
    <m/>
    <n v="707"/>
    <n v="0.89352196574832465"/>
    <n v="1479296689.2664094"/>
    <m/>
    <m/>
    <m/>
    <n v="17.240763328783917"/>
    <m/>
    <m/>
    <m/>
    <n v="16.020790307882272"/>
    <m/>
    <m/>
    <n v="77882754111.038116"/>
    <m/>
    <m/>
    <n v="37.195149364839658"/>
    <m/>
    <m/>
    <m/>
    <m/>
  </r>
  <r>
    <x v="701"/>
    <n v="11.91"/>
    <n v="13.4"/>
    <n v="48025.61"/>
    <n v="45651.41"/>
    <n v="186.11"/>
    <n v="452186.86"/>
    <n v="79857.47"/>
    <n v="75917.38"/>
    <n v="1.3809571860834424E-4"/>
    <n v="125688.51337554849"/>
    <m/>
    <m/>
    <n v="112111860.06011233"/>
    <m/>
    <m/>
    <n v="17.941834862002725"/>
    <m/>
    <m/>
    <n v="144.22948058509226"/>
    <m/>
    <m/>
    <n v="176.4288404824276"/>
    <m/>
    <m/>
    <n v="112506.16330619532"/>
    <m/>
    <m/>
    <n v="3.4493009835059225"/>
    <m/>
    <m/>
    <n v="330765481700.14258"/>
    <m/>
    <m/>
    <n v="708"/>
    <n v="0.88880597014925367"/>
    <n v="1466006190.3656962"/>
    <m/>
    <m/>
    <m/>
    <n v="17.317117253356333"/>
    <m/>
    <m/>
    <m/>
    <n v="16.094117970848359"/>
    <m/>
    <m/>
    <n v="77192800100.071655"/>
    <m/>
    <m/>
    <n v="37.398383565122437"/>
    <m/>
    <m/>
    <m/>
    <m/>
  </r>
  <r>
    <x v="702"/>
    <n v="11.47"/>
    <n v="13.03"/>
    <n v="47508.74"/>
    <n v="45153.79"/>
    <n v="187.06"/>
    <n v="449886.28"/>
    <n v="79504.479999999996"/>
    <n v="75571.320000000007"/>
    <n v="1.3809571860834424E-4"/>
    <n v="124332.77372870489"/>
    <m/>
    <m/>
    <n v="110277701.36513714"/>
    <m/>
    <m/>
    <n v="18.039152195269832"/>
    <m/>
    <m/>
    <n v="143.58844890743751"/>
    <m/>
    <m/>
    <n v="175.64489040428549"/>
    <m/>
    <m/>
    <n v="111276.59654664386"/>
    <m/>
    <m/>
    <n v="3.466718000709494"/>
    <m/>
    <m/>
    <n v="327374890632.40118"/>
    <m/>
    <m/>
    <n v="709"/>
    <n v="0.88027628549501158"/>
    <n v="1433997669.2074301"/>
    <m/>
    <m/>
    <m/>
    <n v="17.505065935701655"/>
    <m/>
    <m/>
    <m/>
    <n v="16.271195782314251"/>
    <m/>
    <m/>
    <n v="75516944804.578171"/>
    <m/>
    <m/>
    <n v="37.572658042931849"/>
    <m/>
    <m/>
    <m/>
    <m/>
  </r>
  <r>
    <x v="703"/>
    <n v="10.87"/>
    <n v="12.59"/>
    <n v="44257.9"/>
    <n v="42057.86"/>
    <n v="200.36"/>
    <n v="417882.84"/>
    <n v="78522.81"/>
    <n v="74627.78"/>
    <n v="1.3809571860834424E-4"/>
    <n v="115822.33691739528"/>
    <m/>
    <m/>
    <n v="98935111.884393379"/>
    <m/>
    <m/>
    <n v="18.657085909917729"/>
    <m/>
    <m/>
    <n v="141.81205345741742"/>
    <m/>
    <m/>
    <n v="173.47210081858515"/>
    <m/>
    <m/>
    <n v="103644.03269584074"/>
    <m/>
    <m/>
    <n v="3.7129988175314614"/>
    <m/>
    <m/>
    <n v="280776743707.26068"/>
    <m/>
    <m/>
    <n v="710"/>
    <n v="0.86338363780778393"/>
    <n v="1237314387.5848002"/>
    <m/>
    <m/>
    <m/>
    <n v="18.704414220116572"/>
    <m/>
    <m/>
    <m/>
    <n v="17.388574017992646"/>
    <m/>
    <m/>
    <n v="65167491520.254692"/>
    <m/>
    <m/>
    <n v="38.045615004163551"/>
    <m/>
    <m/>
    <m/>
    <m/>
  </r>
  <r>
    <x v="704"/>
    <n v="10.15"/>
    <n v="12.11"/>
    <n v="43482.59"/>
    <n v="41315.279999999999"/>
    <n v="204"/>
    <n v="410291.61"/>
    <n v="77403.539999999994"/>
    <n v="73553.72"/>
    <n v="1.3809571860834424E-4"/>
    <n v="113790.5862497341"/>
    <m/>
    <m/>
    <n v="96313968.147042409"/>
    <m/>
    <m/>
    <n v="18.821302206895083"/>
    <m/>
    <m/>
    <n v="139.78724525895495"/>
    <m/>
    <m/>
    <n v="170.99543435561887"/>
    <m/>
    <m/>
    <n v="101811.1489260353"/>
    <m/>
    <m/>
    <n v="3.7802468285608795"/>
    <m/>
    <m/>
    <n v="270554994703.54517"/>
    <m/>
    <m/>
    <n v="711"/>
    <n v="0.83815028901734112"/>
    <n v="1193581740.5350816"/>
    <m/>
    <m/>
    <m/>
    <n v="19.033775668553339"/>
    <m/>
    <m/>
    <m/>
    <n v="17.697378527478595"/>
    <m/>
    <m/>
    <n v="62872116816.085983"/>
    <m/>
    <m/>
    <n v="38.59707829056331"/>
    <m/>
    <m/>
    <m/>
    <m/>
  </r>
  <r>
    <x v="705"/>
    <n v="10.74"/>
    <n v="12.35"/>
    <n v="42877.64"/>
    <n v="40717.65"/>
    <n v="206.85"/>
    <n v="404567.92"/>
    <n v="77456.17"/>
    <n v="73563.09"/>
    <n v="1.390804152545666E-4"/>
    <n v="112196.53505963739"/>
    <m/>
    <m/>
    <n v="94220566.149565086"/>
    <m/>
    <m/>
    <n v="18.955454721343987"/>
    <m/>
    <m/>
    <n v="139.86864981151007"/>
    <m/>
    <m/>
    <n v="171.09576289942356"/>
    <m/>
    <m/>
    <n v="100326.89433494356"/>
    <m/>
    <m/>
    <n v="3.832219046936566"/>
    <m/>
    <m/>
    <n v="262926231686.98117"/>
    <m/>
    <m/>
    <n v="712"/>
    <n v="0.86963562753036439"/>
    <n v="1158894936.3824887"/>
    <m/>
    <m/>
    <m/>
    <n v="19.305504234409646"/>
    <m/>
    <m/>
    <m/>
    <n v="17.960635146303296"/>
    <m/>
    <m/>
    <n v="61076141551.557228"/>
    <m/>
    <m/>
    <n v="38.607923956941463"/>
    <m/>
    <m/>
    <m/>
    <m/>
  </r>
  <r>
    <x v="706"/>
    <n v="10.59"/>
    <n v="12.13"/>
    <n v="42919.64"/>
    <n v="40751.870000000003"/>
    <n v="207.54"/>
    <n v="403206.89"/>
    <n v="76884.570000000007"/>
    <n v="73009.98"/>
    <n v="1.390804152545666E-4"/>
    <n v="112303.69667158536"/>
    <m/>
    <m/>
    <n v="94338439.049976036"/>
    <m/>
    <m/>
    <n v="18.946996278985115"/>
    <m/>
    <m/>
    <n v="138.83308176394505"/>
    <m/>
    <m/>
    <n v="169.82917976426566"/>
    <m/>
    <m/>
    <n v="100408.32270063914"/>
    <m/>
    <m/>
    <n v="3.8447916886450493"/>
    <m/>
    <m/>
    <n v="261137290565.67374"/>
    <m/>
    <m/>
    <n v="713"/>
    <n v="0.8730420445177246"/>
    <n v="1160803738.6651607"/>
    <m/>
    <m/>
    <m/>
    <n v="19.28838106332806"/>
    <m/>
    <m/>
    <m/>
    <n v="17.947372771364918"/>
    <m/>
    <m/>
    <n v="61184544147.098091"/>
    <m/>
    <m/>
    <n v="38.902182508760212"/>
    <m/>
    <m/>
    <m/>
    <m/>
  </r>
  <r>
    <x v="707"/>
    <n v="10.85"/>
    <n v="12.15"/>
    <n v="43437.01"/>
    <n v="41237.440000000002"/>
    <n v="205.39"/>
    <n v="407390.55"/>
    <n v="76066.960000000006"/>
    <n v="72223.41"/>
    <n v="1.390804152545666E-4"/>
    <n v="113654.67764900553"/>
    <m/>
    <m/>
    <n v="96023621.843636736"/>
    <m/>
    <m/>
    <n v="18.833626679449175"/>
    <m/>
    <m/>
    <n v="137.35334634658386"/>
    <m/>
    <m/>
    <n v="168.01926036336604"/>
    <m/>
    <m/>
    <n v="101601.79324850877"/>
    <m/>
    <m/>
    <n v="3.8047532750174029"/>
    <m/>
    <m/>
    <n v="266536090487.35507"/>
    <m/>
    <m/>
    <n v="714"/>
    <n v="0.89300411522633738"/>
    <n v="1188426295.4483638"/>
    <m/>
    <m/>
    <m/>
    <n v="19.057666915851634"/>
    <m/>
    <m/>
    <m/>
    <n v="17.735335262296218"/>
    <m/>
    <m/>
    <n v="62648486843.552437"/>
    <m/>
    <m/>
    <n v="39.325308035733926"/>
    <m/>
    <m/>
    <m/>
    <m/>
  </r>
  <r>
    <x v="708"/>
    <n v="10.4"/>
    <n v="11.96"/>
    <n v="42209.05"/>
    <n v="40065.919999999998"/>
    <n v="211.07"/>
    <n v="396119.14"/>
    <n v="75564.22"/>
    <n v="71736.03"/>
    <n v="1.390804152545666E-4"/>
    <n v="110438.97813026384"/>
    <m/>
    <m/>
    <n v="91930818.252622485"/>
    <m/>
    <m/>
    <n v="19.100653047659517"/>
    <m/>
    <m/>
    <n v="136.44222674496515"/>
    <m/>
    <m/>
    <n v="166.90490442066115"/>
    <m/>
    <m/>
    <n v="98712.534430565618"/>
    <m/>
    <m/>
    <n v="3.9097583619557956"/>
    <m/>
    <m/>
    <n v="251768227721.14594"/>
    <m/>
    <m/>
    <n v="715"/>
    <n v="0.86956521739130432"/>
    <n v="1120864196.4584246"/>
    <m/>
    <m/>
    <m/>
    <n v="19.59816591423774"/>
    <m/>
    <m/>
    <m/>
    <n v="18.241042909028213"/>
    <m/>
    <m/>
    <n v="59094455170.491966"/>
    <m/>
    <m/>
    <n v="39.594726135864164"/>
    <m/>
    <m/>
    <m/>
    <m/>
  </r>
  <r>
    <x v="709"/>
    <n v="10.77"/>
    <n v="12.26"/>
    <n v="42764.36"/>
    <n v="40576.31"/>
    <n v="208.03"/>
    <n v="401827.39"/>
    <n v="75616.61"/>
    <n v="71755.83"/>
    <n v="1.3964313910097559E-4"/>
    <n v="111883.7488013603"/>
    <m/>
    <m/>
    <n v="93684749.627074182"/>
    <m/>
    <m/>
    <n v="18.977511880437095"/>
    <m/>
    <m/>
    <n v="136.52683701685081"/>
    <m/>
    <m/>
    <n v="167.0089542280389"/>
    <m/>
    <m/>
    <n v="99961.382072494045"/>
    <m/>
    <m/>
    <n v="3.8528134670091791"/>
    <m/>
    <m/>
    <n v="258965227406.60818"/>
    <m/>
    <m/>
    <n v="716"/>
    <n v="0.87846655791190864"/>
    <n v="1149304830.8339221"/>
    <m/>
    <m/>
    <m/>
    <n v="19.345806285761171"/>
    <m/>
    <m/>
    <m/>
    <n v="18.014191006772947"/>
    <m/>
    <m/>
    <n v="60617205321.630516"/>
    <m/>
    <m/>
    <n v="39.595989413067457"/>
    <m/>
    <m/>
    <m/>
    <m/>
  </r>
  <r>
    <x v="710"/>
    <n v="10.34"/>
    <n v="11.84"/>
    <n v="41479.17"/>
    <n v="39351.21"/>
    <n v="211.91"/>
    <n v="394342.83"/>
    <n v="74845.58"/>
    <n v="71014.14"/>
    <n v="1.3964313910097559E-4"/>
    <n v="108518.67949006805"/>
    <m/>
    <m/>
    <n v="89441027.59054929"/>
    <m/>
    <m/>
    <n v="19.263499696305082"/>
    <m/>
    <m/>
    <n v="135.13143660323433"/>
    <m/>
    <m/>
    <n v="165.30218626896294"/>
    <m/>
    <m/>
    <n v="96940.509854895601"/>
    <m/>
    <m/>
    <n v="3.9244578417725995"/>
    <m/>
    <m/>
    <n v="249299107013.17618"/>
    <m/>
    <m/>
    <n v="717"/>
    <n v="0.87331081081081086"/>
    <n v="1079867680.9134657"/>
    <m/>
    <m/>
    <m/>
    <n v="19.928976185648718"/>
    <m/>
    <m/>
    <m/>
    <n v="18.559989476594208"/>
    <m/>
    <m/>
    <n v="56962214964.689613"/>
    <m/>
    <m/>
    <n v="40.009372370785663"/>
    <m/>
    <m/>
    <m/>
    <m/>
  </r>
  <r>
    <x v="711"/>
    <n v="9.89"/>
    <n v="11.36"/>
    <n v="41025.949999999997"/>
    <n v="38915.74"/>
    <n v="215.66"/>
    <n v="387360.37"/>
    <n v="73784.58"/>
    <n v="69997.539999999994"/>
    <n v="1.3964313910097559E-4"/>
    <n v="107330.33860638112"/>
    <m/>
    <m/>
    <n v="87955520.13311559"/>
    <m/>
    <m/>
    <n v="19.369582814913816"/>
    <m/>
    <m/>
    <n v="133.21258483706356"/>
    <m/>
    <m/>
    <n v="162.95509170985784"/>
    <m/>
    <m/>
    <n v="95864.984905725607"/>
    <m/>
    <m/>
    <n v="3.9936869562178394"/>
    <m/>
    <m/>
    <n v="240452326175.23352"/>
    <m/>
    <m/>
    <n v="718"/>
    <n v="0.87059859154929586"/>
    <n v="1055931942.7897958"/>
    <m/>
    <m/>
    <m/>
    <n v="20.148576581858091"/>
    <m/>
    <m/>
    <m/>
    <n v="18.767305200044632"/>
    <m/>
    <m/>
    <n v="55706760009.858551"/>
    <m/>
    <m/>
    <n v="40.586290927782379"/>
    <m/>
    <m/>
    <m/>
    <m/>
  </r>
  <r>
    <x v="712"/>
    <n v="11.22"/>
    <n v="12.18"/>
    <n v="42570.55"/>
    <n v="40375.46"/>
    <n v="208.4"/>
    <n v="400391.45"/>
    <n v="74176.19"/>
    <n v="70359.28"/>
    <n v="1.3964313910097559E-4"/>
    <n v="111368.53954501565"/>
    <m/>
    <m/>
    <n v="92903414.716958448"/>
    <m/>
    <m/>
    <n v="19.005813945653763"/>
    <m/>
    <m/>
    <n v="133.91634220005025"/>
    <m/>
    <m/>
    <n v="163.81615721094653"/>
    <m/>
    <m/>
    <n v="99457.996112617373"/>
    <m/>
    <m/>
    <n v="3.8590316101884459"/>
    <m/>
    <m/>
    <n v="256610756674.86459"/>
    <m/>
    <m/>
    <n v="719"/>
    <n v="0.92118226600985231"/>
    <n v="1135109193.7068934"/>
    <m/>
    <m/>
    <m/>
    <n v="19.39190511825235"/>
    <m/>
    <m/>
    <m/>
    <n v="18.065202444952146"/>
    <m/>
    <m/>
    <n v="59891509692.872238"/>
    <m/>
    <m/>
    <n v="40.380690129735491"/>
    <m/>
    <m/>
    <m/>
    <m/>
  </r>
  <r>
    <x v="713"/>
    <n v="11.13"/>
    <n v="12.14"/>
    <n v="42690.25"/>
    <n v="40483.35"/>
    <n v="208.49"/>
    <n v="400226.77"/>
    <n v="74134.600000000006"/>
    <n v="70310"/>
    <n v="1.3964313910097559E-4"/>
    <n v="111678.96274081284"/>
    <m/>
    <m/>
    <n v="93274900.54727459"/>
    <m/>
    <m/>
    <n v="18.979926573658069"/>
    <m/>
    <m/>
    <n v="133.83799284514669"/>
    <m/>
    <m/>
    <n v="163.72049403617868"/>
    <m/>
    <m/>
    <n v="99720.895791297997"/>
    <m/>
    <m/>
    <n v="3.8604866334365009"/>
    <m/>
    <m/>
    <n v="256380141429.75479"/>
    <m/>
    <m/>
    <n v="720"/>
    <n v="0.91680395387149916"/>
    <n v="1141137141.8945305"/>
    <m/>
    <m/>
    <m/>
    <n v="19.339185924633369"/>
    <m/>
    <m/>
    <m/>
    <n v="18.018778755499394"/>
    <m/>
    <m/>
    <n v="60217276249.67627"/>
    <m/>
    <m/>
    <n v="40.413121229260575"/>
    <m/>
    <m/>
    <m/>
    <m/>
  </r>
  <r>
    <x v="714"/>
    <n v="11.45"/>
    <n v="12.27"/>
    <n v="42603.5"/>
    <n v="40384.129999999997"/>
    <n v="208.49"/>
    <n v="400226.77"/>
    <n v="74196.800000000003"/>
    <n v="70339.539999999994"/>
    <n v="1.4006520110210197E-4"/>
    <n v="111443.86956966441"/>
    <m/>
    <m/>
    <n v="92929318.226785257"/>
    <m/>
    <m/>
    <n v="19.001701602316235"/>
    <m/>
    <m/>
    <n v="133.94048653777628"/>
    <m/>
    <m/>
    <n v="163.84641055782706"/>
    <m/>
    <m/>
    <n v="99467.90671996522"/>
    <m/>
    <m/>
    <n v="3.859852067666016"/>
    <m/>
    <m/>
    <n v="256321564785.14706"/>
    <m/>
    <m/>
    <n v="721"/>
    <n v="0.93317033414832928"/>
    <n v="1135428757.1565995"/>
    <m/>
    <m/>
    <m/>
    <n v="19.383875344272752"/>
    <m/>
    <m/>
    <m/>
    <n v="18.068504118573422"/>
    <m/>
    <m/>
    <n v="59939159316.674026"/>
    <m/>
    <m/>
    <n v="40.408635342794504"/>
    <m/>
    <m/>
    <m/>
    <m/>
  </r>
  <r>
    <x v="715"/>
    <n v="10.96"/>
    <n v="11.94"/>
    <n v="41942.269999999997"/>
    <n v="39751.69"/>
    <n v="211.52"/>
    <n v="394410.76"/>
    <n v="73981.539999999994"/>
    <n v="70125.62"/>
    <n v="1.4006520110210197E-4"/>
    <n v="109711.52354796193"/>
    <m/>
    <m/>
    <n v="90745453.721181795"/>
    <m/>
    <m/>
    <n v="19.149992258045415"/>
    <m/>
    <m/>
    <n v="133.54864148711499"/>
    <m/>
    <m/>
    <n v="163.36725428154602"/>
    <m/>
    <m/>
    <n v="97907.362302348774"/>
    <m/>
    <m/>
    <n v="3.9157329998489359"/>
    <m/>
    <m/>
    <n v="248852989063.02469"/>
    <m/>
    <m/>
    <n v="722"/>
    <n v="0.91792294807370201"/>
    <n v="1099828685.4824462"/>
    <m/>
    <m/>
    <m/>
    <n v="19.686521654276909"/>
    <m/>
    <m/>
    <m/>
    <n v="18.353359514704717"/>
    <m/>
    <m/>
    <n v="58067299773.417381"/>
    <m/>
    <m/>
    <n v="40.535705977946051"/>
    <m/>
    <m/>
    <m/>
    <m/>
  </r>
  <r>
    <x v="716"/>
    <n v="10.42"/>
    <n v="11.52"/>
    <n v="41290.629999999997"/>
    <n v="39128.519999999997"/>
    <n v="214.75"/>
    <n v="388390.46"/>
    <n v="73611.89"/>
    <n v="69765.41"/>
    <n v="1.4006520110210197E-4"/>
    <n v="108004.34660805212"/>
    <m/>
    <m/>
    <n v="88610738.35158433"/>
    <m/>
    <m/>
    <n v="19.299592987515641"/>
    <m/>
    <m/>
    <n v="132.87812334892848"/>
    <m/>
    <m/>
    <n v="162.54720163357436"/>
    <m/>
    <m/>
    <n v="96369.738695464403"/>
    <m/>
    <m/>
    <n v="3.975310064318212"/>
    <m/>
    <m/>
    <n v="241237612031.70526"/>
    <m/>
    <m/>
    <n v="723"/>
    <n v="0.90451388888888895"/>
    <n v="1065309710.3930081"/>
    <m/>
    <m/>
    <m/>
    <n v="19.994207433880476"/>
    <m/>
    <m/>
    <m/>
    <n v="18.642998671924612"/>
    <m/>
    <m/>
    <n v="56252043582.131523"/>
    <m/>
    <m/>
    <n v="40.748123108072804"/>
    <m/>
    <m/>
    <m/>
    <m/>
  </r>
  <r>
    <x v="717"/>
    <n v="10.31"/>
    <n v="11.46"/>
    <n v="40787.699999999997"/>
    <n v="38646.44"/>
    <n v="217.87"/>
    <n v="382734.37"/>
    <n v="73351.259999999995"/>
    <n v="69508.63"/>
    <n v="1.4006520110210197E-4"/>
    <n v="106686.22572451491"/>
    <m/>
    <m/>
    <n v="86972321.414823651"/>
    <m/>
    <m/>
    <n v="19.417977169903175"/>
    <m/>
    <m/>
    <n v="132.40442696040873"/>
    <m/>
    <m/>
    <n v="161.96791563718034"/>
    <m/>
    <m/>
    <n v="95179.684423313214"/>
    <m/>
    <m/>
    <n v="4.0328444523153593"/>
    <m/>
    <m/>
    <n v="234193536802.48932"/>
    <m/>
    <m/>
    <n v="724"/>
    <n v="0.8996509598603839"/>
    <n v="1039024558.5147526"/>
    <m/>
    <m/>
    <m/>
    <n v="20.239601858742265"/>
    <m/>
    <m/>
    <m/>
    <n v="18.874633716682126"/>
    <m/>
    <m/>
    <n v="54871149970.899132"/>
    <m/>
    <m/>
    <n v="40.902317217653028"/>
    <m/>
    <m/>
    <m/>
    <m/>
  </r>
  <r>
    <x v="718"/>
    <n v="10.08"/>
    <n v="11.38"/>
    <n v="40621.660000000003"/>
    <n v="38483.699999999997"/>
    <n v="218.57"/>
    <n v="381507.66"/>
    <n v="73389.119999999995"/>
    <n v="69534.77"/>
    <n v="1.4006520110210197E-4"/>
    <n v="106249.33289393202"/>
    <m/>
    <m/>
    <n v="86422132.569474444"/>
    <m/>
    <m/>
    <n v="19.458355217406474"/>
    <m/>
    <m/>
    <n v="132.46953689109182"/>
    <m/>
    <m/>
    <n v="162.04774101611727"/>
    <m/>
    <m/>
    <n v="94776.156647585813"/>
    <m/>
    <m/>
    <n v="4.0455799918739839"/>
    <m/>
    <m/>
    <n v="232674576650.45572"/>
    <m/>
    <m/>
    <n v="725"/>
    <n v="0.88576449912126531"/>
    <n v="1030239183.4047204"/>
    <m/>
    <m/>
    <m/>
    <n v="20.3238841030308"/>
    <m/>
    <m/>
    <m/>
    <n v="18.956068490977714"/>
    <m/>
    <m/>
    <n v="54414186821.91732"/>
    <m/>
    <m/>
    <n v="40.8911497285198"/>
    <m/>
    <m/>
    <m/>
    <m/>
  </r>
  <r>
    <x v="719"/>
    <n v="10.55"/>
    <n v="11.66"/>
    <n v="40679.78"/>
    <n v="38522.589999999997"/>
    <n v="218.69"/>
    <n v="381298.78"/>
    <n v="73530.179999999993"/>
    <n v="69639.199999999997"/>
    <n v="1.4006520110210197E-4"/>
    <n v="106393.5674496893"/>
    <m/>
    <m/>
    <n v="86550644.538097128"/>
    <m/>
    <m/>
    <n v="19.447004778093955"/>
    <m/>
    <m/>
    <n v="132.71444574611792"/>
    <m/>
    <m/>
    <n v="162.34786762902988"/>
    <m/>
    <m/>
    <n v="94863.746081754609"/>
    <m/>
    <m/>
    <n v="4.0471357536277504"/>
    <m/>
    <m/>
    <n v="232366690145.6517"/>
    <m/>
    <m/>
    <n v="726"/>
    <n v="0.904802744425386"/>
    <n v="1032217055.7824306"/>
    <m/>
    <m/>
    <m/>
    <n v="20.300508871416252"/>
    <m/>
    <m/>
    <m/>
    <n v="18.942768881585941"/>
    <m/>
    <m/>
    <n v="54539682087.735153"/>
    <m/>
    <m/>
    <n v="40.842365177294262"/>
    <m/>
    <m/>
    <m/>
    <m/>
  </r>
  <r>
    <x v="720"/>
    <n v="10.65"/>
    <n v="11.62"/>
    <n v="40089.449999999997"/>
    <n v="37958.17"/>
    <n v="220.97"/>
    <n v="377331.91"/>
    <n v="72895.100000000006"/>
    <n v="69027.97"/>
    <n v="1.4006520110210197E-4"/>
    <n v="104847.06653712239"/>
    <m/>
    <m/>
    <n v="84647666.548185229"/>
    <m/>
    <m/>
    <n v="19.588960393695857"/>
    <m/>
    <m/>
    <n v="131.56498327429838"/>
    <m/>
    <m/>
    <n v="160.94192141003538"/>
    <m/>
    <m/>
    <n v="93471.145486099078"/>
    <m/>
    <m/>
    <n v="4.089105971837669"/>
    <m/>
    <m/>
    <n v="227514472304.0686"/>
    <m/>
    <m/>
    <n v="727"/>
    <n v="0.91652323580034434"/>
    <n v="1001935898.2409238"/>
    <m/>
    <m/>
    <m/>
    <n v="20.596985726321687"/>
    <m/>
    <m/>
    <m/>
    <n v="19.222293152904268"/>
    <m/>
    <m/>
    <n v="52946510036.99482"/>
    <m/>
    <m/>
    <n v="41.205089507824667"/>
    <m/>
    <m/>
    <m/>
    <m/>
  </r>
  <r>
    <x v="721"/>
    <n v="10.32"/>
    <n v="11.49"/>
    <n v="39560.54"/>
    <n v="37452.06"/>
    <n v="223.58"/>
    <n v="372869.28"/>
    <n v="72677.539999999994"/>
    <n v="68812.28"/>
    <n v="1.4006520110210197E-4"/>
    <n v="103461.27051698926"/>
    <m/>
    <m/>
    <n v="82953914.19306165"/>
    <m/>
    <m/>
    <n v="19.719040489563977"/>
    <m/>
    <m/>
    <n v="131.1691208778914"/>
    <m/>
    <m/>
    <n v="160.45784337021706"/>
    <m/>
    <m/>
    <n v="92222.207875697321"/>
    <m/>
    <m/>
    <n v="4.1371779776180055"/>
    <m/>
    <m/>
    <n v="222116016198.0383"/>
    <m/>
    <m/>
    <n v="728"/>
    <n v="0.89817232375979117"/>
    <n v="975184687.81458163"/>
    <m/>
    <m/>
    <m/>
    <n v="20.87064067895767"/>
    <m/>
    <m/>
    <m/>
    <n v="19.480598766832667"/>
    <m/>
    <m/>
    <n v="51539488684.787064"/>
    <m/>
    <m/>
    <n v="41.338102684460225"/>
    <m/>
    <m/>
    <m/>
    <m/>
  </r>
  <r>
    <x v="722"/>
    <n v="10.44"/>
    <n v="11.65"/>
    <n v="39823.01"/>
    <n v="37695.300000000003"/>
    <n v="224.04"/>
    <n v="372107.28"/>
    <n v="72711.759999999995"/>
    <n v="68835.039999999994"/>
    <n v="1.4006520110210197E-4"/>
    <n v="104145.159462999"/>
    <m/>
    <m/>
    <n v="83761252.526933938"/>
    <m/>
    <m/>
    <n v="19.654494266901491"/>
    <m/>
    <m/>
    <n v="131.22768158563613"/>
    <m/>
    <m/>
    <n v="160.52965601178119"/>
    <m/>
    <m/>
    <n v="92818.493512140689"/>
    <m/>
    <m/>
    <n v="4.1454627669228046"/>
    <m/>
    <m/>
    <n v="221191330262.18338"/>
    <m/>
    <m/>
    <n v="729"/>
    <n v="0.89613733905579396"/>
    <n v="987818468.06331134"/>
    <m/>
    <m/>
    <m/>
    <n v="20.734126325901663"/>
    <m/>
    <m/>
    <m/>
    <n v="19.356073064001194"/>
    <m/>
    <m/>
    <n v="52213908537.66124"/>
    <m/>
    <m/>
    <n v="41.328689580480386"/>
    <m/>
    <m/>
    <m/>
    <m/>
  </r>
  <r>
    <x v="723"/>
    <n v="11.1"/>
    <n v="12.23"/>
    <n v="40598.04"/>
    <n v="38423.64"/>
    <n v="217.6"/>
    <n v="382797.66"/>
    <n v="73842.83"/>
    <n v="69896.160000000003"/>
    <n v="1.4006520110210197E-4"/>
    <n v="106169.42952850422"/>
    <m/>
    <m/>
    <n v="86188049.820323035"/>
    <m/>
    <m/>
    <n v="19.4641078230819"/>
    <m/>
    <m/>
    <n v="133.26574821546157"/>
    <m/>
    <m/>
    <n v="163.02298345711478"/>
    <m/>
    <m/>
    <n v="94609.189588171255"/>
    <m/>
    <m/>
    <n v="4.0260813717965629"/>
    <m/>
    <m/>
    <n v="233882857534.20163"/>
    <m/>
    <m/>
    <n v="730"/>
    <n v="0.90760425183973825"/>
    <n v="1025956700.4129641"/>
    <m/>
    <m/>
    <m/>
    <n v="20.332559220034824"/>
    <m/>
    <m/>
    <m/>
    <n v="18.984036081234297"/>
    <m/>
    <m/>
    <n v="54236783429.795639"/>
    <m/>
    <m/>
    <n v="40.695785548800067"/>
    <m/>
    <m/>
    <m/>
    <m/>
  </r>
  <r>
    <x v="724"/>
    <n v="11.61"/>
    <n v="12.58"/>
    <n v="41322.879999999997"/>
    <n v="39093.51"/>
    <n v="215.56"/>
    <n v="386388.75"/>
    <n v="74446.179999999993"/>
    <n v="70437.89"/>
    <n v="1.4048727949034223E-4"/>
    <n v="108057.08047161151"/>
    <m/>
    <m/>
    <n v="88439383.27416122"/>
    <m/>
    <m/>
    <n v="19.292934642494224"/>
    <m/>
    <m/>
    <n v="134.34479908239524"/>
    <m/>
    <m/>
    <n v="164.34351855380461"/>
    <m/>
    <m/>
    <n v="96250.280133152031"/>
    <m/>
    <m/>
    <n v="3.9876812778416273"/>
    <m/>
    <m/>
    <n v="238216608164.43945"/>
    <m/>
    <m/>
    <n v="731"/>
    <n v="0.92289348171701113"/>
    <n v="1061622012.464955"/>
    <m/>
    <m/>
    <m/>
    <n v="19.975294149717993"/>
    <m/>
    <m/>
    <m/>
    <n v="18.658841029275916"/>
    <m/>
    <m/>
    <n v="56143935172.193588"/>
    <m/>
    <m/>
    <n v="40.3929124944721"/>
    <m/>
    <m/>
    <m/>
    <m/>
  </r>
  <r>
    <x v="725"/>
    <n v="10.34"/>
    <n v="11.7"/>
    <n v="39808.36"/>
    <n v="37655.199999999997"/>
    <n v="221.28"/>
    <n v="376131.47"/>
    <n v="73622.59"/>
    <n v="69648.75"/>
    <n v="1.4048727949034223E-4"/>
    <n v="104094.15491465753"/>
    <m/>
    <m/>
    <n v="83557851.84842816"/>
    <m/>
    <m/>
    <n v="19.647331540781501"/>
    <m/>
    <m/>
    <n v="132.8553176032666"/>
    <m/>
    <m/>
    <n v="162.52161922747365"/>
    <m/>
    <m/>
    <n v="92706.418203622874"/>
    <m/>
    <m/>
    <n v="4.0932722341734573"/>
    <m/>
    <m/>
    <n v="225551779843.57089"/>
    <m/>
    <m/>
    <n v="732"/>
    <n v="0.88376068376068384"/>
    <n v="983471475.96277654"/>
    <m/>
    <m/>
    <m/>
    <n v="20.709251174805523"/>
    <m/>
    <m/>
    <m/>
    <n v="19.34733057723156"/>
    <m/>
    <m/>
    <n v="52017648616.81237"/>
    <m/>
    <m/>
    <n v="40.849675782443597"/>
    <m/>
    <m/>
    <m/>
    <m/>
  </r>
  <r>
    <x v="726"/>
    <n v="10.23"/>
    <n v="11.4"/>
    <n v="38618.71"/>
    <n v="36524.6"/>
    <n v="229.17"/>
    <n v="362731.59"/>
    <n v="73393.399999999994"/>
    <n v="69422.14"/>
    <n v="1.4048727949034223E-4"/>
    <n v="100980.89848126838"/>
    <m/>
    <m/>
    <n v="79793841.221274301"/>
    <m/>
    <m/>
    <n v="19.941768743208847"/>
    <m/>
    <m/>
    <n v="132.43850440611408"/>
    <m/>
    <m/>
    <n v="162.01191010716022"/>
    <m/>
    <m/>
    <n v="89920.314723471529"/>
    <m/>
    <m/>
    <n v="4.2389904086257886"/>
    <m/>
    <m/>
    <n v="209465025015.22867"/>
    <m/>
    <m/>
    <n v="733"/>
    <n v="0.89736842105263159"/>
    <n v="924382725.4925375"/>
    <m/>
    <m/>
    <m/>
    <n v="21.330054381391633"/>
    <m/>
    <m/>
    <m/>
    <n v="19.93029811584406"/>
    <m/>
    <m/>
    <n v="48898640285.307541"/>
    <m/>
    <m/>
    <n v="40.986826510222848"/>
    <m/>
    <m/>
    <m/>
    <m/>
  </r>
  <r>
    <x v="727"/>
    <n v="10.220000000000001"/>
    <n v="11.4"/>
    <n v="38344.44"/>
    <n v="36260.07"/>
    <n v="231.47"/>
    <n v="359085.4"/>
    <n v="72753.81"/>
    <n v="68807.41"/>
    <n v="1.4048727949034223E-4"/>
    <n v="100261.28755841017"/>
    <m/>
    <m/>
    <n v="78926222.129260972"/>
    <m/>
    <m/>
    <n v="20.013462120946233"/>
    <m/>
    <m/>
    <n v="131.28116207636702"/>
    <m/>
    <m/>
    <n v="160.59631021688031"/>
    <m/>
    <m/>
    <n v="89266.497390889534"/>
    <m/>
    <m/>
    <n v="4.2812992344103646"/>
    <m/>
    <m/>
    <n v="205238293188.18213"/>
    <m/>
    <m/>
    <n v="734"/>
    <n v="0.89649122807017545"/>
    <n v="910962312.91157222"/>
    <m/>
    <m/>
    <m/>
    <n v="21.483536991893494"/>
    <m/>
    <m/>
    <m/>
    <n v="20.076721364140862"/>
    <m/>
    <m/>
    <n v="48194933578.255684"/>
    <m/>
    <m/>
    <n v="41.354042799349813"/>
    <m/>
    <m/>
    <m/>
    <m/>
  </r>
  <r>
    <x v="728"/>
    <n v="10.02"/>
    <n v="11.32"/>
    <n v="38371.79"/>
    <n v="36280.839999999997"/>
    <n v="231.34"/>
    <n v="359291.54"/>
    <n v="72551.33"/>
    <n v="68606.25"/>
    <n v="1.4048727949034223E-4"/>
    <n v="100330.35461618203"/>
    <m/>
    <m/>
    <n v="78993278.819421902"/>
    <m/>
    <m/>
    <n v="20.007209452253768"/>
    <m/>
    <m/>
    <n v="130.91260331735293"/>
    <m/>
    <m/>
    <n v="160.14562761162796"/>
    <m/>
    <m/>
    <n v="89315.060400237053"/>
    <m/>
    <m/>
    <n v="4.2786602775116567"/>
    <m/>
    <m/>
    <n v="205458285508.65887"/>
    <m/>
    <m/>
    <n v="735"/>
    <n v="0.88515901060070667"/>
    <n v="911975189.63921773"/>
    <m/>
    <m/>
    <m/>
    <n v="21.470231054564042"/>
    <m/>
    <m/>
    <m/>
    <n v="20.067298059770998"/>
    <m/>
    <m/>
    <n v="48254743671.424149"/>
    <m/>
    <m/>
    <n v="41.479234964239346"/>
    <m/>
    <m/>
    <m/>
    <m/>
  </r>
  <r>
    <x v="729"/>
    <n v="10.24"/>
    <n v="11.57"/>
    <n v="37736.730000000003"/>
    <n v="35659.99"/>
    <n v="236.1"/>
    <n v="351899.34"/>
    <n v="72404.740000000005"/>
    <n v="68429.070000000007"/>
    <n v="1.407686741867753E-4"/>
    <n v="98660.245930604884"/>
    <m/>
    <m/>
    <n v="76962687.215057135"/>
    <m/>
    <m/>
    <n v="20.176293836025646"/>
    <m/>
    <m/>
    <n v="130.63535213687302"/>
    <m/>
    <m/>
    <n v="159.80716627404965"/>
    <m/>
    <m/>
    <n v="87776.569846741419"/>
    <m/>
    <m/>
    <n v="4.365740026975363"/>
    <m/>
    <m/>
    <n v="196943920724.19171"/>
    <m/>
    <m/>
    <n v="736"/>
    <n v="0.88504753673293002"/>
    <n v="880644418.05979764"/>
    <m/>
    <m/>
    <m/>
    <n v="21.833568809631071"/>
    <m/>
    <m/>
    <m/>
    <n v="20.419147868742115"/>
    <m/>
    <m/>
    <n v="46621057467.838501"/>
    <m/>
    <m/>
    <n v="41.603624135422983"/>
    <m/>
    <m/>
    <m/>
    <m/>
  </r>
  <r>
    <x v="730"/>
    <n v="10.199999999999999"/>
    <n v="11.59"/>
    <n v="37360.089999999997"/>
    <n v="35299.06"/>
    <n v="235.86"/>
    <n v="352257.38"/>
    <n v="71441.509999999995"/>
    <n v="67509.100000000006"/>
    <n v="1.407686741867753E-4"/>
    <n v="97673.163272554346"/>
    <m/>
    <m/>
    <n v="75793502.043926075"/>
    <m/>
    <m/>
    <n v="20.27787248871374"/>
    <m/>
    <m/>
    <n v="128.89431340347741"/>
    <m/>
    <m/>
    <n v="157.6775138648978"/>
    <m/>
    <m/>
    <n v="86885.646145297287"/>
    <m/>
    <m/>
    <n v="4.3610631963403499"/>
    <m/>
    <m/>
    <n v="197329651290.91299"/>
    <m/>
    <m/>
    <n v="737"/>
    <n v="0.88006902502157025"/>
    <n v="862788585.19491565"/>
    <m/>
    <m/>
    <m/>
    <n v="22.053528492816163"/>
    <m/>
    <m/>
    <m/>
    <n v="20.627959387955524"/>
    <m/>
    <m/>
    <n v="45681679240.623001"/>
    <m/>
    <m/>
    <n v="42.16732485544081"/>
    <m/>
    <m/>
    <m/>
    <m/>
  </r>
  <r>
    <x v="731"/>
    <n v="10.18"/>
    <n v="11.53"/>
    <n v="37098.94"/>
    <n v="35047.35"/>
    <n v="238.78"/>
    <n v="347886.49"/>
    <n v="71046.45"/>
    <n v="67126.28"/>
    <n v="1.407686741867753E-4"/>
    <n v="96988.055122354985"/>
    <m/>
    <m/>
    <n v="74982082.303910121"/>
    <m/>
    <m/>
    <n v="20.349641399042376"/>
    <m/>
    <m/>
    <n v="128.17842316663919"/>
    <m/>
    <m/>
    <n v="156.80193106886594"/>
    <m/>
    <m/>
    <n v="86263.601674608668"/>
    <m/>
    <m/>
    <n v="4.4148122216067787"/>
    <m/>
    <m/>
    <n v="192417972041.59256"/>
    <m/>
    <m/>
    <n v="738"/>
    <n v="0.88291413703382482"/>
    <n v="850455205.62039721"/>
    <m/>
    <m/>
    <m/>
    <n v="22.209752983232988"/>
    <m/>
    <m/>
    <m/>
    <n v="20.777209011208804"/>
    <m/>
    <m/>
    <n v="45034490022.497581"/>
    <m/>
    <m/>
    <n v="42.410841738656856"/>
    <m/>
    <m/>
    <m/>
    <m/>
  </r>
  <r>
    <x v="732"/>
    <n v="10.58"/>
    <n v="12"/>
    <n v="38485.42"/>
    <n v="36352.22"/>
    <n v="231.15"/>
    <n v="359005.46"/>
    <n v="71829.119999999995"/>
    <n v="67856.320000000007"/>
    <n v="1.407686741867753E-4"/>
    <n v="100610.28756212258"/>
    <m/>
    <m/>
    <n v="79168880.96414949"/>
    <m/>
    <m/>
    <n v="19.970296441690948"/>
    <m/>
    <m/>
    <n v="129.58731704366437"/>
    <m/>
    <m/>
    <n v="158.52561859492596"/>
    <m/>
    <m/>
    <n v="89472.76230614529"/>
    <m/>
    <m/>
    <n v="4.2735066927774179"/>
    <m/>
    <m/>
    <n v="204702309375.32404"/>
    <m/>
    <m/>
    <n v="739"/>
    <n v="0.88166666666666671"/>
    <n v="913752081.05227935"/>
    <m/>
    <m/>
    <m/>
    <n v="21.381851743836236"/>
    <m/>
    <m/>
    <m/>
    <n v="20.005715658896921"/>
    <m/>
    <m/>
    <n v="48392529147.861473"/>
    <m/>
    <m/>
    <n v="41.953951114011119"/>
    <m/>
    <m/>
    <m/>
    <m/>
  </r>
  <r>
    <x v="733"/>
    <n v="11.15"/>
    <n v="12.28"/>
    <n v="38110.29"/>
    <n v="35982.53"/>
    <n v="232.74"/>
    <n v="356539.59"/>
    <n v="71755.89"/>
    <n v="67758.48"/>
    <n v="1.407686741867753E-4"/>
    <n v="99622.31832411894"/>
    <m/>
    <m/>
    <n v="77958956.440868601"/>
    <m/>
    <m/>
    <n v="20.070274869071504"/>
    <m/>
    <m/>
    <n v="129.44573288536051"/>
    <m/>
    <m/>
    <n v="158.35293772979355"/>
    <m/>
    <m/>
    <n v="88555.211163523723"/>
    <m/>
    <m/>
    <n v="4.3021953628541141"/>
    <m/>
    <m/>
    <n v="201844139968.1384"/>
    <m/>
    <m/>
    <n v="740"/>
    <n v="0.9079804560260587"/>
    <n v="895076476.22813547"/>
    <m/>
    <m/>
    <m/>
    <n v="21.596280228765728"/>
    <m/>
    <m/>
    <m/>
    <n v="20.215459859576526"/>
    <m/>
    <m/>
    <n v="47421850012.611191"/>
    <m/>
    <m/>
    <n v="42.027525695851999"/>
    <m/>
    <m/>
    <m/>
    <m/>
  </r>
  <r>
    <x v="734"/>
    <n v="18.309999999999999"/>
    <n v="17.100000000000001"/>
    <n v="47465.69"/>
    <n v="44810.54"/>
    <n v="177.74"/>
    <n v="440786.93"/>
    <n v="75481.81"/>
    <n v="71267.3"/>
    <n v="1.407686741867753E-4"/>
    <n v="124074.80440370129"/>
    <m/>
    <m/>
    <n v="106647791.62519634"/>
    <m/>
    <m/>
    <n v="17.607780311424193"/>
    <m/>
    <m/>
    <n v="136.16387404717506"/>
    <m/>
    <m/>
    <n v="166.57152474269117"/>
    <m/>
    <m/>
    <n v="110278.31222975033"/>
    <m/>
    <m/>
    <n v="3.2853411701766224"/>
    <m/>
    <m/>
    <n v="297209684777.20721"/>
    <m/>
    <m/>
    <n v="741"/>
    <n v="1.0707602339181286"/>
    <n v="1334230428.8327944"/>
    <m/>
    <m/>
    <m/>
    <n v="16.29705609669621"/>
    <m/>
    <n v="-0.2453767072817975"/>
    <m/>
    <n v="15.257350705381292"/>
    <m/>
    <m/>
    <n v="70697706672.908401"/>
    <m/>
    <m/>
    <n v="39.855298929250438"/>
    <m/>
    <m/>
    <m/>
    <m/>
  </r>
  <r>
    <x v="735"/>
    <n v="15.42"/>
    <n v="14.74"/>
    <n v="43687.88"/>
    <n v="41237.75"/>
    <n v="191.42"/>
    <n v="406862.81"/>
    <n v="72911.509999999995"/>
    <n v="68830.48"/>
    <n v="1.407686741867753E-4"/>
    <n v="114196.86500138327"/>
    <m/>
    <m/>
    <n v="93892185.687590912"/>
    <m/>
    <m/>
    <n v="18.309246887086385"/>
    <m/>
    <m/>
    <n v="131.52402660103832"/>
    <m/>
    <m/>
    <n v="160.89569876051181"/>
    <m/>
    <m/>
    <n v="101482.79060985992"/>
    <m/>
    <m/>
    <n v="3.5380080320510543"/>
    <m/>
    <m/>
    <n v="251442456246.17337"/>
    <m/>
    <m/>
    <n v="742"/>
    <n v="1.0461329715061058"/>
    <n v="1121433534.4032135"/>
    <m/>
    <m/>
    <m/>
    <n v="17.595617420037417"/>
    <m/>
    <m/>
    <m/>
    <n v="16.47554451253308"/>
    <m/>
    <m/>
    <n v="59429785093.294991"/>
    <m/>
    <m/>
    <n v="41.222336129051961"/>
    <m/>
    <m/>
    <m/>
    <m/>
  </r>
  <r>
    <x v="736"/>
    <n v="15.82"/>
    <n v="14.9"/>
    <n v="45597.72"/>
    <n v="43034.67"/>
    <n v="183.85"/>
    <n v="422956.98"/>
    <n v="73988.039999999994"/>
    <n v="69837.06"/>
    <n v="1.407686741867753E-4"/>
    <n v="119186.13828733364"/>
    <m/>
    <m/>
    <n v="100028203.4111305"/>
    <m/>
    <m/>
    <n v="17.909871331295591"/>
    <m/>
    <m/>
    <n v="133.46270924416646"/>
    <m/>
    <m/>
    <n v="163.26750290810637"/>
    <m/>
    <m/>
    <n v="105901.81982620593"/>
    <m/>
    <m/>
    <n v="3.397905834795754"/>
    <m/>
    <m/>
    <n v="271314282381.41364"/>
    <m/>
    <m/>
    <n v="743"/>
    <n v="1.061744966442953"/>
    <n v="1219124569.2632246"/>
    <m/>
    <m/>
    <m/>
    <n v="16.828110961061402"/>
    <m/>
    <m/>
    <m/>
    <n v="15.75926399989679"/>
    <m/>
    <m/>
    <n v="64615222002.787369"/>
    <m/>
    <m/>
    <n v="40.623714440563383"/>
    <m/>
    <m/>
    <m/>
    <m/>
  </r>
  <r>
    <x v="737"/>
    <n v="18.61"/>
    <n v="16.739999999999998"/>
    <n v="48222.65"/>
    <n v="45506"/>
    <n v="172.3"/>
    <n v="449524.86"/>
    <n v="75199.070000000007"/>
    <n v="70970.320000000007"/>
    <n v="1.407686741867753E-4"/>
    <n v="126044.26904805204"/>
    <m/>
    <m/>
    <n v="108643564.38609323"/>
    <m/>
    <m/>
    <n v="17.395168054764959"/>
    <m/>
    <m/>
    <n v="135.64390805316816"/>
    <m/>
    <m/>
    <n v="165.93598727617433"/>
    <m/>
    <m/>
    <n v="111980.16806926134"/>
    <m/>
    <m/>
    <n v="3.184264864729375"/>
    <m/>
    <m/>
    <n v="305376026395.83759"/>
    <m/>
    <m/>
    <n v="744"/>
    <n v="1.1117084826762247"/>
    <n v="1359098855.0918522"/>
    <m/>
    <m/>
    <m/>
    <n v="15.860992867801516"/>
    <m/>
    <m/>
    <m/>
    <n v="14.855806411241478"/>
    <m/>
    <m/>
    <n v="72043356699.27301"/>
    <m/>
    <m/>
    <n v="39.968652877895551"/>
    <m/>
    <m/>
    <m/>
    <m/>
  </r>
  <r>
    <x v="738"/>
    <n v="19.63"/>
    <n v="17.559999999999999"/>
    <n v="50477.65"/>
    <n v="47614.74"/>
    <n v="165.4"/>
    <n v="467536.12"/>
    <n v="75090.53"/>
    <n v="70837.899999999994"/>
    <n v="1.3879906425406929E-4"/>
    <n v="131928.73252695322"/>
    <m/>
    <m/>
    <n v="116192007.17995384"/>
    <m/>
    <m/>
    <n v="16.990796799907965"/>
    <m/>
    <m/>
    <n v="135.43821597147107"/>
    <m/>
    <m/>
    <n v="165.68490464452051"/>
    <m/>
    <m/>
    <n v="117159.19769192551"/>
    <m/>
    <m/>
    <n v="3.056243971339732"/>
    <m/>
    <m/>
    <n v="329771867115.98755"/>
    <m/>
    <m/>
    <n v="745"/>
    <n v="1.1178815489749432"/>
    <n v="1484909528.3615215"/>
    <m/>
    <m/>
    <m/>
    <n v="15.123883863555386"/>
    <m/>
    <m/>
    <m/>
    <n v="14.171802401019329"/>
    <m/>
    <m/>
    <n v="78742414757.598679"/>
    <m/>
    <m/>
    <n v="40.055460385320998"/>
    <m/>
    <m/>
    <m/>
    <m/>
  </r>
  <r>
    <x v="739"/>
    <n v="15.96"/>
    <n v="15.53"/>
    <n v="47249.74"/>
    <n v="44563.3"/>
    <n v="175.1"/>
    <n v="440106.9"/>
    <n v="73025.899999999994"/>
    <n v="68880.36"/>
    <n v="1.3879906425406929E-4"/>
    <n v="123489.23361328068"/>
    <m/>
    <m/>
    <n v="105021572.16841386"/>
    <m/>
    <m/>
    <n v="17.534776821509993"/>
    <m/>
    <m/>
    <n v="131.71110192127753"/>
    <m/>
    <m/>
    <n v="161.12561083014637"/>
    <m/>
    <m/>
    <n v="109647.77464583969"/>
    <m/>
    <m/>
    <n v="3.2353022744014783"/>
    <m/>
    <m/>
    <n v="291055852280.78485"/>
    <m/>
    <m/>
    <n v="746"/>
    <n v="1.0276883451384418"/>
    <n v="1294541967.9859061"/>
    <m/>
    <m/>
    <m/>
    <n v="16.092364105510935"/>
    <m/>
    <m/>
    <m/>
    <n v="15.081552395407957"/>
    <m/>
    <m/>
    <n v="68656261295.499138"/>
    <m/>
    <m/>
    <n v="41.16654692462366"/>
    <m/>
    <m/>
    <m/>
    <m/>
  </r>
  <r>
    <x v="740"/>
    <n v="15.24"/>
    <n v="15.05"/>
    <n v="46455.18"/>
    <n v="43807.73"/>
    <n v="177.93"/>
    <n v="433005.94"/>
    <n v="72446.759999999995"/>
    <n v="68324.539999999994"/>
    <n v="1.3879906425406929E-4"/>
    <n v="121409.65630781287"/>
    <m/>
    <m/>
    <n v="102349632.24657074"/>
    <m/>
    <m/>
    <n v="17.682967490565332"/>
    <m/>
    <m/>
    <n v="130.66336630212876"/>
    <m/>
    <m/>
    <n v="159.84406381867257"/>
    <m/>
    <m/>
    <n v="107785.59770500337"/>
    <m/>
    <m/>
    <n v="3.2874117122595998"/>
    <m/>
    <m/>
    <n v="281642245201.7572"/>
    <m/>
    <m/>
    <n v="747"/>
    <n v="1.0126245847176079"/>
    <n v="1250601948.5201752"/>
    <m/>
    <m/>
    <m/>
    <n v="16.36444765228973"/>
    <m/>
    <m/>
    <m/>
    <n v="15.338821390743659"/>
    <m/>
    <m/>
    <n v="66334337677.999718"/>
    <m/>
    <m/>
    <n v="41.502959460444877"/>
    <m/>
    <m/>
    <m/>
    <m/>
  </r>
  <r>
    <x v="741"/>
    <n v="14.29"/>
    <n v="14.47"/>
    <n v="44765.83"/>
    <n v="42208.57"/>
    <n v="184.76"/>
    <n v="416375.29"/>
    <n v="72599.289999999994"/>
    <n v="68458.91"/>
    <n v="1.3879906425406929E-4"/>
    <n v="116991.72212610232"/>
    <m/>
    <m/>
    <n v="96744438.891877607"/>
    <m/>
    <m/>
    <n v="18.005248900843956"/>
    <m/>
    <m/>
    <n v="130.93527327419255"/>
    <m/>
    <m/>
    <n v="160.17687058252335"/>
    <m/>
    <m/>
    <n v="103847.99829591828"/>
    <m/>
    <m/>
    <n v="3.4134148639425907"/>
    <m/>
    <m/>
    <n v="259988126147.93875"/>
    <m/>
    <m/>
    <n v="748"/>
    <n v="0.98756046993780222"/>
    <n v="1159258784.8911521"/>
    <m/>
    <m/>
    <m/>
    <n v="16.961026427209152"/>
    <m/>
    <m/>
    <m/>
    <n v="15.900369341315344"/>
    <m/>
    <m/>
    <n v="61497147605.809547"/>
    <m/>
    <m/>
    <n v="41.425555163431255"/>
    <m/>
    <m/>
    <m/>
    <m/>
  </r>
  <r>
    <x v="742"/>
    <n v="14.09"/>
    <n v="14.41"/>
    <n v="44717.68"/>
    <n v="42157.31"/>
    <n v="184.63"/>
    <n v="416679.8"/>
    <n v="72277.149999999994"/>
    <n v="68145.64"/>
    <n v="1.3879906425406929E-4"/>
    <n v="116863.03655448943"/>
    <m/>
    <m/>
    <n v="96567276.64987424"/>
    <m/>
    <m/>
    <n v="18.015713181582893"/>
    <m/>
    <m/>
    <n v="130.35110439459757"/>
    <m/>
    <m/>
    <n v="159.46241481535"/>
    <m/>
    <m/>
    <n v="103718.89680100921"/>
    <m/>
    <m/>
    <n v="3.4108262275031573"/>
    <m/>
    <m/>
    <n v="260348572402.88269"/>
    <m/>
    <m/>
    <n v="749"/>
    <n v="0.97779319916724494"/>
    <n v="1156404101.5483317"/>
    <m/>
    <m/>
    <m/>
    <n v="16.980833741270903"/>
    <m/>
    <m/>
    <m/>
    <n v="15.92130029688612"/>
    <m/>
    <m/>
    <n v="61353519518.918663"/>
    <m/>
    <m/>
    <n v="41.619356681254324"/>
    <m/>
    <m/>
    <m/>
    <m/>
  </r>
  <r>
    <x v="743"/>
    <n v="13.99"/>
    <n v="14.23"/>
    <n v="43975.43"/>
    <n v="41440"/>
    <n v="188.06"/>
    <n v="408942.61"/>
    <n v="72006.039999999994"/>
    <n v="67861.649999999994"/>
    <n v="1.3879906425406929E-4"/>
    <n v="114914.86955279933"/>
    <m/>
    <m/>
    <n v="94099919.715275913"/>
    <m/>
    <m/>
    <n v="18.167563944567885"/>
    <m/>
    <m/>
    <n v="129.85266099459059"/>
    <m/>
    <m/>
    <n v="158.85317632601874"/>
    <m/>
    <m/>
    <n v="101945.31295355578"/>
    <m/>
    <m/>
    <n v="3.4736204513526658"/>
    <m/>
    <m/>
    <n v="250622644296.55637"/>
    <m/>
    <m/>
    <n v="750"/>
    <n v="0.983134223471539"/>
    <n v="1116938559.5615926"/>
    <m/>
    <m/>
    <m/>
    <n v="17.26735106181566"/>
    <m/>
    <m/>
    <m/>
    <n v="16.197148716471393"/>
    <m/>
    <m/>
    <n v="59282291650.898598"/>
    <m/>
    <m/>
    <n v="41.805567524044164"/>
    <m/>
    <m/>
    <m/>
    <m/>
  </r>
  <r>
    <x v="744"/>
    <n v="18.13"/>
    <n v="16.59"/>
    <n v="48142.91"/>
    <n v="45361.45"/>
    <n v="169.21"/>
    <n v="449920.5"/>
    <n v="74029.09"/>
    <n v="69758.84"/>
    <n v="1.3879906425406929E-4"/>
    <n v="125802.09731845354"/>
    <m/>
    <m/>
    <n v="107455843.82550295"/>
    <m/>
    <m/>
    <n v="17.307518945430221"/>
    <m/>
    <m/>
    <n v="133.49768896323556"/>
    <m/>
    <m/>
    <n v="163.3124419797447"/>
    <m/>
    <m/>
    <n v="111589.14541409006"/>
    <m/>
    <m/>
    <n v="3.1252744332973577"/>
    <m/>
    <m/>
    <n v="300826764076.68744"/>
    <m/>
    <m/>
    <n v="751"/>
    <n v="1.0928270042194093"/>
    <n v="1328284661.2738752"/>
    <m/>
    <m/>
    <m/>
    <n v="15.632620669212631"/>
    <m/>
    <m/>
    <m/>
    <n v="14.665912281227047"/>
    <m/>
    <m/>
    <n v="70508607493.332993"/>
    <m/>
    <m/>
    <n v="40.64095780030091"/>
    <m/>
    <m/>
    <m/>
    <m/>
  </r>
  <r>
    <x v="745"/>
    <n v="17.27"/>
    <n v="16.25"/>
    <n v="49916.639999999999"/>
    <n v="47026.41"/>
    <n v="163.13"/>
    <n v="466098.84"/>
    <n v="74767.27"/>
    <n v="70444.759999999995"/>
    <n v="1.3879906425406929E-4"/>
    <n v="130433.84547459912"/>
    <m/>
    <m/>
    <n v="113370893.03303446"/>
    <m/>
    <m/>
    <n v="16.989446610393184"/>
    <m/>
    <m/>
    <n v="134.82557162969988"/>
    <m/>
    <m/>
    <n v="164.937068542725"/>
    <m/>
    <m/>
    <n v="115681.618298684"/>
    <m/>
    <m/>
    <n v="3.0128129698691692"/>
    <m/>
    <m/>
    <n v="322436593520.88068"/>
    <m/>
    <m/>
    <n v="752"/>
    <n v="1.0627692307692307"/>
    <n v="1425744115.6491101"/>
    <m/>
    <m/>
    <m/>
    <n v="15.058134992707599"/>
    <m/>
    <m/>
    <m/>
    <n v="14.129048695170228"/>
    <m/>
    <m/>
    <n v="75691628408.248764"/>
    <m/>
    <m/>
    <n v="40.245443224047477"/>
    <m/>
    <m/>
    <m/>
    <m/>
  </r>
  <r>
    <x v="746"/>
    <n v="16.43"/>
    <n v="16.03"/>
    <n v="50190.71"/>
    <n v="47278.080000000002"/>
    <n v="162.68"/>
    <n v="467370.94"/>
    <n v="74171.03"/>
    <n v="69873.210000000006"/>
    <n v="1.3879906425406929E-4"/>
    <n v="131146.80162312207"/>
    <m/>
    <m/>
    <n v="114279883.22212067"/>
    <m/>
    <m/>
    <n v="16.94354461553645"/>
    <m/>
    <m/>
    <n v="133.74712864068235"/>
    <m/>
    <m/>
    <n v="163.61794897756059"/>
    <m/>
    <m/>
    <n v="116297.36293214282"/>
    <m/>
    <m/>
    <n v="3.0043373861708202"/>
    <m/>
    <m/>
    <n v="324171921072.97156"/>
    <m/>
    <m/>
    <n v="753"/>
    <n v="1.0249532127261385"/>
    <n v="1440955790.2526236"/>
    <m/>
    <m/>
    <m/>
    <n v="14.976851183746001"/>
    <m/>
    <m/>
    <m/>
    <n v="14.054865456352154"/>
    <m/>
    <m/>
    <n v="76508942273.255173"/>
    <m/>
    <m/>
    <n v="40.57610333827688"/>
    <m/>
    <m/>
    <m/>
    <m/>
  </r>
  <r>
    <x v="747"/>
    <n v="16.79"/>
    <n v="16.86"/>
    <n v="51756.04"/>
    <n v="48746.01"/>
    <n v="157.88"/>
    <n v="481151.95"/>
    <n v="75415.62"/>
    <n v="71035.990000000005"/>
    <n v="1.3879906425406929E-4"/>
    <n v="135233.66383662832"/>
    <m/>
    <m/>
    <n v="119601124.72777982"/>
    <m/>
    <m/>
    <n v="16.680071680312583"/>
    <m/>
    <m/>
    <n v="135.98808971470598"/>
    <m/>
    <m/>
    <n v="166.35958420109358"/>
    <m/>
    <m/>
    <n v="119904.81285850477"/>
    <m/>
    <m/>
    <n v="2.9155323096224937"/>
    <m/>
    <m/>
    <n v="343262994432.81177"/>
    <m/>
    <m/>
    <n v="754"/>
    <n v="0.99584816132858833"/>
    <n v="1530384256.171947"/>
    <m/>
    <m/>
    <m/>
    <n v="14.511161288583811"/>
    <m/>
    <m/>
    <m/>
    <n v="13.619864586128134"/>
    <m/>
    <m/>
    <n v="81267576983.912521"/>
    <m/>
    <m/>
    <n v="39.90492725658239"/>
    <m/>
    <m/>
    <m/>
    <m/>
  </r>
  <r>
    <x v="748"/>
    <n v="14.59"/>
    <n v="15.21"/>
    <n v="48620.61"/>
    <n v="45772.63"/>
    <n v="165.82"/>
    <n v="456982.29"/>
    <n v="74768.84"/>
    <n v="70397.19"/>
    <n v="1.3781439309101806E-4"/>
    <n v="127031.78728065279"/>
    <m/>
    <m/>
    <n v="108654962.03187287"/>
    <m/>
    <m/>
    <n v="17.187450101009524"/>
    <m/>
    <m/>
    <n v="134.81196558179269"/>
    <m/>
    <m/>
    <n v="164.92132746268342"/>
    <m/>
    <m/>
    <n v="112581.21423576308"/>
    <m/>
    <m/>
    <n v="3.0616550552116428"/>
    <m/>
    <m/>
    <n v="308706251921.8493"/>
    <m/>
    <m/>
    <n v="755"/>
    <n v="0.95923734385272841"/>
    <n v="1343549490.290931"/>
    <m/>
    <m/>
    <m/>
    <n v="15.394153272495112"/>
    <m/>
    <m/>
    <m/>
    <n v="14.455055178888271"/>
    <m/>
    <m/>
    <n v="71373180456.987717"/>
    <m/>
    <m/>
    <n v="40.275957679589659"/>
    <m/>
    <m/>
    <m/>
    <m/>
  </r>
  <r>
    <x v="749"/>
    <n v="13.27"/>
    <n v="14.46"/>
    <n v="46857.13"/>
    <n v="44106.14"/>
    <n v="172.5"/>
    <n v="438546.87"/>
    <n v="74748.649999999994"/>
    <n v="70368.479999999996"/>
    <n v="1.3781439309101806E-4"/>
    <n v="122421.33184613221"/>
    <m/>
    <m/>
    <n v="102720111.93893014"/>
    <m/>
    <m/>
    <n v="17.499874970921837"/>
    <m/>
    <m/>
    <n v="134.77227569174096"/>
    <m/>
    <m/>
    <n v="164.87295378479575"/>
    <m/>
    <m/>
    <n v="108479.23644863942"/>
    <m/>
    <m/>
    <n v="3.1848182251396975"/>
    <m/>
    <m/>
    <n v="283777196883.30756"/>
    <m/>
    <m/>
    <n v="756"/>
    <n v="0.91770401106500687"/>
    <n v="1245675606.524719"/>
    <m/>
    <m/>
    <m/>
    <n v="15.953880542026647"/>
    <m/>
    <m/>
    <m/>
    <n v="14.982845394708212"/>
    <m/>
    <m/>
    <n v="66182199171.652901"/>
    <m/>
    <m/>
    <n v="40.296445978335257"/>
    <m/>
    <m/>
    <m/>
    <m/>
  </r>
  <r>
    <x v="750"/>
    <n v="12.19"/>
    <n v="13.17"/>
    <n v="43279.25"/>
    <n v="40732.230000000003"/>
    <n v="185.18"/>
    <n v="406332.07"/>
    <n v="72879.08"/>
    <n v="68598.77"/>
    <n v="1.3781439309101806E-4"/>
    <n v="113070.82262173365"/>
    <m/>
    <m/>
    <n v="90932839.726700008"/>
    <m/>
    <m/>
    <n v="18.168730688442615"/>
    <m/>
    <m/>
    <n v="131.39822544809059"/>
    <m/>
    <m/>
    <n v="160.74550334982911"/>
    <m/>
    <m/>
    <n v="100178.20872115807"/>
    <m/>
    <m/>
    <n v="3.4187381046999583"/>
    <m/>
    <m/>
    <n v="242067316823.13538"/>
    <m/>
    <m/>
    <n v="757"/>
    <n v="0.92558845861807137"/>
    <n v="1055063528.8775648"/>
    <m/>
    <m/>
    <m/>
    <n v="17.173476650293541"/>
    <m/>
    <m/>
    <m/>
    <n v="16.13058808140832"/>
    <m/>
    <m/>
    <n v="56062143420.432716"/>
    <m/>
    <m/>
    <n v="41.314033993171897"/>
    <m/>
    <m/>
    <m/>
    <m/>
  </r>
  <r>
    <x v="751"/>
    <n v="12.93"/>
    <n v="13.57"/>
    <n v="43552.45"/>
    <n v="40983.74"/>
    <n v="185.23"/>
    <n v="406204.25"/>
    <n v="72619.06"/>
    <n v="68344.570000000007"/>
    <n v="1.3781439309101806E-4"/>
    <n v="113781.80702220779"/>
    <m/>
    <m/>
    <n v="91774186.542137042"/>
    <m/>
    <m/>
    <n v="18.112165876956219"/>
    <m/>
    <m/>
    <n v="130.92622669471672"/>
    <m/>
    <m/>
    <n v="160.16826105848395"/>
    <m/>
    <m/>
    <n v="100793.88119330203"/>
    <m/>
    <m/>
    <n v="3.4194738111392775"/>
    <m/>
    <m/>
    <n v="241896597139.01138"/>
    <m/>
    <m/>
    <n v="758"/>
    <n v="0.95283714075165804"/>
    <n v="1068056973.384546"/>
    <m/>
    <m/>
    <m/>
    <n v="17.066640367489125"/>
    <m/>
    <m/>
    <m/>
    <n v="16.032602635954621"/>
    <m/>
    <m/>
    <n v="56759735150.35228"/>
    <m/>
    <m/>
    <n v="41.471308568504227"/>
    <m/>
    <m/>
    <m/>
    <m/>
  </r>
  <r>
    <x v="752"/>
    <n v="12.95"/>
    <n v="13.71"/>
    <n v="43522.52"/>
    <n v="40949.93"/>
    <n v="184.54"/>
    <n v="407735.65"/>
    <n v="72314.490000000005"/>
    <n v="68048.509999999995"/>
    <n v="1.3781439309101806E-4"/>
    <n v="113700.84168932804"/>
    <m/>
    <m/>
    <n v="91659742.374400973"/>
    <m/>
    <m/>
    <n v="18.119165188051092"/>
    <m/>
    <m/>
    <n v="130.37393283284231"/>
    <m/>
    <m/>
    <n v="159.49278858060788"/>
    <m/>
    <m/>
    <n v="100707.83298264678"/>
    <m/>
    <m/>
    <n v="3.4065492638230186"/>
    <m/>
    <m/>
    <n v="243701946542.3815"/>
    <m/>
    <m/>
    <n v="759"/>
    <n v="0.94456601021152431"/>
    <n v="1066258829.3435216"/>
    <m/>
    <m/>
    <m/>
    <n v="17.079924145182073"/>
    <m/>
    <m/>
    <m/>
    <n v="16.047446783200201"/>
    <m/>
    <m/>
    <n v="56671333763.639519"/>
    <m/>
    <m/>
    <n v="41.655156598410052"/>
    <m/>
    <m/>
    <m/>
    <m/>
  </r>
  <r>
    <x v="753"/>
    <n v="13.11"/>
    <n v="13.9"/>
    <n v="43636.14"/>
    <n v="41039.9"/>
    <n v="187.04"/>
    <n v="402195.16"/>
    <n v="72263.179999999993"/>
    <n v="67972.09"/>
    <n v="1.3767373306250441E-4"/>
    <n v="113989.33058788917"/>
    <m/>
    <m/>
    <n v="91959171.689073205"/>
    <m/>
    <m/>
    <n v="18.097847427390224"/>
    <m/>
    <m/>
    <n v="130.27189741116206"/>
    <m/>
    <m/>
    <n v="159.36848763722011"/>
    <m/>
    <m/>
    <n v="100920.38541027576"/>
    <m/>
    <m/>
    <n v="3.4521309269219009"/>
    <m/>
    <m/>
    <n v="237024722901.29666"/>
    <m/>
    <m/>
    <n v="760"/>
    <n v="0.94316546762589926"/>
    <n v="1070835862.6640307"/>
    <m/>
    <m/>
    <m/>
    <n v="17.040017143270639"/>
    <m/>
    <m/>
    <m/>
    <n v="16.017033289357922"/>
    <m/>
    <m/>
    <n v="56936147356.029968"/>
    <m/>
    <m/>
    <n v="41.714534122662805"/>
    <m/>
    <m/>
    <m/>
    <m/>
  </r>
  <r>
    <x v="754"/>
    <n v="13.48"/>
    <n v="14.19"/>
    <n v="45185.599999999999"/>
    <n v="42491.519999999997"/>
    <n v="178.36"/>
    <n v="420866.8"/>
    <n v="72659.539999999994"/>
    <n v="68335.56"/>
    <n v="1.3767373306250441E-4"/>
    <n v="118034.05856657232"/>
    <m/>
    <m/>
    <n v="96837267.156103984"/>
    <m/>
    <m/>
    <n v="17.777315745179322"/>
    <m/>
    <m/>
    <n v="130.9832384668594"/>
    <m/>
    <m/>
    <n v="160.23888430239919"/>
    <m/>
    <m/>
    <n v="104487.0288218974"/>
    <m/>
    <m/>
    <n v="3.2917468666063807"/>
    <m/>
    <m/>
    <n v="259012420804.61166"/>
    <m/>
    <m/>
    <n v="761"/>
    <n v="0.94996476391825235"/>
    <n v="1146550174.6111865"/>
    <m/>
    <m/>
    <m/>
    <n v="16.436530080399905"/>
    <m/>
    <m/>
    <m/>
    <n v="15.452051374385578"/>
    <m/>
    <m/>
    <n v="60969555129.517921"/>
    <m/>
    <m/>
    <n v="41.495649919287168"/>
    <m/>
    <m/>
    <m/>
    <m/>
  </r>
  <r>
    <x v="755"/>
    <n v="14.98"/>
    <n v="15.21"/>
    <n v="47589.49"/>
    <n v="44746.23"/>
    <n v="168.53"/>
    <n v="444055.8"/>
    <n v="73516.69"/>
    <n v="69132.289999999994"/>
    <n v="1.3767373306250441E-4"/>
    <n v="124310.48128037846"/>
    <m/>
    <m/>
    <n v="104543918.61996622"/>
    <m/>
    <m/>
    <n v="17.305210137338555"/>
    <m/>
    <m/>
    <n v="132.52518990865647"/>
    <m/>
    <m/>
    <n v="162.12541462589169"/>
    <m/>
    <m/>
    <n v="110028.21564997181"/>
    <m/>
    <m/>
    <n v="3.1101575562070813"/>
    <m/>
    <m/>
    <n v="287532751869.69312"/>
    <m/>
    <m/>
    <n v="762"/>
    <n v="0.98487836949375407"/>
    <n v="1268185275.0988526"/>
    <m/>
    <m/>
    <m/>
    <n v="15.56364034839932"/>
    <m/>
    <m/>
    <m/>
    <n v="14.633598816694738"/>
    <m/>
    <m/>
    <n v="67446195898.336937"/>
    <m/>
    <m/>
    <n v="41.015978049739175"/>
    <m/>
    <m/>
    <m/>
    <m/>
  </r>
  <r>
    <x v="756"/>
    <n v="15.14"/>
    <n v="15.37"/>
    <n v="47288.9"/>
    <n v="44457.440000000002"/>
    <n v="171.4"/>
    <n v="436500.58"/>
    <n v="73278.2"/>
    <n v="68898.509999999995"/>
    <n v="1.3767373306250441E-4"/>
    <n v="123522.28568342001"/>
    <m/>
    <m/>
    <n v="103530843.77213043"/>
    <m/>
    <m/>
    <n v="17.360601768103368"/>
    <m/>
    <m/>
    <n v="132.09205389063271"/>
    <m/>
    <m/>
    <n v="161.59571240875448"/>
    <m/>
    <m/>
    <n v="109314.95411094974"/>
    <m/>
    <m/>
    <n v="3.1629490014585189"/>
    <m/>
    <m/>
    <n v="277727362111.5401"/>
    <m/>
    <m/>
    <n v="763"/>
    <n v="0.98503578399479519"/>
    <n v="1251773478.0083869"/>
    <m/>
    <m/>
    <m/>
    <n v="15.66335776875596"/>
    <m/>
    <m/>
    <m/>
    <n v="14.729526283166903"/>
    <m/>
    <m/>
    <n v="66581763068.726524"/>
    <m/>
    <m/>
    <n v="41.158822773856585"/>
    <m/>
    <m/>
    <m/>
    <m/>
  </r>
  <r>
    <x v="757"/>
    <n v="14.64"/>
    <n v="15.16"/>
    <n v="46878.93"/>
    <n v="44065.9"/>
    <n v="168.83"/>
    <n v="443038.31"/>
    <n v="73269.05"/>
    <n v="68880.42"/>
    <n v="1.3767373306250441E-4"/>
    <n v="122448.4263478707"/>
    <m/>
    <m/>
    <n v="102162158.29603106"/>
    <m/>
    <m/>
    <n v="17.436595986351119"/>
    <m/>
    <m/>
    <n v="132.07233953185516"/>
    <m/>
    <m/>
    <n v="161.57177178295694"/>
    <m/>
    <m/>
    <n v="108349.09215073942"/>
    <m/>
    <m/>
    <n v="3.1153525064469862"/>
    <m/>
    <m/>
    <n v="286024952832.25006"/>
    <m/>
    <m/>
    <n v="764"/>
    <n v="0.96569920844327184"/>
    <n v="1229683112.6402109"/>
    <m/>
    <m/>
    <m/>
    <n v="15.80057018117742"/>
    <m/>
    <m/>
    <m/>
    <n v="14.860746462830043"/>
    <m/>
    <m/>
    <n v="65415030186.223816"/>
    <m/>
    <m/>
    <n v="41.173774702925762"/>
    <m/>
    <m/>
    <m/>
    <m/>
  </r>
  <r>
    <x v="758"/>
    <n v="14.53"/>
    <n v="15.07"/>
    <n v="47811.93"/>
    <n v="44924.71"/>
    <n v="169.15"/>
    <n v="442211.06"/>
    <n v="73519.3"/>
    <n v="69087.23"/>
    <n v="1.3725176389622895E-4"/>
    <n v="124876.30027465864"/>
    <m/>
    <m/>
    <n v="105145724.59790413"/>
    <m/>
    <m/>
    <n v="17.265334977238204"/>
    <m/>
    <m/>
    <n v="132.51373787047129"/>
    <m/>
    <m/>
    <n v="162.11229301772957"/>
    <m/>
    <m/>
    <n v="110451.1987580742"/>
    <m/>
    <m/>
    <n v="3.1207442832543424"/>
    <m/>
    <m/>
    <n v="284891704078.32153"/>
    <m/>
    <m/>
    <n v="765"/>
    <n v="0.96416721964167218"/>
    <n v="1277485083.7747099"/>
    <m/>
    <m/>
    <m/>
    <n v="15.49046477707941"/>
    <m/>
    <m/>
    <m/>
    <n v="14.575523942027218"/>
    <m/>
    <m/>
    <n v="67983575408.386208"/>
    <m/>
    <m/>
    <n v="41.062501488926742"/>
    <m/>
    <m/>
    <m/>
    <m/>
  </r>
  <r>
    <x v="759"/>
    <n v="13.46"/>
    <n v="14.37"/>
    <n v="45869.67"/>
    <n v="43093.57"/>
    <n v="176.03"/>
    <n v="424234.36"/>
    <n v="72481.11"/>
    <n v="68102.14"/>
    <n v="1.3725176389622895E-4"/>
    <n v="119800.53962541725"/>
    <m/>
    <m/>
    <n v="98716137.427758023"/>
    <m/>
    <m/>
    <n v="17.616745669017362"/>
    <m/>
    <m/>
    <n v="130.63928265451912"/>
    <m/>
    <m/>
    <n v="159.81933057843199"/>
    <m/>
    <m/>
    <n v="105946.1383576938"/>
    <m/>
    <m/>
    <n v="3.2474993503186678"/>
    <m/>
    <m/>
    <n v="261709017023.21622"/>
    <m/>
    <m/>
    <n v="766"/>
    <n v="0.93667362560890755"/>
    <n v="1173304458.023823"/>
    <m/>
    <m/>
    <m/>
    <n v="16.121108281638797"/>
    <m/>
    <m/>
    <m/>
    <n v="15.171146149107457"/>
    <m/>
    <m/>
    <n v="62447275156.27478"/>
    <m/>
    <m/>
    <n v="41.65217280580201"/>
    <m/>
    <m/>
    <m/>
    <m/>
  </r>
  <r>
    <x v="760"/>
    <n v="13.24"/>
    <n v="14.39"/>
    <n v="45201.91"/>
    <n v="42460.31"/>
    <n v="177.94"/>
    <n v="419627.26"/>
    <n v="73621.78"/>
    <n v="69164.55"/>
    <n v="1.3725176389622895E-4"/>
    <n v="118053.63256187415"/>
    <m/>
    <m/>
    <n v="96539261.278998658"/>
    <m/>
    <m/>
    <n v="17.745722818542209"/>
    <m/>
    <m/>
    <n v="132.69198013628619"/>
    <m/>
    <m/>
    <n v="162.33070366302823"/>
    <m/>
    <m/>
    <n v="104386.25690323098"/>
    <m/>
    <m/>
    <n v="3.2825562167367792"/>
    <m/>
    <m/>
    <n v="256005302259.34457"/>
    <m/>
    <m/>
    <n v="767"/>
    <n v="0.92008339124391936"/>
    <n v="1138782663.9006228"/>
    <m/>
    <m/>
    <m/>
    <n v="16.357246083843354"/>
    <m/>
    <m/>
    <m/>
    <n v="15.395629633010005"/>
    <m/>
    <m/>
    <n v="60617528876.516396"/>
    <m/>
    <m/>
    <n v="41.00649987093778"/>
    <m/>
    <m/>
    <m/>
    <m/>
  </r>
  <r>
    <x v="761"/>
    <n v="13.23"/>
    <n v="14.09"/>
    <n v="44669.91"/>
    <n v="41954.75"/>
    <n v="179.6"/>
    <n v="415697.07"/>
    <n v="73459.27"/>
    <n v="69002.38"/>
    <n v="1.3725176389622895E-4"/>
    <n v="116661.36577718287"/>
    <m/>
    <m/>
    <n v="94814163.471141443"/>
    <m/>
    <m/>
    <n v="17.850904238710587"/>
    <m/>
    <m/>
    <n v="132.39585239547242"/>
    <m/>
    <m/>
    <n v="161.96860889937614"/>
    <m/>
    <m/>
    <n v="103140.39926260994"/>
    <m/>
    <m/>
    <n v="3.3129975979286894"/>
    <m/>
    <m/>
    <n v="251190725178.40683"/>
    <m/>
    <m/>
    <n v="768"/>
    <n v="0.93896380411639468"/>
    <n v="1111627031.8050516"/>
    <m/>
    <m/>
    <m/>
    <n v="16.551235153290904"/>
    <m/>
    <m/>
    <m/>
    <n v="15.580502018051757"/>
    <m/>
    <m/>
    <n v="59179472368.253494"/>
    <m/>
    <m/>
    <n v="41.106768915797616"/>
    <m/>
    <m/>
    <m/>
    <m/>
  </r>
  <r>
    <x v="762"/>
    <n v="13.14"/>
    <n v="14.04"/>
    <n v="44481.9"/>
    <n v="41755.129999999997"/>
    <n v="181.8"/>
    <n v="410605.41"/>
    <n v="73357.61"/>
    <n v="68869"/>
    <n v="1.364078746981523E-4"/>
    <n v="116159.02267402931"/>
    <m/>
    <m/>
    <n v="94133866.46043992"/>
    <m/>
    <m/>
    <n v="17.891508592055356"/>
    <m/>
    <m/>
    <n v="132.19973549910927"/>
    <m/>
    <m/>
    <n v="161.72939508611015"/>
    <m/>
    <m/>
    <n v="102637.84773310371"/>
    <m/>
    <m/>
    <n v="3.3528450030340387"/>
    <m/>
    <m/>
    <n v="244962668770.28394"/>
    <m/>
    <m/>
    <n v="769"/>
    <n v="0.93589743589743601"/>
    <n v="1100900418.2443986"/>
    <m/>
    <m/>
    <m/>
    <n v="16.626887681135575"/>
    <m/>
    <m/>
    <m/>
    <n v="15.660913207236636"/>
    <m/>
    <m/>
    <n v="58637709206.987152"/>
    <m/>
    <m/>
    <n v="41.202608987542021"/>
    <m/>
    <m/>
    <m/>
    <m/>
  </r>
  <r>
    <x v="763"/>
    <n v="12.68"/>
    <n v="13.78"/>
    <n v="42916.959999999999"/>
    <n v="40280.43"/>
    <n v="187.38"/>
    <n v="398018.96"/>
    <n v="73470.16"/>
    <n v="68965.27"/>
    <n v="1.364078746981523E-4"/>
    <n v="112069.64120239484"/>
    <m/>
    <m/>
    <n v="89146107.758600593"/>
    <m/>
    <m/>
    <n v="18.206979203992454"/>
    <m/>
    <m/>
    <n v="132.39933645585103"/>
    <m/>
    <m/>
    <n v="161.97375872719971"/>
    <m/>
    <m/>
    <n v="99010.054791896575"/>
    <m/>
    <m/>
    <n v="3.4555647506981289"/>
    <m/>
    <m/>
    <n v="229927280062.13745"/>
    <m/>
    <m/>
    <n v="770"/>
    <n v="0.92017416545718433"/>
    <n v="1023103143.0117835"/>
    <m/>
    <m/>
    <m/>
    <n v="17.21331128833911"/>
    <m/>
    <m/>
    <m/>
    <n v="16.215634482506207"/>
    <m/>
    <m/>
    <n v="54500767700.882301"/>
    <m/>
    <m/>
    <n v="41.149103744022774"/>
    <m/>
    <m/>
    <m/>
    <m/>
  </r>
  <r>
    <x v="764"/>
    <n v="13.49"/>
    <n v="14.29"/>
    <n v="44351.63"/>
    <n v="41621.47"/>
    <n v="180.83"/>
    <n v="411930.76"/>
    <n v="74631.33"/>
    <n v="70045.83"/>
    <n v="1.364078746981523E-4"/>
    <n v="115813.1904740919"/>
    <m/>
    <m/>
    <n v="93597067.995204866"/>
    <m/>
    <m/>
    <n v="17.903434429243813"/>
    <m/>
    <m/>
    <n v="134.48858194219528"/>
    <m/>
    <m/>
    <n v="164.52986532433113"/>
    <m/>
    <m/>
    <n v="102303.41328318602"/>
    <m/>
    <m/>
    <n v="3.3345903214274668"/>
    <m/>
    <m/>
    <n v="245981658978.76071"/>
    <m/>
    <m/>
    <n v="771"/>
    <n v="0.94401679496151158"/>
    <n v="1091189885.1805923"/>
    <m/>
    <m/>
    <m/>
    <n v="16.639460480465999"/>
    <m/>
    <m/>
    <m/>
    <n v="15.677332458196439"/>
    <m/>
    <m/>
    <n v="58135013127.540398"/>
    <m/>
    <m/>
    <n v="40.508399345731334"/>
    <m/>
    <m/>
    <m/>
    <m/>
  </r>
  <r>
    <x v="765"/>
    <n v="12.71"/>
    <n v="13.84"/>
    <n v="43423.32"/>
    <n v="40744.629999999997"/>
    <n v="185"/>
    <n v="402433.35"/>
    <n v="74261.429999999993"/>
    <n v="69689.100000000006"/>
    <n v="1.364078746981523E-4"/>
    <n v="113386.37622587965"/>
    <m/>
    <m/>
    <n v="90638483.045610711"/>
    <m/>
    <m/>
    <n v="18.091549473314334"/>
    <m/>
    <m/>
    <n v="133.81874458626069"/>
    <m/>
    <m/>
    <n v="163.71058297808955"/>
    <m/>
    <m/>
    <n v="100145.30509222741"/>
    <m/>
    <m/>
    <n v="3.4113001535567795"/>
    <m/>
    <m/>
    <n v="234621159931.01865"/>
    <m/>
    <m/>
    <n v="772"/>
    <n v="0.91835260115606943"/>
    <n v="1045178442.5178586"/>
    <m/>
    <m/>
    <m/>
    <n v="16.989212875640504"/>
    <m/>
    <m/>
    <m/>
    <n v="16.009198507701441"/>
    <m/>
    <m/>
    <n v="55690629767.028069"/>
    <m/>
    <m/>
    <n v="40.718748786775933"/>
    <m/>
    <m/>
    <m/>
    <m/>
  </r>
  <r>
    <x v="766"/>
    <n v="12.2"/>
    <n v="13.48"/>
    <n v="42756.77"/>
    <n v="40113.64"/>
    <n v="188.11"/>
    <n v="395654.8"/>
    <n v="73392.69"/>
    <n v="68864.350000000006"/>
    <n v="1.364078746981523E-4"/>
    <n v="111643.167704773"/>
    <m/>
    <m/>
    <n v="88532130.51200074"/>
    <m/>
    <m/>
    <n v="18.2311619615346"/>
    <m/>
    <m/>
    <n v="132.25005442131362"/>
    <m/>
    <m/>
    <n v="161.791663062949"/>
    <m/>
    <m/>
    <n v="98591.572756499241"/>
    <m/>
    <m/>
    <n v="3.4684568122146442"/>
    <m/>
    <m/>
    <n v="226700018060.4791"/>
    <m/>
    <m/>
    <n v="773"/>
    <n v="0.90504451038575662"/>
    <n v="1012772088.2932038"/>
    <m/>
    <m/>
    <m/>
    <n v="17.251512074275531"/>
    <m/>
    <m/>
    <m/>
    <n v="16.258740596399516"/>
    <m/>
    <m/>
    <n v="53970650376.310364"/>
    <m/>
    <m/>
    <n v="41.204739434337348"/>
    <m/>
    <m/>
    <m/>
    <m/>
  </r>
  <r>
    <x v="767"/>
    <n v="11.98"/>
    <n v="13.27"/>
    <n v="40826.14"/>
    <n v="38285.94"/>
    <n v="195.77"/>
    <n v="379556.73"/>
    <n v="72423.44"/>
    <n v="67926.720000000001"/>
    <n v="1.3598595466368657E-4"/>
    <n v="106594.25828990694"/>
    <m/>
    <m/>
    <n v="82479066.235580638"/>
    <m/>
    <m/>
    <n v="18.645039761039925"/>
    <m/>
    <m/>
    <n v="130.49396691848253"/>
    <m/>
    <m/>
    <n v="159.64383102629634"/>
    <m/>
    <m/>
    <n v="94091.318792076185"/>
    <m/>
    <m/>
    <n v="3.6091019964476576"/>
    <m/>
    <m/>
    <n v="208204877785.19702"/>
    <m/>
    <m/>
    <n v="774"/>
    <n v="0.90278824415975889"/>
    <n v="920389053.01949108"/>
    <m/>
    <m/>
    <m/>
    <n v="18.035023477015791"/>
    <m/>
    <m/>
    <m/>
    <n v="17.004609360981647"/>
    <m/>
    <m/>
    <n v="49065875159.136971"/>
    <m/>
    <m/>
    <n v="41.778172634777491"/>
    <m/>
    <m/>
    <m/>
    <m/>
  </r>
  <r>
    <x v="768"/>
    <n v="12.14"/>
    <n v="13.14"/>
    <n v="41374.639999999999"/>
    <n v="38795.11"/>
    <n v="196.1"/>
    <n v="378907.17"/>
    <n v="71803.05"/>
    <n v="67335.61"/>
    <n v="1.3598595466368657E-4"/>
    <n v="108023.72019526827"/>
    <m/>
    <m/>
    <n v="84123610.290608391"/>
    <m/>
    <m/>
    <n v="18.520576227582602"/>
    <m/>
    <m/>
    <n v="129.37298146386638"/>
    <m/>
    <m/>
    <n v="158.27261224819671"/>
    <m/>
    <m/>
    <n v="95339.909492643172"/>
    <m/>
    <m/>
    <n v="3.6149875923830899"/>
    <m/>
    <m/>
    <n v="207476445297.89053"/>
    <m/>
    <m/>
    <n v="775"/>
    <n v="0.923896499238965"/>
    <n v="944837974.28374684"/>
    <m/>
    <m/>
    <m/>
    <n v="17.794344394448952"/>
    <m/>
    <m/>
    <m/>
    <n v="16.78012377623206"/>
    <m/>
    <m/>
    <n v="50375515548.161034"/>
    <m/>
    <m/>
    <n v="42.145905495380497"/>
    <m/>
    <m/>
    <m/>
    <m/>
  </r>
  <r>
    <x v="769"/>
    <n v="12.42"/>
    <n v="13.28"/>
    <n v="41348.78"/>
    <n v="38765.589999999997"/>
    <n v="193.68"/>
    <n v="383585.04"/>
    <n v="71977.47"/>
    <n v="67490.02"/>
    <n v="1.3598595466368657E-4"/>
    <n v="107953.57079417411"/>
    <m/>
    <m/>
    <n v="84026787.459264353"/>
    <m/>
    <m/>
    <n v="18.527140346164455"/>
    <m/>
    <m/>
    <n v="129.68408492209753"/>
    <m/>
    <m/>
    <n v="158.65338457512647"/>
    <m/>
    <m/>
    <n v="95264.622819534765"/>
    <m/>
    <m/>
    <n v="3.5701806856987757"/>
    <m/>
    <m/>
    <n v="212583132049.9711"/>
    <m/>
    <m/>
    <n v="776"/>
    <n v="0.93524096385542177"/>
    <n v="943368289.55776811"/>
    <m/>
    <m/>
    <m/>
    <n v="17.807055070087863"/>
    <m/>
    <m/>
    <m/>
    <n v="16.794554609282958"/>
    <m/>
    <m/>
    <n v="50303418162.604912"/>
    <m/>
    <m/>
    <n v="42.053421883646834"/>
    <m/>
    <m/>
    <m/>
    <m/>
  </r>
  <r>
    <x v="770"/>
    <n v="12.54"/>
    <n v="13.47"/>
    <n v="41050.78"/>
    <n v="38480.94"/>
    <n v="193.85"/>
    <n v="383249.18"/>
    <n v="72615.89"/>
    <n v="68079.460000000006"/>
    <n v="1.3598595466368657E-4"/>
    <n v="107172.93780430227"/>
    <m/>
    <m/>
    <n v="83100496.168717504"/>
    <m/>
    <m/>
    <n v="18.594677389659484"/>
    <m/>
    <m/>
    <n v="130.8311562270772"/>
    <m/>
    <m/>
    <n v="160.05686822335065"/>
    <m/>
    <m/>
    <n v="94562.388402771932"/>
    <m/>
    <m/>
    <n v="3.5731185654528272"/>
    <m/>
    <m/>
    <n v="212194701385.91119"/>
    <m/>
    <m/>
    <n v="777"/>
    <n v="0.930957683741648"/>
    <n v="929482938.25337434"/>
    <m/>
    <m/>
    <m/>
    <n v="17.93697418496081"/>
    <m/>
    <m/>
    <m/>
    <n v="16.919549406204194"/>
    <m/>
    <m/>
    <n v="49569176532.425018"/>
    <m/>
    <m/>
    <n v="41.690265323057069"/>
    <m/>
    <m/>
    <m/>
    <m/>
  </r>
  <r>
    <x v="771"/>
    <n v="12.07"/>
    <n v="12.91"/>
    <n v="41068.92"/>
    <n v="38492.720000000001"/>
    <n v="195.71"/>
    <n v="379575.58"/>
    <n v="72210.28"/>
    <n v="67689.929999999993"/>
    <n v="1.3598595466368657E-4"/>
    <n v="107217.68222598385"/>
    <m/>
    <m/>
    <n v="83137857.729872808"/>
    <m/>
    <m/>
    <n v="18.591347339500153"/>
    <m/>
    <m/>
    <n v="130.09720136642301"/>
    <m/>
    <m/>
    <n v="159.15913331392727"/>
    <m/>
    <m/>
    <n v="94588.615247944792"/>
    <m/>
    <m/>
    <n v="3.6072051426806238"/>
    <m/>
    <m/>
    <n v="208110903693.198"/>
    <m/>
    <m/>
    <n v="778"/>
    <n v="0.93493415956622772"/>
    <n v="930020673.77795696"/>
    <m/>
    <m/>
    <m/>
    <n v="17.930648053398812"/>
    <m/>
    <m/>
    <m/>
    <n v="16.916044416118215"/>
    <m/>
    <m/>
    <n v="49604027986.538948"/>
    <m/>
    <m/>
    <n v="41.93295530043369"/>
    <m/>
    <m/>
    <m/>
    <m/>
  </r>
  <r>
    <x v="772"/>
    <n v="13.04"/>
    <n v="13.12"/>
    <n v="41709.67"/>
    <n v="39077.57"/>
    <n v="191.58"/>
    <n v="387578.29"/>
    <n v="72571.929999999993"/>
    <n v="68001.320000000007"/>
    <n v="1.3514216371723897E-4"/>
    <n v="108882.50825416303"/>
    <m/>
    <m/>
    <n v="85030179.350844383"/>
    <m/>
    <m/>
    <n v="18.448670311715127"/>
    <m/>
    <m/>
    <n v="130.73920170865449"/>
    <m/>
    <m/>
    <n v="159.94507359319815"/>
    <m/>
    <m/>
    <n v="96017.487139429053"/>
    <m/>
    <m/>
    <n v="3.530503127999356"/>
    <m/>
    <m/>
    <n v="216836684256.68848"/>
    <m/>
    <m/>
    <n v="779"/>
    <n v="0.99390243902439024"/>
    <n v="958184861.62328553"/>
    <m/>
    <m/>
    <m/>
    <n v="17.655746496881587"/>
    <m/>
    <m/>
    <m/>
    <n v="16.663973926467442"/>
    <m/>
    <m/>
    <n v="51125165173.9571"/>
    <m/>
    <m/>
    <n v="41.752345894150665"/>
    <m/>
    <m/>
    <m/>
    <m/>
  </r>
  <r>
    <x v="773"/>
    <n v="13.12"/>
    <n v="13.16"/>
    <n v="41690.26"/>
    <n v="39054.1"/>
    <n v="192.07"/>
    <n v="386590.31"/>
    <n v="72598.679999999993"/>
    <n v="68017.2"/>
    <n v="1.3514216371723897E-4"/>
    <n v="108829.18501368088"/>
    <m/>
    <m/>
    <n v="84952761.001541525"/>
    <m/>
    <m/>
    <n v="18.453730135047909"/>
    <m/>
    <m/>
    <n v="130.78420309182883"/>
    <m/>
    <m/>
    <n v="160.0003031965654"/>
    <m/>
    <m/>
    <n v="95957.058520555584"/>
    <m/>
    <m/>
    <n v="3.5393390720625932"/>
    <m/>
    <m/>
    <n v="215714771760.72824"/>
    <m/>
    <m/>
    <n v="780"/>
    <n v="0.99696048632218837"/>
    <n v="957001638.67453384"/>
    <m/>
    <m/>
    <m/>
    <n v="17.665527727077805"/>
    <m/>
    <m/>
    <m/>
    <n v="16.675618963206556"/>
    <m/>
    <m/>
    <n v="51068346100.25367"/>
    <m/>
    <m/>
    <n v="41.746692963118875"/>
    <m/>
    <m/>
    <m/>
    <m/>
  </r>
  <r>
    <x v="774"/>
    <n v="13.21"/>
    <n v="13.08"/>
    <n v="41266.18"/>
    <n v="38651.56"/>
    <n v="194.3"/>
    <n v="382095.07"/>
    <n v="71901.429999999993"/>
    <n v="67354.759999999995"/>
    <n v="1.3514216371723897E-4"/>
    <n v="107719.53046856335"/>
    <m/>
    <m/>
    <n v="83638516.176460758"/>
    <m/>
    <m/>
    <n v="18.548350874211632"/>
    <m/>
    <m/>
    <n v="129.52497113107717"/>
    <m/>
    <m/>
    <n v="158.45994297776303"/>
    <m/>
    <m/>
    <n v="94965.274087348982"/>
    <m/>
    <m/>
    <n v="3.5802358507922567"/>
    <m/>
    <m/>
    <n v="210682097185.04568"/>
    <m/>
    <m/>
    <n v="781"/>
    <n v="1.0099388379204894"/>
    <n v="937241961.80187583"/>
    <m/>
    <m/>
    <m/>
    <n v="17.846779310797952"/>
    <m/>
    <m/>
    <m/>
    <n v="16.84915225858089"/>
    <m/>
    <m/>
    <n v="50020096890.140175"/>
    <m/>
    <m/>
    <n v="42.157414172689158"/>
    <m/>
    <m/>
    <m/>
    <m/>
  </r>
  <r>
    <x v="775"/>
    <n v="12.79"/>
    <n v="12.94"/>
    <n v="41405.949999999997"/>
    <n v="38777.25"/>
    <n v="192.85"/>
    <n v="384960.78"/>
    <n v="72371.490000000005"/>
    <n v="67785.990000000005"/>
    <n v="1.3514216371723897E-4"/>
    <n v="108081.74481679747"/>
    <m/>
    <m/>
    <n v="84045683.115638912"/>
    <m/>
    <m/>
    <n v="18.517710444610934"/>
    <m/>
    <m/>
    <n v="130.36856963102215"/>
    <m/>
    <m/>
    <n v="159.49217026722653"/>
    <m/>
    <m/>
    <n v="95271.348424158321"/>
    <m/>
    <m/>
    <n v="3.5533229595041296"/>
    <m/>
    <m/>
    <n v="213826038138.04617"/>
    <m/>
    <m/>
    <n v="782"/>
    <n v="0.98840803709428127"/>
    <n v="943305758.00673604"/>
    <m/>
    <m/>
    <m/>
    <n v="17.787915317733326"/>
    <m/>
    <m/>
    <m/>
    <n v="16.796009404727776"/>
    <m/>
    <m/>
    <n v="50349942887.115723"/>
    <m/>
    <m/>
    <n v="41.891618372594237"/>
    <m/>
    <m/>
    <m/>
    <m/>
  </r>
  <r>
    <x v="776"/>
    <n v="12.45"/>
    <n v="12.76"/>
    <n v="41131.19"/>
    <n v="38514.69"/>
    <n v="194.42"/>
    <n v="381825.15"/>
    <n v="72196.009999999995"/>
    <n v="67612.47"/>
    <n v="1.3514216371723897E-4"/>
    <n v="107361.92222898788"/>
    <m/>
    <m/>
    <n v="83191277.872862548"/>
    <m/>
    <m/>
    <n v="18.57991837241206"/>
    <m/>
    <m/>
    <n v="130.0492922900535"/>
    <m/>
    <m/>
    <n v="159.10174253736625"/>
    <m/>
    <m/>
    <n v="94623.545865081236"/>
    <m/>
    <m/>
    <n v="3.5820544241735699"/>
    <m/>
    <m/>
    <n v="210326653108.91104"/>
    <m/>
    <m/>
    <n v="783"/>
    <n v="0.97570532915360497"/>
    <n v="930500190.75709236"/>
    <m/>
    <m/>
    <m/>
    <n v="17.90752285597922"/>
    <m/>
    <m/>
    <m/>
    <n v="16.91139464493525"/>
    <m/>
    <m/>
    <n v="49672572918.279793"/>
    <m/>
    <m/>
    <n v="42.002975850265692"/>
    <m/>
    <m/>
    <m/>
    <m/>
  </r>
  <r>
    <x v="777"/>
    <n v="14.22"/>
    <n v="14.02"/>
    <n v="42273.47"/>
    <n v="39568.69"/>
    <n v="188.6"/>
    <n v="393247.02"/>
    <n v="72316.61"/>
    <n v="67698"/>
    <n v="1.3373599099830713E-4"/>
    <n v="110335.46580439463"/>
    <m/>
    <m/>
    <n v="86603727.909054995"/>
    <m/>
    <m/>
    <n v="18.324256789844537"/>
    <m/>
    <m/>
    <n v="130.25700459197128"/>
    <m/>
    <m/>
    <n v="159.35638079349081"/>
    <m/>
    <m/>
    <n v="97204.641626475364"/>
    <m/>
    <m/>
    <n v="3.4742537649580827"/>
    <m/>
    <m/>
    <n v="222859094205.48889"/>
    <m/>
    <m/>
    <n v="784"/>
    <n v="1.0142653352353781"/>
    <n v="981329450.05496311"/>
    <m/>
    <m/>
    <m/>
    <n v="17.415028774400017"/>
    <m/>
    <m/>
    <m/>
    <n v="16.453438401656449"/>
    <m/>
    <m/>
    <n v="52405186128.006973"/>
    <m/>
    <m/>
    <n v="41.962019026375955"/>
    <m/>
    <m/>
    <m/>
    <m/>
  </r>
  <r>
    <x v="778"/>
    <n v="13.51"/>
    <n v="13.61"/>
    <n v="42299.31"/>
    <n v="39587.58"/>
    <n v="189.22"/>
    <n v="391965.66"/>
    <n v="72530.89"/>
    <n v="67889.539999999994"/>
    <n v="1.3373599099830713E-4"/>
    <n v="110400.21723295514"/>
    <m/>
    <m/>
    <n v="86664913.493195519"/>
    <m/>
    <m/>
    <n v="18.319405992324025"/>
    <m/>
    <m/>
    <n v="130.63978115505961"/>
    <m/>
    <m/>
    <n v="159.82484468186431"/>
    <m/>
    <m/>
    <n v="97248.249262035592"/>
    <m/>
    <m/>
    <n v="3.4854839638433353"/>
    <m/>
    <m/>
    <n v="221389898319.10495"/>
    <m/>
    <m/>
    <n v="785"/>
    <n v="0.99265246142542252"/>
    <n v="982233317.78775275"/>
    <m/>
    <m/>
    <m/>
    <n v="17.405904156714243"/>
    <m/>
    <m/>
    <m/>
    <n v="16.447174673776921"/>
    <m/>
    <m/>
    <n v="52459866242.09359"/>
    <m/>
    <m/>
    <n v="41.847342941904806"/>
    <m/>
    <m/>
    <m/>
    <m/>
  </r>
  <r>
    <x v="779"/>
    <n v="13.08"/>
    <n v="13.39"/>
    <n v="41684.74"/>
    <n v="39007.120000000003"/>
    <n v="192.06"/>
    <n v="386072.52"/>
    <n v="72287.039999999994"/>
    <n v="67652.22"/>
    <n v="1.3373599099830713E-4"/>
    <n v="108793.55095963668"/>
    <m/>
    <m/>
    <n v="84757990.954389542"/>
    <m/>
    <m/>
    <n v="18.45323148011186"/>
    <m/>
    <m/>
    <n v="130.19739338982876"/>
    <m/>
    <m/>
    <n v="159.28380158958635"/>
    <m/>
    <m/>
    <n v="95819.572812808867"/>
    <m/>
    <m/>
    <n v="3.5376036858443705"/>
    <m/>
    <m/>
    <n v="214716421043.00687"/>
    <m/>
    <m/>
    <n v="786"/>
    <n v="0.9768483943241224"/>
    <n v="953396843.75843167"/>
    <m/>
    <m/>
    <m/>
    <n v="17.660298778998776"/>
    <m/>
    <m/>
    <m/>
    <n v="16.689948916812455"/>
    <m/>
    <m/>
    <n v="50925969928.475182"/>
    <m/>
    <m/>
    <n v="41.997690666065004"/>
    <m/>
    <m/>
    <m/>
    <m/>
  </r>
  <r>
    <x v="780"/>
    <n v="13.09"/>
    <n v="13.35"/>
    <n v="41391.64"/>
    <n v="38727.629999999997"/>
    <n v="192.82"/>
    <n v="384552.1"/>
    <n v="73489.55"/>
    <n v="68768.58"/>
    <n v="1.3373599099830713E-4"/>
    <n v="108025.95129454853"/>
    <m/>
    <m/>
    <n v="83846237.4448082"/>
    <m/>
    <m/>
    <n v="18.518859114287004"/>
    <m/>
    <m/>
    <n v="132.36002671943049"/>
    <m/>
    <m/>
    <n v="161.92974982422268"/>
    <m/>
    <m/>
    <n v="95130.279080912296"/>
    <m/>
    <m/>
    <n v="3.5514077175125438"/>
    <m/>
    <m/>
    <n v="213009015699.1991"/>
    <m/>
    <m/>
    <n v="787"/>
    <n v="0.98052434456928839"/>
    <n v="939702804.41355383"/>
    <m/>
    <m/>
    <m/>
    <n v="17.7860081960246"/>
    <m/>
    <m/>
    <m/>
    <n v="16.81116042315368"/>
    <m/>
    <m/>
    <n v="50200634268.009987"/>
    <m/>
    <m/>
    <n v="41.308663916933583"/>
    <m/>
    <m/>
    <m/>
    <m/>
  </r>
  <r>
    <x v="781"/>
    <n v="12.91"/>
    <n v="13.4"/>
    <n v="41508.39"/>
    <n v="38831.69"/>
    <n v="191.9"/>
    <n v="386384.67"/>
    <n v="74077.16"/>
    <n v="69309.240000000005"/>
    <n v="1.3373599099830713E-4"/>
    <n v="108328.00973751023"/>
    <m/>
    <m/>
    <n v="84183368.751237646"/>
    <m/>
    <m/>
    <n v="18.493497949917337"/>
    <m/>
    <m/>
    <n v="133.41510186980634"/>
    <m/>
    <m/>
    <n v="163.22071157027963"/>
    <m/>
    <m/>
    <n v="95383.147358372662"/>
    <m/>
    <m/>
    <n v="3.5342692547207784"/>
    <m/>
    <m/>
    <n v="215022811862.6268"/>
    <m/>
    <m/>
    <n v="788"/>
    <n v="0.96343283582089556"/>
    <n v="944720875.00158906"/>
    <m/>
    <m/>
    <m/>
    <n v="17.737391552823397"/>
    <m/>
    <m/>
    <m/>
    <n v="16.767611435005598"/>
    <m/>
    <m/>
    <n v="50474877687.599594"/>
    <m/>
    <m/>
    <n v="40.987859524868433"/>
    <m/>
    <m/>
    <m/>
    <m/>
  </r>
  <r>
    <x v="782"/>
    <n v="13.15"/>
    <n v="13.51"/>
    <n v="41791.83"/>
    <n v="39081.269999999997"/>
    <n v="191.55"/>
    <n v="387085.18"/>
    <n v="73975.13"/>
    <n v="69185.97"/>
    <n v="1.330329728412849E-4"/>
    <n v="109059.74926027471"/>
    <m/>
    <m/>
    <n v="84992521.863837823"/>
    <m/>
    <m/>
    <n v="18.432627680929542"/>
    <m/>
    <m/>
    <n v="133.22159717046631"/>
    <m/>
    <m/>
    <n v="162.98451279210815"/>
    <m/>
    <m/>
    <n v="95987.911921215855"/>
    <m/>
    <m/>
    <n v="3.5272433347116761"/>
    <m/>
    <m/>
    <n v="215753172928.05157"/>
    <m/>
    <m/>
    <n v="789"/>
    <n v="0.9733530717986677"/>
    <n v="956768009.993729"/>
    <m/>
    <m/>
    <m/>
    <n v="17.620927018906066"/>
    <m/>
    <m/>
    <m/>
    <n v="16.664678198925788"/>
    <m/>
    <m/>
    <n v="51137175839.851196"/>
    <m/>
    <m/>
    <n v="41.072590896641735"/>
    <m/>
    <m/>
    <m/>
    <m/>
  </r>
  <r>
    <x v="783"/>
    <n v="13.21"/>
    <n v="13.65"/>
    <n v="42222.39"/>
    <n v="39478.71"/>
    <n v="189.32"/>
    <n v="391594.14"/>
    <n v="74040.710000000006"/>
    <n v="69238.100000000006"/>
    <n v="1.330329728412849E-4"/>
    <n v="110180.64980740409"/>
    <m/>
    <m/>
    <n v="86288201.47856015"/>
    <m/>
    <m/>
    <n v="18.338424350143942"/>
    <m/>
    <m/>
    <n v="133.33644870556182"/>
    <m/>
    <m/>
    <n v="163.12520197550526"/>
    <m/>
    <m/>
    <n v="96961.279043270886"/>
    <m/>
    <m/>
    <n v="3.4859886064644479"/>
    <m/>
    <m/>
    <n v="220762757141.1745"/>
    <m/>
    <m/>
    <n v="790"/>
    <n v="0.96776556776556777"/>
    <n v="976194965.10740304"/>
    <m/>
    <m/>
    <m/>
    <n v="17.44091728326649"/>
    <m/>
    <m/>
    <m/>
    <n v="16.496789773782012"/>
    <m/>
    <m/>
    <n v="52181845373.087784"/>
    <m/>
    <m/>
    <n v="41.045585579371654"/>
    <m/>
    <m/>
    <m/>
    <m/>
  </r>
  <r>
    <x v="784"/>
    <n v="12.88"/>
    <n v="13.37"/>
    <n v="41720.78"/>
    <n v="39004.449999999997"/>
    <n v="191.49"/>
    <n v="387108.6"/>
    <n v="73949.23"/>
    <n v="69143.34"/>
    <n v="1.330329728412849E-4"/>
    <n v="108869.02811430795"/>
    <m/>
    <m/>
    <n v="84732511.321795076"/>
    <m/>
    <m/>
    <n v="18.448094451773496"/>
    <m/>
    <m/>
    <n v="133.16845945533063"/>
    <m/>
    <m/>
    <n v="162.91986072120383"/>
    <m/>
    <m/>
    <n v="95793.721866324122"/>
    <m/>
    <m/>
    <n v="3.525752066122303"/>
    <m/>
    <m/>
    <n v="215688845977.22476"/>
    <m/>
    <m/>
    <n v="791"/>
    <n v="0.96335078534031426"/>
    <n v="952708687.20925939"/>
    <m/>
    <m/>
    <m/>
    <n v="17.64961394448467"/>
    <m/>
    <m/>
    <m/>
    <n v="16.696570148338001"/>
    <m/>
    <m/>
    <n v="50932591279.265343"/>
    <m/>
    <m/>
    <n v="41.105708691647202"/>
    <m/>
    <m/>
    <m/>
    <m/>
  </r>
  <r>
    <x v="785"/>
    <n v="13.6"/>
    <n v="14.14"/>
    <n v="43007.5"/>
    <n v="40202.21"/>
    <n v="185.68"/>
    <n v="398858.09"/>
    <n v="74320.41"/>
    <n v="69481.19"/>
    <n v="1.330329728412849E-4"/>
    <n v="112223.94591582874"/>
    <m/>
    <m/>
    <n v="88634647.311698928"/>
    <m/>
    <m/>
    <n v="18.164366942075159"/>
    <m/>
    <m/>
    <n v="133.83362042308258"/>
    <m/>
    <m/>
    <n v="163.73380591673649"/>
    <m/>
    <m/>
    <n v="98732.543018224576"/>
    <m/>
    <m/>
    <n v="3.4185898572599349"/>
    <m/>
    <m/>
    <n v="228764562960.40823"/>
    <m/>
    <m/>
    <n v="792"/>
    <n v="0.96181046676096171"/>
    <n v="1011186721.6199688"/>
    <m/>
    <m/>
    <m/>
    <n v="17.10682767037656"/>
    <m/>
    <m/>
    <m/>
    <n v="16.185401418541311"/>
    <m/>
    <m/>
    <n v="54065444961.207169"/>
    <m/>
    <m/>
    <n v="40.908785675901882"/>
    <m/>
    <m/>
    <m/>
    <m/>
  </r>
  <r>
    <x v="786"/>
    <n v="12.95"/>
    <n v="13.68"/>
    <n v="42071.93"/>
    <n v="39322.32"/>
    <n v="191.1"/>
    <n v="387211.87"/>
    <n v="74275.429999999993"/>
    <n v="69429.89"/>
    <n v="1.330329728412849E-4"/>
    <n v="109779.98884949707"/>
    <m/>
    <m/>
    <n v="85723957.658259615"/>
    <m/>
    <m/>
    <n v="18.362667184130746"/>
    <m/>
    <m/>
    <n v="133.74936063155093"/>
    <m/>
    <m/>
    <n v="163.63090070875859"/>
    <m/>
    <m/>
    <n v="96568.844491592652"/>
    <m/>
    <m/>
    <n v="3.5181857220587474"/>
    <m/>
    <m/>
    <n v="215388806674.32245"/>
    <m/>
    <m/>
    <n v="793"/>
    <n v="0.94663742690058472"/>
    <n v="966891243.38327646"/>
    <m/>
    <m/>
    <m/>
    <n v="17.480423902388271"/>
    <m/>
    <m/>
    <m/>
    <n v="16.541233528126288"/>
    <m/>
    <m/>
    <n v="51703367168.731049"/>
    <m/>
    <m/>
    <n v="40.94292188565683"/>
    <m/>
    <m/>
    <m/>
    <m/>
  </r>
  <r>
    <x v="787"/>
    <n v="13.96"/>
    <n v="14.37"/>
    <n v="42837.45"/>
    <n v="40022.120000000003"/>
    <n v="185.13"/>
    <n v="399300.8"/>
    <n v="74779.37"/>
    <n v="69873.240000000005"/>
    <n v="1.3218941106041271E-4"/>
    <n v="111769.31475177086"/>
    <m/>
    <m/>
    <n v="88009806.525495827"/>
    <m/>
    <m/>
    <n v="18.197850501290979"/>
    <m/>
    <m/>
    <n v="134.64696620513394"/>
    <m/>
    <m/>
    <n v="164.72958592818972"/>
    <m/>
    <m/>
    <n v="98278.950652140484"/>
    <m/>
    <m/>
    <n v="3.4077167033319387"/>
    <m/>
    <m/>
    <n v="228785595012.68018"/>
    <m/>
    <m/>
    <n v="794"/>
    <n v="0.97146833681280453"/>
    <n v="1001204595.2497085"/>
    <m/>
    <m/>
    <m/>
    <n v="17.166934499753008"/>
    <m/>
    <m/>
    <m/>
    <n v="16.251539145282631"/>
    <m/>
    <m/>
    <n v="53557619515.674889"/>
    <m/>
    <m/>
    <n v="40.693097767247799"/>
    <m/>
    <m/>
    <m/>
    <m/>
  </r>
  <r>
    <x v="788"/>
    <n v="14.01"/>
    <n v="14.37"/>
    <n v="43081.440000000002"/>
    <n v="40244.79"/>
    <n v="185.4"/>
    <n v="398710.7"/>
    <n v="75149.7"/>
    <n v="70210.039999999994"/>
    <n v="1.3218941106041271E-4"/>
    <n v="112403.18030152026"/>
    <m/>
    <m/>
    <n v="88743442.267381445"/>
    <m/>
    <m/>
    <n v="18.146754728830643"/>
    <m/>
    <m/>
    <n v="135.31047917079229"/>
    <m/>
    <m/>
    <n v="165.54152136772896"/>
    <m/>
    <m/>
    <n v="98822.899692400359"/>
    <m/>
    <m/>
    <n v="3.412499638797168"/>
    <m/>
    <m/>
    <n v="228092007282.26755"/>
    <m/>
    <m/>
    <n v="795"/>
    <n v="0.97494780793319424"/>
    <n v="1012311231.1245017"/>
    <m/>
    <m/>
    <m/>
    <n v="17.070628177442497"/>
    <m/>
    <m/>
    <m/>
    <n v="16.162659480005139"/>
    <m/>
    <m/>
    <n v="54158284200.635162"/>
    <m/>
    <m/>
    <n v="40.50080607519719"/>
    <m/>
    <m/>
    <m/>
    <m/>
  </r>
  <r>
    <x v="789"/>
    <n v="13.5"/>
    <n v="14.07"/>
    <n v="42662.39"/>
    <n v="39848.01"/>
    <n v="186.58"/>
    <n v="396185.44"/>
    <n v="76037.59"/>
    <n v="71030.289999999994"/>
    <n v="1.3218941106041271E-4"/>
    <n v="111307.12869897531"/>
    <m/>
    <m/>
    <n v="87430199.61028406"/>
    <m/>
    <m/>
    <n v="18.235736006638181"/>
    <m/>
    <m/>
    <n v="136.90582747718847"/>
    <m/>
    <m/>
    <n v="167.49348565606232"/>
    <m/>
    <m/>
    <n v="97845.773657535698"/>
    <m/>
    <m/>
    <n v="3.434030715784028"/>
    <m/>
    <m/>
    <n v="225185583900.52768"/>
    <m/>
    <m/>
    <n v="796"/>
    <n v="0.95948827292110872"/>
    <n v="992316704.62367404"/>
    <m/>
    <m/>
    <m/>
    <n v="17.238127397610381"/>
    <m/>
    <m/>
    <m/>
    <n v="16.323563702706"/>
    <m/>
    <m/>
    <n v="53094991357.224625"/>
    <m/>
    <m/>
    <n v="40.031453930622099"/>
    <m/>
    <m/>
    <m/>
    <m/>
  </r>
  <r>
    <x v="790"/>
    <n v="13.51"/>
    <n v="14.26"/>
    <n v="42974.85"/>
    <n v="40134.589999999997"/>
    <n v="186.21"/>
    <n v="396967.65"/>
    <n v="76186.509999999995"/>
    <n v="71160.009999999995"/>
    <n v="1.3218941106041271E-4"/>
    <n v="112119.60987806384"/>
    <m/>
    <m/>
    <n v="88372526.518670171"/>
    <m/>
    <m/>
    <n v="18.169688954004176"/>
    <m/>
    <m/>
    <n v="137.17061343479998"/>
    <m/>
    <m/>
    <n v="167.81761431229867"/>
    <m/>
    <m/>
    <n v="98546.628564000726"/>
    <m/>
    <m/>
    <n v="3.4270330216683398"/>
    <m/>
    <m/>
    <n v="226057556820.8743"/>
    <m/>
    <m/>
    <n v="797"/>
    <n v="0.94740532959326784"/>
    <n v="1006555924.3506714"/>
    <m/>
    <m/>
    <m/>
    <n v="17.113356667487302"/>
    <m/>
    <m/>
    <m/>
    <n v="16.207710331700365"/>
    <m/>
    <m/>
    <n v="53863376198.183701"/>
    <m/>
    <m/>
    <n v="39.962150120915581"/>
    <m/>
    <m/>
    <m/>
    <m/>
  </r>
  <r>
    <x v="791"/>
    <n v="12.76"/>
    <n v="13.78"/>
    <n v="42463.49"/>
    <n v="39651.72"/>
    <n v="188.74"/>
    <n v="391580.53"/>
    <n v="75964.45"/>
    <n v="70943.19"/>
    <n v="1.3218941106041271E-4"/>
    <n v="110782.79139937782"/>
    <m/>
    <m/>
    <n v="86776844.106004134"/>
    <m/>
    <m/>
    <n v="18.278515396188713"/>
    <m/>
    <m/>
    <n v="136.76746876612833"/>
    <m/>
    <m/>
    <n v="167.32458142904267"/>
    <m/>
    <m/>
    <n v="97358.186890242097"/>
    <m/>
    <m/>
    <n v="3.4734051362217193"/>
    <m/>
    <m/>
    <n v="219905298143.50235"/>
    <m/>
    <m/>
    <n v="798"/>
    <n v="0.92597968069666181"/>
    <n v="982302533.23901761"/>
    <m/>
    <m/>
    <m/>
    <n v="17.318445394273457"/>
    <m/>
    <m/>
    <m/>
    <n v="16.40427122395592"/>
    <m/>
    <m/>
    <n v="52571859301.052216"/>
    <m/>
    <m/>
    <n v="40.087728349967435"/>
    <m/>
    <m/>
    <m/>
    <m/>
  </r>
  <r>
    <x v="792"/>
    <n v="13.3"/>
    <n v="13.95"/>
    <n v="41856.870000000003"/>
    <n v="39069.54"/>
    <n v="190.93"/>
    <n v="387039.86"/>
    <n v="75260.69"/>
    <n v="70257.820000000007"/>
    <n v="1.334547782798623E-4"/>
    <n v="109192.19557452828"/>
    <m/>
    <m/>
    <n v="84863272.2066966"/>
    <m/>
    <m/>
    <n v="18.411263410441805"/>
    <m/>
    <m/>
    <n v="135.49049761556324"/>
    <m/>
    <m/>
    <n v="165.76284946999141"/>
    <m/>
    <m/>
    <n v="95920.462429950639"/>
    <m/>
    <m/>
    <n v="3.513130407942159"/>
    <m/>
    <m/>
    <n v="214756286527.51361"/>
    <m/>
    <m/>
    <n v="799"/>
    <n v="0.95340501792114707"/>
    <n v="953361148.01248848"/>
    <m/>
    <m/>
    <m/>
    <n v="17.570265430606952"/>
    <m/>
    <m/>
    <m/>
    <n v="16.649878752586716"/>
    <m/>
    <m/>
    <n v="51041614342.813034"/>
    <m/>
    <m/>
    <n v="40.486723840584077"/>
    <m/>
    <m/>
    <m/>
    <m/>
  </r>
  <r>
    <x v="793"/>
    <n v="13.02"/>
    <n v="13.82"/>
    <n v="41978.21"/>
    <n v="39177.58"/>
    <n v="191.77"/>
    <n v="385318.86"/>
    <n v="75352.350000000006"/>
    <n v="70334.009999999995"/>
    <n v="1.334547782798623E-4"/>
    <n v="109506.06553786367"/>
    <m/>
    <m/>
    <n v="85214466.945329756"/>
    <m/>
    <m/>
    <n v="18.385328306522467"/>
    <m/>
    <m/>
    <n v="135.65220373825198"/>
    <m/>
    <m/>
    <n v="165.96086712468653"/>
    <m/>
    <m/>
    <n v="96182.94675609222"/>
    <m/>
    <m/>
    <n v="3.5283931417233618"/>
    <m/>
    <m/>
    <n v="212830217300.17102"/>
    <m/>
    <m/>
    <n v="800"/>
    <n v="0.94211287988422576"/>
    <n v="958601551.38388813"/>
    <m/>
    <m/>
    <m/>
    <n v="17.520861847277192"/>
    <m/>
    <m/>
    <m/>
    <n v="16.605438163079683"/>
    <m/>
    <m/>
    <n v="51328437009.537865"/>
    <m/>
    <m/>
    <n v="40.446720099824809"/>
    <m/>
    <m/>
    <m/>
    <m/>
  </r>
  <r>
    <x v="794"/>
    <n v="13.24"/>
    <n v="13.94"/>
    <n v="41834.31"/>
    <n v="39038.050000000003"/>
    <n v="191.56"/>
    <n v="385748.28"/>
    <n v="74943.81"/>
    <n v="69943.289999999994"/>
    <n v="1.334547782798623E-4"/>
    <n v="109128.02115183893"/>
    <m/>
    <m/>
    <n v="84758420.302831739"/>
    <m/>
    <m/>
    <n v="18.417588382354612"/>
    <m/>
    <m/>
    <n v="134.91344453901181"/>
    <m/>
    <m/>
    <n v="165.05722843726701"/>
    <m/>
    <m/>
    <n v="95837.636473974489"/>
    <m/>
    <m/>
    <n v="3.52433620830901"/>
    <m/>
    <m/>
    <n v="213288349901.11652"/>
    <m/>
    <m/>
    <n v="801"/>
    <n v="0.94978479196556675"/>
    <n v="951741405.61760974"/>
    <m/>
    <m/>
    <m/>
    <n v="17.582443024919328"/>
    <m/>
    <m/>
    <m/>
    <n v="16.666185634404282"/>
    <m/>
    <m/>
    <n v="50967324478.819313"/>
    <m/>
    <m/>
    <n v="40.675333520232194"/>
    <m/>
    <m/>
    <m/>
    <m/>
  </r>
  <r>
    <x v="795"/>
    <n v="14.08"/>
    <n v="14.58"/>
    <n v="43134.28"/>
    <n v="40245.919999999998"/>
    <n v="185.14"/>
    <n v="398678.39"/>
    <n v="76300.31"/>
    <n v="71199.94"/>
    <n v="1.334547782798623E-4"/>
    <n v="112516.34944898004"/>
    <m/>
    <m/>
    <n v="88691314.71985361"/>
    <m/>
    <m/>
    <n v="18.132188622641173"/>
    <m/>
    <m/>
    <n v="137.35205934461257"/>
    <m/>
    <m/>
    <n v="168.04088842680156"/>
    <m/>
    <m/>
    <n v="98800.091029179777"/>
    <m/>
    <m/>
    <n v="3.4060338923703344"/>
    <m/>
    <m/>
    <n v="227569676267.11633"/>
    <m/>
    <m/>
    <n v="802"/>
    <n v="0.96570644718792864"/>
    <n v="1010602702.7734474"/>
    <m/>
    <m/>
    <m/>
    <n v="17.037633924436566"/>
    <m/>
    <m/>
    <m/>
    <n v="16.152077892505819"/>
    <m/>
    <m/>
    <n v="54126044152.66613"/>
    <m/>
    <m/>
    <n v="39.9483854567085"/>
    <m/>
    <m/>
    <m/>
    <m/>
  </r>
  <r>
    <x v="796"/>
    <n v="13.34"/>
    <n v="14.22"/>
    <n v="42567.62"/>
    <n v="39711.83"/>
    <n v="188.81"/>
    <n v="390777.7"/>
    <n v="76104.34"/>
    <n v="71007.570000000007"/>
    <n v="1.334547782798623E-4"/>
    <n v="111035.5017115278"/>
    <m/>
    <m/>
    <n v="86924992.498524815"/>
    <m/>
    <m/>
    <n v="18.252026630524099"/>
    <m/>
    <m/>
    <n v="136.99594327403446"/>
    <m/>
    <m/>
    <n v="167.60538835386672"/>
    <m/>
    <m/>
    <n v="97486.143941907503"/>
    <m/>
    <m/>
    <n v="3.4733608146896211"/>
    <m/>
    <m/>
    <n v="218533442261.30875"/>
    <m/>
    <m/>
    <n v="803"/>
    <n v="0.93811533052039375"/>
    <n v="983746817.02676558"/>
    <m/>
    <m/>
    <m/>
    <n v="17.262930540668428"/>
    <m/>
    <m/>
    <m/>
    <n v="16.368005502585909"/>
    <m/>
    <m/>
    <n v="52694117089.740227"/>
    <m/>
    <m/>
    <n v="40.060183299961665"/>
    <m/>
    <m/>
    <m/>
    <m/>
  </r>
  <r>
    <x v="797"/>
    <n v="13.53"/>
    <n v="14.12"/>
    <n v="42120.26"/>
    <n v="39273.279999999999"/>
    <n v="190.33"/>
    <n v="387638.18"/>
    <n v="75672.17"/>
    <n v="70566.429999999993"/>
    <n v="1.3359538372981206E-4"/>
    <n v="109857.87003191939"/>
    <m/>
    <m/>
    <n v="85481804.369476348"/>
    <m/>
    <m/>
    <n v="18.350897384580708"/>
    <m/>
    <m/>
    <n v="136.20470566616285"/>
    <m/>
    <m/>
    <n v="166.6380924616391"/>
    <m/>
    <m/>
    <n v="96398.481129062056"/>
    <m/>
    <m/>
    <n v="3.5005554815843105"/>
    <m/>
    <m/>
    <n v="214956532937.50558"/>
    <m/>
    <m/>
    <n v="804"/>
    <n v="0.95821529745042489"/>
    <n v="961889508.98914182"/>
    <m/>
    <m/>
    <m/>
    <n v="17.450319015765956"/>
    <m/>
    <m/>
    <m/>
    <n v="16.555149100811558"/>
    <m/>
    <m/>
    <n v="51548503722.91127"/>
    <m/>
    <m/>
    <n v="40.324639418230497"/>
    <m/>
    <m/>
    <m/>
    <m/>
  </r>
  <r>
    <x v="798"/>
    <n v="12.83"/>
    <n v="13.7"/>
    <n v="41519.03"/>
    <n v="38707.440000000002"/>
    <n v="191.92"/>
    <n v="384390.3"/>
    <n v="75251.53"/>
    <n v="70164.75"/>
    <n v="1.3359538372981206E-4"/>
    <n v="108287.1041983156"/>
    <m/>
    <m/>
    <n v="83633600.38918376"/>
    <m/>
    <m/>
    <n v="18.482613982090633"/>
    <m/>
    <m/>
    <n v="135.44427987885555"/>
    <m/>
    <m/>
    <n v="165.70793981388115"/>
    <m/>
    <m/>
    <n v="95006.861777825005"/>
    <m/>
    <m/>
    <n v="3.529605399089911"/>
    <m/>
    <m/>
    <n v="211338349289.48685"/>
    <m/>
    <m/>
    <n v="805"/>
    <n v="0.93649635036496359"/>
    <n v="934140681.922997"/>
    <m/>
    <m/>
    <m/>
    <n v="17.700914562775697"/>
    <m/>
    <m/>
    <m/>
    <n v="16.795294140131606"/>
    <m/>
    <m/>
    <n v="50067531836.841057"/>
    <m/>
    <m/>
    <n v="40.558094242315526"/>
    <m/>
    <m/>
    <m/>
    <m/>
  </r>
  <r>
    <x v="799"/>
    <n v="13.05"/>
    <n v="13.73"/>
    <n v="41442.35"/>
    <n v="38630.78"/>
    <n v="193.1"/>
    <n v="382023.33"/>
    <n v="75164.45"/>
    <n v="70074.19"/>
    <n v="1.3359538372981206E-4"/>
    <n v="108084.47709988512"/>
    <m/>
    <m/>
    <n v="83384346.562459201"/>
    <m/>
    <m/>
    <n v="18.500434839611906"/>
    <m/>
    <m/>
    <n v="135.28424689277816"/>
    <m/>
    <m/>
    <n v="165.51233045676398"/>
    <m/>
    <m/>
    <n v="94815.973235250276"/>
    <m/>
    <m/>
    <n v="3.5511122157049493"/>
    <m/>
    <m/>
    <n v="208719723931.91064"/>
    <m/>
    <m/>
    <n v="806"/>
    <n v="0.95047341587764023"/>
    <n v="930409200.20859003"/>
    <m/>
    <m/>
    <m/>
    <n v="17.73514512630144"/>
    <m/>
    <m/>
    <m/>
    <n v="16.830182974795978"/>
    <m/>
    <m/>
    <n v="49873622498.022598"/>
    <m/>
    <m/>
    <n v="40.614364962433683"/>
    <m/>
    <m/>
    <m/>
    <m/>
  </r>
  <r>
    <x v="800"/>
    <n v="12.78"/>
    <n v="13.76"/>
    <n v="41230.269999999997"/>
    <n v="38427.93"/>
    <n v="193.71"/>
    <n v="380819.33"/>
    <n v="76144.460000000006"/>
    <n v="70978.47"/>
    <n v="1.3359538372981206E-4"/>
    <n v="107528.73598864804"/>
    <m/>
    <m/>
    <n v="82726777.209704325"/>
    <m/>
    <m/>
    <n v="18.548524894828233"/>
    <m/>
    <m/>
    <n v="137.04476980182227"/>
    <m/>
    <m/>
    <n v="167.66641058390914"/>
    <m/>
    <m/>
    <n v="94315.381853679442"/>
    <m/>
    <m/>
    <n v="3.562134929692033"/>
    <m/>
    <m/>
    <n v="207388308273.11438"/>
    <m/>
    <m/>
    <n v="807"/>
    <n v="0.92877906976744184"/>
    <n v="920607029.42240798"/>
    <m/>
    <m/>
    <m/>
    <n v="17.827441911818951"/>
    <m/>
    <m/>
    <m/>
    <n v="16.920192653610968"/>
    <m/>
    <m/>
    <n v="49354212326.071266"/>
    <m/>
    <m/>
    <n v="40.09412555861028"/>
    <m/>
    <m/>
    <m/>
    <m/>
  </r>
  <r>
    <x v="801"/>
    <n v="13.29"/>
    <n v="14.12"/>
    <n v="41559.370000000003"/>
    <n v="38719.26"/>
    <n v="193.15"/>
    <n v="381917.19"/>
    <n v="76419.929999999993"/>
    <n v="71206.8"/>
    <n v="1.3162707290348408E-4"/>
    <n v="108379.10192764427"/>
    <m/>
    <m/>
    <n v="83665123.295535907"/>
    <m/>
    <m/>
    <n v="18.476772031663806"/>
    <m/>
    <m/>
    <n v="137.53049966091214"/>
    <m/>
    <m/>
    <n v="168.26122638938466"/>
    <m/>
    <m/>
    <n v="95022.205042916219"/>
    <m/>
    <m/>
    <n v="3.5512532530243117"/>
    <m/>
    <m/>
    <n v="208536406973.76166"/>
    <m/>
    <m/>
    <n v="808"/>
    <n v="0.94121813031161472"/>
    <n v="934471172.36733365"/>
    <m/>
    <m/>
    <m/>
    <n v="17.689816469002846"/>
    <m/>
    <m/>
    <m/>
    <n v="16.796784436419973"/>
    <m/>
    <m/>
    <n v="50115532036.857826"/>
    <m/>
    <m/>
    <n v="39.976495198701329"/>
    <m/>
    <m/>
    <m/>
    <m/>
  </r>
  <r>
    <x v="802"/>
    <n v="13.63"/>
    <n v="14.41"/>
    <n v="41835.97"/>
    <n v="38971.86"/>
    <n v="191.19"/>
    <n v="385794.17"/>
    <n v="76703.149999999994"/>
    <n v="71461.33"/>
    <n v="1.3162707290348408E-4"/>
    <n v="109097.76298994062"/>
    <m/>
    <m/>
    <n v="84483045.642246649"/>
    <m/>
    <m/>
    <n v="18.416022529987455"/>
    <m/>
    <m/>
    <n v="138.03683570927618"/>
    <m/>
    <m/>
    <n v="168.88088660086737"/>
    <m/>
    <m/>
    <n v="95639.367633599832"/>
    <m/>
    <m/>
    <n v="3.5150241052698514"/>
    <m/>
    <m/>
    <n v="212754058954.99921"/>
    <m/>
    <m/>
    <n v="809"/>
    <n v="0.94587092297015962"/>
    <n v="946632036.04104793"/>
    <m/>
    <m/>
    <m/>
    <n v="17.57359160630007"/>
    <m/>
    <m/>
    <m/>
    <n v="16.688783436056102"/>
    <m/>
    <m/>
    <n v="50773815548.395805"/>
    <m/>
    <m/>
    <n v="39.837368372974794"/>
    <m/>
    <m/>
    <m/>
    <m/>
  </r>
  <r>
    <x v="803"/>
    <n v="14.87"/>
    <n v="15.4"/>
    <n v="43247.71"/>
    <n v="40281.82"/>
    <n v="185.29"/>
    <n v="397694.52"/>
    <n v="77208.83"/>
    <n v="71923.05"/>
    <n v="1.3162707290348408E-4"/>
    <n v="112776.47842811502"/>
    <m/>
    <m/>
    <n v="88741783.93023333"/>
    <m/>
    <m/>
    <n v="18.106042648937969"/>
    <m/>
    <m/>
    <n v="138.94348159420946"/>
    <m/>
    <m/>
    <n v="169.99030696448133"/>
    <m/>
    <m/>
    <n v="98851.247176514909"/>
    <m/>
    <m/>
    <n v="3.4063660696640468"/>
    <m/>
    <m/>
    <n v="225862236147.75769"/>
    <m/>
    <m/>
    <n v="810"/>
    <n v="0.96558441558441555"/>
    <n v="1010236221.6674309"/>
    <m/>
    <m/>
    <m/>
    <n v="16.982099997306378"/>
    <m/>
    <m/>
    <m/>
    <n v="16.129350192084587"/>
    <m/>
    <m/>
    <n v="54191816065.970657"/>
    <m/>
    <m/>
    <n v="39.583720362130656"/>
    <m/>
    <m/>
    <m/>
    <m/>
  </r>
  <r>
    <x v="804"/>
    <n v="17.059999999999999"/>
    <n v="16.7"/>
    <n v="45945.51"/>
    <n v="42789.3"/>
    <n v="175.42"/>
    <n v="418891.26"/>
    <n v="79161.67"/>
    <n v="73732.73"/>
    <n v="1.3162707290348408E-4"/>
    <n v="119808.57419233385"/>
    <m/>
    <m/>
    <n v="97026908.440254748"/>
    <m/>
    <m/>
    <n v="17.542049710761468"/>
    <m/>
    <m/>
    <n v="142.45430016055403"/>
    <m/>
    <m/>
    <n v="174.28580652665389"/>
    <m/>
    <m/>
    <n v="105001.56130809998"/>
    <m/>
    <m/>
    <n v="3.2247395637279683"/>
    <m/>
    <m/>
    <n v="249919684833.59192"/>
    <m/>
    <m/>
    <n v="811"/>
    <n v="1.0215568862275448"/>
    <n v="1135969174.5927274"/>
    <m/>
    <m/>
    <m/>
    <n v="15.924249244614511"/>
    <m/>
    <m/>
    <m/>
    <n v="15.126754959030324"/>
    <m/>
    <m/>
    <n v="60943793267.102699"/>
    <m/>
    <m/>
    <n v="38.591393062524432"/>
    <m/>
    <m/>
    <m/>
    <m/>
  </r>
  <r>
    <x v="805"/>
    <n v="14.84"/>
    <n v="15.2"/>
    <n v="44863.74"/>
    <n v="41776.21"/>
    <n v="177.85"/>
    <n v="413072.07"/>
    <n v="79160.83"/>
    <n v="73722.240000000005"/>
    <n v="1.3162707290348408E-4"/>
    <n v="116984.87315106772"/>
    <m/>
    <m/>
    <n v="93580161.634439081"/>
    <m/>
    <m/>
    <n v="17.749252675476484"/>
    <m/>
    <m/>
    <n v="142.44931504369595"/>
    <m/>
    <m/>
    <n v="174.27989847829696"/>
    <m/>
    <m/>
    <n v="102512.56941836938"/>
    <m/>
    <m/>
    <n v="3.2692310207465107"/>
    <m/>
    <m/>
    <n v="242957466735.54843"/>
    <m/>
    <m/>
    <n v="812"/>
    <n v="0.97631578947368425"/>
    <n v="1082141735.0441928"/>
    <m/>
    <m/>
    <m/>
    <n v="16.300516452214509"/>
    <m/>
    <m/>
    <m/>
    <n v="15.486365235965915"/>
    <m/>
    <m/>
    <n v="58062970224.731331"/>
    <m/>
    <m/>
    <n v="38.600536322139725"/>
    <m/>
    <m/>
    <m/>
    <m/>
  </r>
  <r>
    <x v="806"/>
    <n v="14.71"/>
    <n v="15.15"/>
    <n v="43976.62"/>
    <n v="40933.64"/>
    <n v="181.43"/>
    <n v="404766.31"/>
    <n v="78103.23"/>
    <n v="72708.19"/>
    <n v="1.2965911839657451E-4"/>
    <n v="114663.26682807831"/>
    <m/>
    <m/>
    <n v="90746471.965254828"/>
    <m/>
    <m/>
    <n v="17.92684211941862"/>
    <m/>
    <m/>
    <n v="140.53589104224523"/>
    <m/>
    <m/>
    <n v="171.93948136213629"/>
    <m/>
    <m/>
    <n v="100436.36039668223"/>
    <m/>
    <m/>
    <n v="3.3344902307128335"/>
    <m/>
    <m/>
    <n v="233133756556.02295"/>
    <m/>
    <m/>
    <n v="813"/>
    <n v="0.97095709570957101"/>
    <n v="1038386063.0493261"/>
    <m/>
    <m/>
    <m/>
    <n v="16.626952523405247"/>
    <m/>
    <m/>
    <m/>
    <n v="15.803190435216381"/>
    <m/>
    <m/>
    <n v="55734984784.71373"/>
    <m/>
    <m/>
    <n v="39.142367291193565"/>
    <m/>
    <m/>
    <m/>
    <m/>
  </r>
  <r>
    <x v="807"/>
    <n v="16.670000000000002"/>
    <n v="16.03"/>
    <n v="45472.93"/>
    <n v="42321.1"/>
    <n v="176.39"/>
    <n v="416009.82"/>
    <n v="78898.990000000005"/>
    <n v="73439.56"/>
    <n v="1.2965911839657451E-4"/>
    <n v="118561.80780452241"/>
    <m/>
    <m/>
    <n v="95359382.512760922"/>
    <m/>
    <m/>
    <n v="17.622565155910369"/>
    <m/>
    <m/>
    <n v="141.96428871944678"/>
    <m/>
    <m/>
    <n v="173.68725344020348"/>
    <m/>
    <m/>
    <n v="103837.69865333686"/>
    <m/>
    <m/>
    <n v="3.2416827606359897"/>
    <m/>
    <m/>
    <n v="246066890559.58609"/>
    <m/>
    <m/>
    <n v="814"/>
    <n v="1.0399251403618217"/>
    <n v="1108741614.0321715"/>
    <m/>
    <m/>
    <m/>
    <n v="16.06262801311232"/>
    <m/>
    <m/>
    <m/>
    <n v="15.268950670917659"/>
    <m/>
    <m/>
    <n v="59518324383.748016"/>
    <m/>
    <m/>
    <n v="38.752226069938501"/>
    <m/>
    <m/>
    <m/>
    <m/>
  </r>
  <r>
    <x v="808"/>
    <n v="14.73"/>
    <n v="15.12"/>
    <n v="44328.49"/>
    <n v="41250.5"/>
    <n v="180.04"/>
    <n v="407405.7"/>
    <n v="78090.5"/>
    <n v="72677.490000000005"/>
    <n v="1.2965911839657451E-4"/>
    <n v="115575.08521643443"/>
    <m/>
    <m/>
    <n v="91740032.766151354"/>
    <m/>
    <m/>
    <n v="17.845000352637889"/>
    <m/>
    <m/>
    <n v="140.50613284863044"/>
    <m/>
    <m/>
    <n v="171.90345030438601"/>
    <m/>
    <m/>
    <n v="101207.99715604993"/>
    <m/>
    <m/>
    <n v="3.3085808966402328"/>
    <m/>
    <m/>
    <n v="235870371011.58884"/>
    <m/>
    <m/>
    <n v="815"/>
    <n v="0.9742063492063493"/>
    <n v="1052610303.9167593"/>
    <m/>
    <m/>
    <m/>
    <n v="16.468198455470091"/>
    <m/>
    <m/>
    <m/>
    <n v="15.656661258950544"/>
    <m/>
    <m/>
    <n v="56511817692.452705"/>
    <m/>
    <m/>
    <n v="39.157979966057063"/>
    <m/>
    <m/>
    <m/>
    <m/>
  </r>
  <r>
    <x v="809"/>
    <n v="13.64"/>
    <n v="14.72"/>
    <n v="43087.92"/>
    <n v="40090.720000000001"/>
    <n v="184.56"/>
    <n v="397179.65"/>
    <n v="77095.42"/>
    <n v="71741.960000000006"/>
    <n v="1.2965911839657451E-4"/>
    <n v="112337.88018368065"/>
    <m/>
    <m/>
    <n v="87870209.601881072"/>
    <m/>
    <m/>
    <n v="18.095390257172607"/>
    <m/>
    <m/>
    <n v="138.71232982951767"/>
    <m/>
    <m/>
    <n v="169.70899238560139"/>
    <m/>
    <m/>
    <n v="98359.650261179893"/>
    <m/>
    <m/>
    <n v="3.3914587370207787"/>
    <m/>
    <m/>
    <n v="224012422028.60001"/>
    <m/>
    <m/>
    <n v="816"/>
    <n v="0.92663043478260865"/>
    <n v="993387417.00928617"/>
    <m/>
    <m/>
    <m/>
    <n v="16.930422137891604"/>
    <m/>
    <m/>
    <m/>
    <n v="16.098348454484505"/>
    <m/>
    <m/>
    <n v="53338601636.230652"/>
    <m/>
    <m/>
    <n v="39.665710734368808"/>
    <m/>
    <m/>
    <m/>
    <m/>
  </r>
  <r>
    <x v="810"/>
    <n v="13.94"/>
    <n v="15.01"/>
    <n v="42442.06"/>
    <n v="39484.589999999997"/>
    <n v="187.99"/>
    <n v="389799.91"/>
    <n v="76600.75"/>
    <n v="71272.34"/>
    <n v="1.2965911839657451E-4"/>
    <n v="110651.31001539584"/>
    <m/>
    <m/>
    <n v="85876626.817104161"/>
    <m/>
    <m/>
    <n v="18.231707463463959"/>
    <m/>
    <m/>
    <n v="137.81894452903015"/>
    <m/>
    <m/>
    <n v="168.61615596065516"/>
    <m/>
    <m/>
    <n v="96869.767879043255"/>
    <m/>
    <m/>
    <n v="3.4542988359343552"/>
    <m/>
    <m/>
    <n v="215671532391.09024"/>
    <m/>
    <m/>
    <n v="817"/>
    <n v="0.92871419053964022"/>
    <n v="963316983.81411433"/>
    <m/>
    <m/>
    <m/>
    <n v="17.185592054217107"/>
    <m/>
    <m/>
    <m/>
    <n v="16.343253178990267"/>
    <m/>
    <m/>
    <n v="51730121673.980263"/>
    <m/>
    <m/>
    <n v="39.929060885605764"/>
    <m/>
    <m/>
    <m/>
    <m/>
  </r>
  <r>
    <x v="811"/>
    <n v="13.42"/>
    <n v="14.88"/>
    <n v="42537.36"/>
    <n v="39557.89"/>
    <n v="187.39"/>
    <n v="391043.91"/>
    <n v="76834.63"/>
    <n v="71462.23"/>
    <n v="1.2544327227881347E-4"/>
    <n v="110891.6558310174"/>
    <m/>
    <m/>
    <n v="86113284.226335511"/>
    <m/>
    <m/>
    <n v="18.213362392966982"/>
    <m/>
    <m/>
    <n v="138.22962590558998"/>
    <m/>
    <m/>
    <n v="169.1191647846066"/>
    <m/>
    <m/>
    <n v="97041.223623904385"/>
    <m/>
    <m/>
    <n v="3.4427079049022122"/>
    <m/>
    <m/>
    <n v="216998522193.25317"/>
    <m/>
    <m/>
    <n v="818"/>
    <n v="0.9018817204301075"/>
    <n v="966795880.81676209"/>
    <m/>
    <m/>
    <m/>
    <n v="17.151291664728184"/>
    <m/>
    <m/>
    <m/>
    <n v="16.317448940888173"/>
    <m/>
    <m/>
    <n v="51934686752.624855"/>
    <m/>
    <m/>
    <n v="39.833247105687995"/>
    <m/>
    <m/>
    <m/>
    <m/>
  </r>
  <r>
    <x v="812"/>
    <n v="12.85"/>
    <n v="14.46"/>
    <n v="41630.44"/>
    <n v="38709.53"/>
    <n v="191.66"/>
    <n v="382138.35"/>
    <n v="76119.34"/>
    <n v="70787.990000000005"/>
    <n v="1.2544327227881347E-4"/>
    <n v="108524.73822144611"/>
    <m/>
    <m/>
    <n v="83342301.936820269"/>
    <m/>
    <m/>
    <n v="18.408185491538802"/>
    <m/>
    <m/>
    <n v="136.93944162697682"/>
    <m/>
    <m/>
    <n v="167.54085256860344"/>
    <m/>
    <m/>
    <n v="94957.342156127532"/>
    <m/>
    <m/>
    <n v="3.5209629223443248"/>
    <m/>
    <m/>
    <n v="207098980872.06638"/>
    <m/>
    <m/>
    <n v="819"/>
    <n v="0.8886583679114799"/>
    <n v="925296816.72768342"/>
    <m/>
    <m/>
    <m/>
    <n v="17.51830295329248"/>
    <m/>
    <m/>
    <m/>
    <n v="16.668867913077694"/>
    <m/>
    <m/>
    <n v="49711088641.283424"/>
    <m/>
    <m/>
    <n v="40.212627142217059"/>
    <m/>
    <m/>
    <m/>
    <m/>
  </r>
  <r>
    <x v="813"/>
    <n v="14.67"/>
    <n v="15.74"/>
    <n v="44131.14"/>
    <n v="41029.919999999998"/>
    <n v="180.84"/>
    <n v="403697.64"/>
    <n v="78628.479999999996"/>
    <n v="73112.509999999995"/>
    <n v="1.2544327227881347E-4"/>
    <n v="115040.90841279591"/>
    <m/>
    <m/>
    <n v="90835191.89947778"/>
    <m/>
    <m/>
    <n v="17.855993943437486"/>
    <m/>
    <m/>
    <n v="141.44996003743196"/>
    <m/>
    <m/>
    <n v="173.05951149395381"/>
    <m/>
    <m/>
    <n v="100646.53517403235"/>
    <m/>
    <m/>
    <n v="3.3220079594618235"/>
    <m/>
    <m/>
    <n v="230449440610.81604"/>
    <m/>
    <m/>
    <n v="820"/>
    <n v="0.93202033036848786"/>
    <n v="1036193209.5519223"/>
    <m/>
    <m/>
    <m/>
    <n v="16.467425155194356"/>
    <m/>
    <m/>
    <m/>
    <n v="15.671061444068114"/>
    <m/>
    <m/>
    <n v="55675282411.509109"/>
    <m/>
    <m/>
    <n v="38.89557427050034"/>
    <m/>
    <m/>
    <m/>
    <m/>
  </r>
  <r>
    <x v="814"/>
    <n v="14.21"/>
    <n v="15.45"/>
    <n v="44286.52"/>
    <n v="41169.24"/>
    <n v="180.21"/>
    <n v="405101.58"/>
    <n v="79508.399999999994"/>
    <n v="73921.53"/>
    <n v="1.2544327227881347E-4"/>
    <n v="115443.13749453498"/>
    <m/>
    <m/>
    <n v="91296972.434219062"/>
    <m/>
    <m/>
    <n v="17.825214341232726"/>
    <m/>
    <m/>
    <n v="143.02941852480686"/>
    <m/>
    <m/>
    <n v="174.9921203188527"/>
    <m/>
    <m/>
    <n v="100985.3824716933"/>
    <m/>
    <m/>
    <n v="3.3102535453370887"/>
    <m/>
    <m/>
    <n v="232034635347.9545"/>
    <m/>
    <m/>
    <n v="821"/>
    <n v="0.91974110032362466"/>
    <n v="1043194989.0231218"/>
    <m/>
    <m/>
    <m/>
    <n v="16.410744474850294"/>
    <m/>
    <m/>
    <m/>
    <n v="15.619230752402361"/>
    <m/>
    <m/>
    <n v="56057878742.241417"/>
    <m/>
    <m/>
    <n v="38.468581253625523"/>
    <m/>
    <m/>
    <m/>
    <m/>
  </r>
  <r>
    <x v="815"/>
    <n v="15.75"/>
    <n v="16.399999999999999"/>
    <n v="46261.39"/>
    <n v="42999.94"/>
    <n v="170.17"/>
    <n v="427670.19"/>
    <n v="80693.31"/>
    <n v="75013.91"/>
    <n v="1.2544327227881347E-4"/>
    <n v="120588.15604802941"/>
    <m/>
    <m/>
    <n v="97385683.459583804"/>
    <m/>
    <m/>
    <n v="17.42843787668372"/>
    <m/>
    <m/>
    <n v="145.15743977800679"/>
    <m/>
    <m/>
    <n v="177.59588388623982"/>
    <m/>
    <m/>
    <n v="105472.93245635361"/>
    <m/>
    <m/>
    <n v="3.1256588409981094"/>
    <m/>
    <m/>
    <n v="257868751853.56506"/>
    <m/>
    <m/>
    <n v="822"/>
    <n v="0.96036585365853666"/>
    <n v="1135933600.3173163"/>
    <m/>
    <m/>
    <m/>
    <n v="15.680266628425382"/>
    <m/>
    <m/>
    <m/>
    <n v="14.926000213347331"/>
    <m/>
    <m/>
    <n v="61048302749.898521"/>
    <m/>
    <m/>
    <n v="37.903461934179369"/>
    <m/>
    <m/>
    <m/>
    <m/>
  </r>
  <r>
    <x v="816"/>
    <n v="16.649999999999999"/>
    <n v="16.75"/>
    <n v="46933.17"/>
    <n v="43608.18"/>
    <n v="168.87"/>
    <n v="430943.07"/>
    <n v="81555.39"/>
    <n v="75787.08"/>
    <n v="1.3092419111071507E-4"/>
    <n v="122330.31552675235"/>
    <m/>
    <m/>
    <n v="99449123.147419453"/>
    <m/>
    <m/>
    <n v="17.303822873772067"/>
    <m/>
    <m/>
    <n v="146.69748518954739"/>
    <m/>
    <m/>
    <n v="179.480674510531"/>
    <m/>
    <m/>
    <n v="106955.63048348868"/>
    <m/>
    <m/>
    <n v="3.1012707683896141"/>
    <m/>
    <m/>
    <n v="261755776025.06686"/>
    <m/>
    <m/>
    <n v="823"/>
    <n v="0.9940298507462686"/>
    <n v="1167951387.8377531"/>
    <m/>
    <m/>
    <m/>
    <n v="15.456307274589753"/>
    <m/>
    <m/>
    <m/>
    <n v="14.718775154032079"/>
    <m/>
    <m/>
    <n v="62791520298.668373"/>
    <m/>
    <m/>
    <n v="37.523362738730327"/>
    <m/>
    <m/>
    <m/>
    <m/>
  </r>
  <r>
    <x v="817"/>
    <n v="18.89"/>
    <n v="18.09"/>
    <n v="48740.7"/>
    <n v="45281.94"/>
    <n v="165.41"/>
    <n v="439784.38"/>
    <n v="83593.72"/>
    <n v="77671.320000000007"/>
    <n v="1.3092419111071507E-4"/>
    <n v="127038.50653720558"/>
    <m/>
    <m/>
    <n v="105173667.63953027"/>
    <m/>
    <m/>
    <n v="16.971305296898006"/>
    <m/>
    <m/>
    <n v="150.36025805655646"/>
    <m/>
    <m/>
    <n v="183.96218637253358"/>
    <m/>
    <m/>
    <n v="111057.58411562914"/>
    <m/>
    <m/>
    <n v="3.0375619662494375"/>
    <m/>
    <m/>
    <n v="272475484103.55319"/>
    <m/>
    <m/>
    <n v="824"/>
    <n v="1.0442233278054174"/>
    <n v="1257565137.6063454"/>
    <m/>
    <m/>
    <m/>
    <n v="14.862374284682929"/>
    <m/>
    <m/>
    <m/>
    <n v="14.155171801459522"/>
    <m/>
    <m/>
    <n v="67617417751.302231"/>
    <m/>
    <m/>
    <n v="36.593883420686993"/>
    <m/>
    <m/>
    <m/>
    <m/>
  </r>
  <r>
    <x v="818"/>
    <n v="15.53"/>
    <n v="16.07"/>
    <n v="45879.25"/>
    <n v="42617.62"/>
    <n v="173.42"/>
    <n v="418490.78"/>
    <n v="80472.14"/>
    <n v="74760.73"/>
    <n v="1.3092419111071507E-4"/>
    <n v="119577.46366241634"/>
    <m/>
    <m/>
    <n v="95890361.839511916"/>
    <m/>
    <m/>
    <n v="17.470133388960907"/>
    <m/>
    <m/>
    <n v="144.74193396654653"/>
    <m/>
    <m/>
    <n v="177.08849504163203"/>
    <m/>
    <m/>
    <n v="104520.1191220625"/>
    <m/>
    <m/>
    <n v="3.1844817838003703"/>
    <m/>
    <m/>
    <n v="246071156280.88666"/>
    <m/>
    <m/>
    <n v="825"/>
    <n v="0.96639701306782821"/>
    <n v="1109541332.8689709"/>
    <m/>
    <m/>
    <m/>
    <n v="15.736120676419119"/>
    <m/>
    <m/>
    <m/>
    <n v="14.989448376404717"/>
    <m/>
    <m/>
    <n v="59665521156.639412"/>
    <m/>
    <m/>
    <n v="37.96873833066261"/>
    <m/>
    <m/>
    <m/>
    <m/>
  </r>
  <r>
    <x v="819"/>
    <n v="15.54"/>
    <n v="16.02"/>
    <n v="45894.52"/>
    <n v="42626.23"/>
    <n v="173.64"/>
    <n v="417952.68"/>
    <n v="80300.62"/>
    <n v="74591.600000000006"/>
    <n v="1.3092419111071507E-4"/>
    <n v="119614.34595878659"/>
    <m/>
    <m/>
    <n v="95918501.031477571"/>
    <m/>
    <m/>
    <n v="17.467913995007439"/>
    <m/>
    <m/>
    <n v="144.42990618390238"/>
    <m/>
    <m/>
    <n v="176.7069297357742"/>
    <m/>
    <m/>
    <n v="104538.22787849839"/>
    <m/>
    <m/>
    <n v="3.1883468926405825"/>
    <m/>
    <m/>
    <n v="245419660677.69571"/>
    <m/>
    <m/>
    <n v="826"/>
    <n v="0.97003745318352053"/>
    <n v="1109952247.0425892"/>
    <m/>
    <m/>
    <m/>
    <n v="15.732208754765155"/>
    <m/>
    <m/>
    <m/>
    <n v="14.987827864109466"/>
    <m/>
    <m/>
    <n v="59694746019.504593"/>
    <m/>
    <m/>
    <n v="38.058209170258792"/>
    <m/>
    <m/>
    <m/>
    <m/>
  </r>
  <r>
    <x v="820"/>
    <n v="16.23"/>
    <n v="16.62"/>
    <n v="47430.96"/>
    <n v="44047.68"/>
    <n v="166.43"/>
    <n v="435308.44"/>
    <n v="82852.100000000006"/>
    <n v="76951.92"/>
    <n v="1.3092419111071507E-4"/>
    <n v="123615.7371366257"/>
    <m/>
    <m/>
    <n v="100715403.37676108"/>
    <m/>
    <m/>
    <n v="17.176217079256823"/>
    <m/>
    <m/>
    <n v="149.01540297712287"/>
    <m/>
    <m/>
    <n v="182.31738769979839"/>
    <m/>
    <m/>
    <n v="108021.13971498015"/>
    <m/>
    <m/>
    <n v="3.0557907012528838"/>
    <m/>
    <m/>
    <n v="265781841758.63184"/>
    <m/>
    <m/>
    <n v="827"/>
    <n v="0.97653429602888087"/>
    <n v="1183939144.82076"/>
    <m/>
    <m/>
    <m/>
    <n v="15.20688103432267"/>
    <m/>
    <m/>
    <m/>
    <n v="14.489392166634051"/>
    <m/>
    <m/>
    <n v="63681466333.011719"/>
    <m/>
    <m/>
    <n v="36.857386052748076"/>
    <m/>
    <m/>
    <m/>
    <m/>
  </r>
  <r>
    <x v="821"/>
    <n v="15.4"/>
    <n v="16.149999999999999"/>
    <n v="46330.83"/>
    <n v="43008.72"/>
    <n v="170.62"/>
    <n v="424332.73"/>
    <n v="81721.87"/>
    <n v="75871.95"/>
    <n v="1.3387660008534752E-4"/>
    <n v="120739.71858830405"/>
    <m/>
    <m/>
    <n v="97149222.006680474"/>
    <m/>
    <m/>
    <n v="17.377429294289481"/>
    <m/>
    <m/>
    <n v="146.97185220570239"/>
    <m/>
    <m/>
    <n v="179.81773508861255"/>
    <m/>
    <m/>
    <n v="105464.12479192983"/>
    <m/>
    <m/>
    <n v="3.1322075827997877"/>
    <m/>
    <m/>
    <n v="252321524242.23453"/>
    <m/>
    <m/>
    <n v="828"/>
    <n v="0.95356037151702799"/>
    <n v="1127973562.1361842"/>
    <m/>
    <m/>
    <m/>
    <n v="15.563393468585419"/>
    <m/>
    <m/>
    <m/>
    <n v="14.835335899715654"/>
    <m/>
    <m/>
    <n v="60693477937.994484"/>
    <m/>
    <m/>
    <n v="37.38552020043349"/>
    <m/>
    <m/>
    <m/>
    <m/>
  </r>
  <r>
    <x v="822"/>
    <n v="15.29"/>
    <n v="15.96"/>
    <n v="45668.99"/>
    <n v="42388.58"/>
    <n v="173.13"/>
    <n v="418113.33"/>
    <n v="81460.850000000006"/>
    <n v="75619.45"/>
    <n v="1.3387660008534752E-4"/>
    <n v="119012.03903244881"/>
    <m/>
    <m/>
    <n v="95047127.901315719"/>
    <m/>
    <m/>
    <n v="17.502255768502096"/>
    <m/>
    <m/>
    <n v="146.49885123442917"/>
    <m/>
    <m/>
    <n v="179.23922231744183"/>
    <m/>
    <m/>
    <n v="103940.45412609042"/>
    <m/>
    <m/>
    <n v="3.1781115044362021"/>
    <m/>
    <m/>
    <n v="244906369824.13965"/>
    <m/>
    <m/>
    <n v="829"/>
    <n v="0.95802005012531322"/>
    <n v="1095408288.9389372"/>
    <m/>
    <m/>
    <m/>
    <n v="15.787065727542432"/>
    <m/>
    <m/>
    <m/>
    <n v="15.050703791011857"/>
    <m/>
    <m/>
    <n v="58948433696.933182"/>
    <m/>
    <m/>
    <n v="37.513572649406186"/>
    <m/>
    <m/>
    <m/>
    <m/>
  </r>
  <r>
    <x v="823"/>
    <n v="15.48"/>
    <n v="16.170000000000002"/>
    <n v="46407.27"/>
    <n v="43062.48"/>
    <n v="170.74"/>
    <n v="423861.42"/>
    <n v="81987.820000000007"/>
    <n v="76088.39"/>
    <n v="1.3387660008534752E-4"/>
    <n v="120930.07727845915"/>
    <m/>
    <m/>
    <n v="97311871.853544354"/>
    <m/>
    <m/>
    <n v="17.362225203023232"/>
    <m/>
    <m/>
    <n v="147.43936141736953"/>
    <m/>
    <m/>
    <n v="180.39031828716281"/>
    <m/>
    <m/>
    <n v="105586.83992775955"/>
    <m/>
    <m/>
    <n v="3.1338953012891215"/>
    <m/>
    <m/>
    <n v="251601830086.10507"/>
    <m/>
    <m/>
    <n v="830"/>
    <n v="0.95732838589981439"/>
    <n v="1130162045.6789644"/>
    <m/>
    <m/>
    <m/>
    <n v="15.534633426864469"/>
    <m/>
    <m/>
    <m/>
    <n v="14.814295751564396"/>
    <m/>
    <m/>
    <n v="60833562696.192123"/>
    <m/>
    <m/>
    <n v="37.288163855955496"/>
    <m/>
    <m/>
    <m/>
    <m/>
  </r>
  <r>
    <x v="824"/>
    <n v="14.72"/>
    <n v="15.83"/>
    <n v="45498.8"/>
    <n v="42213.72"/>
    <n v="173.38"/>
    <n v="417317.25"/>
    <n v="81298.7"/>
    <n v="75438.67"/>
    <n v="1.3387660008534752E-4"/>
    <n v="118559.85576167016"/>
    <m/>
    <m/>
    <n v="94433945.841954127"/>
    <m/>
    <m/>
    <n v="17.532873286943815"/>
    <m/>
    <m/>
    <n v="146.19654645494307"/>
    <m/>
    <m/>
    <n v="178.86994487752048"/>
    <m/>
    <m/>
    <n v="103502.74938161584"/>
    <m/>
    <m/>
    <n v="3.1821775475784482"/>
    <m/>
    <m/>
    <n v="243814091391.47061"/>
    <m/>
    <m/>
    <n v="831"/>
    <n v="0.92987997473152251"/>
    <n v="1085574551.9564853"/>
    <m/>
    <m/>
    <m/>
    <n v="15.840082725874199"/>
    <m/>
    <m/>
    <m/>
    <n v="15.107748663872167"/>
    <m/>
    <m/>
    <n v="58440689380.470139"/>
    <m/>
    <m/>
    <n v="37.610211805333805"/>
    <m/>
    <m/>
    <m/>
    <m/>
  </r>
  <r>
    <x v="825"/>
    <n v="15.16"/>
    <n v="16.12"/>
    <n v="45635.49"/>
    <n v="42323.58"/>
    <n v="173.54"/>
    <n v="416936.99"/>
    <n v="81990.559999999998"/>
    <n v="76050.350000000006"/>
    <n v="1.3457967280272598E-4"/>
    <n v="118907.34123027656"/>
    <m/>
    <m/>
    <n v="94799861.138620719"/>
    <m/>
    <m/>
    <n v="17.508691697897955"/>
    <m/>
    <m/>
    <n v="147.42990843994235"/>
    <m/>
    <m/>
    <n v="180.37954340282778"/>
    <m/>
    <m/>
    <n v="103763.15691136407"/>
    <m/>
    <m/>
    <n v="3.1845905998939168"/>
    <m/>
    <m/>
    <n v="243314159892.71689"/>
    <m/>
    <m/>
    <n v="832"/>
    <n v="0.94044665012406947"/>
    <n v="1091114590.8207037"/>
    <m/>
    <m/>
    <m/>
    <n v="15.796651954184384"/>
    <m/>
    <m/>
    <m/>
    <n v="15.072811558477049"/>
    <m/>
    <m/>
    <n v="58760622062.513741"/>
    <m/>
    <m/>
    <n v="37.316179913114176"/>
    <m/>
    <m/>
    <m/>
    <m/>
  </r>
  <r>
    <x v="826"/>
    <n v="17.57"/>
    <n v="17.59"/>
    <n v="48781.33"/>
    <n v="45235.42"/>
    <n v="162.71"/>
    <n v="442961.26"/>
    <n v="84692.93"/>
    <n v="78546.69"/>
    <n v="1.3457967280272598E-4"/>
    <n v="127101.00880138195"/>
    <m/>
    <m/>
    <n v="104582129.01865615"/>
    <m/>
    <m/>
    <n v="16.905957287402384"/>
    <m/>
    <m/>
    <n v="152.28541499965215"/>
    <m/>
    <m/>
    <n v="186.32042859658546"/>
    <m/>
    <m/>
    <n v="110898.81709325296"/>
    <m/>
    <m/>
    <n v="2.9856882789007573"/>
    <m/>
    <m/>
    <n v="273667560783.00888"/>
    <m/>
    <m/>
    <n v="833"/>
    <n v="0.99886299033541792"/>
    <n v="1241208980.058105"/>
    <m/>
    <m/>
    <m/>
    <n v="14.709165508045061"/>
    <m/>
    <m/>
    <m/>
    <n v="14.037179868463138"/>
    <m/>
    <m/>
    <n v="66851996035.352806"/>
    <m/>
    <m/>
    <n v="36.094804828025758"/>
    <m/>
    <m/>
    <m/>
    <m/>
  </r>
  <r>
    <x v="827"/>
    <n v="16.64"/>
    <n v="17.059999999999999"/>
    <n v="48306.89"/>
    <n v="44789.38"/>
    <n v="162.22999999999999"/>
    <n v="444255.48"/>
    <n v="84888.29"/>
    <n v="78717.3"/>
    <n v="1.3457967280272598E-4"/>
    <n v="125861.77415699608"/>
    <m/>
    <m/>
    <n v="103034306.26662554"/>
    <m/>
    <m/>
    <n v="16.988864974771413"/>
    <m/>
    <m/>
    <n v="152.63296781562329"/>
    <m/>
    <m/>
    <n v="186.74586235217296"/>
    <m/>
    <m/>
    <n v="109802.14998492485"/>
    <m/>
    <m/>
    <n v="2.9767172808202469"/>
    <m/>
    <m/>
    <n v="275245769106.15778"/>
    <m/>
    <m/>
    <n v="834"/>
    <n v="0.97538100820633067"/>
    <n v="1216690307.3522921"/>
    <m/>
    <m/>
    <m/>
    <n v="14.853512140101033"/>
    <m/>
    <m/>
    <m/>
    <n v="14.176975726925647"/>
    <m/>
    <m/>
    <n v="65539476241.817413"/>
    <m/>
    <m/>
    <n v="36.019918846210487"/>
    <m/>
    <m/>
    <m/>
    <m/>
  </r>
  <r>
    <x v="828"/>
    <n v="15.54"/>
    <n v="16.55"/>
    <n v="47311.06"/>
    <n v="43860.03"/>
    <n v="167.32"/>
    <n v="430327.7"/>
    <n v="84427.76"/>
    <n v="78279.649999999994"/>
    <n v="1.3457967280272598E-4"/>
    <n v="123264.17107738588"/>
    <m/>
    <m/>
    <n v="99826508.493746683"/>
    <m/>
    <m/>
    <n v="17.164672065156399"/>
    <m/>
    <m/>
    <n v="151.80121259414875"/>
    <m/>
    <m/>
    <n v="185.72841650812239"/>
    <m/>
    <m/>
    <n v="107520.73487237471"/>
    <m/>
    <m/>
    <n v="3.0699441794389566"/>
    <m/>
    <m/>
    <n v="257967750582.90311"/>
    <m/>
    <m/>
    <n v="835"/>
    <n v="0.9389728096676736"/>
    <n v="1166159970.3314002"/>
    <m/>
    <m/>
    <m/>
    <n v="15.161006527185565"/>
    <m/>
    <m/>
    <m/>
    <n v="14.472550880233349"/>
    <m/>
    <m/>
    <n v="62825289164.236679"/>
    <m/>
    <m/>
    <n v="36.223716122029145"/>
    <m/>
    <m/>
    <m/>
    <m/>
  </r>
  <r>
    <x v="829"/>
    <n v="15.15"/>
    <n v="16.5"/>
    <n v="47504.14"/>
    <n v="44033.13"/>
    <n v="165.65"/>
    <n v="434616.68"/>
    <n v="85397.09"/>
    <n v="79167.86"/>
    <n v="1.3457967280272598E-4"/>
    <n v="123764.20355988458"/>
    <m/>
    <m/>
    <n v="100416515.38125208"/>
    <m/>
    <m/>
    <n v="17.130354755169666"/>
    <m/>
    <m/>
    <n v="153.54032513230339"/>
    <m/>
    <m/>
    <n v="187.85642236770565"/>
    <m/>
    <m/>
    <n v="107941.97585180106"/>
    <m/>
    <m/>
    <n v="3.0391369132433725"/>
    <m/>
    <m/>
    <n v="263089924794.00784"/>
    <m/>
    <m/>
    <n v="836"/>
    <n v="0.91818181818181821"/>
    <n v="1175325202.6759429"/>
    <m/>
    <m/>
    <m/>
    <n v="15.1004680633232"/>
    <m/>
    <m/>
    <m/>
    <n v="14.416839699830742"/>
    <m/>
    <m/>
    <n v="63326846762.386337"/>
    <m/>
    <m/>
    <n v="35.816194204169868"/>
    <m/>
    <m/>
    <m/>
    <m/>
  </r>
  <r>
    <x v="830"/>
    <n v="15.59"/>
    <n v="16.71"/>
    <n v="48109.11"/>
    <n v="44576.12"/>
    <n v="163.07"/>
    <n v="441389.68"/>
    <n v="86472.25"/>
    <n v="80132.63"/>
    <n v="1.3528279099350726E-4"/>
    <n v="125331.18462904899"/>
    <m/>
    <m/>
    <n v="102270987.13294743"/>
    <m/>
    <m/>
    <n v="17.023404859989817"/>
    <m/>
    <m/>
    <n v="155.46204424078471"/>
    <m/>
    <m/>
    <n v="190.20826898251266"/>
    <m/>
    <m/>
    <n v="109263.62104866309"/>
    <m/>
    <m/>
    <n v="2.9913105567105962"/>
    <m/>
    <m/>
    <n v="271227848105.26251"/>
    <m/>
    <m/>
    <n v="837"/>
    <n v="0.93297426690604424"/>
    <n v="1204190258.7573662"/>
    <m/>
    <m/>
    <m/>
    <n v="14.912174386219267"/>
    <m/>
    <m/>
    <m/>
    <n v="14.243229248823317"/>
    <m/>
    <m/>
    <n v="64906200286.78093"/>
    <m/>
    <m/>
    <n v="35.390158415802681"/>
    <m/>
    <m/>
    <m/>
    <m/>
  </r>
  <r>
    <x v="831"/>
    <n v="15.63"/>
    <n v="16.78"/>
    <n v="48483.73"/>
    <n v="44917.2"/>
    <n v="162.01"/>
    <n v="444256.57"/>
    <n v="87388.31"/>
    <n v="80970.69"/>
    <n v="1.3528279099350726E-4"/>
    <n v="126304.0440543195"/>
    <m/>
    <m/>
    <n v="103443804.90534662"/>
    <m/>
    <m/>
    <n v="16.957835078149813"/>
    <m/>
    <m/>
    <n v="157.1051296904854"/>
    <m/>
    <m/>
    <n v="192.21879952494527"/>
    <m/>
    <m/>
    <n v="110096.4986549162"/>
    <m/>
    <m/>
    <n v="2.9717033706402862"/>
    <m/>
    <m/>
    <n v="274730250287.28671"/>
    <m/>
    <m/>
    <n v="838"/>
    <n v="0.93146603098927294"/>
    <n v="1222577096.0533917"/>
    <m/>
    <m/>
    <m/>
    <n v="14.797382712383147"/>
    <m/>
    <m/>
    <m/>
    <n v="14.135634667979764"/>
    <m/>
    <m/>
    <n v="65905412859.844139"/>
    <m/>
    <m/>
    <n v="35.023475930850921"/>
    <m/>
    <m/>
    <m/>
    <m/>
  </r>
  <r>
    <x v="832"/>
    <n v="16"/>
    <n v="17.079999999999998"/>
    <n v="50016.2"/>
    <n v="46330.86"/>
    <n v="157.11000000000001"/>
    <n v="457686.97"/>
    <n v="89296.79"/>
    <n v="82728.06"/>
    <n v="1.3528279099350726E-4"/>
    <n v="130293.07545470663"/>
    <m/>
    <m/>
    <n v="108326230.70022888"/>
    <m/>
    <m/>
    <n v="16.690547276937998"/>
    <m/>
    <m/>
    <n v="160.53224621580836"/>
    <m/>
    <m/>
    <n v="196.41210653337004"/>
    <m/>
    <m/>
    <n v="113558.25226072388"/>
    <m/>
    <m/>
    <n v="2.8816661555398935"/>
    <m/>
    <m/>
    <n v="291318899355.672"/>
    <m/>
    <m/>
    <n v="839"/>
    <n v="0.93676814988290402"/>
    <n v="1299488605.2404416"/>
    <m/>
    <m/>
    <m/>
    <n v="14.331003454822246"/>
    <m/>
    <m/>
    <m/>
    <n v="13.692095581307523"/>
    <m/>
    <m/>
    <n v="70060149378.690613"/>
    <m/>
    <m/>
    <n v="34.266702098137436"/>
    <m/>
    <m/>
    <m/>
    <m/>
  </r>
  <r>
    <x v="833"/>
    <n v="15.23"/>
    <n v="16.63"/>
    <n v="49490.9"/>
    <n v="45838"/>
    <n v="159.66"/>
    <n v="450271.11"/>
    <n v="89365.67"/>
    <n v="82780.679999999993"/>
    <n v="1.3528279099350726E-4"/>
    <n v="128921.5161282722"/>
    <m/>
    <m/>
    <n v="106596673.83262339"/>
    <m/>
    <m/>
    <n v="16.778886190889363"/>
    <m/>
    <m/>
    <n v="160.65215705240993"/>
    <m/>
    <m/>
    <n v="196.55903352884692"/>
    <m/>
    <m/>
    <n v="112347.00642518712"/>
    <m/>
    <m/>
    <n v="2.9282770552916748"/>
    <m/>
    <m/>
    <n v="281857003437.32208"/>
    <m/>
    <m/>
    <n v="840"/>
    <n v="0.91581479254359599"/>
    <n v="1271798257.6763587"/>
    <m/>
    <m/>
    <m/>
    <n v="14.482779719478094"/>
    <m/>
    <m/>
    <m/>
    <n v="13.839110024108187"/>
    <m/>
    <m/>
    <n v="68575749456.476128"/>
    <m/>
    <m/>
    <n v="34.248272577767146"/>
    <m/>
    <m/>
    <m/>
    <m/>
  </r>
  <r>
    <x v="834"/>
    <n v="16.95"/>
    <n v="17.690000000000001"/>
    <n v="51019.65"/>
    <n v="47247.71"/>
    <n v="154.28"/>
    <n v="465443.34"/>
    <n v="91191.52"/>
    <n v="84460.79"/>
    <n v="1.3528279099350726E-4"/>
    <n v="132900.59883150671"/>
    <m/>
    <m/>
    <n v="111513044.10214874"/>
    <m/>
    <m/>
    <n v="16.520445771257794"/>
    <m/>
    <m/>
    <n v="163.93047991382591"/>
    <m/>
    <m/>
    <n v="200.57030420033496"/>
    <m/>
    <m/>
    <n v="115798.81493657434"/>
    <m/>
    <m/>
    <n v="2.8294490123930141"/>
    <m/>
    <m/>
    <n v="300828864564.79938"/>
    <m/>
    <m/>
    <n v="841"/>
    <n v="0.95816845675522888"/>
    <n v="1349978983.0746663"/>
    <m/>
    <m/>
    <m/>
    <n v="14.036719942088657"/>
    <m/>
    <m/>
    <m/>
    <n v="13.414818074357477"/>
    <m/>
    <m/>
    <n v="72800288097.196732"/>
    <m/>
    <m/>
    <n v="33.556470560790927"/>
    <m/>
    <m/>
    <m/>
    <m/>
  </r>
  <r>
    <x v="835"/>
    <n v="16.809999999999999"/>
    <n v="17.29"/>
    <n v="50564.84"/>
    <n v="46807.35"/>
    <n v="155.75"/>
    <n v="461000.42"/>
    <n v="90362.03"/>
    <n v="83658.240000000005"/>
    <n v="1.3654851834865589E-4"/>
    <n v="131706.23373679756"/>
    <m/>
    <m/>
    <n v="109950888.5576189"/>
    <m/>
    <m/>
    <n v="16.596137101372182"/>
    <m/>
    <m/>
    <n v="162.42746455548226"/>
    <m/>
    <m/>
    <n v="198.73200580151061"/>
    <m/>
    <m/>
    <n v="114709.64201260489"/>
    <m/>
    <m/>
    <n v="2.8559388514578194"/>
    <m/>
    <m/>
    <n v="295018281232.36987"/>
    <m/>
    <m/>
    <n v="842"/>
    <n v="0.97223828802776169"/>
    <n v="1324680797.837729"/>
    <m/>
    <m/>
    <m/>
    <n v="14.165566059098262"/>
    <m/>
    <m/>
    <m/>
    <n v="13.543840550213039"/>
    <m/>
    <m/>
    <n v="71462835093.202988"/>
    <m/>
    <m/>
    <n v="33.88544467874442"/>
    <m/>
    <m/>
    <m/>
    <m/>
  </r>
  <r>
    <x v="836"/>
    <n v="18.55"/>
    <n v="18.510000000000002"/>
    <n v="52330.29"/>
    <n v="48435.22"/>
    <n v="149.6"/>
    <n v="479212.63"/>
    <n v="94730.47"/>
    <n v="87691.17"/>
    <n v="1.3654851834865589E-4"/>
    <n v="136301.37758275008"/>
    <m/>
    <m/>
    <n v="115685601.26595609"/>
    <m/>
    <m/>
    <n v="16.307121724452969"/>
    <m/>
    <m/>
    <n v="170.27566636705646"/>
    <m/>
    <m/>
    <n v="208.33460581256085"/>
    <m/>
    <m/>
    <n v="118695.60907092635"/>
    <m/>
    <m/>
    <n v="2.7430179216950101"/>
    <m/>
    <m/>
    <n v="318303927488.55249"/>
    <m/>
    <m/>
    <n v="843"/>
    <n v="1.0021609940572662"/>
    <n v="1416772775.8712289"/>
    <m/>
    <m/>
    <m/>
    <n v="13.67227797700194"/>
    <m/>
    <m/>
    <m/>
    <n v="13.074113269557587"/>
    <m/>
    <m/>
    <n v="76440497878.662125"/>
    <m/>
    <m/>
    <n v="32.255133143335541"/>
    <m/>
    <m/>
    <m/>
    <m/>
  </r>
  <r>
    <x v="837"/>
    <n v="18.100000000000001"/>
    <n v="18.11"/>
    <n v="52107.06"/>
    <n v="48221.99"/>
    <n v="150.96"/>
    <n v="474843.71"/>
    <n v="93807.35"/>
    <n v="86824.68"/>
    <n v="1.3654851834865589E-4"/>
    <n v="135716.63526599034"/>
    <m/>
    <m/>
    <n v="114920562.18498816"/>
    <m/>
    <m/>
    <n v="16.34259139048692"/>
    <m/>
    <m/>
    <n v="168.6122696328751"/>
    <m/>
    <m/>
    <n v="206.29964325336093"/>
    <m/>
    <m/>
    <n v="118169.66699380701"/>
    <m/>
    <m/>
    <n v="2.7678027795189837"/>
    <m/>
    <m/>
    <n v="312476254063.41833"/>
    <m/>
    <m/>
    <n v="844"/>
    <n v="0.99944781888459422"/>
    <n v="1404251122.9353287"/>
    <m/>
    <m/>
    <m/>
    <n v="13.731828876873939"/>
    <m/>
    <m/>
    <m/>
    <n v="13.132977836737451"/>
    <m/>
    <m/>
    <n v="75774379240.065796"/>
    <m/>
    <m/>
    <n v="32.577094222521055"/>
    <m/>
    <m/>
    <m/>
    <m/>
  </r>
  <r>
    <x v="838"/>
    <n v="20.74"/>
    <n v="19.010000000000002"/>
    <n v="55802.13"/>
    <n v="51634.97"/>
    <n v="139.83000000000001"/>
    <n v="509870.75"/>
    <n v="99344.28"/>
    <n v="91937.61"/>
    <n v="1.3654851834865589E-4"/>
    <n v="145337.17044870494"/>
    <m/>
    <m/>
    <n v="127119842.83213933"/>
    <m/>
    <m/>
    <n v="15.763846000925824"/>
    <m/>
    <m/>
    <n v="178.56016703363647"/>
    <m/>
    <m/>
    <n v="218.47128449604813"/>
    <m/>
    <m/>
    <n v="126529.65342465085"/>
    <m/>
    <m/>
    <n v="2.5635973501770901"/>
    <m/>
    <m/>
    <n v="358548820070.28601"/>
    <m/>
    <m/>
    <n v="845"/>
    <n v="1.0910047343503417"/>
    <n v="1602972848.2808983"/>
    <m/>
    <m/>
    <m/>
    <n v="12.759344838404933"/>
    <m/>
    <m/>
    <m/>
    <n v="12.204687636594491"/>
    <m/>
    <m/>
    <n v="86508359609.094376"/>
    <m/>
    <m/>
    <n v="30.661747404385562"/>
    <m/>
    <m/>
    <m/>
    <m/>
  </r>
  <r>
    <x v="839"/>
    <n v="24.17"/>
    <n v="21.23"/>
    <n v="57511.02"/>
    <n v="53209.19"/>
    <n v="139.18"/>
    <n v="512217.86"/>
    <n v="99543.65"/>
    <n v="92109.56"/>
    <n v="1.3654851834865589E-4"/>
    <n v="149784.33810123621"/>
    <m/>
    <m/>
    <n v="132931913.20393421"/>
    <m/>
    <m/>
    <n v="15.523142011168982"/>
    <m/>
    <m/>
    <n v="178.91414950887054"/>
    <m/>
    <m/>
    <n v="218.90462774451123"/>
    <m/>
    <m/>
    <n v="130383.47255527684"/>
    <m/>
    <m/>
    <n v="2.5515406452954585"/>
    <m/>
    <m/>
    <n v="361822306473.56702"/>
    <m/>
    <m/>
    <n v="846"/>
    <n v="1.1384832783796515"/>
    <n v="1700656734.7011948"/>
    <m/>
    <m/>
    <m/>
    <n v="12.369768443255627"/>
    <m/>
    <m/>
    <m/>
    <n v="11.833775573230103"/>
    <m/>
    <m/>
    <n v="91791586746.678772"/>
    <m/>
    <m/>
    <n v="30.607448084384057"/>
    <m/>
    <m/>
    <m/>
    <m/>
  </r>
  <r>
    <x v="840"/>
    <n v="20.87"/>
    <n v="19.510000000000002"/>
    <n v="55967.89"/>
    <n v="51759.69"/>
    <n v="140.04"/>
    <n v="509059.53"/>
    <n v="97742.78"/>
    <n v="90405.45"/>
    <n v="1.3486091462189265E-4"/>
    <n v="145754.67698262667"/>
    <m/>
    <m/>
    <n v="127496341.42524804"/>
    <m/>
    <m/>
    <n v="15.733350559217437"/>
    <m/>
    <m/>
    <n v="175.66451660219317"/>
    <m/>
    <m/>
    <n v="214.92935101485216"/>
    <m/>
    <m/>
    <n v="126820.68122467904"/>
    <m/>
    <m/>
    <n v="2.5668847393367225"/>
    <m/>
    <m/>
    <n v="357278673146.03308"/>
    <m/>
    <m/>
    <n v="847"/>
    <n v="1.0697078421322399"/>
    <n v="1607837178.8398445"/>
    <m/>
    <m/>
    <m/>
    <n v="12.704964540924189"/>
    <m/>
    <m/>
    <m/>
    <n v="12.159777022069081"/>
    <m/>
    <m/>
    <n v="86813845153.853821"/>
    <m/>
    <m/>
    <n v="31.182867742229821"/>
    <m/>
    <m/>
    <m/>
    <m/>
  </r>
  <r>
    <x v="841"/>
    <n v="23.52"/>
    <n v="21.55"/>
    <n v="59442.93"/>
    <n v="54966.47"/>
    <n v="132.88"/>
    <n v="535069.56000000006"/>
    <n v="105559.43"/>
    <n v="97623.13"/>
    <n v="1.3486091462189265E-4"/>
    <n v="154800.79380871274"/>
    <m/>
    <m/>
    <n v="139343590.04965553"/>
    <m/>
    <m/>
    <n v="15.245572601776638"/>
    <m/>
    <m/>
    <n v="189.70806946806604"/>
    <m/>
    <m/>
    <n v="232.11219730919879"/>
    <m/>
    <m/>
    <n v="134674.00283121434"/>
    <m/>
    <m/>
    <n v="2.4355109570775273"/>
    <m/>
    <m/>
    <n v="393758473389.68494"/>
    <m/>
    <m/>
    <n v="848"/>
    <n v="1.0914153132250579"/>
    <n v="1807003910.3040457"/>
    <m/>
    <m/>
    <m/>
    <n v="11.917271322591159"/>
    <m/>
    <m/>
    <m/>
    <n v="11.407532460414728"/>
    <m/>
    <m/>
    <n v="97579724673.32608"/>
    <m/>
    <m/>
    <n v="28.696136346648917"/>
    <m/>
    <m/>
    <m/>
    <m/>
  </r>
  <r>
    <x v="842"/>
    <n v="23.67"/>
    <n v="21.94"/>
    <n v="62449.04"/>
    <n v="57738.78"/>
    <n v="122.79"/>
    <n v="575722.42000000004"/>
    <n v="105756.24"/>
    <n v="97791.98"/>
    <n v="1.3486091462189265E-4"/>
    <n v="162625.31548792688"/>
    <m/>
    <m/>
    <n v="149884133.05974859"/>
    <m/>
    <m/>
    <n v="14.860720027166083"/>
    <m/>
    <m/>
    <n v="190.05713579341301"/>
    <m/>
    <m/>
    <n v="232.53954285087059"/>
    <m/>
    <m/>
    <n v="141462.40299866107"/>
    <m/>
    <m/>
    <n v="2.2504515635763078"/>
    <m/>
    <m/>
    <n v="453556924382.63892"/>
    <m/>
    <m/>
    <n v="849"/>
    <n v="1.0788514129443938"/>
    <n v="1989214361.2512596"/>
    <m/>
    <m/>
    <m/>
    <n v="11.31568019111273"/>
    <m/>
    <m/>
    <m/>
    <n v="10.833237965477524"/>
    <m/>
    <m/>
    <n v="107432492687.65855"/>
    <m/>
    <m/>
    <n v="28.649306970600154"/>
    <m/>
    <m/>
    <m/>
    <m/>
  </r>
  <r>
    <x v="843"/>
    <n v="21.22"/>
    <n v="20.75"/>
    <n v="59842.48"/>
    <n v="55321.04"/>
    <n v="128.77000000000001"/>
    <n v="547657.42000000004"/>
    <n v="103928.32000000001"/>
    <n v="96088.53"/>
    <n v="1.3486091462189265E-4"/>
    <n v="155833.69882296037"/>
    <m/>
    <m/>
    <n v="140468467.05074006"/>
    <m/>
    <m/>
    <n v="15.171462278760606"/>
    <m/>
    <m/>
    <n v="186.76758170617217"/>
    <m/>
    <m/>
    <n v="228.51494359640688"/>
    <m/>
    <m/>
    <n v="135534.94077415977"/>
    <m/>
    <m/>
    <n v="2.3599215644768581"/>
    <m/>
    <m/>
    <n v="409306260277.4563"/>
    <m/>
    <m/>
    <n v="850"/>
    <n v="1.0226506024096385"/>
    <n v="1822561159.2140307"/>
    <m/>
    <m/>
    <m/>
    <n v="11.78896120317177"/>
    <m/>
    <m/>
    <m/>
    <n v="11.28797110419673"/>
    <m/>
    <m/>
    <n v="98444112432.968353"/>
    <m/>
    <m/>
    <n v="29.151205501631591"/>
    <m/>
    <m/>
    <m/>
    <m/>
  </r>
  <r>
    <x v="844"/>
    <n v="25.16"/>
    <n v="22.97"/>
    <n v="64824.24"/>
    <n v="59918.94"/>
    <n v="119.54"/>
    <n v="586942.91"/>
    <n v="110019.32"/>
    <n v="101707.09"/>
    <n v="1.3486091462189265E-4"/>
    <n v="168802.40883562391"/>
    <m/>
    <m/>
    <n v="157979094.87155181"/>
    <m/>
    <m/>
    <n v="14.540610613041181"/>
    <m/>
    <m/>
    <n v="197.7087795020694"/>
    <m/>
    <m/>
    <n v="241.90204582933205"/>
    <m/>
    <m/>
    <n v="146795.43918874784"/>
    <m/>
    <m/>
    <n v="2.1906466258293031"/>
    <m/>
    <m/>
    <n v="467992713564.13013"/>
    <m/>
    <m/>
    <n v="851"/>
    <n v="1.0953417501088376"/>
    <n v="2125446741.7084162"/>
    <m/>
    <m/>
    <m/>
    <n v="10.808641319103099"/>
    <m/>
    <m/>
    <m/>
    <n v="10.350806453633322"/>
    <m/>
    <m/>
    <n v="114818385186.15599"/>
    <m/>
    <m/>
    <n v="27.449340860602518"/>
    <m/>
    <m/>
    <m/>
    <m/>
  </r>
  <r>
    <x v="845"/>
    <n v="22.6"/>
    <n v="21.5"/>
    <n v="63439.82"/>
    <n v="58615.03"/>
    <n v="120.66"/>
    <n v="581437.55000000005"/>
    <n v="108067.36"/>
    <n v="99861.45"/>
    <n v="1.3331417464845785E-4"/>
    <n v="165185.29327226573"/>
    <m/>
    <m/>
    <n v="152817968.87210563"/>
    <m/>
    <m/>
    <n v="14.697673732722658"/>
    <m/>
    <m/>
    <n v="194.18682973135208"/>
    <m/>
    <m/>
    <n v="237.59362605476653"/>
    <m/>
    <m/>
    <n v="143588.59686303424"/>
    <m/>
    <m/>
    <n v="2.2108078787673762"/>
    <m/>
    <m/>
    <n v="459108513443.09613"/>
    <m/>
    <m/>
    <n v="852"/>
    <n v="1.0511627906976744"/>
    <n v="2032736544.0210645"/>
    <m/>
    <m/>
    <m/>
    <n v="11.042307637141805"/>
    <m/>
    <m/>
    <m/>
    <n v="10.579158447281406"/>
    <m/>
    <m/>
    <n v="109850237143.34552"/>
    <m/>
    <m/>
    <n v="27.955530776107643"/>
    <m/>
    <m/>
    <m/>
    <m/>
  </r>
  <r>
    <x v="846"/>
    <n v="21.56"/>
    <n v="20.95"/>
    <n v="59164.15"/>
    <n v="54656.72"/>
    <n v="128.44999999999999"/>
    <n v="543895.82999999996"/>
    <n v="103145.55"/>
    <n v="95300.06"/>
    <n v="1.3331417464845785E-4"/>
    <n v="154048.50088239397"/>
    <m/>
    <m/>
    <n v="137336810.98337525"/>
    <m/>
    <m/>
    <n v="15.193549869339343"/>
    <m/>
    <m/>
    <n v="185.33828312886857"/>
    <m/>
    <m/>
    <n v="226.76740258439676"/>
    <m/>
    <m/>
    <n v="133888.11653258436"/>
    <m/>
    <m/>
    <n v="2.3534121628908311"/>
    <m/>
    <m/>
    <n v="399791476609.52582"/>
    <m/>
    <m/>
    <n v="853"/>
    <n v="1.0291169451073985"/>
    <n v="1758133329.7538986"/>
    <m/>
    <m/>
    <m/>
    <n v="11.787452616522158"/>
    <m/>
    <m/>
    <m/>
    <n v="11.294663585665493"/>
    <m/>
    <m/>
    <n v="95022096876.639984"/>
    <m/>
    <m/>
    <n v="29.235276648626336"/>
    <m/>
    <m/>
    <m/>
    <m/>
  </r>
  <r>
    <x v="847"/>
    <n v="21.45"/>
    <n v="20.61"/>
    <n v="58500.7"/>
    <n v="54036.53"/>
    <n v="129.66999999999999"/>
    <n v="538721.4"/>
    <n v="101933.8"/>
    <n v="94167.77"/>
    <n v="1.3331417464845785E-4"/>
    <n v="152317.33054985022"/>
    <m/>
    <m/>
    <n v="134997974.53161424"/>
    <m/>
    <m/>
    <n v="15.279352809929078"/>
    <m/>
    <m/>
    <n v="183.1564699089096"/>
    <m/>
    <m/>
    <n v="224.09812891502099"/>
    <m/>
    <m/>
    <n v="132365.07971676395"/>
    <m/>
    <m/>
    <n v="2.3756343611137321"/>
    <m/>
    <m/>
    <n v="392154660461.78827"/>
    <m/>
    <m/>
    <n v="854"/>
    <n v="1.0407569141193596"/>
    <n v="1718176337.0799899"/>
    <m/>
    <m/>
    <m/>
    <n v="11.920649649897609"/>
    <m/>
    <m/>
    <m/>
    <n v="11.423924510680818"/>
    <m/>
    <m/>
    <n v="92873846993.656219"/>
    <m/>
    <m/>
    <n v="29.58547980151814"/>
    <m/>
    <m/>
    <m/>
    <m/>
  </r>
  <r>
    <x v="848"/>
    <n v="26.48"/>
    <n v="24.68"/>
    <n v="66737.759999999995"/>
    <n v="61637.82"/>
    <n v="113.66"/>
    <n v="605249.39"/>
    <n v="113294.51"/>
    <n v="104650.39"/>
    <n v="1.3331417464845785E-4"/>
    <n v="173759.79404403534"/>
    <m/>
    <m/>
    <n v="163481547.0440335"/>
    <m/>
    <m/>
    <n v="14.204313873181396"/>
    <m/>
    <m/>
    <n v="203.56463251224321"/>
    <m/>
    <m/>
    <n v="249.06847831255877"/>
    <m/>
    <m/>
    <n v="150980.46184097737"/>
    <m/>
    <m/>
    <n v="2.0822071887372369"/>
    <m/>
    <m/>
    <n v="488973643086.37689"/>
    <m/>
    <m/>
    <n v="855"/>
    <n v="1.072933549432739"/>
    <n v="2201492054.4478097"/>
    <m/>
    <m/>
    <m/>
    <n v="10.243301081997679"/>
    <m/>
    <m/>
    <m/>
    <n v="9.8178727557098107"/>
    <m/>
    <m/>
    <n v="119013361725.89876"/>
    <m/>
    <m/>
    <n v="26.294599626308823"/>
    <m/>
    <m/>
    <m/>
    <m/>
  </r>
  <r>
    <x v="849"/>
    <n v="28.3"/>
    <n v="25.63"/>
    <n v="71717.56"/>
    <n v="66228.86"/>
    <n v="104.45"/>
    <n v="654277.91"/>
    <n v="116839.3"/>
    <n v="107910.76"/>
    <n v="1.3331417464845785E-4"/>
    <n v="186720.74993309836"/>
    <m/>
    <m/>
    <n v="181744977.86703318"/>
    <m/>
    <m/>
    <n v="13.674959890370088"/>
    <m/>
    <m/>
    <n v="209.92870016688059"/>
    <m/>
    <m/>
    <n v="256.85542012490021"/>
    <m/>
    <m/>
    <n v="162221.44488472983"/>
    <m/>
    <m/>
    <n v="1.9133787066063008"/>
    <m/>
    <m/>
    <n v="568149460639.01318"/>
    <m/>
    <m/>
    <n v="856"/>
    <n v="1.1041747951619196"/>
    <n v="2529359299.4040704"/>
    <m/>
    <m/>
    <m/>
    <n v="9.4798960625286615"/>
    <m/>
    <m/>
    <m/>
    <n v="9.0874722416885927"/>
    <m/>
    <m/>
    <n v="136754625674.5631"/>
    <m/>
    <m/>
    <n v="25.477848606920151"/>
    <m/>
    <m/>
    <m/>
    <m/>
  </r>
  <r>
    <x v="850"/>
    <n v="26.57"/>
    <n v="23.84"/>
    <n v="69963.789999999994"/>
    <n v="64582.82"/>
    <n v="108.2"/>
    <n v="630770.28"/>
    <n v="110239.89"/>
    <n v="101772.49"/>
    <n v="1.2937801111823077E-4"/>
    <n v="182141.38548904838"/>
    <m/>
    <m/>
    <n v="174964359.78067634"/>
    <m/>
    <m/>
    <n v="13.843816357326231"/>
    <m/>
    <m/>
    <n v="198.05685214274882"/>
    <m/>
    <m/>
    <n v="242.33057785759749"/>
    <m/>
    <m/>
    <n v="158175.97110976509"/>
    <m/>
    <m/>
    <n v="1.981747687785741"/>
    <m/>
    <m/>
    <n v="527202758973.03424"/>
    <m/>
    <m/>
    <n v="857"/>
    <n v="1.1145134228187921"/>
    <n v="2403387841.5300117"/>
    <m/>
    <m/>
    <m/>
    <n v="9.7141502231672252"/>
    <m/>
    <m/>
    <m/>
    <n v="9.3160222776246826"/>
    <m/>
    <m/>
    <n v="129989695815.88339"/>
    <m/>
    <m/>
    <n v="26.934565088071459"/>
    <m/>
    <m/>
    <m/>
    <m/>
  </r>
  <r>
    <x v="851"/>
    <n v="27.68"/>
    <n v="24.85"/>
    <n v="73010.77"/>
    <n v="67387.100000000006"/>
    <n v="101.49"/>
    <n v="669931.5"/>
    <n v="112566.48"/>
    <n v="103907.21"/>
    <n v="1.2937801111823077E-4"/>
    <n v="190069.15640110057"/>
    <m/>
    <m/>
    <n v="186358383.32717222"/>
    <m/>
    <m/>
    <n v="13.5429045384306"/>
    <m/>
    <m/>
    <n v="202.23186965032463"/>
    <m/>
    <m/>
    <n v="247.43915199579848"/>
    <m/>
    <m/>
    <n v="165039.45404410773"/>
    <m/>
    <m/>
    <n v="1.8587481713905032"/>
    <m/>
    <m/>
    <n v="592620130090.37891"/>
    <m/>
    <m/>
    <n v="858"/>
    <n v="1.1138832997987926"/>
    <n v="2612017010.2625175"/>
    <m/>
    <m/>
    <m/>
    <n v="9.2919148939784346"/>
    <m/>
    <m/>
    <m/>
    <n v="8.912330386678553"/>
    <m/>
    <m/>
    <n v="141290270979.4693"/>
    <m/>
    <m/>
    <n v="26.372037796528954"/>
    <m/>
    <m/>
    <m/>
    <m/>
  </r>
  <r>
    <x v="852"/>
    <n v="30.67"/>
    <n v="26.75"/>
    <n v="76190.25"/>
    <n v="70312.960000000006"/>
    <n v="97.71"/>
    <n v="694853.18"/>
    <n v="113451.84"/>
    <n v="104711.02"/>
    <n v="1.2937801111823077E-4"/>
    <n v="198341.46982665674"/>
    <m/>
    <m/>
    <n v="198493636.89612672"/>
    <m/>
    <m/>
    <n v="13.248552077498488"/>
    <m/>
    <m/>
    <n v="203.81749764519472"/>
    <m/>
    <m/>
    <n v="249.37950747425361"/>
    <m/>
    <m/>
    <n v="172200.29805495762"/>
    <m/>
    <m/>
    <n v="1.789420949253927"/>
    <m/>
    <m/>
    <n v="636662976762.94141"/>
    <m/>
    <m/>
    <n v="859"/>
    <n v="1.1465420560747663"/>
    <n v="2838742089.6349573"/>
    <m/>
    <m/>
    <m/>
    <n v="8.8880580835799385"/>
    <m/>
    <m/>
    <m/>
    <n v="8.5261562975708287"/>
    <m/>
    <m/>
    <n v="153572475083.68021"/>
    <m/>
    <m/>
    <n v="26.170445526637153"/>
    <m/>
    <m/>
    <m/>
    <m/>
  </r>
  <r>
    <x v="853"/>
    <n v="30.83"/>
    <n v="27.09"/>
    <n v="82194.58"/>
    <n v="75845.02"/>
    <n v="88.92"/>
    <n v="757387.59"/>
    <n v="115056.84"/>
    <n v="106178.82"/>
    <n v="1.2937801111823077E-4"/>
    <n v="213966.96156901479"/>
    <m/>
    <m/>
    <n v="221917034.77294764"/>
    <m/>
    <m/>
    <n v="12.72703820018172"/>
    <m/>
    <m/>
    <n v="206.69585796652353"/>
    <m/>
    <m/>
    <n v="252.90158274938125"/>
    <m/>
    <m/>
    <n v="185743.27315991581"/>
    <m/>
    <m/>
    <n v="1.6283552569899873"/>
    <m/>
    <m/>
    <n v="751200739068.83911"/>
    <m/>
    <m/>
    <n v="860"/>
    <n v="1.1380583241048357"/>
    <n v="3285322612.7327232"/>
    <m/>
    <m/>
    <m/>
    <n v="8.1883849708998326"/>
    <m/>
    <m/>
    <m/>
    <n v="7.8560639376067698"/>
    <m/>
    <m/>
    <n v="177752885362.02625"/>
    <m/>
    <m/>
    <n v="25.805982026642628"/>
    <m/>
    <m/>
    <m/>
    <m/>
  </r>
  <r>
    <x v="854"/>
    <n v="29.99"/>
    <n v="26.25"/>
    <n v="79972.399999999994"/>
    <n v="73784.69"/>
    <n v="92.85"/>
    <n v="723901.95"/>
    <n v="115163.92"/>
    <n v="106263.9"/>
    <n v="1.2937801111823077E-4"/>
    <n v="208177.1596040875"/>
    <m/>
    <m/>
    <n v="212872428.9973655"/>
    <m/>
    <m/>
    <n v="12.899567448290183"/>
    <m/>
    <m/>
    <n v="206.88317902001324"/>
    <m/>
    <m/>
    <n v="253.13105580679135"/>
    <m/>
    <m/>
    <n v="180692.35891799195"/>
    <m/>
    <m/>
    <n v="1.7002305564026363"/>
    <m/>
    <m/>
    <n v="684724369918.27197"/>
    <m/>
    <m/>
    <n v="861"/>
    <n v="1.1424761904761904"/>
    <n v="3106726336.4868431"/>
    <m/>
    <m/>
    <m/>
    <n v="8.4104307151206008"/>
    <m/>
    <m/>
    <m/>
    <n v="8.0702194702473911"/>
    <m/>
    <m/>
    <n v="168109719981.4899"/>
    <m/>
    <m/>
    <n v="25.787686306107389"/>
    <m/>
    <m/>
    <m/>
    <m/>
  </r>
  <r>
    <x v="855"/>
    <n v="26.33"/>
    <n v="23.36"/>
    <n v="73557.350000000006"/>
    <n v="67837.350000000006"/>
    <n v="100.46"/>
    <n v="664550.52"/>
    <n v="111597.06"/>
    <n v="102931.44"/>
    <n v="7.9456365113639293E-5"/>
    <n v="191464.05590917042"/>
    <m/>
    <m/>
    <n v="187129496.80511719"/>
    <m/>
    <m/>
    <n v="13.418397922362182"/>
    <m/>
    <m/>
    <n v="200.46092311584528"/>
    <m/>
    <m/>
    <n v="245.27393762440022"/>
    <m/>
    <m/>
    <n v="166113.49819548891"/>
    <m/>
    <m/>
    <n v="1.8392793287436775"/>
    <m/>
    <m/>
    <n v="572314919813.36523"/>
    <m/>
    <m/>
    <n v="862"/>
    <n v="1.127140410958904"/>
    <n v="2605633857.6794429"/>
    <m/>
    <m/>
    <m/>
    <n v="9.0870751218934043"/>
    <m/>
    <m/>
    <m/>
    <n v="8.7231287019622705"/>
    <m/>
    <m/>
    <n v="141023583050.85385"/>
    <m/>
    <m/>
    <n v="26.59978279174852"/>
    <m/>
    <m/>
    <m/>
    <m/>
  </r>
  <r>
    <x v="856"/>
    <n v="25.25"/>
    <n v="22.94"/>
    <n v="71703.69"/>
    <n v="66122.44"/>
    <n v="102.66"/>
    <n v="649982.9"/>
    <n v="109742.86"/>
    <n v="101213.04"/>
    <n v="7.9456365113639293E-5"/>
    <n v="186634.57230250345"/>
    <m/>
    <m/>
    <n v="180031895.27668986"/>
    <m/>
    <m/>
    <n v="13.587651010911259"/>
    <m/>
    <m/>
    <n v="197.12543146943483"/>
    <m/>
    <m/>
    <n v="241.19306156130196"/>
    <m/>
    <m/>
    <n v="161909.53574151685"/>
    <m/>
    <m/>
    <n v="1.8794552017187702"/>
    <m/>
    <m/>
    <n v="547181796292.96881"/>
    <m/>
    <m/>
    <n v="863"/>
    <n v="1.1006974716652136"/>
    <n v="2473811041.721725"/>
    <m/>
    <m/>
    <m/>
    <n v="9.3163600090743941"/>
    <m/>
    <m/>
    <m/>
    <n v="8.9440268914620855"/>
    <m/>
    <m/>
    <n v="133898092366.33324"/>
    <m/>
    <m/>
    <n v="27.045004281848655"/>
    <m/>
    <m/>
    <m/>
    <m/>
  </r>
  <r>
    <x v="857"/>
    <n v="22.89"/>
    <n v="21.38"/>
    <n v="68251.98"/>
    <n v="62934.15"/>
    <n v="105.83"/>
    <n v="629953.88"/>
    <n v="106852.01"/>
    <n v="98538.84"/>
    <n v="7.9456365113639293E-5"/>
    <n v="177645.92720296263"/>
    <m/>
    <m/>
    <n v="167009134.31418914"/>
    <m/>
    <m/>
    <n v="13.914873325603125"/>
    <m/>
    <m/>
    <n v="191.92806691575495"/>
    <m/>
    <m/>
    <n v="234.83407719525047"/>
    <m/>
    <m/>
    <n v="154098.15309576233"/>
    <m/>
    <m/>
    <n v="1.9373840367952895"/>
    <m/>
    <m/>
    <n v="513420216768.604"/>
    <m/>
    <m/>
    <n v="864"/>
    <n v="1.0706267539756782"/>
    <n v="2235171410.9264398"/>
    <m/>
    <m/>
    <m/>
    <n v="9.7651211656538024"/>
    <m/>
    <m/>
    <m/>
    <n v="9.3756879041785943"/>
    <m/>
    <m/>
    <n v="120989647129.81697"/>
    <m/>
    <m/>
    <n v="27.760752723470823"/>
    <m/>
    <m/>
    <m/>
    <m/>
  </r>
  <r>
    <x v="858"/>
    <n v="22.62"/>
    <n v="21.27"/>
    <n v="69453.279999999999"/>
    <n v="64036.85"/>
    <n v="105.13"/>
    <n v="634107.55000000005"/>
    <n v="106896.11"/>
    <n v="98571.68"/>
    <n v="7.9456365113639293E-5"/>
    <n v="180768.25721762591"/>
    <m/>
    <m/>
    <n v="171396863.76406908"/>
    <m/>
    <m/>
    <n v="13.792609682446251"/>
    <m/>
    <m/>
    <n v="192.00259771522897"/>
    <m/>
    <m/>
    <n v="234.9255270042124"/>
    <m/>
    <m/>
    <n v="156793.67151601135"/>
    <m/>
    <m/>
    <n v="1.924463983697029"/>
    <m/>
    <m/>
    <n v="520151181777.40961"/>
    <m/>
    <m/>
    <n v="865"/>
    <n v="1.0634696755994359"/>
    <n v="2313420510.5724759"/>
    <m/>
    <m/>
    <m/>
    <n v="9.5935748603495199"/>
    <m/>
    <m/>
    <m/>
    <n v="9.2118031034734642"/>
    <m/>
    <m/>
    <n v="125233773828.00406"/>
    <m/>
    <m/>
    <n v="27.752679516468735"/>
    <m/>
    <m/>
    <m/>
    <m/>
  </r>
  <r>
    <x v="859"/>
    <n v="20.72"/>
    <n v="20.46"/>
    <n v="66859.31"/>
    <n v="61640.09"/>
    <n v="108.9"/>
    <n v="611379.52"/>
    <n v="104476.29"/>
    <n v="96332.47"/>
    <n v="7.9456365113639293E-5"/>
    <n v="174012.60598129441"/>
    <m/>
    <m/>
    <n v="161772794.83108276"/>
    <m/>
    <m/>
    <n v="14.050357667778"/>
    <m/>
    <m/>
    <n v="187.65163626864307"/>
    <m/>
    <m/>
    <n v="229.60214278758639"/>
    <m/>
    <m/>
    <n v="150920.88377042211"/>
    <m/>
    <m/>
    <n v="1.9933667298654341"/>
    <m/>
    <m/>
    <n v="482827317820.00635"/>
    <m/>
    <m/>
    <n v="866"/>
    <n v="1.0127077223851417"/>
    <n v="2140175792.2165015"/>
    <m/>
    <m/>
    <m/>
    <n v="9.9521779513610031"/>
    <m/>
    <m/>
    <m/>
    <n v="9.5569867243545428"/>
    <m/>
    <m/>
    <n v="115863286630.46472"/>
    <m/>
    <m/>
    <n v="28.384330504550963"/>
    <m/>
    <m/>
    <m/>
    <m/>
  </r>
  <r>
    <x v="860"/>
    <n v="22.72"/>
    <n v="21.65"/>
    <n v="70030.570000000007"/>
    <n v="64549.1"/>
    <n v="104.98"/>
    <n v="633390.41"/>
    <n v="105779.84"/>
    <n v="97511.44"/>
    <n v="1.2853473289475836E-4"/>
    <n v="182253.01123762195"/>
    <m/>
    <m/>
    <n v="173219742.04193872"/>
    <m/>
    <m/>
    <n v="13.717743904130803"/>
    <m/>
    <m/>
    <n v="189.97906675377112"/>
    <m/>
    <m/>
    <n v="232.45064679087747"/>
    <m/>
    <m/>
    <n v="158029.72564547908"/>
    <m/>
    <m/>
    <n v="1.9212969851587895"/>
    <m/>
    <m/>
    <n v="517474565745.55743"/>
    <m/>
    <m/>
    <n v="867"/>
    <n v="1.0494226327944574"/>
    <n v="2341943677.6453867"/>
    <m/>
    <m/>
    <m/>
    <n v="9.4811752071522442"/>
    <m/>
    <m/>
    <m/>
    <n v="9.1071195587915614"/>
    <m/>
    <m/>
    <n v="126830969604.6676"/>
    <m/>
    <m/>
    <n v="28.04464830364094"/>
    <m/>
    <m/>
    <m/>
    <m/>
  </r>
  <r>
    <x v="861"/>
    <n v="26.3"/>
    <n v="25.04"/>
    <n v="75859.48"/>
    <n v="69913.47"/>
    <n v="95.63"/>
    <n v="689796.66"/>
    <n v="110086.75"/>
    <n v="101469.16"/>
    <n v="1.2853473289475836E-4"/>
    <n v="197417.80686770467"/>
    <m/>
    <m/>
    <n v="194811082.57539973"/>
    <m/>
    <m/>
    <n v="13.147393338100354"/>
    <m/>
    <m/>
    <n v="197.70939400935532"/>
    <m/>
    <m/>
    <n v="241.90942541831339"/>
    <m/>
    <m/>
    <n v="171157.90386158758"/>
    <m/>
    <m/>
    <n v="1.7500815688181826"/>
    <m/>
    <m/>
    <n v="609594983632.67981"/>
    <m/>
    <m/>
    <n v="868"/>
    <n v="1.0503194888178915"/>
    <n v="2731107335.4322834"/>
    <m/>
    <m/>
    <m/>
    <n v="8.6928347473987095"/>
    <m/>
    <m/>
    <m/>
    <n v="8.3510344371992709"/>
    <m/>
    <m/>
    <n v="147923937407.52036"/>
    <m/>
    <m/>
    <n v="26.90885673305289"/>
    <m/>
    <m/>
    <m/>
    <m/>
  </r>
  <r>
    <x v="862"/>
    <n v="23.81"/>
    <n v="23.26"/>
    <n v="72842.789999999994"/>
    <n v="67124.25"/>
    <n v="99.09"/>
    <n v="664819.05000000005"/>
    <n v="109367.3"/>
    <n v="100792.99"/>
    <n v="1.2853473289475836E-4"/>
    <n v="189562.50690089187"/>
    <m/>
    <m/>
    <n v="183151251.67353627"/>
    <m/>
    <m/>
    <n v="13.409304027673061"/>
    <m/>
    <m/>
    <n v="196.412514340603"/>
    <m/>
    <m/>
    <n v="240.32287792203778"/>
    <m/>
    <m/>
    <n v="164324.77786088886"/>
    <m/>
    <m/>
    <n v="1.8133021063524692"/>
    <m/>
    <m/>
    <n v="565404918999.49719"/>
    <m/>
    <m/>
    <n v="869"/>
    <n v="1.0236457437661219"/>
    <n v="2513105862.3045106"/>
    <m/>
    <m/>
    <m/>
    <n v="9.039217115037161"/>
    <m/>
    <m/>
    <m/>
    <n v="8.6849966226247695"/>
    <m/>
    <m/>
    <n v="136132335722.76018"/>
    <m/>
    <m/>
    <n v="27.090651802238614"/>
    <m/>
    <m/>
    <m/>
    <m/>
  </r>
  <r>
    <x v="863"/>
    <n v="25.06"/>
    <n v="23.64"/>
    <n v="73543.679999999993"/>
    <n v="67761.490000000005"/>
    <n v="98.07"/>
    <n v="671649.03"/>
    <n v="110361.60000000001"/>
    <n v="101696.39"/>
    <n v="1.2853473289475836E-4"/>
    <n v="191381.80200472922"/>
    <m/>
    <m/>
    <n v="185757573.38409716"/>
    <m/>
    <m/>
    <n v="13.345306467412529"/>
    <m/>
    <m/>
    <n v="198.19334293552373"/>
    <m/>
    <m/>
    <n v="242.50209778193135"/>
    <m/>
    <m/>
    <n v="165880.01315423075"/>
    <m/>
    <m/>
    <n v="1.7945382322226431"/>
    <m/>
    <m/>
    <n v="576978279824.79102"/>
    <m/>
    <m/>
    <n v="870"/>
    <n v="1.0600676818950929"/>
    <n v="2560735602.5601921"/>
    <m/>
    <m/>
    <m/>
    <n v="8.9529868472335803"/>
    <m/>
    <m/>
    <m/>
    <n v="8.603333683058441"/>
    <m/>
    <m/>
    <n v="138728623072.70044"/>
    <m/>
    <m/>
    <n v="26.850298202265314"/>
    <m/>
    <m/>
    <m/>
    <m/>
  </r>
  <r>
    <x v="864"/>
    <n v="23.38"/>
    <n v="22.68"/>
    <n v="71306.31"/>
    <n v="65691.320000000007"/>
    <n v="102.54"/>
    <n v="641016.93999999994"/>
    <n v="109364.79"/>
    <n v="100764.78"/>
    <n v="1.2853473289475836E-4"/>
    <n v="185554.99733251263"/>
    <m/>
    <m/>
    <n v="177243300.72543478"/>
    <m/>
    <m/>
    <n v="13.548808936075421"/>
    <m/>
    <m/>
    <n v="196.39842849994744"/>
    <m/>
    <m/>
    <n v="240.30616973389033"/>
    <m/>
    <m/>
    <n v="160807.61438265204"/>
    <m/>
    <m/>
    <n v="1.8762299121598482"/>
    <m/>
    <m/>
    <n v="524309515198.50751"/>
    <m/>
    <m/>
    <n v="871"/>
    <n v="1.0308641975308641"/>
    <n v="2404189367.7808366"/>
    <m/>
    <m/>
    <m/>
    <n v="9.2260783301300524"/>
    <m/>
    <m/>
    <m/>
    <n v="8.8669843823234551"/>
    <m/>
    <m/>
    <n v="130262926745.02585"/>
    <m/>
    <m/>
    <n v="27.098746317982215"/>
    <m/>
    <m/>
    <m/>
    <m/>
  </r>
  <r>
    <x v="865"/>
    <n v="22.78"/>
    <n v="22.02"/>
    <n v="68640.98"/>
    <n v="63202.09"/>
    <n v="104.96"/>
    <n v="625939.03"/>
    <n v="107061.74"/>
    <n v="98591.02"/>
    <n v="1.2150995710524803E-4"/>
    <n v="178601.79055759564"/>
    <m/>
    <m/>
    <n v="167162513.55028054"/>
    <m/>
    <m/>
    <n v="13.804073060853474"/>
    <m/>
    <m/>
    <n v="192.24383583170561"/>
    <m/>
    <m/>
    <n v="235.22378824947478"/>
    <m/>
    <m/>
    <n v="154696.35688318606"/>
    <m/>
    <m/>
    <n v="1.9200890636547085"/>
    <m/>
    <m/>
    <n v="499491843417.10822"/>
    <m/>
    <m/>
    <n v="872"/>
    <n v="1.0345140781108084"/>
    <n v="2221686794.895505"/>
    <m/>
    <m/>
    <m/>
    <n v="9.5738967071041419"/>
    <m/>
    <m/>
    <m/>
    <n v="9.2063500474432161"/>
    <m/>
    <m/>
    <n v="120427614606.57579"/>
    <m/>
    <m/>
    <n v="27.692697966035091"/>
    <m/>
    <m/>
    <m/>
    <m/>
  </r>
  <r>
    <x v="866"/>
    <n v="24.58"/>
    <n v="23.36"/>
    <n v="72611.34"/>
    <n v="66850.17"/>
    <n v="99.1"/>
    <n v="660848.43999999994"/>
    <n v="108542.13"/>
    <n v="99942.3"/>
    <n v="1.2150995710524803E-4"/>
    <n v="188927.94246517422"/>
    <m/>
    <m/>
    <n v="181633921.91383481"/>
    <m/>
    <m/>
    <n v="13.405332551117704"/>
    <m/>
    <m/>
    <n v="194.89732391425039"/>
    <m/>
    <m/>
    <n v="238.47077797951781"/>
    <m/>
    <m/>
    <n v="163620.85908007273"/>
    <m/>
    <m/>
    <n v="1.8127896328271731"/>
    <m/>
    <m/>
    <n v="555164137971.65576"/>
    <m/>
    <m/>
    <n v="873"/>
    <n v="1.0522260273972601"/>
    <n v="2478078700.2336349"/>
    <m/>
    <m/>
    <m/>
    <n v="9.0208628330656317"/>
    <m/>
    <m/>
    <m/>
    <n v="8.6756846965280605"/>
    <m/>
    <m/>
    <n v="134340239406.26073"/>
    <m/>
    <m/>
    <n v="27.315452847683872"/>
    <m/>
    <m/>
    <m/>
    <m/>
  </r>
  <r>
    <x v="867"/>
    <n v="23.99"/>
    <n v="23.2"/>
    <n v="72082.11"/>
    <n v="66354.81"/>
    <n v="99.58"/>
    <n v="657688.75"/>
    <n v="108216.48"/>
    <n v="99630.31"/>
    <n v="1.2150995710524803E-4"/>
    <n v="187546.36214657102"/>
    <m/>
    <m/>
    <n v="179613337.5562183"/>
    <m/>
    <m/>
    <n v="13.454649133700277"/>
    <m/>
    <m/>
    <n v="194.30785151558734"/>
    <m/>
    <m/>
    <n v="237.7497770060194"/>
    <m/>
    <m/>
    <n v="162403.75590286779"/>
    <m/>
    <m/>
    <n v="1.8214702347330545"/>
    <m/>
    <m/>
    <n v="549813487400.23462"/>
    <m/>
    <m/>
    <n v="874"/>
    <n v="1.034051724137931"/>
    <n v="2441271285.8102212"/>
    <m/>
    <m/>
    <m/>
    <n v="9.0872841959979578"/>
    <m/>
    <m/>
    <m/>
    <n v="8.7407102856615388"/>
    <m/>
    <m/>
    <n v="132359414937.89178"/>
    <m/>
    <m/>
    <n v="27.40303953952975"/>
    <m/>
    <m/>
    <m/>
    <m/>
  </r>
  <r>
    <x v="868"/>
    <n v="26.23"/>
    <n v="24.81"/>
    <n v="76658.25"/>
    <n v="70559.289999999994"/>
    <n v="92.79"/>
    <n v="702510.31"/>
    <n v="110740.29"/>
    <n v="101941.77"/>
    <n v="1.2150995710524803E-4"/>
    <n v="199447.89843338213"/>
    <m/>
    <m/>
    <n v="196682874.5174394"/>
    <m/>
    <m/>
    <n v="13.028042499304616"/>
    <m/>
    <m/>
    <n v="198.83462433594099"/>
    <m/>
    <m/>
    <n v="243.28887914403623"/>
    <m/>
    <m/>
    <n v="172689.27549755838"/>
    <m/>
    <m/>
    <n v="1.697177766896572"/>
    <m/>
    <m/>
    <n v="624705601650.00891"/>
    <m/>
    <m/>
    <n v="875"/>
    <n v="1.0572349858927852"/>
    <n v="2750554093.8420496"/>
    <m/>
    <m/>
    <m/>
    <n v="8.5110846805186178"/>
    <m/>
    <m/>
    <m/>
    <n v="8.1875593517994876"/>
    <m/>
    <m/>
    <n v="149144333939.32199"/>
    <m/>
    <m/>
    <n v="26.769541366541247"/>
    <m/>
    <m/>
    <m/>
    <m/>
  </r>
  <r>
    <x v="869"/>
    <n v="27.38"/>
    <n v="25.4"/>
    <n v="78817.899999999994"/>
    <n v="72521.399999999994"/>
    <n v="91.72"/>
    <n v="710619.62"/>
    <n v="111469.72"/>
    <n v="102576.08"/>
    <n v="1.0607141059626457E-4"/>
    <n v="205051.83210529009"/>
    <m/>
    <m/>
    <n v="204881005.18796965"/>
    <m/>
    <m/>
    <n v="12.845897760943208"/>
    <m/>
    <m/>
    <n v="200.12967842025725"/>
    <m/>
    <m/>
    <n v="244.87427875051497"/>
    <m/>
    <m/>
    <n v="177476.0948622631"/>
    <m/>
    <m/>
    <n v="1.6773311498106565"/>
    <m/>
    <m/>
    <n v="638981945192.34363"/>
    <m/>
    <m/>
    <n v="876"/>
    <n v="1.0779527559055118"/>
    <n v="2903235172.0624518"/>
    <m/>
    <m/>
    <m/>
    <n v="8.2732526713674002"/>
    <m/>
    <m/>
    <m/>
    <n v="7.9618985839438787"/>
    <m/>
    <m/>
    <n v="157467883436.14246"/>
    <m/>
    <m/>
    <n v="26.608487835805555"/>
    <m/>
    <m/>
    <m/>
    <m/>
  </r>
  <r>
    <x v="870"/>
    <n v="25.27"/>
    <n v="23.94"/>
    <n v="74908.55"/>
    <n v="68916.66"/>
    <n v="94.93"/>
    <n v="685714.38"/>
    <n v="109482.85"/>
    <n v="100736.85"/>
    <n v="1.0607141059626457E-4"/>
    <n v="194876.55574484874"/>
    <m/>
    <m/>
    <n v="189603501.09225681"/>
    <m/>
    <m/>
    <n v="13.164813431978081"/>
    <m/>
    <m/>
    <n v="196.55771361479808"/>
    <m/>
    <m/>
    <n v="240.50396464339164"/>
    <m/>
    <m/>
    <n v="168649.63769795341"/>
    <m/>
    <m/>
    <n v="1.735938957395224"/>
    <m/>
    <m/>
    <n v="594147611122.2334"/>
    <m/>
    <m/>
    <n v="877"/>
    <n v="1.0555555555555556"/>
    <n v="2614531345.2868223"/>
    <m/>
    <m/>
    <m/>
    <n v="8.6840774924726194"/>
    <m/>
    <m/>
    <m/>
    <n v="8.3582291481739244"/>
    <m/>
    <m/>
    <n v="141822355649.96893"/>
    <m/>
    <m/>
    <n v="27.087459839375772"/>
    <m/>
    <m/>
    <m/>
    <m/>
  </r>
  <r>
    <x v="871"/>
    <n v="24.96"/>
    <n v="23.74"/>
    <n v="75457.27"/>
    <n v="69414.179999999993"/>
    <n v="94.74"/>
    <n v="687105.34"/>
    <n v="110023.16"/>
    <n v="101223.31"/>
    <n v="1.0607141059626457E-4"/>
    <n v="196299.2786113515"/>
    <m/>
    <m/>
    <n v="191654828.67408901"/>
    <m/>
    <m/>
    <n v="13.116952613434879"/>
    <m/>
    <m/>
    <n v="197.52293128823808"/>
    <m/>
    <m/>
    <n v="241.68524994902626"/>
    <m/>
    <m/>
    <n v="169862.25886019258"/>
    <m/>
    <m/>
    <n v="1.7323695898054978"/>
    <m/>
    <m/>
    <n v="596512611368.22791"/>
    <m/>
    <m/>
    <n v="878"/>
    <n v="1.0513900589721989"/>
    <n v="2652191377.2856145"/>
    <m/>
    <m/>
    <m/>
    <n v="8.6209842534052417"/>
    <m/>
    <m/>
    <m/>
    <n v="8.2984630631905834"/>
    <m/>
    <m/>
    <n v="143878787360.79874"/>
    <m/>
    <m/>
    <n v="26.958516328272911"/>
    <m/>
    <m/>
    <m/>
    <m/>
  </r>
  <r>
    <x v="872"/>
    <n v="24.76"/>
    <n v="23.66"/>
    <n v="75109.37"/>
    <n v="69086.78"/>
    <n v="95.12"/>
    <n v="684376.95"/>
    <n v="108932.99"/>
    <n v="100209.60000000001"/>
    <n v="1.0607141059626457E-4"/>
    <n v="195389.46530651324"/>
    <m/>
    <m/>
    <n v="190297060.67574483"/>
    <m/>
    <m/>
    <n v="13.147544219430785"/>
    <m/>
    <m/>
    <n v="195.56099682524277"/>
    <m/>
    <m/>
    <n v="239.28492700766111"/>
    <m/>
    <m/>
    <n v="169056.22048955612"/>
    <m/>
    <m/>
    <n v="1.7392227799986546"/>
    <m/>
    <m/>
    <n v="591730218850.45313"/>
    <m/>
    <m/>
    <n v="879"/>
    <n v="1.0464919695688928"/>
    <n v="2627084111.0425344"/>
    <m/>
    <m/>
    <m/>
    <n v="8.6612427025600347"/>
    <m/>
    <m/>
    <m/>
    <n v="8.3381797272863487"/>
    <m/>
    <m/>
    <n v="142530220219.03958"/>
    <m/>
    <m/>
    <n v="27.230375913672546"/>
    <m/>
    <m/>
    <m/>
    <m/>
  </r>
  <r>
    <x v="873"/>
    <n v="24.92"/>
    <n v="23.75"/>
    <n v="75145.42"/>
    <n v="69112.61"/>
    <n v="94.82"/>
    <n v="686510.75"/>
    <n v="109165.05"/>
    <n v="100412.45"/>
    <n v="1.0607141059626457E-4"/>
    <n v="195478.47917483223"/>
    <m/>
    <m/>
    <n v="190401956.60062301"/>
    <m/>
    <m/>
    <n v="13.144744300857084"/>
    <m/>
    <m/>
    <n v="195.97282187715757"/>
    <m/>
    <m/>
    <n v="239.78909154100521"/>
    <m/>
    <m/>
    <n v="169114.5617453641"/>
    <m/>
    <m/>
    <n v="1.7336424270921644"/>
    <m/>
    <m/>
    <n v="595374747674.74072"/>
    <m/>
    <m/>
    <n v="880"/>
    <n v="1.0492631578947369"/>
    <n v="2628959931.551652"/>
    <m/>
    <m/>
    <m/>
    <n v="8.65760120833977"/>
    <m/>
    <m/>
    <m/>
    <n v="8.3356380972882071"/>
    <m/>
    <m/>
    <n v="142645479655.95798"/>
    <m/>
    <m/>
    <n v="27.177132035775919"/>
    <m/>
    <m/>
    <m/>
    <m/>
  </r>
  <r>
    <x v="874"/>
    <n v="26.48"/>
    <n v="24.5"/>
    <n v="76934.31"/>
    <n v="70735.89"/>
    <n v="93.21"/>
    <n v="698149.84"/>
    <n v="110286.31"/>
    <n v="101411.85"/>
    <n v="1.1308621380523576E-4"/>
    <n v="200117.343528039"/>
    <m/>
    <m/>
    <n v="197104375.26854673"/>
    <m/>
    <m/>
    <n v="12.989361650183216"/>
    <m/>
    <m/>
    <n v="197.97122255871182"/>
    <m/>
    <m/>
    <n v="242.23509784691839"/>
    <m/>
    <m/>
    <n v="173071.69689079444"/>
    <m/>
    <m/>
    <n v="1.7039258477431418"/>
    <m/>
    <m/>
    <n v="615422050480.83289"/>
    <m/>
    <m/>
    <n v="881"/>
    <n v="1.0808163265306123"/>
    <n v="2752176887.1412625"/>
    <m/>
    <m/>
    <m/>
    <n v="8.4530748794290318"/>
    <m/>
    <m/>
    <m/>
    <n v="8.1415422351278721"/>
    <m/>
    <m/>
    <n v="149376656304.86111"/>
    <m/>
    <m/>
    <n v="26.912782671172881"/>
    <m/>
    <m/>
    <m/>
    <m/>
  </r>
  <r>
    <x v="875"/>
    <n v="20.350000000000001"/>
    <n v="20.99"/>
    <n v="67267.5"/>
    <n v="61839.92"/>
    <n v="104.34"/>
    <n v="614840.92000000004"/>
    <n v="105957.08"/>
    <n v="97419.51"/>
    <n v="1.1308621380523576E-4"/>
    <n v="174968.29657738455"/>
    <m/>
    <m/>
    <n v="159920134.18454242"/>
    <m/>
    <m/>
    <n v="13.805793982759738"/>
    <m/>
    <m/>
    <n v="190.19533055122233"/>
    <m/>
    <m/>
    <n v="232.72086923399206"/>
    <m/>
    <m/>
    <n v="151301.29843496764"/>
    <m/>
    <m/>
    <n v="1.9072833512065264"/>
    <m/>
    <m/>
    <n v="468512029894.02252"/>
    <m/>
    <m/>
    <n v="882"/>
    <n v="0.96950929013816112"/>
    <n v="2059862472.0629711"/>
    <m/>
    <m/>
    <m/>
    <n v="9.5157171828632379"/>
    <m/>
    <m/>
    <m/>
    <n v="9.1661459128477052"/>
    <m/>
    <m/>
    <n v="111812081016.91737"/>
    <m/>
    <m/>
    <n v="27.97440271772026"/>
    <m/>
    <m/>
    <m/>
    <m/>
  </r>
  <r>
    <x v="876"/>
    <n v="20.03"/>
    <n v="20.440000000000001"/>
    <n v="64696.36"/>
    <n v="59469.25"/>
    <n v="109.77"/>
    <n v="582826.89"/>
    <n v="102983.06"/>
    <n v="94674.11"/>
    <n v="1.1308621380523576E-4"/>
    <n v="168276.44682240134"/>
    <m/>
    <m/>
    <n v="150722739.13581118"/>
    <m/>
    <m/>
    <n v="14.07005441543787"/>
    <m/>
    <m/>
    <n v="184.85239060535255"/>
    <m/>
    <m/>
    <n v="226.18355583310429"/>
    <m/>
    <m/>
    <n v="145496.88780092832"/>
    <m/>
    <m/>
    <n v="2.0064311054676098"/>
    <m/>
    <m/>
    <n v="419690341955.15369"/>
    <m/>
    <m/>
    <n v="883"/>
    <n v="0.97994129158512722"/>
    <n v="1901866281.1694388"/>
    <m/>
    <m/>
    <m/>
    <n v="9.880047655194609"/>
    <m/>
    <m/>
    <m/>
    <n v="9.5182598349300065"/>
    <m/>
    <m/>
    <n v="103246324132.2684"/>
    <m/>
    <m/>
    <n v="28.764944173426013"/>
    <m/>
    <m/>
    <m/>
    <m/>
  </r>
  <r>
    <x v="877"/>
    <n v="20.45"/>
    <n v="20.8"/>
    <n v="65533.120000000003"/>
    <n v="60231.68"/>
    <n v="107.26"/>
    <n v="596135.66"/>
    <n v="103370.35"/>
    <n v="95019.45"/>
    <n v="1.1308621380523576E-4"/>
    <n v="170448.71904163959"/>
    <m/>
    <m/>
    <n v="153619794.40383118"/>
    <m/>
    <m/>
    <n v="13.979497459702694"/>
    <m/>
    <m/>
    <n v="185.5430435633418"/>
    <m/>
    <m/>
    <n v="227.02888076231963"/>
    <m/>
    <m/>
    <n v="147358.00242484952"/>
    <m/>
    <m/>
    <n v="1.9604446392878496"/>
    <m/>
    <m/>
    <n v="438824056419.46497"/>
    <m/>
    <m/>
    <n v="884"/>
    <n v="0.98317307692307687"/>
    <n v="1950566587.4185455"/>
    <m/>
    <m/>
    <m/>
    <n v="9.7529254928722438"/>
    <m/>
    <m/>
    <m/>
    <n v="9.3969453199173074"/>
    <m/>
    <m/>
    <n v="105900866827.0396"/>
    <m/>
    <m/>
    <n v="28.662200147364008"/>
    <m/>
    <m/>
    <m/>
    <m/>
  </r>
  <r>
    <x v="878"/>
    <n v="19"/>
    <n v="20.010000000000002"/>
    <n v="62605.98"/>
    <n v="57534.52"/>
    <n v="111.49"/>
    <n v="572652.92000000004"/>
    <n v="100317.52"/>
    <n v="92202.51"/>
    <n v="1.1308621380523576E-4"/>
    <n v="162831.38809353305"/>
    <m/>
    <m/>
    <n v="143299834.66439572"/>
    <m/>
    <m/>
    <n v="14.29212471351126"/>
    <m/>
    <m/>
    <n v="180.05902202109522"/>
    <m/>
    <m/>
    <n v="220.31892037066814"/>
    <m/>
    <m/>
    <n v="140755.29762834386"/>
    <m/>
    <m/>
    <n v="2.0376468058673756"/>
    <m/>
    <m/>
    <n v="404221299673.67407"/>
    <m/>
    <m/>
    <n v="885"/>
    <n v="0.94952523738130923"/>
    <n v="1775814946.8949134"/>
    <m/>
    <m/>
    <m/>
    <n v="10.189184540573763"/>
    <m/>
    <m/>
    <m/>
    <n v="9.8184853778267431"/>
    <m/>
    <m/>
    <n v="96422981459.61322"/>
    <m/>
    <m/>
    <n v="29.51416359199316"/>
    <m/>
    <m/>
    <m/>
    <m/>
  </r>
  <r>
    <x v="879"/>
    <n v="19.37"/>
    <n v="19.920000000000002"/>
    <n v="62166.02"/>
    <n v="57110.67"/>
    <n v="112.92"/>
    <n v="565277.31000000006"/>
    <n v="99909.11"/>
    <n v="91795.85"/>
    <n v="1.0663242830433184E-4"/>
    <n v="161675.2724467279"/>
    <m/>
    <m/>
    <n v="141712248.54744697"/>
    <m/>
    <m/>
    <n v="14.343648867358269"/>
    <m/>
    <m/>
    <n v="179.31285305656078"/>
    <m/>
    <m/>
    <n v="219.4066347615346"/>
    <m/>
    <m/>
    <n v="139706.31246833972"/>
    <m/>
    <m/>
    <n v="2.0634429652903199"/>
    <m/>
    <m/>
    <n v="393718808566.28705"/>
    <m/>
    <m/>
    <n v="886"/>
    <n v="0.97238955823293172"/>
    <n v="1749473633.2643299"/>
    <m/>
    <m/>
    <m/>
    <n v="10.262812941590752"/>
    <m/>
    <m/>
    <m/>
    <n v="9.8930752404163318"/>
    <m/>
    <m/>
    <n v="95019816254.051987"/>
    <m/>
    <m/>
    <n v="29.650530347052957"/>
    <m/>
    <m/>
    <m/>
    <m/>
  </r>
  <r>
    <x v="880"/>
    <n v="18.600000000000001"/>
    <n v="19.71"/>
    <n v="62726.63"/>
    <n v="57619.61"/>
    <n v="112.4"/>
    <n v="567906.77"/>
    <n v="99663.24"/>
    <n v="91560.16"/>
    <n v="1.0663242830433184E-4"/>
    <n v="163129.27404399161"/>
    <m/>
    <m/>
    <n v="143605168.09241107"/>
    <m/>
    <m/>
    <n v="14.279365707485962"/>
    <m/>
    <m/>
    <n v="178.86721394146326"/>
    <m/>
    <m/>
    <n v="218.86159201636846"/>
    <m/>
    <m/>
    <n v="140947.24626249896"/>
    <m/>
    <m/>
    <n v="2.0538282036067406"/>
    <m/>
    <m/>
    <n v="397351409434.2193"/>
    <m/>
    <m/>
    <n v="887"/>
    <n v="0.94368340943683415"/>
    <n v="1780594389.8762712"/>
    <m/>
    <m/>
    <m/>
    <n v="10.170882461570562"/>
    <m/>
    <m/>
    <m/>
    <n v="9.8055962753245876"/>
    <m/>
    <m/>
    <n v="96719289469.393402"/>
    <m/>
    <m/>
    <n v="29.728729772541413"/>
    <m/>
    <m/>
    <m/>
    <m/>
  </r>
  <r>
    <x v="881"/>
    <n v="17.63"/>
    <n v="19.02"/>
    <n v="60295.040000000001"/>
    <n v="55379.85"/>
    <n v="116.29"/>
    <n v="548267.14"/>
    <n v="98381.35"/>
    <n v="90372.73"/>
    <n v="1.0663242830433184E-4"/>
    <n v="156801.76457301"/>
    <m/>
    <m/>
    <n v="135230651.4156346"/>
    <m/>
    <m/>
    <n v="14.55651692839082"/>
    <m/>
    <m/>
    <n v="176.56228009382713"/>
    <m/>
    <m/>
    <n v="216.04151598861608"/>
    <m/>
    <m/>
    <n v="135464.51998196612"/>
    <m/>
    <m/>
    <n v="2.1247917677186479"/>
    <m/>
    <m/>
    <n v="369840436605.36145"/>
    <m/>
    <m/>
    <n v="888"/>
    <n v="0.92691903259726605"/>
    <n v="1642110342.9067504"/>
    <m/>
    <m/>
    <m/>
    <n v="10.565747674651025"/>
    <m/>
    <m/>
    <m/>
    <n v="10.187463864891741"/>
    <m/>
    <m/>
    <n v="89205523284.401733"/>
    <m/>
    <m/>
    <n v="30.116374558589477"/>
    <m/>
    <m/>
    <m/>
    <m/>
  </r>
  <r>
    <x v="882"/>
    <n v="17"/>
    <n v="18.36"/>
    <n v="59459.37"/>
    <n v="54606.400000000001"/>
    <n v="118.08"/>
    <n v="539822.16"/>
    <n v="97782.97"/>
    <n v="89813.42"/>
    <n v="1.0663242830433184E-4"/>
    <n v="154624.77179394613"/>
    <m/>
    <m/>
    <n v="132396379.93587105"/>
    <m/>
    <m/>
    <n v="14.657785545487449"/>
    <m/>
    <m/>
    <n v="175.48410507294329"/>
    <m/>
    <m/>
    <n v="214.72249690004986"/>
    <m/>
    <m/>
    <n v="133568.743268944"/>
    <m/>
    <m/>
    <n v="2.1573795187755906"/>
    <m/>
    <m/>
    <n v="358419802553.72803"/>
    <m/>
    <m/>
    <n v="889"/>
    <n v="0.92592592592592593"/>
    <n v="1596188235.2024264"/>
    <m/>
    <m/>
    <m/>
    <n v="10.712812795156129"/>
    <m/>
    <m/>
    <m/>
    <n v="10.330464174025852"/>
    <m/>
    <m/>
    <n v="86719112799.515793"/>
    <m/>
    <m/>
    <n v="30.304872996048942"/>
    <m/>
    <m/>
    <m/>
    <m/>
  </r>
  <r>
    <x v="883"/>
    <n v="18"/>
    <n v="18.98"/>
    <n v="60312.69"/>
    <n v="55384.25"/>
    <n v="115.51"/>
    <n v="551544.73"/>
    <n v="99356.85"/>
    <n v="91249.45"/>
    <n v="1.0663242830433184E-4"/>
    <n v="156840.01580295584"/>
    <m/>
    <m/>
    <n v="135223996.82920149"/>
    <m/>
    <m/>
    <n v="14.553009119514313"/>
    <m/>
    <m/>
    <n v="178.30428718169972"/>
    <m/>
    <m/>
    <n v="218.17351317342022"/>
    <m/>
    <m/>
    <n v="135467.48845533587"/>
    <m/>
    <m/>
    <n v="2.1103087184880747"/>
    <m/>
    <m/>
    <n v="373957930731.23944"/>
    <m/>
    <m/>
    <n v="890"/>
    <n v="0.94836670179135929"/>
    <n v="1641607254.1133871"/>
    <m/>
    <m/>
    <m/>
    <n v="10.55972049562407"/>
    <m/>
    <m/>
    <m/>
    <n v="10.184019377008797"/>
    <m/>
    <m/>
    <n v="89195161268.91716"/>
    <m/>
    <m/>
    <n v="29.822404162950392"/>
    <m/>
    <m/>
    <m/>
    <m/>
  </r>
  <r>
    <x v="884"/>
    <n v="17.84"/>
    <n v="18.95"/>
    <n v="58848.27"/>
    <n v="54021.78"/>
    <n v="119.41"/>
    <n v="532955.25"/>
    <n v="99018.49"/>
    <n v="90909.51"/>
    <n v="1.0719347496701559E-4"/>
    <n v="153020.67358810411"/>
    <m/>
    <m/>
    <n v="130230421.01193188"/>
    <m/>
    <m/>
    <n v="14.730863146345456"/>
    <m/>
    <m/>
    <n v="177.68407314231823"/>
    <m/>
    <m/>
    <n v="217.41533273337473"/>
    <m/>
    <m/>
    <n v="132123.54245861896"/>
    <m/>
    <m/>
    <n v="2.1812011341687403"/>
    <m/>
    <m/>
    <n v="348670200172.58704"/>
    <m/>
    <m/>
    <n v="891"/>
    <n v="0.94142480211081792"/>
    <n v="1560681353.658083"/>
    <m/>
    <m/>
    <m/>
    <n v="10.817981252525591"/>
    <m/>
    <m/>
    <m/>
    <n v="10.436729792091262"/>
    <m/>
    <m/>
    <n v="84822475099.007751"/>
    <m/>
    <m/>
    <n v="29.939809401149905"/>
    <m/>
    <m/>
    <m/>
    <m/>
  </r>
  <r>
    <x v="885"/>
    <n v="18.489999999999998"/>
    <n v="19.34"/>
    <n v="60188.38"/>
    <n v="55246.19"/>
    <n v="116.63"/>
    <n v="545362.75"/>
    <n v="100099.43"/>
    <n v="91892.18"/>
    <n v="1.0719347496701559E-4"/>
    <n v="156501.48892318757"/>
    <m/>
    <m/>
    <n v="134656661.49436146"/>
    <m/>
    <m/>
    <n v="14.563545712053802"/>
    <m/>
    <m/>
    <n v="179.61938981074962"/>
    <m/>
    <m/>
    <n v="219.78363906345643"/>
    <m/>
    <m/>
    <n v="135114.25113420075"/>
    <m/>
    <m/>
    <n v="2.1303035667773171"/>
    <m/>
    <m/>
    <n v="364876886813.91418"/>
    <m/>
    <m/>
    <n v="892"/>
    <n v="0.95604963805584275"/>
    <n v="1631372429.8157928"/>
    <m/>
    <m/>
    <m/>
    <n v="10.572298003238616"/>
    <m/>
    <m/>
    <m/>
    <n v="10.200896209162908"/>
    <m/>
    <m/>
    <n v="88672994176.435791"/>
    <m/>
    <m/>
    <n v="29.618259683852738"/>
    <m/>
    <m/>
    <m/>
    <m/>
  </r>
  <r>
    <x v="886"/>
    <n v="18.8"/>
    <n v="19.829999999999998"/>
    <n v="60943.09"/>
    <n v="55933.01"/>
    <n v="114.14"/>
    <n v="556966.22"/>
    <n v="101492.73"/>
    <n v="93161.4"/>
    <n v="1.0719347496701559E-4"/>
    <n v="158460.01772877347"/>
    <m/>
    <m/>
    <n v="137166421.29259205"/>
    <m/>
    <m/>
    <n v="14.472642100473404"/>
    <m/>
    <m/>
    <n v="182.11510014573446"/>
    <m/>
    <m/>
    <n v="222.83765324945335"/>
    <m/>
    <m/>
    <n v="136790.05478397323"/>
    <m/>
    <m/>
    <n v="2.0847082711838811"/>
    <m/>
    <m/>
    <n v="380374599324.86627"/>
    <m/>
    <m/>
    <n v="893"/>
    <n v="0.94805849722642477"/>
    <n v="1671878494.5493922"/>
    <m/>
    <m/>
    <m/>
    <n v="10.440377029019775"/>
    <m/>
    <m/>
    <m/>
    <n v="10.074786057167938"/>
    <m/>
    <m/>
    <n v="90883390798.198578"/>
    <m/>
    <m/>
    <n v="29.211221295199067"/>
    <m/>
    <m/>
    <m/>
    <m/>
  </r>
  <r>
    <x v="887"/>
    <n v="18.440000000000001"/>
    <n v="19.670000000000002"/>
    <n v="61447.38"/>
    <n v="56389.85"/>
    <n v="114.62"/>
    <n v="554635.64"/>
    <n v="101727.8"/>
    <n v="93367.18"/>
    <n v="1.0719347496701559E-4"/>
    <n v="159767.34200046028"/>
    <m/>
    <m/>
    <n v="138845576.27028087"/>
    <m/>
    <m/>
    <n v="14.413163377559806"/>
    <m/>
    <m/>
    <n v="182.53245085272587"/>
    <m/>
    <m/>
    <n v="223.34857205078163"/>
    <m/>
    <m/>
    <n v="137903.3378236136"/>
    <m/>
    <m/>
    <n v="2.0933605128162562"/>
    <m/>
    <m/>
    <n v="377162577426.01721"/>
    <m/>
    <m/>
    <n v="894"/>
    <n v="0.93746822572445343"/>
    <n v="1699131796.3032463"/>
    <m/>
    <m/>
    <m/>
    <n v="10.354621624227708"/>
    <m/>
    <m/>
    <m/>
    <n v="9.9932005009325913"/>
    <m/>
    <m/>
    <n v="92373719899.399155"/>
    <m/>
    <m/>
    <n v="29.148744257854954"/>
    <m/>
    <m/>
    <m/>
    <m/>
  </r>
  <r>
    <x v="888"/>
    <n v="16.91"/>
    <n v="18.53"/>
    <n v="58163.360000000001"/>
    <n v="53370.080000000002"/>
    <n v="120.36"/>
    <n v="526850.31000000006"/>
    <n v="98475.63"/>
    <n v="90372.29"/>
    <n v="1.0719347496701559E-4"/>
    <n v="151224.98049873865"/>
    <m/>
    <m/>
    <n v="127691235.45835344"/>
    <m/>
    <m/>
    <n v="14.798702598642478"/>
    <m/>
    <m/>
    <n v="176.69270149056763"/>
    <m/>
    <m/>
    <n v="216.20323199898721"/>
    <m/>
    <m/>
    <n v="130514.63070769736"/>
    <m/>
    <m/>
    <n v="2.1980724608846773"/>
    <m/>
    <m/>
    <n v="339347644233.56268"/>
    <m/>
    <m/>
    <n v="895"/>
    <n v="0.91257420399352396"/>
    <n v="1517098018.4524775"/>
    <m/>
    <m/>
    <m/>
    <n v="10.908620690759895"/>
    <m/>
    <m/>
    <m/>
    <n v="10.52909212914517"/>
    <m/>
    <m/>
    <n v="82485300843.526703"/>
    <m/>
    <m/>
    <n v="30.085845313492861"/>
    <m/>
    <m/>
    <m/>
    <m/>
  </r>
  <r>
    <x v="889"/>
    <n v="17.46"/>
    <n v="18.93"/>
    <n v="58957.02"/>
    <n v="54081.17"/>
    <n v="118.42"/>
    <n v="535356.73"/>
    <n v="99429.46"/>
    <n v="91218.57"/>
    <n v="1.0719347496701559E-4"/>
    <n v="153277.28694967151"/>
    <m/>
    <m/>
    <n v="130239479.34233278"/>
    <m/>
    <m/>
    <n v="14.698967649424304"/>
    <m/>
    <m/>
    <n v="178.39108804493023"/>
    <m/>
    <m/>
    <n v="218.2821150749289"/>
    <m/>
    <m/>
    <n v="132242.16265201828"/>
    <m/>
    <m/>
    <n v="2.1622877602320614"/>
    <m/>
    <m/>
    <n v="350225686601.10327"/>
    <m/>
    <m/>
    <n v="896"/>
    <n v="0.92234548335974653"/>
    <n v="1557367456.3851407"/>
    <m/>
    <m/>
    <m/>
    <n v="10.761773034892549"/>
    <m/>
    <m/>
    <m/>
    <n v="10.390993319191619"/>
    <m/>
    <m/>
    <n v="84699078149.360413"/>
    <m/>
    <m/>
    <n v="29.810388007909221"/>
    <m/>
    <m/>
    <m/>
    <m/>
  </r>
  <r>
    <x v="890"/>
    <n v="16.12"/>
    <n v="17.989999999999998"/>
    <n v="56030.45"/>
    <n v="51390.83"/>
    <n v="123.57"/>
    <n v="512074.27"/>
    <n v="97346.95"/>
    <n v="89298.25"/>
    <n v="1.0957824637691793E-4"/>
    <n v="145665.19732134003"/>
    <m/>
    <m/>
    <n v="120519918.50645873"/>
    <m/>
    <m/>
    <n v="15.064185442099859"/>
    <m/>
    <m/>
    <n v="174.65049983787378"/>
    <m/>
    <m/>
    <n v="213.70530726086434"/>
    <m/>
    <m/>
    <n v="125659.98474736957"/>
    <m/>
    <m/>
    <n v="2.2562004540644525"/>
    <m/>
    <m/>
    <n v="319738968959.72864"/>
    <m/>
    <m/>
    <n v="897"/>
    <n v="0.89605336297943317"/>
    <n v="1402373550.3187909"/>
    <m/>
    <m/>
    <m/>
    <n v="11.296605633695366"/>
    <m/>
    <m/>
    <m/>
    <n v="10.90867296715972"/>
    <m/>
    <m/>
    <n v="76277050566.516617"/>
    <m/>
    <m/>
    <n v="30.440161488274509"/>
    <m/>
    <m/>
    <m/>
    <m/>
  </r>
  <r>
    <x v="891"/>
    <n v="16.670000000000002"/>
    <n v="18.5"/>
    <n v="56182.46"/>
    <n v="51524.62"/>
    <n v="124.33"/>
    <n v="508941.25"/>
    <n v="98434.17"/>
    <n v="90285.79"/>
    <n v="1.0957824637691793E-4"/>
    <n v="146056.82394120374"/>
    <m/>
    <m/>
    <n v="120989397.53717373"/>
    <m/>
    <m/>
    <n v="15.044184950717121"/>
    <m/>
    <m/>
    <n v="176.59677883846297"/>
    <m/>
    <m/>
    <n v="216.08704399664325"/>
    <m/>
    <m/>
    <n v="125983.50149603872"/>
    <m/>
    <m/>
    <n v="2.2699525115840307"/>
    <m/>
    <m/>
    <n v="315802401367.68079"/>
    <m/>
    <m/>
    <n v="898"/>
    <n v="0.9010810810810812"/>
    <n v="1409627876.3914218"/>
    <m/>
    <m/>
    <m/>
    <n v="11.266671472003864"/>
    <m/>
    <m/>
    <m/>
    <n v="10.881063336418462"/>
    <m/>
    <m/>
    <n v="76679143011.742416"/>
    <m/>
    <m/>
    <n v="30.10571220208535"/>
    <m/>
    <m/>
    <m/>
    <m/>
  </r>
  <r>
    <x v="892"/>
    <n v="18.88"/>
    <n v="19.91"/>
    <n v="59824.35"/>
    <n v="54858.93"/>
    <n v="117.86"/>
    <n v="535409.30000000005"/>
    <n v="101166.29"/>
    <n v="92781.85"/>
    <n v="1.0957824637691793E-4"/>
    <n v="155520.80663200087"/>
    <m/>
    <m/>
    <n v="132732495.44172741"/>
    <m/>
    <m/>
    <n v="14.557029288059596"/>
    <m/>
    <m/>
    <n v="181.49393968660087"/>
    <m/>
    <m/>
    <n v="222.07954283396452"/>
    <m/>
    <m/>
    <n v="134132.40642879039"/>
    <m/>
    <m/>
    <n v="2.1517087064698996"/>
    <m/>
    <m/>
    <n v="348623149778.24774"/>
    <m/>
    <m/>
    <n v="899"/>
    <n v="0.94826720241084872"/>
    <n v="1592016573.7369506"/>
    <m/>
    <m/>
    <m/>
    <n v="10.537081167858712"/>
    <m/>
    <m/>
    <m/>
    <n v="10.177656424359869"/>
    <m/>
    <m/>
    <n v="86608984538.605896"/>
    <m/>
    <m/>
    <n v="29.275528343739929"/>
    <m/>
    <m/>
    <m/>
    <m/>
  </r>
  <r>
    <x v="893"/>
    <n v="17.73"/>
    <n v="19.239999999999998"/>
    <n v="58657.88"/>
    <n v="53783.26"/>
    <n v="118.56"/>
    <n v="532240.87"/>
    <n v="101103.33"/>
    <n v="92713.94"/>
    <n v="1.0957824637691793E-4"/>
    <n v="152484.70519737402"/>
    <m/>
    <m/>
    <n v="128827346.09541637"/>
    <m/>
    <m/>
    <n v="14.699363289708193"/>
    <m/>
    <m/>
    <n v="181.37656572674086"/>
    <m/>
    <m/>
    <n v="221.93616497891358"/>
    <m/>
    <m/>
    <n v="131498.56479358056"/>
    <m/>
    <m/>
    <n v="2.1643696402180495"/>
    <m/>
    <m/>
    <n v="344470766961.25195"/>
    <m/>
    <m/>
    <n v="900"/>
    <n v="0.92151767151767161"/>
    <n v="1529532733.211411"/>
    <m/>
    <m/>
    <m/>
    <n v="10.743191115298181"/>
    <m/>
    <m/>
    <m/>
    <n v="10.377972490613049"/>
    <m/>
    <m/>
    <n v="83217895534.858261"/>
    <m/>
    <m/>
    <n v="29.299082761184771"/>
    <m/>
    <m/>
    <m/>
    <m/>
  </r>
  <r>
    <x v="894"/>
    <n v="19.25"/>
    <n v="20.61"/>
    <n v="61673.88"/>
    <n v="56530.94"/>
    <n v="112.49"/>
    <n v="559478.72"/>
    <n v="104923.19"/>
    <n v="96186.35"/>
    <n v="1.1687609053234738E-4"/>
    <n v="160313.25193228194"/>
    <m/>
    <m/>
    <n v="138695656.25134447"/>
    <m/>
    <m/>
    <n v="14.322764231678304"/>
    <m/>
    <m/>
    <n v="188.21551969888918"/>
    <m/>
    <m/>
    <n v="230.30520949416797"/>
    <m/>
    <m/>
    <n v="138204.63752401265"/>
    <m/>
    <m/>
    <n v="2.0532213273032478"/>
    <m/>
    <m/>
    <n v="379641139500.86658"/>
    <m/>
    <m/>
    <n v="901"/>
    <n v="0.93401261523532264"/>
    <n v="1685643892.8521864"/>
    <m/>
    <m/>
    <m/>
    <n v="10.19291845649883"/>
    <m/>
    <m/>
    <m/>
    <n v="9.8499272398503965"/>
    <m/>
    <m/>
    <n v="91740492209.583267"/>
    <m/>
    <m/>
    <n v="28.208505490764445"/>
    <m/>
    <m/>
    <m/>
    <m/>
  </r>
  <r>
    <x v="895"/>
    <n v="20.02"/>
    <n v="21.32"/>
    <n v="64460.47"/>
    <n v="59078.559999999998"/>
    <n v="108.36"/>
    <n v="580036.28"/>
    <n v="107880.92"/>
    <n v="98886.55"/>
    <n v="1.1687609053234738E-4"/>
    <n v="167552.54558796153"/>
    <m/>
    <m/>
    <n v="148069911.75691882"/>
    <m/>
    <m/>
    <n v="13.999665424280561"/>
    <m/>
    <m/>
    <n v="193.51649829275431"/>
    <m/>
    <m/>
    <n v="236.79187876679882"/>
    <m/>
    <m/>
    <n v="144428.80462742658"/>
    <m/>
    <m/>
    <n v="1.9777302156159062"/>
    <m/>
    <m/>
    <n v="407509267812.40155"/>
    <m/>
    <m/>
    <n v="902"/>
    <n v="0.93902439024390238"/>
    <n v="1837512225.1647377"/>
    <m/>
    <m/>
    <m/>
    <n v="9.7331116518080236"/>
    <m/>
    <m/>
    <m/>
    <n v="9.4067824470084851"/>
    <m/>
    <m/>
    <n v="100016403129.26134"/>
    <m/>
    <m/>
    <n v="27.418809979939688"/>
    <m/>
    <m/>
    <m/>
    <m/>
  </r>
  <r>
    <x v="896"/>
    <n v="18.54"/>
    <n v="20.56"/>
    <n v="63682.27"/>
    <n v="58358.43"/>
    <n v="108.61"/>
    <n v="578666.32999999996"/>
    <n v="108167.94"/>
    <n v="99138.09"/>
    <n v="1.1687609053234738E-4"/>
    <n v="165525.72873939484"/>
    <m/>
    <m/>
    <n v="145361201.06356391"/>
    <m/>
    <m/>
    <n v="14.084622328963349"/>
    <m/>
    <m/>
    <n v="194.02662280574935"/>
    <m/>
    <m/>
    <n v="237.41634073072262"/>
    <m/>
    <m/>
    <n v="142664.20537597162"/>
    <m/>
    <m/>
    <n v="1.9821844664540709"/>
    <m/>
    <m/>
    <n v="405553437411.21088"/>
    <m/>
    <m/>
    <n v="903"/>
    <n v="0.90175097276264593"/>
    <n v="1792655606.8626325"/>
    <m/>
    <m/>
    <m/>
    <n v="9.8512932319238047"/>
    <m/>
    <m/>
    <m/>
    <n v="9.5222057970343084"/>
    <m/>
    <m/>
    <n v="97585124171.348068"/>
    <m/>
    <m/>
    <n v="27.35124903100543"/>
    <m/>
    <m/>
    <m/>
    <m/>
  </r>
  <r>
    <x v="897"/>
    <n v="18.5"/>
    <n v="20.36"/>
    <n v="63744.13"/>
    <n v="58408.3"/>
    <n v="109.29"/>
    <n v="575081.73"/>
    <n v="107654.23"/>
    <n v="98655.67"/>
    <n v="1.1687609053234738E-4"/>
    <n v="165682.47791718965"/>
    <m/>
    <m/>
    <n v="145546132.29025289"/>
    <m/>
    <m/>
    <n v="14.078237916224573"/>
    <m/>
    <m/>
    <n v="193.10044509509314"/>
    <m/>
    <m/>
    <n v="236.28330302069082"/>
    <m/>
    <m/>
    <n v="142782.01104678123"/>
    <m/>
    <m/>
    <n v="1.9944854989472853"/>
    <m/>
    <m/>
    <n v="400498457760.6076"/>
    <m/>
    <m/>
    <n v="904"/>
    <n v="0.90864440078585462"/>
    <n v="1795658909.212306"/>
    <m/>
    <m/>
    <m/>
    <n v="9.8424164071721183"/>
    <m/>
    <m/>
    <m/>
    <n v="9.5148287050462503"/>
    <m/>
    <m/>
    <n v="97758912189.242264"/>
    <m/>
    <m/>
    <n v="27.486539804625092"/>
    <m/>
    <m/>
    <m/>
    <m/>
  </r>
  <r>
    <x v="898"/>
    <n v="22.96"/>
    <n v="23.35"/>
    <n v="68120.070000000007"/>
    <n v="62411.12"/>
    <n v="101.27"/>
    <n v="617264.11"/>
    <n v="111333.46"/>
    <n v="102015.83"/>
    <n v="1.1687609053234738E-4"/>
    <n v="177052.01707595706"/>
    <m/>
    <m/>
    <n v="160506378.6366196"/>
    <m/>
    <m/>
    <n v="13.595481274541887"/>
    <m/>
    <m/>
    <n v="199.69504652984679"/>
    <m/>
    <m/>
    <n v="244.3529163183633"/>
    <m/>
    <m/>
    <n v="152562.71584891147"/>
    <m/>
    <m/>
    <n v="1.8480234147350421"/>
    <m/>
    <m/>
    <n v="459216791065.12079"/>
    <m/>
    <m/>
    <n v="905"/>
    <n v="0.98329764453961455"/>
    <n v="2041709213.7019563"/>
    <m/>
    <m/>
    <m/>
    <n v="9.1674718963400448"/>
    <m/>
    <m/>
    <m/>
    <n v="8.8634693779827955"/>
    <m/>
    <m/>
    <n v="111166047530.09657"/>
    <m/>
    <m/>
    <n v="26.552483883017334"/>
    <m/>
    <m/>
    <m/>
    <m/>
  </r>
  <r>
    <x v="899"/>
    <n v="21.64"/>
    <n v="21.81"/>
    <n v="67221.62"/>
    <n v="61566.080000000002"/>
    <n v="102.74"/>
    <n v="608279.30000000005"/>
    <n v="111135.17"/>
    <n v="101798.37"/>
    <n v="1.0887678871207562E-4"/>
    <n v="174704.06025893195"/>
    <m/>
    <m/>
    <n v="157241995.92450377"/>
    <m/>
    <m/>
    <n v="13.686453243842076"/>
    <m/>
    <m/>
    <n v="199.32479903373425"/>
    <m/>
    <m/>
    <n v="243.90067213435725"/>
    <m/>
    <m/>
    <n v="150484.04499737982"/>
    <m/>
    <m/>
    <n v="1.8745405006708797"/>
    <m/>
    <m/>
    <n v="445746334875.8819"/>
    <m/>
    <m/>
    <n v="906"/>
    <n v="0.99220541036221921"/>
    <n v="1986219345.5675952"/>
    <m/>
    <m/>
    <m/>
    <n v="9.2903002838432993"/>
    <m/>
    <m/>
    <m/>
    <n v="8.9856330579834243"/>
    <m/>
    <m/>
    <n v="108176354908.70903"/>
    <m/>
    <m/>
    <n v="26.614823185888962"/>
    <m/>
    <m/>
    <m/>
    <m/>
  </r>
  <r>
    <x v="900"/>
    <n v="20.41"/>
    <n v="21.01"/>
    <n v="65174.58"/>
    <n v="59684.56"/>
    <n v="105.9"/>
    <n v="589623.31999999995"/>
    <n v="109621.78"/>
    <n v="100401.04"/>
    <n v="1.0887678871207562E-4"/>
    <n v="169379.82324743885"/>
    <m/>
    <m/>
    <n v="150032352.00763988"/>
    <m/>
    <m/>
    <n v="13.89522731870415"/>
    <m/>
    <m/>
    <n v="196.60568728266438"/>
    <m/>
    <m/>
    <n v="240.57373722607412"/>
    <m/>
    <m/>
    <n v="145880.90777652035"/>
    <m/>
    <m/>
    <n v="1.9320903401831313"/>
    <m/>
    <m/>
    <n v="418372308248.19397"/>
    <m/>
    <m/>
    <n v="907"/>
    <n v="0.97144217039504988"/>
    <n v="1864754867.5698073"/>
    <m/>
    <m/>
    <m/>
    <n v="9.5737750816902594"/>
    <m/>
    <m/>
    <m/>
    <n v="9.2609085715387796"/>
    <m/>
    <m/>
    <n v="101570869894.32426"/>
    <m/>
    <m/>
    <n v="26.982089780081072"/>
    <m/>
    <m/>
    <m/>
    <m/>
  </r>
  <r>
    <x v="901"/>
    <n v="20.8"/>
    <n v="21.46"/>
    <n v="66479.47"/>
    <n v="60873.03"/>
    <n v="103.62"/>
    <n v="602313.43000000005"/>
    <n v="110520.68"/>
    <n v="101213.4"/>
    <n v="1.0887678871207562E-4"/>
    <n v="172766.84118916446"/>
    <m/>
    <m/>
    <n v="154512153.705057"/>
    <m/>
    <m/>
    <n v="13.756524766287779"/>
    <m/>
    <m/>
    <n v="198.21302317912242"/>
    <m/>
    <m/>
    <n v="242.54079661064912"/>
    <m/>
    <m/>
    <n v="148781.48414478963"/>
    <m/>
    <m/>
    <n v="1.8903893391063493"/>
    <m/>
    <m/>
    <n v="436347825388.58813"/>
    <m/>
    <m/>
    <n v="908"/>
    <n v="0.96924510717614165"/>
    <n v="1938953462.8151591"/>
    <m/>
    <m/>
    <m/>
    <n v="9.3827000702255248"/>
    <m/>
    <m/>
    <m/>
    <n v="9.0771530576135451"/>
    <m/>
    <m/>
    <n v="105622658573.55765"/>
    <m/>
    <m/>
    <n v="26.765697671437241"/>
    <m/>
    <m/>
    <m/>
    <m/>
  </r>
  <r>
    <x v="902"/>
    <n v="21.17"/>
    <n v="21.59"/>
    <n v="65874.86"/>
    <n v="60312.78"/>
    <n v="104.32"/>
    <n v="598202.31000000006"/>
    <n v="110731.97"/>
    <n v="101395.87"/>
    <n v="1.0887678871207562E-4"/>
    <n v="171191.40641270485"/>
    <m/>
    <m/>
    <n v="152377594.32866651"/>
    <m/>
    <m/>
    <n v="13.819469732636643"/>
    <m/>
    <m/>
    <n v="198.58711829519297"/>
    <m/>
    <m/>
    <n v="242.99881955675141"/>
    <m/>
    <m/>
    <n v="147407.92074383618"/>
    <m/>
    <m/>
    <n v="1.9030554919838167"/>
    <m/>
    <m/>
    <n v="430358417735.24878"/>
    <m/>
    <m/>
    <n v="909"/>
    <n v="0.98054654932839291"/>
    <n v="1903198686.1938598"/>
    <m/>
    <m/>
    <m/>
    <n v="9.468613507084239"/>
    <m/>
    <m/>
    <m/>
    <n v="9.161353958415031"/>
    <m/>
    <m/>
    <n v="103685046050.85606"/>
    <m/>
    <m/>
    <n v="26.719364545244314"/>
    <m/>
    <m/>
    <m/>
    <m/>
  </r>
  <r>
    <x v="903"/>
    <n v="19.559999999999999"/>
    <n v="20.61"/>
    <n v="63196.24"/>
    <n v="57853.760000000002"/>
    <n v="108.33"/>
    <n v="575226.24"/>
    <n v="108904.15"/>
    <n v="99711.12"/>
    <n v="1.0887678871207562E-4"/>
    <n v="164226.37419339473"/>
    <m/>
    <m/>
    <n v="143057313.20722052"/>
    <m/>
    <m/>
    <n v="14.100820391699948"/>
    <m/>
    <m/>
    <n v="195.30433691862387"/>
    <m/>
    <m/>
    <n v="238.98214417826355"/>
    <m/>
    <m/>
    <n v="141393.86610661604"/>
    <m/>
    <m/>
    <n v="1.9760995505920291"/>
    <m/>
    <m/>
    <n v="397269291233.94421"/>
    <m/>
    <m/>
    <n v="910"/>
    <n v="0.9490538573508005"/>
    <n v="1747948670.8779287"/>
    <m/>
    <m/>
    <m/>
    <n v="9.8542005646950432"/>
    <m/>
    <m/>
    <m/>
    <n v="9.535558148799069"/>
    <m/>
    <m/>
    <n v="95236397174.857162"/>
    <m/>
    <m/>
    <n v="27.1652747553571"/>
    <m/>
    <m/>
    <m/>
    <m/>
  </r>
  <r>
    <x v="904"/>
    <n v="19.87"/>
    <n v="20.62"/>
    <n v="62141.63"/>
    <n v="56869.4"/>
    <n v="109.87"/>
    <n v="567029.12"/>
    <n v="108609.38"/>
    <n v="99408.66"/>
    <n v="1.0943795122275723E-4"/>
    <n v="161473.97495929667"/>
    <m/>
    <m/>
    <n v="139402203.23922417"/>
    <m/>
    <m/>
    <n v="14.219670112663511"/>
    <m/>
    <m/>
    <n v="194.76146058815567"/>
    <m/>
    <m/>
    <n v="238.31864266788739"/>
    <m/>
    <m/>
    <n v="138976.10805526955"/>
    <m/>
    <m/>
    <n v="2.003861992034071"/>
    <m/>
    <m/>
    <n v="385858735148.86475"/>
    <m/>
    <m/>
    <n v="911"/>
    <n v="0.96362754607177503"/>
    <n v="1688296599.1052136"/>
    <m/>
    <m/>
    <m/>
    <n v="10.020465836340792"/>
    <m/>
    <m/>
    <m/>
    <n v="9.6998937792380566"/>
    <m/>
    <m/>
    <n v="92013302557.190857"/>
    <m/>
    <m/>
    <n v="27.253599735199863"/>
    <m/>
    <m/>
    <m/>
    <m/>
  </r>
  <r>
    <x v="905"/>
    <n v="21.07"/>
    <n v="21.46"/>
    <n v="64283.64"/>
    <n v="58823.45"/>
    <n v="105.8"/>
    <n v="588044.84"/>
    <n v="111337.27"/>
    <n v="101894.58"/>
    <n v="1.0943795122275723E-4"/>
    <n v="167035.8787015054"/>
    <m/>
    <m/>
    <n v="146585651.20181581"/>
    <m/>
    <m/>
    <n v="13.975010260161659"/>
    <m/>
    <m/>
    <n v="199.6483230531573"/>
    <m/>
    <m/>
    <n v="244.29868907795881"/>
    <m/>
    <m/>
    <n v="143747.23437548699"/>
    <m/>
    <m/>
    <n v="1.9295256380056773"/>
    <m/>
    <m/>
    <n v="414429223347.51172"/>
    <m/>
    <m/>
    <n v="912"/>
    <n v="0.98182665424044735"/>
    <n v="1804256572.4384391"/>
    <m/>
    <m/>
    <m/>
    <n v="9.6757088910358409"/>
    <m/>
    <m/>
    <m/>
    <n v="9.3672810842358789"/>
    <m/>
    <m/>
    <n v="98342829463.547256"/>
    <m/>
    <m/>
    <n v="26.5739920623156"/>
    <m/>
    <m/>
    <m/>
    <m/>
  </r>
  <r>
    <x v="906"/>
    <n v="18.53"/>
    <n v="19.809999999999999"/>
    <n v="59216.29"/>
    <n v="54180.08"/>
    <n v="114.91"/>
    <n v="537427.91"/>
    <n v="107337.64"/>
    <n v="98223.01"/>
    <n v="1.0943795122275723E-4"/>
    <n v="153865.02459739611"/>
    <m/>
    <m/>
    <n v="129227777.49987258"/>
    <m/>
    <m/>
    <n v="14.526207634400745"/>
    <m/>
    <m/>
    <n v="192.47155325549193"/>
    <m/>
    <m/>
    <n v="235.51712810139702"/>
    <m/>
    <m/>
    <n v="132396.39315746518"/>
    <m/>
    <m/>
    <n v="2.0955542714933464"/>
    <m/>
    <m/>
    <n v="343057733987.34119"/>
    <m/>
    <m/>
    <n v="913"/>
    <n v="0.93538616860171642"/>
    <n v="1519358737.2759552"/>
    <m/>
    <m/>
    <m/>
    <n v="10.43899793826977"/>
    <m/>
    <m/>
    <m/>
    <n v="10.107442113726945"/>
    <m/>
    <m/>
    <n v="82822295145.123184"/>
    <m/>
    <m/>
    <n v="27.533528101094316"/>
    <m/>
    <m/>
    <m/>
    <m/>
  </r>
  <r>
    <x v="907"/>
    <n v="23.21"/>
    <n v="22.99"/>
    <n v="67624.25"/>
    <n v="61867.03"/>
    <n v="99.37"/>
    <n v="610110.09"/>
    <n v="113653.12"/>
    <n v="103991.46"/>
    <n v="1.0943795122275723E-4"/>
    <n v="175707.61657820115"/>
    <m/>
    <m/>
    <n v="156728101.78624603"/>
    <m/>
    <m/>
    <n v="13.495383259097565"/>
    <m/>
    <m/>
    <n v="203.79113187604824"/>
    <m/>
    <m/>
    <n v="249.36856330264089"/>
    <m/>
    <m/>
    <n v="151176.1517641547"/>
    <m/>
    <m/>
    <n v="1.8120600279246077"/>
    <m/>
    <m/>
    <n v="435815342006.88239"/>
    <m/>
    <m/>
    <n v="914"/>
    <n v="1.0095693779904307"/>
    <n v="1950419527.6217599"/>
    <m/>
    <m/>
    <m/>
    <n v="8.957518764430894"/>
    <m/>
    <m/>
    <m/>
    <n v="8.6740489700259236"/>
    <m/>
    <m/>
    <n v="106330412929.55328"/>
    <m/>
    <m/>
    <n v="25.918414216491005"/>
    <m/>
    <m/>
    <m/>
    <m/>
  </r>
  <r>
    <x v="908"/>
    <n v="23.01"/>
    <n v="23.22"/>
    <n v="69536.639999999999"/>
    <n v="63609.84"/>
    <n v="94.65"/>
    <n v="639074.38"/>
    <n v="118366.84"/>
    <n v="108293.09"/>
    <n v="1.0943795122275723E-4"/>
    <n v="180672.16062345321"/>
    <m/>
    <m/>
    <n v="163349141.25654265"/>
    <m/>
    <m/>
    <n v="13.304952764148096"/>
    <m/>
    <m/>
    <n v="212.23811644747502"/>
    <m/>
    <m/>
    <n v="259.70498171988226"/>
    <m/>
    <m/>
    <n v="155430.35106921813"/>
    <m/>
    <m/>
    <n v="1.725893969544722"/>
    <m/>
    <m/>
    <n v="477158682668.0517"/>
    <m/>
    <m/>
    <n v="915"/>
    <n v="0.99095607235142136"/>
    <n v="2060237728.2873304"/>
    <m/>
    <m/>
    <m/>
    <n v="8.7047777314023804"/>
    <m/>
    <m/>
    <m/>
    <n v="8.4303095458129071"/>
    <m/>
    <m/>
    <n v="112328337247.37711"/>
    <m/>
    <m/>
    <n v="24.8480933708558"/>
    <m/>
    <m/>
    <m/>
    <m/>
  </r>
  <r>
    <x v="909"/>
    <n v="24.31"/>
    <n v="24.05"/>
    <n v="72270.06"/>
    <n v="66089.39"/>
    <n v="93"/>
    <n v="650237.06000000006"/>
    <n v="121365.46"/>
    <n v="111000.95"/>
    <n v="9.9061131074718034E-5"/>
    <n v="187760.47806794883"/>
    <m/>
    <m/>
    <n v="172895339.80658162"/>
    <m/>
    <m/>
    <n v="13.044616609679382"/>
    <m/>
    <m/>
    <n v="217.59888525563571"/>
    <m/>
    <m/>
    <n v="266.26555709931495"/>
    <m/>
    <m/>
    <n v="161475.18374267552"/>
    <m/>
    <m/>
    <n v="1.6955283223855409"/>
    <m/>
    <m/>
    <n v="493714868359.25"/>
    <m/>
    <m/>
    <n v="916"/>
    <n v="1.0108108108108107"/>
    <n v="2220631839.5333948"/>
    <m/>
    <m/>
    <m/>
    <n v="8.3642914174082712"/>
    <m/>
    <m/>
    <m/>
    <n v="8.1034520558509335"/>
    <m/>
    <m/>
    <n v="121105154653.6378"/>
    <m/>
    <m/>
    <n v="24.231280693602788"/>
    <m/>
    <m/>
    <m/>
    <m/>
  </r>
  <r>
    <x v="910"/>
    <n v="21.39"/>
    <n v="22.27"/>
    <n v="68621.91"/>
    <n v="62746.69"/>
    <n v="97.01"/>
    <n v="622191.39"/>
    <n v="118847.77"/>
    <n v="108687.27"/>
    <n v="9.9061131074718034E-5"/>
    <n v="178278.09272552645"/>
    <m/>
    <m/>
    <n v="159776635.95116615"/>
    <m/>
    <m/>
    <n v="13.374156858410077"/>
    <m/>
    <m/>
    <n v="213.07966599691159"/>
    <m/>
    <m/>
    <n v="260.73588605134245"/>
    <m/>
    <m/>
    <n v="153303.6063359594"/>
    <m/>
    <m/>
    <n v="1.7685396750150448"/>
    <m/>
    <m/>
    <n v="451091228150.23926"/>
    <m/>
    <m/>
    <n v="917"/>
    <n v="0.96048495734171535"/>
    <n v="1995932270.7477174"/>
    <m/>
    <m/>
    <m/>
    <n v="8.7869351773206059"/>
    <m/>
    <m/>
    <m/>
    <n v="8.5138406968297815"/>
    <m/>
    <m/>
    <n v="108860391063.06827"/>
    <m/>
    <m/>
    <n v="24.737887817353229"/>
    <m/>
    <m/>
    <m/>
    <m/>
  </r>
  <r>
    <x v="911"/>
    <n v="26.49"/>
    <n v="25.38"/>
    <n v="76157.440000000002"/>
    <n v="69630.83"/>
    <n v="87.24"/>
    <n v="684847.92"/>
    <n v="127332.8"/>
    <n v="116436.13"/>
    <n v="9.9061131074718034E-5"/>
    <n v="197850.3963164062"/>
    <m/>
    <m/>
    <n v="186069260.16113946"/>
    <m/>
    <m/>
    <n v="12.640167101989567"/>
    <m/>
    <m/>
    <n v="228.28673115964617"/>
    <m/>
    <m/>
    <n v="279.34438547182867"/>
    <m/>
    <m/>
    <n v="170118.14124349883"/>
    <m/>
    <m/>
    <n v="1.590340657088285"/>
    <m/>
    <m/>
    <n v="541902417396.19989"/>
    <m/>
    <m/>
    <n v="918"/>
    <n v="1.0437352245862883"/>
    <n v="2433810475.2199788"/>
    <m/>
    <m/>
    <m/>
    <n v="7.8225280678394062"/>
    <m/>
    <m/>
    <m/>
    <n v="7.5802305222611679"/>
    <m/>
    <m/>
    <n v="132754383447.35722"/>
    <m/>
    <m/>
    <n v="22.975625977926544"/>
    <m/>
    <m/>
    <m/>
    <m/>
  </r>
  <r>
    <x v="912"/>
    <n v="26.16"/>
    <n v="25.56"/>
    <n v="75838.94"/>
    <n v="69332.72"/>
    <n v="87.74"/>
    <n v="680899.32"/>
    <n v="126011.98"/>
    <n v="115216.81"/>
    <n v="9.9061131074718034E-5"/>
    <n v="197018.15693410957"/>
    <m/>
    <m/>
    <n v="184872561.8021113"/>
    <m/>
    <m/>
    <n v="12.666895537908283"/>
    <m/>
    <m/>
    <n v="225.9132098137905"/>
    <m/>
    <m/>
    <n v="276.44031523651961"/>
    <m/>
    <m/>
    <n v="169384.9427420182"/>
    <m/>
    <m/>
    <n v="1.5993677604069068"/>
    <m/>
    <m/>
    <n v="535612769897.6236"/>
    <m/>
    <m/>
    <n v="919"/>
    <n v="1.023474178403756"/>
    <n v="2412889448.8647695"/>
    <m/>
    <m/>
    <m/>
    <n v="7.8556527074196865"/>
    <m/>
    <m/>
    <m/>
    <n v="7.6131562678055831"/>
    <m/>
    <m/>
    <n v="131624750920.23933"/>
    <m/>
    <m/>
    <n v="23.217668043560884"/>
    <m/>
    <m/>
    <m/>
    <m/>
  </r>
  <r>
    <x v="913"/>
    <n v="28.5"/>
    <n v="27.04"/>
    <n v="80199.12"/>
    <n v="73311.98"/>
    <n v="83.44"/>
    <n v="714289.5"/>
    <n v="129508.7"/>
    <n v="118402.56"/>
    <n v="9.9061131074718034E-5"/>
    <n v="208340.168430811"/>
    <m/>
    <m/>
    <n v="200786411.63291633"/>
    <m/>
    <m/>
    <n v="12.303075432988738"/>
    <m/>
    <m/>
    <n v="232.1764383691372"/>
    <m/>
    <m/>
    <n v="284.104671016493"/>
    <m/>
    <m/>
    <n v="179101.41569570341"/>
    <m/>
    <m/>
    <n v="1.5209019094063729"/>
    <m/>
    <m/>
    <n v="588099108536.63086"/>
    <m/>
    <m/>
    <n v="920"/>
    <n v="1.0539940828402368"/>
    <n v="2689768017.9332099"/>
    <m/>
    <m/>
    <m/>
    <n v="7.4044430029993915"/>
    <m/>
    <m/>
    <m/>
    <n v="7.1766546691292961"/>
    <m/>
    <m/>
    <n v="146741511231.18161"/>
    <m/>
    <m/>
    <n v="22.577099856222514"/>
    <m/>
    <m/>
    <m/>
    <m/>
  </r>
  <r>
    <x v="914"/>
    <n v="31.09"/>
    <n v="27.54"/>
    <n v="81408.05"/>
    <n v="74395.3"/>
    <n v="81.239999999999995"/>
    <n v="733109.08"/>
    <n v="129932.67"/>
    <n v="118754.98"/>
    <n v="9.9061131074718034E-5"/>
    <n v="211465.24053872368"/>
    <m/>
    <m/>
    <n v="205230993.10361791"/>
    <m/>
    <m/>
    <n v="12.211221565351025"/>
    <m/>
    <m/>
    <n v="232.91947060861858"/>
    <m/>
    <m/>
    <n v="285.01482578380705"/>
    <m/>
    <m/>
    <n v="181732.28548099223"/>
    <m/>
    <m/>
    <n v="1.480558021539786"/>
    <m/>
    <m/>
    <n v="618947276551.37683"/>
    <m/>
    <m/>
    <n v="921"/>
    <n v="1.1289034132171387"/>
    <n v="2768980653.9110613"/>
    <m/>
    <m/>
    <m/>
    <n v="7.2940094148059353"/>
    <m/>
    <m/>
    <m/>
    <n v="7.0719231342593822"/>
    <m/>
    <m/>
    <n v="151102675874.45236"/>
    <m/>
    <m/>
    <n v="22.514092268689208"/>
    <m/>
    <m/>
    <m/>
    <m/>
  </r>
  <r>
    <x v="915"/>
    <n v="24.1"/>
    <n v="24.66"/>
    <n v="75053.69"/>
    <n v="68580.95"/>
    <n v="87.43"/>
    <n v="677250.12"/>
    <n v="125414.31"/>
    <n v="114613.56"/>
    <n v="9.5697802015015654E-5"/>
    <n v="194954.42541184492"/>
    <m/>
    <m/>
    <n v="181169574.15586561"/>
    <m/>
    <m/>
    <n v="12.688074125842101"/>
    <m/>
    <m/>
    <n v="224.81430123098883"/>
    <m/>
    <m/>
    <n v="275.0971353016036"/>
    <m/>
    <m/>
    <n v="167524.21522026521"/>
    <m/>
    <m/>
    <n v="1.5932803414108752"/>
    <m/>
    <m/>
    <n v="524586426751.09143"/>
    <m/>
    <m/>
    <n v="922"/>
    <n v="0.9772911597729117"/>
    <n v="2336083654.5678024"/>
    <m/>
    <m/>
    <m/>
    <n v="7.863705010355071"/>
    <m/>
    <m/>
    <m/>
    <n v="7.6251011896411587"/>
    <m/>
    <m/>
    <n v="127490313163.44484"/>
    <m/>
    <m/>
    <n v="23.300608850197868"/>
    <m/>
    <m/>
    <m/>
    <m/>
  </r>
  <r>
    <x v="916"/>
    <n v="25.94"/>
    <n v="25.65"/>
    <n v="76253.929999999993"/>
    <n v="69671.12"/>
    <n v="85.61"/>
    <n v="691393.76"/>
    <n v="124874.38"/>
    <n v="114109.17"/>
    <n v="9.5697802015015654E-5"/>
    <n v="198067.25853872436"/>
    <m/>
    <m/>
    <n v="185487631.42120394"/>
    <m/>
    <m/>
    <n v="12.586901032119069"/>
    <m/>
    <m/>
    <n v="223.84097913788133"/>
    <m/>
    <m/>
    <n v="273.90641641194509"/>
    <m/>
    <m/>
    <n v="170182.3019828297"/>
    <m/>
    <m/>
    <n v="1.560028091222472"/>
    <m/>
    <m/>
    <n v="546455649204.26007"/>
    <m/>
    <m/>
    <n v="923"/>
    <n v="1.0113060428849903"/>
    <n v="2410271692.3125749"/>
    <m/>
    <m/>
    <m/>
    <n v="7.7383422950506207"/>
    <m/>
    <m/>
    <m/>
    <n v="7.5043323432628908"/>
    <m/>
    <m/>
    <n v="131550153976.12425"/>
    <m/>
    <m/>
    <n v="23.404523928239211"/>
    <m/>
    <m/>
    <m/>
    <m/>
  </r>
  <r>
    <x v="917"/>
    <n v="28.06"/>
    <n v="27.44"/>
    <n v="81232.539999999994"/>
    <n v="74213.279999999999"/>
    <n v="79.78"/>
    <n v="738486.14"/>
    <n v="128806.73"/>
    <n v="117691.6"/>
    <n v="9.5697802015015654E-5"/>
    <n v="210993.90133024828"/>
    <m/>
    <m/>
    <n v="203624783.67468351"/>
    <m/>
    <m/>
    <n v="12.17628699667427"/>
    <m/>
    <m/>
    <n v="230.88420163066081"/>
    <m/>
    <m/>
    <n v="282.52527229323732"/>
    <m/>
    <m/>
    <n v="181272.00345654719"/>
    <m/>
    <m/>
    <n v="1.453711265555927"/>
    <m/>
    <m/>
    <n v="620848999288.02844"/>
    <m/>
    <m/>
    <n v="924"/>
    <n v="1.0225947521865888"/>
    <n v="2724451837.518815"/>
    <m/>
    <m/>
    <m/>
    <n v="7.233509555826819"/>
    <m/>
    <m/>
    <m/>
    <n v="7.0155045048723119"/>
    <m/>
    <m/>
    <n v="148710303115.19308"/>
    <m/>
    <m/>
    <n v="22.671075492537984"/>
    <m/>
    <m/>
    <m/>
    <m/>
  </r>
  <r>
    <x v="918"/>
    <n v="25.49"/>
    <n v="26.44"/>
    <n v="80070.94"/>
    <n v="73144.95"/>
    <n v="81.25"/>
    <n v="724794.4"/>
    <n v="131077.81"/>
    <n v="119755.44"/>
    <n v="9.5697802015015654E-5"/>
    <n v="207971.68309873578"/>
    <m/>
    <m/>
    <n v="199225982.3402701"/>
    <m/>
    <m/>
    <n v="12.26360907168773"/>
    <m/>
    <m/>
    <n v="234.94935066065239"/>
    <m/>
    <m/>
    <n v="287.49997421967475"/>
    <m/>
    <m/>
    <n v="178657.38048708678"/>
    <m/>
    <m/>
    <n v="1.4804157473578519"/>
    <m/>
    <m/>
    <n v="597782037234.03577"/>
    <m/>
    <m/>
    <n v="925"/>
    <n v="0.96406959152798777"/>
    <n v="2645923511.6062117"/>
    <m/>
    <m/>
    <m/>
    <n v="7.3372970807766835"/>
    <m/>
    <m/>
    <m/>
    <n v="7.1169133326461615"/>
    <m/>
    <m/>
    <n v="144436106469.03214"/>
    <m/>
    <m/>
    <n v="22.274823204494641"/>
    <m/>
    <m/>
    <m/>
    <m/>
  </r>
  <r>
    <x v="919"/>
    <n v="26.01"/>
    <n v="25.66"/>
    <n v="81300.27"/>
    <n v="74246.95"/>
    <n v="79.83"/>
    <n v="737522.03"/>
    <n v="134415.56"/>
    <n v="122770.49"/>
    <n v="9.4576923533651325E-5"/>
    <n v="211149.22811440559"/>
    <m/>
    <m/>
    <n v="203722422.27248576"/>
    <m/>
    <m/>
    <n v="12.170277125464828"/>
    <m/>
    <m/>
    <n v="240.91444948855937"/>
    <m/>
    <m/>
    <n v="294.80024329408428"/>
    <m/>
    <m/>
    <n v="181333.37792486284"/>
    <m/>
    <m/>
    <n v="1.4543035454217625"/>
    <m/>
    <m/>
    <n v="618635163388.53125"/>
    <m/>
    <m/>
    <n v="926"/>
    <n v="1.0136399064692128"/>
    <n v="2725374804.6612067"/>
    <m/>
    <m/>
    <m/>
    <n v="7.2257438266596345"/>
    <m/>
    <m/>
    <m/>
    <n v="7.01092481390193"/>
    <m/>
    <m/>
    <n v="148810286814.49829"/>
    <m/>
    <m/>
    <n v="21.717767852499911"/>
    <m/>
    <m/>
    <m/>
    <m/>
  </r>
  <r>
    <x v="920"/>
    <n v="24.88"/>
    <n v="26.09"/>
    <n v="79094.17"/>
    <n v="72225.22"/>
    <n v="81.97"/>
    <n v="717762.48"/>
    <n v="133551.85"/>
    <n v="121970"/>
    <n v="9.4576923533651325E-5"/>
    <n v="205414.64034450753"/>
    <m/>
    <m/>
    <n v="195399565.68908766"/>
    <m/>
    <m/>
    <n v="12.335653191053728"/>
    <m/>
    <m/>
    <n v="239.36057618855614"/>
    <m/>
    <m/>
    <n v="292.89913318611303"/>
    <m/>
    <m/>
    <n v="176390.63093454778"/>
    <m/>
    <m/>
    <n v="1.4932071853173825"/>
    <m/>
    <m/>
    <n v="585441858825.54761"/>
    <m/>
    <m/>
    <n v="927"/>
    <n v="0.9536220774243005"/>
    <n v="2576865113.7676649"/>
    <m/>
    <m/>
    <m/>
    <n v="7.4221537194729228"/>
    <m/>
    <m/>
    <m/>
    <n v="7.2022456901785068"/>
    <m/>
    <m/>
    <n v="140713083376.86957"/>
    <m/>
    <m/>
    <n v="21.860631264761619"/>
    <m/>
    <m/>
    <m/>
    <m/>
  </r>
  <r>
    <x v="921"/>
    <n v="26.84"/>
    <n v="27.42"/>
    <n v="81004.990000000005"/>
    <n v="73963.259999999995"/>
    <n v="80.81"/>
    <n v="727883.37"/>
    <n v="135300.71"/>
    <n v="123555.66"/>
    <n v="9.4576923533651325E-5"/>
    <n v="210372.08120374283"/>
    <m/>
    <m/>
    <n v="202450817.02340707"/>
    <m/>
    <m/>
    <n v="12.186912359103419"/>
    <m/>
    <m/>
    <n v="242.48908739701935"/>
    <m/>
    <m/>
    <n v="296.72773383981007"/>
    <m/>
    <m/>
    <n v="180630.128772581"/>
    <m/>
    <m/>
    <n v="1.4719953739892726"/>
    <m/>
    <m/>
    <n v="601906188130.26172"/>
    <m/>
    <m/>
    <n v="928"/>
    <n v="0.97884755652808164"/>
    <n v="2700794339.9323187"/>
    <m/>
    <m/>
    <m/>
    <n v="7.2432083771378899"/>
    <m/>
    <m/>
    <m/>
    <n v="7.0293344231829025"/>
    <m/>
    <m/>
    <n v="147492652169.47812"/>
    <m/>
    <m/>
    <n v="21.577676697104682"/>
    <m/>
    <m/>
    <m/>
    <m/>
  </r>
  <r>
    <x v="922"/>
    <n v="25.96"/>
    <n v="25.97"/>
    <n v="78179.759999999995"/>
    <n v="71369.64"/>
    <n v="83.36"/>
    <n v="704902.72"/>
    <n v="133229.37"/>
    <n v="121640.75"/>
    <n v="9.4576923533651325E-5"/>
    <n v="203024.98357164586"/>
    <m/>
    <m/>
    <n v="191798328.24955294"/>
    <m/>
    <m/>
    <n v="12.39994199586158"/>
    <m/>
    <m/>
    <n v="238.76513923474448"/>
    <m/>
    <m/>
    <n v="292.1714735012265"/>
    <m/>
    <m/>
    <n v="174286.06542171675"/>
    <m/>
    <m/>
    <n v="1.5182785244686587"/>
    <m/>
    <m/>
    <n v="563813667455.90186"/>
    <m/>
    <m/>
    <n v="929"/>
    <n v="0.99961494031574905"/>
    <n v="2511211197.5138407"/>
    <m/>
    <m/>
    <m/>
    <n v="7.4965027510631614"/>
    <m/>
    <m/>
    <m/>
    <n v="7.2766654388372745"/>
    <m/>
    <m/>
    <n v="137162143256.77028"/>
    <m/>
    <m/>
    <n v="21.914619216355771"/>
    <m/>
    <m/>
    <m/>
    <m/>
  </r>
  <r>
    <x v="923"/>
    <n v="28.91"/>
    <n v="28.44"/>
    <n v="82464.149999999994"/>
    <n v="75260.58"/>
    <n v="79.09"/>
    <n v="741047.53"/>
    <n v="134591.74"/>
    <n v="122850.1"/>
    <n v="8.8554181024269596E-5"/>
    <n v="214135.44911644049"/>
    <m/>
    <m/>
    <n v="207477091.68105915"/>
    <m/>
    <m/>
    <n v="12.060989313690341"/>
    <m/>
    <m/>
    <n v="241.18904744012704"/>
    <m/>
    <m/>
    <n v="295.13852521416737"/>
    <m/>
    <m/>
    <n v="183771.956790581"/>
    <m/>
    <m/>
    <n v="1.4402700371536248"/>
    <m/>
    <m/>
    <n v="621492207273.5127"/>
    <m/>
    <m/>
    <n v="930"/>
    <n v="1.0165260196905765"/>
    <n v="2784742777.980968"/>
    <m/>
    <m/>
    <m/>
    <n v="7.0868170621834246"/>
    <m/>
    <m/>
    <m/>
    <n v="6.8811439074403298"/>
    <m/>
    <m/>
    <n v="152137576201.17712"/>
    <m/>
    <m/>
    <n v="21.700101231467837"/>
    <m/>
    <m/>
    <m/>
    <m/>
  </r>
  <r>
    <x v="924"/>
    <n v="26.28"/>
    <n v="26.59"/>
    <n v="80554.83"/>
    <n v="73511.38"/>
    <n v="80.73"/>
    <n v="725694.17"/>
    <n v="132998.16"/>
    <n v="121384.66"/>
    <n v="8.8554181024269596E-5"/>
    <n v="209172.39907006413"/>
    <m/>
    <m/>
    <n v="200241924.15393618"/>
    <m/>
    <m/>
    <n v="12.200831993488853"/>
    <m/>
    <m/>
    <n v="238.32753297584185"/>
    <m/>
    <m/>
    <n v="291.63726310704419"/>
    <m/>
    <m/>
    <n v="179495.58087926044"/>
    <m/>
    <m/>
    <n v="1.4700547348099506"/>
    <m/>
    <m/>
    <n v="595694116321.54236"/>
    <m/>
    <m/>
    <n v="931"/>
    <n v="0.9883414817600602"/>
    <n v="2655207788.4526243"/>
    <m/>
    <m/>
    <m/>
    <n v="7.2511905192487225"/>
    <m/>
    <m/>
    <m/>
    <n v="7.0414379622477483"/>
    <m/>
    <m/>
    <n v="145071927392.50305"/>
    <m/>
    <m/>
    <n v="21.960087254635042"/>
    <m/>
    <m/>
    <m/>
    <m/>
  </r>
  <r>
    <x v="925"/>
    <n v="24.11"/>
    <n v="24.25"/>
    <n v="74378.67"/>
    <n v="67868.73"/>
    <n v="86.77"/>
    <n v="671399.14"/>
    <n v="125826.19"/>
    <n v="114828.2"/>
    <n v="8.8554181024269596E-5"/>
    <n v="193130.38690474289"/>
    <m/>
    <m/>
    <n v="177184711.25251776"/>
    <m/>
    <m/>
    <n v="12.668763250160984"/>
    <m/>
    <m/>
    <n v="225.47014361681045"/>
    <m/>
    <m/>
    <n v="275.90420140839689"/>
    <m/>
    <m/>
    <n v="165712.93682484803"/>
    <m/>
    <m/>
    <n v="1.5799536719189418"/>
    <m/>
    <m/>
    <n v="506518178387.35913"/>
    <m/>
    <m/>
    <n v="932"/>
    <n v="0.99422680412371134"/>
    <n v="2247510582.2568421"/>
    <m/>
    <m/>
    <m/>
    <n v="7.8074200139955545"/>
    <m/>
    <m/>
    <m/>
    <n v="7.5823217233447613"/>
    <m/>
    <m/>
    <n v="122806138036.93231"/>
    <m/>
    <m/>
    <n v="23.147431015380818"/>
    <m/>
    <m/>
    <m/>
    <m/>
  </r>
  <r>
    <x v="926"/>
    <n v="23.97"/>
    <n v="24.5"/>
    <n v="75141.56"/>
    <n v="68558.84"/>
    <n v="86.39"/>
    <n v="674276.18"/>
    <n v="126289.9"/>
    <n v="115241.21"/>
    <n v="8.8554181024269596E-5"/>
    <n v="195106.53656873095"/>
    <m/>
    <m/>
    <n v="179885488.7937679"/>
    <m/>
    <m/>
    <n v="12.604025262315952"/>
    <m/>
    <m/>
    <n v="226.29555562432714"/>
    <m/>
    <m/>
    <n v="276.91454832918703"/>
    <m/>
    <m/>
    <n v="167393.14108165071"/>
    <m/>
    <m/>
    <n v="1.5729482389367861"/>
    <m/>
    <m/>
    <n v="510820272766.46759"/>
    <m/>
    <m/>
    <n v="933"/>
    <n v="0.97836734693877547"/>
    <n v="2293140053.6929445"/>
    <m/>
    <m/>
    <m/>
    <n v="7.7276718441607333"/>
    <m/>
    <m/>
    <m/>
    <n v="7.505609385891403"/>
    <m/>
    <m/>
    <n v="125309030513.34575"/>
    <m/>
    <m/>
    <n v="23.065364526508528"/>
    <m/>
    <m/>
    <m/>
    <m/>
  </r>
  <r>
    <x v="927"/>
    <n v="22.87"/>
    <n v="23.93"/>
    <n v="73378.77"/>
    <n v="66944.41"/>
    <n v="88.17"/>
    <n v="660423.25"/>
    <n v="124471.74"/>
    <n v="113571.91"/>
    <n v="8.8554181024269596E-5"/>
    <n v="190524.77192090423"/>
    <m/>
    <m/>
    <n v="173529884.22842801"/>
    <m/>
    <m/>
    <n v="12.752093734881701"/>
    <m/>
    <m/>
    <n v="223.03220401041125"/>
    <m/>
    <m/>
    <n v="272.92153197971862"/>
    <m/>
    <m/>
    <n v="163446.64965692989"/>
    <m/>
    <m/>
    <n v="1.605269671811681"/>
    <m/>
    <m/>
    <n v="489793472400.328"/>
    <m/>
    <m/>
    <n v="934"/>
    <n v="0.95570413706644386"/>
    <n v="2185068262.9173236"/>
    <m/>
    <m/>
    <m/>
    <n v="7.9092753917824172"/>
    <m/>
    <m/>
    <m/>
    <n v="7.6827483428813759"/>
    <m/>
    <m/>
    <n v="119412629044.58702"/>
    <m/>
    <m/>
    <n v="23.400679212106336"/>
    <m/>
    <m/>
    <m/>
    <m/>
  </r>
  <r>
    <x v="928"/>
    <n v="23.61"/>
    <n v="24.3"/>
    <n v="73801.09"/>
    <n v="67311.91"/>
    <n v="87.39"/>
    <n v="666232.32999999996"/>
    <n v="124379.53"/>
    <n v="113457.60000000001"/>
    <n v="8.4494214696473335E-5"/>
    <n v="191607.29047048069"/>
    <m/>
    <m/>
    <n v="174953773.34143472"/>
    <m/>
    <m/>
    <n v="12.716098648125552"/>
    <m/>
    <m/>
    <n v="222.85067688690285"/>
    <m/>
    <m/>
    <n v="272.70029622973476"/>
    <m/>
    <m/>
    <n v="164329.72849037917"/>
    <m/>
    <m/>
    <n v="1.5908070479154091"/>
    <m/>
    <m/>
    <n v="498296040276.77411"/>
    <m/>
    <m/>
    <n v="935"/>
    <n v="0.97160493827160488"/>
    <n v="2208835373.5567908"/>
    <m/>
    <m/>
    <m/>
    <n v="7.8647573875342873"/>
    <m/>
    <m/>
    <m/>
    <n v="7.6417549872420967"/>
    <m/>
    <m/>
    <n v="120737921000.69215"/>
    <m/>
    <m/>
    <n v="23.427570637234936"/>
    <m/>
    <m/>
    <m/>
    <m/>
  </r>
  <r>
    <x v="929"/>
    <n v="23.79"/>
    <n v="24.65"/>
    <n v="74483.789999999994"/>
    <n v="67928.89"/>
    <n v="86.99"/>
    <n v="669308.22"/>
    <n v="127298.85"/>
    <n v="116110.99"/>
    <n v="8.4494214696473335E-5"/>
    <n v="193375.04625646051"/>
    <m/>
    <m/>
    <n v="177357508.29606077"/>
    <m/>
    <m/>
    <n v="12.657491409234366"/>
    <m/>
    <m/>
    <n v="228.07565811727005"/>
    <m/>
    <m/>
    <n v="279.09436292592608"/>
    <m/>
    <m/>
    <n v="165831.20179695752"/>
    <m/>
    <m/>
    <n v="1.5834388648187689"/>
    <m/>
    <m/>
    <n v="502858846492.9433"/>
    <m/>
    <m/>
    <n v="936"/>
    <n v="0.96511156186612579"/>
    <n v="2249251880.895278"/>
    <m/>
    <m/>
    <m/>
    <n v="7.792306188078272"/>
    <m/>
    <m/>
    <m/>
    <n v="7.5720704869960054"/>
    <m/>
    <m/>
    <n v="122956115699.71825"/>
    <m/>
    <m/>
    <n v="22.880765865038573"/>
    <m/>
    <m/>
    <m/>
    <m/>
  </r>
  <r>
    <x v="930"/>
    <n v="22.53"/>
    <n v="23.33"/>
    <n v="70971.64"/>
    <n v="64720.09"/>
    <n v="90.72"/>
    <n v="640574.53"/>
    <n v="123652.06"/>
    <n v="112774.89"/>
    <n v="8.4494214696473335E-5"/>
    <n v="184252.29871333798"/>
    <m/>
    <m/>
    <n v="164789004.68802747"/>
    <m/>
    <m/>
    <n v="12.956109155846137"/>
    <m/>
    <m/>
    <n v="221.53646553949247"/>
    <m/>
    <m/>
    <n v="271.0927022422955"/>
    <m/>
    <m/>
    <n v="157993.18314760344"/>
    <m/>
    <m/>
    <n v="1.6512438510959251"/>
    <m/>
    <m/>
    <n v="459647941535.58331"/>
    <m/>
    <m/>
    <n v="937"/>
    <n v="0.96570938705529374"/>
    <n v="2036684573.7587657"/>
    <m/>
    <m/>
    <m/>
    <n v="8.1600162175250261"/>
    <m/>
    <m/>
    <m/>
    <n v="7.9301339026119946"/>
    <m/>
    <m/>
    <n v="111344178275.55466"/>
    <m/>
    <m/>
    <n v="23.53929408939123"/>
    <m/>
    <m/>
    <m/>
    <m/>
  </r>
  <r>
    <x v="931"/>
    <n v="20.96"/>
    <n v="22.1"/>
    <n v="67388.09"/>
    <n v="61446.73"/>
    <n v="96"/>
    <n v="603353.16"/>
    <n v="119241.75"/>
    <n v="108743.01"/>
    <n v="8.4494214696473335E-5"/>
    <n v="174944.63608408609"/>
    <m/>
    <m/>
    <n v="152285698.30298266"/>
    <m/>
    <m/>
    <n v="13.283405182700029"/>
    <m/>
    <m/>
    <n v="213.62969378696488"/>
    <m/>
    <m/>
    <n v="261.41752462833972"/>
    <m/>
    <m/>
    <n v="149998.01747412945"/>
    <m/>
    <m/>
    <n v="1.7472522454823245"/>
    <m/>
    <m/>
    <n v="406200184567.97491"/>
    <m/>
    <m/>
    <n v="938"/>
    <n v="0.94841628959276014"/>
    <n v="1830603335.7142341"/>
    <m/>
    <m/>
    <m/>
    <n v="8.5723275940662376"/>
    <m/>
    <m/>
    <m/>
    <n v="8.3316135551208159"/>
    <m/>
    <m/>
    <n v="100085160013.86795"/>
    <m/>
    <m/>
    <n v="24.382019224254766"/>
    <m/>
    <m/>
    <m/>
    <m/>
  </r>
  <r>
    <x v="932"/>
    <n v="20.85"/>
    <n v="22.18"/>
    <n v="68348.33"/>
    <n v="62317.120000000003"/>
    <n v="93.77"/>
    <n v="617324.5"/>
    <n v="119952.07"/>
    <n v="109381.6"/>
    <n v="8.4494214696473335E-5"/>
    <n v="177433.1660137951"/>
    <m/>
    <m/>
    <n v="155519886.48282889"/>
    <m/>
    <m/>
    <n v="13.188982498420616"/>
    <m/>
    <m/>
    <n v="214.89704022748401"/>
    <m/>
    <m/>
    <n v="262.96865794564133"/>
    <m/>
    <m/>
    <n v="152118.35610471654"/>
    <m/>
    <m/>
    <n v="1.706571515971151"/>
    <m/>
    <m/>
    <n v="424979883593.74493"/>
    <m/>
    <m/>
    <n v="939"/>
    <n v="0.94003606853020749"/>
    <n v="1882400717.14551"/>
    <m/>
    <m/>
    <m/>
    <n v="8.4505073789109222"/>
    <m/>
    <m/>
    <m/>
    <n v="8.2139868572922765"/>
    <m/>
    <m/>
    <n v="102924606669.51054"/>
    <m/>
    <m/>
    <n v="24.239988098702675"/>
    <m/>
    <m/>
    <m/>
    <m/>
  </r>
  <r>
    <x v="933"/>
    <n v="20.74"/>
    <n v="21.93"/>
    <n v="66940.38"/>
    <n v="61017.62"/>
    <n v="95.75"/>
    <n v="604339.28"/>
    <n v="118662.63"/>
    <n v="108178.06"/>
    <n v="8.3654410946598645E-5"/>
    <n v="173765.39756890005"/>
    <m/>
    <m/>
    <n v="150650964.21041715"/>
    <m/>
    <m/>
    <n v="13.325457005434655"/>
    <m/>
    <m/>
    <n v="212.57142671641847"/>
    <m/>
    <m/>
    <n v="260.12366911288012"/>
    <m/>
    <m/>
    <n v="148933.37545407473"/>
    <m/>
    <m/>
    <n v="1.7423201787132045"/>
    <m/>
    <m/>
    <n v="407008243676.36346"/>
    <m/>
    <m/>
    <n v="940"/>
    <n v="0.94573643410852704"/>
    <n v="1803710886.5357232"/>
    <m/>
    <m/>
    <m/>
    <n v="8.6255206359855929"/>
    <m/>
    <m/>
    <m/>
    <n v="8.3864684270597287"/>
    <m/>
    <m/>
    <n v="98643406727.132263"/>
    <m/>
    <m/>
    <n v="24.510135051583003"/>
    <m/>
    <m/>
    <m/>
    <m/>
  </r>
  <r>
    <x v="934"/>
    <n v="23.59"/>
    <n v="24.12"/>
    <n v="70517.58"/>
    <n v="64273.21"/>
    <n v="90.69"/>
    <n v="636252.62"/>
    <n v="122250.14"/>
    <n v="111439.54"/>
    <n v="8.3654410946598645E-5"/>
    <n v="183046.71320883525"/>
    <m/>
    <m/>
    <n v="162706358.34709039"/>
    <m/>
    <m/>
    <n v="12.969630110206545"/>
    <m/>
    <m/>
    <n v="218.99272772926659"/>
    <m/>
    <m/>
    <n v="267.98170927788516"/>
    <m/>
    <m/>
    <n v="156875.19023859556"/>
    <m/>
    <m/>
    <n v="1.6501551840165254"/>
    <m/>
    <m/>
    <n v="449959732936.57758"/>
    <m/>
    <m/>
    <n v="941"/>
    <n v="0.97802653399668316"/>
    <n v="1996117304.142597"/>
    <m/>
    <m/>
    <m/>
    <n v="8.1649264035728262"/>
    <m/>
    <m/>
    <m/>
    <n v="7.9393796057175754"/>
    <m/>
    <m/>
    <n v="109173825576.00677"/>
    <m/>
    <m/>
    <n v="23.772283889229612"/>
    <m/>
    <m/>
    <m/>
    <m/>
  </r>
  <r>
    <x v="935"/>
    <n v="22.47"/>
    <n v="23.29"/>
    <n v="69621.100000000006"/>
    <n v="63450.73"/>
    <n v="91.53"/>
    <n v="630338.46"/>
    <n v="120137.19"/>
    <n v="109504.12"/>
    <n v="8.3654410946598645E-5"/>
    <n v="180715.25969811529"/>
    <m/>
    <m/>
    <n v="159581690.34772539"/>
    <m/>
    <m/>
    <n v="13.052274114355317"/>
    <m/>
    <m/>
    <n v="215.20244826335383"/>
    <m/>
    <m/>
    <n v="263.34382756119129"/>
    <m/>
    <m/>
    <n v="154863.26256354232"/>
    <m/>
    <m/>
    <n v="1.6653481960487717"/>
    <m/>
    <m/>
    <n v="441561076292.01685"/>
    <m/>
    <m/>
    <n v="942"/>
    <n v="0.96479175611850576"/>
    <n v="1944964640.4011719"/>
    <m/>
    <m/>
    <m/>
    <n v="8.2690247332374991"/>
    <m/>
    <m/>
    <m/>
    <n v="8.0413521059583868"/>
    <m/>
    <m/>
    <n v="106383803314.53348"/>
    <m/>
    <m/>
    <n v="24.1862763798791"/>
    <m/>
    <m/>
    <m/>
    <m/>
  </r>
  <r>
    <x v="936"/>
    <n v="22.56"/>
    <n v="23.52"/>
    <n v="69978.81"/>
    <n v="63771.43"/>
    <n v="91.39"/>
    <n v="631340.1"/>
    <n v="122501.16"/>
    <n v="111649.7"/>
    <n v="8.3654410946598645E-5"/>
    <n v="181639.33724361111"/>
    <m/>
    <m/>
    <n v="160790012.79680783"/>
    <m/>
    <m/>
    <n v="13.018950101302021"/>
    <m/>
    <m/>
    <n v="219.43169083818975"/>
    <m/>
    <m/>
    <n v="268.51945760154308"/>
    <m/>
    <m/>
    <n v="155641.51284467333"/>
    <m/>
    <m/>
    <n v="1.6627098450851436"/>
    <m/>
    <m/>
    <n v="442930664376.8064"/>
    <m/>
    <m/>
    <n v="943"/>
    <n v="0.95918367346938771"/>
    <n v="1964559364.5704689"/>
    <m/>
    <m/>
    <m/>
    <n v="8.22684728834043"/>
    <m/>
    <m/>
    <m/>
    <n v="8.0010819543425704"/>
    <m/>
    <m/>
    <n v="107463329590.70877"/>
    <m/>
    <m/>
    <n v="23.713486750531207"/>
    <m/>
    <m/>
    <m/>
    <m/>
  </r>
  <r>
    <x v="937"/>
    <n v="23.27"/>
    <n v="24.21"/>
    <n v="72034.25"/>
    <n v="65639.210000000006"/>
    <n v="88.77"/>
    <n v="649424.92000000004"/>
    <n v="124884.83"/>
    <n v="113812.88"/>
    <n v="8.3654410946598645E-5"/>
    <n v="186969.94687592643"/>
    <m/>
    <m/>
    <n v="167852390.27963278"/>
    <m/>
    <m/>
    <n v="12.827962385141914"/>
    <m/>
    <m/>
    <n v="223.69601404092796"/>
    <m/>
    <m/>
    <n v="273.73802734059905"/>
    <m/>
    <m/>
    <n v="160195.43635839064"/>
    <m/>
    <m/>
    <n v="1.6149542110220694"/>
    <m/>
    <m/>
    <n v="468270610110.11194"/>
    <m/>
    <m/>
    <n v="944"/>
    <n v="0.9611730689797604"/>
    <n v="2079567922.7507715"/>
    <m/>
    <m/>
    <m/>
    <n v="7.985521974791566"/>
    <m/>
    <m/>
    <m/>
    <n v="7.7671034107153627"/>
    <m/>
    <m/>
    <n v="113762618226.00896"/>
    <m/>
    <m/>
    <n v="23.25513016271373"/>
    <m/>
    <m/>
    <m/>
    <m/>
  </r>
  <r>
    <x v="938"/>
    <n v="24.52"/>
    <n v="25.53"/>
    <n v="74479.320000000007"/>
    <n v="67850.740000000005"/>
    <n v="85.71"/>
    <n v="671804.43"/>
    <n v="129040.7"/>
    <n v="117571.74"/>
    <n v="8.3654410946598645E-5"/>
    <n v="193302.15663309331"/>
    <m/>
    <m/>
    <n v="176330294.45807725"/>
    <m/>
    <m/>
    <n v="12.610876452379072"/>
    <m/>
    <m/>
    <n v="231.12317749798717"/>
    <m/>
    <m/>
    <n v="282.82761746696445"/>
    <m/>
    <m/>
    <n v="165578.48405298396"/>
    <m/>
    <m/>
    <n v="1.5590286479075257"/>
    <m/>
    <m/>
    <n v="500429930267.04614"/>
    <m/>
    <m/>
    <n v="945"/>
    <n v="0.9604386995691343"/>
    <n v="2219474003.2387104"/>
    <m/>
    <m/>
    <m/>
    <n v="7.7153939554673139"/>
    <m/>
    <m/>
    <m/>
    <n v="7.506463376420176"/>
    <m/>
    <m/>
    <n v="121442453028.56824"/>
    <m/>
    <m/>
    <n v="22.490239177754763"/>
    <m/>
    <m/>
    <m/>
    <m/>
  </r>
  <r>
    <x v="939"/>
    <n v="22.64"/>
    <n v="24.67"/>
    <n v="71851.69"/>
    <n v="65451.29"/>
    <n v="88.15"/>
    <n v="652675.65"/>
    <n v="126176.44"/>
    <n v="114952.22"/>
    <n v="8.3654410946598645E-5"/>
    <n v="186477.9105036449"/>
    <m/>
    <m/>
    <n v="166975168.38911933"/>
    <m/>
    <m/>
    <n v="12.833525747518596"/>
    <m/>
    <m/>
    <n v="225.9875268612987"/>
    <m/>
    <m/>
    <n v="276.5433762959409"/>
    <m/>
    <m/>
    <n v="159718.42928812542"/>
    <m/>
    <m/>
    <n v="1.603323357730877"/>
    <m/>
    <m/>
    <n v="471895769392.09937"/>
    <m/>
    <m/>
    <n v="946"/>
    <n v="0.91771382245642474"/>
    <n v="2062427084.5885065"/>
    <m/>
    <m/>
    <m/>
    <n v="7.9878664122642444"/>
    <m/>
    <m/>
    <m/>
    <n v="7.7722820405217243"/>
    <m/>
    <m/>
    <n v="112857494665.11481"/>
    <m/>
    <m/>
    <n v="22.992398806476437"/>
    <m/>
    <m/>
    <m/>
    <m/>
  </r>
  <r>
    <x v="940"/>
    <n v="21.68"/>
    <n v="23.81"/>
    <n v="71419.05"/>
    <n v="65051.71"/>
    <n v="89.54"/>
    <n v="642407.65"/>
    <n v="125580.04"/>
    <n v="114399.26"/>
    <n v="8.3654410946598645E-5"/>
    <n v="185350.55295216269"/>
    <m/>
    <m/>
    <n v="165444507.2952638"/>
    <m/>
    <m/>
    <n v="12.872365029685332"/>
    <m/>
    <m/>
    <n v="224.913864021704"/>
    <m/>
    <m/>
    <n v="275.22982511702179"/>
    <m/>
    <m/>
    <n v="158738.78199397275"/>
    <m/>
    <m/>
    <n v="1.6285162457587787"/>
    <m/>
    <m/>
    <n v="457013075878.82294"/>
    <m/>
    <m/>
    <n v="947"/>
    <n v="0.9105417891642168"/>
    <n v="2037176205.4307969"/>
    <m/>
    <m/>
    <m/>
    <n v="8.0362580124981928"/>
    <m/>
    <m/>
    <m/>
    <n v="7.8200967395828869"/>
    <m/>
    <m/>
    <n v="111483791355.73418"/>
    <m/>
    <m/>
    <n v="23.104078383118114"/>
    <m/>
    <m/>
    <m/>
    <m/>
  </r>
  <r>
    <x v="941"/>
    <n v="20.58"/>
    <n v="22.87"/>
    <n v="70688.929999999993"/>
    <n v="64381.24"/>
    <n v="89.75"/>
    <n v="640857.11"/>
    <n v="124032.39"/>
    <n v="112979.83"/>
    <n v="8.3654410946598645E-5"/>
    <n v="183451.23302548353"/>
    <m/>
    <m/>
    <n v="162885159.13575041"/>
    <m/>
    <m/>
    <n v="12.938364223721035"/>
    <m/>
    <m/>
    <n v="222.13660610540708"/>
    <m/>
    <m/>
    <n v="271.8315588026199"/>
    <m/>
    <m/>
    <n v="157098.18583748172"/>
    <m/>
    <m/>
    <n v="1.6322461952900595"/>
    <m/>
    <m/>
    <n v="454772306845.88452"/>
    <m/>
    <m/>
    <n v="948"/>
    <n v="0.89986882378661992"/>
    <n v="1995115746.0163515"/>
    <m/>
    <m/>
    <m/>
    <n v="8.118707354081014"/>
    <m/>
    <m/>
    <m/>
    <n v="7.9010650264042832"/>
    <m/>
    <m/>
    <n v="109189924165.226"/>
    <m/>
    <m/>
    <n v="23.391838115404571"/>
    <m/>
    <m/>
    <m/>
    <m/>
  </r>
  <r>
    <x v="942"/>
    <n v="18.47"/>
    <n v="21.5"/>
    <n v="67648.97"/>
    <n v="61607.16"/>
    <n v="93.73"/>
    <n v="612496.19999999995"/>
    <n v="120567.71"/>
    <n v="109814.44"/>
    <n v="8.3654410946598645E-5"/>
    <n v="175557.67716963397"/>
    <m/>
    <m/>
    <n v="152356024.37630463"/>
    <m/>
    <m/>
    <n v="13.216766458853886"/>
    <m/>
    <m/>
    <n v="215.92625001029785"/>
    <m/>
    <m/>
    <n v="264.23215192335931"/>
    <m/>
    <m/>
    <n v="150324.76310875849"/>
    <m/>
    <m/>
    <n v="1.7045354077655108"/>
    <m/>
    <m/>
    <n v="414489152480.62128"/>
    <m/>
    <m/>
    <n v="949"/>
    <n v="0.85906976744186037"/>
    <n v="1823121903.0532475"/>
    <m/>
    <m/>
    <m/>
    <n v="8.4681344566012715"/>
    <m/>
    <m/>
    <m/>
    <n v="8.2418933251405146"/>
    <m/>
    <m/>
    <n v="99784138030.831207"/>
    <m/>
    <m/>
    <n v="24.04833654272754"/>
    <m/>
    <m/>
    <m/>
    <m/>
  </r>
  <r>
    <x v="943"/>
    <n v="18.600000000000001"/>
    <n v="21.14"/>
    <n v="65258.1"/>
    <n v="59414.36"/>
    <n v="97.59"/>
    <n v="587215.09"/>
    <n v="119654.51"/>
    <n v="108955.13"/>
    <n v="9.1495103510474962E-5"/>
    <n v="169340.67758451073"/>
    <m/>
    <m/>
    <n v="144217602.94152346"/>
    <m/>
    <m/>
    <n v="13.450930064612454"/>
    <m/>
    <m/>
    <n v="214.27511334420123"/>
    <m/>
    <m/>
    <n v="262.21249360465976"/>
    <m/>
    <m/>
    <n v="144961.70279716191"/>
    <m/>
    <m/>
    <n v="1.7744400667686777"/>
    <m/>
    <m/>
    <n v="380185744120.89557"/>
    <m/>
    <m/>
    <n v="950"/>
    <n v="0.87984862819299914"/>
    <n v="1693168995.3731203"/>
    <m/>
    <m/>
    <m/>
    <n v="8.7683177379119801"/>
    <m/>
    <m/>
    <m/>
    <n v="8.5364442497454682"/>
    <m/>
    <m/>
    <n v="92693722485.037674"/>
    <m/>
    <m/>
    <n v="24.240480932229975"/>
    <m/>
    <m/>
    <m/>
    <m/>
  </r>
  <r>
    <x v="944"/>
    <n v="18.66"/>
    <n v="20.93"/>
    <n v="64802.89"/>
    <n v="58989.04"/>
    <n v="97.56"/>
    <n v="587419.5"/>
    <n v="119348.54"/>
    <n v="108656.58"/>
    <n v="9.1495103510474962E-5"/>
    <n v="168151.23562582486"/>
    <m/>
    <m/>
    <n v="142666285.88183072"/>
    <m/>
    <m/>
    <n v="13.49837188443472"/>
    <m/>
    <m/>
    <n v="213.7167651177493"/>
    <m/>
    <m/>
    <n v="261.52980558851283"/>
    <m/>
    <m/>
    <n v="143915.7083872795"/>
    <m/>
    <m/>
    <n v="1.7737001946468909"/>
    <m/>
    <m/>
    <n v="380392478651.13287"/>
    <m/>
    <m/>
    <n v="951"/>
    <n v="0.89154323936932633"/>
    <n v="1668815284.2890334"/>
    <m/>
    <m/>
    <m/>
    <n v="8.8302634778920748"/>
    <m/>
    <m/>
    <m/>
    <n v="8.5984900270742006"/>
    <m/>
    <m/>
    <n v="91375078120.047852"/>
    <m/>
    <m/>
    <n v="24.309552682261963"/>
    <m/>
    <m/>
    <m/>
    <m/>
  </r>
  <r>
    <x v="945"/>
    <n v="20.260000000000002"/>
    <n v="22.05"/>
    <n v="66873.33"/>
    <n v="60868.33"/>
    <n v="94.32"/>
    <n v="606948.17000000004"/>
    <n v="121626.86"/>
    <n v="110720.85"/>
    <n v="9.1495103510474962E-5"/>
    <n v="173519.40447151675"/>
    <m/>
    <m/>
    <n v="149482508.54370749"/>
    <m/>
    <m/>
    <n v="13.28300862377748"/>
    <m/>
    <m/>
    <n v="217.79122938299653"/>
    <m/>
    <m/>
    <n v="266.51610728932889"/>
    <m/>
    <m/>
    <n v="148496.34496379984"/>
    <m/>
    <m/>
    <n v="1.7147010607598667"/>
    <m/>
    <m/>
    <n v="405653757618.59479"/>
    <m/>
    <m/>
    <n v="952"/>
    <n v="0.91882086167800459"/>
    <n v="1775086670.067728"/>
    <m/>
    <m/>
    <m/>
    <n v="8.5485482046205359"/>
    <m/>
    <m/>
    <m/>
    <n v="8.3250105915627959"/>
    <m/>
    <m/>
    <n v="97201684992.42836"/>
    <m/>
    <m/>
    <n v="23.849016960566662"/>
    <m/>
    <m/>
    <m/>
    <m/>
  </r>
  <r>
    <x v="946"/>
    <n v="20.74"/>
    <n v="22.56"/>
    <n v="67247.95"/>
    <n v="61203.74"/>
    <n v="95.12"/>
    <n v="601795.66"/>
    <n v="121603.26"/>
    <n v="110689.24"/>
    <n v="9.1495103510474962E-5"/>
    <n v="174487.19404933575"/>
    <m/>
    <m/>
    <n v="150716630.17691135"/>
    <m/>
    <m/>
    <n v="13.246066382855767"/>
    <m/>
    <m/>
    <n v="217.74366052961003"/>
    <m/>
    <m/>
    <n v="266.45818821153057"/>
    <m/>
    <m/>
    <n v="149310.32668718099"/>
    <m/>
    <m/>
    <n v="1.7291499977056155"/>
    <m/>
    <m/>
    <n v="398736026584.17438"/>
    <m/>
    <m/>
    <n v="953"/>
    <n v="0.91932624113475181"/>
    <n v="1794589135.3367352"/>
    <m/>
    <m/>
    <m/>
    <n v="8.5010461648922551"/>
    <m/>
    <m/>
    <m/>
    <n v="8.279587581117422"/>
    <m/>
    <m/>
    <n v="98277478026.192139"/>
    <m/>
    <m/>
    <n v="23.857126034496552"/>
    <m/>
    <m/>
    <m/>
    <m/>
  </r>
  <r>
    <x v="947"/>
    <n v="22.5"/>
    <n v="23.31"/>
    <n v="68347.02"/>
    <n v="62187.23"/>
    <n v="93.15"/>
    <n v="614270.43999999994"/>
    <n v="124424.12"/>
    <n v="113226.54"/>
    <n v="9.2335513236285749E-5"/>
    <n v="177325.96147635471"/>
    <m/>
    <m/>
    <n v="154345014.55837685"/>
    <m/>
    <m/>
    <n v="13.138614148786701"/>
    <m/>
    <m/>
    <n v="222.77841528042916"/>
    <m/>
    <m/>
    <n v="272.62023577971638"/>
    <m/>
    <m/>
    <n v="151696.51928167127"/>
    <m/>
    <m/>
    <n v="1.693059781579171"/>
    <m/>
    <m/>
    <n v="415172155389.53296"/>
    <m/>
    <m/>
    <n v="954"/>
    <n v="0.96525096525096532"/>
    <n v="1852076807.474153"/>
    <m/>
    <m/>
    <m/>
    <n v="8.3632731918265328"/>
    <m/>
    <m/>
    <m/>
    <n v="8.1478741748750512"/>
    <m/>
    <m/>
    <n v="101450285136.91034"/>
    <m/>
    <m/>
    <n v="23.314126308567481"/>
    <m/>
    <m/>
    <m/>
    <m/>
  </r>
  <r>
    <x v="948"/>
    <n v="23.17"/>
    <n v="23.6"/>
    <n v="69936.679999999993"/>
    <n v="63622.14"/>
    <n v="90.19"/>
    <n v="633771.55000000005"/>
    <n v="125688.31"/>
    <n v="114356.05"/>
    <n v="9.2335513236285749E-5"/>
    <n v="181441.47676104589"/>
    <m/>
    <m/>
    <n v="159683994.28636581"/>
    <m/>
    <m/>
    <n v="12.986357732820458"/>
    <m/>
    <m/>
    <n v="225.03094277007838"/>
    <m/>
    <m/>
    <n v="275.37732083776729"/>
    <m/>
    <m/>
    <n v="155187.84029176549"/>
    <m/>
    <m/>
    <n v="1.6390802816373504"/>
    <m/>
    <m/>
    <n v="441465659946.46039"/>
    <m/>
    <m/>
    <n v="955"/>
    <n v="0.98177966101694913"/>
    <n v="1937415975.3470752"/>
    <m/>
    <m/>
    <m/>
    <n v="8.1695377255270163"/>
    <m/>
    <m/>
    <m/>
    <n v="7.9607510525559455"/>
    <m/>
    <m/>
    <n v="106142023194.74202"/>
    <m/>
    <m/>
    <n v="23.084107563544531"/>
    <m/>
    <m/>
    <m/>
    <m/>
  </r>
  <r>
    <x v="949"/>
    <n v="22.49"/>
    <n v="22.81"/>
    <n v="69350.09"/>
    <n v="63082.63"/>
    <n v="91.1"/>
    <n v="627392.17000000004"/>
    <n v="125673.84"/>
    <n v="114332.33"/>
    <n v="9.2335513236285749E-5"/>
    <n v="179915.25942003628"/>
    <m/>
    <m/>
    <n v="157651323.77670589"/>
    <m/>
    <m/>
    <n v="13.041079868856084"/>
    <m/>
    <m/>
    <n v="224.99954941995134"/>
    <m/>
    <m/>
    <n v="275.33920557340588"/>
    <m/>
    <m/>
    <n v="153867.43497391816"/>
    <m/>
    <m/>
    <n v="1.6555275720994251"/>
    <m/>
    <m/>
    <n v="432545355283.65576"/>
    <m/>
    <m/>
    <n v="956"/>
    <n v="0.98597106532222711"/>
    <n v="1904493569.4444699"/>
    <m/>
    <m/>
    <m/>
    <n v="8.2384309418432586"/>
    <m/>
    <m/>
    <m/>
    <n v="8.0287018600858548"/>
    <m/>
    <m/>
    <n v="104346791293.71538"/>
    <m/>
    <m/>
    <n v="23.090173675437455"/>
    <m/>
    <m/>
    <m/>
    <m/>
  </r>
  <r>
    <x v="950"/>
    <n v="23.94"/>
    <n v="23.69"/>
    <n v="72223.100000000006"/>
    <n v="65690.17"/>
    <n v="87.58"/>
    <n v="651614.80000000005"/>
    <n v="128488.97"/>
    <n v="116882.85"/>
    <n v="9.2335513236285749E-5"/>
    <n v="187364.15384173536"/>
    <m/>
    <m/>
    <n v="167424567.58067557"/>
    <m/>
    <m/>
    <n v="12.771218925949727"/>
    <m/>
    <m/>
    <n v="230.03399456587942"/>
    <m/>
    <m/>
    <n v="281.50032697597516"/>
    <m/>
    <m/>
    <n v="160222.98364794379"/>
    <m/>
    <m/>
    <n v="1.591472667907776"/>
    <m/>
    <m/>
    <n v="465909665581.42316"/>
    <m/>
    <m/>
    <n v="957"/>
    <n v="1.0105529759392149"/>
    <n v="2061869745.0636823"/>
    <m/>
    <m/>
    <m/>
    <n v="7.8975250065904774"/>
    <m/>
    <m/>
    <m/>
    <n v="7.6972590019260769"/>
    <m/>
    <m/>
    <n v="112978529435.40001"/>
    <m/>
    <m/>
    <n v="22.576328728447923"/>
    <m/>
    <m/>
    <m/>
    <m/>
  </r>
  <r>
    <x v="951"/>
    <n v="23.79"/>
    <n v="23.22"/>
    <n v="70752.399999999994"/>
    <n v="64334.31"/>
    <n v="88.99"/>
    <n v="641146.29"/>
    <n v="126850.81"/>
    <n v="115360.28"/>
    <n v="8.8694206912043327E-5"/>
    <n v="183535.37666657841"/>
    <m/>
    <m/>
    <n v="162236378.8751452"/>
    <m/>
    <m/>
    <n v="12.902011882999776"/>
    <m/>
    <m/>
    <n v="227.08458207257186"/>
    <m/>
    <m/>
    <n v="277.89194546216493"/>
    <m/>
    <m/>
    <n v="156902.40327331758"/>
    <m/>
    <m/>
    <n v="1.6168288781197824"/>
    <m/>
    <m/>
    <n v="450836504193.85602"/>
    <m/>
    <m/>
    <n v="958"/>
    <n v="1.024547803617571"/>
    <n v="1976554992.1284575"/>
    <m/>
    <m/>
    <m/>
    <n v="8.0594054993843152"/>
    <m/>
    <m/>
    <m/>
    <n v="7.8574367369813762"/>
    <m/>
    <m/>
    <n v="108328856541.63031"/>
    <m/>
    <m/>
    <n v="22.873966343715523"/>
    <m/>
    <m/>
    <m/>
    <m/>
  </r>
  <r>
    <x v="952"/>
    <n v="25.43"/>
    <n v="25.49"/>
    <n v="74212.820000000007"/>
    <n v="67475.12"/>
    <n v="87.07"/>
    <n v="654971.54"/>
    <n v="130998.37"/>
    <n v="119121.91"/>
    <n v="8.8694206912043327E-5"/>
    <n v="192507.19059071437"/>
    <m/>
    <m/>
    <n v="174115313.27545857"/>
    <m/>
    <m/>
    <n v="12.586745263155015"/>
    <m/>
    <m/>
    <n v="234.50370359097479"/>
    <m/>
    <m/>
    <n v="286.97131805031728"/>
    <m/>
    <m/>
    <n v="164557.6665293689"/>
    <m/>
    <m/>
    <n v="1.5818583727807278"/>
    <m/>
    <m/>
    <n v="470243759636.43231"/>
    <m/>
    <m/>
    <n v="959"/>
    <n v="0.99764613573950578"/>
    <n v="2169473262.9638824"/>
    <m/>
    <m/>
    <m/>
    <n v="7.6655871532424706"/>
    <m/>
    <m/>
    <m/>
    <n v="7.4742220343901469"/>
    <m/>
    <m/>
    <n v="118911287431.38962"/>
    <m/>
    <m/>
    <n v="22.129243783641993"/>
    <m/>
    <m/>
    <m/>
    <m/>
  </r>
  <r>
    <x v="953"/>
    <n v="24.12"/>
    <n v="24.5"/>
    <n v="73450.75"/>
    <n v="66776.25"/>
    <n v="86.74"/>
    <n v="657402.57999999996"/>
    <n v="128235.73"/>
    <n v="116599.17"/>
    <n v="8.8694206912043327E-5"/>
    <n v="190525.7440783981"/>
    <m/>
    <m/>
    <n v="171408584.3415921"/>
    <m/>
    <m/>
    <n v="12.651599241805913"/>
    <m/>
    <m/>
    <n v="229.55263001542843"/>
    <m/>
    <m/>
    <n v="280.9128042852094"/>
    <m/>
    <m/>
    <n v="162848.58434909393"/>
    <m/>
    <m/>
    <n v="1.5757766954999213"/>
    <m/>
    <m/>
    <n v="473698459809.63336"/>
    <m/>
    <m/>
    <n v="960"/>
    <n v="0.98448979591836738"/>
    <n v="2124461259.1025932"/>
    <m/>
    <m/>
    <m/>
    <n v="7.744622343028154"/>
    <m/>
    <m/>
    <m/>
    <n v="7.5520263745550889"/>
    <m/>
    <m/>
    <n v="116453116821.22362"/>
    <m/>
    <m/>
    <n v="22.599060975008747"/>
    <m/>
    <m/>
    <m/>
    <m/>
  </r>
  <r>
    <x v="954"/>
    <n v="23.45"/>
    <n v="23.95"/>
    <n v="71080.58"/>
    <n v="64615.53"/>
    <n v="90.01"/>
    <n v="632676.76"/>
    <n v="126129.84"/>
    <n v="114674.03"/>
    <n v="8.8694206912043327E-5"/>
    <n v="184373.20483782527"/>
    <m/>
    <m/>
    <n v="163087461.73084006"/>
    <m/>
    <m/>
    <n v="12.855952396946401"/>
    <m/>
    <m/>
    <n v="225.77740624646188"/>
    <m/>
    <m/>
    <n v="276.29321361232837"/>
    <m/>
    <m/>
    <n v="157574.65991340723"/>
    <m/>
    <m/>
    <n v="1.6350920975898291"/>
    <m/>
    <m/>
    <n v="438032186739.41229"/>
    <m/>
    <m/>
    <n v="961"/>
    <n v="0.97912317327766174"/>
    <n v="1986909313.7184546"/>
    <m/>
    <m/>
    <m/>
    <n v="7.9948474491439647"/>
    <m/>
    <m/>
    <m/>
    <n v="7.7967950502149348"/>
    <m/>
    <m/>
    <n v="108921563894.09998"/>
    <m/>
    <m/>
    <n v="22.973376313968238"/>
    <m/>
    <m/>
    <m/>
    <m/>
  </r>
  <r>
    <x v="955"/>
    <n v="23.68"/>
    <n v="24.5"/>
    <n v="74377.740000000005"/>
    <n v="67607.070000000007"/>
    <n v="86.09"/>
    <n v="660191.92000000004"/>
    <n v="133079.5"/>
    <n v="120982.32"/>
    <n v="8.8694206912043327E-5"/>
    <n v="192920.87816697705"/>
    <m/>
    <m/>
    <n v="174411611.37813255"/>
    <m/>
    <m/>
    <n v="12.558026058973708"/>
    <m/>
    <m/>
    <n v="238.21176414468434"/>
    <m/>
    <m/>
    <n v="291.50997462144119"/>
    <m/>
    <m/>
    <n v="164865.23599193903"/>
    <m/>
    <m/>
    <n v="1.5637969728531511"/>
    <m/>
    <m/>
    <n v="476096028079.93896"/>
    <m/>
    <m/>
    <n v="962"/>
    <n v="0.966530612244898"/>
    <n v="2170814179.4306583"/>
    <m/>
    <m/>
    <m/>
    <n v="7.6243505667863998"/>
    <m/>
    <m/>
    <m/>
    <n v="7.436207120551857"/>
    <m/>
    <m/>
    <n v="119012340000.86365"/>
    <m/>
    <m/>
    <n v="21.7107190946782"/>
    <m/>
    <m/>
    <m/>
    <m/>
  </r>
  <r>
    <x v="956"/>
    <n v="22.9"/>
    <n v="23.67"/>
    <n v="71221.17"/>
    <n v="64719.85"/>
    <n v="88.92"/>
    <n v="638490.5"/>
    <n v="130096.54"/>
    <n v="118238.33"/>
    <n v="8.5894031805588966E-5"/>
    <n v="184719.8582649907"/>
    <m/>
    <m/>
    <n v="163234311.23739788"/>
    <m/>
    <m/>
    <n v="12.825175419991998"/>
    <m/>
    <m/>
    <n v="232.85524351662451"/>
    <m/>
    <m/>
    <n v="284.95590695660383"/>
    <m/>
    <m/>
    <n v="157810.89950921549"/>
    <m/>
    <m/>
    <n v="1.6149375081849473"/>
    <m/>
    <m/>
    <n v="444694535276.58459"/>
    <m/>
    <m/>
    <n v="963"/>
    <n v="0.96746937051119553"/>
    <n v="1985200373.2675648"/>
    <m/>
    <m/>
    <m/>
    <n v="7.9488444688129434"/>
    <m/>
    <m/>
    <m/>
    <n v="7.7549798103434862"/>
    <m/>
    <m/>
    <n v="108860571588.55464"/>
    <m/>
    <m/>
    <n v="22.206395994554494"/>
    <m/>
    <m/>
    <m/>
    <m/>
  </r>
  <r>
    <x v="957"/>
    <n v="23.34"/>
    <n v="24.39"/>
    <n v="71711.53"/>
    <n v="65159.89"/>
    <n v="88.05"/>
    <n v="644784.28"/>
    <n v="129348.87"/>
    <n v="117548.65"/>
    <n v="8.5894031805588966E-5"/>
    <n v="185987.12517151554"/>
    <m/>
    <m/>
    <n v="164897511.98467273"/>
    <m/>
    <m/>
    <n v="12.781242599968387"/>
    <m/>
    <m/>
    <n v="231.51136994295405"/>
    <m/>
    <m/>
    <n v="283.31165618088016"/>
    <m/>
    <m/>
    <n v="158879.30893217865"/>
    <m/>
    <m/>
    <n v="1.5990492136220018"/>
    <m/>
    <m/>
    <n v="453426955266.15143"/>
    <m/>
    <m/>
    <n v="964"/>
    <n v="0.95694956949569487"/>
    <n v="2012127917.2191517"/>
    <m/>
    <m/>
    <m/>
    <n v="7.8944313760574527"/>
    <m/>
    <m/>
    <m/>
    <n v="7.7026292352376613"/>
    <m/>
    <m/>
    <n v="110345380017.50418"/>
    <m/>
    <m/>
    <n v="22.337017516956127"/>
    <m/>
    <m/>
    <m/>
    <m/>
  </r>
  <r>
    <x v="958"/>
    <n v="24.38"/>
    <n v="24.36"/>
    <n v="71007.39"/>
    <n v="64514.49"/>
    <n v="88.67"/>
    <n v="640184.15"/>
    <n v="128906.25"/>
    <n v="117136.31"/>
    <n v="8.5894031805588966E-5"/>
    <n v="184156.41545359607"/>
    <m/>
    <m/>
    <n v="162446022.5486154"/>
    <m/>
    <m/>
    <n v="12.844206539691326"/>
    <m/>
    <m/>
    <n v="230.71353345937484"/>
    <m/>
    <m/>
    <n v="282.33561451936151"/>
    <m/>
    <m/>
    <n v="157301.1053854191"/>
    <m/>
    <m/>
    <n v="1.6102206085538113"/>
    <m/>
    <m/>
    <n v="446923081189.44421"/>
    <m/>
    <m/>
    <n v="965"/>
    <n v="1.0008210180623973"/>
    <n v="1972201738.3972554"/>
    <m/>
    <m/>
    <m/>
    <n v="7.9722533358006968"/>
    <m/>
    <m/>
    <m/>
    <n v="7.7793031975967315"/>
    <m/>
    <m/>
    <n v="108163868393.03551"/>
    <m/>
    <m/>
    <n v="22.416468132683899"/>
    <m/>
    <m/>
    <m/>
    <m/>
  </r>
  <r>
    <x v="959"/>
    <n v="28.46"/>
    <n v="26.44"/>
    <n v="76588.75"/>
    <n v="69579.95"/>
    <n v="82.39"/>
    <n v="685578.8"/>
    <n v="137572.81"/>
    <n v="125001.5"/>
    <n v="8.5894031805588966E-5"/>
    <n v="198626.73097500793"/>
    <m/>
    <m/>
    <n v="181576351.47212774"/>
    <m/>
    <m/>
    <n v="12.339643490210262"/>
    <m/>
    <m/>
    <n v="246.21874556900877"/>
    <m/>
    <m/>
    <n v="301.31044320718291"/>
    <m/>
    <m/>
    <n v="169646.97684830392"/>
    <m/>
    <m/>
    <n v="1.4960957095378875"/>
    <m/>
    <m/>
    <n v="510265717266.65668"/>
    <m/>
    <m/>
    <n v="966"/>
    <n v="1.0763993948562784"/>
    <n v="2281826088.9039521"/>
    <m/>
    <m/>
    <m/>
    <n v="7.3459567561142105"/>
    <m/>
    <m/>
    <m/>
    <n v="7.1688491628835775"/>
    <m/>
    <m/>
    <n v="125154284257.13596"/>
    <m/>
    <m/>
    <n v="20.912323236469518"/>
    <m/>
    <m/>
    <m/>
    <m/>
  </r>
  <r>
    <x v="960"/>
    <n v="27.18"/>
    <n v="25.99"/>
    <n v="77316.45"/>
    <n v="70235.08"/>
    <n v="81.48"/>
    <n v="693089.89"/>
    <n v="136276.44"/>
    <n v="123812.85"/>
    <n v="8.5894031805588966E-5"/>
    <n v="200509.07284638713"/>
    <m/>
    <m/>
    <n v="184139033.86910707"/>
    <m/>
    <m/>
    <n v="12.28123187845317"/>
    <m/>
    <m/>
    <n v="243.89264089259802"/>
    <m/>
    <m/>
    <n v="298.46419730792923"/>
    <m/>
    <m/>
    <n v="171239.36170640288"/>
    <m/>
    <m/>
    <n v="1.4794902155378753"/>
    <m/>
    <m/>
    <n v="521406778286.06396"/>
    <m/>
    <m/>
    <n v="967"/>
    <n v="1.045786841092728"/>
    <n v="2324716812.3110986"/>
    <m/>
    <m/>
    <m/>
    <n v="7.2764519832783838"/>
    <m/>
    <m/>
    <m/>
    <n v="7.1016981765250682"/>
    <m/>
    <m/>
    <n v="127516252755.44582"/>
    <m/>
    <m/>
    <n v="21.112212814220811"/>
    <m/>
    <m/>
    <m/>
    <m/>
  </r>
  <r>
    <x v="961"/>
    <n v="31.01"/>
    <n v="27.39"/>
    <n v="78419.28"/>
    <n v="71212.77"/>
    <n v="80.540000000000006"/>
    <n v="701095.89"/>
    <n v="134827.1"/>
    <n v="122453.52"/>
    <n v="6.6033502856832627E-5"/>
    <n v="203349.26882205796"/>
    <m/>
    <m/>
    <n v="187976716.21167856"/>
    <m/>
    <m/>
    <n v="12.194483313007412"/>
    <m/>
    <m/>
    <n v="241.27523692759036"/>
    <m/>
    <m/>
    <n v="295.26243733171987"/>
    <m/>
    <m/>
    <n v="173603.07906092543"/>
    <m/>
    <m/>
    <n v="1.4621014635849354"/>
    <m/>
    <m/>
    <n v="533289994487.55353"/>
    <m/>
    <m/>
    <n v="968"/>
    <n v="1.1321650237312888"/>
    <n v="2389116032.2904367"/>
    <m/>
    <m/>
    <m/>
    <n v="7.1738252902231805"/>
    <m/>
    <m/>
    <m/>
    <n v="7.0042108222754935"/>
    <m/>
    <m/>
    <n v="131077289208.51616"/>
    <m/>
    <m/>
    <n v="21.346481917396098"/>
    <m/>
    <m/>
    <m/>
    <m/>
  </r>
  <r>
    <x v="962"/>
    <n v="29.02"/>
    <n v="26.25"/>
    <n v="74759.38"/>
    <n v="67884.5"/>
    <n v="82.53"/>
    <n v="683788.34"/>
    <n v="130699.63"/>
    <n v="118696.75"/>
    <n v="6.6033502856832627E-5"/>
    <n v="193854.04425057556"/>
    <m/>
    <m/>
    <n v="174796843.2591666"/>
    <m/>
    <m/>
    <n v="12.479125183264676"/>
    <m/>
    <m/>
    <n v="233.88336075700491"/>
    <m/>
    <m/>
    <n v="286.2168853651977"/>
    <m/>
    <m/>
    <n v="165484.63430316391"/>
    <m/>
    <m/>
    <n v="1.4981452928537791"/>
    <m/>
    <m/>
    <n v="506921336974.20074"/>
    <m/>
    <m/>
    <n v="969"/>
    <n v="1.1055238095238096"/>
    <n v="2165722898.5641842"/>
    <m/>
    <m/>
    <m/>
    <n v="7.5087584994667855"/>
    <m/>
    <m/>
    <m/>
    <n v="7.3317794638410305"/>
    <m/>
    <m/>
    <n v="118827450099.87105"/>
    <m/>
    <m/>
    <n v="22.002012932470411"/>
    <m/>
    <m/>
    <m/>
    <m/>
  </r>
  <r>
    <x v="963"/>
    <n v="27.78"/>
    <n v="26"/>
    <n v="74856.58"/>
    <n v="67968.28"/>
    <n v="84.11"/>
    <n v="670715.62"/>
    <n v="131264.59"/>
    <n v="119201.99"/>
    <n v="6.6033502856832627E-5"/>
    <n v="194101.35471681316"/>
    <m/>
    <m/>
    <n v="175118753.63821301"/>
    <m/>
    <m/>
    <n v="12.471099996721444"/>
    <m/>
    <m/>
    <n v="234.88861343779953"/>
    <m/>
    <m/>
    <n v="287.44738747479306"/>
    <m/>
    <m/>
    <n v="165684.10161187008"/>
    <m/>
    <m/>
    <n v="1.5267429538247879"/>
    <m/>
    <m/>
    <n v="487501478825.94275"/>
    <m/>
    <m/>
    <n v="970"/>
    <n v="1.0684615384615386"/>
    <n v="2170995412.3278584"/>
    <m/>
    <m/>
    <m/>
    <n v="7.499142235692414"/>
    <m/>
    <m/>
    <m/>
    <n v="7.3229436158675538"/>
    <m/>
    <m/>
    <n v="119123234150.2236"/>
    <m/>
    <m/>
    <n v="21.908996390854682"/>
    <m/>
    <m/>
    <m/>
    <m/>
  </r>
  <r>
    <x v="964"/>
    <n v="29.08"/>
    <n v="26.86"/>
    <n v="75887.53"/>
    <n v="68899.87"/>
    <n v="82.67"/>
    <n v="682187.65"/>
    <n v="132998.51999999999"/>
    <n v="120768.71"/>
    <n v="6.6033502856832627E-5"/>
    <n v="196769.78580054871"/>
    <m/>
    <m/>
    <n v="178717371.10030812"/>
    <m/>
    <m/>
    <n v="12.385311645551353"/>
    <m/>
    <m/>
    <n v="237.98555431868567"/>
    <m/>
    <m/>
    <n v="291.23762030984153"/>
    <m/>
    <m/>
    <n v="167950.1771675887"/>
    <m/>
    <m/>
    <n v="1.5005222215700544"/>
    <m/>
    <m/>
    <n v="504139688956.19348"/>
    <m/>
    <m/>
    <n v="971"/>
    <n v="1.0826507818317199"/>
    <n v="2230432643.8225369"/>
    <m/>
    <m/>
    <m/>
    <n v="7.3960126557891535"/>
    <m/>
    <m/>
    <m/>
    <n v="7.22278334109693"/>
    <m/>
    <m/>
    <n v="122391248087.6778"/>
    <m/>
    <m/>
    <n v="21.621665614548011"/>
    <m/>
    <m/>
    <m/>
    <m/>
  </r>
  <r>
    <x v="965"/>
    <n v="27.78"/>
    <n v="25.97"/>
    <n v="74355.73"/>
    <n v="67495.47"/>
    <n v="84.13"/>
    <n v="670144.15"/>
    <n v="131243.94"/>
    <n v="119151.55"/>
    <n v="6.5055400529479002E-5"/>
    <n v="192783.85824939841"/>
    <m/>
    <m/>
    <n v="173248138.61552411"/>
    <m/>
    <m/>
    <n v="12.510560900113529"/>
    <m/>
    <m/>
    <n v="234.8287564948065"/>
    <m/>
    <m/>
    <n v="287.37539667232147"/>
    <m/>
    <m/>
    <n v="164512.61622137247"/>
    <m/>
    <m/>
    <n v="1.5267713079965022"/>
    <m/>
    <m/>
    <n v="486228172746.77441"/>
    <m/>
    <m/>
    <n v="972"/>
    <n v="1.0696958028494417"/>
    <n v="2139289635.5292099"/>
    <m/>
    <m/>
    <m/>
    <n v="7.5457126485117518"/>
    <m/>
    <m/>
    <m/>
    <n v="7.3706490491694181"/>
    <m/>
    <m/>
    <n v="117408788296.31189"/>
    <m/>
    <m/>
    <n v="21.91303684159535"/>
    <m/>
    <m/>
    <m/>
    <m/>
  </r>
  <r>
    <x v="966"/>
    <n v="27.32"/>
    <n v="25.65"/>
    <n v="74399.759999999995"/>
    <n v="67531.039999999994"/>
    <n v="85.07"/>
    <n v="662669.63"/>
    <n v="130536.31"/>
    <n v="118501.36"/>
    <n v="6.5055400529479002E-5"/>
    <n v="192893.31233019743"/>
    <m/>
    <m/>
    <n v="173383428.23845726"/>
    <m/>
    <m/>
    <n v="12.506938846221525"/>
    <m/>
    <m/>
    <n v="233.55693153406105"/>
    <m/>
    <m/>
    <n v="285.81929403942871"/>
    <m/>
    <m/>
    <n v="164594.57904669025"/>
    <m/>
    <m/>
    <n v="1.5437456118566459"/>
    <m/>
    <m/>
    <n v="475345576188.54773"/>
    <m/>
    <m/>
    <n v="973"/>
    <n v="1.0651072124756336"/>
    <n v="2141472272.5475748"/>
    <m/>
    <m/>
    <m/>
    <n v="7.5413848116039874"/>
    <m/>
    <m/>
    <m/>
    <n v="7.3669715078761708"/>
    <m/>
    <m/>
    <n v="117534869778.70514"/>
    <m/>
    <m/>
    <n v="22.033231039513158"/>
    <m/>
    <m/>
    <m/>
    <m/>
  </r>
  <r>
    <x v="967"/>
    <n v="27.62"/>
    <n v="26.08"/>
    <n v="74582.58"/>
    <n v="67692.59"/>
    <n v="84.27"/>
    <n v="668908.13"/>
    <n v="131712.54999999999"/>
    <n v="119561.45"/>
    <n v="6.5055400529479002E-5"/>
    <n v="193362.58752297206"/>
    <m/>
    <m/>
    <n v="174003920.09747815"/>
    <m/>
    <m/>
    <n v="12.491653954972115"/>
    <m/>
    <m/>
    <n v="235.65572618194417"/>
    <m/>
    <m/>
    <n v="288.38804597540599"/>
    <m/>
    <m/>
    <n v="164983.58143361041"/>
    <m/>
    <m/>
    <n v="1.5291444035844461"/>
    <m/>
    <m/>
    <n v="484258680405.4563"/>
    <m/>
    <m/>
    <n v="974"/>
    <n v="1.0590490797546013"/>
    <n v="2151645564.9893985"/>
    <m/>
    <m/>
    <m/>
    <n v="7.5229936577018197"/>
    <m/>
    <m/>
    <m/>
    <n v="7.3495542831839185"/>
    <m/>
    <m/>
    <n v="118099555648.5233"/>
    <m/>
    <m/>
    <n v="21.836738982433278"/>
    <m/>
    <m/>
    <m/>
    <m/>
  </r>
  <r>
    <x v="968"/>
    <n v="26.2"/>
    <n v="25.21"/>
    <n v="73473.83"/>
    <n v="66681.86"/>
    <n v="86.6"/>
    <n v="650402.66"/>
    <n v="128873.42"/>
    <n v="116976.46"/>
    <n v="6.5055400529479002E-5"/>
    <n v="190483.40060870789"/>
    <m/>
    <m/>
    <n v="170105164.1072523"/>
    <m/>
    <m/>
    <n v="12.584583946636974"/>
    <m/>
    <m/>
    <n v="230.57042668106303"/>
    <m/>
    <m/>
    <n v="282.16512604736891"/>
    <m/>
    <m/>
    <n v="162515.50724351042"/>
    <m/>
    <m/>
    <n v="1.5713379523675126"/>
    <m/>
    <m/>
    <n v="457429621838.37372"/>
    <m/>
    <m/>
    <n v="975"/>
    <n v="1.0392701309004362"/>
    <n v="2087322023.907685"/>
    <m/>
    <m/>
    <m/>
    <n v="7.634965185128336"/>
    <m/>
    <m/>
    <m/>
    <n v="7.4595011500023034"/>
    <m/>
    <m/>
    <n v="114575099321.65479"/>
    <m/>
    <m/>
    <n v="22.309488518734344"/>
    <m/>
    <m/>
    <m/>
    <m/>
  </r>
  <r>
    <x v="969"/>
    <n v="24.02"/>
    <n v="24.11"/>
    <n v="71546.23"/>
    <n v="64928.11"/>
    <n v="87.55"/>
    <n v="643268.19999999995"/>
    <n v="123781.2"/>
    <n v="112346.72"/>
    <n v="6.5055400529479002E-5"/>
    <n v="185481.50930681682"/>
    <m/>
    <m/>
    <n v="163392883.22295234"/>
    <m/>
    <m/>
    <n v="12.74974098623103"/>
    <m/>
    <m/>
    <n v="221.45441771714709"/>
    <m/>
    <m/>
    <n v="271.00952654088888"/>
    <m/>
    <m/>
    <n v="158236.75562393572"/>
    <m/>
    <m/>
    <n v="1.5884884481829082"/>
    <m/>
    <m/>
    <n v="447360183498.97449"/>
    <m/>
    <m/>
    <n v="976"/>
    <n v="0.99626710908336791"/>
    <n v="1977461176.0463607"/>
    <m/>
    <m/>
    <m/>
    <n v="7.8354017718398845"/>
    <m/>
    <m/>
    <m/>
    <n v="7.6559028294238036"/>
    <m/>
    <m/>
    <n v="108550545072.54092"/>
    <m/>
    <m/>
    <n v="23.19311315618922"/>
    <m/>
    <m/>
    <m/>
    <m/>
  </r>
  <r>
    <x v="970"/>
    <n v="25.99"/>
    <n v="25.36"/>
    <n v="74105.02"/>
    <n v="67237.53"/>
    <n v="84.7"/>
    <n v="664174.06999999995"/>
    <n v="126951.57"/>
    <n v="115202.29"/>
    <n v="6.2121621492661205E-5"/>
    <n v="192101.04455605138"/>
    <m/>
    <m/>
    <n v="172105484.3542707"/>
    <m/>
    <m/>
    <n v="12.522016200320191"/>
    <m/>
    <m/>
    <n v="227.10984790453199"/>
    <m/>
    <m/>
    <n v="277.93139258935207"/>
    <m/>
    <m/>
    <n v="163850.91805062059"/>
    <m/>
    <m/>
    <n v="1.5365260513002073"/>
    <m/>
    <m/>
    <n v="476329258925.90259"/>
    <m/>
    <m/>
    <n v="977"/>
    <n v="1.0248422712933754"/>
    <n v="2117919197.9059064"/>
    <m/>
    <m/>
    <m/>
    <n v="7.5556495057168398"/>
    <m/>
    <m/>
    <m/>
    <n v="7.3842127281511933"/>
    <m/>
    <m/>
    <n v="116278487934.08466"/>
    <m/>
    <m/>
    <n v="22.605307260631065"/>
    <m/>
    <m/>
    <m/>
    <m/>
  </r>
  <r>
    <x v="971"/>
    <n v="28.24"/>
    <n v="26.99"/>
    <n v="78296.789999999994"/>
    <n v="71036.66"/>
    <n v="79.39"/>
    <n v="705799.31"/>
    <n v="132964.03"/>
    <n v="120651.14"/>
    <n v="6.2121621492661205E-5"/>
    <n v="202962.34173868201"/>
    <m/>
    <m/>
    <n v="186690438.53942281"/>
    <m/>
    <m/>
    <n v="12.167933021499532"/>
    <m/>
    <m/>
    <n v="237.86003047397159"/>
    <m/>
    <m/>
    <n v="291.08751809168297"/>
    <m/>
    <m/>
    <n v="173104.02573627236"/>
    <m/>
    <m/>
    <n v="1.4401194700580551"/>
    <m/>
    <m/>
    <n v="535993622796.54865"/>
    <m/>
    <m/>
    <n v="978"/>
    <n v="1.0463134494257131"/>
    <n v="2357177832.5007553"/>
    <m/>
    <m/>
    <m/>
    <n v="7.1283997373009953"/>
    <m/>
    <m/>
    <m/>
    <n v="6.9671568124123633"/>
    <m/>
    <m/>
    <n v="129420871131.20764"/>
    <m/>
    <m/>
    <n v="21.536660383206776"/>
    <m/>
    <m/>
    <m/>
    <m/>
  </r>
  <r>
    <x v="972"/>
    <n v="28.97"/>
    <n v="27.61"/>
    <n v="80393.070000000007"/>
    <n v="72934.149999999994"/>
    <n v="77.680000000000007"/>
    <n v="721068.27"/>
    <n v="135710.23000000001"/>
    <n v="123135.54"/>
    <n v="6.2121621492661205E-5"/>
    <n v="208391.27486450432"/>
    <m/>
    <m/>
    <n v="194168726.46126884"/>
    <m/>
    <m/>
    <n v="12.005109172081623"/>
    <m/>
    <m/>
    <n v="242.76680197718184"/>
    <m/>
    <m/>
    <n v="297.09263538847819"/>
    <m/>
    <m/>
    <n v="177722.76720376025"/>
    <m/>
    <m/>
    <n v="1.409023184964856"/>
    <m/>
    <m/>
    <n v="559141945822.46619"/>
    <m/>
    <m/>
    <n v="979"/>
    <n v="1.0492575153929735"/>
    <n v="2483021285.436739"/>
    <m/>
    <m/>
    <m/>
    <n v="6.9376669248136409"/>
    <m/>
    <m/>
    <m/>
    <n v="6.781224610506559"/>
    <m/>
    <m/>
    <n v="136337207661.84659"/>
    <m/>
    <m/>
    <n v="21.093716273819449"/>
    <m/>
    <m/>
    <m/>
    <m/>
  </r>
  <r>
    <x v="973"/>
    <n v="27.66"/>
    <n v="26.74"/>
    <n v="79182.960000000006"/>
    <n v="71831.78"/>
    <n v="77.87"/>
    <n v="719305.44"/>
    <n v="134608.93"/>
    <n v="122128.63"/>
    <n v="6.2121621492661205E-5"/>
    <n v="205249.47769587889"/>
    <m/>
    <m/>
    <n v="189764734.84354317"/>
    <m/>
    <m/>
    <n v="12.095520519070179"/>
    <m/>
    <m/>
    <n v="240.79085735477557"/>
    <m/>
    <m/>
    <n v="294.67484106223861"/>
    <m/>
    <m/>
    <n v="175031.52459541021"/>
    <m/>
    <m/>
    <n v="1.4123921643100108"/>
    <m/>
    <m/>
    <n v="556365645367.94031"/>
    <m/>
    <m/>
    <n v="980"/>
    <n v="1.0344053851907256"/>
    <n v="2407880427.6777344"/>
    <m/>
    <m/>
    <m/>
    <n v="7.0421989293088352"/>
    <m/>
    <m/>
    <m/>
    <n v="6.8838930856894267"/>
    <m/>
    <m/>
    <n v="132218081408.74713"/>
    <m/>
    <m/>
    <n v="21.2667393819039"/>
    <m/>
    <m/>
    <m/>
    <m/>
  </r>
  <r>
    <x v="974"/>
    <n v="28.01"/>
    <n v="27.06"/>
    <n v="80595.94"/>
    <n v="73109.119999999995"/>
    <n v="77.58"/>
    <n v="721934.18"/>
    <n v="137366.85999999999"/>
    <n v="124623.27"/>
    <n v="6.2121621492661205E-5"/>
    <n v="208906.95712608131"/>
    <m/>
    <m/>
    <n v="194824569.55135989"/>
    <m/>
    <m/>
    <n v="11.987664932824449"/>
    <m/>
    <m/>
    <n v="245.71830014673131"/>
    <m/>
    <m/>
    <n v="300.70527257275234"/>
    <m/>
    <m/>
    <n v="178138.87696770427"/>
    <m/>
    <m/>
    <n v="1.4070550929256924"/>
    <m/>
    <m/>
    <n v="560389496099.46204"/>
    <m/>
    <m/>
    <n v="981"/>
    <n v="1.0351071692535108"/>
    <n v="2493432088.5806561"/>
    <m/>
    <m/>
    <m/>
    <n v="6.9166497123663442"/>
    <m/>
    <m/>
    <m/>
    <n v="6.7616510357220259"/>
    <m/>
    <m/>
    <n v="136922701876.81799"/>
    <m/>
    <m/>
    <n v="20.832861520302696"/>
    <m/>
    <m/>
    <m/>
    <m/>
  </r>
  <r>
    <x v="975"/>
    <n v="27.6"/>
    <n v="26.67"/>
    <n v="78796.539999999994"/>
    <n v="71463.25"/>
    <n v="78.23"/>
    <n v="715887.44"/>
    <n v="136246.01999999999"/>
    <n v="123583.18"/>
    <n v="6.2680375505053121E-5"/>
    <n v="204227.92126704662"/>
    <m/>
    <m/>
    <n v="188240168.39489281"/>
    <m/>
    <m/>
    <n v="12.121654628329644"/>
    <m/>
    <m/>
    <n v="243.69554306597703"/>
    <m/>
    <m/>
    <n v="298.23084233898862"/>
    <m/>
    <m/>
    <n v="174113.49612150452"/>
    <m/>
    <m/>
    <n v="1.4186108090748801"/>
    <m/>
    <m/>
    <n v="550876241154.41895"/>
    <m/>
    <m/>
    <n v="982"/>
    <n v="1.0348706411698538"/>
    <n v="2380924527.0379782"/>
    <m/>
    <m/>
    <m/>
    <n v="7.0713727307033025"/>
    <m/>
    <m/>
    <m/>
    <n v="6.9143941515536778"/>
    <m/>
    <m/>
    <n v="130764608773.08472"/>
    <m/>
    <m/>
    <n v="21.008349226442718"/>
    <m/>
    <m/>
    <m/>
    <m/>
  </r>
  <r>
    <x v="976"/>
    <n v="26.33"/>
    <n v="26.11"/>
    <n v="77774.58"/>
    <n v="70531.92"/>
    <n v="79.48"/>
    <n v="704493.25"/>
    <n v="134476.84"/>
    <n v="121970.68"/>
    <n v="6.2680375505053121E-5"/>
    <n v="201574.25057806689"/>
    <m/>
    <m/>
    <n v="184558597.14491925"/>
    <m/>
    <m/>
    <n v="12.200323553697555"/>
    <m/>
    <m/>
    <n v="240.52524594835617"/>
    <m/>
    <m/>
    <n v="294.35140426810858"/>
    <m/>
    <m/>
    <n v="171839.45458683046"/>
    <m/>
    <m/>
    <n v="1.4411991430146087"/>
    <m/>
    <m/>
    <n v="533299933938.92041"/>
    <m/>
    <m/>
    <n v="983"/>
    <n v="1.008425890463424"/>
    <n v="2318788573.1600895"/>
    <m/>
    <m/>
    <m/>
    <n v="7.1631952869689526"/>
    <m/>
    <m/>
    <m/>
    <n v="7.0046845350817764"/>
    <m/>
    <m/>
    <n v="127358508966.37224"/>
    <m/>
    <m/>
    <n v="21.28301073389116"/>
    <m/>
    <m/>
    <m/>
    <m/>
  </r>
  <r>
    <x v="977"/>
    <n v="24.88"/>
    <n v="25.29"/>
    <n v="75075.850000000006"/>
    <n v="68080.08"/>
    <n v="83.11"/>
    <n v="672268.9"/>
    <n v="132354.5"/>
    <n v="120038.07"/>
    <n v="6.2680375505053121E-5"/>
    <n v="194575.00374915311"/>
    <m/>
    <m/>
    <n v="174933443.87084156"/>
    <m/>
    <m/>
    <n v="12.412055128210159"/>
    <m/>
    <m/>
    <n v="236.7234567972653"/>
    <m/>
    <m/>
    <n v="289.69914580115881"/>
    <m/>
    <m/>
    <n v="165861.17708613948"/>
    <m/>
    <m/>
    <n v="1.5069388222764439"/>
    <m/>
    <m/>
    <n v="484475498677.31396"/>
    <m/>
    <m/>
    <n v="984"/>
    <n v="0.98378805852115458"/>
    <n v="2157503791.1633945"/>
    <m/>
    <m/>
    <m/>
    <n v="7.411858009982156"/>
    <m/>
    <m/>
    <m/>
    <n v="7.2483685474573178"/>
    <m/>
    <m/>
    <n v="118506072898.19142"/>
    <m/>
    <m/>
    <n v="21.620792859468583"/>
    <m/>
    <m/>
    <m/>
    <m/>
  </r>
  <r>
    <x v="978"/>
    <n v="25.54"/>
    <n v="25.47"/>
    <n v="76132.3"/>
    <n v="69033.820000000007"/>
    <n v="81.55"/>
    <n v="684936.63"/>
    <n v="133360.5"/>
    <n v="120942.93"/>
    <n v="6.2680375505053121E-5"/>
    <n v="197308.20701253306"/>
    <m/>
    <m/>
    <n v="178607718.84007511"/>
    <m/>
    <m/>
    <n v="12.324793535951589"/>
    <m/>
    <m/>
    <n v="238.51692826412761"/>
    <m/>
    <m/>
    <n v="291.89429318894253"/>
    <m/>
    <m/>
    <n v="168179.90313039432"/>
    <m/>
    <m/>
    <n v="1.4785720997574077"/>
    <m/>
    <m/>
    <n v="502695392787.99994"/>
    <m/>
    <m/>
    <n v="985"/>
    <n v="1.0027483313702394"/>
    <n v="2217878380.7857652"/>
    <m/>
    <m/>
    <m/>
    <n v="7.3076842468118874"/>
    <m/>
    <m/>
    <m/>
    <n v="7.1470091277722263"/>
    <m/>
    <m/>
    <n v="121828526395.03612"/>
    <m/>
    <m/>
    <n v="21.458364314917095"/>
    <m/>
    <m/>
    <m/>
    <m/>
  </r>
  <r>
    <x v="979"/>
    <n v="25.02"/>
    <n v="25.44"/>
    <n v="75415.48"/>
    <n v="68379.509999999995"/>
    <n v="82.55"/>
    <n v="676511.43"/>
    <n v="132632.60999999999"/>
    <n v="120275.23"/>
    <n v="6.2680375505053121E-5"/>
    <n v="195445.69532407675"/>
    <m/>
    <m/>
    <n v="176066735.64578024"/>
    <m/>
    <m/>
    <n v="12.382879095411228"/>
    <m/>
    <m/>
    <n v="237.20930371353541"/>
    <m/>
    <m/>
    <n v="290.29435533387903"/>
    <m/>
    <m/>
    <n v="166581.08365259485"/>
    <m/>
    <m/>
    <n v="1.496620954359585"/>
    <m/>
    <m/>
    <n v="490291036799.69257"/>
    <m/>
    <m/>
    <n v="986"/>
    <n v="0.98349056603773577"/>
    <n v="2175762476.5556364"/>
    <m/>
    <m/>
    <m/>
    <n v="7.3766036833170494"/>
    <m/>
    <m/>
    <m/>
    <n v="7.2149346282974385"/>
    <m/>
    <m/>
    <n v="119521207123.59445"/>
    <m/>
    <m/>
    <n v="21.577385742749701"/>
    <m/>
    <m/>
    <m/>
    <m/>
  </r>
  <r>
    <x v="980"/>
    <n v="25.59"/>
    <n v="25.47"/>
    <n v="74503.69"/>
    <n v="67535.64"/>
    <n v="82.61"/>
    <n v="675988.42"/>
    <n v="131078.72"/>
    <n v="118835.96"/>
    <n v="6.1283544322776606E-5"/>
    <n v="193063.88171950189"/>
    <m/>
    <m/>
    <n v="172800854.05252847"/>
    <m/>
    <m/>
    <n v="12.457990431409671"/>
    <m/>
    <m/>
    <n v="234.40735557030146"/>
    <m/>
    <m/>
    <n v="286.86661695841235"/>
    <m/>
    <m/>
    <n v="164506.37937096521"/>
    <m/>
    <m/>
    <n v="1.4973805087435852"/>
    <m/>
    <m/>
    <n v="489383827364.85034"/>
    <m/>
    <m/>
    <n v="987"/>
    <n v="1.0047114252061249"/>
    <n v="2121774377.0040822"/>
    <m/>
    <m/>
    <m/>
    <n v="7.4662470499757871"/>
    <m/>
    <m/>
    <m/>
    <n v="7.304724679130679"/>
    <m/>
    <m/>
    <n v="116578687185.57564"/>
    <m/>
    <m/>
    <n v="21.837713150174608"/>
    <m/>
    <m/>
    <m/>
    <m/>
  </r>
  <r>
    <x v="981"/>
    <n v="24.4"/>
    <n v="24.67"/>
    <n v="74024.86"/>
    <n v="67097.460000000006"/>
    <n v="82.25"/>
    <n v="678989.22"/>
    <n v="131300.26"/>
    <n v="119029.52"/>
    <n v="6.1283544322776606E-5"/>
    <n v="191818.3963373841"/>
    <m/>
    <m/>
    <n v="171117481.62230116"/>
    <m/>
    <m/>
    <n v="12.498079660085024"/>
    <m/>
    <m/>
    <n v="234.79780898995907"/>
    <m/>
    <m/>
    <n v="287.34476691884606"/>
    <m/>
    <m/>
    <n v="163434.33895386156"/>
    <m/>
    <m/>
    <n v="1.4907734944418309"/>
    <m/>
    <m/>
    <n v="493691098994.06512"/>
    <m/>
    <m/>
    <n v="988"/>
    <n v="0.98905553303607607"/>
    <n v="2094171108.7019577"/>
    <m/>
    <m/>
    <m/>
    <n v="7.5143390309115849"/>
    <m/>
    <m/>
    <m/>
    <n v="7.3522973173840311"/>
    <m/>
    <m/>
    <n v="115067781908.98073"/>
    <m/>
    <m/>
    <n v="21.802673617122952"/>
    <m/>
    <m/>
    <m/>
    <m/>
  </r>
  <r>
    <x v="982"/>
    <n v="25.12"/>
    <n v="25.09"/>
    <n v="73961.52"/>
    <n v="67035.929999999993"/>
    <n v="82.9"/>
    <n v="673559.8"/>
    <n v="131040.04"/>
    <n v="118786.33"/>
    <n v="6.1283544322776606E-5"/>
    <n v="191649.59208424643"/>
    <m/>
    <m/>
    <n v="170880464.69851461"/>
    <m/>
    <m/>
    <n v="12.503484739706002"/>
    <m/>
    <m/>
    <n v="234.32675647879179"/>
    <m/>
    <m/>
    <n v="286.76860871832537"/>
    <m/>
    <m/>
    <n v="163279.76847236871"/>
    <m/>
    <m/>
    <n v="1.5024723513882452"/>
    <m/>
    <m/>
    <n v="485758667493.9574"/>
    <m/>
    <m/>
    <n v="989"/>
    <n v="1.0011956954962136"/>
    <n v="2090259855.9247489"/>
    <m/>
    <m/>
    <m/>
    <n v="7.5208795584004964"/>
    <m/>
    <m/>
    <m/>
    <n v="7.3592183569156422"/>
    <m/>
    <m/>
    <n v="114858588683.23288"/>
    <m/>
    <m/>
    <n v="21.847749631054278"/>
    <m/>
    <m/>
    <m/>
    <m/>
  </r>
  <r>
    <x v="983"/>
    <n v="24.06"/>
    <n v="24.4"/>
    <n v="72336.960000000006"/>
    <n v="65559.38"/>
    <n v="83.62"/>
    <n v="667769.99"/>
    <n v="130791.6"/>
    <n v="118553.84"/>
    <n v="6.1283544322776606E-5"/>
    <n v="187435.45074239321"/>
    <m/>
    <m/>
    <n v="165233097.08865145"/>
    <m/>
    <m/>
    <n v="12.640858148595898"/>
    <m/>
    <m/>
    <n v="233.87679136828402"/>
    <m/>
    <m/>
    <n v="286.21825600100209"/>
    <m/>
    <m/>
    <n v="159678.73421513382"/>
    <m/>
    <m/>
    <n v="1.5154385261551495"/>
    <m/>
    <m/>
    <n v="477371301740.7392"/>
    <m/>
    <m/>
    <n v="990"/>
    <n v="0.98606557377049175"/>
    <n v="1998111357.2884727"/>
    <m/>
    <m/>
    <m/>
    <n v="7.6861783115289137"/>
    <m/>
    <m/>
    <m/>
    <n v="7.521497070636884"/>
    <m/>
    <m/>
    <n v="109800546582.04585"/>
    <m/>
    <m/>
    <n v="21.891042182240469"/>
    <m/>
    <m/>
    <m/>
    <m/>
  </r>
  <r>
    <x v="984"/>
    <n v="23.03"/>
    <n v="23.93"/>
    <n v="70429.990000000005"/>
    <n v="63819.03"/>
    <n v="87.73"/>
    <n v="634931.29"/>
    <n v="127652.15"/>
    <n v="115686.34"/>
    <n v="6.0166208597944859E-5"/>
    <n v="182480.86838539856"/>
    <m/>
    <m/>
    <n v="158649075.98447418"/>
    <m/>
    <m/>
    <n v="12.807641189466718"/>
    <m/>
    <m/>
    <n v="228.24624365739479"/>
    <m/>
    <m/>
    <n v="279.32851395579866"/>
    <m/>
    <m/>
    <n v="155426.46219059327"/>
    <m/>
    <m/>
    <n v="1.5896623821764753"/>
    <m/>
    <m/>
    <n v="430321905546.35449"/>
    <m/>
    <m/>
    <n v="991"/>
    <n v="0.96239030505641465"/>
    <n v="1891835707.2645049"/>
    <m/>
    <m/>
    <m/>
    <n v="7.8891144379712586"/>
    <m/>
    <m/>
    <m/>
    <n v="7.7217267819585125"/>
    <m/>
    <m/>
    <n v="103975646641.42726"/>
    <m/>
    <m/>
    <n v="22.422087039846474"/>
    <m/>
    <m/>
    <m/>
    <m/>
  </r>
  <r>
    <x v="985"/>
    <n v="21.9"/>
    <n v="23.11"/>
    <n v="69303.850000000006"/>
    <n v="62794.75"/>
    <n v="89.39"/>
    <n v="622904.01"/>
    <n v="126871.46"/>
    <n v="114971.87"/>
    <n v="6.0166208597944859E-5"/>
    <n v="179558.71299497466"/>
    <m/>
    <m/>
    <n v="154828172.35444209"/>
    <m/>
    <m/>
    <n v="12.91008493690733"/>
    <m/>
    <m/>
    <n v="226.84481283516533"/>
    <m/>
    <m/>
    <n v="277.61374248453853"/>
    <m/>
    <m/>
    <n v="152927.50564372807"/>
    <m/>
    <m/>
    <n v="1.6196527304884307"/>
    <m/>
    <m/>
    <n v="413987499181.04425"/>
    <m/>
    <m/>
    <n v="992"/>
    <n v="0.94764171354392035"/>
    <n v="1831046990.1018479"/>
    <m/>
    <m/>
    <m/>
    <n v="8.0153594816045182"/>
    <m/>
    <m/>
    <m/>
    <n v="7.8458404913275066"/>
    <m/>
    <m/>
    <n v="100639584286.08762"/>
    <m/>
    <m/>
    <n v="22.561087088644047"/>
    <m/>
    <m/>
    <m/>
    <m/>
  </r>
  <r>
    <x v="986"/>
    <n v="22.69"/>
    <n v="23.69"/>
    <n v="69885.17"/>
    <n v="63317.69"/>
    <n v="88.47"/>
    <n v="629321.85"/>
    <n v="126714.07"/>
    <n v="114822.32"/>
    <n v="6.0166208597944859E-5"/>
    <n v="181060.43467609267"/>
    <m/>
    <m/>
    <n v="156760728.39839375"/>
    <m/>
    <m/>
    <n v="12.855994235289838"/>
    <m/>
    <m/>
    <n v="226.55787677672811"/>
    <m/>
    <m/>
    <n v="277.26289265157118"/>
    <m/>
    <m/>
    <n v="154196.61424396781"/>
    <m/>
    <m/>
    <n v="1.6028954639485695"/>
    <m/>
    <m/>
    <n v="422486024483.59711"/>
    <m/>
    <m/>
    <n v="993"/>
    <n v="0.95778809624314054"/>
    <n v="1861481321.2859087"/>
    <m/>
    <m/>
    <m/>
    <n v="7.9482392321903106"/>
    <m/>
    <m/>
    <m/>
    <n v="7.7806825169652463"/>
    <m/>
    <m/>
    <n v="102317320872.64934"/>
    <m/>
    <m/>
    <n v="22.590957133564924"/>
    <m/>
    <m/>
    <m/>
    <m/>
  </r>
  <r>
    <x v="987"/>
    <n v="23.53"/>
    <n v="24.29"/>
    <n v="71873.37"/>
    <n v="65115.24"/>
    <n v="86.11"/>
    <n v="646104.92000000004"/>
    <n v="130314.45"/>
    <n v="118077.9"/>
    <n v="6.0166208597944859E-5"/>
    <n v="186206.97782117085"/>
    <m/>
    <m/>
    <n v="163434671.17358413"/>
    <m/>
    <m/>
    <n v="12.673177520222557"/>
    <m/>
    <m/>
    <n v="232.98947946964921"/>
    <m/>
    <m/>
    <n v="285.13423920511718"/>
    <m/>
    <m/>
    <n v="158569.59889024351"/>
    <m/>
    <m/>
    <n v="1.5600516035822103"/>
    <m/>
    <m/>
    <n v="444986267211.8136"/>
    <m/>
    <m/>
    <n v="994"/>
    <n v="0.9687114038699054"/>
    <n v="1967107633.6317363"/>
    <m/>
    <m/>
    <m/>
    <n v="7.7222339610995538"/>
    <m/>
    <m/>
    <m/>
    <n v="7.5599689949964608"/>
    <m/>
    <m/>
    <n v="108128389256.04762"/>
    <m/>
    <m/>
    <n v="21.950940056748554"/>
    <m/>
    <m/>
    <m/>
    <m/>
  </r>
  <r>
    <x v="988"/>
    <n v="26.54"/>
    <n v="26.39"/>
    <n v="75999.429999999993"/>
    <n v="68849.41"/>
    <n v="80.19"/>
    <n v="690515.79"/>
    <n v="135432.24"/>
    <n v="122708.03"/>
    <n v="6.0166208597944859E-5"/>
    <n v="196891.82668672918"/>
    <m/>
    <m/>
    <n v="177491725.15176189"/>
    <m/>
    <m/>
    <n v="12.309472156574078"/>
    <m/>
    <m/>
    <n v="242.13368275815881"/>
    <m/>
    <m/>
    <n v="296.32530721609129"/>
    <m/>
    <m/>
    <n v="167658.28191168571"/>
    <m/>
    <m/>
    <n v="1.4527195827110955"/>
    <m/>
    <m/>
    <n v="506121146541.51208"/>
    <m/>
    <m/>
    <n v="995"/>
    <n v="1.0056839712012124"/>
    <n v="2192649567.3445535"/>
    <m/>
    <m/>
    <m/>
    <n v="7.2790472193245748"/>
    <m/>
    <m/>
    <m/>
    <n v="7.1265919078291802"/>
    <m/>
    <m/>
    <n v="120531890979.90141"/>
    <m/>
    <m/>
    <n v="21.090677624023442"/>
    <m/>
    <m/>
    <m/>
    <m/>
  </r>
  <r>
    <x v="989"/>
    <n v="26.28"/>
    <n v="26.08"/>
    <n v="75975.87"/>
    <n v="68815.64"/>
    <n v="80.84"/>
    <n v="684974.11"/>
    <n v="135421.32"/>
    <n v="122675.99"/>
    <n v="4.9836294109484314E-5"/>
    <n v="196816.3918066718"/>
    <m/>
    <m/>
    <n v="177356035.95203689"/>
    <m/>
    <m/>
    <n v="12.31152963653987"/>
    <m/>
    <m/>
    <n v="242.09644895849576"/>
    <m/>
    <m/>
    <n v="296.28071426337476"/>
    <m/>
    <m/>
    <n v="167561.585445807"/>
    <m/>
    <m/>
    <n v="1.4642542370858673"/>
    <m/>
    <m/>
    <n v="497883695525.17841"/>
    <m/>
    <m/>
    <n v="996"/>
    <n v="1.0076687116564418"/>
    <n v="2190277175.6574574"/>
    <m/>
    <m/>
    <m/>
    <n v="7.2816000009640387"/>
    <m/>
    <m/>
    <m/>
    <n v="7.1305832711576853"/>
    <m/>
    <m/>
    <n v="120415324267.9588"/>
    <m/>
    <m/>
    <n v="21.096997828281019"/>
    <m/>
    <m/>
    <m/>
    <m/>
  </r>
  <r>
    <x v="990"/>
    <n v="25.52"/>
    <n v="25.76"/>
    <n v="74676.25"/>
    <n v="67635.070000000007"/>
    <n v="82.6"/>
    <n v="669985.54"/>
    <n v="135380.9"/>
    <n v="122633.26"/>
    <n v="4.9836294109484314E-5"/>
    <n v="193444.99379882013"/>
    <m/>
    <m/>
    <n v="172790419.11856991"/>
    <m/>
    <m/>
    <n v="12.416811968289855"/>
    <m/>
    <m/>
    <n v="242.01828759192881"/>
    <m/>
    <m/>
    <n v="296.18538398285762"/>
    <m/>
    <m/>
    <n v="164682.23709017117"/>
    <m/>
    <m/>
    <n v="1.4960511223218582"/>
    <m/>
    <m/>
    <n v="476058100704.24487"/>
    <m/>
    <m/>
    <n v="997"/>
    <n v="0.99068322981366452"/>
    <n v="2115055089.3214719"/>
    <m/>
    <m/>
    <m/>
    <n v="7.4061748764941946"/>
    <m/>
    <m/>
    <m/>
    <n v="7.25300553303288"/>
    <m/>
    <m/>
    <n v="116284281058.68152"/>
    <m/>
    <m/>
    <n v="21.104617439130067"/>
    <m/>
    <m/>
    <m/>
    <m/>
  </r>
  <r>
    <x v="991"/>
    <n v="24.6"/>
    <n v="24.91"/>
    <n v="72828.56"/>
    <n v="65958.23"/>
    <n v="84.31"/>
    <n v="656163.1"/>
    <n v="131513.96"/>
    <n v="119124.32"/>
    <n v="4.9836294109484314E-5"/>
    <n v="188654.04749367558"/>
    <m/>
    <m/>
    <n v="166362973.61962026"/>
    <m/>
    <m/>
    <n v="12.570406463172233"/>
    <m/>
    <m/>
    <n v="235.0996875817157"/>
    <m/>
    <m/>
    <n v="287.71861930594167"/>
    <m/>
    <m/>
    <n v="160594.7387669193"/>
    <m/>
    <m/>
    <n v="1.5269389682402881"/>
    <m/>
    <m/>
    <n v="456380273797.47534"/>
    <m/>
    <m/>
    <n v="998"/>
    <n v="0.98755519871537545"/>
    <n v="2010112497.0647786"/>
    <m/>
    <m/>
    <m/>
    <n v="7.5894386991532024"/>
    <m/>
    <m/>
    <m/>
    <n v="7.4329209192678398"/>
    <m/>
    <m/>
    <n v="110518845275.82642"/>
    <m/>
    <m/>
    <n v="21.708768754584476"/>
    <m/>
    <m/>
    <m/>
    <m/>
  </r>
  <r>
    <x v="992"/>
    <n v="27.55"/>
    <n v="27"/>
    <n v="77892.66"/>
    <n v="70541.320000000007"/>
    <n v="79.069999999999993"/>
    <n v="696929.42"/>
    <n v="136549.4"/>
    <n v="123679.44"/>
    <n v="4.9836294109484314E-5"/>
    <n v="201767.09890084862"/>
    <m/>
    <m/>
    <n v="183700742.29067159"/>
    <m/>
    <m/>
    <n v="12.133364986711406"/>
    <m/>
    <m/>
    <n v="244.09529224720691"/>
    <m/>
    <m/>
    <n v="298.72790625095837"/>
    <m/>
    <m/>
    <n v="171748.68045203347"/>
    <m/>
    <m/>
    <n v="1.4319588257478635"/>
    <m/>
    <m/>
    <n v="513049486558.88196"/>
    <m/>
    <m/>
    <n v="999"/>
    <n v="1.0203703703703704"/>
    <n v="2289379605.7824945"/>
    <m/>
    <m/>
    <m/>
    <n v="7.0617596584094899"/>
    <m/>
    <m/>
    <m/>
    <n v="6.9165352701475182"/>
    <m/>
    <m/>
    <n v="125878173100.17987"/>
    <m/>
    <m/>
    <n v="20.878929081297098"/>
    <m/>
    <m/>
    <m/>
    <m/>
  </r>
  <r>
    <x v="993"/>
    <n v="27.49"/>
    <n v="27.11"/>
    <n v="77846.91"/>
    <n v="70496.37"/>
    <n v="78.66"/>
    <n v="700532.17"/>
    <n v="136107.89000000001"/>
    <n v="123273.38"/>
    <n v="4.9836294109484314E-5"/>
    <n v="201643.67474200018"/>
    <m/>
    <m/>
    <n v="183523397.10774451"/>
    <m/>
    <m/>
    <n v="12.136914868368326"/>
    <m/>
    <m/>
    <n v="243.30011764558836"/>
    <m/>
    <m/>
    <n v="297.75508457211305"/>
    <m/>
    <m/>
    <n v="171634.3020183465"/>
    <m/>
    <m/>
    <n v="1.42445566326836"/>
    <m/>
    <m/>
    <n v="518314385880.17218"/>
    <m/>
    <m/>
    <n v="1000"/>
    <n v="1.0140169679085207"/>
    <n v="2286384900.2666016"/>
    <m/>
    <m/>
    <m/>
    <n v="7.0659304054121828"/>
    <m/>
    <m/>
    <m/>
    <n v="6.9210315254844366"/>
    <m/>
    <m/>
    <n v="125718332310.03857"/>
    <m/>
    <m/>
    <n v="20.947747223978674"/>
    <m/>
    <m/>
    <m/>
    <m/>
  </r>
  <r>
    <x v="994"/>
    <n v="29.38"/>
    <n v="28.33"/>
    <n v="80078.61"/>
    <n v="72506.81"/>
    <n v="76.290000000000006"/>
    <n v="721673.78"/>
    <n v="138812.51"/>
    <n v="125704.54"/>
    <n v="3.951618686892644E-5"/>
    <n v="207409.18333267793"/>
    <m/>
    <m/>
    <n v="191368567.98785892"/>
    <m/>
    <m/>
    <n v="11.962918348993405"/>
    <m/>
    <m/>
    <n v="248.11661945917223"/>
    <m/>
    <m/>
    <n v="303.65060493371715"/>
    <m/>
    <m/>
    <n v="176513.79448311418"/>
    <m/>
    <m/>
    <n v="1.3813101917717174"/>
    <m/>
    <m/>
    <n v="549473604913.39197"/>
    <m/>
    <m/>
    <n v="1001"/>
    <n v="1.0370631839039888"/>
    <n v="2416548420.3774137"/>
    <m/>
    <m/>
    <m/>
    <n v="6.8634626507001775"/>
    <m/>
    <m/>
    <m/>
    <n v="6.7239143412286948"/>
    <m/>
    <m/>
    <n v="132886622448.98375"/>
    <m/>
    <m/>
    <n v="20.534777993749223"/>
    <m/>
    <m/>
    <m/>
    <m/>
  </r>
  <r>
    <x v="995"/>
    <n v="26.36"/>
    <n v="26.09"/>
    <n v="75599.86"/>
    <n v="68448.679999999993"/>
    <n v="80.19"/>
    <n v="684801.02"/>
    <n v="133567.53"/>
    <n v="120949.87"/>
    <n v="3.951618686892644E-5"/>
    <n v="195804.13403594928"/>
    <m/>
    <m/>
    <n v="175300840.3780832"/>
    <m/>
    <m/>
    <n v="12.297374259539252"/>
    <m/>
    <m/>
    <n v="238.73580222688932"/>
    <m/>
    <m/>
    <n v="292.17047358240927"/>
    <m/>
    <m/>
    <n v="166629.7092074223"/>
    <m/>
    <m/>
    <n v="1.4518442107620326"/>
    <m/>
    <m/>
    <n v="493287092602.25458"/>
    <m/>
    <m/>
    <n v="1002"/>
    <n v="1.0103487926408585"/>
    <n v="2145972747.7428365"/>
    <m/>
    <m/>
    <m/>
    <n v="7.2472658867823281"/>
    <m/>
    <m/>
    <m/>
    <n v="7.1002627274196168"/>
    <m/>
    <m/>
    <n v="118010901677.90471"/>
    <m/>
    <m/>
    <n v="21.311542860973681"/>
    <m/>
    <m/>
    <m/>
    <m/>
  </r>
  <r>
    <x v="996"/>
    <n v="27.22"/>
    <n v="27.37"/>
    <n v="77828.12"/>
    <n v="70463.460000000006"/>
    <n v="78.709999999999994"/>
    <n v="697412.61"/>
    <n v="136310.04999999999"/>
    <n v="123428.54"/>
    <n v="3.951618686892644E-5"/>
    <n v="201570.42694921317"/>
    <m/>
    <m/>
    <n v="183039029.05648869"/>
    <m/>
    <m/>
    <n v="12.116072915267424"/>
    <m/>
    <m/>
    <n v="243.63178420908787"/>
    <m/>
    <m/>
    <n v="298.16261791365127"/>
    <m/>
    <m/>
    <n v="171529.50335866085"/>
    <m/>
    <m/>
    <n v="1.4249706472626644"/>
    <m/>
    <m/>
    <n v="511417312202.34387"/>
    <m/>
    <m/>
    <n v="1003"/>
    <n v="0.99451954694921441"/>
    <n v="2272229157.4239259"/>
    <m/>
    <m/>
    <m/>
    <n v="7.0336157372038954"/>
    <m/>
    <m/>
    <m/>
    <n v="6.8912846434645116"/>
    <m/>
    <m/>
    <n v="124957468758.23627"/>
    <m/>
    <m/>
    <n v="20.874850415764449"/>
    <m/>
    <m/>
    <m/>
    <m/>
  </r>
  <r>
    <x v="997"/>
    <n v="27.29"/>
    <n v="27.18"/>
    <n v="78104.25"/>
    <n v="70710.67"/>
    <n v="78.55"/>
    <n v="698859.94"/>
    <n v="137549.76000000001"/>
    <n v="124546.22"/>
    <n v="3.951618686892644E-5"/>
    <n v="202280.65558148129"/>
    <m/>
    <m/>
    <n v="184000510.24762139"/>
    <m/>
    <m/>
    <n v="12.094504447654243"/>
    <m/>
    <m/>
    <n v="245.84156719747082"/>
    <m/>
    <m/>
    <n v="300.86733484761396"/>
    <m/>
    <m/>
    <n v="172126.33600159283"/>
    <m/>
    <m/>
    <n v="1.4219960756276879"/>
    <m/>
    <m/>
    <n v="513500872204.50128"/>
    <m/>
    <m/>
    <n v="1004"/>
    <n v="1.004047093451067"/>
    <n v="2288095568.5180888"/>
    <m/>
    <m/>
    <m/>
    <n v="7.0086129555818317"/>
    <m/>
    <m/>
    <m/>
    <n v="6.8671250249147384"/>
    <m/>
    <m/>
    <n v="125833540219.32779"/>
    <m/>
    <m/>
    <n v="20.685875131311246"/>
    <m/>
    <m/>
    <m/>
    <m/>
  </r>
  <r>
    <x v="998"/>
    <n v="31.16"/>
    <n v="29.36"/>
    <n v="82772"/>
    <n v="74933.77"/>
    <n v="73.63"/>
    <n v="742631.42"/>
    <n v="141895.46"/>
    <n v="128476.17"/>
    <n v="3.951618686892644E-5"/>
    <n v="214364.34208848677"/>
    <m/>
    <m/>
    <n v="200482363.61383927"/>
    <m/>
    <m/>
    <n v="11.733035024742474"/>
    <m/>
    <m/>
    <n v="253.60241757792335"/>
    <m/>
    <m/>
    <n v="310.36560650266136"/>
    <m/>
    <m/>
    <n v="182401.1034312718"/>
    <m/>
    <m/>
    <n v="1.3328559385879115"/>
    <m/>
    <m/>
    <n v="577780747400.27258"/>
    <m/>
    <m/>
    <n v="1005"/>
    <n v="1.061307901907357"/>
    <n v="2561316135.4570284"/>
    <m/>
    <m/>
    <m/>
    <n v="6.589726006643378"/>
    <m/>
    <m/>
    <m/>
    <n v="6.4570115215141488"/>
    <m/>
    <m/>
    <n v="140863217900.14053"/>
    <m/>
    <m/>
    <n v="20.033200624018779"/>
    <m/>
    <m/>
    <m/>
    <m/>
  </r>
  <r>
    <x v="999"/>
    <n v="32.24"/>
    <n v="29.58"/>
    <n v="83259.179999999993"/>
    <n v="75365.929999999993"/>
    <n v="73.989999999999995"/>
    <n v="738955.21"/>
    <n v="141862.32"/>
    <n v="128430.94"/>
    <n v="3.0598583303786953E-5"/>
    <n v="215610.27638108053"/>
    <m/>
    <m/>
    <n v="202210887.18040758"/>
    <m/>
    <m/>
    <n v="11.698288015849588"/>
    <m/>
    <m/>
    <n v="253.52464176410876"/>
    <m/>
    <m/>
    <n v="310.27144241791359"/>
    <m/>
    <m/>
    <n v="183437.22005573718"/>
    <m/>
    <m/>
    <n v="1.3391525275636813"/>
    <m/>
    <m/>
    <n v="571929729022.51172"/>
    <m/>
    <m/>
    <n v="1006"/>
    <n v="1.0899256254225829"/>
    <n v="2590597597.9697156"/>
    <m/>
    <m/>
    <m/>
    <n v="6.550806162917997"/>
    <m/>
    <m/>
    <m/>
    <n v="6.4198211996233443"/>
    <m/>
    <m/>
    <n v="142481754144.90948"/>
    <m/>
    <m/>
    <n v="20.039869274728627"/>
    <m/>
    <m/>
    <m/>
    <m/>
  </r>
  <r>
    <x v="1000"/>
    <n v="25.79"/>
    <n v="26.01"/>
    <n v="76142.67"/>
    <n v="68921.78"/>
    <n v="79.319999999999993"/>
    <n v="685776.78"/>
    <n v="134166.99"/>
    <n v="121460.27"/>
    <n v="3.0598583303786953E-5"/>
    <n v="197176.35718603563"/>
    <m/>
    <m/>
    <n v="176274189.72013143"/>
    <m/>
    <m/>
    <n v="12.198100506693754"/>
    <m/>
    <m/>
    <n v="239.76633596782034"/>
    <m/>
    <m/>
    <n v="293.43391598749804"/>
    <m/>
    <m/>
    <n v="167747.62849658178"/>
    <m/>
    <m/>
    <n v="1.4355420749545371"/>
    <m/>
    <m/>
    <n v="489575337704.56671"/>
    <m/>
    <m/>
    <n v="1007"/>
    <n v="0.99154171472510566"/>
    <n v="2147508084.0021415"/>
    <m/>
    <m/>
    <m/>
    <n v="7.1106004464250026"/>
    <m/>
    <m/>
    <m/>
    <n v="6.9687023175920242"/>
    <m/>
    <m/>
    <n v="118114276407.94475"/>
    <m/>
    <m/>
    <n v="21.127410819841028"/>
    <m/>
    <m/>
    <m/>
    <m/>
  </r>
  <r>
    <x v="1001"/>
    <n v="29.84"/>
    <n v="28.78"/>
    <n v="79661.509999999995"/>
    <n v="72104.81"/>
    <n v="76.180000000000007"/>
    <n v="712915.59"/>
    <n v="137665.25"/>
    <n v="124623.5"/>
    <n v="3.0598583303786953E-5"/>
    <n v="206283.59037322042"/>
    <m/>
    <m/>
    <n v="188483747.89210612"/>
    <m/>
    <m/>
    <n v="11.916116549457779"/>
    <m/>
    <m/>
    <n v="246.01198657258303"/>
    <m/>
    <m/>
    <n v="301.077878263515"/>
    <m/>
    <m/>
    <n v="175489.70630939296"/>
    <m/>
    <m/>
    <n v="1.3786384639869707"/>
    <m/>
    <m/>
    <n v="528283835303.46088"/>
    <m/>
    <m/>
    <n v="1008"/>
    <n v="1.0368311327310631"/>
    <n v="2345786725.0466189"/>
    <m/>
    <m/>
    <m/>
    <n v="6.7818941099153678"/>
    <m/>
    <m/>
    <m/>
    <n v="6.6468227195951286"/>
    <m/>
    <m/>
    <n v="129022187922.14865"/>
    <m/>
    <m/>
    <n v="20.577051228047551"/>
    <m/>
    <m/>
    <m/>
    <m/>
  </r>
  <r>
    <x v="1002"/>
    <n v="26.62"/>
    <n v="27.29"/>
    <n v="78464.22"/>
    <n v="71018.89"/>
    <n v="77.349999999999994"/>
    <n v="701950.62"/>
    <n v="136394.32999999999"/>
    <n v="123469.17"/>
    <n v="3.0598583303786953E-5"/>
    <n v="203178.25193128653"/>
    <m/>
    <m/>
    <n v="184224048.93526244"/>
    <m/>
    <m/>
    <n v="12.005534207763777"/>
    <m/>
    <m/>
    <n v="243.73487062930997"/>
    <m/>
    <m/>
    <n v="298.29139283884376"/>
    <m/>
    <m/>
    <n v="172841.80655133602"/>
    <m/>
    <m/>
    <n v="1.3997353902410066"/>
    <m/>
    <m/>
    <n v="511994339383.0094"/>
    <m/>
    <m/>
    <n v="1009"/>
    <n v="0.97544888237449623"/>
    <n v="2275053557.2016006"/>
    <m/>
    <m/>
    <m/>
    <n v="6.8837108370680147"/>
    <m/>
    <m/>
    <m/>
    <n v="6.7468827598820988"/>
    <m/>
    <m/>
    <n v="125134134611.27843"/>
    <m/>
    <m/>
    <n v="20.767514304879366"/>
    <m/>
    <m/>
    <m/>
    <m/>
  </r>
  <r>
    <x v="1003"/>
    <n v="25.73"/>
    <n v="25.96"/>
    <n v="76664.03"/>
    <n v="69380.83"/>
    <n v="78.73"/>
    <n v="689436.95"/>
    <n v="134319.70000000001"/>
    <n v="121576.03"/>
    <n v="3.3384548608239584E-5"/>
    <n v="198497.40962609209"/>
    <m/>
    <m/>
    <n v="177843499.64931625"/>
    <m/>
    <m/>
    <n v="12.14272456093928"/>
    <m/>
    <m/>
    <n v="240.00412410540605"/>
    <m/>
    <m/>
    <n v="293.7268603137249"/>
    <m/>
    <m/>
    <n v="168835.75857057152"/>
    <m/>
    <m/>
    <n v="1.4243958057962203"/>
    <m/>
    <m/>
    <n v="493589294273.24878"/>
    <m/>
    <m/>
    <n v="1010"/>
    <n v="0.99114021571648692"/>
    <n v="2169812237.1865349"/>
    <m/>
    <m/>
    <m/>
    <n v="7.0411725963068372"/>
    <m/>
    <m/>
    <m/>
    <n v="6.9023241312359929"/>
    <m/>
    <m/>
    <n v="119356020437.34579"/>
    <m/>
    <m/>
    <n v="21.085636667777116"/>
    <m/>
    <m/>
    <m/>
    <m/>
  </r>
  <r>
    <x v="1004"/>
    <n v="25.72"/>
    <n v="26.18"/>
    <n v="76666.59"/>
    <n v="69380.83"/>
    <n v="79.27"/>
    <n v="684675.93"/>
    <n v="134829.48000000001"/>
    <n v="122033.38"/>
    <n v="3.3384548608239584E-5"/>
    <n v="198499.19770601991"/>
    <m/>
    <m/>
    <n v="177841794.30068946"/>
    <m/>
    <m/>
    <n v="12.142408517423309"/>
    <m/>
    <m/>
    <n v="240.90913103531338"/>
    <m/>
    <m/>
    <n v="294.83476791238058"/>
    <m/>
    <m/>
    <n v="168830.90165148934"/>
    <m/>
    <m/>
    <n v="1.4340869881173464"/>
    <m/>
    <m/>
    <n v="486735095824.32672"/>
    <m/>
    <m/>
    <n v="1011"/>
    <n v="0.9824293353705118"/>
    <n v="2169739117.4864869"/>
    <m/>
    <m/>
    <m/>
    <n v="7.0408446512818035"/>
    <m/>
    <m/>
    <m/>
    <n v="6.9022992707709916"/>
    <m/>
    <m/>
    <n v="119354609538.08241"/>
    <m/>
    <m/>
    <n v="21.006240142668901"/>
    <m/>
    <m/>
    <m/>
    <m/>
  </r>
  <r>
    <x v="1005"/>
    <n v="26.08"/>
    <n v="26.61"/>
    <n v="78400.100000000006"/>
    <n v="70947.289999999994"/>
    <n v="77.45"/>
    <n v="700395.92"/>
    <n v="137364.04"/>
    <n v="124323.32"/>
    <n v="3.3384548608239584E-5"/>
    <n v="202982.51799619259"/>
    <m/>
    <m/>
    <n v="183862920.90409836"/>
    <m/>
    <m/>
    <n v="12.005022183395264"/>
    <m/>
    <m/>
    <n v="245.43181954677388"/>
    <m/>
    <m/>
    <n v="300.37015428175056"/>
    <m/>
    <m/>
    <n v="172637.74972273738"/>
    <m/>
    <m/>
    <n v="1.4010842840955122"/>
    <m/>
    <m/>
    <n v="509046956438.42053"/>
    <m/>
    <m/>
    <n v="1012"/>
    <n v="0.98008267568583241"/>
    <n v="2267638163.5339723"/>
    <m/>
    <m/>
    <m/>
    <n v="6.8815580030548054"/>
    <m/>
    <m/>
    <m/>
    <n v="6.7464368862133028"/>
    <m/>
    <m/>
    <n v="124742641577.00414"/>
    <m/>
    <m/>
    <n v="20.611986625678952"/>
    <m/>
    <m/>
    <m/>
    <m/>
  </r>
  <r>
    <x v="1006"/>
    <n v="25.88"/>
    <n v="26.28"/>
    <n v="77841.95"/>
    <n v="70439.83"/>
    <n v="77.150000000000006"/>
    <n v="703078.9"/>
    <n v="137114.64000000001"/>
    <n v="124093.45"/>
    <n v="3.3384548608239584E-5"/>
    <n v="201532.52027645966"/>
    <m/>
    <m/>
    <n v="181888520.47657719"/>
    <m/>
    <m/>
    <n v="12.047642371492685"/>
    <m/>
    <m/>
    <n v="244.98023659523332"/>
    <m/>
    <m/>
    <n v="299.8178159652042"/>
    <m/>
    <m/>
    <n v="171398.00431176557"/>
    <m/>
    <m/>
    <n v="1.3955807563344711"/>
    <m/>
    <m/>
    <n v="512907861764.29004"/>
    <m/>
    <m/>
    <n v="1013"/>
    <n v="0.98477929984779289"/>
    <n v="2235123668.6479445"/>
    <m/>
    <m/>
    <m/>
    <n v="6.9304564655122158"/>
    <m/>
    <m/>
    <m/>
    <n v="6.7946672073922079"/>
    <m/>
    <m/>
    <n v="122956711173.55058"/>
    <m/>
    <m/>
    <n v="20.650023179291974"/>
    <m/>
    <m/>
    <m/>
    <m/>
  </r>
  <r>
    <x v="1007"/>
    <n v="25.71"/>
    <n v="26.24"/>
    <n v="77884.62"/>
    <n v="70476.09"/>
    <n v="77.39"/>
    <n v="700948.11"/>
    <n v="137711.32"/>
    <n v="124629.32"/>
    <n v="3.3384548608239584E-5"/>
    <n v="201638.07597409532"/>
    <m/>
    <m/>
    <n v="182027219.9181678"/>
    <m/>
    <m/>
    <n v="12.044228027614642"/>
    <m/>
    <m/>
    <n v="246.04031442705539"/>
    <m/>
    <m/>
    <n v="301.11551682272295"/>
    <m/>
    <m/>
    <n v="171481.30093936101"/>
    <m/>
    <m/>
    <n v="1.399845453086404"/>
    <m/>
    <m/>
    <n v="509760139081.16595"/>
    <m/>
    <m/>
    <n v="1014"/>
    <n v="0.97980182926829273"/>
    <n v="2237349399.9640269"/>
    <m/>
    <m/>
    <m/>
    <n v="6.9265662828416996"/>
    <m/>
    <m/>
    <m/>
    <n v="6.7911450864673188"/>
    <m/>
    <m/>
    <n v="123081843980.06189"/>
    <m/>
    <m/>
    <n v="20.560776585906034"/>
    <m/>
    <m/>
    <m/>
    <m/>
  </r>
  <r>
    <x v="1008"/>
    <n v="25.61"/>
    <n v="25.64"/>
    <n v="76488.33"/>
    <n v="69205.56"/>
    <n v="79.069999999999993"/>
    <n v="685708.9"/>
    <n v="136918.20000000001"/>
    <n v="123899.06"/>
    <n v="4.0073780077420906E-5"/>
    <n v="198008.68930368513"/>
    <m/>
    <m/>
    <n v="177099795.26112759"/>
    <m/>
    <m/>
    <n v="12.151844700383757"/>
    <m/>
    <m/>
    <n v="244.60540195759333"/>
    <m/>
    <m/>
    <n v="299.36038879441077"/>
    <m/>
    <m/>
    <n v="168375.33569883197"/>
    <m/>
    <m/>
    <n v="1.4299985275845728"/>
    <m/>
    <m/>
    <n v="487483494712.3551"/>
    <m/>
    <m/>
    <n v="1015"/>
    <n v="0.99882995319812784"/>
    <n v="2156462328.0857544"/>
    <m/>
    <m/>
    <m/>
    <n v="7.050451923567846"/>
    <m/>
    <m/>
    <m/>
    <n v="6.9134998994711676"/>
    <m/>
    <m/>
    <n v="118642223720.55307"/>
    <m/>
    <m/>
    <n v="20.681443108219998"/>
    <m/>
    <m/>
    <m/>
    <m/>
  </r>
  <r>
    <x v="1009"/>
    <n v="22.68"/>
    <n v="23.61"/>
    <n v="71298.3"/>
    <n v="64506.92"/>
    <n v="84.49"/>
    <n v="638673.92000000004"/>
    <n v="131194.82"/>
    <n v="118714.93"/>
    <n v="4.0073780077420906E-5"/>
    <n v="184568.53082279192"/>
    <m/>
    <m/>
    <n v="159062258.53553835"/>
    <m/>
    <m/>
    <n v="12.564036153648694"/>
    <m/>
    <m/>
    <n v="234.37482517964557"/>
    <m/>
    <m/>
    <n v="286.8400089295373"/>
    <m/>
    <m/>
    <n v="156939.15141216762"/>
    <m/>
    <m/>
    <n v="1.5279367053257678"/>
    <m/>
    <m/>
    <n v="420575336251.26196"/>
    <m/>
    <m/>
    <n v="1016"/>
    <n v="0.96060991105463789"/>
    <n v="1863577962.0926392"/>
    <m/>
    <m/>
    <m/>
    <n v="7.5287844010586262"/>
    <m/>
    <m/>
    <m/>
    <n v="7.3829076273151353"/>
    <m/>
    <m/>
    <n v="102531515136.27003"/>
    <m/>
    <m/>
    <n v="21.546853484021529"/>
    <m/>
    <m/>
    <m/>
    <m/>
  </r>
  <r>
    <x v="1010"/>
    <n v="23.43"/>
    <n v="24.3"/>
    <n v="72534.44"/>
    <n v="65622.73"/>
    <n v="82.42"/>
    <n v="654327.15"/>
    <n v="131126.29"/>
    <n v="118648.16"/>
    <n v="4.0073780077420906E-5"/>
    <n v="187763.92407803651"/>
    <m/>
    <m/>
    <n v="163187768.56967449"/>
    <m/>
    <m/>
    <n v="12.455048613955435"/>
    <m/>
    <m/>
    <n v="234.24668689273702"/>
    <m/>
    <m/>
    <n v="286.68350086083916"/>
    <m/>
    <m/>
    <n v="159649.21737704356"/>
    <m/>
    <m/>
    <n v="1.4904206751049931"/>
    <m/>
    <m/>
    <n v="441157456706.09344"/>
    <m/>
    <m/>
    <n v="1017"/>
    <n v="0.96419753086419746"/>
    <n v="1927983558.729708"/>
    <m/>
    <m/>
    <m/>
    <n v="7.3982104815884986"/>
    <m/>
    <m/>
    <m/>
    <n v="7.2552240053636616"/>
    <m/>
    <m/>
    <n v="106078053470.41035"/>
    <m/>
    <m/>
    <n v="21.559038854583868"/>
    <m/>
    <m/>
    <m/>
    <m/>
  </r>
  <r>
    <x v="1011"/>
    <n v="23.21"/>
    <n v="24.12"/>
    <n v="71887.39"/>
    <n v="65034.7"/>
    <n v="83.1"/>
    <n v="648930.89"/>
    <n v="131051.72"/>
    <n v="118575.93"/>
    <n v="4.0073780077420906E-5"/>
    <n v="186084.42158324947"/>
    <m/>
    <m/>
    <n v="160992793.40676242"/>
    <m/>
    <m/>
    <n v="12.510526383964915"/>
    <m/>
    <m/>
    <n v="234.10776499895317"/>
    <m/>
    <m/>
    <n v="286.51379488511162"/>
    <m/>
    <m/>
    <n v="158214.0864273578"/>
    <m/>
    <m/>
    <n v="1.5026349379152246"/>
    <m/>
    <m/>
    <n v="433847926984.13318"/>
    <m/>
    <m/>
    <n v="1018"/>
    <n v="0.96227197346600335"/>
    <n v="1893367329.4091485"/>
    <m/>
    <m/>
    <m/>
    <n v="7.4641564608353725"/>
    <m/>
    <m/>
    <m/>
    <n v="7.3202589790084289"/>
    <m/>
    <m/>
    <n v="104176437402.35654"/>
    <m/>
    <m/>
    <n v="21.572230055951874"/>
    <m/>
    <m/>
    <m/>
    <m/>
  </r>
  <r>
    <x v="1012"/>
    <n v="22.45"/>
    <n v="23.52"/>
    <n v="71526.61"/>
    <n v="64705.71"/>
    <n v="83.7"/>
    <n v="644302.06999999995"/>
    <n v="130453.06"/>
    <n v="118029.51"/>
    <n v="4.0073780077420906E-5"/>
    <n v="185146.00828812199"/>
    <m/>
    <m/>
    <n v="159769643.83859798"/>
    <m/>
    <m/>
    <n v="12.541843344107038"/>
    <m/>
    <m/>
    <n v="233.03265030088653"/>
    <m/>
    <m/>
    <n v="285.1983236921489"/>
    <m/>
    <m/>
    <n v="157409.20301063958"/>
    <m/>
    <m/>
    <n v="1.5134013570015663"/>
    <m/>
    <m/>
    <n v="427626085499.49597"/>
    <m/>
    <m/>
    <n v="1019"/>
    <n v="0.95450680272108845"/>
    <n v="1874148276.8069754"/>
    <m/>
    <m/>
    <m/>
    <n v="7.5015658658451043"/>
    <m/>
    <m/>
    <m/>
    <n v="7.3573125718697243"/>
    <m/>
    <m/>
    <n v="103121916843.09383"/>
    <m/>
    <m/>
    <n v="21.671705826021434"/>
    <m/>
    <m/>
    <m/>
    <m/>
  </r>
  <r>
    <x v="1013"/>
    <n v="22.42"/>
    <n v="23.2"/>
    <n v="69249.09"/>
    <n v="62637.599999999999"/>
    <n v="86.44"/>
    <n v="623140.67000000004"/>
    <n v="128879.5"/>
    <n v="116591.62"/>
    <n v="4.0352587408198914E-5"/>
    <n v="179237.55557454596"/>
    <m/>
    <m/>
    <n v="152105483.57638669"/>
    <m/>
    <m/>
    <n v="12.741278276461193"/>
    <m/>
    <m/>
    <n v="230.20490714350026"/>
    <m/>
    <m/>
    <n v="281.73850056077987"/>
    <m/>
    <m/>
    <n v="152364.97382327731"/>
    <m/>
    <m/>
    <n v="1.5626870977396685"/>
    <m/>
    <m/>
    <n v="399444974760.14551"/>
    <m/>
    <m/>
    <n v="1020"/>
    <n v="0.96637931034482771"/>
    <n v="1754168676.5425684"/>
    <m/>
    <m/>
    <m/>
    <n v="7.7402476874100659"/>
    <m/>
    <m/>
    <m/>
    <n v="7.59253574040277"/>
    <m/>
    <m/>
    <n v="96528590403.360214"/>
    <m/>
    <m/>
    <n v="21.935942081441834"/>
    <m/>
    <m/>
    <m/>
    <m/>
  </r>
  <r>
    <x v="1014"/>
    <n v="22.36"/>
    <n v="23.07"/>
    <n v="68883.83"/>
    <n v="62304.69"/>
    <n v="86.95"/>
    <n v="619520.79"/>
    <n v="129340.3"/>
    <n v="117003.78"/>
    <n v="4.0352587408198914E-5"/>
    <n v="178287.80500189637"/>
    <m/>
    <m/>
    <n v="150891407.9051663"/>
    <m/>
    <m/>
    <n v="12.774804820416099"/>
    <m/>
    <m/>
    <n v="231.02235604910041"/>
    <m/>
    <m/>
    <n v="282.73925316307538"/>
    <m/>
    <m/>
    <n v="151550.81569387857"/>
    <m/>
    <m/>
    <n v="1.5718208920377572"/>
    <m/>
    <m/>
    <n v="394774081429.34619"/>
    <m/>
    <m/>
    <n v="1021"/>
    <n v="0.96922410056350239"/>
    <n v="1735463874.1380544"/>
    <m/>
    <m/>
    <m/>
    <n v="7.781023590280383"/>
    <m/>
    <m/>
    <m/>
    <n v="7.6329146903366381"/>
    <m/>
    <m/>
    <n v="95502055282.31044"/>
    <m/>
    <m/>
    <n v="21.858470485383403"/>
    <m/>
    <m/>
    <m/>
    <m/>
  </r>
  <r>
    <x v="1015"/>
    <n v="22.81"/>
    <n v="23.55"/>
    <n v="70609.919999999998"/>
    <n v="63863.41"/>
    <n v="85"/>
    <n v="633403.11"/>
    <n v="131681.01"/>
    <n v="119116.51"/>
    <n v="4.0352587408198914E-5"/>
    <n v="182750.88197391908"/>
    <m/>
    <m/>
    <n v="156552340.51101273"/>
    <m/>
    <m/>
    <n v="12.61467837175686"/>
    <m/>
    <m/>
    <n v="235.19750146339146"/>
    <m/>
    <m/>
    <n v="287.84936629016437"/>
    <m/>
    <m/>
    <n v="155337.79968085012"/>
    <m/>
    <m/>
    <n v="1.5364859691037978"/>
    <m/>
    <m/>
    <n v="412434986485.00488"/>
    <m/>
    <m/>
    <n v="1022"/>
    <n v="0.96857749469214427"/>
    <n v="1822237091.9067135"/>
    <m/>
    <m/>
    <m/>
    <n v="7.5860069444493812"/>
    <m/>
    <m/>
    <m/>
    <n v="7.4419817775127264"/>
    <m/>
    <m/>
    <n v="100280052036.69199"/>
    <m/>
    <m/>
    <n v="21.463845692483837"/>
    <m/>
    <m/>
    <m/>
    <m/>
  </r>
  <r>
    <x v="1016"/>
    <n v="21.98"/>
    <n v="23.06"/>
    <n v="69385.820000000007"/>
    <n v="62753.69"/>
    <n v="86.18"/>
    <n v="624600.53"/>
    <n v="129375.36"/>
    <n v="117026.05"/>
    <n v="4.0352587408198914E-5"/>
    <n v="179578.31718438503"/>
    <m/>
    <m/>
    <n v="152470390.18872237"/>
    <m/>
    <m/>
    <n v="12.723946420052705"/>
    <m/>
    <m/>
    <n v="231.07370957548775"/>
    <m/>
    <m/>
    <n v="282.80272259723836"/>
    <m/>
    <m/>
    <n v="152634.1876194425"/>
    <m/>
    <m/>
    <n v="1.5577306498347137"/>
    <m/>
    <m/>
    <n v="400940998242.18488"/>
    <m/>
    <m/>
    <n v="1023"/>
    <n v="0.95316565481352999"/>
    <n v="1758849758.5967705"/>
    <m/>
    <m/>
    <m/>
    <n v="7.7174654316094973"/>
    <m/>
    <m/>
    <m/>
    <n v="7.5713225645855848"/>
    <m/>
    <m/>
    <n v="96794557641.333694"/>
    <m/>
    <m/>
    <n v="21.840603444094754"/>
    <m/>
    <m/>
    <m/>
    <m/>
  </r>
  <r>
    <x v="1017"/>
    <n v="23.46"/>
    <n v="24.19"/>
    <n v="71446.720000000001"/>
    <n v="64615.07"/>
    <n v="84.18"/>
    <n v="639086.59"/>
    <n v="133420.24"/>
    <n v="120680.11"/>
    <n v="4.0352587408198914E-5"/>
    <n v="184907.64968949108"/>
    <m/>
    <m/>
    <n v="159252655.44665703"/>
    <m/>
    <m/>
    <n v="12.534913333850396"/>
    <m/>
    <m/>
    <n v="238.29234597875555"/>
    <m/>
    <m/>
    <n v="291.63766918457446"/>
    <m/>
    <m/>
    <n v="157157.05327559056"/>
    <m/>
    <m/>
    <n v="1.5214966455143075"/>
    <m/>
    <m/>
    <n v="419506708215.05396"/>
    <m/>
    <m/>
    <n v="1024"/>
    <n v="0.96982224059528732"/>
    <n v="1863127856.2371511"/>
    <m/>
    <m/>
    <m/>
    <n v="7.4882036438814668"/>
    <m/>
    <m/>
    <m/>
    <n v="7.3467691332494356"/>
    <m/>
    <m/>
    <n v="102536238826.72302"/>
    <m/>
    <m/>
    <n v="21.158716461517791"/>
    <m/>
    <m/>
    <m/>
    <m/>
  </r>
  <r>
    <x v="1018"/>
    <n v="23.82"/>
    <n v="24.41"/>
    <n v="71177.13"/>
    <n v="64363.44"/>
    <n v="84.62"/>
    <n v="635732.84"/>
    <n v="132610.21"/>
    <n v="119932.82"/>
    <n v="2.9484397083834324E-5"/>
    <n v="184196.46266378244"/>
    <m/>
    <m/>
    <n v="158317836.31328839"/>
    <m/>
    <m/>
    <n v="12.558340011281629"/>
    <m/>
    <m/>
    <n v="236.82828434800069"/>
    <m/>
    <m/>
    <n v="289.84680829493931"/>
    <m/>
    <m/>
    <n v="156531.52803654739"/>
    <m/>
    <m/>
    <n v="1.5291979457866463"/>
    <m/>
    <m/>
    <n v="415008956270.49707"/>
    <m/>
    <m/>
    <n v="1025"/>
    <n v="0.97582957804178616"/>
    <n v="1848429844.296973"/>
    <m/>
    <m/>
    <m/>
    <n v="7.5163145785862788"/>
    <m/>
    <m/>
    <m/>
    <n v="7.3754540863382951"/>
    <m/>
    <m/>
    <n v="101732828358.07433"/>
    <m/>
    <m/>
    <n v="21.28925889226463"/>
    <m/>
    <m/>
    <m/>
    <m/>
  </r>
  <r>
    <x v="1019"/>
    <n v="22.78"/>
    <n v="23.7"/>
    <n v="69756.23"/>
    <n v="63076.66"/>
    <n v="85.86"/>
    <n v="626401.75"/>
    <n v="131398.32999999999"/>
    <n v="118833.26"/>
    <n v="2.9484397083834324E-5"/>
    <n v="180514.97038466323"/>
    <m/>
    <m/>
    <n v="153568632.1210041"/>
    <m/>
    <m/>
    <n v="12.68354559676016"/>
    <m/>
    <m/>
    <n v="234.65826855951101"/>
    <m/>
    <m/>
    <n v="287.1913078625247"/>
    <m/>
    <m/>
    <n v="153397.67329797003"/>
    <m/>
    <m/>
    <n v="1.5515214047814281"/>
    <m/>
    <m/>
    <n v="402795529056.10968"/>
    <m/>
    <m/>
    <n v="1026"/>
    <n v="0.96118143459915617"/>
    <n v="1774460926.9405568"/>
    <m/>
    <m/>
    <m/>
    <n v="7.6662267146926233"/>
    <m/>
    <m/>
    <m/>
    <n v="7.5228507199829151"/>
    <m/>
    <m/>
    <n v="97663525017.473724"/>
    <m/>
    <m/>
    <n v="21.484280467078626"/>
    <m/>
    <m/>
    <m/>
    <m/>
  </r>
  <r>
    <x v="1020"/>
    <n v="20.53"/>
    <n v="21.82"/>
    <n v="65614.64"/>
    <n v="59329.79"/>
    <n v="90.82"/>
    <n v="590233.59"/>
    <n v="126461.85"/>
    <n v="114365.33"/>
    <n v="2.9484397083834324E-5"/>
    <n v="169793.23548790094"/>
    <m/>
    <m/>
    <n v="139883900.56105912"/>
    <m/>
    <m/>
    <n v="13.059918678982562"/>
    <m/>
    <m/>
    <n v="225.83692783514311"/>
    <m/>
    <m/>
    <n v="276.39543301077208"/>
    <m/>
    <m/>
    <n v="144281.41775705345"/>
    <m/>
    <m/>
    <n v="1.6410604813838823"/>
    <m/>
    <m/>
    <n v="356253921730.43585"/>
    <m/>
    <m/>
    <n v="1027"/>
    <n v="0.94087992667277731"/>
    <n v="1563595727.1487834"/>
    <m/>
    <m/>
    <m/>
    <n v="8.1212364611238854"/>
    <m/>
    <m/>
    <m/>
    <n v="7.9696621466514408"/>
    <m/>
    <m/>
    <n v="86059384838.464981"/>
    <m/>
    <m/>
    <n v="22.29188591695554"/>
    <m/>
    <m/>
    <m/>
    <m/>
  </r>
  <r>
    <x v="1021"/>
    <n v="20.37"/>
    <n v="21.75"/>
    <n v="65845.09"/>
    <n v="59536.42"/>
    <n v="90.43"/>
    <n v="592767.04"/>
    <n v="126647.9"/>
    <n v="114530.21"/>
    <n v="2.9484397083834324E-5"/>
    <n v="170385.42408572856"/>
    <m/>
    <m/>
    <n v="140613320.2615751"/>
    <m/>
    <m/>
    <n v="13.036837230244375"/>
    <m/>
    <m/>
    <n v="226.16366311014602"/>
    <m/>
    <m/>
    <n v="276.79561842385823"/>
    <m/>
    <m/>
    <n v="144779.74683909467"/>
    <m/>
    <m/>
    <n v="1.6339238908220419"/>
    <m/>
    <m/>
    <n v="359284840719.06879"/>
    <m/>
    <m/>
    <n v="1028"/>
    <n v="0.93655172413793109"/>
    <n v="1574433851.5904362"/>
    <m/>
    <m/>
    <m/>
    <n v="8.0925754058942907"/>
    <m/>
    <m/>
    <m/>
    <n v="7.9418463373636792"/>
    <m/>
    <m/>
    <n v="86657466716.343445"/>
    <m/>
    <m/>
    <n v="22.25958081126193"/>
    <m/>
    <m/>
    <m/>
    <m/>
  </r>
  <r>
    <x v="1022"/>
    <n v="20.13"/>
    <n v="21.37"/>
    <n v="63505.65"/>
    <n v="57419.37"/>
    <n v="93.32"/>
    <n v="573826.05000000005"/>
    <n v="124807.07"/>
    <n v="112862.13"/>
    <n v="2.9484397083834324E-5"/>
    <n v="164327.71625484354"/>
    <m/>
    <m/>
    <n v="133111959.94362751"/>
    <m/>
    <m/>
    <n v="13.268279721393824"/>
    <m/>
    <m/>
    <n v="222.87093479432468"/>
    <m/>
    <m/>
    <n v="272.7660358147437"/>
    <m/>
    <m/>
    <n v="139627.52054134922"/>
    <m/>
    <m/>
    <n v="1.6860491268915301"/>
    <m/>
    <m/>
    <n v="336298398324.60901"/>
    <m/>
    <m/>
    <n v="1029"/>
    <n v="0.94197473093121187"/>
    <n v="1462414275.9170754"/>
    <m/>
    <m/>
    <m/>
    <n v="8.3799482220297001"/>
    <m/>
    <m/>
    <m/>
    <n v="8.2241880122277333"/>
    <m/>
    <m/>
    <n v="80493311718.553268"/>
    <m/>
    <m/>
    <n v="22.583611979064454"/>
    <m/>
    <m/>
    <m/>
    <m/>
  </r>
  <r>
    <x v="1023"/>
    <n v="20.5"/>
    <n v="21.46"/>
    <n v="62668.58"/>
    <n v="56657.45"/>
    <n v="95.59"/>
    <n v="559883.22"/>
    <n v="125910.56"/>
    <n v="113850.02"/>
    <n v="3.6728649784878442E-5"/>
    <n v="162149.84543017851"/>
    <m/>
    <m/>
    <n v="130458735.23287371"/>
    <m/>
    <m/>
    <n v="13.355267846021901"/>
    <m/>
    <m/>
    <n v="224.82501606304365"/>
    <m/>
    <m/>
    <n v="275.15849054274207"/>
    <m/>
    <m/>
    <n v="137762.85874331166"/>
    <m/>
    <m/>
    <n v="1.7267782242318366"/>
    <m/>
    <m/>
    <n v="319882533821.08545"/>
    <m/>
    <m/>
    <n v="1030"/>
    <n v="0.95526561043802416"/>
    <n v="1423459670.2748384"/>
    <m/>
    <m/>
    <m/>
    <n v="8.4899586424079736"/>
    <m/>
    <m/>
    <m/>
    <n v="8.3331304225236202"/>
    <m/>
    <m/>
    <n v="78355124823.94873"/>
    <m/>
    <m/>
    <n v="22.385918764107732"/>
    <m/>
    <m/>
    <m/>
    <m/>
  </r>
  <r>
    <x v="1024"/>
    <n v="20.87"/>
    <n v="21.8"/>
    <n v="63188.14"/>
    <n v="57125.1"/>
    <n v="93.46"/>
    <n v="572368.02"/>
    <n v="125704.99"/>
    <n v="113659.96"/>
    <n v="3.6728649784878442E-5"/>
    <n v="163490.17803398351"/>
    <m/>
    <m/>
    <n v="132072676.32559298"/>
    <m/>
    <m/>
    <n v="13.299804557123156"/>
    <m/>
    <m/>
    <n v="224.45247862328119"/>
    <m/>
    <m/>
    <n v="274.70285105234348"/>
    <m/>
    <m/>
    <n v="138895.95618715661"/>
    <m/>
    <m/>
    <n v="1.6882084929369148"/>
    <m/>
    <m/>
    <n v="334123163793.13849"/>
    <m/>
    <m/>
    <n v="1031"/>
    <n v="0.95733944954128447"/>
    <n v="1446909352.243624"/>
    <m/>
    <m/>
    <m/>
    <n v="8.4194904536118162"/>
    <m/>
    <m/>
    <m/>
    <n v="8.2643467218085185"/>
    <m/>
    <m/>
    <n v="79647934418.588486"/>
    <m/>
    <m/>
    <n v="22.423283798946066"/>
    <m/>
    <m/>
    <m/>
    <m/>
  </r>
  <r>
    <x v="1025"/>
    <n v="20.260000000000002"/>
    <n v="21.58"/>
    <n v="62524.54"/>
    <n v="56523.08"/>
    <n v="95.15"/>
    <n v="561996.63"/>
    <n v="126038.44"/>
    <n v="113957.29"/>
    <n v="3.6728649784878442E-5"/>
    <n v="161769.26435424021"/>
    <m/>
    <m/>
    <n v="129983633.30665921"/>
    <m/>
    <m/>
    <n v="13.36953739939197"/>
    <m/>
    <m/>
    <n v="225.04238262637429"/>
    <m/>
    <m/>
    <n v="275.42512447900299"/>
    <m/>
    <m/>
    <n v="137428.23027929809"/>
    <m/>
    <m/>
    <n v="1.718641518217852"/>
    <m/>
    <m/>
    <n v="321989919179.51105"/>
    <m/>
    <m/>
    <n v="1032"/>
    <n v="0.93883225208526433"/>
    <n v="1416364751.2926493"/>
    <m/>
    <m/>
    <m/>
    <n v="8.5078240318891574"/>
    <m/>
    <m/>
    <m/>
    <n v="8.3514394200065922"/>
    <m/>
    <m/>
    <n v="77968514080.933395"/>
    <m/>
    <m/>
    <n v="22.36461960521779"/>
    <m/>
    <m/>
    <m/>
    <m/>
  </r>
  <r>
    <x v="1026"/>
    <n v="20.059999999999999"/>
    <n v="21.18"/>
    <n v="60919.94"/>
    <n v="55070.42"/>
    <n v="97.61"/>
    <n v="547480.98"/>
    <n v="124295.52"/>
    <n v="112377.25"/>
    <n v="3.6728649784878442E-5"/>
    <n v="157613.85176030712"/>
    <m/>
    <m/>
    <n v="124971507.77116694"/>
    <m/>
    <m/>
    <n v="13.540985501267492"/>
    <m/>
    <m/>
    <n v="221.92497716927176"/>
    <m/>
    <m/>
    <n v="271.61008844210926"/>
    <m/>
    <m/>
    <n v="133892.43199630643"/>
    <m/>
    <m/>
    <n v="1.7629785228676389"/>
    <m/>
    <m/>
    <n v="305333491062.35419"/>
    <m/>
    <m/>
    <n v="1033"/>
    <n v="0.94711992445703486"/>
    <n v="1343517482.6922143"/>
    <m/>
    <m/>
    <m/>
    <n v="8.7260712061738293"/>
    <m/>
    <m/>
    <m/>
    <n v="8.5660716947852418"/>
    <m/>
    <m/>
    <n v="73960259033.769455"/>
    <m/>
    <m/>
    <n v="22.674703565643824"/>
    <m/>
    <m/>
    <m/>
    <m/>
  </r>
  <r>
    <x v="1027"/>
    <n v="19.59"/>
    <n v="20.58"/>
    <n v="59397.16"/>
    <n v="53691.839999999997"/>
    <n v="98.92"/>
    <n v="540113.43000000005"/>
    <n v="120784.25"/>
    <n v="109198.54"/>
    <n v="3.6728649784878442E-5"/>
    <n v="153670.32365471663"/>
    <m/>
    <m/>
    <n v="120277729.37348017"/>
    <m/>
    <m/>
    <n v="13.710114665945392"/>
    <m/>
    <m/>
    <n v="215.65047816096268"/>
    <m/>
    <m/>
    <n v="263.93112836592076"/>
    <m/>
    <m/>
    <n v="130536.94217496701"/>
    <m/>
    <m/>
    <n v="1.7865411295509179"/>
    <m/>
    <m/>
    <n v="297093006039.94354"/>
    <m/>
    <m/>
    <n v="1034"/>
    <n v="0.95189504373177847"/>
    <n v="1276209822.2518933"/>
    <m/>
    <m/>
    <m/>
    <n v="8.9440946978172189"/>
    <m/>
    <m/>
    <m/>
    <n v="8.7805042437027403"/>
    <m/>
    <m/>
    <n v="70256763300.154648"/>
    <m/>
    <m/>
    <n v="23.316075657176604"/>
    <m/>
    <m/>
    <m/>
    <m/>
  </r>
  <r>
    <x v="1028"/>
    <n v="19.64"/>
    <n v="20.41"/>
    <n v="58942.26"/>
    <n v="53274.720000000001"/>
    <n v="100.83"/>
    <n v="529694.15"/>
    <n v="120456.03"/>
    <n v="108889.77"/>
    <n v="3.951618686892644E-5"/>
    <n v="152482.26703230364"/>
    <m/>
    <m/>
    <n v="118872693.16655247"/>
    <m/>
    <m/>
    <n v="13.762295440278294"/>
    <m/>
    <m/>
    <n v="215.04873625260015"/>
    <m/>
    <m/>
    <n v="263.19553150738062"/>
    <m/>
    <m/>
    <n v="129511.65193877718"/>
    <m/>
    <m/>
    <n v="1.8207372843006007"/>
    <m/>
    <m/>
    <n v="285565357013.49292"/>
    <m/>
    <m/>
    <n v="1035"/>
    <n v="0.96227339539441448"/>
    <n v="1256253629.3361785"/>
    <m/>
    <m/>
    <m/>
    <n v="9.0123200133896404"/>
    <m/>
    <m/>
    <m/>
    <n v="8.8487111946354791"/>
    <m/>
    <m/>
    <n v="69163964372.195572"/>
    <m/>
    <m/>
    <n v="23.382181699009536"/>
    <m/>
    <m/>
    <m/>
    <m/>
  </r>
  <r>
    <x v="1029"/>
    <n v="20.239999999999998"/>
    <n v="20.82"/>
    <n v="59698.62"/>
    <n v="53956.25"/>
    <n v="98.96"/>
    <n v="539498.79"/>
    <n v="121532.4"/>
    <n v="109858.48"/>
    <n v="3.951618686892644E-5"/>
    <n v="154435.18713404794"/>
    <m/>
    <m/>
    <n v="121152593.80316076"/>
    <m/>
    <m/>
    <n v="13.673910754721483"/>
    <m/>
    <m/>
    <n v="216.96507646712175"/>
    <m/>
    <m/>
    <n v="265.54120798804104"/>
    <m/>
    <m/>
    <n v="131164.68836113045"/>
    <m/>
    <m/>
    <n v="1.7868718513221991"/>
    <m/>
    <m/>
    <n v="296114432822.90295"/>
    <m/>
    <m/>
    <n v="1036"/>
    <n v="0.97214217098943312"/>
    <n v="1288352081.1869118"/>
    <m/>
    <m/>
    <m/>
    <n v="8.8966133039093549"/>
    <m/>
    <m/>
    <m/>
    <n v="8.735533973292311"/>
    <m/>
    <m/>
    <n v="70933154968.353531"/>
    <m/>
    <m/>
    <n v="23.174226725414663"/>
    <m/>
    <m/>
    <m/>
    <m/>
  </r>
  <r>
    <x v="1030"/>
    <n v="20.79"/>
    <n v="21.25"/>
    <n v="61051.98"/>
    <n v="55177.3"/>
    <n v="98.35"/>
    <n v="542847.81999999995"/>
    <n v="121637.2"/>
    <n v="109948.87"/>
    <n v="3.951618686892644E-5"/>
    <n v="157932.36181991943"/>
    <m/>
    <m/>
    <n v="125263984.99886777"/>
    <m/>
    <m/>
    <n v="13.518836043078904"/>
    <m/>
    <m/>
    <n v="217.14687517136417"/>
    <m/>
    <m/>
    <n v="265.76400070881533"/>
    <m/>
    <m/>
    <n v="134129.13540920522"/>
    <m/>
    <m/>
    <n v="1.7757600753001053"/>
    <m/>
    <m/>
    <n v="299767960306.24237"/>
    <m/>
    <m/>
    <n v="1037"/>
    <n v="0.97835294117647054"/>
    <n v="1346618473.7476852"/>
    <m/>
    <m/>
    <m/>
    <n v="8.694874651195887"/>
    <m/>
    <m/>
    <m/>
    <n v="8.5378671911233521"/>
    <m/>
    <m/>
    <n v="74143220487.35907"/>
    <m/>
    <m/>
    <n v="23.155217880082503"/>
    <m/>
    <m/>
    <m/>
    <m/>
  </r>
  <r>
    <x v="1031"/>
    <n v="18.88"/>
    <n v="19.78"/>
    <n v="57396.24"/>
    <n v="51871.15"/>
    <n v="102.36"/>
    <n v="520728.01"/>
    <n v="115577.61"/>
    <n v="104467.21"/>
    <n v="3.951618686892644E-5"/>
    <n v="148471.88760352679"/>
    <m/>
    <m/>
    <n v="114004416.19023986"/>
    <m/>
    <m/>
    <n v="13.923488926593718"/>
    <m/>
    <m/>
    <n v="206.32425680056821"/>
    <m/>
    <m/>
    <n v="252.51857748520297"/>
    <m/>
    <m/>
    <n v="126088.66974032145"/>
    <m/>
    <m/>
    <n v="1.8480614283984709"/>
    <m/>
    <m/>
    <n v="275317268589.36646"/>
    <m/>
    <m/>
    <n v="1038"/>
    <n v="0.95449949443882698"/>
    <n v="1185203377.7805576"/>
    <m/>
    <m/>
    <m/>
    <n v="9.2154306764911365"/>
    <m/>
    <m/>
    <m/>
    <n v="9.0494676653455368"/>
    <m/>
    <m/>
    <n v="65257724048.841156"/>
    <m/>
    <m/>
    <n v="24.309716271659834"/>
    <m/>
    <m/>
    <m/>
    <m/>
  </r>
  <r>
    <x v="1032"/>
    <n v="18.18"/>
    <n v="19.53"/>
    <n v="56673.14"/>
    <n v="51215.61"/>
    <n v="104.23"/>
    <n v="511196.57"/>
    <n v="115494.34"/>
    <n v="104387.82"/>
    <n v="3.951618686892644E-5"/>
    <n v="146597.80675452531"/>
    <m/>
    <m/>
    <n v="111842187.03750032"/>
    <m/>
    <m/>
    <n v="14.01110575184601"/>
    <m/>
    <m/>
    <n v="206.17057942589472"/>
    <m/>
    <m/>
    <n v="252.33076953127977"/>
    <m/>
    <m/>
    <n v="124491.59822276994"/>
    <m/>
    <m/>
    <n v="1.8817202810940268"/>
    <m/>
    <m/>
    <n v="265218215813.62469"/>
    <m/>
    <m/>
    <n v="1039"/>
    <n v="0.93087557603686633"/>
    <n v="1155207593.9951873"/>
    <m/>
    <m/>
    <m/>
    <n v="9.3314593041274492"/>
    <m/>
    <m/>
    <m/>
    <n v="9.1638566963488639"/>
    <m/>
    <m/>
    <n v="63607927036.483131"/>
    <m/>
    <m/>
    <n v="24.328252021530119"/>
    <m/>
    <m/>
    <m/>
    <m/>
  </r>
  <r>
    <x v="1033"/>
    <n v="18.899999999999999"/>
    <n v="20.02"/>
    <n v="57246.47"/>
    <n v="51727.65"/>
    <n v="103.48"/>
    <n v="514871.92"/>
    <n v="116844.95"/>
    <n v="105596.18"/>
    <n v="4.4814477533794417E-5"/>
    <n v="148070.0216314352"/>
    <m/>
    <m/>
    <n v="113516173.94626598"/>
    <m/>
    <m/>
    <n v="13.93997758321815"/>
    <m/>
    <m/>
    <n v="208.56631492169356"/>
    <m/>
    <m/>
    <n v="255.26373314767932"/>
    <m/>
    <m/>
    <n v="125725.3810997056"/>
    <m/>
    <m/>
    <n v="1.8678730462073831"/>
    <m/>
    <m/>
    <n v="268970427384.15527"/>
    <m/>
    <m/>
    <n v="1040"/>
    <n v="0.94405594405594395"/>
    <n v="1178187390.4935145"/>
    <m/>
    <m/>
    <m/>
    <n v="9.2368751123522816"/>
    <m/>
    <m/>
    <m/>
    <n v="9.0723077581640279"/>
    <m/>
    <m/>
    <n v="64879721088.902534"/>
    <m/>
    <m/>
    <n v="24.047200689548379"/>
    <m/>
    <m/>
    <m/>
    <m/>
  </r>
  <r>
    <x v="1034"/>
    <n v="18.21"/>
    <n v="19.75"/>
    <n v="55029.61"/>
    <n v="49722.18"/>
    <n v="106.74"/>
    <n v="498668.25"/>
    <n v="115490.31"/>
    <n v="104367.22"/>
    <n v="4.4814477533794417E-5"/>
    <n v="142332.56408763351"/>
    <m/>
    <m/>
    <n v="106913651.81911838"/>
    <m/>
    <m/>
    <n v="14.209832713177878"/>
    <m/>
    <m/>
    <n v="206.14327816088723"/>
    <m/>
    <m/>
    <n v="252.29846168857145"/>
    <m/>
    <m/>
    <n v="120847.55825054522"/>
    <m/>
    <m/>
    <n v="1.9266123327958344"/>
    <m/>
    <m/>
    <n v="252021552324.99356"/>
    <m/>
    <m/>
    <n v="1041"/>
    <n v="0.9220253164556963"/>
    <n v="1086794616.1662273"/>
    <m/>
    <m/>
    <m/>
    <n v="9.5945399081164346"/>
    <m/>
    <m/>
    <m/>
    <n v="9.4241129754068123"/>
    <m/>
    <m/>
    <n v="59848951684.408516"/>
    <m/>
    <m/>
    <n v="24.327259656976626"/>
    <m/>
    <m/>
    <m/>
    <m/>
  </r>
  <r>
    <x v="1035"/>
    <n v="19.73"/>
    <n v="20.96"/>
    <n v="57609.67"/>
    <n v="52051.17"/>
    <n v="102.26"/>
    <n v="519611.41"/>
    <n v="119173.41"/>
    <n v="107690.91"/>
    <n v="4.4814477533794417E-5"/>
    <n v="149002.1846178917"/>
    <m/>
    <m/>
    <n v="114424317.72832489"/>
    <m/>
    <m/>
    <n v="13.876676806488982"/>
    <m/>
    <m/>
    <n v="212.71220400215824"/>
    <m/>
    <m/>
    <n v="260.33844588804868"/>
    <m/>
    <m/>
    <n v="126504.42611307862"/>
    <m/>
    <m/>
    <n v="1.8456490705318573"/>
    <m/>
    <m/>
    <n v="273169639067.70871"/>
    <m/>
    <m/>
    <n v="1042"/>
    <n v="0.94131679389312972"/>
    <n v="1188565616.4517057"/>
    <m/>
    <m/>
    <m/>
    <n v="9.1447051251850713"/>
    <m/>
    <m/>
    <m/>
    <n v="8.9827572562576101"/>
    <m/>
    <m/>
    <n v="65455583320.709061"/>
    <m/>
    <m/>
    <n v="23.552715435965133"/>
    <m/>
    <m/>
    <m/>
    <m/>
  </r>
  <r>
    <x v="1036"/>
    <n v="19.399999999999999"/>
    <n v="20.88"/>
    <n v="57653.51"/>
    <n v="52088.45"/>
    <n v="103.4"/>
    <n v="513820.36"/>
    <n v="119330.14"/>
    <n v="107827.72"/>
    <n v="4.4814477533794417E-5"/>
    <n v="149111.93683159424"/>
    <m/>
    <m/>
    <n v="114546148.51393276"/>
    <m/>
    <m/>
    <n v="13.871346397178096"/>
    <m/>
    <m/>
    <n v="212.9867573303448"/>
    <m/>
    <m/>
    <n v="260.67475735745967"/>
    <m/>
    <m/>
    <n v="126591.38912203848"/>
    <m/>
    <m/>
    <n v="1.8661222071235279"/>
    <m/>
    <m/>
    <n v="267060365925.64084"/>
    <m/>
    <m/>
    <n v="1043"/>
    <n v="0.92911877394636011"/>
    <n v="1190228050.9132838"/>
    <m/>
    <m/>
    <m/>
    <n v="9.1377299073896143"/>
    <m/>
    <m/>
    <m/>
    <n v="8.9763939094536234"/>
    <m/>
    <m/>
    <n v="65549318662.779213"/>
    <m/>
    <m/>
    <n v="23.522978323217938"/>
    <m/>
    <m/>
    <m/>
    <m/>
  </r>
  <r>
    <x v="1037"/>
    <n v="19.41"/>
    <n v="20.87"/>
    <n v="58185.26"/>
    <n v="52566.54"/>
    <n v="101.72"/>
    <n v="522172.08"/>
    <n v="120868.79"/>
    <n v="109213.23"/>
    <n v="4.4814477533794417E-5"/>
    <n v="150483.55701189282"/>
    <m/>
    <m/>
    <n v="116122065.07908568"/>
    <m/>
    <m/>
    <n v="13.807328453628456"/>
    <m/>
    <m/>
    <n v="215.72776104597133"/>
    <m/>
    <m/>
    <n v="264.02976457060464"/>
    <m/>
    <m/>
    <n v="127749.62376385412"/>
    <m/>
    <m/>
    <n v="1.8357016412554714"/>
    <m/>
    <m/>
    <n v="275721049759.87573"/>
    <m/>
    <m/>
    <n v="1044"/>
    <n v="0.93004312410158119"/>
    <n v="1212036046.5005441"/>
    <m/>
    <m/>
    <m/>
    <n v="9.053438240154442"/>
    <m/>
    <m/>
    <m/>
    <n v="8.8940743632495138"/>
    <m/>
    <m/>
    <n v="66752571744.60289"/>
    <m/>
    <m/>
    <n v="23.220906451409572"/>
    <m/>
    <m/>
    <m/>
    <m/>
  </r>
  <r>
    <x v="1038"/>
    <n v="17.79"/>
    <n v="20.239999999999998"/>
    <n v="56237.98"/>
    <n v="50800.24"/>
    <n v="104.53"/>
    <n v="507709.9"/>
    <n v="117643.35"/>
    <n v="106284.14"/>
    <n v="5.0115351955648535E-5"/>
    <n v="145436.70026336116"/>
    <m/>
    <m/>
    <n v="110266127.98198368"/>
    <m/>
    <m/>
    <n v="14.038203819728375"/>
    <m/>
    <m/>
    <n v="209.95560604294411"/>
    <m/>
    <m/>
    <n v="256.96605397547756"/>
    <m/>
    <m/>
    <n v="123446.42603885355"/>
    <m/>
    <m/>
    <n v="1.8861025501605579"/>
    <m/>
    <m/>
    <n v="260388695479.96527"/>
    <m/>
    <m/>
    <n v="1045"/>
    <n v="0.87895256916996045"/>
    <n v="1130469967.4807723"/>
    <m/>
    <m/>
    <m/>
    <n v="9.3563373860744985"/>
    <m/>
    <m/>
    <m/>
    <n v="9.1931420269704827"/>
    <m/>
    <m/>
    <n v="62267552898.308762"/>
    <m/>
    <m/>
    <n v="23.84462843263864"/>
    <m/>
    <m/>
    <m/>
    <m/>
  </r>
  <r>
    <x v="1039"/>
    <n v="17.98"/>
    <n v="20.149999999999999"/>
    <n v="55997.83"/>
    <n v="50580.77"/>
    <n v="105.38"/>
    <n v="503592.02"/>
    <n v="118119.12"/>
    <n v="106708.64"/>
    <n v="5.0115351955648535E-5"/>
    <n v="144812.11867812931"/>
    <m/>
    <m/>
    <n v="109550510.77168858"/>
    <m/>
    <m/>
    <n v="14.068161963942151"/>
    <m/>
    <m/>
    <n v="210.79956256009328"/>
    <m/>
    <m/>
    <n v="257.99926068059983"/>
    <m/>
    <m/>
    <n v="122909.57012084611"/>
    <m/>
    <m/>
    <n v="1.9013354626875403"/>
    <m/>
    <m/>
    <n v="256145318413.87256"/>
    <m/>
    <m/>
    <n v="1046"/>
    <n v="0.89230769230769236"/>
    <n v="1120664363.888746"/>
    <m/>
    <m/>
    <m/>
    <n v="9.396321493856016"/>
    <m/>
    <m/>
    <m/>
    <n v="9.2329799651015616"/>
    <m/>
    <m/>
    <n v="61729832546.531311"/>
    <m/>
    <m/>
    <n v="23.749704536814708"/>
    <m/>
    <m/>
    <m/>
    <m/>
  </r>
  <r>
    <x v="1040"/>
    <n v="17.66"/>
    <n v="20"/>
    <n v="54768.71"/>
    <n v="49468.01"/>
    <n v="107.64"/>
    <n v="492771.12"/>
    <n v="117953.67"/>
    <n v="106553.82"/>
    <n v="5.0115351955648535E-5"/>
    <n v="141630.12284804508"/>
    <m/>
    <m/>
    <n v="105934383.13165271"/>
    <m/>
    <m/>
    <n v="14.222539204449355"/>
    <m/>
    <m/>
    <n v="210.49916178929132"/>
    <m/>
    <m/>
    <n v="257.63188013161664"/>
    <m/>
    <m/>
    <n v="120202.14277248141"/>
    <m/>
    <m/>
    <n v="1.9420054561667659"/>
    <m/>
    <m/>
    <n v="245118836716.80673"/>
    <m/>
    <m/>
    <n v="1047"/>
    <n v="0.88300000000000001"/>
    <n v="1071319779.2951638"/>
    <m/>
    <m/>
    <m/>
    <n v="9.6025901550433339"/>
    <m/>
    <m/>
    <m/>
    <n v="9.4362263191836764"/>
    <m/>
    <m/>
    <n v="59014051012.390274"/>
    <m/>
    <m/>
    <n v="23.784474452975552"/>
    <m/>
    <m/>
    <m/>
    <m/>
  </r>
  <r>
    <x v="1041"/>
    <n v="16.3"/>
    <n v="19.28"/>
    <n v="53377.919999999998"/>
    <n v="48209.34"/>
    <n v="110.45"/>
    <n v="479919.73"/>
    <n v="115065.07"/>
    <n v="103939.06"/>
    <n v="5.0115351955648535E-5"/>
    <n v="138030.21888162874"/>
    <m/>
    <m/>
    <n v="101890295.3013747"/>
    <m/>
    <m/>
    <n v="14.403104318986701"/>
    <m/>
    <m/>
    <n v="205.33918265978522"/>
    <m/>
    <m/>
    <n v="251.31680914912499"/>
    <m/>
    <m/>
    <n v="117140.33509784027"/>
    <m/>
    <m/>
    <n v="1.9925933622276786"/>
    <m/>
    <m/>
    <n v="232315823048.57391"/>
    <m/>
    <m/>
    <n v="1048"/>
    <n v="0.8454356846473029"/>
    <n v="1016767935.6547619"/>
    <m/>
    <m/>
    <m/>
    <n v="9.8464609909831964"/>
    <m/>
    <m/>
    <m/>
    <n v="9.676449838246528"/>
    <m/>
    <m/>
    <n v="56011204786.110909"/>
    <m/>
    <m/>
    <n v="24.368449595562353"/>
    <m/>
    <m/>
    <m/>
    <m/>
  </r>
  <r>
    <x v="1042"/>
    <n v="16.47"/>
    <n v="19.57"/>
    <n v="53912.58"/>
    <n v="48689.81"/>
    <n v="109.96"/>
    <n v="482044.13"/>
    <n v="117495.66"/>
    <n v="106129.42"/>
    <n v="5.0115351955648535E-5"/>
    <n v="139409.39935481007"/>
    <m/>
    <m/>
    <n v="103412511.51802711"/>
    <m/>
    <m/>
    <n v="14.330958295009653"/>
    <m/>
    <m/>
    <n v="209.67157540841299"/>
    <m/>
    <m/>
    <n v="256.61955193649595"/>
    <m/>
    <m/>
    <n v="118304.3904934781"/>
    <m/>
    <m/>
    <n v="1.9836447290729842"/>
    <m/>
    <m/>
    <n v="234354698379.46088"/>
    <m/>
    <m/>
    <n v="1049"/>
    <n v="0.84159427695452216"/>
    <n v="1036999870.4836601"/>
    <m/>
    <m/>
    <m/>
    <n v="9.7478739188193959"/>
    <m/>
    <m/>
    <m/>
    <n v="9.5801369608233937"/>
    <m/>
    <m/>
    <n v="57127937131.779732"/>
    <m/>
    <m/>
    <n v="23.855234214109565"/>
    <m/>
    <m/>
    <m/>
    <m/>
  </r>
  <r>
    <x v="1043"/>
    <n v="17.010000000000002"/>
    <n v="19.84"/>
    <n v="52863.07"/>
    <n v="47734.65"/>
    <n v="110.92"/>
    <n v="477839.41"/>
    <n v="117824.62"/>
    <n v="106410.6"/>
    <n v="5.1650298179106713E-5"/>
    <n v="136685.53346847932"/>
    <m/>
    <m/>
    <n v="100366621.12455857"/>
    <m/>
    <m/>
    <n v="14.470395326028042"/>
    <m/>
    <m/>
    <n v="210.24322593864446"/>
    <m/>
    <m/>
    <n v="257.32004786839201"/>
    <m/>
    <m/>
    <n v="115973.57486057021"/>
    <m/>
    <m/>
    <n v="2.0006339277361538"/>
    <m/>
    <m/>
    <n v="230213682818.34958"/>
    <m/>
    <m/>
    <n v="1050"/>
    <n v="0.85735887096774199"/>
    <n v="996212986.70188391"/>
    <m/>
    <m/>
    <m/>
    <n v="9.9377116770440566"/>
    <m/>
    <m/>
    <m/>
    <n v="9.7684576097612617"/>
    <m/>
    <m/>
    <n v="54887612702.025429"/>
    <m/>
    <m/>
    <n v="23.793078670138939"/>
    <m/>
    <m/>
    <m/>
    <m/>
  </r>
  <r>
    <x v="1044"/>
    <n v="17.579999999999998"/>
    <n v="20.81"/>
    <n v="55684.06"/>
    <n v="50279.5"/>
    <n v="104.96"/>
    <n v="503519.1"/>
    <n v="121096.45"/>
    <n v="109359.98"/>
    <n v="5.1650298179106713E-5"/>
    <n v="143976.12281113479"/>
    <m/>
    <m/>
    <n v="108391763.84724315"/>
    <m/>
    <m/>
    <n v="14.084302798095335"/>
    <m/>
    <m/>
    <n v="216.07612652899752"/>
    <m/>
    <m/>
    <n v="264.45931804559183"/>
    <m/>
    <m/>
    <n v="122152.89341014401"/>
    <m/>
    <m/>
    <n v="1.8930312923148864"/>
    <m/>
    <m/>
    <n v="254938208996.3663"/>
    <m/>
    <m/>
    <n v="1051"/>
    <n v="0.84478616049975974"/>
    <n v="1102396898.6291158"/>
    <m/>
    <m/>
    <m/>
    <n v="9.4074699812254519"/>
    <m/>
    <m/>
    <m/>
    <n v="9.247813043351643"/>
    <m/>
    <m/>
    <n v="60740387751.026436"/>
    <m/>
    <m/>
    <n v="23.133945721167077"/>
    <m/>
    <m/>
    <m/>
    <m/>
  </r>
  <r>
    <x v="1045"/>
    <n v="18.59"/>
    <n v="22.11"/>
    <n v="59217.34"/>
    <n v="53467.25"/>
    <n v="98.95"/>
    <n v="532332.78"/>
    <n v="127600.21"/>
    <n v="115227.76"/>
    <n v="5.1650298179106713E-5"/>
    <n v="153108.00119450031"/>
    <m/>
    <m/>
    <n v="118698778.41093422"/>
    <m/>
    <m/>
    <n v="13.637471282489674"/>
    <m/>
    <m/>
    <n v="227.67543419441219"/>
    <m/>
    <m/>
    <n v="278.65621721451004"/>
    <m/>
    <m/>
    <n v="129893.72223159872"/>
    <m/>
    <m/>
    <n v="1.7845387053590198"/>
    <m/>
    <m/>
    <n v="284094044491.13342"/>
    <m/>
    <m/>
    <n v="1052"/>
    <n v="0.84079601990049757"/>
    <n v="1242140267.9064846"/>
    <m/>
    <m/>
    <m/>
    <n v="8.8106204506638068"/>
    <m/>
    <m/>
    <m/>
    <n v="8.6616232458916311"/>
    <m/>
    <m/>
    <n v="68442781774.786423"/>
    <m/>
    <m/>
    <n v="21.89300003214267"/>
    <m/>
    <m/>
    <m/>
    <m/>
  </r>
  <r>
    <x v="1046"/>
    <n v="18.05"/>
    <n v="21.52"/>
    <n v="58156.98"/>
    <n v="52507.09"/>
    <n v="100.64"/>
    <n v="523263.65"/>
    <n v="126398.02"/>
    <n v="114136.19"/>
    <n v="5.1650298179106713E-5"/>
    <n v="150362.74585764683"/>
    <m/>
    <m/>
    <n v="115500298.10477135"/>
    <m/>
    <m/>
    <n v="13.759563380413866"/>
    <m/>
    <m/>
    <n v="225.52488261112427"/>
    <m/>
    <m/>
    <n v="276.02441945589197"/>
    <m/>
    <m/>
    <n v="127557.43304637291"/>
    <m/>
    <m/>
    <n v="1.8149179831427233"/>
    <m/>
    <m/>
    <n v="274393162072.84457"/>
    <m/>
    <m/>
    <n v="1053"/>
    <n v="0.83875464684014878"/>
    <n v="1197487429.5317109"/>
    <m/>
    <m/>
    <m/>
    <n v="8.9684230424754148"/>
    <m/>
    <m/>
    <m/>
    <n v="8.8172971812386027"/>
    <m/>
    <m/>
    <n v="65985028565.507759"/>
    <m/>
    <m/>
    <n v="22.100719813146966"/>
    <m/>
    <m/>
    <m/>
    <m/>
  </r>
  <r>
    <x v="1047"/>
    <n v="19.55"/>
    <n v="22.51"/>
    <n v="59505.1"/>
    <n v="53721.53"/>
    <n v="98.46"/>
    <n v="534589.05000000005"/>
    <n v="129225.68"/>
    <n v="116683.65"/>
    <n v="5.1650298179106713E-5"/>
    <n v="153844.50946847675"/>
    <m/>
    <m/>
    <n v="119506273.33476482"/>
    <m/>
    <m/>
    <n v="13.600086465027918"/>
    <m/>
    <m/>
    <n v="230.56449529368945"/>
    <m/>
    <m/>
    <n v="282.19281158458188"/>
    <m/>
    <m/>
    <n v="130503.96312377256"/>
    <m/>
    <m/>
    <n v="1.7755070847913754"/>
    <m/>
    <m/>
    <n v="286249165403.1131"/>
    <m/>
    <m/>
    <n v="1054"/>
    <n v="0.86850288760550864"/>
    <n v="1252838743.0202038"/>
    <m/>
    <m/>
    <m/>
    <n v="8.7605837392904427"/>
    <m/>
    <m/>
    <m/>
    <n v="8.6134876307118962"/>
    <m/>
    <m/>
    <n v="69037817785.741119"/>
    <m/>
    <m/>
    <n v="21.607760170158276"/>
    <m/>
    <m/>
    <m/>
    <m/>
  </r>
  <r>
    <x v="1048"/>
    <n v="19.64"/>
    <n v="22.16"/>
    <n v="57728.63"/>
    <n v="52106.62"/>
    <n v="101.21"/>
    <n v="519690.79"/>
    <n v="126759.85"/>
    <n v="114433.03"/>
    <n v="5.2068957496098633E-5"/>
    <n v="149237.06660391748"/>
    <m/>
    <m/>
    <n v="114113222.2497887"/>
    <m/>
    <m/>
    <n v="13.803063805267342"/>
    <m/>
    <m/>
    <n v="226.14290267870433"/>
    <m/>
    <m/>
    <n v="276.7823432386383"/>
    <m/>
    <m/>
    <n v="126566.35001160461"/>
    <m/>
    <m/>
    <n v="1.8246972292387416"/>
    <m/>
    <m/>
    <n v="270212088171.43039"/>
    <m/>
    <m/>
    <n v="1055"/>
    <n v="0.88628158844765348"/>
    <n v="1177357459.7101321"/>
    <m/>
    <m/>
    <m/>
    <n v="9.0222524875168784"/>
    <m/>
    <m/>
    <m/>
    <n v="8.8729360436530449"/>
    <m/>
    <m/>
    <n v="64888940719.514702"/>
    <m/>
    <m/>
    <n v="22.025864202435336"/>
    <m/>
    <m/>
    <m/>
    <m/>
  </r>
  <r>
    <x v="1049"/>
    <n v="19.07"/>
    <n v="21.66"/>
    <n v="57150.41"/>
    <n v="51581.99"/>
    <n v="102.81"/>
    <n v="511437.98"/>
    <n v="125974.58"/>
    <n v="113718.17"/>
    <n v="5.2068957496098633E-5"/>
    <n v="147738.67970191574"/>
    <m/>
    <m/>
    <n v="112388739.15073833"/>
    <m/>
    <m/>
    <n v="13.872190083893539"/>
    <m/>
    <m/>
    <n v="224.73648035837419"/>
    <m/>
    <m/>
    <n v="275.06128681209469"/>
    <m/>
    <m/>
    <n v="125288.42579309843"/>
    <m/>
    <m/>
    <n v="1.8534417828640579"/>
    <m/>
    <m/>
    <n v="261610100308.92313"/>
    <m/>
    <m/>
    <n v="1056"/>
    <n v="0.88042474607571564"/>
    <n v="1153610384.8477662"/>
    <m/>
    <m/>
    <m/>
    <n v="9.1126676383778129"/>
    <m/>
    <m/>
    <m/>
    <n v="8.9624074379250285"/>
    <m/>
    <m/>
    <n v="63582722222.930717"/>
    <m/>
    <m/>
    <n v="22.163793455865687"/>
    <m/>
    <m/>
    <m/>
    <m/>
  </r>
  <r>
    <x v="1050"/>
    <n v="18.14"/>
    <n v="20.8"/>
    <n v="53717.78"/>
    <n v="48481.13"/>
    <n v="108.08"/>
    <n v="485255.11"/>
    <n v="123216.41"/>
    <n v="111222.43"/>
    <n v="5.2068957496098633E-5"/>
    <n v="138861.65262935031"/>
    <m/>
    <m/>
    <n v="102253356.70909508"/>
    <m/>
    <m/>
    <n v="14.288782693823617"/>
    <m/>
    <m/>
    <n v="219.81059270186333"/>
    <m/>
    <m/>
    <n v="269.03264947353694"/>
    <m/>
    <m/>
    <n v="117753.30349378531"/>
    <m/>
    <m/>
    <n v="1.9483417124234477"/>
    <m/>
    <m/>
    <n v="234806158843.10031"/>
    <m/>
    <m/>
    <n v="1057"/>
    <n v="0.87211538461538463"/>
    <n v="1014877219.2994014"/>
    <m/>
    <m/>
    <m/>
    <n v="9.660027245303457"/>
    <m/>
    <m/>
    <m/>
    <n v="9.5013273707664538"/>
    <m/>
    <m/>
    <n v="55938534083.285789"/>
    <m/>
    <m/>
    <n v="22.650557487478164"/>
    <m/>
    <m/>
    <m/>
    <m/>
  </r>
  <r>
    <x v="1051"/>
    <n v="17.829999999999998"/>
    <n v="20.53"/>
    <n v="52422.95"/>
    <n v="47310"/>
    <n v="112.63"/>
    <n v="464793.8"/>
    <n v="122899.59"/>
    <n v="110930.65"/>
    <n v="5.2068957496098633E-5"/>
    <n v="135511.18403729817"/>
    <m/>
    <m/>
    <n v="98547300.882499069"/>
    <m/>
    <m/>
    <n v="14.460989140804054"/>
    <m/>
    <m/>
    <n v="219.24005907799253"/>
    <m/>
    <m/>
    <n v="268.33465066297424"/>
    <m/>
    <m/>
    <n v="114905.50094997881"/>
    <m/>
    <m/>
    <n v="2.0302526171912461"/>
    <m/>
    <m/>
    <n v="214988068530.02844"/>
    <m/>
    <m/>
    <n v="1058"/>
    <n v="0.86848514369215768"/>
    <n v="965813093.44795108"/>
    <m/>
    <m/>
    <m/>
    <n v="9.8929180258771172"/>
    <m/>
    <m/>
    <m/>
    <n v="9.7309920867792741"/>
    <m/>
    <m/>
    <n v="53236351262.635124"/>
    <m/>
    <m/>
    <n v="22.710321298849514"/>
    <m/>
    <m/>
    <m/>
    <m/>
  </r>
  <r>
    <x v="1052"/>
    <n v="19.829999999999998"/>
    <n v="21.72"/>
    <n v="55472.07"/>
    <n v="50054.34"/>
    <n v="104.12"/>
    <n v="499933.44"/>
    <n v="125852.26"/>
    <n v="113578.44"/>
    <n v="5.0673489141006556E-5"/>
    <n v="143382.54562413046"/>
    <m/>
    <m/>
    <n v="107118959.32238501"/>
    <m/>
    <m/>
    <n v="14.04046906843528"/>
    <m/>
    <m/>
    <n v="224.49089214603006"/>
    <m/>
    <m/>
    <n v="274.7622100833014"/>
    <m/>
    <m/>
    <n v="121560.40293235729"/>
    <m/>
    <m/>
    <n v="1.8765440413824483"/>
    <m/>
    <m/>
    <n v="247438854471.53091"/>
    <m/>
    <m/>
    <n v="1059"/>
    <n v="0.91298342541436461"/>
    <n v="1077753147.0172505"/>
    <m/>
    <m/>
    <m/>
    <n v="9.3177514476757555"/>
    <m/>
    <m/>
    <m/>
    <n v="9.1669352715672385"/>
    <m/>
    <m/>
    <n v="59413552811.865433"/>
    <m/>
    <m/>
    <n v="22.169161716922723"/>
    <m/>
    <m/>
    <m/>
    <m/>
  </r>
  <r>
    <x v="1053"/>
    <n v="20.239999999999998"/>
    <n v="22.11"/>
    <n v="56527.58"/>
    <n v="51004.23"/>
    <n v="103.31"/>
    <n v="503835.94"/>
    <n v="127686.45"/>
    <n v="115228"/>
    <n v="5.0673489141006556E-5"/>
    <n v="146107.23356706748"/>
    <m/>
    <m/>
    <n v="110167125.86777507"/>
    <m/>
    <m/>
    <n v="13.906882875500896"/>
    <m/>
    <m/>
    <n v="227.75710292525517"/>
    <m/>
    <m/>
    <n v="278.76014454365156"/>
    <m/>
    <m/>
    <n v="123863.71274028499"/>
    <m/>
    <m/>
    <n v="1.861843470357103"/>
    <m/>
    <m/>
    <n v="251282748983.53793"/>
    <m/>
    <m/>
    <n v="1060"/>
    <n v="0.91542288557213924"/>
    <n v="1118620871.2166674"/>
    <m/>
    <m/>
    <m/>
    <n v="9.1405011004061958"/>
    <m/>
    <m/>
    <m/>
    <n v="8.9930958196603701"/>
    <m/>
    <m/>
    <n v="61668892866.246338"/>
    <m/>
    <m/>
    <n v="21.84748623491847"/>
    <m/>
    <m/>
    <m/>
    <m/>
  </r>
  <r>
    <x v="1054"/>
    <n v="20.8"/>
    <n v="22.59"/>
    <n v="56731.31"/>
    <n v="51185.47"/>
    <n v="101.75"/>
    <n v="511430.61"/>
    <n v="128474.07"/>
    <n v="115932.94"/>
    <n v="5.0673489141006556E-5"/>
    <n v="146630.24047614803"/>
    <m/>
    <m/>
    <n v="110753270.72136416"/>
    <m/>
    <m/>
    <n v="13.881812985911651"/>
    <m/>
    <m/>
    <n v="229.15641009439003"/>
    <m/>
    <m/>
    <n v="280.4731145039616"/>
    <m/>
    <m/>
    <n v="124300.27800344817"/>
    <m/>
    <m/>
    <n v="1.8336288132210858"/>
    <m/>
    <m/>
    <n v="258838552945.55975"/>
    <m/>
    <m/>
    <n v="1061"/>
    <n v="0.92076139884904828"/>
    <n v="1126532790.9605911"/>
    <m/>
    <m/>
    <m/>
    <n v="9.107596753397841"/>
    <m/>
    <m/>
    <m/>
    <n v="8.961262129105636"/>
    <m/>
    <m/>
    <n v="62107504751.070335"/>
    <m/>
    <m/>
    <n v="21.714125237228838"/>
    <m/>
    <m/>
    <m/>
    <m/>
  </r>
  <r>
    <x v="1055"/>
    <n v="18.63"/>
    <n v="21.08"/>
    <n v="53766.06"/>
    <n v="48507.5"/>
    <n v="107.25"/>
    <n v="483769.11"/>
    <n v="124888.79"/>
    <n v="112691.76"/>
    <n v="5.0673489141006556E-5"/>
    <n v="138962.73634137964"/>
    <m/>
    <m/>
    <n v="102060549.94754545"/>
    <m/>
    <m/>
    <n v="14.244583160405504"/>
    <m/>
    <m/>
    <n v="222.75599226095349"/>
    <m/>
    <m/>
    <n v="272.63970214843044"/>
    <m/>
    <m/>
    <n v="117793.62940313107"/>
    <m/>
    <m/>
    <n v="1.9326379804315321"/>
    <m/>
    <m/>
    <n v="230821620018.51828"/>
    <m/>
    <m/>
    <n v="1062"/>
    <n v="0.88377609108159394"/>
    <n v="1008620777.1590849"/>
    <m/>
    <m/>
    <m/>
    <n v="9.583650261851778"/>
    <m/>
    <m/>
    <m/>
    <n v="9.4302350180127181"/>
    <m/>
    <m/>
    <n v="55609010059.418976"/>
    <m/>
    <m/>
    <n v="22.32150056660123"/>
    <m/>
    <m/>
    <m/>
    <m/>
  </r>
  <r>
    <x v="1056"/>
    <n v="23.56"/>
    <n v="24.2"/>
    <n v="59706"/>
    <n v="53864.03"/>
    <n v="95.42"/>
    <n v="537124.68000000005"/>
    <n v="130949.7"/>
    <n v="118155.03"/>
    <n v="5.0673489141006556E-5"/>
    <n v="154311.22957127681"/>
    <m/>
    <m/>
    <n v="118964745.39308704"/>
    <m/>
    <m/>
    <n v="13.457740719945468"/>
    <m/>
    <m/>
    <n v="233.56074708880971"/>
    <m/>
    <m/>
    <n v="285.86437410401032"/>
    <m/>
    <m/>
    <n v="130797.44503832326"/>
    <m/>
    <m/>
    <n v="1.719367937606838"/>
    <m/>
    <m/>
    <n v="281715438637.62262"/>
    <m/>
    <m/>
    <n v="1063"/>
    <n v="0.97355371900826448"/>
    <n v="1231336894.1953154"/>
    <m/>
    <m/>
    <m/>
    <n v="8.5249609647027498"/>
    <m/>
    <m/>
    <m/>
    <n v="8.3889987733343503"/>
    <m/>
    <m/>
    <n v="67890835932.504875"/>
    <m/>
    <m/>
    <n v="21.239650180152289"/>
    <m/>
    <m/>
    <m/>
    <m/>
  </r>
  <r>
    <x v="1057"/>
    <n v="23.12"/>
    <n v="23.85"/>
    <n v="58638.57"/>
    <n v="52892.86"/>
    <n v="97.26"/>
    <n v="526767.1"/>
    <n v="131048.01"/>
    <n v="118225.78"/>
    <n v="5.1510748656502514E-5"/>
    <n v="151541.35166644477"/>
    <m/>
    <m/>
    <n v="115744009.06898332"/>
    <m/>
    <m/>
    <n v="13.578002189443316"/>
    <m/>
    <m/>
    <n v="233.71899441227347"/>
    <m/>
    <m/>
    <n v="286.05899984447677"/>
    <m/>
    <m/>
    <n v="128428.0792100251"/>
    <m/>
    <m/>
    <n v="1.7522347302189729"/>
    <m/>
    <m/>
    <n v="270788703415.20163"/>
    <m/>
    <m/>
    <n v="1064"/>
    <n v="0.96939203354297687"/>
    <n v="1186814825.2342558"/>
    <m/>
    <m/>
    <m/>
    <n v="8.6774536754060598"/>
    <m/>
    <m/>
    <m/>
    <n v="8.5406033418482785"/>
    <m/>
    <m/>
    <n v="65443926418.091347"/>
    <m/>
    <m/>
    <n v="21.227857040886455"/>
    <m/>
    <m/>
    <m/>
    <m/>
  </r>
  <r>
    <x v="1058"/>
    <n v="23.18"/>
    <n v="23.84"/>
    <n v="58726.73"/>
    <n v="52969.66"/>
    <n v="97.53"/>
    <n v="525335.93000000005"/>
    <n v="130646.45"/>
    <n v="117857.42"/>
    <n v="5.1510748656502514E-5"/>
    <n v="151765.4854298069"/>
    <m/>
    <m/>
    <n v="115994985.80901979"/>
    <m/>
    <m/>
    <n v="13.567791471905059"/>
    <m/>
    <m/>
    <n v="232.99714643726753"/>
    <m/>
    <m/>
    <n v="285.17581075498003"/>
    <m/>
    <m/>
    <n v="128610.85585957812"/>
    <m/>
    <m/>
    <n v="1.7570027668500143"/>
    <m/>
    <m/>
    <n v="269296783006.14795"/>
    <m/>
    <m/>
    <n v="1065"/>
    <n v="0.97231543624161076"/>
    <n v="1190221205.8920581"/>
    <m/>
    <m/>
    <m/>
    <n v="8.6644505151138311"/>
    <m/>
    <m/>
    <m/>
    <n v="8.5283263230941753"/>
    <m/>
    <m/>
    <n v="65634388349.485535"/>
    <m/>
    <m/>
    <n v="21.294306665559127"/>
    <m/>
    <m/>
    <m/>
    <m/>
  </r>
  <r>
    <x v="1059"/>
    <n v="24.12"/>
    <n v="24.32"/>
    <n v="60492.17"/>
    <n v="54559.3"/>
    <n v="94.46"/>
    <n v="541837.88"/>
    <n v="131784.94"/>
    <n v="118878.39"/>
    <n v="5.1510748656502514E-5"/>
    <n v="156324.03998064031"/>
    <m/>
    <m/>
    <n v="121215405.09325944"/>
    <m/>
    <m/>
    <n v="13.363856299520966"/>
    <m/>
    <m/>
    <n v="235.0218184542297"/>
    <m/>
    <m/>
    <n v="287.65421422011809"/>
    <m/>
    <m/>
    <n v="132466.70663067428"/>
    <m/>
    <m/>
    <n v="1.7016034789590833"/>
    <m/>
    <m/>
    <n v="286193384932.77728"/>
    <m/>
    <m/>
    <n v="1066"/>
    <n v="0.99177631578947367"/>
    <n v="1261616687.900157"/>
    <m/>
    <m/>
    <m/>
    <n v="8.4040355622696463"/>
    <m/>
    <m/>
    <m/>
    <n v="8.2725081008717201"/>
    <m/>
    <m/>
    <n v="69574253831.135956"/>
    <m/>
    <m/>
    <n v="21.110145904528238"/>
    <m/>
    <m/>
    <m/>
    <m/>
  </r>
  <r>
    <x v="1060"/>
    <n v="23.33"/>
    <n v="23.7"/>
    <n v="59678.99"/>
    <n v="53823.06"/>
    <n v="95.36"/>
    <n v="536710.93999999994"/>
    <n v="131376.46"/>
    <n v="118503.79"/>
    <n v="5.1510748656502514E-5"/>
    <n v="154218.85738531066"/>
    <m/>
    <m/>
    <n v="118760689.26008208"/>
    <m/>
    <m/>
    <n v="13.453674122960667"/>
    <m/>
    <m/>
    <n v="234.28763298957369"/>
    <m/>
    <m/>
    <n v="286.75592449421714"/>
    <m/>
    <m/>
    <n v="130675.40082441657"/>
    <m/>
    <m/>
    <n v="1.7177219619491435"/>
    <m/>
    <m/>
    <n v="280756002154.79077"/>
    <m/>
    <m/>
    <n v="1067"/>
    <n v="0.98438818565400843"/>
    <n v="1227526032.1604457"/>
    <m/>
    <m/>
    <m/>
    <n v="8.5170455040386877"/>
    <m/>
    <m/>
    <m/>
    <n v="8.3842616483478487"/>
    <m/>
    <m/>
    <n v="67696967851.999741"/>
    <m/>
    <m/>
    <n v="21.176974074028831"/>
    <m/>
    <m/>
    <m/>
    <m/>
  </r>
  <r>
    <x v="1061"/>
    <n v="21.22"/>
    <n v="22.6"/>
    <n v="57328.7"/>
    <n v="51700.62"/>
    <n v="98.6"/>
    <n v="518486.56"/>
    <n v="127939.08"/>
    <n v="115397.11"/>
    <n v="5.1510748656502514E-5"/>
    <n v="148141.76698121461"/>
    <m/>
    <m/>
    <n v="111734865.67859694"/>
    <m/>
    <m/>
    <n v="13.718580829251703"/>
    <m/>
    <m/>
    <n v="228.15208549474522"/>
    <m/>
    <m/>
    <n v="279.24663826998483"/>
    <m/>
    <m/>
    <n v="125518.78118241031"/>
    <m/>
    <m/>
    <n v="1.7759868398018399"/>
    <m/>
    <m/>
    <n v="261669553960.96152"/>
    <m/>
    <m/>
    <n v="1068"/>
    <n v="0.93893805309734502"/>
    <n v="1130676251.5700991"/>
    <m/>
    <m/>
    <m/>
    <n v="8.8524914143504123"/>
    <m/>
    <m/>
    <m/>
    <n v="8.7150103117460489"/>
    <m/>
    <m/>
    <n v="62358283233.025612"/>
    <m/>
    <m/>
    <n v="21.732462529141465"/>
    <m/>
    <m/>
    <m/>
    <m/>
  </r>
  <r>
    <x v="1062"/>
    <n v="20.95"/>
    <n v="22.43"/>
    <n v="56553.36"/>
    <n v="50993.4"/>
    <n v="100.85"/>
    <n v="506649.23"/>
    <n v="126130.7"/>
    <n v="113748.18"/>
    <n v="5.7094127416279505E-5"/>
    <n v="146127.53897909803"/>
    <m/>
    <m/>
    <n v="109439062.1272883"/>
    <m/>
    <m/>
    <n v="13.811331545426578"/>
    <m/>
    <m/>
    <n v="224.91077194926342"/>
    <m/>
    <m/>
    <n v="275.28033912420881"/>
    <m/>
    <m/>
    <n v="123791.1082913672"/>
    <m/>
    <m/>
    <n v="1.8162153341934038"/>
    <m/>
    <m/>
    <n v="249664382361.90955"/>
    <m/>
    <m/>
    <n v="1069"/>
    <n v="0.93401694159607662"/>
    <n v="1099631719.1836321"/>
    <m/>
    <m/>
    <m/>
    <n v="8.9723320953820753"/>
    <m/>
    <m/>
    <m/>
    <n v="8.8346090969480162"/>
    <m/>
    <m/>
    <n v="60654431152.113708"/>
    <m/>
    <m/>
    <n v="22.044331320961835"/>
    <m/>
    <m/>
    <m/>
    <m/>
  </r>
  <r>
    <x v="1063"/>
    <n v="21.13"/>
    <n v="22.48"/>
    <n v="56439.59"/>
    <n v="50887.9"/>
    <n v="100.84"/>
    <n v="506672.79"/>
    <n v="126164.42"/>
    <n v="113772.09"/>
    <n v="5.7094127416279505E-5"/>
    <n v="145830.0141181708"/>
    <m/>
    <m/>
    <n v="109098389.04441193"/>
    <m/>
    <m/>
    <n v="13.825258799261142"/>
    <m/>
    <m/>
    <n v="224.96541439313705"/>
    <m/>
    <m/>
    <n v="275.34752069543475"/>
    <m/>
    <m/>
    <n v="123531.44371631175"/>
    <m/>
    <m/>
    <n v="1.815935734650999"/>
    <m/>
    <m/>
    <n v="249668584646.27371"/>
    <m/>
    <m/>
    <n v="1070"/>
    <n v="0.93994661921708178"/>
    <n v="1095044770.8813741"/>
    <m/>
    <m/>
    <m/>
    <n v="8.9904761560909936"/>
    <m/>
    <m/>
    <m/>
    <n v="8.8530649895287326"/>
    <m/>
    <m/>
    <n v="60404173945.766884"/>
    <m/>
    <m/>
    <n v="22.040140747232332"/>
    <m/>
    <m/>
    <m/>
    <m/>
  </r>
  <r>
    <x v="1064"/>
    <n v="22.24"/>
    <n v="23.55"/>
    <n v="58110.12"/>
    <n v="52391.199999999997"/>
    <n v="98.31"/>
    <n v="519378.62"/>
    <n v="127485.27"/>
    <n v="114956.71"/>
    <n v="5.7094127416279505E-5"/>
    <n v="150142.70991053947"/>
    <m/>
    <m/>
    <n v="113931675.87762198"/>
    <m/>
    <m/>
    <n v="13.620695502697489"/>
    <m/>
    <m/>
    <n v="227.31509628047624"/>
    <m/>
    <m/>
    <n v="278.22373025862913"/>
    <m/>
    <m/>
    <n v="127177.07734731215"/>
    <m/>
    <m/>
    <n v="1.7702782616161374"/>
    <m/>
    <m/>
    <n v="262170489762.54865"/>
    <m/>
    <m/>
    <n v="1071"/>
    <n v="0.94437367303609332"/>
    <n v="1159704008.5345364"/>
    <m/>
    <m/>
    <m/>
    <n v="8.7244785055388672"/>
    <m/>
    <m/>
    <m/>
    <n v="8.5917057792803568"/>
    <m/>
    <m/>
    <n v="63973782680.202446"/>
    <m/>
    <m/>
    <n v="21.811092523770665"/>
    <m/>
    <m/>
    <m/>
    <m/>
  </r>
  <r>
    <x v="1065"/>
    <n v="21.58"/>
    <n v="22.84"/>
    <n v="57097.06"/>
    <n v="51474.85"/>
    <n v="100.3"/>
    <n v="508855.67"/>
    <n v="125994.81"/>
    <n v="113606.16"/>
    <n v="5.7094127416279505E-5"/>
    <n v="147521.60696256289"/>
    <m/>
    <m/>
    <n v="110941523.48037437"/>
    <m/>
    <m/>
    <n v="13.739454501609652"/>
    <m/>
    <m/>
    <n v="224.65202456760446"/>
    <m/>
    <m/>
    <n v="274.96454835940261"/>
    <m/>
    <m/>
    <n v="124949.08798026899"/>
    <m/>
    <m/>
    <n v="1.8060134308287645"/>
    <m/>
    <m/>
    <n v="251527840195.98117"/>
    <m/>
    <m/>
    <n v="1072"/>
    <n v="0.94483362521891412"/>
    <n v="1119098613.2641933"/>
    <m/>
    <m/>
    <m/>
    <n v="8.8766608298898078"/>
    <m/>
    <m/>
    <m/>
    <n v="8.7421550728865647"/>
    <m/>
    <m/>
    <n v="61736645553.066772"/>
    <m/>
    <m/>
    <n v="22.067780283084794"/>
    <m/>
    <m/>
    <m/>
    <m/>
  </r>
  <r>
    <x v="1066"/>
    <n v="22.87"/>
    <n v="23.57"/>
    <n v="58459.18"/>
    <n v="52699.91"/>
    <n v="96.44"/>
    <n v="528485.68000000005"/>
    <n v="127196.75"/>
    <n v="114683.43"/>
    <n v="5.7094127416279505E-5"/>
    <n v="151037.23189370689"/>
    <m/>
    <m/>
    <n v="114900900.1301678"/>
    <m/>
    <m/>
    <n v="13.575607175285093"/>
    <m/>
    <m/>
    <n v="226.78958478896783"/>
    <m/>
    <m/>
    <n v="277.58113560089777"/>
    <m/>
    <m/>
    <n v="127919.09573753232"/>
    <m/>
    <m/>
    <n v="1.7364146719984055"/>
    <m/>
    <m/>
    <n v="270913469780.6069"/>
    <m/>
    <m/>
    <n v="1073"/>
    <n v="0.97030123037759863"/>
    <n v="1172326398.697181"/>
    <m/>
    <m/>
    <m/>
    <n v="8.6649998524662966"/>
    <m/>
    <m/>
    <m/>
    <n v="8.5342704205291842"/>
    <m/>
    <m/>
    <n v="64675979403.603966"/>
    <m/>
    <m/>
    <n v="21.85896216399032"/>
    <m/>
    <m/>
    <m/>
    <m/>
  </r>
  <r>
    <x v="1067"/>
    <n v="22.64"/>
    <n v="23.3"/>
    <n v="58492.76"/>
    <n v="52721.16"/>
    <n v="96.88"/>
    <n v="526069.02"/>
    <n v="126513.41"/>
    <n v="114047.67"/>
    <n v="5.1650298179106713E-5"/>
    <n v="151112.93583094157"/>
    <m/>
    <m/>
    <n v="114967089.42516455"/>
    <m/>
    <m/>
    <n v="13.571810381168474"/>
    <m/>
    <m/>
    <n v="225.55470121241828"/>
    <m/>
    <m/>
    <n v="276.07059647989314"/>
    <m/>
    <m/>
    <n v="127959.63237921165"/>
    <m/>
    <m/>
    <n v="1.7440502042953603"/>
    <m/>
    <m/>
    <n v="268374471780.78641"/>
    <m/>
    <m/>
    <n v="1074"/>
    <n v="0.97167381974248923"/>
    <n v="1173153215.8640633"/>
    <m/>
    <m/>
    <m/>
    <n v="8.660295713502359"/>
    <m/>
    <m/>
    <m/>
    <n v="8.531343796214589"/>
    <m/>
    <m/>
    <n v="64729389031.989296"/>
    <m/>
    <m/>
    <n v="21.981106649597482"/>
    <m/>
    <m/>
    <m/>
    <m/>
  </r>
  <r>
    <x v="1068"/>
    <n v="22.42"/>
    <n v="23.21"/>
    <n v="58841.54"/>
    <n v="53032.81"/>
    <n v="97.03"/>
    <n v="525224.38"/>
    <n v="126448.83"/>
    <n v="113983.56"/>
    <n v="5.1650298179106713E-5"/>
    <n v="152010.28377637279"/>
    <m/>
    <m/>
    <n v="115985382.71942352"/>
    <m/>
    <m/>
    <n v="13.531344741304395"/>
    <m/>
    <m/>
    <n v="225.43406760299513"/>
    <m/>
    <m/>
    <n v="275.92324780065388"/>
    <m/>
    <m/>
    <n v="128712.33592440645"/>
    <m/>
    <m/>
    <n v="1.7466548173983862"/>
    <m/>
    <m/>
    <n v="267492309490.12985"/>
    <m/>
    <m/>
    <n v="1075"/>
    <n v="0.96596294700560104"/>
    <n v="1186982909.6321836"/>
    <m/>
    <m/>
    <m/>
    <n v="8.6087012329951165"/>
    <m/>
    <m/>
    <m/>
    <n v="8.4810369236835417"/>
    <m/>
    <m/>
    <n v="65495079351.553589"/>
    <m/>
    <m/>
    <n v="21.993785475017745"/>
    <m/>
    <m/>
    <m/>
    <m/>
  </r>
  <r>
    <x v="1069"/>
    <n v="21.14"/>
    <n v="22.32"/>
    <n v="56352.47"/>
    <n v="50786.720000000001"/>
    <n v="100.48"/>
    <n v="506572.78"/>
    <n v="123074.71"/>
    <n v="110936.17"/>
    <n v="5.1650298179106713E-5"/>
    <n v="145576.51079207155"/>
    <m/>
    <m/>
    <n v="108615876.03513423"/>
    <m/>
    <m/>
    <n v="13.817530522108871"/>
    <m/>
    <m/>
    <n v="219.41330708059675"/>
    <m/>
    <m/>
    <n v="268.55434625414108"/>
    <m/>
    <m/>
    <n v="123257.45737368418"/>
    <m/>
    <m/>
    <n v="1.8086597897706613"/>
    <m/>
    <m/>
    <n v="248475180608.31854"/>
    <m/>
    <m/>
    <n v="1076"/>
    <n v="0.94713261648745517"/>
    <n v="1086402108.8499"/>
    <m/>
    <m/>
    <m/>
    <n v="8.9728862252691837"/>
    <m/>
    <m/>
    <m/>
    <n v="8.8403625380339186"/>
    <m/>
    <m/>
    <n v="59947660755.941673"/>
    <m/>
    <m/>
    <n v="22.582128095358893"/>
    <m/>
    <m/>
    <m/>
    <m/>
  </r>
  <r>
    <x v="1070"/>
    <n v="23.93"/>
    <n v="24.31"/>
    <n v="61124.84"/>
    <n v="55085.120000000003"/>
    <n v="92.61"/>
    <n v="546227.4"/>
    <n v="130224.18"/>
    <n v="117374.77"/>
    <n v="5.1650298179106713E-5"/>
    <n v="157901.22343668441"/>
    <m/>
    <m/>
    <n v="122403970.86612611"/>
    <m/>
    <m/>
    <n v="13.232453787062747"/>
    <m/>
    <m/>
    <n v="232.1534723596067"/>
    <m/>
    <m/>
    <n v="284.14818205678961"/>
    <m/>
    <m/>
    <n v="133685.66648078462"/>
    <m/>
    <m/>
    <n v="1.66690689738648"/>
    <m/>
    <m/>
    <n v="287354667855.39038"/>
    <m/>
    <m/>
    <n v="1077"/>
    <n v="0.98436857260386679"/>
    <n v="1270257408.0912154"/>
    <m/>
    <m/>
    <m/>
    <n v="8.2130718027485248"/>
    <m/>
    <m/>
    <m/>
    <n v="8.0922656375471771"/>
    <m/>
    <m/>
    <n v="70095608741.496155"/>
    <m/>
    <m/>
    <n v="21.271800848755007"/>
    <m/>
    <m/>
    <m/>
    <m/>
  </r>
  <r>
    <x v="1071"/>
    <n v="23.44"/>
    <n v="23.93"/>
    <n v="60796.42"/>
    <n v="54786.3"/>
    <n v="92.82"/>
    <n v="545030.35"/>
    <n v="128550.28"/>
    <n v="115859.97"/>
    <n v="5.1650298179106713E-5"/>
    <n v="157049.00038259264"/>
    <m/>
    <m/>
    <n v="121406800.2838587"/>
    <m/>
    <m/>
    <n v="13.267999462527893"/>
    <m/>
    <m/>
    <n v="229.16378653000925"/>
    <m/>
    <m/>
    <n v="280.48921274434065"/>
    <m/>
    <m/>
    <n v="132956.63756365975"/>
    <m/>
    <m/>
    <n v="1.6705951871424713"/>
    <m/>
    <m/>
    <n v="286073409811.82623"/>
    <m/>
    <m/>
    <n v="1078"/>
    <n v="0.97952361053071468"/>
    <n v="1256433547.4029639"/>
    <m/>
    <m/>
    <m/>
    <n v="8.2572406142908648"/>
    <m/>
    <m/>
    <m/>
    <n v="8.1362830228355723"/>
    <m/>
    <m/>
    <n v="69335560933.686859"/>
    <m/>
    <m/>
    <n v="21.546643637405914"/>
    <m/>
    <m/>
    <m/>
    <m/>
  </r>
  <r>
    <x v="1072"/>
    <n v="23.95"/>
    <n v="23.77"/>
    <n v="60024.06"/>
    <n v="54081.81"/>
    <n v="94.38"/>
    <n v="535812.05000000005"/>
    <n v="128006.71"/>
    <n v="115352.11"/>
    <n v="5.2906324507162594E-5"/>
    <n v="155042.50197289535"/>
    <m/>
    <m/>
    <n v="119061643.46335997"/>
    <m/>
    <m/>
    <n v="13.352262585411847"/>
    <m/>
    <m/>
    <n v="228.17808392351586"/>
    <m/>
    <m/>
    <n v="279.28366220314928"/>
    <m/>
    <m/>
    <n v="131235.63875886472"/>
    <m/>
    <m/>
    <n v="1.6983931986566814"/>
    <m/>
    <m/>
    <n v="276333329034.24268"/>
    <m/>
    <m/>
    <n v="1079"/>
    <n v="1.0075725704669751"/>
    <n v="1223997162.5284832"/>
    <m/>
    <m/>
    <m/>
    <n v="8.3622508786082062"/>
    <m/>
    <m/>
    <m/>
    <n v="8.2412689811458826"/>
    <m/>
    <m/>
    <n v="67553967419.596191"/>
    <m/>
    <m/>
    <n v="21.642124681405495"/>
    <m/>
    <m/>
    <m/>
    <m/>
  </r>
  <r>
    <x v="1073"/>
    <n v="23.65"/>
    <n v="23.67"/>
    <n v="59873.65"/>
    <n v="53943.43"/>
    <n v="93.95"/>
    <n v="538255.94999999995"/>
    <n v="127474.48"/>
    <n v="114866.39"/>
    <n v="5.2906324507162594E-5"/>
    <n v="154650.22103819533"/>
    <m/>
    <m/>
    <n v="118603538.73549105"/>
    <m/>
    <m/>
    <n v="13.368996941036432"/>
    <m/>
    <m/>
    <n v="227.22381782761033"/>
    <m/>
    <m/>
    <n v="278.11597169314206"/>
    <m/>
    <m/>
    <n v="130896.07840018735"/>
    <m/>
    <m/>
    <n v="1.6905625956629708"/>
    <m/>
    <m/>
    <n v="278832866077.02087"/>
    <m/>
    <m/>
    <n v="1080"/>
    <n v="0.99915504858470627"/>
    <n v="1217692403.9953008"/>
    <m/>
    <m/>
    <m/>
    <n v="8.383257033624675"/>
    <m/>
    <m/>
    <m/>
    <n v="8.2624875859820754"/>
    <m/>
    <m/>
    <n v="67208782126.83123"/>
    <m/>
    <m/>
    <n v="21.733600458729995"/>
    <m/>
    <m/>
    <m/>
    <m/>
  </r>
  <r>
    <x v="1074"/>
    <n v="25.92"/>
    <n v="25.02"/>
    <n v="62972.26"/>
    <n v="56732.28"/>
    <n v="89.72"/>
    <n v="562507.31999999995"/>
    <n v="130784.92"/>
    <n v="117843.32"/>
    <n v="5.2906324507162594E-5"/>
    <n v="162649.78775669506"/>
    <m/>
    <m/>
    <n v="127799934.13227689"/>
    <m/>
    <m/>
    <n v="13.023072543542655"/>
    <m/>
    <m/>
    <n v="233.11900718820726"/>
    <m/>
    <m/>
    <n v="285.33184098816241"/>
    <m/>
    <m/>
    <n v="137659.38400830969"/>
    <m/>
    <m/>
    <n v="1.6143583288904817"/>
    <m/>
    <m/>
    <n v="303935601930.17407"/>
    <m/>
    <m/>
    <n v="1081"/>
    <n v="1.0359712230215827"/>
    <n v="1343555377.4478714"/>
    <m/>
    <m/>
    <m/>
    <n v="7.9494763148069687"/>
    <m/>
    <m/>
    <m/>
    <n v="7.8354455962124616"/>
    <m/>
    <m/>
    <n v="74158678158.429581"/>
    <m/>
    <m/>
    <n v="21.170679542306129"/>
    <m/>
    <m/>
    <m/>
    <m/>
  </r>
  <r>
    <x v="1075"/>
    <n v="24.79"/>
    <n v="24.42"/>
    <n v="62452.02"/>
    <n v="56260.59"/>
    <n v="90.25"/>
    <n v="559176.51"/>
    <n v="128923.71"/>
    <n v="116160.05"/>
    <n v="5.2906324507162594E-5"/>
    <n v="161302.13707502742"/>
    <m/>
    <m/>
    <n v="126204870.73037061"/>
    <m/>
    <m/>
    <n v="13.076871136114038"/>
    <m/>
    <m/>
    <n v="229.79586974420633"/>
    <m/>
    <m/>
    <n v="281.26471201824825"/>
    <m/>
    <m/>
    <n v="136510.91350075239"/>
    <m/>
    <m/>
    <n v="1.623805794122962"/>
    <m/>
    <m/>
    <n v="300313300989.61859"/>
    <m/>
    <m/>
    <n v="1082"/>
    <n v="1.0151515151515151"/>
    <n v="1321169371.30006"/>
    <m/>
    <m/>
    <m/>
    <n v="8.0151974304921172"/>
    <m/>
    <m/>
    <m/>
    <n v="7.9007177302369982"/>
    <m/>
    <m/>
    <n v="72926082647.979507"/>
    <m/>
    <m/>
    <n v="21.473422665303122"/>
    <m/>
    <m/>
    <m/>
    <m/>
  </r>
  <r>
    <x v="1076"/>
    <n v="25.78"/>
    <n v="24.75"/>
    <n v="63031.77"/>
    <n v="56770.96"/>
    <n v="90.43"/>
    <n v="558104.05000000005"/>
    <n v="130511.16"/>
    <n v="117565.75"/>
    <n v="5.1929402598904773E-5"/>
    <n v="162783.64726518019"/>
    <m/>
    <m/>
    <n v="127917272.34826604"/>
    <m/>
    <m/>
    <n v="13.016202279055573"/>
    <m/>
    <m/>
    <n v="232.60268020666317"/>
    <m/>
    <m/>
    <n v="284.70142970244655"/>
    <m/>
    <m/>
    <n v="137733.42732785069"/>
    <m/>
    <m/>
    <n v="1.6266878263934403"/>
    <m/>
    <m/>
    <n v="299070211373.8606"/>
    <m/>
    <m/>
    <n v="1083"/>
    <n v="1.0416161616161617"/>
    <n v="1344958135.5896516"/>
    <m/>
    <m/>
    <m/>
    <n v="7.9410076809471999"/>
    <m/>
    <m/>
    <m/>
    <n v="7.8295446466512075"/>
    <m/>
    <m/>
    <n v="74251182903.642563"/>
    <m/>
    <m/>
    <n v="21.214832059908201"/>
    <m/>
    <m/>
    <m/>
    <m/>
  </r>
  <r>
    <x v="1077"/>
    <n v="23.15"/>
    <n v="23.06"/>
    <n v="59408.25"/>
    <n v="53504.41"/>
    <n v="94.22"/>
    <n v="534702.12"/>
    <n v="125584.42"/>
    <n v="113121.59"/>
    <n v="5.1929402598904773E-5"/>
    <n v="153421.93003205475"/>
    <m/>
    <m/>
    <n v="116875784.33530036"/>
    <m/>
    <m/>
    <n v="13.390324043336747"/>
    <m/>
    <m/>
    <n v="223.81657177310419"/>
    <m/>
    <m/>
    <n v="273.94769377167944"/>
    <m/>
    <m/>
    <n v="129804.63553155195"/>
    <m/>
    <m/>
    <n v="1.6947708596364788"/>
    <m/>
    <m/>
    <n v="273968643030.43668"/>
    <m/>
    <m/>
    <n v="1084"/>
    <n v="1.0039028620988726"/>
    <n v="1190142664.1136315"/>
    <m/>
    <m/>
    <m/>
    <n v="8.3975349874749643"/>
    <m/>
    <m/>
    <m/>
    <n v="8.2801733362980858"/>
    <m/>
    <m/>
    <n v="65706932087.527901"/>
    <m/>
    <m/>
    <n v="22.017113226538054"/>
    <m/>
    <m/>
    <m/>
    <m/>
  </r>
  <r>
    <x v="1078"/>
    <n v="25.23"/>
    <n v="24.36"/>
    <n v="62538.02"/>
    <n v="56320.37"/>
    <n v="90.72"/>
    <n v="554527.79"/>
    <n v="130468.74"/>
    <n v="117515.32"/>
    <n v="5.1929402598904773E-5"/>
    <n v="161500.62955453852"/>
    <m/>
    <m/>
    <n v="126101408.96665518"/>
    <m/>
    <m/>
    <n v="13.037615456351137"/>
    <m/>
    <m/>
    <n v="232.51573789456447"/>
    <m/>
    <m/>
    <n v="284.59563768677504"/>
    <m/>
    <m/>
    <n v="136632.37842681049"/>
    <m/>
    <m/>
    <n v="1.6317256182331377"/>
    <m/>
    <m/>
    <n v="294262632102.14172"/>
    <m/>
    <m/>
    <n v="1085"/>
    <n v="1.0357142857142858"/>
    <n v="1315373771.9929674"/>
    <m/>
    <m/>
    <m/>
    <n v="7.9551985932981228"/>
    <m/>
    <m/>
    <m/>
    <n v="7.8445014888422469"/>
    <m/>
    <m/>
    <n v="72623788322.134659"/>
    <m/>
    <m/>
    <n v="21.162267754500085"/>
    <m/>
    <m/>
    <m/>
    <m/>
  </r>
  <r>
    <x v="1079"/>
    <n v="25.59"/>
    <n v="24.39"/>
    <n v="62953.13"/>
    <n v="56691.28"/>
    <n v="89.07"/>
    <n v="564661.34"/>
    <n v="130455.55"/>
    <n v="117497.34"/>
    <n v="5.1929402598904773E-5"/>
    <n v="162568.66175945246"/>
    <m/>
    <m/>
    <n v="127345890.05813134"/>
    <m/>
    <m/>
    <n v="12.994346217763271"/>
    <m/>
    <m/>
    <n v="232.48656225916417"/>
    <m/>
    <m/>
    <n v="284.56023901806515"/>
    <m/>
    <m/>
    <n v="137528.24415435235"/>
    <m/>
    <m/>
    <n v="1.6019602855038841"/>
    <m/>
    <m/>
    <n v="304994227171.85425"/>
    <m/>
    <m/>
    <n v="1086"/>
    <n v="1.04920049200492"/>
    <n v="1332654219.8329976"/>
    <m/>
    <m/>
    <m/>
    <n v="7.9024398332634673"/>
    <m/>
    <m/>
    <m/>
    <n v="7.7929562737537479"/>
    <m/>
    <m/>
    <n v="73580842458.631073"/>
    <m/>
    <m/>
    <n v="21.165821887859238"/>
    <m/>
    <m/>
    <m/>
    <m/>
  </r>
  <r>
    <x v="1080"/>
    <n v="27.49"/>
    <n v="25.52"/>
    <n v="64396.95"/>
    <n v="57988.54"/>
    <n v="87.67"/>
    <n v="573495.29"/>
    <n v="131800.04999999999"/>
    <n v="118702.19"/>
    <n v="5.1929402598904773E-5"/>
    <n v="166293.09318199626"/>
    <m/>
    <m/>
    <n v="131715688.91771917"/>
    <m/>
    <m/>
    <n v="12.845337817944703"/>
    <m/>
    <m/>
    <n v="234.87688622919345"/>
    <m/>
    <m/>
    <n v="287.4862765534474"/>
    <m/>
    <m/>
    <n v="140671.24022742361"/>
    <m/>
    <m/>
    <n v="1.5766943154401025"/>
    <m/>
    <m/>
    <n v="314513349154.37592"/>
    <m/>
    <m/>
    <n v="1087"/>
    <n v="1.077194357366771"/>
    <n v="1393597200.5326643"/>
    <m/>
    <m/>
    <m/>
    <n v="7.7212495804251242"/>
    <m/>
    <m/>
    <m/>
    <n v="7.6147447433332562"/>
    <m/>
    <m/>
    <n v="76948843659.869171"/>
    <m/>
    <m/>
    <n v="20.949094775894359"/>
    <m/>
    <m/>
    <m/>
    <m/>
  </r>
  <r>
    <x v="1081"/>
    <n v="28.48"/>
    <n v="25.88"/>
    <n v="66090.320000000007"/>
    <n v="59504.36"/>
    <n v="85.32"/>
    <n v="588898.64"/>
    <n v="132731.70000000001"/>
    <n v="119522.76"/>
    <n v="4.4814477533794417E-5"/>
    <n v="170653.42083989436"/>
    <m/>
    <m/>
    <n v="136876321.98249903"/>
    <m/>
    <m/>
    <n v="12.676459443646406"/>
    <m/>
    <m/>
    <n v="236.51984910784569"/>
    <m/>
    <m/>
    <n v="289.49819370275867"/>
    <m/>
    <m/>
    <n v="144335.92828523539"/>
    <m/>
    <m/>
    <n v="1.5341787013034291"/>
    <m/>
    <m/>
    <n v="331332483021.13147"/>
    <m/>
    <m/>
    <n v="1088"/>
    <n v="1.1004636785162287"/>
    <n v="1466306193.7179503"/>
    <m/>
    <m/>
    <m/>
    <n v="7.5183655651771275"/>
    <m/>
    <m/>
    <m/>
    <n v="7.4160278183708277"/>
    <m/>
    <m/>
    <n v="80971633070.08815"/>
    <m/>
    <m/>
    <n v="20.804765485150419"/>
    <m/>
    <m/>
    <m/>
    <m/>
  </r>
  <r>
    <x v="1082"/>
    <n v="28.54"/>
    <n v="25.97"/>
    <n v="66700.61"/>
    <n v="60051.17"/>
    <n v="85.15"/>
    <n v="590034.24"/>
    <n v="133613.84"/>
    <n v="120311.76"/>
    <n v="4.4814477533794417E-5"/>
    <n v="172225.06591208786"/>
    <m/>
    <m/>
    <n v="138761710.4761402"/>
    <m/>
    <m/>
    <n v="12.617886428595295"/>
    <m/>
    <m/>
    <n v="238.08596362642376"/>
    <m/>
    <m/>
    <n v="291.41542332453923"/>
    <m/>
    <m/>
    <n v="145658.10011793059"/>
    <m/>
    <m/>
    <n v="1.5310379549514461"/>
    <m/>
    <m/>
    <n v="332584996917.94647"/>
    <m/>
    <m/>
    <n v="1089"/>
    <n v="1.0989603388525222"/>
    <n v="1493204852.5939667"/>
    <m/>
    <m/>
    <m/>
    <n v="7.4489292639285001"/>
    <m/>
    <m/>
    <m/>
    <n v="7.3479364137847645"/>
    <m/>
    <m/>
    <n v="82459764004.059937"/>
    <m/>
    <m/>
    <n v="20.667589749017953"/>
    <m/>
    <m/>
    <m/>
    <m/>
  </r>
  <r>
    <x v="1083"/>
    <n v="25.1"/>
    <n v="24.56"/>
    <n v="63128.53"/>
    <n v="56832.5"/>
    <n v="89.1"/>
    <n v="562686.18999999994"/>
    <n v="126675.09"/>
    <n v="114058.41"/>
    <n v="4.4814477533794417E-5"/>
    <n v="162997.76170584265"/>
    <m/>
    <m/>
    <n v="127604297.36537483"/>
    <m/>
    <m/>
    <n v="12.95570093384679"/>
    <m/>
    <m/>
    <n v="225.71632903150098"/>
    <m/>
    <m/>
    <n v="276.27538667322568"/>
    <m/>
    <m/>
    <n v="137847.03674261438"/>
    <m/>
    <m/>
    <n v="1.6019730706430304"/>
    <m/>
    <m/>
    <n v="301731426503.75659"/>
    <m/>
    <m/>
    <n v="1090"/>
    <n v="1.0219869706840392"/>
    <n v="1333091983.5547836"/>
    <m/>
    <m/>
    <m/>
    <n v="7.8478173212539355"/>
    <m/>
    <m/>
    <m/>
    <n v="7.7418375124256515"/>
    <m/>
    <m/>
    <n v="73620248207.331421"/>
    <m/>
    <m/>
    <n v="21.74198305244164"/>
    <m/>
    <m/>
    <m/>
    <m/>
  </r>
  <r>
    <x v="1084"/>
    <n v="25.01"/>
    <n v="24.37"/>
    <n v="61928.59"/>
    <n v="55749.69"/>
    <n v="91.8"/>
    <n v="545633.71"/>
    <n v="124903.92"/>
    <n v="112458.53"/>
    <n v="4.4814477533794417E-5"/>
    <n v="159895.61965921402"/>
    <m/>
    <m/>
    <n v="123956307.80200438"/>
    <m/>
    <m/>
    <n v="13.078780766709352"/>
    <m/>
    <m/>
    <n v="222.55493847956564"/>
    <m/>
    <m/>
    <n v="272.40616278121712"/>
    <m/>
    <m/>
    <n v="135216.79483575566"/>
    <m/>
    <m/>
    <n v="1.650427269820836"/>
    <m/>
    <m/>
    <n v="283421601525.95374"/>
    <m/>
    <m/>
    <n v="1091"/>
    <n v="1.0262617972917523"/>
    <n v="1282250889.4254608"/>
    <m/>
    <m/>
    <m/>
    <n v="7.9969665962615721"/>
    <m/>
    <m/>
    <m/>
    <n v="7.8894018286773422"/>
    <m/>
    <m/>
    <n v="70814898177.948807"/>
    <m/>
    <m/>
    <n v="22.047127135156785"/>
    <m/>
    <m/>
    <m/>
    <m/>
  </r>
  <r>
    <x v="1085"/>
    <n v="24.05"/>
    <n v="23.8"/>
    <n v="61422.22"/>
    <n v="55291.34"/>
    <n v="91.18"/>
    <n v="549346.06999999995"/>
    <n v="124163.63"/>
    <n v="111786.97"/>
    <n v="4.4814477533794417E-5"/>
    <n v="158584.33807836077"/>
    <m/>
    <m/>
    <n v="122426460.57542075"/>
    <m/>
    <m/>
    <n v="13.132203019027413"/>
    <m/>
    <m/>
    <n v="221.23048851874253"/>
    <m/>
    <m/>
    <n v="270.78533922575383"/>
    <m/>
    <m/>
    <n v="134101.24262249316"/>
    <m/>
    <m/>
    <n v="1.6391907696766961"/>
    <m/>
    <m/>
    <n v="287256385422.86078"/>
    <m/>
    <m/>
    <n v="1092"/>
    <n v="1.0105042016806722"/>
    <n v="1261124157.9721847"/>
    <m/>
    <m/>
    <m/>
    <n v="8.0623386962835095"/>
    <m/>
    <m/>
    <m/>
    <n v="7.9543273684566378"/>
    <m/>
    <m/>
    <n v="69650451605.828262"/>
    <m/>
    <m/>
    <n v="22.17895789699238"/>
    <m/>
    <m/>
    <m/>
    <m/>
  </r>
  <r>
    <x v="1086"/>
    <n v="23.05"/>
    <n v="23.18"/>
    <n v="59857.33"/>
    <n v="53875.22"/>
    <n v="93.39"/>
    <n v="535996.34"/>
    <n v="122843.39"/>
    <n v="110583.3"/>
    <n v="4.2304438981455306E-5"/>
    <n v="154532.68696561572"/>
    <m/>
    <m/>
    <n v="117719700.26958044"/>
    <m/>
    <m/>
    <n v="13.299335301813491"/>
    <m/>
    <m/>
    <n v="218.86211956770703"/>
    <m/>
    <m/>
    <n v="267.88734471129879"/>
    <m/>
    <m/>
    <n v="130655.36957613609"/>
    <m/>
    <m/>
    <n v="1.6786451289925055"/>
    <m/>
    <m/>
    <n v="273232634868.96783"/>
    <m/>
    <m/>
    <n v="1093"/>
    <n v="0.99439171699741158"/>
    <n v="1196403456.5942333"/>
    <m/>
    <m/>
    <m/>
    <n v="8.2676757353897923"/>
    <m/>
    <m/>
    <m/>
    <n v="8.1582449315902252"/>
    <m/>
    <m/>
    <n v="66082106283.958618"/>
    <m/>
    <m/>
    <n v="22.418128244455563"/>
    <m/>
    <m/>
    <m/>
    <m/>
  </r>
  <r>
    <x v="1087"/>
    <n v="21.18"/>
    <n v="22.06"/>
    <n v="57575.68"/>
    <n v="51819.31"/>
    <n v="97.36"/>
    <n v="513213.42"/>
    <n v="120537.09"/>
    <n v="108502.5"/>
    <n v="4.2304438981455306E-5"/>
    <n v="148638.56416267171"/>
    <m/>
    <m/>
    <n v="110980256.83490624"/>
    <m/>
    <m/>
    <n v="13.552737768593042"/>
    <m/>
    <m/>
    <n v="214.74789763706852"/>
    <m/>
    <m/>
    <n v="262.85182305711658"/>
    <m/>
    <m/>
    <n v="125665.86887726001"/>
    <m/>
    <m/>
    <n v="1.7499082828126591"/>
    <m/>
    <m/>
    <n v="249985683828.53934"/>
    <m/>
    <m/>
    <n v="1094"/>
    <n v="0.96010879419764283"/>
    <n v="1105055300.9907343"/>
    <m/>
    <m/>
    <m/>
    <n v="8.5827753271964369"/>
    <m/>
    <m/>
    <m/>
    <n v="8.4696133863778229"/>
    <m/>
    <m/>
    <n v="61038465325.352814"/>
    <m/>
    <m/>
    <n v="22.840082313182432"/>
    <m/>
    <m/>
    <m/>
    <m/>
  </r>
  <r>
    <x v="1088"/>
    <n v="21.31"/>
    <n v="22.2"/>
    <n v="57516.77"/>
    <n v="51764.09"/>
    <n v="97.34"/>
    <n v="513304.6"/>
    <n v="121739.49"/>
    <n v="109580.26"/>
    <n v="4.2304438981455306E-5"/>
    <n v="148482.86026118937"/>
    <m/>
    <m/>
    <n v="110801799.18392946"/>
    <m/>
    <m/>
    <n v="13.559605912498048"/>
    <m/>
    <m/>
    <n v="216.88479512947507"/>
    <m/>
    <m/>
    <n v="265.46768046204642"/>
    <m/>
    <m/>
    <n v="125528.34487660762"/>
    <m/>
    <m/>
    <n v="1.749452945414681"/>
    <m/>
    <m/>
    <n v="250055464409.92783"/>
    <m/>
    <m/>
    <n v="1095"/>
    <n v="0.95990990990990988"/>
    <n v="1102662990.3581102"/>
    <m/>
    <m/>
    <m/>
    <n v="8.5915211833888847"/>
    <m/>
    <m/>
    <m/>
    <n v="8.47868391652033"/>
    <m/>
    <m/>
    <n v="60908200285.89753"/>
    <m/>
    <m/>
    <n v="22.613331053210512"/>
    <m/>
    <m/>
    <m/>
    <m/>
  </r>
  <r>
    <x v="1089"/>
    <n v="23.44"/>
    <n v="23.76"/>
    <n v="60270.12"/>
    <n v="54239.86"/>
    <n v="92.57"/>
    <n v="538473.65"/>
    <n v="127102.02"/>
    <n v="114402.55"/>
    <n v="4.2304438981455306E-5"/>
    <n v="155586.9982866912"/>
    <m/>
    <m/>
    <n v="118749793.85334468"/>
    <m/>
    <m/>
    <n v="13.234997394577462"/>
    <m/>
    <m/>
    <n v="226.43288056240789"/>
    <m/>
    <m/>
    <n v="277.15487120065978"/>
    <m/>
    <m/>
    <n v="131528.32373092748"/>
    <m/>
    <m/>
    <n v="1.6636324774659466"/>
    <m/>
    <m/>
    <n v="274556671329.28027"/>
    <m/>
    <m/>
    <n v="1096"/>
    <n v="0.98653198653198648"/>
    <n v="1208098485.3262334"/>
    <m/>
    <m/>
    <m/>
    <n v="8.1802253744341993"/>
    <m/>
    <m/>
    <m/>
    <n v="8.0732088308028374"/>
    <m/>
    <m/>
    <n v="66734234676.789436"/>
    <m/>
    <m/>
    <n v="21.618302916512917"/>
    <m/>
    <m/>
    <m/>
    <m/>
  </r>
  <r>
    <x v="1090"/>
    <n v="22.91"/>
    <n v="23.29"/>
    <n v="60024.41"/>
    <n v="54016.44"/>
    <n v="93.71"/>
    <n v="531840.9"/>
    <n v="126144.29"/>
    <n v="113535.67"/>
    <n v="4.2304438981455306E-5"/>
    <n v="154948.92091328208"/>
    <m/>
    <m/>
    <n v="118014946.83217381"/>
    <m/>
    <m/>
    <n v="13.261910423775049"/>
    <m/>
    <m/>
    <n v="224.7212001688662"/>
    <m/>
    <m/>
    <n v="275.06006809039923"/>
    <m/>
    <m/>
    <n v="130982.77586938986"/>
    <m/>
    <m/>
    <n v="1.6840278389586731"/>
    <m/>
    <m/>
    <n v="267772468644.45511"/>
    <m/>
    <m/>
    <n v="1097"/>
    <n v="0.98368398454272221"/>
    <n v="1198105526.1072538"/>
    <m/>
    <m/>
    <m/>
    <n v="8.2135380639922708"/>
    <m/>
    <m/>
    <m/>
    <n v="8.1065063848002463"/>
    <m/>
    <m/>
    <n v="66184271242.470917"/>
    <m/>
    <m/>
    <n v="21.782230441345412"/>
    <m/>
    <m/>
    <m/>
    <m/>
  </r>
  <r>
    <x v="1091"/>
    <n v="24.23"/>
    <n v="23.99"/>
    <n v="61919.5"/>
    <n v="55715"/>
    <n v="90.09"/>
    <n v="552402.09"/>
    <n v="128830.21"/>
    <n v="115938.71"/>
    <n v="4.7185601813604094E-5"/>
    <n v="159829.27431721342"/>
    <m/>
    <m/>
    <n v="123577904.53627631"/>
    <m/>
    <m/>
    <n v="13.052379224423937"/>
    <m/>
    <m/>
    <n v="229.48927521164404"/>
    <m/>
    <m/>
    <n v="280.89714344868133"/>
    <m/>
    <m/>
    <n v="135089.90177270581"/>
    <m/>
    <m/>
    <n v="1.6187080362762523"/>
    <m/>
    <m/>
    <n v="288410948297.86322"/>
    <m/>
    <m/>
    <n v="1098"/>
    <n v="1.0100041684035015"/>
    <n v="1273326224.5700769"/>
    <m/>
    <m/>
    <m/>
    <n v="7.9541498708190703"/>
    <m/>
    <m/>
    <m/>
    <n v="7.8517206021840691"/>
    <m/>
    <m/>
    <n v="70347049911.670258"/>
    <m/>
    <m/>
    <n v="21.321850884524373"/>
    <m/>
    <m/>
    <m/>
    <m/>
  </r>
  <r>
    <x v="1092"/>
    <n v="22.03"/>
    <n v="22.22"/>
    <n v="58207.21"/>
    <n v="52372.06"/>
    <n v="95.46"/>
    <n v="519433.87"/>
    <n v="123905.67"/>
    <n v="111501.48"/>
    <n v="4.7185601813604094E-5"/>
    <n v="150243.28828213326"/>
    <m/>
    <m/>
    <n v="112454681.70291586"/>
    <m/>
    <m/>
    <n v="13.443605375401059"/>
    <m/>
    <m/>
    <n v="220.71165649572052"/>
    <m/>
    <m/>
    <n v="270.15354735933835"/>
    <m/>
    <m/>
    <n v="126980.75770376745"/>
    <m/>
    <m/>
    <n v="1.715100479422768"/>
    <m/>
    <m/>
    <n v="253965971443.03711"/>
    <m/>
    <m/>
    <n v="1099"/>
    <n v="0.99144914491449154"/>
    <n v="1120487489.1133122"/>
    <m/>
    <m/>
    <m/>
    <n v="8.4310118781112173"/>
    <m/>
    <m/>
    <m/>
    <n v="8.322914362413945"/>
    <m/>
    <m/>
    <n v="61905425492.490822"/>
    <m/>
    <m/>
    <n v="22.138110909418796"/>
    <m/>
    <m/>
    <m/>
    <m/>
  </r>
  <r>
    <x v="1093"/>
    <n v="21.21"/>
    <n v="21.44"/>
    <n v="55601.3"/>
    <n v="50024.92"/>
    <n v="99.71"/>
    <n v="496323.65"/>
    <n v="121025.95"/>
    <n v="108904.79"/>
    <n v="4.7185601813604094E-5"/>
    <n v="143513.46596517003"/>
    <m/>
    <m/>
    <n v="104893913.60596135"/>
    <m/>
    <m/>
    <n v="13.744496274752557"/>
    <m/>
    <m/>
    <n v="215.57678977662692"/>
    <m/>
    <m/>
    <n v="263.86870198022308"/>
    <m/>
    <m/>
    <n v="121286.41705300882"/>
    <m/>
    <m/>
    <n v="1.7913607610103655"/>
    <m/>
    <m/>
    <n v="231349863662.07736"/>
    <m/>
    <m/>
    <n v="1100"/>
    <n v="0.98927238805970152"/>
    <n v="1020020135.516553"/>
    <m/>
    <m/>
    <m/>
    <n v="8.808451265329527"/>
    <m/>
    <m/>
    <m/>
    <n v="8.696008149727275"/>
    <m/>
    <m/>
    <n v="56356750179.289696"/>
    <m/>
    <m/>
    <n v="22.653902931312725"/>
    <m/>
    <m/>
    <m/>
    <m/>
  </r>
  <r>
    <x v="1094"/>
    <n v="22.94"/>
    <n v="22.67"/>
    <n v="58260.15"/>
    <n v="52414.75"/>
    <n v="95.4"/>
    <n v="517808.9"/>
    <n v="123921.58"/>
    <n v="111505.27"/>
    <n v="4.7185601813604094E-5"/>
    <n v="150372.60244566193"/>
    <m/>
    <m/>
    <n v="112409448.06379253"/>
    <m/>
    <m/>
    <n v="13.415840618871144"/>
    <m/>
    <m/>
    <n v="220.72923206098909"/>
    <m/>
    <m/>
    <n v="270.17565222797668"/>
    <m/>
    <m/>
    <n v="127076.95184625514"/>
    <m/>
    <m/>
    <n v="1.7138346449308457"/>
    <m/>
    <m/>
    <n v="251360428581.43829"/>
    <m/>
    <m/>
    <n v="1101"/>
    <n v="1.0119100132333481"/>
    <n v="1117440893.5643284"/>
    <m/>
    <m/>
    <m/>
    <n v="8.3872563149104309"/>
    <m/>
    <m/>
    <m/>
    <n v="8.2806600342698431"/>
    <m/>
    <m/>
    <n v="61741510822.260391"/>
    <m/>
    <m/>
    <n v="22.113187876788547"/>
    <m/>
    <m/>
    <m/>
    <m/>
  </r>
  <r>
    <x v="1095"/>
    <n v="22.57"/>
    <n v="22.75"/>
    <n v="58623.91"/>
    <n v="52739.54"/>
    <n v="94.9"/>
    <n v="520507.76"/>
    <n v="124474.19"/>
    <n v="111997.25"/>
    <n v="4.7185601813604094E-5"/>
    <n v="151307.79719347757"/>
    <m/>
    <m/>
    <n v="113453184.30257648"/>
    <m/>
    <m/>
    <n v="13.373926636948736"/>
    <m/>
    <m/>
    <n v="221.70813533450084"/>
    <m/>
    <m/>
    <n v="271.3741408627119"/>
    <m/>
    <m/>
    <n v="127860.71074056726"/>
    <m/>
    <m/>
    <n v="1.7047588664966835"/>
    <m/>
    <m/>
    <n v="253961304256.72433"/>
    <m/>
    <m/>
    <n v="1102"/>
    <n v="0.99208791208791214"/>
    <n v="1131251301.0005114"/>
    <m/>
    <m/>
    <m/>
    <n v="8.3348961421372039"/>
    <m/>
    <m/>
    <m/>
    <n v="8.2294325417428933"/>
    <m/>
    <m/>
    <n v="62506801852.346107"/>
    <m/>
    <m/>
    <n v="22.015845317643137"/>
    <m/>
    <m/>
    <m/>
    <m/>
  </r>
  <r>
    <x v="1096"/>
    <n v="23.49"/>
    <n v="23.09"/>
    <n v="58384.42"/>
    <n v="52516.63"/>
    <n v="94.58"/>
    <n v="522242.94"/>
    <n v="124281.07"/>
    <n v="111807.63"/>
    <n v="4.7604089206121358E-5"/>
    <n v="150678.65282117345"/>
    <m/>
    <m/>
    <n v="112730656.03937559"/>
    <m/>
    <m/>
    <n v="13.401143445415673"/>
    <m/>
    <m/>
    <n v="221.34796565584779"/>
    <m/>
    <m/>
    <n v="270.9341784422092"/>
    <m/>
    <m/>
    <n v="127309.30449060466"/>
    <m/>
    <m/>
    <n v="1.698731195808264"/>
    <m/>
    <m/>
    <n v="255596119165.04095"/>
    <m/>
    <m/>
    <n v="1103"/>
    <n v="1.0173235166738848"/>
    <n v="1121575167.7366219"/>
    <m/>
    <m/>
    <m/>
    <n v="8.3689551119435599"/>
    <m/>
    <m/>
    <m/>
    <n v="8.2644680969833093"/>
    <m/>
    <m/>
    <n v="61978862828.923752"/>
    <m/>
    <m/>
    <n v="22.053822318770472"/>
    <m/>
    <m/>
    <m/>
    <m/>
  </r>
  <r>
    <x v="1097"/>
    <n v="21.14"/>
    <n v="21.5"/>
    <n v="55614.37"/>
    <n v="50022.48"/>
    <n v="98.99"/>
    <n v="497923.42"/>
    <n v="121101.43"/>
    <n v="108941.79"/>
    <n v="4.7604089206121358E-5"/>
    <n v="143526.20129360401"/>
    <m/>
    <m/>
    <n v="104698848.32771853"/>
    <m/>
    <m/>
    <n v="13.719013772384576"/>
    <m/>
    <m/>
    <n v="215.67968117435106"/>
    <m/>
    <m/>
    <n v="263.99637824736101"/>
    <m/>
    <m/>
    <n v="121259.56938294167"/>
    <m/>
    <m/>
    <n v="1.7778408434012651"/>
    <m/>
    <m/>
    <n v="231773547886.25336"/>
    <m/>
    <m/>
    <n v="1104"/>
    <n v="0.98325581395348838"/>
    <n v="1015007976.1929343"/>
    <m/>
    <m/>
    <m/>
    <n v="8.7660100430820904"/>
    <m/>
    <m/>
    <m/>
    <n v="8.6570608875017765"/>
    <m/>
    <m/>
    <n v="56091925762.695198"/>
    <m/>
    <m/>
    <n v="22.619343459103881"/>
    <m/>
    <m/>
    <m/>
    <m/>
  </r>
  <r>
    <x v="1098"/>
    <n v="20.23"/>
    <n v="21.18"/>
    <n v="54038.8"/>
    <n v="48602.95"/>
    <n v="102.26"/>
    <n v="481462.02"/>
    <n v="120723.32"/>
    <n v="108596.46"/>
    <n v="4.7604089206121358E-5"/>
    <n v="139456.66503025172"/>
    <m/>
    <m/>
    <n v="100241196.1448067"/>
    <m/>
    <m/>
    <n v="13.913309633689304"/>
    <m/>
    <m/>
    <n v="215.00103078291534"/>
    <m/>
    <m/>
    <n v="263.165984578571"/>
    <m/>
    <m/>
    <n v="117815.09526528181"/>
    <m/>
    <m/>
    <n v="1.8364687634360457"/>
    <m/>
    <m/>
    <n v="216432147060.26767"/>
    <m/>
    <m/>
    <n v="1105"/>
    <n v="0.9551463644948065"/>
    <n v="957368242.52836835"/>
    <m/>
    <m/>
    <m/>
    <n v="9.014350619093884"/>
    <m/>
    <m/>
    <m/>
    <n v="8.9028241149808078"/>
    <m/>
    <m/>
    <n v="52908517131.736969"/>
    <m/>
    <m/>
    <n v="22.691284493660831"/>
    <m/>
    <m/>
    <m/>
    <m/>
  </r>
  <r>
    <x v="1099"/>
    <n v="21.15"/>
    <n v="21.86"/>
    <n v="56311.37"/>
    <n v="50644.61"/>
    <n v="98.19"/>
    <n v="500617.66"/>
    <n v="122923.01"/>
    <n v="110570.02"/>
    <n v="4.7604089206121358E-5"/>
    <n v="145317.8897287845"/>
    <m/>
    <m/>
    <n v="106556409.50294416"/>
    <m/>
    <m/>
    <n v="13.62072750328349"/>
    <m/>
    <m/>
    <n v="218.91320942945245"/>
    <m/>
    <m/>
    <n v="267.95487083627501"/>
    <m/>
    <m/>
    <n v="122760.61241223868"/>
    <m/>
    <m/>
    <n v="1.7632797494298447"/>
    <m/>
    <m/>
    <n v="233636462418.50128"/>
    <m/>
    <m/>
    <n v="1106"/>
    <n v="0.96752058554437326"/>
    <n v="1037765443.2688019"/>
    <m/>
    <m/>
    <m/>
    <n v="8.6352833468790582"/>
    <m/>
    <m/>
    <m/>
    <n v="8.5289344946364842"/>
    <m/>
    <m/>
    <n v="57353701887.493286"/>
    <m/>
    <m/>
    <n v="22.279144699810079"/>
    <m/>
    <m/>
    <m/>
    <m/>
  </r>
  <r>
    <x v="1100"/>
    <n v="20.66"/>
    <n v="21.65"/>
    <n v="54705.65"/>
    <n v="49198.06"/>
    <n v="101.29"/>
    <n v="484840.07"/>
    <n v="122265.35"/>
    <n v="109973.19"/>
    <n v="4.7604089206121358E-5"/>
    <n v="141170.70445998828"/>
    <m/>
    <m/>
    <n v="101990113.27686001"/>
    <m/>
    <m/>
    <n v="13.814890735044735"/>
    <m/>
    <m/>
    <n v="217.73667543848765"/>
    <m/>
    <m/>
    <n v="266.51505788642572"/>
    <m/>
    <m/>
    <n v="119250.79951523458"/>
    <m/>
    <m/>
    <n v="1.8188493673041499"/>
    <m/>
    <m/>
    <n v="218893100211.75403"/>
    <m/>
    <m/>
    <n v="1107"/>
    <n v="0.95427251732101626"/>
    <n v="978449572.63511467"/>
    <m/>
    <m/>
    <m/>
    <n v="8.8815172208323592"/>
    <m/>
    <m/>
    <m/>
    <n v="8.7726375755014026"/>
    <m/>
    <m/>
    <n v="54077471192.931244"/>
    <m/>
    <m/>
    <n v="22.39963992112898"/>
    <m/>
    <m/>
    <m/>
    <m/>
  </r>
  <r>
    <x v="1101"/>
    <n v="20.12"/>
    <n v="21.44"/>
    <n v="53927.37"/>
    <n v="48491.1"/>
    <n v="101.93"/>
    <n v="481774.09"/>
    <n v="122331.35"/>
    <n v="110016.85"/>
    <n v="5.2068957496098633E-5"/>
    <n v="139152.13387580583"/>
    <m/>
    <m/>
    <n v="99788895.823881075"/>
    <m/>
    <m/>
    <n v="13.913062042475298"/>
    <m/>
    <m/>
    <n v="217.83827597269917"/>
    <m/>
    <m/>
    <n v="266.64029608981139"/>
    <m/>
    <m/>
    <n v="117527.0612747101"/>
    <m/>
    <m/>
    <n v="1.8300408898888192"/>
    <m/>
    <m/>
    <n v="216075295214.34506"/>
    <m/>
    <m/>
    <n v="1108"/>
    <n v="0.93843283582089554"/>
    <n v="950233502.01641583"/>
    <m/>
    <m/>
    <m/>
    <n v="9.0078829598701748"/>
    <m/>
    <m/>
    <m/>
    <n v="8.8989809591247511"/>
    <m/>
    <m/>
    <n v="52524401598.597588"/>
    <m/>
    <m/>
    <n v="22.391760284095305"/>
    <m/>
    <m/>
    <m/>
    <m/>
  </r>
  <r>
    <x v="1102"/>
    <n v="21.17"/>
    <n v="22.2"/>
    <n v="56028.02"/>
    <n v="50377.46"/>
    <n v="97.7"/>
    <n v="501761.47"/>
    <n v="124739.19"/>
    <n v="112176.57"/>
    <n v="5.2068957496098633E-5"/>
    <n v="144569.04602216385"/>
    <m/>
    <m/>
    <n v="105610738.68998614"/>
    <m/>
    <m/>
    <n v="13.642089844531501"/>
    <m/>
    <m/>
    <n v="222.12055635811734"/>
    <m/>
    <m/>
    <n v="271.88222803182492"/>
    <m/>
    <m/>
    <n v="122095.48775653348"/>
    <m/>
    <m/>
    <n v="1.7539997837350476"/>
    <m/>
    <m/>
    <n v="233986120433.71454"/>
    <m/>
    <m/>
    <n v="1109"/>
    <n v="0.95360360360360374"/>
    <n v="1024129358.5405289"/>
    <m/>
    <m/>
    <m/>
    <n v="8.657062646519524"/>
    <m/>
    <m/>
    <m/>
    <n v="8.552929283223742"/>
    <m/>
    <m/>
    <n v="56611310361.44693"/>
    <m/>
    <m/>
    <n v="21.952522965156902"/>
    <m/>
    <m/>
    <m/>
    <m/>
  </r>
  <r>
    <x v="1103"/>
    <n v="21.55"/>
    <n v="22.54"/>
    <n v="57089.78"/>
    <n v="51329.52"/>
    <n v="96.58"/>
    <n v="507503.06"/>
    <n v="124999.21"/>
    <n v="112404.56"/>
    <n v="5.2068957496098633E-5"/>
    <n v="147305.11241626955"/>
    <m/>
    <m/>
    <n v="108603529.03787801"/>
    <m/>
    <m/>
    <n v="13.51283040123637"/>
    <m/>
    <m/>
    <n v="222.57814134049664"/>
    <m/>
    <m/>
    <n v="272.44262435909121"/>
    <m/>
    <m/>
    <n v="124399.33442834139"/>
    <m/>
    <m/>
    <n v="1.733797511260653"/>
    <m/>
    <m/>
    <n v="239322835498.36441"/>
    <m/>
    <m/>
    <n v="1110"/>
    <n v="0.95607808340727607"/>
    <n v="1062802623.62828"/>
    <m/>
    <m/>
    <m/>
    <n v="8.4930612922600979"/>
    <m/>
    <m/>
    <m/>
    <n v="8.3914180452070664"/>
    <m/>
    <m/>
    <n v="58751454829.205757"/>
    <m/>
    <m/>
    <n v="21.908236629139047"/>
    <m/>
    <m/>
    <m/>
    <m/>
  </r>
  <r>
    <x v="1104"/>
    <n v="20.34"/>
    <n v="21.66"/>
    <n v="55163.37"/>
    <n v="49594.81"/>
    <n v="99.43"/>
    <n v="492522.55"/>
    <n v="123527.03"/>
    <n v="111074.86"/>
    <n v="5.2068957496098633E-5"/>
    <n v="142331.04913056598"/>
    <m/>
    <m/>
    <n v="103097064.40041351"/>
    <m/>
    <m/>
    <n v="13.740809606440697"/>
    <m/>
    <m/>
    <n v="219.95136073984995"/>
    <m/>
    <m/>
    <n v="269.22765758710835"/>
    <m/>
    <m/>
    <n v="120191.73127993243"/>
    <m/>
    <m/>
    <n v="1.7848627090059535"/>
    <m/>
    <m/>
    <n v="225176988105.78561"/>
    <m/>
    <m/>
    <n v="1111"/>
    <n v="0.93905817174515238"/>
    <n v="990933204.47937608"/>
    <m/>
    <m/>
    <m/>
    <n v="8.7796801401157669"/>
    <m/>
    <m/>
    <m/>
    <n v="8.6751415802161755"/>
    <m/>
    <m/>
    <n v="54780753888.706985"/>
    <m/>
    <m/>
    <n v="22.167736456883237"/>
    <m/>
    <m/>
    <m/>
    <m/>
  </r>
  <r>
    <x v="1105"/>
    <n v="19.579999999999998"/>
    <n v="21.38"/>
    <n v="54471.81"/>
    <n v="48970.48"/>
    <n v="100.69"/>
    <n v="486301.75"/>
    <n v="123056.07"/>
    <n v="110645.59"/>
    <n v="5.2068957496098633E-5"/>
    <n v="140543.27752019514"/>
    <m/>
    <m/>
    <n v="101149320.49268252"/>
    <m/>
    <m/>
    <n v="13.82693860309395"/>
    <m/>
    <m/>
    <n v="219.10742992674125"/>
    <m/>
    <m/>
    <n v="268.19495259585909"/>
    <m/>
    <m/>
    <n v="118675.26972942412"/>
    <m/>
    <m/>
    <n v="1.8073818627948361"/>
    <m/>
    <m/>
    <n v="219472080528.5325"/>
    <m/>
    <m/>
    <n v="1112"/>
    <n v="0.91580916744621133"/>
    <n v="965951697.69432831"/>
    <m/>
    <m/>
    <m/>
    <n v="8.8897900943918184"/>
    <m/>
    <m/>
    <m/>
    <n v="8.7844820943714748"/>
    <m/>
    <m/>
    <n v="53401892700.391724"/>
    <m/>
    <m/>
    <n v="22.253743546608963"/>
    <m/>
    <m/>
    <m/>
    <m/>
  </r>
  <r>
    <x v="1106"/>
    <n v="20.98"/>
    <n v="22.11"/>
    <n v="55243.6"/>
    <n v="49656.67"/>
    <n v="98.69"/>
    <n v="495964.08"/>
    <n v="124466.93"/>
    <n v="111896.88"/>
    <n v="5.1510748656502514E-5"/>
    <n v="142524.15459327635"/>
    <m/>
    <m/>
    <n v="103272354.44443344"/>
    <m/>
    <m/>
    <n v="13.728992818402277"/>
    <m/>
    <m/>
    <n v="221.60332483772555"/>
    <m/>
    <m/>
    <n v="271.25090473016837"/>
    <m/>
    <m/>
    <n v="120327.80044545514"/>
    <m/>
    <m/>
    <n v="1.7711907484865859"/>
    <m/>
    <m/>
    <n v="228141325870.22244"/>
    <m/>
    <m/>
    <n v="1113"/>
    <n v="0.94889190411578472"/>
    <n v="992921757.77206755"/>
    <m/>
    <m/>
    <m/>
    <n v="8.763998844628496"/>
    <m/>
    <m/>
    <m/>
    <n v="8.6617830430078211"/>
    <m/>
    <m/>
    <n v="54899499894.722061"/>
    <m/>
    <m/>
    <n v="22.003034875313904"/>
    <m/>
    <m/>
    <m/>
    <m/>
  </r>
  <r>
    <x v="1107"/>
    <n v="21.28"/>
    <n v="22.42"/>
    <n v="57004.42"/>
    <n v="51236.86"/>
    <n v="95.93"/>
    <n v="509805.69"/>
    <n v="126716.45"/>
    <n v="113913.45"/>
    <n v="5.1510748656502514E-5"/>
    <n v="147063.3460558044"/>
    <m/>
    <m/>
    <n v="108200864.3757882"/>
    <m/>
    <m/>
    <n v="13.510197033834759"/>
    <m/>
    <m/>
    <n v="225.60291253300431"/>
    <m/>
    <m/>
    <n v="276.14685494359162"/>
    <m/>
    <m/>
    <n v="124153.33750584314"/>
    <m/>
    <m/>
    <n v="1.7215626542439129"/>
    <m/>
    <m/>
    <n v="240857140878.82224"/>
    <m/>
    <m/>
    <n v="1114"/>
    <n v="0.94915254237288138"/>
    <n v="1056080298.2237498"/>
    <m/>
    <m/>
    <m/>
    <n v="8.4847129502610219"/>
    <m/>
    <m/>
    <m/>
    <n v="8.3862668926170247"/>
    <m/>
    <m/>
    <n v="58393926009.536018"/>
    <m/>
    <m/>
    <n v="21.606816997942794"/>
    <m/>
    <m/>
    <m/>
    <m/>
  </r>
  <r>
    <x v="1108"/>
    <n v="20.420000000000002"/>
    <n v="22.46"/>
    <n v="55814.07"/>
    <n v="50164.3"/>
    <n v="98.18"/>
    <n v="497862.3"/>
    <n v="125455.09"/>
    <n v="112773.66"/>
    <n v="5.1510748656502514E-5"/>
    <n v="143988.9002633011"/>
    <m/>
    <m/>
    <n v="104802346.78856629"/>
    <m/>
    <m/>
    <n v="13.651248675240719"/>
    <m/>
    <m/>
    <n v="223.35177135504782"/>
    <m/>
    <m/>
    <n v="273.39166904863896"/>
    <m/>
    <m/>
    <n v="121550.89334363854"/>
    <m/>
    <m/>
    <n v="1.7618446769336866"/>
    <m/>
    <m/>
    <n v="229554372583.79147"/>
    <m/>
    <m/>
    <n v="1115"/>
    <n v="0.90917186108637582"/>
    <n v="1011831566.5739206"/>
    <m/>
    <m/>
    <m/>
    <n v="8.6619231104549907"/>
    <m/>
    <m/>
    <m/>
    <n v="8.5619440518706895"/>
    <m/>
    <m/>
    <n v="55949515803.638718"/>
    <m/>
    <m/>
    <n v="21.823326468666469"/>
    <m/>
    <m/>
    <m/>
    <m/>
  </r>
  <r>
    <x v="1109"/>
    <n v="19.82"/>
    <n v="22.08"/>
    <n v="55217.34"/>
    <n v="49625.39"/>
    <n v="99.06"/>
    <n v="493399.56"/>
    <n v="125594.98"/>
    <n v="112893.6"/>
    <n v="5.1510748656502514E-5"/>
    <n v="142445.9853235904"/>
    <m/>
    <m/>
    <n v="103112536.51499423"/>
    <m/>
    <m/>
    <n v="13.724218451998484"/>
    <m/>
    <m/>
    <n v="223.59536988107567"/>
    <m/>
    <m/>
    <n v="273.69014351178998"/>
    <m/>
    <m/>
    <n v="120241.62528804575"/>
    <m/>
    <m/>
    <n v="1.7775389132275825"/>
    <m/>
    <m/>
    <n v="225421841424.31387"/>
    <m/>
    <m/>
    <n v="1116"/>
    <n v="0.89764492753623193"/>
    <n v="990058193.53032386"/>
    <m/>
    <m/>
    <m/>
    <n v="8.7545695080773971"/>
    <m/>
    <m/>
    <m/>
    <n v="8.6540498441111353"/>
    <m/>
    <m/>
    <n v="54747741024.479973"/>
    <m/>
    <m/>
    <n v="21.800432986896649"/>
    <m/>
    <m/>
    <m/>
    <m/>
  </r>
  <r>
    <x v="1110"/>
    <n v="18.809999999999999"/>
    <n v="21.48"/>
    <n v="53804.99"/>
    <n v="48353.51"/>
    <n v="101.54"/>
    <n v="481041.1"/>
    <n v="125676.72"/>
    <n v="112961.26"/>
    <n v="5.1510748656502514E-5"/>
    <n v="138799.11514801317"/>
    <m/>
    <m/>
    <n v="99147482.735505939"/>
    <m/>
    <m/>
    <n v="13.899729936130198"/>
    <m/>
    <m/>
    <n v="223.73543510968756"/>
    <m/>
    <m/>
    <n v="273.86188937634387"/>
    <m/>
    <m/>
    <n v="117156.50749983128"/>
    <m/>
    <m/>
    <n v="1.8219403524612732"/>
    <m/>
    <m/>
    <n v="214112993708.35678"/>
    <m/>
    <m/>
    <n v="1117"/>
    <n v="0.87569832402234626"/>
    <n v="939276905.095613"/>
    <m/>
    <m/>
    <m/>
    <n v="8.9785276201057034"/>
    <m/>
    <m/>
    <m/>
    <n v="8.8759787894127324"/>
    <m/>
    <m/>
    <n v="51941740685.434219"/>
    <m/>
    <m/>
    <n v="21.787683883528274"/>
    <m/>
    <m/>
    <m/>
    <m/>
  </r>
  <r>
    <x v="1111"/>
    <n v="20.97"/>
    <n v="22.81"/>
    <n v="56202.18"/>
    <n v="50500.35"/>
    <n v="97.02"/>
    <n v="502437.4"/>
    <n v="128118.26"/>
    <n v="115138.32"/>
    <n v="4.7604089206121358E-5"/>
    <n v="144972.46877102126"/>
    <m/>
    <m/>
    <n v="105747491.21645592"/>
    <m/>
    <m/>
    <n v="13.590102757773588"/>
    <m/>
    <m/>
    <n v="228.06529214791954"/>
    <m/>
    <m/>
    <n v="279.16274025197021"/>
    <m/>
    <m/>
    <n v="122347.56175778731"/>
    <m/>
    <m/>
    <n v="1.7405514810390681"/>
    <m/>
    <m/>
    <n v="233106850877.02261"/>
    <m/>
    <m/>
    <n v="1118"/>
    <n v="0.91933362560280574"/>
    <n v="1022579139.1892521"/>
    <m/>
    <m/>
    <m/>
    <n v="8.5786925848727815"/>
    <m/>
    <m/>
    <m/>
    <n v="8.4822651720320987"/>
    <m/>
    <m/>
    <n v="56554454236.371101"/>
    <m/>
    <m/>
    <n v="21.368458665926624"/>
    <m/>
    <m/>
    <m/>
    <m/>
  </r>
  <r>
    <x v="1112"/>
    <n v="20.49"/>
    <n v="22.52"/>
    <n v="55629.09"/>
    <n v="49983"/>
    <n v="98.17"/>
    <n v="496482.93"/>
    <n v="127531.91"/>
    <n v="114605.89"/>
    <n v="4.7604089206121358E-5"/>
    <n v="143490.69496956537"/>
    <m/>
    <m/>
    <n v="104121500.14542264"/>
    <m/>
    <m/>
    <n v="13.659359022377149"/>
    <m/>
    <m/>
    <n v="227.01598586926838"/>
    <m/>
    <m/>
    <n v="277.87864410451266"/>
    <m/>
    <m/>
    <n v="121090.69065467501"/>
    <m/>
    <m/>
    <n v="1.7610861281924099"/>
    <m/>
    <m/>
    <n v="227564340389.94687"/>
    <m/>
    <m/>
    <n v="1119"/>
    <n v="0.90985790408525746"/>
    <n v="1001593795.5691288"/>
    <m/>
    <m/>
    <m/>
    <n v="8.6661732103308875"/>
    <m/>
    <m/>
    <m/>
    <n v="8.5692525827798338"/>
    <m/>
    <m/>
    <n v="55395844767.708481"/>
    <m/>
    <m/>
    <n v="21.467499997201749"/>
    <m/>
    <m/>
    <m/>
    <m/>
  </r>
  <r>
    <x v="1113"/>
    <n v="19.760000000000002"/>
    <n v="21.94"/>
    <n v="54350.38"/>
    <n v="48831.69"/>
    <n v="99.77"/>
    <n v="488385.22"/>
    <n v="126010.36"/>
    <n v="113233.1"/>
    <n v="4.7604089206121358E-5"/>
    <n v="140188.94855512312"/>
    <m/>
    <m/>
    <n v="100523029.33440733"/>
    <m/>
    <m/>
    <n v="13.816314463790874"/>
    <m/>
    <m/>
    <n v="224.30204785649403"/>
    <m/>
    <m/>
    <n v="274.55695243975111"/>
    <m/>
    <m/>
    <n v="118298.08066984182"/>
    <m/>
    <m/>
    <n v="1.78969069387046"/>
    <m/>
    <m/>
    <n v="220124357396.48093"/>
    <m/>
    <m/>
    <n v="1120"/>
    <n v="0.90063810391978127"/>
    <n v="955420111.91876101"/>
    <m/>
    <m/>
    <m/>
    <n v="8.8653771904441392"/>
    <m/>
    <m/>
    <m/>
    <n v="8.766730099601066"/>
    <m/>
    <m/>
    <n v="52843992244.985931"/>
    <m/>
    <m/>
    <n v="21.724875994153859"/>
    <m/>
    <m/>
    <m/>
    <m/>
  </r>
  <r>
    <x v="1114"/>
    <n v="19.43"/>
    <n v="21.54"/>
    <n v="53010.47"/>
    <n v="47625.51"/>
    <n v="102.9"/>
    <n v="473088.7"/>
    <n v="124888.92"/>
    <n v="112219.98"/>
    <n v="4.7604089206121358E-5"/>
    <n v="136729.51036795301"/>
    <m/>
    <m/>
    <n v="96797607.848697379"/>
    <m/>
    <m/>
    <n v="13.986587174183398"/>
    <m/>
    <m/>
    <n v="222.30043194672601"/>
    <m/>
    <m/>
    <n v="272.10717241748148"/>
    <m/>
    <m/>
    <n v="115372.70878327081"/>
    <m/>
    <m/>
    <n v="1.8457360076747942"/>
    <m/>
    <m/>
    <n v="206319786390.31317"/>
    <m/>
    <m/>
    <n v="1121"/>
    <n v="0.90204271123491186"/>
    <n v="908190294.68048203"/>
    <m/>
    <m/>
    <m/>
    <n v="9.0839356639233095"/>
    <m/>
    <m/>
    <m/>
    <n v="8.9833704043009739"/>
    <m/>
    <m/>
    <n v="50233538881.937286"/>
    <m/>
    <m/>
    <n v="21.919485693587504"/>
    <m/>
    <m/>
    <m/>
    <m/>
  </r>
  <r>
    <x v="1115"/>
    <n v="20.65"/>
    <n v="22.52"/>
    <n v="54187.15"/>
    <n v="48680.39"/>
    <n v="100.61"/>
    <n v="483603.57"/>
    <n v="127026.26"/>
    <n v="114135.16"/>
    <n v="4.7604089206121358E-5"/>
    <n v="139761.10436963898"/>
    <m/>
    <m/>
    <n v="100012672.97510509"/>
    <m/>
    <m/>
    <n v="13.831329396163516"/>
    <m/>
    <m/>
    <n v="226.09935231842118"/>
    <m/>
    <m/>
    <n v="276.75754981854124"/>
    <m/>
    <m/>
    <n v="117924.76115398698"/>
    <m/>
    <m/>
    <n v="1.8045609758708185"/>
    <m/>
    <m/>
    <n v="215474701270.11115"/>
    <m/>
    <m/>
    <n v="1122"/>
    <n v="0.9169626998223801"/>
    <n v="948390208.96305478"/>
    <m/>
    <m/>
    <m/>
    <n v="8.8823175500050127"/>
    <m/>
    <m/>
    <m/>
    <n v="8.7844867450724635"/>
    <m/>
    <m/>
    <n v="52458957646.52124"/>
    <m/>
    <m/>
    <n v="21.545629909054014"/>
    <m/>
    <m/>
    <m/>
    <m/>
  </r>
  <r>
    <x v="1116"/>
    <n v="21.99"/>
    <n v="23.11"/>
    <n v="54938.559999999998"/>
    <n v="49346.17"/>
    <n v="99.06"/>
    <n v="491049.07"/>
    <n v="127816.51"/>
    <n v="114823.47"/>
    <n v="4.690661916906258E-5"/>
    <n v="141685.34331140245"/>
    <m/>
    <m/>
    <n v="102060501.36952946"/>
    <m/>
    <m/>
    <n v="13.735316860753924"/>
    <m/>
    <m/>
    <n v="227.48376253111718"/>
    <m/>
    <m/>
    <n v="278.45336168740351"/>
    <m/>
    <m/>
    <n v="119523.81114603754"/>
    <m/>
    <m/>
    <n v="1.7763704726920868"/>
    <m/>
    <m/>
    <n v="222041884686.27478"/>
    <m/>
    <m/>
    <n v="1123"/>
    <n v="0.95153613154478578"/>
    <n v="974200301.52756536"/>
    <m/>
    <m/>
    <m/>
    <n v="8.7592060091017334"/>
    <m/>
    <m/>
    <m/>
    <n v="8.6647132251755874"/>
    <m/>
    <m/>
    <n v="53894239943.115463"/>
    <m/>
    <m/>
    <n v="21.416545420196361"/>
    <m/>
    <m/>
    <m/>
    <m/>
  </r>
  <r>
    <x v="1117"/>
    <n v="21.43"/>
    <n v="22.8"/>
    <n v="54274.73"/>
    <n v="48747.6"/>
    <n v="99.41"/>
    <n v="489306.14"/>
    <n v="128182.18"/>
    <n v="115146.58"/>
    <n v="4.690661916906258E-5"/>
    <n v="139969.92722797918"/>
    <m/>
    <m/>
    <n v="100202546.71978545"/>
    <m/>
    <m/>
    <n v="13.818262028071953"/>
    <m/>
    <m/>
    <n v="228.12900764288432"/>
    <m/>
    <m/>
    <n v="279.24348527576382"/>
    <m/>
    <m/>
    <n v="118070.58834777543"/>
    <m/>
    <m/>
    <n v="1.782549087233505"/>
    <m/>
    <m/>
    <n v="220448861734.95322"/>
    <m/>
    <m/>
    <n v="1124"/>
    <n v="0.93991228070175437"/>
    <n v="950534131.61286962"/>
    <m/>
    <m/>
    <m/>
    <n v="8.8650424364055027"/>
    <m/>
    <m/>
    <m/>
    <n v="8.769903364160383"/>
    <m/>
    <m/>
    <n v="52586853047.154793"/>
    <m/>
    <m/>
    <n v="21.356491727637"/>
    <m/>
    <m/>
    <m/>
    <m/>
  </r>
  <r>
    <x v="1118"/>
    <n v="24.03"/>
    <n v="24.35"/>
    <n v="58274.96"/>
    <n v="52338.18"/>
    <n v="94"/>
    <n v="515952.82"/>
    <n v="132136.84"/>
    <n v="118693.67"/>
    <n v="4.690661916906258E-5"/>
    <n v="150282.51674387348"/>
    <m/>
    <m/>
    <n v="111272340.43999435"/>
    <m/>
    <m/>
    <n v="13.309012871311749"/>
    <m/>
    <m/>
    <n v="235.16147999809016"/>
    <m/>
    <m/>
    <n v="287.85196552470649"/>
    <m/>
    <m/>
    <n v="126763.61372344836"/>
    <m/>
    <m/>
    <n v="1.6854484745118821"/>
    <m/>
    <m/>
    <n v="244440692521.32971"/>
    <m/>
    <m/>
    <n v="1125"/>
    <n v="0.9868583162217659"/>
    <n v="1090523509.37538"/>
    <m/>
    <m/>
    <m/>
    <n v="8.211691521465962"/>
    <m/>
    <m/>
    <m/>
    <n v="8.1240231372316458"/>
    <m/>
    <m/>
    <n v="60333687945.280426"/>
    <m/>
    <m/>
    <n v="20.6988104103214"/>
    <m/>
    <m/>
    <m/>
    <m/>
  </r>
  <r>
    <x v="1119"/>
    <n v="23.06"/>
    <n v="23.73"/>
    <n v="57102.39"/>
    <n v="51282.61"/>
    <n v="95.36"/>
    <n v="508490.2"/>
    <n v="130541.33"/>
    <n v="117254.92"/>
    <n v="4.690661916906258E-5"/>
    <n v="147255.04116996896"/>
    <m/>
    <m/>
    <n v="107905051.55558591"/>
    <m/>
    <m/>
    <n v="13.442872792362078"/>
    <m/>
    <m/>
    <n v="232.31631564683155"/>
    <m/>
    <m/>
    <n v="284.36962282210601"/>
    <m/>
    <m/>
    <n v="124203.43917858771"/>
    <m/>
    <m/>
    <n v="1.7097399969664759"/>
    <m/>
    <m/>
    <n v="237351548265.60333"/>
    <m/>
    <m/>
    <n v="1126"/>
    <n v="0.97176569742941421"/>
    <n v="1046500320.1370591"/>
    <m/>
    <m/>
    <m/>
    <n v="8.3769168716880991"/>
    <m/>
    <m/>
    <m/>
    <n v="8.2879527629782626"/>
    <m/>
    <m/>
    <n v="57900135481.960678"/>
    <m/>
    <m/>
    <n v="20.949919684489867"/>
    <m/>
    <m/>
    <m/>
    <m/>
  </r>
  <r>
    <x v="1120"/>
    <n v="22.64"/>
    <n v="23.15"/>
    <n v="55240.99"/>
    <n v="49603.7"/>
    <n v="98.1"/>
    <n v="493880.43"/>
    <n v="127702.54"/>
    <n v="114688.56"/>
    <n v="4.7046109596493579E-5"/>
    <n v="142444.46206086272"/>
    <m/>
    <m/>
    <n v="102603143.68318769"/>
    <m/>
    <m/>
    <n v="13.661854984023888"/>
    <m/>
    <m/>
    <n v="227.24767286367319"/>
    <m/>
    <m/>
    <n v="278.16620327299296"/>
    <m/>
    <m/>
    <n v="120126.85104837304"/>
    <m/>
    <m/>
    <n v="1.7585772220963438"/>
    <m/>
    <m/>
    <n v="223661425108.85275"/>
    <m/>
    <m/>
    <n v="1127"/>
    <n v="0.97796976241900657"/>
    <n v="977879986.12052298"/>
    <m/>
    <m/>
    <m/>
    <n v="8.6499548926908716"/>
    <m/>
    <m/>
    <m/>
    <n v="8.559541713939101"/>
    <m/>
    <m/>
    <n v="54109320028.768272"/>
    <m/>
    <m/>
    <n v="21.409096957643889"/>
    <m/>
    <m/>
    <m/>
    <m/>
  </r>
  <r>
    <x v="1121"/>
    <n v="25.47"/>
    <n v="25.15"/>
    <n v="59112.9"/>
    <n v="53078.15"/>
    <n v="91.9"/>
    <n v="525081.55000000005"/>
    <n v="133029.76000000001"/>
    <n v="119467.5"/>
    <n v="4.7046109596493579E-5"/>
    <n v="152424.85560678149"/>
    <m/>
    <m/>
    <n v="113382184.51853709"/>
    <m/>
    <m/>
    <n v="13.183045207600774"/>
    <m/>
    <m/>
    <n v="236.72173043224922"/>
    <m/>
    <m/>
    <n v="289.7633948048794"/>
    <m/>
    <m/>
    <n v="128537.33887999128"/>
    <m/>
    <m/>
    <n v="1.6473434372098503"/>
    <m/>
    <m/>
    <n v="251902061478.815"/>
    <m/>
    <m/>
    <n v="1128"/>
    <n v="1.0127236580516898"/>
    <n v="1114832000.6982949"/>
    <m/>
    <m/>
    <m/>
    <n v="8.0437013253041716"/>
    <m/>
    <m/>
    <m/>
    <n v="7.9600757942475022"/>
    <m/>
    <m/>
    <n v="61689518407.477745"/>
    <m/>
    <m/>
    <n v="20.51721098030697"/>
    <m/>
    <m/>
    <m/>
    <m/>
  </r>
  <r>
    <x v="1122"/>
    <n v="24.52"/>
    <n v="24.54"/>
    <n v="58008.2"/>
    <n v="52083.73"/>
    <n v="93.29"/>
    <n v="517181.43"/>
    <n v="131242.48000000001"/>
    <n v="117856.81"/>
    <n v="4.7046109596493579E-5"/>
    <n v="149572.69753645387"/>
    <m/>
    <m/>
    <n v="110194802.25066979"/>
    <m/>
    <m/>
    <n v="13.306191155813812"/>
    <m/>
    <m/>
    <n v="233.53563461754518"/>
    <m/>
    <m/>
    <n v="285.86371150601872"/>
    <m/>
    <m/>
    <n v="126125.56138009892"/>
    <m/>
    <m/>
    <n v="1.6721681000948585"/>
    <m/>
    <m/>
    <n v="244303462591.9064"/>
    <m/>
    <m/>
    <n v="1129"/>
    <n v="0.99918500407497968"/>
    <n v="1073023048.8910306"/>
    <m/>
    <m/>
    <m/>
    <n v="8.1940185429285091"/>
    <m/>
    <m/>
    <m/>
    <n v="8.1092895202653335"/>
    <m/>
    <m/>
    <n v="59378119447.234268"/>
    <m/>
    <m/>
    <n v="20.794038209439321"/>
    <m/>
    <m/>
    <m/>
    <m/>
  </r>
  <r>
    <x v="1123"/>
    <n v="24.39"/>
    <n v="24.36"/>
    <n v="58473.47"/>
    <n v="52499.03"/>
    <n v="92.26"/>
    <n v="522847.94"/>
    <n v="131490"/>
    <n v="118073.54"/>
    <n v="4.7046109596493579E-5"/>
    <n v="150768.70826438456"/>
    <m/>
    <m/>
    <n v="111511723.27169622"/>
    <m/>
    <m/>
    <n v="13.252796427670225"/>
    <m/>
    <m/>
    <n v="233.97037175150115"/>
    <m/>
    <m/>
    <n v="286.39617358518507"/>
    <m/>
    <m/>
    <n v="127127.59147679023"/>
    <m/>
    <m/>
    <n v="1.6536153449710083"/>
    <m/>
    <m/>
    <n v="249637880422.00684"/>
    <m/>
    <m/>
    <n v="1130"/>
    <n v="1.0012315270935961"/>
    <n v="1090098239.0439258"/>
    <m/>
    <m/>
    <m/>
    <n v="8.1283033070920556"/>
    <m/>
    <m/>
    <m/>
    <n v="8.044709411738479"/>
    <m/>
    <m/>
    <n v="60325157018.987015"/>
    <m/>
    <m/>
    <n v="20.756008302857548"/>
    <m/>
    <m/>
    <m/>
    <m/>
  </r>
  <r>
    <x v="1124"/>
    <n v="25.66"/>
    <n v="25.02"/>
    <n v="58959.58"/>
    <n v="52933"/>
    <n v="91.07"/>
    <n v="529587.99"/>
    <n v="131909.32"/>
    <n v="118444.52"/>
    <n v="4.7046109596493579E-5"/>
    <n v="152018.39337734497"/>
    <m/>
    <m/>
    <n v="112893316.05633326"/>
    <m/>
    <m/>
    <n v="13.197677466772442"/>
    <m/>
    <m/>
    <n v="234.71077717796226"/>
    <m/>
    <m/>
    <n v="287.30279670714771"/>
    <m/>
    <m/>
    <n v="128174.77234581577"/>
    <m/>
    <m/>
    <n v="1.6321970268742212"/>
    <m/>
    <m/>
    <n v="256054556961.83453"/>
    <m/>
    <m/>
    <n v="1131"/>
    <n v="1.0255795363709033"/>
    <n v="1108082941.6127009"/>
    <m/>
    <m/>
    <m/>
    <n v="8.0607372873193732"/>
    <m/>
    <m/>
    <m/>
    <n v="7.9782901081807305"/>
    <m/>
    <m/>
    <n v="61322595304.11499"/>
    <m/>
    <m/>
    <n v="20.691002311731523"/>
    <m/>
    <m/>
    <m/>
    <m/>
  </r>
  <r>
    <x v="1125"/>
    <n v="31.7"/>
    <n v="27.93"/>
    <n v="62507.62"/>
    <n v="56110.91"/>
    <n v="87.64"/>
    <n v="549575.62"/>
    <n v="136046.9"/>
    <n v="122143.03"/>
    <n v="2.9205868372850219E-5"/>
    <n v="161154.69077042816"/>
    <m/>
    <m/>
    <n v="123056348.79278012"/>
    <m/>
    <m/>
    <n v="12.800506997604788"/>
    <m/>
    <m/>
    <n v="242.05520781102192"/>
    <m/>
    <m/>
    <n v="296.29387980641263"/>
    <m/>
    <m/>
    <n v="135858.2066669307"/>
    <m/>
    <m/>
    <n v="1.5704648551032219"/>
    <m/>
    <m/>
    <n v="275319583635.52576"/>
    <m/>
    <m/>
    <n v="1132"/>
    <n v="1.1349803079126388"/>
    <n v="1241008229.3562908"/>
    <m/>
    <m/>
    <m/>
    <n v="7.5757405192947376"/>
    <m/>
    <m/>
    <m/>
    <n v="7.4995281306547694"/>
    <m/>
    <m/>
    <n v="68682481745.330025"/>
    <m/>
    <m/>
    <n v="20.044443942688407"/>
    <m/>
    <m/>
    <m/>
    <m/>
  </r>
  <r>
    <x v="1126"/>
    <n v="30.3"/>
    <n v="26.88"/>
    <n v="61335.47"/>
    <n v="55057.08"/>
    <n v="88.04"/>
    <n v="547032.13"/>
    <n v="133700.18"/>
    <n v="120032.57"/>
    <n v="2.9205868372850219E-5"/>
    <n v="158128.84384056658"/>
    <m/>
    <m/>
    <n v="119588483.9292102"/>
    <m/>
    <m/>
    <n v="12.920375120703634"/>
    <m/>
    <m/>
    <n v="237.87411351038676"/>
    <m/>
    <m/>
    <n v="291.17622329148452"/>
    <m/>
    <m/>
    <n v="133302.79220737808"/>
    <m/>
    <m/>
    <n v="1.5775462089082715"/>
    <m/>
    <m/>
    <n v="272750395986.06873"/>
    <m/>
    <m/>
    <n v="1133"/>
    <n v="1.127232142857143"/>
    <n v="1194352742.2936828"/>
    <m/>
    <m/>
    <m/>
    <n v="7.7176625175250422"/>
    <m/>
    <m/>
    <m/>
    <n v="7.6403187931405387"/>
    <m/>
    <m/>
    <n v="66101545822.734177"/>
    <m/>
    <m/>
    <n v="20.390625131072326"/>
    <m/>
    <m/>
    <m/>
    <m/>
  </r>
  <r>
    <x v="1127"/>
    <n v="36.22"/>
    <n v="30.24"/>
    <n v="64846.32"/>
    <n v="58206.95"/>
    <n v="83.44"/>
    <n v="575652.12"/>
    <n v="137978.59"/>
    <n v="123870.11"/>
    <n v="2.9205868372850219E-5"/>
    <n v="167176.08225843002"/>
    <m/>
    <m/>
    <n v="129849901.94482027"/>
    <m/>
    <m/>
    <n v="12.550454736871867"/>
    <m/>
    <m/>
    <n v="245.48010686108705"/>
    <m/>
    <m/>
    <n v="300.48687386831904"/>
    <m/>
    <m/>
    <n v="140925.12266325203"/>
    <m/>
    <m/>
    <n v="1.4950391077191973"/>
    <m/>
    <m/>
    <n v="301267320839.32922"/>
    <m/>
    <m/>
    <n v="1134"/>
    <n v="1.1977513227513228"/>
    <n v="1330968092.2595232"/>
    <m/>
    <m/>
    <m/>
    <n v="7.2757885237581617"/>
    <m/>
    <m/>
    <m/>
    <n v="7.2031525543852633"/>
    <m/>
    <m/>
    <n v="73663836837.228745"/>
    <m/>
    <m/>
    <n v="19.738566496802189"/>
    <m/>
    <m/>
    <m/>
    <m/>
  </r>
  <r>
    <x v="1128"/>
    <n v="33.1"/>
    <n v="28.58"/>
    <n v="61714.06"/>
    <n v="55393.69"/>
    <n v="87.55"/>
    <n v="547283.16"/>
    <n v="133363.44"/>
    <n v="119723.25"/>
    <n v="2.9205868372850219E-5"/>
    <n v="159097.12691572445"/>
    <m/>
    <m/>
    <n v="120434883.22364774"/>
    <m/>
    <m/>
    <n v="12.853414658883525"/>
    <m/>
    <m/>
    <n v="237.26342783889581"/>
    <m/>
    <m/>
    <n v="290.42933359911666"/>
    <m/>
    <m/>
    <n v="134110.06746489936"/>
    <m/>
    <m/>
    <n v="1.5685942208664458"/>
    <m/>
    <m/>
    <n v="271552867480.78271"/>
    <m/>
    <m/>
    <n v="1135"/>
    <n v="1.1581525542337301"/>
    <n v="1202270798.9385819"/>
    <m/>
    <m/>
    <m/>
    <n v="7.6270868955310087"/>
    <m/>
    <m/>
    <m/>
    <n v="7.5512367807553611"/>
    <m/>
    <m/>
    <n v="66542126763.870354"/>
    <m/>
    <m/>
    <n v="20.399205384655971"/>
    <m/>
    <m/>
    <m/>
    <m/>
  </r>
  <r>
    <x v="1129"/>
    <n v="32.07"/>
    <n v="28.04"/>
    <n v="60312.98"/>
    <n v="54134.48"/>
    <n v="89.64"/>
    <n v="534233.16"/>
    <n v="131601.29999999999"/>
    <n v="118137.84"/>
    <n v="2.9205868372850219E-5"/>
    <n v="155481.39043662106"/>
    <m/>
    <m/>
    <n v="116327177.01503661"/>
    <m/>
    <m/>
    <n v="12.999168300699489"/>
    <m/>
    <m/>
    <n v="234.12274150581052"/>
    <m/>
    <m/>
    <n v="286.58519744646355"/>
    <m/>
    <m/>
    <n v="131057.70560280506"/>
    <m/>
    <m/>
    <n v="1.6059518145911682"/>
    <m/>
    <m/>
    <n v="258582782134.73669"/>
    <m/>
    <m/>
    <n v="1136"/>
    <n v="1.1437232524964338"/>
    <n v="1147572058.6916714"/>
    <m/>
    <m/>
    <m/>
    <n v="7.8001026134405551"/>
    <m/>
    <m/>
    <m/>
    <n v="7.7228314949122074"/>
    <m/>
    <m/>
    <n v="63515837732.701302"/>
    <m/>
    <m/>
    <n v="20.669176762373251"/>
    <m/>
    <m/>
    <m/>
    <m/>
  </r>
  <r>
    <x v="1130"/>
    <n v="33.85"/>
    <n v="29.73"/>
    <n v="64531.44"/>
    <n v="57916.06"/>
    <n v="82.17"/>
    <n v="578714.19999999995"/>
    <n v="136211.76999999999"/>
    <n v="122266.28"/>
    <n v="3.951618686892644E-5"/>
    <n v="166344.0288161916"/>
    <m/>
    <m/>
    <n v="128512583.68128978"/>
    <m/>
    <m/>
    <n v="12.544158414540881"/>
    <m/>
    <m/>
    <n v="242.30718297863632"/>
    <m/>
    <m/>
    <n v="296.60459183561977"/>
    <m/>
    <m/>
    <n v="140200.67991316938"/>
    <m/>
    <m/>
    <n v="1.4718805172290199"/>
    <m/>
    <m/>
    <n v="301573830915.39349"/>
    <m/>
    <m/>
    <n v="1137"/>
    <n v="1.1385805583585604"/>
    <n v="1307767806.2462554"/>
    <m/>
    <m/>
    <m/>
    <n v="7.2542104580105855"/>
    <m/>
    <m/>
    <m/>
    <n v="7.1831831651612399"/>
    <m/>
    <m/>
    <n v="72388437201.196411"/>
    <m/>
    <m/>
    <n v="19.94702396873393"/>
    <m/>
    <m/>
    <m/>
    <m/>
  </r>
  <r>
    <x v="1131"/>
    <n v="35.72"/>
    <n v="31.26"/>
    <n v="70153.33"/>
    <n v="62959.34"/>
    <n v="76.37"/>
    <n v="619555.18000000005"/>
    <n v="140401.72"/>
    <n v="126022.43"/>
    <n v="3.951618686892644E-5"/>
    <n v="180831.28163519187"/>
    <m/>
    <m/>
    <n v="145297335.98515186"/>
    <m/>
    <m/>
    <n v="11.997678950156981"/>
    <m/>
    <m/>
    <n v="249.75459698798065"/>
    <m/>
    <m/>
    <n v="305.72119477351725"/>
    <m/>
    <m/>
    <n v="152404.84848499237"/>
    <m/>
    <m/>
    <n v="1.3679123254823455"/>
    <m/>
    <m/>
    <n v="344112916412.78046"/>
    <m/>
    <m/>
    <n v="1138"/>
    <n v="1.1426743442098528"/>
    <n v="1535474621.4098308"/>
    <m/>
    <m/>
    <m/>
    <n v="6.6222116911051305"/>
    <m/>
    <m/>
    <m/>
    <n v="6.557694429296312"/>
    <m/>
    <m/>
    <n v="84994997609.572922"/>
    <m/>
    <m/>
    <n v="19.334279116906508"/>
    <m/>
    <m/>
    <m/>
    <m/>
  </r>
  <r>
    <x v="1132"/>
    <n v="35.19"/>
    <n v="30.56"/>
    <n v="69346.240000000005"/>
    <n v="62232.53"/>
    <n v="75.930000000000007"/>
    <n v="623134.66"/>
    <n v="139175.76999999999"/>
    <n v="124917.06"/>
    <n v="3.951618686892644E-5"/>
    <n v="178746.52117958438"/>
    <m/>
    <m/>
    <n v="142779972.63509646"/>
    <m/>
    <m/>
    <n v="12.06661618535335"/>
    <m/>
    <m/>
    <n v="247.5677703905622"/>
    <m/>
    <m/>
    <n v="303.04466228194434"/>
    <m/>
    <m/>
    <n v="150641.13541495535"/>
    <m/>
    <m/>
    <n v="1.3599566794429683"/>
    <m/>
    <m/>
    <n v="348062629108.80994"/>
    <m/>
    <m/>
    <n v="1139"/>
    <n v="1.1515052356020943"/>
    <n v="1499972674.6976497"/>
    <m/>
    <m/>
    <m/>
    <n v="6.6983472866620755"/>
    <m/>
    <m/>
    <m/>
    <n v="6.6334140041067267"/>
    <m/>
    <m/>
    <n v="83032140784.550888"/>
    <m/>
    <m/>
    <n v="19.503913604788334"/>
    <m/>
    <m/>
    <m/>
    <m/>
  </r>
  <r>
    <x v="1133"/>
    <n v="32.82"/>
    <n v="29.1"/>
    <n v="67239.350000000006"/>
    <n v="60339.31"/>
    <n v="79.010000000000005"/>
    <n v="597846.77"/>
    <n v="137676.54"/>
    <n v="123566.49"/>
    <n v="3.951618686892644E-5"/>
    <n v="173311.58600276333"/>
    <m/>
    <m/>
    <n v="136263249.53864786"/>
    <m/>
    <m/>
    <n v="12.249840896632469"/>
    <m/>
    <m/>
    <n v="244.89494792728539"/>
    <m/>
    <m/>
    <n v="299.77322171060325"/>
    <m/>
    <m/>
    <n v="146054.17275216183"/>
    <m/>
    <m/>
    <n v="1.4150439821130529"/>
    <m/>
    <m/>
    <n v="319788295150.30463"/>
    <m/>
    <m/>
    <n v="1140"/>
    <n v="1.1278350515463917"/>
    <n v="1408661734.7387836"/>
    <m/>
    <m/>
    <m/>
    <n v="6.90180099870686"/>
    <m/>
    <m/>
    <m/>
    <n v="6.8352310956655788"/>
    <m/>
    <m/>
    <n v="77979737664.465027"/>
    <m/>
    <m/>
    <n v="19.714834602920941"/>
    <m/>
    <m/>
    <m/>
    <m/>
  </r>
  <r>
    <x v="1134"/>
    <n v="34.74"/>
    <n v="29.74"/>
    <n v="69020.58"/>
    <n v="61935.37"/>
    <n v="77.260000000000005"/>
    <n v="611077.81999999995"/>
    <n v="137932.67000000001"/>
    <n v="123791.49"/>
    <n v="3.951618686892644E-5"/>
    <n v="177898.42568157421"/>
    <m/>
    <m/>
    <n v="141668424.26638174"/>
    <m/>
    <m/>
    <n v="12.087513482466003"/>
    <m/>
    <m/>
    <n v="245.34456185818152"/>
    <m/>
    <m/>
    <n v="300.32391832541413"/>
    <m/>
    <m/>
    <n v="149913.19927880081"/>
    <m/>
    <m/>
    <n v="1.3836262191617403"/>
    <m/>
    <m/>
    <n v="333917440448.87048"/>
    <m/>
    <m/>
    <n v="1141"/>
    <n v="1.168123739071957"/>
    <n v="1483133939.7004945"/>
    <m/>
    <m/>
    <m/>
    <n v="6.7189256602299938"/>
    <m/>
    <m/>
    <m/>
    <n v="6.6544464109618673"/>
    <m/>
    <m/>
    <n v="82104619014.675995"/>
    <m/>
    <m/>
    <n v="19.678986000507098"/>
    <m/>
    <m/>
    <m/>
    <m/>
  </r>
  <r>
    <x v="1135"/>
    <n v="46.72"/>
    <n v="36.270000000000003"/>
    <n v="78692.320000000007"/>
    <n v="70606.929999999993"/>
    <n v="66.91"/>
    <n v="692949.51"/>
    <n v="149410.84"/>
    <n v="134078.21"/>
    <n v="3.0598583303786953E-5"/>
    <n v="202812.20198696727"/>
    <m/>
    <m/>
    <n v="171415948.88160583"/>
    <m/>
    <m/>
    <n v="11.240450464824345"/>
    <m/>
    <m/>
    <n v="265.74165241173057"/>
    <m/>
    <m/>
    <n v="325.29287016246639"/>
    <m/>
    <m/>
    <n v="170887.77061529644"/>
    <m/>
    <m/>
    <n v="1.1980742012150161"/>
    <m/>
    <m/>
    <n v="423296658389.36707"/>
    <m/>
    <m/>
    <n v="1142"/>
    <n v="1.2881169010201268"/>
    <n v="1898248653.2393484"/>
    <m/>
    <m/>
    <m/>
    <n v="5.7774027597880382"/>
    <m/>
    <m/>
    <m/>
    <n v="5.7228020012181062"/>
    <m/>
    <m/>
    <n v="105090919568.3801"/>
    <m/>
    <m/>
    <n v="18.043372578733592"/>
    <m/>
    <m/>
    <m/>
    <m/>
  </r>
  <r>
    <x v="1136"/>
    <n v="39.39"/>
    <n v="33.03"/>
    <n v="74016.53"/>
    <n v="66409.399999999994"/>
    <n v="70.819999999999993"/>
    <n v="652450.32999999996"/>
    <n v="143890.04999999999"/>
    <n v="129119.87"/>
    <n v="3.0598583303786953E-5"/>
    <n v="190756.72695868561"/>
    <m/>
    <m/>
    <n v="156128623.82453564"/>
    <m/>
    <m/>
    <n v="11.574267460772157"/>
    <m/>
    <m/>
    <n v="255.91615229675415"/>
    <m/>
    <m/>
    <n v="313.26587374848293"/>
    <m/>
    <m/>
    <n v="160723.9947783933"/>
    <m/>
    <m/>
    <n v="1.268016226956624"/>
    <m/>
    <m/>
    <n v="373789350840.98987"/>
    <m/>
    <m/>
    <n v="1143"/>
    <n v="1.1925522252497729"/>
    <n v="1672493321.130177"/>
    <m/>
    <m/>
    <m/>
    <n v="6.1205800185170487"/>
    <m/>
    <m/>
    <m/>
    <n v="6.0629796375894109"/>
    <m/>
    <m/>
    <n v="92594411453.717468"/>
    <m/>
    <m/>
    <n v="18.710514176153708"/>
    <m/>
    <m/>
    <m/>
    <m/>
  </r>
  <r>
    <x v="1137"/>
    <n v="39.81"/>
    <n v="33.44"/>
    <n v="76457.42"/>
    <n v="68597.39"/>
    <n v="68.03"/>
    <n v="678165.28"/>
    <n v="145282.49"/>
    <n v="130365.43"/>
    <n v="3.0598583303786953E-5"/>
    <n v="197042.62767162535"/>
    <m/>
    <m/>
    <n v="163843005.59627759"/>
    <m/>
    <m/>
    <n v="11.383302524037164"/>
    <m/>
    <m/>
    <n v="258.38638080087929"/>
    <m/>
    <m/>
    <n v="316.29001658305691"/>
    <m/>
    <m/>
    <n v="166014.59112030175"/>
    <m/>
    <m/>
    <n v="1.2179951591675668"/>
    <m/>
    <m/>
    <n v="403222870879.23914"/>
    <m/>
    <m/>
    <n v="1144"/>
    <n v="1.1904904306220097"/>
    <n v="1782640496.1902983"/>
    <m/>
    <m/>
    <m/>
    <n v="5.9186496389214742"/>
    <m/>
    <m/>
    <m/>
    <n v="5.8631852406690692"/>
    <m/>
    <m/>
    <n v="98694384563.048889"/>
    <m/>
    <m/>
    <n v="18.52990408683327"/>
    <m/>
    <m/>
    <m/>
    <m/>
  </r>
  <r>
    <x v="1138"/>
    <n v="45.26"/>
    <n v="36.49"/>
    <n v="81557.72"/>
    <n v="73171.27"/>
    <n v="63.03"/>
    <n v="728020.04"/>
    <n v="149151.19"/>
    <n v="133832.92000000001"/>
    <n v="3.0598583303786953E-5"/>
    <n v="210181.76657542001"/>
    <m/>
    <m/>
    <n v="180228159.86328408"/>
    <m/>
    <m/>
    <n v="11.003512911278104"/>
    <m/>
    <m/>
    <n v="265.26043480555319"/>
    <m/>
    <m/>
    <n v="324.7048819292587"/>
    <m/>
    <m/>
    <n v="177078.88043870262"/>
    <m/>
    <m/>
    <n v="1.1284143509351612"/>
    <m/>
    <m/>
    <n v="462472836349.58557"/>
    <m/>
    <m/>
    <n v="1145"/>
    <n v="1.2403398191285282"/>
    <n v="2020295268.1369119"/>
    <m/>
    <m/>
    <m/>
    <n v="5.5237535338090495"/>
    <m/>
    <m/>
    <m/>
    <n v="5.4722096723413083"/>
    <m/>
    <m/>
    <n v="111854075689.4048"/>
    <m/>
    <m/>
    <n v="18.036926176624732"/>
    <m/>
    <m/>
    <m/>
    <m/>
  </r>
  <r>
    <x v="1139"/>
    <n v="45.14"/>
    <n v="37.299999999999997"/>
    <n v="84288.59"/>
    <n v="75619.09"/>
    <n v="61.32"/>
    <n v="747762.2"/>
    <n v="150550.63"/>
    <n v="135084.54"/>
    <n v="3.0598583303786953E-5"/>
    <n v="217214.17385145271"/>
    <m/>
    <m/>
    <n v="189270183.32647908"/>
    <m/>
    <m/>
    <n v="10.819179433216908"/>
    <m/>
    <m/>
    <n v="267.74276365782782"/>
    <m/>
    <m/>
    <n v="327.74385596112035"/>
    <m/>
    <m/>
    <n v="182997.48780592703"/>
    <m/>
    <m/>
    <n v="1.0977403859610493"/>
    <m/>
    <m/>
    <n v="487518013567.52795"/>
    <m/>
    <m/>
    <n v="1146"/>
    <n v="1.2101876675603218"/>
    <n v="2155393694.5946617"/>
    <m/>
    <m/>
    <m/>
    <n v="5.3387171192777343"/>
    <m/>
    <m/>
    <m/>
    <n v="5.2891124483409948"/>
    <m/>
    <m/>
    <n v="119336107068.6624"/>
    <m/>
    <m/>
    <n v="17.868128747195236"/>
    <m/>
    <m/>
    <m/>
    <m/>
  </r>
  <r>
    <x v="1140"/>
    <n v="52.05"/>
    <n v="39.130000000000003"/>
    <n v="87331.62"/>
    <n v="78342.19"/>
    <n v="58.86"/>
    <n v="777733.4"/>
    <n v="153455.48000000001"/>
    <n v="137678.57"/>
    <n v="1.2785294130734925E-5"/>
    <n v="225039.68899238121"/>
    <m/>
    <m/>
    <n v="199488085.85418946"/>
    <m/>
    <m/>
    <n v="10.623546507740379"/>
    <m/>
    <m/>
    <n v="272.88885389856881"/>
    <m/>
    <m/>
    <n v="334.04428210390012"/>
    <m/>
    <m/>
    <n v="189571.00305993992"/>
    <m/>
    <m/>
    <n v="1.0535286755499536"/>
    <m/>
    <m/>
    <n v="526478304362.2218"/>
    <m/>
    <m/>
    <n v="1147"/>
    <n v="1.3301814464605162"/>
    <n v="2310394786.1304922"/>
    <m/>
    <m/>
    <m/>
    <n v="5.1457468602802443"/>
    <m/>
    <m/>
    <m/>
    <n v="5.0985498468538815"/>
    <m/>
    <m/>
    <n v="127918429821.21419"/>
    <m/>
    <m/>
    <n v="17.523734524423265"/>
    <m/>
    <m/>
    <m/>
    <m/>
  </r>
  <r>
    <x v="1141"/>
    <n v="53.68"/>
    <n v="40.549999999999997"/>
    <n v="95715.55"/>
    <n v="85862.12"/>
    <n v="54.24"/>
    <n v="838865.28"/>
    <n v="154602.09"/>
    <n v="138705.53"/>
    <n v="1.2785294130734925E-5"/>
    <n v="246637.72854267503"/>
    <m/>
    <m/>
    <n v="228208666.98868203"/>
    <m/>
    <m/>
    <n v="10.113415436937792"/>
    <m/>
    <m/>
    <n v="274.92115907348375"/>
    <m/>
    <m/>
    <n v="336.53240339556237"/>
    <m/>
    <m/>
    <n v="207761.61569776881"/>
    <m/>
    <m/>
    <n v="0.97078260647091663"/>
    <m/>
    <m/>
    <n v="609197045974.28467"/>
    <m/>
    <m/>
    <n v="1148"/>
    <n v="1.3237977805178793"/>
    <n v="2753843503.4672322"/>
    <m/>
    <m/>
    <m/>
    <n v="4.6515989458746807"/>
    <m/>
    <m/>
    <m/>
    <n v="4.6090374051992589"/>
    <m/>
    <m/>
    <n v="152470819888.05658"/>
    <m/>
    <m/>
    <n v="17.392602081187153"/>
    <m/>
    <m/>
    <m/>
    <m/>
  </r>
  <r>
    <x v="1142"/>
    <n v="57.53"/>
    <n v="42.22"/>
    <n v="101189.31"/>
    <n v="90771.29"/>
    <n v="51.87"/>
    <n v="875406.94"/>
    <n v="155263.54"/>
    <n v="139297.19"/>
    <n v="1.2785294130734925E-5"/>
    <n v="260736.03534823735"/>
    <m/>
    <m/>
    <n v="247778049.92711693"/>
    <m/>
    <m/>
    <n v="9.8240422785277968"/>
    <m/>
    <m/>
    <n v="276.09065026648233"/>
    <m/>
    <m/>
    <n v="337.96435395440028"/>
    <m/>
    <m/>
    <n v="219634.07561142789"/>
    <m/>
    <m/>
    <n v="0.92831369187502522"/>
    <m/>
    <m/>
    <n v="662220850993.09705"/>
    <m/>
    <m/>
    <n v="1149"/>
    <n v="1.362624348649929"/>
    <n v="3068642306.536993"/>
    <m/>
    <m/>
    <m/>
    <n v="4.3854393351095009"/>
    <m/>
    <m/>
    <m/>
    <n v="4.3454103491526128"/>
    <m/>
    <m/>
    <n v="169900361443.44141"/>
    <m/>
    <m/>
    <n v="17.317993364225337"/>
    <m/>
    <m/>
    <m/>
    <m/>
  </r>
  <r>
    <x v="1143"/>
    <n v="63.92"/>
    <n v="48.01"/>
    <n v="111275.54"/>
    <n v="99817.919999999998"/>
    <n v="45.06"/>
    <n v="990478.17"/>
    <n v="163092.62"/>
    <n v="146319.4"/>
    <n v="1.2785294130734925E-5"/>
    <n v="286718.38633267453"/>
    <m/>
    <m/>
    <n v="284817146.75777394"/>
    <m/>
    <m/>
    <n v="9.3342476429059573"/>
    <m/>
    <m/>
    <n v="290.00530039426565"/>
    <m/>
    <m/>
    <n v="354.99775638519759"/>
    <m/>
    <m/>
    <n v="241516.73855276892"/>
    <m/>
    <m/>
    <n v="0.80639141914851598"/>
    <m/>
    <m/>
    <n v="836253483639.35193"/>
    <m/>
    <m/>
    <n v="1150"/>
    <n v="1.3313892938971048"/>
    <n v="3680184629.2288733"/>
    <m/>
    <m/>
    <m/>
    <n v="3.9481850051682073"/>
    <m/>
    <m/>
    <m/>
    <n v="3.9122346824578962"/>
    <m/>
    <m/>
    <n v="203759655123.68726"/>
    <m/>
    <m/>
    <n v="16.444565663850451"/>
    <m/>
    <m/>
    <m/>
    <m/>
  </r>
  <r>
    <x v="1144"/>
    <n v="69.95"/>
    <n v="50.91"/>
    <n v="116109.59"/>
    <n v="104152.95"/>
    <n v="43.97"/>
    <n v="1014364.04"/>
    <n v="164675.28"/>
    <n v="147737.42000000001"/>
    <n v="1.2785294130734925E-5"/>
    <n v="299166.7579001569"/>
    <m/>
    <m/>
    <n v="303368384.24360943"/>
    <m/>
    <m/>
    <n v="9.1313196959826364"/>
    <m/>
    <m/>
    <n v="292.81238823297366"/>
    <m/>
    <m/>
    <n v="358.43432737708218"/>
    <m/>
    <m/>
    <n v="251998.41037406842"/>
    <m/>
    <m/>
    <n v="0.78684171879633802"/>
    <m/>
    <m/>
    <n v="876520050061.70837"/>
    <m/>
    <m/>
    <n v="1151"/>
    <n v="1.3739933215478297"/>
    <n v="3999706085.6274571"/>
    <m/>
    <m/>
    <m/>
    <n v="3.776541891314567"/>
    <m/>
    <m/>
    <m/>
    <n v="3.7422382024929961"/>
    <m/>
    <m/>
    <n v="221450784852.27466"/>
    <m/>
    <m/>
    <n v="16.284802911016641"/>
    <m/>
    <m/>
    <m/>
    <m/>
  </r>
  <r>
    <x v="1145"/>
    <n v="54.99"/>
    <n v="42.38"/>
    <n v="107264.9"/>
    <n v="96215.07"/>
    <n v="46.18"/>
    <n v="963297.14"/>
    <n v="157152.67000000001"/>
    <n v="140982.89000000001"/>
    <n v="1.2785294130734925E-5"/>
    <n v="276357.40522799199"/>
    <m/>
    <m/>
    <n v="268679421.78569806"/>
    <m/>
    <m/>
    <n v="9.4785453079372051"/>
    <m/>
    <m/>
    <n v="279.41584542538021"/>
    <m/>
    <m/>
    <n v="342.03662110722132"/>
    <m/>
    <m/>
    <n v="232772.59345369035"/>
    <m/>
    <m/>
    <n v="0.82625375944001589"/>
    <m/>
    <m/>
    <n v="788085320083.20532"/>
    <m/>
    <m/>
    <n v="1152"/>
    <n v="1.2975460122699387"/>
    <n v="3389698707.972085"/>
    <m/>
    <m/>
    <m/>
    <n v="4.0637981896702495"/>
    <m/>
    <m/>
    <m/>
    <n v="4.0271555638136203"/>
    <m/>
    <m/>
    <n v="187677369867.39749"/>
    <m/>
    <m/>
    <n v="17.028105010060539"/>
    <m/>
    <m/>
    <m/>
    <m/>
  </r>
  <r>
    <x v="1146"/>
    <n v="55.13"/>
    <n v="42.99"/>
    <n v="110084.61"/>
    <n v="98743.08"/>
    <n v="45.68"/>
    <n v="973878.61"/>
    <n v="160757.96"/>
    <n v="144215.42000000001"/>
    <n v="1.3897769870707677E-5"/>
    <n v="283615.19342695997"/>
    <m/>
    <m/>
    <n v="279265899.99069589"/>
    <m/>
    <m/>
    <n v="9.353779475862245"/>
    <m/>
    <m/>
    <n v="285.81904484093741"/>
    <m/>
    <m/>
    <n v="349.87524538614684"/>
    <m/>
    <m/>
    <n v="238881.72210445715"/>
    <m/>
    <m/>
    <n v="0.81726296246733443"/>
    <m/>
    <m/>
    <n v="805337640670.25513"/>
    <m/>
    <m/>
    <n v="1153"/>
    <n v="1.2823912537799489"/>
    <n v="3567704257.9015374"/>
    <m/>
    <m/>
    <m/>
    <n v="3.9568393226972716"/>
    <m/>
    <m/>
    <m/>
    <n v="3.921248865495659"/>
    <m/>
    <m/>
    <n v="197533471329.80457"/>
    <m/>
    <m/>
    <n v="16.637291505068628"/>
    <m/>
    <m/>
    <m/>
    <m/>
  </r>
  <r>
    <x v="1147"/>
    <n v="69.25"/>
    <n v="49.45"/>
    <n v="125529.01"/>
    <n v="112594.94"/>
    <n v="39.93"/>
    <n v="1096279.72"/>
    <n v="174251.24"/>
    <n v="156318.19"/>
    <n v="1.3897769870707677E-5"/>
    <n v="323397.30639806454"/>
    <m/>
    <m/>
    <n v="338026556.0302195"/>
    <m/>
    <m/>
    <n v="8.6974704445179434"/>
    <m/>
    <m/>
    <n v="309.80181990595963"/>
    <m/>
    <m/>
    <n v="379.23332439106997"/>
    <m/>
    <m/>
    <n v="272384.65137791494"/>
    <m/>
    <m/>
    <n v="0.71435030570797542"/>
    <m/>
    <m/>
    <n v="1007697245617.4236"/>
    <m/>
    <m/>
    <n v="1154"/>
    <n v="1.4004044489383214"/>
    <n v="4568518467.0225945"/>
    <m/>
    <m/>
    <m/>
    <n v="3.4016082215328955"/>
    <m/>
    <m/>
    <m/>
    <n v="3.3710910619195769"/>
    <m/>
    <m/>
    <n v="252946265753.52344"/>
    <m/>
    <m/>
    <n v="15.240713656291158"/>
    <m/>
    <m/>
    <m/>
    <m/>
  </r>
  <r>
    <x v="1148"/>
    <n v="67.61"/>
    <n v="48.74"/>
    <n v="128251.58"/>
    <n v="115035.42"/>
    <n v="38.200000000000003"/>
    <n v="1143888.5900000001"/>
    <n v="180427.57"/>
    <n v="161856.71"/>
    <n v="1.3897769870707677E-5"/>
    <n v="330403.3400362049"/>
    <m/>
    <m/>
    <n v="349013228.68926561"/>
    <m/>
    <m/>
    <n v="8.6029882812293827"/>
    <m/>
    <m/>
    <n v="320.77491433860854"/>
    <m/>
    <m/>
    <n v="392.66609376127542"/>
    <m/>
    <m/>
    <n v="278280.54606311099"/>
    <m/>
    <m/>
    <n v="0.68336304621119437"/>
    <m/>
    <m/>
    <n v="1095137708476.541"/>
    <m/>
    <m/>
    <n v="1155"/>
    <n v="1.3871563397620024"/>
    <n v="4766401872.3639469"/>
    <m/>
    <m/>
    <m/>
    <n v="3.3277238292039586"/>
    <m/>
    <m/>
    <m/>
    <n v="3.2979469754570676"/>
    <m/>
    <m/>
    <n v="263903155058.47348"/>
    <m/>
    <m/>
    <n v="14.700379517257426"/>
    <m/>
    <m/>
    <m/>
    <m/>
  </r>
  <r>
    <x v="1149"/>
    <n v="70.33"/>
    <n v="51.13"/>
    <n v="138650.03"/>
    <n v="124360.72"/>
    <n v="35.909999999999997"/>
    <n v="1212509.33"/>
    <n v="183115.12"/>
    <n v="164265.39000000001"/>
    <n v="1.3897769870707677E-5"/>
    <n v="357183.24863212468"/>
    <m/>
    <m/>
    <n v="391448400.30378836"/>
    <m/>
    <m/>
    <n v="8.254074553170943"/>
    <m/>
    <m/>
    <n v="325.545063165741"/>
    <m/>
    <m/>
    <n v="398.50575177230331"/>
    <m/>
    <m/>
    <n v="300830.59219240793"/>
    <m/>
    <m/>
    <n v="0.64236184177058497"/>
    <m/>
    <m/>
    <n v="1226436736671.3958"/>
    <m/>
    <m/>
    <n v="1156"/>
    <n v="1.3755133972227653"/>
    <n v="5538988106.6725893"/>
    <m/>
    <m/>
    <m/>
    <n v="3.0578208113076473"/>
    <m/>
    <m/>
    <m/>
    <n v="3.0305302597953419"/>
    <m/>
    <m/>
    <n v="306679959304.09735"/>
    <m/>
    <m/>
    <n v="14.481280609220319"/>
    <m/>
    <m/>
    <m/>
    <m/>
  </r>
  <r>
    <x v="1150"/>
    <n v="52.97"/>
    <n v="43.62"/>
    <n v="130893.88"/>
    <n v="117398.73"/>
    <n v="37.67"/>
    <n v="1153071.6000000001"/>
    <n v="178043.8"/>
    <n v="159709.26"/>
    <n v="3.4777799072793769E-5"/>
    <n v="337177.57829892641"/>
    <m/>
    <m/>
    <n v="358566855.63089693"/>
    <m/>
    <m/>
    <n v="8.4844527697818251"/>
    <m/>
    <m/>
    <n v="316.50603354497258"/>
    <m/>
    <m/>
    <n v="387.44218172003428"/>
    <m/>
    <m/>
    <n v="283964.91785800847"/>
    <m/>
    <m/>
    <n v="0.67373414318405145"/>
    <m/>
    <m/>
    <n v="1105943082796.8191"/>
    <m/>
    <m/>
    <n v="1157"/>
    <n v="1.214351215038973"/>
    <n v="4918321077.1052999"/>
    <m/>
    <m/>
    <m/>
    <n v="3.2285532737440237"/>
    <m/>
    <m/>
    <m/>
    <n v="3.1999644336681237"/>
    <m/>
    <m/>
    <n v="272334185769.40833"/>
    <m/>
    <m/>
    <n v="14.882840544261628"/>
    <m/>
    <m/>
    <m/>
    <m/>
  </r>
  <r>
    <x v="1151"/>
    <n v="53.11"/>
    <n v="43.79"/>
    <n v="127490.72"/>
    <n v="114342.35"/>
    <n v="37.39"/>
    <n v="1161652.32"/>
    <n v="180743.63"/>
    <n v="162125.51"/>
    <n v="3.4777799072793769E-5"/>
    <n v="328403.16177291115"/>
    <m/>
    <m/>
    <n v="344561058.97845197"/>
    <m/>
    <m/>
    <n v="8.5946719642984011"/>
    <m/>
    <m/>
    <n v="321.29764992004363"/>
    <m/>
    <m/>
    <n v="393.30813854229262"/>
    <m/>
    <m/>
    <n v="276564.16708682629"/>
    <m/>
    <m/>
    <n v="0.66868965461346674"/>
    <m/>
    <m/>
    <n v="1122317610679.9724"/>
    <m/>
    <m/>
    <n v="1158"/>
    <n v="1.212833980360813"/>
    <n v="4662075026.0624304"/>
    <m/>
    <m/>
    <m/>
    <n v="3.3124517341664177"/>
    <m/>
    <m/>
    <m/>
    <n v="3.2832656416453929"/>
    <m/>
    <m/>
    <n v="258151497857.51843"/>
    <m/>
    <m/>
    <n v="14.657644876235882"/>
    <m/>
    <m/>
    <m/>
    <m/>
  </r>
  <r>
    <x v="1152"/>
    <n v="69.650000000000006"/>
    <n v="49.83"/>
    <n v="140680.84"/>
    <n v="126168.17"/>
    <n v="34.9"/>
    <n v="1238975.93"/>
    <n v="192701.43"/>
    <n v="172845.92"/>
    <n v="3.4777799072793769E-5"/>
    <n v="362370.73675264203"/>
    <m/>
    <m/>
    <n v="398011413.95631695"/>
    <m/>
    <m/>
    <n v="8.1500092724915572"/>
    <m/>
    <m/>
    <n v="342.54599677343947"/>
    <m/>
    <m/>
    <n v="419.319207713705"/>
    <m/>
    <m/>
    <n v="305158.94644962373"/>
    <m/>
    <m/>
    <n v="0.6241238350239956"/>
    <m/>
    <m/>
    <n v="1271631460744.9363"/>
    <m/>
    <m/>
    <n v="1159"/>
    <n v="1.3977523580172588"/>
    <n v="5626232580.5366125"/>
    <m/>
    <m/>
    <m/>
    <n v="2.9697241789693143"/>
    <m/>
    <m/>
    <m/>
    <n v="2.9436884696888606"/>
    <m/>
    <m/>
    <n v="311546716897.74792"/>
    <m/>
    <m/>
    <n v="13.688390476301421"/>
    <m/>
    <m/>
    <m/>
    <m/>
  </r>
  <r>
    <x v="1153"/>
    <n v="67.8"/>
    <n v="49.76"/>
    <n v="145464.28"/>
    <n v="130453.75999999999"/>
    <n v="33.19"/>
    <n v="1299737.8500000001"/>
    <n v="195310.26"/>
    <n v="175179.93"/>
    <n v="3.4777799072793769E-5"/>
    <n v="374682.9561760673"/>
    <m/>
    <m/>
    <n v="418286452.75742364"/>
    <m/>
    <m/>
    <n v="8.0113839138192358"/>
    <m/>
    <m/>
    <n v="347.1749865297167"/>
    <m/>
    <m/>
    <n v="424.98613675647294"/>
    <m/>
    <m/>
    <n v="315515.29017013515"/>
    <m/>
    <m/>
    <n v="0.59351103249371995"/>
    <m/>
    <m/>
    <n v="1396251936345.6975"/>
    <m/>
    <m/>
    <n v="1160"/>
    <n v="1.362540192926045"/>
    <n v="6008245778.3445053"/>
    <m/>
    <m/>
    <m/>
    <n v="2.8687170981389056"/>
    <m/>
    <m/>
    <m/>
    <n v="2.8436930885648826"/>
    <m/>
    <m/>
    <n v="332708038805.81348"/>
    <m/>
    <m/>
    <n v="13.503520651348827"/>
    <m/>
    <m/>
    <m/>
    <m/>
  </r>
  <r>
    <x v="1154"/>
    <n v="79.13"/>
    <n v="55.3"/>
    <n v="161970.23999999999"/>
    <n v="145251.93"/>
    <n v="30.35"/>
    <n v="1410789"/>
    <n v="210308.86"/>
    <n v="188626.56"/>
    <n v="3.4777799072793769E-5"/>
    <n v="417188.38850770966"/>
    <m/>
    <m/>
    <n v="489454955.5040918"/>
    <m/>
    <m/>
    <n v="7.5567970215013185"/>
    <m/>
    <m/>
    <n v="373.82672726360738"/>
    <m/>
    <m/>
    <n v="457.61174309751698"/>
    <m/>
    <m/>
    <n v="351296.01835421461"/>
    <m/>
    <m/>
    <n v="0.54269577641479594"/>
    <m/>
    <m/>
    <n v="1634722276234.8438"/>
    <m/>
    <m/>
    <n v="1161"/>
    <n v="1.4309222423146473"/>
    <n v="7371101701.9404068"/>
    <m/>
    <m/>
    <m/>
    <n v="2.5431824702763985"/>
    <m/>
    <m/>
    <m/>
    <n v="2.5211099747893617"/>
    <m/>
    <m/>
    <n v="408186008652.90985"/>
    <m/>
    <m/>
    <n v="12.466976857796084"/>
    <m/>
    <m/>
    <m/>
    <m/>
  </r>
  <r>
    <x v="1155"/>
    <n v="80.06"/>
    <n v="62.84"/>
    <n v="171431.23"/>
    <n v="153721.21"/>
    <n v="29.6"/>
    <n v="1445690.73"/>
    <n v="215659.44"/>
    <n v="193405.83"/>
    <n v="2.5028793918968617E-5"/>
    <n v="441524.85690365243"/>
    <m/>
    <m/>
    <n v="532248001.8198936"/>
    <m/>
    <m/>
    <n v="7.3359151357657097"/>
    <m/>
    <m/>
    <n v="383.3094119202467"/>
    <m/>
    <m/>
    <n v="469.22130505048688"/>
    <m/>
    <m/>
    <n v="371747.1342884957"/>
    <m/>
    <m/>
    <n v="0.52919784193523545"/>
    <m/>
    <m/>
    <n v="1715213602744.4868"/>
    <m/>
    <m/>
    <n v="1162"/>
    <n v="1.2740292807129217"/>
    <n v="8229850980.4927397"/>
    <m/>
    <m/>
    <m/>
    <n v="2.3945611905704318"/>
    <m/>
    <m/>
    <m/>
    <n v="2.3740945716259003"/>
    <m/>
    <m/>
    <n v="455759049193.22083"/>
    <m/>
    <m/>
    <n v="12.150662612127514"/>
    <m/>
    <m/>
    <m/>
    <m/>
  </r>
  <r>
    <x v="1156"/>
    <n v="66.959999999999994"/>
    <n v="54.38"/>
    <n v="156562.01999999999"/>
    <n v="140384.24"/>
    <n v="30.67"/>
    <n v="1393726.35"/>
    <n v="199653.91"/>
    <n v="179047.05"/>
    <n v="2.5028793918968617E-5"/>
    <n v="403219.05138516548"/>
    <m/>
    <m/>
    <n v="462976195.4064523"/>
    <m/>
    <m/>
    <n v="7.6539507280785566"/>
    <m/>
    <m/>
    <n v="354.8528029872258"/>
    <m/>
    <m/>
    <n v="434.38713638542845"/>
    <m/>
    <m/>
    <n v="339484.3017224425"/>
    <m/>
    <m/>
    <n v="0.54829758343945267"/>
    <m/>
    <m/>
    <n v="1591787959544.0562"/>
    <m/>
    <m/>
    <n v="1163"/>
    <n v="1.2313350496506066"/>
    <n v="6801565411.5744429"/>
    <m/>
    <m/>
    <m/>
    <n v="2.6021939510683376"/>
    <m/>
    <m/>
    <m/>
    <n v="2.580041985056809"/>
    <m/>
    <m/>
    <n v="376667440285.71265"/>
    <m/>
    <m/>
    <n v="13.052592532446409"/>
    <m/>
    <m/>
    <m/>
    <m/>
  </r>
  <r>
    <x v="1157"/>
    <n v="69.959999999999994"/>
    <n v="57.82"/>
    <n v="163876.82999999999"/>
    <n v="146939.68"/>
    <n v="30.7"/>
    <n v="1392239.06"/>
    <n v="202573.83"/>
    <n v="181661.12"/>
    <n v="2.5028793918968617E-5"/>
    <n v="422047.75279013102"/>
    <m/>
    <m/>
    <n v="495400434.16581357"/>
    <m/>
    <m/>
    <n v="7.4750501570346488"/>
    <m/>
    <m/>
    <n v="360.03371334957041"/>
    <m/>
    <m/>
    <n v="440.729744340335"/>
    <m/>
    <m/>
    <n v="355326.77777184587"/>
    <m/>
    <m/>
    <n v="0.54880383012399381"/>
    <m/>
    <m/>
    <n v="1588269684981.6611"/>
    <m/>
    <m/>
    <n v="1164"/>
    <n v="1.2099619508820476"/>
    <n v="7436532173.6142006"/>
    <m/>
    <m/>
    <m/>
    <n v="2.4805652973999832"/>
    <m/>
    <m/>
    <m/>
    <n v="2.4595338769842754"/>
    <m/>
    <m/>
    <n v="411837164906.18964"/>
    <m/>
    <m/>
    <n v="12.861872117904891"/>
    <m/>
    <m/>
    <m/>
    <m/>
  </r>
  <r>
    <x v="1158"/>
    <n v="62.9"/>
    <n v="53.75"/>
    <n v="161655.92000000001"/>
    <n v="144944.63"/>
    <n v="29.55"/>
    <n v="1444264.95"/>
    <n v="206302.02"/>
    <n v="184999.89"/>
    <n v="2.5028793918968617E-5"/>
    <n v="416317.87822427147"/>
    <m/>
    <m/>
    <n v="485306450.2754299"/>
    <m/>
    <m/>
    <n v="7.5255999290380284"/>
    <m/>
    <m/>
    <n v="366.6508710747018"/>
    <m/>
    <m/>
    <n v="448.83052828885832"/>
    <m/>
    <m/>
    <n v="350492.30234115216"/>
    <m/>
    <m/>
    <n v="0.52821708693911595"/>
    <m/>
    <m/>
    <n v="1706842196634.7131"/>
    <m/>
    <m/>
    <n v="1165"/>
    <n v="1.1702325581395348"/>
    <n v="7234351725.6501741"/>
    <m/>
    <m/>
    <m/>
    <n v="2.5141276741104224"/>
    <m/>
    <m/>
    <m/>
    <n v="2.4928979955569921"/>
    <m/>
    <m/>
    <n v="400645774585.28351"/>
    <m/>
    <m/>
    <n v="12.625331365414453"/>
    <m/>
    <m/>
    <m/>
    <m/>
  </r>
  <r>
    <x v="1159"/>
    <n v="59.89"/>
    <n v="53.57"/>
    <n v="160829.07999999999"/>
    <n v="144199.63"/>
    <n v="29.85"/>
    <n v="1429639.17"/>
    <n v="207199.54"/>
    <n v="185800.11"/>
    <n v="2.5028793918968617E-5"/>
    <n v="414178.39022590558"/>
    <m/>
    <m/>
    <n v="481560197.13383859"/>
    <m/>
    <m/>
    <n v="7.5447439459553705"/>
    <m/>
    <m/>
    <n v="368.23701198241821"/>
    <m/>
    <m/>
    <n v="450.77267447353165"/>
    <m/>
    <m/>
    <n v="348680.77831018995"/>
    <m/>
    <m/>
    <n v="0.53355045971513337"/>
    <m/>
    <m/>
    <n v="1672145135342.6714"/>
    <m/>
    <m/>
    <n v="1166"/>
    <n v="1.1179764793727833"/>
    <n v="7159742845.3370419"/>
    <m/>
    <m/>
    <m/>
    <n v="2.5269323250466091"/>
    <m/>
    <m/>
    <m/>
    <n v="2.5056812643603523"/>
    <m/>
    <m/>
    <n v="396519220542.74817"/>
    <m/>
    <m/>
    <n v="12.570569977027771"/>
    <m/>
    <m/>
    <m/>
    <m/>
  </r>
  <r>
    <x v="1160"/>
    <n v="53.68"/>
    <n v="51.2"/>
    <n v="155595.82999999999"/>
    <n v="139496.66"/>
    <n v="30.89"/>
    <n v="1379725.88"/>
    <n v="204847.38"/>
    <n v="183676.93"/>
    <n v="1.473220140102427E-5"/>
    <n v="400672.04485648469"/>
    <m/>
    <m/>
    <n v="457988398.7298364"/>
    <m/>
    <m/>
    <n v="7.6671785161160795"/>
    <m/>
    <m/>
    <n v="364.03010029553434"/>
    <m/>
    <m/>
    <n v="445.62430191154317"/>
    <m/>
    <m/>
    <n v="337279.68941052502"/>
    <m/>
    <m/>
    <n v="0.55204906472834359"/>
    <m/>
    <m/>
    <n v="1555029865020.1914"/>
    <m/>
    <m/>
    <n v="1167"/>
    <n v="1.0484374999999999"/>
    <n v="6692046258.4771032"/>
    <m/>
    <m/>
    <m/>
    <n v="2.6089818774698172"/>
    <m/>
    <m/>
    <m/>
    <n v="2.5873094894101039"/>
    <m/>
    <m/>
    <n v="370620942703.33783"/>
    <m/>
    <m/>
    <n v="12.713367919941055"/>
    <m/>
    <m/>
    <m/>
    <m/>
  </r>
  <r>
    <x v="1161"/>
    <n v="47.73"/>
    <n v="46.26"/>
    <n v="141782.29"/>
    <n v="127110.32"/>
    <n v="33.96"/>
    <n v="1242849.6499999999"/>
    <n v="197951.98"/>
    <n v="177491.44"/>
    <n v="1.473220140102427E-5"/>
    <n v="365092.14207403321"/>
    <m/>
    <m/>
    <n v="396985281.79317313"/>
    <m/>
    <m/>
    <n v="8.0073663499236787"/>
    <m/>
    <m/>
    <n v="351.76784805333898"/>
    <m/>
    <m/>
    <n v="430.61404369680019"/>
    <m/>
    <m/>
    <n v="307322.74130543013"/>
    <m/>
    <m/>
    <n v="0.60688115808271925"/>
    <m/>
    <m/>
    <n v="1246400269638.3821"/>
    <m/>
    <m/>
    <n v="1168"/>
    <n v="1.0317769130998702"/>
    <n v="5503445812.9075966"/>
    <m/>
    <m/>
    <m/>
    <n v="2.8405091458877876"/>
    <m/>
    <m/>
    <m/>
    <n v="2.81698201249863"/>
    <m/>
    <m/>
    <n v="304794494159.42285"/>
    <m/>
    <m/>
    <n v="13.141209856287428"/>
    <m/>
    <m/>
    <m/>
    <m/>
  </r>
  <r>
    <x v="1162"/>
    <n v="54.56"/>
    <n v="49.72"/>
    <n v="151034.19"/>
    <n v="135402.94"/>
    <n v="31.43"/>
    <n v="1335540.58"/>
    <n v="209621.62"/>
    <n v="187952.28"/>
    <n v="1.473220140102427E-5"/>
    <n v="388906.48056177655"/>
    <m/>
    <m/>
    <n v="435829813.91286123"/>
    <m/>
    <m/>
    <n v="7.7459662510886016"/>
    <m/>
    <m/>
    <n v="372.49613857978107"/>
    <m/>
    <m/>
    <n v="455.98892897777375"/>
    <m/>
    <m/>
    <n v="327362.92090599617"/>
    <m/>
    <m/>
    <n v="0.56163809283855948"/>
    <m/>
    <m/>
    <n v="1432202644370.0298"/>
    <m/>
    <m/>
    <n v="1169"/>
    <n v="1.097345132743363"/>
    <n v="6221320805.7394085"/>
    <m/>
    <m/>
    <m/>
    <n v="2.6550719425185636"/>
    <m/>
    <m/>
    <m/>
    <n v="2.6331447757838808"/>
    <m/>
    <m/>
    <n v="344553305083.6405"/>
    <m/>
    <m/>
    <n v="12.366429162017727"/>
    <m/>
    <m/>
    <m/>
    <m/>
  </r>
  <r>
    <x v="1163"/>
    <n v="63.68"/>
    <n v="56.14"/>
    <n v="168800.29"/>
    <n v="151328.35"/>
    <n v="27.39"/>
    <n v="1506952.64"/>
    <n v="219536.83"/>
    <n v="196839.75"/>
    <n v="1.473220140102427E-5"/>
    <n v="434642.81816715247"/>
    <m/>
    <m/>
    <n v="512715049.99115801"/>
    <m/>
    <m/>
    <n v="7.2902557836182389"/>
    <m/>
    <m/>
    <n v="390.10588433461999"/>
    <m/>
    <m/>
    <n v="477.54631768795048"/>
    <m/>
    <m/>
    <n v="365855.16953326546"/>
    <m/>
    <m/>
    <n v="0.48941853146956843"/>
    <m/>
    <m/>
    <n v="1799702170624.7759"/>
    <m/>
    <m/>
    <n v="1170"/>
    <n v="1.1343070894193088"/>
    <n v="7684502509.1570063"/>
    <m/>
    <m/>
    <m/>
    <n v="2.3426866725886692"/>
    <m/>
    <m/>
    <m/>
    <n v="2.3233958787515969"/>
    <m/>
    <m/>
    <n v="425589574987.08899"/>
    <m/>
    <m/>
    <n v="11.781410733446865"/>
    <m/>
    <m/>
    <m/>
    <m/>
  </r>
  <r>
    <x v="1164"/>
    <n v="56.1"/>
    <n v="52.61"/>
    <n v="164350.35999999999"/>
    <n v="147336.78"/>
    <n v="28.12"/>
    <n v="1466640.13"/>
    <n v="219671.26"/>
    <n v="196957.38"/>
    <n v="1.473220140102427E-5"/>
    <n v="423174.40230150043"/>
    <m/>
    <m/>
    <n v="492424591.6649586"/>
    <m/>
    <m/>
    <n v="7.3862106423013794"/>
    <m/>
    <m/>
    <n v="390.3352416751124"/>
    <m/>
    <m/>
    <n v="477.82760807655319"/>
    <m/>
    <m/>
    <n v="356194.80397822073"/>
    <m/>
    <m/>
    <n v="0.50243501270989399"/>
    <m/>
    <m/>
    <n v="1703284717982.7705"/>
    <m/>
    <m/>
    <n v="1171"/>
    <n v="1.066337198251283"/>
    <n v="7278870784.2601767"/>
    <m/>
    <m/>
    <m/>
    <n v="2.4043674525779748"/>
    <m/>
    <m/>
    <m/>
    <n v="2.3846267483025723"/>
    <m/>
    <m/>
    <n v="403125838222.7572"/>
    <m/>
    <m/>
    <n v="11.774108220244813"/>
    <m/>
    <m/>
    <m/>
    <m/>
  </r>
  <r>
    <x v="1165"/>
    <n v="59.98"/>
    <n v="54.05"/>
    <n v="167668.34"/>
    <n v="150304.76999999999"/>
    <n v="27.57"/>
    <n v="1495809.52"/>
    <n v="220630.11"/>
    <n v="197808.38"/>
    <n v="9.8655869131825114E-6"/>
    <n v="431686.06040219287"/>
    <m/>
    <m/>
    <n v="507289289.61411804"/>
    <m/>
    <m/>
    <n v="7.3112448708859645"/>
    <m/>
    <m/>
    <n v="392.01035103858936"/>
    <m/>
    <m/>
    <n v="479.87976544118993"/>
    <m/>
    <m/>
    <n v="363338.72530991287"/>
    <m/>
    <m/>
    <n v="0.49252689765902519"/>
    <m/>
    <m/>
    <n v="1770631908865.0054"/>
    <m/>
    <m/>
    <n v="1172"/>
    <n v="1.1097132284921369"/>
    <n v="7571360190.5321608"/>
    <m/>
    <m/>
    <m/>
    <n v="2.3556040862056031"/>
    <m/>
    <m/>
    <m/>
    <n v="2.3364342209535303"/>
    <m/>
    <m/>
    <n v="419322719806.46735"/>
    <m/>
    <m/>
    <n v="11.72228165564251"/>
    <m/>
    <m/>
    <m/>
    <m/>
  </r>
  <r>
    <x v="1166"/>
    <n v="61.44"/>
    <n v="55.63"/>
    <n v="172584.36"/>
    <n v="154710.21"/>
    <n v="27.22"/>
    <n v="1514813.92"/>
    <n v="224297.79"/>
    <n v="201094.73"/>
    <n v="9.8655869131825114E-6"/>
    <n v="444332.22053086833"/>
    <m/>
    <m/>
    <n v="529587221.35640085"/>
    <m/>
    <m/>
    <n v="7.2039108984696254"/>
    <m/>
    <m/>
    <n v="398.51728043966631"/>
    <m/>
    <m/>
    <n v="487.84576258913711"/>
    <m/>
    <m/>
    <n v="373977.44216793246"/>
    <m/>
    <m/>
    <n v="0.48624764407099513"/>
    <m/>
    <m/>
    <n v="1815485711345.2168"/>
    <m/>
    <m/>
    <n v="1173"/>
    <n v="1.1044400503325542"/>
    <n v="8014923948.34167"/>
    <m/>
    <m/>
    <m/>
    <n v="2.2864547203637517"/>
    <m/>
    <m/>
    <m/>
    <n v="2.2678917136394414"/>
    <m/>
    <m/>
    <n v="443887770265.84143"/>
    <m/>
    <m/>
    <n v="11.5272173104826"/>
    <m/>
    <m/>
    <m/>
    <m/>
  </r>
  <r>
    <x v="1167"/>
    <n v="66.459999999999994"/>
    <n v="59.1"/>
    <n v="185915.14"/>
    <n v="166658.82"/>
    <n v="24.82"/>
    <n v="1648006.99"/>
    <n v="230688.44"/>
    <n v="206822.3"/>
    <n v="9.8655869131825114E-6"/>
    <n v="478641.70720409404"/>
    <m/>
    <m/>
    <n v="590933334.72613919"/>
    <m/>
    <m/>
    <n v="6.9255436934785237"/>
    <m/>
    <m/>
    <n v="409.86176491376199"/>
    <m/>
    <m/>
    <n v="501.73368684986463"/>
    <m/>
    <m/>
    <n v="402848.95392625587"/>
    <m/>
    <m/>
    <n v="0.44335066969309933"/>
    <m/>
    <m/>
    <n v="2134583607414.5681"/>
    <m/>
    <m/>
    <n v="1174"/>
    <n v="1.1245346869712352"/>
    <n v="9252632567.872076"/>
    <m/>
    <m/>
    <m/>
    <n v="2.1097685225791438"/>
    <m/>
    <m/>
    <m/>
    <n v="2.0926806889506997"/>
    <m/>
    <m/>
    <n v="512434519030.67554"/>
    <m/>
    <m/>
    <n v="11.198595963832274"/>
    <m/>
    <m/>
    <m/>
    <m/>
  </r>
  <r>
    <x v="1168"/>
    <n v="59.83"/>
    <n v="54.1"/>
    <n v="173495.18"/>
    <n v="155523.62"/>
    <n v="26.59"/>
    <n v="1530728.86"/>
    <n v="224871.61"/>
    <n v="201605.22"/>
    <n v="9.8655869131825114E-6"/>
    <n v="446655.4164789638"/>
    <m/>
    <m/>
    <n v="531704000.04912329"/>
    <m/>
    <m/>
    <n v="7.1567202527982898"/>
    <m/>
    <m/>
    <n v="399.51732133414384"/>
    <m/>
    <m/>
    <n v="489.07103670319452"/>
    <m/>
    <m/>
    <n v="375922.05017915025"/>
    <m/>
    <m/>
    <n v="0.47494151294468434"/>
    <m/>
    <m/>
    <n v="1830634808408.2854"/>
    <m/>
    <m/>
    <n v="1175"/>
    <n v="1.1059149722735675"/>
    <n v="8015945251.8365498"/>
    <m/>
    <m/>
    <m/>
    <n v="2.2506264972413614"/>
    <m/>
    <m/>
    <m/>
    <n v="2.2324412327299852"/>
    <m/>
    <m/>
    <n v="443942875459.0553"/>
    <m/>
    <m/>
    <n v="11.480768494158857"/>
    <m/>
    <m/>
    <m/>
    <m/>
  </r>
  <r>
    <x v="1169"/>
    <n v="66.31"/>
    <n v="59.29"/>
    <n v="186622.19"/>
    <n v="167289.32999999999"/>
    <n v="25.2"/>
    <n v="1610814.27"/>
    <n v="232742.31"/>
    <n v="208659.59"/>
    <n v="9.8655869131825114E-6"/>
    <n v="480438.58905524685"/>
    <m/>
    <m/>
    <n v="592035219.71714246"/>
    <m/>
    <m/>
    <n v="6.8858300740077656"/>
    <m/>
    <m/>
    <n v="413.49068900684654"/>
    <m/>
    <m/>
    <n v="506.1771561935596"/>
    <m/>
    <m/>
    <n v="404349.76248044573"/>
    <m/>
    <m/>
    <n v="0.45008914315740106"/>
    <m/>
    <m/>
    <n v="2022032857597.3972"/>
    <m/>
    <m/>
    <n v="1176"/>
    <n v="1.1184010794400405"/>
    <n v="9228482658.8826771"/>
    <m/>
    <m/>
    <m/>
    <n v="2.0802646710385653"/>
    <m/>
    <m/>
    <m/>
    <n v="2.063496091042297"/>
    <m/>
    <m/>
    <n v="511095357397.03589"/>
    <m/>
    <m/>
    <n v="11.078744352683723"/>
    <m/>
    <m/>
    <m/>
    <m/>
  </r>
  <r>
    <x v="1170"/>
    <n v="69.150000000000006"/>
    <n v="62.51"/>
    <n v="196810.72"/>
    <n v="176417.44"/>
    <n v="23.33"/>
    <n v="1730457.7"/>
    <n v="238712.17"/>
    <n v="214005.55"/>
    <n v="4.1674654807088984E-6"/>
    <n v="506630.79240148509"/>
    <m/>
    <m/>
    <n v="640473226.01866782"/>
    <m/>
    <m/>
    <n v="6.6974451011749832"/>
    <m/>
    <m/>
    <n v="424.0657380530705"/>
    <m/>
    <m/>
    <n v="519.12437391725393"/>
    <m/>
    <m/>
    <n v="426376.23024961777"/>
    <m/>
    <m/>
    <n v="0.41662117784724095"/>
    <m/>
    <m/>
    <n v="2321875727422.2314"/>
    <m/>
    <m/>
    <n v="1177"/>
    <n v="1.1062230043193091"/>
    <n v="10234548668.195234"/>
    <m/>
    <m/>
    <m/>
    <n v="1.9664806366875631"/>
    <m/>
    <m/>
    <m/>
    <n v="1.950743099896997"/>
    <m/>
    <m/>
    <n v="566801209523.18152"/>
    <m/>
    <m/>
    <n v="10.793838750213032"/>
    <m/>
    <m/>
    <m/>
    <m/>
  </r>
  <r>
    <x v="1171"/>
    <n v="67.64"/>
    <n v="61.39"/>
    <n v="200075.27"/>
    <n v="179342.99"/>
    <n v="22.44"/>
    <n v="1796110.4"/>
    <n v="243065.55"/>
    <n v="217907.47"/>
    <n v="4.1674654807088984E-6"/>
    <n v="515021.84920396848"/>
    <m/>
    <m/>
    <n v="656398489.68085372"/>
    <m/>
    <m/>
    <n v="6.6417399915131741"/>
    <m/>
    <m/>
    <n v="431.7888715166406"/>
    <m/>
    <m/>
    <n v="528.57930534963134"/>
    <m/>
    <m/>
    <n v="433434.40560844465"/>
    <m/>
    <m/>
    <n v="0.40070582760640888"/>
    <m/>
    <m/>
    <n v="2497867072990.0049"/>
    <m/>
    <m/>
    <n v="1178"/>
    <n v="1.1018081120703698"/>
    <n v="10573633653.593895"/>
    <m/>
    <m/>
    <m/>
    <n v="1.9337801992268435"/>
    <m/>
    <m/>
    <m/>
    <n v="1.9183307509783984"/>
    <m/>
    <m/>
    <n v="585575832477.86475"/>
    <m/>
    <m/>
    <n v="10.5966890844077"/>
    <m/>
    <m/>
    <m/>
    <m/>
  </r>
  <r>
    <x v="1172"/>
    <n v="74.260000000000005"/>
    <n v="66.489999999999995"/>
    <n v="219668.04"/>
    <n v="196904.77"/>
    <n v="20.63"/>
    <n v="1940943.13"/>
    <n v="258939.45"/>
    <n v="232137.46"/>
    <n v="4.1674654807088984E-6"/>
    <n v="565442.60350539826"/>
    <m/>
    <m/>
    <n v="752805905.2641387"/>
    <m/>
    <m/>
    <n v="6.3163864727186665"/>
    <m/>
    <m/>
    <n v="459.97652340920712"/>
    <m/>
    <m/>
    <n v="563.08616019114197"/>
    <m/>
    <m/>
    <n v="475863.85622094502"/>
    <m/>
    <m/>
    <n v="0.36836489577813686"/>
    <m/>
    <m/>
    <n v="2900486532782.4736"/>
    <m/>
    <m/>
    <n v="1179"/>
    <n v="1.1168596781470899"/>
    <n v="12644008626.0354"/>
    <m/>
    <m/>
    <m/>
    <n v="1.7443376484447406"/>
    <m/>
    <m/>
    <m/>
    <n v="1.7304255089760678"/>
    <m/>
    <m/>
    <n v="700229625575.52954"/>
    <m/>
    <m/>
    <n v="9.9043694827660786"/>
    <m/>
    <m/>
    <m/>
    <m/>
  </r>
  <r>
    <x v="1173"/>
    <n v="80.86"/>
    <n v="69.239999999999995"/>
    <n v="231277.98"/>
    <n v="207310.8"/>
    <n v="19.27"/>
    <n v="2069216.05"/>
    <n v="271701.93"/>
    <n v="243577.97"/>
    <n v="4.1674654807088984E-6"/>
    <n v="595312.97497105738"/>
    <m/>
    <m/>
    <n v="812474582.56875885"/>
    <m/>
    <m/>
    <n v="6.1493221138443843"/>
    <m/>
    <m/>
    <n v="482.63585093950149"/>
    <m/>
    <m/>
    <n v="590.82551408146662"/>
    <m/>
    <m/>
    <n v="500997.91283954948"/>
    <m/>
    <m/>
    <n v="0.34406217104621967"/>
    <m/>
    <m/>
    <n v="3283610740234.7095"/>
    <m/>
    <m/>
    <n v="1180"/>
    <n v="1.1678220681686886"/>
    <n v="13979959502.808897"/>
    <m/>
    <m/>
    <m/>
    <n v="1.6520758833286171"/>
    <m/>
    <m/>
    <m/>
    <n v="1.6389221333831969"/>
    <m/>
    <m/>
    <n v="774209370521.32043"/>
    <m/>
    <m/>
    <n v="9.4159400167606684"/>
    <m/>
    <m/>
    <m/>
    <m/>
  </r>
  <r>
    <x v="1174"/>
    <n v="72.67"/>
    <n v="64.349999999999994"/>
    <n v="219321.83"/>
    <n v="196592.79"/>
    <n v="20.21"/>
    <n v="1968256.72"/>
    <n v="264064.02"/>
    <n v="236729.65"/>
    <n v="4.1674654807088984E-6"/>
    <n v="564523.90085071628"/>
    <m/>
    <m/>
    <n v="749459747.23348486"/>
    <m/>
    <m/>
    <n v="6.3081185198769738"/>
    <m/>
    <m/>
    <n v="469.05686459129595"/>
    <m/>
    <m/>
    <n v="574.20323485808183"/>
    <m/>
    <m/>
    <n v="475082.55296484742"/>
    <m/>
    <m/>
    <n v="0.36082591921839746"/>
    <m/>
    <m/>
    <n v="2962963081980.7075"/>
    <m/>
    <m/>
    <n v="1181"/>
    <n v="1.1292929292929295"/>
    <n v="12534003681.261198"/>
    <m/>
    <m/>
    <m/>
    <n v="1.7374076142054007"/>
    <m/>
    <m/>
    <m/>
    <n v="1.7235981685275328"/>
    <m/>
    <m/>
    <n v="694127323821.51489"/>
    <m/>
    <m/>
    <n v="9.6803563084139235"/>
    <m/>
    <m/>
    <m/>
    <m/>
  </r>
  <r>
    <x v="1175"/>
    <n v="64.7"/>
    <n v="59.5"/>
    <n v="205422.63"/>
    <n v="184131.55"/>
    <n v="22.02"/>
    <n v="1791342.35"/>
    <n v="252242.82"/>
    <n v="226129.15"/>
    <n v="4.1674654807088984E-6"/>
    <n v="528709.34747475374"/>
    <m/>
    <m/>
    <n v="678182300.37094116"/>
    <m/>
    <m/>
    <n v="6.5075337221994793"/>
    <m/>
    <m/>
    <n v="448.02609444070703"/>
    <m/>
    <m/>
    <n v="548.45989463181274"/>
    <m/>
    <m/>
    <n v="444930.54719015933"/>
    <m/>
    <m/>
    <n v="0.39307673041975655"/>
    <m/>
    <m/>
    <n v="2429763121390.7358"/>
    <m/>
    <m/>
    <n v="1182"/>
    <n v="1.0873949579831934"/>
    <n v="10943935304.843136"/>
    <m/>
    <m/>
    <m/>
    <n v="1.8472768797230996"/>
    <m/>
    <m/>
    <m/>
    <n v="1.832669794453563"/>
    <m/>
    <m/>
    <n v="606056728037.12341"/>
    <m/>
    <m/>
    <n v="10.112836548565701"/>
    <m/>
    <m/>
    <m/>
    <m/>
  </r>
  <r>
    <x v="1176"/>
    <n v="60.9"/>
    <n v="57.99"/>
    <n v="200165.18"/>
    <n v="179418.23999999999"/>
    <n v="22.35"/>
    <n v="1764847.99"/>
    <n v="246889.89"/>
    <n v="221329.45"/>
    <n v="4.1674654807088984E-6"/>
    <n v="515165.35063397413"/>
    <m/>
    <m/>
    <n v="652136375.16359079"/>
    <m/>
    <m/>
    <n v="6.5906505242902469"/>
    <m/>
    <m/>
    <n v="438.50768886873408"/>
    <m/>
    <m/>
    <n v="536.80834082832246"/>
    <m/>
    <m/>
    <n v="433528.95936798956"/>
    <m/>
    <m/>
    <n v="0.39894566487293892"/>
    <m/>
    <m/>
    <n v="2357710037913.9009"/>
    <m/>
    <m/>
    <n v="1183"/>
    <n v="1.0501810657009829"/>
    <n v="10383310306.912424"/>
    <m/>
    <m/>
    <m/>
    <n v="1.8944743363255101"/>
    <m/>
    <m/>
    <m/>
    <n v="1.8795199002018557"/>
    <m/>
    <m/>
    <n v="575006038333.81885"/>
    <m/>
    <m/>
    <n v="10.327147433537432"/>
    <m/>
    <m/>
    <m/>
    <m/>
  </r>
  <r>
    <x v="1177"/>
    <n v="54.92"/>
    <n v="53.73"/>
    <n v="187970.57"/>
    <n v="168486.85"/>
    <n v="23.37"/>
    <n v="1683974.34"/>
    <n v="238714.72"/>
    <n v="213999.73"/>
    <n v="4.1674654807088984E-6"/>
    <n v="483768.27277442109"/>
    <m/>
    <m/>
    <n v="592531760.79703069"/>
    <m/>
    <m/>
    <n v="6.7912475822770437"/>
    <m/>
    <m/>
    <n v="423.9772140439818"/>
    <m/>
    <m/>
    <n v="519.02112556300335"/>
    <m/>
    <m/>
    <n v="407103.68959135289"/>
    <m/>
    <m/>
    <n v="0.41712972344649579"/>
    <m/>
    <m/>
    <n v="2141464157571.5532"/>
    <m/>
    <m/>
    <n v="1184"/>
    <n v="1.0221477759166202"/>
    <n v="9117758052.6240959"/>
    <m/>
    <m/>
    <m/>
    <n v="2.0098050973740764"/>
    <m/>
    <m/>
    <m/>
    <n v="1.9939677042876145"/>
    <m/>
    <m/>
    <n v="504918691765.10724"/>
    <m/>
    <m/>
    <n v="10.66879921456896"/>
    <m/>
    <m/>
    <m/>
    <m/>
  </r>
  <r>
    <x v="1178"/>
    <n v="55.28"/>
    <n v="54.18"/>
    <n v="187762.74"/>
    <n v="168299.16"/>
    <n v="23.69"/>
    <n v="1660900.49"/>
    <n v="238485.99"/>
    <n v="213792.9"/>
    <n v="4.1674654807088984E-6"/>
    <n v="483209.82789527753"/>
    <m/>
    <m/>
    <n v="591530318.59625411"/>
    <m/>
    <m/>
    <n v="6.7946765101951758"/>
    <m/>
    <m/>
    <n v="423.55031443791256"/>
    <m/>
    <m/>
    <n v="518.49966338978061"/>
    <m/>
    <m/>
    <n v="406626.79061835841"/>
    <m/>
    <m/>
    <n v="0.42279504667461126"/>
    <m/>
    <m/>
    <n v="2082462133223.8604"/>
    <m/>
    <m/>
    <n v="1185"/>
    <n v="1.0203026947212994"/>
    <n v="9096831026.1047688"/>
    <m/>
    <m/>
    <m/>
    <n v="2.0118565494434768"/>
    <m/>
    <m/>
    <m/>
    <n v="1.9960579097752722"/>
    <m/>
    <m/>
    <n v="503752410455.07697"/>
    <m/>
    <m/>
    <n v="10.67840963171289"/>
    <m/>
    <m/>
    <m/>
    <m/>
  </r>
  <r>
    <x v="1179"/>
    <n v="68.510000000000005"/>
    <n v="62.39"/>
    <n v="211730.98"/>
    <n v="189780.73"/>
    <n v="20.91"/>
    <n v="1856376.17"/>
    <n v="263618.76"/>
    <n v="236320.72"/>
    <n v="1.3889776309117252E-6"/>
    <n v="544852.54372585693"/>
    <m/>
    <m/>
    <n v="704763728.39012957"/>
    <m/>
    <m/>
    <n v="6.3605463048229183"/>
    <m/>
    <m/>
    <n v="468.1517819558556"/>
    <m/>
    <m/>
    <n v="573.10154459417311"/>
    <m/>
    <m/>
    <n v="458488.73804298165"/>
    <m/>
    <m/>
    <n v="0.37311909029029977"/>
    <m/>
    <m/>
    <n v="2572055069790.8135"/>
    <m/>
    <m/>
    <n v="1186"/>
    <n v="1.0980926430517712"/>
    <n v="11417901099.373138"/>
    <m/>
    <m/>
    <m/>
    <n v="1.7548195738584274"/>
    <m/>
    <m/>
    <m/>
    <n v="1.7411112417299521"/>
    <m/>
    <m/>
    <n v="632266400546.22644"/>
    <m/>
    <m/>
    <n v="9.5521823577421507"/>
    <m/>
    <m/>
    <m/>
    <m/>
  </r>
  <r>
    <x v="1180"/>
    <n v="62.98"/>
    <n v="59.65"/>
    <n v="204965.12"/>
    <n v="183716.02"/>
    <n v="21.11"/>
    <n v="1837876.58"/>
    <n v="260680.89"/>
    <n v="233686.74"/>
    <n v="1.3889776309117252E-6"/>
    <n v="527428.92870059249"/>
    <m/>
    <m/>
    <n v="670974720.89434767"/>
    <m/>
    <m/>
    <n v="6.4620082102535568"/>
    <m/>
    <m/>
    <n v="462.92322841060587"/>
    <m/>
    <m/>
    <n v="566.70148059947428"/>
    <m/>
    <m/>
    <n v="443824.31800967234"/>
    <m/>
    <m/>
    <n v="0.37666725990322286"/>
    <m/>
    <m/>
    <n v="2520599796795.2388"/>
    <m/>
    <m/>
    <n v="1187"/>
    <n v="1.0558256496227996"/>
    <n v="10687790764.010958"/>
    <m/>
    <m/>
    <m/>
    <n v="1.8108129569112541"/>
    <m/>
    <m/>
    <m/>
    <n v="1.7966869393984437"/>
    <m/>
    <m/>
    <n v="591830544265.94861"/>
    <m/>
    <m/>
    <n v="9.6583051091096852"/>
    <m/>
    <m/>
    <m/>
    <m/>
  </r>
  <r>
    <x v="1181"/>
    <n v="60.72"/>
    <n v="58.5"/>
    <n v="204430.63"/>
    <n v="183236.69"/>
    <n v="21.4"/>
    <n v="1813292.92"/>
    <n v="259180.71"/>
    <n v="232341.59"/>
    <n v="1.3889776309117252E-6"/>
    <n v="526040.71890274074"/>
    <m/>
    <m/>
    <n v="668342370.85175514"/>
    <m/>
    <m/>
    <n v="6.4702697534120475"/>
    <m/>
    <m/>
    <n v="460.24795088135107"/>
    <m/>
    <m/>
    <n v="563.42707611249466"/>
    <m/>
    <m/>
    <n v="442653.61012177716"/>
    <m/>
    <m/>
    <n v="0.38182082808470119"/>
    <m/>
    <m/>
    <n v="2452981255685.6899"/>
    <m/>
    <m/>
    <n v="1188"/>
    <n v="1.0379487179487179"/>
    <n v="10631661853.212605"/>
    <m/>
    <m/>
    <m/>
    <n v="1.8154529555351235"/>
    <m/>
    <m/>
    <m/>
    <n v="1.801310517261888"/>
    <m/>
    <m/>
    <n v="588716479835.3501"/>
    <m/>
    <m/>
    <n v="9.7135545547872422"/>
    <m/>
    <m/>
    <m/>
    <m/>
  </r>
  <r>
    <x v="1182"/>
    <n v="63.64"/>
    <n v="61.29"/>
    <n v="213766.66"/>
    <n v="191604.57"/>
    <n v="20.5"/>
    <n v="1889157.14"/>
    <n v="267952.44"/>
    <n v="240204.66"/>
    <n v="1.3889776309117252E-6"/>
    <n v="550050.77063609927"/>
    <m/>
    <m/>
    <n v="714117364.79675305"/>
    <m/>
    <m/>
    <n v="6.3223661120520065"/>
    <m/>
    <m/>
    <n v="475.81301228633879"/>
    <m/>
    <m/>
    <n v="582.48217634726609"/>
    <m/>
    <m/>
    <n v="462854.98149119562"/>
    <m/>
    <m/>
    <n v="0.36574290098633494"/>
    <m/>
    <m/>
    <n v="2658033561695.0654"/>
    <m/>
    <m/>
    <n v="1189"/>
    <n v="1.0383423070647742"/>
    <n v="11602304231.432932"/>
    <m/>
    <m/>
    <m/>
    <n v="1.7324658716176158"/>
    <m/>
    <m/>
    <m/>
    <n v="1.7189887772221144"/>
    <m/>
    <m/>
    <n v="642458224056.40674"/>
    <m/>
    <m/>
    <n v="9.3844874307289121"/>
    <m/>
    <m/>
    <m/>
    <m/>
  </r>
  <r>
    <x v="1183"/>
    <n v="59.93"/>
    <n v="58.06"/>
    <n v="208616.62"/>
    <n v="186988.19"/>
    <n v="20.94"/>
    <n v="1848366.58"/>
    <n v="266268.90999999997"/>
    <n v="238695.13"/>
    <n v="1.3889776309117252E-6"/>
    <n v="536785.92625865911"/>
    <m/>
    <m/>
    <n v="688302634.41674852"/>
    <m/>
    <m/>
    <n v="6.3983628013452423"/>
    <m/>
    <m/>
    <n v="472.81197696564465"/>
    <m/>
    <m/>
    <n v="578.80899440562348"/>
    <m/>
    <m/>
    <n v="451690.29878875613"/>
    <m/>
    <m/>
    <n v="0.37357252167079497"/>
    <m/>
    <m/>
    <n v="2543055675744.9482"/>
    <m/>
    <m/>
    <n v="1190"/>
    <n v="1.0322080606269377"/>
    <n v="11042857270.085003"/>
    <m/>
    <m/>
    <m/>
    <n v="1.7741239995757814"/>
    <m/>
    <m/>
    <m/>
    <n v="1.760342166531939"/>
    <m/>
    <m/>
    <n v="611473595616.77454"/>
    <m/>
    <m/>
    <n v="9.4431266662522741"/>
    <m/>
    <m/>
    <m/>
    <m/>
  </r>
  <r>
    <x v="1184"/>
    <n v="58.49"/>
    <n v="56.6"/>
    <n v="199734.56"/>
    <n v="179026.21"/>
    <n v="21.85"/>
    <n v="1768613.61"/>
    <n v="264648"/>
    <n v="237241.08"/>
    <n v="1.3888977634657351E-7"/>
    <n v="513894.13824220898"/>
    <m/>
    <m/>
    <n v="644322083.23283124"/>
    <m/>
    <m/>
    <n v="6.5340741152779271"/>
    <m/>
    <m/>
    <n v="469.89936245225545"/>
    <m/>
    <m/>
    <n v="575.24530873443473"/>
    <m/>
    <m/>
    <n v="432419.95004060742"/>
    <m/>
    <m/>
    <n v="0.38974297427933952"/>
    <m/>
    <m/>
    <n v="2323070223021.7944"/>
    <m/>
    <m/>
    <n v="1191"/>
    <n v="1.0333922261484099"/>
    <n v="10101423562.506254"/>
    <m/>
    <m/>
    <m/>
    <n v="1.8494079819606075"/>
    <m/>
    <m/>
    <m/>
    <n v="1.835101763195677"/>
    <m/>
    <m/>
    <n v="559324727249.75378"/>
    <m/>
    <m/>
    <n v="9.4996008155333911"/>
    <m/>
    <m/>
    <m/>
    <m/>
  </r>
  <r>
    <x v="1185"/>
    <n v="58.91"/>
    <n v="57.77"/>
    <n v="202814.15"/>
    <n v="181786.48"/>
    <n v="21.52"/>
    <n v="1795111.72"/>
    <n v="271446.64"/>
    <n v="243335.62"/>
    <n v="1.3888977634657351E-7"/>
    <n v="521804.84669650858"/>
    <m/>
    <m/>
    <n v="659217235.69540775"/>
    <m/>
    <m/>
    <n v="6.4835333830093971"/>
    <m/>
    <m/>
    <n v="481.95902817722776"/>
    <m/>
    <m/>
    <n v="590.00925719815427"/>
    <m/>
    <m/>
    <n v="439074.47557950602"/>
    <m/>
    <m/>
    <n v="0.38383566270564884"/>
    <m/>
    <m/>
    <n v="2392498408465.9609"/>
    <m/>
    <m/>
    <n v="1192"/>
    <n v="1.0197334256534532"/>
    <n v="10412565111.873148"/>
    <m/>
    <m/>
    <m/>
    <n v="1.8208085475193005"/>
    <m/>
    <m/>
    <m/>
    <n v="1.8067411380870753"/>
    <m/>
    <m/>
    <n v="576546354664.27454"/>
    <m/>
    <m/>
    <n v="9.2552223685312303"/>
    <m/>
    <m/>
    <m/>
    <m/>
  </r>
  <r>
    <x v="1186"/>
    <n v="55.73"/>
    <n v="56.16"/>
    <n v="199196.47"/>
    <n v="178543.85"/>
    <n v="21.98"/>
    <n v="1756712.25"/>
    <n v="268414.03999999998"/>
    <n v="240617.05"/>
    <n v="1.3888977634657351E-7"/>
    <n v="512484.70100527466"/>
    <m/>
    <m/>
    <n v="641572828.08586466"/>
    <m/>
    <m/>
    <n v="6.54118838547907"/>
    <m/>
    <m/>
    <n v="476.56296463481601"/>
    <m/>
    <m/>
    <n v="583.40409138503173"/>
    <m/>
    <m/>
    <n v="431230.04601591977"/>
    <m/>
    <m/>
    <n v="0.3920188466964511"/>
    <m/>
    <m/>
    <n v="2289967487372.314"/>
    <m/>
    <m/>
    <n v="1193"/>
    <n v="0.9923433048433048"/>
    <n v="10040756915.142292"/>
    <m/>
    <m/>
    <m/>
    <n v="1.8532010393435949"/>
    <m/>
    <m/>
    <m/>
    <n v="1.8389012576833055"/>
    <m/>
    <m/>
    <n v="555952920764.28516"/>
    <m/>
    <m/>
    <n v="9.3582778018907202"/>
    <m/>
    <m/>
    <m/>
    <m/>
  </r>
  <r>
    <x v="1187"/>
    <n v="55.78"/>
    <n v="56.09"/>
    <n v="201576.93"/>
    <n v="180677.48"/>
    <n v="21.82"/>
    <n v="1769404.42"/>
    <n v="271843.38"/>
    <n v="243691.21"/>
    <n v="1.3888977634657351E-7"/>
    <n v="518596.40762968938"/>
    <m/>
    <m/>
    <n v="653066925.73460937"/>
    <m/>
    <m/>
    <n v="6.5019349843008785"/>
    <m/>
    <m/>
    <n v="482.63991029255004"/>
    <m/>
    <m/>
    <n v="590.84408107126796"/>
    <m/>
    <m/>
    <n v="436370.7664280301"/>
    <m/>
    <m/>
    <n v="0.38914388219924051"/>
    <m/>
    <m/>
    <n v="2322880385179.7852"/>
    <m/>
    <m/>
    <n v="1194"/>
    <n v="0.99447316812265996"/>
    <n v="10280388044.590765"/>
    <m/>
    <m/>
    <m/>
    <n v="1.830969683223812"/>
    <m/>
    <m/>
    <m/>
    <n v="1.8168591194259884"/>
    <m/>
    <m/>
    <n v="569214734857.49512"/>
    <m/>
    <m/>
    <n v="9.2383745996790942"/>
    <m/>
    <m/>
    <m/>
    <m/>
  </r>
  <r>
    <x v="1188"/>
    <n v="54.28"/>
    <n v="55.14"/>
    <n v="198659.73"/>
    <n v="178062.71"/>
    <n v="21.81"/>
    <n v="1770320.63"/>
    <n v="268419.14"/>
    <n v="240621.55"/>
    <n v="1.3888977634657351E-7"/>
    <n v="511078.87306949421"/>
    <m/>
    <m/>
    <n v="638883992.69597495"/>
    <m/>
    <m/>
    <n v="6.5488126319953759"/>
    <m/>
    <m/>
    <n v="476.54877880462476"/>
    <m/>
    <m/>
    <n v="583.38800390712527"/>
    <m/>
    <m/>
    <n v="430043.22392759623"/>
    <m/>
    <m/>
    <n v="0.38894422626821801"/>
    <m/>
    <m/>
    <n v="2325108888667.1914"/>
    <m/>
    <m/>
    <n v="1195"/>
    <n v="0.98440333696046434"/>
    <n v="9982495458.3048744"/>
    <m/>
    <m/>
    <m/>
    <n v="1.8573810201251706"/>
    <m/>
    <m/>
    <m/>
    <n v="1.8430848445958472"/>
    <m/>
    <m/>
    <n v="552714438779.9552"/>
    <m/>
    <m/>
    <n v="9.3544012264034713"/>
    <m/>
    <m/>
    <m/>
    <m/>
  </r>
  <r>
    <x v="1189"/>
    <n v="56.76"/>
    <n v="56.41"/>
    <n v="200329.74"/>
    <n v="179559.5"/>
    <n v="21.54"/>
    <n v="1792463.65"/>
    <n v="266795.63"/>
    <n v="239166.07"/>
    <n v="1.3889776309117252E-6"/>
    <n v="515337.49926377152"/>
    <m/>
    <m/>
    <n v="646921042.88090718"/>
    <m/>
    <m/>
    <n v="6.5207788838150975"/>
    <m/>
    <m/>
    <n v="473.63176647098504"/>
    <m/>
    <m/>
    <n v="579.81892213591675"/>
    <m/>
    <m/>
    <n v="433620.73063736653"/>
    <m/>
    <m/>
    <n v="0.38406609477473191"/>
    <m/>
    <m/>
    <n v="2382728897278.3818"/>
    <m/>
    <m/>
    <n v="1196"/>
    <n v="1.006204573657153"/>
    <n v="10149294474.487709"/>
    <m/>
    <m/>
    <m/>
    <n v="1.8415105979578643"/>
    <m/>
    <m/>
    <m/>
    <n v="1.8273899079460001"/>
    <m/>
    <m/>
    <n v="561932769755.29871"/>
    <m/>
    <m/>
    <n v="9.4099794720646202"/>
    <m/>
    <m/>
    <m/>
    <m/>
  </r>
  <r>
    <x v="1190"/>
    <n v="52.37"/>
    <n v="52.91"/>
    <n v="190747.88"/>
    <n v="170970.84"/>
    <n v="22.66"/>
    <n v="1699259.69"/>
    <n v="259287.15"/>
    <n v="232434.84"/>
    <n v="1.3889776309117252E-6"/>
    <n v="490676.71418274351"/>
    <m/>
    <m/>
    <n v="600500155.7690382"/>
    <m/>
    <m/>
    <n v="6.6765555089109236"/>
    <m/>
    <m/>
    <n v="460.2910340573157"/>
    <m/>
    <m/>
    <n v="563.4878456502928"/>
    <m/>
    <m/>
    <n v="412867.97894086695"/>
    <m/>
    <m/>
    <n v="0.40401396630902409"/>
    <m/>
    <m/>
    <n v="2134773518558.093"/>
    <m/>
    <m/>
    <n v="1197"/>
    <n v="0.9897939897939898"/>
    <n v="9178066461.0401783"/>
    <m/>
    <m/>
    <m/>
    <n v="1.9295035536923921"/>
    <m/>
    <m/>
    <m/>
    <n v="1.9147291550100376"/>
    <m/>
    <m/>
    <n v="508153954560.58734"/>
    <m/>
    <m/>
    <n v="9.6744750498951415"/>
    <m/>
    <m/>
    <m/>
    <m/>
  </r>
  <r>
    <x v="1191"/>
    <n v="49.84"/>
    <n v="51.57"/>
    <n v="190091.02"/>
    <n v="170381.85"/>
    <n v="23.07"/>
    <n v="1668569.63"/>
    <n v="252002.94"/>
    <n v="225904.67"/>
    <n v="1.3889776309117252E-6"/>
    <n v="488975.0950601385"/>
    <m/>
    <m/>
    <n v="597391366.68755996"/>
    <m/>
    <m/>
    <n v="6.6878817143705431"/>
    <m/>
    <m/>
    <n v="447.34907022702873"/>
    <m/>
    <m/>
    <n v="547.64490602406522"/>
    <m/>
    <m/>
    <n v="411433.82361796621"/>
    <m/>
    <m/>
    <n v="0.41130147770610187"/>
    <m/>
    <m/>
    <n v="2057505185513.4609"/>
    <m/>
    <m/>
    <n v="1198"/>
    <n v="0.96645336435912355"/>
    <n v="9114522913.6773548"/>
    <m/>
    <m/>
    <m/>
    <n v="1.9360604652762612"/>
    <m/>
    <m/>
    <m/>
    <n v="1.9212569520219696"/>
    <m/>
    <m/>
    <n v="504630688703.16699"/>
    <m/>
    <m/>
    <n v="9.9459217515649705"/>
    <m/>
    <m/>
    <m/>
    <m/>
  </r>
  <r>
    <x v="1192"/>
    <n v="47.34"/>
    <n v="49.8"/>
    <n v="183778.8"/>
    <n v="164723.85999999999"/>
    <n v="23.53"/>
    <n v="1634745.89"/>
    <n v="247888.59"/>
    <n v="222216.1"/>
    <n v="1.3889776309117252E-6"/>
    <n v="472726.5128767846"/>
    <m/>
    <m/>
    <n v="567628930.322245"/>
    <m/>
    <m/>
    <n v="6.7987493533735677"/>
    <m/>
    <m/>
    <n v="440.03465315390793"/>
    <m/>
    <m/>
    <n v="538.69118415427852"/>
    <m/>
    <m/>
    <n v="397759.60835967655"/>
    <m/>
    <m/>
    <n v="0.41947956104168521"/>
    <m/>
    <m/>
    <n v="1973939047983.8132"/>
    <m/>
    <m/>
    <n v="1199"/>
    <n v="0.95060240963855436"/>
    <n v="8508891412.4617376"/>
    <m/>
    <m/>
    <m/>
    <n v="2.0002594205517727"/>
    <m/>
    <m/>
    <m/>
    <n v="1.9849868209877359"/>
    <m/>
    <m/>
    <n v="471094793240.71106"/>
    <m/>
    <m/>
    <n v="10.107958868914629"/>
    <m/>
    <m/>
    <m/>
    <m/>
  </r>
  <r>
    <x v="1193"/>
    <n v="44.93"/>
    <n v="43.4"/>
    <n v="173125.79"/>
    <n v="155175.17000000001"/>
    <n v="25.08"/>
    <n v="1527605.91"/>
    <n v="240979.32"/>
    <n v="216022.08"/>
    <n v="1.3889776309117252E-6"/>
    <n v="445313.36267832969"/>
    <m/>
    <m/>
    <n v="518267607.25534731"/>
    <m/>
    <m/>
    <n v="6.9956217532705196"/>
    <m/>
    <m/>
    <n v="427.75936511978682"/>
    <m/>
    <m/>
    <n v="523.66432918470014"/>
    <m/>
    <m/>
    <n v="374691.5551276466"/>
    <m/>
    <m/>
    <n v="0.4470875870197738"/>
    <m/>
    <m/>
    <n v="1715067537034.6563"/>
    <m/>
    <m/>
    <n v="1200"/>
    <n v="1.0352534562211981"/>
    <n v="7522153429.7196169"/>
    <m/>
    <m/>
    <m/>
    <n v="2.1161116195796823"/>
    <m/>
    <m/>
    <m/>
    <n v="2.0999775070440156"/>
    <m/>
    <m/>
    <n v="416459828613.1322"/>
    <m/>
    <m/>
    <n v="10.389336832584153"/>
    <m/>
    <m/>
    <m/>
    <m/>
  </r>
  <r>
    <x v="1194"/>
    <n v="44.56"/>
    <n v="43.71"/>
    <n v="166852.78"/>
    <n v="149551.93"/>
    <n v="25.76"/>
    <n v="1485913.53"/>
    <n v="241683.73"/>
    <n v="216652.63"/>
    <n v="1.1111679050213041E-6"/>
    <n v="429146.56124315248"/>
    <m/>
    <m/>
    <n v="490082025.43811381"/>
    <m/>
    <m/>
    <n v="7.1218193569594304"/>
    <m/>
    <m/>
    <n v="428.97837287381907"/>
    <m/>
    <m/>
    <n v="525.15836880929157"/>
    <m/>
    <m/>
    <n v="361082.31357473158"/>
    <m/>
    <m/>
    <n v="0.45913409664236787"/>
    <m/>
    <m/>
    <n v="1621079674058.7888"/>
    <m/>
    <m/>
    <n v="1201"/>
    <n v="1.0194463509494396"/>
    <n v="6976272305.4737339"/>
    <m/>
    <m/>
    <m/>
    <n v="2.1924889260021336"/>
    <m/>
    <m/>
    <m/>
    <n v="2.1758441423462256"/>
    <m/>
    <m/>
    <n v="386225378789.45428"/>
    <m/>
    <m/>
    <n v="10.357896393038187"/>
    <m/>
    <m/>
    <m/>
    <m/>
  </r>
  <r>
    <x v="1195"/>
    <n v="45.02"/>
    <n v="44.48"/>
    <n v="169378.16"/>
    <n v="151815.29"/>
    <n v="25.67"/>
    <n v="1491278.58"/>
    <n v="244222.49"/>
    <n v="218928.21"/>
    <n v="1.1111679050213041E-6"/>
    <n v="435631.23443328135"/>
    <m/>
    <m/>
    <n v="501202773.38233024"/>
    <m/>
    <m/>
    <n v="7.0677436117193562"/>
    <m/>
    <m/>
    <n v="433.47399432769618"/>
    <m/>
    <m/>
    <n v="530.66252206297565"/>
    <m/>
    <m/>
    <n v="366536.48801686009"/>
    <m/>
    <m/>
    <n v="0.45750490893285567"/>
    <m/>
    <m/>
    <n v="1632661477621.4661"/>
    <m/>
    <m/>
    <n v="1202"/>
    <n v="1.0121402877697843"/>
    <n v="7187191742.5845575"/>
    <m/>
    <m/>
    <m/>
    <n v="2.1592066257083999"/>
    <m/>
    <m/>
    <m/>
    <n v="2.1428374419166598"/>
    <m/>
    <m/>
    <n v="397898314969.82806"/>
    <m/>
    <m/>
    <n v="10.248736017563656"/>
    <m/>
    <m/>
    <m/>
    <m/>
  </r>
  <r>
    <x v="1196"/>
    <n v="44.21"/>
    <n v="43.96"/>
    <n v="167706.63"/>
    <n v="150316.91"/>
    <n v="25.88"/>
    <n v="1479093.27"/>
    <n v="244385.03"/>
    <n v="219073.67"/>
    <n v="1.1111679050213041E-6"/>
    <n v="431321.63455604052"/>
    <m/>
    <m/>
    <n v="493777914.21360868"/>
    <m/>
    <m/>
    <n v="7.1024372044530866"/>
    <m/>
    <m/>
    <n v="433.7519122265897"/>
    <m/>
    <m/>
    <n v="531.00333343524039"/>
    <m/>
    <m/>
    <n v="362908.42186800076"/>
    <m/>
    <m/>
    <n v="0.4612223710018814"/>
    <m/>
    <m/>
    <n v="1605858046014.8687"/>
    <m/>
    <m/>
    <n v="1203"/>
    <n v="1.0056869881710646"/>
    <n v="7045082654.9316254"/>
    <m/>
    <m/>
    <m/>
    <n v="2.1804159117677093"/>
    <m/>
    <m/>
    <m/>
    <n v="2.163909093147236"/>
    <m/>
    <m/>
    <n v="390026797000.48694"/>
    <m/>
    <m/>
    <n v="10.241559135064399"/>
    <m/>
    <m/>
    <m/>
    <m/>
  </r>
  <r>
    <x v="1197"/>
    <n v="43.38"/>
    <n v="46.11"/>
    <n v="165852.54999999999"/>
    <n v="148654.75"/>
    <n v="25.95"/>
    <n v="1474881.26"/>
    <n v="244739.35"/>
    <n v="219390.8"/>
    <n v="1.1111679050213041E-6"/>
    <n v="426532.35837476898"/>
    <m/>
    <m/>
    <n v="485578526.08146554"/>
    <m/>
    <m/>
    <n v="7.1413337758537905"/>
    <m/>
    <m/>
    <n v="434.35960129028558"/>
    <m/>
    <m/>
    <n v="531.74843783329902"/>
    <m/>
    <m/>
    <n v="358874.83922666259"/>
    <m/>
    <m/>
    <n v="0.46241920103664713"/>
    <m/>
    <m/>
    <n v="1596468834663.3335"/>
    <m/>
    <m/>
    <n v="1204"/>
    <n v="0.94079375406636312"/>
    <n v="6888813457.3434839"/>
    <m/>
    <m/>
    <m/>
    <n v="2.2043209586581058"/>
    <m/>
    <m/>
    <m/>
    <n v="2.1876799857951439"/>
    <m/>
    <m/>
    <n v="381367560214.60162"/>
    <m/>
    <m/>
    <n v="10.225999745202602"/>
    <m/>
    <m/>
    <m/>
    <m/>
  </r>
  <r>
    <x v="1198"/>
    <n v="43.9"/>
    <n v="46.54"/>
    <n v="170115.89"/>
    <n v="152475.51"/>
    <n v="25.2"/>
    <n v="1517334.47"/>
    <n v="247744.48"/>
    <n v="222083.95"/>
    <n v="1.3889776309117252E-6"/>
    <n v="437464.62794475147"/>
    <m/>
    <m/>
    <n v="504284702.40531075"/>
    <m/>
    <m/>
    <n v="7.0490092092795695"/>
    <m/>
    <m/>
    <n v="439.66089632600966"/>
    <m/>
    <m/>
    <n v="538.24011888812277"/>
    <m/>
    <m/>
    <n v="368066.9598151414"/>
    <m/>
    <m/>
    <n v="0.44898067111289119"/>
    <m/>
    <m/>
    <n v="1687989093016.7886"/>
    <m/>
    <m/>
    <n v="1205"/>
    <n v="0.94327460249247952"/>
    <n v="7242197119.5078726"/>
    <m/>
    <m/>
    <m/>
    <n v="2.1473649025371087"/>
    <m/>
    <m/>
    <m/>
    <n v="2.1312223205499827"/>
    <m/>
    <m/>
    <n v="400918855816.05627"/>
    <m/>
    <m/>
    <n v="10.099391024733475"/>
    <m/>
    <m/>
    <m/>
    <m/>
  </r>
  <r>
    <x v="1199"/>
    <n v="41.63"/>
    <n v="44.41"/>
    <n v="162851.39000000001"/>
    <n v="145964.1"/>
    <n v="26.34"/>
    <n v="1449031.17"/>
    <n v="240713.60000000001"/>
    <n v="215780.99"/>
    <n v="1.3889776309117252E-6"/>
    <n v="418773.25868675555"/>
    <m/>
    <m/>
    <n v="471977240.29018474"/>
    <m/>
    <m/>
    <n v="7.1993344840226907"/>
    <m/>
    <m/>
    <n v="427.17309610311588"/>
    <m/>
    <m/>
    <n v="522.95292105529688"/>
    <m/>
    <m/>
    <n v="352338.66099571943"/>
    <m/>
    <m/>
    <n v="0.4692659868589808"/>
    <m/>
    <m/>
    <n v="1535901357457.9285"/>
    <m/>
    <m/>
    <n v="1206"/>
    <n v="0.93740148615176777"/>
    <n v="6623423237.6117039"/>
    <m/>
    <m/>
    <m/>
    <n v="2.2389630374871334"/>
    <m/>
    <m/>
    <m/>
    <n v="2.2221562722294586"/>
    <m/>
    <m/>
    <n v="366660607786.40228"/>
    <m/>
    <m/>
    <n v="10.385651918328861"/>
    <m/>
    <m/>
    <m/>
    <m/>
  </r>
  <r>
    <x v="1200"/>
    <n v="40"/>
    <n v="43.18"/>
    <n v="154797.60999999999"/>
    <n v="138745.28"/>
    <n v="27.99"/>
    <n v="1358164.23"/>
    <n v="228839.92"/>
    <n v="205136.86"/>
    <n v="1.3889776309117252E-6"/>
    <n v="398053.21225572523"/>
    <m/>
    <m/>
    <n v="436959796.1941036"/>
    <m/>
    <m/>
    <n v="7.3771680938271054"/>
    <m/>
    <m/>
    <n v="406.09202613161227"/>
    <m/>
    <m/>
    <n v="497.14564413525989"/>
    <m/>
    <m/>
    <n v="334903.7186847392"/>
    <m/>
    <m/>
    <n v="0.49863459603575011"/>
    <m/>
    <m/>
    <n v="1343170125411.9253"/>
    <m/>
    <m/>
    <n v="1207"/>
    <n v="0.92635479388605835"/>
    <n v="5968084308.2703304"/>
    <m/>
    <m/>
    <m/>
    <n v="2.3495840543491058"/>
    <m/>
    <m/>
    <m/>
    <n v="2.3319725143103986"/>
    <m/>
    <m/>
    <n v="330378899248.10907"/>
    <m/>
    <m/>
    <n v="10.897571524715449"/>
    <m/>
    <m/>
    <m/>
    <m/>
  </r>
  <r>
    <x v="1201"/>
    <n v="39.19"/>
    <n v="40.56"/>
    <n v="143331.54999999999"/>
    <n v="128467.85"/>
    <n v="30.16"/>
    <n v="1252786.1299999999"/>
    <n v="216464.39"/>
    <n v="194042.61"/>
    <n v="1.3889776309117252E-6"/>
    <n v="368550.92006817122"/>
    <m/>
    <m/>
    <n v="388401250.08161157"/>
    <m/>
    <m/>
    <n v="7.6499983563386822"/>
    <m/>
    <m/>
    <n v="384.11207242572362"/>
    <m/>
    <m/>
    <n v="470.23839408372606"/>
    <m/>
    <m/>
    <n v="310078.19046428759"/>
    <m/>
    <m/>
    <n v="0.53723370388682778"/>
    <m/>
    <m/>
    <n v="1134567822371.1128"/>
    <m/>
    <m/>
    <n v="1208"/>
    <n v="0.966222879684418"/>
    <n v="5083580873.9516449"/>
    <m/>
    <m/>
    <m/>
    <n v="2.523392276852777"/>
    <m/>
    <m/>
    <m/>
    <n v="2.5045329313386833"/>
    <m/>
    <m/>
    <n v="281409205963.1687"/>
    <m/>
    <m/>
    <n v="11.486118230728181"/>
    <m/>
    <m/>
    <m/>
    <m/>
  </r>
  <r>
    <x v="1202"/>
    <n v="39.08"/>
    <n v="40.82"/>
    <n v="146085.37"/>
    <n v="130935.56"/>
    <n v="29.11"/>
    <n v="1296514.24"/>
    <n v="215785.34"/>
    <n v="193433.09"/>
    <n v="4.1674654807088984E-6"/>
    <n v="375604.38851495646"/>
    <m/>
    <m/>
    <n v="399580823.28904229"/>
    <m/>
    <m/>
    <n v="7.5759332322401436"/>
    <m/>
    <m/>
    <n v="382.87910147550133"/>
    <m/>
    <m/>
    <n v="468.73050516507561"/>
    <m/>
    <m/>
    <n v="316007.13917791733"/>
    <m/>
    <m/>
    <n v="0.51844504268380998"/>
    <m/>
    <m/>
    <n v="1213493978589.8938"/>
    <m/>
    <m/>
    <n v="1209"/>
    <n v="0.95737383635472806"/>
    <n v="5278345939.297698"/>
    <m/>
    <m/>
    <m/>
    <n v="2.4745752080947243"/>
    <m/>
    <m/>
    <m/>
    <n v="2.4561616052605757"/>
    <m/>
    <m/>
    <n v="292184283151.79022"/>
    <m/>
    <m/>
    <n v="11.52106363373267"/>
    <m/>
    <m/>
    <m/>
    <m/>
  </r>
  <r>
    <x v="1203"/>
    <n v="38.56"/>
    <n v="40.31"/>
    <n v="144160.31"/>
    <n v="129209.60000000001"/>
    <n v="29.71"/>
    <n v="1269766.26"/>
    <n v="216622.74"/>
    <n v="194182.94"/>
    <n v="4.1674654807088984E-6"/>
    <n v="370645.77228361863"/>
    <m/>
    <m/>
    <n v="391676304.84377182"/>
    <m/>
    <m/>
    <n v="7.6256667850218349"/>
    <m/>
    <m/>
    <n v="384.35557146724813"/>
    <m/>
    <m/>
    <n v="470.53855361159083"/>
    <m/>
    <m/>
    <n v="311832.64084579435"/>
    <m/>
    <m/>
    <n v="0.52910196557933542"/>
    <m/>
    <m/>
    <n v="1163334937275.1506"/>
    <m/>
    <m/>
    <n v="1210"/>
    <n v="0.95658645497395189"/>
    <n v="5139017067.7841873"/>
    <m/>
    <m/>
    <m/>
    <n v="2.5070776698432873"/>
    <m/>
    <m/>
    <m/>
    <n v="2.4884564459901504"/>
    <m/>
    <m/>
    <n v="284469607443.9566"/>
    <m/>
    <m/>
    <n v="11.4760251937204"/>
    <m/>
    <m/>
    <m/>
    <m/>
  </r>
  <r>
    <x v="1204"/>
    <n v="43.39"/>
    <n v="43.81"/>
    <n v="156467.04"/>
    <n v="140239.47"/>
    <n v="27.2"/>
    <n v="1377144.4"/>
    <n v="226002.83"/>
    <n v="202590.54"/>
    <n v="4.1674654807088984E-6"/>
    <n v="402277.38675916794"/>
    <m/>
    <m/>
    <n v="441824750.95257264"/>
    <m/>
    <m/>
    <n v="7.299997429916675"/>
    <m/>
    <m/>
    <n v="400.98896721963109"/>
    <m/>
    <m/>
    <n v="490.9021474775106"/>
    <m/>
    <m/>
    <n v="338442.23849326052"/>
    <m/>
    <m/>
    <n v="0.484375122328847"/>
    <m/>
    <m/>
    <n v="1359986837496.696"/>
    <m/>
    <m/>
    <n v="1211"/>
    <n v="0.99041314768317734"/>
    <n v="6016190156.1151829"/>
    <m/>
    <m/>
    <m/>
    <n v="2.2929562702792268"/>
    <m/>
    <m/>
    <m/>
    <n v="2.2759567352029832"/>
    <m/>
    <m/>
    <n v="333022962996.45355"/>
    <m/>
    <m/>
    <n v="10.978783788550878"/>
    <m/>
    <m/>
    <m/>
    <m/>
  </r>
  <r>
    <x v="1205"/>
    <n v="42.56"/>
    <n v="43.17"/>
    <n v="156248.71"/>
    <n v="140043.20000000001"/>
    <n v="26.82"/>
    <n v="1396081.38"/>
    <n v="224206.88"/>
    <n v="200979.79"/>
    <n v="4.1674654807088984E-6"/>
    <n v="401706.26418608235"/>
    <m/>
    <m/>
    <n v="440892999.5871433"/>
    <m/>
    <m/>
    <n v="7.304915596765297"/>
    <m/>
    <m/>
    <n v="397.79277570629318"/>
    <m/>
    <m/>
    <n v="486.98981223109382"/>
    <m/>
    <m/>
    <n v="337958.85446386598"/>
    <m/>
    <m/>
    <n v="0.47758194663559278"/>
    <m/>
    <m/>
    <n v="1397282502251.1921"/>
    <m/>
    <m/>
    <n v="1212"/>
    <n v="0.98586981700254805"/>
    <n v="5999148252.846158"/>
    <m/>
    <m/>
    <m/>
    <n v="2.2960583973831037"/>
    <m/>
    <m/>
    <m/>
    <n v="2.2790672167675798"/>
    <m/>
    <m/>
    <n v="332077180285.71484"/>
    <m/>
    <m/>
    <n v="11.065710354994351"/>
    <m/>
    <m/>
    <m/>
    <m/>
  </r>
  <r>
    <x v="1206"/>
    <n v="42.82"/>
    <n v="44.88"/>
    <n v="161644.10999999999"/>
    <n v="144878.43"/>
    <n v="26.4"/>
    <n v="1418219.73"/>
    <n v="225144.95"/>
    <n v="201819.85"/>
    <n v="4.1674654807088984E-6"/>
    <n v="415567.38770493143"/>
    <m/>
    <m/>
    <n v="463722425.49320996"/>
    <m/>
    <m/>
    <n v="7.1786214247564661"/>
    <m/>
    <m/>
    <n v="399.44737993654172"/>
    <m/>
    <m/>
    <n v="489.01596413199866"/>
    <m/>
    <m/>
    <n v="349617.40174571035"/>
    <m/>
    <m/>
    <n v="0.47007727564920354"/>
    <m/>
    <m/>
    <n v="1441487497455.9695"/>
    <m/>
    <m/>
    <n v="1213"/>
    <n v="0.95409982174688057"/>
    <n v="6413193751.9412785"/>
    <m/>
    <m/>
    <m/>
    <n v="2.2166798231619804"/>
    <m/>
    <m/>
    <m/>
    <n v="2.2003063255649011"/>
    <m/>
    <m/>
    <n v="354993671931.52106"/>
    <m/>
    <m/>
    <n v="11.019095995749016"/>
    <m/>
    <m/>
    <m/>
    <m/>
  </r>
  <r>
    <x v="1207"/>
    <n v="45.84"/>
    <n v="47.35"/>
    <n v="174658.01"/>
    <n v="156540.72"/>
    <n v="23.97"/>
    <n v="1548483.88"/>
    <n v="233169.13"/>
    <n v="209010.2"/>
    <n v="3.3338445484254464E-6"/>
    <n v="448991.69942683371"/>
    <m/>
    <m/>
    <n v="519699923.97220093"/>
    <m/>
    <m/>
    <n v="6.8891544590362326"/>
    <m/>
    <m/>
    <n v="413.65344885523302"/>
    <m/>
    <m/>
    <n v="506.40914254590916"/>
    <m/>
    <m/>
    <n v="377727.98001022608"/>
    <m/>
    <m/>
    <n v="0.42673864263437261"/>
    <m/>
    <m/>
    <n v="1705900262340.9612"/>
    <m/>
    <m/>
    <n v="1214"/>
    <n v="0.96810982048574445"/>
    <n v="7444927740.1619711"/>
    <m/>
    <m/>
    <m/>
    <n v="2.0379587964095558"/>
    <m/>
    <m/>
    <m/>
    <n v="2.0229889104105374"/>
    <m/>
    <m/>
    <n v="412093807696.53247"/>
    <m/>
    <m/>
    <n v="10.6254396386698"/>
    <m/>
    <m/>
    <m/>
    <m/>
  </r>
  <r>
    <x v="1208"/>
    <n v="43.27"/>
    <n v="47.14"/>
    <n v="170895.69"/>
    <n v="153168.14000000001"/>
    <n v="24.56"/>
    <n v="1510527.9"/>
    <n v="233608.76"/>
    <n v="209403.58"/>
    <n v="3.3338445484254464E-6"/>
    <n v="439309.22669357964"/>
    <m/>
    <m/>
    <n v="502900146.55542874"/>
    <m/>
    <m/>
    <n v="6.9631846608919385"/>
    <m/>
    <m/>
    <n v="414.42326863077182"/>
    <m/>
    <m/>
    <n v="507.35213908363505"/>
    <m/>
    <m/>
    <n v="369579.41535302671"/>
    <m/>
    <m/>
    <n v="0.43721847217815735"/>
    <m/>
    <m/>
    <n v="1622147655214.6963"/>
    <m/>
    <m/>
    <n v="1215"/>
    <n v="0.91790411540093342"/>
    <n v="7123894273.0546265"/>
    <m/>
    <m/>
    <m/>
    <n v="2.0817684858400134"/>
    <m/>
    <m/>
    <m/>
    <n v="2.0665035005719292"/>
    <m/>
    <m/>
    <n v="394320646844.0658"/>
    <m/>
    <m/>
    <n v="10.605084502845656"/>
    <m/>
    <m/>
    <m/>
    <m/>
  </r>
  <r>
    <x v="1209"/>
    <n v="49.14"/>
    <n v="50.68"/>
    <n v="185504.23"/>
    <n v="166260.78"/>
    <n v="22.46"/>
    <n v="1639699.62"/>
    <n v="242455.95"/>
    <n v="217333.38"/>
    <n v="3.3338445484254464E-6"/>
    <n v="476850.71942157752"/>
    <m/>
    <m/>
    <n v="567375712.61834395"/>
    <m/>
    <m/>
    <n v="6.6654085841852417"/>
    <m/>
    <m/>
    <n v="430.10774618488136"/>
    <m/>
    <m/>
    <n v="526.55422783344193"/>
    <m/>
    <m/>
    <n v="401159.10676800873"/>
    <m/>
    <m/>
    <n v="0.39981224783941083"/>
    <m/>
    <m/>
    <n v="1899436582880.9905"/>
    <m/>
    <m/>
    <n v="1216"/>
    <n v="0.96961325966850831"/>
    <n v="8341498075.4236097"/>
    <m/>
    <m/>
    <m/>
    <n v="1.9037325905155573"/>
    <m/>
    <m/>
    <m/>
    <n v="1.8897975116437238"/>
    <m/>
    <m/>
    <n v="461713482390.34668"/>
    <m/>
    <m/>
    <n v="10.203142461102765"/>
    <m/>
    <m/>
    <m/>
    <m/>
  </r>
  <r>
    <x v="1210"/>
    <n v="51"/>
    <n v="51.71"/>
    <n v="184248.22"/>
    <n v="165134.51"/>
    <n v="22.4"/>
    <n v="1644211.84"/>
    <n v="242165.02"/>
    <n v="217071.87"/>
    <n v="3.3338445484254464E-6"/>
    <n v="473610.51522292616"/>
    <m/>
    <m/>
    <n v="561605123.0000788"/>
    <m/>
    <m/>
    <n v="6.6878106426277162"/>
    <m/>
    <m/>
    <n v="429.58117232076205"/>
    <m/>
    <m/>
    <n v="525.91015247592861"/>
    <m/>
    <m/>
    <n v="398430.14596693695"/>
    <m/>
    <m/>
    <n v="0.39872233406701607"/>
    <m/>
    <m/>
    <n v="1909745075559.8921"/>
    <m/>
    <m/>
    <n v="1217"/>
    <n v="0.98626958035196288"/>
    <n v="8228208216.5125837"/>
    <m/>
    <m/>
    <m/>
    <n v="1.916539430454588"/>
    <m/>
    <m/>
    <m/>
    <n v="1.9025351942259283"/>
    <m/>
    <m/>
    <n v="455439009183.51587"/>
    <m/>
    <m/>
    <n v="10.215075787806093"/>
    <m/>
    <m/>
    <m/>
    <m/>
  </r>
  <r>
    <x v="1211"/>
    <n v="46.11"/>
    <n v="48.95"/>
    <n v="178376.87"/>
    <n v="159871.70000000001"/>
    <n v="23.35"/>
    <n v="1574301.86"/>
    <n v="244391.54"/>
    <n v="219066.96"/>
    <n v="3.3338445484254464E-6"/>
    <n v="458507.01490059716"/>
    <m/>
    <m/>
    <n v="534752599.16913235"/>
    <m/>
    <m/>
    <n v="6.7942035218098802"/>
    <m/>
    <m/>
    <n v="433.52026781477298"/>
    <m/>
    <m/>
    <n v="530.73312961386239"/>
    <m/>
    <m/>
    <n v="385721.14555132168"/>
    <m/>
    <m/>
    <n v="0.41560965867657196"/>
    <m/>
    <m/>
    <n v="1747211699855.3367"/>
    <m/>
    <m/>
    <n v="1218"/>
    <n v="0.94198161389172619"/>
    <n v="7703485293.2441635"/>
    <m/>
    <m/>
    <m/>
    <n v="1.9775271223802178"/>
    <m/>
    <m/>
    <m/>
    <n v="1.9631026162622245"/>
    <m/>
    <m/>
    <n v="426391620290.36145"/>
    <m/>
    <m/>
    <n v="10.120849249549893"/>
    <m/>
    <m/>
    <m/>
    <m/>
  </r>
  <r>
    <x v="1212"/>
    <n v="56.65"/>
    <n v="54.87"/>
    <n v="201240.89"/>
    <n v="180361.63"/>
    <n v="20.39"/>
    <n v="1773767.21"/>
    <n v="259148.76"/>
    <n v="232292.07"/>
    <n v="3.8895847329634137E-6"/>
    <n v="517227.15259537403"/>
    <m/>
    <m/>
    <n v="637532862.9658761"/>
    <m/>
    <m/>
    <n v="6.358152548520339"/>
    <m/>
    <m/>
    <n v="459.65291038298511"/>
    <m/>
    <m/>
    <n v="562.72823945311688"/>
    <m/>
    <m/>
    <n v="435106.96169888962"/>
    <m/>
    <m/>
    <n v="0.36284469877628889"/>
    <m/>
    <m/>
    <n v="2189290928796.1118"/>
    <m/>
    <m/>
    <n v="1219"/>
    <n v="1.0324403134681976"/>
    <n v="9676812640.1145382"/>
    <m/>
    <m/>
    <m/>
    <n v="1.7237565100760313"/>
    <m/>
    <m/>
    <m/>
    <n v="1.7112715206502902"/>
    <m/>
    <m/>
    <n v="535599919031.61298"/>
    <m/>
    <m/>
    <n v="9.5085929251104613"/>
    <m/>
    <m/>
    <m/>
    <m/>
  </r>
  <r>
    <x v="1213"/>
    <n v="46.42"/>
    <n v="49.96"/>
    <n v="188245.33"/>
    <n v="168713.69"/>
    <n v="21.55"/>
    <n v="1672781.38"/>
    <n v="244870.6"/>
    <n v="219492.71"/>
    <n v="3.8895847329634137E-6"/>
    <n v="483814.30784401653"/>
    <m/>
    <m/>
    <n v="575768547.56130612"/>
    <m/>
    <m/>
    <n v="6.5632897418224898"/>
    <m/>
    <m/>
    <n v="434.31710594967296"/>
    <m/>
    <m/>
    <n v="531.71156479066406"/>
    <m/>
    <m/>
    <n v="406995.59713176347"/>
    <m/>
    <m/>
    <n v="0.38346615025286657"/>
    <m/>
    <m/>
    <n v="1939857513165.8342"/>
    <m/>
    <m/>
    <n v="1220"/>
    <n v="0.9291433146517214"/>
    <n v="8426651591.7020817"/>
    <m/>
    <m/>
    <m/>
    <n v="1.8349930131065999"/>
    <m/>
    <m/>
    <m/>
    <n v="1.8217269044270399"/>
    <m/>
    <m/>
    <n v="466401458601.04852"/>
    <m/>
    <m/>
    <n v="10.032187092071224"/>
    <m/>
    <m/>
    <m/>
    <m/>
  </r>
  <r>
    <x v="1214"/>
    <n v="47.29"/>
    <n v="50.13"/>
    <n v="186182.11"/>
    <n v="166863.89000000001"/>
    <n v="21.77"/>
    <n v="1655723.25"/>
    <n v="247631.79"/>
    <n v="221966.88"/>
    <n v="3.8895847329634137E-6"/>
    <n v="478499.90366634785"/>
    <m/>
    <m/>
    <n v="566293909.49601424"/>
    <m/>
    <m/>
    <n v="6.5990983837340949"/>
    <m/>
    <m/>
    <n v="439.20380766114158"/>
    <m/>
    <m/>
    <n v="537.694685665527"/>
    <m/>
    <m/>
    <n v="402521.6619494037"/>
    <m/>
    <m/>
    <n v="0.38735965954358714"/>
    <m/>
    <m/>
    <n v="1900149519249.1589"/>
    <m/>
    <m/>
    <n v="1221"/>
    <n v="0.94334729702772779"/>
    <n v="8241591928.0715132"/>
    <m/>
    <m/>
    <m/>
    <n v="1.8550257252947404"/>
    <m/>
    <m/>
    <m/>
    <n v="1.8416396134238664"/>
    <m/>
    <m/>
    <n v="456155232443.05688"/>
    <m/>
    <m/>
    <n v="9.918773787657301"/>
    <m/>
    <m/>
    <m/>
    <m/>
  </r>
  <r>
    <x v="1215"/>
    <n v="47.27"/>
    <n v="49.36"/>
    <n v="184855.64"/>
    <n v="165674.4"/>
    <n v="22.23"/>
    <n v="1621099.14"/>
    <n v="246698.21"/>
    <n v="221129.19"/>
    <n v="3.8895847329634137E-6"/>
    <n v="475079.20671381877"/>
    <m/>
    <m/>
    <n v="560233294.27409542"/>
    <m/>
    <m/>
    <n v="6.6224468656374116"/>
    <m/>
    <m/>
    <n v="437.53732586976565"/>
    <m/>
    <m/>
    <n v="535.6550845503898"/>
    <m/>
    <m/>
    <n v="399640.78760200337"/>
    <m/>
    <m/>
    <n v="0.39552289369549093"/>
    <m/>
    <m/>
    <n v="1820539854708.4055"/>
    <m/>
    <m/>
    <n v="1222"/>
    <n v="0.95765802269043765"/>
    <n v="8123817706.1113024"/>
    <m/>
    <m/>
    <m/>
    <n v="1.8681622702776812"/>
    <m/>
    <m/>
    <m/>
    <n v="1.854706363074957"/>
    <m/>
    <m/>
    <n v="449633245370.77435"/>
    <m/>
    <m/>
    <n v="9.9558771410368028"/>
    <m/>
    <m/>
    <m/>
    <m/>
  </r>
  <r>
    <x v="1216"/>
    <n v="45.69"/>
    <n v="47.47"/>
    <n v="175759.51"/>
    <n v="157520.18"/>
    <n v="23.24"/>
    <n v="1547488.39"/>
    <n v="243574.97"/>
    <n v="218327.08"/>
    <n v="4.1674654807088984E-6"/>
    <n v="451669.10067084298"/>
    <m/>
    <m/>
    <n v="518857733.47455478"/>
    <m/>
    <m/>
    <n v="6.7848900007245705"/>
    <m/>
    <m/>
    <n v="431.96643102695202"/>
    <m/>
    <m/>
    <n v="528.83665504868475"/>
    <m/>
    <m/>
    <n v="379938.33781788638"/>
    <m/>
    <m/>
    <n v="0.41342515188754758"/>
    <m/>
    <m/>
    <n v="1654827801802.7998"/>
    <m/>
    <m/>
    <n v="1223"/>
    <n v="0.96250263324204755"/>
    <n v="7323395543.9810905"/>
    <m/>
    <m/>
    <m/>
    <n v="1.9598362622825973"/>
    <m/>
    <m/>
    <m/>
    <n v="1.9457987317874508"/>
    <m/>
    <m/>
    <n v="405322930731.14191"/>
    <m/>
    <m/>
    <n v="10.08104364646424"/>
    <m/>
    <m/>
    <m/>
    <m/>
  </r>
  <r>
    <x v="1217"/>
    <n v="42.25"/>
    <n v="45.18"/>
    <n v="167062.23000000001"/>
    <n v="149724.79999999999"/>
    <n v="24.48"/>
    <n v="1465051.18"/>
    <n v="234939.46"/>
    <n v="210585.78"/>
    <n v="4.1674654807088984E-6"/>
    <n v="429308.247806795"/>
    <m/>
    <m/>
    <n v="480337174.78678387"/>
    <m/>
    <m/>
    <n v="6.9525948156668962"/>
    <m/>
    <m/>
    <n v="416.64168306963825"/>
    <m/>
    <m/>
    <n v="510.07582921180176"/>
    <m/>
    <m/>
    <n v="361125.50906193187"/>
    <m/>
    <m/>
    <n v="0.43546011885403668"/>
    <m/>
    <m/>
    <n v="1478404483227.5151"/>
    <m/>
    <m/>
    <n v="1224"/>
    <n v="0.93514829570606461"/>
    <n v="6598330800.8768177"/>
    <m/>
    <m/>
    <m/>
    <n v="2.0567291073168095"/>
    <m/>
    <m/>
    <m/>
    <n v="2.0420256638311813"/>
    <m/>
    <m/>
    <n v="365190591245.79877"/>
    <m/>
    <m/>
    <n v="10.438148174599419"/>
    <m/>
    <m/>
    <m/>
    <m/>
  </r>
  <r>
    <x v="1218"/>
    <n v="39.659999999999997"/>
    <n v="42.2"/>
    <n v="156505.92000000001"/>
    <n v="140263.38"/>
    <n v="25.88"/>
    <n v="1380826.08"/>
    <n v="229455.35"/>
    <n v="205669.28"/>
    <n v="4.1674654807088984E-6"/>
    <n v="402171.35837695928"/>
    <m/>
    <m/>
    <n v="434802755.0499531"/>
    <m/>
    <m/>
    <n v="7.1720825683197047"/>
    <m/>
    <m/>
    <n v="406.90623928678593"/>
    <m/>
    <m/>
    <n v="498.15770555511637"/>
    <m/>
    <m/>
    <n v="338295.50864804746"/>
    <m/>
    <m/>
    <n v="0.46033865840288773"/>
    <m/>
    <m/>
    <n v="1308319278121.6621"/>
    <m/>
    <m/>
    <n v="1225"/>
    <n v="0.93981042654028424"/>
    <n v="5764212188.3033514"/>
    <m/>
    <m/>
    <m/>
    <n v="2.1865962302440725"/>
    <m/>
    <m/>
    <m/>
    <n v="2.1709942401023126"/>
    <m/>
    <m/>
    <n v="319023200025.79395"/>
    <m/>
    <m/>
    <n v="10.681494764017579"/>
    <m/>
    <m/>
    <m/>
    <m/>
  </r>
  <r>
    <x v="1219"/>
    <n v="42.63"/>
    <n v="43.53"/>
    <n v="159400.20000000001"/>
    <n v="142856.70000000001"/>
    <n v="25.01"/>
    <n v="1427708.39"/>
    <n v="225653.32"/>
    <n v="202260.52"/>
    <n v="4.1674654807088984E-6"/>
    <n v="409598.7667572092"/>
    <n v="102400"/>
    <n v="2.9999879566133711"/>
    <n v="446857027.49444228"/>
    <m/>
    <m/>
    <n v="7.1055955523223515"/>
    <m/>
    <m/>
    <n v="400.15412554727544"/>
    <n v="400"/>
    <m/>
    <n v="489.8919216879338"/>
    <m/>
    <m/>
    <n v="344540.31935546058"/>
    <m/>
    <m/>
    <n v="0.44483921922387715"/>
    <m/>
    <m/>
    <n v="1397053929572.9927"/>
    <m/>
    <m/>
    <n v="1226"/>
    <n v="0.97932460372157137"/>
    <n v="5977159006.0102997"/>
    <m/>
    <m/>
    <m/>
    <n v="2.1460684441828626"/>
    <m/>
    <m/>
    <m/>
    <n v="2.1307849445171851"/>
    <m/>
    <m/>
    <n v="330806419901.8324"/>
    <m/>
    <m/>
    <n v="10.858173356473317"/>
    <m/>
    <m/>
    <m/>
    <m/>
  </r>
  <r>
    <x v="1220"/>
    <n v="44.84"/>
    <n v="44.6"/>
    <n v="165016.39000000001"/>
    <n v="147889.41"/>
    <n v="24.26"/>
    <n v="1470121.97"/>
    <n v="233164.41"/>
    <n v="208992.11"/>
    <n v="4.1674654807088984E-6"/>
    <n v="424019.93059835234"/>
    <n v="106005.3"/>
    <n v="2.9999880251115023"/>
    <n v="470466058.55863076"/>
    <m/>
    <m/>
    <n v="6.9802520755258701"/>
    <m/>
    <m/>
    <n v="413.46356244405592"/>
    <n v="413.32"/>
    <n v="3.473396981901189E-4"/>
    <n v="506.18666209512259"/>
    <m/>
    <m/>
    <n v="356667.89695259038"/>
    <m/>
    <m/>
    <n v="0.43147573478185086"/>
    <m/>
    <m/>
    <n v="1479947029844.5957"/>
    <m/>
    <m/>
    <n v="1227"/>
    <n v="1.0053811659192826"/>
    <n v="6398083008.2602682"/>
    <m/>
    <m/>
    <m/>
    <n v="2.0703679963825081"/>
    <m/>
    <m/>
    <m/>
    <n v="2.0556518866109261"/>
    <m/>
    <m/>
    <n v="354099898888.75647"/>
    <m/>
    <m/>
    <n v="10.496449534003519"/>
    <m/>
    <m/>
    <m/>
    <m/>
  </r>
  <r>
    <x v="1221"/>
    <n v="45.52"/>
    <n v="43.91"/>
    <n v="165993.88"/>
    <n v="148763.6"/>
    <n v="24.28"/>
    <n v="1469105.61"/>
    <n v="236309.63"/>
    <n v="211808.65"/>
    <n v="7.5025886843160805E-6"/>
    <n v="426500.45194234361"/>
    <n v="106625.43"/>
    <n v="2.999988107361852"/>
    <n v="474623866.94701707"/>
    <m/>
    <m/>
    <n v="6.9590781617002815"/>
    <m/>
    <m/>
    <n v="419.01023580489277"/>
    <n v="418.84"/>
    <n v="4.0644590987670703E-4"/>
    <n v="512.9789157629358"/>
    <m/>
    <m/>
    <n v="358745.23676271096"/>
    <m/>
    <m/>
    <n v="0.43176046227230824"/>
    <m/>
    <m/>
    <n v="1477563060378.5842"/>
    <m/>
    <m/>
    <n v="1228"/>
    <n v="1.0366659075381464"/>
    <n v="6473068059.1265268"/>
    <m/>
    <m/>
    <m/>
    <n v="2.0578422704883743"/>
    <m/>
    <m/>
    <m/>
    <n v="2.0432995207748266"/>
    <m/>
    <m/>
    <n v="358245619322.13263"/>
    <m/>
    <m/>
    <n v="10.35407534366275"/>
    <m/>
    <m/>
    <m/>
    <m/>
  </r>
  <r>
    <x v="1222"/>
    <n v="43.06"/>
    <n v="42.24"/>
    <n v="159199.76"/>
    <n v="142673.60000000001"/>
    <n v="25.4"/>
    <n v="1401579.32"/>
    <n v="234370.65"/>
    <n v="210069.12"/>
    <n v="7.5025886843160805E-6"/>
    <n v="409033.83892995829"/>
    <n v="102258.77"/>
    <n v="2.999987863436635"/>
    <n v="445474770.65910131"/>
    <m/>
    <m/>
    <n v="7.1013367277262471"/>
    <m/>
    <m/>
    <n v="415.56201821415885"/>
    <n v="415.4"/>
    <n v="3.9002940336763103E-4"/>
    <n v="508.75794656401803"/>
    <m/>
    <m/>
    <n v="344049.22985508299"/>
    <m/>
    <m/>
    <n v="0.45165217569133342"/>
    <m/>
    <m/>
    <n v="1341630807931.8914"/>
    <m/>
    <m/>
    <n v="1229"/>
    <n v="1.0194128787878789"/>
    <n v="5942886197.2834806"/>
    <m/>
    <m/>
    <m/>
    <n v="2.1419852834910431"/>
    <m/>
    <m/>
    <m/>
    <n v="2.1268842489782873"/>
    <m/>
    <m/>
    <n v="328901905780.9881"/>
    <m/>
    <m/>
    <n v="10.43880291934939"/>
    <m/>
    <m/>
    <m/>
    <m/>
  </r>
  <r>
    <x v="1223"/>
    <n v="43.85"/>
    <n v="42.13"/>
    <n v="160577.75"/>
    <n v="143907.48000000001"/>
    <n v="25.23"/>
    <n v="1410800.24"/>
    <n v="231602.58"/>
    <n v="207586.49"/>
    <n v="7.5025886843160805E-6"/>
    <n v="412564.26501294173"/>
    <n v="103141.38"/>
    <n v="2.9999878323611893"/>
    <n v="451249323.57955647"/>
    <m/>
    <m/>
    <n v="7.0704455543378328"/>
    <m/>
    <m/>
    <n v="410.64394695654846"/>
    <n v="410.48"/>
    <n v="3.9940303193453097E-4"/>
    <n v="502.73747605132172"/>
    <m/>
    <m/>
    <n v="347014.67803386471"/>
    <m/>
    <m/>
    <n v="0.44860472437114135"/>
    <m/>
    <m/>
    <n v="1359180322411.1882"/>
    <m/>
    <m/>
    <n v="1230"/>
    <n v="1.0408260147163542"/>
    <n v="6045473850.4966936"/>
    <m/>
    <m/>
    <m/>
    <n v="2.1233619127264145"/>
    <m/>
    <m/>
    <m/>
    <n v="2.1084282108471535"/>
    <m/>
    <m/>
    <n v="334578156565.55548"/>
    <m/>
    <m/>
    <n v="10.561858927047183"/>
    <m/>
    <m/>
    <m/>
    <m/>
  </r>
  <r>
    <x v="1224"/>
    <n v="43.73"/>
    <n v="42.6"/>
    <n v="158456.87"/>
    <n v="142005.70000000001"/>
    <n v="25.47"/>
    <n v="1397267.85"/>
    <n v="229839.32"/>
    <n v="206004.51"/>
    <n v="7.5025886843160805E-6"/>
    <n v="407105.26872850716"/>
    <n v="101776.63"/>
    <n v="2.9999877057091311"/>
    <n v="442299991.97516257"/>
    <m/>
    <m/>
    <n v="7.1169793298500963"/>
    <m/>
    <m/>
    <n v="407.5076545271354"/>
    <n v="407.36"/>
    <n v="3.6246692639285705E-4"/>
    <n v="498.89836620457049"/>
    <m/>
    <m/>
    <n v="342418.92552340607"/>
    <m/>
    <m/>
    <n v="0.45284725523604091"/>
    <m/>
    <m/>
    <n v="1333004283295.4216"/>
    <m/>
    <m/>
    <n v="1231"/>
    <n v="1.0265258215962441"/>
    <n v="5885490053.4346266"/>
    <m/>
    <m/>
    <m/>
    <n v="2.1513225664802023"/>
    <m/>
    <m/>
    <m/>
    <n v="2.1362287287456687"/>
    <m/>
    <m/>
    <n v="325722776407.35535"/>
    <m/>
    <m/>
    <n v="10.642035213737351"/>
    <m/>
    <m/>
    <m/>
    <m/>
  </r>
  <r>
    <x v="1225"/>
    <n v="43.37"/>
    <n v="43.38"/>
    <n v="156579.68"/>
    <n v="140322.34"/>
    <n v="25.91"/>
    <n v="1373384.45"/>
    <n v="227865.29"/>
    <n v="204233.64"/>
    <n v="7.5025886843160805E-6"/>
    <n v="402272.60823722597"/>
    <n v="100568.46"/>
    <n v="2.999987751997256"/>
    <n v="434431175.8523795"/>
    <m/>
    <m/>
    <n v="7.1589759442185787"/>
    <m/>
    <m/>
    <n v="403.9978263741927"/>
    <n v="403.84"/>
    <n v="3.9081411993047155E-4"/>
    <n v="494.60193980524315"/>
    <m/>
    <m/>
    <n v="338350.0990277658"/>
    <m/>
    <m/>
    <n v="0.46064505159525426"/>
    <m/>
    <m/>
    <n v="1287336331800.6167"/>
    <m/>
    <m/>
    <n v="1232"/>
    <n v="0.99976947902259095"/>
    <n v="5745761199.2341785"/>
    <m/>
    <m/>
    <m/>
    <n v="2.1767233279635567"/>
    <m/>
    <m/>
    <m/>
    <n v="2.161488221059471"/>
    <m/>
    <m/>
    <n v="317988439207.10602"/>
    <m/>
    <m/>
    <n v="10.733200537748143"/>
    <m/>
    <m/>
    <m/>
    <m/>
  </r>
  <r>
    <x v="1226"/>
    <n v="43.64"/>
    <n v="43.43"/>
    <n v="157510.31"/>
    <n v="141153.18"/>
    <n v="25.47"/>
    <n v="1396415.98"/>
    <n v="228964.03"/>
    <n v="205213.84"/>
    <n v="9.448549896262648E-6"/>
    <n v="404633.91138098901"/>
    <n v="101158.78"/>
    <n v="2.9999880522579359"/>
    <n v="438276928.31015319"/>
    <m/>
    <m/>
    <n v="7.1372246955209535"/>
    <m/>
    <m/>
    <n v="405.9161625428838"/>
    <n v="405.76"/>
    <n v="3.8486431112927377E-4"/>
    <n v="496.95213280307382"/>
    <m/>
    <m/>
    <n v="340324.07716349041"/>
    <m/>
    <m/>
    <n v="0.4527480092006933"/>
    <m/>
    <m/>
    <n v="1330209363824.8621"/>
    <m/>
    <m/>
    <n v="1233"/>
    <n v="1.004835367257656"/>
    <n v="5813214069.4415941"/>
    <m/>
    <m/>
    <m/>
    <n v="2.1635327521604832"/>
    <m/>
    <m/>
    <m/>
    <n v="2.1485001329033371"/>
    <m/>
    <m/>
    <n v="321719505866.16675"/>
    <m/>
    <m/>
    <n v="10.680805134278913"/>
    <m/>
    <m/>
    <m/>
    <m/>
  </r>
  <r>
    <x v="1227"/>
    <n v="46.67"/>
    <n v="46.06"/>
    <n v="167433.23000000001"/>
    <n v="150044.29"/>
    <n v="24.08"/>
    <n v="1472676.26"/>
    <n v="233818.04"/>
    <n v="209562.41"/>
    <n v="9.448549896262648E-6"/>
    <n v="430114.77016435639"/>
    <n v="107529.02"/>
    <n v="2.9999878187707503"/>
    <n v="479682324.22477806"/>
    <m/>
    <m/>
    <n v="6.9122611473945259"/>
    <m/>
    <m/>
    <n v="414.51142903776696"/>
    <n v="414.36"/>
    <n v="3.6545283754940705E-4"/>
    <n v="507.4756402692862"/>
    <m/>
    <m/>
    <n v="361750.37340705184"/>
    <m/>
    <m/>
    <n v="0.428016281203834"/>
    <m/>
    <m/>
    <n v="1475386266798.0686"/>
    <m/>
    <m/>
    <n v="1234"/>
    <n v="1.0132435953104646"/>
    <n v="6545331592.1647243"/>
    <m/>
    <m/>
    <m/>
    <n v="2.0271593783763935"/>
    <m/>
    <m/>
    <m/>
    <n v="2.0131126320062958"/>
    <m/>
    <m/>
    <n v="362236189133.03351"/>
    <m/>
    <m/>
    <n v="10.454186362601114"/>
    <m/>
    <m/>
    <m/>
    <m/>
  </r>
  <r>
    <x v="1228"/>
    <n v="44.53"/>
    <n v="45.07"/>
    <n v="164495.25"/>
    <n v="147410.01999999999"/>
    <n v="24.31"/>
    <n v="1458531.58"/>
    <n v="232746.53"/>
    <n v="208600.07"/>
    <n v="9.448549896262648E-6"/>
    <n v="422557.16780419304"/>
    <n v="105639.61"/>
    <n v="2.9999879572084094"/>
    <n v="467045448.02742404"/>
    <m/>
    <m/>
    <n v="6.9727576176692017"/>
    <m/>
    <m/>
    <n v="412.60180062679996"/>
    <n v="412.44"/>
    <n v="3.9230100572185123E-4"/>
    <n v="505.13828509967306"/>
    <m/>
    <m/>
    <n v="355389.0371567937"/>
    <m/>
    <m/>
    <n v="0.43208079962316009"/>
    <m/>
    <m/>
    <n v="1446934635670.4722"/>
    <m/>
    <m/>
    <n v="1235"/>
    <n v="0.9880186376747282"/>
    <n v="6315291020.0991297"/>
    <m/>
    <m/>
    <m/>
    <n v="2.0626533641280056"/>
    <m/>
    <m/>
    <m/>
    <n v="2.0483996678112981"/>
    <m/>
    <m/>
    <n v="349504408049.44604"/>
    <m/>
    <m/>
    <n v="10.501904246889628"/>
    <m/>
    <m/>
    <m/>
    <m/>
  </r>
  <r>
    <x v="1229"/>
    <n v="41.25"/>
    <n v="42.66"/>
    <n v="161294.32999999999"/>
    <n v="144540.17000000001"/>
    <n v="24.41"/>
    <n v="1452625.65"/>
    <n v="230691.56"/>
    <n v="206756.32"/>
    <n v="9.448549896262648E-6"/>
    <n v="414324.5071198846"/>
    <n v="103581.44"/>
    <n v="2.9999879043956579"/>
    <n v="453402098.22021878"/>
    <m/>
    <m/>
    <n v="7.0404488874837927"/>
    <m/>
    <m/>
    <n v="408.94887724640017"/>
    <n v="408.8"/>
    <n v="3.6418113111591488E-4"/>
    <n v="500.66664910757117"/>
    <m/>
    <m/>
    <n v="348460.12596311152"/>
    <m/>
    <m/>
    <n v="0.43383440542717211"/>
    <m/>
    <m/>
    <n v="1435107380668.2507"/>
    <m/>
    <m/>
    <n v="1236"/>
    <n v="0.9669479606188468"/>
    <n v="6069188172.6002884"/>
    <m/>
    <m/>
    <m/>
    <n v="2.1027121644201969"/>
    <m/>
    <m/>
    <m/>
    <n v="2.0882214028027577"/>
    <m/>
    <m/>
    <n v="335883753674.37891"/>
    <m/>
    <m/>
    <n v="10.594435499869824"/>
    <m/>
    <m/>
    <m/>
    <m/>
  </r>
  <r>
    <x v="1230"/>
    <n v="42.93"/>
    <n v="42.47"/>
    <n v="164318.98000000001"/>
    <n v="147249.26999999999"/>
    <n v="24.72"/>
    <n v="1434019.99"/>
    <n v="232055.55"/>
    <n v="207976.84"/>
    <n v="9.448549896262648E-6"/>
    <n v="422083.77896734764"/>
    <n v="105521.27"/>
    <n v="2.9999876704227271"/>
    <n v="466144724.39043403"/>
    <m/>
    <m/>
    <n v="6.9742881930104943"/>
    <m/>
    <m/>
    <n v="411.35680325355327"/>
    <n v="411.2"/>
    <n v="3.8133086953617834E-4"/>
    <n v="503.61516912904113"/>
    <m/>
    <m/>
    <n v="354981.0624736402"/>
    <m/>
    <m/>
    <n v="0.43931990432376633"/>
    <m/>
    <m/>
    <n v="1398238314971.9451"/>
    <m/>
    <m/>
    <n v="1237"/>
    <n v="1.0108311749470213"/>
    <n v="6296484192.606144"/>
    <m/>
    <m/>
    <m/>
    <n v="2.0632051700316443"/>
    <m/>
    <m/>
    <m/>
    <n v="2.0490256789638264"/>
    <m/>
    <m/>
    <n v="348462155432.06396"/>
    <m/>
    <m/>
    <n v="10.531604603792132"/>
    <m/>
    <m/>
    <m/>
    <m/>
  </r>
  <r>
    <x v="1231"/>
    <n v="48.66"/>
    <n v="46"/>
    <n v="171461.52"/>
    <n v="153644.26"/>
    <n v="23.5"/>
    <n v="1504737.11"/>
    <n v="238037.07"/>
    <n v="213329.84"/>
    <n v="9.0315288792108817E-6"/>
    <n v="440387.762290004"/>
    <n v="110097.27"/>
    <n v="2.9999880314017231"/>
    <n v="496492460.99386513"/>
    <m/>
    <m/>
    <n v="6.8221323138295906"/>
    <m/>
    <m/>
    <n v="421.91888168839853"/>
    <n v="421.76"/>
    <n v="3.7671113523929378E-4"/>
    <n v="516.54835593786265"/>
    <m/>
    <m/>
    <n v="370355.1603386866"/>
    <m/>
    <m/>
    <n v="0.41754672893098044"/>
    <m/>
    <m/>
    <n v="1535675542780.4307"/>
    <m/>
    <m/>
    <n v="1238"/>
    <n v="1.0578260869565217"/>
    <n v="6842470487.7909393"/>
    <m/>
    <m/>
    <m/>
    <n v="1.9732331523281417"/>
    <m/>
    <m/>
    <m/>
    <n v="1.9598212398517283"/>
    <m/>
    <m/>
    <n v="378674563926.61145"/>
    <m/>
    <m/>
    <n v="10.259390225251465"/>
    <m/>
    <m/>
    <m/>
    <m/>
  </r>
  <r>
    <x v="1232"/>
    <n v="48.46"/>
    <n v="46.97"/>
    <n v="174577.01"/>
    <n v="156434.62"/>
    <n v="23.22"/>
    <n v="1522605.64"/>
    <n v="238553.78"/>
    <n v="213790.99"/>
    <n v="9.0315288792108817E-6"/>
    <n v="448378.76238624373"/>
    <n v="112095.03"/>
    <n v="2.9999878887248057"/>
    <n v="510012898.69460595"/>
    <m/>
    <m/>
    <n v="6.7600074009580107"/>
    <m/>
    <m/>
    <n v="422.82443598499549"/>
    <n v="422.68"/>
    <n v="3.4171473690602916E-4"/>
    <n v="517.65757849672252"/>
    <m/>
    <m/>
    <n v="377070.39696737239"/>
    <m/>
    <m/>
    <n v="0.41254909740691609"/>
    <m/>
    <m/>
    <n v="1572027639745.2737"/>
    <m/>
    <m/>
    <n v="1239"/>
    <n v="1.0317223759846712"/>
    <n v="7090766112.4048643"/>
    <m/>
    <m/>
    <m/>
    <n v="1.9373066885784416"/>
    <m/>
    <m/>
    <m/>
    <n v="1.9241747957187998"/>
    <m/>
    <m/>
    <n v="392414716822.31476"/>
    <m/>
    <m/>
    <n v="10.236926568443344"/>
    <m/>
    <m/>
    <m/>
    <m/>
  </r>
  <r>
    <x v="1233"/>
    <n v="47.08"/>
    <n v="45.63"/>
    <n v="173573.81"/>
    <n v="155534.26"/>
    <n v="23.17"/>
    <n v="1526119.23"/>
    <n v="240837.74"/>
    <n v="215835.93"/>
    <n v="9.0315288792108817E-6"/>
    <n v="445791.3010174887"/>
    <n v="111448.16"/>
    <n v="2.9999879856023526"/>
    <n v="505604978.86030632"/>
    <m/>
    <m/>
    <n v="6.7792845722975148"/>
    <m/>
    <m/>
    <n v="426.86223018793697"/>
    <n v="426.68"/>
    <n v="4.2708865645679772E-4"/>
    <n v="522.60156175498298"/>
    <m/>
    <m/>
    <n v="374889.38218562136"/>
    <m/>
    <m/>
    <n v="0.41163819203726382"/>
    <m/>
    <m/>
    <n v="1579162628686.4563"/>
    <m/>
    <m/>
    <n v="1240"/>
    <n v="1.031777339469647"/>
    <n v="7008908055.7555313"/>
    <m/>
    <m/>
    <m/>
    <n v="1.9483661139231092"/>
    <m/>
    <m/>
    <m/>
    <n v="1.9351952909976944"/>
    <m/>
    <m/>
    <n v="387883596495.14288"/>
    <m/>
    <m/>
    <n v="10.138725534873863"/>
    <m/>
    <m/>
    <m/>
    <m/>
  </r>
  <r>
    <x v="1234"/>
    <n v="49.3"/>
    <n v="47.03"/>
    <n v="181743.1"/>
    <n v="162853.10999999999"/>
    <n v="22.11"/>
    <n v="1596289.6"/>
    <n v="246686.34"/>
    <n v="221075.43"/>
    <n v="9.0315288792108817E-6"/>
    <n v="466761.18624203524"/>
    <n v="116690.65"/>
    <n v="2.9999878845651753"/>
    <n v="541287555.81847823"/>
    <m/>
    <m/>
    <n v="6.6196086184263523"/>
    <m/>
    <m/>
    <n v="437.21766212344409"/>
    <n v="437.04"/>
    <n v="4.0651227220411812E-4"/>
    <n v="535.28016137378802"/>
    <m/>
    <m/>
    <n v="392518.95696370135"/>
    <m/>
    <m/>
    <n v="0.39278470968730295"/>
    <m/>
    <m/>
    <n v="1724249862032.7295"/>
    <m/>
    <m/>
    <n v="1241"/>
    <n v="1.0482670635764404"/>
    <n v="7668274682.956233"/>
    <m/>
    <m/>
    <m/>
    <n v="1.8565969483279812"/>
    <m/>
    <m/>
    <m/>
    <n v="1.8440808175403278"/>
    <m/>
    <m/>
    <n v="424372894670.66754"/>
    <m/>
    <m/>
    <n v="9.8923275375877182"/>
    <m/>
    <m/>
    <m/>
    <m/>
  </r>
  <r>
    <x v="1235"/>
    <n v="52.62"/>
    <n v="50.43"/>
    <n v="190833.71"/>
    <n v="170994.45"/>
    <n v="21"/>
    <n v="1676196.53"/>
    <n v="251596.61"/>
    <n v="225469.92"/>
    <n v="8.3365294025750103E-6"/>
    <n v="490072.26797740714"/>
    <n v="122518.44"/>
    <n v="2.9999878220568847"/>
    <n v="581860825.07716215"/>
    <m/>
    <m/>
    <n v="6.4536411983255357"/>
    <m/>
    <m/>
    <n v="445.88782281871016"/>
    <n v="445.72"/>
    <n v="3.7652072760963051E-4"/>
    <n v="545.89672635465013"/>
    <m/>
    <m/>
    <n v="412106.16673680698"/>
    <m/>
    <m/>
    <n v="0.37300420910847543"/>
    <m/>
    <m/>
    <n v="1896441180179.0789"/>
    <m/>
    <m/>
    <n v="1242"/>
    <n v="1.0434265318262939"/>
    <n v="8434125552.2861643"/>
    <m/>
    <m/>
    <m/>
    <n v="1.7635356634014676"/>
    <m/>
    <m/>
    <m/>
    <n v="1.7517447557453165"/>
    <m/>
    <m/>
    <n v="466751698369.987"/>
    <m/>
    <m/>
    <n v="9.6948566576188391"/>
    <m/>
    <m/>
    <m/>
    <m/>
  </r>
  <r>
    <x v="1236"/>
    <n v="45.49"/>
    <n v="45.11"/>
    <n v="174193.28"/>
    <n v="156082.54999999999"/>
    <n v="22.86"/>
    <n v="1527926.13"/>
    <n v="242108.79"/>
    <n v="216965.47"/>
    <n v="8.3365294025750103E-6"/>
    <n v="447327.75062280195"/>
    <n v="111832.28"/>
    <n v="2.9999877550811087"/>
    <n v="505742536.34651124"/>
    <m/>
    <m/>
    <n v="6.7348670013517857"/>
    <m/>
    <m/>
    <n v="429.06273248647278"/>
    <n v="428.88"/>
    <n v="4.2606903206676705E-4"/>
    <n v="525.29848488463381"/>
    <m/>
    <m/>
    <n v="376156.83432636206"/>
    <m/>
    <m/>
    <n v="0.40601947591073762"/>
    <m/>
    <m/>
    <n v="1560817371225.2378"/>
    <m/>
    <m/>
    <n v="1243"/>
    <n v="1.0084238528042564"/>
    <n v="6962862613.9072552"/>
    <m/>
    <m/>
    <m/>
    <n v="1.9172388836967602"/>
    <m/>
    <m/>
    <m/>
    <n v="1.9044544637205707"/>
    <m/>
    <m/>
    <n v="385329531408.10864"/>
    <m/>
    <m/>
    <n v="10.060246577700216"/>
    <m/>
    <m/>
    <m/>
    <m/>
  </r>
  <r>
    <x v="1237"/>
    <n v="44.67"/>
    <n v="44.4"/>
    <n v="170463.42"/>
    <n v="152739.18"/>
    <n v="23.23"/>
    <n v="1503152.23"/>
    <n v="242886.88"/>
    <n v="217660.95"/>
    <n v="8.3365294025750103E-6"/>
    <n v="437738.80893625389"/>
    <n v="109435.04"/>
    <n v="2.9999876541942498"/>
    <n v="489487937.41523564"/>
    <m/>
    <m/>
    <n v="6.8068220228211898"/>
    <m/>
    <m/>
    <n v="430.4311599613161"/>
    <n v="430.28"/>
    <n v="3.5130603633937163E-4"/>
    <n v="526.97441853472367"/>
    <m/>
    <m/>
    <n v="368088.76868919819"/>
    <m/>
    <m/>
    <n v="0.4125684869934732"/>
    <m/>
    <m/>
    <n v="1510087945824.5986"/>
    <m/>
    <m/>
    <n v="1244"/>
    <n v="1.0060810810810812"/>
    <n v="6664341696.4298687"/>
    <m/>
    <m/>
    <m/>
    <n v="1.9582159362913676"/>
    <m/>
    <m/>
    <m/>
    <n v="1.9451931452301434"/>
    <m/>
    <m/>
    <n v="368808012432.4668"/>
    <m/>
    <m/>
    <n v="10.027711287905955"/>
    <m/>
    <m/>
    <m/>
    <m/>
  </r>
  <r>
    <x v="1238"/>
    <n v="44.66"/>
    <n v="44.18"/>
    <n v="172566.66"/>
    <n v="154622.46"/>
    <n v="22.93"/>
    <n v="1522083.35"/>
    <n v="246876.43"/>
    <n v="221234.34"/>
    <n v="8.3365294025750103E-6"/>
    <n v="443128.98507853347"/>
    <n v="110782.58"/>
    <n v="2.9999879500778324"/>
    <n v="498536264.69998163"/>
    <m/>
    <m/>
    <n v="6.7646817617053054"/>
    <m/>
    <m/>
    <n v="437.49055961394185"/>
    <n v="437.32"/>
    <n v="3.9001100782454223E-4"/>
    <n v="535.6177883296931"/>
    <m/>
    <m/>
    <n v="372616.5980352108"/>
    <m/>
    <m/>
    <n v="0.40721812483378123"/>
    <m/>
    <m/>
    <n v="1548006974540.5112"/>
    <m/>
    <m/>
    <n v="1245"/>
    <n v="1.0108646446355816"/>
    <n v="6828454761.1223831"/>
    <m/>
    <m/>
    <m/>
    <n v="1.9339809779972663"/>
    <m/>
    <m/>
    <m/>
    <n v="1.921153796280531"/>
    <m/>
    <m/>
    <n v="377888913681.65619"/>
    <m/>
    <m/>
    <n v="9.862801464597359"/>
    <m/>
    <m/>
    <m/>
    <m/>
  </r>
  <r>
    <x v="1239"/>
    <n v="46.35"/>
    <n v="45.21"/>
    <n v="173923.87"/>
    <n v="155837.26"/>
    <n v="22.86"/>
    <n v="1527216.44"/>
    <n v="248666.55"/>
    <n v="222836.68"/>
    <n v="8.3365294025750103E-6"/>
    <n v="446603.23573320295"/>
    <n v="111651.15"/>
    <n v="2.999987780987504"/>
    <n v="504406594.92385781"/>
    <m/>
    <m/>
    <n v="6.73793283609126"/>
    <m/>
    <m/>
    <n v="440.6520924129652"/>
    <n v="440.48"/>
    <n v="3.9069290992821415E-4"/>
    <n v="539.48903041227788"/>
    <m/>
    <m/>
    <n v="375533.2778431304"/>
    <m/>
    <m/>
    <n v="0.40595273664027071"/>
    <m/>
    <m/>
    <n v="1558329306520.4934"/>
    <m/>
    <m/>
    <n v="1246"/>
    <n v="1.0252156602521567"/>
    <n v="6935517308.8622684"/>
    <m/>
    <m/>
    <m/>
    <n v="1.9186971801983084"/>
    <m/>
    <m/>
    <m/>
    <n v="1.9060055359038615"/>
    <m/>
    <m/>
    <n v="383812573140.10168"/>
    <m/>
    <m/>
    <n v="9.7910873624513535"/>
    <m/>
    <m/>
    <m/>
    <m/>
  </r>
  <r>
    <x v="1240"/>
    <n v="52.65"/>
    <n v="48.67"/>
    <n v="185331.77"/>
    <n v="166054.94"/>
    <n v="21.03"/>
    <n v="1649354.9"/>
    <n v="253901.74"/>
    <n v="227522.5"/>
    <n v="7.7805618148296674E-6"/>
    <n v="475861.72989689041"/>
    <n v="118965.8"/>
    <n v="2.9999876426409138"/>
    <n v="553998805.07103634"/>
    <m/>
    <m/>
    <n v="6.5165331602892103"/>
    <m/>
    <m/>
    <n v="449.8962523450063"/>
    <n v="449.72"/>
    <n v="3.9191573647223699E-4"/>
    <n v="550.80843851011082"/>
    <m/>
    <m/>
    <n v="400121.09038928751"/>
    <m/>
    <m/>
    <n v="0.37339382132069443"/>
    <m/>
    <m/>
    <n v="1807169713216.4041"/>
    <m/>
    <m/>
    <n v="1247"/>
    <n v="1.0817752208752824"/>
    <n v="7844197320.3382111"/>
    <m/>
    <m/>
    <m/>
    <n v="1.7926447109694215"/>
    <m/>
    <m/>
    <m/>
    <n v="1.7808826394823409"/>
    <m/>
    <m/>
    <n v="434094209045.24451"/>
    <m/>
    <m/>
    <n v="9.5843601211073111"/>
    <m/>
    <m/>
    <m/>
    <m/>
  </r>
  <r>
    <x v="1241"/>
    <n v="50.93"/>
    <n v="48.51"/>
    <n v="187165.25"/>
    <n v="167696.43"/>
    <n v="21.27"/>
    <n v="1630095.71"/>
    <n v="254194.53"/>
    <n v="227783.1"/>
    <n v="7.7805618148296674E-6"/>
    <n v="480557.69350845402"/>
    <n v="120139.8"/>
    <n v="2.9999874605122865"/>
    <n v="562208016.01711524"/>
    <m/>
    <m/>
    <n v="6.4841557006626642"/>
    <m/>
    <m/>
    <n v="450.40407317039018"/>
    <n v="450.24"/>
    <n v="3.6441269187581504E-4"/>
    <n v="551.43076838396576"/>
    <m/>
    <m/>
    <n v="404064.75220961613"/>
    <m/>
    <m/>
    <n v="0.37763439831977635"/>
    <m/>
    <m/>
    <n v="1764831361145.7808"/>
    <m/>
    <m/>
    <n v="1248"/>
    <n v="1.0498866213151927"/>
    <n v="7999011024.479598"/>
    <m/>
    <m/>
    <m/>
    <n v="1.7748413517583934"/>
    <m/>
    <m/>
    <m/>
    <n v="1.7632267208126002"/>
    <m/>
    <m/>
    <n v="442659877448.24329"/>
    <m/>
    <m/>
    <n v="9.5731027772487547"/>
    <m/>
    <m/>
    <m/>
    <m/>
  </r>
  <r>
    <x v="1242"/>
    <n v="47.56"/>
    <n v="44.72"/>
    <n v="173050.34"/>
    <n v="155048.44"/>
    <n v="22.95"/>
    <n v="1502050.36"/>
    <n v="241252.86"/>
    <n v="216184.33"/>
    <n v="7.7805618148296674E-6"/>
    <n v="444306.0049762206"/>
    <n v="111076.85"/>
    <n v="2.9999874409133906"/>
    <n v="498599006.41828632"/>
    <m/>
    <m/>
    <n v="6.7285043701722849"/>
    <m/>
    <m/>
    <n v="427.46246844576416"/>
    <n v="427.28"/>
    <n v="4.2704654035796707E-4"/>
    <n v="523.34388118718937"/>
    <m/>
    <m/>
    <n v="373578.65781667171"/>
    <m/>
    <m/>
    <n v="0.40743933019512435"/>
    <m/>
    <m/>
    <n v="1487460170044.7429"/>
    <m/>
    <m/>
    <n v="1249"/>
    <n v="1.0635062611806798"/>
    <n v="6792180278.2914677"/>
    <m/>
    <m/>
    <m/>
    <n v="1.908614430324616"/>
    <m/>
    <m/>
    <m/>
    <n v="1.8961573196031158"/>
    <m/>
    <m/>
    <n v="375873276891.90167"/>
    <m/>
    <m/>
    <n v="10.060273636856904"/>
    <m/>
    <m/>
    <m/>
    <m/>
  </r>
  <r>
    <x v="1243"/>
    <n v="50.17"/>
    <n v="46.7"/>
    <n v="181054.76"/>
    <n v="162218.98000000001"/>
    <n v="21.32"/>
    <n v="1608427.42"/>
    <n v="243637.76000000001"/>
    <n v="218319.74"/>
    <n v="7.7805618148296674E-6"/>
    <n v="464845.98408297676"/>
    <n v="116211.86"/>
    <n v="2.9999874718722923"/>
    <n v="533182027.40698695"/>
    <m/>
    <m/>
    <n v="6.5727464024043218"/>
    <m/>
    <m/>
    <n v="431.6776134626021"/>
    <n v="431.52"/>
    <n v="3.6525181359414738E-4"/>
    <n v="528.50507801913045"/>
    <m/>
    <m/>
    <n v="390844.34186221514"/>
    <m/>
    <m/>
    <n v="0.37848063360874135"/>
    <m/>
    <m/>
    <n v="1698018361158.6519"/>
    <m/>
    <m/>
    <n v="1250"/>
    <n v="1.0743040685224838"/>
    <n v="7420167439.3191242"/>
    <m/>
    <m/>
    <m/>
    <n v="1.8202617733737629"/>
    <m/>
    <m/>
    <m/>
    <n v="1.8084127335309077"/>
    <m/>
    <m/>
    <n v="410624003354.63916"/>
    <m/>
    <m/>
    <n v="9.9606100752332392"/>
    <m/>
    <m/>
    <m/>
    <m/>
  </r>
  <r>
    <x v="1244"/>
    <n v="49.33"/>
    <n v="46.48"/>
    <n v="179230.14"/>
    <n v="160582.92000000001"/>
    <n v="21.43"/>
    <n v="1599816.84"/>
    <n v="244243.8"/>
    <n v="218861.11"/>
    <n v="7.7805618148296674E-6"/>
    <n v="460150.17392283969"/>
    <n v="115037.9"/>
    <n v="2.9999876034145245"/>
    <n v="525110878.69004357"/>
    <m/>
    <m/>
    <n v="6.6057191948401091"/>
    <m/>
    <m/>
    <n v="432.74084368711783"/>
    <n v="432.56"/>
    <n v="4.1807769354029745E-4"/>
    <n v="529.80737676652734"/>
    <m/>
    <m/>
    <n v="386891.35003124637"/>
    <m/>
    <m/>
    <n v="0.38041254918609185"/>
    <m/>
    <m/>
    <n v="1679710022300.6499"/>
    <m/>
    <m/>
    <n v="1251"/>
    <n v="1.0613166953528399"/>
    <n v="7270250192.5152531"/>
    <m/>
    <m/>
    <m/>
    <n v="1.8385343944863974"/>
    <m/>
    <m/>
    <m/>
    <n v="1.8265981367673154"/>
    <m/>
    <m/>
    <n v="402326246576.88422"/>
    <m/>
    <m/>
    <n v="9.9356204488936637"/>
    <m/>
    <m/>
    <m/>
    <m/>
  </r>
  <r>
    <x v="1245"/>
    <n v="49.68"/>
    <n v="46.53"/>
    <n v="181732.2"/>
    <n v="162820.92000000001"/>
    <n v="21.39"/>
    <n v="1602992.51"/>
    <n v="244437.14"/>
    <n v="219029.25"/>
    <n v="6.6687119428809893E-6"/>
    <n v="466539.75958560326"/>
    <n v="116635.3"/>
    <n v="2.999987650270572"/>
    <n v="536072946.00488675"/>
    <m/>
    <m/>
    <n v="6.5591759673324965"/>
    <m/>
    <m/>
    <n v="433.0517157545093"/>
    <n v="432.88"/>
    <n v="3.966821163123857E-4"/>
    <n v="530.18972255086567"/>
    <m/>
    <m/>
    <n v="392249.49477533059"/>
    <m/>
    <m/>
    <n v="0.3796400796698754"/>
    <m/>
    <m/>
    <n v="1685993244988.6978"/>
    <m/>
    <m/>
    <n v="1252"/>
    <n v="1.067698259187621"/>
    <n v="7472141694.3970118"/>
    <m/>
    <m/>
    <m/>
    <n v="1.8126579470899973"/>
    <m/>
    <m/>
    <m/>
    <n v="1.8009835344154246"/>
    <m/>
    <m/>
    <n v="413492659419.78448"/>
    <m/>
    <m/>
    <n v="9.9270844600892261"/>
    <m/>
    <m/>
    <m/>
    <m/>
  </r>
  <r>
    <x v="1246"/>
    <n v="44.37"/>
    <n v="42.41"/>
    <n v="167847.63"/>
    <n v="150380.10999999999"/>
    <n v="22.97"/>
    <n v="1484665.18"/>
    <n v="230727.33"/>
    <n v="206743.04000000001"/>
    <n v="6.6687119428809893E-6"/>
    <n v="430885.02493885771"/>
    <n v="107721.59"/>
    <n v="2.9999876063735944"/>
    <n v="474628055.85621518"/>
    <m/>
    <m/>
    <n v="6.8095852669425128"/>
    <m/>
    <m/>
    <n v="408.75306346201063"/>
    <n v="408.6"/>
    <n v="3.7460465494509876E-4"/>
    <n v="500.44117810425394"/>
    <m/>
    <m/>
    <n v="362268.09981913259"/>
    <m/>
    <m/>
    <n v="0.40766034612302743"/>
    <m/>
    <m/>
    <n v="1436975479334.6667"/>
    <m/>
    <m/>
    <n v="1253"/>
    <n v="1.0462155152086772"/>
    <n v="6330066563.8090744"/>
    <m/>
    <m/>
    <m/>
    <n v="1.9510685187433396"/>
    <m/>
    <m/>
    <m/>
    <n v="1.9385341907749234"/>
    <m/>
    <m/>
    <n v="350290920713.45203"/>
    <m/>
    <m/>
    <n v="10.48361572906046"/>
    <m/>
    <m/>
    <m/>
    <m/>
  </r>
  <r>
    <x v="1247"/>
    <n v="43.61"/>
    <n v="42.5"/>
    <n v="167349.04999999999"/>
    <n v="149932.42000000001"/>
    <n v="23.26"/>
    <n v="1465828.49"/>
    <n v="229110.46"/>
    <n v="205292.87"/>
    <n v="6.6687119428809893E-6"/>
    <n v="429594.63489603391"/>
    <n v="107399"/>
    <n v="2.9999872894164183"/>
    <n v="472504033.54144418"/>
    <m/>
    <m/>
    <n v="6.8195440254811555"/>
    <m/>
    <m/>
    <n v="405.87874390666036"/>
    <n v="405.72"/>
    <n v="3.9126468170258555E-4"/>
    <n v="496.92265948723974"/>
    <m/>
    <m/>
    <n v="361179.21703408437"/>
    <m/>
    <m/>
    <n v="0.41278450497753177"/>
    <m/>
    <m/>
    <n v="1400405556372.6907"/>
    <m/>
    <m/>
    <n v="1254"/>
    <n v="1.0261176470588236"/>
    <n v="6292164594.784812"/>
    <m/>
    <m/>
    <m/>
    <n v="1.956785816655348"/>
    <m/>
    <m/>
    <m/>
    <n v="1.944246368855624"/>
    <m/>
    <m/>
    <n v="348191830674.99298"/>
    <m/>
    <m/>
    <n v="10.556831510917997"/>
    <m/>
    <m/>
    <m/>
    <m/>
  </r>
  <r>
    <x v="1248"/>
    <n v="41.18"/>
    <n v="40.700000000000003"/>
    <n v="164508.31"/>
    <n v="147386.32999999999"/>
    <n v="23.66"/>
    <n v="1440649.22"/>
    <n v="227398"/>
    <n v="203757.06"/>
    <n v="6.6687119428809893E-6"/>
    <n v="422291.99472295394"/>
    <n v="105573.33"/>
    <n v="2.9999874468575913"/>
    <n v="460463817.61573023"/>
    <m/>
    <m/>
    <n v="6.8772683536331876"/>
    <m/>
    <m/>
    <n v="402.83522673441064"/>
    <n v="402.68"/>
    <n v="3.8548409260608096E-4"/>
    <n v="493.19698207327383"/>
    <m/>
    <m/>
    <n v="355035.60813682742"/>
    <m/>
    <m/>
    <n v="0.41986011341802743"/>
    <m/>
    <m/>
    <n v="1352191624670.5806"/>
    <m/>
    <m/>
    <n v="1255"/>
    <n v="1.0117936117936117"/>
    <n v="6078257914.4039631"/>
    <m/>
    <m/>
    <m/>
    <n v="1.9899224539358491"/>
    <m/>
    <m/>
    <m/>
    <n v="1.9772028062450393"/>
    <m/>
    <m/>
    <n v="336353170498.34198"/>
    <m/>
    <m/>
    <n v="10.635485437352957"/>
    <m/>
    <m/>
    <m/>
    <m/>
  </r>
  <r>
    <x v="1249"/>
    <n v="42.36"/>
    <n v="41.83"/>
    <n v="166810.92000000001"/>
    <n v="149448.29999999999"/>
    <n v="23.21"/>
    <n v="1467877.53"/>
    <n v="229617.17"/>
    <n v="205744.16"/>
    <n v="6.6687119428809893E-6"/>
    <n v="428192.34176791931"/>
    <n v="107048.43"/>
    <n v="2.9999871251537211"/>
    <n v="470122307.9235155"/>
    <m/>
    <m/>
    <n v="6.8289832939594453"/>
    <m/>
    <m/>
    <n v="406.75656475074214"/>
    <n v="406.6"/>
    <n v="3.8505841304004029E-4"/>
    <n v="497.99847856645891"/>
    <m/>
    <m/>
    <n v="359992.28495108959"/>
    <m/>
    <m/>
    <n v="0.41185203983061214"/>
    <m/>
    <m/>
    <n v="1403197660861.2722"/>
    <m/>
    <m/>
    <n v="1256"/>
    <n v="1.0126703322973942"/>
    <n v="6248119917.5604677"/>
    <m/>
    <m/>
    <m/>
    <n v="1.9619915782852917"/>
    <m/>
    <m/>
    <m/>
    <n v="1.9494821608014898"/>
    <m/>
    <m/>
    <n v="345751168421.82513"/>
    <m/>
    <m/>
    <n v="10.531445693755003"/>
    <m/>
    <m/>
    <m/>
    <m/>
  </r>
  <r>
    <x v="1250"/>
    <n v="43.74"/>
    <n v="42.24"/>
    <n v="172581.55"/>
    <n v="154615.29999999999"/>
    <n v="22.48"/>
    <n v="1514043.2"/>
    <n v="232386.34"/>
    <n v="208221.31"/>
    <n v="6.946663748896853E-6"/>
    <n v="442972.75307731371"/>
    <n v="110743.54"/>
    <n v="2.9999872956681153"/>
    <n v="494488975.198681"/>
    <m/>
    <m/>
    <n v="6.7104072523340887"/>
    <m/>
    <m/>
    <n v="411.63191314348012"/>
    <n v="411.48"/>
    <n v="3.6918718644907145E-4"/>
    <n v="503.96910143088718"/>
    <m/>
    <m/>
    <n v="372406.45569162263"/>
    <m/>
    <m/>
    <n v="0.39883291703799684"/>
    <m/>
    <m/>
    <n v="1491119793301.1169"/>
    <m/>
    <m/>
    <n v="1257"/>
    <n v="1.0355113636363635"/>
    <n v="6679487465.1468248"/>
    <m/>
    <m/>
    <m/>
    <n v="1.8938933656968833"/>
    <m/>
    <m/>
    <m/>
    <n v="1.8819099222287952"/>
    <m/>
    <m/>
    <n v="369616625585.10773"/>
    <m/>
    <m/>
    <n v="10.403709956058476"/>
    <m/>
    <m/>
    <m/>
    <m/>
  </r>
  <r>
    <x v="1251"/>
    <n v="40.799999999999997"/>
    <n v="39.979999999999997"/>
    <n v="165144.06"/>
    <n v="147951"/>
    <n v="23.15"/>
    <n v="1469164.09"/>
    <n v="230354.03"/>
    <n v="206398.89"/>
    <n v="6.946663748896853E-6"/>
    <n v="423872.2803782929"/>
    <n v="105968.41"/>
    <n v="2.9999871695564071"/>
    <n v="462514002.14151549"/>
    <m/>
    <m/>
    <n v="6.8548463686645738"/>
    <m/>
    <m/>
    <n v="408.02208078927299"/>
    <n v="407.88"/>
    <n v="3.4833968145786542E-4"/>
    <n v="499.55005967107024"/>
    <m/>
    <m/>
    <n v="356344.56950723875"/>
    <m/>
    <m/>
    <n v="0.41069733597002206"/>
    <m/>
    <m/>
    <n v="1402613722396.5242"/>
    <m/>
    <m/>
    <n v="1258"/>
    <n v="1.0205102551275638"/>
    <n v="6103477078.1309328"/>
    <m/>
    <m/>
    <m/>
    <n v="1.9754328206407599"/>
    <m/>
    <m/>
    <m/>
    <n v="1.9629659034529325"/>
    <m/>
    <m/>
    <n v="337740930849.01086"/>
    <m/>
    <m/>
    <n v="10.494451318982815"/>
    <m/>
    <m/>
    <m/>
    <m/>
  </r>
  <r>
    <x v="1252"/>
    <n v="40.06"/>
    <n v="39.9"/>
    <n v="163745.68"/>
    <n v="146697.18"/>
    <n v="23.18"/>
    <n v="1467400.81"/>
    <n v="232559.47"/>
    <n v="208373.55"/>
    <n v="6.946663748896853E-6"/>
    <n v="420272.83565402648"/>
    <n v="105068.54"/>
    <n v="2.9999873954090015"/>
    <n v="456630217.70948941"/>
    <m/>
    <m/>
    <n v="6.8837131109375882"/>
    <m/>
    <m/>
    <n v="411.91849395968518"/>
    <n v="411.76"/>
    <n v="3.8491830115883197E-4"/>
    <n v="504.32107338476084"/>
    <m/>
    <m/>
    <n v="353314.54103747936"/>
    <m/>
    <m/>
    <n v="0.41120702401332704"/>
    <m/>
    <m/>
    <n v="1399140336147.573"/>
    <m/>
    <m/>
    <n v="1259"/>
    <n v="1.0040100250626567"/>
    <n v="5999826289.1645031"/>
    <m/>
    <m/>
    <m/>
    <n v="1.9920809634167591"/>
    <m/>
    <m/>
    <m/>
    <n v="1.9795417142322764"/>
    <m/>
    <m/>
    <n v="332003815019.41333"/>
    <m/>
    <m/>
    <n v="10.393736543429355"/>
    <m/>
    <m/>
    <m/>
    <m/>
  </r>
  <r>
    <x v="1253"/>
    <n v="43.68"/>
    <n v="43.15"/>
    <n v="174694.84"/>
    <n v="156505.34"/>
    <n v="22.12"/>
    <n v="1534276.77"/>
    <n v="241650.93"/>
    <n v="216518.06"/>
    <n v="6.946663748896853E-6"/>
    <n v="448364.22891965898"/>
    <n v="112091.41"/>
    <n v="2.9999874113427514"/>
    <n v="502420781.64190722"/>
    <m/>
    <m/>
    <n v="6.6534177216663091"/>
    <m/>
    <m/>
    <n v="428.01120933906861"/>
    <n v="427.84"/>
    <n v="4.0017141704518089E-4"/>
    <n v="524.02432092545678"/>
    <m/>
    <m/>
    <n v="376926.27544930507"/>
    <m/>
    <m/>
    <n v="0.39238140490637613"/>
    <m/>
    <m/>
    <n v="1526554113444.6914"/>
    <m/>
    <m/>
    <n v="1260"/>
    <n v="1.0122827346465817"/>
    <n v="6801892737.7730761"/>
    <m/>
    <m/>
    <m/>
    <n v="1.8588040344458743"/>
    <m/>
    <m/>
    <m/>
    <n v="1.8471342478683819"/>
    <m/>
    <m/>
    <n v="376384903670.61798"/>
    <m/>
    <m/>
    <n v="9.9871858677654455"/>
    <m/>
    <m/>
    <m/>
    <m/>
  </r>
  <r>
    <x v="1254"/>
    <n v="45.89"/>
    <n v="46.28"/>
    <n v="187967.35999999999"/>
    <n v="168394.82"/>
    <n v="20.68"/>
    <n v="1634176.92"/>
    <n v="252613.34"/>
    <n v="226338.82"/>
    <n v="6.946663748896853E-6"/>
    <n v="482417.14199770667"/>
    <n v="120604.67"/>
    <n v="2.999987247572641"/>
    <n v="559667664.27754903"/>
    <m/>
    <m/>
    <n v="6.400525959517041"/>
    <m/>
    <m/>
    <n v="447.41687840884538"/>
    <n v="447.24"/>
    <n v="3.9548879537920634E-4"/>
    <n v="547.78374423097659"/>
    <m/>
    <m/>
    <n v="405549.14220991178"/>
    <m/>
    <m/>
    <n v="0.36681748762233879"/>
    <m/>
    <m/>
    <n v="1725217324863.635"/>
    <m/>
    <m/>
    <n v="1261"/>
    <n v="0.9915730337078652"/>
    <n v="7835088228.5209007"/>
    <m/>
    <m/>
    <m/>
    <n v="1.7175134342161309"/>
    <m/>
    <m/>
    <m/>
    <n v="1.706758909667297"/>
    <m/>
    <m/>
    <n v="433555128454.87506"/>
    <m/>
    <m/>
    <n v="9.533903739529924"/>
    <m/>
    <m/>
    <m/>
    <m/>
  </r>
  <r>
    <x v="1255"/>
    <n v="43.23"/>
    <n v="42.33"/>
    <n v="173695.81"/>
    <n v="155605.82"/>
    <n v="22.06"/>
    <n v="1525634.43"/>
    <n v="243049.41"/>
    <n v="217764.93"/>
    <n v="6.2517975603082476E-6"/>
    <n v="445756.68249063351"/>
    <n v="111439.53"/>
    <n v="2.9999871005435281"/>
    <n v="495896184.1265161"/>
    <m/>
    <m/>
    <n v="6.6430560537974488"/>
    <m/>
    <m/>
    <n v="430.44620599736925"/>
    <n v="430.28"/>
    <n v="3.8627404799029819E-4"/>
    <n v="527.00785556923188"/>
    <m/>
    <m/>
    <n v="374716.75710073713"/>
    <m/>
    <m/>
    <n v="0.39123131813717471"/>
    <m/>
    <m/>
    <n v="1495696677830.1482"/>
    <m/>
    <m/>
    <n v="1262"/>
    <n v="1.0212615166548547"/>
    <n v="6644321152.5645447"/>
    <m/>
    <m/>
    <m/>
    <n v="1.8476944017859294"/>
    <m/>
    <m/>
    <m/>
    <n v="1.8362158158933282"/>
    <m/>
    <m/>
    <n v="367658156631.61084"/>
    <m/>
    <m/>
    <n v="9.8941430747598513"/>
    <m/>
    <m/>
    <m/>
    <m/>
  </r>
  <r>
    <x v="1256"/>
    <n v="42.93"/>
    <n v="43.64"/>
    <n v="176194.2"/>
    <n v="157843.04"/>
    <n v="21.83"/>
    <n v="1541580.72"/>
    <n v="245659.65"/>
    <n v="220102.26"/>
    <n v="6.2517975603082476E-6"/>
    <n v="452157.29145941423"/>
    <n v="113039.69"/>
    <n v="2.9999870086286879"/>
    <n v="506585934.69037461"/>
    <m/>
    <m/>
    <n v="6.595129183219381"/>
    <m/>
    <m/>
    <n v="435.05839373046786"/>
    <n v="434.88"/>
    <n v="4.1021369220906045E-4"/>
    <n v="532.65527539504819"/>
    <m/>
    <m/>
    <n v="380093.30632374977"/>
    <m/>
    <m/>
    <n v="0.38713108331668333"/>
    <m/>
    <m/>
    <n v="1526847124743.832"/>
    <m/>
    <m/>
    <n v="1263"/>
    <n v="0.98373052245646198"/>
    <n v="6835148035.8002672"/>
    <m/>
    <m/>
    <m/>
    <n v="1.8210443875955704"/>
    <m/>
    <m/>
    <m/>
    <n v="1.8097600308045363"/>
    <m/>
    <m/>
    <n v="378215420818.02411"/>
    <m/>
    <m/>
    <n v="9.7876457285078047"/>
    <m/>
    <m/>
    <m/>
    <m/>
  </r>
  <r>
    <x v="1257"/>
    <n v="42.25"/>
    <n v="41.9"/>
    <n v="171616.06"/>
    <n v="153740.74"/>
    <n v="21.92"/>
    <n v="1535009.77"/>
    <n v="244555.26"/>
    <n v="219111.39"/>
    <n v="6.2517975603082476E-6"/>
    <n v="440397.92886633659"/>
    <n v="110099.83"/>
    <n v="2.9999873647973532"/>
    <n v="486832209.22804976"/>
    <m/>
    <m/>
    <n v="6.6806581538937779"/>
    <m/>
    <m/>
    <n v="433.09198024557804"/>
    <n v="432.92"/>
    <n v="3.9725641129551015E-4"/>
    <n v="530.24831643115851"/>
    <m/>
    <m/>
    <n v="370204.12906798883"/>
    <m/>
    <m/>
    <n v="0.38870583439067691"/>
    <m/>
    <m/>
    <n v="1513715527928.6589"/>
    <m/>
    <m/>
    <n v="1264"/>
    <n v="1.0083532219570406"/>
    <n v="6479642195.5465708"/>
    <m/>
    <m/>
    <m/>
    <n v="1.8682858426079139"/>
    <m/>
    <m/>
    <m/>
    <n v="1.8567381607130156"/>
    <m/>
    <m/>
    <n v="358542010781.69501"/>
    <m/>
    <m/>
    <n v="9.8314061861862765"/>
    <m/>
    <m/>
    <m/>
    <m/>
  </r>
  <r>
    <x v="1258"/>
    <n v="40.36"/>
    <n v="40.68"/>
    <n v="166731.79999999999"/>
    <n v="149364.26"/>
    <n v="22.85"/>
    <n v="1469750.26"/>
    <n v="241335.15"/>
    <n v="216224.93"/>
    <n v="6.2517975603082476E-6"/>
    <n v="427853.59920112474"/>
    <n v="106963.75"/>
    <n v="2.9999869039849925"/>
    <n v="466040035.36693388"/>
    <m/>
    <m/>
    <n v="6.7755696942260428"/>
    <m/>
    <m/>
    <n v="427.37894674089699"/>
    <n v="427.2"/>
    <n v="4.1888282045188241E-4"/>
    <n v="523.25424084832855"/>
    <m/>
    <m/>
    <n v="359655.32038844441"/>
    <m/>
    <m/>
    <n v="0.40517525706310953"/>
    <m/>
    <m/>
    <n v="1384901629433.3198"/>
    <m/>
    <m/>
    <n v="1265"/>
    <n v="0.99213372664700095"/>
    <n v="6110529182.5080709"/>
    <m/>
    <m/>
    <m/>
    <n v="1.921380142063412"/>
    <m/>
    <m/>
    <m/>
    <n v="1.9095345393437531"/>
    <m/>
    <m/>
    <n v="338115877441.38147"/>
    <m/>
    <m/>
    <n v="9.960613896826306"/>
    <m/>
    <m/>
    <m/>
    <m/>
  </r>
  <r>
    <x v="1259"/>
    <n v="41.04"/>
    <n v="42.09"/>
    <n v="172297.33"/>
    <n v="154349.13"/>
    <n v="22.26"/>
    <n v="1507547.77"/>
    <n v="248070.74"/>
    <n v="222258.35"/>
    <n v="6.2517975603082476E-6"/>
    <n v="442124.62928516063"/>
    <n v="110531.51"/>
    <n v="2.9999872369893494"/>
    <n v="489365713.01551461"/>
    <m/>
    <m/>
    <n v="6.6623326456684273"/>
    <m/>
    <m/>
    <n v="439.29625016525932"/>
    <n v="439.12"/>
    <n v="4.0137130000750254E-4"/>
    <n v="537.84558072436721"/>
    <m/>
    <m/>
    <n v="371647.73465422442"/>
    <m/>
    <m/>
    <n v="0.39469177327869237"/>
    <m/>
    <m/>
    <n v="1456021646162.1814"/>
    <m/>
    <m/>
    <n v="1266"/>
    <n v="0.97505345687811817"/>
    <n v="6518174075.0568247"/>
    <m/>
    <m/>
    <m/>
    <n v="1.8571696636861506"/>
    <m/>
    <m/>
    <m/>
    <n v="1.8457491675090734"/>
    <m/>
    <m/>
    <n v="360670328033.651"/>
    <m/>
    <m/>
    <n v="9.6823808828273101"/>
    <m/>
    <m/>
    <m/>
    <m/>
  </r>
  <r>
    <x v="1260"/>
    <n v="45.54"/>
    <n v="44.99"/>
    <n v="184496.71"/>
    <n v="165274.81"/>
    <n v="20.46"/>
    <n v="1629951.71"/>
    <n v="256299.63"/>
    <n v="229626.83"/>
    <n v="5.4180167654571676E-6"/>
    <n v="473394.29298028169"/>
    <n v="118348.95"/>
    <n v="2.9999872663025884"/>
    <n v="541310134.1748513"/>
    <m/>
    <m/>
    <n v="6.426032594466677"/>
    <m/>
    <m/>
    <n v="453.83518602671688"/>
    <n v="453.68"/>
    <n v="3.4206054204921621E-4"/>
    <n v="555.64792917914951"/>
    <m/>
    <m/>
    <n v="397920.66147897096"/>
    <m/>
    <m/>
    <n v="0.3627163653209054"/>
    <m/>
    <m/>
    <n v="1692075608104.8303"/>
    <m/>
    <m/>
    <n v="1267"/>
    <n v="1.0122249388753055"/>
    <n v="7440206243.2115126"/>
    <m/>
    <m/>
    <m/>
    <n v="1.7254678693372127"/>
    <m/>
    <m/>
    <m/>
    <n v="1.71493876080167"/>
    <m/>
    <m/>
    <n v="411681642232.73425"/>
    <m/>
    <m/>
    <n v="9.3604965941084153"/>
    <m/>
    <m/>
    <m/>
    <m/>
  </r>
  <r>
    <x v="1261"/>
    <n v="44.14"/>
    <n v="44.59"/>
    <n v="181515.55"/>
    <n v="162603.35"/>
    <n v="20.9"/>
    <n v="1594448.89"/>
    <n v="255095.22"/>
    <n v="228546.52"/>
    <n v="5.4180167654571676E-6"/>
    <n v="465733.67197777069"/>
    <n v="116433.8"/>
    <n v="2.9999868764720441"/>
    <n v="528180670.34700447"/>
    <m/>
    <m/>
    <n v="6.4777983682158498"/>
    <m/>
    <m/>
    <n v="451.6914976013062"/>
    <n v="451.52"/>
    <n v="3.7982282358739461E-4"/>
    <n v="553.02393479487841"/>
    <m/>
    <m/>
    <n v="391477.51109093748"/>
    <m/>
    <m/>
    <n v="0.37049641497741304"/>
    <m/>
    <m/>
    <n v="1618240401015.8518"/>
    <m/>
    <m/>
    <n v="1268"/>
    <n v="0.98990805113254088"/>
    <n v="7199440420.3650084"/>
    <m/>
    <m/>
    <m/>
    <n v="1.7532762299520408"/>
    <m/>
    <m/>
    <m/>
    <n v="1.7426035820854979"/>
    <m/>
    <m/>
    <n v="398357157230.03613"/>
    <m/>
    <m/>
    <n v="9.4042374118110068"/>
    <m/>
    <m/>
    <m/>
    <m/>
  </r>
  <r>
    <x v="1262"/>
    <n v="42.28"/>
    <n v="43.03"/>
    <n v="177305.98"/>
    <n v="158831.5"/>
    <n v="21.37"/>
    <n v="1558705.63"/>
    <n v="252122.9"/>
    <n v="225882.31"/>
    <n v="5.4180167654571676E-6"/>
    <n v="454921.6394889814"/>
    <n v="113730.78"/>
    <n v="2.9999869823189589"/>
    <n v="509797763.21950746"/>
    <m/>
    <m/>
    <n v="6.5527593635319548"/>
    <m/>
    <m/>
    <n v="446.41759040964632"/>
    <n v="446.24"/>
    <n v="3.9797062039781395E-4"/>
    <n v="546.56747864557133"/>
    <m/>
    <m/>
    <n v="382385.55105428823"/>
    <m/>
    <m/>
    <n v="0.37880739483211773"/>
    <m/>
    <m/>
    <n v="1545569471199.8193"/>
    <m/>
    <m/>
    <n v="1269"/>
    <n v="0.98257029979084365"/>
    <n v="6865203530.9081926"/>
    <m/>
    <m/>
    <m/>
    <n v="1.7938627790123265"/>
    <m/>
    <m/>
    <m/>
    <n v="1.7829698282544217"/>
    <m/>
    <m/>
    <n v="379860954515.83551"/>
    <m/>
    <m/>
    <n v="9.5135640492096414"/>
    <m/>
    <m/>
    <m/>
    <m/>
  </r>
  <r>
    <x v="1263"/>
    <n v="42.04"/>
    <n v="42.24"/>
    <n v="174330.17"/>
    <n v="156164.89000000001"/>
    <n v="21.64"/>
    <n v="1539034.91"/>
    <n v="253081.35"/>
    <n v="226739.79"/>
    <n v="5.4180167654571676E-6"/>
    <n v="447275.56832676352"/>
    <n v="111819.26"/>
    <n v="2.9999868388215369"/>
    <n v="496954563.91779459"/>
    <m/>
    <m/>
    <n v="6.6075942704119797"/>
    <m/>
    <m/>
    <n v="448.10372873961086"/>
    <n v="447.92"/>
    <n v="4.101820405670864E-4"/>
    <n v="548.6324886413845"/>
    <m/>
    <m/>
    <n v="375954.89360443712"/>
    <m/>
    <m/>
    <n v="0.38357243107165739"/>
    <m/>
    <m/>
    <n v="1506444839220.9558"/>
    <m/>
    <m/>
    <n v="1270"/>
    <n v="0.99526515151515149"/>
    <n v="6634461188.9406166"/>
    <m/>
    <m/>
    <m/>
    <n v="1.8238948525913592"/>
    <m/>
    <m/>
    <m/>
    <n v="1.8128467431253104"/>
    <m/>
    <m/>
    <n v="367091434821.42426"/>
    <m/>
    <m/>
    <n v="9.4771500781024187"/>
    <m/>
    <m/>
    <m/>
    <m/>
  </r>
  <r>
    <x v="1264"/>
    <n v="39.700000000000003"/>
    <n v="41.07"/>
    <n v="170643.01"/>
    <n v="152861.09"/>
    <n v="22.03"/>
    <n v="1511313.43"/>
    <n v="251451.85"/>
    <n v="225278.67"/>
    <n v="5.4180167654571676E-6"/>
    <n v="437804.81724319817"/>
    <n v="109451.56"/>
    <n v="2.9999870010367888"/>
    <n v="481179710.22153538"/>
    <m/>
    <m/>
    <n v="6.6773150884746784"/>
    <m/>
    <m/>
    <n v="445.20769360842792"/>
    <n v="445.04"/>
    <n v="3.7680569932563301E-4"/>
    <n v="545.08734680112605"/>
    <m/>
    <m/>
    <n v="367990.66431001818"/>
    <m/>
    <m/>
    <n v="0.39046384645538618"/>
    <m/>
    <m/>
    <n v="1452065316075.9851"/>
    <m/>
    <m/>
    <n v="1271"/>
    <n v="0.9666423179936694"/>
    <n v="6353531828.8748789"/>
    <m/>
    <m/>
    <m/>
    <n v="1.8623941412830265"/>
    <m/>
    <m/>
    <m/>
    <n v="1.8511406062470566"/>
    <m/>
    <m/>
    <n v="351545189156.47717"/>
    <m/>
    <m/>
    <n v="9.5379200954594303"/>
    <m/>
    <m/>
    <m/>
    <m/>
  </r>
  <r>
    <x v="1265"/>
    <n v="40.93"/>
    <n v="41.17"/>
    <n v="171946.68"/>
    <n v="154026.42000000001"/>
    <n v="21.92"/>
    <n v="1518896.16"/>
    <n v="253683.36"/>
    <n v="227274.23999999999"/>
    <n v="5.5569757899665007E-6"/>
    <n v="441117.26715692523"/>
    <n v="110279.67999999999"/>
    <n v="2.999986825831606"/>
    <n v="486668089.40952516"/>
    <m/>
    <m/>
    <n v="6.651343596559669"/>
    <m/>
    <m/>
    <n v="449.12583480717126"/>
    <n v="448.96"/>
    <n v="3.6937546144710787E-4"/>
    <n v="549.88630716418334"/>
    <m/>
    <m/>
    <n v="370764.02615997766"/>
    <m/>
    <m/>
    <n v="0.38845032400499363"/>
    <m/>
    <m/>
    <n v="1466301152796.1597"/>
    <m/>
    <m/>
    <n v="1272"/>
    <n v="0.99417051250910848"/>
    <n v="6449751499.3868637"/>
    <m/>
    <m/>
    <m/>
    <n v="1.8479380298855204"/>
    <m/>
    <m/>
    <m/>
    <n v="1.8368545447626701"/>
    <m/>
    <m/>
    <n v="356862718083.81543"/>
    <m/>
    <m/>
    <n v="9.4525397002188747"/>
    <m/>
    <m/>
    <m/>
    <m/>
  </r>
  <r>
    <x v="1266"/>
    <n v="40.39"/>
    <n v="41.67"/>
    <n v="172528.06"/>
    <n v="154546.35999999999"/>
    <n v="22.02"/>
    <n v="1511977.18"/>
    <n v="255707.14"/>
    <n v="229086.07"/>
    <n v="5.5569757899665007E-6"/>
    <n v="442597.96479661198"/>
    <n v="110649.85"/>
    <n v="2.9999870293236905"/>
    <n v="489127634.19385105"/>
    <m/>
    <m/>
    <n v="6.6399444521385487"/>
    <m/>
    <m/>
    <n v="452.69773467307311"/>
    <n v="452.52"/>
    <n v="3.9276644805341654E-4"/>
    <n v="554.26016296079149"/>
    <m/>
    <m/>
    <n v="372004.89564822352"/>
    <m/>
    <m/>
    <n v="0.3902010693433961"/>
    <m/>
    <m/>
    <n v="1452831699107.5918"/>
    <m/>
    <m/>
    <n v="1273"/>
    <n v="0.96928245740340768"/>
    <n v="6493076951.4199266"/>
    <m/>
    <m/>
    <m/>
    <n v="1.8416142514831901"/>
    <m/>
    <m/>
    <m/>
    <n v="1.8305964219686761"/>
    <m/>
    <m/>
    <n v="359257764069.5354"/>
    <m/>
    <m/>
    <n v="9.3768893451928186"/>
    <m/>
    <m/>
    <m/>
    <m/>
  </r>
  <r>
    <x v="1267"/>
    <n v="38.85"/>
    <n v="40.200000000000003"/>
    <n v="168727.75"/>
    <n v="151141.28"/>
    <n v="22.33"/>
    <n v="1490690.8"/>
    <n v="254415.01"/>
    <n v="227927.19"/>
    <n v="5.5569757899665007E-6"/>
    <n v="432838.21672527172"/>
    <n v="108209.91"/>
    <n v="2.9999868470944269"/>
    <n v="472957864.84922934"/>
    <m/>
    <m/>
    <n v="6.7129178176638824"/>
    <m/>
    <m/>
    <n v="450.39919637549241"/>
    <n v="450.24"/>
    <n v="3.5358114670480667E-4"/>
    <n v="551.44655350152743"/>
    <m/>
    <m/>
    <n v="363798.14221774164"/>
    <m/>
    <m/>
    <n v="0.39567268135223449"/>
    <m/>
    <m/>
    <n v="1411816760794.5544"/>
    <m/>
    <m/>
    <n v="1274"/>
    <n v="0.96641791044776115"/>
    <n v="6206747213.4423857"/>
    <m/>
    <m/>
    <m/>
    <n v="1.8821023985863201"/>
    <m/>
    <m/>
    <m/>
    <n v="1.8708706776771753"/>
    <m/>
    <m/>
    <n v="343413280810.07507"/>
    <m/>
    <m/>
    <n v="9.4240281092147242"/>
    <m/>
    <m/>
    <m/>
    <m/>
  </r>
  <r>
    <x v="1268"/>
    <n v="36.53"/>
    <n v="38.53"/>
    <n v="161585.75"/>
    <n v="144742.85"/>
    <n v="23.16"/>
    <n v="1434825.82"/>
    <n v="248162.16"/>
    <n v="222324.08"/>
    <n v="5.5569757899665007E-6"/>
    <n v="414506.6978017427"/>
    <n v="103627.02"/>
    <n v="2.999986661796727"/>
    <n v="442920249.59792376"/>
    <m/>
    <m/>
    <n v="6.8548320653061463"/>
    <m/>
    <m/>
    <n v="439.31885950613332"/>
    <n v="439.16"/>
    <n v="3.617349169626749E-4"/>
    <n v="537.88092521095007"/>
    <m/>
    <m/>
    <n v="348387.05305204669"/>
    <m/>
    <m/>
    <n v="0.41035724026979831"/>
    <m/>
    <m/>
    <n v="1305899081500.2246"/>
    <m/>
    <m/>
    <n v="1275"/>
    <n v="0.94809239553594604"/>
    <n v="5681041654.3153639"/>
    <m/>
    <m/>
    <m/>
    <n v="1.9616881384181624"/>
    <m/>
    <m/>
    <m/>
    <n v="1.9500110138126079"/>
    <m/>
    <m/>
    <n v="314324633752.40509"/>
    <m/>
    <m/>
    <n v="9.6553945232063914"/>
    <m/>
    <m/>
    <m/>
    <m/>
  </r>
  <r>
    <x v="1269"/>
    <n v="37.81"/>
    <n v="38.549999999999997"/>
    <n v="160326.45000000001"/>
    <n v="143611.6"/>
    <n v="23.53"/>
    <n v="1411925.85"/>
    <n v="248336.71"/>
    <n v="222475.51"/>
    <n v="5.0011503509583832E-6"/>
    <n v="411236.17536307627"/>
    <n v="102809.38"/>
    <n v="2.9999869210676717"/>
    <n v="437710939.21146405"/>
    <m/>
    <m/>
    <n v="6.8809029109295663"/>
    <m/>
    <m/>
    <n v="439.58498632952552"/>
    <n v="439.4"/>
    <n v="4.2099756378144448E-4"/>
    <n v="538.20911744390003"/>
    <m/>
    <m/>
    <n v="345624.43119704409"/>
    <m/>
    <m/>
    <n v="0.41682166314303359"/>
    <m/>
    <m/>
    <n v="1263829401458.8259"/>
    <m/>
    <m/>
    <n v="1276"/>
    <n v="0.98080415045395608"/>
    <n v="5591486564.9022703"/>
    <m/>
    <m/>
    <m/>
    <n v="1.976651582385877"/>
    <m/>
    <m/>
    <m/>
    <n v="1.9650044355362619"/>
    <m/>
    <m/>
    <n v="309361616466.69733"/>
    <m/>
    <m/>
    <n v="9.6475835974690618"/>
    <m/>
    <m/>
    <m/>
    <m/>
  </r>
  <r>
    <x v="1270"/>
    <n v="37.67"/>
    <n v="38.69"/>
    <n v="160113.95000000001"/>
    <n v="143420.54"/>
    <n v="23.39"/>
    <n v="1420472.14"/>
    <n v="249048.47"/>
    <n v="223112.03"/>
    <n v="5.0011503509583832E-6"/>
    <n v="410681.10030023841"/>
    <n v="102670.62"/>
    <n v="2.9999865618834134"/>
    <n v="436833258.39849293"/>
    <m/>
    <m/>
    <n v="6.8853008555153714"/>
    <m/>
    <m/>
    <n v="440.83413530585568"/>
    <n v="440.68"/>
    <n v="3.4976696436350707E-4"/>
    <n v="539.73911370711096"/>
    <m/>
    <m/>
    <n v="345154.68516090675"/>
    <m/>
    <m/>
    <n v="0.41431893259670366"/>
    <m/>
    <m/>
    <n v="1279031722154.1382"/>
    <m/>
    <m/>
    <n v="1277"/>
    <n v="0.97363659860429064"/>
    <n v="5576420881.3249264"/>
    <m/>
    <m/>
    <m/>
    <n v="1.9791891219354387"/>
    <m/>
    <m/>
    <m/>
    <n v="1.9675557309170035"/>
    <m/>
    <m/>
    <n v="308526066254.98413"/>
    <m/>
    <m/>
    <n v="9.6196734025089139"/>
    <m/>
    <m/>
    <m/>
    <m/>
  </r>
  <r>
    <x v="1271"/>
    <n v="36.17"/>
    <n v="37.97"/>
    <n v="156880.13"/>
    <n v="140523.16"/>
    <n v="24.03"/>
    <n v="1381936.35"/>
    <n v="247012.73"/>
    <n v="221287.18"/>
    <n v="5.0011503509583832E-6"/>
    <n v="402376.76621395291"/>
    <n v="100594.52"/>
    <n v="2.9999869397851184"/>
    <n v="423591846.28174818"/>
    <m/>
    <m/>
    <n v="6.954668220848224"/>
    <m/>
    <m/>
    <n v="437.22006432319534"/>
    <n v="437.04"/>
    <n v="4.1200879369229781E-4"/>
    <n v="535.31478107699422"/>
    <m/>
    <m/>
    <n v="338172.14590093243"/>
    <m/>
    <m/>
    <n v="0.42563225358923462"/>
    <m/>
    <m/>
    <n v="1209542245721.5142"/>
    <m/>
    <m/>
    <n v="1278"/>
    <n v="0.95259415327890451"/>
    <n v="5350930982.9291592"/>
    <m/>
    <m/>
    <m/>
    <n v="2.0190786327807464"/>
    <m/>
    <m/>
    <m/>
    <n v="2.007240063867588"/>
    <m/>
    <m/>
    <n v="296048483690.03802"/>
    <m/>
    <m/>
    <n v="9.6980432282900875"/>
    <m/>
    <m/>
    <m/>
    <m/>
  </r>
  <r>
    <x v="1272"/>
    <n v="35.79"/>
    <n v="36.96"/>
    <n v="151042.39000000001"/>
    <n v="135293.38"/>
    <n v="24.86"/>
    <n v="1333912.8"/>
    <n v="240707.91"/>
    <n v="215637.88"/>
    <n v="5.0011503509583832E-6"/>
    <n v="387394.28961042565"/>
    <n v="96848.89"/>
    <n v="2.9999868827657772"/>
    <n v="399941103.10518783"/>
    <m/>
    <m/>
    <n v="7.0838980409847609"/>
    <m/>
    <m/>
    <n v="426.0499518001044"/>
    <n v="425.88"/>
    <n v="3.9906029892078365E-4"/>
    <n v="521.63911319010958"/>
    <m/>
    <m/>
    <n v="325577.19648735813"/>
    <m/>
    <m/>
    <n v="0.44030953106412318"/>
    <m/>
    <m/>
    <n v="1125391129542.2876"/>
    <m/>
    <m/>
    <n v="1279"/>
    <n v="0.96834415584415579"/>
    <n v="4952478253.7432489"/>
    <m/>
    <m/>
    <m/>
    <n v="2.0941241309803695"/>
    <m/>
    <m/>
    <m/>
    <n v="2.0818759198286214"/>
    <m/>
    <m/>
    <n v="274001691182.33737"/>
    <m/>
    <m/>
    <n v="9.9453090726848163"/>
    <m/>
    <m/>
    <m/>
    <m/>
  </r>
  <r>
    <x v="1273"/>
    <n v="33.94"/>
    <n v="36.590000000000003"/>
    <n v="147978.79999999999"/>
    <n v="132548.54999999999"/>
    <n v="25.37"/>
    <n v="1306759.1100000001"/>
    <n v="236057.75"/>
    <n v="211470.96"/>
    <n v="5.0011503509583832E-6"/>
    <n v="379527.52394796896"/>
    <n v="94882.19"/>
    <n v="2.9999869727708535"/>
    <n v="387766386.39465547"/>
    <m/>
    <m/>
    <n v="7.1555708021753572"/>
    <m/>
    <m/>
    <n v="417.80903957994764"/>
    <n v="417.64"/>
    <n v="4.0474949704916163E-4"/>
    <n v="511.54981902638463"/>
    <m/>
    <m/>
    <n v="318962.71545906394"/>
    <m/>
    <m/>
    <n v="0.44931780822736339"/>
    <m/>
    <m/>
    <n v="1079491034166.4312"/>
    <m/>
    <m/>
    <n v="1280"/>
    <n v="0.92757584039355001"/>
    <n v="4751366529.4429426"/>
    <m/>
    <m/>
    <m/>
    <n v="2.1365101756186338"/>
    <m/>
    <m/>
    <m/>
    <n v="2.1240450462018905"/>
    <m/>
    <m/>
    <n v="262873237973.26993"/>
    <m/>
    <m/>
    <n v="10.137164914005126"/>
    <m/>
    <m/>
    <m/>
    <m/>
  </r>
  <r>
    <x v="1274"/>
    <n v="39.18"/>
    <n v="39.409999999999997"/>
    <n v="159413.14000000001"/>
    <n v="142788.6"/>
    <n v="23.47"/>
    <n v="1404340.84"/>
    <n v="244060.49"/>
    <n v="218636.99"/>
    <n v="3.7506470229597966E-6"/>
    <n v="408823.75501065113"/>
    <n v="102206.27"/>
    <n v="2.999987036124605"/>
    <n v="432689328.848068"/>
    <m/>
    <m/>
    <n v="6.8786315467347396"/>
    <m/>
    <m/>
    <n v="431.94184424441062"/>
    <n v="431.76"/>
    <n v="4.2116973413608427E-4"/>
    <n v="528.85523716024591"/>
    <m/>
    <m/>
    <n v="343574.55570355803"/>
    <m/>
    <m/>
    <n v="0.4155993515587974"/>
    <m/>
    <m/>
    <n v="1240428710588.3867"/>
    <m/>
    <m/>
    <n v="1281"/>
    <n v="0.99416391778736368"/>
    <n v="5484946472.7878542"/>
    <m/>
    <m/>
    <m/>
    <n v="1.9711784416971967"/>
    <m/>
    <m/>
    <m/>
    <n v="1.959763695507813"/>
    <m/>
    <m/>
    <n v="303452086861.23126"/>
    <m/>
    <m/>
    <n v="9.7926744865650761"/>
    <m/>
    <m/>
    <m/>
    <m/>
  </r>
  <r>
    <x v="1275"/>
    <n v="37.14"/>
    <n v="37.78"/>
    <n v="153136.23000000001"/>
    <n v="137165.75"/>
    <n v="24.3"/>
    <n v="1355113.82"/>
    <n v="239566.81"/>
    <n v="214610.59"/>
    <n v="3.7506470229597966E-6"/>
    <n v="392716.69842355978"/>
    <n v="98179.49"/>
    <n v="2.9999871503056266"/>
    <n v="407127216.49916464"/>
    <m/>
    <m/>
    <n v="7.0138852680057342"/>
    <m/>
    <m/>
    <n v="423.97852493981463"/>
    <n v="423.8"/>
    <n v="4.2124808828369886E-4"/>
    <n v="519.10578258571763"/>
    <m/>
    <m/>
    <n v="330035.49243784539"/>
    <m/>
    <m/>
    <n v="0.43027315166150859"/>
    <m/>
    <m/>
    <n v="1153378195495.3914"/>
    <m/>
    <m/>
    <n v="1282"/>
    <n v="0.98305982001058756"/>
    <n v="5052794492.1328192"/>
    <m/>
    <m/>
    <m/>
    <n v="2.0487057463723741"/>
    <m/>
    <m/>
    <m/>
    <n v="2.0368692253584437"/>
    <m/>
    <m/>
    <n v="279541313281.1637"/>
    <m/>
    <m/>
    <n v="9.9726840778158667"/>
    <m/>
    <m/>
    <m/>
    <m/>
  </r>
  <r>
    <x v="1276"/>
    <n v="38.1"/>
    <n v="38.5"/>
    <n v="155240.66"/>
    <n v="139050.19"/>
    <n v="24.41"/>
    <n v="1348973.36"/>
    <n v="242079.52"/>
    <n v="216860.74"/>
    <n v="3.7506470229597966E-6"/>
    <n v="398103.78574581526"/>
    <n v="99526.26"/>
    <n v="2.9999873977562834"/>
    <n v="415513156.08740109"/>
    <m/>
    <m/>
    <n v="6.9655241354666799"/>
    <m/>
    <m/>
    <n v="428.41500107581464"/>
    <n v="428.24"/>
    <n v="4.0865186767846673E-4"/>
    <n v="524.53823730922784"/>
    <m/>
    <m/>
    <n v="334560.03239764413"/>
    <m/>
    <m/>
    <n v="0.43219720687167473"/>
    <m/>
    <m/>
    <n v="1142838484297.4463"/>
    <m/>
    <m/>
    <n v="1283"/>
    <n v="0.98961038961038961"/>
    <n v="5191454316.8235264"/>
    <m/>
    <m/>
    <m/>
    <n v="2.0204656683117266"/>
    <m/>
    <m/>
    <m/>
    <n v="2.0088191039630248"/>
    <m/>
    <m/>
    <n v="287210315686.1272"/>
    <m/>
    <m/>
    <n v="9.8677944651205411"/>
    <m/>
    <m/>
    <m/>
    <m/>
  </r>
  <r>
    <x v="1277"/>
    <n v="37.15"/>
    <n v="37.979999999999997"/>
    <n v="152610.32"/>
    <n v="136693.65"/>
    <n v="24.36"/>
    <n v="1351487.11"/>
    <n v="238399.8"/>
    <n v="213563.55"/>
    <n v="3.7506470229597966E-6"/>
    <n v="391348.92056490062"/>
    <n v="97837.54"/>
    <n v="2.9999873317021324"/>
    <n v="404946467.87896478"/>
    <m/>
    <m/>
    <n v="7.0243650869219145"/>
    <m/>
    <m/>
    <n v="421.89260860049581"/>
    <n v="421.72"/>
    <n v="4.092966909223783E-4"/>
    <n v="516.55298534956307"/>
    <m/>
    <m/>
    <n v="328880.64653343405"/>
    <m/>
    <m/>
    <n v="0.43128828615036741"/>
    <m/>
    <m/>
    <n v="1147010370527.9446"/>
    <m/>
    <m/>
    <n v="1284"/>
    <n v="0.97814639283833604"/>
    <n v="5015321935.3887243"/>
    <m/>
    <m/>
    <m/>
    <n v="2.0546116212513792"/>
    <m/>
    <m/>
    <m/>
    <n v="2.0427954806462232"/>
    <m/>
    <m/>
    <n v="277463873436.67798"/>
    <m/>
    <m/>
    <n v="10.017493251834974"/>
    <m/>
    <m/>
    <m/>
    <m/>
  </r>
  <r>
    <x v="1278"/>
    <n v="36.82"/>
    <n v="37.81"/>
    <n v="152894.34"/>
    <n v="136947.54"/>
    <n v="24.47"/>
    <n v="1345587.04"/>
    <n v="240058.81"/>
    <n v="215048.93"/>
    <n v="3.7506470229597966E-6"/>
    <n v="392067.69193735055"/>
    <n v="98017.24"/>
    <n v="2.9999870628610901"/>
    <n v="406070774.10127807"/>
    <m/>
    <m/>
    <n v="7.0176590258703717"/>
    <m/>
    <m/>
    <n v="424.81817528695495"/>
    <n v="424.64"/>
    <n v="4.1959138789327E-4"/>
    <n v="520.13553376158939"/>
    <m/>
    <m/>
    <n v="329482.01940997457"/>
    <m/>
    <m/>
    <n v="0.43321207230346992"/>
    <m/>
    <m/>
    <n v="1136908964677.5938"/>
    <m/>
    <m/>
    <n v="1285"/>
    <n v="0.97381645067442468"/>
    <n v="5033782864.8478518"/>
    <m/>
    <m/>
    <m/>
    <n v="2.0506999410552322"/>
    <m/>
    <m/>
    <m/>
    <n v="2.0389334962955097"/>
    <m/>
    <m/>
    <n v="278483031860.23303"/>
    <m/>
    <m/>
    <n v="9.9474888292819905"/>
    <m/>
    <m/>
    <m/>
    <m/>
  </r>
  <r>
    <x v="1279"/>
    <n v="38.32"/>
    <n v="38.630000000000003"/>
    <n v="156549.13"/>
    <n v="140219.6"/>
    <n v="23.85"/>
    <n v="1379689.25"/>
    <n v="244611.68"/>
    <n v="219125.05"/>
    <n v="3.7506470229597966E-6"/>
    <n v="401410.32265266345"/>
    <n v="100352.91"/>
    <n v="2.9999868728536465"/>
    <n v="420611924.94419086"/>
    <m/>
    <m/>
    <n v="6.9332818747638019"/>
    <m/>
    <m/>
    <n v="432.84346134906286"/>
    <n v="432.68"/>
    <n v="3.7778808602850766E-4"/>
    <n v="529.96321272766147"/>
    <m/>
    <m/>
    <n v="337325.15366349451"/>
    <m/>
    <m/>
    <n v="0.42216630930938864"/>
    <m/>
    <m/>
    <n v="1194263095805.1614"/>
    <m/>
    <m/>
    <n v="1286"/>
    <n v="0.9919751488480455"/>
    <n v="5273791991.1762724"/>
    <m/>
    <m/>
    <m/>
    <n v="2.00142330327555"/>
    <m/>
    <m/>
    <m/>
    <n v="1.9900192368260203"/>
    <m/>
    <m/>
    <n v="291754223004.56964"/>
    <m/>
    <m/>
    <n v="9.7579673041226354"/>
    <m/>
    <m/>
    <m/>
    <m/>
  </r>
  <r>
    <x v="1280"/>
    <n v="37.950000000000003"/>
    <n v="38.4"/>
    <n v="154686.13"/>
    <n v="138550.41"/>
    <n v="24.13"/>
    <n v="1363099.71"/>
    <n v="242149.93"/>
    <n v="216918.98"/>
    <n v="3.7506470229597966E-6"/>
    <n v="396623.70090606099"/>
    <n v="99156.25"/>
    <n v="2.9999868985168456"/>
    <n v="413097445.70678306"/>
    <m/>
    <m/>
    <n v="6.9743676317605319"/>
    <m/>
    <m/>
    <n v="428.47691554241641"/>
    <n v="428.32"/>
    <n v="3.6635119167072183E-4"/>
    <n v="524.61749310093251"/>
    <m/>
    <m/>
    <n v="333300.00846978312"/>
    <m/>
    <m/>
    <n v="0.42709915550571226"/>
    <m/>
    <m/>
    <n v="1165454413137.9463"/>
    <m/>
    <m/>
    <n v="1287"/>
    <n v="0.98828125000000011"/>
    <n v="5148058868.4282532"/>
    <m/>
    <m/>
    <m/>
    <n v="2.0251541463224219"/>
    <m/>
    <m/>
    <m/>
    <n v="2.0136417242907454"/>
    <m/>
    <m/>
    <n v="284796265702.83014"/>
    <m/>
    <m/>
    <n v="9.8558793342514921"/>
    <m/>
    <m/>
    <m/>
    <m/>
  </r>
  <r>
    <x v="1281"/>
    <n v="36.08"/>
    <n v="36.49"/>
    <n v="148082.76999999999"/>
    <n v="132635.35"/>
    <n v="24.98"/>
    <n v="1315364.43"/>
    <n v="236476.46"/>
    <n v="211835.84"/>
    <n v="3.7506470229597966E-6"/>
    <n v="379683.06631481473"/>
    <n v="94921.08"/>
    <n v="2.9999867923417507"/>
    <n v="386639509.22957391"/>
    <m/>
    <m/>
    <n v="7.1230587422705689"/>
    <m/>
    <m/>
    <n v="418.42768041278896"/>
    <n v="418.28"/>
    <n v="3.5306591945349908E-4"/>
    <n v="512.31399720563354"/>
    <m/>
    <m/>
    <n v="319061.42724314559"/>
    <m/>
    <m/>
    <n v="0.44211986345836107"/>
    <m/>
    <m/>
    <n v="1083744243898.6587"/>
    <m/>
    <m/>
    <n v="1288"/>
    <n v="0.98876404494382009"/>
    <n v="4708333443.3118544"/>
    <m/>
    <m/>
    <m/>
    <n v="2.1115146412272732"/>
    <m/>
    <m/>
    <m/>
    <n v="2.0995392926154866"/>
    <m/>
    <m/>
    <n v="260468152335.60025"/>
    <m/>
    <m/>
    <n v="10.086500435271439"/>
    <m/>
    <m/>
    <m/>
    <m/>
  </r>
  <r>
    <x v="1282"/>
    <n v="36.5"/>
    <n v="36.729999999999997"/>
    <n v="149752.09"/>
    <n v="134130.04"/>
    <n v="24.91"/>
    <n v="1318923.1000000001"/>
    <n v="236752.49"/>
    <n v="212082.31"/>
    <n v="3.7506470229597966E-6"/>
    <n v="383953.82737364591"/>
    <n v="95988.77"/>
    <n v="2.9999869502822665"/>
    <n v="393171397.2509917"/>
    <m/>
    <m/>
    <n v="7.0827389205173823"/>
    <m/>
    <m/>
    <n v="418.90588050283958"/>
    <n v="418.76"/>
    <n v="3.4836303094754051E-4"/>
    <n v="512.9000573716512"/>
    <m/>
    <m/>
    <n v="322647.70205506514"/>
    <m/>
    <m/>
    <n v="0.44085677883972524"/>
    <m/>
    <m/>
    <n v="1089525314795.2161"/>
    <m/>
    <m/>
    <n v="1289"/>
    <n v="0.99373808875578551"/>
    <n v="4814289201.0648499"/>
    <m/>
    <m/>
    <m/>
    <n v="2.0876223924110024"/>
    <m/>
    <m/>
    <m/>
    <n v="2.075810239062847"/>
    <m/>
    <m/>
    <n v="266327629880.7457"/>
    <m/>
    <m/>
    <n v="10.07442999822025"/>
    <m/>
    <m/>
    <m/>
    <m/>
  </r>
  <r>
    <x v="1283"/>
    <n v="35.299999999999997"/>
    <n v="35.840000000000003"/>
    <n v="147614.15"/>
    <n v="132214.62"/>
    <n v="25.19"/>
    <n v="1304046.8999999999"/>
    <n v="232832.23"/>
    <n v="208569.75"/>
    <n v="3.7506470229597966E-6"/>
    <n v="378463.07106263778"/>
    <n v="94616.08"/>
    <n v="2.9999867999460323"/>
    <n v="384745787.34976876"/>
    <m/>
    <m/>
    <n v="7.1331251509638163"/>
    <m/>
    <m/>
    <n v="411.95939300160074"/>
    <n v="411.8"/>
    <n v="3.8706411267774854E-4"/>
    <n v="504.39546852957125"/>
    <m/>
    <m/>
    <n v="318031.04026327911"/>
    <m/>
    <m/>
    <n v="0.44578778626395826"/>
    <m/>
    <m/>
    <n v="1064866582031.3262"/>
    <m/>
    <m/>
    <n v="1290"/>
    <n v="0.98493303571428559"/>
    <n v="4676632411.2260075"/>
    <m/>
    <m/>
    <m/>
    <n v="2.1173356896539457"/>
    <m/>
    <m/>
    <m/>
    <n v="2.1053834990708364"/>
    <m/>
    <m/>
    <n v="258710416654.42499"/>
    <m/>
    <m/>
    <n v="10.240944839299328"/>
    <m/>
    <m/>
    <m/>
    <m/>
  </r>
  <r>
    <x v="1284"/>
    <n v="34.53"/>
    <n v="34.799999999999997"/>
    <n v="140812.94"/>
    <n v="126121.45"/>
    <n v="26.52"/>
    <n v="1235566.25"/>
    <n v="224191.84"/>
    <n v="200827.4"/>
    <n v="5.4180167654571676E-6"/>
    <n v="360999.26348595222"/>
    <n v="90250.11"/>
    <n v="2.9999869638491545"/>
    <n v="358138711.54504079"/>
    <m/>
    <m/>
    <n v="7.2969219958911617"/>
    <m/>
    <m/>
    <n v="396.64258870386033"/>
    <n v="396.48"/>
    <n v="4.1008046776713769E-4"/>
    <n v="485.6434530455935"/>
    <m/>
    <m/>
    <n v="303348.25640609546"/>
    <m/>
    <m/>
    <n v="0.46924767001685386"/>
    <m/>
    <m/>
    <n v="952808143887.56311"/>
    <m/>
    <m/>
    <n v="1291"/>
    <n v="0.99224137931034495"/>
    <n v="4245153814.7251453"/>
    <m/>
    <m/>
    <m/>
    <n v="2.2146045868327509"/>
    <m/>
    <m/>
    <m/>
    <n v="2.2021914525014052"/>
    <m/>
    <m/>
    <n v="234836812813.2287"/>
    <m/>
    <m/>
    <n v="10.620094701117941"/>
    <m/>
    <m/>
    <m/>
    <m/>
  </r>
  <r>
    <x v="1285"/>
    <n v="33.36"/>
    <n v="34.18"/>
    <n v="140570.73000000001"/>
    <n v="125903.82"/>
    <n v="26.31"/>
    <n v="1245024.01"/>
    <n v="225435.79"/>
    <n v="201940.63"/>
    <n v="5.4180167654571676E-6"/>
    <n v="360369.5273401037"/>
    <n v="90092.67"/>
    <n v="2.9999872058415376"/>
    <n v="357208302.02505195"/>
    <m/>
    <m/>
    <n v="7.3030275467649171"/>
    <m/>
    <m/>
    <n v="398.83367305675972"/>
    <n v="398.68"/>
    <n v="3.8545464221861891E-4"/>
    <n v="488.32672022519256"/>
    <m/>
    <m/>
    <n v="302816.09970099782"/>
    <m/>
    <m/>
    <n v="0.4655063993262657"/>
    <m/>
    <m/>
    <n v="967321184935.3042"/>
    <m/>
    <m/>
    <n v="1292"/>
    <n v="0.97600936220011703"/>
    <n v="4230360726.028194"/>
    <m/>
    <m/>
    <m/>
    <n v="2.2183226937023481"/>
    <m/>
    <m/>
    <m/>
    <n v="2.2059218243607934"/>
    <m/>
    <m/>
    <n v="234017051957.96527"/>
    <m/>
    <m/>
    <n v="10.560891804343436"/>
    <m/>
    <m/>
    <m/>
    <m/>
  </r>
  <r>
    <x v="1286"/>
    <n v="32.450000000000003"/>
    <n v="33.36"/>
    <n v="135632.07999999999"/>
    <n v="121479.78"/>
    <n v="27.26"/>
    <n v="1199956.8899999999"/>
    <n v="218707.26"/>
    <n v="195912.26"/>
    <n v="5.4180167654571676E-6"/>
    <n v="347700.24136682472"/>
    <n v="86925.35"/>
    <n v="2.9999866709403493"/>
    <n v="338377544.93748963"/>
    <m/>
    <m/>
    <n v="7.4311419351049537"/>
    <m/>
    <m/>
    <n v="386.9203417303786"/>
    <n v="386.76"/>
    <n v="4.145768186436527E-4"/>
    <n v="473.74071272357543"/>
    <m/>
    <m/>
    <n v="292167.26659908931"/>
    <m/>
    <m/>
    <n v="0.48228844999479326"/>
    <m/>
    <m/>
    <n v="897223061421.26001"/>
    <m/>
    <m/>
    <n v="1293"/>
    <n v="0.97272182254196649"/>
    <n v="3932933235.0259914"/>
    <m/>
    <m/>
    <m/>
    <n v="2.29616372320839"/>
    <m/>
    <m/>
    <m/>
    <n v="2.2833619745068945"/>
    <m/>
    <m/>
    <n v="217562495641.77991"/>
    <m/>
    <m/>
    <n v="10.87581420851777"/>
    <m/>
    <m/>
    <m/>
    <m/>
  </r>
  <r>
    <x v="1287"/>
    <n v="33.44"/>
    <n v="34.04"/>
    <n v="137485.47"/>
    <n v="123139.12"/>
    <n v="26.76"/>
    <n v="1222295.4099999999"/>
    <n v="220359.75"/>
    <n v="197391.45"/>
    <n v="5.4180167654571676E-6"/>
    <n v="352442.91378711566"/>
    <n v="88111.02"/>
    <n v="2.9999867642789249"/>
    <n v="345307281.30666649"/>
    <m/>
    <m/>
    <n v="7.3801974004408537"/>
    <m/>
    <m/>
    <n v="389.83429626634256"/>
    <n v="389.68"/>
    <n v="3.9595633941336139E-4"/>
    <n v="477.30904745347573"/>
    <m/>
    <m/>
    <n v="296149.57436283666"/>
    <m/>
    <m/>
    <n v="0.47341642485861235"/>
    <m/>
    <m/>
    <n v="930557772929.46277"/>
    <m/>
    <m/>
    <n v="1294"/>
    <n v="0.98237367802585185"/>
    <n v="4040240037.6198597"/>
    <m/>
    <m/>
    <m/>
    <n v="2.2646940377767399"/>
    <m/>
    <m/>
    <m/>
    <n v="2.2521015397724349"/>
    <m/>
    <m/>
    <n v="223497145961.02948"/>
    <m/>
    <m/>
    <n v="10.793358161712815"/>
    <m/>
    <m/>
    <m/>
    <m/>
  </r>
  <r>
    <x v="1288"/>
    <n v="32.049999999999997"/>
    <n v="32.82"/>
    <n v="131834.13"/>
    <n v="118076.82"/>
    <n v="28.07"/>
    <n v="1162478.43"/>
    <n v="214744.55"/>
    <n v="192360.45"/>
    <n v="5.4180167654571676E-6"/>
    <n v="337947.50787746056"/>
    <n v="84487.16"/>
    <n v="2.999986600063969"/>
    <n v="324010587.24146056"/>
    <m/>
    <m/>
    <n v="7.5317028439063529"/>
    <m/>
    <m/>
    <n v="379.89128804841687"/>
    <n v="379.76"/>
    <n v="3.4571320943976858E-4"/>
    <n v="465.13544161890286"/>
    <m/>
    <m/>
    <n v="283966.57410613081"/>
    <m/>
    <m/>
    <n v="0.49656468207805965"/>
    <m/>
    <m/>
    <n v="839414124676.20215"/>
    <m/>
    <m/>
    <n v="1295"/>
    <n v="0.97653869591712361"/>
    <n v="3707923213.571805"/>
    <m/>
    <m/>
    <m/>
    <n v="2.3576867283419087"/>
    <m/>
    <m/>
    <m/>
    <n v="2.344612345007163"/>
    <m/>
    <m/>
    <n v="205112865055.44376"/>
    <m/>
    <m/>
    <n v="11.068103668446035"/>
    <m/>
    <m/>
    <m/>
    <m/>
  </r>
  <r>
    <x v="1289"/>
    <n v="32.869999999999997"/>
    <n v="33.39"/>
    <n v="132700.84"/>
    <n v="118851.17"/>
    <n v="27.87"/>
    <n v="1170818.2"/>
    <n v="215483.35"/>
    <n v="193019.11"/>
    <n v="5.2790595175267185E-6"/>
    <n v="340144.3749172152"/>
    <n v="85036.37"/>
    <n v="2.9999870045865693"/>
    <n v="327188476.05126798"/>
    <m/>
    <m/>
    <n v="7.5064201714045611"/>
    <m/>
    <m/>
    <n v="381.17036915411285"/>
    <n v="381.04"/>
    <n v="3.4214033726853721E-4"/>
    <n v="466.70307130405541"/>
    <m/>
    <m/>
    <n v="285804.16551453015"/>
    <m/>
    <m/>
    <n v="0.49294559557172568"/>
    <m/>
    <m/>
    <n v="851263717231.45276"/>
    <m/>
    <m/>
    <n v="1296"/>
    <n v="0.98442647499251268"/>
    <n v="3756176713.8956089"/>
    <m/>
    <m/>
    <m/>
    <n v="2.3418977200123399"/>
    <m/>
    <m/>
    <m/>
    <n v="2.3290157502543387"/>
    <m/>
    <m/>
    <n v="207778243575.28873"/>
    <m/>
    <m/>
    <n v="11.029156277288873"/>
    <m/>
    <m/>
    <m/>
    <m/>
  </r>
  <r>
    <x v="1290"/>
    <n v="31.8"/>
    <n v="32.770000000000003"/>
    <n v="131756.79"/>
    <n v="118005.02"/>
    <n v="27.93"/>
    <n v="1168096.83"/>
    <n v="215514.59"/>
    <n v="193046.07"/>
    <n v="5.2790595175267185E-6"/>
    <n v="337716.31132010772"/>
    <n v="84429.36"/>
    <n v="2.9999866316659007"/>
    <n v="323691289.62977839"/>
    <m/>
    <m/>
    <n v="7.5329447381973589"/>
    <m/>
    <m/>
    <n v="381.21633422276687"/>
    <n v="381.08"/>
    <n v="3.5775748600519464E-4"/>
    <n v="466.75986223110584"/>
    <m/>
    <m/>
    <n v="283761.24575163762"/>
    <m/>
    <m/>
    <n v="0.49397976587645109"/>
    <m/>
    <m/>
    <n v="847241943962.13062"/>
    <m/>
    <m/>
    <n v="1297"/>
    <n v="0.97039975587427518"/>
    <n v="3702568427.2500353"/>
    <m/>
    <m/>
    <m/>
    <n v="2.3584607947209486"/>
    <m/>
    <m/>
    <m/>
    <n v="2.345522591786533"/>
    <m/>
    <m/>
    <n v="204811549574.65488"/>
    <m/>
    <m/>
    <n v="11.027266121416316"/>
    <m/>
    <m/>
    <m/>
    <m/>
  </r>
  <r>
    <x v="1291"/>
    <n v="33.65"/>
    <n v="33.83"/>
    <n v="136153.41"/>
    <n v="121942.13"/>
    <n v="27.04"/>
    <n v="1205389.3799999999"/>
    <n v="218826.38"/>
    <n v="196011.57"/>
    <n v="5.2790595175267185E-6"/>
    <n v="348977.1283344223"/>
    <n v="87244.57"/>
    <n v="2.9999867995729965"/>
    <n v="339887445.6488151"/>
    <m/>
    <m/>
    <n v="7.4070876646577295"/>
    <m/>
    <m/>
    <n v="387.06500721590533"/>
    <n v="386.92"/>
    <n v="3.7477312081390934E-4"/>
    <n v="473.92147507618984"/>
    <m/>
    <m/>
    <n v="293220.19779702823"/>
    <m/>
    <m/>
    <n v="0.47821270917379904"/>
    <m/>
    <m/>
    <n v="901271227880.05249"/>
    <m/>
    <m/>
    <n v="1298"/>
    <n v="0.99467927874667461"/>
    <n v="3949499720.6953731"/>
    <m/>
    <m/>
    <m/>
    <n v="2.2796671171575422"/>
    <m/>
    <m/>
    <m/>
    <n v="2.2671948758321019"/>
    <m/>
    <m/>
    <n v="218469458670.46866"/>
    <m/>
    <m/>
    <n v="10.857525197652729"/>
    <m/>
    <m/>
    <m/>
    <m/>
  </r>
  <r>
    <x v="1292"/>
    <n v="31.37"/>
    <n v="32.25"/>
    <n v="130422.29"/>
    <n v="116808.56"/>
    <n v="28.24"/>
    <n v="1151906.92"/>
    <n v="212166.98"/>
    <n v="190045.45"/>
    <n v="5.2790595175267185E-6"/>
    <n v="334279.44575103157"/>
    <n v="83570.13"/>
    <n v="2.9999871455391007"/>
    <n v="318421309.80450195"/>
    <m/>
    <m/>
    <n v="7.5628041326625812"/>
    <m/>
    <m/>
    <n v="375.27656038427085"/>
    <n v="375.12"/>
    <n v="4.1736080259879849E-4"/>
    <n v="459.4882323481782"/>
    <m/>
    <m/>
    <n v="280868.01317573321"/>
    <m/>
    <m/>
    <n v="0.4994078003710089"/>
    <m/>
    <m/>
    <n v="821230862931.62646"/>
    <m/>
    <m/>
    <n v="1299"/>
    <n v="0.97271317829457371"/>
    <n v="3616842502.9506345"/>
    <m/>
    <m/>
    <m/>
    <n v="2.3755268360089579"/>
    <m/>
    <m/>
    <m/>
    <n v="2.3625652664583225"/>
    <m/>
    <m/>
    <n v="200067035933.52551"/>
    <m/>
    <m/>
    <n v="11.187647368261752"/>
    <m/>
    <m/>
    <m/>
    <m/>
  </r>
  <r>
    <x v="1293"/>
    <n v="33.119999999999997"/>
    <n v="33.22"/>
    <n v="133652.13"/>
    <n v="119700.65"/>
    <n v="27.61"/>
    <n v="1177544.02"/>
    <n v="214395.37"/>
    <n v="192040.5"/>
    <n v="5.2790595175267185E-6"/>
    <n v="342549.34913013224"/>
    <n v="85637.62"/>
    <n v="2.9999867947069552"/>
    <n v="330243942.70862085"/>
    <m/>
    <m/>
    <n v="7.4689851259743953"/>
    <m/>
    <m/>
    <n v="379.20884378008242"/>
    <n v="379.08"/>
    <n v="3.398854597511658E-4"/>
    <n v="464.30342490797415"/>
    <m/>
    <m/>
    <n v="287813.80909284303"/>
    <m/>
    <m/>
    <n v="0.48823986635313105"/>
    <m/>
    <m/>
    <n v="857720528508.75952"/>
    <m/>
    <m/>
    <n v="1300"/>
    <n v="0.9969897652016857"/>
    <n v="3795815055.4946799"/>
    <m/>
    <m/>
    <m/>
    <n v="2.3166027191756733"/>
    <m/>
    <m/>
    <m/>
    <n v="2.3039969139931515"/>
    <m/>
    <m/>
    <n v="209965663927.41815"/>
    <m/>
    <m/>
    <n v="11.069851215313619"/>
    <m/>
    <m/>
    <m/>
    <m/>
  </r>
  <r>
    <x v="1294"/>
    <n v="30.24"/>
    <n v="31.23"/>
    <n v="123886.8"/>
    <n v="110952.8"/>
    <n v="29.56"/>
    <n v="1094200.08"/>
    <n v="199984.76"/>
    <n v="179129.44"/>
    <n v="5.1401040459531089E-6"/>
    <n v="317497.65948977426"/>
    <n v="79374.679999999993"/>
    <n v="2.9999866391873868"/>
    <n v="294033619.54941463"/>
    <m/>
    <m/>
    <n v="7.7413012997988435"/>
    <m/>
    <m/>
    <n v="353.69440251401056"/>
    <n v="353.56"/>
    <n v="3.8014060982738407E-4"/>
    <n v="433.06495898446229"/>
    <m/>
    <m/>
    <n v="266757.04894333205"/>
    <m/>
    <m/>
    <n v="0.52263665827365813"/>
    <m/>
    <m/>
    <n v="736137207718.14221"/>
    <m/>
    <m/>
    <n v="1301"/>
    <n v="0.96829971181556185"/>
    <n v="3240683062.4316773"/>
    <m/>
    <m/>
    <m/>
    <n v="2.4855551649443957"/>
    <m/>
    <m/>
    <m/>
    <n v="2.4721402741383414"/>
    <m/>
    <m/>
    <n v="179255091215.97421"/>
    <m/>
    <m/>
    <n v="11.812958860706884"/>
    <m/>
    <m/>
    <m/>
    <m/>
  </r>
  <r>
    <x v="1295"/>
    <n v="28.8"/>
    <n v="30.42"/>
    <n v="121933.23"/>
    <n v="109202.62"/>
    <n v="30.16"/>
    <n v="1072025.04"/>
    <n v="200519.05"/>
    <n v="179607.09"/>
    <n v="5.1401040459531089E-6"/>
    <n v="312483.42168532469"/>
    <n v="78121.11"/>
    <n v="2.9999869649231137"/>
    <n v="287073695.42027754"/>
    <m/>
    <m/>
    <n v="7.8021542355397013"/>
    <m/>
    <m/>
    <n v="354.63070406022712"/>
    <n v="354.48"/>
    <n v="4.2514122158410217E-4"/>
    <n v="434.21184651429445"/>
    <m/>
    <m/>
    <n v="262541.64514478541"/>
    <m/>
    <m/>
    <n v="0.53321576125711045"/>
    <m/>
    <m/>
    <n v="706246324826.19849"/>
    <m/>
    <m/>
    <n v="1302"/>
    <n v="0.94674556213017746"/>
    <n v="3138339616.5890393"/>
    <m/>
    <m/>
    <m/>
    <n v="2.5246449563907949"/>
    <m/>
    <m/>
    <m/>
    <n v="2.5110560793698657"/>
    <m/>
    <m/>
    <n v="173592962218.8895"/>
    <m/>
    <m/>
    <n v="11.781084322308564"/>
    <m/>
    <m/>
    <m/>
    <m/>
  </r>
  <r>
    <x v="1296"/>
    <n v="29.03"/>
    <n v="30.74"/>
    <n v="122334.95"/>
    <n v="109561.84"/>
    <n v="29.85"/>
    <n v="1083000.2"/>
    <n v="202562.9"/>
    <n v="181436.87"/>
    <n v="5.1401040459531089E-6"/>
    <n v="313505.28187922854"/>
    <n v="78376.58"/>
    <n v="2.9999867547069359"/>
    <n v="288487414.49834418"/>
    <m/>
    <m/>
    <n v="7.789118978697255"/>
    <m/>
    <m/>
    <n v="358.23664758909098"/>
    <n v="358.08"/>
    <n v="4.3746534040156604E-4"/>
    <n v="438.62746493291797"/>
    <m/>
    <m/>
    <n v="263397.69362178998"/>
    <m/>
    <m/>
    <n v="0.52770617828449751"/>
    <m/>
    <m/>
    <n v="720652226204.66833"/>
    <m/>
    <m/>
    <n v="1303"/>
    <n v="0.94437215354586868"/>
    <n v="3158880183.3868008"/>
    <m/>
    <m/>
    <m/>
    <n v="2.5162229840662196"/>
    <m/>
    <m/>
    <m/>
    <n v="2.5027163022753864"/>
    <m/>
    <m/>
    <n v="174728023075.64951"/>
    <m/>
    <m/>
    <n v="11.660691015736749"/>
    <m/>
    <m/>
    <m/>
    <m/>
  </r>
  <r>
    <x v="1297"/>
    <n v="31.35"/>
    <n v="32.39"/>
    <n v="129090.98"/>
    <n v="115611.9"/>
    <n v="27.77"/>
    <n v="1158493.8799999999"/>
    <n v="207442.59"/>
    <n v="185806.7"/>
    <n v="5.1401040459531089E-6"/>
    <n v="330810.75565942784"/>
    <n v="82702.97"/>
    <n v="2.9999864050762364"/>
    <n v="312380049.58920801"/>
    <m/>
    <m/>
    <n v="7.5738623086354391"/>
    <m/>
    <m/>
    <n v="366.85753403048278"/>
    <n v="366.72"/>
    <n v="3.7503825938789426E-4"/>
    <n v="449.1834310488677"/>
    <m/>
    <m/>
    <n v="277934.65134801093"/>
    <m/>
    <m/>
    <n v="0.49090779196339335"/>
    <m/>
    <m/>
    <n v="821060006335.62305"/>
    <m/>
    <m/>
    <n v="1304"/>
    <n v="0.96789132448286508"/>
    <n v="3507631887.2361946"/>
    <m/>
    <m/>
    <m/>
    <n v="2.377165160821741"/>
    <m/>
    <m/>
    <m/>
    <n v="2.3644397464294391"/>
    <m/>
    <m/>
    <n v="194017388302.57217"/>
    <m/>
    <m/>
    <n v="11.379485817308368"/>
    <m/>
    <m/>
    <m/>
    <m/>
  </r>
  <r>
    <x v="1298"/>
    <n v="32.630000000000003"/>
    <n v="33.04"/>
    <n v="131144.54999999999"/>
    <n v="117450.45"/>
    <n v="27.58"/>
    <n v="1166581.8400000001"/>
    <n v="208067.32"/>
    <n v="186365.32"/>
    <n v="5.1401040459531089E-6"/>
    <n v="336065.07463962375"/>
    <n v="84016.55"/>
    <n v="2.9999866054917006"/>
    <n v="319828547.0415386"/>
    <m/>
    <m/>
    <n v="7.5134440351468781"/>
    <m/>
    <m/>
    <n v="367.95338268929606"/>
    <n v="367.8"/>
    <n v="4.1702743147387089E-4"/>
    <n v="450.5256910446621"/>
    <m/>
    <m/>
    <n v="282346.4609646005"/>
    <m/>
    <m/>
    <n v="0.48752232720042271"/>
    <m/>
    <m/>
    <n v="832460966330.37769"/>
    <m/>
    <m/>
    <n v="1305"/>
    <n v="0.98759079903147706"/>
    <n v="3619072084.7219229"/>
    <m/>
    <m/>
    <m/>
    <n v="2.3392526822408706"/>
    <m/>
    <m/>
    <m/>
    <n v="2.3267644928552755"/>
    <m/>
    <m/>
    <n v="200180197320.16028"/>
    <m/>
    <m/>
    <n v="11.344912569736014"/>
    <m/>
    <m/>
    <m/>
    <m/>
  </r>
  <r>
    <x v="1299"/>
    <n v="30.62"/>
    <n v="31.53"/>
    <n v="125096.69"/>
    <n v="112031.69"/>
    <n v="28.92"/>
    <n v="1109733.8799999999"/>
    <n v="201751.4"/>
    <n v="180704.33"/>
    <n v="4.8621984320984524E-6"/>
    <n v="320535.83782908571"/>
    <n v="80134.23"/>
    <n v="2.9999864955223967"/>
    <n v="297683444.25849718"/>
    <m/>
    <m/>
    <n v="7.685966039604506"/>
    <m/>
    <m/>
    <n v="356.7492958124667"/>
    <n v="356.6"/>
    <n v="4.18664645167377E-4"/>
    <n v="436.80921321056462"/>
    <m/>
    <m/>
    <n v="269288.97698132275"/>
    <m/>
    <m/>
    <n v="0.51109701714656619"/>
    <m/>
    <m/>
    <n v="751099839433.18567"/>
    <m/>
    <m/>
    <n v="1306"/>
    <n v="0.97113859816048209"/>
    <n v="3284686200.5282311"/>
    <m/>
    <m/>
    <m/>
    <n v="2.4467218785606408"/>
    <m/>
    <m/>
    <m/>
    <n v="2.4338033535541346"/>
    <m/>
    <m/>
    <n v="181679623876.90817"/>
    <m/>
    <m/>
    <n v="11.688021029376461"/>
    <m/>
    <m/>
    <m/>
    <m/>
  </r>
  <r>
    <x v="1300"/>
    <n v="32.36"/>
    <n v="32.47"/>
    <n v="128848.62"/>
    <n v="115391.23"/>
    <n v="28.23"/>
    <n v="1136426.5900000001"/>
    <n v="203115.11"/>
    <n v="181924.89"/>
    <n v="4.8621984320984524E-6"/>
    <n v="330141.37551590346"/>
    <n v="82535.62"/>
    <n v="2.9999866180917221"/>
    <n v="311070593.72004282"/>
    <m/>
    <m/>
    <n v="7.5705278934827724"/>
    <m/>
    <m/>
    <n v="359.15193450903541"/>
    <n v="359"/>
    <n v="4.2321590260563369E-4"/>
    <n v="439.75152216375977"/>
    <m/>
    <m/>
    <n v="277356.2764395416"/>
    <m/>
    <m/>
    <n v="0.4988754565690407"/>
    <m/>
    <m/>
    <n v="787172669577.68567"/>
    <m/>
    <m/>
    <n v="1307"/>
    <n v="0.99661225746843241"/>
    <n v="3481567323.1976252"/>
    <m/>
    <m/>
    <m/>
    <n v="2.3732404916222416"/>
    <m/>
    <m/>
    <m/>
    <n v="2.3607440601118226"/>
    <m/>
    <m/>
    <n v="192568056759.07437"/>
    <m/>
    <m/>
    <n v="11.60870183866027"/>
    <m/>
    <m/>
    <m/>
    <m/>
  </r>
  <r>
    <x v="1301"/>
    <n v="31.67"/>
    <n v="32.049999999999997"/>
    <n v="126708.42"/>
    <n v="113474"/>
    <n v="28.5"/>
    <n v="1125562.7"/>
    <n v="203963.17"/>
    <n v="182683.59"/>
    <n v="4.8621984320984524E-6"/>
    <n v="324649.74838383676"/>
    <n v="81162.710000000006"/>
    <n v="2.999986550274587"/>
    <n v="303315009.25996053"/>
    <m/>
    <m/>
    <n v="7.6332215305197266"/>
    <m/>
    <m/>
    <n v="360.64269608671742"/>
    <n v="360.52"/>
    <n v="3.403308740637101E-4"/>
    <n v="441.57731903394097"/>
    <m/>
    <m/>
    <n v="272740.14440186019"/>
    <m/>
    <m/>
    <n v="0.50361925067078173"/>
    <m/>
    <m/>
    <n v="772063602286.36157"/>
    <m/>
    <m/>
    <n v="1308"/>
    <n v="0.98814352574102982"/>
    <n v="3365761131.2529144"/>
    <m/>
    <m/>
    <m/>
    <n v="2.4125596083099863"/>
    <m/>
    <m/>
    <m/>
    <n v="2.3998908222867765"/>
    <m/>
    <m/>
    <n v="186161493832.30093"/>
    <m/>
    <m/>
    <n v="11.559917516605902"/>
    <m/>
    <m/>
    <m/>
    <m/>
  </r>
  <r>
    <x v="1302"/>
    <n v="28.92"/>
    <n v="30.43"/>
    <n v="122307.62"/>
    <n v="109532.3"/>
    <n v="29"/>
    <n v="1105569.81"/>
    <n v="202154.44"/>
    <n v="181062.68"/>
    <n v="4.8621984320984524E-6"/>
    <n v="313366.46654561214"/>
    <n v="78341.88"/>
    <n v="2.9999865531132532"/>
    <n v="287508057.88354957"/>
    <m/>
    <m/>
    <n v="7.7655954566308871"/>
    <m/>
    <m/>
    <n v="357.43582810173109"/>
    <n v="357.28"/>
    <n v="4.361512027852843E-4"/>
    <n v="437.65125257541791"/>
    <m/>
    <m/>
    <n v="263258.5079735344"/>
    <m/>
    <m/>
    <n v="0.5124265964128657"/>
    <m/>
    <m/>
    <n v="744579214842.60962"/>
    <m/>
    <m/>
    <n v="1309"/>
    <n v="0.95037791652974046"/>
    <n v="3131825449.5061965"/>
    <m/>
    <m/>
    <m/>
    <n v="2.4962474372416303"/>
    <m/>
    <m/>
    <m/>
    <n v="2.4831750774318535"/>
    <m/>
    <m/>
    <n v="173221273654.35019"/>
    <m/>
    <m/>
    <n v="11.66211139215212"/>
    <m/>
    <m/>
    <m/>
    <m/>
  </r>
  <r>
    <x v="1303"/>
    <n v="30.04"/>
    <n v="30.6"/>
    <n v="119328.59"/>
    <n v="106862.84"/>
    <n v="30.44"/>
    <n v="1050755.3400000001"/>
    <n v="198039"/>
    <n v="177373.98"/>
    <n v="4.1674654807088984E-6"/>
    <n v="305711.47821354395"/>
    <n v="76428.12"/>
    <n v="2.9999868924362389"/>
    <n v="276989610.98083305"/>
    <m/>
    <m/>
    <n v="7.8596111052318953"/>
    <m/>
    <m/>
    <n v="350.13357127451314"/>
    <n v="350"/>
    <n v="3.8163221289466698E-4"/>
    <n v="428.71163938582413"/>
    <m/>
    <m/>
    <n v="256820.35352400556"/>
    <m/>
    <m/>
    <n v="0.53778281506378189"/>
    <m/>
    <m/>
    <n v="670593061195.66687"/>
    <m/>
    <m/>
    <n v="1310"/>
    <n v="0.98169934640522871"/>
    <n v="2978870078.6144977"/>
    <m/>
    <m/>
    <m/>
    <n v="2.5567273100449968"/>
    <m/>
    <m/>
    <m/>
    <n v="2.5434484988644508"/>
    <m/>
    <m/>
    <n v="164757683862.40909"/>
    <m/>
    <m/>
    <n v="11.898526227786636"/>
    <m/>
    <m/>
    <m/>
    <m/>
  </r>
  <r>
    <x v="1304"/>
    <n v="29.63"/>
    <n v="30.58"/>
    <n v="119746.61"/>
    <n v="107236.75"/>
    <n v="30.08"/>
    <n v="1063169.69"/>
    <n v="198227.94"/>
    <n v="177542.47"/>
    <n v="4.1674654807088984E-6"/>
    <n v="306774.93568686012"/>
    <n v="76693.990000000005"/>
    <n v="2.9999866441537346"/>
    <n v="278440708.98501509"/>
    <m/>
    <m/>
    <n v="7.8456566214270405"/>
    <m/>
    <m/>
    <n v="350.45907213657239"/>
    <n v="350.32"/>
    <n v="3.9698600300419606E-4"/>
    <n v="429.11066043577409"/>
    <m/>
    <m/>
    <n v="257711.54671262539"/>
    <m/>
    <m/>
    <n v="0.53139358387546409"/>
    <m/>
    <m/>
    <n v="686386479055.7417"/>
    <m/>
    <m/>
    <n v="1311"/>
    <n v="0.9689339437540877"/>
    <n v="2999614953.547689"/>
    <m/>
    <m/>
    <m/>
    <n v="2.5476627310181859"/>
    <m/>
    <m/>
    <m/>
    <n v="2.5344658648573959"/>
    <m/>
    <m/>
    <n v="165903840002.02884"/>
    <m/>
    <m/>
    <n v="11.886833528101567"/>
    <m/>
    <m/>
    <m/>
    <m/>
  </r>
  <r>
    <x v="1305"/>
    <n v="31.02"/>
    <n v="32.19"/>
    <n v="126067.65"/>
    <n v="112896.99"/>
    <n v="28.54"/>
    <n v="1117485.51"/>
    <n v="203899.59"/>
    <n v="182621.54"/>
    <n v="4.1674654807088984E-6"/>
    <n v="322960.72683346679"/>
    <n v="80740.45"/>
    <n v="2.9999867084400296"/>
    <n v="300483085.95874983"/>
    <m/>
    <m/>
    <n v="7.6384005290673489"/>
    <m/>
    <m/>
    <n v="360.47753262550088"/>
    <n v="360.32"/>
    <n v="4.3720200238928086E-4"/>
    <n v="441.3779922312213"/>
    <m/>
    <m/>
    <n v="271306.4405321423"/>
    <m/>
    <m/>
    <n v="0.50416030158221192"/>
    <m/>
    <m/>
    <n v="756461867703.97571"/>
    <m/>
    <m/>
    <n v="1312"/>
    <n v="0.9636533084808947"/>
    <n v="3316158461.0574732"/>
    <m/>
    <m/>
    <m/>
    <n v="2.4130779418579689"/>
    <m/>
    <m/>
    <m/>
    <n v="2.4006112485982922"/>
    <m/>
    <m/>
    <n v="183410002039.55026"/>
    <m/>
    <m/>
    <n v="11.546400393335741"/>
    <m/>
    <m/>
    <m/>
    <m/>
  </r>
  <r>
    <x v="1306"/>
    <n v="30.18"/>
    <n v="31.58"/>
    <n v="124582.83"/>
    <n v="111566.82"/>
    <n v="29.07"/>
    <n v="1096837.22"/>
    <n v="202375.48"/>
    <n v="181255.72"/>
    <n v="4.1674654807088984E-6"/>
    <n v="319149.1254604733"/>
    <n v="79787.539999999994"/>
    <n v="2.9999870338209864"/>
    <n v="295169747.43841785"/>
    <m/>
    <m/>
    <n v="7.6831989652580734"/>
    <m/>
    <m/>
    <n v="357.77430876273547"/>
    <n v="357.64"/>
    <n v="3.755417814994555E-4"/>
    <n v="438.06857526957606"/>
    <m/>
    <m/>
    <n v="268102.15285173204"/>
    <m/>
    <m/>
    <n v="0.51349463566192111"/>
    <m/>
    <m/>
    <n v="728451398782.49902"/>
    <m/>
    <m/>
    <n v="1313"/>
    <n v="0.95566814439518688"/>
    <n v="3237906348.705792"/>
    <m/>
    <m/>
    <m/>
    <n v="2.4413954895908976"/>
    <m/>
    <m/>
    <m/>
    <n v="2.4288159124010589"/>
    <m/>
    <m/>
    <n v="179080721940.19781"/>
    <m/>
    <m/>
    <n v="11.632373737563427"/>
    <m/>
    <m/>
    <m/>
    <m/>
  </r>
  <r>
    <x v="1307"/>
    <n v="29.62"/>
    <n v="31.6"/>
    <n v="124054.89"/>
    <n v="111093.57"/>
    <n v="29.06"/>
    <n v="1097331.6000000001"/>
    <n v="202719.42"/>
    <n v="181563.01"/>
    <n v="4.1674654807088984E-6"/>
    <n v="317788.93013095984"/>
    <n v="79447.490000000005"/>
    <n v="2.9999870371104214"/>
    <n v="293288835.23362631"/>
    <m/>
    <m/>
    <n v="7.6992940660214444"/>
    <m/>
    <m/>
    <n v="358.37361263919723"/>
    <n v="358.24"/>
    <n v="3.7296962705779535E-4"/>
    <n v="438.80286009479187"/>
    <m/>
    <m/>
    <n v="266957.2232385074"/>
    <m/>
    <m/>
    <n v="0.51328986790695907"/>
    <m/>
    <m/>
    <n v="729052539913.75391"/>
    <m/>
    <m/>
    <n v="1314"/>
    <n v="0.93734177215189873"/>
    <n v="3210328718.7709923"/>
    <m/>
    <m/>
    <m/>
    <n v="2.4516373381087773"/>
    <m/>
    <m/>
    <m/>
    <n v="2.4390385423417005"/>
    <m/>
    <m/>
    <n v="177554167136.45468"/>
    <m/>
    <m/>
    <n v="11.612271799963814"/>
    <m/>
    <m/>
    <m/>
    <m/>
  </r>
  <r>
    <x v="1308"/>
    <n v="29.77"/>
    <n v="31.77"/>
    <n v="123126.42"/>
    <n v="110260.72"/>
    <n v="29.24"/>
    <n v="1090410.6200000001"/>
    <n v="202561.66"/>
    <n v="181419.45"/>
    <n v="5.2790595175267185E-6"/>
    <n v="315387.41517440276"/>
    <n v="78847.11"/>
    <n v="2.9999870023695574"/>
    <n v="289982386.75579059"/>
    <m/>
    <m/>
    <n v="7.7275508134433428"/>
    <m/>
    <m/>
    <n v="358.06852543385543"/>
    <n v="357.92"/>
    <n v="4.1496824389652964E-4"/>
    <n v="438.43074407786395"/>
    <m/>
    <m/>
    <n v="264933.02397914079"/>
    <m/>
    <m/>
    <n v="0.51638433263460426"/>
    <m/>
    <m/>
    <n v="719691655876.50952"/>
    <m/>
    <m/>
    <n v="1315"/>
    <n v="0.93704752911551781"/>
    <n v="3161874444.7827125"/>
    <m/>
    <m/>
    <m/>
    <n v="2.4696717455278479"/>
    <m/>
    <m/>
    <m/>
    <n v="2.4570816766943686"/>
    <m/>
    <m/>
    <n v="174871031475.61807"/>
    <m/>
    <m/>
    <n v="11.620348085887363"/>
    <m/>
    <m/>
    <m/>
    <m/>
  </r>
  <r>
    <x v="1309"/>
    <n v="28.27"/>
    <n v="30.67"/>
    <n v="118892.35"/>
    <n v="106468.49"/>
    <n v="30.47"/>
    <n v="1044635.3"/>
    <n v="199227.48"/>
    <n v="178432.32"/>
    <n v="5.2790595175267185E-6"/>
    <n v="304534.45033501944"/>
    <n v="76133.86"/>
    <n v="2.9999870009877267"/>
    <n v="275019572.80644304"/>
    <m/>
    <m/>
    <n v="7.8602342126340181"/>
    <m/>
    <m/>
    <n v="352.16610358135722"/>
    <n v="352.04"/>
    <n v="3.5820810520736934E-4"/>
    <n v="431.20409942535844"/>
    <m/>
    <m/>
    <n v="255813.7438191892"/>
    <m/>
    <m/>
    <n v="0.53807689691359895"/>
    <m/>
    <m/>
    <n v="659216287359.43762"/>
    <m/>
    <m/>
    <n v="1316"/>
    <n v="0.9217476361265079"/>
    <n v="2944280631.7460632"/>
    <m/>
    <m/>
    <m/>
    <n v="2.5544929243745975"/>
    <m/>
    <m/>
    <m/>
    <n v="2.5415082366820148"/>
    <m/>
    <m/>
    <n v="162835746141.11597"/>
    <m/>
    <m/>
    <n v="11.811306364744935"/>
    <m/>
    <m/>
    <m/>
    <m/>
  </r>
  <r>
    <x v="1310"/>
    <n v="28.46"/>
    <n v="30.61"/>
    <n v="119611.92"/>
    <n v="107112.3"/>
    <n v="29.91"/>
    <n v="1063915.51"/>
    <n v="201838.55"/>
    <n v="180769.91"/>
    <n v="5.2790595175267185E-6"/>
    <n v="306370.10805414716"/>
    <n v="76592.77"/>
    <n v="2.9999873102140993"/>
    <n v="277511457.53273296"/>
    <m/>
    <m/>
    <n v="7.8362650146557273"/>
    <m/>
    <m/>
    <n v="356.77288346710753"/>
    <n v="356.64"/>
    <n v="3.7259832634473078E-4"/>
    <n v="436.8452754206902"/>
    <m/>
    <m/>
    <n v="257353.2340877222"/>
    <m/>
    <m/>
    <n v="0.5281587834016449"/>
    <m/>
    <m/>
    <n v="683497748029.79224"/>
    <m/>
    <m/>
    <n v="1317"/>
    <n v="0.92976151584449529"/>
    <n v="2979788069.2722869"/>
    <m/>
    <m/>
    <m/>
    <n v="2.5389277677045183"/>
    <m/>
    <m/>
    <m/>
    <n v="2.5260597578244259"/>
    <m/>
    <m/>
    <n v="164798486409.70941"/>
    <m/>
    <m/>
    <n v="11.656200272885103"/>
    <m/>
    <m/>
    <m/>
    <m/>
  </r>
  <r>
    <x v="1311"/>
    <n v="28.11"/>
    <n v="29.93"/>
    <n v="116951.78"/>
    <n v="104729.58"/>
    <n v="30.86"/>
    <n v="1029937.09"/>
    <n v="198090.59"/>
    <n v="177412.23"/>
    <n v="5.2790595175267185E-6"/>
    <n v="299549.20713421074"/>
    <n v="74887.53"/>
    <n v="2.9999878101762838"/>
    <n v="268248994.93541756"/>
    <m/>
    <m/>
    <n v="7.9232178980797858"/>
    <m/>
    <m/>
    <n v="350.13939464978489"/>
    <n v="350"/>
    <n v="3.98270427956815E-4"/>
    <n v="428.72346808675871"/>
    <m/>
    <m/>
    <n v="251621.15622454285"/>
    <m/>
    <m/>
    <n v="0.54490427820050769"/>
    <m/>
    <m/>
    <n v="639791086676.99182"/>
    <m/>
    <m/>
    <n v="1318"/>
    <n v="0.93919144670898758"/>
    <n v="2847120967.6055546"/>
    <m/>
    <m/>
    <m/>
    <n v="2.595285497189757"/>
    <m/>
    <m/>
    <m/>
    <n v="2.5821702434510354"/>
    <m/>
    <m/>
    <n v="157460293481.961"/>
    <m/>
    <m/>
    <n v="11.872329934950763"/>
    <m/>
    <m/>
    <m/>
    <m/>
  </r>
  <r>
    <x v="1312"/>
    <n v="28.15"/>
    <n v="29.5"/>
    <n v="114985.88"/>
    <n v="102968.58"/>
    <n v="31.21"/>
    <n v="1018244.52"/>
    <n v="195821.67"/>
    <n v="175379.22"/>
    <n v="5.2790595175267185E-6"/>
    <n v="294506.75586091081"/>
    <n v="73626.92"/>
    <n v="2.9999874483532762"/>
    <n v="261480684.43278164"/>
    <m/>
    <m/>
    <n v="7.989623343135805"/>
    <m/>
    <m/>
    <n v="346.12047516799078"/>
    <n v="346"/>
    <n v="3.4819412714104381E-4"/>
    <n v="423.80302068377989"/>
    <m/>
    <m/>
    <n v="247383.09678027578"/>
    <m/>
    <m/>
    <n v="0.55105413680096249"/>
    <m/>
    <m/>
    <n v="625216747288.63696"/>
    <m/>
    <m/>
    <n v="1319"/>
    <n v="0.95423728813559316"/>
    <n v="2751281088.2161894"/>
    <m/>
    <m/>
    <m/>
    <n v="2.6388016229309548"/>
    <m/>
    <m/>
    <m/>
    <n v="2.6255054983293387"/>
    <m/>
    <m/>
    <n v="152158912266.94397"/>
    <m/>
    <m/>
    <n v="12.007997105831125"/>
    <m/>
    <m/>
    <m/>
    <m/>
  </r>
  <r>
    <x v="1313"/>
    <n v="30.81"/>
    <n v="31.34"/>
    <n v="120575.95"/>
    <n v="107972.8"/>
    <n v="29.92"/>
    <n v="1060425.96"/>
    <n v="200972.37"/>
    <n v="179989.45"/>
    <n v="4.4453533327715178E-6"/>
    <n v="308801.69217535638"/>
    <n v="77200.67"/>
    <n v="2.999987204455044"/>
    <n v="280534354.16846091"/>
    <m/>
    <m/>
    <n v="7.7948688795112124"/>
    <m/>
    <m/>
    <n v="355.1985023657345"/>
    <n v="355.08"/>
    <n v="3.3373427321881088E-4"/>
    <n v="434.91993096176668"/>
    <m/>
    <m/>
    <n v="259383.40154872221"/>
    <m/>
    <m/>
    <n v="0.52819063252418985"/>
    <m/>
    <m/>
    <n v="676862084320.38428"/>
    <m/>
    <m/>
    <n v="1320"/>
    <n v="0.98308870453095087"/>
    <n v="3018397610.191318"/>
    <m/>
    <m/>
    <m/>
    <n v="2.5102064481440123"/>
    <m/>
    <m/>
    <m/>
    <n v="2.4976696844878274"/>
    <m/>
    <m/>
    <n v="166928188230.1254"/>
    <m/>
    <m/>
    <n v="11.691198988264237"/>
    <m/>
    <m/>
    <m/>
    <m/>
  </r>
  <r>
    <x v="1314"/>
    <n v="32.68"/>
    <n v="32.79"/>
    <n v="124744.42"/>
    <n v="111705.08"/>
    <n v="28.89"/>
    <n v="1097090.01"/>
    <n v="204622.81"/>
    <n v="183257.95"/>
    <n v="4.4453533327715178E-6"/>
    <n v="319469.58493159857"/>
    <n v="79867.649999999994"/>
    <n v="2.9999872906189"/>
    <n v="295077309.67377681"/>
    <m/>
    <m/>
    <n v="7.6599474590627921"/>
    <m/>
    <m/>
    <n v="361.64147053037203"/>
    <n v="361.52"/>
    <n v="3.3599947547036102E-4"/>
    <n v="442.80945645837267"/>
    <m/>
    <m/>
    <n v="268341.75004519941"/>
    <m/>
    <m/>
    <n v="0.50997965376393961"/>
    <m/>
    <m/>
    <n v="723611753130.60461"/>
    <m/>
    <m/>
    <n v="1321"/>
    <n v="0.99664531869472406"/>
    <n v="3226961880.5838785"/>
    <m/>
    <m/>
    <m/>
    <n v="2.4233236362713351"/>
    <m/>
    <m/>
    <m/>
    <n v="2.4112546344126899"/>
    <m/>
    <m/>
    <n v="178461278409.51236"/>
    <m/>
    <m/>
    <n v="11.478520322440831"/>
    <m/>
    <m/>
    <m/>
    <m/>
  </r>
  <r>
    <x v="1315"/>
    <n v="31.54"/>
    <n v="32.89"/>
    <n v="125707.51"/>
    <n v="112567"/>
    <n v="28.64"/>
    <n v="1106266.4099999999"/>
    <n v="204514.24"/>
    <n v="183159.9"/>
    <n v="4.4453533327715178E-6"/>
    <n v="321928.20172100054"/>
    <n v="80482.3"/>
    <n v="2.9999875962913651"/>
    <n v="298489686.47390527"/>
    <m/>
    <m/>
    <n v="7.6301966589125092"/>
    <m/>
    <m/>
    <n v="361.44077519770036"/>
    <n v="361.32"/>
    <n v="3.3426103647848926E-4"/>
    <n v="442.56420142671988"/>
    <m/>
    <m/>
    <n v="270404.50465962285"/>
    <m/>
    <m/>
    <n v="0.50553883575783842"/>
    <m/>
    <m/>
    <n v="735660742519.35876"/>
    <m/>
    <m/>
    <n v="1322"/>
    <n v="0.95895408938887194"/>
    <n v="3276650142.1351371"/>
    <m/>
    <m/>
    <m/>
    <n v="2.4045131966948001"/>
    <m/>
    <m/>
    <m/>
    <n v="2.3925714568085503"/>
    <m/>
    <m/>
    <n v="181207918010.75821"/>
    <m/>
    <m/>
    <n v="11.484288047278978"/>
    <m/>
    <m/>
    <m/>
    <m/>
  </r>
  <r>
    <x v="1316"/>
    <n v="30.03"/>
    <n v="31.51"/>
    <n v="124744.85"/>
    <n v="111704.47"/>
    <n v="28.65"/>
    <n v="1106096.33"/>
    <n v="204031.33"/>
    <n v="182726.6"/>
    <n v="4.4453533327715178E-6"/>
    <n v="319455.10668218869"/>
    <n v="79864.03"/>
    <n v="2.9999873119624527"/>
    <n v="295056149.52788532"/>
    <m/>
    <m/>
    <n v="7.6592299987601571"/>
    <m/>
    <m/>
    <n v="360.5785294371758"/>
    <n v="360.44"/>
    <n v="3.8433425029360535E-4"/>
    <n v="441.50891312752873"/>
    <m/>
    <m/>
    <n v="268324.84614837012"/>
    <m/>
    <m/>
    <n v="0.50568764028428159"/>
    <m/>
    <m/>
    <n v="735378524175.20715"/>
    <m/>
    <m/>
    <n v="1323"/>
    <n v="0.95303078387813389"/>
    <n v="3226327604.3720207"/>
    <m/>
    <m/>
    <m/>
    <n v="2.4228246172545309"/>
    <m/>
    <m/>
    <m/>
    <n v="2.4108257713724104"/>
    <m/>
    <m/>
    <n v="178423680925.32391"/>
    <m/>
    <m/>
    <n v="11.511081747569111"/>
    <m/>
    <m/>
    <m/>
    <m/>
  </r>
  <r>
    <x v="1317"/>
    <n v="27.99"/>
    <n v="30.64"/>
    <n v="120938"/>
    <n v="108295.07"/>
    <n v="29.54"/>
    <n v="1071660.24"/>
    <n v="203529.76"/>
    <n v="182276.59"/>
    <n v="4.4453533327715178E-6"/>
    <n v="309698.71422370546"/>
    <n v="77424.92"/>
    <n v="2.9999875262861813"/>
    <n v="281545067.7329914"/>
    <m/>
    <m/>
    <n v="7.7759136129525581"/>
    <m/>
    <m/>
    <n v="359.68334904950626"/>
    <n v="359.56"/>
    <n v="3.4305553873137384E-4"/>
    <n v="440.41329580040212"/>
    <m/>
    <m/>
    <n v="260127.6571464568"/>
    <m/>
    <m/>
    <n v="0.52136804093344546"/>
    <m/>
    <m/>
    <n v="689536932196.6908"/>
    <m/>
    <m/>
    <n v="1324"/>
    <n v="0.91351174934725843"/>
    <n v="3029280108.111763"/>
    <m/>
    <m/>
    <m/>
    <n v="2.4966568314319195"/>
    <m/>
    <m/>
    <m/>
    <n v="2.484327204554043"/>
    <m/>
    <m/>
    <n v="167525297144.86395"/>
    <m/>
    <m/>
    <n v="11.539055164277482"/>
    <m/>
    <m/>
    <m/>
    <m/>
  </r>
  <r>
    <x v="1318"/>
    <n v="31.17"/>
    <n v="33.01"/>
    <n v="126143.32"/>
    <n v="112954.78"/>
    <n v="28.29"/>
    <n v="1116837.4099999999"/>
    <n v="208016.66"/>
    <n v="186292.52"/>
    <n v="5.4180167654571676E-6"/>
    <n v="323004.89793047967"/>
    <n v="80751.48"/>
    <n v="2.9999873430242974"/>
    <n v="299707887.53801435"/>
    <m/>
    <m/>
    <n v="7.6080288937666651"/>
    <m/>
    <m/>
    <n v="367.58583077319241"/>
    <n v="367.44"/>
    <n v="3.9688322771724849E-4"/>
    <n v="450.09094777889572"/>
    <m/>
    <m/>
    <n v="271296.99065556703"/>
    <m/>
    <m/>
    <n v="0.49922401608690004"/>
    <m/>
    <m/>
    <n v="747502680530.61316"/>
    <m/>
    <m/>
    <n v="1325"/>
    <n v="0.94425931535898222"/>
    <n v="3289634671.4696274"/>
    <m/>
    <m/>
    <m/>
    <n v="2.3888970959045923"/>
    <m/>
    <m/>
    <m/>
    <n v="2.3771997251363892"/>
    <m/>
    <m/>
    <n v="181920106189.53067"/>
    <m/>
    <m/>
    <n v="11.28375723647709"/>
    <m/>
    <m/>
    <m/>
    <m/>
  </r>
  <r>
    <x v="1319"/>
    <n v="30.58"/>
    <n v="32.42"/>
    <n v="123637.84"/>
    <n v="110710.65"/>
    <n v="28.94"/>
    <n v="1091191.68"/>
    <n v="207011.28"/>
    <n v="185391.13"/>
    <n v="5.4180167654571676E-6"/>
    <n v="316581.60033127829"/>
    <n v="79145.649999999994"/>
    <n v="2.9999873692524899"/>
    <n v="290773425.97420645"/>
    <m/>
    <m/>
    <n v="7.6834051971364676"/>
    <m/>
    <m/>
    <n v="365.80030602069837"/>
    <n v="365.64"/>
    <n v="4.3842583059405804E-4"/>
    <n v="447.90515054369581"/>
    <m/>
    <m/>
    <n v="265899.3461327019"/>
    <m/>
    <m/>
    <n v="0.51066636194279624"/>
    <m/>
    <m/>
    <n v="713118831719.46509"/>
    <m/>
    <m/>
    <n v="1326"/>
    <n v="0.94324491054904369"/>
    <n v="3158814533.5802789"/>
    <m/>
    <m/>
    <m/>
    <n v="2.4362450539354845"/>
    <m/>
    <m/>
    <m/>
    <n v="2.4243522247352036"/>
    <m/>
    <m/>
    <n v="174684557312.34082"/>
    <m/>
    <m/>
    <n v="11.337996589759424"/>
    <m/>
    <m/>
    <m/>
    <m/>
  </r>
  <r>
    <x v="1320"/>
    <n v="29.05"/>
    <n v="31.07"/>
    <n v="118570.6"/>
    <n v="106172.62"/>
    <n v="29.93"/>
    <n v="1053875.92"/>
    <n v="202291.99"/>
    <n v="181163.72"/>
    <n v="5.4180167654571676E-6"/>
    <n v="303599.24605521711"/>
    <n v="75900.05"/>
    <n v="2.9999874315658173"/>
    <n v="272892603.27625632"/>
    <m/>
    <m/>
    <n v="7.8406725248823044"/>
    <m/>
    <m/>
    <n v="357.45234511489525"/>
    <n v="357.32"/>
    <n v="3.7038261193123034E-4"/>
    <n v="437.68394743595343"/>
    <m/>
    <m/>
    <n v="254992.7952181212"/>
    <m/>
    <m/>
    <n v="0.52810665929904299"/>
    <m/>
    <m/>
    <n v="664294819369.18274"/>
    <m/>
    <m/>
    <n v="1327"/>
    <n v="0.9349855165754748"/>
    <n v="2899757170.9300423"/>
    <m/>
    <m/>
    <m/>
    <n v="2.5359886287014652"/>
    <m/>
    <m/>
    <m/>
    <n v="2.5236467627092969"/>
    <m/>
    <m/>
    <n v="160357535389.98138"/>
    <m/>
    <m/>
    <n v="11.596166933111302"/>
    <m/>
    <m/>
    <m/>
    <m/>
  </r>
  <r>
    <x v="1321"/>
    <n v="26.36"/>
    <n v="29.41"/>
    <n v="113179.48"/>
    <n v="101344.63"/>
    <n v="31.35"/>
    <n v="1004043.65"/>
    <n v="199186.82"/>
    <n v="178381.89"/>
    <n v="5.4180167654571676E-6"/>
    <n v="289788.25230171898"/>
    <n v="72447.289999999994"/>
    <n v="2.9999874709146335"/>
    <n v="254276287.51532722"/>
    <m/>
    <m/>
    <n v="8.0187333540450751"/>
    <m/>
    <m/>
    <n v="351.95689073188498"/>
    <n v="351.84"/>
    <n v="3.322269551073731E-4"/>
    <n v="430.95548872345989"/>
    <m/>
    <m/>
    <n v="243390.50010932455"/>
    <m/>
    <m/>
    <n v="0.55313186044320262"/>
    <m/>
    <m/>
    <n v="601426966292.81421"/>
    <m/>
    <m/>
    <n v="1328"/>
    <n v="0.89629377762665763"/>
    <n v="2635946890.6019726"/>
    <m/>
    <m/>
    <m/>
    <n v="2.6511842125875917"/>
    <m/>
    <m/>
    <m/>
    <n v="2.6383213202946663"/>
    <m/>
    <m/>
    <n v="145767851609.74417"/>
    <m/>
    <m/>
    <n v="11.773858293777028"/>
    <m/>
    <m/>
    <m/>
    <m/>
  </r>
  <r>
    <x v="1322"/>
    <n v="25.93"/>
    <n v="29.28"/>
    <n v="111233.56"/>
    <n v="99601.64"/>
    <n v="32.08"/>
    <n v="980524.97"/>
    <n v="198514.07"/>
    <n v="177778.44"/>
    <n v="5.4180167654571676E-6"/>
    <n v="284798.91377490811"/>
    <n v="71199.95"/>
    <n v="2.9999875530096318"/>
    <n v="247714101.93235552"/>
    <m/>
    <m/>
    <n v="8.087478514279665"/>
    <m/>
    <m/>
    <n v="350.75960951341631"/>
    <n v="350.64"/>
    <n v="3.4111770880773662E-4"/>
    <n v="429.48994204588661"/>
    <m/>
    <m/>
    <n v="239197.63282999449"/>
    <m/>
    <m/>
    <n v="0.565980790535482"/>
    <m/>
    <m/>
    <n v="573207700511.90149"/>
    <m/>
    <m/>
    <n v="1329"/>
    <n v="0.88558743169398901"/>
    <n v="2545191704.9525175"/>
    <m/>
    <m/>
    <m/>
    <n v="2.6966553769768131"/>
    <m/>
    <m/>
    <m/>
    <n v="2.6836121441968546"/>
    <m/>
    <m/>
    <n v="140748233210.7027"/>
    <m/>
    <m/>
    <n v="11.813315266819606"/>
    <m/>
    <m/>
    <m/>
    <m/>
  </r>
  <r>
    <x v="1323"/>
    <n v="25.35"/>
    <n v="28.2"/>
    <n v="107269.59"/>
    <n v="96050.58"/>
    <n v="33.18"/>
    <n v="947185.32"/>
    <n v="194885.27"/>
    <n v="174525.79"/>
    <n v="5.4180167654571676E-6"/>
    <n v="274629.59915091028"/>
    <n v="68657.61"/>
    <n v="2.999987753009612"/>
    <n v="234459869.79460487"/>
    <m/>
    <m/>
    <n v="8.2310057084247159"/>
    <m/>
    <m/>
    <n v="344.32260091797673"/>
    <n v="344.2"/>
    <n v="3.5619092962435595E-4"/>
    <n v="421.60949010600433"/>
    <m/>
    <m/>
    <n v="230649.70260383855"/>
    <m/>
    <m/>
    <n v="0.58529163966104547"/>
    <m/>
    <m/>
    <n v="534105413129.82709"/>
    <m/>
    <m/>
    <n v="1330"/>
    <n v="0.89893617021276606"/>
    <n v="2363467217.1325808"/>
    <m/>
    <m/>
    <m/>
    <n v="2.7924080136178624"/>
    <m/>
    <m/>
    <m/>
    <n v="2.7790267598259581"/>
    <m/>
    <m/>
    <n v="130696543536.30055"/>
    <m/>
    <m/>
    <n v="12.028313512061885"/>
    <m/>
    <m/>
    <m/>
    <m/>
  </r>
  <r>
    <x v="1324"/>
    <n v="26.35"/>
    <n v="28.76"/>
    <n v="109136.98"/>
    <n v="97722.14"/>
    <n v="32.65"/>
    <n v="962115.94"/>
    <n v="195065.25"/>
    <n v="174686.02"/>
    <n v="5.4180167654571676E-6"/>
    <n v="279403.64310011483"/>
    <n v="69851.13"/>
    <n v="2.9999874461603531"/>
    <n v="240577990.34679461"/>
    <m/>
    <m/>
    <n v="8.159171597946548"/>
    <m/>
    <m/>
    <n v="344.63218537590103"/>
    <n v="344.48"/>
    <n v="4.4178290728358327E-4"/>
    <n v="421.98902657000758"/>
    <m/>
    <m/>
    <n v="234656.92898326294"/>
    <m/>
    <m/>
    <n v="0.57591093803908078"/>
    <m/>
    <m/>
    <n v="550901813499.2804"/>
    <m/>
    <m/>
    <n v="1331"/>
    <n v="0.91620305980528516"/>
    <n v="2445647233.6542196"/>
    <m/>
    <m/>
    <m/>
    <n v="2.7436841826386007"/>
    <m/>
    <m/>
    <m/>
    <n v="2.7305773932748898"/>
    <m/>
    <m/>
    <n v="135240163918.94676"/>
    <m/>
    <m/>
    <n v="12.016891099460144"/>
    <m/>
    <m/>
    <m/>
    <m/>
  </r>
  <r>
    <x v="1325"/>
    <n v="26.22"/>
    <n v="28.96"/>
    <n v="108165.98"/>
    <n v="96852.17"/>
    <n v="32.869999999999997"/>
    <n v="955641.22"/>
    <n v="193248.84"/>
    <n v="173058.43"/>
    <n v="5.4180167654571676E-6"/>
    <n v="276911.01542532316"/>
    <n v="69227.97"/>
    <n v="2.9999875111941483"/>
    <n v="237363100.89209315"/>
    <m/>
    <m/>
    <n v="8.1952767468319987"/>
    <m/>
    <m/>
    <n v="341.4147118000738"/>
    <n v="341.28"/>
    <n v="3.9472515258398566E-4"/>
    <n v="418.04981047955118"/>
    <m/>
    <m/>
    <n v="232561.20860852039"/>
    <m/>
    <m/>
    <n v="0.5797597323896122"/>
    <m/>
    <m/>
    <n v="543445647510.52283"/>
    <m/>
    <m/>
    <n v="1332"/>
    <n v="0.90538674033149169"/>
    <n v="2402021604.73278"/>
    <m/>
    <m/>
    <m/>
    <n v="2.7679808674719228"/>
    <m/>
    <m/>
    <m/>
    <n v="2.7547993537233202"/>
    <m/>
    <m/>
    <n v="132826931483.84624"/>
    <m/>
    <m/>
    <n v="12.128472362525448"/>
    <m/>
    <m/>
    <m/>
    <m/>
  </r>
  <r>
    <x v="1326"/>
    <n v="27.95"/>
    <n v="30.53"/>
    <n v="114110.01"/>
    <n v="102173.95"/>
    <n v="31.12"/>
    <n v="1006649.95"/>
    <n v="198898.16"/>
    <n v="178116.57"/>
    <n v="5.4180167654571676E-6"/>
    <n v="292120.94467910298"/>
    <n v="73030.47"/>
    <n v="2.9999871927306914"/>
    <n v="256924383.73832005"/>
    <m/>
    <m/>
    <n v="7.9699145158644837"/>
    <m/>
    <m/>
    <n v="351.38685523465955"/>
    <n v="351.24"/>
    <n v="4.181050981082457E-4"/>
    <n v="430.26080642079256"/>
    <m/>
    <m/>
    <n v="245332.79682459121"/>
    <m/>
    <m/>
    <n v="0.54886322672626398"/>
    <m/>
    <m/>
    <n v="601414229948.00208"/>
    <m/>
    <m/>
    <n v="1333"/>
    <n v="0.91549295774647876"/>
    <n v="2665901700.0043459"/>
    <m/>
    <m/>
    <m/>
    <n v="2.61576553468832"/>
    <m/>
    <m/>
    <m/>
    <n v="2.6033479615651491"/>
    <m/>
    <m/>
    <n v="147418068847.34705"/>
    <m/>
    <m/>
    <n v="11.77361051431537"/>
    <m/>
    <m/>
    <m/>
    <m/>
  </r>
  <r>
    <x v="1327"/>
    <n v="29"/>
    <n v="30.79"/>
    <n v="113065.60000000001"/>
    <n v="101236.57"/>
    <n v="31.34"/>
    <n v="999585.74"/>
    <n v="199233.32"/>
    <n v="178412.85"/>
    <n v="5.2790595175267185E-6"/>
    <n v="289419.03132332693"/>
    <n v="72354.990000000005"/>
    <n v="2.9999871649947973"/>
    <n v="253378991.93810409"/>
    <m/>
    <m/>
    <n v="8.0056404067675668"/>
    <m/>
    <m/>
    <n v="351.94464266493623"/>
    <n v="351.8"/>
    <n v="4.1115026985849568E-4"/>
    <n v="430.94568656688978"/>
    <m/>
    <m/>
    <n v="243054.05699161001"/>
    <m/>
    <m/>
    <n v="0.55262222594491917"/>
    <m/>
    <m/>
    <n v="592792695530.51428"/>
    <m/>
    <m/>
    <n v="1334"/>
    <n v="0.94186424163689508"/>
    <n v="2616633109.9475923"/>
    <m/>
    <m/>
    <m/>
    <n v="2.6392717368224026"/>
    <m/>
    <m/>
    <m/>
    <n v="2.6269002645631443"/>
    <m/>
    <m/>
    <n v="144690027584.35672"/>
    <m/>
    <m/>
    <n v="11.752535551153182"/>
    <m/>
    <m/>
    <m/>
    <m/>
  </r>
  <r>
    <x v="1328"/>
    <n v="30.85"/>
    <n v="32.090000000000003"/>
    <n v="117403.91"/>
    <n v="105120.47"/>
    <n v="30.22"/>
    <n v="1035076.88"/>
    <n v="203961.27"/>
    <n v="182645.78"/>
    <n v="5.2790595175267185E-6"/>
    <n v="300516.668009869"/>
    <n v="75129.41"/>
    <n v="2.9999870624548892"/>
    <n v="267957596.04070762"/>
    <m/>
    <m/>
    <n v="7.8518694620482412"/>
    <m/>
    <m/>
    <n v="360.28775689011724"/>
    <n v="360.16"/>
    <n v="3.5472259583846366E-4"/>
    <n v="441.16206382902618"/>
    <m/>
    <m/>
    <n v="252371.46722385261"/>
    <m/>
    <m/>
    <n v="0.53284392425688043"/>
    <m/>
    <m/>
    <n v="634839555144.20129"/>
    <m/>
    <m/>
    <n v="1335"/>
    <n v="0.96135867871611091"/>
    <n v="2817310305.9294157"/>
    <m/>
    <m/>
    <m/>
    <n v="2.5378989367152451"/>
    <m/>
    <m/>
    <m/>
    <n v="2.5260402036883285"/>
    <m/>
    <m/>
    <n v="155785755965.42587"/>
    <m/>
    <m/>
    <n v="11.473337237798654"/>
    <m/>
    <m/>
    <m/>
    <m/>
  </r>
  <r>
    <x v="1329"/>
    <n v="31.3"/>
    <n v="32.42"/>
    <n v="119048.31"/>
    <n v="106592.27"/>
    <n v="29.66"/>
    <n v="1054295.67"/>
    <n v="205858.12"/>
    <n v="184343.43"/>
    <n v="5.2790595175267185E-6"/>
    <n v="304718.37869002111"/>
    <n v="76179.839999999997"/>
    <n v="2.9999871185082712"/>
    <n v="273582515.80871975"/>
    <m/>
    <m/>
    <n v="7.7966992068471876"/>
    <m/>
    <m/>
    <n v="363.6295842269862"/>
    <n v="363.48"/>
    <n v="4.1153358365297876E-4"/>
    <n v="445.25452387869416"/>
    <m/>
    <m/>
    <n v="255897.57841286599"/>
    <m/>
    <m/>
    <n v="0.52294125786213375"/>
    <m/>
    <m/>
    <n v="658364174341.04858"/>
    <m/>
    <m/>
    <n v="1336"/>
    <n v="0.96545342381246146"/>
    <n v="2896103475.9749675"/>
    <m/>
    <m/>
    <m/>
    <n v="2.5022490647932667"/>
    <m/>
    <m/>
    <m/>
    <n v="2.4905939429906501"/>
    <m/>
    <m/>
    <n v="160141699163.31262"/>
    <m/>
    <m/>
    <n v="11.366334832935495"/>
    <m/>
    <m/>
    <m/>
    <m/>
  </r>
  <r>
    <x v="1330"/>
    <n v="29.78"/>
    <n v="31.67"/>
    <n v="117438.9"/>
    <n v="105150.69"/>
    <n v="30.29"/>
    <n v="1031830.91"/>
    <n v="205458.62"/>
    <n v="183984.71"/>
    <n v="5.2790595175267185E-6"/>
    <n v="300591.57175850496"/>
    <n v="75148.13"/>
    <n v="2.9999873817020455"/>
    <n v="268029950.07875594"/>
    <m/>
    <m/>
    <n v="7.8492171428988318"/>
    <m/>
    <m/>
    <n v="362.91505455436493"/>
    <n v="362.76"/>
    <n v="4.2743013111956607E-4"/>
    <n v="444.3800887551659"/>
    <m/>
    <m/>
    <n v="252429.49492718687"/>
    <m/>
    <m/>
    <n v="0.53401964805891966"/>
    <m/>
    <m/>
    <n v="630259534686.08325"/>
    <m/>
    <m/>
    <n v="1337"/>
    <n v="0.9403220713609094"/>
    <n v="2817673293.7550845"/>
    <m/>
    <m/>
    <m/>
    <n v="2.5359719755284513"/>
    <m/>
    <m/>
    <m/>
    <n v="2.5241973083926612"/>
    <m/>
    <m/>
    <n v="155803886998.74884"/>
    <m/>
    <m/>
    <n v="11.388091864777463"/>
    <m/>
    <m/>
    <m/>
    <m/>
  </r>
  <r>
    <x v="1331"/>
    <n v="29.02"/>
    <n v="31.71"/>
    <n v="118006.25"/>
    <n v="105658.12"/>
    <n v="30.19"/>
    <n v="1035390.87"/>
    <n v="206381.21"/>
    <n v="184809.9"/>
    <n v="5.2790595175267185E-6"/>
    <n v="302036.37158411421"/>
    <n v="75509.33"/>
    <n v="2.9999874397523354"/>
    <n v="269967526.01884848"/>
    <m/>
    <m/>
    <n v="7.8300741964979119"/>
    <m/>
    <m/>
    <n v="364.53579696712893"/>
    <n v="364.4"/>
    <n v="3.7265907554595579E-4"/>
    <n v="446.36513505868481"/>
    <m/>
    <m/>
    <n v="253640.35758693892"/>
    <m/>
    <m/>
    <n v="0.5322274603738798"/>
    <m/>
    <m/>
    <n v="634560166044.13574"/>
    <m/>
    <m/>
    <n v="1338"/>
    <n v="0.91516871649321974"/>
    <n v="2844772148.8956742"/>
    <m/>
    <m/>
    <m/>
    <n v="2.523616487715874"/>
    <m/>
    <m/>
    <m/>
    <n v="2.5119365367465676"/>
    <m/>
    <m/>
    <n v="157301344691.45248"/>
    <m/>
    <m/>
    <n v="11.336655657507523"/>
    <m/>
    <m/>
    <m/>
    <m/>
  </r>
  <r>
    <x v="1332"/>
    <n v="26.31"/>
    <n v="30.1"/>
    <n v="112466.89"/>
    <n v="100696.72"/>
    <n v="31.37"/>
    <n v="995023.59"/>
    <n v="204212.53"/>
    <n v="182864.97"/>
    <n v="5.0011503509583832E-6"/>
    <n v="287837.35248970403"/>
    <n v="71959.570000000007"/>
    <n v="2.9999871106748417"/>
    <n v="250944964.55120975"/>
    <m/>
    <m/>
    <n v="8.0132872979293861"/>
    <m/>
    <m/>
    <n v="360.67882326521487"/>
    <n v="360.52"/>
    <n v="4.4053940201616015E-4"/>
    <n v="441.64381745043374"/>
    <m/>
    <m/>
    <n v="241709.27828499075"/>
    <m/>
    <m/>
    <n v="0.55293908706211381"/>
    <m/>
    <m/>
    <n v="584946686830.60437"/>
    <m/>
    <m/>
    <n v="1339"/>
    <n v="0.87408637873754147"/>
    <n v="2577347012.7214603"/>
    <m/>
    <m/>
    <m/>
    <n v="2.6417490701160267"/>
    <m/>
    <m/>
    <m/>
    <n v="2.6296396661639827"/>
    <m/>
    <m/>
    <n v="142511321391.91663"/>
    <m/>
    <m/>
    <n v="11.454862818921979"/>
    <m/>
    <m/>
    <m/>
    <m/>
  </r>
  <r>
    <x v="1333"/>
    <n v="25.02"/>
    <n v="29.58"/>
    <n v="110404.7"/>
    <n v="98849.84"/>
    <n v="32"/>
    <n v="974967.31"/>
    <n v="203161.48"/>
    <n v="181922.88"/>
    <n v="5.0011503509583832E-6"/>
    <n v="282552.68439495465"/>
    <n v="70638.399999999994"/>
    <n v="2.9999870381400862"/>
    <n v="244038746.58696148"/>
    <m/>
    <m/>
    <n v="8.0865627294680085"/>
    <m/>
    <m/>
    <n v="358.81371631943853"/>
    <n v="358.68"/>
    <n v="3.728011582426749E-4"/>
    <n v="439.36051377214108"/>
    <m/>
    <m/>
    <n v="237269.25916068777"/>
    <m/>
    <m/>
    <n v="0.56401279084980149"/>
    <m/>
    <m/>
    <n v="561322872677.97705"/>
    <m/>
    <m/>
    <n v="1340"/>
    <n v="0.84584178498985807"/>
    <n v="2482721027.8236842"/>
    <m/>
    <m/>
    <m/>
    <n v="2.6900761310210077"/>
    <m/>
    <m/>
    <m/>
    <n v="2.6777842732945305"/>
    <m/>
    <m/>
    <n v="137278197572.64493"/>
    <m/>
    <m/>
    <n v="11.513508099471565"/>
    <m/>
    <m/>
    <m/>
    <m/>
  </r>
  <r>
    <x v="1334"/>
    <n v="25.89"/>
    <n v="29.11"/>
    <n v="107021.95"/>
    <n v="95820.63"/>
    <n v="32.79"/>
    <n v="950726.5"/>
    <n v="198531.97"/>
    <n v="177776.43"/>
    <n v="5.0011503509583832E-6"/>
    <n v="273888.71958249662"/>
    <n v="68472.39"/>
    <n v="2.9999877261841834"/>
    <n v="232818823.4932774"/>
    <m/>
    <m/>
    <n v="8.2102536167700926"/>
    <m/>
    <m/>
    <n v="350.62875588752951"/>
    <n v="350.48"/>
    <n v="4.2443473958431177E-4"/>
    <n v="429.33865722563991"/>
    <m/>
    <m/>
    <n v="229991.6303711069"/>
    <m/>
    <m/>
    <n v="0.57790518885094022"/>
    <m/>
    <m/>
    <n v="533369676916.27655"/>
    <m/>
    <m/>
    <n v="1341"/>
    <n v="0.88938509103400898"/>
    <n v="2330478696.8460135"/>
    <m/>
    <m/>
    <m/>
    <n v="2.7723832037151319"/>
    <m/>
    <m/>
    <m/>
    <n v="2.7597555240895444"/>
    <m/>
    <m/>
    <n v="128859356327.31285"/>
    <m/>
    <m/>
    <n v="11.775551353880077"/>
    <m/>
    <m/>
    <m/>
    <m/>
  </r>
  <r>
    <x v="1335"/>
    <n v="25.42"/>
    <n v="28.61"/>
    <n v="105752.1"/>
    <n v="94683.21"/>
    <n v="33.35"/>
    <n v="934518.76"/>
    <n v="196722.25"/>
    <n v="176155.02"/>
    <n v="5.0011503509583832E-6"/>
    <n v="270632.34232966736"/>
    <n v="67658.3"/>
    <n v="2.9999873235015859"/>
    <n v="228671185.44477016"/>
    <m/>
    <m/>
    <n v="8.2587677597955853"/>
    <m/>
    <m/>
    <n v="347.42412459161011"/>
    <n v="347.28"/>
    <n v="4.1500976621211549E-4"/>
    <n v="425.41510958576021"/>
    <m/>
    <m/>
    <n v="227255.02215800976"/>
    <m/>
    <m/>
    <n v="0.58774266501433525"/>
    <m/>
    <m/>
    <n v="515144941040.30487"/>
    <m/>
    <m/>
    <n v="1342"/>
    <n v="0.88850052429220561"/>
    <n v="2275075046.5239558"/>
    <m/>
    <m/>
    <m/>
    <n v="2.8051615774820982"/>
    <m/>
    <m/>
    <m/>
    <n v="2.7924253419049454"/>
    <m/>
    <m/>
    <n v="125795099171.06987"/>
    <m/>
    <m/>
    <n v="11.882570196692969"/>
    <m/>
    <m/>
    <m/>
    <m/>
  </r>
  <r>
    <x v="1336"/>
    <n v="24.34"/>
    <n v="28.65"/>
    <n v="105775.76"/>
    <n v="94703.92"/>
    <n v="33.369999999999997"/>
    <n v="933946.46"/>
    <n v="197929.44"/>
    <n v="177235.12"/>
    <n v="5.0011503509583832E-6"/>
    <n v="270686.29065837449"/>
    <n v="67671.789999999994"/>
    <n v="2.9999871535594744"/>
    <n v="228744017.64852872"/>
    <m/>
    <m/>
    <n v="8.2576496114909279"/>
    <m/>
    <m/>
    <n v="349.54757621985141"/>
    <n v="349.4"/>
    <n v="4.2237040598580577E-4"/>
    <n v="428.01571014612455"/>
    <m/>
    <m/>
    <n v="227298.19060536334"/>
    <m/>
    <m/>
    <n v="0.5880629099877368"/>
    <m/>
    <m/>
    <n v="514474803091.30164"/>
    <m/>
    <m/>
    <n v="1343"/>
    <n v="0.84956369982547997"/>
    <n v="2275993597.5902395"/>
    <m/>
    <m/>
    <m/>
    <n v="2.8044173834402626"/>
    <m/>
    <m/>
    <m/>
    <n v="2.7917252598256934"/>
    <m/>
    <m/>
    <n v="125845069619.62898"/>
    <m/>
    <m/>
    <n v="11.809334111457538"/>
    <m/>
    <m/>
    <m/>
    <m/>
  </r>
  <r>
    <x v="1337"/>
    <n v="24.4"/>
    <n v="27.59"/>
    <n v="103429.16"/>
    <n v="92601.53"/>
    <n v="33.9"/>
    <n v="919249.75"/>
    <n v="192707.68"/>
    <n v="172556.66"/>
    <n v="5.2790595175267185E-6"/>
    <n v="264661.84433069045"/>
    <n v="66165.67"/>
    <n v="2.9999873700468909"/>
    <n v="221120614.87425736"/>
    <m/>
    <m/>
    <n v="8.3486559927427493"/>
    <m/>
    <m/>
    <n v="340.30094318564466"/>
    <n v="340.16"/>
    <n v="4.1434379599203375E-4"/>
    <n v="416.69471810197501"/>
    <m/>
    <m/>
    <n v="222233.07951226368"/>
    <m/>
    <m/>
    <n v="0.59730463851248305"/>
    <m/>
    <m/>
    <n v="498169264904.67523"/>
    <m/>
    <m/>
    <n v="1344"/>
    <n v="0.88437839797027906"/>
    <n v="2174721391.2187886"/>
    <m/>
    <m/>
    <m/>
    <n v="2.8662738226166278"/>
    <m/>
    <m/>
    <m/>
    <n v="2.8534266498204319"/>
    <m/>
    <m/>
    <n v="120243243128.62805"/>
    <m/>
    <m/>
    <n v="12.119911133735231"/>
    <m/>
    <m/>
    <m/>
    <m/>
  </r>
  <r>
    <x v="1338"/>
    <n v="23.87"/>
    <n v="27.44"/>
    <n v="101422.93"/>
    <n v="90804.83"/>
    <n v="34.409999999999997"/>
    <n v="905446.91"/>
    <n v="191376.46"/>
    <n v="171363.73"/>
    <n v="5.2790595175267185E-6"/>
    <n v="259521.83299805134"/>
    <n v="64880.67"/>
    <n v="2.9999869452342485"/>
    <n v="214683121.4014945"/>
    <m/>
    <m/>
    <n v="8.4294289364311972"/>
    <m/>
    <m/>
    <n v="337.94191205921481"/>
    <n v="337.8"/>
    <n v="4.2010674723158559E-4"/>
    <n v="413.80656423588903"/>
    <m/>
    <m/>
    <n v="217914.93606669916"/>
    <m/>
    <m/>
    <n v="0.60625741609415951"/>
    <m/>
    <m/>
    <n v="483172107989.19836"/>
    <m/>
    <m/>
    <n v="1345"/>
    <n v="0.86989795918367352"/>
    <n v="2090260942.0259395"/>
    <m/>
    <m/>
    <m/>
    <n v="2.9217505758833684"/>
    <m/>
    <m/>
    <m/>
    <n v="2.9086979941383966"/>
    <m/>
    <m/>
    <n v="115572592574.50529"/>
    <m/>
    <m/>
    <n v="12.203312351286883"/>
    <m/>
    <m/>
    <m/>
    <m/>
  </r>
  <r>
    <x v="1339"/>
    <n v="23.47"/>
    <n v="27.22"/>
    <n v="99056.320000000007"/>
    <n v="88685.51"/>
    <n v="35.799999999999997"/>
    <n v="868778.73"/>
    <n v="190044.61"/>
    <n v="170170.25"/>
    <n v="5.2790595175267185E-6"/>
    <n v="253459.95132905507"/>
    <n v="63365.19"/>
    <n v="2.9999872379307164"/>
    <n v="207165308.34782928"/>
    <m/>
    <m/>
    <n v="8.5275754111985407"/>
    <m/>
    <m/>
    <n v="335.58188331593516"/>
    <n v="335.44"/>
    <n v="4.2297673484137377E-4"/>
    <n v="410.91718246553927"/>
    <m/>
    <m/>
    <n v="212822.83432746926"/>
    <m/>
    <m/>
    <n v="0.6307127647500097"/>
    <m/>
    <m/>
    <n v="444003929986.86548"/>
    <m/>
    <m/>
    <n v="1346"/>
    <n v="0.86223365172667155"/>
    <n v="1992623390.4866753"/>
    <m/>
    <m/>
    <m/>
    <n v="2.9898028939113197"/>
    <m/>
    <m/>
    <m/>
    <n v="2.9764905524945693"/>
    <m/>
    <m/>
    <n v="110173429723.74756"/>
    <m/>
    <m/>
    <n v="12.287913924100303"/>
    <m/>
    <m/>
    <m/>
    <m/>
  </r>
  <r>
    <x v="1340"/>
    <n v="23.43"/>
    <n v="26.96"/>
    <n v="95646.11"/>
    <n v="85631.87"/>
    <n v="36.83"/>
    <n v="843890.08"/>
    <n v="188557.07"/>
    <n v="168837.38"/>
    <n v="5.2790595175267185E-6"/>
    <n v="244728.12303076684"/>
    <n v="61182.23"/>
    <n v="2.9999869738446412"/>
    <n v="196463678.68637136"/>
    <m/>
    <m/>
    <n v="8.6741613642950082"/>
    <m/>
    <m/>
    <n v="332.94705785488475"/>
    <n v="332.8"/>
    <n v="4.418805735719733E-4"/>
    <n v="407.6913077323598"/>
    <m/>
    <m/>
    <n v="205488.95775761546"/>
    <m/>
    <m/>
    <n v="0.64882341607665339"/>
    <m/>
    <m/>
    <n v="418532526895.05408"/>
    <m/>
    <m/>
    <n v="1347"/>
    <n v="0.86906528189910981"/>
    <n v="1855339926.7136164"/>
    <m/>
    <m/>
    <m/>
    <n v="3.0926044331029168"/>
    <m/>
    <m/>
    <m/>
    <n v="3.0788801379933002"/>
    <m/>
    <m/>
    <n v="102582299768.80925"/>
    <m/>
    <m/>
    <n v="12.383767173987728"/>
    <m/>
    <m/>
    <m/>
    <m/>
  </r>
  <r>
    <x v="1341"/>
    <n v="23.09"/>
    <n v="26.37"/>
    <n v="94869.74"/>
    <n v="84936.33"/>
    <n v="36.99"/>
    <n v="840251.11"/>
    <n v="188346.93"/>
    <n v="168648.32000000001"/>
    <n v="5.2790595175267185E-6"/>
    <n v="242735.71901995782"/>
    <n v="60684.12"/>
    <n v="2.999987459980598"/>
    <n v="194068170.13501412"/>
    <m/>
    <m/>
    <n v="8.7091623730513614"/>
    <m/>
    <m/>
    <n v="332.56789107494444"/>
    <n v="332.44"/>
    <n v="3.8470423217562555E-4"/>
    <n v="407.22746699025839"/>
    <m/>
    <m/>
    <n v="203814.02205867454"/>
    <m/>
    <m/>
    <n v="0.65160638320333786"/>
    <m/>
    <m/>
    <n v="414891384992.47156"/>
    <m/>
    <m/>
    <n v="1348"/>
    <n v="0.87561623056503601"/>
    <n v="1825138633.63432"/>
    <m/>
    <m/>
    <m/>
    <n v="3.1175787278841134"/>
    <m/>
    <m/>
    <m/>
    <n v="3.1037897512943209"/>
    <m/>
    <m/>
    <n v="100911832753.77414"/>
    <m/>
    <m/>
    <n v="12.39724112109632"/>
    <m/>
    <m/>
    <m/>
    <m/>
  </r>
  <r>
    <x v="1342"/>
    <n v="24.28"/>
    <n v="26.99"/>
    <n v="96156.79"/>
    <n v="86087.27"/>
    <n v="36.47"/>
    <n v="852023.43"/>
    <n v="190700.98"/>
    <n v="170753.5"/>
    <n v="5.2790595175267185E-6"/>
    <n v="246010.79557771739"/>
    <n v="61502.9"/>
    <n v="2.9999869205796377"/>
    <n v="198007090.20576081"/>
    <m/>
    <m/>
    <n v="8.6494796891589054"/>
    <m/>
    <m/>
    <n v="336.69985258795498"/>
    <n v="336.56"/>
    <n v="4.1553538137328871E-4"/>
    <n v="412.28838556109082"/>
    <m/>
    <m/>
    <n v="206558.00132123911"/>
    <m/>
    <m/>
    <n v="0.64234059433832458"/>
    <m/>
    <m/>
    <n v="426419589741.6936"/>
    <m/>
    <m/>
    <n v="1349"/>
    <n v="0.89959244164505381"/>
    <n v="1874412648.5111811"/>
    <m/>
    <m/>
    <m/>
    <n v="3.074903916593799"/>
    <m/>
    <m/>
    <m/>
    <n v="3.0614402453839378"/>
    <m/>
    <m/>
    <n v="103634254488.00468"/>
    <m/>
    <m/>
    <n v="12.241326058740329"/>
    <m/>
    <m/>
    <m/>
    <m/>
  </r>
  <r>
    <x v="1343"/>
    <n v="25.01"/>
    <n v="27.96"/>
    <n v="99521.17"/>
    <n v="89098.880000000005"/>
    <n v="35.04"/>
    <n v="885421.23"/>
    <n v="194860.71"/>
    <n v="174477.22"/>
    <n v="5.2790595175267185E-6"/>
    <n v="254612.13107159972"/>
    <n v="63653.24"/>
    <n v="2.9999869774358654"/>
    <n v="208395480.59677106"/>
    <m/>
    <m/>
    <n v="8.4979651733189865"/>
    <m/>
    <m/>
    <n v="344.0358436392558"/>
    <n v="343.92"/>
    <n v="3.3683309855714327E-4"/>
    <n v="421.27175555915227"/>
    <m/>
    <m/>
    <n v="213777.9155981307"/>
    <m/>
    <m/>
    <n v="0.61712040393950551"/>
    <m/>
    <m/>
    <n v="459814341524.16559"/>
    <m/>
    <m/>
    <n v="1350"/>
    <n v="0.89449213161659513"/>
    <n v="2005491048.1503062"/>
    <m/>
    <m/>
    <m/>
    <n v="2.9671956684379039"/>
    <m/>
    <m/>
    <m/>
    <n v="2.9542475303950111"/>
    <m/>
    <m/>
    <n v="110880747315.80031"/>
    <m/>
    <m/>
    <n v="11.973992730926996"/>
    <m/>
    <m/>
    <m/>
    <m/>
  </r>
  <r>
    <x v="1344"/>
    <n v="25.61"/>
    <n v="28.42"/>
    <n v="100634.91"/>
    <n v="90095.51"/>
    <n v="34.72"/>
    <n v="893532.08"/>
    <n v="195251.07"/>
    <n v="174825.83"/>
    <n v="5.2790595175267185E-6"/>
    <n v="257455.21398608398"/>
    <n v="64364.02"/>
    <n v="2.9999865450617285"/>
    <n v="211890011.02115047"/>
    <m/>
    <m/>
    <n v="8.4502175452812409"/>
    <m/>
    <m/>
    <n v="344.71663714554029"/>
    <n v="344.6"/>
    <n v="3.3847111300144839E-4"/>
    <n v="422.10584953302447"/>
    <m/>
    <m/>
    <n v="216162.94464505717"/>
    <m/>
    <m/>
    <n v="0.61145109515825902"/>
    <m/>
    <m/>
    <n v="468202883820.33527"/>
    <m/>
    <m/>
    <n v="1351"/>
    <n v="0.90112596762843056"/>
    <n v="2050287445.9299977"/>
    <m/>
    <m/>
    <m/>
    <n v="2.9338689668296962"/>
    <m/>
    <m/>
    <m/>
    <n v="2.9211096913370569"/>
    <m/>
    <m/>
    <n v="113356770437.50354"/>
    <m/>
    <m/>
    <n v="11.949689479926001"/>
    <m/>
    <m/>
    <m/>
    <m/>
  </r>
  <r>
    <x v="1345"/>
    <n v="25.4"/>
    <n v="28.19"/>
    <n v="98347.48"/>
    <n v="88047.16"/>
    <n v="35.57"/>
    <n v="871665.15"/>
    <n v="192548.16"/>
    <n v="172404.75"/>
    <n v="5.2790595175267185E-6"/>
    <n v="251597.12583702477"/>
    <n v="62899.49"/>
    <n v="2.9999867381599561"/>
    <n v="204661968.56564704"/>
    <m/>
    <m/>
    <n v="8.546054296179042"/>
    <m/>
    <m/>
    <n v="339.93634839351927"/>
    <n v="339.8"/>
    <n v="4.0126072254054179E-4"/>
    <n v="416.25283759485438"/>
    <m/>
    <m/>
    <n v="211242.33451811827"/>
    <m/>
    <m/>
    <n v="0.62638605159754268"/>
    <m/>
    <m/>
    <n v="445252814133.45142"/>
    <m/>
    <m/>
    <n v="1352"/>
    <n v="0.9010287335934728"/>
    <n v="1956993624.7500393"/>
    <m/>
    <m/>
    <m/>
    <n v="3.0004316558332436"/>
    <m/>
    <m/>
    <m/>
    <n v="2.9874273207216402"/>
    <m/>
    <m/>
    <n v="108198046034.39967"/>
    <m/>
    <m/>
    <n v="12.114790923025124"/>
    <m/>
    <m/>
    <m/>
    <m/>
  </r>
  <r>
    <x v="1346"/>
    <n v="25.92"/>
    <n v="28.4"/>
    <n v="99301.89"/>
    <n v="88901.14"/>
    <n v="35.4"/>
    <n v="875680.1"/>
    <n v="195075.97"/>
    <n v="174667.2"/>
    <n v="5.2790595175267185E-6"/>
    <n v="254032.54779452051"/>
    <n v="63508.34"/>
    <n v="2.9999872110422117"/>
    <n v="207637539.09335089"/>
    <m/>
    <m/>
    <n v="8.5043883388197692"/>
    <m/>
    <m/>
    <n v="344.39070175447233"/>
    <n v="344.24"/>
    <n v="4.3778106690783858E-4"/>
    <n v="421.70766564894114"/>
    <m/>
    <m/>
    <n v="213285.06356624022"/>
    <m/>
    <m/>
    <n v="0.62335820099031569"/>
    <m/>
    <m/>
    <n v="449320319868.21082"/>
    <m/>
    <m/>
    <n v="1353"/>
    <n v="0.91267605633802829"/>
    <n v="1994888630.7932174"/>
    <m/>
    <m/>
    <m/>
    <n v="2.9711917174288374"/>
    <m/>
    <m/>
    <m/>
    <n v="2.9583580992957077"/>
    <m/>
    <m/>
    <n v="110292494011.15306"/>
    <m/>
    <m/>
    <n v="11.955430668113367"/>
    <m/>
    <m/>
    <m/>
    <m/>
  </r>
  <r>
    <x v="1347"/>
    <n v="25.56"/>
    <n v="27.71"/>
    <n v="96770.79"/>
    <n v="86633.74"/>
    <n v="35.92"/>
    <n v="862861.93"/>
    <n v="192495.86"/>
    <n v="172354.26"/>
    <n v="5.0011503509583832E-6"/>
    <n v="247539.41864998144"/>
    <n v="61885.05"/>
    <n v="2.9999873741716527"/>
    <n v="199688183.9718321"/>
    <m/>
    <m/>
    <n v="8.61216693159475"/>
    <m/>
    <m/>
    <n v="339.81086954352821"/>
    <n v="339.68"/>
    <n v="3.8527303205437846E-4"/>
    <n v="416.10101249941488"/>
    <m/>
    <m/>
    <n v="207827.34776428691"/>
    <m/>
    <m/>
    <n v="0.63241090577834902"/>
    <m/>
    <m/>
    <n v="436066401047.65106"/>
    <m/>
    <m/>
    <n v="1354"/>
    <n v="0.92241068206423671"/>
    <n v="1892939038.5297663"/>
    <m/>
    <m/>
    <m/>
    <n v="3.0465454529022655"/>
    <m/>
    <m/>
    <m/>
    <n v="3.0335216659761972"/>
    <m/>
    <m/>
    <n v="104653908752.99004"/>
    <m/>
    <m/>
    <n v="12.112581928767421"/>
    <m/>
    <m/>
    <m/>
    <m/>
  </r>
  <r>
    <x v="1348"/>
    <n v="24.89"/>
    <n v="27.22"/>
    <n v="96088.62"/>
    <n v="86022.59"/>
    <n v="36.33"/>
    <n v="853089.42"/>
    <n v="191928.82"/>
    <n v="171845.69"/>
    <n v="5.0011503509583832E-6"/>
    <n v="245788.4362944797"/>
    <n v="61447.3"/>
    <n v="2.9999875713738389"/>
    <n v="197573265.66226628"/>
    <m/>
    <m/>
    <n v="8.642318870822745"/>
    <m/>
    <m/>
    <n v="338.80161854381612"/>
    <n v="338.68"/>
    <n v="3.5909573584547161E-4"/>
    <n v="414.86563157787765"/>
    <m/>
    <m/>
    <n v="206355.31183686331"/>
    <m/>
    <m/>
    <n v="0.63959435623793892"/>
    <m/>
    <m/>
    <n v="426156431574.91815"/>
    <m/>
    <m/>
    <n v="1355"/>
    <n v="0.91440117560617196"/>
    <n v="1866169009.48805"/>
    <m/>
    <m/>
    <m/>
    <n v="3.0678941414852066"/>
    <m/>
    <m/>
    <m/>
    <n v="3.0548236621688107"/>
    <m/>
    <m/>
    <n v="103173217226.39542"/>
    <m/>
    <m/>
    <n v="12.147934259463685"/>
    <m/>
    <m/>
    <m/>
    <m/>
  </r>
  <r>
    <x v="1349"/>
    <n v="24.9"/>
    <n v="27.17"/>
    <n v="95653.52"/>
    <n v="85632.639999999999"/>
    <n v="36.46"/>
    <n v="850005.78"/>
    <n v="191985.48"/>
    <n v="171895.56"/>
    <n v="5.0011503509583832E-6"/>
    <n v="244669.51275215507"/>
    <n v="61167.58"/>
    <n v="2.9999868026846097"/>
    <n v="196227951.51473275"/>
    <m/>
    <m/>
    <n v="8.6616817218562545"/>
    <m/>
    <m/>
    <n v="338.89337376405985"/>
    <n v="338.76"/>
    <n v="3.9371166625290499E-4"/>
    <n v="414.97844145247228"/>
    <m/>
    <m/>
    <n v="205413.97084145295"/>
    <m/>
    <m/>
    <n v="0.64184785140581957"/>
    <m/>
    <m/>
    <n v="423043375282.47546"/>
    <m/>
    <m/>
    <n v="1356"/>
    <n v="0.91645196908354787"/>
    <n v="1849187587.5561817"/>
    <m/>
    <m/>
    <m/>
    <n v="3.0816577120359305"/>
    <m/>
    <m/>
    <m/>
    <n v="3.0685733668048001"/>
    <m/>
    <m/>
    <n v="102233715408.98105"/>
    <m/>
    <m/>
    <n v="12.144020461272399"/>
    <m/>
    <m/>
    <m/>
    <m/>
  </r>
  <r>
    <x v="1350"/>
    <n v="25.67"/>
    <n v="27.98"/>
    <n v="96702.75"/>
    <n v="86571.53"/>
    <n v="36.119999999999997"/>
    <n v="857819.2"/>
    <n v="193462.52"/>
    <n v="173217.18"/>
    <n v="5.0011503509583832E-6"/>
    <n v="247347.27800910233"/>
    <n v="61837.02"/>
    <n v="2.9999870305700749"/>
    <n v="199453251.03253174"/>
    <m/>
    <m/>
    <n v="8.6139734828668821"/>
    <m/>
    <m/>
    <n v="341.49232242039733"/>
    <n v="341.36"/>
    <n v="3.8763305717526286E-4"/>
    <n v="418.16133923355659"/>
    <m/>
    <m/>
    <n v="207660.18860701381"/>
    <m/>
    <m/>
    <n v="0.63582759357044971"/>
    <m/>
    <m/>
    <n v="430787957596.10486"/>
    <m/>
    <m/>
    <n v="1357"/>
    <n v="0.91744102930664762"/>
    <n v="1889673484.6228659"/>
    <m/>
    <m/>
    <m/>
    <n v="3.0477279670135062"/>
    <m/>
    <m/>
    <m/>
    <n v="3.0348319635640331"/>
    <m/>
    <m/>
    <n v="104471328747.44975"/>
    <m/>
    <m/>
    <n v="12.050265648335902"/>
    <m/>
    <m/>
    <m/>
    <m/>
  </r>
  <r>
    <x v="1351"/>
    <n v="24.76"/>
    <n v="27.11"/>
    <n v="93526.99"/>
    <n v="83728.05"/>
    <n v="37.56"/>
    <n v="823765.66"/>
    <n v="189385.2"/>
    <n v="169565.67"/>
    <n v="5.0011503509583832E-6"/>
    <n v="239218.45362403418"/>
    <n v="59804.81"/>
    <n v="2.9999868509578778"/>
    <n v="189624737.99168101"/>
    <m/>
    <m/>
    <n v="8.7552104764735272"/>
    <m/>
    <m/>
    <n v="334.28704850706765"/>
    <n v="334.16"/>
    <n v="3.8020261870852501E-4"/>
    <n v="409.33884573208053"/>
    <m/>
    <m/>
    <n v="200833.72075350702"/>
    <m/>
    <m/>
    <n v="0.66113997311901229"/>
    <m/>
    <m/>
    <n v="396555078572.31189"/>
    <m/>
    <m/>
    <n v="1358"/>
    <n v="0.91331611951309488"/>
    <n v="1765479674.0060077"/>
    <m/>
    <m/>
    <m/>
    <n v="3.1476853219399019"/>
    <m/>
    <m/>
    <m/>
    <n v="3.1344120970813187"/>
    <m/>
    <m/>
    <n v="97604590928.690674"/>
    <m/>
    <m/>
    <n v="12.303898083034506"/>
    <m/>
    <m/>
    <m/>
    <m/>
  </r>
  <r>
    <x v="1352"/>
    <n v="24.99"/>
    <n v="27.06"/>
    <n v="93579.95"/>
    <n v="83774.210000000006"/>
    <n v="37.4"/>
    <n v="827159.71"/>
    <n v="189978.77"/>
    <n v="170094.58"/>
    <n v="5.1401040459531089E-6"/>
    <n v="239336.40347225065"/>
    <n v="59834.29"/>
    <n v="2.999987356284342"/>
    <n v="189776091.21830219"/>
    <m/>
    <m/>
    <n v="8.7521136449548695"/>
    <m/>
    <m/>
    <n v="335.31023967382907"/>
    <n v="335.2"/>
    <n v="3.2887730855923891E-4"/>
    <n v="410.5931065702315"/>
    <m/>
    <m/>
    <n v="200927.10084350393"/>
    <m/>
    <m/>
    <n v="0.65821540375505272"/>
    <m/>
    <m/>
    <n v="399731473040.22894"/>
    <m/>
    <m/>
    <n v="1359"/>
    <n v="0.92350332594235029"/>
    <n v="1767247648.9961193"/>
    <m/>
    <m/>
    <m/>
    <n v="3.1455104251076009"/>
    <m/>
    <m/>
    <m/>
    <n v="3.1323834800081181"/>
    <m/>
    <m/>
    <n v="97700467284.622238"/>
    <m/>
    <m/>
    <n v="12.264347915667528"/>
    <m/>
    <m/>
    <m/>
    <m/>
  </r>
  <r>
    <x v="1353"/>
    <n v="25.99"/>
    <n v="28.1"/>
    <n v="95393.86"/>
    <n v="85397.62"/>
    <n v="36.57"/>
    <n v="845646.78"/>
    <n v="192577.31"/>
    <n v="172420.27"/>
    <n v="5.1401040459531089E-6"/>
    <n v="243969.63942802977"/>
    <n v="60992.61"/>
    <n v="2.9999868742791915"/>
    <n v="195290553.54698423"/>
    <m/>
    <m/>
    <n v="8.6670870857270739"/>
    <m/>
    <m/>
    <n v="339.88834356915095"/>
    <n v="339.76"/>
    <n v="3.7774773119547689E-4"/>
    <n v="416.19952898075599"/>
    <m/>
    <m/>
    <n v="204814.85410851412"/>
    <m/>
    <m/>
    <n v="0.64357268341852802"/>
    <m/>
    <m/>
    <n v="417567712466.37994"/>
    <m/>
    <m/>
    <n v="1360"/>
    <n v="0.92491103202846969"/>
    <n v="1835678644.3648813"/>
    <m/>
    <m/>
    <m/>
    <n v="3.0844118073303259"/>
    <m/>
    <m/>
    <m/>
    <n v="3.0715850842076016"/>
    <m/>
    <m/>
    <n v="101482958286.99489"/>
    <m/>
    <m/>
    <n v="12.096273205253755"/>
    <m/>
    <m/>
    <m/>
    <m/>
  </r>
  <r>
    <x v="1354"/>
    <n v="25.45"/>
    <n v="27.74"/>
    <n v="94201.93"/>
    <n v="84330.15"/>
    <n v="37.08"/>
    <n v="833718.18"/>
    <n v="190877.78"/>
    <n v="170897.74"/>
    <n v="5.1401040459531089E-6"/>
    <n v="240915.40590234741"/>
    <n v="60229.05"/>
    <n v="2.9999868153714426"/>
    <n v="191627018.98856229"/>
    <m/>
    <m/>
    <n v="8.7210293757224147"/>
    <m/>
    <m/>
    <n v="336.88055219380726"/>
    <n v="336.76"/>
    <n v="3.5797658215730443E-4"/>
    <n v="412.51688519684899"/>
    <m/>
    <m/>
    <n v="202248.85074674996"/>
    <m/>
    <m/>
    <n v="0.65251210015103467"/>
    <m/>
    <m/>
    <n v="405756477933.02637"/>
    <m/>
    <m/>
    <n v="1361"/>
    <n v="0.91744772891131943"/>
    <n v="1789726375.643935"/>
    <m/>
    <m/>
    <m/>
    <n v="3.1228214926373807"/>
    <m/>
    <m/>
    <m/>
    <n v="3.1098808477349755"/>
    <m/>
    <m/>
    <n v="98941920619.974731"/>
    <m/>
    <m/>
    <n v="12.20269881603031"/>
    <m/>
    <m/>
    <m/>
    <m/>
  </r>
  <r>
    <x v="1355"/>
    <n v="24.71"/>
    <n v="27.28"/>
    <n v="92371.93"/>
    <n v="82691.490000000005"/>
    <n v="37.880000000000003"/>
    <n v="815801.69"/>
    <n v="190834.14"/>
    <n v="170857.79"/>
    <n v="5.1401040459531089E-6"/>
    <n v="236229.53778671855"/>
    <n v="59057.58"/>
    <n v="2.9999867550739219"/>
    <n v="186039838.86279765"/>
    <m/>
    <m/>
    <n v="8.8055314581261808"/>
    <m/>
    <m/>
    <n v="336.79531940621501"/>
    <n v="336.68"/>
    <n v="3.4251932462581181E-4"/>
    <n v="412.4129679361389"/>
    <m/>
    <m/>
    <n v="198313.15028161372"/>
    <m/>
    <m/>
    <n v="0.66655350563322258"/>
    <m/>
    <m/>
    <n v="388287599233.42346"/>
    <m/>
    <m/>
    <n v="1362"/>
    <n v="0.90579178885630496"/>
    <n v="1720114327.6495433"/>
    <m/>
    <m/>
    <m/>
    <n v="3.1833542772497605"/>
    <m/>
    <m/>
    <m/>
    <n v="3.1702094867962791"/>
    <m/>
    <m/>
    <n v="95092933745.497696"/>
    <m/>
    <m/>
    <n v="12.205162685933812"/>
    <m/>
    <m/>
    <m/>
    <m/>
  </r>
  <r>
    <x v="1356"/>
    <n v="24.27"/>
    <n v="27.11"/>
    <n v="93881.72"/>
    <n v="84042.63"/>
    <n v="36.99"/>
    <n v="834963.76"/>
    <n v="190277.32"/>
    <n v="170358.38"/>
    <n v="5.1401040459531089E-6"/>
    <n v="240084.78065234903"/>
    <n v="60021.4"/>
    <n v="2.9999863490746472"/>
    <n v="190597716.21300396"/>
    <m/>
    <m/>
    <n v="8.733365027080481"/>
    <m/>
    <m/>
    <n v="335.8044223981093"/>
    <n v="335.68"/>
    <n v="3.7065776367151138E-4"/>
    <n v="411.20004430323206"/>
    <m/>
    <m/>
    <n v="201547.69564013596"/>
    <m/>
    <m/>
    <n v="0.65085700026020477"/>
    <m/>
    <m/>
    <n v="406497329424.70557"/>
    <m/>
    <m/>
    <n v="1363"/>
    <n v="0.89524160826263377"/>
    <n v="1776266183.8205104"/>
    <m/>
    <m/>
    <m/>
    <n v="3.1311939244552773"/>
    <m/>
    <m/>
    <m/>
    <n v="3.1183104474163841"/>
    <m/>
    <m/>
    <n v="98196546806.121857"/>
    <m/>
    <m/>
    <n v="12.240448029413484"/>
    <m/>
    <m/>
    <m/>
    <m/>
  </r>
  <r>
    <x v="1357"/>
    <n v="27.89"/>
    <n v="29.93"/>
    <n v="99518.080000000002"/>
    <n v="89086.99"/>
    <n v="34.99"/>
    <n v="880140.37"/>
    <n v="200154.5"/>
    <n v="179198.96"/>
    <n v="5.0011503509583832E-6"/>
    <n v="254480.09130425358"/>
    <n v="63620.24"/>
    <n v="2.9999863456072093"/>
    <n v="207751664.87138474"/>
    <m/>
    <m/>
    <n v="8.470608999508892"/>
    <m/>
    <m/>
    <n v="353.20998699623686"/>
    <n v="353.08"/>
    <n v="3.6815168300918799E-4"/>
    <n v="432.51497040268612"/>
    <m/>
    <m/>
    <n v="213626.44202761675"/>
    <m/>
    <m/>
    <n v="0.6155648298842108"/>
    <m/>
    <m/>
    <n v="450382352677.26776"/>
    <m/>
    <m/>
    <n v="1364"/>
    <n v="0.93184096224523894"/>
    <n v="1989293183.0330811"/>
    <m/>
    <m/>
    <m/>
    <n v="2.9428439138487814"/>
    <m/>
    <m/>
    <m/>
    <n v="2.9308649233555224"/>
    <m/>
    <m/>
    <n v="109971078845.67538"/>
    <m/>
    <m/>
    <n v="11.604128508628804"/>
    <m/>
    <m/>
    <m/>
    <m/>
  </r>
  <r>
    <x v="1358"/>
    <n v="26.18"/>
    <n v="28.9"/>
    <n v="97246.55"/>
    <n v="87053.11"/>
    <n v="35.75"/>
    <n v="861116.4"/>
    <n v="198252.67"/>
    <n v="177495.35"/>
    <n v="5.0011503509583832E-6"/>
    <n v="248665.44345954273"/>
    <n v="62166.57"/>
    <n v="2.9999865435642135"/>
    <n v="200635201.17388764"/>
    <m/>
    <m/>
    <n v="8.5670791585213255"/>
    <m/>
    <m/>
    <n v="349.84532217902273"/>
    <n v="349.72"/>
    <n v="3.5835004867523779E-4"/>
    <n v="428.39531883415066"/>
    <m/>
    <m/>
    <n v="208743.28764472331"/>
    <m/>
    <m/>
    <n v="0.62890073837912419"/>
    <m/>
    <m/>
    <n v="430879773665.09918"/>
    <m/>
    <m/>
    <n v="1365"/>
    <n v="0.90588235294117647"/>
    <n v="1898397008.1144032"/>
    <m/>
    <m/>
    <m/>
    <n v="3.0098896406371085"/>
    <m/>
    <m/>
    <m/>
    <n v="2.9976814753700625"/>
    <m/>
    <m/>
    <n v="104945520654.18175"/>
    <m/>
    <m/>
    <n v="11.714072035122371"/>
    <m/>
    <m/>
    <m/>
    <m/>
  </r>
  <r>
    <x v="1359"/>
    <n v="26.26"/>
    <n v="28.48"/>
    <n v="94254.83"/>
    <n v="84374.55"/>
    <n v="36.770000000000003"/>
    <n v="836344.55"/>
    <n v="197583.89"/>
    <n v="176895.7"/>
    <n v="5.0011503509583832E-6"/>
    <n v="241009.55355443078"/>
    <n v="60252.6"/>
    <n v="2.9999859517171172"/>
    <n v="191373270.28855649"/>
    <m/>
    <m/>
    <n v="8.6986541033888134"/>
    <m/>
    <m/>
    <n v="348.65666207675622"/>
    <n v="348.52"/>
    <n v="3.9212118890241676E-4"/>
    <n v="426.94023939794755"/>
    <m/>
    <m/>
    <n v="202314.59043916408"/>
    <m/>
    <m/>
    <n v="0.64680875648779712"/>
    <m/>
    <m/>
    <n v="406058492609.80853"/>
    <m/>
    <m/>
    <n v="1366"/>
    <n v="0.9220505617977528"/>
    <n v="1781512419.5154364"/>
    <m/>
    <m/>
    <m/>
    <n v="3.1023572252464868"/>
    <m/>
    <m/>
    <m/>
    <n v="3.089819092325647"/>
    <m/>
    <m/>
    <n v="98483368474.013687"/>
    <m/>
    <m/>
    <n v="11.753270894748704"/>
    <m/>
    <m/>
    <m/>
    <m/>
  </r>
  <r>
    <x v="1360"/>
    <n v="25.09"/>
    <n v="28.29"/>
    <n v="92451.59"/>
    <n v="82759.91"/>
    <n v="37.51"/>
    <n v="819636.23"/>
    <n v="196198.7"/>
    <n v="175654.66"/>
    <n v="5.0011503509583832E-6"/>
    <n v="236392.90552739997"/>
    <n v="59098.43"/>
    <n v="2.999986218371621"/>
    <n v="185878144.14244702"/>
    <m/>
    <m/>
    <n v="8.7816567620348955"/>
    <m/>
    <m/>
    <n v="346.20391300259837"/>
    <n v="346.08"/>
    <n v="3.5804727981503248E-4"/>
    <n v="423.93724130541193"/>
    <m/>
    <m/>
    <n v="198437.27324211391"/>
    <m/>
    <m/>
    <n v="0.65978969383608477"/>
    <m/>
    <m/>
    <n v="389804494452.76764"/>
    <m/>
    <m/>
    <n v="1367"/>
    <n v="0.88688582537999294"/>
    <n v="1713270586.5920539"/>
    <m/>
    <m/>
    <m/>
    <n v="3.1615784620296923"/>
    <m/>
    <m/>
    <m/>
    <n v="3.1488469310656702"/>
    <m/>
    <m/>
    <n v="94710291599.357559"/>
    <m/>
    <m/>
    <n v="11.835349273933748"/>
    <m/>
    <m/>
    <m/>
    <m/>
  </r>
  <r>
    <x v="1361"/>
    <n v="25.01"/>
    <n v="27.77"/>
    <n v="91089.919999999998"/>
    <n v="81540.570000000007"/>
    <n v="38.15"/>
    <n v="805676.97"/>
    <n v="194467"/>
    <n v="174103.4"/>
    <n v="5.0011503509583832E-6"/>
    <n v="232905.52170666735"/>
    <n v="58226.58"/>
    <n v="2.9999862898811394"/>
    <n v="181768458.24379376"/>
    <m/>
    <m/>
    <n v="8.8461186182767602"/>
    <m/>
    <m/>
    <n v="343.13986137943613"/>
    <n v="343"/>
    <n v="4.0775912372059686E-4"/>
    <n v="420.18567721052011"/>
    <m/>
    <m/>
    <n v="195507.9808273174"/>
    <m/>
    <m/>
    <n v="0.67101033293095358"/>
    <m/>
    <m/>
    <n v="376498262180.71295"/>
    <m/>
    <m/>
    <n v="1368"/>
    <n v="0.90061217140799432"/>
    <n v="1662729738.3718352"/>
    <m/>
    <m/>
    <m/>
    <n v="3.2080100374506357"/>
    <m/>
    <m/>
    <m/>
    <n v="3.1951381478376706"/>
    <m/>
    <m/>
    <n v="91915775049.205643"/>
    <m/>
    <m/>
    <n v="11.939488962859446"/>
    <m/>
    <m/>
    <m/>
    <m/>
  </r>
  <r>
    <x v="1362"/>
    <n v="25.14"/>
    <n v="28.16"/>
    <n v="91177.61"/>
    <n v="81617.84"/>
    <n v="38"/>
    <n v="808728.03"/>
    <n v="194522.79"/>
    <n v="174150.73"/>
    <n v="4.4453533327715178E-6"/>
    <n v="233112.68087467685"/>
    <n v="58278.37"/>
    <n v="2.9999862877887087"/>
    <n v="182021594.80098099"/>
    <m/>
    <m/>
    <n v="8.8412368312461744"/>
    <m/>
    <m/>
    <n v="343.21319614437357"/>
    <n v="343.08"/>
    <n v="3.8823640076235399E-4"/>
    <n v="420.27685972612767"/>
    <m/>
    <m/>
    <n v="195676.3612493643"/>
    <m/>
    <m/>
    <n v="0.66826215896314445"/>
    <m/>
    <m/>
    <n v="379263151627.79071"/>
    <m/>
    <m/>
    <n v="1369"/>
    <n v="0.89275568181818188"/>
    <n v="1665712623.6435382"/>
    <m/>
    <m/>
    <m/>
    <n v="3.2045222454469067"/>
    <m/>
    <m/>
    <m/>
    <n v="3.1918040598539372"/>
    <m/>
    <m/>
    <n v="92078718347.987793"/>
    <m/>
    <m/>
    <n v="11.935078001329405"/>
    <m/>
    <m/>
    <m/>
    <m/>
  </r>
  <r>
    <x v="1363"/>
    <n v="24.92"/>
    <n v="28.16"/>
    <n v="92183.27"/>
    <n v="82517.7"/>
    <n v="37.04"/>
    <n v="829255.28"/>
    <n v="195951.16"/>
    <n v="175428.74"/>
    <n v="4.4453533327715178E-6"/>
    <n v="235678.09269142896"/>
    <n v="58919.73"/>
    <n v="2.9999859587175459"/>
    <n v="185030080.63818926"/>
    <m/>
    <m/>
    <n v="8.7922694046267686"/>
    <m/>
    <m/>
    <n v="345.72496129396063"/>
    <n v="345.6"/>
    <n v="3.6157781817314216E-4"/>
    <n v="423.35307013493053"/>
    <m/>
    <m/>
    <n v="197828.05791891637"/>
    <m/>
    <m/>
    <n v="0.65134405448527533"/>
    <m/>
    <m/>
    <n v="398485821513.34882"/>
    <m/>
    <m/>
    <n v="1370"/>
    <n v="0.88494318181818188"/>
    <n v="1702385168.6295109"/>
    <m/>
    <m/>
    <m/>
    <n v="3.1690438661462514"/>
    <m/>
    <m/>
    <m/>
    <n v="3.1565107891643875"/>
    <m/>
    <m/>
    <n v="94105270792.768112"/>
    <m/>
    <m/>
    <n v="11.847106569180308"/>
    <m/>
    <m/>
    <m/>
    <m/>
  </r>
  <r>
    <x v="1364"/>
    <n v="24.95"/>
    <n v="28.36"/>
    <n v="93800.63"/>
    <n v="83965.11"/>
    <n v="36.61"/>
    <n v="838788.87"/>
    <n v="197626.38"/>
    <n v="176927.73"/>
    <n v="4.4453533327715178E-6"/>
    <n v="239807.22890678511"/>
    <n v="59952.01"/>
    <n v="2.9999864709587736"/>
    <n v="189896567.74894482"/>
    <m/>
    <m/>
    <n v="8.7149317297015045"/>
    <m/>
    <m/>
    <n v="348.67212107657372"/>
    <n v="348.52"/>
    <n v="4.3647732289042729E-4"/>
    <n v="426.96244478741022"/>
    <m/>
    <m/>
    <n v="201292.29006017066"/>
    <m/>
    <m/>
    <n v="0.64374727917623087"/>
    <m/>
    <m/>
    <n v="407617212196.06781"/>
    <m/>
    <m/>
    <n v="1371"/>
    <n v="0.87976022566995771"/>
    <n v="1762047503.9138467"/>
    <m/>
    <m/>
    <m/>
    <n v="3.1133119237796381"/>
    <m/>
    <m/>
    <m/>
    <n v="3.1010427806597778"/>
    <m/>
    <m/>
    <n v="97402626384.910507"/>
    <m/>
    <m/>
    <n v="11.745494102537604"/>
    <m/>
    <m/>
    <m/>
    <m/>
  </r>
  <r>
    <x v="1365"/>
    <n v="24.68"/>
    <n v="28.41"/>
    <n v="92539.69"/>
    <n v="82836.009999999995"/>
    <n v="37.42"/>
    <n v="820179.09"/>
    <n v="196916.35"/>
    <n v="176291.28"/>
    <n v="4.4453533327715178E-6"/>
    <n v="236577.78748857215"/>
    <n v="59144.65"/>
    <n v="2.9999862623005149"/>
    <n v="186064403.02948067"/>
    <m/>
    <m/>
    <n v="8.7732993195211382"/>
    <m/>
    <m/>
    <n v="347.41094418827674"/>
    <n v="347.28"/>
    <n v="3.7705652003205969E-4"/>
    <n v="425.4185513240518"/>
    <m/>
    <m/>
    <n v="198579.7491617332"/>
    <m/>
    <m/>
    <n v="0.65795419940722677"/>
    <m/>
    <m/>
    <n v="389500354329.33917"/>
    <m/>
    <m/>
    <n v="1372"/>
    <n v="0.86870820133755722"/>
    <n v="1714600328.3642421"/>
    <m/>
    <m/>
    <m/>
    <n v="3.1550304605502548"/>
    <m/>
    <m/>
    <m/>
    <n v="3.1426410167927492"/>
    <m/>
    <m/>
    <n v="94779167676.327469"/>
    <m/>
    <m/>
    <n v="11.787361779259337"/>
    <m/>
    <m/>
    <m/>
    <m/>
  </r>
  <r>
    <x v="1366"/>
    <n v="24.76"/>
    <n v="28.5"/>
    <n v="93447.94"/>
    <n v="83648.649999999994"/>
    <n v="36.950000000000003"/>
    <n v="830608.49"/>
    <n v="197322.62"/>
    <n v="176654.21"/>
    <n v="4.4453533327715178E-6"/>
    <n v="238893.90407436065"/>
    <n v="59723.68"/>
    <n v="2.9999863383227665"/>
    <n v="188800593.43250811"/>
    <m/>
    <m/>
    <n v="8.7300380677830276"/>
    <m/>
    <m/>
    <n v="348.11922007018148"/>
    <n v="348"/>
    <n v="3.4258640856754674E-4"/>
    <n v="426.28633055212441"/>
    <m/>
    <m/>
    <n v="200522.09282057153"/>
    <m/>
    <m/>
    <n v="0.64965461080090892"/>
    <m/>
    <m/>
    <n v="399375709375.39459"/>
    <m/>
    <m/>
    <n v="1373"/>
    <n v="0.86877192982456142"/>
    <n v="1748182649.3280489"/>
    <m/>
    <m/>
    <m/>
    <n v="3.1239333928524293"/>
    <m/>
    <m/>
    <m/>
    <n v="3.1117097361059267"/>
    <m/>
    <m/>
    <n v="96634838825.51619"/>
    <m/>
    <m/>
    <n v="11.762712412672419"/>
    <m/>
    <m/>
    <m/>
    <m/>
  </r>
  <r>
    <x v="1367"/>
    <n v="26.01"/>
    <n v="29.17"/>
    <n v="94800.81"/>
    <n v="84858.54"/>
    <n v="36.26"/>
    <n v="846002.1"/>
    <n v="199493.31"/>
    <n v="178595.18"/>
    <n v="4.1674654807088984E-6"/>
    <n v="242334.70510527104"/>
    <n v="60583.88"/>
    <n v="2.9999865493142903"/>
    <n v="192891248.28329864"/>
    <m/>
    <m/>
    <n v="8.6662259319075012"/>
    <m/>
    <m/>
    <n v="351.92303589600618"/>
    <n v="351.8"/>
    <n v="3.497325071237789E-4"/>
    <n v="430.945676620688"/>
    <m/>
    <m/>
    <n v="203404.87947616921"/>
    <m/>
    <m/>
    <n v="0.63741824363632638"/>
    <m/>
    <m/>
    <n v="414084284628.34845"/>
    <m/>
    <m/>
    <n v="1374"/>
    <n v="0.89166952348303052"/>
    <n v="1798572066.2386322"/>
    <m/>
    <m/>
    <m/>
    <n v="3.0783188110627027"/>
    <m/>
    <m/>
    <m/>
    <n v="3.066402747579041"/>
    <m/>
    <m/>
    <n v="99418041269.474411"/>
    <m/>
    <m/>
    <n v="11.632325464083316"/>
    <m/>
    <m/>
    <m/>
    <m/>
  </r>
  <r>
    <x v="1368"/>
    <n v="29.15"/>
    <n v="30.88"/>
    <n v="99376.81"/>
    <n v="88954.28"/>
    <n v="34.56"/>
    <n v="885806.56"/>
    <n v="204024.21"/>
    <n v="182650.69"/>
    <n v="4.1674654807088984E-6"/>
    <n v="254025.91739194808"/>
    <n v="63506.7"/>
    <n v="2.9999861021269898"/>
    <n v="206854254.01563045"/>
    <m/>
    <m/>
    <n v="8.4568659450829138"/>
    <m/>
    <m/>
    <n v="359.90714986772679"/>
    <n v="359.76"/>
    <n v="4.0902231411710233E-4"/>
    <n v="440.72306833424295"/>
    <m/>
    <m/>
    <n v="213216.18422371364"/>
    <m/>
    <m/>
    <n v="0.60750048047481087"/>
    <m/>
    <m/>
    <n v="453015169467.62573"/>
    <m/>
    <m/>
    <n v="1375"/>
    <n v="0.94397668393782386"/>
    <n v="1972123572.0963798"/>
    <m/>
    <m/>
    <m/>
    <n v="2.9296057557479611"/>
    <m/>
    <m/>
    <m/>
    <n v="2.9183055022597473"/>
    <m/>
    <m/>
    <n v="109010490776.10785"/>
    <m/>
    <m/>
    <n v="11.367807438461785"/>
    <m/>
    <m/>
    <m/>
    <m/>
  </r>
  <r>
    <x v="1369"/>
    <n v="28.9"/>
    <n v="31.04"/>
    <n v="100726.38"/>
    <n v="90161.94"/>
    <n v="34.29"/>
    <n v="892746.51"/>
    <n v="206193.34"/>
    <n v="184591.82"/>
    <n v="4.1674654807088984E-6"/>
    <n v="257469.39532643021"/>
    <n v="64367.57"/>
    <n v="2.999986255911637"/>
    <n v="211064668.35006326"/>
    <m/>
    <m/>
    <n v="8.3992413293850419"/>
    <m/>
    <m/>
    <n v="363.72471583566698"/>
    <n v="363.6"/>
    <n v="3.4300284836907835E-4"/>
    <n v="445.3983437911109"/>
    <m/>
    <m/>
    <n v="216104.6302692387"/>
    <m/>
    <m/>
    <n v="0.60272135533367821"/>
    <m/>
    <m/>
    <n v="460078520646.62927"/>
    <m/>
    <m/>
    <n v="1376"/>
    <n v="0.93105670103092786"/>
    <n v="2025603149.2208447"/>
    <m/>
    <m/>
    <m/>
    <n v="2.8896982832307692"/>
    <m/>
    <m/>
    <m/>
    <n v="2.8785915639359931"/>
    <m/>
    <m/>
    <n v="111965789497.09604"/>
    <m/>
    <m/>
    <n v="11.246626342175714"/>
    <m/>
    <m/>
    <m/>
    <m/>
  </r>
  <r>
    <x v="1370"/>
    <n v="27.1"/>
    <n v="29.6"/>
    <n v="96084.18"/>
    <n v="86006.25"/>
    <n v="35.81"/>
    <n v="853149.54"/>
    <n v="200311.19"/>
    <n v="179325.13"/>
    <n v="4.1674654807088984E-6"/>
    <n v="245597.35499824706"/>
    <n v="61399.55"/>
    <n v="2.9999862376556026"/>
    <n v="196470385.43229058"/>
    <m/>
    <m/>
    <n v="8.5925840749450106"/>
    <m/>
    <m/>
    <n v="353.33999692101628"/>
    <n v="353.2"/>
    <n v="3.9636727354563916E-4"/>
    <n v="432.68223204024918"/>
    <m/>
    <m/>
    <n v="206138.1352409306"/>
    <m/>
    <m/>
    <n v="0.62940417263369663"/>
    <m/>
    <m/>
    <n v="419233848018.78003"/>
    <m/>
    <m/>
    <n v="1377"/>
    <n v="0.91554054054054057"/>
    <n v="1838815413.4445498"/>
    <m/>
    <m/>
    <m/>
    <n v="3.0227477292901725"/>
    <m/>
    <m/>
    <m/>
    <n v="3.011171051454963"/>
    <m/>
    <m/>
    <n v="101640298332.49365"/>
    <m/>
    <m/>
    <n v="11.567130346574157"/>
    <m/>
    <m/>
    <m/>
    <m/>
  </r>
  <r>
    <x v="1371"/>
    <n v="25.26"/>
    <n v="28.48"/>
    <n v="92915.87"/>
    <n v="83169.899999999994"/>
    <n v="36.9"/>
    <n v="827101.21"/>
    <n v="197426.17"/>
    <n v="176741.62"/>
    <n v="4.1674654807088984E-6"/>
    <n v="237493.15942666002"/>
    <n v="59373.5"/>
    <n v="2.9999858426176664"/>
    <n v="186749671.1379956"/>
    <m/>
    <m/>
    <n v="8.7340416561654859"/>
    <m/>
    <m/>
    <n v="348.24245883479608"/>
    <n v="348.12"/>
    <n v="3.5177190278079529E-4"/>
    <n v="426.4405128878272"/>
    <m/>
    <m/>
    <n v="199334.29136338306"/>
    <m/>
    <m/>
    <n v="0.6485267066930519"/>
    <m/>
    <m/>
    <n v="393603802657.69299"/>
    <m/>
    <m/>
    <n v="1378"/>
    <n v="0.886938202247191"/>
    <n v="1717475090.9761214"/>
    <m/>
    <m/>
    <m/>
    <n v="3.1222877368031279"/>
    <m/>
    <m/>
    <m/>
    <n v="3.1103726246907666"/>
    <m/>
    <m/>
    <n v="94932529991.179901"/>
    <m/>
    <m/>
    <n v="11.733391153460364"/>
    <m/>
    <m/>
    <m/>
    <m/>
  </r>
  <r>
    <x v="1372"/>
    <n v="25.62"/>
    <n v="28.21"/>
    <n v="89872.35"/>
    <n v="80444.23"/>
    <n v="38.07"/>
    <n v="800812.91"/>
    <n v="195648.73"/>
    <n v="175147.46"/>
    <n v="3.8895847329634137E-6"/>
    <n v="229691.5117419021"/>
    <n v="57423.08"/>
    <n v="2.9999859245080915"/>
    <n v="177562532.32736149"/>
    <m/>
    <m/>
    <n v="8.8762348685871846"/>
    <m/>
    <m/>
    <n v="345.07355193252312"/>
    <n v="344.96"/>
    <n v="3.291742014237542E-4"/>
    <n v="422.56187839655621"/>
    <m/>
    <m/>
    <n v="192779.46112561916"/>
    <m/>
    <m/>
    <n v="0.66894311085764124"/>
    <m/>
    <m/>
    <n v="368471188347.38904"/>
    <m/>
    <m/>
    <n v="1379"/>
    <n v="0.90818858560794047"/>
    <n v="1604687506.9592419"/>
    <m/>
    <m/>
    <m/>
    <n v="3.2240116202531079"/>
    <m/>
    <m/>
    <m/>
    <n v="3.2118850541708861"/>
    <m/>
    <m/>
    <n v="88695553147.506744"/>
    <m/>
    <m/>
    <n v="11.837655781477361"/>
    <m/>
    <m/>
    <m/>
    <m/>
  </r>
  <r>
    <x v="1373"/>
    <n v="24.32"/>
    <n v="27.29"/>
    <n v="87295.74"/>
    <n v="78137.61"/>
    <n v="39.31"/>
    <n v="774814.58"/>
    <n v="193939.56"/>
    <n v="173616.71"/>
    <n v="3.8895847329634137E-6"/>
    <n v="223100.89334736505"/>
    <n v="55775.42"/>
    <n v="2.9999858960697212"/>
    <n v="169923886.14808872"/>
    <m/>
    <m/>
    <n v="9.0032570222066379"/>
    <m/>
    <m/>
    <n v="342.05067928766283"/>
    <n v="341.92"/>
    <n v="3.8219258207417006E-4"/>
    <n v="418.86066068628725"/>
    <m/>
    <m/>
    <n v="187246.40686942462"/>
    <m/>
    <m/>
    <n v="0.69069379571001588"/>
    <m/>
    <m/>
    <n v="344520168171.18481"/>
    <m/>
    <m/>
    <n v="1380"/>
    <n v="0.89116892634664713"/>
    <n v="1512612423.2169015"/>
    <m/>
    <m/>
    <m/>
    <n v="3.3163009474276217"/>
    <m/>
    <m/>
    <m/>
    <n v="3.3038717840146221"/>
    <m/>
    <m/>
    <n v="83605669646.784836"/>
    <m/>
    <m/>
    <n v="11.940719058937381"/>
    <m/>
    <m/>
    <m/>
    <m/>
  </r>
  <r>
    <x v="1374"/>
    <n v="23.55"/>
    <n v="26.51"/>
    <n v="83240.960000000006"/>
    <n v="74507.91"/>
    <n v="40.9"/>
    <n v="743444.21"/>
    <n v="190874.03"/>
    <n v="170871.74"/>
    <n v="3.8895847329634137E-6"/>
    <n v="212732.94331129122"/>
    <n v="53183.43"/>
    <n v="2.9999853960395413"/>
    <n v="158082244.95996362"/>
    <m/>
    <m/>
    <n v="9.2121298766373236"/>
    <m/>
    <m/>
    <n v="336.63580370851275"/>
    <n v="336.52"/>
    <n v="3.4412132566497E-4"/>
    <n v="412.23028696741699"/>
    <m/>
    <m/>
    <n v="178543.17646748861"/>
    <m/>
    <m/>
    <n v="0.71859141016312755"/>
    <m/>
    <m/>
    <n v="316598474658.50397"/>
    <m/>
    <m/>
    <n v="1381"/>
    <n v="0.88834402112410404"/>
    <n v="1372036438.1345439"/>
    <m/>
    <m/>
    <m/>
    <n v="3.4701903221574519"/>
    <m/>
    <m/>
    <m/>
    <n v="3.4572309970643604"/>
    <m/>
    <m/>
    <n v="75835124466.329407"/>
    <m/>
    <m/>
    <n v="12.129106557508457"/>
    <m/>
    <m/>
    <m/>
    <m/>
  </r>
  <r>
    <x v="1375"/>
    <n v="24.15"/>
    <n v="26.56"/>
    <n v="84300.23"/>
    <n v="75455.759999999995"/>
    <n v="40.49"/>
    <n v="750906.67"/>
    <n v="192659.52"/>
    <n v="172469.46"/>
    <n v="3.8895847329634137E-6"/>
    <n v="215434.79038054589"/>
    <n v="53858.89"/>
    <n v="2.9999857104471683"/>
    <n v="161097257.53074357"/>
    <m/>
    <m/>
    <n v="9.1532957258092793"/>
    <m/>
    <m/>
    <n v="339.77650566067217"/>
    <n v="339.64"/>
    <n v="4.0191279199208729E-4"/>
    <n v="416.07671671037627"/>
    <m/>
    <m/>
    <n v="180809.30627752515"/>
    <m/>
    <m/>
    <n v="0.71134894642900415"/>
    <m/>
    <m/>
    <n v="322929709589.24384"/>
    <m/>
    <m/>
    <n v="1382"/>
    <n v="0.90926204819277112"/>
    <n v="1406897661.5627408"/>
    <m/>
    <m/>
    <m/>
    <n v="3.4258848374938875"/>
    <m/>
    <m/>
    <m/>
    <n v="3.4131369758668817"/>
    <m/>
    <m/>
    <n v="77761379785.585724"/>
    <m/>
    <m/>
    <n v="12.015296816887975"/>
    <m/>
    <m/>
    <m/>
    <m/>
  </r>
  <r>
    <x v="1376"/>
    <n v="23.86"/>
    <n v="26.41"/>
    <n v="82219.63"/>
    <n v="73592.570000000007"/>
    <n v="41.49"/>
    <n v="732359.18"/>
    <n v="191312.2"/>
    <n v="171261.32"/>
    <n v="3.7506470229597966E-6"/>
    <n v="210102.31015992974"/>
    <n v="52525.760000000002"/>
    <n v="2.9999861051021388"/>
    <n v="155125958.20575106"/>
    <m/>
    <m/>
    <n v="9.2655810065163031"/>
    <m/>
    <m/>
    <n v="337.3756764246026"/>
    <n v="337.24"/>
    <n v="4.0231415194691422E-4"/>
    <n v="413.13811556099569"/>
    <m/>
    <m/>
    <n v="176329.45737699597"/>
    <m/>
    <m/>
    <n v="0.72879764036726513"/>
    <m/>
    <m/>
    <n v="306906763232.69257"/>
    <m/>
    <m/>
    <n v="1383"/>
    <n v="0.90344566452101471"/>
    <n v="1337282868.1160774"/>
    <m/>
    <m/>
    <m/>
    <n v="3.509987955016491"/>
    <m/>
    <m/>
    <m/>
    <n v="3.4970685519601843"/>
    <m/>
    <m/>
    <n v="73911944051.282227"/>
    <m/>
    <m/>
    <n v="12.098257013586403"/>
    <m/>
    <m/>
    <m/>
    <m/>
  </r>
  <r>
    <x v="1377"/>
    <n v="23.42"/>
    <n v="26.33"/>
    <n v="82453.36"/>
    <n v="73801.5"/>
    <n v="41.55"/>
    <n v="731397.96"/>
    <n v="190673.71"/>
    <n v="170689.1"/>
    <n v="3.7506470229597966E-6"/>
    <n v="210694.44127114135"/>
    <n v="52673.79"/>
    <n v="2.9999863550950359"/>
    <n v="155785070.44860223"/>
    <m/>
    <m/>
    <n v="9.2521876539720012"/>
    <m/>
    <m/>
    <n v="336.24151165216892"/>
    <n v="336.12"/>
    <n v="3.6151271024897902E-4"/>
    <n v="411.74970942766629"/>
    <m/>
    <m/>
    <n v="176824.97147668773"/>
    <m/>
    <m/>
    <n v="0.72981158579626093"/>
    <m/>
    <m/>
    <n v="306077820168.30511"/>
    <m/>
    <m/>
    <n v="1384"/>
    <n v="0.88947968097227514"/>
    <n v="1344830664.9764242"/>
    <m/>
    <m/>
    <m/>
    <n v="3.4998600513499873"/>
    <m/>
    <m/>
    <m/>
    <n v="3.4870244439826492"/>
    <m/>
    <m/>
    <n v="74328536058.420853"/>
    <m/>
    <m/>
    <n v="12.13827639146349"/>
    <m/>
    <m/>
    <m/>
    <m/>
  </r>
  <r>
    <x v="1378"/>
    <n v="23.69"/>
    <n v="25.87"/>
    <n v="78809.320000000007"/>
    <n v="70539.56"/>
    <n v="42.99"/>
    <n v="705953.33"/>
    <n v="188558.3"/>
    <n v="168794.77"/>
    <n v="3.7506470229597966E-6"/>
    <n v="201377.85486222274"/>
    <n v="50344.639999999999"/>
    <n v="2.9999859937864835"/>
    <n v="145455398.73828107"/>
    <m/>
    <m/>
    <n v="9.4564094594565926"/>
    <m/>
    <m/>
    <n v="332.50300673991455"/>
    <n v="332.36"/>
    <n v="4.302766274959513E-4"/>
    <n v="407.17211202182909"/>
    <m/>
    <m/>
    <n v="169004.65259067531"/>
    <m/>
    <m/>
    <n v="0.75506331930716863"/>
    <m/>
    <m/>
    <n v="284759825317.61487"/>
    <m/>
    <m/>
    <n v="1385"/>
    <n v="0.9157325086973328"/>
    <n v="1225909466.4939756"/>
    <m/>
    <m/>
    <m/>
    <n v="3.6543795611408258"/>
    <m/>
    <m/>
    <m/>
    <n v="3.6410258309464161"/>
    <m/>
    <m/>
    <n v="67755258404.112968"/>
    <m/>
    <m/>
    <n v="12.272580672727909"/>
    <m/>
    <m/>
    <m/>
    <m/>
  </r>
  <r>
    <x v="1379"/>
    <n v="23.65"/>
    <n v="25.94"/>
    <n v="79257.91"/>
    <n v="70940.820000000007"/>
    <n v="42.87"/>
    <n v="707973.76"/>
    <n v="189191.51"/>
    <n v="169360.98"/>
    <n v="3.7506470229597966E-6"/>
    <n v="202519.17813537217"/>
    <n v="50629.97"/>
    <n v="2.9999861373682855"/>
    <n v="146695113.35277176"/>
    <m/>
    <m/>
    <n v="9.429267928519355"/>
    <m/>
    <m/>
    <n v="333.61147207069411"/>
    <n v="333.48"/>
    <n v="3.9424274527433134E-4"/>
    <n v="408.52994947621494"/>
    <m/>
    <m/>
    <n v="169961.13585203182"/>
    <m/>
    <m/>
    <n v="0.75291441786302093"/>
    <m/>
    <m/>
    <n v="286367971055.21906"/>
    <m/>
    <m/>
    <n v="1386"/>
    <n v="0.91171935235158053"/>
    <n v="1239814708.0190861"/>
    <m/>
    <m/>
    <m/>
    <n v="3.633422609318572"/>
    <m/>
    <m/>
    <m/>
    <n v="3.6201937532840796"/>
    <m/>
    <m/>
    <n v="68523261005.225098"/>
    <m/>
    <m/>
    <n v="12.231006658395131"/>
    <m/>
    <m/>
    <m/>
    <m/>
  </r>
  <r>
    <x v="1380"/>
    <n v="23.92"/>
    <n v="26.54"/>
    <n v="81210.05"/>
    <n v="72687.839999999997"/>
    <n v="42.09"/>
    <n v="720898.54"/>
    <n v="190742.35"/>
    <n v="170748.63"/>
    <n v="3.7506470229597966E-6"/>
    <n v="207502.21089388325"/>
    <n v="51875.73"/>
    <n v="2.9999863306768551"/>
    <n v="152112522.81016633"/>
    <m/>
    <m/>
    <n v="9.3129208705269111"/>
    <m/>
    <m/>
    <n v="336.3379495737239"/>
    <n v="336.2"/>
    <n v="4.1031996943452498E-4"/>
    <n v="411.86915808670335"/>
    <m/>
    <m/>
    <n v="174141.66423347162"/>
    <m/>
    <m/>
    <n v="0.739174980179642"/>
    <m/>
    <m/>
    <n v="296801239938.08569"/>
    <m/>
    <m/>
    <n v="1387"/>
    <n v="0.90128108515448391"/>
    <n v="1300835320.5478427"/>
    <m/>
    <m/>
    <m/>
    <n v="3.5437792771924217"/>
    <m/>
    <m/>
    <m/>
    <n v="3.5309239047701708"/>
    <m/>
    <m/>
    <n v="71895248722.708038"/>
    <m/>
    <m/>
    <n v="12.130389394172671"/>
    <m/>
    <m/>
    <m/>
    <m/>
  </r>
  <r>
    <x v="1381"/>
    <n v="24.06"/>
    <n v="26.23"/>
    <n v="81096.42"/>
    <n v="72585.320000000007"/>
    <n v="41.73"/>
    <n v="727019.52000000002"/>
    <n v="191452.78"/>
    <n v="171382.67"/>
    <n v="2.7781327762710362E-6"/>
    <n v="207196.71418506076"/>
    <n v="51799.360000000001"/>
    <n v="2.9999859879554642"/>
    <n v="151786343.65649533"/>
    <m/>
    <m/>
    <n v="9.3187607437580784"/>
    <m/>
    <m/>
    <n v="337.56596372135078"/>
    <n v="337.44"/>
    <n v="3.7329220409776376E-4"/>
    <n v="413.37430569260118"/>
    <m/>
    <m/>
    <n v="173881.04522986923"/>
    <m/>
    <m/>
    <n v="0.73273227994485002"/>
    <m/>
    <m/>
    <n v="301772415587.51501"/>
    <m/>
    <m/>
    <n v="1388"/>
    <n v="0.91727030118185282"/>
    <n v="1297034752.2400637"/>
    <m/>
    <m/>
    <m/>
    <n v="3.5482816421892709"/>
    <m/>
    <m/>
    <m/>
    <n v="3.535551429315503"/>
    <m/>
    <m/>
    <n v="71683319714.089767"/>
    <m/>
    <m/>
    <n v="12.084105472103674"/>
    <m/>
    <m/>
    <m/>
    <m/>
  </r>
  <r>
    <x v="1382"/>
    <n v="23.08"/>
    <n v="25.69"/>
    <n v="79412.899999999994"/>
    <n v="71078.28"/>
    <n v="42.84"/>
    <n v="707609.14"/>
    <n v="191448.86"/>
    <n v="171378.68"/>
    <n v="2.7781327762710362E-6"/>
    <n v="202890.46957364585"/>
    <n v="50722.79"/>
    <n v="2.9999863882417714"/>
    <n v="147057777.41632867"/>
    <m/>
    <m/>
    <n v="9.415255252109402"/>
    <m/>
    <m/>
    <n v="337.55082115865576"/>
    <n v="337.44"/>
    <n v="3.2841737392064196E-4"/>
    <n v="413.35621551652036"/>
    <m/>
    <m/>
    <n v="170265.97226409137"/>
    <m/>
    <m/>
    <n v="0.75218142485240647"/>
    <m/>
    <m/>
    <n v="285636875934.06683"/>
    <m/>
    <m/>
    <n v="1389"/>
    <n v="0.8984040482678084"/>
    <n v="1243133944.938108"/>
    <m/>
    <m/>
    <m/>
    <n v="3.6217835249720509"/>
    <m/>
    <m/>
    <m/>
    <n v="3.6088342411136254"/>
    <m/>
    <m/>
    <n v="68703779917.394928"/>
    <m/>
    <m/>
    <n v="12.083973420246588"/>
    <m/>
    <m/>
    <m/>
    <m/>
  </r>
  <r>
    <x v="1383"/>
    <n v="23.49"/>
    <n v="26.09"/>
    <n v="80072.649999999994"/>
    <n v="71668.59"/>
    <n v="42.73"/>
    <n v="709429.15"/>
    <n v="190224.58"/>
    <n v="170282.27"/>
    <n v="2.7781327762710362E-6"/>
    <n v="204571.06369004195"/>
    <n v="51142.94"/>
    <n v="2.9999863850228778"/>
    <n v="148888337.12744668"/>
    <m/>
    <m/>
    <n v="9.375914044169031"/>
    <m/>
    <m/>
    <n v="335.38406812019247"/>
    <n v="335.24"/>
    <n v="4.2974621224334264E-4"/>
    <n v="410.70331453264288"/>
    <m/>
    <m/>
    <n v="171675.10412370411"/>
    <m/>
    <m/>
    <n v="0.75020894372137392"/>
    <m/>
    <m/>
    <n v="287084356476.85052"/>
    <m/>
    <m/>
    <n v="1390"/>
    <n v="0.9003449597546952"/>
    <n v="1263739982.8819571"/>
    <m/>
    <m/>
    <m/>
    <n v="3.591537079042284"/>
    <m/>
    <m/>
    <m/>
    <n v="3.5787401984009404"/>
    <m/>
    <m/>
    <n v="69841995808.369644"/>
    <m/>
    <m/>
    <n v="12.160865675258981"/>
    <m/>
    <m/>
    <m/>
    <m/>
  </r>
  <r>
    <x v="1384"/>
    <n v="24.95"/>
    <n v="27.13"/>
    <n v="81573.75"/>
    <n v="73011.94"/>
    <n v="41.53"/>
    <n v="729319.39"/>
    <n v="194117.15"/>
    <n v="173766.29"/>
    <n v="2.7781327762710362E-6"/>
    <n v="208401.01960981515"/>
    <n v="52100.43"/>
    <n v="2.9999865569212223"/>
    <n v="153072994.9209038"/>
    <m/>
    <m/>
    <n v="9.2878016299553892"/>
    <m/>
    <m/>
    <n v="342.23869489626566"/>
    <n v="342.12"/>
    <n v="3.4693936708074524E-4"/>
    <n v="419.09778596099227"/>
    <m/>
    <m/>
    <n v="174887.93661334913"/>
    <m/>
    <m/>
    <n v="0.72910063760693022"/>
    <m/>
    <m/>
    <n v="303159212691.56329"/>
    <m/>
    <m/>
    <n v="1391"/>
    <n v="0.91964614817545154"/>
    <n v="1311070671.1912436"/>
    <m/>
    <m/>
    <m/>
    <n v="3.5240534696230674"/>
    <m/>
    <m/>
    <m/>
    <n v="3.5115404667965437"/>
    <m/>
    <m/>
    <n v="72457146458.845428"/>
    <m/>
    <m/>
    <n v="11.911643677811739"/>
    <m/>
    <m/>
    <m/>
    <m/>
  </r>
  <r>
    <x v="1385"/>
    <n v="25.61"/>
    <n v="27.21"/>
    <n v="81830.5"/>
    <n v="73241.539999999994"/>
    <n v="41.53"/>
    <n v="729393.95"/>
    <n v="194736.52"/>
    <n v="174320.24"/>
    <n v="2.7781327762710362E-6"/>
    <n v="209051.85563564711"/>
    <n v="52263.14"/>
    <n v="2.9999865227318359"/>
    <n v="153793571.1076231"/>
    <m/>
    <m/>
    <n v="9.2729566390523015"/>
    <m/>
    <m/>
    <n v="343.32230499731469"/>
    <n v="343.2"/>
    <n v="3.5636654229231901E-4"/>
    <n v="420.42521119865046"/>
    <m/>
    <m/>
    <n v="175432.85831226959"/>
    <m/>
    <m/>
    <n v="0.72906068688706138"/>
    <m/>
    <m/>
    <n v="303198103364.19464"/>
    <m/>
    <m/>
    <n v="1392"/>
    <n v="0.94119808893789048"/>
    <n v="1319272036.6499472"/>
    <m/>
    <m/>
    <m/>
    <n v="3.5128077920939362"/>
    <m/>
    <m/>
    <m/>
    <n v="3.5003780110254628"/>
    <m/>
    <m/>
    <n v="72909763651.12381"/>
    <m/>
    <m/>
    <n v="11.873264341964742"/>
    <m/>
    <m/>
    <m/>
    <m/>
  </r>
  <r>
    <x v="1386"/>
    <n v="24.88"/>
    <n v="26.27"/>
    <n v="78932.47"/>
    <n v="70647.08"/>
    <n v="42.87"/>
    <n v="705938.48"/>
    <n v="191293.29"/>
    <n v="171236.55"/>
    <n v="3.1949139418507855E-6"/>
    <n v="201633.52655669505"/>
    <n v="50408.55"/>
    <n v="2.9999866402960418"/>
    <n v="145617559.00694254"/>
    <m/>
    <m/>
    <n v="9.4364593308584457"/>
    <m/>
    <m/>
    <n v="337.22718871993584"/>
    <n v="337.08"/>
    <n v="4.3665812251059144E-4"/>
    <n v="412.96261882726708"/>
    <m/>
    <m/>
    <n v="169203.83709861906"/>
    <m/>
    <m/>
    <n v="0.75246073074453923"/>
    <m/>
    <m/>
    <n v="283633112507.36139"/>
    <m/>
    <m/>
    <n v="1393"/>
    <n v="0.94708793300342597"/>
    <n v="1225682072.1111619"/>
    <m/>
    <m/>
    <m/>
    <n v="3.6367349842669094"/>
    <m/>
    <m/>
    <m/>
    <n v="3.6240011559291148"/>
    <m/>
    <m/>
    <n v="67735811327.639618"/>
    <m/>
    <m/>
    <n v="12.082075108131921"/>
    <m/>
    <m/>
    <m/>
    <m/>
  </r>
  <r>
    <x v="1387"/>
    <n v="25.19"/>
    <n v="26.48"/>
    <n v="78920.86"/>
    <n v="70636.460000000006"/>
    <n v="43.16"/>
    <n v="701073.38"/>
    <n v="191810.07"/>
    <n v="171698.6"/>
    <n v="3.1949139418507855E-6"/>
    <n v="201598.95291309204"/>
    <n v="50399.91"/>
    <n v="2.9999863672989102"/>
    <n v="145583328.11865342"/>
    <m/>
    <m/>
    <n v="9.4369229723074159"/>
    <m/>
    <m/>
    <n v="338.1299650313988"/>
    <n v="338"/>
    <n v="3.8451192721544736E-4"/>
    <n v="414.06859696515357"/>
    <m/>
    <m/>
    <n v="169173.53480928339"/>
    <m/>
    <m/>
    <n v="0.75750934501620026"/>
    <m/>
    <m/>
    <n v="279702391917.38361"/>
    <m/>
    <m/>
    <n v="1394"/>
    <n v="0.95128398791540791"/>
    <n v="1225272280.1811481"/>
    <m/>
    <m/>
    <m/>
    <n v="3.6371122676657484"/>
    <m/>
    <m/>
    <m/>
    <n v="3.6244234543230358"/>
    <m/>
    <m/>
    <n v="67712601834.522591"/>
    <m/>
    <m/>
    <n v="12.049066705879916"/>
    <m/>
    <m/>
    <m/>
    <m/>
  </r>
  <r>
    <x v="1388"/>
    <n v="25.61"/>
    <n v="26.66"/>
    <n v="79749.37"/>
    <n v="71377.77"/>
    <n v="42.41"/>
    <n v="713230.11"/>
    <n v="192655.96"/>
    <n v="172455.24"/>
    <n v="3.1949139418507855E-6"/>
    <n v="203710.36837993294"/>
    <n v="50927.76"/>
    <n v="2.9999868122990869"/>
    <n v="147873694.93950099"/>
    <m/>
    <m/>
    <n v="9.3871597017675921"/>
    <m/>
    <m/>
    <n v="339.61285038661788"/>
    <n v="339.48"/>
    <n v="3.9133494349541387E-4"/>
    <n v="415.88497064742046"/>
    <m/>
    <m/>
    <n v="170944.04629116086"/>
    <m/>
    <m/>
    <n v="0.74430516670392299"/>
    <m/>
    <m/>
    <n v="289380522529.91156"/>
    <m/>
    <m/>
    <n v="1395"/>
    <n v="0.96061515378844708"/>
    <n v="1250947907.0658677"/>
    <m/>
    <m/>
    <m/>
    <n v="3.5987741641418562"/>
    <m/>
    <m/>
    <m/>
    <n v="3.5862649493484873"/>
    <m/>
    <m/>
    <n v="69130947325.980576"/>
    <m/>
    <m/>
    <n v="11.995563615863079"/>
    <m/>
    <m/>
    <m/>
    <m/>
  </r>
  <r>
    <x v="1389"/>
    <n v="28.27"/>
    <n v="28.33"/>
    <n v="83267.02"/>
    <n v="74525.929999999993"/>
    <n v="40.43"/>
    <n v="746517.41"/>
    <n v="197278.04"/>
    <n v="176592.13"/>
    <n v="3.1949139418507855E-6"/>
    <n v="212690.60452092253"/>
    <n v="53172.83"/>
    <n v="2.9999865442731282"/>
    <n v="157655272.1713613"/>
    <m/>
    <m/>
    <n v="9.1799075697148016"/>
    <m/>
    <m/>
    <n v="347.75214755558153"/>
    <n v="347.6"/>
    <n v="4.3770873297321877E-4"/>
    <n v="425.85270260234523"/>
    <m/>
    <m/>
    <n v="178478.50306123839"/>
    <m/>
    <m/>
    <n v="0.70951683562830292"/>
    <m/>
    <m/>
    <n v="316367893068.71094"/>
    <m/>
    <m/>
    <n v="1396"/>
    <n v="0.997882103776915"/>
    <n v="1361249671.2849324"/>
    <m/>
    <m/>
    <m/>
    <n v="3.4398878173152516"/>
    <m/>
    <m/>
    <m/>
    <n v="3.4279747105354161"/>
    <m/>
    <m/>
    <n v="75225911946.341339"/>
    <m/>
    <m/>
    <n v="11.707416068355261"/>
    <m/>
    <m/>
    <m/>
    <m/>
  </r>
  <r>
    <x v="1390"/>
    <n v="28.68"/>
    <n v="28.8"/>
    <n v="83414.63"/>
    <n v="74657.81"/>
    <n v="40.450000000000003"/>
    <n v="746285.69"/>
    <n v="196785.02"/>
    <n v="176150.24"/>
    <n v="3.1949139418507855E-6"/>
    <n v="213062.45233026406"/>
    <n v="53265.79"/>
    <n v="2.9999867143670271"/>
    <n v="158072233.10494709"/>
    <m/>
    <m/>
    <n v="9.1715465366672717"/>
    <m/>
    <m/>
    <n v="346.87461759960524"/>
    <n v="346.76"/>
    <n v="3.3053869998056484E-4"/>
    <n v="424.77855649034905"/>
    <m/>
    <m/>
    <n v="178789.19262139127"/>
    <m/>
    <m/>
    <n v="0.70982892408696585"/>
    <m/>
    <m/>
    <n v="316147410029.84039"/>
    <m/>
    <m/>
    <n v="1397"/>
    <n v="0.99583333333333335"/>
    <n v="1366021331.859998"/>
    <m/>
    <m/>
    <m/>
    <n v="3.4336407115067389"/>
    <m/>
    <m/>
    <m/>
    <n v="3.4217929853881626"/>
    <m/>
    <m/>
    <n v="75488977834.166763"/>
    <m/>
    <m/>
    <n v="11.736315168714428"/>
    <m/>
    <m/>
    <m/>
    <m/>
  </r>
  <r>
    <x v="1391"/>
    <n v="26.84"/>
    <n v="27.61"/>
    <n v="80631.41"/>
    <n v="72166.06"/>
    <n v="41.78"/>
    <n v="721681.6"/>
    <n v="193740.77"/>
    <n v="173423.52"/>
    <n v="2.0835330114543638E-6"/>
    <n v="205938.32623844768"/>
    <n v="51484.75"/>
    <n v="2.999986913376246"/>
    <n v="150154277.55082977"/>
    <m/>
    <m/>
    <n v="9.3238714536719343"/>
    <m/>
    <m/>
    <n v="341.4835114295102"/>
    <n v="341.36"/>
    <n v="3.6182162382880634E-4"/>
    <n v="418.17804646232099"/>
    <m/>
    <m/>
    <n v="172807.0797907541"/>
    <m/>
    <m/>
    <n v="0.73304765511296832"/>
    <m/>
    <m/>
    <n v="295233984806.38977"/>
    <m/>
    <m/>
    <n v="1398"/>
    <n v="0.97211155378486058"/>
    <n v="1274708863.0697711"/>
    <m/>
    <m/>
    <m/>
    <n v="3.5477448086051986"/>
    <m/>
    <m/>
    <m/>
    <n v="3.5356389691970307"/>
    <m/>
    <m/>
    <n v="70440882936.1884"/>
    <m/>
    <m/>
    <n v="11.91673974787415"/>
    <m/>
    <m/>
    <m/>
    <m/>
  </r>
  <r>
    <x v="1392"/>
    <n v="25.7"/>
    <n v="26.73"/>
    <n v="78774.740000000005"/>
    <n v="70504.17"/>
    <n v="43.07"/>
    <n v="699344.66"/>
    <n v="190135.43"/>
    <n v="170195.91"/>
    <n v="2.0835330114543638E-6"/>
    <n v="201191.35380783083"/>
    <n v="50298.01"/>
    <n v="2.9999863574688308"/>
    <n v="144966102.43826526"/>
    <m/>
    <m/>
    <n v="9.4309842673148623"/>
    <m/>
    <m/>
    <n v="335.12064138530462"/>
    <n v="335"/>
    <n v="3.6012353822267862E-4"/>
    <n v="410.38657514966468"/>
    <m/>
    <m/>
    <n v="168822.70201643274"/>
    <m/>
    <m/>
    <n v="0.75563983995331452"/>
    <m/>
    <m/>
    <n v="276937174942.25348"/>
    <m/>
    <m/>
    <n v="1399"/>
    <n v="0.96146651702207253"/>
    <n v="1215958128.861531"/>
    <m/>
    <m/>
    <m/>
    <n v="3.6292756900097523"/>
    <m/>
    <m/>
    <m/>
    <n v="3.616933866169354"/>
    <m/>
    <m/>
    <n v="67193662433.721184"/>
    <m/>
    <m/>
    <n v="12.138100232118274"/>
    <m/>
    <m/>
    <m/>
    <m/>
  </r>
  <r>
    <x v="1393"/>
    <n v="24.68"/>
    <n v="26.12"/>
    <n v="77895.39"/>
    <n v="69717"/>
    <n v="43.44"/>
    <n v="693371.83"/>
    <n v="189580.2"/>
    <n v="169698.55"/>
    <n v="2.0835330114543638E-6"/>
    <n v="198940.63545321813"/>
    <n v="49735.33"/>
    <n v="2.9999862362071013"/>
    <n v="142536943.76882511"/>
    <m/>
    <m/>
    <n v="9.483385296901556"/>
    <m/>
    <m/>
    <n v="334.13388065394952"/>
    <n v="334"/>
    <n v="4.0084028128606342E-4"/>
    <n v="409.17864275029325"/>
    <m/>
    <m/>
    <n v="166933.01591718136"/>
    <m/>
    <m/>
    <n v="0.76208952908586658"/>
    <m/>
    <m/>
    <n v="272186017668.90244"/>
    <m/>
    <m/>
    <n v="1400"/>
    <n v="0.94486983154670745"/>
    <n v="1188766035.148474"/>
    <m/>
    <m/>
    <m/>
    <n v="3.6696251648066163"/>
    <m/>
    <m/>
    <m/>
    <n v="3.657188817628684"/>
    <m/>
    <m/>
    <n v="65690412396.436996"/>
    <m/>
    <m/>
    <n v="12.173146260922385"/>
    <m/>
    <m/>
    <m/>
    <m/>
  </r>
  <r>
    <x v="1394"/>
    <n v="24.18"/>
    <n v="25.74"/>
    <n v="76966"/>
    <n v="68885.039999999994"/>
    <n v="43.73"/>
    <n v="688793.12"/>
    <n v="187629.92"/>
    <n v="167952.44"/>
    <n v="2.0835330114543638E-6"/>
    <n v="196562.23038829706"/>
    <n v="49140.73"/>
    <n v="2.9999859665962849"/>
    <n v="139984178.49475721"/>
    <m/>
    <m/>
    <n v="9.5397214537081432"/>
    <m/>
    <m/>
    <n v="330.68846116442523"/>
    <n v="330.56"/>
    <n v="3.8861678492629892E-4"/>
    <n v="404.95984345222701"/>
    <m/>
    <m/>
    <n v="164936.19461869792"/>
    <m/>
    <m/>
    <n v="0.76713510624167291"/>
    <m/>
    <m/>
    <n v="268570776984.953"/>
    <m/>
    <m/>
    <n v="1401"/>
    <n v="0.93939393939393945"/>
    <n v="1160354919.1640005"/>
    <m/>
    <m/>
    <m/>
    <n v="3.7132432714911023"/>
    <m/>
    <m/>
    <m/>
    <n v="3.7007023009278561"/>
    <m/>
    <m/>
    <n v="64119828968.45565"/>
    <m/>
    <m/>
    <n v="12.297972369394527"/>
    <m/>
    <m/>
    <m/>
    <m/>
  </r>
  <r>
    <x v="1395"/>
    <n v="23.12"/>
    <n v="25.08"/>
    <n v="75409.94"/>
    <n v="67492.210000000006"/>
    <n v="44.36"/>
    <n v="678738.12"/>
    <n v="185928.91"/>
    <n v="166429.47"/>
    <n v="2.0835330114543638E-6"/>
    <n v="192583.53777650965"/>
    <n v="48146.05"/>
    <n v="2.9999862455281301"/>
    <n v="135737234.51486343"/>
    <m/>
    <m/>
    <n v="9.6359154669517242"/>
    <m/>
    <m/>
    <n v="327.68252484295948"/>
    <n v="327.56"/>
    <n v="3.7405312907390353E-4"/>
    <n v="401.27922492812951"/>
    <m/>
    <m/>
    <n v="161596.59703802166"/>
    <m/>
    <m/>
    <n v="0.7781442636436644"/>
    <m/>
    <m/>
    <n v="260709727804.85641"/>
    <m/>
    <m/>
    <n v="1402"/>
    <n v="0.9218500797448167"/>
    <n v="1113393504.5141082"/>
    <m/>
    <m/>
    <m/>
    <n v="3.7881472329180168"/>
    <m/>
    <m/>
    <m/>
    <n v="3.7753973546278865"/>
    <m/>
    <m/>
    <n v="61524217414.945862"/>
    <m/>
    <m/>
    <n v="12.409055593271196"/>
    <m/>
    <m/>
    <m/>
    <m/>
  </r>
  <r>
    <x v="1396"/>
    <n v="23.01"/>
    <n v="25.17"/>
    <n v="73434.66"/>
    <n v="65723.899999999994"/>
    <n v="45.84"/>
    <n v="656215.67000000004"/>
    <n v="183980.45"/>
    <n v="164684.32"/>
    <n v="2.0835330114543638E-6"/>
    <n v="187525.30666414235"/>
    <n v="46881.49"/>
    <n v="2.9999860640978424"/>
    <n v="130398967.39343998"/>
    <m/>
    <m/>
    <n v="9.7613847359676367"/>
    <m/>
    <m/>
    <n v="324.22482569754629"/>
    <n v="324.08"/>
    <n v="4.4688255229052842E-4"/>
    <n v="397.04624032989375"/>
    <m/>
    <m/>
    <n v="157349.15221208089"/>
    <m/>
    <m/>
    <n v="0.80397361999994688"/>
    <m/>
    <m/>
    <n v="243351943195.16797"/>
    <m/>
    <m/>
    <n v="1403"/>
    <n v="0.91418355184743738"/>
    <n v="1054944561.9906149"/>
    <m/>
    <m/>
    <m/>
    <n v="3.8868543363923465"/>
    <m/>
    <m/>
    <m/>
    <n v="3.8739078952902224"/>
    <m/>
    <m/>
    <n v="58292780974.674141"/>
    <m/>
    <m/>
    <n v="12.537861846562931"/>
    <m/>
    <m/>
    <m/>
    <m/>
  </r>
  <r>
    <x v="1397"/>
    <n v="22.99"/>
    <n v="25.09"/>
    <n v="72756.740000000005"/>
    <n v="65117.03"/>
    <n v="45.88"/>
    <n v="655614.74"/>
    <n v="183621.23"/>
    <n v="164362.43"/>
    <n v="1.9446183847637855E-6"/>
    <n v="185789.61620646497"/>
    <n v="46447.56"/>
    <n v="2.999986569939626"/>
    <n v="128591651.10513704"/>
    <m/>
    <m/>
    <n v="9.8061959940579833"/>
    <m/>
    <m/>
    <n v="323.58388962780487"/>
    <n v="323.44"/>
    <n v="4.4487270530813028E-4"/>
    <n v="396.26178326295098"/>
    <m/>
    <m/>
    <n v="155891.76409151676"/>
    <m/>
    <m/>
    <n v="0.80463107587136895"/>
    <m/>
    <m/>
    <n v="242887742935.90033"/>
    <m/>
    <m/>
    <n v="1404"/>
    <n v="0.91630131526504577"/>
    <n v="1035427738.4165925"/>
    <m/>
    <m/>
    <m/>
    <n v="3.9225613977136073"/>
    <m/>
    <m/>
    <m/>
    <n v="3.9095416585591787"/>
    <m/>
    <m/>
    <n v="57213798117.035896"/>
    <m/>
    <m/>
    <n v="12.561927994680238"/>
    <m/>
    <m/>
    <m/>
    <m/>
  </r>
  <r>
    <x v="1398"/>
    <n v="22.86"/>
    <n v="24.58"/>
    <n v="72121.45"/>
    <n v="64548.32"/>
    <n v="47"/>
    <n v="639660.66"/>
    <n v="183599.4"/>
    <n v="164342.57"/>
    <n v="1.9446183847637855E-6"/>
    <n v="184162.8664266039"/>
    <n v="46040.87"/>
    <n v="2.999986673288404"/>
    <n v="126905820.54963379"/>
    <m/>
    <m/>
    <n v="9.8487616405896965"/>
    <m/>
    <m/>
    <n v="323.53753083244203"/>
    <n v="323.39999999999998"/>
    <n v="4.2526540643805788E-4"/>
    <n v="396.20544635361739"/>
    <m/>
    <m/>
    <n v="154525.8130366955"/>
    <m/>
    <m/>
    <n v="0.82422816838220114"/>
    <m/>
    <m/>
    <n v="231049023205.22525"/>
    <m/>
    <m/>
    <n v="1405"/>
    <n v="0.93002441008950365"/>
    <n v="1017307307.7621112"/>
    <m/>
    <m/>
    <m/>
    <n v="3.956635425043205"/>
    <m/>
    <m/>
    <m/>
    <n v="3.9435480727431425"/>
    <m/>
    <m/>
    <n v="56211994512.8237"/>
    <m/>
    <m/>
    <n v="12.563005614846656"/>
    <m/>
    <m/>
    <m/>
    <m/>
  </r>
  <r>
    <x v="1399"/>
    <n v="21.72"/>
    <n v="24.22"/>
    <n v="70498.17"/>
    <n v="63095.360000000001"/>
    <n v="47.81"/>
    <n v="628604.34"/>
    <n v="180867.02"/>
    <n v="161896.45000000001"/>
    <n v="1.9446183847637855E-6"/>
    <n v="180013.41472907146"/>
    <n v="45003.5"/>
    <n v="2.9999869949908664"/>
    <n v="122619736.59657925"/>
    <m/>
    <m/>
    <n v="9.9593484996901545"/>
    <m/>
    <m/>
    <n v="318.71477902642687"/>
    <n v="318.60000000000002"/>
    <n v="3.6026059769889152E-4"/>
    <n v="390.2999115662783"/>
    <m/>
    <m/>
    <n v="151043.14608600931"/>
    <m/>
    <m/>
    <n v="0.83838701017803863"/>
    <m/>
    <m/>
    <n v="223044824070.56522"/>
    <m/>
    <m/>
    <n v="1406"/>
    <n v="0.89677952105697767"/>
    <n v="971476109.24191153"/>
    <m/>
    <m/>
    <m/>
    <n v="4.04550946827771"/>
    <m/>
    <m/>
    <m/>
    <n v="4.0321746549042121"/>
    <m/>
    <m/>
    <n v="53679047724.95845"/>
    <m/>
    <m/>
    <n v="12.749550063431785"/>
    <m/>
    <m/>
    <m/>
    <m/>
  </r>
  <r>
    <x v="1400"/>
    <n v="21.43"/>
    <n v="24.4"/>
    <n v="71507.31"/>
    <n v="63998.41"/>
    <n v="47.31"/>
    <n v="635138.19999999995"/>
    <n v="182348.36"/>
    <n v="163222.1"/>
    <n v="1.9446183847637855E-6"/>
    <n v="182585.74909502009"/>
    <n v="45646.59"/>
    <n v="2.9999866166348923"/>
    <n v="125251021.19658467"/>
    <m/>
    <m/>
    <n v="9.8878197357582991"/>
    <m/>
    <m/>
    <n v="321.3172869267155"/>
    <n v="321.2"/>
    <n v="3.6515232476808102E-4"/>
    <n v="393.48738861244232"/>
    <m/>
    <m/>
    <n v="153200.53824711448"/>
    <m/>
    <m/>
    <n v="0.82957364728631133"/>
    <m/>
    <m/>
    <n v="227664242602.65497"/>
    <m/>
    <m/>
    <n v="1407"/>
    <n v="0.87827868852459023"/>
    <n v="999250866.29109228"/>
    <m/>
    <m/>
    <m/>
    <n v="3.9874225398271488"/>
    <m/>
    <m/>
    <m/>
    <n v="3.974325032777831"/>
    <m/>
    <m/>
    <n v="55213217809.844788"/>
    <m/>
    <m/>
    <n v="12.644710342943233"/>
    <m/>
    <m/>
    <m/>
    <m/>
  </r>
  <r>
    <x v="1401"/>
    <n v="21.49"/>
    <n v="24.15"/>
    <n v="69584.81"/>
    <n v="62277.42"/>
    <n v="48.25"/>
    <n v="622591.43000000005"/>
    <n v="180541.05"/>
    <n v="161603.41"/>
    <n v="2.222449413613603E-6"/>
    <n v="177663.86805006175"/>
    <n v="44416.11"/>
    <n v="2.9999871229169268"/>
    <n v="120195349.93280366"/>
    <m/>
    <m/>
    <n v="10.019984669381097"/>
    <m/>
    <m/>
    <n v="318.1093426170001"/>
    <n v="318"/>
    <n v="3.4384470754744711E-4"/>
    <n v="389.56019843105986"/>
    <m/>
    <m/>
    <n v="149067.93610390162"/>
    <m/>
    <m/>
    <n v="0.84591733403144731"/>
    <m/>
    <m/>
    <n v="218619543805.1188"/>
    <m/>
    <m/>
    <n v="1408"/>
    <n v="0.88985507246376805"/>
    <n v="945413298.91058993"/>
    <m/>
    <m/>
    <m/>
    <n v="4.0940767625586387"/>
    <m/>
    <m/>
    <m/>
    <n v="4.0807701298013903"/>
    <m/>
    <m/>
    <n v="52236988929.01899"/>
    <m/>
    <m/>
    <n v="12.768777440309268"/>
    <m/>
    <m/>
    <m/>
    <m/>
  </r>
  <r>
    <x v="1402"/>
    <n v="20.9"/>
    <n v="23.72"/>
    <n v="69278.47"/>
    <n v="62003.11"/>
    <n v="48.54"/>
    <n v="618742.43999999994"/>
    <n v="179890.24"/>
    <n v="161020.51"/>
    <n v="2.222449413613603E-6"/>
    <n v="176877.40805878208"/>
    <n v="44219.5"/>
    <n v="2.9999866135705306"/>
    <n v="119400078.00646588"/>
    <m/>
    <m/>
    <n v="10.041790544497168"/>
    <m/>
    <m/>
    <n v="316.95490109316034"/>
    <n v="316.83999999999997"/>
    <n v="3.6264705580224543E-4"/>
    <n v="388.14688202477737"/>
    <m/>
    <m/>
    <n v="148407.07522138118"/>
    <m/>
    <m/>
    <n v="0.85095497379349427"/>
    <m/>
    <m/>
    <n v="215899995480.03281"/>
    <m/>
    <m/>
    <n v="1409"/>
    <n v="0.88111298482293421"/>
    <n v="937053298.2859205"/>
    <m/>
    <m/>
    <m/>
    <n v="4.1119181992061167"/>
    <m/>
    <m/>
    <m/>
    <n v="4.0986019902120603"/>
    <m/>
    <m/>
    <n v="51774592497.186073"/>
    <m/>
    <m/>
    <n v="12.814388651004053"/>
    <m/>
    <m/>
    <m/>
    <m/>
  </r>
  <r>
    <x v="1403"/>
    <n v="22.22"/>
    <n v="24.55"/>
    <n v="69278.62"/>
    <n v="62003.11"/>
    <n v="47.95"/>
    <n v="626318.88"/>
    <n v="179779.94"/>
    <n v="160921.42000000001"/>
    <n v="2.222449413613603E-6"/>
    <n v="176873.47811877425"/>
    <n v="44218.52"/>
    <n v="2.9999863884809863"/>
    <n v="119398933.07421102"/>
    <m/>
    <m/>
    <n v="10.041529182825462"/>
    <m/>
    <m/>
    <n v="316.75283591749746"/>
    <n v="316.64"/>
    <n v="3.5635395874655806E-4"/>
    <n v="387.89985562349511"/>
    <m/>
    <m/>
    <n v="148402.80597675152"/>
    <m/>
    <m/>
    <n v="0.8405656200377275"/>
    <m/>
    <m/>
    <n v="221170497077.68243"/>
    <m/>
    <m/>
    <n v="1410"/>
    <n v="0.90509164969450095"/>
    <n v="937021720.87340283"/>
    <m/>
    <m/>
    <m/>
    <n v="4.1117266852077972"/>
    <m/>
    <m/>
    <m/>
    <n v="4.0984595070192453"/>
    <m/>
    <m/>
    <n v="51772367068.321541"/>
    <m/>
    <m/>
    <n v="12.821828713224773"/>
    <m/>
    <m/>
    <m/>
    <m/>
  </r>
  <r>
    <x v="1404"/>
    <n v="20.69"/>
    <n v="23.35"/>
    <n v="66793.98"/>
    <n v="59779.26"/>
    <n v="49.4"/>
    <n v="607329.96"/>
    <n v="176896.55"/>
    <n v="158340.14000000001"/>
    <n v="2.222449413613603E-6"/>
    <n v="170525.84896409736"/>
    <n v="42631.61"/>
    <n v="2.9999861362049747"/>
    <n v="112974172.35727799"/>
    <m/>
    <m/>
    <n v="10.221341645698692"/>
    <m/>
    <m/>
    <n v="311.66501448936248"/>
    <n v="311.56"/>
    <n v="3.3706024317137206E-4"/>
    <n v="381.66965818580735"/>
    <m/>
    <m/>
    <n v="143075.96374231527"/>
    <m/>
    <m/>
    <n v="0.86593673295914209"/>
    <m/>
    <m/>
    <n v="207743648855.20654"/>
    <m/>
    <m/>
    <n v="1411"/>
    <n v="0.88608137044967883"/>
    <n v="869776563.37070322"/>
    <m/>
    <m/>
    <m/>
    <n v="4.2590025815278914"/>
    <m/>
    <m/>
    <m/>
    <n v="4.2453103380580792"/>
    <m/>
    <m/>
    <n v="48056488349.092842"/>
    <m/>
    <m/>
    <n v="13.027045961220789"/>
    <m/>
    <m/>
    <m/>
    <m/>
  </r>
  <r>
    <x v="1405"/>
    <n v="22.27"/>
    <n v="24.31"/>
    <n v="67902.92"/>
    <n v="60771.6"/>
    <n v="49.14"/>
    <n v="610575.82999999996"/>
    <n v="179111.06"/>
    <n v="160321.99"/>
    <n v="2.222449413613603E-6"/>
    <n v="173352.75930449265"/>
    <n v="43338.33"/>
    <n v="2.999987062364716"/>
    <n v="115786131.10457051"/>
    <m/>
    <m/>
    <n v="10.136240316969884"/>
    <m/>
    <m/>
    <n v="315.55895213926232"/>
    <n v="315.44"/>
    <n v="3.7709909733174563E-4"/>
    <n v="386.43865622601714"/>
    <m/>
    <m/>
    <n v="145446.85078592759"/>
    <m/>
    <m/>
    <n v="0.86133197234802938"/>
    <m/>
    <m/>
    <n v="209948225521.72098"/>
    <m/>
    <m/>
    <n v="1412"/>
    <n v="0.91608391608391615"/>
    <n v="898622986.55317295"/>
    <m/>
    <m/>
    <m/>
    <n v="4.1881077618200369"/>
    <m/>
    <m/>
    <m/>
    <n v="4.1746927487657999"/>
    <m/>
    <m/>
    <n v="49649836457.943573"/>
    <m/>
    <m/>
    <n v="12.863546920083714"/>
    <m/>
    <m/>
    <m/>
    <m/>
  </r>
  <r>
    <x v="1406"/>
    <n v="24.31"/>
    <n v="25.37"/>
    <n v="69302.86"/>
    <n v="62024.11"/>
    <n v="47.61"/>
    <n v="629527.68000000005"/>
    <n v="181879.99"/>
    <n v="162799.38"/>
    <n v="2.0835330114543638E-6"/>
    <n v="176913.79412475877"/>
    <n v="44228.59"/>
    <n v="2.9999872056685231"/>
    <n v="119362246.50461875"/>
    <m/>
    <m/>
    <n v="10.031002466278151"/>
    <m/>
    <m/>
    <n v="320.41383017759796"/>
    <n v="320.27999999999997"/>
    <n v="4.1785368302105219E-4"/>
    <n v="392.38530937381103"/>
    <m/>
    <m/>
    <n v="148431.71731184141"/>
    <m/>
    <m/>
    <n v="0.83437677104721397"/>
    <m/>
    <m/>
    <n v="222930574068.1832"/>
    <m/>
    <m/>
    <n v="1413"/>
    <n v="0.95821836815135975"/>
    <n v="935569854.01488757"/>
    <m/>
    <m/>
    <m/>
    <n v="4.1012172559329851"/>
    <m/>
    <m/>
    <m/>
    <n v="4.0882254310560304"/>
    <m/>
    <m/>
    <n v="51689727222.329971"/>
    <m/>
    <m/>
    <n v="12.663445741428097"/>
    <m/>
    <m/>
    <m/>
    <m/>
  </r>
  <r>
    <x v="1407"/>
    <n v="24.83"/>
    <n v="25.46"/>
    <n v="69470.47"/>
    <n v="62173.99"/>
    <n v="48.1"/>
    <n v="623115.18000000005"/>
    <n v="181636.8"/>
    <n v="162581.35999999999"/>
    <n v="2.0835330114543638E-6"/>
    <n v="177337.33855171746"/>
    <n v="44334.48"/>
    <n v="2.9999868849644216"/>
    <n v="119793752.44695774"/>
    <m/>
    <m/>
    <n v="10.018621844145562"/>
    <m/>
    <m/>
    <n v="319.97760551720518"/>
    <n v="319.83999999999997"/>
    <n v="4.3023235744499289E-4"/>
    <n v="391.85152919681508"/>
    <m/>
    <m/>
    <n v="148786.11926527144"/>
    <m/>
    <m/>
    <n v="0.84291794980544932"/>
    <m/>
    <m/>
    <n v="218372306137.4473"/>
    <m/>
    <m/>
    <n v="1414"/>
    <n v="0.97525530243519232"/>
    <n v="940059745.25975251"/>
    <m/>
    <m/>
    <m/>
    <n v="4.0911161938560419"/>
    <m/>
    <m/>
    <m/>
    <n v="4.0782039718957082"/>
    <m/>
    <m/>
    <n v="51937301836.71991"/>
    <m/>
    <m/>
    <n v="12.679961974425172"/>
    <m/>
    <m/>
    <m/>
    <m/>
  </r>
  <r>
    <x v="1408"/>
    <n v="27.91"/>
    <n v="27.42"/>
    <n v="74378.100000000006"/>
    <n v="66566.039999999994"/>
    <n v="45.07"/>
    <n v="662348.81999999995"/>
    <n v="185428.77"/>
    <n v="165975.18"/>
    <n v="2.0835330114543638E-6"/>
    <n v="189860.42099624081"/>
    <n v="47465.26"/>
    <n v="2.9999869588039925"/>
    <n v="132486057.35085388"/>
    <m/>
    <m/>
    <n v="9.6645061792426485"/>
    <m/>
    <m/>
    <n v="326.64970461616406"/>
    <n v="326.52"/>
    <n v="3.9723329708474253E-4"/>
    <n v="400.02276513708932"/>
    <m/>
    <m/>
    <n v="159291.97810710708"/>
    <m/>
    <m/>
    <n v="0.78977609847817509"/>
    <m/>
    <m/>
    <n v="245852638161.60913"/>
    <m/>
    <m/>
    <n v="1415"/>
    <n v="1.0178701677607584"/>
    <n v="1072837631.1002712"/>
    <m/>
    <m/>
    <m/>
    <n v="3.8019374400565056"/>
    <m/>
    <m/>
    <m/>
    <n v="3.7899821532338001"/>
    <m/>
    <m/>
    <n v="59272580345.646667"/>
    <m/>
    <m/>
    <n v="12.414839579673723"/>
    <m/>
    <m/>
    <m/>
    <m/>
  </r>
  <r>
    <x v="1409"/>
    <n v="24.76"/>
    <n v="25.66"/>
    <n v="70342.77"/>
    <n v="62954.41"/>
    <n v="47.11"/>
    <n v="632348.78"/>
    <n v="180767.97"/>
    <n v="161803.01"/>
    <n v="2.0835330114543638E-6"/>
    <n v="179555.30292206505"/>
    <n v="44888.97"/>
    <n v="2.9999871443266586"/>
    <n v="121702576.56979099"/>
    <m/>
    <m/>
    <n v="9.9264282018972629"/>
    <m/>
    <m/>
    <n v="318.43151528640743"/>
    <n v="318.32"/>
    <n v="3.5032447350924478E-4"/>
    <n v="389.95900822597753"/>
    <m/>
    <m/>
    <n v="150645.04391341118"/>
    <m/>
    <m/>
    <n v="0.82547844009513394"/>
    <m/>
    <m/>
    <n v="223564598051.04062"/>
    <m/>
    <m/>
    <n v="1416"/>
    <n v="0.96492595479345289"/>
    <n v="956388904.75040686"/>
    <m/>
    <m/>
    <m/>
    <n v="4.0080299836081625"/>
    <m/>
    <m/>
    <m/>
    <n v="3.9954732727430775"/>
    <m/>
    <m/>
    <n v="52838474669.106895"/>
    <m/>
    <m/>
    <n v="12.72647107972484"/>
    <m/>
    <m/>
    <m/>
    <m/>
  </r>
  <r>
    <x v="1410"/>
    <n v="30.69"/>
    <n v="29.07"/>
    <n v="77248.67"/>
    <n v="69134.820000000007"/>
    <n v="42.54"/>
    <n v="693693.17"/>
    <n v="187926.43"/>
    <n v="168210.12"/>
    <n v="2.0835330114543638E-6"/>
    <n v="197178.33307132774"/>
    <n v="49294.74"/>
    <n v="2.9999872820371452"/>
    <n v="139623059.73351708"/>
    <m/>
    <m/>
    <n v="9.438929954781889"/>
    <m/>
    <m/>
    <n v="331.03341655900738"/>
    <n v="330.92"/>
    <n v="3.4273104982274205E-4"/>
    <n v="405.39204847941687"/>
    <m/>
    <m/>
    <n v="165429.52893200814"/>
    <m/>
    <m/>
    <n v="0.74536040512262591"/>
    <m/>
    <m/>
    <n v="266920436048.17749"/>
    <m/>
    <m/>
    <n v="1417"/>
    <n v="1.0557275541795665"/>
    <n v="1144133079.7394648"/>
    <m/>
    <m/>
    <m/>
    <n v="3.6143821534021932"/>
    <m/>
    <m/>
    <m/>
    <n v="3.6031007562084731"/>
    <m/>
    <m/>
    <n v="63210349631.764847"/>
    <m/>
    <m/>
    <n v="12.222098971441767"/>
    <m/>
    <m/>
    <m/>
    <m/>
  </r>
  <r>
    <x v="1411"/>
    <n v="29.78"/>
    <n v="28.82"/>
    <n v="77944.09"/>
    <n v="69756.759999999995"/>
    <n v="42.04"/>
    <n v="701836.04"/>
    <n v="187617.57"/>
    <n v="167932.61"/>
    <n v="1.6667944573445226E-6"/>
    <n v="198938.84932719194"/>
    <n v="49734.87"/>
    <n v="2.9999873193031759"/>
    <n v="141503072.15778211"/>
    <m/>
    <m/>
    <n v="9.3957397540335741"/>
    <m/>
    <m/>
    <n v="330.46518307544903"/>
    <n v="330.32"/>
    <n v="4.3952250983614327E-4"/>
    <n v="404.69750566110673"/>
    <m/>
    <m/>
    <n v="166903.33571870666"/>
    <m/>
    <m/>
    <n v="0.73647862629698413"/>
    <m/>
    <m/>
    <n v="273124474164.13672"/>
    <m/>
    <m/>
    <n v="1418"/>
    <n v="1.0333102012491326"/>
    <n v="1164600682.3993876"/>
    <m/>
    <m/>
    <m/>
    <n v="3.5813665496446005"/>
    <m/>
    <m/>
    <m/>
    <n v="3.5703132296087841"/>
    <m/>
    <m/>
    <n v="64339231550.999733"/>
    <m/>
    <m/>
    <n v="12.240965642040045"/>
    <m/>
    <m/>
    <m/>
    <m/>
  </r>
  <r>
    <x v="1412"/>
    <n v="28.81"/>
    <n v="28.87"/>
    <n v="78347.210000000006"/>
    <n v="70117.42"/>
    <n v="41.79"/>
    <n v="705982.27"/>
    <n v="189179.56"/>
    <n v="169330.44"/>
    <n v="1.6667944573445226E-6"/>
    <n v="199962.86768882963"/>
    <n v="49990.879999999997"/>
    <n v="2.9999869513965276"/>
    <n v="142599114.48374152"/>
    <m/>
    <m/>
    <n v="9.3712066703181147"/>
    <m/>
    <m/>
    <n v="333.20831058690487"/>
    <n v="333.08"/>
    <n v="3.8522453135847456E-4"/>
    <n v="408.05726850850988"/>
    <m/>
    <m/>
    <n v="167761.44180433583"/>
    <m/>
    <m/>
    <n v="0.73205888101294547"/>
    <m/>
    <m/>
    <n v="276330495659.27808"/>
    <m/>
    <m/>
    <n v="1419"/>
    <n v="0.99792171804641483"/>
    <n v="1176603588.2171028"/>
    <m/>
    <m/>
    <m/>
    <n v="3.5626840425530197"/>
    <m/>
    <m/>
    <m/>
    <n v="3.5517283621956777"/>
    <m/>
    <m/>
    <n v="65001701368.913155"/>
    <m/>
    <m/>
    <n v="12.138646089802251"/>
    <m/>
    <m/>
    <m/>
    <m/>
  </r>
  <r>
    <x v="1413"/>
    <n v="27.72"/>
    <n v="28.18"/>
    <n v="77305.490000000005"/>
    <n v="69185.009999999995"/>
    <n v="42.2"/>
    <n v="699114.74"/>
    <n v="186742.42"/>
    <n v="167148.73000000001"/>
    <n v="1.6667944573445226E-6"/>
    <n v="197299.31087332606"/>
    <n v="49324.99"/>
    <n v="2.9999868398012057"/>
    <n v="139753384.76599297"/>
    <m/>
    <m/>
    <n v="9.4332695284002099"/>
    <m/>
    <m/>
    <n v="328.90767394369283"/>
    <n v="328.8"/>
    <n v="3.2747549784928331E-4"/>
    <n v="402.79101643971654"/>
    <m/>
    <m/>
    <n v="165525.81571049042"/>
    <m/>
    <m/>
    <n v="0.73920057472927747"/>
    <m/>
    <m/>
    <n v="270933780317.41336"/>
    <m/>
    <m/>
    <n v="1420"/>
    <n v="0.98367636621717525"/>
    <n v="1145272428.0841079"/>
    <m/>
    <m/>
    <m/>
    <n v="3.6098918933321578"/>
    <m/>
    <m/>
    <m/>
    <n v="3.5988315524635262"/>
    <m/>
    <m/>
    <n v="63270182530.200043"/>
    <m/>
    <m/>
    <n v="12.294610209342411"/>
    <m/>
    <m/>
    <m/>
    <m/>
  </r>
  <r>
    <x v="1414"/>
    <n v="25.43"/>
    <n v="26.61"/>
    <n v="73960.5"/>
    <n v="66191.28"/>
    <n v="44.4"/>
    <n v="662613.47"/>
    <n v="184304.62"/>
    <n v="164966.44"/>
    <n v="1.6667944573445226E-6"/>
    <n v="188757.61434591946"/>
    <n v="47189.56"/>
    <n v="2.9999867416843782"/>
    <n v="130681151.51907673"/>
    <m/>
    <m/>
    <n v="9.6371139295874073"/>
    <m/>
    <m/>
    <n v="324.60608440857766"/>
    <n v="324.48"/>
    <n v="3.8857374438383552E-4"/>
    <n v="397.52358588403945"/>
    <m/>
    <m/>
    <n v="158358.73163566852"/>
    <m/>
    <m/>
    <n v="0.77769448185108814"/>
    <m/>
    <m/>
    <n v="242624014918.94873"/>
    <m/>
    <m/>
    <n v="1421"/>
    <n v="0.95565576850807965"/>
    <n v="1046122165.5405777"/>
    <m/>
    <m/>
    <m/>
    <n v="3.7659214451878875"/>
    <m/>
    <m/>
    <m/>
    <n v="3.7544253063601789"/>
    <m/>
    <m/>
    <n v="57792091576.425392"/>
    <m/>
    <m/>
    <n v="12.454688450346017"/>
    <m/>
    <m/>
    <m/>
    <m/>
  </r>
  <r>
    <x v="1415"/>
    <n v="24.19"/>
    <n v="25.88"/>
    <n v="71662.34"/>
    <n v="64134.42"/>
    <n v="45.64"/>
    <n v="644178.47"/>
    <n v="183307.25"/>
    <n v="164073.44"/>
    <n v="1.6667944573445226E-6"/>
    <n v="182887.92673094015"/>
    <n v="45722.13"/>
    <n v="2.9999870244658364"/>
    <n v="124588682.41251412"/>
    <m/>
    <m/>
    <n v="9.786593384078353"/>
    <m/>
    <m/>
    <n v="322.84159658994179"/>
    <n v="322.72000000000003"/>
    <n v="3.767866569837075E-4"/>
    <n v="395.36316772887778"/>
    <m/>
    <m/>
    <n v="153433.40149073314"/>
    <m/>
    <m/>
    <n v="0.7993700737900471"/>
    <m/>
    <m/>
    <n v="229106163045.65884"/>
    <m/>
    <m/>
    <n v="1422"/>
    <n v="0.93469860896445145"/>
    <n v="981073686.52876198"/>
    <m/>
    <m/>
    <m/>
    <n v="3.8827646686867019"/>
    <m/>
    <m/>
    <m/>
    <n v="3.8709554177061678"/>
    <m/>
    <m/>
    <n v="54198012688.705452"/>
    <m/>
    <m/>
    <n v="12.521666172021309"/>
    <m/>
    <m/>
    <m/>
    <m/>
  </r>
  <r>
    <x v="1416"/>
    <n v="23.15"/>
    <n v="24.41"/>
    <n v="67422.899999999994"/>
    <n v="60340"/>
    <n v="48.32"/>
    <n v="606319.98"/>
    <n v="179716.08"/>
    <n v="160858.26"/>
    <n v="1.8057055335418681E-6"/>
    <n v="172055.95586468058"/>
    <n v="43014.12"/>
    <n v="2.9999878148078021"/>
    <n v="113528753.238456"/>
    <m/>
    <m/>
    <n v="10.075311446945463"/>
    <m/>
    <m/>
    <n v="316.4936581261635"/>
    <n v="316.36"/>
    <n v="4.2248743887807194E-4"/>
    <n v="387.59053344159304"/>
    <m/>
    <m/>
    <n v="144343.27894533283"/>
    <m/>
    <m/>
    <n v="0.84617030907088242"/>
    <m/>
    <m/>
    <n v="202130745818.93243"/>
    <m/>
    <m/>
    <n v="1423"/>
    <n v="0.94838181073330596"/>
    <n v="864898637.63479292"/>
    <m/>
    <m/>
    <m/>
    <n v="4.1119082183332116"/>
    <m/>
    <m/>
    <m/>
    <n v="4.0995404723284263"/>
    <m/>
    <m/>
    <n v="47778697667.275261"/>
    <m/>
    <m/>
    <n v="12.765693094564135"/>
    <m/>
    <m/>
    <m/>
    <m/>
  </r>
  <r>
    <x v="1417"/>
    <n v="22.84"/>
    <n v="24.71"/>
    <n v="67808.61"/>
    <n v="60685.08"/>
    <n v="48.05"/>
    <n v="609741.18000000005"/>
    <n v="181190.94"/>
    <n v="162178.07"/>
    <n v="1.8057055335418681E-6"/>
    <n v="173036.02677183092"/>
    <n v="43259.14"/>
    <n v="2.9999876736299176"/>
    <n v="114501549.09039491"/>
    <m/>
    <m/>
    <n v="10.04623998193391"/>
    <m/>
    <m/>
    <n v="319.08321795953469"/>
    <n v="318.95999999999998"/>
    <n v="3.8631163636426713E-4"/>
    <n v="390.76223811079143"/>
    <m/>
    <m/>
    <n v="145164.59140073025"/>
    <m/>
    <m/>
    <n v="0.84139601590965407"/>
    <m/>
    <m/>
    <n v="204396248730.45587"/>
    <m/>
    <m/>
    <n v="1424"/>
    <n v="0.92432213678672603"/>
    <n v="874761741.1292026"/>
    <m/>
    <m/>
    <m/>
    <n v="4.0882021008804257"/>
    <m/>
    <m/>
    <m/>
    <n v="4.0759521039141058"/>
    <m/>
    <m/>
    <n v="48323086046.08606"/>
    <m/>
    <m/>
    <n v="12.660507704213897"/>
    <m/>
    <m/>
    <m/>
    <m/>
  </r>
  <r>
    <x v="1418"/>
    <n v="23"/>
    <n v="24.97"/>
    <n v="68014.63"/>
    <n v="60869.35"/>
    <n v="47.8"/>
    <n v="612954.56999999995"/>
    <n v="183297.82"/>
    <n v="164063.57"/>
    <n v="1.8057055335418681E-6"/>
    <n v="173557.52267852484"/>
    <n v="43389.52"/>
    <n v="2.9999871553897082"/>
    <n v="115021971.36553431"/>
    <m/>
    <m/>
    <n v="10.030726217904297"/>
    <m/>
    <m/>
    <n v="322.78563223360192"/>
    <n v="322.68"/>
    <n v="3.2735909756387294E-4"/>
    <n v="395.2967978663882"/>
    <m/>
    <m/>
    <n v="145601.1944474433"/>
    <m/>
    <m/>
    <n v="0.83697244109215718"/>
    <m/>
    <m/>
    <n v="206534889582.40204"/>
    <m/>
    <m/>
    <n v="1425"/>
    <n v="0.92110532639167009"/>
    <n v="880044504.81405032"/>
    <m/>
    <m/>
    <m/>
    <n v="4.0755984604989282"/>
    <m/>
    <m/>
    <m/>
    <n v="4.0634325328273331"/>
    <m/>
    <m/>
    <n v="48614441809.436691"/>
    <m/>
    <m/>
    <n v="12.512875029457421"/>
    <m/>
    <m/>
    <m/>
    <m/>
  </r>
  <r>
    <x v="1419"/>
    <n v="24.24"/>
    <n v="26.07"/>
    <n v="71052.83"/>
    <n v="63588.26"/>
    <n v="45.91"/>
    <n v="637157.28"/>
    <n v="186424.81"/>
    <n v="166862.14000000001"/>
    <n v="1.8057055335418681E-6"/>
    <n v="181305.88172037632"/>
    <n v="45326.61"/>
    <n v="2.9999876831816081"/>
    <n v="122727490.61519419"/>
    <m/>
    <m/>
    <n v="9.8064449108293541"/>
    <m/>
    <m/>
    <n v="328.28422549137468"/>
    <n v="328.16"/>
    <n v="3.7855159487643064E-4"/>
    <n v="402.03104594727927"/>
    <m/>
    <m/>
    <n v="152100.5278955363"/>
    <m/>
    <m/>
    <n v="0.80383471273869611"/>
    <m/>
    <m/>
    <n v="222828110927.90125"/>
    <m/>
    <m/>
    <n v="1426"/>
    <n v="0.9298043728423474"/>
    <n v="958631793.55989826"/>
    <m/>
    <m/>
    <m/>
    <n v="3.8933684273875016"/>
    <m/>
    <m/>
    <m/>
    <n v="3.8817907018478763"/>
    <m/>
    <m/>
    <n v="52955159845.592247"/>
    <m/>
    <m/>
    <n v="12.298999717581607"/>
    <m/>
    <m/>
    <m/>
    <m/>
  </r>
  <r>
    <x v="1420"/>
    <n v="23.36"/>
    <n v="25.6"/>
    <n v="69899.789999999994"/>
    <n v="62556.24"/>
    <n v="46.55"/>
    <n v="628208.34"/>
    <n v="185599.08"/>
    <n v="166122.76"/>
    <n v="1.8057055335418681E-6"/>
    <n v="178359.31431887808"/>
    <n v="44589.97"/>
    <n v="2.9999873137137807"/>
    <n v="119738592.21388175"/>
    <m/>
    <m/>
    <n v="9.8857655575298722"/>
    <m/>
    <m/>
    <n v="326.82218937266344"/>
    <n v="326.68"/>
    <n v="4.3525582424219778E-4"/>
    <n v="400.24101198002404"/>
    <m/>
    <m/>
    <n v="149627.67360936067"/>
    <m/>
    <m/>
    <n v="0.81499576451529299"/>
    <m/>
    <m/>
    <n v="216552328296.00177"/>
    <m/>
    <m/>
    <n v="1427"/>
    <n v="0.91249999999999998"/>
    <n v="927483875.98582768"/>
    <m/>
    <m/>
    <m/>
    <n v="3.9563724499544999"/>
    <m/>
    <m/>
    <m/>
    <n v="3.9446523189916034"/>
    <m/>
    <m/>
    <n v="51234040795.126457"/>
    <m/>
    <m/>
    <n v="12.353063003337924"/>
    <m/>
    <m/>
    <m/>
    <m/>
  </r>
  <r>
    <x v="1421"/>
    <n v="22.89"/>
    <n v="25.15"/>
    <n v="68689.37"/>
    <n v="61472.65"/>
    <n v="47.23"/>
    <n v="619039.56000000006"/>
    <n v="184169.76"/>
    <n v="164842.53"/>
    <n v="1.8057055335418681E-6"/>
    <n v="175257.93365840049"/>
    <n v="43814.62"/>
    <n v="2.9999875306096566"/>
    <n v="116624095.75203897"/>
    <m/>
    <m/>
    <n v="9.9706068795661071"/>
    <m/>
    <m/>
    <n v="324.28157128349756"/>
    <n v="324.16000000000003"/>
    <n v="3.750348084203825E-4"/>
    <n v="397.13096355671081"/>
    <m/>
    <m/>
    <n v="147023.15599703958"/>
    <m/>
    <m/>
    <n v="0.82676525911104459"/>
    <m/>
    <m/>
    <n v="210183078466.34827"/>
    <m/>
    <m/>
    <n v="1428"/>
    <n v="0.91013916500994041"/>
    <n v="895261883.67650032"/>
    <m/>
    <m/>
    <m/>
    <n v="4.0243417946811011"/>
    <m/>
    <m/>
    <m/>
    <n v="4.012557484717755"/>
    <m/>
    <m/>
    <n v="49452664475.711113"/>
    <m/>
    <m/>
    <n v="12.446948485835556"/>
    <m/>
    <m/>
    <m/>
    <m/>
  </r>
  <r>
    <x v="1422"/>
    <n v="22.41"/>
    <n v="25.04"/>
    <n v="68316.88"/>
    <n v="61139.19"/>
    <n v="48.06"/>
    <n v="608183.07999999996"/>
    <n v="184940.7"/>
    <n v="165532.26999999999"/>
    <n v="1.8057055335418681E-6"/>
    <n v="174303.29142007197"/>
    <n v="43575.96"/>
    <n v="2.9999874109502573"/>
    <n v="115674040.84528078"/>
    <m/>
    <m/>
    <n v="9.9973895758462081"/>
    <m/>
    <m/>
    <n v="325.63108318283037"/>
    <n v="325.52"/>
    <n v="3.4124841125082739E-4"/>
    <n v="398.78407841244257"/>
    <m/>
    <m/>
    <n v="146221.41854595972"/>
    <m/>
    <m/>
    <n v="0.84124838299507665"/>
    <m/>
    <m/>
    <n v="202795409967.17944"/>
    <m/>
    <m/>
    <n v="1429"/>
    <n v="0.89496805111821087"/>
    <n v="885519298.81062305"/>
    <m/>
    <m/>
    <m/>
    <n v="4.0459834903069378"/>
    <m/>
    <m/>
    <m/>
    <n v="4.0341817779775848"/>
    <m/>
    <m/>
    <n v="48914026978.464676"/>
    <m/>
    <m/>
    <n v="12.39443146071768"/>
    <m/>
    <m/>
    <m/>
    <m/>
  </r>
  <r>
    <x v="1423"/>
    <n v="21.63"/>
    <n v="24.72"/>
    <n v="65756.800000000003"/>
    <n v="58847.98"/>
    <n v="48.85"/>
    <n v="598216.85"/>
    <n v="185162.79"/>
    <n v="165730.75"/>
    <n v="1.8057055335418681E-6"/>
    <n v="167767.42728840752"/>
    <n v="41941.99"/>
    <n v="2.999987298847945"/>
    <n v="109170613.4635521"/>
    <m/>
    <m/>
    <n v="10.184452122893324"/>
    <m/>
    <m/>
    <n v="326.01417466172018"/>
    <n v="325.88"/>
    <n v="4.1173027408913931E-4"/>
    <n v="399.25366890804275"/>
    <m/>
    <m/>
    <n v="140737.67705806482"/>
    <m/>
    <m/>
    <n v="0.85502979045757754"/>
    <m/>
    <m/>
    <n v="196134097733.10263"/>
    <m/>
    <m/>
    <n v="1430"/>
    <n v="0.875"/>
    <n v="819121476.99124002"/>
    <m/>
    <m/>
    <m/>
    <n v="4.1974124643206583"/>
    <m/>
    <m/>
    <m/>
    <n v="4.1852167406121792"/>
    <m/>
    <m/>
    <n v="45245926738.961441"/>
    <m/>
    <m/>
    <n v="12.379134506968956"/>
    <m/>
    <m/>
    <m/>
    <m/>
  </r>
  <r>
    <x v="1424"/>
    <n v="22.63"/>
    <n v="25.11"/>
    <n v="66575.259999999995"/>
    <n v="59580.34"/>
    <n v="47.8"/>
    <n v="611081.18000000005"/>
    <n v="186931.3"/>
    <n v="167313.37"/>
    <n v="1.8057055335418681E-6"/>
    <n v="169851.44878329281"/>
    <n v="42463"/>
    <n v="2.9999870188939268"/>
    <n v="111207480.84981403"/>
    <m/>
    <m/>
    <n v="10.120816213407478"/>
    <m/>
    <m/>
    <n v="329.11994628482199"/>
    <n v="329"/>
    <n v="3.6457837331904663E-4"/>
    <n v="403.05759774850827"/>
    <m/>
    <m/>
    <n v="142485.05100576681"/>
    <m/>
    <m/>
    <n v="0.83660561941833"/>
    <m/>
    <m/>
    <n v="204554032322.04614"/>
    <m/>
    <m/>
    <n v="1431"/>
    <n v="0.90123456790123457"/>
    <n v="839481033.63080704"/>
    <m/>
    <m/>
    <m/>
    <n v="4.1449828251190715"/>
    <m/>
    <m/>
    <m/>
    <n v="4.1329865334896629"/>
    <m/>
    <m/>
    <n v="46370080533.130775"/>
    <m/>
    <m/>
    <n v="12.260490542354075"/>
    <m/>
    <m/>
    <m/>
    <m/>
  </r>
  <r>
    <x v="1425"/>
    <n v="22.19"/>
    <n v="24.66"/>
    <n v="65312.36"/>
    <n v="58450.02"/>
    <n v="49.13"/>
    <n v="594019.02"/>
    <n v="186832.43"/>
    <n v="167224.57"/>
    <n v="1.8057055335418681E-6"/>
    <n v="166625.38716151271"/>
    <n v="41656.480000000003"/>
    <n v="2.9999872087490997"/>
    <n v="108041809.31304404"/>
    <m/>
    <m/>
    <n v="10.216553113423924"/>
    <m/>
    <m/>
    <n v="328.93785028963225"/>
    <n v="328.8"/>
    <n v="4.1925270569409534E-4"/>
    <n v="402.8350348879826"/>
    <m/>
    <m/>
    <n v="139777.89487398311"/>
    <m/>
    <m/>
    <n v="0.85983644129401016"/>
    <m/>
    <m/>
    <n v="193116507622.99799"/>
    <m/>
    <m/>
    <n v="1432"/>
    <n v="0.89983779399837793"/>
    <n v="807601626.06876898"/>
    <m/>
    <m/>
    <m/>
    <n v="4.2234220644967095"/>
    <m/>
    <m/>
    <m/>
    <n v="4.2112467440252193"/>
    <m/>
    <m/>
    <n v="44608737580.998024"/>
    <m/>
    <m/>
    <n v="12.266566122291801"/>
    <m/>
    <m/>
    <m/>
    <m/>
  </r>
  <r>
    <x v="1426"/>
    <n v="21.16"/>
    <n v="24.11"/>
    <n v="62048.49"/>
    <n v="55528.77"/>
    <n v="51.61"/>
    <n v="564066.57999999996"/>
    <n v="184113.97"/>
    <n v="164790.5"/>
    <n v="1.1111679050213041E-6"/>
    <n v="158286.99794726376"/>
    <n v="39571.879999999997"/>
    <n v="2.9999868074820748"/>
    <n v="99939267.206453934"/>
    <m/>
    <m/>
    <n v="10.471039965008725"/>
    <m/>
    <m/>
    <n v="324.12800846414916"/>
    <n v="324"/>
    <n v="3.9508785231223698E-4"/>
    <n v="396.94594819482427"/>
    <m/>
    <m/>
    <n v="132780.53198162437"/>
    <m/>
    <m/>
    <n v="0.90309107315004677"/>
    <m/>
    <m/>
    <n v="173601665095.74344"/>
    <m/>
    <m/>
    <n v="1433"/>
    <n v="0.87764413106594774"/>
    <n v="726802551.79389048"/>
    <m/>
    <m/>
    <m/>
    <n v="4.4338831876388314"/>
    <m/>
    <m/>
    <m/>
    <n v="4.4212522886248014"/>
    <m/>
    <m/>
    <n v="40144462440.044685"/>
    <m/>
    <m/>
    <n v="12.443775167007404"/>
    <m/>
    <m/>
    <m/>
    <m/>
  </r>
  <r>
    <x v="1427"/>
    <n v="20.47"/>
    <n v="23.74"/>
    <n v="61543.42"/>
    <n v="55076.71"/>
    <n v="52.03"/>
    <n v="559498.27"/>
    <n v="183559.83"/>
    <n v="164294.32999999999"/>
    <n v="1.1111679050213041E-6"/>
    <n v="156994.72561179582"/>
    <n v="39248.82"/>
    <n v="2.9999858750351174"/>
    <n v="98717911.460610092"/>
    <m/>
    <m/>
    <n v="10.513388716642536"/>
    <m/>
    <m/>
    <n v="323.14457933868187"/>
    <n v="323.04000000000002"/>
    <n v="3.2373495134296881E-4"/>
    <n v="395.74201758040874"/>
    <m/>
    <m/>
    <n v="131695.77637540037"/>
    <m/>
    <m/>
    <n v="0.9103905030122208"/>
    <m/>
    <m/>
    <n v="170776697384.17871"/>
    <m/>
    <m/>
    <n v="1434"/>
    <n v="0.86225779275484415"/>
    <n v="714944651.75878501"/>
    <m/>
    <m/>
    <m/>
    <n v="4.4697712624769768"/>
    <m/>
    <m/>
    <m/>
    <n v="4.4570858217881471"/>
    <m/>
    <m/>
    <n v="39489088571.828529"/>
    <m/>
    <m/>
    <n v="12.480794535861373"/>
    <m/>
    <m/>
    <m/>
    <m/>
  </r>
  <r>
    <x v="1428"/>
    <n v="20.48"/>
    <n v="23.66"/>
    <n v="60698.73"/>
    <n v="54320.72"/>
    <n v="52.76"/>
    <n v="551595.09"/>
    <n v="182976.56"/>
    <n v="163772.1"/>
    <n v="1.1111679050213041E-6"/>
    <n v="154836.18071759053"/>
    <n v="38709.18"/>
    <n v="2.9999860683587336"/>
    <n v="96684462.230318382"/>
    <m/>
    <m/>
    <n v="10.585267264875842"/>
    <m/>
    <m/>
    <n v="322.10991784883788"/>
    <n v="322"/>
    <n v="3.4135977899962811E-4"/>
    <n v="394.47534206592991"/>
    <m/>
    <m/>
    <n v="129884.36671605718"/>
    <m/>
    <m/>
    <n v="0.92311303166238445"/>
    <m/>
    <m/>
    <n v="165939453089.33627"/>
    <m/>
    <m/>
    <n v="1435"/>
    <n v="0.8655959425190195"/>
    <n v="695294376.14960122"/>
    <m/>
    <m/>
    <m/>
    <n v="4.5309128786391284"/>
    <m/>
    <m/>
    <m/>
    <n v="4.5181022612725039"/>
    <m/>
    <m/>
    <n v="38403330518.871338"/>
    <m/>
    <m/>
    <n v="12.520017123078777"/>
    <m/>
    <m/>
    <m/>
    <m/>
  </r>
  <r>
    <x v="1429"/>
    <n v="24.74"/>
    <n v="26.04"/>
    <n v="64814.96"/>
    <n v="58004.31"/>
    <n v="49.44"/>
    <n v="586284.9"/>
    <n v="189085.52"/>
    <n v="169239.53"/>
    <n v="1.1111679050213041E-6"/>
    <n v="165328.1947327251"/>
    <n v="41332.19"/>
    <n v="2.9999863238005315"/>
    <n v="106516951.7458161"/>
    <m/>
    <m/>
    <n v="10.225831518008281"/>
    <m/>
    <m/>
    <n v="332.84783102128836"/>
    <n v="332.72"/>
    <n v="3.8419999184990949E-4"/>
    <n v="407.62653526307884"/>
    <m/>
    <m/>
    <n v="138684.0900272718"/>
    <m/>
    <m/>
    <n v="0.86493000227706407"/>
    <m/>
    <m/>
    <n v="186782858710.63885"/>
    <m/>
    <m/>
    <n v="1436"/>
    <n v="0.95007680491551461"/>
    <n v="789539594.51292384"/>
    <m/>
    <m/>
    <m/>
    <n v="4.2232697424581174"/>
    <m/>
    <m/>
    <m/>
    <n v="4.2114190783552159"/>
    <m/>
    <m/>
    <n v="43607888419.697586"/>
    <m/>
    <m/>
    <n v="12.101175806028888"/>
    <m/>
    <m/>
    <m/>
    <m/>
  </r>
  <r>
    <x v="1430"/>
    <n v="24.51"/>
    <n v="26.24"/>
    <n v="64896.42"/>
    <n v="58077.02"/>
    <n v="49.48"/>
    <n v="585868.14"/>
    <n v="189611.31"/>
    <n v="169709.57"/>
    <n v="1.6667944573445226E-6"/>
    <n v="165523.8718567857"/>
    <n v="41381.11"/>
    <n v="2.9999862704694413"/>
    <n v="106714164.72607797"/>
    <m/>
    <m/>
    <n v="10.218624403170434"/>
    <m/>
    <m/>
    <n v="333.74896564328145"/>
    <n v="333.64"/>
    <n v="3.2659646110011487E-4"/>
    <n v="408.73146560032723"/>
    <m/>
    <m/>
    <n v="138845.95106820433"/>
    <m/>
    <m/>
    <n v="0.86548749632223387"/>
    <m/>
    <m/>
    <n v="186474695234.28613"/>
    <m/>
    <m/>
    <n v="1437"/>
    <n v="0.93407012195121963"/>
    <n v="791438997.14060104"/>
    <m/>
    <m/>
    <m/>
    <n v="4.2173864239818295"/>
    <m/>
    <m/>
    <m/>
    <n v="4.2056872773036869"/>
    <m/>
    <m/>
    <n v="43711505876.199928"/>
    <m/>
    <m/>
    <n v="12.066287803788139"/>
    <m/>
    <m/>
    <m/>
    <m/>
  </r>
  <r>
    <x v="1431"/>
    <n v="21.92"/>
    <n v="24.94"/>
    <n v="62427.42"/>
    <n v="55867.37"/>
    <n v="51.37"/>
    <n v="563463.14"/>
    <n v="185666.86"/>
    <n v="166178.85"/>
    <n v="1.6667944573445226E-6"/>
    <n v="159222.59359639988"/>
    <n v="39805.79"/>
    <n v="2.9999857708237889"/>
    <n v="100622986.6851923"/>
    <m/>
    <m/>
    <n v="10.412746819478338"/>
    <m/>
    <m/>
    <n v="326.7980772057777"/>
    <n v="326.68"/>
    <n v="3.6144608111210452E-4"/>
    <n v="400.2193779950631"/>
    <m/>
    <m/>
    <n v="133559.45218881159"/>
    <m/>
    <m/>
    <n v="0.89849750437774667"/>
    <m/>
    <m/>
    <n v="172199101418.5173"/>
    <m/>
    <m/>
    <n v="1438"/>
    <n v="0.87890938251804329"/>
    <n v="731190771.01850152"/>
    <m/>
    <m/>
    <m/>
    <n v="4.3776409623384351"/>
    <m/>
    <m/>
    <m/>
    <n v="4.3655464047430357"/>
    <m/>
    <m/>
    <n v="40383573827.489227"/>
    <m/>
    <m/>
    <n v="12.316885651251184"/>
    <m/>
    <m/>
    <m/>
    <m/>
  </r>
  <r>
    <x v="1432"/>
    <n v="21.12"/>
    <n v="24.8"/>
    <n v="61772.78"/>
    <n v="55281.43"/>
    <n v="51.66"/>
    <n v="560316.04"/>
    <n v="186332.43"/>
    <n v="166774.29"/>
    <n v="1.6667944573445226E-6"/>
    <n v="157549.07727659572"/>
    <n v="39387.410000000003"/>
    <n v="2.999985713114818"/>
    <n v="99039027.99194634"/>
    <m/>
    <m/>
    <n v="10.46707910764216"/>
    <m/>
    <m/>
    <n v="327.96157082052281"/>
    <n v="327.84"/>
    <n v="3.7082363507456861E-4"/>
    <n v="401.64471238230169"/>
    <m/>
    <m/>
    <n v="132154.8716014098"/>
    <m/>
    <m/>
    <n v="0.90352029808852941"/>
    <m/>
    <m/>
    <n v="170262571729.87674"/>
    <m/>
    <m/>
    <n v="1439"/>
    <n v="0.85161290322580652"/>
    <n v="715829110.99082613"/>
    <m/>
    <m/>
    <m/>
    <n v="4.4233478691236732"/>
    <m/>
    <m/>
    <m/>
    <n v="4.4111766856029435"/>
    <m/>
    <m/>
    <n v="39534762245.407555"/>
    <m/>
    <m/>
    <n v="12.272319212531729"/>
    <m/>
    <m/>
    <m/>
    <m/>
  </r>
  <r>
    <x v="1433"/>
    <n v="22.46"/>
    <n v="25.51"/>
    <n v="63085.65"/>
    <n v="56456.24"/>
    <n v="50.68"/>
    <n v="570964.92000000004"/>
    <n v="186227.7"/>
    <n v="166680.26999999999"/>
    <n v="1.6667944573445226E-6"/>
    <n v="160893.5779898428"/>
    <n v="40223.54"/>
    <n v="2.9999855306082654"/>
    <n v="102195130.9902406"/>
    <m/>
    <m/>
    <n v="10.355589319088617"/>
    <m/>
    <m/>
    <n v="327.76924437343644"/>
    <n v="327.64"/>
    <n v="3.9447067951536852E-4"/>
    <n v="401.40961585448412"/>
    <m/>
    <m/>
    <n v="134959.47043585114"/>
    <m/>
    <m/>
    <n v="0.88633177784815864"/>
    <m/>
    <m/>
    <n v="176720835988.38824"/>
    <m/>
    <m/>
    <n v="1440"/>
    <n v="0.88043904351234803"/>
    <n v="746228762.24879467"/>
    <m/>
    <m/>
    <m/>
    <n v="4.32914371596185"/>
    <m/>
    <m/>
    <m/>
    <n v="4.3172803387630498"/>
    <m/>
    <m/>
    <n v="41213309059.900414"/>
    <m/>
    <m/>
    <n v="12.278804109009039"/>
    <m/>
    <m/>
    <m/>
    <m/>
  </r>
  <r>
    <x v="1434"/>
    <n v="21.25"/>
    <n v="24.76"/>
    <n v="61676.98"/>
    <n v="55195.5"/>
    <n v="51.64"/>
    <n v="560127.59"/>
    <n v="185959.57"/>
    <n v="166440.01"/>
    <n v="1.6667944573445226E-6"/>
    <n v="157297.0718894242"/>
    <n v="39324.400000000001"/>
    <n v="2.9999865704098267"/>
    <n v="98770962.015353948"/>
    <m/>
    <m/>
    <n v="10.470943553448732"/>
    <m/>
    <m/>
    <n v="327.28934267168682"/>
    <n v="327.16000000000003"/>
    <n v="3.9534989511791352E-4"/>
    <n v="400.82233323828842"/>
    <m/>
    <m/>
    <n v="131941.85726270097"/>
    <m/>
    <m/>
    <n v="0.90307152828321913"/>
    <m/>
    <m/>
    <n v="169999306773.5524"/>
    <m/>
    <m/>
    <n v="1441"/>
    <n v="0.85823909531502418"/>
    <n v="712876254.3461566"/>
    <m/>
    <m/>
    <m/>
    <n v="4.4256128944937503"/>
    <m/>
    <m/>
    <m/>
    <n v="4.4135348375754653"/>
    <m/>
    <m/>
    <n v="39370903089.885323"/>
    <m/>
    <m/>
    <n v="12.296068990819469"/>
    <m/>
    <m/>
    <m/>
    <m/>
  </r>
  <r>
    <x v="1435"/>
    <n v="22.1"/>
    <n v="25.3"/>
    <n v="61429.01"/>
    <n v="54973.31"/>
    <n v="52.01"/>
    <n v="556049.88"/>
    <n v="185779.61"/>
    <n v="166278.1"/>
    <n v="1.3889776309117252E-6"/>
    <n v="156653.20502469275"/>
    <n v="39163.440000000002"/>
    <n v="2.9999858292502584"/>
    <n v="98171732.699766427"/>
    <m/>
    <m/>
    <n v="10.491199775394882"/>
    <m/>
    <m/>
    <n v="326.94869490097267"/>
    <n v="326.83999999999997"/>
    <n v="3.3256303075712701E-4"/>
    <n v="400.40646763653172"/>
    <m/>
    <m/>
    <n v="131399.38348654727"/>
    <m/>
    <m/>
    <n v="0.90939251972547352"/>
    <m/>
    <m/>
    <n v="167485853111.53647"/>
    <m/>
    <m/>
    <n v="1442"/>
    <n v="0.87351778656126489"/>
    <n v="707065388.10302067"/>
    <m/>
    <m/>
    <m/>
    <n v="4.4428074068139125"/>
    <m/>
    <m/>
    <m/>
    <n v="4.4308320456494306"/>
    <m/>
    <m/>
    <n v="39048793820.282356"/>
    <m/>
    <m/>
    <n v="12.30671604475639"/>
    <m/>
    <m/>
    <m/>
    <m/>
  </r>
  <r>
    <x v="1436"/>
    <n v="23.69"/>
    <n v="26.13"/>
    <n v="63050.26"/>
    <n v="56424.1"/>
    <n v="50.62"/>
    <n v="570947.23"/>
    <n v="189514.37"/>
    <n v="169620.58"/>
    <n v="1.3889776309117252E-6"/>
    <n v="160783.71553741075"/>
    <n v="40196.07"/>
    <n v="2.9999859572692245"/>
    <n v="102057000.89893973"/>
    <m/>
    <m/>
    <n v="10.352494707024192"/>
    <m/>
    <m/>
    <n v="333.51326927111114"/>
    <n v="333.4"/>
    <n v="3.3973986536040002E-4"/>
    <n v="408.44639691536895"/>
    <m/>
    <m/>
    <n v="134863.239482687"/>
    <m/>
    <m/>
    <n v="0.88503993400725345"/>
    <m/>
    <m/>
    <n v="176446771233.93744"/>
    <m/>
    <m/>
    <n v="1443"/>
    <n v="0.90662074244163804"/>
    <n v="744360355.35158241"/>
    <m/>
    <m/>
    <m/>
    <n v="4.32535667081165"/>
    <m/>
    <m/>
    <m/>
    <n v="4.3137452501881484"/>
    <m/>
    <m/>
    <n v="41108050872.555809"/>
    <m/>
    <m/>
    <n v="12.058900294608959"/>
    <m/>
    <m/>
    <m/>
    <m/>
  </r>
  <r>
    <x v="1437"/>
    <n v="22.66"/>
    <n v="25.8"/>
    <n v="62579.92"/>
    <n v="56003.11"/>
    <n v="50.97"/>
    <n v="567064.91"/>
    <n v="189100.36"/>
    <n v="169249.8"/>
    <n v="1.3889776309117252E-6"/>
    <n v="159580.41588300737"/>
    <n v="39895.24"/>
    <n v="2.9999863613555746"/>
    <n v="100913835.73598313"/>
    <m/>
    <m/>
    <n v="10.390845132943543"/>
    <m/>
    <m/>
    <n v="332.77656714989587"/>
    <n v="332.64"/>
    <n v="4.1055540492984655E-4"/>
    <n v="407.54462059598086"/>
    <m/>
    <m/>
    <n v="133853.15077250928"/>
    <m/>
    <m/>
    <n v="0.89111050234943778"/>
    <m/>
    <m/>
    <n v="174033913839.3107"/>
    <m/>
    <m/>
    <n v="1444"/>
    <n v="0.87829457364341079"/>
    <n v="733228042.21429467"/>
    <m/>
    <m/>
    <m/>
    <n v="4.3574259493476832"/>
    <m/>
    <m/>
    <m/>
    <n v="4.3457761484514794"/>
    <m/>
    <m/>
    <n v="40492847939.787025"/>
    <m/>
    <m/>
    <n v="12.084830095001507"/>
    <m/>
    <m/>
    <m/>
    <m/>
  </r>
  <r>
    <x v="1438"/>
    <n v="22.32"/>
    <n v="25.34"/>
    <n v="61626.49"/>
    <n v="55149.81"/>
    <n v="51.86"/>
    <n v="557144.31999999995"/>
    <n v="188680.53"/>
    <n v="168873.81"/>
    <n v="1.3889776309117252E-6"/>
    <n v="157145.3128475876"/>
    <n v="39286.46"/>
    <n v="2.9999865818296585"/>
    <n v="98606506.413703471"/>
    <m/>
    <m/>
    <n v="10.469733481040358"/>
    <m/>
    <m/>
    <n v="332.02965904010392"/>
    <n v="331.92"/>
    <n v="3.303779227039616E-4"/>
    <n v="406.63034322146405"/>
    <m/>
    <m/>
    <n v="131809.884750978"/>
    <m/>
    <m/>
    <n v="0.90662072656809878"/>
    <m/>
    <m/>
    <n v="167931805065.22485"/>
    <m/>
    <m/>
    <n v="1445"/>
    <n v="0.88082083662194166"/>
    <n v="710860202.68902743"/>
    <m/>
    <m/>
    <m/>
    <n v="4.4236124992274073"/>
    <m/>
    <m/>
    <m/>
    <n v="4.4118341801310361"/>
    <m/>
    <m/>
    <n v="39257176739.644188"/>
    <m/>
    <m/>
    <n v="12.111245513834245"/>
    <m/>
    <m/>
    <m/>
    <m/>
  </r>
  <r>
    <x v="1439"/>
    <n v="21.59"/>
    <n v="25.12"/>
    <n v="61270.87"/>
    <n v="54831.48"/>
    <n v="52.12"/>
    <n v="554294.98"/>
    <n v="188073.99"/>
    <n v="168330.71"/>
    <n v="1.3889776309117252E-6"/>
    <n v="156234.68510337989"/>
    <n v="39058.800000000003"/>
    <n v="2.9999868173978688"/>
    <n v="97751819.720468089"/>
    <m/>
    <m/>
    <n v="10.499676348271644"/>
    <m/>
    <m/>
    <n v="330.9542331402194"/>
    <n v="330.84"/>
    <n v="3.4528213099815908E-4"/>
    <n v="405.31373397678891"/>
    <m/>
    <m/>
    <n v="131045.29553233139"/>
    <m/>
    <m/>
    <n v="0.9111161407499021"/>
    <m/>
    <m/>
    <n v="166201476303.07831"/>
    <m/>
    <m/>
    <n v="1446"/>
    <n v="0.85947452229299359"/>
    <n v="702630217.49102509"/>
    <m/>
    <m/>
    <m/>
    <n v="4.4489387949247439"/>
    <m/>
    <m/>
    <m/>
    <n v="4.4371417547443572"/>
    <m/>
    <m/>
    <n v="38802284095.860931"/>
    <m/>
    <m/>
    <n v="12.14976289599837"/>
    <m/>
    <m/>
    <m/>
    <m/>
  </r>
  <r>
    <x v="1440"/>
    <n v="21.15"/>
    <n v="24.56"/>
    <n v="60055.03"/>
    <n v="53743.199999999997"/>
    <n v="53.02"/>
    <n v="544759.88"/>
    <n v="187409.69"/>
    <n v="167735.44"/>
    <n v="1.1111679050213041E-6"/>
    <n v="153123.21121417201"/>
    <n v="38280.94"/>
    <n v="2.9999856642541172"/>
    <n v="94838864.937441453"/>
    <m/>
    <m/>
    <n v="10.603045727439952"/>
    <m/>
    <m/>
    <n v="329.76113947139618"/>
    <n v="329.64"/>
    <n v="3.6749020566739787E-4"/>
    <n v="403.85390125380241"/>
    <m/>
    <m/>
    <n v="128433.26026597733"/>
    <m/>
    <m/>
    <n v="0.92669680120602915"/>
    <m/>
    <m/>
    <n v="160446743529.71777"/>
    <m/>
    <m/>
    <n v="1447"/>
    <n v="0.86115635179153094"/>
    <n v="674670787.27828217"/>
    <m/>
    <m/>
    <m/>
    <n v="4.5366061565950941"/>
    <m/>
    <m/>
    <m/>
    <n v="4.5247256742644089"/>
    <m/>
    <m/>
    <n v="37257081249.963287"/>
    <m/>
    <m/>
    <n v="12.191416054655468"/>
    <m/>
    <m/>
    <m/>
    <m/>
  </r>
  <r>
    <x v="1441"/>
    <n v="21.5"/>
    <n v="24.73"/>
    <n v="59412.1"/>
    <n v="53167.78"/>
    <n v="53.73"/>
    <n v="537455.57999999996"/>
    <n v="185508.15"/>
    <n v="166033.34"/>
    <n v="1.1111679050213041E-6"/>
    <n v="151480.22922739093"/>
    <n v="37870.19"/>
    <n v="2.9999859844218082"/>
    <n v="93314832.885806099"/>
    <m/>
    <m/>
    <n v="10.659530852872001"/>
    <m/>
    <m/>
    <n v="326.4072807567992"/>
    <n v="326.27999999999997"/>
    <n v="3.9009671692791237E-4"/>
    <n v="399.7469150164826"/>
    <m/>
    <m/>
    <n v="127054.49042626831"/>
    <m/>
    <m/>
    <n v="0.93905490063865293"/>
    <m/>
    <m/>
    <n v="156132217064.04535"/>
    <m/>
    <m/>
    <n v="1448"/>
    <n v="0.86938940558026689"/>
    <n v="660201350.37370741"/>
    <m/>
    <m/>
    <m/>
    <n v="4.5849653297914799"/>
    <m/>
    <m/>
    <m/>
    <n v="4.5730071381524411"/>
    <m/>
    <m/>
    <n v="36457662170.938866"/>
    <m/>
    <m/>
    <n v="12.314686978162996"/>
    <m/>
    <m/>
    <m/>
    <m/>
  </r>
  <r>
    <x v="1442"/>
    <n v="20.54"/>
    <n v="24.25"/>
    <n v="56706.27"/>
    <n v="50746.28"/>
    <n v="55.74"/>
    <n v="517351.79"/>
    <n v="183402.83"/>
    <n v="164148.85"/>
    <n v="1.1111679050213041E-6"/>
    <n v="144577.77668844594"/>
    <n v="36144.57"/>
    <n v="2.9999860750438017"/>
    <n v="86939032.991016582"/>
    <m/>
    <m/>
    <n v="10.90198860095229"/>
    <m/>
    <m/>
    <n v="322.69503698572498"/>
    <n v="322.56"/>
    <n v="4.1864144880010556E-4"/>
    <n v="395.20100959877703"/>
    <m/>
    <m/>
    <n v="121264.3685550091"/>
    <m/>
    <m/>
    <n v="0.97413087765464701"/>
    <m/>
    <m/>
    <n v="144440810419.39526"/>
    <m/>
    <m/>
    <n v="1449"/>
    <n v="0.84701030927835053"/>
    <n v="600044047.13816583"/>
    <m/>
    <m/>
    <m/>
    <n v="4.7935620148389821"/>
    <m/>
    <m/>
    <m/>
    <n v="4.7811109363758568"/>
    <m/>
    <m/>
    <n v="33135308978.330357"/>
    <m/>
    <m/>
    <n v="12.454012729671156"/>
    <m/>
    <m/>
    <m/>
    <m/>
  </r>
  <r>
    <x v="1443"/>
    <n v="22.57"/>
    <n v="24.78"/>
    <n v="57515.51"/>
    <n v="51470.41"/>
    <n v="54.96"/>
    <n v="524557.27"/>
    <n v="185160.61"/>
    <n v="165721.92000000001"/>
    <n v="1.1111679050213041E-6"/>
    <n v="146637.43180885221"/>
    <n v="36659.480000000003"/>
    <n v="2.9999866830858539"/>
    <n v="88799061.59167397"/>
    <m/>
    <m/>
    <n v="10.823923271959281"/>
    <m/>
    <m/>
    <n v="325.77988553637124"/>
    <n v="325.64"/>
    <n v="4.2957111034036544E-4"/>
    <n v="398.9794264309491"/>
    <m/>
    <m/>
    <n v="122991.22649280677"/>
    <m/>
    <m/>
    <n v="0.96044670674720523"/>
    <m/>
    <m/>
    <n v="148452936653.41177"/>
    <m/>
    <m/>
    <n v="1450"/>
    <n v="0.91081517352703789"/>
    <n v="617148047.34340882"/>
    <m/>
    <m/>
    <m/>
    <n v="4.7249396429788639"/>
    <m/>
    <m/>
    <m/>
    <n v="4.7127172371482526"/>
    <m/>
    <m/>
    <n v="34079462564.634205"/>
    <m/>
    <m/>
    <n v="12.334221022724686"/>
    <m/>
    <m/>
    <m/>
    <m/>
  </r>
  <r>
    <x v="1444"/>
    <n v="21.68"/>
    <n v="24.52"/>
    <n v="56699.22"/>
    <n v="50739.86"/>
    <n v="55.91"/>
    <n v="515548.11"/>
    <n v="182733.77"/>
    <n v="163549.67000000001"/>
    <n v="1.1111679050213041E-6"/>
    <n v="144552.75239451055"/>
    <n v="36138.31"/>
    <n v="2.9999865072414997"/>
    <n v="86907661.746217862"/>
    <m/>
    <m/>
    <n v="10.90045472953075"/>
    <m/>
    <m/>
    <n v="321.50215478738323"/>
    <n v="321.36"/>
    <n v="4.4235370731637857E-4"/>
    <n v="393.7409630999544"/>
    <m/>
    <m/>
    <n v="121242.0513180885"/>
    <m/>
    <m/>
    <n v="0.97699477777555499"/>
    <m/>
    <m/>
    <n v="143342722728.55759"/>
    <m/>
    <m/>
    <n v="1451"/>
    <n v="0.88417618270799347"/>
    <n v="599608745.48466516"/>
    <m/>
    <m/>
    <m/>
    <n v="4.7917803193269775"/>
    <m/>
    <m/>
    <m/>
    <n v="4.779436153797783"/>
    <m/>
    <m/>
    <n v="33110582536.956062"/>
    <m/>
    <m/>
    <n v="12.495447249278547"/>
    <m/>
    <m/>
    <m/>
    <m/>
  </r>
  <r>
    <x v="1445"/>
    <n v="20.49"/>
    <n v="23.53"/>
    <n v="54757"/>
    <n v="49001.61"/>
    <n v="57.5"/>
    <n v="500861.52"/>
    <n v="177322.25"/>
    <n v="158705.72"/>
    <n v="1.9446183847637855E-6"/>
    <n v="139590.91622763244"/>
    <n v="34897.85"/>
    <n v="2.9999861374735821"/>
    <n v="82439356.184882715"/>
    <m/>
    <m/>
    <n v="11.086303347019816"/>
    <m/>
    <m/>
    <n v="311.95829476687925"/>
    <n v="311.83999999999997"/>
    <n v="3.7934442944864699E-4"/>
    <n v="382.05393474642625"/>
    <m/>
    <m/>
    <n v="117078.42725210034"/>
    <m/>
    <m/>
    <n v="1.0046139441945559"/>
    <m/>
    <m/>
    <n v="135144934963.19263"/>
    <m/>
    <m/>
    <n v="1452"/>
    <n v="0.87080322991925196"/>
    <n v="558469398.30191898"/>
    <m/>
    <m/>
    <m/>
    <n v="4.9552450543536262"/>
    <m/>
    <m/>
    <m/>
    <n v="4.9426384510529484"/>
    <m/>
    <m/>
    <n v="30837970227.344196"/>
    <m/>
    <m/>
    <n v="12.864180064236081"/>
    <m/>
    <m/>
    <m/>
    <m/>
  </r>
  <r>
    <x v="1446"/>
    <n v="19.54"/>
    <n v="22.76"/>
    <n v="53391.07"/>
    <n v="47779.16"/>
    <n v="59.07"/>
    <n v="487143.75"/>
    <n v="174171.59"/>
    <n v="155885.53"/>
    <n v="1.9446183847637855E-6"/>
    <n v="136105.45959827525"/>
    <n v="34026.49"/>
    <n v="2.9999852937601044"/>
    <n v="79353656.074561"/>
    <m/>
    <m/>
    <n v="11.224296978203649"/>
    <m/>
    <m/>
    <n v="306.40795134372678"/>
    <n v="306.27999999999997"/>
    <n v="4.1775938267862855E-4"/>
    <n v="375.25686511648655"/>
    <m/>
    <m/>
    <n v="114154.37140859739"/>
    <m/>
    <m/>
    <n v="1.0319877223866711"/>
    <m/>
    <m/>
    <n v="127732412332.59795"/>
    <m/>
    <m/>
    <n v="1453"/>
    <n v="0.85852372583479775"/>
    <n v="530587089.67843103"/>
    <m/>
    <m/>
    <m/>
    <n v="5.07862769409987"/>
    <m/>
    <m/>
    <m/>
    <n v="5.0657656227760279"/>
    <m/>
    <m/>
    <n v="29298064423.195736"/>
    <m/>
    <m/>
    <n v="13.092316888281587"/>
    <m/>
    <m/>
    <m/>
    <m/>
  </r>
  <r>
    <x v="1447"/>
    <n v="19.71"/>
    <n v="22.68"/>
    <n v="52931.040000000001"/>
    <n v="47367.39"/>
    <n v="59.76"/>
    <n v="481487.59"/>
    <n v="173074.93"/>
    <n v="154903.70000000001"/>
    <n v="1.9446183847637855E-6"/>
    <n v="134929.45284808706"/>
    <n v="33732.49"/>
    <n v="2.9999849654765205"/>
    <n v="78327077.356286049"/>
    <m/>
    <m/>
    <n v="11.272370156320461"/>
    <m/>
    <m/>
    <n v="304.47124948771932"/>
    <n v="304.36"/>
    <n v="3.655194103013848E-4"/>
    <n v="372.88540102741047"/>
    <m/>
    <m/>
    <n v="113167.31146552805"/>
    <m/>
    <m/>
    <n v="1.0439852213445959"/>
    <m/>
    <m/>
    <n v="124756742163.1862"/>
    <m/>
    <m/>
    <n v="1454"/>
    <n v="0.86904761904761907"/>
    <n v="521424114.41793966"/>
    <m/>
    <m/>
    <m/>
    <n v="5.1221577080156573"/>
    <m/>
    <m/>
    <m/>
    <n v="5.1092443234521587"/>
    <m/>
    <m/>
    <n v="28791826089.966972"/>
    <m/>
    <m/>
    <n v="13.174315919122757"/>
    <m/>
    <m/>
    <m/>
    <m/>
  </r>
  <r>
    <x v="1448"/>
    <n v="19.47"/>
    <n v="22.41"/>
    <n v="52254.67"/>
    <n v="46762.03"/>
    <n v="60.49"/>
    <n v="475611.16"/>
    <n v="171877.83"/>
    <n v="153831.98000000001"/>
    <n v="1.9446183847637855E-6"/>
    <n v="133202.03250918159"/>
    <n v="33300.629999999997"/>
    <n v="2.99998536091304"/>
    <n v="76824798.803808317"/>
    <m/>
    <m/>
    <n v="11.344105902270034"/>
    <m/>
    <m/>
    <n v="302.35795341509385"/>
    <n v="302.24"/>
    <n v="3.9026407852649214E-4"/>
    <n v="370.29765687808566"/>
    <m/>
    <m/>
    <n v="111717.80797031832"/>
    <m/>
    <m/>
    <n v="1.056680149408747"/>
    <m/>
    <m/>
    <n v="121702225319.52415"/>
    <m/>
    <m/>
    <n v="1455"/>
    <n v="0.86880856760374825"/>
    <n v="508079287.19597155"/>
    <m/>
    <m/>
    <m/>
    <n v="5.1873777826510281"/>
    <m/>
    <m/>
    <m/>
    <n v="5.1743596542617327"/>
    <m/>
    <m/>
    <n v="28054687511.124714"/>
    <m/>
    <m/>
    <n v="13.264999174414239"/>
    <m/>
    <m/>
    <m/>
    <m/>
  </r>
  <r>
    <x v="1449"/>
    <n v="19.93"/>
    <n v="22.49"/>
    <n v="51794.39"/>
    <n v="46349.760000000002"/>
    <n v="60.27"/>
    <n v="477317.86"/>
    <n v="171028.96"/>
    <n v="153071.04000000001"/>
    <n v="3.0559851109668301E-6"/>
    <n v="132015.85896353796"/>
    <n v="33004.080000000002"/>
    <n v="2.9999860309252053"/>
    <n v="75805920.680230021"/>
    <m/>
    <m/>
    <n v="11.392926464899571"/>
    <m/>
    <m/>
    <n v="300.83532481827109"/>
    <n v="300.72000000000003"/>
    <n v="3.8349567129247752E-4"/>
    <n v="368.4345093738566"/>
    <m/>
    <m/>
    <n v="110720.1243708643"/>
    <m/>
    <m/>
    <n v="1.0526063010759217"/>
    <m/>
    <m/>
    <n v="122538327171.87515"/>
    <m/>
    <m/>
    <n v="1456"/>
    <n v="0.88617163183637182"/>
    <n v="499053211.43875623"/>
    <m/>
    <m/>
    <m/>
    <n v="5.232136606093607"/>
    <m/>
    <m/>
    <m/>
    <n v="5.2192469442922613"/>
    <m/>
    <m/>
    <n v="27555361862.570248"/>
    <m/>
    <m/>
    <n v="13.32880620879987"/>
    <m/>
    <m/>
    <m/>
    <m/>
  </r>
  <r>
    <x v="1450"/>
    <n v="20.010000000000002"/>
    <n v="22.63"/>
    <n v="52093.1"/>
    <n v="46616.93"/>
    <n v="60.55"/>
    <n v="475103.27"/>
    <n v="170285"/>
    <n v="152404.73000000001"/>
    <n v="3.0559851109668301E-6"/>
    <n v="132773.98679678614"/>
    <n v="33193.620000000003"/>
    <n v="2.9999851416261958"/>
    <n v="76460629.971242562"/>
    <m/>
    <m/>
    <n v="11.359795150259259"/>
    <m/>
    <m/>
    <n v="299.51941572844146"/>
    <n v="299.39999999999998"/>
    <n v="3.9885012839513401E-4"/>
    <n v="366.82331101433999"/>
    <m/>
    <m/>
    <n v="111355.13555688148"/>
    <m/>
    <m/>
    <n v="1.0574385130962303"/>
    <m/>
    <m/>
    <n v="121392009695.82877"/>
    <m/>
    <m/>
    <n v="1457"/>
    <n v="0.88422448077772875"/>
    <n v="504789500.55626577"/>
    <m/>
    <m/>
    <m/>
    <n v="5.2017351598556214"/>
    <m/>
    <m/>
    <m/>
    <n v="5.188986010811651"/>
    <m/>
    <m/>
    <n v="27871857110.31982"/>
    <m/>
    <m/>
    <n v="13.386371565739141"/>
    <m/>
    <m/>
    <m/>
    <m/>
  </r>
  <r>
    <x v="1451"/>
    <n v="19.96"/>
    <n v="22.66"/>
    <n v="52902.17"/>
    <n v="47340.81"/>
    <n v="59.29"/>
    <n v="484970.34"/>
    <n v="172010.8"/>
    <n v="153948.85999999999"/>
    <n v="3.0559851109668301E-6"/>
    <n v="134832.8425488896"/>
    <n v="33708.339999999997"/>
    <n v="2.9999846491666342"/>
    <n v="78240830.991267905"/>
    <m/>
    <m/>
    <n v="11.271302830409221"/>
    <m/>
    <m/>
    <n v="302.54759996407233"/>
    <n v="302.44"/>
    <n v="3.5577292710065045E-4"/>
    <n v="370.5323533530966"/>
    <m/>
    <m/>
    <n v="113081.03439969486"/>
    <m/>
    <m/>
    <n v="1.035377276135413"/>
    <m/>
    <m/>
    <n v="126424582450.86156"/>
    <m/>
    <m/>
    <n v="1458"/>
    <n v="0.88084730803177413"/>
    <n v="520448970.89456856"/>
    <m/>
    <m/>
    <m/>
    <n v="5.1207227320552393"/>
    <m/>
    <m/>
    <m/>
    <n v="5.1082367357190366"/>
    <m/>
    <m/>
    <n v="28736248956.552612"/>
    <m/>
    <m/>
    <n v="13.250294297095772"/>
    <m/>
    <m/>
    <m/>
    <m/>
  </r>
  <r>
    <x v="1452"/>
    <n v="21.68"/>
    <n v="23.89"/>
    <n v="54338.73"/>
    <n v="48626.2"/>
    <n v="57.73"/>
    <n v="497772.81"/>
    <n v="174828.04"/>
    <n v="156469.81"/>
    <n v="3.0559851109668301E-6"/>
    <n v="138490.85541644564"/>
    <n v="34622.839999999997"/>
    <n v="2.9999854262806189"/>
    <n v="81426623.722939774"/>
    <m/>
    <m/>
    <n v="11.117995156615944"/>
    <m/>
    <m/>
    <n v="307.49530941716836"/>
    <n v="307.36"/>
    <n v="4.4023105533685936E-4"/>
    <n v="376.59226357234155"/>
    <m/>
    <m/>
    <n v="116148.05097582824"/>
    <m/>
    <m/>
    <n v="1.0080798609398671"/>
    <m/>
    <m/>
    <n v="133089273518.52695"/>
    <m/>
    <m/>
    <n v="1459"/>
    <n v="0.9074926747593135"/>
    <n v="548692772.28070974"/>
    <m/>
    <m/>
    <m/>
    <n v="4.9814536746968994"/>
    <m/>
    <m/>
    <m/>
    <n v="4.9693701018064909"/>
    <m/>
    <m/>
    <n v="30295455912.627144"/>
    <m/>
    <m/>
    <n v="13.032875282892109"/>
    <m/>
    <m/>
    <m/>
    <m/>
  </r>
  <r>
    <x v="1453"/>
    <n v="20.04"/>
    <n v="22.77"/>
    <n v="52333.04"/>
    <n v="46830.77"/>
    <n v="59.83"/>
    <n v="479664.58"/>
    <n v="171068.05"/>
    <n v="153102.74"/>
    <n v="2.222449413613603E-6"/>
    <n v="133366.02839561214"/>
    <n v="33341.629999999997"/>
    <n v="2.9999852555382609"/>
    <n v="76913888.588469714"/>
    <m/>
    <m/>
    <n v="11.32207176198915"/>
    <m/>
    <m/>
    <n v="300.85272703733096"/>
    <n v="300.72000000000003"/>
    <n v="4.413641837288651E-4"/>
    <n v="368.458648546191"/>
    <m/>
    <m/>
    <n v="111846.63403357529"/>
    <m/>
    <m/>
    <n v="1.0445210425638609"/>
    <m/>
    <m/>
    <n v="123368503963.87546"/>
    <m/>
    <m/>
    <n v="1460"/>
    <n v="0.88010540184453223"/>
    <n v="508105401.50642318"/>
    <m/>
    <m/>
    <m/>
    <n v="5.1644221312826719"/>
    <m/>
    <m/>
    <m/>
    <n v="5.1521553300331222"/>
    <m/>
    <m/>
    <n v="28053427868.884514"/>
    <m/>
    <m/>
    <n v="13.311478212227563"/>
    <m/>
    <m/>
    <m/>
    <m/>
  </r>
  <r>
    <x v="1454"/>
    <n v="19.350000000000001"/>
    <n v="22.39"/>
    <n v="51294.96"/>
    <n v="45901.73"/>
    <n v="61.08"/>
    <n v="469653.55"/>
    <n v="169298.1"/>
    <n v="151518.32999999999"/>
    <n v="2.222449413613603E-6"/>
    <n v="130717.38778871675"/>
    <n v="32679.47"/>
    <n v="2.9999849382109547"/>
    <n v="74624418.867882937"/>
    <m/>
    <m/>
    <n v="11.434079136773377"/>
    <m/>
    <m/>
    <n v="297.73270414847769"/>
    <n v="297.60000000000002"/>
    <n v="4.4591447741160195E-4"/>
    <n v="364.63791139060567"/>
    <m/>
    <m/>
    <n v="109624.64011867422"/>
    <m/>
    <m/>
    <n v="1.066285298767587"/>
    <m/>
    <m/>
    <n v="118209877239.60062"/>
    <m/>
    <m/>
    <n v="1461"/>
    <n v="0.86422510049129075"/>
    <n v="487929125.79418117"/>
    <m/>
    <m/>
    <m/>
    <n v="5.2666298644434155"/>
    <m/>
    <m/>
    <m/>
    <n v="5.2541823560081609"/>
    <m/>
    <m/>
    <n v="26939208685.992355"/>
    <m/>
    <m/>
    <n v="13.448766783537154"/>
    <m/>
    <m/>
    <m/>
    <m/>
  </r>
  <r>
    <x v="1455"/>
    <n v="19.16"/>
    <n v="21.8"/>
    <n v="49445.93"/>
    <n v="44247.01"/>
    <n v="62.64"/>
    <n v="457616.55"/>
    <n v="166265.96"/>
    <n v="148804.29"/>
    <n v="2.222449413613603E-6"/>
    <n v="126002.34418016199"/>
    <n v="31500.71"/>
    <n v="2.999984260042456"/>
    <n v="70588517.657406718"/>
    <m/>
    <m/>
    <n v="11.639870795806548"/>
    <m/>
    <m/>
    <n v="292.39316226070389"/>
    <n v="292.27999999999997"/>
    <n v="3.871707291087656E-4"/>
    <n v="358.09888315983397"/>
    <m/>
    <m/>
    <n v="105669.72118145783"/>
    <m/>
    <m/>
    <n v="1.0934585997560045"/>
    <m/>
    <m/>
    <n v="112142008045.89783"/>
    <m/>
    <m/>
    <n v="1462"/>
    <n v="0.87889908256880733"/>
    <n v="452734973.16345918"/>
    <m/>
    <m/>
    <m/>
    <n v="5.4562334459561193"/>
    <m/>
    <m/>
    <m/>
    <n v="5.4434021125486973"/>
    <m/>
    <m/>
    <n v="24995861155.65509"/>
    <m/>
    <m/>
    <n v="13.689189065096478"/>
    <m/>
    <m/>
    <m/>
    <m/>
  </r>
  <r>
    <x v="1456"/>
    <n v="19.059999999999999"/>
    <n v="21.6"/>
    <n v="48608.82"/>
    <n v="43497.82"/>
    <n v="64.22"/>
    <n v="446106.93"/>
    <n v="164938.78"/>
    <n v="147616.16"/>
    <n v="2.222449413613603E-6"/>
    <n v="123866.12857270692"/>
    <n v="30966.65"/>
    <n v="2.9999847762901997"/>
    <n v="68795051.694392338"/>
    <m/>
    <m/>
    <n v="11.738108372498408"/>
    <m/>
    <m/>
    <n v="290.05212803806"/>
    <n v="289.95999999999998"/>
    <n v="3.1772671423646592E-4"/>
    <n v="355.23216800108673"/>
    <m/>
    <m/>
    <n v="103877.53401017412"/>
    <m/>
    <m/>
    <n v="1.1209780252294104"/>
    <m/>
    <m/>
    <n v="106492877149.01167"/>
    <m/>
    <m/>
    <n v="1463"/>
    <n v="0.88240740740740731"/>
    <n v="437388823.77095217"/>
    <m/>
    <m/>
    <m/>
    <n v="5.5483599158282111"/>
    <m/>
    <m/>
    <m/>
    <n v="5.5353773134640845"/>
    <m/>
    <m/>
    <n v="24148363720.80896"/>
    <m/>
    <m/>
    <n v="13.798010903968478"/>
    <m/>
    <m/>
    <m/>
    <m/>
  </r>
  <r>
    <x v="1457"/>
    <n v="18.13"/>
    <n v="21"/>
    <n v="47335.23"/>
    <n v="42358.04"/>
    <n v="66.06"/>
    <n v="433352.74"/>
    <n v="163470.92000000001"/>
    <n v="146302.14000000001"/>
    <n v="2.222449413613603E-6"/>
    <n v="120617.79567427117"/>
    <n v="30154.560000000001"/>
    <n v="2.9999852650567993"/>
    <n v="66090447.123916924"/>
    <m/>
    <m/>
    <n v="11.891586577799989"/>
    <m/>
    <m/>
    <n v="287.46382184719113"/>
    <n v="287.36"/>
    <n v="3.6129540364382429E-4"/>
    <n v="352.06260770603637"/>
    <m/>
    <m/>
    <n v="101152.70521510551"/>
    <m/>
    <m/>
    <n v="1.1530325554861536"/>
    <m/>
    <m/>
    <n v="100395970657.44125"/>
    <m/>
    <m/>
    <n v="1464"/>
    <n v="0.86333333333333329"/>
    <n v="414452924.92108327"/>
    <m/>
    <m/>
    <m/>
    <n v="5.6934792473430669"/>
    <m/>
    <m/>
    <m/>
    <n v="5.6802241746323672"/>
    <m/>
    <m/>
    <n v="22881853644.803398"/>
    <m/>
    <m/>
    <n v="13.92035133505331"/>
    <m/>
    <m/>
    <m/>
    <m/>
  </r>
  <r>
    <x v="1458"/>
    <n v="17.55"/>
    <n v="21.27"/>
    <n v="46625.81"/>
    <n v="41722.93"/>
    <n v="67.180000000000007"/>
    <n v="426000.45"/>
    <n v="161702.47"/>
    <n v="144718.45000000001"/>
    <n v="1.1111679050213041E-6"/>
    <n v="118801.38834107776"/>
    <n v="29700.46"/>
    <n v="2.9999847928644123"/>
    <n v="64602163.523446999"/>
    <m/>
    <m/>
    <n v="11.97980143889284"/>
    <m/>
    <m/>
    <n v="284.33320007821607"/>
    <n v="284.24"/>
    <n v="3.2789219749518317E-4"/>
    <n v="348.22961841987723"/>
    <m/>
    <m/>
    <n v="99627.438481053759"/>
    <m/>
    <m/>
    <n v="1.1723886543302449"/>
    <m/>
    <m/>
    <n v="96967162171.462204"/>
    <m/>
    <m/>
    <n v="1465"/>
    <n v="0.82510578279266578"/>
    <n v="401983795.21443617"/>
    <m/>
    <m/>
    <m/>
    <n v="5.7780389903314866"/>
    <m/>
    <m/>
    <m/>
    <n v="5.76479132986326"/>
    <m/>
    <m/>
    <n v="22192743608.028404"/>
    <m/>
    <m/>
    <n v="14.069521873916736"/>
    <m/>
    <m/>
    <m/>
    <m/>
  </r>
  <r>
    <x v="1459"/>
    <n v="18.25"/>
    <n v="21.79"/>
    <n v="47909.73"/>
    <n v="42871.79"/>
    <n v="64.62"/>
    <n v="442237.57"/>
    <n v="162366.09"/>
    <n v="145312.20000000001"/>
    <n v="1.1111679050213041E-6"/>
    <n v="122069.80756138201"/>
    <n v="30517.56"/>
    <n v="2.9999858298429496"/>
    <n v="67269793.736059785"/>
    <m/>
    <m/>
    <n v="11.814559267060867"/>
    <m/>
    <m/>
    <n v="285.49312982464068"/>
    <n v="285.39999999999998"/>
    <n v="3.2631333090638037E-4"/>
    <n v="349.65059509742724"/>
    <m/>
    <m/>
    <n v="102367.78074958322"/>
    <m/>
    <m/>
    <n v="1.127651140568279"/>
    <m/>
    <m/>
    <n v="104351071876.87643"/>
    <m/>
    <m/>
    <n v="1466"/>
    <n v="0.83754015603487841"/>
    <n v="424107118.98068577"/>
    <m/>
    <m/>
    <m/>
    <n v="5.6186763345788941"/>
    <m/>
    <m/>
    <m/>
    <n v="5.6058540404997448"/>
    <m/>
    <m/>
    <n v="23413885876.571354"/>
    <m/>
    <m/>
    <n v="14.011294847750666"/>
    <m/>
    <m/>
    <m/>
    <m/>
  </r>
  <r>
    <x v="1460"/>
    <n v="17.850000000000001"/>
    <n v="21.29"/>
    <n v="47051.81"/>
    <n v="42104.04"/>
    <n v="66.52"/>
    <n v="429221.67"/>
    <n v="162014.51999999999"/>
    <n v="144997.4"/>
    <n v="1.1111679050213041E-6"/>
    <n v="119880.97913635858"/>
    <n v="29970.36"/>
    <n v="2.9999846226858331"/>
    <n v="65462160.140139624"/>
    <m/>
    <m/>
    <n v="11.920036848596498"/>
    <m/>
    <m/>
    <n v="284.86800756110301"/>
    <n v="284.76"/>
    <n v="3.7929330349428803E-4"/>
    <n v="348.88537453480103"/>
    <m/>
    <m/>
    <n v="100531.68170249027"/>
    <m/>
    <m/>
    <n v="1.1607434797188318"/>
    <m/>
    <m/>
    <n v="98201087451.770004"/>
    <m/>
    <m/>
    <n v="1467"/>
    <n v="0.83842179426961028"/>
    <n v="408903479.18909836"/>
    <m/>
    <m/>
    <m/>
    <n v="5.7190294723231432"/>
    <m/>
    <m/>
    <m/>
    <n v="5.7060392219082159"/>
    <m/>
    <m/>
    <n v="22574296530.242825"/>
    <m/>
    <m/>
    <n v="14.04114475145145"/>
    <m/>
    <m/>
    <m/>
    <m/>
  </r>
  <r>
    <x v="1461"/>
    <n v="17.63"/>
    <n v="20.71"/>
    <n v="46000.78"/>
    <n v="41163.480000000003"/>
    <n v="67.739999999999995"/>
    <n v="421345.31"/>
    <n v="159221.51999999999"/>
    <n v="142497.60000000001"/>
    <n v="1.1111679050213041E-6"/>
    <n v="117200.25396249215"/>
    <n v="29300.17"/>
    <n v="2.9999854595550866"/>
    <n v="63268019.674737349"/>
    <m/>
    <m/>
    <n v="12.052863683060565"/>
    <m/>
    <m/>
    <n v="279.95028590763332"/>
    <n v="279.83999999999997"/>
    <n v="3.9410344351531457E-4"/>
    <n v="342.86288665777903"/>
    <m/>
    <m/>
    <n v="98283.08219455705"/>
    <m/>
    <m/>
    <n v="1.1819671510939038"/>
    <m/>
    <m/>
    <n v="94589837478.196075"/>
    <m/>
    <m/>
    <n v="1468"/>
    <n v="0.85127957508450014"/>
    <n v="390621367.44923359"/>
    <m/>
    <m/>
    <m/>
    <n v="5.8465142636414331"/>
    <m/>
    <m/>
    <m/>
    <n v="5.8332968629615918"/>
    <m/>
    <m/>
    <n v="21564773489.088745"/>
    <m/>
    <m/>
    <n v="14.282706015230509"/>
    <m/>
    <m/>
    <m/>
    <m/>
  </r>
  <r>
    <x v="1462"/>
    <n v="17.91"/>
    <n v="21.48"/>
    <n v="47194.41"/>
    <n v="42231.54"/>
    <n v="66"/>
    <n v="432156.26"/>
    <n v="161451.51999999999"/>
    <n v="144493.21"/>
    <n v="1.1111679050213041E-6"/>
    <n v="120238.43872497218"/>
    <n v="30059.72"/>
    <n v="2.9999853200552824"/>
    <n v="65729792.018573612"/>
    <m/>
    <m/>
    <n v="11.896187511830187"/>
    <m/>
    <m/>
    <n v="283.86424828923418"/>
    <n v="283.76"/>
    <n v="3.673819045468818E-4"/>
    <n v="347.65680604196712"/>
    <m/>
    <m/>
    <n v="100830.31159853115"/>
    <m/>
    <m/>
    <n v="1.1515435113796386"/>
    <m/>
    <m/>
    <n v="99436267842.734238"/>
    <m/>
    <m/>
    <n v="1469"/>
    <n v="0.83379888268156421"/>
    <n v="410878258.87982094"/>
    <m/>
    <m/>
    <m/>
    <n v="5.6945507721247273"/>
    <m/>
    <m/>
    <m/>
    <n v="5.6817377181038911"/>
    <m/>
    <m/>
    <n v="22682846379.319714"/>
    <m/>
    <m/>
    <n v="14.082178404059901"/>
    <m/>
    <m/>
    <m/>
    <m/>
  </r>
  <r>
    <x v="1463"/>
    <n v="17.579999999999998"/>
    <n v="20.89"/>
    <n v="45012.88"/>
    <n v="40279.230000000003"/>
    <n v="69.73"/>
    <n v="407725.96"/>
    <n v="157922.56"/>
    <n v="141334.26999999999"/>
    <n v="1.6667944573445226E-6"/>
    <n v="114669.31254198022"/>
    <n v="28667.43"/>
    <n v="2.9999857867266169"/>
    <n v="61169539.595399968"/>
    <m/>
    <m/>
    <n v="12.169893182254022"/>
    <m/>
    <m/>
    <n v="277.6325464235133"/>
    <n v="277.52"/>
    <n v="4.0554346898713511E-4"/>
    <n v="340.0261499667028"/>
    <m/>
    <m/>
    <n v="96157.989895648003"/>
    <m/>
    <m/>
    <n v="1.2163565321851915"/>
    <m/>
    <m/>
    <n v="88166904432.608917"/>
    <m/>
    <m/>
    <n v="1470"/>
    <n v="0.84155098133078021"/>
    <n v="372839246.72647876"/>
    <m/>
    <m/>
    <m/>
    <n v="5.9566926909576656"/>
    <m/>
    <m/>
    <m/>
    <n v="5.9435441968324882"/>
    <m/>
    <m/>
    <n v="20582063657.675137"/>
    <m/>
    <m/>
    <n v="14.388012968223405"/>
    <m/>
    <m/>
    <m/>
    <m/>
  </r>
  <r>
    <x v="1464"/>
    <n v="18.68"/>
    <n v="21.4"/>
    <n v="44699.64"/>
    <n v="39998.86"/>
    <n v="69.44"/>
    <n v="409446.33"/>
    <n v="158033.26"/>
    <n v="141433.10999999999"/>
    <n v="1.6667944573445226E-6"/>
    <n v="113868.56400686108"/>
    <n v="28467.25"/>
    <n v="2.9999846843956153"/>
    <n v="60530288.66834642"/>
    <m/>
    <m/>
    <n v="12.211930569761279"/>
    <m/>
    <m/>
    <n v="277.82038589255984"/>
    <n v="277.72000000000003"/>
    <n v="3.6146439781004069E-4"/>
    <n v="340.25657633212256"/>
    <m/>
    <m/>
    <n v="95485.919947349466"/>
    <m/>
    <m/>
    <n v="1.2112314562117714"/>
    <m/>
    <m/>
    <n v="88904160253.183685"/>
    <m/>
    <m/>
    <n v="1471"/>
    <n v="0.87289719626168227"/>
    <n v="367636443.46672368"/>
    <m/>
    <m/>
    <m/>
    <n v="5.9978758336606139"/>
    <m/>
    <m/>
    <m/>
    <n v="5.98470379922591"/>
    <m/>
    <m/>
    <n v="20294650548.00946"/>
    <m/>
    <m/>
    <n v="14.377443105211233"/>
    <m/>
    <m/>
    <m/>
    <m/>
  </r>
  <r>
    <x v="1465"/>
    <n v="22.27"/>
    <n v="23.15"/>
    <n v="47301.4"/>
    <n v="42326.94"/>
    <n v="65.650000000000006"/>
    <n v="431791.61"/>
    <n v="162316.47"/>
    <n v="145266.17000000001"/>
    <n v="1.6667944573445226E-6"/>
    <n v="120493.3901073169"/>
    <n v="30123.46"/>
    <n v="2.9999850650395703"/>
    <n v="65814283.969886228"/>
    <m/>
    <m/>
    <n v="11.8562324547453"/>
    <m/>
    <m/>
    <n v="285.34325470277076"/>
    <n v="285.24"/>
    <n v="3.6199236702683102E-4"/>
    <n v="349.47048617477049"/>
    <m/>
    <m/>
    <n v="101040.64312032137"/>
    <m/>
    <m/>
    <n v="1.1450603108511348"/>
    <m/>
    <m/>
    <n v="98600428863.143005"/>
    <m/>
    <m/>
    <n v="1472"/>
    <n v="0.96198704103671706"/>
    <n v="410418184.70913941"/>
    <m/>
    <m/>
    <m/>
    <n v="5.6485144213405407"/>
    <m/>
    <m/>
    <m/>
    <n v="5.6361730673663066"/>
    <m/>
    <m/>
    <n v="22656109919.923981"/>
    <m/>
    <m/>
    <n v="13.98729771455746"/>
    <m/>
    <m/>
    <m/>
    <m/>
  </r>
  <r>
    <x v="1466"/>
    <n v="27.31"/>
    <n v="26.29"/>
    <n v="51428.41"/>
    <n v="46019.86"/>
    <n v="59.36"/>
    <n v="473166.02"/>
    <n v="168366.13"/>
    <n v="150680.10999999999"/>
    <n v="1.6667944573445226E-6"/>
    <n v="131003.14935873642"/>
    <n v="32750.91"/>
    <n v="2.9999850190036375"/>
    <n v="74426768.597881258"/>
    <m/>
    <m/>
    <n v="11.33872396669741"/>
    <m/>
    <m/>
    <n v="295.97100083213627"/>
    <n v="295.83999999999997"/>
    <n v="4.4280973545252067E-4"/>
    <n v="362.48707899656034"/>
    <m/>
    <m/>
    <n v="109853.0271062301"/>
    <m/>
    <m/>
    <n v="1.0352940689386005"/>
    <m/>
    <m/>
    <n v="117487329011.94794"/>
    <m/>
    <m/>
    <n v="1473"/>
    <n v="1.0387980220616204"/>
    <n v="482017867.82411897"/>
    <m/>
    <m/>
    <m/>
    <n v="5.1554554907270314"/>
    <m/>
    <m/>
    <m/>
    <n v="5.1442493186440457"/>
    <m/>
    <m/>
    <n v="26608329601.953407"/>
    <m/>
    <m/>
    <n v="13.465528048496044"/>
    <m/>
    <m/>
    <m/>
    <m/>
  </r>
  <r>
    <x v="1467"/>
    <n v="25.41"/>
    <n v="25.19"/>
    <n v="50665.07"/>
    <n v="45336.57"/>
    <n v="60.45"/>
    <n v="464443.65"/>
    <n v="166321.38"/>
    <n v="148849.4"/>
    <n v="1.527885156615838E-6"/>
    <n v="129049.25939706042"/>
    <n v="32262.43"/>
    <n v="2.9999857232409468"/>
    <n v="72767073.51700595"/>
    <m/>
    <m/>
    <n v="11.422009164594702"/>
    <m/>
    <m/>
    <n v="292.35514558798616"/>
    <n v="292.24"/>
    <n v="3.940103612993795E-4"/>
    <n v="358.0597790849871"/>
    <m/>
    <m/>
    <n v="108212.62067365299"/>
    <m/>
    <m/>
    <n v="1.0541313902974552"/>
    <m/>
    <m/>
    <n v="113129939111.71426"/>
    <m/>
    <m/>
    <n v="1474"/>
    <n v="1.0087336244541485"/>
    <n v="467656853.68891495"/>
    <m/>
    <m/>
    <m/>
    <n v="5.2312712379637656"/>
    <m/>
    <m/>
    <m/>
    <n v="5.2200765419539064"/>
    <m/>
    <m/>
    <n v="25814800661.129959"/>
    <m/>
    <m/>
    <n v="13.627679697242256"/>
    <m/>
    <m/>
    <m/>
    <m/>
  </r>
  <r>
    <x v="1468"/>
    <n v="24.55"/>
    <n v="25.17"/>
    <n v="51144.51"/>
    <n v="45765.52"/>
    <n v="60.16"/>
    <n v="466699.35"/>
    <n v="167640.72"/>
    <n v="150029.92000000001"/>
    <n v="1.527885156615838E-6"/>
    <n v="130267.26702024866"/>
    <n v="32566.93"/>
    <n v="2.9999860908058777"/>
    <n v="73799089.635106891"/>
    <m/>
    <m/>
    <n v="11.367678862473014"/>
    <m/>
    <m/>
    <n v="294.66705993196831"/>
    <n v="294.56"/>
    <n v="3.6345712916996398E-4"/>
    <n v="360.89167440221286"/>
    <m/>
    <m/>
    <n v="109233.32729392388"/>
    <m/>
    <m/>
    <n v="1.0490168661893711"/>
    <m/>
    <m/>
    <n v="114220133087.27168"/>
    <m/>
    <m/>
    <n v="1475"/>
    <n v="0.97536750099324587"/>
    <n v="476490226.34732974"/>
    <m/>
    <m/>
    <m/>
    <n v="5.1815344479833145"/>
    <m/>
    <m/>
    <m/>
    <n v="5.1705036687163339"/>
    <m/>
    <m/>
    <n v="26302143040.820194"/>
    <m/>
    <m/>
    <n v="13.519119606354025"/>
    <m/>
    <m/>
    <m/>
    <m/>
  </r>
  <r>
    <x v="1469"/>
    <n v="23.14"/>
    <n v="24.13"/>
    <n v="49600.03"/>
    <n v="44383.41"/>
    <n v="61.16"/>
    <n v="458883.81"/>
    <n v="166234.57"/>
    <n v="148771.26"/>
    <n v="1.527885156615838E-6"/>
    <n v="126330.32956386227"/>
    <n v="31582.69"/>
    <n v="2.9999863711375525"/>
    <n v="70455336.322467119"/>
    <m/>
    <m/>
    <n v="11.539029393585787"/>
    <m/>
    <m/>
    <n v="292.18830365426828"/>
    <n v="292.08"/>
    <n v="3.7080133616917976E-4"/>
    <n v="357.85622503412486"/>
    <m/>
    <m/>
    <n v="105931.45415352212"/>
    <m/>
    <m/>
    <n v="1.0663955458166845"/>
    <m/>
    <m/>
    <n v="110386169939.40956"/>
    <m/>
    <m/>
    <n v="1476"/>
    <n v="0.95897223373394125"/>
    <n v="447695310.69319171"/>
    <m/>
    <m/>
    <m/>
    <n v="5.3377671829385989"/>
    <m/>
    <m/>
    <m/>
    <n v="5.3264630215098139"/>
    <m/>
    <m/>
    <n v="24712424179.413914"/>
    <m/>
    <m/>
    <n v="13.632053429128066"/>
    <m/>
    <m/>
    <m/>
    <m/>
  </r>
  <r>
    <x v="1470"/>
    <n v="23.73"/>
    <n v="24.67"/>
    <n v="50083.13"/>
    <n v="44815.64"/>
    <n v="61.2"/>
    <n v="458595.18"/>
    <n v="166566.10999999999"/>
    <n v="149067.74"/>
    <n v="1.527885156615838E-6"/>
    <n v="127557.66565561687"/>
    <n v="31889.53"/>
    <n v="2.9999857525531697"/>
    <n v="71483849.940824643"/>
    <m/>
    <m/>
    <n v="11.482543825195657"/>
    <m/>
    <m/>
    <n v="292.76390832362046"/>
    <n v="292.64"/>
    <n v="4.2341553998248571E-4"/>
    <n v="358.56158704856307"/>
    <m/>
    <m/>
    <n v="106959.99575933594"/>
    <m/>
    <m/>
    <n v="1.0670345213679377"/>
    <m/>
    <m/>
    <n v="110238911028.05766"/>
    <m/>
    <m/>
    <n v="1477"/>
    <n v="0.96189704094041339"/>
    <n v="456399735.30580854"/>
    <m/>
    <m/>
    <m/>
    <n v="5.2855388899988993"/>
    <m/>
    <m/>
    <m/>
    <n v="5.2744039733038353"/>
    <m/>
    <m/>
    <n v="25192650070.005085"/>
    <m/>
    <m/>
    <n v="13.60440427426332"/>
    <m/>
    <m/>
    <m/>
    <m/>
  </r>
  <r>
    <x v="1471"/>
    <n v="24.62"/>
    <n v="25.38"/>
    <n v="51269.47"/>
    <n v="45877.14"/>
    <n v="60.2"/>
    <n v="466095.38"/>
    <n v="168583.27"/>
    <n v="150872.76"/>
    <n v="1.527885156615838E-6"/>
    <n v="130575.99332639559"/>
    <n v="32644.12"/>
    <n v="2.9999850915385555"/>
    <n v="74022882.056463674"/>
    <m/>
    <m/>
    <n v="11.34626115357114"/>
    <m/>
    <m/>
    <n v="296.30213222921486"/>
    <n v="296.2"/>
    <n v="3.4480833630956553E-4"/>
    <n v="362.89541227733889"/>
    <m/>
    <m/>
    <n v="109490.29265315742"/>
    <m/>
    <m/>
    <n v="1.0495418044790925"/>
    <m/>
    <m/>
    <n v="113836095194.93683"/>
    <m/>
    <m/>
    <n v="1478"/>
    <n v="0.97005516154452331"/>
    <n v="478004128.76348841"/>
    <m/>
    <m/>
    <m/>
    <n v="5.1601056541587331"/>
    <m/>
    <m/>
    <m/>
    <n v="5.1492922309538374"/>
    <m/>
    <m/>
    <n v="26384920156.11702"/>
    <m/>
    <m/>
    <n v="13.439195759266894"/>
    <m/>
    <m/>
    <m/>
    <m/>
  </r>
  <r>
    <x v="1472"/>
    <n v="22.59"/>
    <n v="23.64"/>
    <n v="48413.89"/>
    <n v="43321.69"/>
    <n v="62.87"/>
    <n v="445462.92"/>
    <n v="165805.32999999999"/>
    <n v="148385.96"/>
    <n v="2.639209272237153E-6"/>
    <n v="123294.22076602596"/>
    <n v="30823.67"/>
    <n v="2.9999851012558194"/>
    <n v="67836092.959449559"/>
    <m/>
    <m/>
    <n v="11.661355472754373"/>
    <m/>
    <m/>
    <n v="291.39830494544987"/>
    <n v="291.27999999999997"/>
    <n v="4.0615540184663068E-4"/>
    <n v="356.89063350673268"/>
    <m/>
    <m/>
    <n v="103382.53810999861"/>
    <m/>
    <m/>
    <n v="1.0959110804492493"/>
    <m/>
    <m/>
    <n v="103734114166.3317"/>
    <m/>
    <m/>
    <n v="1479"/>
    <n v="0.95558375634517767"/>
    <n v="424709585.26299661"/>
    <m/>
    <m/>
    <m/>
    <n v="5.4467729065502439"/>
    <m/>
    <m/>
    <m/>
    <n v="5.4355400325904535"/>
    <m/>
    <m/>
    <n v="23442538891.589497"/>
    <m/>
    <m/>
    <n v="13.659303273933313"/>
    <m/>
    <m/>
    <m/>
    <m/>
  </r>
  <r>
    <x v="1473"/>
    <n v="21.48"/>
    <n v="22.93"/>
    <n v="46612.32"/>
    <n v="41709.5"/>
    <n v="65.45"/>
    <n v="427157.98"/>
    <n v="164352.35"/>
    <n v="147085.24"/>
    <n v="2.639209272237153E-6"/>
    <n v="118703.32128743133"/>
    <n v="29675.94"/>
    <n v="2.9999852165569596"/>
    <n v="64048761.185563557"/>
    <m/>
    <m/>
    <n v="11.878031389760261"/>
    <m/>
    <m/>
    <n v="288.83768951432165"/>
    <n v="288.72000000000003"/>
    <n v="4.0762508423952681E-4"/>
    <n v="353.75490252635859"/>
    <m/>
    <m/>
    <n v="99532.357313070112"/>
    <m/>
    <m/>
    <n v="1.1408215356767029"/>
    <m/>
    <m/>
    <n v="95201588595.010986"/>
    <m/>
    <m/>
    <n v="1480"/>
    <n v="0.9367640645442652"/>
    <n v="393085727.31809723"/>
    <m/>
    <m/>
    <m/>
    <n v="5.6492080780954597"/>
    <m/>
    <m/>
    <m/>
    <n v="5.637626662975384"/>
    <m/>
    <m/>
    <n v="21696816019.030117"/>
    <m/>
    <m/>
    <n v="13.778564572972115"/>
    <m/>
    <m/>
    <m/>
    <m/>
  </r>
  <r>
    <x v="1474"/>
    <n v="21.6"/>
    <n v="23"/>
    <n v="46768.39"/>
    <n v="41849.040000000001"/>
    <n v="65.14"/>
    <n v="429190.28"/>
    <n v="164899.19"/>
    <n v="147574.24"/>
    <n v="2.639209272237153E-6"/>
    <n v="119097.86634481596"/>
    <n v="29774.58"/>
    <n v="2.9999847636747843"/>
    <n v="64369558.63188567"/>
    <m/>
    <m/>
    <n v="11.857853652093439"/>
    <m/>
    <m/>
    <n v="289.7916560077287"/>
    <n v="289.68"/>
    <n v="3.8544603606971428E-4"/>
    <n v="354.92366506784413"/>
    <m/>
    <m/>
    <n v="99862.47204650467"/>
    <m/>
    <m/>
    <n v="1.1353558881968322"/>
    <m/>
    <m/>
    <n v="96100154495.334229"/>
    <m/>
    <m/>
    <n v="1481"/>
    <n v="0.93913043478260871"/>
    <n v="395702545.1924867"/>
    <m/>
    <m/>
    <m/>
    <n v="5.6300463013924009"/>
    <m/>
    <m/>
    <m/>
    <n v="5.6185728774170958"/>
    <m/>
    <m/>
    <n v="21841060585.740032"/>
    <m/>
    <m/>
    <n v="13.732284638436372"/>
    <m/>
    <m/>
    <m/>
    <m/>
  </r>
  <r>
    <x v="1475"/>
    <n v="26.08"/>
    <n v="25.98"/>
    <n v="52203.83"/>
    <n v="46712.639999999999"/>
    <n v="57.95"/>
    <n v="476551.25"/>
    <n v="171804.82"/>
    <n v="153753.94"/>
    <n v="2.639209272237153E-6"/>
    <n v="132936.22394378792"/>
    <n v="33234.17"/>
    <n v="2.9999862774905446"/>
    <n v="75590158.770234495"/>
    <m/>
    <m/>
    <n v="11.16851660117921"/>
    <m/>
    <m/>
    <n v="301.92015678679581"/>
    <n v="301.8"/>
    <n v="3.9813381973430317E-4"/>
    <n v="369.77850748996366"/>
    <m/>
    <m/>
    <n v="111465.05420911663"/>
    <m/>
    <m/>
    <n v="1.0099826309063693"/>
    <m/>
    <m/>
    <n v="117300444353.40182"/>
    <m/>
    <m/>
    <n v="1482"/>
    <n v="1.0038491147036182"/>
    <n v="487661406.07263047"/>
    <m/>
    <m/>
    <m/>
    <n v="4.9755034119285302"/>
    <m/>
    <m/>
    <m/>
    <n v="4.9654245959397674"/>
    <m/>
    <m/>
    <n v="26916551313.528076"/>
    <m/>
    <m/>
    <n v="13.156790635547733"/>
    <m/>
    <m/>
    <m/>
    <m/>
  </r>
  <r>
    <x v="1476"/>
    <n v="26.11"/>
    <n v="26"/>
    <n v="52836.42"/>
    <n v="47278.559999999998"/>
    <n v="56.88"/>
    <n v="485376.27"/>
    <n v="173241.15"/>
    <n v="155038.95000000001"/>
    <n v="2.639209272237153E-6"/>
    <n v="134543.82359377539"/>
    <n v="33636.080000000002"/>
    <n v="2.9999852418526589"/>
    <n v="76963074.101519525"/>
    <m/>
    <m/>
    <n v="11.100574819655293"/>
    <m/>
    <m/>
    <n v="304.43685915127878"/>
    <n v="304.32"/>
    <n v="3.8400089142598404E-4"/>
    <n v="372.86126230184226"/>
    <m/>
    <m/>
    <n v="112812.19929460851"/>
    <m/>
    <m/>
    <n v="0.99127979673229849"/>
    <m/>
    <m/>
    <n v="121635638696.47719"/>
    <m/>
    <m/>
    <n v="1483"/>
    <n v="1.0042307692307693"/>
    <n v="499460534.37206775"/>
    <m/>
    <m/>
    <m/>
    <n v="4.9149966468041946"/>
    <m/>
    <m/>
    <m/>
    <n v="4.9051003814801932"/>
    <m/>
    <m/>
    <n v="27567561666.151413"/>
    <m/>
    <m/>
    <n v="13.046383657600829"/>
    <m/>
    <m/>
    <m/>
    <m/>
  </r>
  <r>
    <x v="1477"/>
    <n v="26.51"/>
    <n v="26.43"/>
    <n v="53517.87"/>
    <n v="47887.96"/>
    <n v="56.33"/>
    <n v="490024.22"/>
    <n v="174283.24"/>
    <n v="155970.32"/>
    <n v="3.0559851109668301E-6"/>
    <n v="136269.1142173213"/>
    <n v="34067.4"/>
    <n v="2.9999857405414354"/>
    <n v="78448847.953542739"/>
    <m/>
    <m/>
    <n v="11.02817288905964"/>
    <m/>
    <m/>
    <n v="306.24572185181773"/>
    <n v="306.12"/>
    <n v="4.1069466816190392E-4"/>
    <n v="375.0779132394544"/>
    <m/>
    <m/>
    <n v="114256.43824338965"/>
    <m/>
    <m/>
    <n v="0.98153327133517443"/>
    <m/>
    <m/>
    <n v="123936874810.9035"/>
    <m/>
    <m/>
    <n v="1484"/>
    <n v="1.0030268634127886"/>
    <n v="512284397.55348104"/>
    <m/>
    <m/>
    <m/>
    <n v="4.8509666161216307"/>
    <m/>
    <m/>
    <m/>
    <n v="4.8413768828511135"/>
    <m/>
    <m/>
    <n v="28274653749.408566"/>
    <m/>
    <m/>
    <n v="12.966689755839024"/>
    <m/>
    <m/>
    <m/>
    <m/>
  </r>
  <r>
    <x v="1478"/>
    <n v="26"/>
    <n v="26.04"/>
    <n v="52235.88"/>
    <n v="46740.68"/>
    <n v="57.95"/>
    <n v="476001.57"/>
    <n v="173097.74"/>
    <n v="154908.91"/>
    <n v="3.0559851109668301E-6"/>
    <n v="133001.62230723255"/>
    <n v="33250.519999999997"/>
    <n v="2.999986235019259"/>
    <n v="75628955.008836776"/>
    <m/>
    <m/>
    <n v="11.159986625504532"/>
    <m/>
    <m/>
    <n v="304.15517724957243"/>
    <n v="304.04000000000002"/>
    <n v="3.7882268639788386E-4"/>
    <n v="372.51790333007006"/>
    <m/>
    <m/>
    <n v="111515.92152285071"/>
    <m/>
    <m/>
    <n v="1.0097059536587139"/>
    <m/>
    <m/>
    <n v="116834761123.32343"/>
    <m/>
    <m/>
    <n v="1485"/>
    <n v="0.99846390168970822"/>
    <n v="487721764.71232796"/>
    <m/>
    <m/>
    <m/>
    <n v="4.966952725808472"/>
    <m/>
    <m/>
    <m/>
    <n v="4.9571963890132604"/>
    <m/>
    <m/>
    <n v="26918734098.516243"/>
    <m/>
    <m/>
    <n v="13.054487779744244"/>
    <m/>
    <m/>
    <m/>
    <m/>
  </r>
  <r>
    <x v="1479"/>
    <n v="25.4"/>
    <n v="25.87"/>
    <n v="52053.68"/>
    <n v="46577.5"/>
    <n v="57.84"/>
    <n v="476848.79"/>
    <n v="173144.78"/>
    <n v="154950.53"/>
    <n v="3.0559851109668301E-6"/>
    <n v="132534.47772307316"/>
    <n v="33133.74"/>
    <n v="2.9999854445369936"/>
    <n v="75232182.463438705"/>
    <m/>
    <m/>
    <n v="11.179176398934043"/>
    <m/>
    <m/>
    <n v="304.23041422797843"/>
    <n v="304.12"/>
    <n v="3.6306138359343265E-4"/>
    <n v="372.61045912146051"/>
    <m/>
    <m/>
    <n v="111123.40287884024"/>
    <m/>
    <m/>
    <n v="1.0077341205060626"/>
    <m/>
    <m/>
    <n v="117241731722.60991"/>
    <m/>
    <m/>
    <n v="1486"/>
    <n v="0.98183223811364506"/>
    <n v="484299997.62940753"/>
    <m/>
    <m/>
    <m/>
    <n v="4.9840610931439242"/>
    <m/>
    <m/>
    <m/>
    <n v="4.97433405395729"/>
    <m/>
    <m/>
    <n v="26729651264.038021"/>
    <m/>
    <m/>
    <n v="13.05053755410661"/>
    <m/>
    <m/>
    <m/>
    <m/>
  </r>
  <r>
    <x v="1480"/>
    <n v="23.96"/>
    <n v="24.57"/>
    <n v="50686.26"/>
    <n v="45353.8"/>
    <n v="59.54"/>
    <n v="462850.49"/>
    <n v="171546.37"/>
    <n v="153519.60999999999"/>
    <n v="3.0559851109668301E-6"/>
    <n v="129049.72704993651"/>
    <n v="32262.55"/>
    <n v="2.9999853405864232"/>
    <n v="72266701.07082729"/>
    <m/>
    <m/>
    <n v="11.325733183579574"/>
    <m/>
    <m/>
    <n v="301.41451931448057"/>
    <n v="301.27999999999997"/>
    <n v="4.4649267950269689E-4"/>
    <n v="369.16205697355758"/>
    <m/>
    <m/>
    <n v="108200.81814106119"/>
    <m/>
    <m/>
    <n v="1.0372960206928468"/>
    <m/>
    <m/>
    <n v="110349865735.67674"/>
    <m/>
    <m/>
    <n v="1487"/>
    <n v="0.97517297517297519"/>
    <n v="458837144.78612316"/>
    <m/>
    <m/>
    <m/>
    <n v="5.1147658166494754"/>
    <m/>
    <m/>
    <m/>
    <n v="5.1048482434374041"/>
    <m/>
    <m/>
    <n v="25324082753.573437"/>
    <m/>
    <m/>
    <n v="13.170608315428284"/>
    <m/>
    <m/>
    <m/>
    <m/>
  </r>
  <r>
    <x v="1481"/>
    <n v="22.73"/>
    <n v="24.46"/>
    <n v="50595.34"/>
    <n v="45272.31"/>
    <n v="59.2"/>
    <n v="465498.95"/>
    <n v="172232.95999999999"/>
    <n v="154133.57999999999"/>
    <n v="3.0559851109668301E-6"/>
    <n v="128815.09918167966"/>
    <n v="32203.89"/>
    <n v="2.9999856906007212"/>
    <n v="72071240.839289874"/>
    <m/>
    <m/>
    <n v="11.335612964850078"/>
    <m/>
    <m/>
    <n v="302.61350917609451"/>
    <n v="302.48"/>
    <n v="4.4138183051600777E-4"/>
    <n v="370.63094438239187"/>
    <m/>
    <m/>
    <n v="108003.2999518033"/>
    <m/>
    <m/>
    <n v="1.0313160834269368"/>
    <m/>
    <m/>
    <n v="111604222749.46214"/>
    <m/>
    <m/>
    <n v="1488"/>
    <n v="0.92927228127555195"/>
    <n v="457172895.55901015"/>
    <m/>
    <m/>
    <m/>
    <n v="5.1237171852697072"/>
    <m/>
    <m/>
    <m/>
    <n v="5.1138469222023808"/>
    <m/>
    <m/>
    <n v="25232016475.430279"/>
    <m/>
    <m/>
    <n v="13.117490089658371"/>
    <m/>
    <m/>
    <m/>
    <m/>
  </r>
  <r>
    <x v="1482"/>
    <n v="22.25"/>
    <n v="23.57"/>
    <n v="47893.04"/>
    <n v="42853.760000000002"/>
    <n v="62.51"/>
    <n v="439455.81"/>
    <n v="167897.55"/>
    <n v="150251.88"/>
    <n v="2.7781327762710362E-6"/>
    <n v="121923.1849640299"/>
    <n v="30480.91"/>
    <n v="2.9999850714440579"/>
    <n v="66293383.056644022"/>
    <m/>
    <m/>
    <n v="11.637188485354393"/>
    <m/>
    <m/>
    <n v="294.96741763192045"/>
    <n v="294.83999999999997"/>
    <n v="4.3215856708878064E-4"/>
    <n v="361.26784986500303"/>
    <m/>
    <m/>
    <n v="102221.75412191567"/>
    <m/>
    <m/>
    <n v="1.0887405347691763"/>
    <m/>
    <m/>
    <n v="99086248946.277664"/>
    <m/>
    <m/>
    <n v="1489"/>
    <n v="0.94399660585490031"/>
    <n v="408271421.72738063"/>
    <m/>
    <m/>
    <m/>
    <n v="5.396432357183544"/>
    <m/>
    <m/>
    <m/>
    <n v="5.3863091832665626"/>
    <m/>
    <m/>
    <n v="22532288454.194714"/>
    <m/>
    <m/>
    <n v="13.446000943752409"/>
    <m/>
    <m/>
    <m/>
    <m/>
  </r>
  <r>
    <x v="1483"/>
    <n v="21.72"/>
    <n v="23.29"/>
    <n v="46168.21"/>
    <n v="41310.300000000003"/>
    <n v="64"/>
    <n v="429005.9"/>
    <n v="166130.67000000001"/>
    <n v="148670.28"/>
    <n v="2.7781327762710362E-6"/>
    <n v="117529.35192303968"/>
    <n v="29382.45"/>
    <n v="2.9999847501838572"/>
    <n v="62711257.53296905"/>
    <m/>
    <m/>
    <n v="11.846447927968471"/>
    <m/>
    <m/>
    <n v="291.85619354424529"/>
    <n v="291.76"/>
    <n v="3.2970093311379678E-4"/>
    <n v="357.4577012932379"/>
    <m/>
    <m/>
    <n v="98537.207730860537"/>
    <m/>
    <m/>
    <n v="1.1146308778791976"/>
    <m/>
    <m/>
    <n v="94366676473.62085"/>
    <m/>
    <m/>
    <n v="1490"/>
    <n v="0.93258909403177326"/>
    <n v="378849304.81616664"/>
    <m/>
    <m/>
    <m/>
    <n v="5.5905347803624172"/>
    <m/>
    <m/>
    <m/>
    <n v="5.5801165021093082"/>
    <m/>
    <m/>
    <n v="20908314539.512405"/>
    <m/>
    <m/>
    <n v="13.587073104044016"/>
    <m/>
    <m/>
    <m/>
    <m/>
  </r>
  <r>
    <x v="1484"/>
    <n v="20.63"/>
    <n v="22.78"/>
    <n v="44284.02"/>
    <n v="39624.26"/>
    <n v="66.81"/>
    <n v="410148.09"/>
    <n v="164596"/>
    <n v="147296.49"/>
    <n v="2.7781327762710362E-6"/>
    <n v="112730.06388383274"/>
    <n v="28182.62"/>
    <n v="2.9999852350077014"/>
    <n v="58871443.885544255"/>
    <m/>
    <m/>
    <n v="12.087883969490212"/>
    <m/>
    <m/>
    <n v="289.15305455787728"/>
    <n v="289.04000000000002"/>
    <n v="3.9113810502788837E-4"/>
    <n v="354.14735669293742"/>
    <m/>
    <m/>
    <n v="94512.787818198558"/>
    <m/>
    <m/>
    <n v="1.1635063825931435"/>
    <m/>
    <m/>
    <n v="86063970001.812698"/>
    <m/>
    <m/>
    <n v="1491"/>
    <n v="0.90561896400351172"/>
    <n v="347912843.2132144"/>
    <m/>
    <m/>
    <m/>
    <n v="5.8184360502147925"/>
    <m/>
    <m/>
    <m/>
    <n v="5.8076648918938485"/>
    <m/>
    <m/>
    <n v="19200794533.797447"/>
    <m/>
    <m/>
    <n v="13.712155577442486"/>
    <m/>
    <m/>
    <m/>
    <m/>
  </r>
  <r>
    <x v="1485"/>
    <n v="20.02"/>
    <n v="22.31"/>
    <n v="43389.62"/>
    <n v="38823.86"/>
    <n v="68.33"/>
    <n v="400800.46"/>
    <n v="162145.24"/>
    <n v="145102.9"/>
    <n v="2.7781327762710362E-6"/>
    <n v="110450.57261791766"/>
    <n v="27612.75"/>
    <n v="2.9999845222919723"/>
    <n v="57087114.121903889"/>
    <m/>
    <m/>
    <n v="12.209652270595502"/>
    <m/>
    <m/>
    <n v="284.84075074617954"/>
    <n v="284.72000000000003"/>
    <n v="4.2410349177957052E-4"/>
    <n v="348.86613824892908"/>
    <m/>
    <m/>
    <n v="92600.989539839182"/>
    <m/>
    <m/>
    <n v="1.1899122111538021"/>
    <m/>
    <m/>
    <n v="82134769032.653625"/>
    <m/>
    <m/>
    <n v="1492"/>
    <n v="0.89735544598834605"/>
    <n v="333846090.33147955"/>
    <m/>
    <m/>
    <m/>
    <n v="5.935690512695917"/>
    <m/>
    <m/>
    <m/>
    <n v="5.9247755667495507"/>
    <m/>
    <m/>
    <n v="18424310448.687931"/>
    <m/>
    <m/>
    <n v="13.915885662121848"/>
    <m/>
    <m/>
    <m/>
    <m/>
  </r>
  <r>
    <x v="1486"/>
    <n v="19.940000000000001"/>
    <n v="21.73"/>
    <n v="42575.27"/>
    <n v="38094.879999999997"/>
    <n v="69.239999999999995"/>
    <n v="395478.43"/>
    <n v="160209.13"/>
    <n v="143369.07"/>
    <n v="2.7781327762710362E-6"/>
    <n v="108369.67391888484"/>
    <n v="27092.52"/>
    <n v="2.9999850113199082"/>
    <n v="55477665.495712578"/>
    <m/>
    <m/>
    <n v="12.323317853147573"/>
    <m/>
    <m/>
    <n v="281.41899683352551"/>
    <n v="281.32"/>
    <n v="3.5190115713601422E-4"/>
    <n v="344.6763891113502"/>
    <m/>
    <m/>
    <n v="90854.416701777634"/>
    <m/>
    <m/>
    <n v="1.2055609360368509"/>
    <m/>
    <m/>
    <n v="79935248084.666809"/>
    <m/>
    <m/>
    <n v="1493"/>
    <n v="0.91762540266912107"/>
    <n v="321276620.93905896"/>
    <m/>
    <m/>
    <m/>
    <n v="6.0462976816085838"/>
    <m/>
    <m/>
    <m/>
    <n v="6.0354032713149843"/>
    <m/>
    <m/>
    <n v="17730161795.98864"/>
    <m/>
    <m/>
    <n v="14.080721017431371"/>
    <m/>
    <m/>
    <m/>
    <m/>
  </r>
  <r>
    <x v="1487"/>
    <n v="21.37"/>
    <n v="22.62"/>
    <n v="43947.5"/>
    <n v="39322.6"/>
    <n v="67.5"/>
    <n v="405446.01"/>
    <n v="161445.69"/>
    <n v="144475.25"/>
    <n v="2.7781327762710362E-6"/>
    <n v="111859.77484062345"/>
    <n v="27965.05"/>
    <n v="2.9999847967596498"/>
    <n v="58159005.190728769"/>
    <m/>
    <m/>
    <n v="12.124424623782788"/>
    <m/>
    <m/>
    <n v="283.58418950893821"/>
    <n v="283.48"/>
    <n v="3.6753742393891287E-4"/>
    <n v="347.32865467146848"/>
    <m/>
    <m/>
    <n v="93779.770716048704"/>
    <m/>
    <m/>
    <n v="1.1752008125141167"/>
    <m/>
    <m/>
    <n v="83958205370.452454"/>
    <m/>
    <m/>
    <n v="1494"/>
    <n v="0.94473916887709997"/>
    <n v="341973272.16235077"/>
    <m/>
    <m/>
    <m/>
    <n v="5.8511653517244131"/>
    <m/>
    <m/>
    <m/>
    <n v="5.8406947723899947"/>
    <m/>
    <m/>
    <n v="18872174705.774212"/>
    <m/>
    <m/>
    <n v="13.971601689607553"/>
    <m/>
    <m/>
    <m/>
    <m/>
  </r>
  <r>
    <x v="1488"/>
    <n v="20.27"/>
    <n v="22.08"/>
    <n v="43007.83"/>
    <n v="38481.71"/>
    <n v="69.010000000000005"/>
    <n v="396325.64"/>
    <n v="160287.44"/>
    <n v="143438.35"/>
    <n v="2.7781327762710362E-6"/>
    <n v="109465.35922679144"/>
    <n v="27366.45"/>
    <n v="2.9999838936651058"/>
    <n v="56292922.704715051"/>
    <m/>
    <m/>
    <n v="12.253742423441787"/>
    <m/>
    <m/>
    <n v="281.54282351212976"/>
    <n v="281.44"/>
    <n v="3.6534789699316228E-4"/>
    <n v="344.82880537039523"/>
    <m/>
    <m/>
    <n v="91771.706997911257"/>
    <m/>
    <m/>
    <n v="1.2014246548542782"/>
    <m/>
    <m/>
    <n v="80174875926.633179"/>
    <m/>
    <m/>
    <n v="1495"/>
    <n v="0.91802536231884058"/>
    <n v="327336458.12597489"/>
    <m/>
    <m/>
    <m/>
    <n v="5.9760106334989809"/>
    <m/>
    <m/>
    <m/>
    <n v="5.9653904228068111"/>
    <m/>
    <m/>
    <n v="18064268187.844738"/>
    <m/>
    <m/>
    <n v="14.071394611177908"/>
    <m/>
    <m/>
    <m/>
    <m/>
  </r>
  <r>
    <x v="1489"/>
    <n v="20.100000000000001"/>
    <n v="22.07"/>
    <n v="42860.43"/>
    <n v="38349.71"/>
    <n v="68.72"/>
    <n v="398012.91"/>
    <n v="160431.31"/>
    <n v="143566.70000000001"/>
    <n v="2.7781327762710362E-6"/>
    <n v="109087.53046641442"/>
    <n v="27271.98"/>
    <n v="2.9999857167105"/>
    <n v="56002741.627614103"/>
    <m/>
    <m/>
    <n v="12.274439343155242"/>
    <m/>
    <m/>
    <n v="281.78865813511396"/>
    <n v="281.68"/>
    <n v="3.8575026666420875E-4"/>
    <n v="345.13027762000564"/>
    <m/>
    <m/>
    <n v="91454.280644838916"/>
    <m/>
    <m/>
    <n v="1.1963103657692356"/>
    <m/>
    <m/>
    <n v="80851371569.585938"/>
    <m/>
    <m/>
    <n v="1496"/>
    <n v="0.91073855913004087"/>
    <n v="325079843.32150167"/>
    <m/>
    <m/>
    <m/>
    <n v="5.9962302616448655"/>
    <m/>
    <m/>
    <m/>
    <n v="5.9856481459157811"/>
    <m/>
    <m/>
    <n v="17939578885.329826"/>
    <m/>
    <m/>
    <n v="14.058322467512639"/>
    <m/>
    <m/>
    <m/>
    <m/>
  </r>
  <r>
    <x v="1490"/>
    <n v="19.5"/>
    <n v="21.65"/>
    <n v="41990.83"/>
    <n v="37571.519999999997"/>
    <n v="70.209999999999994"/>
    <n v="389382.02"/>
    <n v="159880.24"/>
    <n v="143073.16"/>
    <n v="2.7781327762710362E-6"/>
    <n v="106871.63553283778"/>
    <n v="26718.01"/>
    <n v="2.9999848616284592"/>
    <n v="54297614.582554922"/>
    <m/>
    <m/>
    <n v="12.398652721144011"/>
    <m/>
    <m/>
    <n v="280.81388697140028"/>
    <n v="280.72000000000003"/>
    <n v="3.3445059632453145E-4"/>
    <n v="343.93677029021205"/>
    <m/>
    <m/>
    <n v="89595.918412463681"/>
    <m/>
    <m/>
    <n v="1.222182020186126"/>
    <m/>
    <m/>
    <n v="77338964767.907318"/>
    <m/>
    <m/>
    <n v="1497"/>
    <n v="0.90069284064665134"/>
    <n v="311876332.053451"/>
    <m/>
    <m/>
    <m/>
    <n v="6.1176204605592321"/>
    <m/>
    <m/>
    <m/>
    <n v="6.1068996437168979"/>
    <m/>
    <m/>
    <n v="17210790942.83482"/>
    <m/>
    <m/>
    <n v="14.106168273940273"/>
    <m/>
    <m/>
    <m/>
    <m/>
  </r>
  <r>
    <x v="1491"/>
    <n v="19.260000000000002"/>
    <n v="21.44"/>
    <n v="41176.199999999997"/>
    <n v="36842.31"/>
    <n v="71.849999999999994"/>
    <n v="380279.12"/>
    <n v="159153.74"/>
    <n v="142421.84"/>
    <n v="3.4727769306908129E-6"/>
    <n v="104790.63982123809"/>
    <n v="26197.77"/>
    <n v="2.9999831978537901"/>
    <n v="52715338.368574545"/>
    <m/>
    <m/>
    <n v="12.51799538383999"/>
    <m/>
    <m/>
    <n v="279.51741342324499"/>
    <n v="279.39999999999998"/>
    <n v="4.2023415620984217E-4"/>
    <n v="342.34999387730147"/>
    <m/>
    <m/>
    <n v="87849.40654815016"/>
    <m/>
    <m/>
    <n v="1.2505247656987837"/>
    <m/>
    <m/>
    <n v="73706089173.219589"/>
    <m/>
    <m/>
    <n v="1498"/>
    <n v="0.89832089552238803"/>
    <n v="299739871.59728235"/>
    <m/>
    <m/>
    <m/>
    <n v="6.235483470335323"/>
    <m/>
    <m/>
    <m/>
    <n v="6.2247870587148082"/>
    <m/>
    <m/>
    <n v="16540645750.757116"/>
    <m/>
    <m/>
    <n v="14.16895992698068"/>
    <m/>
    <m/>
    <m/>
    <m/>
  </r>
  <r>
    <x v="1492"/>
    <n v="19.059999999999999"/>
    <n v="21.18"/>
    <n v="40747.68"/>
    <n v="36458.76"/>
    <n v="72.290000000000006"/>
    <n v="377939.18"/>
    <n v="158443.19"/>
    <n v="141785.5"/>
    <n v="3.4727769306908129E-6"/>
    <n v="103697.55687074715"/>
    <n v="25924.49"/>
    <n v="2.9999844498675632"/>
    <n v="51891644.50603763"/>
    <m/>
    <m/>
    <n v="12.582827704572306"/>
    <m/>
    <m/>
    <n v="278.26270845508191"/>
    <n v="278.16000000000003"/>
    <n v="3.6924236080637662E-4"/>
    <n v="340.81361790595872"/>
    <m/>
    <m/>
    <n v="86932.341968384848"/>
    <m/>
    <m/>
    <n v="1.2581138742359754"/>
    <m/>
    <m/>
    <n v="72793485337.204926"/>
    <m/>
    <m/>
    <n v="1499"/>
    <n v="0.89990557129367321"/>
    <n v="293489046.26044255"/>
    <m/>
    <m/>
    <m/>
    <n v="6.300105057826646"/>
    <m/>
    <m/>
    <m/>
    <n v="6.2893799471688148"/>
    <m/>
    <m/>
    <n v="16195574240.247732"/>
    <m/>
    <m/>
    <n v="14.231789788804068"/>
    <m/>
    <m/>
    <m/>
    <m/>
  </r>
  <r>
    <x v="1493"/>
    <n v="18.829999999999998"/>
    <n v="20.97"/>
    <n v="40365.21"/>
    <n v="36116.42"/>
    <n v="72.95"/>
    <n v="374492.93"/>
    <n v="156900.64000000001"/>
    <n v="140404.63"/>
    <n v="3.4727769306908129E-6"/>
    <n v="102721.71557999366"/>
    <n v="25680.53"/>
    <n v="2.9999842518824051"/>
    <n v="51160276.669961914"/>
    <m/>
    <m/>
    <n v="12.641573706356896"/>
    <m/>
    <m/>
    <n v="275.54691664728466"/>
    <n v="275.44"/>
    <n v="3.8816674152153396E-4"/>
    <n v="337.48771082016958"/>
    <m/>
    <m/>
    <n v="86113.588460196639"/>
    <m/>
    <m/>
    <n v="1.2695307527584008"/>
    <m/>
    <m/>
    <n v="71460502921.856384"/>
    <m/>
    <m/>
    <n v="1500"/>
    <n v="0.89794945159752027"/>
    <n v="287967742.40255231"/>
    <m/>
    <m/>
    <m/>
    <n v="6.35896551921536"/>
    <m/>
    <m/>
    <m/>
    <n v="6.3482231283806101"/>
    <m/>
    <m/>
    <n v="15890765054.806295"/>
    <m/>
    <m/>
    <n v="14.369913696404401"/>
    <m/>
    <m/>
    <m/>
    <m/>
  </r>
  <r>
    <x v="1494"/>
    <n v="18.72"/>
    <n v="21.03"/>
    <n v="40260.879999999997"/>
    <n v="36022.94"/>
    <n v="73.39"/>
    <n v="372228.38"/>
    <n v="157049.94"/>
    <n v="140537.74"/>
    <n v="3.4727769306908129E-6"/>
    <n v="102453.71749774636"/>
    <n v="25613.52"/>
    <n v="2.9999858472301488"/>
    <n v="50961161.056433715"/>
    <m/>
    <m/>
    <n v="12.65760432316655"/>
    <m/>
    <m/>
    <n v="275.8023902076668"/>
    <n v="275.68"/>
    <n v="4.4395751475190259E-4"/>
    <n v="337.80098304253704"/>
    <m/>
    <m/>
    <n v="85888.230140492611"/>
    <m/>
    <m/>
    <n v="1.2771179807022581"/>
    <m/>
    <m/>
    <n v="70590886017.135956"/>
    <m/>
    <m/>
    <n v="1501"/>
    <n v="0.89015691868758906"/>
    <n v="286467396.7743035"/>
    <m/>
    <m/>
    <m/>
    <n v="6.3751274692247932"/>
    <m/>
    <m/>
    <m/>
    <n v="6.3644409094791277"/>
    <m/>
    <m/>
    <n v="15807845303.082041"/>
    <m/>
    <m/>
    <n v="14.355809232213858"/>
    <m/>
    <m/>
    <m/>
    <m/>
  </r>
  <r>
    <x v="1495"/>
    <n v="17.420000000000002"/>
    <n v="20.23"/>
    <n v="38449.85"/>
    <n v="34402.410000000003"/>
    <n v="76.45"/>
    <n v="356710.15"/>
    <n v="154582.81"/>
    <n v="138329.51999999999"/>
    <n v="3.4727769306908129E-6"/>
    <n v="97842.720150009947"/>
    <n v="24460.77"/>
    <n v="2.9999852886891927"/>
    <n v="47521892.886791952"/>
    <m/>
    <m/>
    <n v="12.941975317600937"/>
    <m/>
    <m/>
    <n v="271.46313399883235"/>
    <n v="271.36"/>
    <n v="3.800633801309683E-4"/>
    <n v="332.48665449103243"/>
    <m/>
    <m/>
    <n v="82022.097792732995"/>
    <m/>
    <m/>
    <n v="1.3302945867963234"/>
    <m/>
    <m/>
    <n v="64700078786.222839"/>
    <m/>
    <m/>
    <n v="1502"/>
    <n v="0.86109738012852211"/>
    <n v="260684534.99797082"/>
    <m/>
    <m/>
    <m/>
    <n v="6.6616090300749153"/>
    <m/>
    <m/>
    <m/>
    <n v="6.6505291151864663"/>
    <m/>
    <m/>
    <n v="14384979722.459518"/>
    <m/>
    <m/>
    <n v="14.580888332082068"/>
    <m/>
    <m/>
    <m/>
    <m/>
  </r>
  <r>
    <x v="1496"/>
    <n v="17.79"/>
    <n v="20.260000000000002"/>
    <n v="37893.14"/>
    <n v="33903.949999999997"/>
    <n v="78.06"/>
    <n v="349240.82"/>
    <n v="154182.49"/>
    <n v="137969.85"/>
    <n v="4.1674654807088984E-6"/>
    <n v="96419.01562964257"/>
    <n v="24104.84"/>
    <n v="2.999985713642678"/>
    <n v="46487731.269997872"/>
    <m/>
    <m/>
    <n v="13.034716280451629"/>
    <m/>
    <m/>
    <n v="270.74032556388136"/>
    <n v="270.64"/>
    <n v="3.7069747221907257E-4"/>
    <n v="331.60245265041863"/>
    <m/>
    <m/>
    <n v="80826.6954613243"/>
    <m/>
    <m/>
    <n v="1.3580866753706042"/>
    <m/>
    <m/>
    <n v="61976341652.701149"/>
    <m/>
    <m/>
    <n v="1503"/>
    <n v="0.87808489634748266"/>
    <n v="253104776.2030946"/>
    <m/>
    <m/>
    <m/>
    <n v="6.7571855148199615"/>
    <m/>
    <m/>
    <m/>
    <n v="6.7462109911816555"/>
    <m/>
    <m/>
    <n v="13966409266.321812"/>
    <m/>
    <m/>
    <n v="14.617360769414438"/>
    <m/>
    <m/>
    <m/>
    <m/>
  </r>
  <r>
    <x v="1497"/>
    <n v="17.920000000000002"/>
    <n v="20.16"/>
    <n v="37976.97"/>
    <n v="33978.81"/>
    <n v="77.19"/>
    <n v="353090.91"/>
    <n v="153918.95000000001"/>
    <n v="137733.45000000001"/>
    <n v="4.1674654807088984E-6"/>
    <n v="96629.964649497735"/>
    <n v="24157.58"/>
    <n v="2.999985290310442"/>
    <n v="46641251.548045941"/>
    <m/>
    <m/>
    <n v="13.019987053411512"/>
    <m/>
    <m/>
    <n v="270.27096604838334"/>
    <n v="270.16000000000003"/>
    <n v="4.1074196173873645E-4"/>
    <n v="331.02794441142601"/>
    <m/>
    <m/>
    <n v="81002.830706354565"/>
    <m/>
    <m/>
    <n v="1.3428768424716619"/>
    <m/>
    <m/>
    <n v="63337992578.24646"/>
    <m/>
    <m/>
    <n v="1504"/>
    <n v="0.88888888888888895"/>
    <n v="254213921.11577618"/>
    <m/>
    <m/>
    <m/>
    <n v="6.741951610246943"/>
    <m/>
    <m/>
    <m/>
    <n v="6.7310944277795697"/>
    <m/>
    <m/>
    <n v="14027509309.48617"/>
    <m/>
    <m/>
    <n v="14.641925869145965"/>
    <m/>
    <m/>
    <m/>
    <m/>
  </r>
  <r>
    <x v="1498"/>
    <n v="18.57"/>
    <n v="20.51"/>
    <n v="38231.08"/>
    <n v="34206.019999999997"/>
    <n v="77.02"/>
    <n v="353902.02"/>
    <n v="156257.95000000001"/>
    <n v="139825.92000000001"/>
    <n v="4.1674654807088984E-6"/>
    <n v="97274.159299776511"/>
    <n v="24318.63"/>
    <n v="2.9999851677408023"/>
    <n v="47108621.914161064"/>
    <m/>
    <m/>
    <n v="12.976118190813789"/>
    <m/>
    <m/>
    <n v="274.37139697859948"/>
    <n v="274.27999999999997"/>
    <n v="3.3322509333344463E-4"/>
    <n v="336.05052148699042"/>
    <m/>
    <m/>
    <n v="81542.135810535518"/>
    <m/>
    <m/>
    <n v="1.3398459269203358"/>
    <m/>
    <m/>
    <n v="63624142643.699997"/>
    <m/>
    <m/>
    <n v="1505"/>
    <n v="0.90541199414919549"/>
    <n v="257605002.56413221"/>
    <m/>
    <m/>
    <m/>
    <n v="6.6965575213551762"/>
    <m/>
    <m/>
    <m/>
    <n v="6.6858654183189508"/>
    <m/>
    <m/>
    <n v="14214524655.478733"/>
    <m/>
    <m/>
    <n v="14.419010010187629"/>
    <m/>
    <m/>
    <m/>
    <m/>
  </r>
  <r>
    <x v="1499"/>
    <n v="18.059999999999999"/>
    <n v="20.7"/>
    <n v="38524.76"/>
    <n v="34468.639999999999"/>
    <n v="76.09"/>
    <n v="358176.53"/>
    <n v="157006.46"/>
    <n v="140495.13"/>
    <n v="4.1674654807088984E-6"/>
    <n v="98019.000894428158"/>
    <n v="24504.84"/>
    <n v="2.9999853455247272"/>
    <n v="47650686.431340605"/>
    <m/>
    <m/>
    <n v="12.925969056608462"/>
    <m/>
    <m/>
    <n v="275.67897420772761"/>
    <n v="275.56"/>
    <n v="4.3175427394248622E-4"/>
    <n v="337.65241418643774"/>
    <m/>
    <m/>
    <n v="82165.819638454879"/>
    <m/>
    <m/>
    <n v="1.3235950446579563"/>
    <m/>
    <m/>
    <n v="65156113749.056534"/>
    <m/>
    <m/>
    <n v="1506"/>
    <n v="0.87246376811594195"/>
    <n v="261551762.57046577"/>
    <m/>
    <m/>
    <m/>
    <n v="6.6448345587109268"/>
    <m/>
    <m/>
    <m/>
    <n v="6.6343163074977092"/>
    <m/>
    <m/>
    <n v="14432199115.722099"/>
    <m/>
    <m/>
    <n v="14.349529353464003"/>
    <m/>
    <m/>
    <m/>
    <m/>
  </r>
  <r>
    <x v="1500"/>
    <n v="17.579999999999998"/>
    <n v="20.27"/>
    <n v="38224.370000000003"/>
    <n v="34199.74"/>
    <n v="76.8"/>
    <n v="354832.63"/>
    <n v="155830.82999999999"/>
    <n v="139442.54999999999"/>
    <n v="4.1674654807088984E-6"/>
    <n v="97252.343660897182"/>
    <n v="24313.18"/>
    <n v="2.9999845211896257"/>
    <n v="47092629.321052819"/>
    <m/>
    <m/>
    <n v="12.976050958453753"/>
    <m/>
    <m/>
    <n v="273.60807869946689"/>
    <n v="273.52"/>
    <n v="3.2201922882024725E-4"/>
    <n v="335.11634256826846"/>
    <m/>
    <m/>
    <n v="81522.474674857847"/>
    <m/>
    <m/>
    <n v="1.3358723807554227"/>
    <m/>
    <m/>
    <n v="63934662006.254684"/>
    <m/>
    <m/>
    <n v="1507"/>
    <n v="0.86729156388751838"/>
    <n v="257462201.67783216"/>
    <m/>
    <m/>
    <m/>
    <n v="6.6963609679282712"/>
    <m/>
    <m/>
    <m/>
    <n v="6.6858531314573595"/>
    <m/>
    <m/>
    <n v="14206436426.450048"/>
    <m/>
    <m/>
    <n v="14.456560592606904"/>
    <m/>
    <m/>
    <m/>
    <m/>
  </r>
  <r>
    <x v="1501"/>
    <n v="18"/>
    <n v="20.72"/>
    <n v="38261.01"/>
    <n v="34232.1"/>
    <n v="76.61"/>
    <n v="355702.19"/>
    <n v="156799.85"/>
    <n v="140307.92000000001"/>
    <n v="4.5842999230050197E-6"/>
    <n v="97338.444250466782"/>
    <n v="24334.7"/>
    <n v="2.9999853809772374"/>
    <n v="47158111.686131895"/>
    <m/>
    <m/>
    <n v="12.968899256868795"/>
    <m/>
    <m/>
    <n v="275.28934734051057"/>
    <n v="275.2"/>
    <n v="3.2466330127389753E-4"/>
    <n v="337.1766761262424"/>
    <m/>
    <m/>
    <n v="81592.569775777316"/>
    <m/>
    <m/>
    <n v="1.3323484479595913"/>
    <m/>
    <m/>
    <n v="64233342036.089699"/>
    <m/>
    <m/>
    <n v="1508"/>
    <n v="0.86872586872586877"/>
    <n v="257923349.50192568"/>
    <m/>
    <m/>
    <m/>
    <n v="6.6890901037867367"/>
    <m/>
    <m/>
    <m/>
    <n v="6.6788693156379653"/>
    <m/>
    <m/>
    <n v="14231586405.508421"/>
    <m/>
    <m/>
    <n v="14.36544776427279"/>
    <m/>
    <m/>
    <m/>
    <m/>
  </r>
  <r>
    <x v="1502"/>
    <n v="17.690000000000001"/>
    <n v="20.16"/>
    <n v="37180.44"/>
    <n v="33265.160000000003"/>
    <n v="78.95"/>
    <n v="344854.73"/>
    <n v="154817.78"/>
    <n v="138533.67000000001"/>
    <n v="4.5842999230050197E-6"/>
    <n v="94587.098979789356"/>
    <n v="23646.87"/>
    <n v="2.9999838870763598"/>
    <n v="45159595.069096766"/>
    <m/>
    <m/>
    <n v="13.151720515216066"/>
    <m/>
    <m/>
    <n v="271.8028518086935"/>
    <n v="271.68"/>
    <n v="4.5219305320043368E-4"/>
    <n v="332.90675231647913"/>
    <m/>
    <m/>
    <n v="79285.577249635608"/>
    <m/>
    <m/>
    <n v="1.3729688838339795"/>
    <m/>
    <m/>
    <n v="60311040410.110764"/>
    <m/>
    <m/>
    <n v="1509"/>
    <n v="0.87748015873015883"/>
    <n v="243344240.05796629"/>
    <m/>
    <m/>
    <m/>
    <n v="6.8777137243512039"/>
    <m/>
    <m/>
    <m/>
    <n v="6.8673020590690035"/>
    <m/>
    <m/>
    <n v="13427053465.885927"/>
    <m/>
    <m/>
    <n v="14.546633265514197"/>
    <m/>
    <m/>
    <m/>
    <m/>
  </r>
  <r>
    <x v="1503"/>
    <n v="16.91"/>
    <n v="19.72"/>
    <n v="35757.440000000002"/>
    <n v="31991.85"/>
    <n v="81.84"/>
    <n v="332191.96999999997"/>
    <n v="153610.69"/>
    <n v="137452.91"/>
    <n v="4.5842999230050197E-6"/>
    <n v="90964.766598893417"/>
    <n v="22741.279999999999"/>
    <n v="2.9999844599289673"/>
    <n v="42566286.515570998"/>
    <m/>
    <m/>
    <n v="13.403079710902588"/>
    <m/>
    <m/>
    <n v="269.67707166538895"/>
    <n v="269.56"/>
    <n v="4.3430651947229393E-4"/>
    <n v="330.30343829517028"/>
    <m/>
    <m/>
    <n v="76248.523288245095"/>
    <m/>
    <m/>
    <n v="1.4231490377945479"/>
    <m/>
    <m/>
    <n v="55877648313.221481"/>
    <m/>
    <m/>
    <n v="1510"/>
    <n v="0.85750507099391482"/>
    <n v="224707407.65028316"/>
    <m/>
    <m/>
    <m/>
    <n v="7.1406434048216827"/>
    <m/>
    <m/>
    <m/>
    <n v="7.1299347678934497"/>
    <m/>
    <m/>
    <n v="12398639428.862253"/>
    <m/>
    <m/>
    <n v="14.659642712951177"/>
    <m/>
    <m/>
    <m/>
    <m/>
  </r>
  <r>
    <x v="1504"/>
    <n v="16.62"/>
    <n v="19.48"/>
    <n v="35225.730000000003"/>
    <n v="31515.99"/>
    <n v="82.82"/>
    <n v="328223.56"/>
    <n v="152838.47"/>
    <n v="136761.29"/>
    <n v="4.5842999230050197E-6"/>
    <n v="89609.943426362719"/>
    <n v="22402.57"/>
    <n v="2.9999849761149155"/>
    <n v="41616164.643479981"/>
    <m/>
    <m/>
    <n v="13.502409742911436"/>
    <m/>
    <m/>
    <n v="268.3148289315123"/>
    <n v="268.2"/>
    <n v="4.2814664993406915E-4"/>
    <n v="328.6353085946447"/>
    <m/>
    <m/>
    <n v="75112.210412893299"/>
    <m/>
    <m/>
    <n v="1.4401117417258036"/>
    <m/>
    <m/>
    <n v="54538450289.121933"/>
    <m/>
    <m/>
    <n v="1511"/>
    <n v="0.85318275154004108"/>
    <n v="218015278.86832762"/>
    <m/>
    <m/>
    <m/>
    <n v="7.2465187614334141"/>
    <m/>
    <m/>
    <m/>
    <n v="7.2357539041212124"/>
    <m/>
    <m/>
    <n v="12029305789.303802"/>
    <m/>
    <m/>
    <n v="14.732928052618705"/>
    <m/>
    <m/>
    <m/>
    <m/>
  </r>
  <r>
    <x v="1505"/>
    <n v="16.97"/>
    <n v="19.95"/>
    <n v="35910.53"/>
    <n v="32128.53"/>
    <n v="81.84"/>
    <n v="332116.40000000002"/>
    <n v="154366.28"/>
    <n v="138127.76"/>
    <n v="4.5842999230050197E-6"/>
    <n v="91349.763279814157"/>
    <n v="22837.53"/>
    <n v="2.9999843800890096"/>
    <n v="42829022.143230319"/>
    <m/>
    <m/>
    <n v="13.370846331942733"/>
    <m/>
    <m/>
    <n v="270.99036043776954"/>
    <n v="270.88"/>
    <n v="4.0741449265180307E-4"/>
    <n v="331.91269629926137"/>
    <m/>
    <m/>
    <n v="76569.877179908712"/>
    <m/>
    <m/>
    <n v="1.4229930805290782"/>
    <m/>
    <m/>
    <n v="55827885992.893494"/>
    <m/>
    <m/>
    <n v="1512"/>
    <n v="0.85062656641604006"/>
    <n v="226482270.23401201"/>
    <m/>
    <m/>
    <m/>
    <n v="7.105345572918365"/>
    <m/>
    <m/>
    <m/>
    <n v="7.0948909929397876"/>
    <m/>
    <m/>
    <n v="12496397674.712809"/>
    <m/>
    <m/>
    <n v="14.585249287071338"/>
    <m/>
    <m/>
    <m/>
    <m/>
  </r>
  <r>
    <x v="1506"/>
    <n v="16.87"/>
    <n v="20.11"/>
    <n v="35437.65"/>
    <n v="31705.01"/>
    <n v="83.17"/>
    <n v="326723.58"/>
    <n v="153723.9"/>
    <n v="137551.04999999999"/>
    <n v="4.3064085186728107E-6"/>
    <n v="90140.24965763712"/>
    <n v="22535.14"/>
    <n v="2.999986228514095"/>
    <n v="41980952.759630382"/>
    <m/>
    <m/>
    <n v="13.457923058676586"/>
    <m/>
    <m/>
    <n v="269.84292070959953"/>
    <n v="269.72000000000003"/>
    <n v="4.5573450096214607E-4"/>
    <n v="330.50838306850324"/>
    <m/>
    <m/>
    <n v="75554.008176050222"/>
    <m/>
    <m/>
    <n v="1.4458807517606918"/>
    <m/>
    <m/>
    <n v="54002507431.905182"/>
    <m/>
    <m/>
    <n v="1513"/>
    <n v="0.83888612630532078"/>
    <n v="220488975.41509986"/>
    <m/>
    <m/>
    <m/>
    <n v="7.1980027760745093"/>
    <m/>
    <m/>
    <m/>
    <n v="7.187717490712374"/>
    <m/>
    <m/>
    <n v="12165448521.609934"/>
    <m/>
    <m/>
    <n v="14.644709655341984"/>
    <m/>
    <m/>
    <m/>
    <m/>
  </r>
  <r>
    <x v="1507"/>
    <n v="16.350000000000001"/>
    <n v="19.68"/>
    <n v="34691.9"/>
    <n v="31037.67"/>
    <n v="84.88"/>
    <n v="320017.68"/>
    <n v="152847.18"/>
    <n v="136765.98000000001"/>
    <n v="4.3064085186728107E-6"/>
    <n v="88241.186319394881"/>
    <n v="22060.37"/>
    <n v="2.999986687412536"/>
    <n v="40655114.551897898"/>
    <m/>
    <m/>
    <n v="13.599203028235054"/>
    <m/>
    <m/>
    <n v="268.29740710470065"/>
    <n v="268.2"/>
    <n v="3.6318830984582995E-4"/>
    <n v="328.61577079884495"/>
    <m/>
    <m/>
    <n v="73961.588829505738"/>
    <m/>
    <m/>
    <n v="1.4755276358962466"/>
    <m/>
    <m/>
    <n v="51781793819.088402"/>
    <m/>
    <m/>
    <n v="1514"/>
    <n v="0.8307926829268294"/>
    <n v="211199974.00436959"/>
    <m/>
    <m/>
    <m/>
    <n v="7.3491669725291153"/>
    <m/>
    <m/>
    <m/>
    <n v="7.3387676662125081"/>
    <m/>
    <m/>
    <n v="11652845252.952177"/>
    <m/>
    <m/>
    <n v="14.727812737909703"/>
    <m/>
    <m/>
    <m/>
    <m/>
  </r>
  <r>
    <x v="1508"/>
    <n v="17.55"/>
    <n v="20.079999999999998"/>
    <n v="35424.050000000003"/>
    <n v="31692.57"/>
    <n v="82.51"/>
    <n v="328939.03999999998"/>
    <n v="154405.64000000001"/>
    <n v="138159.88"/>
    <n v="4.3064085186728107E-6"/>
    <n v="90101.262157240591"/>
    <n v="22525.4"/>
    <n v="2.9999850016976652"/>
    <n v="41941456.889493942"/>
    <m/>
    <m/>
    <n v="13.455380087560883"/>
    <m/>
    <m/>
    <n v="271.02641164518678"/>
    <n v="270.92"/>
    <n v="3.927788468431892E-4"/>
    <n v="331.95867130070951"/>
    <m/>
    <m/>
    <n v="75520.018100871632"/>
    <m/>
    <m/>
    <n v="1.434249696464049"/>
    <m/>
    <m/>
    <n v="54664745632.822319"/>
    <m/>
    <m/>
    <n v="1515"/>
    <n v="0.87400398406374513"/>
    <n v="220105265.67610249"/>
    <m/>
    <m/>
    <m/>
    <n v="7.1937632593090797"/>
    <m/>
    <m/>
    <m/>
    <n v="7.1836836779938249"/>
    <m/>
    <m/>
    <n v="12144102496.616852"/>
    <m/>
    <m/>
    <n v="14.577232504360996"/>
    <m/>
    <m/>
    <m/>
    <m/>
  </r>
  <r>
    <x v="1509"/>
    <n v="18.399999999999999"/>
    <n v="20.58"/>
    <n v="35816.11"/>
    <n v="32043.19"/>
    <n v="82.39"/>
    <n v="329422.18"/>
    <n v="155200.94"/>
    <n v="138870.91"/>
    <n v="4.3064085186728107E-6"/>
    <n v="91096.247575828238"/>
    <n v="22774.15"/>
    <n v="2.9999845252546518"/>
    <n v="42637055.663547345"/>
    <m/>
    <m/>
    <n v="13.38060229906918"/>
    <m/>
    <m/>
    <n v="272.41574979321751"/>
    <n v="272.32"/>
    <n v="3.5160764254382748E-4"/>
    <n v="333.66072663708087"/>
    <m/>
    <m/>
    <n v="76353.311681008578"/>
    <m/>
    <m/>
    <n v="1.4320852932001868"/>
    <m/>
    <m/>
    <n v="54821151170.502434"/>
    <m/>
    <m/>
    <n v="1516"/>
    <n v="0.89407191448007772"/>
    <n v="224967804.23473093"/>
    <m/>
    <m/>
    <m/>
    <n v="7.1138461539239355"/>
    <m/>
    <m/>
    <m/>
    <n v="7.1039772650886057"/>
    <m/>
    <m/>
    <n v="12412299143.208994"/>
    <m/>
    <m/>
    <n v="14.501737882911494"/>
    <m/>
    <m/>
    <m/>
    <m/>
  </r>
  <r>
    <x v="1510"/>
    <n v="17.77"/>
    <n v="20.059999999999999"/>
    <n v="35443.9"/>
    <n v="31710.05"/>
    <n v="82.69"/>
    <n v="328211.81"/>
    <n v="154872.87"/>
    <n v="138576.76"/>
    <n v="4.3064085186728107E-6"/>
    <n v="90147.354351315749"/>
    <n v="22536.92"/>
    <n v="2.9999855504352748"/>
    <n v="41971733.029020309"/>
    <m/>
    <m/>
    <n v="13.449808563533306"/>
    <m/>
    <m/>
    <n v="271.83327798059031"/>
    <n v="271.72000000000003"/>
    <n v="4.1689231779140634E-4"/>
    <n v="332.94766739358016"/>
    <m/>
    <m/>
    <n v="75557.323757442791"/>
    <m/>
    <m/>
    <n v="1.4372210726436798"/>
    <m/>
    <m/>
    <n v="54414156348.324432"/>
    <m/>
    <m/>
    <n v="1517"/>
    <n v="0.88584247258225324"/>
    <n v="220282583.4339259"/>
    <m/>
    <m/>
    <m/>
    <n v="7.1874711414516739"/>
    <m/>
    <m/>
    <m/>
    <n v="7.1775998534594789"/>
    <m/>
    <m/>
    <n v="12153710806.384178"/>
    <m/>
    <m/>
    <n v="14.531979880716685"/>
    <m/>
    <m/>
    <m/>
    <m/>
  </r>
  <r>
    <x v="1511"/>
    <n v="17.59"/>
    <n v="19.850000000000001"/>
    <n v="34723.949999999997"/>
    <n v="31065.54"/>
    <n v="84.32"/>
    <n v="321761.65000000002"/>
    <n v="153815.85"/>
    <n v="137629.17000000001"/>
    <n v="4.028524218879781E-6"/>
    <n v="88309.786709516207"/>
    <n v="22077.53"/>
    <n v="2.9999849036335231"/>
    <n v="40690942.81414514"/>
    <m/>
    <m/>
    <n v="13.585432093322042"/>
    <m/>
    <m/>
    <n v="269.95824503995567"/>
    <n v="269.83999999999997"/>
    <n v="4.3820426903229404E-4"/>
    <n v="330.65217090905833"/>
    <m/>
    <m/>
    <n v="74015.225463961819"/>
    <m/>
    <m/>
    <n v="1.4653109308443095"/>
    <m/>
    <m/>
    <n v="52263471760.786682"/>
    <m/>
    <m/>
    <n v="1518"/>
    <n v="0.88614609571788405"/>
    <n v="211306687.81147808"/>
    <m/>
    <m/>
    <m/>
    <n v="7.3325325842774154"/>
    <m/>
    <m/>
    <m/>
    <n v="7.3227673337621253"/>
    <m/>
    <m/>
    <n v="11658219714.681166"/>
    <m/>
    <m/>
    <n v="14.629903178326398"/>
    <m/>
    <m/>
    <m/>
    <m/>
  </r>
  <r>
    <x v="1512"/>
    <n v="17.13"/>
    <n v="19.54"/>
    <n v="34131.9"/>
    <n v="30535.74"/>
    <n v="85.14"/>
    <n v="318634.65000000002"/>
    <n v="153638.51"/>
    <n v="137469.93"/>
    <n v="4.028524218879781E-6"/>
    <n v="86801.971334683272"/>
    <n v="21700.57"/>
    <n v="2.9999857761654773"/>
    <n v="39649631.330540873"/>
    <m/>
    <m/>
    <n v="13.70092027487388"/>
    <m/>
    <m/>
    <n v="269.64042520960567"/>
    <n v="269.52"/>
    <n v="4.4681363017851083E-4"/>
    <n v="330.26325851279711"/>
    <m/>
    <m/>
    <n v="72750.857186293419"/>
    <m/>
    <m/>
    <n v="1.4794797992825053"/>
    <m/>
    <m/>
    <n v="51243736603.067619"/>
    <m/>
    <m/>
    <n v="1519"/>
    <n v="0.87666325486182184"/>
    <n v="204092448.78393137"/>
    <m/>
    <m/>
    <m/>
    <n v="7.4572362100240603"/>
    <m/>
    <m/>
    <m/>
    <n v="7.4474063017842429"/>
    <m/>
    <m/>
    <n v="11260111265.225216"/>
    <m/>
    <m/>
    <n v="14.646347573580941"/>
    <m/>
    <m/>
    <m/>
    <m/>
  </r>
  <r>
    <x v="1513"/>
    <n v="17.59"/>
    <n v="19.920000000000002"/>
    <n v="33981.9"/>
    <n v="30401.42"/>
    <n v="86"/>
    <n v="315406.77"/>
    <n v="153730.35999999999"/>
    <n v="137551.56"/>
    <n v="4.028524218879781E-6"/>
    <n v="86418.394100710153"/>
    <n v="21604.67"/>
    <n v="2.999986766782837"/>
    <n v="39387638.633946404"/>
    <m/>
    <m/>
    <n v="13.730696557783709"/>
    <m/>
    <m/>
    <n v="269.79504612865617"/>
    <n v="269.68"/>
    <n v="4.2660237561609193E-4"/>
    <n v="330.45300475894322"/>
    <m/>
    <m/>
    <n v="72428.758549464052"/>
    <m/>
    <m/>
    <n v="1.494342153430549"/>
    <m/>
    <m/>
    <n v="50201678927.089294"/>
    <m/>
    <m/>
    <n v="1520"/>
    <n v="0.8830321285140561"/>
    <n v="202290116.12272069"/>
    <m/>
    <m/>
    <m/>
    <n v="7.4896900998053413"/>
    <m/>
    <m/>
    <m/>
    <n v="7.4799192734541595"/>
    <m/>
    <m/>
    <n v="11160590184.484236"/>
    <m/>
    <m/>
    <n v="14.637168110084639"/>
    <m/>
    <m/>
    <m/>
    <m/>
  </r>
  <r>
    <x v="1514"/>
    <n v="17.47"/>
    <n v="19.899999999999999"/>
    <n v="33882.370000000003"/>
    <n v="30312.26"/>
    <n v="86.43"/>
    <n v="313819.13"/>
    <n v="154059.26"/>
    <n v="137845.29"/>
    <n v="4.028524218879781E-6"/>
    <n v="86163.181199240804"/>
    <n v="21540.880000000001"/>
    <n v="2.9999842717308112"/>
    <n v="39213991.002307981"/>
    <m/>
    <m/>
    <n v="13.750473062788798"/>
    <m/>
    <m/>
    <n v="270.3656692765411"/>
    <n v="270.27999999999997"/>
    <n v="3.1696491246524516E-4"/>
    <n v="331.15228389396503"/>
    <m/>
    <m/>
    <n v="72214.265090352186"/>
    <m/>
    <m/>
    <n v="1.5017315730270611"/>
    <m/>
    <m/>
    <n v="49692500797.773773"/>
    <m/>
    <m/>
    <n v="1521"/>
    <n v="0.8778894472361809"/>
    <n v="201096803.39747769"/>
    <m/>
    <m/>
    <m/>
    <n v="7.5113056885325031"/>
    <m/>
    <m/>
    <m/>
    <n v="7.5016088201438169"/>
    <m/>
    <m/>
    <n v="11094670706.281919"/>
    <m/>
    <m/>
    <n v="14.605430267662145"/>
    <m/>
    <m/>
    <m/>
    <m/>
  </r>
  <r>
    <x v="1515"/>
    <n v="17.02"/>
    <n v="19.350000000000001"/>
    <n v="32607.54"/>
    <n v="29171.27"/>
    <n v="89.66"/>
    <n v="302091.25"/>
    <n v="150835.07999999999"/>
    <n v="134958.22"/>
    <n v="4.8621984320984524E-6"/>
    <n v="82913.189315611889"/>
    <n v="20728.38"/>
    <n v="2.9999840467808814"/>
    <n v="36998479.023047455"/>
    <m/>
    <m/>
    <n v="14.007806810244533"/>
    <m/>
    <m/>
    <n v="264.68159065734227"/>
    <n v="264.56"/>
    <n v="4.5959577162935084E-4"/>
    <n v="324.19166869153207"/>
    <m/>
    <m/>
    <n v="69488.036657957418"/>
    <m/>
    <m/>
    <n v="1.5575117895963191"/>
    <m/>
    <m/>
    <n v="45964331842.82283"/>
    <m/>
    <m/>
    <n v="1522"/>
    <n v="0.87958656330749341"/>
    <n v="185932686.47828856"/>
    <m/>
    <m/>
    <m/>
    <n v="7.7925883486461816"/>
    <m/>
    <m/>
    <m/>
    <n v="7.7829522976110761"/>
    <m/>
    <m/>
    <n v="10257781654.754419"/>
    <m/>
    <m/>
    <n v="14.909414491445217"/>
    <m/>
    <m/>
    <m/>
    <m/>
  </r>
  <r>
    <x v="1516"/>
    <n v="16.23"/>
    <n v="18.84"/>
    <n v="31722.98"/>
    <n v="28379.79"/>
    <n v="92.53"/>
    <n v="292418.8"/>
    <n v="149482.97"/>
    <n v="133747.78"/>
    <n v="4.8621984320984524E-6"/>
    <n v="80661.997545608174"/>
    <n v="20165.57"/>
    <n v="2.9999859932354096"/>
    <n v="35492364.875627555"/>
    <m/>
    <m/>
    <n v="14.19746840971985"/>
    <m/>
    <m/>
    <n v="262.30254613615767"/>
    <n v="262.2"/>
    <n v="3.9109891745869874E-4"/>
    <n v="321.27808026038809"/>
    <m/>
    <m/>
    <n v="67600.730358680899"/>
    <m/>
    <m/>
    <n v="1.6072793786885611"/>
    <m/>
    <m/>
    <n v="43017655121.09697"/>
    <m/>
    <m/>
    <n v="1523"/>
    <n v="0.86146496815286622"/>
    <n v="175837244.46213797"/>
    <m/>
    <m/>
    <m/>
    <n v="8.0036454288371566"/>
    <m/>
    <m/>
    <m/>
    <n v="7.9938639167126322"/>
    <m/>
    <m/>
    <n v="9700758426.4416828"/>
    <m/>
    <m/>
    <n v="15.042653752337189"/>
    <m/>
    <m/>
    <m/>
    <m/>
  </r>
  <r>
    <x v="1517"/>
    <n v="16.62"/>
    <n v="19.190000000000001"/>
    <n v="32284.11"/>
    <n v="28881.64"/>
    <n v="90.91"/>
    <n v="297547.81"/>
    <n v="150794.71"/>
    <n v="134920.79"/>
    <n v="4.8621984320984524E-6"/>
    <n v="82086.780760499882"/>
    <n v="20521.77"/>
    <n v="2.9999854184361232"/>
    <n v="36433451.827213913"/>
    <m/>
    <m/>
    <n v="14.071572692115152"/>
    <m/>
    <m/>
    <n v="264.59784625269333"/>
    <n v="264.48"/>
    <n v="4.4557718047988359E-4"/>
    <n v="324.0898058394211"/>
    <m/>
    <m/>
    <n v="68794.159239756627"/>
    <m/>
    <m/>
    <n v="1.579052867864678"/>
    <m/>
    <m/>
    <n v="44523318478.793556"/>
    <m/>
    <m/>
    <n v="1524"/>
    <n v="0.86607608129233971"/>
    <n v="182049895.47727311"/>
    <m/>
    <m/>
    <m/>
    <n v="7.8617479169599251"/>
    <m/>
    <m/>
    <m/>
    <n v="7.8522533007805402"/>
    <m/>
    <m/>
    <n v="10043437202.342943"/>
    <m/>
    <m/>
    <n v="14.910245964954482"/>
    <m/>
    <m/>
    <m/>
    <m/>
  </r>
  <r>
    <x v="1518"/>
    <n v="16.48"/>
    <n v="19.079999999999998"/>
    <n v="31739.919999999998"/>
    <n v="28394.66"/>
    <n v="91.76"/>
    <n v="294756.3"/>
    <n v="150604.37"/>
    <n v="134749.82999999999"/>
    <n v="4.8621984320984524E-6"/>
    <n v="80701.135164794978"/>
    <n v="20175.36"/>
    <n v="2.9999848907179341"/>
    <n v="35511642.037273668"/>
    <m/>
    <m/>
    <n v="14.189835375966416"/>
    <m/>
    <m/>
    <n v="264.2574150198123"/>
    <n v="264.16000000000003"/>
    <n v="3.6877278850799833E-4"/>
    <n v="323.67318705000531"/>
    <m/>
    <m/>
    <n v="67632.259396659894"/>
    <m/>
    <m/>
    <n v="1.5937295321083125"/>
    <m/>
    <m/>
    <n v="43684580473.173134"/>
    <m/>
    <m/>
    <n v="1525"/>
    <n v="0.86373165618448644"/>
    <n v="175904796.8911131"/>
    <m/>
    <m/>
    <m/>
    <n v="7.9939343260740729"/>
    <m/>
    <m/>
    <m/>
    <n v="7.9843954567685085"/>
    <m/>
    <m/>
    <n v="9704356254.1433163"/>
    <m/>
    <m/>
    <n v="14.928659358743715"/>
    <m/>
    <m/>
    <m/>
    <m/>
  </r>
  <r>
    <x v="1519"/>
    <n v="16.14"/>
    <n v="18.62"/>
    <n v="31379.08"/>
    <n v="28071.71"/>
    <n v="93.14"/>
    <n v="290333.15999999997"/>
    <n v="150386.89000000001"/>
    <n v="134554.59"/>
    <n v="4.8621984320984524E-6"/>
    <n v="79781.726899949019"/>
    <n v="19945.509999999998"/>
    <n v="2.9999843022288739"/>
    <n v="34905463.577677667"/>
    <m/>
    <m/>
    <n v="14.270158830713058"/>
    <m/>
    <m/>
    <n v="263.86938028945315"/>
    <n v="263.76"/>
    <n v="4.1469627484524985E-4"/>
    <n v="323.19826059100086"/>
    <m/>
    <m/>
    <n v="66861.112494906847"/>
    <m/>
    <m/>
    <n v="1.6176093605455264"/>
    <m/>
    <m/>
    <n v="42370283499.772369"/>
    <m/>
    <m/>
    <n v="1526"/>
    <n v="0.86680988184747587"/>
    <n v="171897656.25117585"/>
    <m/>
    <m/>
    <m/>
    <n v="8.0844777220322346"/>
    <m/>
    <m/>
    <m/>
    <n v="8.0749475073549526"/>
    <m/>
    <m/>
    <n v="9483226383.2910919"/>
    <m/>
    <m/>
    <n v="14.949809336256301"/>
    <m/>
    <m/>
    <m/>
    <m/>
  </r>
  <r>
    <x v="1520"/>
    <n v="15.58"/>
    <n v="18.96"/>
    <n v="31331.200000000001"/>
    <n v="28028.47"/>
    <n v="93.1"/>
    <n v="290448.27"/>
    <n v="149984.79"/>
    <n v="134192.85999999999"/>
    <n v="4.3064085186728107E-6"/>
    <n v="79654.164324348778"/>
    <n v="19913.61"/>
    <n v="2.9999861564200954"/>
    <n v="34823812.313470885"/>
    <m/>
    <m/>
    <n v="14.280034210172778"/>
    <m/>
    <m/>
    <n v="263.14460403055313"/>
    <n v="263.04000000000002"/>
    <n v="3.9767347381802765E-4"/>
    <n v="322.31158397338771"/>
    <m/>
    <m/>
    <n v="66752.362444185375"/>
    <m/>
    <m/>
    <n v="1.6166488807422668"/>
    <m/>
    <m/>
    <n v="42394192804.439217"/>
    <m/>
    <m/>
    <n v="1527"/>
    <n v="0.82172995780590719"/>
    <n v="171350770.281131"/>
    <m/>
    <m/>
    <m/>
    <n v="8.095799273594638"/>
    <m/>
    <m/>
    <m/>
    <n v="8.0866063033968754"/>
    <m/>
    <m/>
    <n v="9452851648.9953251"/>
    <m/>
    <m/>
    <n v="14.988530108124962"/>
    <m/>
    <m/>
    <m/>
    <m/>
  </r>
  <r>
    <x v="1521"/>
    <n v="16.2"/>
    <n v="18.989999999999998"/>
    <n v="31475.53"/>
    <n v="28157.46"/>
    <n v="92.93"/>
    <n v="290982.46000000002"/>
    <n v="150530.14000000001"/>
    <n v="134680.21"/>
    <n v="4.3064085186728107E-6"/>
    <n v="80019.147220590428"/>
    <n v="20004.86"/>
    <n v="2.9999853645859269"/>
    <n v="35063870.413453676"/>
    <m/>
    <m/>
    <n v="14.246804275169239"/>
    <m/>
    <m/>
    <n v="264.09496738283241"/>
    <n v="264"/>
    <n v="3.5972493497116176E-4"/>
    <n v="323.47598711199305"/>
    <m/>
    <m/>
    <n v="67057.634805077512"/>
    <m/>
    <m/>
    <n v="1.6136084685574075"/>
    <m/>
    <m/>
    <n v="42546894080.857819"/>
    <m/>
    <m/>
    <n v="1528"/>
    <n v="0.85308056872037918"/>
    <n v="172922091.78595644"/>
    <m/>
    <m/>
    <m/>
    <n v="8.058166214950031"/>
    <m/>
    <m/>
    <m/>
    <n v="8.0491278278795537"/>
    <m/>
    <m/>
    <n v="9539467535.0338287"/>
    <m/>
    <m/>
    <n v="14.933608018702188"/>
    <m/>
    <m/>
    <m/>
    <m/>
  </r>
  <r>
    <x v="1522"/>
    <n v="15.59"/>
    <n v="18.77"/>
    <n v="30738.28"/>
    <n v="27497.81"/>
    <n v="94.93"/>
    <n v="284727.15999999997"/>
    <n v="149505.69"/>
    <n v="133763.04999999999"/>
    <n v="4.3064085186728107E-6"/>
    <n v="78142.956689755651"/>
    <n v="19535.810000000001"/>
    <n v="2.999985497901323"/>
    <n v="33831374.37727318"/>
    <m/>
    <m/>
    <n v="14.413310377945791"/>
    <m/>
    <m/>
    <n v="262.29124327431754"/>
    <n v="262.2"/>
    <n v="3.4799113012029537E-4"/>
    <n v="321.2670527303178"/>
    <m/>
    <m/>
    <n v="65484.779384387817"/>
    <m/>
    <m/>
    <n v="1.6482455450727551"/>
    <m/>
    <m/>
    <n v="40714517045.862038"/>
    <m/>
    <m/>
    <n v="1529"/>
    <n v="0.83058071390516786"/>
    <n v="164814382.21170351"/>
    <m/>
    <m/>
    <m/>
    <n v="8.2465622542516623"/>
    <m/>
    <m/>
    <m/>
    <n v="8.2374270205439544"/>
    <m/>
    <m/>
    <n v="9092129935.3025303"/>
    <m/>
    <m/>
    <n v="15.034813181070746"/>
    <m/>
    <m/>
    <m/>
    <m/>
  </r>
  <r>
    <x v="1523"/>
    <n v="15.89"/>
    <n v="18.899999999999999"/>
    <n v="30738.41"/>
    <n v="27497.81"/>
    <n v="94.73"/>
    <n v="285330.98"/>
    <n v="149705.75"/>
    <n v="133941.47"/>
    <n v="4.3064085186728107E-6"/>
    <n v="78141.381764524049"/>
    <n v="19535.419999999998"/>
    <n v="2.9999847336030685"/>
    <n v="33831049.966833942"/>
    <m/>
    <m/>
    <n v="14.412935236990748"/>
    <m/>
    <m/>
    <n v="262.63582232564562"/>
    <n v="262.52"/>
    <n v="4.4119429241828989E-4"/>
    <n v="321.68946243120217"/>
    <m/>
    <m/>
    <n v="65482.895575665803"/>
    <m/>
    <m/>
    <n v="1.6446828711832704"/>
    <m/>
    <m/>
    <n v="40884089195.802597"/>
    <m/>
    <m/>
    <n v="1530"/>
    <n v="0.84074074074074079"/>
    <n v="164808828.19279608"/>
    <m/>
    <m/>
    <m/>
    <n v="8.2461781677905055"/>
    <m/>
    <m/>
    <m/>
    <n v="8.2371578223115538"/>
    <m/>
    <m/>
    <n v="9091758075.6353703"/>
    <m/>
    <m/>
    <n v="15.014268297287623"/>
    <m/>
    <m/>
    <m/>
    <m/>
  </r>
  <r>
    <x v="1524"/>
    <n v="18.36"/>
    <n v="20.23"/>
    <n v="31963.62"/>
    <n v="28593.74"/>
    <n v="91.11"/>
    <n v="296233.78999999998"/>
    <n v="152776.59"/>
    <n v="136688.35999999999"/>
    <n v="4.3064085186728107E-6"/>
    <n v="81254.057403326588"/>
    <n v="20313.59"/>
    <n v="2.9999851037323579"/>
    <n v="35853219.736083321"/>
    <m/>
    <m/>
    <n v="14.125352560967004"/>
    <m/>
    <m/>
    <n v="268.0166056812788"/>
    <n v="267.92"/>
    <n v="3.6057659479982185E-4"/>
    <n v="328.28047418929566"/>
    <m/>
    <m/>
    <n v="68090.768935798013"/>
    <m/>
    <m/>
    <n v="1.5817464963147594"/>
    <m/>
    <m/>
    <n v="44005189178.965981"/>
    <m/>
    <m/>
    <n v="1531"/>
    <n v="0.90756302521008403"/>
    <n v="177939800.6859121"/>
    <m/>
    <m/>
    <m/>
    <n v="7.9171565412761886"/>
    <m/>
    <m/>
    <m/>
    <n v="7.908606003844306"/>
    <m/>
    <m/>
    <n v="9816063790.0322495"/>
    <m/>
    <m/>
    <n v="14.705873025907939"/>
    <m/>
    <m/>
    <m/>
    <m/>
  </r>
  <r>
    <x v="1525"/>
    <n v="17.34"/>
    <n v="19.79"/>
    <n v="31190.67"/>
    <n v="27901.91"/>
    <n v="92.24"/>
    <n v="292541.78000000003"/>
    <n v="152317.03"/>
    <n v="136275.43"/>
    <n v="4.028524218879781E-6"/>
    <n v="79283.357277983829"/>
    <n v="19820.91"/>
    <n v="2.9999857361737594"/>
    <n v="34551014.416660622"/>
    <m/>
    <m/>
    <n v="14.295118863051336"/>
    <m/>
    <m/>
    <n v="267.19085151964424"/>
    <n v="267.08"/>
    <n v="4.150498713653139E-4"/>
    <n v="327.27012415360025"/>
    <m/>
    <m/>
    <n v="66437.568176012908"/>
    <m/>
    <m/>
    <n v="1.6011010264930707"/>
    <m/>
    <m/>
    <n v="42898497984.748878"/>
    <m/>
    <m/>
    <n v="1532"/>
    <n v="0.87620010106114199"/>
    <n v="169312120.29930359"/>
    <m/>
    <m/>
    <m/>
    <n v="8.1075804333512149"/>
    <m/>
    <m/>
    <m/>
    <n v="8.0991618687438063"/>
    <m/>
    <m/>
    <n v="9339907538.6805801"/>
    <m/>
    <m/>
    <n v="14.748840509641614"/>
    <m/>
    <m/>
    <m/>
    <m/>
  </r>
  <r>
    <x v="1526"/>
    <n v="15.73"/>
    <n v="18.989999999999998"/>
    <n v="29711.26"/>
    <n v="26578.38"/>
    <n v="98.25"/>
    <n v="273483.77"/>
    <n v="151096.97"/>
    <n v="135183.32"/>
    <n v="4.028524218879781E-6"/>
    <n v="75521.013291327879"/>
    <n v="18880.32"/>
    <n v="2.9999858737207781"/>
    <n v="32092310.240907989"/>
    <m/>
    <m/>
    <n v="14.633783198151168"/>
    <m/>
    <m/>
    <n v="265.04418888562844"/>
    <n v="264.95999999999998"/>
    <n v="3.1774186906874391E-4"/>
    <n v="324.64112888015359"/>
    <m/>
    <m/>
    <n v="63284.274667479578"/>
    <m/>
    <m/>
    <n v="1.7053291004647668"/>
    <m/>
    <m/>
    <n v="37306300856.452782"/>
    <m/>
    <m/>
    <n v="1533"/>
    <n v="0.82833070036861511"/>
    <n v="153244279.96539131"/>
    <m/>
    <m/>
    <m/>
    <n v="8.4917688281629218"/>
    <m/>
    <m/>
    <m/>
    <n v="8.4830668612897639"/>
    <m/>
    <m/>
    <n v="8453480466.6378441"/>
    <m/>
    <m/>
    <n v="14.86654759270864"/>
    <m/>
    <m/>
    <m/>
    <m/>
  </r>
  <r>
    <x v="1527"/>
    <n v="16.32"/>
    <n v="19.3"/>
    <n v="29871.119999999999"/>
    <n v="26721.27"/>
    <n v="96.65"/>
    <n v="277933.07"/>
    <n v="153048.62"/>
    <n v="136928.87"/>
    <n v="4.028524218879781E-6"/>
    <n v="75925.499078032357"/>
    <n v="18981.45"/>
    <n v="2.9999841465237038"/>
    <n v="32350800.798768148"/>
    <m/>
    <m/>
    <n v="14.594066459089538"/>
    <m/>
    <m/>
    <n v="268.4610964560415"/>
    <n v="268.36"/>
    <n v="3.767195410697699E-4"/>
    <n v="328.82671109808825"/>
    <m/>
    <m/>
    <n v="63622.671656335573"/>
    <m/>
    <m/>
    <n v="1.6774659167825856"/>
    <m/>
    <m/>
    <n v="38517237374.9664"/>
    <m/>
    <m/>
    <n v="1534"/>
    <n v="0.84559585492227973"/>
    <n v="154886796.19551826"/>
    <m/>
    <m/>
    <m/>
    <n v="8.4457222192164139"/>
    <m/>
    <m/>
    <m/>
    <n v="8.4371823364192267"/>
    <m/>
    <m/>
    <n v="8544023401.9208584"/>
    <m/>
    <m/>
    <n v="14.674100163276345"/>
    <m/>
    <m/>
    <m/>
    <m/>
  </r>
  <r>
    <x v="1528"/>
    <n v="16.47"/>
    <n v="19.59"/>
    <n v="29795.78"/>
    <n v="26653.77"/>
    <n v="97.15"/>
    <n v="276494.57"/>
    <n v="154354.34"/>
    <n v="138096.51"/>
    <n v="4.028524218879781E-6"/>
    <n v="75732.155505923074"/>
    <n v="18933.11"/>
    <n v="2.9999849737271411"/>
    <n v="32227910.814072259"/>
    <m/>
    <m/>
    <n v="14.61211900551775"/>
    <m/>
    <m/>
    <n v="270.74484532967818"/>
    <n v="270.64"/>
    <n v="3.8739775967400192E-4"/>
    <n v="331.62434251831019"/>
    <m/>
    <m/>
    <n v="63460.13023649127"/>
    <m/>
    <m/>
    <n v="1.6860515693925966"/>
    <m/>
    <m/>
    <n v="38115626268.132713"/>
    <m/>
    <m/>
    <n v="1535"/>
    <n v="0.84073506891271055"/>
    <n v="154099090.97787485"/>
    <m/>
    <m/>
    <m/>
    <n v="8.4666624123588115"/>
    <m/>
    <m/>
    <m/>
    <n v="8.4582165400205938"/>
    <m/>
    <m/>
    <n v="8500507631.2433186"/>
    <m/>
    <m/>
    <n v="14.548489516393241"/>
    <m/>
    <m/>
    <m/>
    <m/>
  </r>
  <r>
    <x v="1529"/>
    <n v="16.62"/>
    <n v="19.39"/>
    <n v="29582.62"/>
    <n v="26462.98"/>
    <n v="97.85"/>
    <n v="274528.09999999998"/>
    <n v="154041.12"/>
    <n v="137815.73000000001"/>
    <n v="4.028524218879781E-6"/>
    <n v="75188.531740544713"/>
    <n v="18797.2"/>
    <n v="2.9999857287545333"/>
    <n v="31881569.821534991"/>
    <m/>
    <m/>
    <n v="14.664034737230173"/>
    <m/>
    <m/>
    <n v="270.18885424218809"/>
    <n v="270.08"/>
    <n v="4.0304443938121715E-4"/>
    <n v="330.94369434892752"/>
    <m/>
    <m/>
    <n v="63004.064616196869"/>
    <m/>
    <m/>
    <n v="1.6981071132996601"/>
    <m/>
    <m/>
    <n v="37570596642.120972"/>
    <m/>
    <m/>
    <n v="1536"/>
    <n v="0.85714285714285721"/>
    <n v="151887863.04525825"/>
    <m/>
    <m/>
    <m/>
    <n v="8.5268703566596926"/>
    <m/>
    <m/>
    <m/>
    <n v="8.5184804290059777"/>
    <m/>
    <m/>
    <n v="8378467873.7974644"/>
    <m/>
    <m/>
    <n v="14.577589273732414"/>
    <m/>
    <m/>
    <m/>
    <m/>
  </r>
  <r>
    <x v="1530"/>
    <n v="17.47"/>
    <n v="19.86"/>
    <n v="29963.8"/>
    <n v="26803.64"/>
    <n v="96.35"/>
    <n v="278715.58"/>
    <n v="154518.75"/>
    <n v="138241.39000000001"/>
    <n v="4.1674654807088984E-6"/>
    <n v="76151.785329064136"/>
    <n v="19038.02"/>
    <n v="2.9999845219757169"/>
    <n v="32496255.872205343"/>
    <m/>
    <m/>
    <n v="14.568511506786257"/>
    <m/>
    <m/>
    <n v="271.00679422550297"/>
    <n v="270.92"/>
    <n v="3.203684685624264E-4"/>
    <n v="331.94664820033915"/>
    <m/>
    <m/>
    <n v="63809.613666942714"/>
    <m/>
    <m/>
    <n v="1.6718009873770119"/>
    <m/>
    <m/>
    <n v="38707907586.336739"/>
    <m/>
    <m/>
    <n v="1537"/>
    <n v="0.87965760322255793"/>
    <n v="155782641.550486"/>
    <m/>
    <m/>
    <m/>
    <n v="8.4159272576546336"/>
    <m/>
    <m/>
    <m/>
    <n v="8.4079899870402777"/>
    <m/>
    <m/>
    <n v="8593123190.1724148"/>
    <m/>
    <m/>
    <n v="14.531133905766135"/>
    <m/>
    <m/>
    <m/>
    <m/>
  </r>
  <r>
    <x v="1531"/>
    <n v="22.81"/>
    <n v="22.72"/>
    <n v="33289.769999999997"/>
    <n v="29778.720000000001"/>
    <n v="86.24"/>
    <n v="307965.48"/>
    <n v="161629.42000000001"/>
    <n v="144602.43"/>
    <n v="4.1674654807088984E-6"/>
    <n v="84602.540549802623"/>
    <n v="21150.71"/>
    <n v="2.999985842073511"/>
    <n v="37906293.410605684"/>
    <m/>
    <m/>
    <n v="13.759634690926442"/>
    <m/>
    <m/>
    <n v="283.4711185639265"/>
    <n v="283.36"/>
    <n v="3.9214625891625943E-4"/>
    <n v="347.21413926408155"/>
    <m/>
    <m/>
    <n v="70890.146126091044"/>
    <m/>
    <m/>
    <n v="1.4962970118337284"/>
    <m/>
    <m/>
    <n v="46828769312.12365"/>
    <m/>
    <m/>
    <n v="1538"/>
    <n v="1.0039612676056338"/>
    <n v="190358531.09687936"/>
    <m/>
    <m/>
    <m/>
    <n v="7.4814498113741212"/>
    <m/>
    <m/>
    <m/>
    <n v="7.4744966960522197"/>
    <m/>
    <m/>
    <n v="10500286076.517296"/>
    <m/>
    <m/>
    <n v="13.862043287637082"/>
    <m/>
    <m/>
    <m/>
    <m/>
  </r>
  <r>
    <x v="1532"/>
    <n v="21.08"/>
    <n v="22.31"/>
    <n v="32920.239999999998"/>
    <n v="29448.04"/>
    <n v="86.46"/>
    <n v="307169.8"/>
    <n v="160901.18"/>
    <n v="143950.31"/>
    <n v="4.1674654807088984E-6"/>
    <n v="83661.377894030724"/>
    <n v="20915.419999999998"/>
    <n v="2.9999855558258322"/>
    <n v="37274536.119496673"/>
    <m/>
    <m/>
    <n v="13.835672015871944"/>
    <m/>
    <m/>
    <n v="282.18702584089294"/>
    <n v="282.08"/>
    <n v="3.7941662256435471E-4"/>
    <n v="345.64167652219709"/>
    <m/>
    <m/>
    <n v="70100.924592288517"/>
    <m/>
    <m/>
    <n v="1.5000318980149301"/>
    <m/>
    <m/>
    <n v="46583241241.539703"/>
    <m/>
    <m/>
    <n v="1539"/>
    <n v="0.94486777229941732"/>
    <n v="186124557.95095626"/>
    <m/>
    <m/>
    <m/>
    <n v="7.5641758039776681"/>
    <m/>
    <m/>
    <m/>
    <n v="7.5572497694801433"/>
    <m/>
    <m/>
    <n v="10266662328.183527"/>
    <m/>
    <m/>
    <n v="13.924100572060315"/>
    <m/>
    <m/>
    <m/>
    <m/>
  </r>
  <r>
    <x v="1533"/>
    <n v="18.440000000000001"/>
    <n v="20.96"/>
    <n v="31415.54"/>
    <n v="28101.919999999998"/>
    <n v="90.53"/>
    <n v="292730.87"/>
    <n v="159272.32999999999"/>
    <n v="142492.46"/>
    <n v="4.1674654807088984E-6"/>
    <n v="79835.48349482748"/>
    <n v="19958.939999999999"/>
    <n v="2.9999861462997277"/>
    <n v="34718379.524405181"/>
    <m/>
    <m/>
    <n v="14.151529730074458"/>
    <m/>
    <m/>
    <n v="279.32355245864477"/>
    <n v="279.2"/>
    <n v="4.4252313268189347E-4"/>
    <n v="342.134676399478"/>
    <m/>
    <m/>
    <n v="66894.567666714836"/>
    <m/>
    <m/>
    <n v="1.5705580239086536"/>
    <m/>
    <m/>
    <n v="42200610871.532379"/>
    <m/>
    <m/>
    <n v="1540"/>
    <n v="0.87977099236641221"/>
    <n v="169102718.93919617"/>
    <m/>
    <m/>
    <m/>
    <n v="7.9095787382675971"/>
    <m/>
    <m/>
    <m/>
    <n v="7.9024451538866973"/>
    <m/>
    <m/>
    <n v="9327666326.0077477"/>
    <m/>
    <m/>
    <n v="14.064654645539507"/>
    <m/>
    <m/>
    <m/>
    <m/>
  </r>
  <r>
    <x v="1534"/>
    <n v="22.05"/>
    <n v="23.67"/>
    <n v="34101.82"/>
    <n v="30504.74"/>
    <n v="82.68"/>
    <n v="318122.03999999998"/>
    <n v="164551.34"/>
    <n v="147214.71"/>
    <n v="4.1674654807088984E-6"/>
    <n v="86659.942902352195"/>
    <n v="21665.06"/>
    <n v="2.9999862867839826"/>
    <n v="39170832.223353386"/>
    <m/>
    <m/>
    <n v="13.546172603933876"/>
    <m/>
    <m/>
    <n v="288.57456977872533"/>
    <n v="288.48"/>
    <n v="3.278209190422654E-4"/>
    <n v="353.46634532144299"/>
    <m/>
    <m/>
    <n v="72612.216241938571"/>
    <m/>
    <m/>
    <n v="1.4342938489283594"/>
    <m/>
    <m/>
    <n v="49517712942.078568"/>
    <m/>
    <m/>
    <n v="1541"/>
    <n v="0.9315589353612167"/>
    <n v="198013884.63626269"/>
    <m/>
    <m/>
    <m/>
    <n v="7.232943073881275"/>
    <m/>
    <m/>
    <m/>
    <n v="7.226519156593664"/>
    <m/>
    <m/>
    <n v="10922319280.474512"/>
    <m/>
    <m/>
    <n v="13.598100779152954"/>
    <m/>
    <m/>
    <m/>
    <m/>
  </r>
  <r>
    <x v="1535"/>
    <n v="20.190000000000001"/>
    <n v="22.58"/>
    <n v="32886.519999999997"/>
    <n v="29417.25"/>
    <n v="86.08"/>
    <n v="305032.84000000003"/>
    <n v="163217.16"/>
    <n v="146019.25"/>
    <n v="4.5842999230050197E-6"/>
    <n v="83565.495190249887"/>
    <n v="20891.45"/>
    <n v="2.9999854098327252"/>
    <n v="37075113.073349833"/>
    <m/>
    <m/>
    <n v="13.786555706156799"/>
    <m/>
    <m/>
    <n v="286.21387337667056"/>
    <n v="286.12"/>
    <n v="3.2809092922736482E-4"/>
    <n v="350.57595162504191"/>
    <m/>
    <m/>
    <n v="70017.557250341604"/>
    <m/>
    <m/>
    <n v="1.4930299972589696"/>
    <m/>
    <m/>
    <n v="45432496372.271141"/>
    <m/>
    <m/>
    <n v="1542"/>
    <n v="0.89415411868910555"/>
    <n v="183876955.887514"/>
    <m/>
    <m/>
    <m/>
    <n v="7.4897499400386165"/>
    <m/>
    <m/>
    <m/>
    <n v="7.4834067829732049"/>
    <m/>
    <m/>
    <n v="10142324686.599625"/>
    <m/>
    <m/>
    <n v="13.707191921074841"/>
    <m/>
    <m/>
    <m/>
    <m/>
  </r>
  <r>
    <x v="1536"/>
    <n v="23.84"/>
    <n v="25.07"/>
    <n v="36225.480000000003"/>
    <n v="32403.84"/>
    <n v="76.7"/>
    <n v="338259.88"/>
    <n v="171483.5"/>
    <n v="153413.91"/>
    <n v="4.5842999230050197E-6"/>
    <n v="92047.634130410443"/>
    <n v="23011.99"/>
    <n v="2.9999858391390939"/>
    <n v="42720786.683154061"/>
    <m/>
    <m/>
    <n v="13.086374193449803"/>
    <m/>
    <m/>
    <n v="300.70220549514346"/>
    <n v="300.60000000000002"/>
    <n v="3.4000497386377226E-4"/>
    <n v="368.32273758763245"/>
    <m/>
    <m/>
    <n v="77123.879845887393"/>
    <m/>
    <m/>
    <n v="1.330264009912655"/>
    <m/>
    <m/>
    <n v="55326150046.371193"/>
    <m/>
    <m/>
    <n v="1543"/>
    <n v="0.95093737534902267"/>
    <n v="221205763.37474281"/>
    <m/>
    <m/>
    <m/>
    <n v="6.7290387150522672"/>
    <m/>
    <m/>
    <m/>
    <n v="6.7234351098714935"/>
    <m/>
    <m/>
    <n v="12201230612.724041"/>
    <m/>
    <m/>
    <n v="13.012615058098076"/>
    <m/>
    <m/>
    <m/>
    <m/>
  </r>
  <r>
    <x v="1537"/>
    <n v="24.91"/>
    <n v="26.37"/>
    <n v="37867.050000000003"/>
    <n v="33872.089999999997"/>
    <n v="73.06"/>
    <n v="354333.63"/>
    <n v="177081.99"/>
    <n v="158421.76999999999"/>
    <n v="4.5842999230050197E-6"/>
    <n v="96216.457955266771"/>
    <n v="24054.2"/>
    <n v="2.999985780249053"/>
    <n v="45623930.757671438"/>
    <m/>
    <m/>
    <n v="12.789563034815428"/>
    <m/>
    <m/>
    <n v="310.51177837831256"/>
    <n v="310.39999999999998"/>
    <n v="3.6011075487296651E-4"/>
    <n v="380.33865902524281"/>
    <m/>
    <m/>
    <n v="80616.119866685083"/>
    <m/>
    <m/>
    <n v="1.2670634046246183"/>
    <m/>
    <m/>
    <n v="60579615386.637276"/>
    <m/>
    <m/>
    <n v="1544"/>
    <n v="0.94463405384907084"/>
    <n v="241243736.82328176"/>
    <m/>
    <m/>
    <m/>
    <n v="6.42384011721406"/>
    <m/>
    <m/>
    <m/>
    <n v="6.4185816417778412"/>
    <m/>
    <m/>
    <n v="13306389693.216654"/>
    <m/>
    <m/>
    <n v="12.587438960338147"/>
    <m/>
    <m/>
    <m/>
    <m/>
  </r>
  <r>
    <x v="1538"/>
    <n v="32.799999999999997"/>
    <n v="26.37"/>
    <n v="44385.26"/>
    <n v="39702.480000000003"/>
    <n v="64.53"/>
    <n v="395673.03"/>
    <n v="191780.46"/>
    <n v="171570.64"/>
    <n v="4.5842999230050197E-6"/>
    <n v="112775.83995500152"/>
    <n v="28194.06"/>
    <n v="2.9999858110184028"/>
    <n v="57403225.146635234"/>
    <m/>
    <m/>
    <n v="11.688527488656259"/>
    <m/>
    <m/>
    <n v="336.27722192120808"/>
    <n v="336.16"/>
    <n v="3.4870871373171575E-4"/>
    <n v="411.89860327093538"/>
    <m/>
    <m/>
    <n v="94489.823713479316"/>
    <m/>
    <m/>
    <n v="1.1190681809893803"/>
    <m/>
    <m/>
    <n v="74709331285.510162"/>
    <m/>
    <m/>
    <n v="1545"/>
    <n v="1.2438376943496396"/>
    <n v="324283194.32966375"/>
    <m/>
    <m/>
    <m/>
    <n v="5.3178592625095371"/>
    <m/>
    <m/>
    <m/>
    <n v="5.3135814428552433"/>
    <m/>
    <m/>
    <n v="17886510710.94257"/>
    <m/>
    <m/>
    <n v="11.542318398510297"/>
    <m/>
    <m/>
    <m/>
    <m/>
  </r>
  <r>
    <x v="1539"/>
    <n v="40.950000000000003"/>
    <n v="36.619999999999997"/>
    <n v="48360.94"/>
    <n v="43258.54"/>
    <n v="56.42"/>
    <n v="445405.37"/>
    <n v="199892.31"/>
    <n v="178826.88"/>
    <n v="4.5842999230050197E-6"/>
    <n v="122874.4101734218"/>
    <n v="30718.720000000001"/>
    <n v="2.9999847055288043"/>
    <n v="65114813.420413911"/>
    <m/>
    <m/>
    <n v="11.164779602359886"/>
    <m/>
    <m/>
    <n v="350.49238929741716"/>
    <n v="350.36"/>
    <n v="3.778664728197878E-4"/>
    <n v="429.31092090784227"/>
    <m/>
    <m/>
    <n v="102950.09866691973"/>
    <m/>
    <m/>
    <n v="0.97837234099603998"/>
    <m/>
    <m/>
    <n v="93482716728.53656"/>
    <m/>
    <m/>
    <n v="1546"/>
    <n v="1.1182413981430914"/>
    <n v="382360911.56081527"/>
    <m/>
    <m/>
    <m/>
    <n v="4.8413253181640741"/>
    <m/>
    <m/>
    <m/>
    <n v="4.8374994001425611"/>
    <m/>
    <m/>
    <n v="21089761400.046974"/>
    <m/>
    <m/>
    <n v="11.053800753000264"/>
    <m/>
    <m/>
    <m/>
    <m/>
  </r>
  <r>
    <x v="1540"/>
    <n v="28.84"/>
    <n v="28.98"/>
    <n v="41546.76"/>
    <n v="37162.71"/>
    <n v="64.650000000000006"/>
    <n v="380434.56"/>
    <n v="183243.64"/>
    <n v="163930.25"/>
    <n v="4.3064085186728107E-6"/>
    <n v="105553.37017882103"/>
    <n v="26388.44"/>
    <n v="2.9999852275777208"/>
    <n v="51349736.011523485"/>
    <m/>
    <m/>
    <n v="11.950495710040208"/>
    <m/>
    <m/>
    <n v="321.27700751624138"/>
    <n v="321.16000000000003"/>
    <n v="3.6432779997941367E-4"/>
    <n v="393.52689429969149"/>
    <m/>
    <m/>
    <n v="88435.127258459383"/>
    <m/>
    <m/>
    <n v="1.1209034892516165"/>
    <m/>
    <m/>
    <n v="66195139354.193268"/>
    <m/>
    <m/>
    <n v="1547"/>
    <n v="0.99516908212560384"/>
    <n v="274571441.91050088"/>
    <m/>
    <m/>
    <m/>
    <n v="5.522774841282418"/>
    <m/>
    <m/>
    <m/>
    <n v="5.5186450564253899"/>
    <m/>
    <m/>
    <n v="15144124132.857016"/>
    <m/>
    <m/>
    <n v="11.973430097644117"/>
    <m/>
    <m/>
    <m/>
    <m/>
  </r>
  <r>
    <x v="1541"/>
    <n v="28.32"/>
    <n v="28.87"/>
    <n v="41386.379999999997"/>
    <n v="37019.089999999997"/>
    <n v="63.83"/>
    <n v="385276.87"/>
    <n v="183696.09"/>
    <n v="164334.29999999999"/>
    <n v="4.3064085186728107E-6"/>
    <n v="105143.34618626753"/>
    <n v="26285.94"/>
    <n v="2.9999842572214477"/>
    <n v="51051575.132651061"/>
    <m/>
    <m/>
    <n v="11.97327617090253"/>
    <m/>
    <m/>
    <n v="322.06242484010852"/>
    <n v="321.92"/>
    <n v="4.4242308681807785E-4"/>
    <n v="394.48937132027294"/>
    <m/>
    <m/>
    <n v="88090.824315051635"/>
    <m/>
    <m/>
    <n v="1.1066256662117542"/>
    <m/>
    <m/>
    <n v="67875081108.032707"/>
    <m/>
    <m/>
    <n v="1548"/>
    <n v="0.98094908209213716"/>
    <n v="272440028.5137859"/>
    <m/>
    <m/>
    <m/>
    <n v="5.5438600849887054"/>
    <m/>
    <m/>
    <m/>
    <n v="5.5397915135540527"/>
    <m/>
    <m/>
    <n v="15026456767.723557"/>
    <m/>
    <m/>
    <n v="11.943528046831467"/>
    <m/>
    <m/>
    <m/>
    <m/>
  </r>
  <r>
    <x v="1542"/>
    <n v="25.52"/>
    <n v="26.65"/>
    <n v="39169.089999999997"/>
    <n v="35035.620000000003"/>
    <n v="67.52"/>
    <n v="363009.62"/>
    <n v="177838.81"/>
    <n v="159093.68"/>
    <n v="4.3064085186728107E-6"/>
    <n v="99507.827675724737"/>
    <n v="24877.05"/>
    <n v="2.9999850334233655"/>
    <n v="46948136.412575081"/>
    <m/>
    <m/>
    <n v="12.293718180896155"/>
    <m/>
    <m/>
    <n v="311.78563357526554"/>
    <n v="311.68"/>
    <n v="3.3891675842379065E-4"/>
    <n v="381.90190436036124"/>
    <m/>
    <m/>
    <n v="83368.550165264576"/>
    <m/>
    <m/>
    <n v="1.1705353402919909"/>
    <m/>
    <m/>
    <n v="60024767324.412781"/>
    <m/>
    <m/>
    <n v="1549"/>
    <n v="0.95759849906191374"/>
    <n v="243237347.03960514"/>
    <m/>
    <m/>
    <m/>
    <n v="5.8406261433024707"/>
    <m/>
    <m/>
    <m/>
    <n v="5.8364208812126579"/>
    <m/>
    <m/>
    <n v="13415683374.647688"/>
    <m/>
    <m/>
    <n v="12.324004335836658"/>
    <m/>
    <m/>
    <m/>
    <m/>
  </r>
  <r>
    <x v="1543"/>
    <n v="26.68"/>
    <n v="27.61"/>
    <n v="40146.58"/>
    <n v="35909.800000000003"/>
    <n v="66.38"/>
    <n v="369128.56"/>
    <n v="178118.86"/>
    <n v="159343.53"/>
    <n v="4.3064085186728107E-6"/>
    <n v="101988.62303271632"/>
    <n v="25497.25"/>
    <n v="2.999985215374847"/>
    <n v="48704786.356666215"/>
    <m/>
    <m/>
    <n v="12.140030822374351"/>
    <m/>
    <m/>
    <n v="312.26900066474275"/>
    <n v="312.16000000000003"/>
    <n v="3.4918203723321994E-4"/>
    <n v="382.49439319536606"/>
    <m/>
    <m/>
    <n v="85446.235608443109"/>
    <m/>
    <m/>
    <n v="1.1507090987394821"/>
    <m/>
    <m/>
    <n v="62043612891.123848"/>
    <m/>
    <m/>
    <n v="1550"/>
    <n v="0.96631655197392252"/>
    <n v="255366858.04628548"/>
    <m/>
    <m/>
    <m/>
    <n v="5.6946303975478143"/>
    <m/>
    <m/>
    <m/>
    <n v="5.6906093288359783"/>
    <m/>
    <m/>
    <n v="14084581519.456125"/>
    <m/>
    <m/>
    <n v="12.304247885538084"/>
    <m/>
    <m/>
    <m/>
    <m/>
  </r>
  <r>
    <x v="1544"/>
    <n v="31.24"/>
    <n v="30.8"/>
    <n v="44166.37"/>
    <n v="39505.21"/>
    <n v="59.23"/>
    <n v="408867.19"/>
    <n v="187540.07"/>
    <n v="167770.97"/>
    <n v="4.3064085186728107E-6"/>
    <n v="112197.78685253758"/>
    <n v="28049.55"/>
    <n v="2.9999852707989105"/>
    <n v="56018979.810284935"/>
    <m/>
    <m/>
    <n v="11.53198030066874"/>
    <m/>
    <m/>
    <n v="328.77777384263857"/>
    <n v="328.64"/>
    <n v="4.1922420471807165E-4"/>
    <n v="402.71622431985782"/>
    <m/>
    <m/>
    <n v="93998.696064585441"/>
    <m/>
    <m/>
    <n v="1.0267063168967201"/>
    <m/>
    <m/>
    <n v="75396512109.258743"/>
    <m/>
    <m/>
    <n v="1551"/>
    <n v="1.0142857142857142"/>
    <n v="306492907.40378124"/>
    <m/>
    <m/>
    <m/>
    <n v="5.1242261679877066"/>
    <m/>
    <m/>
    <m/>
    <n v="5.1206790271988822"/>
    <m/>
    <m/>
    <n v="16904281504.672293"/>
    <m/>
    <m/>
    <n v="11.653113858401609"/>
    <m/>
    <m/>
    <m/>
    <m/>
  </r>
  <r>
    <x v="1545"/>
    <n v="30.84"/>
    <n v="30.51"/>
    <n v="44541.56"/>
    <n v="39840.29"/>
    <n v="58.7"/>
    <n v="412544.65"/>
    <n v="190751.15"/>
    <n v="170641.39"/>
    <n v="4.4453533327715178E-6"/>
    <n v="113142.62177139505"/>
    <n v="28285.759999999998"/>
    <n v="2.9999852141641252"/>
    <n v="56730070.510383636"/>
    <m/>
    <m/>
    <n v="11.482177037767242"/>
    <m/>
    <m/>
    <n v="334.38267854283998"/>
    <n v="334.24"/>
    <n v="4.2687452979883744E-4"/>
    <n v="409.58295611140227"/>
    <m/>
    <m/>
    <n v="94787.804623360178"/>
    <m/>
    <m/>
    <n v="1.0173519218629585"/>
    <m/>
    <m/>
    <n v="76735248432.219162"/>
    <m/>
    <m/>
    <n v="1552"/>
    <n v="1.0108161258603736"/>
    <n v="311660693.82915843"/>
    <m/>
    <m/>
    <m/>
    <n v="5.0800530138128837"/>
    <m/>
    <m/>
    <m/>
    <n v="5.0767480860539465"/>
    <m/>
    <m/>
    <n v="17188940963.509911"/>
    <m/>
    <m/>
    <n v="11.45262078435465"/>
    <m/>
    <m/>
    <m/>
    <m/>
  </r>
  <r>
    <x v="1546"/>
    <n v="33.549999999999997"/>
    <n v="32.81"/>
    <n v="47564.58"/>
    <n v="42544.06"/>
    <n v="54.85"/>
    <n v="439638.82"/>
    <n v="196957.51"/>
    <n v="176192.69"/>
    <n v="4.4453533327715178E-6"/>
    <n v="120818.6256282058"/>
    <n v="30204.76"/>
    <n v="2.9999862812419567"/>
    <n v="62504469.122776866"/>
    <m/>
    <m/>
    <n v="11.09226809859851"/>
    <m/>
    <m/>
    <n v="345.25387590878944"/>
    <n v="345.12"/>
    <n v="3.8791118680303605E-4"/>
    <n v="422.89947162822028"/>
    <m/>
    <m/>
    <n v="101217.68790320786"/>
    <m/>
    <m/>
    <n v="0.95057402527915857"/>
    <m/>
    <m/>
    <n v="86807922782.464554"/>
    <m/>
    <m/>
    <n v="1553"/>
    <n v="1.0225540993599511"/>
    <n v="353950608.16548949"/>
    <m/>
    <m/>
    <m/>
    <n v="4.7350735563032149"/>
    <m/>
    <m/>
    <m/>
    <n v="4.7320594754220098"/>
    <m/>
    <m/>
    <n v="19521207724.852554"/>
    <m/>
    <m/>
    <n v="11.079683952366855"/>
    <m/>
    <m/>
    <m/>
    <m/>
  </r>
  <r>
    <x v="1547"/>
    <n v="35.32"/>
    <n v="34.18"/>
    <n v="48640.57"/>
    <n v="43506.28"/>
    <n v="54.01"/>
    <n v="446378.23"/>
    <n v="202429.43"/>
    <n v="181086.93"/>
    <n v="4.4453533327715178E-6"/>
    <n v="123548.73148500985"/>
    <n v="30887.29"/>
    <n v="2.9999861264944205"/>
    <n v="64624346.991232879"/>
    <m/>
    <m/>
    <n v="10.966545617029245"/>
    <m/>
    <m/>
    <n v="354.83714812129153"/>
    <n v="354.72"/>
    <n v="3.3025519083085264E-4"/>
    <n v="434.63844254716565"/>
    <m/>
    <m/>
    <n v="103503.95312106061"/>
    <m/>
    <m/>
    <n v="0.93596517642798549"/>
    <m/>
    <m/>
    <n v="89462539361.998489"/>
    <m/>
    <m/>
    <n v="1554"/>
    <n v="1.0333528379169106"/>
    <n v="369948759.34442949"/>
    <m/>
    <m/>
    <m/>
    <n v="4.62776473717412"/>
    <m/>
    <m/>
    <m/>
    <n v="4.6248838725941992"/>
    <m/>
    <m/>
    <n v="20403399269.138588"/>
    <m/>
    <m/>
    <n v="10.771564512701142"/>
    <m/>
    <m/>
    <m/>
    <m/>
  </r>
  <r>
    <x v="1548"/>
    <n v="45.79"/>
    <n v="40.83"/>
    <n v="55192.21"/>
    <n v="49366.16"/>
    <n v="46.17"/>
    <n v="511135.53"/>
    <n v="217501.26"/>
    <n v="194568.9"/>
    <n v="4.4453533327715178E-6"/>
    <n v="140186.70553438048"/>
    <n v="35046.800000000003"/>
    <n v="2.9999858912762498"/>
    <n v="77680024.712578014"/>
    <m/>
    <m/>
    <n v="10.227734981051467"/>
    <m/>
    <m/>
    <n v="381.24715832181636"/>
    <n v="381.12"/>
    <n v="3.3364379149958268E-4"/>
    <n v="466.98845821090111"/>
    <m/>
    <m/>
    <n v="117441.56756503491"/>
    <m/>
    <m/>
    <n v="0.80005821758930096"/>
    <m/>
    <m/>
    <n v="115410894746.2144"/>
    <m/>
    <m/>
    <n v="1555"/>
    <n v="1.1214793044330149"/>
    <n v="469590056.68527311"/>
    <m/>
    <m/>
    <m/>
    <n v="4.0042625594915267"/>
    <m/>
    <m/>
    <m/>
    <n v="4.001826000966779"/>
    <m/>
    <m/>
    <n v="25898629248.612911"/>
    <m/>
    <m/>
    <n v="9.9692942550528425"/>
    <m/>
    <m/>
    <m/>
    <m/>
  </r>
  <r>
    <x v="1549"/>
    <n v="40.1"/>
    <n v="37.4"/>
    <n v="54917.53"/>
    <n v="49120.25"/>
    <n v="46.68"/>
    <n v="505501"/>
    <n v="217813.14"/>
    <n v="194847.03"/>
    <n v="4.4453533327715178E-6"/>
    <n v="139485.6245994498"/>
    <n v="34871.53"/>
    <n v="2.9999857935527867"/>
    <n v="77098858.600584924"/>
    <m/>
    <m/>
    <n v="10.252942067986851"/>
    <m/>
    <m/>
    <n v="381.7845277934079"/>
    <n v="381.64"/>
    <n v="3.787019007648329E-4"/>
    <n v="467.64719290696632"/>
    <m/>
    <m/>
    <n v="116853.18867378902"/>
    <m/>
    <m/>
    <n v="0.80885144469533887"/>
    <m/>
    <m/>
    <n v="112857821936.69803"/>
    <m/>
    <m/>
    <n v="1556"/>
    <n v="1.072192513368984"/>
    <n v="464896007.24518645"/>
    <m/>
    <m/>
    <m/>
    <n v="4.024021754047256"/>
    <m/>
    <m/>
    <m/>
    <n v="4.021629615199501"/>
    <m/>
    <m/>
    <n v="25639563987.617485"/>
    <m/>
    <m/>
    <n v="9.9547195222179301"/>
    <m/>
    <m/>
    <m/>
    <m/>
  </r>
  <r>
    <x v="1550"/>
    <n v="38.32"/>
    <n v="36.909999999999997"/>
    <n v="53931.67"/>
    <n v="48237.81"/>
    <n v="47.45"/>
    <n v="497186.64"/>
    <n v="216967.47"/>
    <n v="194087.93"/>
    <n v="4.5842999230050197E-6"/>
    <n v="136971.60813564595"/>
    <n v="34243.019999999997"/>
    <n v="2.9999862201302911"/>
    <n v="75019091.441277474"/>
    <m/>
    <m/>
    <n v="10.344230825625699"/>
    <m/>
    <m/>
    <n v="380.27441229755476"/>
    <n v="380.12"/>
    <n v="4.0621987150046834E-4"/>
    <n v="465.79898653465347"/>
    <m/>
    <m/>
    <n v="114744.03058994196"/>
    <m/>
    <m/>
    <n v="0.82205853374506832"/>
    <m/>
    <m/>
    <n v="109120367753.38519"/>
    <m/>
    <m/>
    <n v="1557"/>
    <n v="1.0382010295312925"/>
    <n v="448147084.9801268"/>
    <m/>
    <m/>
    <m/>
    <n v="4.0957405365227508"/>
    <m/>
    <m/>
    <m/>
    <n v="4.0934781150401154"/>
    <m/>
    <m/>
    <n v="24715327835.329884"/>
    <m/>
    <m/>
    <n v="9.9925304849314713"/>
    <m/>
    <m/>
    <m/>
    <m/>
  </r>
  <r>
    <x v="1551"/>
    <n v="34.61"/>
    <n v="34.9"/>
    <n v="51970.84"/>
    <n v="46483.77"/>
    <n v="48.87"/>
    <n v="482229.01"/>
    <n v="214075.94"/>
    <n v="191500.43"/>
    <n v="4.5842999230050197E-6"/>
    <n v="131988.42082688562"/>
    <n v="32997.22"/>
    <n v="2.9999860844909243"/>
    <n v="70926605.931432545"/>
    <m/>
    <m/>
    <n v="10.532026954135073"/>
    <m/>
    <m/>
    <n v="375.19733839943081"/>
    <n v="375.04"/>
    <n v="4.1952431588843098E-4"/>
    <n v="459.58057091111726"/>
    <m/>
    <m/>
    <n v="110568.48747071746"/>
    <m/>
    <m/>
    <n v="0.84661326088563083"/>
    <m/>
    <m/>
    <n v="102546885197.51933"/>
    <m/>
    <m/>
    <n v="1558"/>
    <n v="0.99169054441260751"/>
    <n v="415541721.43431383"/>
    <m/>
    <m/>
    <m/>
    <n v="4.2444735793261774"/>
    <m/>
    <m/>
    <m/>
    <n v="4.2421891280339734"/>
    <m/>
    <m/>
    <n v="22916982214.118099"/>
    <m/>
    <m/>
    <n v="10.125418673573067"/>
    <m/>
    <m/>
    <m/>
    <m/>
  </r>
  <r>
    <x v="1552"/>
    <n v="35.020000000000003"/>
    <n v="33.950000000000003"/>
    <n v="50572.800000000003"/>
    <n v="45233.120000000003"/>
    <n v="50.63"/>
    <n v="464886.93"/>
    <n v="212355.57"/>
    <n v="189960.61"/>
    <n v="4.5842999230050197E-6"/>
    <n v="128434.73855597734"/>
    <n v="32108.79"/>
    <n v="2.9999868744969005"/>
    <n v="68063523.22250548"/>
    <m/>
    <m/>
    <n v="10.673431710055487"/>
    <m/>
    <m/>
    <n v="372.1730797587735"/>
    <n v="372.04"/>
    <n v="3.577028243562097E-4"/>
    <n v="455.87664521413791"/>
    <m/>
    <m/>
    <n v="107590.53724147141"/>
    <m/>
    <m/>
    <n v="0.87705505800490779"/>
    <m/>
    <m/>
    <n v="95163986173.935593"/>
    <m/>
    <m/>
    <n v="1559"/>
    <n v="1.031516936671576"/>
    <n v="393168097.20878363"/>
    <m/>
    <m/>
    <m/>
    <n v="4.3584685149565461"/>
    <m/>
    <m/>
    <m/>
    <n v="4.3561844532476757"/>
    <m/>
    <m/>
    <n v="21682934469.139954"/>
    <m/>
    <m/>
    <n v="10.206504594880286"/>
    <m/>
    <m/>
    <m/>
    <m/>
  </r>
  <r>
    <x v="1553"/>
    <n v="29.68"/>
    <n v="30.64"/>
    <n v="46127.12"/>
    <n v="41256.620000000003"/>
    <n v="54.48"/>
    <n v="429574.01"/>
    <n v="202506.54"/>
    <n v="181149.39"/>
    <n v="4.5842999230050197E-6"/>
    <n v="117141.62833392993"/>
    <n v="29285.5"/>
    <n v="2.9999873088705988"/>
    <n v="59087632.786696784"/>
    <m/>
    <m/>
    <n v="11.142299044945199"/>
    <m/>
    <m/>
    <n v="354.90307570191732"/>
    <n v="354.76"/>
    <n v="4.0330280166123167E-4"/>
    <n v="434.72300829142887"/>
    <m/>
    <m/>
    <n v="98129.295932495486"/>
    <m/>
    <m/>
    <n v="0.94369625460285267"/>
    <m/>
    <m/>
    <n v="80700481881.418076"/>
    <m/>
    <m/>
    <n v="1560"/>
    <n v="0.96866840731070492"/>
    <n v="324029381.81954145"/>
    <m/>
    <m/>
    <m/>
    <n v="4.7414060756739467"/>
    <m/>
    <m/>
    <m/>
    <n v="4.7389885044608846"/>
    <m/>
    <m/>
    <n v="17869860914.744873"/>
    <m/>
    <m/>
    <n v="10.679581730980853"/>
    <m/>
    <m/>
    <m/>
    <m/>
  </r>
  <r>
    <x v="1554"/>
    <n v="32.07"/>
    <n v="32"/>
    <n v="47049.95"/>
    <n v="42081.82"/>
    <n v="54.49"/>
    <n v="429468.76"/>
    <n v="203719.64"/>
    <n v="182233.72"/>
    <n v="4.5842999230050197E-6"/>
    <n v="119482.27779754874"/>
    <n v="29870.67"/>
    <n v="2.9999865352048931"/>
    <n v="60859823.402192086"/>
    <m/>
    <m/>
    <n v="11.030579821272811"/>
    <m/>
    <m/>
    <n v="357.02038989781818"/>
    <n v="356.88"/>
    <n v="3.9338124248544659E-4"/>
    <n v="437.31699902175399"/>
    <m/>
    <m/>
    <n v="100089.16327831149"/>
    <m/>
    <m/>
    <n v="0.94381775457021722"/>
    <m/>
    <m/>
    <n v="80654793513.761444"/>
    <m/>
    <m/>
    <n v="1561"/>
    <n v="1.0021875"/>
    <n v="336980262.79683071"/>
    <m/>
    <m/>
    <m/>
    <n v="4.6463537696507871"/>
    <m/>
    <m/>
    <m/>
    <n v="4.6440504880143747"/>
    <m/>
    <m/>
    <n v="18583958978.75922"/>
    <m/>
    <m/>
    <n v="10.615311569542325"/>
    <m/>
    <m/>
    <m/>
    <m/>
  </r>
  <r>
    <x v="1555"/>
    <n v="35.54"/>
    <n v="34.020000000000003"/>
    <n v="49822.48"/>
    <n v="44560.82"/>
    <n v="51.66"/>
    <n v="451785.07"/>
    <n v="207513.17"/>
    <n v="185623.81"/>
    <n v="4.4453533327715178E-6"/>
    <n v="126510.71478738863"/>
    <n v="31627.78"/>
    <n v="2.9999871880792339"/>
    <n v="66235074.304119706"/>
    <m/>
    <m/>
    <n v="10.704564816841524"/>
    <m/>
    <m/>
    <n v="363.63311442239626"/>
    <n v="363.48"/>
    <n v="4.2124579728253231E-4"/>
    <n v="445.41892829892578"/>
    <m/>
    <m/>
    <n v="105973.12566591753"/>
    <m/>
    <m/>
    <n v="0.89460340386552484"/>
    <m/>
    <m/>
    <n v="89009735137.270844"/>
    <m/>
    <m/>
    <n v="1562"/>
    <n v="1.0446796002351557"/>
    <n v="376631864.29204124"/>
    <m/>
    <m/>
    <m/>
    <n v="4.3718269151760758"/>
    <m/>
    <m/>
    <m/>
    <n v="4.3699074689842687"/>
    <m/>
    <m/>
    <n v="20770098969.621754"/>
    <m/>
    <m/>
    <n v="10.41647919645321"/>
    <m/>
    <m/>
    <m/>
    <m/>
  </r>
  <r>
    <x v="1556"/>
    <n v="30.17"/>
    <n v="30.59"/>
    <n v="46456.15"/>
    <n v="41549.81"/>
    <n v="53.59"/>
    <n v="434916.94"/>
    <n v="203133.64"/>
    <n v="181705.43"/>
    <n v="4.4453533327715178E-6"/>
    <n v="117959.95373340588"/>
    <n v="29490.09"/>
    <n v="2.9999862236231181"/>
    <n v="59521168.680432275"/>
    <m/>
    <m/>
    <n v="11.065934765272349"/>
    <m/>
    <m/>
    <n v="355.95002012697495"/>
    <n v="355.8"/>
    <n v="4.2164172842862335E-4"/>
    <n v="436.00828406130353"/>
    <m/>
    <m/>
    <n v="98809.594845546293"/>
    <m/>
    <m/>
    <n v="0.92797463154093718"/>
    <m/>
    <m/>
    <n v="82356815696.273697"/>
    <m/>
    <m/>
    <n v="1563"/>
    <n v="0.98627002288329524"/>
    <n v="325722259.1052075"/>
    <m/>
    <m/>
    <m/>
    <n v="4.6670173541185838"/>
    <m/>
    <m/>
    <m/>
    <n v="4.6650337779173032"/>
    <m/>
    <m/>
    <n v="17962462619.321968"/>
    <m/>
    <m/>
    <n v="10.636017175624477"/>
    <m/>
    <m/>
    <m/>
    <m/>
  </r>
  <r>
    <x v="1557"/>
    <n v="29.46"/>
    <n v="30.24"/>
    <n v="46034.87"/>
    <n v="41172.839999999997"/>
    <n v="54.37"/>
    <n v="428578.95"/>
    <n v="201071.52"/>
    <n v="179860.04"/>
    <n v="4.4453533327715178E-6"/>
    <n v="116887.40298049632"/>
    <n v="29221.95"/>
    <n v="2.9999864136546779"/>
    <n v="58710576.904079258"/>
    <m/>
    <m/>
    <n v="11.11584453274611"/>
    <m/>
    <m/>
    <n v="352.32798676297523"/>
    <n v="352.2"/>
    <n v="3.6339228556281356E-4"/>
    <n v="431.57207641963663"/>
    <m/>
    <m/>
    <n v="97910.305885121837"/>
    <m/>
    <m/>
    <n v="0.94142967186410953"/>
    <m/>
    <m/>
    <n v="79950374776.858383"/>
    <m/>
    <m/>
    <n v="1564"/>
    <n v="0.9742063492063493"/>
    <n v="319801104.91533506"/>
    <m/>
    <m/>
    <m/>
    <n v="4.7091405790993095"/>
    <m/>
    <m/>
    <m/>
    <n v="4.7072051646043187"/>
    <m/>
    <m/>
    <n v="17635806784.917736"/>
    <m/>
    <m/>
    <n v="10.743686339284169"/>
    <m/>
    <m/>
    <m/>
    <m/>
  </r>
  <r>
    <x v="1558"/>
    <n v="35.479999999999997"/>
    <n v="34.369999999999997"/>
    <n v="50418.2"/>
    <n v="45093.04"/>
    <n v="48.91"/>
    <n v="471640.97"/>
    <n v="209264.72"/>
    <n v="187188.12"/>
    <n v="4.4453533327715178E-6"/>
    <n v="128014.01986074024"/>
    <n v="32003.61"/>
    <n v="2.9999868721291203"/>
    <n v="67094970.972597934"/>
    <m/>
    <m/>
    <n v="10.586381134996811"/>
    <m/>
    <m/>
    <n v="366.67559733256985"/>
    <n v="366.52"/>
    <n v="4.245261720230431E-4"/>
    <n v="449.14718184232515"/>
    <m/>
    <m/>
    <n v="107229.57976012703"/>
    <m/>
    <m/>
    <n v="0.84684204927998896"/>
    <m/>
    <m/>
    <n v="96009294744.418289"/>
    <m/>
    <m/>
    <n v="1565"/>
    <n v="1.0322956066336921"/>
    <n v="380686882.38888639"/>
    <m/>
    <m/>
    <m/>
    <n v="4.2605695426204866"/>
    <m/>
    <m/>
    <m/>
    <n v="4.258878259516182"/>
    <m/>
    <m/>
    <n v="20993276100.88739"/>
    <m/>
    <m/>
    <n v="10.3056184291321"/>
    <m/>
    <m/>
    <m/>
    <m/>
  </r>
  <r>
    <x v="1559"/>
    <n v="36.57"/>
    <n v="35.299999999999997"/>
    <n v="52737.41"/>
    <n v="47166.7"/>
    <n v="47.37"/>
    <n v="486466.09"/>
    <n v="211916.79"/>
    <n v="189557.91"/>
    <n v="3.6117110888689297E-6"/>
    <n v="133892.80088458824"/>
    <n v="33473.31"/>
    <n v="2.9999868816256372"/>
    <n v="71721077.309784263"/>
    <m/>
    <m/>
    <n v="10.34215954751815"/>
    <m/>
    <m/>
    <n v="371.29541732349372"/>
    <n v="371.16"/>
    <n v="3.6484891554500187E-4"/>
    <n v="454.80757329282358"/>
    <m/>
    <m/>
    <n v="112150.98713181035"/>
    <m/>
    <m/>
    <n v="0.82004322233250515"/>
    <m/>
    <m/>
    <n v="102021712219.44029"/>
    <m/>
    <m/>
    <n v="1566"/>
    <n v="1.0359773371104817"/>
    <n v="415657585.76961809"/>
    <m/>
    <m/>
    <m/>
    <n v="4.0640739987900734"/>
    <m/>
    <m/>
    <m/>
    <n v="4.0626317697945975"/>
    <m/>
    <m/>
    <n v="22921219985.646725"/>
    <m/>
    <m/>
    <n v="10.174131198031859"/>
    <m/>
    <m/>
    <m/>
    <m/>
  </r>
  <r>
    <x v="1560"/>
    <n v="33.700000000000003"/>
    <n v="33.65"/>
    <n v="50571.03"/>
    <n v="45228.98"/>
    <n v="48.85"/>
    <n v="471248.32"/>
    <n v="209879.29"/>
    <n v="187734.7"/>
    <n v="3.6117110888689297E-6"/>
    <n v="128389.5387896579"/>
    <n v="32097.49"/>
    <n v="2.9999868771563727"/>
    <n v="67300723.793833494"/>
    <m/>
    <m/>
    <n v="10.554325070937693"/>
    <m/>
    <m/>
    <n v="367.71658548136213"/>
    <n v="367.56"/>
    <n v="4.2601338927550358E-4"/>
    <n v="450.42428045398935"/>
    <m/>
    <m/>
    <n v="107540.46463836325"/>
    <m/>
    <m/>
    <n v="0.84561782544098685"/>
    <m/>
    <m/>
    <n v="95631483760.959152"/>
    <m/>
    <m/>
    <n v="1567"/>
    <n v="1.0014858841010403"/>
    <n v="381492328.9502095"/>
    <m/>
    <m/>
    <m/>
    <n v="4.2308387439906587"/>
    <m/>
    <m/>
    <m/>
    <n v="4.2293931677709065"/>
    <m/>
    <m/>
    <n v="21037028685.451038"/>
    <m/>
    <m/>
    <n v="10.271645423919486"/>
    <m/>
    <m/>
    <m/>
    <m/>
  </r>
  <r>
    <x v="1561"/>
    <n v="33.729999999999997"/>
    <n v="33.799999999999997"/>
    <n v="51001.66"/>
    <n v="45613.95"/>
    <n v="48.71"/>
    <n v="472636.75"/>
    <n v="211203.8"/>
    <n v="188918.78"/>
    <n v="3.6117110888689297E-6"/>
    <n v="129479.66334488837"/>
    <n v="32370.02"/>
    <n v="2.9999871283640962"/>
    <n v="68159323.264852703"/>
    <m/>
    <m/>
    <n v="10.50913455682419"/>
    <m/>
    <m/>
    <n v="370.02815510154699"/>
    <n v="369.88"/>
    <n v="4.0054910118692E-4"/>
    <n v="453.25627057940039"/>
    <m/>
    <m/>
    <n v="108452.6837509013"/>
    <m/>
    <m/>
    <n v="0.8431481532958639"/>
    <m/>
    <m/>
    <n v="96187671586.999466"/>
    <m/>
    <m/>
    <n v="1568"/>
    <n v="0.99792899408284019"/>
    <n v="387973457.91369826"/>
    <m/>
    <m/>
    <m/>
    <n v="4.1946322536526646"/>
    <m/>
    <m/>
    <m/>
    <n v="4.1932544042828042"/>
    <m/>
    <m/>
    <n v="21394255410.072491"/>
    <m/>
    <m/>
    <n v="10.206519468532571"/>
    <m/>
    <m/>
    <m/>
    <m/>
  </r>
  <r>
    <x v="1562"/>
    <n v="30.57"/>
    <n v="31.47"/>
    <n v="47944.24"/>
    <n v="42879.34"/>
    <n v="51.56"/>
    <n v="444940.61"/>
    <n v="206292.58"/>
    <n v="184525.08"/>
    <n v="3.6117110888689297E-6"/>
    <n v="121714.71842590405"/>
    <n v="30428.78"/>
    <n v="2.9999868028197008"/>
    <n v="62029380.954841927"/>
    <m/>
    <m/>
    <n v="10.823870326423485"/>
    <m/>
    <m/>
    <n v="361.41490585023928"/>
    <n v="361.28"/>
    <n v="3.734107900776884E-4"/>
    <n v="442.70618228666871"/>
    <m/>
    <m/>
    <n v="101947.88485599137"/>
    <m/>
    <m/>
    <n v="0.89243146617023328"/>
    <m/>
    <m/>
    <n v="84908161051.147598"/>
    <m/>
    <m/>
    <n v="1569"/>
    <n v="0.97140133460438516"/>
    <n v="341443020.302432"/>
    <m/>
    <m/>
    <m/>
    <n v="4.4458983163685186"/>
    <m/>
    <m/>
    <m/>
    <n v="4.4444966039844411"/>
    <m/>
    <m/>
    <n v="18828250644.587749"/>
    <m/>
    <m/>
    <n v="10.443544791975532"/>
    <m/>
    <m/>
    <m/>
    <m/>
  </r>
  <r>
    <x v="1563"/>
    <n v="28.79"/>
    <n v="30.95"/>
    <n v="46783.47"/>
    <n v="41841.040000000001"/>
    <n v="52.72"/>
    <n v="434978.53"/>
    <n v="204530.04"/>
    <n v="182947.86"/>
    <n v="3.6117110888689297E-6"/>
    <n v="118765.00768936583"/>
    <n v="29691.35"/>
    <n v="2.9999867870395192"/>
    <n v="59775795.948108301"/>
    <m/>
    <m/>
    <n v="10.954632277984603"/>
    <m/>
    <m/>
    <n v="358.31828130835669"/>
    <n v="358.2"/>
    <n v="3.3021024108514929E-4"/>
    <n v="438.91353023580444"/>
    <m/>
    <m/>
    <n v="99476.410293973837"/>
    <m/>
    <m/>
    <n v="0.91245944278152524"/>
    <m/>
    <m/>
    <n v="81099849739.638916"/>
    <m/>
    <m/>
    <n v="1570"/>
    <n v="0.9302100161550888"/>
    <n v="324896355.66396701"/>
    <m/>
    <m/>
    <m/>
    <n v="4.553341253449525"/>
    <m/>
    <m/>
    <m/>
    <n v="4.5519657576025843"/>
    <m/>
    <m/>
    <n v="17915673644.556843"/>
    <m/>
    <m/>
    <n v="10.532459003208666"/>
    <m/>
    <m/>
    <m/>
    <m/>
  </r>
  <r>
    <x v="1564"/>
    <n v="28.58"/>
    <n v="30.68"/>
    <n v="45846.54"/>
    <n v="41002.639999999999"/>
    <n v="53.88"/>
    <n v="425346.27"/>
    <n v="202307.25"/>
    <n v="180957.64"/>
    <n v="1.8057055335418681E-6"/>
    <n v="116377.99381805866"/>
    <n v="29094.6"/>
    <n v="2.9999860392670348"/>
    <n v="57977470.029507004"/>
    <m/>
    <m/>
    <n v="11.06352142130164"/>
    <m/>
    <m/>
    <n v="354.39822690164675"/>
    <n v="354.28"/>
    <n v="3.3371034675044875E-4"/>
    <n v="434.11317927069979"/>
    <m/>
    <m/>
    <n v="97474.714879657666"/>
    <m/>
    <m/>
    <n v="0.93238303450502391"/>
    <m/>
    <m/>
    <n v="77490355295.821625"/>
    <m/>
    <m/>
    <n v="1571"/>
    <n v="0.93155149934810944"/>
    <n v="311844448.09302521"/>
    <m/>
    <m/>
    <m/>
    <n v="4.6439309961062163"/>
    <m/>
    <m/>
    <m/>
    <n v="4.6427120000427378"/>
    <m/>
    <m/>
    <n v="17195455290.731037"/>
    <m/>
    <m/>
    <n v="10.645913940200629"/>
    <m/>
    <m/>
    <m/>
    <m/>
  </r>
  <r>
    <x v="1565"/>
    <n v="25.87"/>
    <n v="28.45"/>
    <n v="43114.76"/>
    <n v="38559.410000000003"/>
    <n v="56.71"/>
    <n v="403046.1"/>
    <n v="195463.64"/>
    <n v="174835.91"/>
    <n v="1.8057055335418681E-6"/>
    <n v="109440.90711233772"/>
    <n v="27360.32"/>
    <n v="2.9999863712243759"/>
    <n v="52794896.443134509"/>
    <m/>
    <m/>
    <n v="11.392846680596897"/>
    <m/>
    <m/>
    <n v="342.40136397708704"/>
    <n v="342.28"/>
    <n v="3.5457513464720591E-4"/>
    <n v="419.41831622686561"/>
    <m/>
    <m/>
    <n v="91663.838535842762"/>
    <m/>
    <m/>
    <n v="0.98130186715465773"/>
    <m/>
    <m/>
    <n v="69359701282.206985"/>
    <m/>
    <m/>
    <n v="1572"/>
    <n v="0.90931458699472767"/>
    <n v="274671354.92051798"/>
    <m/>
    <m/>
    <m/>
    <n v="4.9204203759146887"/>
    <m/>
    <m/>
    <m/>
    <n v="4.9191848583589595"/>
    <m/>
    <m/>
    <n v="15145541987.538406"/>
    <m/>
    <m/>
    <n v="11.005674069611832"/>
    <m/>
    <m/>
    <m/>
    <m/>
  </r>
  <r>
    <x v="1566"/>
    <n v="25.92"/>
    <n v="28.78"/>
    <n v="41982.23"/>
    <n v="37546.47"/>
    <n v="57.54"/>
    <n v="397116.87"/>
    <n v="194489.92"/>
    <n v="173964.63"/>
    <n v="1.8057055335418681E-6"/>
    <n v="106563.53651827556"/>
    <n v="26640.97"/>
    <n v="2.9999871070113273"/>
    <n v="50714059.490631051"/>
    <m/>
    <m/>
    <n v="11.542188981308099"/>
    <m/>
    <m/>
    <n v="340.68735289236002"/>
    <n v="340.56"/>
    <n v="3.7395141050033942E-4"/>
    <n v="417.31922690479769"/>
    <m/>
    <m/>
    <n v="89253.299186851771"/>
    <m/>
    <m/>
    <n v="0.99560951352978821"/>
    <m/>
    <m/>
    <n v="67313866363.008003"/>
    <m/>
    <m/>
    <n v="1573"/>
    <n v="0.90062543432939546"/>
    <n v="260231575.87233663"/>
    <m/>
    <m/>
    <m/>
    <n v="5.0494426252094557"/>
    <m/>
    <m/>
    <m/>
    <n v="5.0482322355179727"/>
    <m/>
    <m/>
    <n v="14349184767.095863"/>
    <m/>
    <m/>
    <n v="11.060130801693912"/>
    <m/>
    <m/>
    <m/>
    <m/>
  </r>
  <r>
    <x v="1567"/>
    <n v="25.05"/>
    <n v="28.21"/>
    <n v="41237.949999999997"/>
    <n v="36880.76"/>
    <n v="59.1"/>
    <n v="386378.27"/>
    <n v="192862.04"/>
    <n v="172508.23"/>
    <n v="1.8057055335418681E-6"/>
    <n v="104671.77751476887"/>
    <n v="26168.03"/>
    <n v="2.999986912074347"/>
    <n v="49364823.249987207"/>
    <m/>
    <m/>
    <n v="11.644209114398897"/>
    <m/>
    <m/>
    <n v="337.82756321284495"/>
    <n v="337.68"/>
    <n v="4.3699127234342328E-4"/>
    <n v="413.81662927822322"/>
    <m/>
    <m/>
    <n v="87668.289800077924"/>
    <m/>
    <m/>
    <n v="1.0225460220960205"/>
    <m/>
    <m/>
    <n v="63668493037.860138"/>
    <m/>
    <m/>
    <n v="1574"/>
    <n v="0.8879829847571783"/>
    <n v="250995152.02923849"/>
    <m/>
    <m/>
    <m/>
    <n v="5.1387313846559648"/>
    <m/>
    <m/>
    <m/>
    <n v="5.1375581350045181"/>
    <m/>
    <m/>
    <n v="13839753532.820498"/>
    <m/>
    <m/>
    <n v="11.152331830302083"/>
    <m/>
    <m/>
    <m/>
    <m/>
  </r>
  <r>
    <x v="1568"/>
    <n v="23.95"/>
    <n v="27.96"/>
    <n v="40542.160000000003"/>
    <n v="36258.42"/>
    <n v="60.27"/>
    <n v="378698.07"/>
    <n v="190254.93"/>
    <n v="170175.95"/>
    <n v="1.8057055335418681E-6"/>
    <n v="102903.18691689287"/>
    <n v="25725.88"/>
    <n v="2.999987052605892"/>
    <n v="48114860.608497061"/>
    <m/>
    <m/>
    <n v="11.742147900077711"/>
    <m/>
    <m/>
    <n v="333.25268247556448"/>
    <n v="333.12"/>
    <n v="3.9830234019122557E-4"/>
    <n v="408.21314750472322"/>
    <m/>
    <m/>
    <n v="86186.462258501037"/>
    <m/>
    <m/>
    <n v="1.0427321798393892"/>
    <m/>
    <m/>
    <n v="61132706833.18866"/>
    <m/>
    <m/>
    <n v="1575"/>
    <n v="0.85658082975679539"/>
    <n v="242516203.58395615"/>
    <m/>
    <m/>
    <m/>
    <n v="5.2252009196235321"/>
    <m/>
    <m/>
    <m/>
    <n v="5.2240674566962326"/>
    <m/>
    <m/>
    <n v="13372098610.313211"/>
    <m/>
    <m/>
    <n v="11.302711685005869"/>
    <m/>
    <m/>
    <m/>
    <m/>
  </r>
  <r>
    <x v="1569"/>
    <n v="24.88"/>
    <n v="27.54"/>
    <n v="40899.08"/>
    <n v="36577.43"/>
    <n v="59.21"/>
    <n v="385405.04"/>
    <n v="190810.96"/>
    <n v="170672.37"/>
    <n v="3.1949139418507855E-6"/>
    <n v="103801.51960729429"/>
    <n v="25950.46"/>
    <n v="2.999987653679137"/>
    <n v="48748446.806133352"/>
    <m/>
    <m/>
    <n v="11.689580032392273"/>
    <m/>
    <m/>
    <n v="334.20218258771439"/>
    <n v="334.08"/>
    <n v="3.6572853123328919E-4"/>
    <n v="409.37757013086286"/>
    <m/>
    <m/>
    <n v="86937.247534590773"/>
    <m/>
    <m/>
    <n v="1.0242247196775023"/>
    <m/>
    <m/>
    <n v="63283638575.124985"/>
    <m/>
    <m/>
    <n v="1576"/>
    <n v="0.90341321713870737"/>
    <n v="246758683.37839559"/>
    <m/>
    <m/>
    <m/>
    <n v="5.1785047491025278"/>
    <m/>
    <m/>
    <m/>
    <n v="5.1775584107275634"/>
    <m/>
    <m/>
    <n v="13605685376.97312"/>
    <m/>
    <m/>
    <n v="11.268598140363135"/>
    <m/>
    <m/>
    <m/>
    <m/>
  </r>
  <r>
    <x v="1570"/>
    <n v="27.05"/>
    <n v="29.09"/>
    <n v="42736.11"/>
    <n v="38220.230000000003"/>
    <n v="56.62"/>
    <n v="402235.98"/>
    <n v="195288.5"/>
    <n v="174676.79"/>
    <n v="3.1949139418507855E-6"/>
    <n v="108461.24149592435"/>
    <n v="27115.4"/>
    <n v="2.9999867785805976"/>
    <n v="52032102.125169255"/>
    <m/>
    <m/>
    <n v="11.426775899153446"/>
    <m/>
    <m/>
    <n v="342.03617821836042"/>
    <n v="341.92"/>
    <n v="3.3978187400673932E-4"/>
    <n v="418.97420269411811"/>
    <m/>
    <m/>
    <n v="90839.241850684833"/>
    <m/>
    <m/>
    <n v="0.97936878915763514"/>
    <m/>
    <m/>
    <n v="68805689771.372421"/>
    <m/>
    <m/>
    <n v="1577"/>
    <n v="0.92987280852526644"/>
    <n v="268914937.98371589"/>
    <m/>
    <m/>
    <m/>
    <n v="4.9456925064895483"/>
    <m/>
    <m/>
    <m/>
    <n v="4.9448519299527129"/>
    <m/>
    <m/>
    <n v="14827205173.819683"/>
    <m/>
    <m/>
    <n v="11.003835520331796"/>
    <m/>
    <m/>
    <m/>
    <m/>
  </r>
  <r>
    <x v="1571"/>
    <n v="26.91"/>
    <n v="29.26"/>
    <n v="43323.040000000001"/>
    <n v="38745.019999999997"/>
    <n v="56.36"/>
    <n v="404087.29"/>
    <n v="198431.07"/>
    <n v="177487.12"/>
    <n v="3.1949139418507855E-6"/>
    <n v="109948.14756359736"/>
    <n v="27487.13"/>
    <n v="2.9999864505169276"/>
    <n v="53103247.642376184"/>
    <m/>
    <m/>
    <n v="11.348031792360899"/>
    <m/>
    <m/>
    <n v="347.53172816373444"/>
    <n v="347.4"/>
    <n v="3.79182969874714E-4"/>
    <n v="425.70639471468581"/>
    <m/>
    <m/>
    <n v="92083.87794725658"/>
    <m/>
    <m/>
    <n v="0.9748180934554439"/>
    <m/>
    <m/>
    <n v="69433763829.775009"/>
    <m/>
    <m/>
    <n v="1578"/>
    <n v="0.91968557758031433"/>
    <n v="276290400.53422576"/>
    <m/>
    <m/>
    <m/>
    <n v="4.8775575681559866"/>
    <m/>
    <m/>
    <m/>
    <n v="4.8767909187073437"/>
    <m/>
    <m/>
    <n v="15233740583.737076"/>
    <m/>
    <m/>
    <n v="10.826431785007038"/>
    <m/>
    <m/>
    <m/>
    <m/>
  </r>
  <r>
    <x v="1572"/>
    <n v="29.74"/>
    <n v="31.36"/>
    <n v="45923.31"/>
    <n v="41070.39"/>
    <n v="53"/>
    <n v="428205.11"/>
    <n v="203362.68"/>
    <n v="181897.64"/>
    <n v="3.1949139418507855E-6"/>
    <n v="116544.44719085269"/>
    <n v="29136.2"/>
    <n v="2.9999878910377018"/>
    <n v="57883359.847348131"/>
    <m/>
    <m/>
    <n v="11.007206399758727"/>
    <m/>
    <m/>
    <n v="356.16025412042893"/>
    <n v="356.04"/>
    <n v="3.3775452316842092E-4"/>
    <n v="436.27632126142208"/>
    <m/>
    <m/>
    <n v="97607.692163402797"/>
    <m/>
    <m/>
    <n v="0.91665237712146486"/>
    <m/>
    <m/>
    <n v="77716107925.484375"/>
    <m/>
    <m/>
    <n v="1579"/>
    <n v="0.94834183673469385"/>
    <n v="309444358.80988389"/>
    <m/>
    <m/>
    <m/>
    <n v="4.5846063801915786"/>
    <m/>
    <m/>
    <m/>
    <n v="4.5839443794264731"/>
    <m/>
    <m/>
    <n v="17061598572.925182"/>
    <m/>
    <m/>
    <n v="10.557040336850845"/>
    <m/>
    <m/>
    <m/>
    <m/>
  </r>
  <r>
    <x v="1573"/>
    <n v="28.53"/>
    <n v="30.7"/>
    <n v="44773.27"/>
    <n v="40041.75"/>
    <n v="53.76"/>
    <n v="422039.65"/>
    <n v="203751.82"/>
    <n v="182245.13"/>
    <n v="3.1949139418507855E-6"/>
    <n v="113623.09828709984"/>
    <n v="28405.87"/>
    <n v="2.9999865621823885"/>
    <n v="55708224.708658934"/>
    <m/>
    <m/>
    <n v="11.144758364478276"/>
    <m/>
    <m/>
    <n v="356.83307534638971"/>
    <n v="356.68"/>
    <n v="4.2916717054408693E-4"/>
    <n v="437.10096852602453"/>
    <m/>
    <m/>
    <n v="95160.293699520495"/>
    <m/>
    <m/>
    <n v="0.92974587853152491"/>
    <m/>
    <m/>
    <n v="75472387032.432785"/>
    <m/>
    <m/>
    <n v="1580"/>
    <n v="0.92931596091205215"/>
    <n v="293933901.923783"/>
    <m/>
    <m/>
    <m/>
    <n v="4.6992125506557301"/>
    <m/>
    <m/>
    <m/>
    <n v="4.6985940698146145"/>
    <m/>
    <m/>
    <n v="16206275581.404873"/>
    <m/>
    <m/>
    <n v="10.53651653231003"/>
    <m/>
    <m/>
    <m/>
    <m/>
  </r>
  <r>
    <x v="1574"/>
    <n v="29"/>
    <n v="30.96"/>
    <n v="45521.17"/>
    <n v="40710.230000000003"/>
    <n v="53.52"/>
    <n v="423952.07"/>
    <n v="207405.11"/>
    <n v="185511.06"/>
    <n v="4.4453533327715178E-6"/>
    <n v="115512.62680128113"/>
    <n v="28878.25"/>
    <n v="2.9999870768236003"/>
    <n v="57101619.734211355"/>
    <m/>
    <m/>
    <n v="11.050866941253439"/>
    <m/>
    <m/>
    <n v="363.2045572235121"/>
    <n v="363.08"/>
    <n v="3.4305724223893108E-4"/>
    <n v="444.90714751058977"/>
    <m/>
    <m/>
    <n v="96740.605036155466"/>
    <m/>
    <m/>
    <n v="0.92544308298495737"/>
    <m/>
    <m/>
    <n v="76138974552.353302"/>
    <m/>
    <m/>
    <n v="1581"/>
    <n v="0.93669250645994828"/>
    <n v="303717398.43678266"/>
    <m/>
    <m/>
    <m/>
    <n v="4.6201155835778236"/>
    <m/>
    <m/>
    <m/>
    <n v="4.6196846902288478"/>
    <m/>
    <m/>
    <n v="16745341555.307383"/>
    <m/>
    <m/>
    <n v="10.346686393661297"/>
    <m/>
    <m/>
    <m/>
    <m/>
  </r>
  <r>
    <x v="1575"/>
    <n v="34.130000000000003"/>
    <n v="34.380000000000003"/>
    <n v="49991.37"/>
    <n v="44707.81"/>
    <n v="47.81"/>
    <n v="469129.58"/>
    <n v="221957.21"/>
    <n v="198526.19"/>
    <n v="4.4453533327715178E-6"/>
    <n v="126852.92710928316"/>
    <n v="31713.33"/>
    <n v="2.9999876111806345"/>
    <n v="65511713.839235045"/>
    <m/>
    <m/>
    <n v="10.508018209541426"/>
    <m/>
    <m/>
    <n v="388.67848761573947"/>
    <n v="388.52"/>
    <n v="4.0792653078214336E-4"/>
    <n v="476.11194104544171"/>
    <m/>
    <m/>
    <n v="106237.08511817014"/>
    <m/>
    <m/>
    <n v="0.82666310519767261"/>
    <m/>
    <m/>
    <n v="92359100713.064636"/>
    <m/>
    <m/>
    <n v="1582"/>
    <n v="0.99272833042466546"/>
    <n v="363352794.80827159"/>
    <m/>
    <m/>
    <m/>
    <n v="4.1662448584589766"/>
    <m/>
    <m/>
    <m/>
    <n v="4.1659147631866835"/>
    <m/>
    <m/>
    <n v="20033174650.420013"/>
    <m/>
    <m/>
    <n v="9.6204679875609198"/>
    <m/>
    <m/>
    <m/>
    <m/>
  </r>
  <r>
    <x v="1576"/>
    <n v="34.54"/>
    <n v="35.229999999999997"/>
    <n v="50775.53"/>
    <n v="45408.89"/>
    <n v="47.43"/>
    <n v="472837.2"/>
    <n v="225077.99"/>
    <n v="201316.64"/>
    <n v="4.4453533327715178E-6"/>
    <n v="128839.58873110877"/>
    <n v="32209.99"/>
    <n v="2.9999884734862929"/>
    <n v="67052041.640677847"/>
    <m/>
    <m/>
    <n v="10.425356762799783"/>
    <m/>
    <m/>
    <n v="394.13380444965827"/>
    <n v="394"/>
    <n v="3.3960520217846124E-4"/>
    <n v="482.79496369890376"/>
    <m/>
    <m/>
    <n v="107899.92478582183"/>
    <m/>
    <m/>
    <n v="0.82004774443388972"/>
    <m/>
    <m/>
    <n v="93811818010.999054"/>
    <m/>
    <m/>
    <n v="1583"/>
    <n v="0.9804144195288107"/>
    <n v="374735910.23341393"/>
    <m/>
    <m/>
    <m/>
    <n v="4.1007214029451884"/>
    <m/>
    <m/>
    <m/>
    <n v="4.1004540484165029"/>
    <m/>
    <m/>
    <n v="20660627993.671337"/>
    <m/>
    <m/>
    <n v="9.4849356844423305"/>
    <m/>
    <m/>
    <m/>
    <m/>
  </r>
  <r>
    <x v="1577"/>
    <n v="32.86"/>
    <n v="34.49"/>
    <n v="50331.040000000001"/>
    <n v="45011.18"/>
    <n v="47.84"/>
    <n v="468820.57"/>
    <n v="226196.1"/>
    <n v="202315.82"/>
    <n v="4.4453533327715178E-6"/>
    <n v="127708.6103408787"/>
    <n v="31927.25"/>
    <n v="2.9999877954060779"/>
    <n v="66170502.497831948"/>
    <m/>
    <m/>
    <n v="10.470739041247175"/>
    <m/>
    <m/>
    <n v="396.08206743298848"/>
    <n v="395.92"/>
    <n v="4.0934389015068184E-4"/>
    <n v="485.18202391553399"/>
    <m/>
    <m/>
    <n v="106951.81545175276"/>
    <m/>
    <m/>
    <n v="0.82709117531675713"/>
    <m/>
    <m/>
    <n v="92210979911.22049"/>
    <m/>
    <m/>
    <n v="1584"/>
    <n v="0.95273992461583057"/>
    <n v="368159316.52035099"/>
    <m/>
    <m/>
    <m/>
    <n v="4.1364445662276514"/>
    <m/>
    <m/>
    <m/>
    <n v="4.1362329340711659"/>
    <m/>
    <m/>
    <n v="20297891819.071693"/>
    <m/>
    <m/>
    <n v="9.4375526872858249"/>
    <m/>
    <m/>
    <m/>
    <m/>
  </r>
  <r>
    <x v="1578"/>
    <n v="30.12"/>
    <n v="33.29"/>
    <n v="48802.69"/>
    <n v="43644.17"/>
    <n v="49.45"/>
    <n v="453020.77"/>
    <n v="225491.43"/>
    <n v="201684.65"/>
    <n v="4.4453533327715178E-6"/>
    <n v="123827.5972376163"/>
    <n v="30956.99"/>
    <n v="2.999988281729467"/>
    <n v="63155454.52591607"/>
    <m/>
    <m/>
    <n v="10.629462929285566"/>
    <m/>
    <m/>
    <n v="394.83852290580717"/>
    <n v="394.68"/>
    <n v="4.0164919886276351E-4"/>
    <n v="483.65927002976559"/>
    <m/>
    <m/>
    <n v="103700.6569376542"/>
    <m/>
    <m/>
    <n v="0.85487912922719511"/>
    <m/>
    <m/>
    <n v="85989194958.792252"/>
    <m/>
    <m/>
    <n v="1585"/>
    <n v="0.90477620907179335"/>
    <n v="345785331.99820459"/>
    <m/>
    <m/>
    <m/>
    <n v="4.2618717608704104"/>
    <m/>
    <m/>
    <m/>
    <n v="4.2617135240202089"/>
    <m/>
    <m/>
    <n v="19064202322.984337"/>
    <m/>
    <m/>
    <n v="9.4666872043310963"/>
    <m/>
    <m/>
    <m/>
    <m/>
  </r>
  <r>
    <x v="1579"/>
    <n v="29.65"/>
    <n v="32.01"/>
    <n v="46058.7"/>
    <n v="41189.449999999997"/>
    <n v="51.25"/>
    <n v="436541.58"/>
    <n v="222423.56"/>
    <n v="198937.09"/>
    <n v="4.5842999230050197E-6"/>
    <n v="116853.84355747511"/>
    <n v="29213.55"/>
    <n v="2.9999877987261088"/>
    <n v="57825069.303445257"/>
    <m/>
    <m/>
    <n v="10.927246652113514"/>
    <m/>
    <m/>
    <n v="389.42865637971022"/>
    <n v="389.28"/>
    <n v="3.818752047632934E-4"/>
    <n v="477.03452022831044"/>
    <m/>
    <m/>
    <n v="97856.862546619406"/>
    <m/>
    <m/>
    <n v="0.88580290010656526"/>
    <m/>
    <m/>
    <n v="79708980062.248825"/>
    <m/>
    <m/>
    <n v="1586"/>
    <n v="0.92627303967510155"/>
    <n v="306847309.49498993"/>
    <m/>
    <m/>
    <m/>
    <n v="4.5007376215525374"/>
    <m/>
    <m/>
    <m/>
    <n v="4.500823184188552"/>
    <m/>
    <m/>
    <n v="16916961661.734903"/>
    <m/>
    <m/>
    <n v="9.5944087411879995"/>
    <m/>
    <m/>
    <m/>
    <m/>
  </r>
  <r>
    <x v="1580"/>
    <n v="26.84"/>
    <n v="29.72"/>
    <n v="43095.96"/>
    <n v="38539.74"/>
    <n v="54.83"/>
    <n v="406069.27"/>
    <n v="212634"/>
    <n v="190180.33"/>
    <n v="4.5842999230050197E-6"/>
    <n v="109334.5182109903"/>
    <n v="27333.71"/>
    <n v="2.9999882273935845"/>
    <n v="52244753.670565508"/>
    <m/>
    <m/>
    <n v="11.278427014166793"/>
    <m/>
    <m/>
    <n v="372.27959943170958"/>
    <n v="372.12"/>
    <n v="4.2889237802201663E-4"/>
    <n v="456.02811149239"/>
    <m/>
    <m/>
    <n v="91559.113998012006"/>
    <m/>
    <m/>
    <n v="0.94762754577894714"/>
    <m/>
    <m/>
    <n v="68575759386.87635"/>
    <m/>
    <m/>
    <n v="1587"/>
    <n v="0.90309555854643342"/>
    <n v="267359433.74571204"/>
    <m/>
    <m/>
    <m/>
    <n v="4.7900461646285875"/>
    <m/>
    <m/>
    <m/>
    <n v="4.7902051226630054"/>
    <m/>
    <m/>
    <n v="14739832612.203856"/>
    <m/>
    <m/>
    <n v="10.016408315175179"/>
    <m/>
    <m/>
    <m/>
    <m/>
  </r>
  <r>
    <x v="1581"/>
    <n v="25.71"/>
    <n v="28.83"/>
    <n v="42282.5"/>
    <n v="37812.11"/>
    <n v="56.1"/>
    <n v="396601.2"/>
    <n v="209580.86"/>
    <n v="187448.73"/>
    <n v="4.5842999230050197E-6"/>
    <n v="107268.15326987917"/>
    <n v="26817.119999999999"/>
    <n v="2.9999878163605627"/>
    <n v="50764696.049319893"/>
    <m/>
    <m/>
    <n v="11.384599003378218"/>
    <m/>
    <m/>
    <n v="366.92521486949272"/>
    <n v="366.8"/>
    <n v="3.4137096372055531E-4"/>
    <n v="449.46969006402384"/>
    <m/>
    <m/>
    <n v="89827.894453081928"/>
    <m/>
    <m/>
    <n v="0.96952384346317"/>
    <m/>
    <m/>
    <n v="65372901439.810074"/>
    <m/>
    <m/>
    <n v="1588"/>
    <n v="0.89177939646201876"/>
    <n v="257255276.12517342"/>
    <m/>
    <m/>
    <m/>
    <n v="4.8802548898941014"/>
    <m/>
    <m/>
    <m/>
    <n v="4.8804860165457651"/>
    <m/>
    <m/>
    <n v="14182680614.891619"/>
    <m/>
    <m/>
    <n v="10.159946877041127"/>
    <m/>
    <m/>
    <m/>
    <m/>
  </r>
  <r>
    <x v="1582"/>
    <n v="24.98"/>
    <n v="28.17"/>
    <n v="41594.769999999997"/>
    <n v="37196.92"/>
    <n v="57.4"/>
    <n v="387431.5"/>
    <n v="207916.76"/>
    <n v="185959.5"/>
    <n v="4.5842999230050197E-6"/>
    <n v="105520.8506865096"/>
    <n v="26380.29"/>
    <n v="2.9999882748260007"/>
    <n v="49525334.976770267"/>
    <m/>
    <m/>
    <n v="11.476912032833695"/>
    <m/>
    <m/>
    <n v="364.00290378827765"/>
    <n v="363.88"/>
    <n v="3.3775911915379098E-4"/>
    <n v="445.89045674449665"/>
    <m/>
    <m/>
    <n v="88363.883516325164"/>
    <m/>
    <m/>
    <n v="0.99193617224743391"/>
    <m/>
    <m/>
    <n v="62345217239.717361"/>
    <m/>
    <m/>
    <n v="1589"/>
    <n v="0.88675896343627969"/>
    <n v="248875979.67337036"/>
    <m/>
    <m/>
    <m/>
    <n v="4.9594239576343639"/>
    <m/>
    <m/>
    <m/>
    <n v="4.9597291319072143"/>
    <m/>
    <m/>
    <n v="13720628591.363317"/>
    <m/>
    <m/>
    <n v="10.24033311821487"/>
    <m/>
    <m/>
    <m/>
    <m/>
  </r>
  <r>
    <x v="1583"/>
    <n v="24.43"/>
    <n v="28.39"/>
    <n v="40567.25"/>
    <n v="36277.53"/>
    <n v="58.26"/>
    <n v="381617.33"/>
    <n v="206367.8"/>
    <n v="184571.56"/>
    <n v="4.1674654807088984E-6"/>
    <n v="102906.62990055536"/>
    <n v="25726.74"/>
    <n v="2.9999871690138491"/>
    <n v="47687799.078169033"/>
    <m/>
    <m/>
    <n v="11.617841288915894"/>
    <m/>
    <m/>
    <n v="361.26468887950551"/>
    <n v="361.12"/>
    <n v="4.0066703451913099E-4"/>
    <n v="442.53769697983489"/>
    <m/>
    <m/>
    <n v="86172.371084611586"/>
    <m/>
    <m/>
    <n v="1.0066324417513468"/>
    <m/>
    <m/>
    <n v="60460175722.052177"/>
    <m/>
    <m/>
    <n v="1590"/>
    <n v="0.86051426558647404"/>
    <n v="236549212.65326121"/>
    <m/>
    <m/>
    <m/>
    <n v="5.0812951480782429"/>
    <m/>
    <m/>
    <m/>
    <n v="5.0818239048079237"/>
    <m/>
    <m/>
    <n v="13040762031.644848"/>
    <m/>
    <m/>
    <n v="10.315747847325429"/>
    <m/>
    <m/>
    <m/>
    <m/>
  </r>
  <r>
    <x v="1584"/>
    <n v="24.56"/>
    <n v="28.32"/>
    <n v="40329.65"/>
    <n v="36064.9"/>
    <n v="59.33"/>
    <n v="374652.63"/>
    <n v="203491.51"/>
    <n v="181998.29"/>
    <n v="4.1674654807088984E-6"/>
    <n v="102301.41728105955"/>
    <n v="25575.439999999999"/>
    <n v="2.999986599685462"/>
    <n v="47268083.947941892"/>
    <m/>
    <m/>
    <n v="11.651585288868691"/>
    <m/>
    <m/>
    <n v="356.22080823353724"/>
    <n v="356.08"/>
    <n v="3.9543988299617361E-4"/>
    <n v="436.3595826166279"/>
    <m/>
    <m/>
    <n v="85664.832846192803"/>
    <m/>
    <m/>
    <n v="1.0250640276074103"/>
    <m/>
    <m/>
    <n v="58248884263.488235"/>
    <m/>
    <m/>
    <n v="1591"/>
    <n v="0.86723163841807904"/>
    <n v="233768408.38131508"/>
    <m/>
    <m/>
    <m/>
    <n v="5.1108396047804678"/>
    <m/>
    <m/>
    <m/>
    <n v="5.1114417537796326"/>
    <m/>
    <m/>
    <n v="12887364007.787096"/>
    <m/>
    <m/>
    <n v="10.459225241266827"/>
    <m/>
    <m/>
    <m/>
    <m/>
  </r>
  <r>
    <x v="1585"/>
    <n v="24.89"/>
    <n v="28.83"/>
    <n v="41541.800000000003"/>
    <n v="37148.720000000001"/>
    <n v="56.07"/>
    <n v="395209.64"/>
    <n v="207251.09"/>
    <n v="185360.01"/>
    <n v="4.1674654807088984E-6"/>
    <n v="105373.62440565189"/>
    <n v="26343.49"/>
    <n v="2.9999872608242826"/>
    <n v="49398356.279976405"/>
    <m/>
    <m/>
    <n v="11.476210248277043"/>
    <m/>
    <m/>
    <n v="362.79327141559548"/>
    <n v="362.64"/>
    <n v="4.226544661247722E-4"/>
    <n v="444.41113580328658"/>
    <m/>
    <m/>
    <n v="88236.688373317258"/>
    <m/>
    <m/>
    <n v="0.96868684804057525"/>
    <m/>
    <m/>
    <n v="64636137564.90168"/>
    <m/>
    <m/>
    <n v="1592"/>
    <n v="0.86333680194242113"/>
    <n v="247810442.85844085"/>
    <m/>
    <m/>
    <m/>
    <n v="4.9570181039465782"/>
    <m/>
    <m/>
    <m/>
    <n v="4.9576703324640494"/>
    <m/>
    <m/>
    <n v="13661383777.831264"/>
    <m/>
    <m/>
    <n v="10.265694272404158"/>
    <m/>
    <m/>
    <m/>
    <m/>
  </r>
  <r>
    <x v="1586"/>
    <n v="25.14"/>
    <n v="29.23"/>
    <n v="41905.31"/>
    <n v="37473.64"/>
    <n v="56.77"/>
    <n v="390281.44"/>
    <n v="210327.43"/>
    <n v="188110.64"/>
    <n v="4.1674654807088984E-6"/>
    <n v="106293.10058057711"/>
    <n v="26573.37"/>
    <n v="2.999985721817636"/>
    <n v="50045967.915261008"/>
    <m/>
    <m/>
    <n v="11.42572471982462"/>
    <m/>
    <m/>
    <n v="368.16943062294871"/>
    <n v="368.04"/>
    <n v="3.516754237276043E-4"/>
    <n v="450.99726768687214"/>
    <m/>
    <m/>
    <n v="89005.887012133739"/>
    <m/>
    <m/>
    <n v="0.98072657541790464"/>
    <m/>
    <m/>
    <n v="63019333102.99395"/>
    <m/>
    <m/>
    <n v="1593"/>
    <n v="0.86007526513855626"/>
    <n v="252136876.91144389"/>
    <m/>
    <m/>
    <m/>
    <n v="4.9134328603533559"/>
    <m/>
    <m/>
    <m/>
    <n v="4.9141469577781134"/>
    <m/>
    <m/>
    <n v="13899790979.977032"/>
    <m/>
    <m/>
    <n v="10.11302569398606"/>
    <m/>
    <m/>
    <m/>
    <m/>
  </r>
  <r>
    <x v="1587"/>
    <n v="26.25"/>
    <n v="30.6"/>
    <n v="43841.52"/>
    <n v="39204.94"/>
    <n v="53.01"/>
    <n v="416111.26"/>
    <n v="218996.99"/>
    <n v="195863.65"/>
    <n v="4.1674654807088984E-6"/>
    <n v="111201.59870723414"/>
    <n v="27800.5"/>
    <n v="2.9999855652680396"/>
    <n v="53513676.063927121"/>
    <m/>
    <m/>
    <n v="11.16149724802127"/>
    <m/>
    <m/>
    <n v="383.33578800778241"/>
    <n v="383.2"/>
    <n v="3.5435283868068268E-4"/>
    <n v="469.57614642653652"/>
    <m/>
    <m/>
    <n v="93115.322608920629"/>
    <m/>
    <m/>
    <n v="0.91572075194762736"/>
    <m/>
    <m/>
    <n v="71355457976.571594"/>
    <m/>
    <m/>
    <n v="1594"/>
    <n v="0.85784313725490191"/>
    <n v="275425282.53148401"/>
    <m/>
    <m/>
    <m/>
    <n v="4.6862116520472652"/>
    <m/>
    <m/>
    <m/>
    <n v="4.6869572043821659"/>
    <m/>
    <m/>
    <n v="15183521767.932571"/>
    <m/>
    <m/>
    <n v="9.6958975101479581"/>
    <m/>
    <m/>
    <m/>
    <m/>
  </r>
  <r>
    <x v="1588"/>
    <n v="25.97"/>
    <n v="30.08"/>
    <n v="43289.09"/>
    <n v="38710.44"/>
    <n v="54.77"/>
    <n v="402321.76"/>
    <n v="217986.98"/>
    <n v="194957.88"/>
    <n v="4.3064085186728107E-6"/>
    <n v="109792.35868712926"/>
    <n v="27448.19"/>
    <n v="2.999985379259225"/>
    <n v="52499697.207819842"/>
    <m/>
    <m/>
    <n v="11.23101139462878"/>
    <m/>
    <m/>
    <n v="381.53993929246349"/>
    <n v="381.4"/>
    <n v="3.6690952402596011E-4"/>
    <n v="467.37781612520126"/>
    <m/>
    <m/>
    <n v="91932.905433966473"/>
    <m/>
    <m/>
    <n v="0.94596833689040338"/>
    <m/>
    <m/>
    <n v="66610942258.051971"/>
    <m/>
    <m/>
    <n v="1595"/>
    <n v="0.86336436170212771"/>
    <n v="268450149.62435061"/>
    <m/>
    <m/>
    <m/>
    <n v="4.7446567930300398"/>
    <m/>
    <m/>
    <m/>
    <n v="4.7456074963638955"/>
    <m/>
    <m/>
    <n v="14798680074.815611"/>
    <m/>
    <m/>
    <n v="9.7397811690028426"/>
    <m/>
    <m/>
    <m/>
    <m/>
  </r>
  <r>
    <x v="1589"/>
    <n v="23.93"/>
    <n v="28.22"/>
    <n v="40669.32"/>
    <n v="36367.589999999997"/>
    <n v="57.59"/>
    <n v="381640.07"/>
    <n v="212102.85"/>
    <n v="189694.54"/>
    <n v="4.3064085186728107E-6"/>
    <n v="103145.42745056516"/>
    <n v="25786.45"/>
    <n v="2.9999855525116934"/>
    <n v="47733125.401347697"/>
    <m/>
    <m/>
    <n v="11.570574300544051"/>
    <m/>
    <m/>
    <n v="371.23196649523015"/>
    <n v="371.08"/>
    <n v="4.0952488743717375E-4"/>
    <n v="454.75128041877309"/>
    <m/>
    <m/>
    <n v="86366.41776631918"/>
    <m/>
    <m/>
    <n v="0.99461989060223255"/>
    <m/>
    <m/>
    <n v="59758006945.050056"/>
    <m/>
    <m/>
    <n v="1596"/>
    <n v="0.84798015591778886"/>
    <n v="235947686.0103721"/>
    <m/>
    <m/>
    <m/>
    <n v="5.031580606003919"/>
    <m/>
    <m/>
    <m/>
    <n v="5.0326587345983853"/>
    <m/>
    <m/>
    <n v="13006843847.235865"/>
    <m/>
    <m/>
    <n v="10.002402256203007"/>
    <m/>
    <m/>
    <m/>
    <m/>
  </r>
  <r>
    <x v="1590"/>
    <n v="25.64"/>
    <n v="29.08"/>
    <n v="41168.94"/>
    <n v="36814.21"/>
    <n v="56.84"/>
    <n v="386596.43"/>
    <n v="212971.26"/>
    <n v="190470.39"/>
    <n v="4.3064085186728107E-6"/>
    <n v="104410.01649216673"/>
    <n v="26102.6"/>
    <n v="2.9999853076768881"/>
    <n v="48611954.602714092"/>
    <m/>
    <m/>
    <n v="11.499227536381946"/>
    <m/>
    <m/>
    <n v="372.74280779331514"/>
    <n v="372.6"/>
    <n v="3.832737340716541E-4"/>
    <n v="456.60252934280987"/>
    <m/>
    <m/>
    <n v="87424.544084427907"/>
    <m/>
    <m/>
    <n v="0.98161307202195225"/>
    <m/>
    <m/>
    <n v="61305491895.46286"/>
    <m/>
    <m/>
    <n v="1597"/>
    <n v="0.8817056396148556"/>
    <n v="241734752.07529962"/>
    <m/>
    <m/>
    <m/>
    <n v="4.9695577300586411"/>
    <m/>
    <m/>
    <m/>
    <n v="4.9706916411183242"/>
    <m/>
    <m/>
    <n v="13325765492.449593"/>
    <m/>
    <m/>
    <n v="9.9611669257233082"/>
    <m/>
    <m/>
    <m/>
    <m/>
  </r>
  <r>
    <x v="1591"/>
    <n v="24.63"/>
    <n v="27.9"/>
    <n v="38988.5"/>
    <n v="34864.25"/>
    <n v="59.67"/>
    <n v="367358.3"/>
    <n v="207048.93"/>
    <n v="185172.95"/>
    <n v="4.3064085186728107E-6"/>
    <n v="98877.71382133459"/>
    <n v="24719.52"/>
    <n v="2.9999851866595546"/>
    <n v="44749238.338836893"/>
    <m/>
    <m/>
    <n v="11.80346350258055"/>
    <m/>
    <m/>
    <n v="362.36869563085583"/>
    <n v="362.24"/>
    <n v="3.5527724949147022E-4"/>
    <n v="443.8949346548207"/>
    <m/>
    <m/>
    <n v="82791.494891728085"/>
    <m/>
    <m/>
    <n v="1.0304300235082162"/>
    <m/>
    <m/>
    <n v="55199818541.555756"/>
    <m/>
    <m/>
    <n v="1598"/>
    <n v="0.8827956989247312"/>
    <n v="216119254.19014204"/>
    <m/>
    <m/>
    <m/>
    <n v="5.2325395102183245"/>
    <m/>
    <m/>
    <m/>
    <n v="5.2338061546715213"/>
    <m/>
    <m/>
    <n v="11913610837.398939"/>
    <m/>
    <m/>
    <n v="10.237876370394385"/>
    <m/>
    <m/>
    <m/>
    <m/>
  </r>
  <r>
    <x v="1592"/>
    <n v="23.47"/>
    <n v="26.99"/>
    <n v="38013.599999999999"/>
    <n v="33992.33"/>
    <n v="61.01"/>
    <n v="359103.36"/>
    <n v="205425.14"/>
    <n v="183719.93"/>
    <n v="4.3064085186728107E-6"/>
    <n v="96402.944757496778"/>
    <n v="24100.83"/>
    <n v="2.999984430307868"/>
    <n v="43070124.83564505"/>
    <m/>
    <m/>
    <n v="11.950748852182594"/>
    <m/>
    <m/>
    <n v="359.51803724865664"/>
    <n v="359.36"/>
    <n v="4.3977417814056174E-4"/>
    <n v="440.40341362647922"/>
    <m/>
    <m/>
    <n v="80718.640353186536"/>
    <m/>
    <m/>
    <n v="1.0535125019700387"/>
    <m/>
    <m/>
    <n v="52715003476.333504"/>
    <m/>
    <m/>
    <n v="1599"/>
    <n v="0.86958132641719155"/>
    <n v="205302483.03870517"/>
    <m/>
    <m/>
    <m/>
    <n v="5.3631502843937087"/>
    <m/>
    <m/>
    <m/>
    <n v="5.3645230907836527"/>
    <m/>
    <m/>
    <n v="11317252985.776611"/>
    <m/>
    <m/>
    <n v="10.317874011348497"/>
    <m/>
    <m/>
    <m/>
    <m/>
  </r>
  <r>
    <x v="1593"/>
    <n v="22.73"/>
    <n v="26.44"/>
    <n v="36580.68"/>
    <n v="32710.55"/>
    <n v="63.26"/>
    <n v="345851.63"/>
    <n v="198868.56"/>
    <n v="177853.75"/>
    <n v="4.1674654807088984E-6"/>
    <n v="92762.256526837227"/>
    <n v="23190.65"/>
    <n v="2.9999851891532674"/>
    <n v="40632828.805609941"/>
    <m/>
    <m/>
    <n v="12.175117073105147"/>
    <m/>
    <m/>
    <n v="348.01779590749578"/>
    <n v="347.88"/>
    <n v="3.961018382654391E-4"/>
    <n v="426.31721735505721"/>
    <m/>
    <m/>
    <n v="77668.205205151578"/>
    <m/>
    <m/>
    <n v="1.092185643327684"/>
    <m/>
    <m/>
    <n v="48813241453.159698"/>
    <m/>
    <m/>
    <n v="1600"/>
    <n v="0.85968229954614217"/>
    <n v="189800235.23700491"/>
    <m/>
    <m/>
    <m/>
    <n v="5.5646059240471075"/>
    <m/>
    <m/>
    <m/>
    <n v="5.5662623385799641"/>
    <m/>
    <m/>
    <n v="10462464703.437441"/>
    <m/>
    <m/>
    <n v="10.646275612599073"/>
    <m/>
    <m/>
    <m/>
    <m/>
  </r>
  <r>
    <x v="1594"/>
    <n v="23.19"/>
    <n v="26.37"/>
    <n v="36385.29"/>
    <n v="32535.69"/>
    <n v="63.77"/>
    <n v="343069.49"/>
    <n v="197657.83"/>
    <n v="176770.22"/>
    <n v="4.1674654807088984E-6"/>
    <n v="92264.53160068774"/>
    <n v="23066.21"/>
    <n v="2.9999866298229203"/>
    <n v="40306627.397238784"/>
    <m/>
    <m/>
    <n v="12.207341454689848"/>
    <m/>
    <m/>
    <n v="345.89059745408883"/>
    <n v="345.76"/>
    <n v="3.7771128554164868E-4"/>
    <n v="423.71189161278784"/>
    <m/>
    <m/>
    <n v="77250.793802526445"/>
    <m/>
    <m/>
    <n v="1.1009304791189154"/>
    <m/>
    <m/>
    <n v="48024245102.837914"/>
    <m/>
    <m/>
    <n v="1601"/>
    <n v="0.87940841865756547"/>
    <n v="187764686.51060638"/>
    <m/>
    <m/>
    <m/>
    <n v="5.5940919451468449"/>
    <m/>
    <m/>
    <m/>
    <n v="5.5958341184298277"/>
    <m/>
    <m/>
    <n v="10350182043.490187"/>
    <m/>
    <m/>
    <n v="10.710783887629365"/>
    <m/>
    <m/>
    <m/>
    <m/>
  </r>
  <r>
    <x v="1595"/>
    <n v="24.25"/>
    <n v="26.71"/>
    <n v="36819.43"/>
    <n v="32923.760000000002"/>
    <n v="62.89"/>
    <n v="347768.17"/>
    <n v="195955.87"/>
    <n v="175247.38"/>
    <n v="4.1674654807088984E-6"/>
    <n v="93363.131877948748"/>
    <n v="23340.86"/>
    <n v="2.9999867990274884"/>
    <n v="41027370.963770233"/>
    <m/>
    <m/>
    <n v="12.134223987009772"/>
    <m/>
    <m/>
    <n v="342.90389734809884"/>
    <n v="342.76"/>
    <n v="4.1981954749337191E-4"/>
    <n v="420.05367964516728"/>
    <m/>
    <m/>
    <n v="78169.955179930796"/>
    <m/>
    <m/>
    <n v="1.0856785948752559"/>
    <m/>
    <m/>
    <n v="49335967369.112694"/>
    <m/>
    <m/>
    <n v="1602"/>
    <n v="0.90789966304754766"/>
    <n v="192237341.18894139"/>
    <m/>
    <m/>
    <m/>
    <n v="5.5271108785395509"/>
    <m/>
    <m/>
    <m/>
    <n v="5.5289082528053299"/>
    <m/>
    <m/>
    <n v="10596651107.491951"/>
    <m/>
    <m/>
    <n v="10.802700599441328"/>
    <m/>
    <m/>
    <m/>
    <m/>
  </r>
  <r>
    <x v="1596"/>
    <n v="24.13"/>
    <n v="27.12"/>
    <n v="36798.870000000003"/>
    <n v="32905.24"/>
    <n v="63.12"/>
    <n v="346508.99"/>
    <n v="196216"/>
    <n v="175479.29"/>
    <n v="4.1674654807088984E-6"/>
    <n v="93308.722573839157"/>
    <n v="23327.26"/>
    <n v="2.9999863924798351"/>
    <n v="40992360.318680979"/>
    <m/>
    <m/>
    <n v="12.137320897357984"/>
    <m/>
    <m/>
    <n v="343.35072747369549"/>
    <n v="343.2"/>
    <n v="4.3918261566289196E-4"/>
    <n v="420.60150280886313"/>
    <m/>
    <m/>
    <n v="78123.736206243324"/>
    <m/>
    <m/>
    <n v="1.0895894092513725"/>
    <m/>
    <m/>
    <n v="48974970983.208176"/>
    <m/>
    <m/>
    <n v="1603"/>
    <n v="0.88974926253687314"/>
    <n v="192014598.8371731"/>
    <m/>
    <m/>
    <m/>
    <n v="5.5299623711532515"/>
    <m/>
    <m/>
    <m/>
    <n v="5.5318367739491778"/>
    <m/>
    <m/>
    <n v="10584295250.885948"/>
    <m/>
    <m/>
    <n v="10.788051005873651"/>
    <m/>
    <m/>
    <m/>
    <m/>
  </r>
  <r>
    <x v="1597"/>
    <n v="23.5"/>
    <n v="27.14"/>
    <n v="36459.18"/>
    <n v="32601.360000000001"/>
    <n v="63.92"/>
    <n v="342145.11"/>
    <n v="195104.53"/>
    <n v="174484.55"/>
    <n v="4.1674654807088984E-6"/>
    <n v="92445.13649468575"/>
    <n v="23111.360000000001"/>
    <n v="2.9999868676999428"/>
    <n v="40424125.812109828"/>
    <m/>
    <m/>
    <n v="12.19304763507575"/>
    <m/>
    <m/>
    <n v="341.39748476994129"/>
    <n v="341.28"/>
    <n v="3.4424745060168682E-4"/>
    <n v="418.20925667227698"/>
    <m/>
    <m/>
    <n v="77400.036604090681"/>
    <m/>
    <m/>
    <n v="1.1033387007249136"/>
    <m/>
    <m/>
    <n v="47737768546.156441"/>
    <m/>
    <m/>
    <n v="1604"/>
    <n v="0.86588061901252766"/>
    <n v="188461736.81281817"/>
    <m/>
    <m/>
    <m/>
    <n v="5.5807716534441578"/>
    <m/>
    <m/>
    <m/>
    <n v="5.5827400797700735"/>
    <m/>
    <m/>
    <n v="10388376911.884737"/>
    <m/>
    <m/>
    <n v="10.848849206061058"/>
    <m/>
    <m/>
    <m/>
    <m/>
  </r>
  <r>
    <x v="1598"/>
    <n v="22.01"/>
    <n v="25.4"/>
    <n v="34357.53"/>
    <n v="30721.69"/>
    <n v="67.400000000000006"/>
    <n v="323505.06"/>
    <n v="189084.82"/>
    <n v="169098.87"/>
    <n v="4.3064085186728107E-6"/>
    <n v="87109.864125135558"/>
    <n v="21777.54"/>
    <n v="2.9999864137609462"/>
    <n v="36927012.274135232"/>
    <m/>
    <m/>
    <n v="12.543570451578729"/>
    <m/>
    <m/>
    <n v="330.83988346738181"/>
    <n v="330.72"/>
    <n v="3.6249234210750103E-4"/>
    <n v="405.27760985248148"/>
    <m/>
    <m/>
    <n v="72931.151457285741"/>
    <m/>
    <m/>
    <n v="1.1632165943435788"/>
    <m/>
    <m/>
    <n v="42526547131.423409"/>
    <m/>
    <m/>
    <n v="1605"/>
    <n v="0.86653543307086622"/>
    <n v="166712912.66219768"/>
    <m/>
    <m/>
    <m/>
    <n v="5.9017129491812179"/>
    <m/>
    <m/>
    <m/>
    <n v="5.904038238039572"/>
    <m/>
    <m/>
    <n v="9189340978.6283398"/>
    <m/>
    <m/>
    <n v="11.182615853513806"/>
    <m/>
    <m/>
    <m/>
    <m/>
  </r>
  <r>
    <x v="1599"/>
    <n v="22.63"/>
    <n v="26.01"/>
    <n v="34757.74"/>
    <n v="31079.41"/>
    <n v="66.569999999999993"/>
    <n v="327491.07"/>
    <n v="190644.04"/>
    <n v="170492.56"/>
    <n v="4.3064085186728107E-6"/>
    <n v="88122.40523585015"/>
    <n v="22030.68"/>
    <n v="2.9999857124632627"/>
    <n v="37571613.136270344"/>
    <m/>
    <m/>
    <n v="12.470217894250688"/>
    <m/>
    <m/>
    <n v="333.55990206645538"/>
    <n v="333.44"/>
    <n v="3.5959113020456179E-4"/>
    <n v="408.61007018310443"/>
    <m/>
    <m/>
    <n v="73778.231363807412"/>
    <m/>
    <m/>
    <n v="1.1488291640021253"/>
    <m/>
    <m/>
    <n v="43571194863.569382"/>
    <m/>
    <m/>
    <n v="1606"/>
    <n v="0.87004998077662432"/>
    <n v="170589537.69616684"/>
    <m/>
    <m/>
    <m/>
    <n v="5.8327223750548267"/>
    <m/>
    <m/>
    <m/>
    <n v="5.8351015654734422"/>
    <m/>
    <m/>
    <n v="9402955754.3783073"/>
    <m/>
    <m/>
    <n v="11.090087812424848"/>
    <m/>
    <m/>
    <m/>
    <m/>
  </r>
  <r>
    <x v="1600"/>
    <n v="22.21"/>
    <n v="25.96"/>
    <n v="34421.089999999997"/>
    <n v="30778.25"/>
    <n v="66.790000000000006"/>
    <n v="326413.8"/>
    <n v="190106.01"/>
    <n v="170010.67"/>
    <n v="4.3064085186728107E-6"/>
    <n v="87266.757842487277"/>
    <n v="21816.77"/>
    <n v="2.9999852334918171"/>
    <n v="37025153.762533002"/>
    <m/>
    <m/>
    <n v="12.530310063841833"/>
    <m/>
    <m/>
    <n v="332.61042870116836"/>
    <n v="332.48"/>
    <n v="3.9229036684407248E-4"/>
    <n v="407.44741414396191"/>
    <m/>
    <m/>
    <n v="73061.217252860442"/>
    <m/>
    <m/>
    <n v="1.1525626477949442"/>
    <m/>
    <m/>
    <n v="43281246391.783302"/>
    <m/>
    <m/>
    <n v="1607"/>
    <n v="0.85554699537750389"/>
    <n v="167277869.55404618"/>
    <m/>
    <m/>
    <m/>
    <n v="5.8889672584719444"/>
    <m/>
    <m/>
    <m/>
    <n v="5.8914512584394503"/>
    <m/>
    <m/>
    <n v="9220349039.8319969"/>
    <m/>
    <m/>
    <n v="11.121070028675874"/>
    <m/>
    <m/>
    <m/>
    <m/>
  </r>
  <r>
    <x v="1601"/>
    <n v="22.1"/>
    <n v="26.16"/>
    <n v="34672.07"/>
    <n v="31002.54"/>
    <n v="66.67"/>
    <n v="326986.64"/>
    <n v="191399.19"/>
    <n v="171166.42"/>
    <n v="4.3064085186728107E-6"/>
    <n v="87900.916524685425"/>
    <n v="21975.31"/>
    <n v="2.9999852800568192"/>
    <n v="37429514.33473821"/>
    <m/>
    <m/>
    <n v="12.484329125985637"/>
    <m/>
    <m/>
    <n v="334.86481751996484"/>
    <n v="334.72"/>
    <n v="4.326527245603895E-4"/>
    <n v="410.20948755518953"/>
    <m/>
    <m/>
    <n v="73591.518374165229"/>
    <m/>
    <m/>
    <n v="1.1504288253250892"/>
    <m/>
    <m/>
    <n v="43429851205.65966"/>
    <m/>
    <m/>
    <n v="1608"/>
    <n v="0.84480122324159024"/>
    <n v="169710154.69011304"/>
    <m/>
    <m/>
    <m/>
    <n v="5.8457803707533165"/>
    <m/>
    <m/>
    <m/>
    <n v="5.8483274220401844"/>
    <m/>
    <m/>
    <n v="9354349134.667202"/>
    <m/>
    <m/>
    <n v="11.045106887438099"/>
    <m/>
    <m/>
    <m/>
    <m/>
  </r>
  <r>
    <x v="1602"/>
    <n v="21.74"/>
    <n v="26.12"/>
    <n v="34698.78"/>
    <n v="31026.29"/>
    <n v="66.61"/>
    <n v="327286.7"/>
    <n v="192153.38"/>
    <n v="171840.15"/>
    <n v="4.3064085186728107E-6"/>
    <n v="87966.486947417288"/>
    <n v="21991.7"/>
    <n v="2.9999857649666595"/>
    <n v="37472165.241488717"/>
    <m/>
    <m/>
    <n v="12.479222404165068"/>
    <m/>
    <m/>
    <n v="336.17612258107181"/>
    <n v="336.04"/>
    <n v="4.0507850574877935E-4"/>
    <n v="411.81628790821122"/>
    <m/>
    <m/>
    <n v="73645.775715669719"/>
    <m/>
    <m/>
    <n v="1.1493305106837368"/>
    <m/>
    <m/>
    <n v="43506244321.448151"/>
    <m/>
    <m/>
    <n v="1609"/>
    <n v="0.83231240428790187"/>
    <n v="169964445.37653098"/>
    <m/>
    <m/>
    <m/>
    <n v="5.8410300549765966"/>
    <m/>
    <m/>
    <m/>
    <n v="5.843656239399035"/>
    <m/>
    <m/>
    <n v="9368298066.9008617"/>
    <m/>
    <m/>
    <n v="11.001272590408364"/>
    <m/>
    <m/>
    <m/>
    <m/>
  </r>
  <r>
    <x v="1603"/>
    <n v="22.14"/>
    <n v="26.03"/>
    <n v="34122.730000000003"/>
    <n v="30510.81"/>
    <n v="67.91"/>
    <n v="320908.37"/>
    <n v="191074.96"/>
    <n v="170873.51"/>
    <n v="4.1674654807088984E-6"/>
    <n v="86499.788040584637"/>
    <n v="21625.02"/>
    <n v="2.9999864989990592"/>
    <n v="36537253.620144814"/>
    <m/>
    <m/>
    <n v="12.581906684478092"/>
    <m/>
    <m/>
    <n v="334.2649526499319"/>
    <n v="334.12"/>
    <n v="4.3383410131658806E-4"/>
    <n v="409.47644793927685"/>
    <m/>
    <m/>
    <n v="72415.952962176598"/>
    <m/>
    <m/>
    <n v="1.1715689142235426"/>
    <m/>
    <m/>
    <n v="41800947914.453468"/>
    <m/>
    <m/>
    <n v="1610"/>
    <n v="0.85055704955820211"/>
    <n v="164300154.60240549"/>
    <m/>
    <m/>
    <m/>
    <n v="5.9372449987454958"/>
    <m/>
    <m/>
    <m/>
    <n v="5.9401620706704668"/>
    <m/>
    <m/>
    <n v="9055887693.6230354"/>
    <m/>
    <m/>
    <n v="11.062068051447657"/>
    <m/>
    <m/>
    <m/>
    <m/>
  </r>
  <r>
    <x v="1604"/>
    <n v="22.37"/>
    <n v="26.31"/>
    <n v="34318.9"/>
    <n v="30686.09"/>
    <n v="67.48"/>
    <n v="322902.58"/>
    <n v="192741.58"/>
    <n v="172363.21"/>
    <n v="4.1674654807088984E-6"/>
    <n v="86994.950031597895"/>
    <n v="21748.81"/>
    <n v="2.9999866673899809"/>
    <n v="36851751.757792309"/>
    <m/>
    <m/>
    <n v="12.545439573063243"/>
    <m/>
    <m/>
    <n v="337.1723022138446"/>
    <n v="337.04"/>
    <n v="3.925415791732334E-4"/>
    <n v="413.03842017040881"/>
    <m/>
    <m/>
    <n v="72829.876519566416"/>
    <m/>
    <m/>
    <n v="1.1640868563631586"/>
    <m/>
    <m/>
    <n v="42317249027.635132"/>
    <m/>
    <m/>
    <n v="1611"/>
    <n v="0.85024705435195747"/>
    <n v="166182313.49475837"/>
    <m/>
    <m/>
    <m/>
    <n v="5.9028614814346616"/>
    <m/>
    <m/>
    <m/>
    <n v="5.9058429065716398"/>
    <m/>
    <m/>
    <n v="9159561204.9034462"/>
    <m/>
    <m/>
    <n v="10.965267461436051"/>
    <m/>
    <m/>
    <m/>
    <m/>
  </r>
  <r>
    <x v="1605"/>
    <n v="25.39"/>
    <n v="28.69"/>
    <n v="37106.04"/>
    <n v="33178.07"/>
    <n v="62.44"/>
    <n v="347020.29"/>
    <n v="201415.49"/>
    <n v="180119.31"/>
    <n v="4.1674654807088984E-6"/>
    <n v="94057.775295961648"/>
    <n v="23514.52"/>
    <n v="2.9999870418771741"/>
    <n v="41340384.163746484"/>
    <m/>
    <m/>
    <n v="12.035726371205246"/>
    <m/>
    <m/>
    <n v="352.33740708730198"/>
    <n v="352.2"/>
    <n v="3.9013937337317728E-4"/>
    <n v="431.61625235034319"/>
    <m/>
    <m/>
    <n v="78742.036853922473"/>
    <m/>
    <m/>
    <n v="1.0770835883169432"/>
    <m/>
    <m/>
    <n v="48634925638.900398"/>
    <m/>
    <m/>
    <n v="1612"/>
    <n v="0.88497734402230743"/>
    <n v="193166730.43208322"/>
    <m/>
    <m/>
    <m/>
    <n v="5.4232446876691291"/>
    <m/>
    <m/>
    <m/>
    <n v="5.4260585133767023"/>
    <m/>
    <m/>
    <n v="10646797885.77537"/>
    <m/>
    <m/>
    <n v="10.471502303105165"/>
    <m/>
    <m/>
    <m/>
    <m/>
  </r>
  <r>
    <x v="1606"/>
    <n v="25.73"/>
    <n v="29.25"/>
    <n v="37685.57"/>
    <n v="33696.120000000003"/>
    <n v="61.37"/>
    <n v="352965.33"/>
    <n v="202683.09"/>
    <n v="181252.14"/>
    <n v="4.1674654807088984E-6"/>
    <n v="95524.460289446797"/>
    <n v="23881.200000000001"/>
    <n v="2.9999857749797663"/>
    <n v="42308225.834686689"/>
    <m/>
    <m/>
    <n v="11.941451261221722"/>
    <m/>
    <m/>
    <n v="354.54618257906947"/>
    <n v="354.4"/>
    <n v="4.1247906057972905E-4"/>
    <n v="434.32249666829398"/>
    <m/>
    <m/>
    <n v="79969.232539254779"/>
    <m/>
    <m/>
    <n v="1.0585681912754663"/>
    <m/>
    <m/>
    <n v="50297490278.029869"/>
    <m/>
    <m/>
    <n v="1613"/>
    <n v="0.87965811965811969"/>
    <n v="199192317.02672094"/>
    <m/>
    <m/>
    <m/>
    <n v="5.3383162548859682"/>
    <m/>
    <m/>
    <m/>
    <n v="5.3411594939717126"/>
    <m/>
    <m/>
    <n v="10978830409.565495"/>
    <m/>
    <m/>
    <n v="10.405302055624748"/>
    <m/>
    <m/>
    <m/>
    <m/>
  </r>
  <r>
    <x v="1607"/>
    <n v="26.24"/>
    <n v="29.97"/>
    <n v="38507.480000000003"/>
    <n v="34430.879999999997"/>
    <n v="59.6"/>
    <n v="363157.16"/>
    <n v="205785.21"/>
    <n v="184025.5"/>
    <n v="4.1674654807088984E-6"/>
    <n v="97605.437610768859"/>
    <n v="24401.439999999999"/>
    <n v="2.9999867881063111"/>
    <n v="43691633.494985454"/>
    <m/>
    <m/>
    <n v="11.810949319160979"/>
    <m/>
    <m/>
    <n v="359.96383123664145"/>
    <n v="359.84"/>
    <n v="3.441286033833979E-4"/>
    <n v="440.95965183387079"/>
    <m/>
    <m/>
    <n v="81710.649224185487"/>
    <m/>
    <m/>
    <n v="1.0279812152081134"/>
    <m/>
    <m/>
    <n v="53198105719.479362"/>
    <m/>
    <m/>
    <n v="1614"/>
    <n v="0.87554220887554224"/>
    <n v="207872279.11344266"/>
    <m/>
    <m/>
    <m/>
    <n v="5.22166850543642"/>
    <m/>
    <m/>
    <m/>
    <n v="5.224521490320913"/>
    <m/>
    <m/>
    <n v="11457157499.023029"/>
    <m/>
    <m/>
    <n v="10.245753058245638"/>
    <m/>
    <m/>
    <m/>
    <m/>
  </r>
  <r>
    <x v="1608"/>
    <n v="26.1"/>
    <n v="29.8"/>
    <n v="38012.400000000001"/>
    <n v="33987.78"/>
    <n v="60.28"/>
    <n v="359024.66"/>
    <n v="204275.05"/>
    <n v="182672.72"/>
    <n v="4.3064085186728107E-6"/>
    <n v="96343.503608732513"/>
    <n v="24085.96"/>
    <n v="2.9999860337197486"/>
    <n v="42846982.298655681"/>
    <m/>
    <m/>
    <n v="11.886020282283367"/>
    <m/>
    <m/>
    <n v="357.29608977312205"/>
    <n v="357.16"/>
    <n v="3.8103307515413576E-4"/>
    <n v="437.69307822643691"/>
    <m/>
    <m/>
    <n v="80652.132718160065"/>
    <m/>
    <m/>
    <n v="1.03953895810036"/>
    <m/>
    <m/>
    <n v="51975505916.220436"/>
    <m/>
    <m/>
    <n v="1615"/>
    <n v="0.87583892617449666"/>
    <n v="202501480.20975024"/>
    <m/>
    <m/>
    <m/>
    <n v="5.288128565112439"/>
    <m/>
    <m/>
    <m/>
    <n v="5.2912362329987506"/>
    <m/>
    <m/>
    <n v="11160897663.093204"/>
    <m/>
    <m/>
    <n v="10.320058223652497"/>
    <m/>
    <m/>
    <m/>
    <m/>
  </r>
  <r>
    <x v="1609"/>
    <n v="24.33"/>
    <n v="28.57"/>
    <n v="36829.9"/>
    <n v="32930.33"/>
    <n v="62.71"/>
    <n v="344583.5"/>
    <n v="203171.16"/>
    <n v="181684.78"/>
    <n v="4.3064085186728107E-6"/>
    <n v="93344.147773902849"/>
    <n v="23336.12"/>
    <n v="2.999985763438946"/>
    <n v="40846965.683308542"/>
    <m/>
    <m/>
    <n v="12.070608918928741"/>
    <m/>
    <m/>
    <n v="355.35661826932778"/>
    <n v="355.2"/>
    <n v="4.4092981229670869E-4"/>
    <n v="435.31767356595168"/>
    <m/>
    <m/>
    <n v="78140.582967506532"/>
    <m/>
    <m/>
    <n v="1.0813854684095958"/>
    <m/>
    <m/>
    <n v="47790611979.701996"/>
    <m/>
    <m/>
    <n v="1616"/>
    <n v="0.85159257962898138"/>
    <n v="189894364.30675972"/>
    <m/>
    <m/>
    <m/>
    <n v="5.4524023140077693"/>
    <m/>
    <m/>
    <m/>
    <n v="5.4556823320786867"/>
    <m/>
    <m/>
    <n v="10465979327.967699"/>
    <m/>
    <m/>
    <n v="10.375532610970417"/>
    <m/>
    <m/>
    <m/>
    <m/>
  </r>
  <r>
    <x v="1610"/>
    <n v="24.59"/>
    <n v="28.58"/>
    <n v="36267.29"/>
    <n v="32427.15"/>
    <n v="63.8"/>
    <n v="338567.15"/>
    <n v="204565.82"/>
    <n v="182931.17"/>
    <n v="4.3064085186728107E-6"/>
    <n v="91915.990282081679"/>
    <n v="22979.08"/>
    <n v="2.9999856513873344"/>
    <n v="39910362.044166699"/>
    <m/>
    <m/>
    <n v="12.162512639575688"/>
    <m/>
    <m/>
    <n v="357.78722469517567"/>
    <n v="357.64"/>
    <n v="4.1165612117133321E-4"/>
    <n v="438.29568655501606"/>
    <m/>
    <m/>
    <n v="76944.37051313612"/>
    <m/>
    <m/>
    <n v="1.1001213917946524"/>
    <m/>
    <m/>
    <n v="46118272582.838898"/>
    <m/>
    <m/>
    <n v="1617"/>
    <n v="0.86039188243526943"/>
    <n v="184084936.35105956"/>
    <m/>
    <m/>
    <m/>
    <n v="5.5354579481272363"/>
    <m/>
    <m/>
    <m/>
    <n v="5.5388648977593551"/>
    <m/>
    <m/>
    <n v="10145721135.154858"/>
    <m/>
    <m/>
    <n v="10.304017861251854"/>
    <m/>
    <m/>
    <m/>
    <m/>
  </r>
  <r>
    <x v="1611"/>
    <n v="26.44"/>
    <n v="29.63"/>
    <n v="37398.54"/>
    <n v="33438.480000000003"/>
    <n v="60.97"/>
    <n v="353587.9"/>
    <n v="208649.78"/>
    <n v="186582.43"/>
    <n v="4.3064085186728107E-6"/>
    <n v="94780.724452519265"/>
    <n v="23695.27"/>
    <n v="2.9999849950019248"/>
    <n v="41777033.311100595"/>
    <m/>
    <m/>
    <n v="11.972540286999605"/>
    <m/>
    <m/>
    <n v="364.92120449208619"/>
    <n v="364.8"/>
    <n v="3.322491559378804E-4"/>
    <n v="447.03542806010165"/>
    <m/>
    <m/>
    <n v="79341.810165376693"/>
    <m/>
    <m/>
    <n v="1.0512652969915675"/>
    <m/>
    <m/>
    <n v="50206582160.966995"/>
    <m/>
    <m/>
    <n v="1618"/>
    <n v="0.89233884576442801"/>
    <n v="195560737.67981175"/>
    <m/>
    <m/>
    <m/>
    <n v="5.3625696683060085"/>
    <m/>
    <m/>
    <m/>
    <n v="5.3659447737497317"/>
    <m/>
    <m/>
    <n v="10778124825.9816"/>
    <m/>
    <m/>
    <n v="10.098022251356175"/>
    <m/>
    <m/>
    <m/>
    <m/>
  </r>
  <r>
    <x v="1612"/>
    <n v="25.49"/>
    <n v="29.54"/>
    <n v="37078.660000000003"/>
    <n v="33152.33"/>
    <n v="61.74"/>
    <n v="349125.45"/>
    <n v="208092.7"/>
    <n v="186083.47"/>
    <n v="4.3064085186728107E-6"/>
    <n v="93967.747520293546"/>
    <n v="23492.03"/>
    <n v="2.9999841444223234"/>
    <n v="41240377.019119851"/>
    <m/>
    <m/>
    <n v="12.023454883500158"/>
    <m/>
    <m/>
    <n v="363.93801663626004"/>
    <n v="363.8"/>
    <n v="3.7937503095109015E-4"/>
    <n v="445.83149279864415"/>
    <m/>
    <m/>
    <n v="78660.579229096256"/>
    <m/>
    <m/>
    <n v="1.0644835655463138"/>
    <m/>
    <m/>
    <n v="48935592117.550407"/>
    <m/>
    <m/>
    <n v="1619"/>
    <n v="0.86289776574136756"/>
    <n v="192207235.88968685"/>
    <m/>
    <m/>
    <m/>
    <n v="5.408207990631869"/>
    <m/>
    <m/>
    <m/>
    <n v="5.411687020301315"/>
    <m/>
    <m/>
    <n v="10593223815.151087"/>
    <m/>
    <m/>
    <n v="10.124695566181806"/>
    <m/>
    <m/>
    <m/>
    <m/>
  </r>
  <r>
    <x v="1613"/>
    <n v="25.66"/>
    <n v="29.29"/>
    <n v="36435.54"/>
    <n v="32576.880000000001"/>
    <n v="62.58"/>
    <n v="344358.88"/>
    <n v="210072.56"/>
    <n v="187851.51999999999"/>
    <n v="4.3064085186728107E-6"/>
    <n v="92331.146238617745"/>
    <n v="23082.87"/>
    <n v="2.9999855407329221"/>
    <n v="40165461.052295439"/>
    <m/>
    <m/>
    <n v="12.126858030657385"/>
    <m/>
    <m/>
    <n v="367.37376349369094"/>
    <n v="367.24"/>
    <n v="3.6423998935553037E-4"/>
    <n v="450.04183239256344"/>
    <m/>
    <m/>
    <n v="77288.537727991235"/>
    <m/>
    <m/>
    <n v="1.0787889805349344"/>
    <m/>
    <m/>
    <n v="47588492686.477318"/>
    <m/>
    <m/>
    <n v="1620"/>
    <n v="0.87606691703653128"/>
    <n v="185515907.76310748"/>
    <m/>
    <m/>
    <m/>
    <n v="5.5013135880614508"/>
    <m/>
    <m/>
    <m/>
    <n v="5.5050820024270894"/>
    <m/>
    <m/>
    <n v="10224220075.88003"/>
    <m/>
    <m/>
    <n v="10.027513814685786"/>
    <m/>
    <m/>
    <m/>
    <m/>
  </r>
  <r>
    <x v="1614"/>
    <n v="27.46"/>
    <n v="30.31"/>
    <n v="37392.49"/>
    <n v="33432.339999999997"/>
    <n v="61.02"/>
    <n v="352948.47999999998"/>
    <n v="214633.28"/>
    <n v="191929.01"/>
    <n v="4.3064085186728107E-6"/>
    <n v="94753.838652525883"/>
    <n v="23688.55"/>
    <n v="2.9999847459015383"/>
    <n v="41747161.841958649"/>
    <m/>
    <m/>
    <n v="11.967322549070527"/>
    <m/>
    <m/>
    <n v="375.34037375112382"/>
    <n v="375.2"/>
    <n v="3.7413046674794614E-4"/>
    <n v="459.80162842480615"/>
    <m/>
    <m/>
    <n v="79315.831933574853"/>
    <m/>
    <m/>
    <n v="1.0518391913516234"/>
    <m/>
    <m/>
    <n v="49958757746.460052"/>
    <m/>
    <m/>
    <n v="1621"/>
    <n v="0.90597162652589913"/>
    <n v="195252522.26405811"/>
    <m/>
    <m/>
    <m/>
    <n v="5.356601093777611"/>
    <m/>
    <m/>
    <m/>
    <n v="5.3603448665379521"/>
    <m/>
    <m/>
    <n v="10760750424.642321"/>
    <m/>
    <m/>
    <n v="9.8095368204060396"/>
    <m/>
    <m/>
    <m/>
    <m/>
  </r>
  <r>
    <x v="1615"/>
    <n v="26.7"/>
    <n v="29.85"/>
    <n v="36630.589999999997"/>
    <n v="32750.99"/>
    <n v="62.4"/>
    <n v="344980.3"/>
    <n v="210516.38"/>
    <n v="188246.77"/>
    <n v="4.3064085186728107E-6"/>
    <n v="92820.894836652529"/>
    <n v="23205.31"/>
    <n v="2.9999851256739309"/>
    <n v="40470565.066952877"/>
    <m/>
    <m/>
    <n v="12.088954718685956"/>
    <m/>
    <m/>
    <n v="368.13196013020212"/>
    <n v="368"/>
    <n v="3.5858731033178159E-4"/>
    <n v="450.97163024264404"/>
    <m/>
    <m/>
    <n v="77697.142675235242"/>
    <m/>
    <m/>
    <n v="1.0755681598628686"/>
    <m/>
    <m/>
    <n v="47699382366.802292"/>
    <m/>
    <m/>
    <n v="1622"/>
    <n v="0.89447236180904521"/>
    <n v="187287730.62627584"/>
    <m/>
    <m/>
    <m/>
    <n v="5.4655138795174656"/>
    <m/>
    <m/>
    <m/>
    <n v="5.4694097747152863"/>
    <m/>
    <m/>
    <n v="10321720772.431673"/>
    <m/>
    <m/>
    <n v="9.9974102474661759"/>
    <m/>
    <m/>
    <m/>
    <m/>
  </r>
  <r>
    <x v="1616"/>
    <n v="27.37"/>
    <n v="30.37"/>
    <n v="37040.06"/>
    <n v="33116.949999999997"/>
    <n v="61.94"/>
    <n v="347490.96"/>
    <n v="213047.06"/>
    <n v="190508.93"/>
    <n v="4.3064085186728107E-6"/>
    <n v="93856.191808183576"/>
    <n v="23464.14"/>
    <n v="2.9999843083182922"/>
    <n v="41148498.44099018"/>
    <m/>
    <m/>
    <n v="12.021100761775326"/>
    <m/>
    <m/>
    <n v="372.54829960923627"/>
    <n v="372.4"/>
    <n v="3.9822666282574026E-4"/>
    <n v="456.38226597633252"/>
    <m/>
    <m/>
    <n v="78563.071487385343"/>
    <m/>
    <m/>
    <n v="1.0675807912346014"/>
    <m/>
    <m/>
    <n v="48389979217.873627"/>
    <m/>
    <m/>
    <n v="1623"/>
    <n v="0.90121830754033583"/>
    <n v="191466789.45081833"/>
    <m/>
    <m/>
    <m/>
    <n v="5.4041904406331263"/>
    <m/>
    <m/>
    <m/>
    <n v="5.4081177743047961"/>
    <m/>
    <m/>
    <n v="10551959281.18561"/>
    <m/>
    <m/>
    <n v="9.8769486565646645"/>
    <m/>
    <m/>
    <m/>
    <m/>
  </r>
  <r>
    <x v="1617"/>
    <n v="24.45"/>
    <n v="28.4"/>
    <n v="34800.379999999997"/>
    <n v="31114.34"/>
    <n v="65.34"/>
    <n v="328423.31"/>
    <n v="205997.16"/>
    <n v="184204.01"/>
    <n v="4.3064085186728107E-6"/>
    <n v="88178.893282821984"/>
    <n v="22044.81"/>
    <n v="2.9999842721630161"/>
    <n v="37415712.857342251"/>
    <m/>
    <m/>
    <n v="12.384241493276098"/>
    <m/>
    <m/>
    <n v="360.21159077678971"/>
    <n v="360.08"/>
    <n v="3.6544872469934653E-4"/>
    <n v="441.26993027342672"/>
    <m/>
    <m/>
    <n v="73810.172683478158"/>
    <m/>
    <m/>
    <n v="1.1261205467799218"/>
    <m/>
    <m/>
    <n v="43076153115.741043"/>
    <m/>
    <m/>
    <n v="1624"/>
    <n v="0.8609154929577465"/>
    <n v="168304799.94900399"/>
    <m/>
    <m/>
    <m/>
    <n v="5.7307194885709469"/>
    <m/>
    <m/>
    <m/>
    <n v="5.7349638099611848"/>
    <m/>
    <m/>
    <n v="9275408090.1614571"/>
    <m/>
    <m/>
    <n v="10.203494210187349"/>
    <m/>
    <m/>
    <m/>
    <m/>
  </r>
  <r>
    <x v="1618"/>
    <n v="27.21"/>
    <n v="30.01"/>
    <n v="35857.019999999997"/>
    <n v="32058.66"/>
    <n v="63.87"/>
    <n v="335844.23"/>
    <n v="210602.73"/>
    <n v="188319.96"/>
    <n v="4.028524218879781E-6"/>
    <n v="90849.613005902123"/>
    <n v="22712.49"/>
    <n v="2.9999847223224805"/>
    <n v="39117937.458032653"/>
    <m/>
    <m/>
    <n v="12.195358382316348"/>
    <m/>
    <m/>
    <n v="368.23806311996464"/>
    <n v="368.08"/>
    <n v="4.2942599425299655E-4"/>
    <n v="451.10408113660475"/>
    <m/>
    <m/>
    <n v="76043.747847699036"/>
    <m/>
    <m/>
    <n v="1.1006044785814719"/>
    <m/>
    <m/>
    <n v="45012529087.585266"/>
    <m/>
    <m/>
    <n v="1625"/>
    <n v="0.90669776741086305"/>
    <n v="178502851.81560522"/>
    <m/>
    <m/>
    <m/>
    <n v="5.5560158000925455"/>
    <m/>
    <m/>
    <m/>
    <n v="5.5603625269080199"/>
    <m/>
    <m/>
    <n v="9837209931.5211411"/>
    <m/>
    <m/>
    <n v="9.9745157614012676"/>
    <m/>
    <m/>
    <m/>
    <m/>
  </r>
  <r>
    <x v="1619"/>
    <n v="26.05"/>
    <n v="29.04"/>
    <n v="35228.370000000003"/>
    <n v="31496.47"/>
    <n v="63.84"/>
    <n v="336010.29"/>
    <n v="210855.98"/>
    <n v="188545.66"/>
    <n v="4.028524218879781E-6"/>
    <n v="89254.649218902196"/>
    <n v="22313.74"/>
    <n v="2.9999860722094183"/>
    <n v="38088596.902749881"/>
    <m/>
    <m/>
    <n v="12.301968864216704"/>
    <m/>
    <m/>
    <n v="368.67188001788105"/>
    <n v="368.52"/>
    <n v="4.1213507511406178E-4"/>
    <n v="451.63601646334985"/>
    <m/>
    <m/>
    <n v="74708.073336777379"/>
    <m/>
    <m/>
    <n v="1.1000272413921162"/>
    <m/>
    <m/>
    <n v="45053610723.725121"/>
    <m/>
    <m/>
    <n v="1626"/>
    <n v="0.89703856749311295"/>
    <n v="172236491.47653165"/>
    <m/>
    <m/>
    <m/>
    <n v="5.6531844002895113"/>
    <m/>
    <m/>
    <m/>
    <n v="5.6576841929953527"/>
    <m/>
    <m/>
    <n v="9491802714.2891941"/>
    <m/>
    <m/>
    <n v="9.9622330383521636"/>
    <m/>
    <m/>
    <m/>
    <m/>
  </r>
  <r>
    <x v="1620"/>
    <n v="23.89"/>
    <n v="27.29"/>
    <n v="33109.56"/>
    <n v="29601.99"/>
    <n v="67.86"/>
    <n v="314852.23"/>
    <n v="206306.63"/>
    <n v="184476.91"/>
    <n v="4.028524218879781E-6"/>
    <n v="83884.383686379471"/>
    <n v="20971.169999999998"/>
    <n v="2.9999858704297129"/>
    <n v="34651780.229190722"/>
    <m/>
    <m/>
    <n v="12.671614379820134"/>
    <m/>
    <m/>
    <n v="360.70875742717419"/>
    <n v="360.56"/>
    <n v="4.125732948030425E-4"/>
    <n v="441.88139555094176"/>
    <m/>
    <m/>
    <n v="70212.440350351142"/>
    <m/>
    <m/>
    <n v="1.1692318030669642"/>
    <m/>
    <m/>
    <n v="39376695877.955872"/>
    <m/>
    <m/>
    <n v="1627"/>
    <n v="0.87541223891535369"/>
    <n v="151511692.95654377"/>
    <m/>
    <m/>
    <m/>
    <n v="5.9929384418990717"/>
    <m/>
    <m/>
    <m/>
    <n v="5.9977903482770145"/>
    <m/>
    <m/>
    <n v="8349614713.110014"/>
    <m/>
    <m/>
    <n v="10.176879156416364"/>
    <m/>
    <m/>
    <m/>
    <m/>
  </r>
  <r>
    <x v="1621"/>
    <n v="23.19"/>
    <n v="26.62"/>
    <n v="32303.13"/>
    <n v="28880.87"/>
    <n v="69.930000000000007"/>
    <n v="305205.11"/>
    <n v="204958.61"/>
    <n v="183270.79"/>
    <n v="4.028524218879781E-6"/>
    <n v="81839.265709589105"/>
    <n v="20459.89"/>
    <n v="2.999985616227121"/>
    <n v="33385256.786301006"/>
    <m/>
    <m/>
    <n v="12.825624139228152"/>
    <m/>
    <m/>
    <n v="358.34312669193116"/>
    <n v="358.2"/>
    <n v="3.9957200427465089E-4"/>
    <n v="438.98389263216785"/>
    <m/>
    <m/>
    <n v="68500.057876963445"/>
    <m/>
    <m/>
    <n v="1.2048320033668354"/>
    <m/>
    <m/>
    <n v="36960864714.343925"/>
    <m/>
    <m/>
    <n v="1628"/>
    <n v="0.87114951164537946"/>
    <n v="144125027.3873331"/>
    <m/>
    <m/>
    <m/>
    <n v="6.1386436423578497"/>
    <m/>
    <m/>
    <m/>
    <n v="6.143697177190373"/>
    <m/>
    <m/>
    <n v="7942485666.1887808"/>
    <m/>
    <m/>
    <n v="10.243078541702806"/>
    <m/>
    <m/>
    <m/>
    <m/>
  </r>
  <r>
    <x v="1622"/>
    <n v="21.31"/>
    <n v="25.31"/>
    <n v="30739.81"/>
    <n v="27483.05"/>
    <n v="73.17"/>
    <n v="291062.11"/>
    <n v="201113.91"/>
    <n v="179832.18"/>
    <n v="4.028524218879781E-6"/>
    <n v="77876.730092525671"/>
    <n v="19469.25"/>
    <n v="2.9999861367297491"/>
    <n v="30961214.714926433"/>
    <m/>
    <m/>
    <n v="13.135659214887177"/>
    <m/>
    <m/>
    <n v="351.61260149697904"/>
    <n v="351.48"/>
    <n v="3.772661231906671E-4"/>
    <n v="430.73921658796036"/>
    <m/>
    <m/>
    <n v="65182.813361301669"/>
    <m/>
    <m/>
    <n v="1.2605852586192656"/>
    <m/>
    <m/>
    <n v="33532827173.604618"/>
    <m/>
    <m/>
    <n v="1629"/>
    <n v="0.84195969972342943"/>
    <n v="130169478.86239852"/>
    <m/>
    <m/>
    <m/>
    <n v="6.4354512486787145"/>
    <m/>
    <m/>
    <m/>
    <n v="6.4408368367737001"/>
    <m/>
    <m/>
    <n v="7173365423.8322821"/>
    <m/>
    <m/>
    <n v="10.434919921586598"/>
    <m/>
    <m/>
    <m/>
    <m/>
  </r>
  <r>
    <x v="1623"/>
    <n v="23.8"/>
    <n v="26.77"/>
    <n v="31646.66"/>
    <n v="28293.38"/>
    <n v="71.19"/>
    <n v="298952.64"/>
    <n v="203622.98"/>
    <n v="182072.85"/>
    <n v="3.7506470229597966E-6"/>
    <n v="80166.339058235433"/>
    <n v="20041.650000000001"/>
    <n v="2.9999869800258674"/>
    <n v="32329298.719949648"/>
    <m/>
    <m/>
    <n v="12.940661271433489"/>
    <m/>
    <m/>
    <n v="355.96455201076287"/>
    <n v="355.84"/>
    <n v="3.5002251226079473E-4"/>
    <n v="436.07243811277107"/>
    <m/>
    <m/>
    <n v="67096.988976734196"/>
    <m/>
    <m/>
    <n v="1.2262046863916196"/>
    <m/>
    <m/>
    <n v="35340170620.529724"/>
    <m/>
    <m/>
    <n v="1630"/>
    <n v="0.8890549122151663"/>
    <n v="137826919.93511569"/>
    <m/>
    <m/>
    <m/>
    <n v="6.24454027661751"/>
    <m/>
    <m/>
    <m/>
    <n v="6.250106547673786"/>
    <m/>
    <m/>
    <n v="7595115200.5996084"/>
    <m/>
    <m/>
    <n v="10.303533187722655"/>
    <m/>
    <m/>
    <m/>
    <m/>
  </r>
  <r>
    <x v="1624"/>
    <n v="23.25"/>
    <n v="26.3"/>
    <n v="30829.35"/>
    <n v="27562.560000000001"/>
    <n v="72.400000000000006"/>
    <n v="293857.64"/>
    <n v="201288.69"/>
    <n v="179984.93"/>
    <n v="3.7506470229597966E-6"/>
    <n v="78094.050419682972"/>
    <n v="19523.580000000002"/>
    <n v="2.9999861920653368"/>
    <n v="31076398.626643579"/>
    <m/>
    <m/>
    <n v="13.107449206226205"/>
    <m/>
    <m/>
    <n v="351.87527084881322"/>
    <n v="351.72"/>
    <n v="4.4146152852597709E-4"/>
    <n v="431.06335887884813"/>
    <m/>
    <m/>
    <n v="65361.98869084625"/>
    <m/>
    <m/>
    <n v="1.2469778731505328"/>
    <m/>
    <m/>
    <n v="34132977433.883507"/>
    <m/>
    <m/>
    <n v="1631"/>
    <n v="0.88403041825095052"/>
    <n v="130702357.17966045"/>
    <m/>
    <m/>
    <m/>
    <n v="6.405538838123241"/>
    <m/>
    <m/>
    <m/>
    <n v="6.4113341484464019"/>
    <m/>
    <m/>
    <n v="7202451889.6559925"/>
    <m/>
    <m/>
    <n v="10.421342559848407"/>
    <m/>
    <m/>
    <m/>
    <m/>
  </r>
  <r>
    <x v="1625"/>
    <n v="22.81"/>
    <n v="26.1"/>
    <n v="30535.08"/>
    <n v="27299.37"/>
    <n v="74.349999999999994"/>
    <n v="285973.99"/>
    <n v="199553.43"/>
    <n v="178432.65"/>
    <n v="3.7506470229597966E-6"/>
    <n v="77346.746910038957"/>
    <n v="19336.759999999998"/>
    <n v="2.9999848428609015"/>
    <n v="30630990.368670158"/>
    <m/>
    <m/>
    <n v="13.169686779227987"/>
    <m/>
    <m/>
    <n v="348.83333518215261"/>
    <n v="348.68"/>
    <n v="4.3975904024495804E-4"/>
    <n v="427.33731637934829"/>
    <m/>
    <m/>
    <n v="64735.996324232445"/>
    <m/>
    <m/>
    <n v="1.2804934352907551"/>
    <m/>
    <m/>
    <n v="32299069520.755032"/>
    <m/>
    <m/>
    <n v="1632"/>
    <n v="0.87394636015325666"/>
    <n v="128201929.52100706"/>
    <m/>
    <m/>
    <m/>
    <n v="6.4664030041498251"/>
    <m/>
    <m/>
    <m/>
    <n v="6.4723397222310028"/>
    <m/>
    <m/>
    <n v="7064609142.394887"/>
    <m/>
    <m/>
    <n v="10.510872079767021"/>
    <m/>
    <m/>
    <m/>
    <m/>
  </r>
  <r>
    <x v="1626"/>
    <n v="21.99"/>
    <n v="25.59"/>
    <n v="29885.19"/>
    <n v="26718.25"/>
    <n v="75.14"/>
    <n v="282920.5"/>
    <n v="198748.7"/>
    <n v="177712.42"/>
    <n v="3.7506470229597966E-6"/>
    <n v="75698.700122734459"/>
    <n v="18924.75"/>
    <n v="2.9999841542284287"/>
    <n v="29652646.030543979"/>
    <m/>
    <m/>
    <n v="13.309511512055609"/>
    <m/>
    <m/>
    <n v="347.41813943061356"/>
    <n v="347.28"/>
    <n v="3.9777537034546562E-4"/>
    <n v="425.60410114849526"/>
    <m/>
    <m/>
    <n v="63356.142549721168"/>
    <m/>
    <m/>
    <n v="1.2940283066979845"/>
    <m/>
    <m/>
    <n v="31606914771.776585"/>
    <m/>
    <m/>
    <n v="1633"/>
    <n v="0.85932004689331765"/>
    <n v="122739740.13846441"/>
    <m/>
    <m/>
    <m/>
    <n v="6.6037453387540177"/>
    <m/>
    <m/>
    <m/>
    <n v="6.6098963258811327"/>
    <m/>
    <m/>
    <n v="6763560953.1237993"/>
    <m/>
    <m/>
    <n v="10.552947680276452"/>
    <m/>
    <m/>
    <m/>
    <m/>
  </r>
  <r>
    <x v="1627"/>
    <n v="21.21"/>
    <n v="24.75"/>
    <n v="28418.19"/>
    <n v="25406.41"/>
    <n v="79.11"/>
    <n v="267978.15000000002"/>
    <n v="195157.59"/>
    <n v="174499.41"/>
    <n v="3.8895847329634137E-6"/>
    <n v="71977.547522982568"/>
    <n v="17994.45"/>
    <n v="2.9999859691728599"/>
    <n v="27467981.868543588"/>
    <m/>
    <m/>
    <n v="13.635188804285558"/>
    <m/>
    <m/>
    <n v="341.11582729309572"/>
    <n v="341"/>
    <n v="3.3966948121921803E-4"/>
    <n v="417.88483646185762"/>
    <m/>
    <m/>
    <n v="60240.218668837864"/>
    <m/>
    <m/>
    <n v="1.3621739715797869"/>
    <m/>
    <m/>
    <n v="28261839239.881565"/>
    <m/>
    <m/>
    <n v="1634"/>
    <n v="0.85696969696969705"/>
    <n v="110675747.60896178"/>
    <m/>
    <m/>
    <m/>
    <n v="6.9270148157006801"/>
    <m/>
    <m/>
    <m/>
    <n v="6.9337443961676017"/>
    <m/>
    <m/>
    <n v="6098636494.6426926"/>
    <m/>
    <m/>
    <n v="10.742676447433537"/>
    <m/>
    <m/>
    <m/>
    <m/>
  </r>
  <r>
    <x v="1628"/>
    <n v="21.56"/>
    <n v="24.74"/>
    <n v="28418.3"/>
    <n v="25406.41"/>
    <n v="79.319999999999993"/>
    <n v="267262.7"/>
    <n v="194239.49"/>
    <n v="173677.82"/>
    <n v="3.8895847329634137E-6"/>
    <n v="71976.071055051376"/>
    <n v="17994.080000000002"/>
    <n v="2.9999861651749558"/>
    <n v="27467718.476936627"/>
    <m/>
    <m/>
    <n v="13.63483391580983"/>
    <m/>
    <m/>
    <n v="339.50280239833245"/>
    <n v="339.36"/>
    <n v="4.2079914642978444E-4"/>
    <n v="415.90925189700977"/>
    <m/>
    <m/>
    <n v="60238.485731040542"/>
    <m/>
    <m/>
    <n v="1.3657150677172296"/>
    <m/>
    <m/>
    <n v="28108790863.10556"/>
    <m/>
    <m/>
    <n v="1635"/>
    <n v="0.8714632174616006"/>
    <n v="110672017.98787796"/>
    <m/>
    <m/>
    <m/>
    <n v="6.9266921876133738"/>
    <m/>
    <m/>
    <m/>
    <n v="6.9335149119940889"/>
    <m/>
    <m/>
    <n v="6098384524.0193501"/>
    <m/>
    <m/>
    <n v="10.792898626586204"/>
    <m/>
    <m/>
    <m/>
    <m/>
  </r>
  <r>
    <x v="1629"/>
    <n v="22.1"/>
    <n v="24.93"/>
    <n v="27865.53"/>
    <n v="24912.12"/>
    <n v="80.31"/>
    <n v="263917.99"/>
    <n v="193295.3"/>
    <n v="172832.9"/>
    <n v="3.8895847329634137E-6"/>
    <n v="70574.32929988479"/>
    <n v="17643.64"/>
    <n v="2.9999869244603037"/>
    <n v="26665872.63039425"/>
    <m/>
    <m/>
    <n v="13.767110656760215"/>
    <m/>
    <m/>
    <n v="337.84425549283804"/>
    <n v="337.72"/>
    <n v="3.6792459089785012E-4"/>
    <n v="413.87789602095893"/>
    <m/>
    <m/>
    <n v="59064.827153364837"/>
    <m/>
    <m/>
    <n v="1.3826849116708995"/>
    <m/>
    <m/>
    <n v="27403157917.791294"/>
    <m/>
    <m/>
    <n v="1636"/>
    <n v="0.88648215002005626"/>
    <n v="106362113.13602616"/>
    <m/>
    <m/>
    <m/>
    <n v="7.0611243556100227"/>
    <m/>
    <m/>
    <m/>
    <n v="7.0681747668038382"/>
    <m/>
    <m/>
    <n v="5860850244.5047846"/>
    <m/>
    <m/>
    <n v="10.84504572703672"/>
    <m/>
    <m/>
    <m/>
    <m/>
  </r>
  <r>
    <x v="1630"/>
    <n v="21.72"/>
    <n v="24.96"/>
    <n v="27766.47"/>
    <n v="24823.46"/>
    <n v="79.86"/>
    <n v="265401.21999999997"/>
    <n v="193711.61"/>
    <n v="173204.46"/>
    <n v="3.8895847329634137E-6"/>
    <n v="70321.727785118084"/>
    <n v="17580.490000000002"/>
    <n v="2.9999867913305076"/>
    <n v="26523266.122865498"/>
    <m/>
    <m/>
    <n v="13.791249652914901"/>
    <m/>
    <m/>
    <n v="338.56363240240648"/>
    <n v="338.44"/>
    <n v="3.6530079897900691E-4"/>
    <n v="414.75962705894955"/>
    <m/>
    <m/>
    <n v="58852.92765460768"/>
    <m/>
    <m/>
    <n v="1.3748619918863363"/>
    <m/>
    <m/>
    <n v="27709061071.229382"/>
    <m/>
    <m/>
    <n v="1637"/>
    <n v="0.8701923076923076"/>
    <n v="105601487.95462981"/>
    <m/>
    <m/>
    <m/>
    <n v="7.0859242189584677"/>
    <m/>
    <m/>
    <m/>
    <n v="7.0930950007270006"/>
    <m/>
    <m/>
    <n v="5818893341.4007521"/>
    <m/>
    <m/>
    <n v="10.821372643547893"/>
    <m/>
    <m/>
    <m/>
    <m/>
  </r>
  <r>
    <x v="1631"/>
    <n v="22.01"/>
    <n v="25.12"/>
    <n v="27733.65"/>
    <n v="24794.03"/>
    <n v="80.739999999999995"/>
    <n v="262482.62"/>
    <n v="194656.32"/>
    <n v="174048.48"/>
    <n v="3.8895847329634137E-6"/>
    <n v="70236.89475325364"/>
    <n v="17559.29"/>
    <n v="2.9999848942214427"/>
    <n v="26475844.37856371"/>
    <m/>
    <m/>
    <n v="13.79906574976218"/>
    <m/>
    <m/>
    <n v="340.20647397433993"/>
    <n v="340.08"/>
    <n v="3.7189477281796002E-4"/>
    <n v="416.77265778835419"/>
    <m/>
    <m/>
    <n v="58781.462247156567"/>
    <m/>
    <m/>
    <n v="1.3899358212469433"/>
    <m/>
    <m/>
    <n v="27097567550.219032"/>
    <m/>
    <m/>
    <n v="1638"/>
    <n v="0.87619426751592355"/>
    <n v="105347541.42510964"/>
    <m/>
    <m/>
    <m/>
    <n v="7.0939946719372866"/>
    <m/>
    <m/>
    <m/>
    <n v="7.1012693393268842"/>
    <m/>
    <m/>
    <n v="5804856064.2233486"/>
    <m/>
    <m/>
    <n v="10.768284021243542"/>
    <m/>
    <m/>
    <m/>
    <m/>
  </r>
  <r>
    <x v="1632"/>
    <n v="21.5"/>
    <n v="24.59"/>
    <n v="27001.84"/>
    <n v="24139.5"/>
    <n v="82.83"/>
    <n v="255681.37"/>
    <n v="192717.14"/>
    <n v="172312.57"/>
    <n v="4.4453533327715178E-6"/>
    <n v="68378.546115472476"/>
    <n v="17094.7"/>
    <n v="2.999985148348463"/>
    <n v="25426721.357309654"/>
    <m/>
    <m/>
    <n v="13.980112749138813"/>
    <m/>
    <m/>
    <n v="336.79267525015285"/>
    <n v="336.68"/>
    <n v="3.3466570676266016E-4"/>
    <n v="412.59191289578786"/>
    <m/>
    <m/>
    <n v="57224.769578336913"/>
    <m/>
    <m/>
    <n v="1.425680702217526"/>
    <m/>
    <m/>
    <n v="25687434134.430691"/>
    <m/>
    <m/>
    <n v="1639"/>
    <n v="0.87433916226108177"/>
    <n v="99775378.9384498"/>
    <m/>
    <m/>
    <m/>
    <n v="7.2802495282639761"/>
    <m/>
    <m/>
    <m/>
    <n v="7.2880098969804941"/>
    <m/>
    <m/>
    <n v="5497702515.5152969"/>
    <m/>
    <m/>
    <n v="10.874622140451061"/>
    <m/>
    <m/>
    <m/>
    <m/>
  </r>
  <r>
    <x v="1633"/>
    <n v="22.35"/>
    <n v="24.94"/>
    <n v="27102.01"/>
    <n v="24228.94"/>
    <n v="82.42"/>
    <n v="256956.94"/>
    <n v="192734.76"/>
    <n v="172327.56"/>
    <n v="4.4453533327715178E-6"/>
    <n v="68630.539736814302"/>
    <n v="17157.7"/>
    <n v="2.9999848311145607"/>
    <n v="25567790.169218432"/>
    <m/>
    <m/>
    <n v="13.953850485541206"/>
    <m/>
    <m/>
    <n v="336.81525502477086"/>
    <n v="336.68"/>
    <n v="4.0173168816348692E-4"/>
    <n v="412.62002671680847"/>
    <m/>
    <m/>
    <n v="57435.142531540252"/>
    <m/>
    <m/>
    <n v="1.4185459962375808"/>
    <m/>
    <m/>
    <n v="25941762469.663773"/>
    <m/>
    <m/>
    <n v="1640"/>
    <n v="0.89615076182838815"/>
    <n v="100511353.34766607"/>
    <m/>
    <m/>
    <m/>
    <n v="7.2529374292180622"/>
    <m/>
    <m/>
    <m/>
    <n v="7.2607705884867215"/>
    <m/>
    <m/>
    <n v="5538216179.5096397"/>
    <m/>
    <m/>
    <n v="10.873322283922429"/>
    <m/>
    <m/>
    <m/>
    <m/>
  </r>
  <r>
    <x v="1634"/>
    <n v="22.51"/>
    <n v="25.16"/>
    <n v="27589.19"/>
    <n v="24664.36"/>
    <n v="81.17"/>
    <n v="260848.06"/>
    <n v="194368.96"/>
    <n v="173787.96"/>
    <n v="4.4453533327715178E-6"/>
    <n v="69862.524265856715"/>
    <n v="17465.689999999999"/>
    <n v="2.9999865030157253"/>
    <n v="26256759.246752277"/>
    <m/>
    <m/>
    <n v="13.828107747906657"/>
    <m/>
    <m/>
    <n v="339.66283262317449"/>
    <n v="339.52"/>
    <n v="4.2068986561760724E-4"/>
    <n v="416.10894570677584"/>
    <m/>
    <m/>
    <n v="58465.631617094339"/>
    <m/>
    <m/>
    <n v="1.3969554633388068"/>
    <m/>
    <m/>
    <n v="26725403260.755531"/>
    <m/>
    <m/>
    <n v="1641"/>
    <n v="0.89467408585055652"/>
    <n v="104120437.83967954"/>
    <m/>
    <m/>
    <m/>
    <n v="7.1222626387444938"/>
    <m/>
    <m/>
    <m/>
    <n v="7.1300547387333006"/>
    <m/>
    <m/>
    <n v="5737037679.4943209"/>
    <m/>
    <m/>
    <n v="10.780824847727436"/>
    <m/>
    <m/>
    <m/>
    <m/>
  </r>
  <r>
    <x v="1635"/>
    <n v="23.87"/>
    <n v="26.16"/>
    <n v="28440.76"/>
    <n v="25425.55"/>
    <n v="78.41"/>
    <n v="269731.71000000002"/>
    <n v="197802.06"/>
    <n v="176856.77"/>
    <n v="4.4453533327715178E-6"/>
    <n v="72017.150082525768"/>
    <n v="18004.349999999999"/>
    <n v="2.9999861190504391"/>
    <n v="27471997.609275404"/>
    <m/>
    <m/>
    <n v="13.614372275761159"/>
    <m/>
    <m/>
    <n v="345.65380071041949"/>
    <n v="345.52"/>
    <n v="3.8724447331417444E-4"/>
    <n v="423.44873328570554"/>
    <m/>
    <m/>
    <n v="60268.260641417015"/>
    <m/>
    <m/>
    <n v="1.3493812485815115"/>
    <m/>
    <m/>
    <n v="28543592474.585392"/>
    <m/>
    <m/>
    <n v="1642"/>
    <n v="0.91246177370030579"/>
    <n v="110543429.97576113"/>
    <m/>
    <m/>
    <m/>
    <n v="6.9021343118356002"/>
    <m/>
    <m/>
    <m/>
    <n v="6.9097825585518642"/>
    <m/>
    <m/>
    <n v="6090901629.4577103"/>
    <m/>
    <m/>
    <n v="10.590108560498416"/>
    <m/>
    <m/>
    <m/>
    <m/>
  </r>
  <r>
    <x v="1636"/>
    <n v="21.71"/>
    <n v="24.75"/>
    <n v="26888.17"/>
    <n v="24037.45"/>
    <n v="82.72"/>
    <n v="254891.58"/>
    <n v="194079.43"/>
    <n v="173527.54"/>
    <n v="4.4453533327715178E-6"/>
    <n v="68084.051121598721"/>
    <n v="17021.07"/>
    <n v="2.9999865532307148"/>
    <n v="25222017.995199118"/>
    <m/>
    <m/>
    <n v="13.985644467889243"/>
    <m/>
    <m/>
    <n v="339.14033486419402"/>
    <n v="339"/>
    <n v="4.1396715101482684E-4"/>
    <n v="415.46976278646531"/>
    <m/>
    <m/>
    <n v="56976.294591805388"/>
    <m/>
    <m/>
    <n v="1.4234753306149519"/>
    <m/>
    <m/>
    <n v="25400828433.003426"/>
    <m/>
    <m/>
    <n v="1643"/>
    <n v="0.87717171717171716"/>
    <n v="98469943.156388685"/>
    <m/>
    <m/>
    <m/>
    <n v="7.2786151696257271"/>
    <m/>
    <m/>
    <m/>
    <n v="7.2867828632397247"/>
    <m/>
    <m/>
    <n v="5425618708.7191677"/>
    <m/>
    <m/>
    <n v="10.789110345015777"/>
    <m/>
    <m/>
    <m/>
    <m/>
  </r>
  <r>
    <x v="1637"/>
    <n v="22.54"/>
    <n v="25.2"/>
    <n v="27014.63"/>
    <n v="24150.19"/>
    <n v="82.58"/>
    <n v="255332.62"/>
    <n v="194077.84"/>
    <n v="173523.8"/>
    <n v="4.3064085186728107E-6"/>
    <n v="68399.259217130209"/>
    <n v="17099.88"/>
    <n v="2.9999847494327567"/>
    <n v="25398731.090858947"/>
    <m/>
    <m/>
    <n v="13.951757422865118"/>
    <m/>
    <m/>
    <n v="339.11274890990535"/>
    <n v="339"/>
    <n v="3.3259265458807086E-4"/>
    <n v="415.4373339852969"/>
    <m/>
    <m/>
    <n v="57238.583694421759"/>
    <m/>
    <m/>
    <n v="1.4208325734509291"/>
    <m/>
    <m/>
    <n v="25482907202.114174"/>
    <m/>
    <m/>
    <n v="1644"/>
    <n v="0.89444444444444449"/>
    <n v="99383578.992164016"/>
    <m/>
    <m/>
    <m/>
    <n v="7.2434649495427523"/>
    <m/>
    <m/>
    <m/>
    <n v="7.2518985330222669"/>
    <m/>
    <m/>
    <n v="5475841054.8214359"/>
    <m/>
    <m/>
    <n v="10.788285131141976"/>
    <m/>
    <m/>
    <m/>
    <m/>
  </r>
  <r>
    <x v="1638"/>
    <n v="22.6"/>
    <n v="25.34"/>
    <n v="26980.7"/>
    <n v="24119.759999999998"/>
    <n v="83.07"/>
    <n v="253818.1"/>
    <n v="193802.88"/>
    <n v="173277.22"/>
    <n v="4.3064085186728107E-6"/>
    <n v="68311.684974939839"/>
    <n v="17077.98"/>
    <n v="2.9999862381230007"/>
    <n v="25350483.200057618"/>
    <m/>
    <m/>
    <n v="13.960183893034625"/>
    <m/>
    <m/>
    <n v="338.62405347634757"/>
    <n v="338.48"/>
    <n v="4.2558932979064323E-4"/>
    <n v="414.83910180946594"/>
    <m/>
    <m/>
    <n v="57164.816761622395"/>
    <m/>
    <m/>
    <n v="1.4291849667971626"/>
    <m/>
    <m/>
    <n v="25178682701.906204"/>
    <m/>
    <m/>
    <n v="1645"/>
    <n v="0.89187056037884771"/>
    <n v="99129785.462465152"/>
    <m/>
    <m/>
    <m/>
    <n v="7.2522541515555012"/>
    <m/>
    <m/>
    <m/>
    <n v="7.2607988636858583"/>
    <m/>
    <m/>
    <n v="5461818198.0182505"/>
    <m/>
    <m/>
    <n v="10.803262389950815"/>
    <m/>
    <m/>
    <m/>
    <m/>
  </r>
  <r>
    <x v="1639"/>
    <n v="23.25"/>
    <n v="25.91"/>
    <n v="27404.38"/>
    <n v="24498.41"/>
    <n v="81.400000000000006"/>
    <n v="258909.7"/>
    <n v="195766.38"/>
    <n v="175032.02"/>
    <n v="4.3064085186728107E-6"/>
    <n v="69382.696761243365"/>
    <n v="17345.73"/>
    <n v="2.9999871300454561"/>
    <n v="25947190.606450967"/>
    <m/>
    <m/>
    <n v="13.850244703202494"/>
    <m/>
    <m/>
    <n v="342.04645831013579"/>
    <n v="341.92"/>
    <n v="3.6984765481928861E-4"/>
    <n v="419.03225594909372"/>
    <m/>
    <m/>
    <n v="58060.56245029714"/>
    <m/>
    <m/>
    <n v="1.4003765708532514"/>
    <m/>
    <m/>
    <n v="26186858562.57745"/>
    <m/>
    <m/>
    <n v="1646"/>
    <n v="0.89733693554612115"/>
    <n v="102238766.80253932"/>
    <m/>
    <m/>
    <m/>
    <n v="7.1380703778820109"/>
    <m/>
    <m/>
    <m/>
    <n v="7.1465798652025647"/>
    <m/>
    <m/>
    <n v="5633075200.6523247"/>
    <m/>
    <m/>
    <n v="10.69350693139031"/>
    <m/>
    <m/>
    <m/>
    <m/>
  </r>
  <r>
    <x v="1640"/>
    <n v="23.7"/>
    <n v="26.4"/>
    <n v="28102.31"/>
    <n v="25122.23"/>
    <n v="79.680000000000007"/>
    <n v="264366.69"/>
    <n v="198583.98"/>
    <n v="177550.44"/>
    <n v="4.3064085186728107E-6"/>
    <n v="71147.988373001004"/>
    <n v="17787.060000000001"/>
    <n v="2.9999858533676167"/>
    <n v="26937999.252050787"/>
    <m/>
    <m/>
    <n v="13.673549615003441"/>
    <m/>
    <m/>
    <n v="346.96095817881314"/>
    <n v="346.84"/>
    <n v="3.4874345177371424E-4"/>
    <n v="425.05334825925945"/>
    <m/>
    <m/>
    <n v="59537.28604300876"/>
    <m/>
    <m/>
    <n v="1.3707111926672266"/>
    <m/>
    <m/>
    <n v="27288650753.763527"/>
    <m/>
    <m/>
    <n v="1647"/>
    <n v="0.89772727272727271"/>
    <n v="107441899.25003228"/>
    <m/>
    <m/>
    <m/>
    <n v="6.9559847501493959"/>
    <m/>
    <m/>
    <m/>
    <n v="6.9643739445238637"/>
    <m/>
    <m/>
    <n v="5919710879.2192554"/>
    <m/>
    <m/>
    <n v="10.539300696509294"/>
    <m/>
    <m/>
    <m/>
    <m/>
  </r>
  <r>
    <x v="1641"/>
    <n v="22.5"/>
    <n v="25.7"/>
    <n v="27543.95"/>
    <n v="24622.98"/>
    <n v="80.64"/>
    <n v="261190.31"/>
    <n v="196808.38"/>
    <n v="175962.14"/>
    <n v="4.3064085186728107E-6"/>
    <n v="69732.66076571052"/>
    <n v="17433.23"/>
    <n v="2.9999851298761344"/>
    <n v="26134746.910956133"/>
    <m/>
    <m/>
    <n v="13.809056308144314"/>
    <m/>
    <m/>
    <n v="343.85028981291509"/>
    <n v="343.72"/>
    <n v="3.790579917231085E-4"/>
    <n v="421.24300649132675"/>
    <m/>
    <m/>
    <n v="58352.432539167254"/>
    <m/>
    <m/>
    <n v="1.3871497729781643"/>
    <m/>
    <m/>
    <n v="26630873062.040188"/>
    <m/>
    <m/>
    <n v="1648"/>
    <n v="0.8754863813229572"/>
    <n v="103168071.65354431"/>
    <m/>
    <m/>
    <m/>
    <n v="7.0938894905628409"/>
    <m/>
    <m/>
    <m/>
    <n v="7.1025436998047216"/>
    <m/>
    <m/>
    <n v="5684195484.0708961"/>
    <m/>
    <m/>
    <n v="10.633233844492809"/>
    <m/>
    <m/>
    <m/>
    <m/>
  </r>
  <r>
    <x v="1642"/>
    <n v="23.53"/>
    <n v="26.32"/>
    <n v="27935.07"/>
    <n v="24972.31"/>
    <n v="79.099999999999994"/>
    <n v="266184.65999999997"/>
    <n v="198523.57"/>
    <n v="177493.38"/>
    <n v="3.6117110888689297E-6"/>
    <n v="70717.68089490461"/>
    <n v="17679.490000000002"/>
    <n v="2.9999842130573113"/>
    <n v="26690145.601641495"/>
    <m/>
    <m/>
    <n v="13.710030141574231"/>
    <m/>
    <m/>
    <n v="346.82158229533479"/>
    <n v="346.68"/>
    <n v="4.0839475982101803E-4"/>
    <n v="424.8844648351357"/>
    <m/>
    <m/>
    <n v="59175.180271120131"/>
    <m/>
    <m/>
    <n v="1.3604354077803897"/>
    <m/>
    <m/>
    <n v="27643000237.52422"/>
    <m/>
    <m/>
    <n v="1649"/>
    <n v="0.89399696048632227"/>
    <n v="106084668.77041686"/>
    <m/>
    <m/>
    <m/>
    <n v="6.9922702973848292"/>
    <m/>
    <m/>
    <m/>
    <n v="7.0010923914853116"/>
    <m/>
    <m/>
    <n v="5844751216.8620625"/>
    <m/>
    <m/>
    <n v="10.539647048975544"/>
    <m/>
    <m/>
    <m/>
    <m/>
  </r>
  <r>
    <x v="1643"/>
    <n v="21.76"/>
    <n v="25.08"/>
    <n v="26578.880000000001"/>
    <n v="23759.86"/>
    <n v="83.59"/>
    <n v="251090.18"/>
    <n v="194430.8"/>
    <n v="173833.53"/>
    <n v="3.6117110888689297E-6"/>
    <n v="67282.842789391128"/>
    <n v="16820.77"/>
    <n v="2.9999858977556393"/>
    <n v="24746127.353866793"/>
    <m/>
    <m/>
    <n v="14.042487798483222"/>
    <m/>
    <m/>
    <n v="339.66321203657668"/>
    <n v="339.52"/>
    <n v="4.21807365035054E-4"/>
    <n v="416.11533883034258"/>
    <m/>
    <m/>
    <n v="56300.500526938573"/>
    <m/>
    <m/>
    <n v="1.4375798302082567"/>
    <m/>
    <m/>
    <n v="24506041493.746357"/>
    <m/>
    <m/>
    <n v="1650"/>
    <n v="0.86762360446570985"/>
    <n v="95780242.859552577"/>
    <m/>
    <m/>
    <m/>
    <n v="7.3314159591110313"/>
    <m/>
    <m/>
    <m/>
    <n v="7.3407628575316259"/>
    <m/>
    <m/>
    <n v="5276985614.9204149"/>
    <m/>
    <m/>
    <n v="10.756611791231306"/>
    <m/>
    <m/>
    <m/>
    <m/>
  </r>
  <r>
    <x v="1644"/>
    <n v="21.49"/>
    <n v="24.91"/>
    <n v="26258.25"/>
    <n v="23473.15"/>
    <n v="84.27"/>
    <n v="249031.9"/>
    <n v="194618.76"/>
    <n v="174000.95"/>
    <n v="3.6117110888689297E-6"/>
    <n v="66469.56634409797"/>
    <n v="16617.45"/>
    <n v="2.9999859391241115"/>
    <n v="24297977.439449191"/>
    <m/>
    <m/>
    <n v="14.126845385878141"/>
    <m/>
    <m/>
    <n v="339.98328080171308"/>
    <n v="339.84"/>
    <n v="4.2161252858141651E-4"/>
    <n v="416.50790581964287"/>
    <m/>
    <m/>
    <n v="55619.522873847942"/>
    <m/>
    <m/>
    <n v="1.4491950498570594"/>
    <m/>
    <m/>
    <n v="24102435254.120018"/>
    <m/>
    <m/>
    <n v="1651"/>
    <n v="0.86270574066639893"/>
    <n v="93465534.571098134"/>
    <m/>
    <m/>
    <m/>
    <n v="7.4195385006865182"/>
    <m/>
    <m/>
    <m/>
    <n v="7.4290958203774791"/>
    <m/>
    <m/>
    <n v="5149416753.9730444"/>
    <m/>
    <m/>
    <n v="10.745893389278686"/>
    <m/>
    <m/>
    <m/>
    <m/>
  </r>
  <r>
    <x v="1645"/>
    <n v="21.56"/>
    <n v="24.89"/>
    <n v="26081.38"/>
    <n v="23314.959999999999"/>
    <n v="84.81"/>
    <n v="247432.99"/>
    <n v="194411.55"/>
    <n v="173815.06"/>
    <n v="3.6117110888689297E-6"/>
    <n v="66020.231602403626"/>
    <n v="16505.12"/>
    <n v="2.9999849502701967"/>
    <n v="24052123.798122048"/>
    <m/>
    <m/>
    <n v="14.17407820414903"/>
    <m/>
    <m/>
    <n v="339.61302046297118"/>
    <n v="339.48"/>
    <n v="3.9183593428515628E-4"/>
    <n v="416.05476195091182"/>
    <m/>
    <m/>
    <n v="55243.103152669937"/>
    <m/>
    <m/>
    <n v="1.4584015377988924"/>
    <m/>
    <m/>
    <n v="23791123575.939274"/>
    <m/>
    <m/>
    <n v="1652"/>
    <n v="0.86621132985134586"/>
    <n v="92202663.512423888"/>
    <m/>
    <m/>
    <m/>
    <n v="7.4691922783532041"/>
    <m/>
    <m/>
    <m/>
    <n v="7.4789122890577691"/>
    <m/>
    <m/>
    <n v="5079799669.1723728"/>
    <m/>
    <m/>
    <n v="10.75701449977019"/>
    <m/>
    <m/>
    <m/>
    <m/>
  </r>
  <r>
    <x v="1646"/>
    <n v="20.71"/>
    <n v="24.06"/>
    <n v="25058.67"/>
    <n v="22400.65"/>
    <n v="88.57"/>
    <n v="236461.57"/>
    <n v="192687.79"/>
    <n v="172273.29"/>
    <n v="3.6117110888689297E-6"/>
    <n v="63429.882061112949"/>
    <n v="15857.54"/>
    <n v="2.9999824727614084"/>
    <n v="22637079.254089512"/>
    <m/>
    <m/>
    <n v="14.45162450260832"/>
    <m/>
    <m/>
    <n v="336.59361661104572"/>
    <n v="336.48"/>
    <n v="3.3766230101561767E-4"/>
    <n v="412.35618798166377"/>
    <m/>
    <m/>
    <n v="53075.185196814396"/>
    <m/>
    <m/>
    <n v="1.5229754316758144"/>
    <m/>
    <m/>
    <n v="21679629007.751537"/>
    <m/>
    <m/>
    <n v="1653"/>
    <n v="0.86076475477971748"/>
    <n v="84968235.710131064"/>
    <m/>
    <m/>
    <m/>
    <n v="7.761739565975013"/>
    <m/>
    <m/>
    <m/>
    <n v="7.7719428811206921"/>
    <m/>
    <m/>
    <n v="4681190232.2666559"/>
    <m/>
    <m/>
    <n v="10.852068905429324"/>
    <m/>
    <m/>
    <m/>
    <m/>
  </r>
  <r>
    <x v="1647"/>
    <n v="18.96"/>
    <n v="23.98"/>
    <n v="24434.76"/>
    <n v="21842.68"/>
    <n v="90.16"/>
    <n v="232224.86"/>
    <n v="189322.65"/>
    <n v="169262.8"/>
    <n v="3.6117110888689297E-6"/>
    <n v="61846.082491705922"/>
    <n v="15461.58"/>
    <n v="2.9999846388083187"/>
    <n v="21790663.686267111"/>
    <m/>
    <m/>
    <n v="14.630467308446439"/>
    <m/>
    <m/>
    <n v="330.69108359753778"/>
    <n v="330.56"/>
    <n v="3.9655008935679525E-4"/>
    <n v="405.12640831190134"/>
    <m/>
    <m/>
    <n v="51748.68762847851"/>
    <m/>
    <m/>
    <n v="1.5500609056003036"/>
    <m/>
    <m/>
    <n v="20897980265.562523"/>
    <m/>
    <m/>
    <n v="1654"/>
    <n v="0.79065888240200166"/>
    <n v="80727185.509927675"/>
    <m/>
    <m/>
    <m/>
    <n v="7.9539625582003932"/>
    <m/>
    <m/>
    <m/>
    <n v="7.964733990864489"/>
    <m/>
    <m/>
    <n v="4447430951.0643549"/>
    <m/>
    <m/>
    <n v="11.040604206947384"/>
    <m/>
    <m/>
    <m/>
    <m/>
  </r>
  <r>
    <x v="1648"/>
    <n v="18.93"/>
    <n v="23.37"/>
    <n v="23624.67"/>
    <n v="21118.44"/>
    <n v="93.9"/>
    <n v="222589.05"/>
    <n v="186522.95"/>
    <n v="166759.13"/>
    <n v="3.4727769306908129E-6"/>
    <n v="59794.23014594923"/>
    <n v="14948.62"/>
    <n v="2.9999832858116151"/>
    <n v="20706692.192482639"/>
    <m/>
    <m/>
    <n v="14.872632161370488"/>
    <m/>
    <m/>
    <n v="325.79288551700512"/>
    <n v="325.68"/>
    <n v="3.4661482745357297E-4"/>
    <n v="399.12611121639168"/>
    <m/>
    <m/>
    <n v="50031.411739097704"/>
    <m/>
    <m/>
    <n v="1.6142717796584245"/>
    <m/>
    <m/>
    <n v="19162262185.084396"/>
    <m/>
    <m/>
    <n v="1655"/>
    <n v="0.81001283697047488"/>
    <n v="75371286.235723093"/>
    <m/>
    <m/>
    <m/>
    <n v="8.2173101755778752"/>
    <m/>
    <m/>
    <m/>
    <n v="8.2285468660647947"/>
    <m/>
    <m/>
    <n v="4152329799.7825089"/>
    <m/>
    <m/>
    <n v="11.203537079965006"/>
    <m/>
    <m/>
    <m/>
    <m/>
  </r>
  <r>
    <x v="1649"/>
    <n v="19.07"/>
    <n v="22.98"/>
    <n v="23062.5"/>
    <n v="20615.830000000002"/>
    <n v="96.1"/>
    <n v="217372.71"/>
    <n v="181880.73"/>
    <n v="162608.22"/>
    <n v="3.4727769306908129E-6"/>
    <n v="58369.950043804267"/>
    <n v="14592.54"/>
    <n v="2.9999856120870159"/>
    <n v="19967284.860792831"/>
    <m/>
    <m/>
    <n v="15.049221657778393"/>
    <m/>
    <m/>
    <n v="317.67674159010465"/>
    <n v="317.56"/>
    <n v="3.6762057596884112E-4"/>
    <n v="389.18351838240631"/>
    <m/>
    <m/>
    <n v="48839.280152231477"/>
    <m/>
    <m/>
    <n v="1.6520023180833068"/>
    <m/>
    <m/>
    <n v="18262741800.625648"/>
    <m/>
    <m/>
    <n v="1656"/>
    <n v="0.82985204525674494"/>
    <n v="71781257.327321842"/>
    <m/>
    <m/>
    <m/>
    <n v="8.4124868729020044"/>
    <m/>
    <m/>
    <m/>
    <n v="8.4241004938490622"/>
    <m/>
    <m/>
    <n v="3954517350.572979"/>
    <m/>
    <m/>
    <n v="11.482026794474377"/>
    <m/>
    <m/>
    <m/>
    <m/>
  </r>
  <r>
    <x v="1650"/>
    <n v="19.88"/>
    <n v="23.56"/>
    <n v="23751.88"/>
    <n v="21232"/>
    <n v="91.98"/>
    <n v="226701.35"/>
    <n v="184644.16"/>
    <n v="165078.26999999999"/>
    <n v="3.4727769306908129E-6"/>
    <n v="60113.268022673561"/>
    <n v="15028.38"/>
    <n v="2.9999832332342917"/>
    <n v="20862264.04189191"/>
    <m/>
    <m/>
    <n v="14.823938764141621"/>
    <m/>
    <m/>
    <n v="322.49554327214673"/>
    <n v="322.36"/>
    <n v="4.2047174632942053E-4"/>
    <n v="395.08743105829564"/>
    <m/>
    <m/>
    <n v="50297.551248855809"/>
    <m/>
    <m/>
    <n v="1.5810910210782458"/>
    <m/>
    <m/>
    <n v="19828737718.859936"/>
    <m/>
    <m/>
    <n v="1657"/>
    <n v="0.84380305602716466"/>
    <n v="76069518.603243679"/>
    <m/>
    <m/>
    <m/>
    <n v="8.1606726994051844"/>
    <m/>
    <m/>
    <m/>
    <n v="8.1720454307610737"/>
    <m/>
    <m/>
    <n v="4190729244.5109277"/>
    <m/>
    <m/>
    <n v="11.307233650796638"/>
    <m/>
    <m/>
    <m/>
    <m/>
  </r>
  <r>
    <x v="1651"/>
    <n v="19.03"/>
    <n v="23.2"/>
    <n v="23549.07"/>
    <n v="21050.639999999999"/>
    <n v="93.93"/>
    <n v="221892.76"/>
    <n v="183014.15"/>
    <n v="163620.41"/>
    <n v="3.4727769306908129E-6"/>
    <n v="59598.526051118788"/>
    <n v="14899.69"/>
    <n v="2.9999842984061269"/>
    <n v="20594763.884994663"/>
    <m/>
    <m/>
    <n v="14.886863023211482"/>
    <m/>
    <m/>
    <n v="319.64080847456972"/>
    <n v="319.52"/>
    <n v="3.7809362346563624E-4"/>
    <n v="391.59054106402851"/>
    <m/>
    <m/>
    <n v="49866.483878880004"/>
    <m/>
    <m/>
    <n v="1.6145220914616303"/>
    <m/>
    <m/>
    <n v="18986111992.148346"/>
    <m/>
    <m/>
    <n v="1658"/>
    <n v="0.82025862068965527"/>
    <n v="74767454.129567489"/>
    <m/>
    <m/>
    <m/>
    <n v="8.2299963938156484"/>
    <m/>
    <m/>
    <m/>
    <n v="8.2415733883636744"/>
    <m/>
    <m/>
    <n v="4118964401.3739848"/>
    <m/>
    <m/>
    <n v="11.406709224259563"/>
    <m/>
    <m/>
    <m/>
    <m/>
  </r>
  <r>
    <x v="1652"/>
    <n v="19.09"/>
    <n v="22.8"/>
    <n v="22779.58"/>
    <n v="20362.57"/>
    <n v="97.64"/>
    <n v="213120.69"/>
    <n v="181535.57"/>
    <n v="162296.81"/>
    <n v="3.7506470229597966E-6"/>
    <n v="57646.866010639955"/>
    <n v="14411.78"/>
    <n v="2.9999823762671891"/>
    <n v="19584446.921276141"/>
    <m/>
    <m/>
    <n v="15.128980765043332"/>
    <m/>
    <m/>
    <n v="317.03522274450359"/>
    <n v="316.92"/>
    <n v="3.635704420785757E-4"/>
    <n v="388.39972646653416"/>
    <m/>
    <m/>
    <n v="48232.364427135457"/>
    <m/>
    <m/>
    <n v="1.6780158063147941"/>
    <m/>
    <m/>
    <n v="17480963992.702492"/>
    <m/>
    <m/>
    <n v="1659"/>
    <n v="0.83728070175438596"/>
    <n v="69872629.430158824"/>
    <m/>
    <m/>
    <m/>
    <n v="8.4978180119990174"/>
    <m/>
    <m/>
    <m/>
    <n v="8.5101052257742822"/>
    <m/>
    <m/>
    <n v="3849217278.534543"/>
    <m/>
    <m/>
    <n v="11.497836798550276"/>
    <m/>
    <m/>
    <m/>
    <m/>
  </r>
  <r>
    <x v="1653"/>
    <n v="20.63"/>
    <n v="23.59"/>
    <n v="23342.22"/>
    <n v="20865.439999999999"/>
    <n v="93.45"/>
    <n v="222276.25"/>
    <n v="183920.31"/>
    <n v="164428.21"/>
    <n v="3.7506470229597966E-6"/>
    <n v="59069.263703202916"/>
    <n v="14767.38"/>
    <n v="2.999982644396157"/>
    <n v="20309732.608146425"/>
    <m/>
    <m/>
    <n v="14.941780701401326"/>
    <m/>
    <m/>
    <n v="321.19212042970139"/>
    <n v="321.08"/>
    <n v="3.4919780024100788E-4"/>
    <n v="393.49277141777264"/>
    <m/>
    <m/>
    <n v="49422.079584332147"/>
    <m/>
    <m/>
    <n v="1.6059195487477311"/>
    <m/>
    <m/>
    <n v="18981465398.084911"/>
    <m/>
    <m/>
    <n v="1660"/>
    <n v="0.87452310300974989"/>
    <n v="73321279.784518182"/>
    <m/>
    <m/>
    <m/>
    <n v="8.2875715651993289"/>
    <m/>
    <m/>
    <m/>
    <n v="8.2996654968549937"/>
    <m/>
    <m/>
    <n v="4039168845.2168736"/>
    <m/>
    <m/>
    <n v="11.346461705825842"/>
    <m/>
    <m/>
    <m/>
    <m/>
  </r>
  <r>
    <x v="1654"/>
    <n v="19.79"/>
    <n v="22.66"/>
    <n v="22118.92"/>
    <n v="19771.86"/>
    <n v="98.17"/>
    <n v="211032.35"/>
    <n v="180102.23"/>
    <n v="161014.16"/>
    <n v="3.7506470229597966E-6"/>
    <n v="55972.245142432424"/>
    <n v="13993.12"/>
    <n v="2.9999832162114255"/>
    <n v="18712870.995002717"/>
    <m/>
    <m/>
    <n v="15.332938958613084"/>
    <m/>
    <m/>
    <n v="314.51668726393422"/>
    <n v="314.39999999999998"/>
    <n v="3.7114269699189961E-4"/>
    <n v="385.31511418712068"/>
    <m/>
    <m/>
    <n v="46830.468381345701"/>
    <m/>
    <m/>
    <n v="1.686939364080539"/>
    <m/>
    <m/>
    <n v="17059801549.333683"/>
    <m/>
    <m/>
    <n v="1661"/>
    <n v="0.87334510150044131"/>
    <n v="65633374.756575882"/>
    <m/>
    <m/>
    <m/>
    <n v="8.7215258171950545"/>
    <m/>
    <m/>
    <m/>
    <n v="8.7343695295651056"/>
    <m/>
    <m/>
    <n v="3615624645.81318"/>
    <m/>
    <m/>
    <n v="11.581665221587039"/>
    <m/>
    <m/>
    <m/>
    <m/>
  </r>
  <r>
    <x v="1655"/>
    <n v="19.27"/>
    <n v="22.22"/>
    <n v="21544.68"/>
    <n v="19258.47"/>
    <n v="100.6"/>
    <n v="205820.24"/>
    <n v="177421.43"/>
    <n v="158616.88"/>
    <n v="3.7506470229597966E-6"/>
    <n v="54517.793194154445"/>
    <n v="13629.5"/>
    <n v="2.999984826600715"/>
    <n v="17983859.616711505"/>
    <m/>
    <m/>
    <n v="15.53159987571866"/>
    <m/>
    <m/>
    <n v="309.82758937361893"/>
    <n v="309.72000000000003"/>
    <n v="3.4737625474279277E-4"/>
    <n v="379.57090559584549"/>
    <m/>
    <m/>
    <n v="45613.170729700723"/>
    <m/>
    <m/>
    <n v="1.7286014165439259"/>
    <m/>
    <m/>
    <n v="16215875087.188877"/>
    <m/>
    <m/>
    <n v="1662"/>
    <n v="0.86723672367236726"/>
    <n v="62222846.052973449"/>
    <m/>
    <m/>
    <m/>
    <n v="8.947569502888145"/>
    <m/>
    <m/>
    <m/>
    <n v="8.9608656365130184"/>
    <m/>
    <m/>
    <n v="3427718162.4435124"/>
    <m/>
    <m/>
    <n v="11.753709676441119"/>
    <m/>
    <m/>
    <m/>
    <m/>
  </r>
  <r>
    <x v="1656"/>
    <n v="18.78"/>
    <n v="21.65"/>
    <n v="20693.23"/>
    <n v="18497.3"/>
    <n v="104.4"/>
    <n v="198047.02"/>
    <n v="173938.8"/>
    <n v="155502.76999999999"/>
    <n v="3.7506470229597966E-6"/>
    <n v="52361.9624595348"/>
    <n v="13090.55"/>
    <n v="2.999981854050044"/>
    <n v="16917508.768103909"/>
    <m/>
    <m/>
    <n v="15.838122403586972"/>
    <m/>
    <m/>
    <n v="303.73853399257359"/>
    <n v="303.64"/>
    <n v="3.245092628560986E-4"/>
    <n v="372.11158952508333"/>
    <m/>
    <m/>
    <n v="43809.099659877691"/>
    <m/>
    <m/>
    <n v="1.7937982041740002"/>
    <m/>
    <m/>
    <n v="14989882293.876072"/>
    <m/>
    <m/>
    <n v="1663"/>
    <n v="0.86743648960739039"/>
    <n v="57302334.869306706"/>
    <m/>
    <m/>
    <m/>
    <n v="9.3007792112159322"/>
    <m/>
    <m/>
    <m/>
    <n v="9.3147244759066119"/>
    <m/>
    <m/>
    <n v="3156633663.4487267"/>
    <m/>
    <m/>
    <n v="11.984070820132565"/>
    <m/>
    <m/>
    <m/>
    <m/>
  </r>
  <r>
    <x v="1657"/>
    <n v="19.850000000000001"/>
    <n v="21.91"/>
    <n v="20534.86"/>
    <n v="18355.53"/>
    <n v="106.06"/>
    <n v="194897.61"/>
    <n v="171762.92"/>
    <n v="153555.76"/>
    <n v="3.6117110888689297E-6"/>
    <n v="51957.4235341643"/>
    <n v="12989.4"/>
    <n v="2.9999864146276427"/>
    <n v="16722534.837072296"/>
    <m/>
    <m/>
    <n v="15.897575571794032"/>
    <m/>
    <m/>
    <n v="299.91698955307413"/>
    <n v="299.8"/>
    <n v="3.9022532713173241E-4"/>
    <n v="367.43100443379046"/>
    <m/>
    <m/>
    <n v="43469.579168743934"/>
    <m/>
    <m/>
    <n v="1.8220207398147326"/>
    <m/>
    <m/>
    <n v="14509818143.771294"/>
    <m/>
    <m/>
    <n v="1664"/>
    <n v="0.90597900502053863"/>
    <n v="56418259.174926966"/>
    <m/>
    <m/>
    <m/>
    <n v="9.3707542881067667"/>
    <m/>
    <m/>
    <m/>
    <n v="9.3851800645904255"/>
    <m/>
    <m/>
    <n v="3107858663.4298682"/>
    <m/>
    <m/>
    <n v="12.132905400759983"/>
    <m/>
    <m/>
    <m/>
    <m/>
  </r>
  <r>
    <x v="1658"/>
    <n v="20.22"/>
    <n v="22.2"/>
    <n v="20916.98"/>
    <n v="18697.03"/>
    <n v="103.96"/>
    <n v="198749.77"/>
    <n v="172257.41"/>
    <n v="153997.28"/>
    <n v="3.6117110888689297E-6"/>
    <n v="52922.975323252009"/>
    <n v="13230.79"/>
    <n v="2.999986041895609"/>
    <n v="17189047.815110624"/>
    <m/>
    <m/>
    <n v="15.749280459038529"/>
    <m/>
    <m/>
    <n v="300.77308949639172"/>
    <n v="300.64"/>
    <n v="4.426872551615002E-4"/>
    <n v="368.48022400624859"/>
    <m/>
    <m/>
    <n v="44277.045951146698"/>
    <m/>
    <m/>
    <n v="1.7858466630427268"/>
    <m/>
    <m/>
    <n v="15082243738.811134"/>
    <m/>
    <m/>
    <n v="1665"/>
    <n v="0.91081081081081083"/>
    <n v="58515582.140791446"/>
    <m/>
    <m/>
    <m/>
    <n v="9.1959854450197263"/>
    <m/>
    <m/>
    <m/>
    <n v="9.2102637606572451"/>
    <m/>
    <m/>
    <n v="3223366436.9962039"/>
    <m/>
    <m/>
    <n v="12.097615802661727"/>
    <m/>
    <m/>
    <m/>
    <m/>
  </r>
  <r>
    <x v="1659"/>
    <n v="20.71"/>
    <n v="22.6"/>
    <n v="21308.799999999999"/>
    <n v="19047.2"/>
    <n v="102.04"/>
    <n v="202432"/>
    <n v="172437.95"/>
    <n v="154158.12"/>
    <n v="3.6117110888689297E-6"/>
    <n v="53913.021794432221"/>
    <n v="13478.31"/>
    <n v="2.9999838106136618"/>
    <n v="17671769.668177042"/>
    <m/>
    <m/>
    <n v="15.601393059215161"/>
    <m/>
    <m/>
    <n v="301.08098294254762"/>
    <n v="300.95999999999998"/>
    <n v="4.0199010681707392E-4"/>
    <n v="368.85783169004645"/>
    <m/>
    <m/>
    <n v="45104.997359441062"/>
    <m/>
    <m/>
    <n v="1.7527684533696104"/>
    <m/>
    <m/>
    <n v="15639908842.861919"/>
    <m/>
    <m/>
    <n v="1666"/>
    <n v="0.91637168141592917"/>
    <n v="60705371.279512689"/>
    <m/>
    <m/>
    <m/>
    <n v="9.0233368320236202"/>
    <m/>
    <m/>
    <m/>
    <n v="9.0374663869582985"/>
    <m/>
    <m/>
    <n v="3343965901.5705628"/>
    <m/>
    <m/>
    <n v="12.084577309739217"/>
    <m/>
    <m/>
    <m/>
    <m/>
  </r>
  <r>
    <x v="1660"/>
    <n v="20.88"/>
    <n v="22.81"/>
    <n v="21271.09"/>
    <n v="19013.419999999998"/>
    <n v="102.76"/>
    <n v="200984.58"/>
    <n v="171626.98"/>
    <n v="153432.56"/>
    <n v="3.6117110888689297E-6"/>
    <n v="53816.300118609455"/>
    <n v="13454.13"/>
    <n v="2.9999836569595697"/>
    <n v="17624589.629522398"/>
    <m/>
    <m/>
    <n v="15.614821085103804"/>
    <m/>
    <m/>
    <n v="299.65770209496395"/>
    <n v="299.56"/>
    <n v="3.26152006155489E-4"/>
    <n v="367.11455601291652"/>
    <m/>
    <m/>
    <n v="45023.70890217799"/>
    <m/>
    <m/>
    <n v="1.7650393667320889"/>
    <m/>
    <m/>
    <n v="15415079155.949774"/>
    <m/>
    <m/>
    <n v="1667"/>
    <n v="0.91538798772468222"/>
    <n v="60488012.229223572"/>
    <m/>
    <m/>
    <m/>
    <n v="9.0389186104512227"/>
    <m/>
    <m/>
    <m/>
    <n v="9.0531920776742112"/>
    <m/>
    <m/>
    <n v="3331966333.1723266"/>
    <m/>
    <m/>
    <n v="12.141049317605141"/>
    <m/>
    <m/>
    <m/>
    <m/>
  </r>
  <r>
    <x v="1661"/>
    <n v="21.2"/>
    <n v="22.95"/>
    <n v="21254.73"/>
    <n v="18998.72"/>
    <n v="102.46"/>
    <n v="201574.61"/>
    <n v="170842.2"/>
    <n v="152730.42000000001"/>
    <n v="3.6117110888689297E-6"/>
    <n v="53773.597754528913"/>
    <n v="13443.45"/>
    <n v="2.9999849558356604"/>
    <n v="17603981.459177103"/>
    <m/>
    <m/>
    <n v="15.620450721639221"/>
    <m/>
    <m/>
    <n v="298.28021664413285"/>
    <n v="298.16000000000003"/>
    <n v="4.0319507691455314E-4"/>
    <n v="365.42738111323098"/>
    <m/>
    <m/>
    <n v="44987.605154818761"/>
    <m/>
    <m/>
    <n v="1.7597900364845249"/>
    <m/>
    <m/>
    <n v="15504406212.025131"/>
    <m/>
    <m/>
    <n v="1668"/>
    <n v="0.92374727668845313"/>
    <n v="60392445.840515994"/>
    <m/>
    <m/>
    <m/>
    <n v="9.0454856268768857"/>
    <m/>
    <m/>
    <m/>
    <n v="9.0598890654980657"/>
    <m/>
    <m/>
    <n v="3326675817.9875932"/>
    <m/>
    <m/>
    <n v="12.196202282496753"/>
    <m/>
    <m/>
    <m/>
    <m/>
  </r>
  <r>
    <x v="1662"/>
    <n v="21.83"/>
    <n v="23.29"/>
    <n v="21124.16"/>
    <n v="18881.8"/>
    <n v="101.53"/>
    <n v="203406.13"/>
    <n v="170741.46"/>
    <n v="152638.70000000001"/>
    <n v="3.4727769306908129E-6"/>
    <n v="53439.35167795718"/>
    <n v="13359.89"/>
    <n v="2.9999844069043369"/>
    <n v="17440974.761059284"/>
    <m/>
    <m/>
    <n v="15.66729221997997"/>
    <m/>
    <m/>
    <n v="298.08252465255038"/>
    <n v="297.95999999999998"/>
    <n v="4.112117483903166E-4"/>
    <n v="365.18638645199269"/>
    <m/>
    <m/>
    <n v="44706.888500097659"/>
    <m/>
    <m/>
    <n v="1.7435302884926176"/>
    <m/>
    <m/>
    <n v="15782547542.515471"/>
    <m/>
    <m/>
    <n v="1669"/>
    <n v="0.9373121511378274"/>
    <n v="59643093.605207153"/>
    <m/>
    <m/>
    <m/>
    <n v="9.0998808304931789"/>
    <m/>
    <m/>
    <m/>
    <n v="9.1147318557039441"/>
    <m/>
    <m/>
    <n v="3285319084.5872302"/>
    <m/>
    <m/>
    <n v="12.202299623372019"/>
    <m/>
    <m/>
    <m/>
    <m/>
  </r>
  <r>
    <x v="1663"/>
    <n v="21.57"/>
    <n v="23.02"/>
    <n v="20655.169999999998"/>
    <n v="18462.53"/>
    <n v="104.25"/>
    <n v="197958.74"/>
    <n v="168394.21"/>
    <n v="150539.79"/>
    <n v="3.4727769306908129E-6"/>
    <n v="52251.638836745522"/>
    <n v="13062.96"/>
    <n v="2.9999846004845399"/>
    <n v="16859898.333660763"/>
    <m/>
    <m/>
    <n v="15.840825872563089"/>
    <m/>
    <m/>
    <n v="293.97749856269559"/>
    <n v="293.88"/>
    <n v="3.3176317781258291E-4"/>
    <n v="360.15763814856018"/>
    <m/>
    <m/>
    <n v="43712.915383641441"/>
    <m/>
    <m/>
    <n v="1.790141563647514"/>
    <m/>
    <m/>
    <n v="14936069636.222252"/>
    <m/>
    <m/>
    <n v="1670"/>
    <n v="0.93701129452649867"/>
    <n v="56992425.517974742"/>
    <m/>
    <m/>
    <m/>
    <n v="9.3015102652942776"/>
    <m/>
    <m/>
    <m/>
    <n v="9.3168120487611539"/>
    <m/>
    <m/>
    <n v="3139287176.0427356"/>
    <m/>
    <m/>
    <n v="12.369676900461455"/>
    <m/>
    <m/>
    <m/>
    <m/>
  </r>
  <r>
    <x v="1664"/>
    <n v="19.559999999999999"/>
    <n v="21.65"/>
    <n v="19455.16"/>
    <n v="17389.849999999999"/>
    <n v="109.53"/>
    <n v="187935.51"/>
    <n v="162861.92000000001"/>
    <n v="145593.54999999999"/>
    <n v="3.4727769306908129E-6"/>
    <n v="49214.758647848917"/>
    <n v="12303.74"/>
    <n v="2.9999836348824762"/>
    <n v="15390401.015138512"/>
    <m/>
    <m/>
    <n v="16.300580597429828"/>
    <m/>
    <m/>
    <n v="284.31246194804902"/>
    <n v="284.2"/>
    <n v="3.9571410291716624E-4"/>
    <n v="348.31719267974694"/>
    <m/>
    <m/>
    <n v="41171.993975788551"/>
    <m/>
    <m/>
    <n v="1.8807046683379556"/>
    <m/>
    <m/>
    <n v="13422533457.353346"/>
    <m/>
    <m/>
    <n v="1671"/>
    <n v="0.90346420323325638"/>
    <n v="50368165.017270736"/>
    <m/>
    <m/>
    <m/>
    <n v="9.8414731505356539"/>
    <m/>
    <m/>
    <m/>
    <n v="9.8577919843366644"/>
    <m/>
    <m/>
    <n v="2774383835.9403901"/>
    <m/>
    <m/>
    <n v="12.775675432211608"/>
    <m/>
    <m/>
    <m/>
    <m/>
  </r>
  <r>
    <x v="1665"/>
    <n v="18.52"/>
    <n v="20.57"/>
    <n v="18237.13"/>
    <n v="16301.06"/>
    <n v="117.4"/>
    <n v="174423.87"/>
    <n v="156842.13"/>
    <n v="140211.54"/>
    <n v="3.4727769306908129E-6"/>
    <n v="46132.443334120457"/>
    <n v="11533.15"/>
    <n v="2.9999864160372889"/>
    <n v="13944862.529313024"/>
    <m/>
    <m/>
    <n v="16.810438115539696"/>
    <m/>
    <m/>
    <n v="273.79687530085789"/>
    <n v="273.68"/>
    <n v="4.2705093853356857E-4"/>
    <n v="335.43469333506431"/>
    <m/>
    <m/>
    <n v="38593.077982060146"/>
    <m/>
    <m/>
    <n v="2.0157274693838425"/>
    <m/>
    <m/>
    <n v="11491629693.847794"/>
    <m/>
    <m/>
    <n v="1672"/>
    <n v="0.90034030140982013"/>
    <n v="44059512.030342489"/>
    <m/>
    <m/>
    <m/>
    <n v="10.45716721906879"/>
    <m/>
    <m/>
    <m/>
    <n v="10.474643800671624"/>
    <m/>
    <m/>
    <n v="2426870541.1934304"/>
    <m/>
    <m/>
    <n v="13.247496962441224"/>
    <m/>
    <m/>
    <m/>
    <m/>
  </r>
  <r>
    <x v="1666"/>
    <n v="18.260000000000002"/>
    <n v="20.66"/>
    <n v="18228.07"/>
    <n v="16292.91"/>
    <n v="118.11"/>
    <n v="173381.91"/>
    <n v="157047.26999999999"/>
    <n v="140394.44"/>
    <n v="3.4727769306908129E-6"/>
    <n v="46108.400943381348"/>
    <n v="11527.15"/>
    <n v="2.9999827314974952"/>
    <n v="13934270.944926681"/>
    <m/>
    <m/>
    <n v="16.814202810460991"/>
    <m/>
    <m/>
    <n v="274.14830014422756"/>
    <n v="274.04000000000002"/>
    <n v="3.9519830764689345E-4"/>
    <n v="335.86559987377751"/>
    <m/>
    <m/>
    <n v="38572.673041091934"/>
    <m/>
    <m/>
    <n v="2.0278068659501454"/>
    <m/>
    <m/>
    <n v="11353469257.485472"/>
    <m/>
    <m/>
    <n v="1673"/>
    <n v="0.88383349467570194"/>
    <n v="44013972.12279436"/>
    <m/>
    <m/>
    <m/>
    <n v="10.461908173030427"/>
    <m/>
    <m/>
    <m/>
    <n v="10.479529564266823"/>
    <m/>
    <m/>
    <n v="2424342649.8699303"/>
    <m/>
    <m/>
    <n v="13.229772774021431"/>
    <m/>
    <m/>
    <m/>
    <m/>
  </r>
  <r>
    <x v="1667"/>
    <n v="18.29"/>
    <n v="20.73"/>
    <n v="18334.759999999998"/>
    <n v="16388.11"/>
    <n v="117.38"/>
    <n v="174452.62"/>
    <n v="158408.26999999999"/>
    <n v="141609.66"/>
    <n v="3.4727769306908129E-6"/>
    <n v="46374.883692545911"/>
    <n v="11593.77"/>
    <n v="2.9999830678498807"/>
    <n v="14055994.180247875"/>
    <m/>
    <m/>
    <n v="16.763770824977897"/>
    <m/>
    <m/>
    <n v="276.50389138103907"/>
    <n v="276.39999999999998"/>
    <n v="3.7587330332522484E-4"/>
    <n v="338.75260442971393"/>
    <m/>
    <m/>
    <n v="38794.706188086719"/>
    <m/>
    <m/>
    <n v="2.0149423828737083"/>
    <m/>
    <m/>
    <n v="11491068618.09053"/>
    <m/>
    <m/>
    <n v="1674"/>
    <n v="0.88229618909792562"/>
    <n v="44523820.768925242"/>
    <m/>
    <m/>
    <m/>
    <n v="10.399325713431464"/>
    <m/>
    <m/>
    <m/>
    <n v="10.417249907659068"/>
    <m/>
    <m/>
    <n v="2452366617.5822029"/>
    <m/>
    <m/>
    <n v="13.113940519021963"/>
    <m/>
    <m/>
    <m/>
    <m/>
  </r>
  <r>
    <x v="1668"/>
    <n v="19.079999999999998"/>
    <n v="21.53"/>
    <n v="18420.439999999999"/>
    <n v="16464.63"/>
    <n v="115.22"/>
    <n v="177656.03"/>
    <n v="159909.88"/>
    <n v="142951.54"/>
    <n v="3.4727769306908129E-6"/>
    <n v="46590.461670145123"/>
    <n v="11647.67"/>
    <n v="2.999981255491023"/>
    <n v="14154304.644031571"/>
    <m/>
    <m/>
    <n v="16.724198501229488"/>
    <m/>
    <m/>
    <n v="279.11816696141358"/>
    <n v="279"/>
    <n v="4.2353749610590796E-4"/>
    <n v="341.95580087764995"/>
    <m/>
    <m/>
    <n v="38974.726714631834"/>
    <m/>
    <m/>
    <n v="1.9777554964030086"/>
    <m/>
    <m/>
    <n v="11912173891.400496"/>
    <m/>
    <m/>
    <n v="1675"/>
    <n v="0.88620529493729672"/>
    <n v="44938091.073748484"/>
    <m/>
    <m/>
    <m/>
    <n v="10.350286687126143"/>
    <m/>
    <m/>
    <m/>
    <n v="10.368261790969699"/>
    <m/>
    <m/>
    <n v="2475164688.9629898"/>
    <m/>
    <m/>
    <n v="12.989238705581288"/>
    <m/>
    <m/>
    <m/>
    <m/>
  </r>
  <r>
    <x v="1669"/>
    <n v="18.47"/>
    <n v="21.28"/>
    <n v="18230.02"/>
    <n v="16294.38"/>
    <n v="117.87"/>
    <n v="173575.66"/>
    <n v="159935.94"/>
    <n v="142974.34"/>
    <n v="3.4727769306908129E-6"/>
    <n v="46107.711759254555"/>
    <n v="11526.98"/>
    <n v="2.9999819344923435"/>
    <n v="13934630.374448828"/>
    <m/>
    <m/>
    <n v="16.810227977645511"/>
    <m/>
    <m/>
    <n v="279.15684694924079"/>
    <n v="279.04000000000002"/>
    <n v="4.1874623437765379E-4"/>
    <n v="342.00356366516894"/>
    <m/>
    <m/>
    <n v="38570.604889142851"/>
    <m/>
    <m/>
    <n v="2.0231319802965633"/>
    <m/>
    <m/>
    <n v="11364115183.669966"/>
    <m/>
    <m/>
    <n v="1676"/>
    <n v="0.86795112781954875"/>
    <n v="44007257.060418002"/>
    <m/>
    <m/>
    <m/>
    <n v="10.456825198025257"/>
    <m/>
    <m/>
    <m/>
    <n v="10.475122153565112"/>
    <m/>
    <m/>
    <n v="2423875402.5578022"/>
    <m/>
    <m/>
    <n v="12.986731746292374"/>
    <m/>
    <m/>
    <m/>
    <m/>
  </r>
  <r>
    <x v="1670"/>
    <n v="18.64"/>
    <n v="21.47"/>
    <n v="18390.54"/>
    <n v="16437.8"/>
    <n v="116.36"/>
    <n v="175802.96"/>
    <n v="162015.44"/>
    <n v="144832.81"/>
    <n v="3.4727769306908129E-6"/>
    <n v="46512.567812891597"/>
    <n v="11628.2"/>
    <n v="2.9999800324118602"/>
    <n v="14118469.896785157"/>
    <m/>
    <m/>
    <n v="16.735812179314774"/>
    <m/>
    <m/>
    <n v="282.77957146223798"/>
    <n v="282.68"/>
    <n v="3.5224091636476551E-4"/>
    <n v="346.44225358120082"/>
    <m/>
    <m/>
    <n v="38908.97660625969"/>
    <m/>
    <m/>
    <n v="1.997104759137311"/>
    <m/>
    <m/>
    <n v="11654873087.390926"/>
    <m/>
    <m/>
    <n v="1677"/>
    <n v="0.86818816953889155"/>
    <n v="44780434.801861562"/>
    <m/>
    <m/>
    <m/>
    <n v="10.364303489594667"/>
    <m/>
    <m/>
    <m/>
    <n v="10.382574174003059"/>
    <m/>
    <m/>
    <n v="2466441437.5525365"/>
    <m/>
    <m/>
    <n v="12.817492501186123"/>
    <m/>
    <m/>
    <m/>
    <m/>
  </r>
  <r>
    <x v="1671"/>
    <n v="20.61"/>
    <n v="22.93"/>
    <n v="19481.53"/>
    <n v="17412.89"/>
    <n v="110.75"/>
    <n v="184278.04"/>
    <n v="166948.70000000001"/>
    <n v="149242.37"/>
    <n v="3.4727769306908129E-6"/>
    <n v="49270.651672067739"/>
    <n v="12317.72"/>
    <n v="2.9999814634581514"/>
    <n v="15374583.53792125"/>
    <m/>
    <m/>
    <n v="16.239005470711991"/>
    <m/>
    <m/>
    <n v="291.38291203597845"/>
    <n v="291.27999999999997"/>
    <n v="3.5330965386726199E-4"/>
    <n v="356.98287117678501"/>
    <m/>
    <m/>
    <n v="41215.87070175539"/>
    <m/>
    <m/>
    <n v="1.9007153030070916"/>
    <m/>
    <m/>
    <n v="12777612200.098"/>
    <m/>
    <m/>
    <n v="1678"/>
    <n v="0.89882250327082425"/>
    <n v="50091495.902328007"/>
    <m/>
    <m/>
    <m/>
    <n v="9.7490391072404403"/>
    <m/>
    <m/>
    <m/>
    <n v="9.7663527450921617"/>
    <m/>
    <m/>
    <n v="2758944817.8474007"/>
    <m/>
    <m/>
    <n v="12.426836389816948"/>
    <m/>
    <m/>
    <m/>
    <m/>
  </r>
  <r>
    <x v="1672"/>
    <n v="20.2"/>
    <n v="22.81"/>
    <n v="19190.3"/>
    <n v="17152.41"/>
    <n v="112.09"/>
    <n v="182037.52"/>
    <n v="164824.42000000001"/>
    <n v="147341.82999999999"/>
    <n v="3.7506470229597966E-6"/>
    <n v="48530.552946135467"/>
    <n v="12132.7"/>
    <n v="2.9999796373548726"/>
    <n v="15029167.824829921"/>
    <m/>
    <m/>
    <n v="16.359187954128945"/>
    <m/>
    <m/>
    <n v="287.654269548282"/>
    <n v="287.56"/>
    <n v="3.2782566518996248E-4"/>
    <n v="352.41594623349948"/>
    <m/>
    <m/>
    <n v="40595.817446420835"/>
    <m/>
    <m/>
    <n v="1.9233964615940946"/>
    <m/>
    <m/>
    <n v="12464054023.816032"/>
    <m/>
    <m/>
    <n v="1679"/>
    <n v="0.8855765015344147"/>
    <n v="48587942.827228665"/>
    <m/>
    <m/>
    <m/>
    <n v="9.8934927999021411"/>
    <m/>
    <m/>
    <m/>
    <n v="9.9114513704636078"/>
    <m/>
    <m/>
    <n v="2676069687.8156977"/>
    <m/>
    <m/>
    <n v="12.583832244447477"/>
    <m/>
    <m/>
    <m/>
    <m/>
  </r>
  <r>
    <x v="1673"/>
    <n v="22.58"/>
    <n v="24.08"/>
    <n v="20009.740000000002"/>
    <n v="17884.759999999998"/>
    <n v="105.99"/>
    <n v="191954.19"/>
    <n v="169093.92"/>
    <n v="151157.92000000001"/>
    <n v="3.7506470229597966E-6"/>
    <n v="50601.609564624341"/>
    <n v="12650.47"/>
    <n v="2.9999786225036971"/>
    <n v="15991556.570531199"/>
    <m/>
    <m/>
    <n v="16.009530208590519"/>
    <m/>
    <m/>
    <n v="295.09827495148295"/>
    <n v="295"/>
    <n v="3.3313542875568203E-4"/>
    <n v="361.53627037998433"/>
    <m/>
    <m/>
    <n v="42327.904111740056"/>
    <m/>
    <m/>
    <n v="1.8186245027215511"/>
    <m/>
    <m/>
    <n v="13820984077.550255"/>
    <m/>
    <m/>
    <n v="1680"/>
    <n v="0.93770764119601324"/>
    <n v="52735247.910753585"/>
    <m/>
    <m/>
    <m/>
    <n v="9.4706329395277855"/>
    <m/>
    <m/>
    <m/>
    <n v="9.4879505095482504"/>
    <m/>
    <m/>
    <n v="2904467560.9803119"/>
    <m/>
    <m/>
    <n v="12.257509003908888"/>
    <m/>
    <m/>
    <m/>
    <m/>
  </r>
  <r>
    <x v="1674"/>
    <n v="21.76"/>
    <n v="23.83"/>
    <n v="19571"/>
    <n v="17492.55"/>
    <n v="109.13"/>
    <n v="186261.7"/>
    <n v="166961.84"/>
    <n v="149251.42000000001"/>
    <n v="3.7506470229597966E-6"/>
    <n v="49490.895591871958"/>
    <n v="12372.79"/>
    <n v="2.9999786298702196"/>
    <n v="15465369.755357465"/>
    <m/>
    <m/>
    <n v="16.18465220469006"/>
    <m/>
    <m/>
    <n v="291.37032002665859"/>
    <n v="291.24"/>
    <n v="4.4746609895129907E-4"/>
    <n v="356.96940032644846"/>
    <m/>
    <m/>
    <n v="41398.468820979127"/>
    <m/>
    <m/>
    <n v="1.8723994443412577"/>
    <m/>
    <m/>
    <n v="13000258536.193199"/>
    <m/>
    <m/>
    <n v="1681"/>
    <n v="0.91313470415442732"/>
    <n v="50420597.209465027"/>
    <m/>
    <m/>
    <m/>
    <n v="9.6778716729970213"/>
    <m/>
    <m/>
    <m/>
    <n v="9.6956975322498042"/>
    <m/>
    <m/>
    <n v="2776963395.57827"/>
    <m/>
    <m/>
    <n v="12.411695993007882"/>
    <m/>
    <m/>
    <m/>
    <m/>
  </r>
  <r>
    <x v="1675"/>
    <n v="18.75"/>
    <n v="22.43"/>
    <n v="18231.32"/>
    <n v="16295.08"/>
    <n v="115.56"/>
    <n v="175284.11"/>
    <n v="162191.04000000001"/>
    <n v="144986.12"/>
    <n v="3.7506470229597966E-6"/>
    <n v="46102.005708232893"/>
    <n v="11525.56"/>
    <n v="2.9999796719840854"/>
    <n v="13877190.660884051"/>
    <m/>
    <m/>
    <n v="16.738184816332073"/>
    <m/>
    <m/>
    <n v="283.0377463515444"/>
    <n v="282.92"/>
    <n v="4.161824952084725E-4"/>
    <n v="346.7612119947438"/>
    <m/>
    <m/>
    <n v="38563.385856407484"/>
    <m/>
    <m/>
    <n v="1.9826136136002654"/>
    <m/>
    <m/>
    <n v="11467008783.793205"/>
    <m/>
    <m/>
    <n v="1682"/>
    <n v="0.83593401694159608"/>
    <n v="43515945.943278544"/>
    <m/>
    <m/>
    <m/>
    <n v="10.339898447952313"/>
    <m/>
    <m/>
    <m/>
    <n v="10.359081898657077"/>
    <m/>
    <m/>
    <n v="2396664426.6108251"/>
    <m/>
    <m/>
    <n v="12.765972552709496"/>
    <m/>
    <m/>
    <m/>
    <m/>
  </r>
  <r>
    <x v="1676"/>
    <n v="18.04"/>
    <n v="21.4"/>
    <n v="18011.12"/>
    <n v="16098.21"/>
    <n v="117.63"/>
    <n v="172141.36"/>
    <n v="161278.32"/>
    <n v="144169.68"/>
    <n v="3.7506470229597966E-6"/>
    <n v="45544.069776163444"/>
    <n v="11386.08"/>
    <n v="2.9999780237064417"/>
    <n v="13625572.81909398"/>
    <m/>
    <m/>
    <n v="16.838858232164981"/>
    <m/>
    <m/>
    <n v="281.43810638950521"/>
    <n v="281.32"/>
    <n v="4.1982933849427084E-4"/>
    <n v="344.80180500188027"/>
    <m/>
    <m/>
    <n v="38096.384010060399"/>
    <m/>
    <m/>
    <n v="2.0180171380450971"/>
    <m/>
    <m/>
    <n v="11054972100.489252"/>
    <m/>
    <m/>
    <n v="1683"/>
    <n v="0.84299065420560748"/>
    <n v="42463033.85433995"/>
    <m/>
    <m/>
    <m/>
    <n v="10.464333157267397"/>
    <m/>
    <m/>
    <m/>
    <n v="10.483887326163543"/>
    <m/>
    <m/>
    <n v="2338656579.9301038"/>
    <m/>
    <m/>
    <n v="12.837433108561211"/>
    <m/>
    <m/>
    <m/>
    <m/>
  </r>
  <r>
    <x v="1677"/>
    <n v="18.37"/>
    <n v="21.33"/>
    <n v="17414.18"/>
    <n v="15564.49"/>
    <n v="121.23"/>
    <n v="166873.93"/>
    <n v="159796.56"/>
    <n v="142843.49"/>
    <n v="3.8895847329634137E-6"/>
    <n v="44031.388036794655"/>
    <n v="11007.91"/>
    <n v="2.9999771107135373"/>
    <n v="12947587.054241579"/>
    <m/>
    <m/>
    <n v="17.116659380804542"/>
    <m/>
    <m/>
    <n v="278.83196910801252"/>
    <n v="278.72000000000003"/>
    <n v="4.0172613379918509E-4"/>
    <n v="341.61003840107321"/>
    <m/>
    <m/>
    <n v="36830.157947222273"/>
    <m/>
    <m/>
    <n v="2.0794355552233545"/>
    <m/>
    <m/>
    <n v="10376048871.624523"/>
    <m/>
    <m/>
    <n v="1684"/>
    <n v="0.86122831692451962"/>
    <n v="39643387.238536328"/>
    <m/>
    <m/>
    <m/>
    <n v="10.809757078320953"/>
    <m/>
    <m/>
    <m/>
    <n v="10.83039015409164"/>
    <m/>
    <m/>
    <n v="2183314316.1001577"/>
    <m/>
    <m/>
    <n v="12.954235948489755"/>
    <m/>
    <m/>
    <m/>
    <m/>
  </r>
  <r>
    <x v="1678"/>
    <n v="20.63"/>
    <n v="22.59"/>
    <n v="18211.95"/>
    <n v="16277.46"/>
    <n v="116.15"/>
    <n v="173875.73"/>
    <n v="163345.96"/>
    <n v="146015.78"/>
    <n v="3.8895847329634137E-6"/>
    <n v="46047.409883273671"/>
    <n v="11511.91"/>
    <n v="2.9999800105519996"/>
    <n v="13837098.790673548"/>
    <m/>
    <m/>
    <n v="16.724188601650766"/>
    <m/>
    <m/>
    <n v="285.01843279414055"/>
    <n v="284.92"/>
    <n v="3.454752005493944E-4"/>
    <n v="349.18974602316058"/>
    <m/>
    <m/>
    <n v="38516.146487822756"/>
    <m/>
    <m/>
    <n v="1.9921900966239996"/>
    <m/>
    <m/>
    <n v="11245921673.887068"/>
    <m/>
    <m/>
    <n v="1685"/>
    <n v="0.91323594510845507"/>
    <n v="43273855.927867055"/>
    <m/>
    <m/>
    <m/>
    <n v="10.314108986334013"/>
    <m/>
    <m/>
    <m/>
    <n v="10.333935287869613"/>
    <m/>
    <m/>
    <n v="2383240082.0091028"/>
    <m/>
    <m/>
    <n v="12.666127080797265"/>
    <m/>
    <m/>
    <m/>
    <m/>
  </r>
  <r>
    <x v="1679"/>
    <n v="19.559999999999999"/>
    <n v="21.81"/>
    <n v="17431.89"/>
    <n v="15580.19"/>
    <n v="120.4"/>
    <n v="167509.44"/>
    <n v="160956.5"/>
    <n v="143879.26"/>
    <n v="3.8895847329634137E-6"/>
    <n v="44074.017957798736"/>
    <n v="11018.56"/>
    <n v="2.9999798483466749"/>
    <n v="12947874.562688643"/>
    <m/>
    <m/>
    <n v="17.081947144350291"/>
    <m/>
    <m/>
    <n v="280.84227346826464"/>
    <n v="280.72000000000003"/>
    <n v="4.355709185830392E-4"/>
    <n v="344.07371010053947"/>
    <m/>
    <m/>
    <n v="36865.187659334239"/>
    <m/>
    <m/>
    <n v="2.0649724032453456"/>
    <m/>
    <m/>
    <n v="10421610985.273962"/>
    <m/>
    <m/>
    <n v="1686"/>
    <n v="0.89683631361760663"/>
    <n v="39565118.424815722"/>
    <m/>
    <m/>
    <m/>
    <n v="10.755428725316198"/>
    <m/>
    <m/>
    <m/>
    <n v="10.776248607787204"/>
    <m/>
    <m/>
    <n v="2178970553.4066043"/>
    <m/>
    <m/>
    <n v="12.851033995084277"/>
    <m/>
    <m/>
    <m/>
    <m/>
  </r>
  <r>
    <x v="1680"/>
    <n v="22.22"/>
    <n v="21.81"/>
    <n v="18549.18"/>
    <n v="16578.68"/>
    <n v="113.56"/>
    <n v="177030.22"/>
    <n v="165440.01999999999"/>
    <n v="147885.97"/>
    <n v="3.8895847329634137E-6"/>
    <n v="46896.637368988064"/>
    <n v="11724.22"/>
    <n v="2.9999793051467871"/>
    <n v="14192290.979732284"/>
    <m/>
    <m/>
    <n v="16.533719782400997"/>
    <m/>
    <m/>
    <n v="288.65119160823218"/>
    <n v="288.52"/>
    <n v="4.547054215728874E-4"/>
    <n v="353.64157568664621"/>
    <m/>
    <m/>
    <n v="39225.51562532621"/>
    <m/>
    <m/>
    <n v="1.947446581200053"/>
    <m/>
    <m/>
    <n v="11604515007.625134"/>
    <m/>
    <m/>
    <n v="1687"/>
    <n v="1.0187987161852361"/>
    <n v="44633341.600623183"/>
    <m/>
    <m/>
    <m/>
    <n v="10.065206286663392"/>
    <m/>
    <m/>
    <m/>
    <n v="10.084961937136539"/>
    <m/>
    <m/>
    <n v="2458055460.096446"/>
    <m/>
    <m/>
    <n v="12.492334988693896"/>
    <m/>
    <m/>
    <m/>
    <m/>
  </r>
  <r>
    <x v="1681"/>
    <n v="21.53"/>
    <n v="23.35"/>
    <n v="18729.3"/>
    <n v="16739.47"/>
    <n v="113.1"/>
    <n v="177744.15"/>
    <n v="165382.89000000001"/>
    <n v="147833.17000000001"/>
    <n v="4.8621984320984524E-6"/>
    <n v="47348.558835591532"/>
    <n v="11837.2"/>
    <n v="2.9999796265663781"/>
    <n v="14398344.820944434"/>
    <m/>
    <m/>
    <n v="16.45225811275623"/>
    <m/>
    <m/>
    <n v="288.53040691233775"/>
    <n v="288.39999999999998"/>
    <n v="4.5217375983974684E-4"/>
    <n v="353.49475827901284"/>
    <m/>
    <m/>
    <n v="39602.530295392156"/>
    <m/>
    <m/>
    <n v="1.9392392023389178"/>
    <m/>
    <m/>
    <n v="11695439980.345621"/>
    <m/>
    <m/>
    <n v="1688"/>
    <n v="0.92205567451820125"/>
    <n v="45494503.913139172"/>
    <m/>
    <m/>
    <m/>
    <n v="9.9661952017899846"/>
    <m/>
    <m/>
    <m/>
    <n v="9.9861603236924434"/>
    <n v="10"/>
    <n v="-1.3839676307556559E-3"/>
    <n v="2505431601.2016687"/>
    <m/>
    <m/>
    <n v="12.495590843729268"/>
    <n v="12.5"/>
    <m/>
    <n v="-3.5273250165857029E-4"/>
    <m/>
  </r>
  <r>
    <x v="1682"/>
    <n v="23.54"/>
    <n v="25.19"/>
    <n v="20063.23"/>
    <n v="17931.599999999999"/>
    <n v="105.57"/>
    <n v="189579.61"/>
    <n v="170208.21"/>
    <n v="152145.72"/>
    <n v="4.8621984320984524E-6"/>
    <n v="50719.560397678077"/>
    <n v="12679.96"/>
    <n v="2.9999779492741365"/>
    <n v="15936296.152172975"/>
    <m/>
    <m/>
    <n v="15.866007294141243"/>
    <m/>
    <m/>
    <n v="296.94151921312107"/>
    <n v="296.83999999999997"/>
    <n v="3.4199977469717702E-4"/>
    <n v="363.80008164812546"/>
    <m/>
    <m/>
    <n v="42421.671872163599"/>
    <m/>
    <m/>
    <n v="1.8100288661030683"/>
    <m/>
    <m/>
    <n v="13251960453.361942"/>
    <m/>
    <m/>
    <n v="1689"/>
    <n v="0.93449781659388642"/>
    <n v="51972690.334956683"/>
    <m/>
    <m/>
    <m/>
    <n v="9.2560044350609321"/>
    <m/>
    <m/>
    <m/>
    <n v="9.2746808779249861"/>
    <m/>
    <n v="9.56"/>
    <n v="2862173324.4396682"/>
    <m/>
    <m/>
    <n v="12.130683084161719"/>
    <m/>
    <n v="12.3"/>
    <m/>
    <m/>
  </r>
  <r>
    <x v="1683"/>
    <n v="21.36"/>
    <n v="23.99"/>
    <n v="19062.240000000002"/>
    <n v="17036.87"/>
    <n v="110.09"/>
    <n v="181448.97"/>
    <n v="167148.15"/>
    <n v="149409.65"/>
    <n v="4.8621984320984524E-6"/>
    <n v="48187.896877738036"/>
    <n v="12047.04"/>
    <n v="2.9999781587624872"/>
    <n v="14743398.781629995"/>
    <m/>
    <m/>
    <n v="16.261415776567194"/>
    <m/>
    <m/>
    <n v="291.59589516772888"/>
    <n v="291.48"/>
    <n v="3.9760933075627669E-4"/>
    <n v="357.25124263236012"/>
    <m/>
    <m/>
    <n v="40303.805457043498"/>
    <m/>
    <m/>
    <n v="1.8874221765661505"/>
    <m/>
    <m/>
    <n v="12114344575.68265"/>
    <m/>
    <m/>
    <n v="1690"/>
    <n v="0.89037098791162983"/>
    <n v="46784568.698990434"/>
    <m/>
    <m/>
    <m/>
    <n v="9.7173971042951717"/>
    <m/>
    <m/>
    <m/>
    <n v="9.7371452475307976"/>
    <m/>
    <n v="9.7899999999999991"/>
    <n v="2576442625.4844532"/>
    <m/>
    <m/>
    <n v="12.348435135271957"/>
    <m/>
    <n v="12.45"/>
    <m/>
    <m/>
  </r>
  <r>
    <x v="1684"/>
    <n v="19.39"/>
    <n v="21.99"/>
    <n v="17472.95"/>
    <n v="15616.36"/>
    <n v="118.44"/>
    <n v="167693.48000000001"/>
    <n v="160750.99"/>
    <n v="143690.66"/>
    <n v="4.8621984320984524E-6"/>
    <n v="44169.21527395134"/>
    <n v="11042.36"/>
    <n v="2.9999796487301027"/>
    <n v="12899349.64253455"/>
    <m/>
    <m/>
    <n v="16.938901754207322"/>
    <m/>
    <m/>
    <n v="280.42898389878769"/>
    <n v="280.32"/>
    <n v="3.8878388551544241E-4"/>
    <n v="343.57038086311974"/>
    <m/>
    <m/>
    <n v="36942.268702886024"/>
    <m/>
    <m/>
    <n v="2.0304662865030423"/>
    <m/>
    <m/>
    <n v="10276805750.945286"/>
    <m/>
    <m/>
    <n v="1691"/>
    <n v="0.88176443838108243"/>
    <n v="38981593.375479423"/>
    <m/>
    <m/>
    <m/>
    <n v="10.527129532537083"/>
    <m/>
    <m/>
    <m/>
    <n v="10.548675697750813"/>
    <m/>
    <n v="10.43"/>
    <n v="2146715769.8467746"/>
    <m/>
    <m/>
    <n v="12.820687364313569"/>
    <m/>
    <n v="12.45"/>
    <m/>
    <m/>
  </r>
  <r>
    <x v="1685"/>
    <n v="18.010000000000002"/>
    <n v="21"/>
    <n v="16797.78"/>
    <n v="15012.85"/>
    <n v="124.07"/>
    <n v="159717.56"/>
    <n v="157297.66"/>
    <n v="140603.13"/>
    <n v="4.8621984320984524E-6"/>
    <n v="42461.442955463128"/>
    <n v="10615.42"/>
    <n v="2.9999776697919751"/>
    <n v="12151470.53340121"/>
    <m/>
    <m/>
    <n v="17.265762840371536"/>
    <m/>
    <m/>
    <n v="274.39798277127932"/>
    <n v="274.27999999999997"/>
    <n v="4.3015448184102745E-4"/>
    <n v="336.18180779927872"/>
    <m/>
    <m/>
    <n v="35513.575775543075"/>
    <m/>
    <m/>
    <n v="2.1268671760675195"/>
    <m/>
    <m/>
    <n v="9298516474.198679"/>
    <m/>
    <m/>
    <n v="1692"/>
    <n v="0.85761904761904773"/>
    <n v="35967415.210784055"/>
    <m/>
    <m/>
    <m/>
    <n v="10.933451829556658"/>
    <m/>
    <m/>
    <m/>
    <n v="10.955987958470663"/>
    <m/>
    <n v="11.04"/>
    <n v="1980711861.2889919"/>
    <m/>
    <m/>
    <n v="13.095749124126067"/>
    <m/>
    <n v="13.1"/>
    <m/>
    <m/>
  </r>
  <r>
    <x v="1686"/>
    <n v="18.02"/>
    <n v="21.04"/>
    <n v="16390.310000000001"/>
    <n v="14648.46"/>
    <n v="126.55"/>
    <n v="156525.54"/>
    <n v="156087.64000000001"/>
    <n v="139519.48000000001"/>
    <n v="4.028524218879781E-6"/>
    <n v="41428.409269262753"/>
    <n v="10357.16"/>
    <n v="2.9999777225863804"/>
    <n v="11708725.262393709"/>
    <m/>
    <m/>
    <n v="17.473934574262696"/>
    <m/>
    <m/>
    <n v="272.26724526174797"/>
    <n v="272.16000000000003"/>
    <n v="3.9405225509980824E-4"/>
    <n v="333.5724072191561"/>
    <m/>
    <m/>
    <n v="34648.604353432456"/>
    <m/>
    <m/>
    <n v="2.1690239291639393"/>
    <m/>
    <m/>
    <n v="8924807685.0523701"/>
    <m/>
    <m/>
    <n v="1693"/>
    <n v="0.85646387832699622"/>
    <n v="34217962.559185341"/>
    <m/>
    <m/>
    <m/>
    <n v="11.197262497384246"/>
    <m/>
    <m/>
    <m/>
    <n v="11.220828868465818"/>
    <m/>
    <n v="11.25"/>
    <n v="1884327892.9519231"/>
    <m/>
    <m/>
    <n v="13.195375324904836"/>
    <m/>
    <n v="13.1"/>
    <m/>
    <m/>
  </r>
  <r>
    <x v="1687"/>
    <n v="17.989999999999998"/>
    <n v="20.97"/>
    <n v="16324.53"/>
    <n v="14589.61"/>
    <n v="127.87"/>
    <n v="154890.87"/>
    <n v="155903.19"/>
    <n v="139354.04999999999"/>
    <n v="4.028524218879781E-6"/>
    <n v="41261.136572916781"/>
    <n v="10315.34"/>
    <n v="2.9999783403083931"/>
    <n v="11638054.183397857"/>
    <m/>
    <m/>
    <n v="17.508579513562164"/>
    <m/>
    <m/>
    <n v="271.93887390238444"/>
    <n v="271.83999999999997"/>
    <n v="3.6372094755909856E-4"/>
    <n v="333.17046311961371"/>
    <m/>
    <m/>
    <n v="34508.411293964615"/>
    <m/>
    <m/>
    <n v="2.1915281895899934"/>
    <m/>
    <m/>
    <n v="8737730182.9500198"/>
    <m/>
    <m/>
    <n v="1694"/>
    <n v="0.85789222699093937"/>
    <n v="33941878.275222555"/>
    <m/>
    <m/>
    <m/>
    <n v="11.24172374420165"/>
    <m/>
    <m/>
    <m/>
    <n v="11.26553710509859"/>
    <m/>
    <n v="11.36"/>
    <n v="1869110399.2677534"/>
    <m/>
    <m/>
    <n v="13.210585841286145"/>
    <m/>
    <n v="13.32"/>
    <m/>
    <m/>
  </r>
  <r>
    <x v="1688"/>
    <n v="17.739999999999998"/>
    <n v="20.38"/>
    <n v="15837.85"/>
    <n v="14154.59"/>
    <n v="130.72"/>
    <n v="151441.72"/>
    <n v="152978.74"/>
    <n v="136739.47"/>
    <n v="4.028524218879781E-6"/>
    <n v="40030.050330021862"/>
    <n v="10007.57"/>
    <n v="2.9999770503750525"/>
    <n v="11117427.871695343"/>
    <m/>
    <m/>
    <n v="17.76914463385155"/>
    <m/>
    <m/>
    <n v="266.83130671872794"/>
    <n v="266.72000000000003"/>
    <n v="4.1731673188327711E-4"/>
    <n v="326.91319996263212"/>
    <m/>
    <m/>
    <n v="33478.507105168792"/>
    <m/>
    <m/>
    <n v="2.2402507828042513"/>
    <m/>
    <m/>
    <n v="8347946241.8846016"/>
    <m/>
    <m/>
    <n v="1695"/>
    <n v="0.87046123650637874"/>
    <n v="31916705.282426417"/>
    <m/>
    <m/>
    <m/>
    <n v="11.576380253885741"/>
    <m/>
    <m/>
    <m/>
    <n v="11.601060501593679"/>
    <m/>
    <n v="11.56"/>
    <n v="1757575085.5382893"/>
    <m/>
    <m/>
    <n v="13.458001123352703"/>
    <m/>
    <n v="13.47"/>
    <m/>
    <m/>
  </r>
  <r>
    <x v="1689"/>
    <n v="17.25"/>
    <n v="19.98"/>
    <n v="15527.37"/>
    <n v="13877.05"/>
    <n v="132.79"/>
    <n v="149050.04"/>
    <n v="151014.21"/>
    <n v="134982.94"/>
    <n v="4.028524218879781E-6"/>
    <n v="39244.35745458481"/>
    <n v="9811.14"/>
    <n v="2.9999793555677332"/>
    <n v="10790342.384012578"/>
    <m/>
    <m/>
    <n v="17.942884300076589"/>
    <m/>
    <m/>
    <n v="263.39827641410767"/>
    <n v="263.27999999999997"/>
    <n v="4.4924192535589214E-4"/>
    <n v="322.70751447313552"/>
    <m/>
    <m/>
    <n v="32821.123911729781"/>
    <m/>
    <m/>
    <n v="2.2756012929591525"/>
    <m/>
    <m/>
    <n v="8083656587.1333828"/>
    <m/>
    <m/>
    <n v="1696"/>
    <n v="0.86336336336336339"/>
    <n v="30664040.831467211"/>
    <m/>
    <m/>
    <m/>
    <n v="11.802817554309787"/>
    <m/>
    <m/>
    <m/>
    <n v="11.828141630503895"/>
    <m/>
    <n v="11.82"/>
    <n v="1688581282.3514152"/>
    <m/>
    <m/>
    <n v="13.63043087895889"/>
    <m/>
    <n v="13.47"/>
    <m/>
    <m/>
  </r>
  <r>
    <x v="1690"/>
    <n v="17.61"/>
    <n v="19.84"/>
    <n v="15460.96"/>
    <n v="13817.64"/>
    <n v="134.12"/>
    <n v="147552.43"/>
    <n v="148263"/>
    <n v="132523.25"/>
    <n v="4.028524218879781E-6"/>
    <n v="39075.557932369957"/>
    <n v="9768.94"/>
    <n v="2.9999793152962302"/>
    <n v="10720946.656109178"/>
    <m/>
    <m/>
    <n v="17.980824556260334"/>
    <m/>
    <m/>
    <n v="258.59332326278383"/>
    <n v="258.48"/>
    <n v="4.3842178421460432E-4"/>
    <n v="316.82097999979783"/>
    <m/>
    <m/>
    <n v="32679.670997505851"/>
    <m/>
    <m/>
    <n v="2.2982673538991021"/>
    <m/>
    <m/>
    <n v="7920608969.7284584"/>
    <m/>
    <m/>
    <n v="1697"/>
    <n v="0.88760080645161288"/>
    <n v="30400460.444548104"/>
    <m/>
    <m/>
    <m/>
    <n v="11.85279534039201"/>
    <m/>
    <m/>
    <m/>
    <n v="11.878388408777059"/>
    <m/>
    <n v="11.92"/>
    <n v="1674054142.4730294"/>
    <m/>
    <m/>
    <n v="13.878350292732236"/>
    <m/>
    <n v="13.9"/>
    <m/>
    <m/>
  </r>
  <r>
    <x v="1691"/>
    <n v="17.55"/>
    <n v="20.46"/>
    <n v="15659.7"/>
    <n v="13995.09"/>
    <n v="132.21"/>
    <n v="149650.12"/>
    <n v="148424.03"/>
    <n v="132665.57999999999"/>
    <n v="3.8895847329634137E-6"/>
    <n v="39574.952260310405"/>
    <n v="9893.7900000000009"/>
    <n v="2.9999790030221383"/>
    <n v="10927154.403399667"/>
    <m/>
    <m/>
    <n v="17.863972234934586"/>
    <m/>
    <m/>
    <n v="258.85524782241737"/>
    <n v="258.76"/>
    <n v="3.6809330042264499E-4"/>
    <n v="317.14292499802463"/>
    <m/>
    <m/>
    <n v="33096.496041173756"/>
    <m/>
    <m/>
    <n v="2.265165381786034"/>
    <m/>
    <m/>
    <n v="8143955690.9331646"/>
    <m/>
    <m/>
    <n v="1698"/>
    <n v="0.85777126099706746"/>
    <n v="31178130.693528194"/>
    <m/>
    <m/>
    <m/>
    <n v="11.698943626210577"/>
    <m/>
    <m/>
    <m/>
    <n v="11.724683485512863"/>
    <m/>
    <n v="11.75"/>
    <n v="1716838670.3354573"/>
    <m/>
    <m/>
    <n v="13.86206848345922"/>
    <m/>
    <n v="14.04"/>
    <m/>
    <m/>
  </r>
  <r>
    <x v="1692"/>
    <n v="17.61"/>
    <n v="20.39"/>
    <n v="15827.83"/>
    <n v="14145.29"/>
    <n v="131.21"/>
    <n v="150782.39999999999"/>
    <n v="148575.32"/>
    <n v="132800.29"/>
    <n v="3.8895847329634137E-6"/>
    <n v="39998.872463841122"/>
    <n v="9999.77"/>
    <n v="2.999979245906768"/>
    <n v="11102958.764883539"/>
    <m/>
    <m/>
    <n v="17.767648706339486"/>
    <m/>
    <m/>
    <n v="259.1127831475452"/>
    <n v="259"/>
    <n v="4.3545616812812327E-4"/>
    <n v="317.45879869516216"/>
    <m/>
    <m/>
    <n v="33450.73642850513"/>
    <m/>
    <m/>
    <n v="2.2479091153160908"/>
    <m/>
    <m/>
    <n v="8266563322.3752394"/>
    <m/>
    <m/>
    <n v="1699"/>
    <n v="0.86365865620402149"/>
    <n v="31846285.793395434"/>
    <m/>
    <m/>
    <m/>
    <n v="11.572847604802735"/>
    <m/>
    <m/>
    <m/>
    <n v="11.598466365887715"/>
    <m/>
    <n v="11.67"/>
    <n v="1753617591.9784832"/>
    <m/>
    <m/>
    <n v="13.847534472870784"/>
    <m/>
    <n v="13.96"/>
    <m/>
    <m/>
  </r>
  <r>
    <x v="1693"/>
    <n v="17.940000000000001"/>
    <n v="20.74"/>
    <n v="16103.7"/>
    <n v="14391.78"/>
    <n v="128.87"/>
    <n v="153476.63"/>
    <n v="149399.85"/>
    <n v="133536.76"/>
    <n v="3.8895847329634137E-6"/>
    <n v="40695.037558290504"/>
    <n v="10173.82"/>
    <n v="2.9999761700413909"/>
    <n v="11393062.897900065"/>
    <m/>
    <m/>
    <n v="17.612384424126475"/>
    <m/>
    <m/>
    <n v="260.54439602250841"/>
    <n v="260.44"/>
    <n v="4.0084481073732192E-4"/>
    <n v="319.2131264576912"/>
    <m/>
    <m/>
    <n v="34032.656140240106"/>
    <m/>
    <m/>
    <n v="2.2076989129875999"/>
    <m/>
    <m/>
    <n v="8561330601.9945107"/>
    <m/>
    <m/>
    <n v="1700"/>
    <n v="0.86499517839922868"/>
    <n v="32955055.746317174"/>
    <m/>
    <m/>
    <m/>
    <n v="11.370654310135071"/>
    <m/>
    <m/>
    <m/>
    <n v="11.395979084048101"/>
    <m/>
    <n v="11.41"/>
    <n v="1814658251.0572023"/>
    <m/>
    <m/>
    <n v="13.770284493909971"/>
    <m/>
    <n v="13.96"/>
    <m/>
    <m/>
  </r>
  <r>
    <x v="1694"/>
    <n v="17.39"/>
    <n v="20.82"/>
    <n v="15822.39"/>
    <n v="14140.32"/>
    <n v="130.28"/>
    <n v="151791.29999999999"/>
    <n v="148280.51999999999"/>
    <n v="132535.76"/>
    <n v="3.8895847329634137E-6"/>
    <n v="39983.174979242591"/>
    <n v="9995.85"/>
    <n v="2.9999774885820205"/>
    <n v="11094359.021932537"/>
    <m/>
    <m/>
    <n v="17.765787978193703"/>
    <m/>
    <m/>
    <n v="258.58604609783271"/>
    <n v="258.48"/>
    <n v="4.1026809746469439E-4"/>
    <n v="316.81414743436176"/>
    <m/>
    <m/>
    <n v="33437.059529400598"/>
    <m/>
    <m/>
    <n v="2.2317316244124381"/>
    <m/>
    <m/>
    <n v="8372668562.8503122"/>
    <m/>
    <m/>
    <n v="1701"/>
    <n v="0.83525456292026901"/>
    <n v="31802371.312996034"/>
    <m/>
    <m/>
    <m/>
    <n v="11.568788925056399"/>
    <m/>
    <m/>
    <m/>
    <n v="11.594711271248297"/>
    <m/>
    <n v="11.57"/>
    <n v="1751172759.0475011"/>
    <m/>
    <m/>
    <n v="13.873048249989672"/>
    <m/>
    <n v="13.96"/>
    <m/>
    <m/>
  </r>
  <r>
    <x v="1695"/>
    <n v="16.11"/>
    <n v="20.29"/>
    <n v="15573.24"/>
    <n v="13917.6"/>
    <n v="133.29"/>
    <n v="148287.07"/>
    <n v="147704.95999999999"/>
    <n v="132020.79999999999"/>
    <n v="3.8895847329634137E-6"/>
    <n v="39352.61342062871"/>
    <n v="9838.2099999999991"/>
    <n v="2.9999769694516294"/>
    <n v="10832139.197435183"/>
    <m/>
    <m/>
    <n v="17.905233776592894"/>
    <m/>
    <m/>
    <n v="257.57604760839416"/>
    <n v="257.48"/>
    <n v="3.7302939410488456E-4"/>
    <n v="315.57706452042873"/>
    <m/>
    <m/>
    <n v="32909.455552191466"/>
    <m/>
    <m/>
    <n v="2.2831686262545481"/>
    <m/>
    <m/>
    <n v="7985480096.7885056"/>
    <m/>
    <m/>
    <n v="1702"/>
    <n v="0.79398718580581573"/>
    <n v="30799513.879037812"/>
    <m/>
    <m/>
    <m/>
    <n v="11.750458192214372"/>
    <m/>
    <m/>
    <m/>
    <n v="11.776946349566147"/>
    <m/>
    <n v="11.82"/>
    <n v="1695938278.0922127"/>
    <m/>
    <m/>
    <n v="13.926490237091727"/>
    <m/>
    <n v="13.96"/>
    <m/>
    <m/>
  </r>
  <r>
    <x v="1696"/>
    <n v="16.41"/>
    <n v="20.100000000000001"/>
    <n v="15090.71"/>
    <n v="13486.2"/>
    <n v="136.87"/>
    <n v="144303.01"/>
    <n v="146972.54"/>
    <n v="131364.60999999999"/>
    <n v="3.6117110888689297E-6"/>
    <n v="38130.500573320787"/>
    <n v="9532.68"/>
    <n v="2.9999769816379849"/>
    <n v="10328200.842498846"/>
    <m/>
    <m/>
    <n v="18.181315856640992"/>
    <m/>
    <m/>
    <n v="256.28006528037218"/>
    <n v="256.2"/>
    <n v="3.1251085235051157E-4"/>
    <n v="313.99028499762409"/>
    <m/>
    <m/>
    <n v="31886.618238333293"/>
    <m/>
    <m/>
    <n v="2.3441062590791319"/>
    <m/>
    <m/>
    <n v="7554658488.5060415"/>
    <m/>
    <m/>
    <n v="1703"/>
    <n v="0.81641791044776113"/>
    <n v="28887225.266656861"/>
    <m/>
    <m/>
    <m/>
    <n v="12.112991238839399"/>
    <m/>
    <m/>
    <m/>
    <n v="12.14078755968324"/>
    <m/>
    <n v="12.14"/>
    <n v="1590602724.0905347"/>
    <m/>
    <m/>
    <n v="13.994308555325656"/>
    <m/>
    <n v="14.04"/>
    <m/>
    <m/>
  </r>
  <r>
    <x v="1697"/>
    <n v="16.489999999999998"/>
    <n v="19.91"/>
    <n v="14794.55"/>
    <n v="13221.48"/>
    <n v="139.41999999999999"/>
    <n v="141618.01"/>
    <n v="146260.48000000001"/>
    <n v="130727.7"/>
    <n v="3.6117110888689297E-6"/>
    <n v="37381.265819468703"/>
    <n v="9345.3700000000008"/>
    <n v="2.9999770816424283"/>
    <n v="10024007.051452037"/>
    <m/>
    <m/>
    <n v="18.359278106664657"/>
    <m/>
    <m/>
    <n v="255.03220790469598"/>
    <n v="254.92"/>
    <n v="4.4016909107158497E-4"/>
    <n v="312.46177229749065"/>
    <m/>
    <m/>
    <n v="31259.817993473236"/>
    <m/>
    <m/>
    <n v="2.3876480379442904"/>
    <m/>
    <m/>
    <n v="7272970271.6867933"/>
    <m/>
    <m/>
    <n v="1704"/>
    <n v="0.82822702159718731"/>
    <n v="27752237.988421984"/>
    <m/>
    <m/>
    <m/>
    <n v="12.35018134645887"/>
    <m/>
    <m/>
    <m/>
    <n v="12.378685373383671"/>
    <m/>
    <n v="12.33"/>
    <n v="1528095426.6593242"/>
    <m/>
    <m/>
    <n v="14.061689436542922"/>
    <m/>
    <n v="14.11"/>
    <m/>
    <m/>
  </r>
  <r>
    <x v="1698"/>
    <n v="15.45"/>
    <n v="19.57"/>
    <n v="14794.6"/>
    <n v="13221.48"/>
    <n v="139.63999999999999"/>
    <n v="141398.32999999999"/>
    <n v="146061.20000000001"/>
    <n v="130549.11"/>
    <n v="3.6117110888689297E-6"/>
    <n v="37380.480662570844"/>
    <n v="9345.17"/>
    <n v="2.9999786694699875"/>
    <n v="10023910.930836475"/>
    <m/>
    <m/>
    <n v="18.358800262439964"/>
    <m/>
    <m/>
    <n v="254.67851623330731"/>
    <n v="254.6"/>
    <n v="3.0839054716147452E-4"/>
    <n v="312.02877633486645"/>
    <m/>
    <m/>
    <n v="31258.918738435066"/>
    <m/>
    <m/>
    <n v="2.3912846285556206"/>
    <m/>
    <m/>
    <n v="7249854165.8813562"/>
    <m/>
    <m/>
    <n v="1705"/>
    <n v="0.78947368421052622"/>
    <n v="27751302.776018538"/>
    <m/>
    <m/>
    <m/>
    <n v="12.349606132533143"/>
    <m/>
    <m/>
    <m/>
    <n v="12.378272239831118"/>
    <m/>
    <n v="12.37"/>
    <n v="1528031867.4121108"/>
    <m/>
    <m/>
    <n v="14.080429476990936"/>
    <m/>
    <n v="14.09"/>
    <m/>
    <m/>
  </r>
  <r>
    <x v="1699"/>
    <n v="16.47"/>
    <n v="20.440000000000001"/>
    <n v="15238.22"/>
    <n v="13617.88"/>
    <n v="134.78"/>
    <n v="146312.35"/>
    <n v="147647.29999999999"/>
    <n v="131966.29"/>
    <n v="3.6117110888689297E-6"/>
    <n v="38500.405477199572"/>
    <n v="9625.15"/>
    <n v="2.9999797901538754"/>
    <n v="10474608.541247372"/>
    <m/>
    <m/>
    <n v="18.083117271641726"/>
    <m/>
    <m/>
    <n v="257.43783020168104"/>
    <n v="257.32"/>
    <n v="4.579131108388701E-4"/>
    <n v="315.40979726530975"/>
    <m/>
    <m/>
    <n v="32195.18228782569"/>
    <m/>
    <m/>
    <n v="2.30793241269253"/>
    <m/>
    <m/>
    <n v="7753172362.4797039"/>
    <m/>
    <m/>
    <n v="1706"/>
    <n v="0.80577299412915837"/>
    <n v="29414363.71579317"/>
    <m/>
    <m/>
    <m/>
    <n v="11.978788289753309"/>
    <m/>
    <m/>
    <m/>
    <n v="12.006752152072639"/>
    <m/>
    <n v="11.97"/>
    <n v="1619589920.250855"/>
    <m/>
    <m/>
    <n v="13.927114101430476"/>
    <m/>
    <n v="14.09"/>
    <m/>
    <m/>
  </r>
  <r>
    <x v="1700"/>
    <n v="17.670000000000002"/>
    <n v="21.04"/>
    <n v="15660.9"/>
    <n v="13995.42"/>
    <n v="132.72"/>
    <n v="148550.18"/>
    <n v="150030.84"/>
    <n v="134094.78"/>
    <n v="5.0011503509583832E-6"/>
    <n v="39564.476291670282"/>
    <n v="9891.17"/>
    <n v="2.9999794050319912"/>
    <n v="10909784.715689966"/>
    <m/>
    <m/>
    <n v="17.83059404109834"/>
    <m/>
    <m/>
    <n v="261.56825709399504"/>
    <n v="261.48"/>
    <n v="3.3752904235506698E-4"/>
    <n v="320.47175248056408"/>
    <m/>
    <m/>
    <n v="33083.949350680698"/>
    <m/>
    <m/>
    <n v="2.2721595129639645"/>
    <m/>
    <m/>
    <n v="7987906022.4893847"/>
    <m/>
    <m/>
    <n v="1707"/>
    <n v="0.83982889733840316"/>
    <n v="31041137.73326334"/>
    <m/>
    <m/>
    <m/>
    <n v="11.644520572191441"/>
    <m/>
    <m/>
    <m/>
    <n v="11.672320445799979"/>
    <m/>
    <n v="11.65"/>
    <n v="1709117558.0929978"/>
    <m/>
    <m/>
    <n v="13.70073005577634"/>
    <m/>
    <n v="14.09"/>
    <m/>
    <m/>
  </r>
  <r>
    <x v="1701"/>
    <n v="17.52"/>
    <n v="21.18"/>
    <n v="15743.07"/>
    <n v="14068.78"/>
    <n v="131.66"/>
    <n v="149740.79"/>
    <n v="150429.95000000001"/>
    <n v="134450.82"/>
    <n v="5.0011503509583832E-6"/>
    <n v="39771.094386261429"/>
    <n v="9942.83"/>
    <n v="2.9999773089011308"/>
    <n v="10995458.248620516"/>
    <m/>
    <m/>
    <n v="17.783399729195843"/>
    <m/>
    <m/>
    <n v="262.25768248163058"/>
    <n v="262.16000000000003"/>
    <n v="3.726063534885693E-4"/>
    <n v="321.3167841838889"/>
    <m/>
    <m/>
    <n v="33256.40925854168"/>
    <m/>
    <m/>
    <n v="2.2538888604419118"/>
    <m/>
    <m/>
    <n v="8115331891.8490572"/>
    <m/>
    <m/>
    <n v="1708"/>
    <n v="0.82719546742209626"/>
    <n v="31365498.304799095"/>
    <m/>
    <m/>
    <m/>
    <n v="11.582943811788521"/>
    <m/>
    <m/>
    <m/>
    <n v="11.610766087105317"/>
    <m/>
    <n v="11.54"/>
    <n v="1726965537.3733089"/>
    <m/>
    <m/>
    <n v="13.663915685306515"/>
    <m/>
    <n v="13.72"/>
    <m/>
    <m/>
  </r>
  <r>
    <x v="1702"/>
    <n v="17.28"/>
    <n v="20.84"/>
    <n v="15558.58"/>
    <n v="13903.84"/>
    <n v="133.21"/>
    <n v="147975.19"/>
    <n v="150320.13"/>
    <n v="134352"/>
    <n v="5.0011503509583832E-6"/>
    <n v="39304.066207744996"/>
    <n v="9826.07"/>
    <n v="2.9999782423435817"/>
    <n v="10801991.324417394"/>
    <m/>
    <m/>
    <n v="17.887178947452465"/>
    <m/>
    <m/>
    <n v="262.05983356720236"/>
    <n v="261.95999999999998"/>
    <n v="3.8110233318966458E-4"/>
    <n v="321.07473256699438"/>
    <m/>
    <m/>
    <n v="32865.57125945227"/>
    <m/>
    <m/>
    <n v="2.2802983712843488"/>
    <m/>
    <m/>
    <n v="7923351924.2359781"/>
    <m/>
    <m/>
    <n v="1709"/>
    <n v="0.82917466410748564"/>
    <n v="30629018.507307012"/>
    <m/>
    <m/>
    <m/>
    <n v="11.718194483922357"/>
    <m/>
    <m/>
    <m/>
    <n v="11.7465130212264"/>
    <m/>
    <n v="11.78"/>
    <n v="1686404429.460767"/>
    <m/>
    <m/>
    <n v="13.673521162235069"/>
    <m/>
    <n v="13.72"/>
    <m/>
    <m/>
  </r>
  <r>
    <x v="1703"/>
    <n v="17.52"/>
    <n v="21.01"/>
    <n v="15445.88"/>
    <n v="13803.06"/>
    <n v="134.26"/>
    <n v="146809.31"/>
    <n v="150845.60999999999"/>
    <n v="134820.99"/>
    <n v="5.0011503509583832E-6"/>
    <n v="39018.412171333017"/>
    <n v="9754.66"/>
    <n v="2.9999766441201454"/>
    <n v="10684443.831046479"/>
    <m/>
    <m/>
    <n v="17.951538035425298"/>
    <m/>
    <m/>
    <n v="262.9695141610095"/>
    <n v="262.88"/>
    <n v="3.4051339398022407E-4"/>
    <n v="322.18962293697558"/>
    <m/>
    <m/>
    <n v="32626.411261482284"/>
    <m/>
    <m/>
    <n v="2.2981464141543078"/>
    <m/>
    <m/>
    <n v="7797903546.2046099"/>
    <m/>
    <m/>
    <n v="1710"/>
    <n v="0.8338886244645406"/>
    <n v="30183981.175146651"/>
    <m/>
    <m/>
    <m/>
    <n v="11.802582409394363"/>
    <m/>
    <m/>
    <m/>
    <n v="11.831277507194272"/>
    <m/>
    <n v="11.85"/>
    <n v="1661890287.9155712"/>
    <m/>
    <m/>
    <n v="13.625354418338341"/>
    <m/>
    <n v="13.72"/>
    <m/>
    <m/>
  </r>
  <r>
    <x v="1704"/>
    <n v="17.75"/>
    <n v="20.9"/>
    <n v="15221.38"/>
    <n v="13602.37"/>
    <n v="135.06"/>
    <n v="145929.78"/>
    <n v="151773.42000000001"/>
    <n v="135649.57"/>
    <n v="5.0011503509583832E-6"/>
    <n v="38450.356788731813"/>
    <n v="9612.64"/>
    <n v="2.9999788599939055"/>
    <n v="10451323.430254495"/>
    <m/>
    <m/>
    <n v="18.081570866627601"/>
    <m/>
    <m/>
    <n v="264.58051598946406"/>
    <n v="264.48"/>
    <n v="3.8005138182106712E-4"/>
    <n v="324.16377379959107"/>
    <m/>
    <m/>
    <n v="32151.113666223868"/>
    <m/>
    <m/>
    <n v="2.3117134452030221"/>
    <m/>
    <m/>
    <n v="7703882745.8785944"/>
    <m/>
    <m/>
    <n v="1711"/>
    <n v="0.84928229665071775"/>
    <n v="29305271.816420108"/>
    <m/>
    <m/>
    <m/>
    <n v="11.973628704337921"/>
    <m/>
    <m/>
    <m/>
    <n v="12.002914789873252"/>
    <m/>
    <n v="11.95"/>
    <n v="1613499209.4532933"/>
    <m/>
    <m/>
    <n v="13.541182871573483"/>
    <m/>
    <n v="13.72"/>
    <m/>
    <m/>
  </r>
  <r>
    <x v="1705"/>
    <n v="17.61"/>
    <n v="20.62"/>
    <n v="14967.16"/>
    <n v="13374.99"/>
    <n v="139.65"/>
    <n v="140975.66"/>
    <n v="149609.4"/>
    <n v="133713.41"/>
    <n v="4.1674654807088984E-6"/>
    <n v="37805.412220151833"/>
    <n v="9451.4"/>
    <n v="2.9999801320599948"/>
    <n v="10188970.626017179"/>
    <m/>
    <m/>
    <n v="18.231274873692616"/>
    <m/>
    <m/>
    <n v="260.78898889115027"/>
    <n v="260.68"/>
    <n v="4.1809456479313667E-4"/>
    <n v="319.51944922906131"/>
    <n v="320"/>
    <n v="-1.5017211591834556E-3"/>
    <n v="31610.940847515812"/>
    <e v="#N/A"/>
    <e v="#N/A"/>
    <n v="2.3898838846181909"/>
    <m/>
    <m/>
    <n v="7179169164.1650877"/>
    <m/>
    <m/>
    <n v="1712"/>
    <n v="0.85402521823472355"/>
    <n v="28322662.479413182"/>
    <m/>
    <m/>
    <m/>
    <n v="12.17208141657453"/>
    <m/>
    <m/>
    <m/>
    <n v="12.202387008848408"/>
    <m/>
    <n v="12.38"/>
    <n v="1559364048.2618487"/>
    <m/>
    <m/>
    <n v="13.733107334992274"/>
    <m/>
    <n v="13.82"/>
    <m/>
    <m/>
  </r>
  <r>
    <x v="1706"/>
    <n v="17.38"/>
    <n v="20.61"/>
    <n v="14868.48"/>
    <n v="13286.75"/>
    <n v="140.13"/>
    <n v="140489.24"/>
    <n v="148674.07"/>
    <n v="132876.9"/>
    <n v="4.1674654807088984E-6"/>
    <n v="37555.241560005597"/>
    <n v="9388.8700000000008"/>
    <n v="2.9999746039731718"/>
    <n v="10088042.99993583"/>
    <m/>
    <m/>
    <n v="18.290938193829625"/>
    <m/>
    <m/>
    <n v="259.15226567659357"/>
    <n v="259.04000000000002"/>
    <n v="4.333912777700899E-4"/>
    <n v="317.51447902019959"/>
    <n v="317.99200000000002"/>
    <n v="-1.5016760792737616E-3"/>
    <n v="31401.487845757038"/>
    <e v="#N/A"/>
    <e v="#N/A"/>
    <n v="2.3979669056347261"/>
    <m/>
    <m/>
    <n v="7129084376.1188641"/>
    <m/>
    <m/>
    <n v="1713"/>
    <n v="0.84327996118389126"/>
    <n v="27948009.444659486"/>
    <m/>
    <m/>
    <m/>
    <n v="12.251814702744337"/>
    <m/>
    <m/>
    <m/>
    <n v="12.282487781636179"/>
    <m/>
    <n v="12.14"/>
    <n v="1538725439.7713089"/>
    <m/>
    <m/>
    <n v="13.8185680180268"/>
    <m/>
    <n v="13.74"/>
    <m/>
    <m/>
  </r>
  <r>
    <x v="1707"/>
    <n v="17.02"/>
    <n v="20.05"/>
    <n v="14592.52"/>
    <n v="13040.09"/>
    <n v="142.30000000000001"/>
    <n v="138313.29"/>
    <n v="146695.01"/>
    <n v="131107.57"/>
    <n v="4.1674654807088984E-6"/>
    <n v="36857.314988006983"/>
    <n v="9214.3799999999992"/>
    <n v="2.9999777508640828"/>
    <n v="9807031.8777337093"/>
    <m/>
    <m/>
    <n v="18.460237483031911"/>
    <m/>
    <m/>
    <n v="255.69635129433237"/>
    <n v="255.6"/>
    <n v="3.769612454318505E-4"/>
    <n v="313.28062107104665"/>
    <n v="313.73200000000003"/>
    <n v="-1.4387404821738503E-3"/>
    <n v="30817.652784309154"/>
    <e v="#N/A"/>
    <e v="#N/A"/>
    <n v="2.4349674809086563"/>
    <m/>
    <m/>
    <n v="6907722352.4883242"/>
    <m/>
    <m/>
    <n v="1714"/>
    <n v="0.84887780548628422"/>
    <n v="26909428.829019327"/>
    <m/>
    <m/>
    <m/>
    <n v="12.478680566214527"/>
    <m/>
    <m/>
    <m/>
    <n v="12.51009371686588"/>
    <m/>
    <n v="12.6"/>
    <n v="1481533734.4333417"/>
    <m/>
    <m/>
    <n v="14.002110406746473"/>
    <m/>
    <n v="13.74"/>
    <m/>
    <m/>
  </r>
  <r>
    <x v="1708"/>
    <n v="17.399999999999999"/>
    <n v="20.350000000000001"/>
    <n v="14556.01"/>
    <n v="13007.41"/>
    <n v="141.38"/>
    <n v="139212.63"/>
    <n v="146596.76"/>
    <n v="131019.22"/>
    <n v="4.1674654807088984E-6"/>
    <n v="36764.202746942385"/>
    <n v="9191.11"/>
    <n v="2.9999741866806491"/>
    <n v="9770071.8273597322"/>
    <m/>
    <m/>
    <n v="18.482888172735208"/>
    <m/>
    <m/>
    <n v="255.51886627833076"/>
    <n v="255.44"/>
    <n v="3.0874678331804795E-4"/>
    <n v="313.06350851323117"/>
    <n v="313.512"/>
    <n v="-1.4305400966113657E-3"/>
    <n v="30739.535806585893"/>
    <e v="#N/A"/>
    <e v="#N/A"/>
    <n v="2.4190923339754331"/>
    <m/>
    <m/>
    <n v="6997020105.3866596"/>
    <m/>
    <m/>
    <n v="1715"/>
    <n v="0.85503685503685489"/>
    <n v="26773650.172988996"/>
    <m/>
    <m/>
    <m/>
    <n v="12.509370952737479"/>
    <m/>
    <m/>
    <m/>
    <n v="12.541033888173214"/>
    <m/>
    <n v="12.53"/>
    <n v="1474047444.22262"/>
    <m/>
    <m/>
    <n v="14.011086224119293"/>
    <m/>
    <n v="13.74"/>
    <m/>
    <m/>
  </r>
  <r>
    <x v="1709"/>
    <n v="17.14"/>
    <n v="20.29"/>
    <n v="14614.63"/>
    <n v="13059.74"/>
    <n v="141.22"/>
    <n v="139366.76"/>
    <n v="147310.44"/>
    <n v="131656.51999999999"/>
    <n v="4.1674654807088984E-6"/>
    <n v="36911.359584145604"/>
    <n v="9227.89"/>
    <n v="2.9999782815080813"/>
    <n v="9828936.4150802661"/>
    <m/>
    <m/>
    <n v="18.445228904219761"/>
    <m/>
    <m/>
    <n v="256.75655320045325"/>
    <n v="256.64"/>
    <n v="4.5415056286346456E-4"/>
    <n v="314.58027597137732"/>
    <n v="315.00799999999998"/>
    <n v="-1.3578195748129573E-3"/>
    <n v="30862.315924778519"/>
    <e v="#N/A"/>
    <e v="#N/A"/>
    <n v="2.4162222398408604"/>
    <m/>
    <m/>
    <n v="7011979577.2789612"/>
    <m/>
    <m/>
    <n v="1716"/>
    <n v="0.84475110892065064"/>
    <n v="26988166.364470717"/>
    <m/>
    <m/>
    <m/>
    <n v="12.458464325102433"/>
    <m/>
    <m/>
    <m/>
    <n v="12.490170235622214"/>
    <m/>
    <n v="12.51"/>
    <n v="1485846920.8625696"/>
    <m/>
    <m/>
    <n v="13.94247630224608"/>
    <m/>
    <n v="13.74"/>
    <m/>
    <m/>
  </r>
  <r>
    <x v="1710"/>
    <n v="17.54"/>
    <n v="20.48"/>
    <n v="14602.77"/>
    <n v="13048.98"/>
    <n v="141.71"/>
    <n v="138884.20000000001"/>
    <n v="147345.15"/>
    <n v="131685.89000000001"/>
    <n v="4.1674654807088984E-6"/>
    <n v="36878.707606329583"/>
    <n v="9219.73"/>
    <n v="2.9999769631355346"/>
    <n v="9816506.8353782557"/>
    <m/>
    <m/>
    <n v="18.45138667320019"/>
    <m/>
    <m/>
    <n v="256.79826553907571"/>
    <n v="256.68"/>
    <n v="4.6075089245634082E-4"/>
    <n v="314.63241670835595"/>
    <n v="315.03199999999998"/>
    <n v="-1.268389533901404E-3"/>
    <n v="30834.227083985141"/>
    <e v="#N/A"/>
    <e v="#N/A"/>
    <n v="2.4242074160269831"/>
    <m/>
    <m/>
    <n v="6961830384.8280869"/>
    <m/>
    <m/>
    <n v="1717"/>
    <n v="0.85644531249999989"/>
    <n v="26940971.127368659"/>
    <m/>
    <m/>
    <m/>
    <n v="12.466986805563245"/>
    <m/>
    <m/>
    <m/>
    <n v="12.499230252255689"/>
    <m/>
    <n v="12.55"/>
    <n v="1483215904.3604724"/>
    <m/>
    <m/>
    <n v="13.937993631650489"/>
    <m/>
    <n v="13.74"/>
    <m/>
    <m/>
  </r>
  <r>
    <x v="1711"/>
    <n v="16.89"/>
    <n v="20.14"/>
    <n v="14152.29"/>
    <n v="12646.38"/>
    <n v="145.62"/>
    <n v="135052.1"/>
    <n v="145841.63"/>
    <n v="130341.61"/>
    <n v="4.1674654807088984E-6"/>
    <n v="35740.167012576108"/>
    <n v="8935.09"/>
    <n v="2.9999784011773927"/>
    <n v="9362114.2357796747"/>
    <m/>
    <m/>
    <n v="18.735539212481612"/>
    <m/>
    <m/>
    <n v="254.17168069138907"/>
    <n v="254.08"/>
    <n v="3.60833955403983E-4"/>
    <n v="311.41463369343995"/>
    <n v="311.81200000000001"/>
    <n v="-1.2743778512694925E-3"/>
    <n v="29882.039455911465"/>
    <e v="#N/A"/>
    <e v="#N/A"/>
    <n v="2.490958582592397"/>
    <m/>
    <m/>
    <n v="6577147037.1898575"/>
    <m/>
    <m/>
    <n v="1718"/>
    <n v="0.83862959285004968"/>
    <n v="25277700.453408234"/>
    <m/>
    <m/>
    <m/>
    <n v="12.851032008465335"/>
    <m/>
    <m/>
    <m/>
    <n v="12.884445964473739"/>
    <m/>
    <n v="12.92"/>
    <n v="1391635512.3704894"/>
    <m/>
    <m/>
    <n v="14.079813793689286"/>
    <m/>
    <n v="13.74"/>
    <m/>
    <m/>
  </r>
  <r>
    <x v="1712"/>
    <n v="16.239999999999998"/>
    <n v="19.23"/>
    <n v="13475.22"/>
    <n v="12041.31"/>
    <n v="152.06"/>
    <n v="129079.69"/>
    <n v="142838.68"/>
    <n v="127657.27"/>
    <n v="4.1674654807088984E-6"/>
    <n v="34029.465905988465"/>
    <n v="8507.42"/>
    <n v="2.9999748344372872"/>
    <n v="8690130.9864855446"/>
    <m/>
    <m/>
    <n v="19.18324377152658"/>
    <m/>
    <m/>
    <n v="248.93209233047759"/>
    <n v="248.84"/>
    <n v="3.7008652337888748E-4"/>
    <n v="304.99535232825502"/>
    <n v="305.38799999999998"/>
    <n v="-1.2857337935510138E-3"/>
    <n v="28451.505455805436"/>
    <e v="#N/A"/>
    <e v="#N/A"/>
    <n v="2.6009779375470328"/>
    <m/>
    <m/>
    <n v="5994967956.9009399"/>
    <m/>
    <m/>
    <n v="1719"/>
    <n v="0.84451378055122195"/>
    <n v="22858091.198507044"/>
    <m/>
    <m/>
    <m/>
    <n v="13.465266469105797"/>
    <m/>
    <m/>
    <m/>
    <n v="13.500463220852986"/>
    <m/>
    <n v="13.49"/>
    <n v="1258417396.0303571"/>
    <m/>
    <m/>
    <n v="14.369311048754868"/>
    <m/>
    <n v="14.38"/>
    <m/>
    <m/>
  </r>
  <r>
    <x v="1713"/>
    <n v="16.39"/>
    <n v="19.2"/>
    <n v="13380.92"/>
    <n v="11956.99"/>
    <n v="152.85"/>
    <n v="128403.82"/>
    <n v="141825.42000000001"/>
    <n v="126751.17"/>
    <n v="4.1674654807088984E-6"/>
    <n v="33790.502714182403"/>
    <n v="8447.68"/>
    <n v="2.9999742786401002"/>
    <n v="8598768.7816896774"/>
    <m/>
    <m/>
    <n v="19.249908644601227"/>
    <m/>
    <m/>
    <n v="247.16020679467729"/>
    <n v="247.08"/>
    <n v="3.2461872542199899E-4"/>
    <n v="302.82474332798523"/>
    <n v="303.21600000000001"/>
    <n v="-1.2903562873158858E-3"/>
    <n v="28251.459335133488"/>
    <e v="#N/A"/>
    <e v="#N/A"/>
    <n v="2.6143475843291539"/>
    <m/>
    <m/>
    <n v="5931736018.8928404"/>
    <m/>
    <m/>
    <n v="1720"/>
    <n v="0.85364583333333344"/>
    <n v="22537201.3737716"/>
    <m/>
    <m/>
    <m/>
    <n v="13.558926269171566"/>
    <m/>
    <m/>
    <m/>
    <n v="13.594554857238082"/>
    <m/>
    <n v="13.61"/>
    <n v="1240742188.8163738"/>
    <m/>
    <m/>
    <n v="14.470828215032489"/>
    <m/>
    <n v="14.38"/>
    <m/>
    <m/>
  </r>
  <r>
    <x v="1714"/>
    <n v="15.46"/>
    <n v="18.37"/>
    <n v="12764.06"/>
    <n v="11405.72"/>
    <n v="160.19"/>
    <n v="122242.11"/>
    <n v="138659.1"/>
    <n v="123920.86"/>
    <n v="4.1674654807088984E-6"/>
    <n v="32231.975629942968"/>
    <n v="8058.04"/>
    <n v="2.9999771197391634"/>
    <n v="8004030.2547807917"/>
    <m/>
    <m/>
    <n v="19.693148934847795"/>
    <m/>
    <m/>
    <n v="241.63634544945668"/>
    <n v="241.56"/>
    <n v="3.1605170333115495E-4"/>
    <n v="296.05714216886281"/>
    <n v="296.404"/>
    <n v="-1.1702198051888324E-3"/>
    <n v="26948.167154824281"/>
    <e v="#N/A"/>
    <e v="#N/A"/>
    <n v="2.7397408701879837"/>
    <m/>
    <m/>
    <n v="5362035538.7386608"/>
    <m/>
    <m/>
    <n v="1721"/>
    <n v="0.84158954817637455"/>
    <n v="20458383.070643656"/>
    <m/>
    <m/>
    <m/>
    <n v="14.183391972721493"/>
    <m/>
    <m/>
    <m/>
    <n v="14.220857095726066"/>
    <m/>
    <n v="14.21"/>
    <n v="1126288586.7518334"/>
    <m/>
    <m/>
    <n v="14.793471307962475"/>
    <m/>
    <n v="14.38"/>
    <m/>
    <m/>
  </r>
  <r>
    <x v="1715"/>
    <n v="15.87"/>
    <n v="18.38"/>
    <n v="12388"/>
    <n v="11069.49"/>
    <n v="164.84"/>
    <n v="118692.52"/>
    <n v="136016.41"/>
    <n v="121557"/>
    <n v="4.3064085186728107E-6"/>
    <n v="31279.292882255766"/>
    <n v="7819.87"/>
    <n v="2.9999760715019259"/>
    <n v="7649809.7973829499"/>
    <m/>
    <m/>
    <n v="19.981336392965641"/>
    <m/>
    <m/>
    <n v="237.00790457085901"/>
    <n v="236.92"/>
    <n v="3.7103060467247317E-4"/>
    <n v="290.38756715761616"/>
    <n v="290.74"/>
    <n v="-1.2121924825749808E-3"/>
    <n v="26150.75094815774"/>
    <e v="#N/A"/>
    <e v="#N/A"/>
    <n v="2.8186522767721787"/>
    <m/>
    <m/>
    <n v="5049098125.6295166"/>
    <m/>
    <m/>
    <n v="1722"/>
    <n v="0.86343852013057676"/>
    <n v="19249599.96375934"/>
    <m/>
    <m/>
    <m/>
    <n v="14.598785064419189"/>
    <m/>
    <m/>
    <m/>
    <n v="14.638152928489539"/>
    <m/>
    <n v="14.66"/>
    <n v="1059711327.6213802"/>
    <m/>
    <m/>
    <n v="15.073694493482243"/>
    <m/>
    <n v="14.38"/>
    <m/>
    <m/>
  </r>
  <r>
    <x v="1716"/>
    <n v="17.309999999999999"/>
    <n v="19.64"/>
    <n v="13012.66"/>
    <n v="11627.62"/>
    <n v="155.44999999999999"/>
    <n v="125456"/>
    <n v="139432.04"/>
    <n v="124609.01"/>
    <n v="4.3064085186728107E-6"/>
    <n v="32855.737694064002"/>
    <n v="8213.98"/>
    <n v="2.9999778054078541"/>
    <n v="8228292.5555130923"/>
    <m/>
    <m/>
    <n v="19.477094252410605"/>
    <m/>
    <m/>
    <n v="242.95369830138054"/>
    <n v="242.88"/>
    <n v="3.0343503532836991E-4"/>
    <n v="297.6728173989996"/>
    <n v="298.048"/>
    <n v="-1.2587992571679862E-3"/>
    <n v="27468.49651537912"/>
    <e v="#N/A"/>
    <e v="#N/A"/>
    <n v="2.6579439922634376"/>
    <m/>
    <m/>
    <n v="5624097307.2713766"/>
    <m/>
    <m/>
    <n v="1723"/>
    <n v="0.88136456211812619"/>
    <n v="21190037.48531507"/>
    <m/>
    <m/>
    <m/>
    <n v="13.862060333830152"/>
    <m/>
    <m/>
    <m/>
    <n v="13.899634654601108"/>
    <m/>
    <n v="13.8"/>
    <n v="1166526115.0628998"/>
    <m/>
    <m/>
    <n v="14.694749285180054"/>
    <m/>
    <n v="14.77"/>
    <m/>
    <m/>
  </r>
  <r>
    <x v="1717"/>
    <n v="17.989999999999998"/>
    <n v="19.899999999999999"/>
    <n v="12945.44"/>
    <n v="11567.5"/>
    <n v="156.4"/>
    <n v="124691.07"/>
    <n v="138740.79"/>
    <n v="123990.71"/>
    <n v="4.3064085186728107E-6"/>
    <n v="32685.216540328169"/>
    <n v="8171.35"/>
    <n v="2.9999775484256785"/>
    <n v="8164398.3326855693"/>
    <m/>
    <m/>
    <n v="19.526938651473564"/>
    <m/>
    <m/>
    <n v="241.74333334507949"/>
    <n v="241.64"/>
    <n v="4.2763344263985203E-4"/>
    <n v="296.19017323064429"/>
    <n v="296.58800000000002"/>
    <n v="-1.3413447926272637E-3"/>
    <n v="27325.685989321257"/>
    <e v="#N/A"/>
    <e v="#N/A"/>
    <n v="2.6740409274627854"/>
    <m/>
    <m/>
    <n v="5555091711.6817446"/>
    <m/>
    <m/>
    <n v="1724"/>
    <n v="0.90402010050251258"/>
    <n v="20970206.837055039"/>
    <m/>
    <m/>
    <m/>
    <n v="13.933084422101912"/>
    <m/>
    <m/>
    <m/>
    <n v="13.971045400146343"/>
    <m/>
    <n v="13.96"/>
    <n v="1154415974.2715354"/>
    <m/>
    <m/>
    <n v="14.767180857098975"/>
    <m/>
    <n v="14.77"/>
    <m/>
    <m/>
  </r>
  <r>
    <x v="1718"/>
    <n v="18.47"/>
    <n v="19.97"/>
    <n v="13079.27"/>
    <n v="11687.04"/>
    <n v="155.57"/>
    <n v="125347.06"/>
    <n v="138634.32999999999"/>
    <n v="123895.03999999999"/>
    <n v="4.3064085186728107E-6"/>
    <n v="33022.311191952911"/>
    <n v="8255.6299999999992"/>
    <n v="2.9999747071941103"/>
    <n v="8290876.709339913"/>
    <m/>
    <m/>
    <n v="19.425536122073254"/>
    <m/>
    <m/>
    <n v="241.55194634111828"/>
    <n v="241.44"/>
    <n v="4.6366112126516867E-4"/>
    <n v="295.95600527515234"/>
    <n v="296.27600000000001"/>
    <n v="-1.0800561802092323E-3"/>
    <n v="27607.278860612219"/>
    <e v="#N/A"/>
    <e v="#N/A"/>
    <n v="2.6597043000950142"/>
    <m/>
    <m/>
    <n v="5613113968.7392864"/>
    <m/>
    <m/>
    <n v="1725"/>
    <n v="0.92488733099649478"/>
    <n v="21402903.074552536"/>
    <m/>
    <m/>
    <m/>
    <n v="13.78845594316275"/>
    <m/>
    <m/>
    <m/>
    <n v="13.826215005663546"/>
    <m/>
    <n v="13.84"/>
    <n v="1178227543.6577904"/>
    <m/>
    <m/>
    <n v="14.778092104888078"/>
    <m/>
    <n v="14.84"/>
    <m/>
    <m/>
  </r>
  <r>
    <x v="1719"/>
    <n v="17.649999999999999"/>
    <n v="19.579999999999998"/>
    <n v="12772.45"/>
    <n v="11412.73"/>
    <n v="159.07"/>
    <n v="122531.78"/>
    <n v="137027.43"/>
    <n v="122457.38"/>
    <n v="4.3064085186728107E-6"/>
    <n v="32245.298563753684"/>
    <n v="8061.37"/>
    <n v="2.9999774931250749"/>
    <n v="7998750.1454928452"/>
    <m/>
    <m/>
    <n v="19.65197284782786"/>
    <m/>
    <m/>
    <n v="238.73467160266506"/>
    <n v="238.64"/>
    <n v="3.9671305173105686E-4"/>
    <n v="292.50516542979364"/>
    <n v="292.81599999999997"/>
    <n v="-1.0615354700779234E-3"/>
    <n v="26956.973630539294"/>
    <e v="#N/A"/>
    <e v="#N/A"/>
    <n v="2.7190950669613625"/>
    <m/>
    <m/>
    <n v="5359749377.1814938"/>
    <m/>
    <m/>
    <n v="1726"/>
    <n v="0.90143003064351379"/>
    <n v="20396133.132869419"/>
    <m/>
    <m/>
    <m/>
    <n v="14.110117168958698"/>
    <m/>
    <m/>
    <m/>
    <n v="14.149346931859116"/>
    <m/>
    <n v="14.13"/>
    <n v="1122780710.4598484"/>
    <m/>
    <m/>
    <n v="14.948109329757397"/>
    <m/>
    <n v="14.84"/>
    <m/>
    <m/>
  </r>
  <r>
    <x v="1720"/>
    <n v="17.59"/>
    <n v="19.34"/>
    <n v="12636.84"/>
    <n v="11291.51"/>
    <n v="160.22999999999999"/>
    <n v="121636.34"/>
    <n v="135979.64000000001"/>
    <n v="121520.47"/>
    <n v="4.3064085186728107E-6"/>
    <n v="31902.159955286923"/>
    <n v="7975.59"/>
    <n v="2.9999749178790438"/>
    <n v="7871236.907832196"/>
    <m/>
    <m/>
    <n v="19.755825088179062"/>
    <m/>
    <m/>
    <n v="236.90339324873273"/>
    <n v="236.8"/>
    <n v="4.3662689498602525E-4"/>
    <n v="290.26174417815554"/>
    <n v="290.54399999999998"/>
    <n v="-9.7147358694193997E-4"/>
    <n v="26669.883633447211"/>
    <e v="#N/A"/>
    <e v="#N/A"/>
    <n v="2.7387736824636244"/>
    <m/>
    <m/>
    <n v="5281010971.0539169"/>
    <m/>
    <m/>
    <n v="1727"/>
    <n v="0.90951396070320578"/>
    <n v="19962186.469804015"/>
    <m/>
    <m/>
    <m/>
    <n v="14.259323229308604"/>
    <m/>
    <m/>
    <m/>
    <n v="14.299166523359148"/>
    <m/>
    <n v="14.2"/>
    <n v="1098884595.9592032"/>
    <m/>
    <m/>
    <n v="15.061983680811357"/>
    <m/>
    <n v="15.07"/>
    <m/>
    <m/>
  </r>
  <r>
    <x v="1721"/>
    <n v="16.64"/>
    <n v="18.82"/>
    <n v="12206.96"/>
    <n v="10907.34"/>
    <n v="166.22"/>
    <n v="117087.08"/>
    <n v="132490.46"/>
    <n v="118401.78"/>
    <n v="4.3064085186728107E-6"/>
    <n v="30816.160910213621"/>
    <n v="7704.08"/>
    <n v="2.9999793499306371"/>
    <n v="7469461.7346086297"/>
    <m/>
    <m/>
    <n v="20.091377452854363"/>
    <m/>
    <m/>
    <n v="230.81892413833756"/>
    <n v="230.72"/>
    <n v="4.2876273551306632E-4"/>
    <n v="282.80716462142937"/>
    <n v="283.02800000000002"/>
    <n v="-7.8025982789919901E-4"/>
    <n v="25761.755537260022"/>
    <e v="#N/A"/>
    <e v="#N/A"/>
    <n v="2.8410036628501127"/>
    <m/>
    <m/>
    <n v="4885613925.5752792"/>
    <m/>
    <m/>
    <n v="1728"/>
    <n v="0.88416578108395327"/>
    <n v="18603216.299190454"/>
    <m/>
    <m/>
    <m/>
    <n v="14.743780135623233"/>
    <m/>
    <m/>
    <m/>
    <n v="14.785182549002279"/>
    <m/>
    <n v="14.74"/>
    <n v="1024068212.9363108"/>
    <m/>
    <m/>
    <n v="15.448028167785614"/>
    <m/>
    <n v="15.19"/>
    <m/>
    <m/>
  </r>
  <r>
    <x v="1722"/>
    <n v="16.149999999999999"/>
    <n v="18.48"/>
    <n v="11995.85"/>
    <n v="10718.66"/>
    <n v="168.98"/>
    <n v="115142.9"/>
    <n v="130845.43"/>
    <n v="116931.17"/>
    <n v="4.3064085186728107E-6"/>
    <n v="30282.480656938187"/>
    <n v="7570.67"/>
    <n v="2.9999736690330163"/>
    <n v="7275576.8803005181"/>
    <m/>
    <m/>
    <n v="20.264624778187486"/>
    <m/>
    <m/>
    <n v="227.94746850761288"/>
    <n v="227.84"/>
    <n v="4.7168410995812593E-4"/>
    <n v="279.28926599244789"/>
    <n v="279.512"/>
    <n v="-7.9686742448303871E-4"/>
    <n v="25315.389003931614"/>
    <e v="#N/A"/>
    <e v="#N/A"/>
    <n v="2.8880188520609167"/>
    <m/>
    <m/>
    <n v="4723007187.8066988"/>
    <m/>
    <m/>
    <n v="1729"/>
    <n v="0.87391774891774887"/>
    <n v="17958997.729152426"/>
    <m/>
    <m/>
    <m/>
    <n v="14.998126001497164"/>
    <m/>
    <m/>
    <m/>
    <n v="15.040451651146377"/>
    <m/>
    <n v="15.05"/>
    <n v="988598207.1784277"/>
    <m/>
    <m/>
    <n v="15.639389381593494"/>
    <m/>
    <n v="15.19"/>
    <m/>
    <m/>
  </r>
  <r>
    <x v="1723"/>
    <n v="20.04"/>
    <n v="20.59"/>
    <n v="13218.64"/>
    <n v="11811.22"/>
    <n v="155.29"/>
    <n v="124474.24000000001"/>
    <n v="135896.54"/>
    <n v="121444.64"/>
    <n v="4.3064085186728107E-6"/>
    <n v="33368.49406560311"/>
    <n v="8342.18"/>
    <n v="2.9999729166240852"/>
    <n v="8387902.8878021771"/>
    <m/>
    <m/>
    <n v="19.231331017815979"/>
    <m/>
    <m/>
    <n v="236.74129800112669"/>
    <n v="236.64"/>
    <n v="4.2806795607974735E-4"/>
    <n v="290.06409346416234"/>
    <n v="290.36799999999999"/>
    <n v="-1.0466254402607955E-3"/>
    <n v="27895.000623140066"/>
    <e v="#N/A"/>
    <e v="#N/A"/>
    <n v="2.6538991198096928"/>
    <m/>
    <m/>
    <n v="5488107238.0981302"/>
    <m/>
    <m/>
    <n v="1730"/>
    <n v="0.97328800388538117"/>
    <n v="21619413.847638179"/>
    <m/>
    <m/>
    <m/>
    <n v="13.468729902771116"/>
    <m/>
    <m/>
    <m/>
    <n v="13.506927191932059"/>
    <m/>
    <n v="13.75"/>
    <n v="1190086450.968431"/>
    <m/>
    <m/>
    <n v="15.035227371107492"/>
    <m/>
    <n v="15.19"/>
    <m/>
    <m/>
  </r>
  <r>
    <x v="1724"/>
    <n v="19.53"/>
    <n v="20.149999999999999"/>
    <n v="13046.1"/>
    <n v="11656.9"/>
    <n v="155.68"/>
    <n v="124156.58"/>
    <n v="133523.29"/>
    <n v="119322.21"/>
    <n v="4.1674654807088984E-6"/>
    <n v="32930.533444620996"/>
    <n v="8232.69"/>
    <n v="2.9999724810020778"/>
    <n v="8223277.5674097762"/>
    <m/>
    <m/>
    <n v="19.355453511815071"/>
    <m/>
    <m/>
    <n v="232.58991521285617"/>
    <n v="232.52"/>
    <n v="3.0068472757682763E-4"/>
    <n v="284.97860443607624"/>
    <n v="285.2"/>
    <n v="-7.762817809388034E-4"/>
    <n v="27528.161444874255"/>
    <e v="#N/A"/>
    <e v="#N/A"/>
    <n v="2.6601268732239913"/>
    <m/>
    <m/>
    <n v="5458848285.8937559"/>
    <m/>
    <m/>
    <n v="1731"/>
    <n v="0.96923076923076934"/>
    <n v="21052346.646159198"/>
    <m/>
    <m/>
    <m/>
    <n v="13.642799737494254"/>
    <m/>
    <m/>
    <m/>
    <n v="13.682061054217639"/>
    <m/>
    <n v="13.77"/>
    <n v="1158845518.2671626"/>
    <m/>
    <m/>
    <n v="15.296484725274519"/>
    <m/>
    <n v="15.19"/>
    <m/>
    <m/>
  </r>
  <r>
    <x v="1725"/>
    <n v="17.63"/>
    <n v="18.97"/>
    <n v="12374.24"/>
    <n v="11056.53"/>
    <n v="163.68"/>
    <n v="117777.31"/>
    <n v="128895.49"/>
    <n v="115186.11"/>
    <n v="4.1674654807088984E-6"/>
    <n v="31233.885077251303"/>
    <n v="7808.52"/>
    <n v="2.9999750371711031"/>
    <n v="7587914.6575865429"/>
    <m/>
    <m/>
    <n v="19.853372612681547"/>
    <m/>
    <m/>
    <n v="224.52307815614364"/>
    <n v="224.44"/>
    <n v="3.701575304921878E-4"/>
    <n v="275.09508973996469"/>
    <n v="275.25599999999997"/>
    <n v="-5.8458402372807416E-4"/>
    <n v="26109.616375493719"/>
    <e v="#N/A"/>
    <e v="#N/A"/>
    <n v="2.7966707897665635"/>
    <m/>
    <m/>
    <n v="4897514765.3348751"/>
    <m/>
    <m/>
    <n v="1732"/>
    <n v="0.92936215076436479"/>
    <n v="18883175.367318247"/>
    <m/>
    <m/>
    <m/>
    <n v="14.344782184590219"/>
    <m/>
    <m/>
    <m/>
    <n v="14.386261581077441"/>
    <m/>
    <n v="14.46"/>
    <n v="1039433888.3945082"/>
    <m/>
    <m/>
    <n v="15.82619174978924"/>
    <m/>
    <n v="15.19"/>
    <m/>
    <m/>
  </r>
  <r>
    <x v="1726"/>
    <n v="17.3"/>
    <n v="19.09"/>
    <n v="12390.77"/>
    <n v="11071.25"/>
    <n v="163.72999999999999"/>
    <n v="117745.79"/>
    <n v="128703.43"/>
    <n v="115014"/>
    <n v="4.1674654807088984E-6"/>
    <n v="31274.845927545382"/>
    <n v="7818.76"/>
    <n v="2.9999751786146884"/>
    <n v="7602994.8922379846"/>
    <m/>
    <m/>
    <n v="19.839640431074994"/>
    <m/>
    <m/>
    <n v="224.18306229138412"/>
    <n v="224.08"/>
    <n v="4.5993525251741829E-4"/>
    <n v="274.67878907025982"/>
    <n v="274.82799999999997"/>
    <n v="-5.4292477382267279E-4"/>
    <n v="26143.625052102867"/>
    <e v="#N/A"/>
    <e v="#N/A"/>
    <n v="2.7973718112007195"/>
    <m/>
    <m/>
    <n v="4894520566.7097406"/>
    <m/>
    <m/>
    <n v="1733"/>
    <n v="0.9062336301728654"/>
    <n v="18932817.186979756"/>
    <m/>
    <m/>
    <m/>
    <n v="14.325017179463027"/>
    <m/>
    <m/>
    <m/>
    <n v="14.366637064651529"/>
    <m/>
    <n v="14.47"/>
    <n v="1042158798.2156943"/>
    <m/>
    <m/>
    <n v="15.849318923080965"/>
    <m/>
    <n v="15.19"/>
    <m/>
    <m/>
  </r>
  <r>
    <x v="1727"/>
    <n v="16.690000000000001"/>
    <n v="18.920000000000002"/>
    <n v="12215.22"/>
    <n v="10914.35"/>
    <n v="166.06"/>
    <n v="116069.4"/>
    <n v="128083.65"/>
    <n v="114459.66"/>
    <n v="4.1674654807088984E-6"/>
    <n v="30830.998254377166"/>
    <n v="7707.8"/>
    <n v="2.9999738257839028"/>
    <n v="7441300.8790197577"/>
    <m/>
    <m/>
    <n v="19.97970251750305"/>
    <m/>
    <m/>
    <n v="223.09805365995771"/>
    <n v="223"/>
    <n v="4.3970251102121161E-4"/>
    <n v="273.34968911136343"/>
    <n v="273.48"/>
    <n v="-4.7649147519590596E-4"/>
    <n v="25772.380323546884"/>
    <e v="#N/A"/>
    <e v="#N/A"/>
    <n v="2.8370250362408802"/>
    <m/>
    <m/>
    <n v="4754788224.4893932"/>
    <m/>
    <m/>
    <n v="1734"/>
    <n v="0.88213530655391115"/>
    <n v="18395571.49259204"/>
    <m/>
    <m/>
    <m/>
    <n v="14.527352404219021"/>
    <m/>
    <m/>
    <m/>
    <n v="14.56976058947636"/>
    <m/>
    <n v="14.68"/>
    <n v="1012578623.7212749"/>
    <m/>
    <m/>
    <n v="15.925186190227821"/>
    <m/>
    <n v="15.19"/>
    <m/>
    <m/>
  </r>
  <r>
    <x v="1728"/>
    <n v="15.93"/>
    <n v="18.329999999999998"/>
    <n v="11901.56"/>
    <n v="10634.05"/>
    <n v="169.74"/>
    <n v="113493.97"/>
    <n v="126240.15"/>
    <n v="112811.77"/>
    <n v="4.1674654807088984E-6"/>
    <n v="30038.593521361185"/>
    <n v="7509.7"/>
    <n v="2.9999725050749277"/>
    <n v="7154573.4288108069"/>
    <m/>
    <m/>
    <n v="20.235733041588922"/>
    <m/>
    <m/>
    <n v="219.88165563500837"/>
    <n v="219.8"/>
    <n v="3.7149970431471502E-4"/>
    <n v="269.40910999776509"/>
    <n v="269.524"/>
    <n v="-4.2627002506234746E-4"/>
    <n v="25109.777212960042"/>
    <e v="#N/A"/>
    <e v="#N/A"/>
    <n v="2.8997364987768792"/>
    <m/>
    <m/>
    <n v="4543436937.0210066"/>
    <m/>
    <m/>
    <n v="1735"/>
    <n v="0.8690671031096564"/>
    <n v="17450121.170223985"/>
    <m/>
    <m/>
    <m/>
    <n v="14.899746765309779"/>
    <m/>
    <m/>
    <m/>
    <n v="14.943447618981978"/>
    <m/>
    <n v="15.01"/>
    <n v="960529549.02429068"/>
    <m/>
    <m/>
    <n v="16.153932911265329"/>
    <m/>
    <n v="16.100000000000001"/>
    <m/>
    <m/>
  </r>
  <r>
    <x v="1729"/>
    <n v="16.28"/>
    <n v="18.260000000000002"/>
    <n v="11664.2"/>
    <n v="10421.83"/>
    <n v="172.53"/>
    <n v="111630.05"/>
    <n v="124414.8"/>
    <n v="111179.18"/>
    <n v="4.1674654807088984E-6"/>
    <n v="29437.362238272861"/>
    <n v="7359.38"/>
    <n v="2.9999785631769065"/>
    <n v="6940201.8126741936"/>
    <m/>
    <m/>
    <n v="20.436055974126084"/>
    <m/>
    <m/>
    <n v="216.68645917503042"/>
    <n v="216.6"/>
    <n v="3.9916516634552757E-4"/>
    <n v="265.49508132727419"/>
    <n v="265.60000000000002"/>
    <n v="-3.9502512321476502E-4"/>
    <n v="24606.546509585572"/>
    <e v="#N/A"/>
    <e v="#N/A"/>
    <n v="2.94691471035277"/>
    <m/>
    <m/>
    <n v="4393198555.6704845"/>
    <m/>
    <m/>
    <n v="1736"/>
    <n v="0.89156626506024095"/>
    <n v="16751935.628650369"/>
    <m/>
    <m/>
    <m/>
    <n v="15.194972446149407"/>
    <m/>
    <m/>
    <m/>
    <n v="15.24016816110105"/>
    <m/>
    <n v="15.23"/>
    <n v="922078117.41018355"/>
    <m/>
    <m/>
    <n v="16.386096063647759"/>
    <m/>
    <n v="16.100000000000001"/>
    <m/>
    <m/>
  </r>
  <r>
    <x v="1730"/>
    <n v="15.81"/>
    <n v="17.850000000000001"/>
    <n v="11531.41"/>
    <n v="10303.14"/>
    <n v="175.02"/>
    <n v="110019.05"/>
    <n v="122596.11"/>
    <n v="109553.5"/>
    <n v="4.1674654807088984E-6"/>
    <n v="29101.525709723461"/>
    <n v="7275.42"/>
    <n v="2.9999787929388901"/>
    <n v="6821577.6791917337"/>
    <m/>
    <m/>
    <n v="20.5518900294317"/>
    <m/>
    <m/>
    <n v="213.51373982228546"/>
    <n v="213.44"/>
    <n v="3.4548267562528601E-4"/>
    <n v="261.60799368135156"/>
    <n v="261.73200000000003"/>
    <n v="-4.7379120110824235E-4"/>
    <n v="24325.612721437032"/>
    <e v="#N/A"/>
    <e v="#N/A"/>
    <n v="2.9892815816969955"/>
    <m/>
    <m/>
    <n v="4266071857.7059932"/>
    <m/>
    <m/>
    <n v="1737"/>
    <n v="0.88571428571428568"/>
    <n v="16369821.952110821"/>
    <m/>
    <m/>
    <m/>
    <n v="15.367306060994865"/>
    <m/>
    <m/>
    <m/>
    <n v="15.413226401765645"/>
    <m/>
    <n v="15.5"/>
    <n v="901038790.75714338"/>
    <m/>
    <m/>
    <n v="16.625150581644469"/>
    <m/>
    <n v="16.63"/>
    <m/>
    <m/>
  </r>
  <r>
    <x v="1731"/>
    <n v="15.87"/>
    <n v="17.86"/>
    <n v="11555.67"/>
    <n v="10324.77"/>
    <n v="173.74"/>
    <n v="110821.2"/>
    <n v="122333.74"/>
    <n v="109318.59"/>
    <n v="4.1674654807088984E-6"/>
    <n v="29162.038962102855"/>
    <n v="7290.55"/>
    <n v="2.9999779114199687"/>
    <n v="6842993.4818012174"/>
    <m/>
    <m/>
    <n v="20.529782770776432"/>
    <m/>
    <m/>
    <n v="213.05160038779496"/>
    <n v="212.96"/>
    <n v="4.301295444917308E-4"/>
    <n v="261.04204280475022"/>
    <n v="261.16800000000001"/>
    <n v="-4.8228418201989864E-4"/>
    <n v="24375.979692796634"/>
    <e v="#N/A"/>
    <e v="#N/A"/>
    <n v="2.9672570223024697"/>
    <m/>
    <m/>
    <n v="4327950142.5788279"/>
    <m/>
    <m/>
    <n v="1738"/>
    <n v="0.8885778275475924"/>
    <n v="16438000.294208404"/>
    <m/>
    <m/>
    <m/>
    <n v="15.334330318376537"/>
    <m/>
    <m/>
    <m/>
    <n v="15.380363708573642"/>
    <m/>
    <n v="15.37"/>
    <n v="904784868.25245833"/>
    <m/>
    <m/>
    <n v="16.660252258731216"/>
    <m/>
    <n v="16.63"/>
    <m/>
    <m/>
  </r>
  <r>
    <x v="1732"/>
    <n v="16.09"/>
    <n v="18.100000000000001"/>
    <n v="11587.87"/>
    <n v="10353.5"/>
    <n v="174.09"/>
    <n v="110599.86"/>
    <n v="120807.23"/>
    <n v="107954.03"/>
    <n v="4.1674654807088984E-6"/>
    <n v="29242.586244706588"/>
    <n v="7310.69"/>
    <n v="2.9999762327094421"/>
    <n v="6871489.8539401637"/>
    <m/>
    <m/>
    <n v="20.500685797338893"/>
    <m/>
    <m/>
    <n v="210.3879608485089"/>
    <n v="210.32"/>
    <n v="3.2313069850187226E-4"/>
    <n v="257.77869384382575"/>
    <n v="258.11599999999999"/>
    <n v="-1.3068006484457939E-3"/>
    <n v="24443.105812290316"/>
    <e v="#N/A"/>
    <e v="#N/A"/>
    <n v="2.9730716577615146"/>
    <m/>
    <m/>
    <n v="4310333642.6237545"/>
    <m/>
    <m/>
    <n v="1739"/>
    <n v="0.88895027624309386"/>
    <n v="16528924.971874557"/>
    <m/>
    <m/>
    <m/>
    <n v="15.290948358374067"/>
    <m/>
    <m/>
    <m/>
    <n v="15.337062508015196"/>
    <m/>
    <n v="15.38"/>
    <n v="909782891.48879361"/>
    <m/>
    <m/>
    <n v="16.867658845176102"/>
    <m/>
    <n v="16.63"/>
    <m/>
    <m/>
  </r>
  <r>
    <x v="1733"/>
    <n v="15.69"/>
    <n v="17.86"/>
    <n v="11422.97"/>
    <n v="10206.120000000001"/>
    <n v="176.83"/>
    <n v="108860.01"/>
    <n v="119883.29"/>
    <n v="107127.94"/>
    <n v="4.1674654807088984E-6"/>
    <n v="28825.749717540373"/>
    <n v="7206.48"/>
    <n v="2.9999763709245535"/>
    <n v="6724703.9459919836"/>
    <m/>
    <m/>
    <n v="20.64605999945881"/>
    <m/>
    <m/>
    <n v="208.77381197049345"/>
    <n v="208.68"/>
    <n v="4.4954940815333799E-4"/>
    <n v="255.80123178605768"/>
    <n v="256.108"/>
    <n v="-1.1978080104577682E-3"/>
    <n v="24094.469945395707"/>
    <e v="#N/A"/>
    <e v="#N/A"/>
    <n v="3.0196993176745099"/>
    <m/>
    <m/>
    <n v="4174403679.6757822"/>
    <m/>
    <m/>
    <n v="1740"/>
    <n v="0.87849944008958569"/>
    <n v="16057811.950740963"/>
    <m/>
    <m/>
    <m/>
    <n v="15.507889628494832"/>
    <m/>
    <m/>
    <m/>
    <n v="15.554872013191668"/>
    <m/>
    <n v="15.67"/>
    <n v="883845464.0465399"/>
    <m/>
    <m/>
    <n v="16.996176382972624"/>
    <m/>
    <n v="16.63"/>
    <m/>
    <m/>
  </r>
  <r>
    <x v="1734"/>
    <n v="15.95"/>
    <n v="17.940000000000001"/>
    <n v="11298.71"/>
    <n v="10094.969999999999"/>
    <n v="178.83"/>
    <n v="107627.61"/>
    <n v="119589.74"/>
    <n v="106864.29"/>
    <n v="3.6117110888689297E-6"/>
    <n v="28510.09522465965"/>
    <n v="7127.56"/>
    <n v="2.9999796879520688"/>
    <n v="6614660.3278858503"/>
    <m/>
    <m/>
    <n v="20.75686238499566"/>
    <m/>
    <m/>
    <n v="208.24736765800597"/>
    <n v="208.16"/>
    <n v="4.1971396044382381E-4"/>
    <n v="255.15704196242791"/>
    <n v="255.452"/>
    <n v="-1.1546515101549248E-3"/>
    <n v="23830.011848933373"/>
    <e v="#N/A"/>
    <e v="#N/A"/>
    <n v="3.0533510411782525"/>
    <m/>
    <m/>
    <n v="4078954996.3477364"/>
    <m/>
    <m/>
    <n v="1741"/>
    <n v="0.88907469342251944"/>
    <n v="15706467.99513513"/>
    <m/>
    <m/>
    <m/>
    <n v="15.674588328586234"/>
    <m/>
    <m/>
    <m/>
    <n v="15.722724621912695"/>
    <m/>
    <n v="15.8"/>
    <n v="864486501.94196367"/>
    <m/>
    <m/>
    <n v="17.036299412031831"/>
    <m/>
    <n v="16.63"/>
    <m/>
    <m/>
  </r>
  <r>
    <x v="1735"/>
    <n v="16.37"/>
    <n v="18.27"/>
    <n v="11427.43"/>
    <n v="10209.94"/>
    <n v="176.61"/>
    <n v="108967.22"/>
    <n v="120355.28"/>
    <n v="107547.98"/>
    <n v="3.6117110888689297E-6"/>
    <n v="28834.191989973649"/>
    <n v="7208.59"/>
    <n v="2.9999766930805678"/>
    <n v="6727595.7801010329"/>
    <m/>
    <m/>
    <n v="20.638126920066505"/>
    <m/>
    <m/>
    <n v="209.57532897214963"/>
    <n v="209.48"/>
    <n v="4.5507433716651668E-4"/>
    <n v="256.78442044179172"/>
    <n v="257.13200000000001"/>
    <n v="-1.351755356036155E-3"/>
    <n v="24100.714717305291"/>
    <e v="#N/A"/>
    <e v="#N/A"/>
    <n v="3.0152814366144267"/>
    <m/>
    <m/>
    <n v="4180175758.0267081"/>
    <m/>
    <m/>
    <n v="1742"/>
    <n v="0.89600437876299954"/>
    <n v="16063683.560489148"/>
    <m/>
    <m/>
    <m/>
    <n v="15.495351212245588"/>
    <m/>
    <m/>
    <m/>
    <n v="15.543142260606514"/>
    <m/>
    <n v="15.6"/>
    <n v="884140722.89287937"/>
    <m/>
    <m/>
    <n v="16.926740646808884"/>
    <m/>
    <n v="16.63"/>
    <m/>
    <m/>
  </r>
  <r>
    <x v="1736"/>
    <n v="16.72"/>
    <n v="18.32"/>
    <n v="11585.75"/>
    <n v="10351.35"/>
    <n v="174.94"/>
    <n v="109996.35"/>
    <n v="121020.14"/>
    <n v="108141.7"/>
    <n v="3.6117110888689297E-6"/>
    <n v="29232.959128629667"/>
    <n v="7308.28"/>
    <n v="2.999977987793252"/>
    <n v="6867298.0349331573"/>
    <m/>
    <m/>
    <n v="20.494672098375005"/>
    <m/>
    <m/>
    <n v="210.72791502366164"/>
    <n v="210.64"/>
    <n v="4.1737098206251488E-4"/>
    <n v="258.1969218300901"/>
    <n v="258.54399999999998"/>
    <n v="-1.3424336666481018E-3"/>
    <n v="24433.812207791132"/>
    <e v="#N/A"/>
    <e v="#N/A"/>
    <n v="2.9866056892416646"/>
    <m/>
    <m/>
    <n v="4258809866.5851717"/>
    <m/>
    <m/>
    <n v="1743"/>
    <n v="0.91266375545851519"/>
    <n v="16508098.610958528"/>
    <m/>
    <m/>
    <m/>
    <n v="15.280025354698298"/>
    <m/>
    <m/>
    <m/>
    <n v="15.32735463043608"/>
    <m/>
    <n v="15.39"/>
    <n v="908594031.20626938"/>
    <m/>
    <m/>
    <n v="16.832734554068981"/>
    <m/>
    <n v="16.97"/>
    <m/>
    <m/>
  </r>
  <r>
    <x v="1737"/>
    <n v="16.59"/>
    <n v="18.63"/>
    <n v="11685.45"/>
    <n v="10440.39"/>
    <n v="171.85"/>
    <n v="111938.05"/>
    <n v="122901.62"/>
    <n v="109822.57"/>
    <n v="3.6117110888689297E-6"/>
    <n v="29483.801464566888"/>
    <n v="7370.99"/>
    <n v="2.9999784919755541"/>
    <n v="6955837.7795850132"/>
    <m/>
    <m/>
    <n v="20.405995674361275"/>
    <m/>
    <m/>
    <n v="213.99884870891722"/>
    <n v="213.92"/>
    <n v="3.6858970137076952E-4"/>
    <n v="262.20496016987454"/>
    <n v="262.54000000000002"/>
    <n v="-1.2761477493924422E-3"/>
    <n v="24643.277464801849"/>
    <e v="#N/A"/>
    <e v="#N/A"/>
    <n v="2.9336919201315488"/>
    <m/>
    <m/>
    <n v="4408830509.1222239"/>
    <m/>
    <m/>
    <n v="1744"/>
    <n v="0.890499194847021"/>
    <n v="16791530.692326959"/>
    <m/>
    <m/>
    <m/>
    <n v="15.147884439695812"/>
    <m/>
    <m/>
    <m/>
    <n v="15.195005006352563"/>
    <m/>
    <n v="15.22"/>
    <n v="924186634.91897714"/>
    <m/>
    <m/>
    <n v="16.57054664049647"/>
    <m/>
    <n v="16.66"/>
    <m/>
    <m/>
  </r>
  <r>
    <x v="1738"/>
    <n v="16.43"/>
    <n v="18.899999999999999"/>
    <n v="11779.85"/>
    <n v="10524.69"/>
    <n v="170.3"/>
    <n v="112945.41"/>
    <n v="124491.97"/>
    <n v="111243.28"/>
    <n v="3.6117110888689297E-6"/>
    <n v="29721.259336315685"/>
    <n v="7430.36"/>
    <n v="2.9999756857427751"/>
    <n v="7040016.7116902815"/>
    <m/>
    <m/>
    <n v="20.323083505519552"/>
    <m/>
    <m/>
    <n v="216.76271352377779"/>
    <n v="216.68"/>
    <n v="3.8173123397533537E-4"/>
    <n v="265.59171367765123"/>
    <n v="265.91199999999998"/>
    <n v="-1.204482393982742E-3"/>
    <n v="24841.542775487644"/>
    <e v="#N/A"/>
    <e v="#N/A"/>
    <n v="2.9070722038531063"/>
    <m/>
    <m/>
    <n v="4487841123.7896242"/>
    <m/>
    <m/>
    <n v="1745"/>
    <n v="0.86931216931216937"/>
    <n v="17062119.143615551"/>
    <m/>
    <m/>
    <m/>
    <n v="15.024874373482634"/>
    <m/>
    <m/>
    <m/>
    <n v="15.071811258266846"/>
    <m/>
    <n v="15.09"/>
    <n v="939072099.23372376"/>
    <m/>
    <m/>
    <n v="16.355637343049942"/>
    <m/>
    <n v="16.350000000000001"/>
    <m/>
    <m/>
  </r>
  <r>
    <x v="1739"/>
    <n v="20.8"/>
    <n v="21.32"/>
    <n v="13304.47"/>
    <n v="11886.71"/>
    <n v="149.26"/>
    <n v="126903.75"/>
    <n v="131419.67000000001"/>
    <n v="117432.11"/>
    <n v="3.0559851109668301E-6"/>
    <n v="33564.692001557327"/>
    <n v="8391.2199999999993"/>
    <n v="2.9999775958153081"/>
    <n v="8406287.0488232393"/>
    <m/>
    <m/>
    <n v="19.006080361723065"/>
    <m/>
    <m/>
    <n v="228.80275679166229"/>
    <n v="228.72"/>
    <n v="3.6182577676768801E-4"/>
    <n v="280.34518331271721"/>
    <n v="280.68"/>
    <n v="-1.19287689640446E-3"/>
    <n v="28053.105457861089"/>
    <e v="#N/A"/>
    <e v="#N/A"/>
    <n v="2.5473546769830047"/>
    <m/>
    <m/>
    <n v="5595394340.9035711"/>
    <m/>
    <m/>
    <n v="1746"/>
    <n v="0.97560975609756095"/>
    <n v="21475306.238034729"/>
    <m/>
    <m/>
    <m/>
    <n v="13.078040278322556"/>
    <m/>
    <m/>
    <m/>
    <n v="13.119588123131022"/>
    <m/>
    <n v="13.25"/>
    <n v="1181926993.7662477"/>
    <m/>
    <m/>
    <n v="15.443623171265813"/>
    <m/>
    <n v="15.33"/>
    <m/>
    <m/>
  </r>
  <r>
    <x v="1740"/>
    <n v="22.13"/>
    <n v="22.47"/>
    <n v="13973.61"/>
    <n v="12484.51"/>
    <n v="143.47"/>
    <n v="131828.07"/>
    <n v="134897.85999999999"/>
    <n v="120539.74"/>
    <n v="3.0559851109668301E-6"/>
    <n v="35251.947610378505"/>
    <n v="8813.0300000000007"/>
    <n v="2.9999804392335556"/>
    <n v="9040347.0325025823"/>
    <m/>
    <m/>
    <n v="18.527676357241585"/>
    <m/>
    <m/>
    <n v="234.85258831201313"/>
    <n v="234.76"/>
    <n v="3.9439560407705798E-4"/>
    <n v="287.75817651840765"/>
    <n v="288.10399999999998"/>
    <n v="-1.200342520729758E-3"/>
    <n v="29463.089494988155"/>
    <e v="#N/A"/>
    <e v="#N/A"/>
    <n v="2.4484051307079171"/>
    <m/>
    <m/>
    <n v="6029177777.470788"/>
    <m/>
    <m/>
    <n v="1747"/>
    <n v="0.98486871384067642"/>
    <n v="23634558.766461521"/>
    <m/>
    <m/>
    <m/>
    <n v="12.419748058371173"/>
    <m/>
    <m/>
    <m/>
    <n v="12.459362117926633"/>
    <m/>
    <n v="12.62"/>
    <n v="1300753833.4999874"/>
    <m/>
    <m/>
    <n v="15.034425265296022"/>
    <m/>
    <n v="15.26"/>
    <m/>
    <m/>
  </r>
  <r>
    <x v="1741"/>
    <n v="21.32"/>
    <n v="22.26"/>
    <n v="13756.27"/>
    <n v="12290.29"/>
    <n v="144.5"/>
    <n v="130880.1"/>
    <n v="134664.59"/>
    <n v="120330.93"/>
    <n v="3.0559851109668301E-6"/>
    <n v="34702.806569255379"/>
    <n v="8675.75"/>
    <n v="2.9999777044353952"/>
    <n v="8829303.0022180546"/>
    <m/>
    <m/>
    <n v="18.671306780202315"/>
    <m/>
    <m/>
    <n v="234.44075653216075"/>
    <n v="234.36"/>
    <n v="3.445832572142038E-4"/>
    <n v="287.25388559351649"/>
    <n v="287.584"/>
    <n v="-1.1478886394358234E-3"/>
    <n v="29003.901420945862"/>
    <e v="#N/A"/>
    <e v="#N/A"/>
    <n v="2.4658476014848141"/>
    <m/>
    <m/>
    <n v="5942014055.2978525"/>
    <m/>
    <m/>
    <n v="1748"/>
    <n v="0.95777178796046714"/>
    <n v="22898427.196262591"/>
    <m/>
    <m/>
    <m/>
    <n v="12.612373111783004"/>
    <m/>
    <m/>
    <m/>
    <n v="12.652761568622399"/>
    <m/>
    <n v="12.73"/>
    <n v="1260229375.6217155"/>
    <m/>
    <m/>
    <n v="15.059958270019106"/>
    <m/>
    <n v="15.26"/>
    <m/>
    <m/>
  </r>
  <r>
    <x v="1742"/>
    <n v="19.22"/>
    <n v="20.57"/>
    <n v="12792.4"/>
    <n v="11429.1"/>
    <n v="153.63999999999999"/>
    <n v="122595.31"/>
    <n v="130978.69"/>
    <n v="117036.99"/>
    <n v="3.0559851109668301E-6"/>
    <n v="32270.47434433888"/>
    <n v="8067.67"/>
    <n v="2.9999745086671714"/>
    <n v="7901213.2368675657"/>
    <m/>
    <m/>
    <n v="19.324960146521651"/>
    <m/>
    <m/>
    <n v="228.01832637240653"/>
    <n v="227.92"/>
    <n v="4.3140739034108755E-4"/>
    <n v="279.38496269807126"/>
    <n v="279.70800000000003"/>
    <n v="-1.1549090549027863E-3"/>
    <n v="26970.800018541449"/>
    <e v="#N/A"/>
    <e v="#N/A"/>
    <n v="2.6216752002297281"/>
    <m/>
    <m/>
    <n v="5189352567.845912"/>
    <m/>
    <m/>
    <n v="1749"/>
    <n v="0.93437044239183265"/>
    <n v="19688743.151715558"/>
    <m/>
    <m/>
    <m/>
    <n v="13.495503134276056"/>
    <m/>
    <m/>
    <m/>
    <n v="13.538890833631541"/>
    <m/>
    <n v="13.55"/>
    <n v="1083573233.3700969"/>
    <m/>
    <m/>
    <n v="15.47168473117987"/>
    <m/>
    <n v="15.26"/>
    <m/>
    <m/>
  </r>
  <r>
    <x v="1743"/>
    <n v="18.350000000000001"/>
    <n v="20"/>
    <n v="12223.2"/>
    <n v="10920.46"/>
    <n v="160.08000000000001"/>
    <n v="117461.42"/>
    <n v="128513"/>
    <n v="114832.68"/>
    <n v="4.028524218879781E-6"/>
    <n v="30832.338617782356"/>
    <n v="7708.13"/>
    <n v="2.9999764687132102"/>
    <n v="7373548.4172304627"/>
    <m/>
    <m/>
    <n v="19.753436124428735"/>
    <m/>
    <m/>
    <n v="223.70948794415082"/>
    <n v="223.64"/>
    <n v="3.1071339720467606E-4"/>
    <n v="274.10635551546738"/>
    <n v="274.39999999999998"/>
    <n v="-1.0701329611245702E-3"/>
    <n v="25768.269142231999"/>
    <e v="#N/A"/>
    <e v="#N/A"/>
    <n v="2.731116777577133"/>
    <m/>
    <m/>
    <n v="4753640054.392786"/>
    <m/>
    <m/>
    <n v="1750"/>
    <n v="0.91750000000000009"/>
    <n v="17934476.573179509"/>
    <m/>
    <m/>
    <m/>
    <n v="14.094136717686792"/>
    <m/>
    <m/>
    <m/>
    <n v="14.139985421664649"/>
    <m/>
    <n v="14.1"/>
    <n v="987004737.78331459"/>
    <m/>
    <m/>
    <n v="15.761524614719615"/>
    <m/>
    <n v="15.26"/>
    <m/>
    <m/>
  </r>
  <r>
    <x v="1744"/>
    <n v="21.01"/>
    <n v="21.9"/>
    <n v="13309.47"/>
    <n v="11890.91"/>
    <n v="148.77000000000001"/>
    <n v="125760.1"/>
    <n v="133238.54999999999"/>
    <n v="119054.73"/>
    <n v="4.028524218879781E-6"/>
    <n v="33571.575346390367"/>
    <n v="8392.94"/>
    <n v="2.9999779989360542"/>
    <n v="8356347.22189839"/>
    <m/>
    <m/>
    <n v="18.875247282899206"/>
    <m/>
    <m/>
    <n v="231.92985146044796"/>
    <n v="231.84"/>
    <n v="3.8755805921297792E-4"/>
    <n v="284.17889904681778"/>
    <n v="284.47199999999998"/>
    <n v="-1.030333225000013E-3"/>
    <n v="28057.367065533632"/>
    <e v="#N/A"/>
    <e v="#N/A"/>
    <n v="2.538018362910921"/>
    <m/>
    <m/>
    <n v="5424918660.0044994"/>
    <m/>
    <m/>
    <n v="1751"/>
    <n v="0.95936073059360749"/>
    <n v="21121270.224322412"/>
    <m/>
    <m/>
    <m/>
    <n v="12.841058866137937"/>
    <m/>
    <m/>
    <m/>
    <n v="12.883006706402222"/>
    <m/>
    <n v="13.06"/>
    <n v="1162377825.1899784"/>
    <m/>
    <m/>
    <n v="15.181520705291423"/>
    <m/>
    <n v="15.26"/>
    <m/>
    <m/>
  </r>
  <r>
    <x v="1745"/>
    <n v="20.7"/>
    <n v="21.68"/>
    <n v="13247.44"/>
    <n v="11835.44"/>
    <n v="148.57"/>
    <n v="125928.8"/>
    <n v="133050.87"/>
    <n v="118886.55"/>
    <n v="4.028524218879781E-6"/>
    <n v="33414.297175187545"/>
    <n v="8353.6200000000008"/>
    <n v="2.9999781143010504"/>
    <n v="8297795.267976745"/>
    <m/>
    <m/>
    <n v="18.91878050855129"/>
    <m/>
    <m/>
    <n v="231.59750745121502"/>
    <n v="231.52"/>
    <n v="3.3477648244217839E-4"/>
    <n v="283.77199572613017"/>
    <n v="284.05599999999998"/>
    <n v="-9.9981790164549444E-4"/>
    <n v="27925.678667698176"/>
    <e v="#N/A"/>
    <e v="#N/A"/>
    <n v="2.5344674774629223"/>
    <m/>
    <m/>
    <n v="5439058803.710681"/>
    <m/>
    <m/>
    <n v="1752"/>
    <n v="0.95479704797047971"/>
    <n v="20923507.546354014"/>
    <m/>
    <m/>
    <m/>
    <n v="12.900360356402881"/>
    <m/>
    <m/>
    <m/>
    <n v="12.942678170203848"/>
    <m/>
    <n v="13.02"/>
    <n v="1151485637.5653799"/>
    <m/>
    <m/>
    <n v="15.202465484784108"/>
    <m/>
    <n v="15.26"/>
    <m/>
    <m/>
  </r>
  <r>
    <x v="1746"/>
    <n v="18.600000000000001"/>
    <n v="20.440000000000001"/>
    <n v="12542.53"/>
    <n v="11205.62"/>
    <n v="155.49"/>
    <n v="120063.52"/>
    <n v="129582.75"/>
    <n v="115787.16"/>
    <n v="4.028524218879781E-6"/>
    <n v="31635.516416929862"/>
    <n v="7908.92"/>
    <n v="2.9999793166361353"/>
    <n v="7635374.3799964059"/>
    <m/>
    <m/>
    <n v="19.421654103214561"/>
    <m/>
    <m/>
    <n v="225.55515895975395"/>
    <n v="225.48"/>
    <n v="3.3332871985969348E-4"/>
    <n v="276.36872457856214"/>
    <n v="276.64800000000002"/>
    <n v="-1.0094973447770661E-3"/>
    <n v="26438.860021546523"/>
    <e v="#N/A"/>
    <e v="#N/A"/>
    <n v="2.6523709659271848"/>
    <m/>
    <m/>
    <n v="4932022179.0798302"/>
    <m/>
    <m/>
    <n v="1753"/>
    <n v="0.90998043052837574"/>
    <n v="18695998.981064465"/>
    <m/>
    <m/>
    <m/>
    <n v="13.586217016487932"/>
    <m/>
    <m/>
    <m/>
    <n v="13.630970313134947"/>
    <m/>
    <n v="13.64"/>
    <n v="1028891224.8019501"/>
    <m/>
    <m/>
    <n v="15.598281914213757"/>
    <m/>
    <n v="15.26"/>
    <m/>
    <m/>
  </r>
  <r>
    <x v="1747"/>
    <n v="19.059999999999999"/>
    <n v="20.8"/>
    <n v="12794.86"/>
    <n v="11431.01"/>
    <n v="151.08000000000001"/>
    <n v="123465.18"/>
    <n v="131406.99"/>
    <n v="117416.72"/>
    <n v="4.028524218879781E-6"/>
    <n v="32271.171270805669"/>
    <n v="8067.83"/>
    <n v="2.9999815651551494"/>
    <n v="7865665.9983356092"/>
    <m/>
    <m/>
    <n v="19.225829978492385"/>
    <m/>
    <m/>
    <n v="228.7249020467587"/>
    <n v="228.64"/>
    <n v="3.7133505405306799E-4"/>
    <n v="280.25286154000537"/>
    <n v="280.54000000000002"/>
    <n v="-1.023520567457914E-3"/>
    <n v="26969.875759863538"/>
    <e v="#N/A"/>
    <e v="#N/A"/>
    <n v="2.5770033330808615"/>
    <m/>
    <m/>
    <n v="5211095025.7672224"/>
    <m/>
    <m/>
    <n v="1754"/>
    <n v="0.9163461538461537"/>
    <n v="19447446.785307575"/>
    <m/>
    <m/>
    <m/>
    <n v="13.312323599341363"/>
    <m/>
    <m/>
    <m/>
    <n v="13.356356572121442"/>
    <m/>
    <n v="13.32"/>
    <n v="1070237419.3175461"/>
    <m/>
    <m/>
    <n v="15.378248682967811"/>
    <m/>
    <n v="15.26"/>
    <m/>
    <m/>
  </r>
  <r>
    <x v="1748"/>
    <n v="20.66"/>
    <n v="21.85"/>
    <n v="13275.45"/>
    <n v="11860.23"/>
    <n v="148.05000000000001"/>
    <n v="125946.35"/>
    <n v="134222.54"/>
    <n v="119931.09"/>
    <n v="3.0559851109668301E-6"/>
    <n v="33480.865176342122"/>
    <n v="8370.26"/>
    <n v="2.9999791137123721"/>
    <n v="8308445.7317681946"/>
    <m/>
    <m/>
    <n v="18.863404179162032"/>
    <m/>
    <m/>
    <n v="233.60851382387375"/>
    <n v="233.52"/>
    <n v="3.7904172607805542E-4"/>
    <n v="286.23761182501647"/>
    <n v="286.524"/>
    <n v="-9.9952595588337356E-4"/>
    <n v="27980.145695850071"/>
    <e v="#N/A"/>
    <e v="#N/A"/>
    <n v="2.5249048875050524"/>
    <m/>
    <m/>
    <n v="5419302055.0711823"/>
    <m/>
    <m/>
    <n v="1755"/>
    <n v="0.94553775743707091"/>
    <n v="20905787.323371731"/>
    <m/>
    <m/>
    <m/>
    <n v="12.810672496704862"/>
    <m/>
    <m/>
    <m/>
    <n v="12.853571278863987"/>
    <m/>
    <n v="12.95"/>
    <n v="1150464061.6108577"/>
    <m/>
    <m/>
    <n v="15.047405977342709"/>
    <m/>
    <n v="15.26"/>
    <m/>
    <m/>
  </r>
  <r>
    <x v="1749"/>
    <n v="19.82"/>
    <n v="21.45"/>
    <n v="12990.35"/>
    <n v="11605.48"/>
    <n v="150.72999999999999"/>
    <n v="123662.05"/>
    <n v="133601.60000000001"/>
    <n v="119375.89"/>
    <n v="3.0559851109668301E-6"/>
    <n v="32761.040254452422"/>
    <n v="8190.3"/>
    <n v="2.9999804957635767"/>
    <n v="8040678.6407258064"/>
    <m/>
    <m/>
    <n v="19.065494746466783"/>
    <m/>
    <m/>
    <n v="232.52212480886379"/>
    <n v="232.44"/>
    <n v="3.5331616272493704E-4"/>
    <n v="284.90678508592794"/>
    <n v="285.18799999999999"/>
    <n v="-9.8606853749827472E-4"/>
    <n v="27378.362807726899"/>
    <e v="#N/A"/>
    <e v="#N/A"/>
    <n v="2.5704698416381628"/>
    <m/>
    <m/>
    <n v="5222323556.0364685"/>
    <m/>
    <m/>
    <n v="1756"/>
    <n v="0.92400932400932401"/>
    <n v="20007027.755503275"/>
    <m/>
    <m/>
    <m/>
    <n v="13.085227903884659"/>
    <m/>
    <m/>
    <m/>
    <n v="13.129212107810021"/>
    <m/>
    <n v="13.22"/>
    <n v="1100995218.8422122"/>
    <m/>
    <m/>
    <n v="15.116552384063255"/>
    <m/>
    <n v="15.26"/>
    <m/>
    <m/>
  </r>
  <r>
    <x v="1750"/>
    <n v="20.22"/>
    <n v="21.82"/>
    <n v="13268.4"/>
    <n v="11853.85"/>
    <n v="147.94999999999999"/>
    <n v="125941.27"/>
    <n v="134749.67000000001"/>
    <n v="120401.35"/>
    <n v="3.0559851109668301E-6"/>
    <n v="33461.453102110296"/>
    <n v="8365.4"/>
    <n v="2.9999824398247901"/>
    <n v="8298718.0751804523"/>
    <m/>
    <m/>
    <n v="18.860992582569779"/>
    <m/>
    <m/>
    <n v="234.51452372668061"/>
    <n v="234.44"/>
    <n v="3.1787974185548684E-4"/>
    <n v="287.34836433010366"/>
    <n v="287.62400000000002"/>
    <n v="-9.5831943751689685E-4"/>
    <n v="27963.485346127618"/>
    <e v="#N/A"/>
    <e v="#N/A"/>
    <n v="2.5229229394194332"/>
    <m/>
    <m/>
    <n v="5414416831.5628166"/>
    <m/>
    <m/>
    <n v="1757"/>
    <n v="0.9266727772685609"/>
    <n v="20862669.360713858"/>
    <m/>
    <m/>
    <m/>
    <n v="12.804593269773068"/>
    <m/>
    <m/>
    <m/>
    <n v="12.847796624995969"/>
    <m/>
    <n v="13.04"/>
    <n v="1148071836.4957142"/>
    <m/>
    <m/>
    <n v="14.986190023152909"/>
    <m/>
    <n v="15.26"/>
    <m/>
    <m/>
  </r>
  <r>
    <x v="1751"/>
    <n v="21.79"/>
    <n v="22.76"/>
    <n v="13858.94"/>
    <n v="12381.39"/>
    <n v="141.26"/>
    <n v="131641.18"/>
    <n v="138248.22"/>
    <n v="123527"/>
    <n v="3.0559851109668301E-6"/>
    <n v="34949.878147740448"/>
    <n v="8737.51"/>
    <n v="2.9999814761574464"/>
    <n v="8852618.4821665231"/>
    <m/>
    <m/>
    <n v="18.440820772289364"/>
    <m/>
    <m/>
    <n v="240.59743467019544"/>
    <n v="240.52"/>
    <n v="3.2194690751463639E-4"/>
    <n v="294.80201900677099"/>
    <n v="295.10000000000002"/>
    <n v="-1.0097627693291811E-3"/>
    <n v="29207.123245201936"/>
    <e v="#N/A"/>
    <e v="#N/A"/>
    <n v="2.4087094714946016"/>
    <m/>
    <m/>
    <n v="5904063631.0627508"/>
    <m/>
    <m/>
    <n v="1758"/>
    <n v="0.95738137082601049"/>
    <n v="22718835.049611762"/>
    <m/>
    <m/>
    <m/>
    <n v="12.23417185401127"/>
    <m/>
    <m/>
    <m/>
    <n v="12.27560580870977"/>
    <m/>
    <n v="12.38"/>
    <n v="1250205992.2147648"/>
    <m/>
    <m/>
    <n v="14.596649391614783"/>
    <m/>
    <n v="15.26"/>
    <m/>
    <m/>
  </r>
  <r>
    <x v="1752"/>
    <n v="20.079999999999998"/>
    <n v="21.87"/>
    <n v="13431.88"/>
    <n v="11999.83"/>
    <n v="145.46"/>
    <n v="127726.22"/>
    <n v="136071.31"/>
    <n v="121581.52"/>
    <n v="3.0559851109668301E-6"/>
    <n v="33872.079871422007"/>
    <n v="8468.06"/>
    <n v="2.9999810902877413"/>
    <n v="8443317.9020082857"/>
    <m/>
    <m/>
    <n v="18.724480810915846"/>
    <m/>
    <m/>
    <n v="236.80312006346585"/>
    <n v="236.72"/>
    <n v="3.5113240734130358E-4"/>
    <n v="290.15319512247913"/>
    <n v="290.44400000000002"/>
    <n v="-1.0012425029295446E-3"/>
    <n v="28306.226636534597"/>
    <e v="#N/A"/>
    <e v="#N/A"/>
    <n v="2.4801902967523461"/>
    <m/>
    <m/>
    <n v="5552471361.2642641"/>
    <m/>
    <m/>
    <n v="1759"/>
    <n v="0.91815272062185627"/>
    <n v="21317854.038881857"/>
    <m/>
    <m/>
    <m/>
    <n v="12.610607629524591"/>
    <m/>
    <m/>
    <m/>
    <n v="12.653476483154304"/>
    <m/>
    <n v="12.71"/>
    <n v="1173100802.2553816"/>
    <m/>
    <m/>
    <n v="14.826035249260984"/>
    <m/>
    <n v="14.89"/>
    <m/>
    <m/>
  </r>
  <r>
    <x v="1753"/>
    <n v="21.13"/>
    <n v="22.49"/>
    <n v="13594.49"/>
    <n v="12145"/>
    <n v="143.59"/>
    <n v="129369.78"/>
    <n v="137461.94"/>
    <n v="122822.95"/>
    <n v="2.5002875438939753E-6"/>
    <n v="34279.636800627006"/>
    <n v="8569.9500000000007"/>
    <n v="2.9999809567881961"/>
    <n v="8596287.334857706"/>
    <m/>
    <m/>
    <n v="18.609766336087915"/>
    <m/>
    <m/>
    <n v="239.20571633830141"/>
    <n v="239.12"/>
    <n v="3.584657841311234E-4"/>
    <n v="293.09804304705705"/>
    <n v="293.39999999999998"/>
    <n v="-1.029164802123117E-3"/>
    <n v="28646.193716492893"/>
    <e v="#N/A"/>
    <e v="#N/A"/>
    <n v="2.447903106794513"/>
    <m/>
    <m/>
    <n v="5694066685.047904"/>
    <m/>
    <m/>
    <n v="1760"/>
    <n v="0.9395286794130725"/>
    <n v="21831439.606832314"/>
    <m/>
    <m/>
    <m/>
    <n v="12.456308009901239"/>
    <m/>
    <m/>
    <m/>
    <n v="12.499126498511016"/>
    <m/>
    <n v="12.58"/>
    <n v="1201330455.9772332"/>
    <m/>
    <m/>
    <n v="14.673133188676367"/>
    <m/>
    <n v="14.89"/>
    <m/>
    <m/>
  </r>
  <r>
    <x v="1754"/>
    <n v="24.32"/>
    <n v="24.03"/>
    <n v="14352.81"/>
    <n v="12822.43"/>
    <n v="138.66"/>
    <n v="133804.31"/>
    <n v="140085.88"/>
    <n v="125167.15"/>
    <n v="2.5002875438939753E-6"/>
    <n v="36190.921243375065"/>
    <n v="9047.77"/>
    <n v="2.9999824535078878"/>
    <n v="9315430.1523701996"/>
    <m/>
    <m/>
    <n v="18.090282965040213"/>
    <m/>
    <m/>
    <n v="243.76584672923983"/>
    <n v="243.68"/>
    <n v="3.5229288099070111E-4"/>
    <n v="298.68588440133817"/>
    <n v="299"/>
    <n v="-1.0505538416784033E-3"/>
    <n v="30243.165675949454"/>
    <e v="#N/A"/>
    <e v="#N/A"/>
    <n v="2.363727600040272"/>
    <m/>
    <m/>
    <n v="6083965059.7026424"/>
    <m/>
    <m/>
    <n v="1761"/>
    <n v="1.0120682480233041"/>
    <n v="24266072.176531151"/>
    <m/>
    <m/>
    <m/>
    <n v="11.760965916530029"/>
    <m/>
    <m/>
    <m/>
    <n v="11.801536848188938"/>
    <m/>
    <n v="12.03"/>
    <n v="1335290274.6371121"/>
    <m/>
    <m/>
    <n v="14.392585268097729"/>
    <m/>
    <n v="14.3"/>
    <m/>
    <m/>
  </r>
  <r>
    <x v="1755"/>
    <n v="29.4"/>
    <n v="26.91"/>
    <n v="15240.33"/>
    <n v="13615.29"/>
    <n v="125.98"/>
    <n v="146042.87"/>
    <n v="145577.97"/>
    <n v="130074.03"/>
    <n v="2.5002875438939753E-6"/>
    <n v="38427.885112197044"/>
    <n v="9607.02"/>
    <n v="2.9999797140213138"/>
    <n v="10179345.674967349"/>
    <m/>
    <m/>
    <n v="17.530530907846973"/>
    <m/>
    <m/>
    <n v="253.3165499924404"/>
    <n v="253.2"/>
    <n v="4.6030802701579887E-4"/>
    <n v="310.38868530010325"/>
    <n v="310.71600000000001"/>
    <n v="-1.0534208083805563E-3"/>
    <n v="32112.292738034354"/>
    <e v="#N/A"/>
    <e v="#N/A"/>
    <n v="2.1474548262589832"/>
    <m/>
    <m/>
    <n v="7196370169.5519695"/>
    <m/>
    <m/>
    <n v="1762"/>
    <n v="1.0925306577480489"/>
    <n v="27266081.842905566"/>
    <m/>
    <m/>
    <m/>
    <n v="11.033226409560413"/>
    <m/>
    <m/>
    <m/>
    <n v="11.071420762888092"/>
    <m/>
    <n v="11.04"/>
    <n v="1500358431.4871287"/>
    <m/>
    <m/>
    <n v="13.827881357120814"/>
    <m/>
    <n v="13.93"/>
    <m/>
    <m/>
  </r>
  <r>
    <x v="1756"/>
    <n v="26.37"/>
    <n v="25.44"/>
    <n v="14781.51"/>
    <n v="13205.36"/>
    <n v="130.27000000000001"/>
    <n v="141076.26999999999"/>
    <n v="140829.69"/>
    <n v="125831.11"/>
    <n v="2.5002875438939753E-6"/>
    <n v="37270.079956355381"/>
    <n v="9317.56"/>
    <n v="2.9999828234382591"/>
    <n v="9719531.9119481873"/>
    <m/>
    <m/>
    <n v="17.793972923641263"/>
    <m/>
    <m/>
    <n v="245.04821255681352"/>
    <n v="244.96"/>
    <n v="3.6011004577685135E-4"/>
    <n v="300.25782321994978"/>
    <n v="300.584"/>
    <n v="-1.0851435207802629E-3"/>
    <n v="31144.557861516405"/>
    <e v="#N/A"/>
    <e v="#N/A"/>
    <n v="2.2204604818836704"/>
    <m/>
    <m/>
    <n v="6706393583.6056223"/>
    <m/>
    <m/>
    <n v="1763"/>
    <n v="1.0365566037735849"/>
    <n v="25623360.558258168"/>
    <m/>
    <m/>
    <m/>
    <n v="11.36488612991389"/>
    <m/>
    <m/>
    <m/>
    <n v="11.404366484626699"/>
    <m/>
    <n v="11.45"/>
    <n v="1409952446.2721412"/>
    <m/>
    <m/>
    <n v="14.278444339172298"/>
    <m/>
    <n v="14.22"/>
    <m/>
    <m/>
  </r>
  <r>
    <x v="1757"/>
    <n v="24.44"/>
    <n v="24.34"/>
    <n v="14294.74"/>
    <n v="12770.46"/>
    <n v="133.32"/>
    <n v="137764.07"/>
    <n v="136265.79"/>
    <n v="121752.96000000001"/>
    <n v="2.5002875438939753E-6"/>
    <n v="36041.859865480808"/>
    <n v="9010.51"/>
    <n v="2.9999800083991701"/>
    <n v="9239294.599543931"/>
    <m/>
    <m/>
    <n v="18.086511930187374"/>
    <m/>
    <m/>
    <n v="237.10109753030588"/>
    <n v="237"/>
    <n v="4.2657185783068208E-4"/>
    <n v="290.52053350907545"/>
    <n v="290.82799999999997"/>
    <n v="-1.057210760052385E-3"/>
    <n v="30117.989121896804"/>
    <e v="#N/A"/>
    <e v="#N/A"/>
    <n v="2.2723234092626985"/>
    <m/>
    <m/>
    <n v="6391000285.3435411"/>
    <m/>
    <m/>
    <n v="1764"/>
    <n v="1.0041084634346755"/>
    <n v="23934815.117157608"/>
    <m/>
    <m/>
    <m/>
    <n v="11.738625949822788"/>
    <m/>
    <m/>
    <m/>
    <n v="11.779547046970722"/>
    <m/>
    <n v="11.74"/>
    <n v="1317026589.6441453"/>
    <m/>
    <m/>
    <n v="14.740696238571553"/>
    <m/>
    <n v="14.22"/>
    <m/>
    <m/>
  </r>
  <r>
    <x v="1758"/>
    <n v="20.61"/>
    <n v="21.95"/>
    <n v="13254.5"/>
    <n v="11841.04"/>
    <n v="143.38"/>
    <n v="127375.79"/>
    <n v="130466.37"/>
    <n v="116570.29"/>
    <n v="2.639209272237153E-6"/>
    <n v="33416.619478610024"/>
    <n v="8354.19"/>
    <n v="2.9999831795314713"/>
    <n v="8230419.3168811565"/>
    <m/>
    <m/>
    <n v="18.743206542750929"/>
    <m/>
    <m/>
    <n v="226.99355979369435"/>
    <n v="226.92"/>
    <n v="3.2416619819475301E-4"/>
    <n v="278.13665814517924"/>
    <n v="278.416"/>
    <n v="-1.0033254368310152E-3"/>
    <n v="27923.625091444977"/>
    <e v="#N/A"/>
    <e v="#N/A"/>
    <n v="2.4433856604282753"/>
    <m/>
    <m/>
    <n v="5425916829.8857107"/>
    <m/>
    <m/>
    <n v="1765"/>
    <n v="0.93895216400911163"/>
    <n v="20448848.768689927"/>
    <m/>
    <m/>
    <m/>
    <n v="12.591190724242443"/>
    <m/>
    <m/>
    <m/>
    <n v="12.635542156068492"/>
    <m/>
    <n v="12.66"/>
    <n v="1125179406.8638277"/>
    <m/>
    <m/>
    <n v="15.366581377207613"/>
    <m/>
    <n v="14.22"/>
    <m/>
    <m/>
  </r>
  <r>
    <x v="1759"/>
    <n v="20.21"/>
    <n v="21.7"/>
    <n v="13198.37"/>
    <n v="11790.87"/>
    <n v="144.94"/>
    <n v="125984.86"/>
    <n v="130946.08"/>
    <n v="116998.6"/>
    <n v="2.639209272237153E-6"/>
    <n v="33274.295807627568"/>
    <n v="8318.61"/>
    <n v="2.9999826662901095"/>
    <n v="8178032.9738771217"/>
    <m/>
    <m/>
    <n v="18.782424770431618"/>
    <m/>
    <m/>
    <n v="227.82263402646456"/>
    <n v="227.72"/>
    <n v="4.5070273346459189E-4"/>
    <n v="279.1528340241826"/>
    <n v="279.45600000000002"/>
    <n v="-1.0848433235193244E-3"/>
    <n v="27804.513960261873"/>
    <e v="#N/A"/>
    <e v="#N/A"/>
    <n v="2.4698347918425534"/>
    <m/>
    <m/>
    <n v="5307011731.1964769"/>
    <m/>
    <m/>
    <n v="1766"/>
    <n v="0.931336405529954"/>
    <n v="20274883.64564449"/>
    <m/>
    <m/>
    <m/>
    <n v="12.643950158303626"/>
    <m/>
    <m/>
    <m/>
    <n v="12.688642596116809"/>
    <m/>
    <n v="12.72"/>
    <n v="1115597240.1893604"/>
    <m/>
    <m/>
    <n v="15.309594644969954"/>
    <m/>
    <n v="14.22"/>
    <m/>
    <m/>
  </r>
  <r>
    <x v="1760"/>
    <n v="19.170000000000002"/>
    <n v="20.93"/>
    <n v="12631.45"/>
    <n v="11284.38"/>
    <n v="150.32"/>
    <n v="121315.3"/>
    <n v="129609.48"/>
    <n v="115804.06"/>
    <n v="2.639209272237153E-6"/>
    <n v="31844.26223123075"/>
    <n v="7961.11"/>
    <n v="2.9999776703538514"/>
    <n v="7651014.7862932971"/>
    <m/>
    <m/>
    <n v="19.185335438046597"/>
    <m/>
    <m/>
    <n v="225.49169193340791"/>
    <n v="225.4"/>
    <n v="4.0679651023922681E-4"/>
    <n v="276.29701546297292"/>
    <n v="276.608"/>
    <n v="-1.1242788965868389E-3"/>
    <n v="26609.37448764958"/>
    <e v="#N/A"/>
    <e v="#N/A"/>
    <n v="2.5613717579073594"/>
    <m/>
    <m/>
    <n v="4913234508.8960648"/>
    <m/>
    <m/>
    <n v="1767"/>
    <n v="0.91591017677974207"/>
    <n v="18532398.529981617"/>
    <m/>
    <m/>
    <m/>
    <n v="13.18647097701912"/>
    <m/>
    <m/>
    <m/>
    <n v="13.233242882436972"/>
    <m/>
    <n v="13.19"/>
    <n v="1019710380.2697968"/>
    <m/>
    <m/>
    <n v="15.465372342307344"/>
    <m/>
    <n v="14.22"/>
    <m/>
    <m/>
  </r>
  <r>
    <x v="1761"/>
    <n v="18"/>
    <n v="20.079999999999998"/>
    <n v="12296.9"/>
    <n v="10985.48"/>
    <n v="154.44"/>
    <n v="117985.11"/>
    <n v="128143.95"/>
    <n v="114494.32"/>
    <n v="2.639209272237153E-6"/>
    <n v="31000.095790820997"/>
    <n v="7750.06"/>
    <n v="2.9999813925080572"/>
    <n v="7346954.8845108263"/>
    <m/>
    <m/>
    <n v="19.438919504060042"/>
    <m/>
    <m/>
    <n v="222.93655929996851"/>
    <n v="222.84"/>
    <n v="4.3331224182607819E-4"/>
    <n v="273.16648763822991"/>
    <n v="273.488"/>
    <n v="-1.1755995208934111E-3"/>
    <n v="25903.80172721608"/>
    <e v="#N/A"/>
    <e v="#N/A"/>
    <n v="2.6314301408357474"/>
    <m/>
    <m/>
    <n v="4643137379.5586634"/>
    <m/>
    <m/>
    <n v="1768"/>
    <n v="0.89641434262948216"/>
    <n v="17550036.912758607"/>
    <m/>
    <m/>
    <m/>
    <n v="13.535123019647997"/>
    <m/>
    <m/>
    <m/>
    <n v="13.583297686122446"/>
    <m/>
    <n v="13.54"/>
    <n v="965649216.14829469"/>
    <m/>
    <m/>
    <n v="15.639747981863087"/>
    <m/>
    <n v="14.22"/>
    <m/>
    <m/>
  </r>
  <r>
    <x v="1762"/>
    <n v="17.91"/>
    <n v="20.03"/>
    <n v="12209.52"/>
    <n v="10907.39"/>
    <n v="154.49"/>
    <n v="117947.95"/>
    <n v="128937.77"/>
    <n v="115203.28"/>
    <n v="2.639209272237153E-6"/>
    <n v="30779.063054293063"/>
    <n v="7694.8"/>
    <n v="2.9999822028243832"/>
    <n v="7268546.727739824"/>
    <m/>
    <m/>
    <n v="19.507502289196879"/>
    <m/>
    <m/>
    <n v="224.31212635107477"/>
    <n v="224.24"/>
    <n v="3.2164801585254921E-4"/>
    <n v="274.85228548528153"/>
    <n v="275.2"/>
    <n v="-1.2634975098780865E-3"/>
    <n v="25718.925342898427"/>
    <e v="#N/A"/>
    <e v="#N/A"/>
    <n v="2.6321378325619507"/>
    <m/>
    <m/>
    <n v="4639859201.9832287"/>
    <m/>
    <m/>
    <n v="1769"/>
    <n v="0.8941587618572141"/>
    <n v="17299945.943114806"/>
    <m/>
    <m/>
    <m/>
    <n v="13.630702206811121"/>
    <m/>
    <m/>
    <m/>
    <n v="13.679384342635222"/>
    <m/>
    <n v="13.56"/>
    <n v="951880111.56202018"/>
    <m/>
    <m/>
    <n v="15.542371282883893"/>
    <m/>
    <n v="14.22"/>
    <m/>
    <m/>
  </r>
  <r>
    <x v="1763"/>
    <n v="19.440000000000001"/>
    <n v="20.86"/>
    <n v="12532.93"/>
    <n v="11196.22"/>
    <n v="152.69"/>
    <n v="119325.74"/>
    <n v="129650.05"/>
    <n v="115838.77"/>
    <n v="2.7781327762710362E-6"/>
    <n v="31592.038458643936"/>
    <n v="7898.05"/>
    <n v="2.9999795466784756"/>
    <n v="7557038.3171744142"/>
    <m/>
    <m/>
    <n v="19.247717908467354"/>
    <m/>
    <m/>
    <n v="225.53477600040486"/>
    <n v="225.44"/>
    <n v="4.2040454402436644E-4"/>
    <n v="276.35132104682026"/>
    <n v="276.72000000000003"/>
    <n v="-1.3323176972382944E-3"/>
    <n v="26397.689651555818"/>
    <e v="#N/A"/>
    <e v="#N/A"/>
    <n v="2.6010425486141879"/>
    <m/>
    <m/>
    <n v="4747173877.4370213"/>
    <m/>
    <m/>
    <n v="1770"/>
    <n v="0.93192713326941523"/>
    <n v="18214316.900116768"/>
    <m/>
    <m/>
    <m/>
    <n v="13.26790427786494"/>
    <m/>
    <m/>
    <m/>
    <n v="13.315779175529279"/>
    <m/>
    <n v="13.39"/>
    <n v="1002164517.5742813"/>
    <m/>
    <m/>
    <n v="15.455049514544712"/>
    <m/>
    <n v="15.67"/>
    <m/>
    <m/>
  </r>
  <r>
    <x v="1764"/>
    <n v="18.16"/>
    <n v="19.97"/>
    <n v="12131.91"/>
    <n v="10837.94"/>
    <n v="155.97999999999999"/>
    <n v="116752.33"/>
    <n v="127562.92"/>
    <n v="113973.66"/>
    <n v="2.7781327762710362E-6"/>
    <n v="30580.432649511546"/>
    <n v="7645.15"/>
    <n v="2.9999781102413356"/>
    <n v="7194230.51956918"/>
    <m/>
    <m/>
    <n v="19.555173236673685"/>
    <m/>
    <m/>
    <n v="221.89866549335736"/>
    <n v="221.8"/>
    <n v="4.448399159484584E-4"/>
    <n v="271.89623542280009"/>
    <n v="272.23599999999999"/>
    <n v="-1.2480516066938341E-3"/>
    <n v="25552.226234094382"/>
    <e v="#N/A"/>
    <e v="#N/A"/>
    <n v="2.6569414238923041"/>
    <m/>
    <m/>
    <n v="4542070329.5990229"/>
    <m/>
    <m/>
    <n v="1771"/>
    <n v="0.9093640460691037"/>
    <n v="17048022.980619449"/>
    <m/>
    <m/>
    <m/>
    <n v="13.69184062052104"/>
    <m/>
    <m/>
    <m/>
    <n v="13.741415166156598"/>
    <m/>
    <n v="13.7"/>
    <n v="937986018.64538252"/>
    <m/>
    <m/>
    <n v="15.703352726505528"/>
    <m/>
    <n v="15.4"/>
    <m/>
    <m/>
  </r>
  <r>
    <x v="1765"/>
    <n v="17.71"/>
    <n v="19.75"/>
    <n v="11945.21"/>
    <n v="10671.12"/>
    <n v="159.25"/>
    <n v="114305.32"/>
    <n v="125899.41"/>
    <n v="112487.05"/>
    <n v="2.7781327762710362E-6"/>
    <n v="30109.091052076757"/>
    <n v="7527.31"/>
    <n v="2.9999802123304016"/>
    <n v="7028060.3152442835"/>
    <m/>
    <m/>
    <n v="19.705159152566974"/>
    <m/>
    <m/>
    <n v="218.99961104690888"/>
    <n v="218.92"/>
    <n v="3.6365360364021271E-4"/>
    <n v="268.3442684384521"/>
    <n v="268.67599999999999"/>
    <n v="-1.2346899669039013E-3"/>
    <n v="25158.196894849538"/>
    <e v="#N/A"/>
    <e v="#N/A"/>
    <n v="2.7124935069316045"/>
    <m/>
    <m/>
    <n v="4351344544.9900436"/>
    <m/>
    <m/>
    <n v="1772"/>
    <n v="0.89670886075949374"/>
    <n v="16522652.194722604"/>
    <m/>
    <m/>
    <m/>
    <n v="13.90194098027836"/>
    <m/>
    <m/>
    <m/>
    <n v="13.952448802196063"/>
    <m/>
    <n v="13.96"/>
    <n v="909072065.70841765"/>
    <m/>
    <m/>
    <n v="15.907634469407714"/>
    <m/>
    <n v="15.4"/>
    <m/>
    <m/>
  </r>
  <r>
    <x v="1766"/>
    <n v="17.739999999999998"/>
    <n v="19.84"/>
    <n v="11988.49"/>
    <n v="10709.75"/>
    <n v="158.88999999999999"/>
    <n v="114560.85"/>
    <n v="126309.75999999999"/>
    <n v="112853.37"/>
    <n v="2.7781327762710362E-6"/>
    <n v="30217.445774050011"/>
    <n v="7554.4"/>
    <n v="2.9999795846195609"/>
    <n v="7066155.4634540854"/>
    <m/>
    <m/>
    <n v="19.668980365061419"/>
    <m/>
    <m/>
    <n v="219.7080496128452"/>
    <n v="219.64"/>
    <n v="3.0982340577856426E-4"/>
    <n v="269.21262633288359"/>
    <n v="269.548"/>
    <n v="-1.2442075886907045E-3"/>
    <n v="25248.54450502605"/>
    <e v="#N/A"/>
    <e v="#N/A"/>
    <n v="2.7062133596887126"/>
    <m/>
    <m/>
    <n v="4370466542.010148"/>
    <m/>
    <m/>
    <n v="1773"/>
    <n v="0.89415322580645151"/>
    <n v="16641717.064207196"/>
    <m/>
    <m/>
    <m/>
    <n v="13.850970099418573"/>
    <m/>
    <m/>
    <m/>
    <n v="13.901464664247223"/>
    <m/>
    <n v="13.99"/>
    <n v="915614991.66048563"/>
    <m/>
    <m/>
    <n v="15.855288021409558"/>
    <m/>
    <n v="15.4"/>
    <m/>
    <m/>
  </r>
  <r>
    <x v="1767"/>
    <n v="17.399999999999999"/>
    <n v="19.59"/>
    <n v="11838.82"/>
    <n v="10576.01"/>
    <n v="160.63999999999999"/>
    <n v="113300.58"/>
    <n v="126214.18"/>
    <n v="112767.66"/>
    <n v="2.7781327762710362E-6"/>
    <n v="29839.469226748708"/>
    <n v="7459.9"/>
    <n v="2.9999824698385646"/>
    <n v="6933729.0742099518"/>
    <m/>
    <m/>
    <n v="19.791275266104034"/>
    <m/>
    <m/>
    <n v="219.53644087760449"/>
    <n v="219.44"/>
    <n v="4.3948631792067872E-4"/>
    <n v="269.0026455537423"/>
    <n v="269.34800000000001"/>
    <n v="-1.2821867853398672E-3"/>
    <n v="24932.531339992758"/>
    <e v="#N/A"/>
    <e v="#N/A"/>
    <n v="2.7358694284813581"/>
    <m/>
    <m/>
    <n v="4273983048.4638767"/>
    <m/>
    <m/>
    <n v="1774"/>
    <n v="0.88820826952526788"/>
    <n v="16225537.177899018"/>
    <m/>
    <m/>
    <m/>
    <n v="14.023283501449725"/>
    <m/>
    <m/>
    <m/>
    <n v="14.074580314137869"/>
    <m/>
    <n v="14.12"/>
    <n v="892709288.91023648"/>
    <m/>
    <m/>
    <n v="15.86678702048064"/>
    <m/>
    <n v="15.4"/>
    <m/>
    <m/>
  </r>
  <r>
    <x v="1768"/>
    <n v="17.5"/>
    <n v="19.39"/>
    <n v="11645.49"/>
    <n v="10403.209999999999"/>
    <n v="162.13"/>
    <n v="112247.56"/>
    <n v="125113.2"/>
    <n v="111783.03"/>
    <n v="1.3889776309117252E-6"/>
    <n v="29350.038398283883"/>
    <n v="7337.54"/>
    <n v="2.999983427454417"/>
    <n v="6763600.6058455976"/>
    <m/>
    <m/>
    <n v="19.951400823624407"/>
    <m/>
    <m/>
    <n v="217.60548189408067"/>
    <n v="217.52"/>
    <n v="3.9298406620380533E-4"/>
    <n v="266.63747729538574"/>
    <n v="266.98399999999998"/>
    <n v="-1.29791562271242E-3"/>
    <n v="24523.045581248294"/>
    <e v="#N/A"/>
    <e v="#N/A"/>
    <n v="2.760791828885349"/>
    <m/>
    <m/>
    <n v="4193579568.6967664"/>
    <m/>
    <m/>
    <n v="1775"/>
    <n v="0.90252707581227432"/>
    <n v="15693736.774525501"/>
    <m/>
    <m/>
    <m/>
    <n v="14.250416698323255"/>
    <m/>
    <m/>
    <m/>
    <n v="14.303075035879347"/>
    <m/>
    <n v="14.25"/>
    <n v="863424069.12237346"/>
    <m/>
    <m/>
    <n v="16.003618575852993"/>
    <m/>
    <n v="15.94"/>
    <m/>
    <m/>
  </r>
  <r>
    <x v="1769"/>
    <n v="17.25"/>
    <n v="19.399999999999999"/>
    <n v="11572.9"/>
    <n v="10338.35"/>
    <n v="164.73"/>
    <n v="110451.21"/>
    <n v="125194.37"/>
    <n v="111855.39"/>
    <n v="1.3889776309117252E-6"/>
    <n v="29166.379185039525"/>
    <n v="7291.62"/>
    <n v="2.9999861738597904"/>
    <n v="6700283.6961352518"/>
    <m/>
    <m/>
    <n v="20.013074564507974"/>
    <m/>
    <m/>
    <n v="217.74134890134724"/>
    <n v="217.64"/>
    <n v="4.6567221718096796E-4"/>
    <n v="266.80425095618983"/>
    <n v="267.14800000000002"/>
    <n v="-1.286736355167184E-3"/>
    <n v="24369.452795685676"/>
    <e v="#N/A"/>
    <e v="#N/A"/>
    <n v="2.8049116032394781"/>
    <m/>
    <m/>
    <n v="4059046775.0114679"/>
    <m/>
    <m/>
    <n v="1776"/>
    <n v="0.88917525773195882"/>
    <n v="15497525.725635732"/>
    <m/>
    <m/>
    <m/>
    <n v="14.33859469147836"/>
    <m/>
    <m/>
    <m/>
    <n v="14.391736863959649"/>
    <m/>
    <n v="14.49"/>
    <n v="852620476.84614336"/>
    <m/>
    <m/>
    <n v="15.99268970906577"/>
    <m/>
    <n v="15.94"/>
    <m/>
    <m/>
  </r>
  <r>
    <x v="1770"/>
    <n v="16.899999999999999"/>
    <n v="19.38"/>
    <n v="11525.46"/>
    <n v="10295.959999999999"/>
    <n v="165.85"/>
    <n v="109700.46"/>
    <n v="125433.57"/>
    <n v="112068.95"/>
    <n v="1.3889776309117252E-6"/>
    <n v="29046.111170320539"/>
    <n v="7261.56"/>
    <n v="2.9999822586772726"/>
    <n v="6659010.4092728719"/>
    <m/>
    <m/>
    <n v="20.053582087488998"/>
    <m/>
    <m/>
    <n v="218.15205239383994"/>
    <n v="218.08"/>
    <n v="3.3039432245018929E-4"/>
    <n v="267.30778978736959"/>
    <n v="267.64400000000001"/>
    <n v="-1.256184381605463E-3"/>
    <n v="24268.833356988249"/>
    <e v="#N/A"/>
    <e v="#N/A"/>
    <n v="2.8238274709086384"/>
    <m/>
    <m/>
    <n v="4003562176.3548226"/>
    <m/>
    <m/>
    <n v="1777"/>
    <n v="0.87203302373581004"/>
    <n v="15369919.762338202"/>
    <m/>
    <m/>
    <m/>
    <n v="14.396716201362901"/>
    <m/>
    <m/>
    <m/>
    <n v="14.450232426270126"/>
    <m/>
    <n v="14.56"/>
    <n v="845591480.38379347"/>
    <m/>
    <m/>
    <n v="15.9615874423988"/>
    <m/>
    <n v="15.94"/>
    <m/>
    <m/>
  </r>
  <r>
    <x v="1771"/>
    <n v="17.11"/>
    <n v="19.5"/>
    <n v="11611.76"/>
    <n v="10373.040000000001"/>
    <n v="164.08"/>
    <n v="110867.9"/>
    <n v="126535.67999999999"/>
    <n v="113053.48"/>
    <n v="1.3889776309117252E-6"/>
    <n v="29262.888235388356"/>
    <n v="7315.75"/>
    <n v="2.9999847227404377"/>
    <n v="6733724.1773374155"/>
    <m/>
    <m/>
    <n v="19.977997213657201"/>
    <m/>
    <m/>
    <n v="220.06345836101528"/>
    <n v="219.96"/>
    <n v="4.7035079566870586E-4"/>
    <n v="269.65018430456871"/>
    <n v="269.99200000000002"/>
    <n v="-1.2660215689032084E-3"/>
    <n v="24449.816946096231"/>
    <e v="#N/A"/>
    <e v="#N/A"/>
    <n v="2.7935376743056834"/>
    <m/>
    <m/>
    <n v="4088463137.0935292"/>
    <m/>
    <m/>
    <n v="1778"/>
    <n v="0.87743589743589745"/>
    <n v="15599525.767085409"/>
    <m/>
    <m/>
    <m/>
    <n v="14.288270658575525"/>
    <m/>
    <m/>
    <m/>
    <n v="14.341541211363428"/>
    <m/>
    <n v="14.44"/>
    <n v="858214800.27588475"/>
    <m/>
    <m/>
    <n v="15.820801089724343"/>
    <m/>
    <n v="15.94"/>
    <m/>
    <m/>
  </r>
  <r>
    <x v="1772"/>
    <n v="17.87"/>
    <n v="20.05"/>
    <n v="11778.95"/>
    <n v="10522.38"/>
    <n v="161.51"/>
    <n v="112606.7"/>
    <n v="128462.07"/>
    <n v="114774.46"/>
    <n v="1.3889776309117252E-6"/>
    <n v="29683.501269878507"/>
    <n v="7420.91"/>
    <n v="2.9999813055108482"/>
    <n v="6879075.713810171"/>
    <m/>
    <m/>
    <n v="19.833670001030573"/>
    <m/>
    <m/>
    <n v="223.40827562489585"/>
    <n v="223.32"/>
    <n v="3.9528759133022895E-4"/>
    <n v="273.74898661695147"/>
    <n v="274.09199999999998"/>
    <n v="-1.2514534647071196E-3"/>
    <n v="24801.105935370651"/>
    <e v="#N/A"/>
    <e v="#N/A"/>
    <n v="2.7496315660127357"/>
    <m/>
    <m/>
    <n v="4216385040.1618676"/>
    <m/>
    <m/>
    <n v="1779"/>
    <n v="0.89127182044887787"/>
    <n v="16048155.717232384"/>
    <m/>
    <m/>
    <m/>
    <n v="14.081907430508805"/>
    <m/>
    <m/>
    <m/>
    <n v="14.134563780177222"/>
    <m/>
    <n v="14.17"/>
    <n v="882887441.80660653"/>
    <m/>
    <m/>
    <n v="15.579411065340144"/>
    <m/>
    <n v="15.94"/>
    <m/>
    <m/>
  </r>
  <r>
    <x v="1773"/>
    <n v="16.59"/>
    <n v="20.010000000000002"/>
    <n v="11653.53"/>
    <n v="10410.290000000001"/>
    <n v="162.57"/>
    <n v="111864.45"/>
    <n v="128961.03"/>
    <n v="115219.78"/>
    <n v="1.3889776309117252E-6"/>
    <n v="29365.288846900992"/>
    <n v="7341.36"/>
    <n v="2.999979410749642"/>
    <n v="6768961.615130973"/>
    <m/>
    <m/>
    <n v="19.937752548491694"/>
    <m/>
    <m/>
    <n v="224.25961098824126"/>
    <n v="224.16"/>
    <n v="4.4437450143330892E-4"/>
    <n v="274.79305730045678"/>
    <n v="275.14"/>
    <n v="-1.2609678692419024E-3"/>
    <n v="24534.793828257254"/>
    <e v="#N/A"/>
    <e v="#N/A"/>
    <n v="2.767222630245687"/>
    <m/>
    <m/>
    <n v="4159849574.2961998"/>
    <m/>
    <m/>
    <n v="1780"/>
    <n v="0.82908545727136429"/>
    <n v="15704660.917383462"/>
    <m/>
    <m/>
    <m/>
    <n v="14.229926937476735"/>
    <m/>
    <m/>
    <m/>
    <n v="14.283607203858566"/>
    <m/>
    <n v="14.32"/>
    <n v="863963889.04103327"/>
    <m/>
    <m/>
    <n v="15.517306374459967"/>
    <m/>
    <n v="15.5"/>
    <m/>
    <m/>
  </r>
  <r>
    <x v="1774"/>
    <n v="17.09"/>
    <n v="20.329999999999998"/>
    <n v="11806.53"/>
    <n v="10546.95"/>
    <n v="161.57"/>
    <n v="112554.26"/>
    <n v="129415.13"/>
    <n v="115625.33"/>
    <n v="1.3889776309117252E-6"/>
    <n v="29750.102320586178"/>
    <n v="7437.55"/>
    <n v="2.9999868667217267"/>
    <n v="6902183.6892972086"/>
    <m/>
    <m/>
    <n v="19.806371639578341"/>
    <m/>
    <m/>
    <n v="225.04379063784287"/>
    <n v="224.96"/>
    <n v="3.724690515773954E-4"/>
    <n v="275.75424194921692"/>
    <n v="276.10000000000002"/>
    <n v="-1.2522928315216175E-3"/>
    <n v="24856.156723562319"/>
    <e v="#N/A"/>
    <e v="#N/A"/>
    <n v="2.7500502044034651"/>
    <m/>
    <m/>
    <n v="4210832100.7524366"/>
    <m/>
    <m/>
    <n v="1781"/>
    <n v="0.84062961141170689"/>
    <n v="16116440.405030545"/>
    <m/>
    <m/>
    <m/>
    <n v="14.042470987208672"/>
    <m/>
    <m/>
    <m/>
    <n v="14.095598851373502"/>
    <m/>
    <n v="14.2"/>
    <n v="886608231.58524597"/>
    <m/>
    <m/>
    <n v="15.46213820748315"/>
    <m/>
    <n v="15.46"/>
    <m/>
    <m/>
  </r>
  <r>
    <x v="1775"/>
    <n v="16.920000000000002"/>
    <n v="19.989999999999998"/>
    <n v="11597.17"/>
    <n v="10359.91"/>
    <n v="164.02"/>
    <n v="110847.54"/>
    <n v="128629.09"/>
    <n v="114922.89"/>
    <n v="1.3889776309117252E-6"/>
    <n v="29221.844300237906"/>
    <n v="7305.49"/>
    <n v="2.9999841626280932"/>
    <n v="6718513.8946923288"/>
    <m/>
    <m/>
    <n v="19.981475022556459"/>
    <m/>
    <m/>
    <n v="223.67146843338236"/>
    <n v="223.6"/>
    <n v="3.196262673630379E-4"/>
    <n v="274.07298660881685"/>
    <n v="274.35199999999998"/>
    <n v="-1.0169905493057074E-3"/>
    <n v="24414.654364594491"/>
    <e v="#N/A"/>
    <e v="#N/A"/>
    <n v="2.7915981848894211"/>
    <m/>
    <m/>
    <n v="4082818946.2868118"/>
    <m/>
    <m/>
    <n v="1782"/>
    <n v="0.84642321160580303"/>
    <n v="15544297.469642231"/>
    <m/>
    <m/>
    <m/>
    <n v="14.290835053681894"/>
    <m/>
    <m/>
    <m/>
    <n v="14.345060056961405"/>
    <m/>
    <n v="14.42"/>
    <n v="855124475.27186465"/>
    <m/>
    <m/>
    <n v="15.555519098232248"/>
    <m/>
    <n v="15.58"/>
    <m/>
    <m/>
  </r>
  <r>
    <x v="1776"/>
    <n v="16.27"/>
    <n v="19.96"/>
    <n v="11462.81"/>
    <n v="10239.870000000001"/>
    <n v="165.98"/>
    <n v="109520.92"/>
    <n v="128614.66"/>
    <n v="114909.84"/>
    <n v="1.3889776309117252E-6"/>
    <n v="28882.587858668783"/>
    <n v="7220.67"/>
    <n v="2.9999872392269391"/>
    <n v="6601679.7291819975"/>
    <m/>
    <m/>
    <n v="20.096714352024069"/>
    <m/>
    <m/>
    <n v="223.64092299697353"/>
    <n v="223.56"/>
    <n v="3.6197440048990615E-4"/>
    <n v="274.03585846740611"/>
    <n v="274.32799999999997"/>
    <n v="-1.0649351600778845E-3"/>
    <n v="24131.068216279262"/>
    <e v="#N/A"/>
    <e v="#N/A"/>
    <n v="2.8248023272532041"/>
    <m/>
    <m/>
    <n v="3984789317.2706819"/>
    <m/>
    <m/>
    <n v="1783"/>
    <n v="0.81513026052104198"/>
    <n v="15183563.069308883"/>
    <m/>
    <m/>
    <m/>
    <n v="14.455749264278209"/>
    <m/>
    <m/>
    <m/>
    <n v="14.510759321466828"/>
    <m/>
    <n v="14.54"/>
    <n v="835271266.1694237"/>
    <m/>
    <m/>
    <n v="15.556731698166177"/>
    <m/>
    <n v="15.56"/>
    <m/>
    <m/>
  </r>
  <r>
    <x v="1777"/>
    <n v="15.32"/>
    <n v="19.170000000000002"/>
    <n v="11129.55"/>
    <n v="9942.15"/>
    <n v="169.53"/>
    <n v="107184.57"/>
    <n v="127954.47"/>
    <n v="114319.84"/>
    <n v="1.3889776309117252E-6"/>
    <n v="28042.196250443038"/>
    <n v="7010.57"/>
    <n v="2.9999880538163142"/>
    <n v="6313707.5102264471"/>
    <m/>
    <m/>
    <n v="20.388335526476368"/>
    <m/>
    <m/>
    <n v="222.48752992781183"/>
    <n v="222.4"/>
    <n v="3.935698192978343E-4"/>
    <n v="272.62286017515902"/>
    <n v="272.90800000000002"/>
    <n v="-1.0448203234826314E-3"/>
    <n v="23428.793354869864"/>
    <e v="#N/A"/>
    <e v="#N/A"/>
    <n v="2.8850614415014562"/>
    <m/>
    <m/>
    <n v="3814488096.5081444"/>
    <m/>
    <m/>
    <n v="1784"/>
    <n v="0.79916536254564419"/>
    <n v="14300169.479944225"/>
    <m/>
    <m/>
    <m/>
    <n v="14.875351359504833"/>
    <m/>
    <m/>
    <m/>
    <n v="14.932122105781422"/>
    <m/>
    <n v="14.87"/>
    <n v="786666460.05468023"/>
    <m/>
    <m/>
    <n v="15.636050496537479"/>
    <m/>
    <n v="15.71"/>
    <m/>
    <m/>
  </r>
  <r>
    <x v="1778"/>
    <n v="16.96"/>
    <n v="19.920000000000002"/>
    <n v="11444.83"/>
    <n v="10223.75"/>
    <n v="164.95"/>
    <n v="110075.74"/>
    <n v="129791.57"/>
    <n v="115960.7"/>
    <n v="1.6667944573445226E-6"/>
    <n v="28834.471531960044"/>
    <n v="7208.65"/>
    <n v="2.9999821786270724"/>
    <n v="6581760.9580371026"/>
    <m/>
    <m/>
    <n v="20.098028032500629"/>
    <m/>
    <m/>
    <n v="225.66537529720785"/>
    <n v="225.56"/>
    <n v="4.6717191526801649E-4"/>
    <n v="276.51771020037796"/>
    <n v="276.80799999999999"/>
    <n v="-1.0487045158450448E-3"/>
    <n v="24090.307919163362"/>
    <e v="#N/A"/>
    <e v="#N/A"/>
    <n v="2.8066575852267706"/>
    <m/>
    <m/>
    <n v="4019351673.4397306"/>
    <m/>
    <m/>
    <n v="1785"/>
    <n v="0.85140562248995977"/>
    <n v="15108713.758657927"/>
    <m/>
    <m/>
    <m/>
    <n v="14.452004577646127"/>
    <m/>
    <m/>
    <m/>
    <n v="14.507637457415706"/>
    <m/>
    <n v="14.51"/>
    <n v="831120744.01230788"/>
    <m/>
    <m/>
    <n v="15.409989589775458"/>
    <m/>
    <n v="15.45"/>
    <m/>
    <m/>
  </r>
  <r>
    <x v="1779"/>
    <n v="15.83"/>
    <n v="19.18"/>
    <n v="10813.46"/>
    <n v="9659.7199999999993"/>
    <n v="173.56"/>
    <n v="104335.02"/>
    <n v="128044.68"/>
    <n v="114399.77"/>
    <n v="1.6667944573445226E-6"/>
    <n v="27243.113416940589"/>
    <n v="6810.81"/>
    <n v="2.9999814143898575"/>
    <n v="6037043.2367762653"/>
    <m/>
    <m/>
    <n v="20.651880563777361"/>
    <m/>
    <m/>
    <n v="222.62267262721755"/>
    <n v="222.52"/>
    <n v="4.614085350420627E-4"/>
    <n v="272.78965174066479"/>
    <n v="273.072"/>
    <n v="-1.0339700127995899E-3"/>
    <n v="22760.624520491539"/>
    <e v="#N/A"/>
    <e v="#N/A"/>
    <n v="2.952996658344039"/>
    <m/>
    <m/>
    <n v="3599839364.0718203"/>
    <m/>
    <m/>
    <n v="1786"/>
    <n v="0.82533889468196042"/>
    <n v="13441207.545273168"/>
    <m/>
    <m/>
    <m/>
    <n v="15.248591232349423"/>
    <m/>
    <m/>
    <m/>
    <n v="15.307462870651573"/>
    <m/>
    <n v="15.25"/>
    <n v="739385010.8167485"/>
    <m/>
    <m/>
    <n v="15.616869603200369"/>
    <m/>
    <n v="15.66"/>
    <m/>
    <m/>
  </r>
  <r>
    <x v="1780"/>
    <n v="15.07"/>
    <n v="18.48"/>
    <n v="10275.64"/>
    <n v="9179.26"/>
    <n v="181.24"/>
    <n v="99716.02"/>
    <n v="125591.23"/>
    <n v="112207.58"/>
    <n v="1.6667944573445226E-6"/>
    <n v="25887.514265278518"/>
    <n v="6471.9"/>
    <n v="2.9999867527740722"/>
    <n v="5586579.4380436493"/>
    <m/>
    <m/>
    <n v="21.164926480137861"/>
    <m/>
    <m/>
    <n v="218.35169981320746"/>
    <n v="218.28"/>
    <n v="3.284763295192672E-4"/>
    <n v="267.55652837780707"/>
    <n v="267.83600000000001"/>
    <n v="-1.0434430852944709E-3"/>
    <n v="21627.922967216255"/>
    <e v="#N/A"/>
    <e v="#N/A"/>
    <n v="3.0834972820339694"/>
    <m/>
    <m/>
    <n v="3280853565.2185388"/>
    <m/>
    <m/>
    <n v="1787"/>
    <n v="0.81547619047619047"/>
    <n v="12103708.603449389"/>
    <m/>
    <m/>
    <m/>
    <n v="16.006287780789663"/>
    <m/>
    <m/>
    <m/>
    <n v="16.068265595971088"/>
    <m/>
    <n v="15.87"/>
    <n v="665804216.02474976"/>
    <m/>
    <m/>
    <n v="15.915566318819039"/>
    <m/>
    <n v="15.85"/>
    <m/>
    <m/>
  </r>
  <r>
    <x v="1781"/>
    <n v="14.69"/>
    <n v="18.350000000000001"/>
    <n v="10132.06"/>
    <n v="9050.98"/>
    <n v="185.7"/>
    <n v="97264.01"/>
    <n v="124602.91"/>
    <n v="111324.39"/>
    <n v="1.6667944573445226E-6"/>
    <n v="25525.169442336592"/>
    <n v="6381.31"/>
    <n v="2.999988943075417"/>
    <n v="5469418.4642890869"/>
    <m/>
    <m/>
    <n v="21.312261504053929"/>
    <m/>
    <m/>
    <n v="216.62813390982006"/>
    <n v="216.56"/>
    <n v="3.1461908856700305E-4"/>
    <n v="265.44485354184019"/>
    <n v="265.72399999999999"/>
    <n v="-1.050512780779278E-3"/>
    <n v="21325.059638935043"/>
    <e v="#N/A"/>
    <e v="#N/A"/>
    <n v="3.1592036505896668"/>
    <m/>
    <m/>
    <n v="3119264048.101191"/>
    <m/>
    <m/>
    <n v="1788"/>
    <n v="0.80054495912806534"/>
    <n v="11765013.887764648"/>
    <m/>
    <m/>
    <m/>
    <n v="16.229219459481278"/>
    <m/>
    <m/>
    <m/>
    <n v="16.292243875876078"/>
    <m/>
    <n v="16.34"/>
    <n v="647166833.16026795"/>
    <m/>
    <m/>
    <n v="16.040271773724228"/>
    <m/>
    <n v="16.02"/>
    <m/>
    <m/>
  </r>
  <r>
    <x v="1782"/>
    <n v="15.77"/>
    <n v="18.55"/>
    <n v="9883.4599999999991"/>
    <n v="8828.85"/>
    <n v="190.05"/>
    <n v="94981.93"/>
    <n v="123292.63"/>
    <n v="110153"/>
    <n v="1.8057055335418681E-6"/>
    <n v="24896.456044500195"/>
    <n v="6224.13"/>
    <n v="2.9999897245880458"/>
    <n v="5267869.9328157008"/>
    <m/>
    <m/>
    <n v="21.571539314116471"/>
    <m/>
    <m/>
    <n v="214.32924358448994"/>
    <n v="214.24"/>
    <n v="4.1655892685743545E-4"/>
    <n v="262.62906412418818"/>
    <n v="262.89600000000002"/>
    <n v="-1.015366821145447E-3"/>
    <n v="20799.304508557707"/>
    <e v="#N/A"/>
    <e v="#N/A"/>
    <n v="3.2324990233245301"/>
    <m/>
    <m/>
    <n v="2971985486.6117306"/>
    <m/>
    <m/>
    <n v="1789"/>
    <n v="0.85013477088948786"/>
    <n v="11186029.796789818"/>
    <m/>
    <m/>
    <m/>
    <n v="16.624420972440891"/>
    <m/>
    <m/>
    <m/>
    <n v="16.689731552465393"/>
    <m/>
    <n v="16.72"/>
    <n v="615294348.80037868"/>
    <m/>
    <m/>
    <n v="16.206771666829002"/>
    <m/>
    <n v="16.239999999999998"/>
    <m/>
    <m/>
  </r>
  <r>
    <x v="1783"/>
    <n v="15.62"/>
    <n v="18.27"/>
    <n v="9778.2099999999991"/>
    <n v="8734.81"/>
    <n v="193.98"/>
    <n v="93017.37"/>
    <n v="121955.61"/>
    <n v="108958.27"/>
    <n v="1.8057055335418681E-6"/>
    <n v="24630.730478695728"/>
    <n v="6157.7"/>
    <n v="2.9999887098585072"/>
    <n v="5183654.5948957782"/>
    <m/>
    <m/>
    <n v="21.685858892799548"/>
    <m/>
    <m/>
    <n v="211.99982747316434"/>
    <n v="211.92"/>
    <n v="3.7668683071134801E-4"/>
    <n v="259.77499089872441"/>
    <n v="260.036"/>
    <n v="-1.0037421790659584E-3"/>
    <n v="20577.16992153526"/>
    <e v="#N/A"/>
    <e v="#N/A"/>
    <n v="3.2991623371719596"/>
    <m/>
    <m/>
    <n v="2848826289.0836391"/>
    <m/>
    <m/>
    <n v="1790"/>
    <n v="0.85495347564313084"/>
    <n v="10947366.136634186"/>
    <m/>
    <m/>
    <m/>
    <n v="16.800712523515266"/>
    <m/>
    <m/>
    <m/>
    <n v="16.86690788215607"/>
    <m/>
    <n v="17.09"/>
    <n v="602160667.61924756"/>
    <m/>
    <m/>
    <n v="16.381975518374752"/>
    <m/>
    <n v="16.52"/>
    <m/>
    <m/>
  </r>
  <r>
    <x v="1784"/>
    <n v="15.35"/>
    <n v="17.899999999999999"/>
    <n v="9595.0499999999993"/>
    <n v="8571.18"/>
    <n v="195.63"/>
    <n v="92226.81"/>
    <n v="120459.3"/>
    <n v="107621.23"/>
    <n v="1.8057055335418681E-6"/>
    <n v="24168.771977399676"/>
    <n v="6042.21"/>
    <n v="2.9999887420992777"/>
    <n v="5037947.4671194553"/>
    <m/>
    <m/>
    <n v="21.888410775306241"/>
    <m/>
    <m/>
    <n v="209.39363204341535"/>
    <n v="209.32"/>
    <n v="3.5176783592283378E-4"/>
    <n v="256.5817581992037"/>
    <n v="256.82"/>
    <n v="-9.2766062143245787E-4"/>
    <n v="20191.115045717663"/>
    <e v="#N/A"/>
    <e v="#N/A"/>
    <n v="3.327042802394351"/>
    <m/>
    <m/>
    <n v="2800188319.8821659"/>
    <m/>
    <m/>
    <n v="1791"/>
    <n v="0.85754189944134085"/>
    <n v="10536855.011424704"/>
    <m/>
    <m/>
    <m/>
    <n v="17.114644660603538"/>
    <m/>
    <m/>
    <m/>
    <n v="17.182272716698126"/>
    <m/>
    <n v="17.3"/>
    <n v="579574850.64744544"/>
    <m/>
    <m/>
    <n v="16.582417305025718"/>
    <m/>
    <n v="16.690000000000001"/>
    <m/>
    <m/>
  </r>
  <r>
    <x v="1785"/>
    <n v="14.62"/>
    <n v="17.52"/>
    <n v="9443.2199999999993"/>
    <n v="8435.5400000000009"/>
    <n v="199.72"/>
    <n v="90298.3"/>
    <n v="118998.83"/>
    <n v="106316.22"/>
    <n v="1.8057055335418681E-6"/>
    <n v="23785.750551274759"/>
    <n v="5946.46"/>
    <n v="2.9999849576512343"/>
    <n v="4918311.0776655665"/>
    <m/>
    <m/>
    <n v="22.061029993969989"/>
    <m/>
    <m/>
    <n v="206.84986250832475"/>
    <n v="206.76"/>
    <n v="4.3462230762592036E-4"/>
    <n v="253.46501253315631"/>
    <n v="253.70400000000001"/>
    <n v="-9.4199329472022253E-4"/>
    <n v="19871.016465784644"/>
    <e v="#N/A"/>
    <e v="#N/A"/>
    <n v="3.3964145519409095"/>
    <m/>
    <m/>
    <n v="2682877210.5996289"/>
    <m/>
    <m/>
    <n v="1792"/>
    <n v="0.83447488584474883"/>
    <n v="10203017.064268747"/>
    <m/>
    <m/>
    <m/>
    <n v="17.384676326909407"/>
    <m/>
    <m/>
    <m/>
    <n v="17.453570291847786"/>
    <m/>
    <n v="17.54"/>
    <n v="561206803.73518372"/>
    <m/>
    <m/>
    <n v="16.782904468118723"/>
    <m/>
    <n v="16.82"/>
    <m/>
    <m/>
  </r>
  <r>
    <x v="1786"/>
    <n v="14.75"/>
    <n v="17.5"/>
    <n v="9415.9"/>
    <n v="8411.1200000000008"/>
    <n v="198.07"/>
    <n v="91044.64"/>
    <n v="117616.88"/>
    <n v="105081.36"/>
    <n v="1.8057055335418681E-6"/>
    <n v="23716.358145811057"/>
    <n v="5929.11"/>
    <n v="2.9999861945234709"/>
    <n v="4896907.1315969545"/>
    <m/>
    <m/>
    <n v="22.09238715102067"/>
    <m/>
    <m/>
    <n v="204.44270105951747"/>
    <n v="204.36"/>
    <n v="4.0468320374564826E-4"/>
    <n v="250.51565395014973"/>
    <n v="250.744"/>
    <n v="-9.1067403347744325E-4"/>
    <n v="19812.921988456757"/>
    <e v="#N/A"/>
    <e v="#N/A"/>
    <n v="3.3681702809133554"/>
    <m/>
    <m/>
    <n v="2727018912.2088432"/>
    <m/>
    <m/>
    <n v="1793"/>
    <n v="0.84285714285714286"/>
    <n v="10143601.907304702"/>
    <m/>
    <m/>
    <m/>
    <n v="17.434191092949956"/>
    <m/>
    <m/>
    <m/>
    <n v="17.503480735358007"/>
    <m/>
    <n v="17.489999999999998"/>
    <n v="557933319.30586278"/>
    <m/>
    <m/>
    <n v="16.977240156031222"/>
    <m/>
    <n v="16.87"/>
    <m/>
    <m/>
  </r>
  <r>
    <x v="1787"/>
    <n v="15.99"/>
    <n v="18.39"/>
    <n v="9695.1200000000008"/>
    <n v="8660.5"/>
    <n v="193.03"/>
    <n v="93363.6"/>
    <n v="120154.28"/>
    <n v="107347.75"/>
    <n v="1.3889776309117252E-6"/>
    <n v="24417.859030450749"/>
    <n v="6104.49"/>
    <n v="2.9999834597895565"/>
    <n v="5114541.4648929713"/>
    <m/>
    <m/>
    <n v="21.763180855550022"/>
    <m/>
    <m/>
    <n v="208.83795479668126"/>
    <n v="208.76"/>
    <n v="3.734182634664851E-4"/>
    <n v="255.90225794527916"/>
    <n v="256.14400000000001"/>
    <n v="-9.4377402836232083E-4"/>
    <n v="20398.591729910899"/>
    <e v="#N/A"/>
    <e v="#N/A"/>
    <n v="3.2819257833493802"/>
    <m/>
    <m/>
    <n v="2865281634.746779"/>
    <m/>
    <m/>
    <n v="1794"/>
    <n v="0.86949429037520387"/>
    <n v="10744007.836945692"/>
    <m/>
    <m/>
    <m/>
    <n v="16.914923774072367"/>
    <m/>
    <m/>
    <m/>
    <n v="16.98273022000728"/>
    <m/>
    <n v="16.989999999999998"/>
    <n v="590939791.67155063"/>
    <m/>
    <m/>
    <n v="16.609301945017698"/>
    <m/>
    <n v="16.739999999999998"/>
    <m/>
    <m/>
  </r>
  <r>
    <x v="1788"/>
    <n v="16.7"/>
    <n v="19.11"/>
    <n v="9961.6299999999992"/>
    <n v="8898.56"/>
    <n v="188.51"/>
    <n v="95548.4"/>
    <n v="121526.53"/>
    <n v="108573.59"/>
    <n v="1.3889776309117252E-6"/>
    <n v="25088.471927638057"/>
    <n v="6272.14"/>
    <n v="2.9999859581638892"/>
    <n v="5325373.3287678016"/>
    <m/>
    <m/>
    <n v="21.463508822922968"/>
    <m/>
    <m/>
    <n v="211.2178870344367"/>
    <n v="211.12"/>
    <n v="4.6365590392527523E-4"/>
    <n v="258.81882198439473"/>
    <n v="259.05599999999998"/>
    <n v="-9.1554727782894307E-4"/>
    <n v="20958.705694910481"/>
    <e v="#N/A"/>
    <e v="#N/A"/>
    <n v="3.2049004267406311"/>
    <m/>
    <m/>
    <n v="2999154001.2736816"/>
    <m/>
    <m/>
    <n v="1795"/>
    <n v="0.87388801674515959"/>
    <n v="11334288.885591695"/>
    <m/>
    <m/>
    <m/>
    <n v="16.44919984282275"/>
    <m/>
    <m/>
    <m/>
    <n v="16.515320664449291"/>
    <m/>
    <n v="16.62"/>
    <n v="623400005.27244687"/>
    <m/>
    <m/>
    <n v="16.419050254365615"/>
    <m/>
    <n v="16.46"/>
    <m/>
    <m/>
  </r>
  <r>
    <x v="1789"/>
    <n v="17.079999999999998"/>
    <n v="19.440000000000001"/>
    <n v="10083.629999999999"/>
    <n v="9007.5300000000007"/>
    <n v="186.61"/>
    <n v="96510.43"/>
    <n v="122063.3"/>
    <n v="109053"/>
    <n v="1.3889776309117252E-6"/>
    <n v="25395.11099692799"/>
    <n v="6348.8"/>
    <n v="2.9999859811189498"/>
    <n v="5423141.5231307782"/>
    <m/>
    <m/>
    <n v="21.331534669146929"/>
    <m/>
    <m/>
    <n v="212.14564140543715"/>
    <n v="212.08"/>
    <n v="3.0951247376997948E-4"/>
    <n v="259.95594380016416"/>
    <n v="260.19200000000001"/>
    <n v="-9.0723850016849461E-4"/>
    <n v="21214.751541040434"/>
    <e v="#N/A"/>
    <e v="#N/A"/>
    <n v="3.1724242632680739"/>
    <m/>
    <m/>
    <n v="3059314995.4801297"/>
    <m/>
    <m/>
    <n v="1796"/>
    <n v="0.87860082304526732"/>
    <n v="11611492.486226927"/>
    <m/>
    <m/>
    <m/>
    <n v="16.247009460321575"/>
    <m/>
    <m/>
    <m/>
    <n v="16.312496622867592"/>
    <m/>
    <n v="16.420000000000002"/>
    <n v="638640086.59574103"/>
    <m/>
    <m/>
    <n v="16.345969543421564"/>
    <m/>
    <n v="16.27"/>
    <m/>
    <m/>
  </r>
  <r>
    <x v="1790"/>
    <n v="18.2"/>
    <n v="19.84"/>
    <n v="10243.209999999999"/>
    <n v="9150.07"/>
    <n v="181.45"/>
    <n v="99177.48"/>
    <n v="122909.3"/>
    <n v="109808.68"/>
    <n v="1.3889776309117252E-6"/>
    <n v="25796.376114654206"/>
    <n v="6449.12"/>
    <n v="2.9999838915470955"/>
    <n v="5551816.348996981"/>
    <m/>
    <m/>
    <n v="21.162203018173869"/>
    <m/>
    <m/>
    <n v="213.6107780947618"/>
    <n v="213.52"/>
    <n v="4.2515031267220671E-4"/>
    <n v="261.75155856725286"/>
    <n v="261.99200000000002"/>
    <n v="-9.1774341486439148E-4"/>
    <n v="21549.845236257202"/>
    <e v="#N/A"/>
    <e v="#N/A"/>
    <n v="3.0845337380118916"/>
    <m/>
    <m/>
    <n v="3228156448.5523973"/>
    <m/>
    <m/>
    <n v="1797"/>
    <n v="0.91733870967741937"/>
    <n v="11978581.817007292"/>
    <m/>
    <m/>
    <m/>
    <n v="15.989163307678171"/>
    <m/>
    <m/>
    <m/>
    <n v="16.053787409369438"/>
    <m/>
    <n v="15.95"/>
    <n v="658823586.51390767"/>
    <m/>
    <m/>
    <n v="16.232122720994777"/>
    <m/>
    <n v="16.22"/>
    <m/>
    <m/>
  </r>
  <r>
    <x v="1791"/>
    <n v="18.399999999999999"/>
    <n v="19.91"/>
    <n v="10132.129999999999"/>
    <n v="9050.83"/>
    <n v="185.29"/>
    <n v="97079.46"/>
    <n v="122069.71"/>
    <n v="109058.43"/>
    <n v="1.3889776309117252E-6"/>
    <n v="25516.011400384741"/>
    <n v="6379.02"/>
    <n v="2.9999892460573472"/>
    <n v="5461442.9884124044"/>
    <m/>
    <m/>
    <n v="21.276409942439169"/>
    <m/>
    <m/>
    <n v="212.14643581599441"/>
    <n v="212.08"/>
    <n v="3.1325827986794508E-4"/>
    <n v="259.95748702622211"/>
    <n v="260.19200000000001"/>
    <n v="-9.0130739522309433E-4"/>
    <n v="21315.506319108918"/>
    <e v="#N/A"/>
    <e v="#N/A"/>
    <n v="3.1496386851775502"/>
    <m/>
    <m/>
    <n v="3091342862.2131286"/>
    <m/>
    <m/>
    <n v="1798"/>
    <n v="0.92415871421396278"/>
    <n v="11718351.858771354"/>
    <m/>
    <m/>
    <m/>
    <n v="16.161826095886038"/>
    <m/>
    <m/>
    <m/>
    <n v="16.227326206563959"/>
    <m/>
    <n v="16.329999999999998"/>
    <n v="644504383.04475176"/>
    <m/>
    <m/>
    <n v="16.342444299365457"/>
    <m/>
    <n v="16.37"/>
    <m/>
    <m/>
  </r>
  <r>
    <x v="1792"/>
    <n v="17.16"/>
    <n v="19.2"/>
    <n v="9759.5499999999993"/>
    <n v="8717.98"/>
    <n v="191.17"/>
    <n v="94000.44"/>
    <n v="119789.37"/>
    <n v="107020.7"/>
    <n v="6.9446662909200541E-7"/>
    <n v="24575.935481770917"/>
    <n v="6144.01"/>
    <n v="2.9999829885971727"/>
    <n v="5160022.5142686199"/>
    <m/>
    <m/>
    <n v="21.665944848861759"/>
    <m/>
    <m/>
    <n v="208.16817676814182"/>
    <n v="208.08"/>
    <n v="4.237637838417907E-4"/>
    <n v="255.08349371878208"/>
    <n v="255.31200000000001"/>
    <n v="-8.9500799499409034E-4"/>
    <n v="20529.84323168483"/>
    <e v="#N/A"/>
    <e v="#N/A"/>
    <n v="3.2490552907651784"/>
    <m/>
    <m/>
    <n v="2894588260.2215123"/>
    <m/>
    <m/>
    <n v="1799"/>
    <n v="0.89375000000000004"/>
    <n v="10855354.744684011"/>
    <m/>
    <m/>
    <m/>
    <n v="16.753846310200792"/>
    <m/>
    <m/>
    <m/>
    <n v="16.822299780897517"/>
    <m/>
    <n v="16.82"/>
    <n v="597020541.01027548"/>
    <m/>
    <m/>
    <n v="16.645986388706216"/>
    <m/>
    <n v="16.37"/>
    <m/>
    <m/>
  </r>
  <r>
    <x v="1793"/>
    <n v="15.91"/>
    <n v="18.37"/>
    <n v="9389.82"/>
    <n v="8387.7099999999991"/>
    <n v="198.63"/>
    <n v="90333.24"/>
    <n v="117535.8"/>
    <n v="105007.27"/>
    <n v="6.9446662909200541E-7"/>
    <n v="23644.326189908377"/>
    <n v="5911.1"/>
    <n v="2.999987513306893"/>
    <n v="4866754.1420124434"/>
    <m/>
    <m/>
    <n v="22.07576415810988"/>
    <m/>
    <m/>
    <n v="204.24697611469091"/>
    <n v="204.16"/>
    <n v="4.2601937054720374E-4"/>
    <n v="250.27883778882867"/>
    <n v="250.48"/>
    <n v="-8.0310687947671155E-4"/>
    <n v="19751.527041935857"/>
    <e v="#N/A"/>
    <e v="#N/A"/>
    <n v="3.3756577403410266"/>
    <m/>
    <m/>
    <n v="2668534265.9679971"/>
    <m/>
    <m/>
    <n v="1800"/>
    <n v="0.86608600979858463"/>
    <n v="10032532.99929231"/>
    <m/>
    <m/>
    <m/>
    <n v="17.387735390635836"/>
    <m/>
    <m/>
    <m/>
    <n v="17.458958374093946"/>
    <m/>
    <n v="17.420000000000002"/>
    <n v="551761195.78575039"/>
    <m/>
    <m/>
    <n v="16.958539562036492"/>
    <m/>
    <n v="16.37"/>
    <m/>
    <m/>
  </r>
  <r>
    <x v="1794"/>
    <n v="16.95"/>
    <n v="19.05"/>
    <n v="9641.2000000000007"/>
    <n v="8612.26"/>
    <n v="193.42"/>
    <n v="92702.35"/>
    <n v="119066.99"/>
    <n v="106375.17"/>
    <n v="6.9446662909200541E-7"/>
    <n v="24276.729393459311"/>
    <n v="6069.21"/>
    <n v="2.999981775792782"/>
    <n v="5062139.6896289559"/>
    <m/>
    <m/>
    <n v="21.779698691337863"/>
    <m/>
    <m/>
    <n v="206.9027451803685"/>
    <n v="206.84"/>
    <n v="3.0335128779968024E-4"/>
    <n v="253.53342475080095"/>
    <n v="253.71600000000001"/>
    <n v="-7.1960479118016174E-4"/>
    <n v="20279.717925684145"/>
    <e v="#N/A"/>
    <e v="#N/A"/>
    <n v="3.2869352248589849"/>
    <m/>
    <m/>
    <n v="2808292116.0710602"/>
    <m/>
    <m/>
    <n v="1801"/>
    <n v="0.88976377952755903"/>
    <n v="10569344.953701183"/>
    <m/>
    <m/>
    <m/>
    <n v="16.921454745112577"/>
    <m/>
    <m/>
    <m/>
    <n v="16.990942500272354"/>
    <m/>
    <n v="17.100000000000001"/>
    <n v="581278063.42149639"/>
    <m/>
    <m/>
    <n v="16.737018025552299"/>
    <m/>
    <n v="16.72"/>
    <m/>
    <m/>
  </r>
  <r>
    <x v="1795"/>
    <n v="16.03"/>
    <n v="18.440000000000001"/>
    <n v="9455.8799999999992"/>
    <n v="8446.7099999999991"/>
    <n v="196.8"/>
    <n v="91082.01"/>
    <n v="118251.45"/>
    <n v="105646.49"/>
    <n v="6.9446662909200541E-7"/>
    <n v="23809.50944895688"/>
    <n v="5952.41"/>
    <n v="2.9999780675317864"/>
    <n v="4916131.3442301955"/>
    <m/>
    <m/>
    <n v="21.988457555388649"/>
    <m/>
    <m/>
    <n v="205.48057060095377"/>
    <n v="205.4"/>
    <n v="3.9226193258889985E-4"/>
    <n v="251.79100370033098"/>
    <n v="251.95599999999999"/>
    <n v="-6.5486156181637778E-4"/>
    <n v="19889.316913461011"/>
    <e v="#N/A"/>
    <e v="#N/A"/>
    <n v="3.3441909181244531"/>
    <m/>
    <m/>
    <n v="2709913690.7590213"/>
    <m/>
    <m/>
    <n v="1802"/>
    <n v="0.86930585683297179"/>
    <n v="10162661.965125991"/>
    <m/>
    <m/>
    <m/>
    <n v="17.245925771655529"/>
    <m/>
    <m/>
    <m/>
    <n v="17.316924048459988"/>
    <m/>
    <n v="17.260000000000002"/>
    <n v="558905837.37030542"/>
    <m/>
    <m/>
    <n v="16.851056607918139"/>
    <m/>
    <n v="16.84"/>
    <m/>
    <m/>
  </r>
  <r>
    <x v="1796"/>
    <n v="17.07"/>
    <n v="19.07"/>
    <n v="9645.7999999999993"/>
    <n v="8616.36"/>
    <n v="193.9"/>
    <n v="92424.76"/>
    <n v="119503.24"/>
    <n v="106764.77"/>
    <n v="6.9446662909200541E-7"/>
    <n v="24287.127826380398"/>
    <n v="6071.81"/>
    <n v="2.9999815255056395"/>
    <n v="5064191.6353242584"/>
    <m/>
    <m/>
    <n v="21.767074740266505"/>
    <m/>
    <m/>
    <n v="207.65069004248232"/>
    <n v="207.56"/>
    <n v="4.3693410330658544E-4"/>
    <n v="254.45049530236477"/>
    <n v="254.62"/>
    <n v="-6.657163523494658E-4"/>
    <n v="20288.205083096716"/>
    <e v="#N/A"/>
    <e v="#N/A"/>
    <n v="3.2947311389283396"/>
    <m/>
    <m/>
    <n v="2789601432.664073"/>
    <m/>
    <m/>
    <n v="1803"/>
    <n v="0.89512323020450968"/>
    <n v="10570534.649208672"/>
    <m/>
    <m/>
    <m/>
    <n v="16.898758681674448"/>
    <m/>
    <m/>
    <m/>
    <n v="16.968502238035423"/>
    <m/>
    <n v="17.03"/>
    <n v="581330920.86013889"/>
    <m/>
    <m/>
    <n v="16.67208119271428"/>
    <m/>
    <n v="16.670000000000002"/>
    <m/>
    <m/>
  </r>
  <r>
    <x v="1797"/>
    <n v="18.239999999999998"/>
    <n v="19.87"/>
    <n v="9867.94"/>
    <n v="8814.7800000000007"/>
    <n v="190.42"/>
    <n v="94081.279999999999"/>
    <n v="120228.26"/>
    <n v="107412.28"/>
    <n v="8.3336527945121475E-7"/>
    <n v="24844.635904810162"/>
    <n v="6211.19"/>
    <n v="2.9999800207062033"/>
    <n v="5238970.4002523702"/>
    <m/>
    <m/>
    <n v="21.514765524495555"/>
    <m/>
    <m/>
    <n v="208.8952145070796"/>
    <n v="208.8"/>
    <n v="4.5600817566859853E-4"/>
    <n v="255.97634923534793"/>
    <n v="256.12799999999999"/>
    <n v="-5.9208975454483337E-4"/>
    <n v="20753.616498036539"/>
    <e v="#N/A"/>
    <e v="#N/A"/>
    <n v="3.2350674457058077"/>
    <m/>
    <m/>
    <n v="2888936741.1135192"/>
    <m/>
    <m/>
    <n v="1804"/>
    <n v="0.91796678409662791"/>
    <n v="11056259.415843245"/>
    <m/>
    <m/>
    <m/>
    <n v="16.507302523660961"/>
    <m/>
    <m/>
    <m/>
    <n v="16.575941875121586"/>
    <m/>
    <n v="16.7"/>
    <n v="608024084.82860863"/>
    <m/>
    <m/>
    <n v="16.569170680195921"/>
    <m/>
    <n v="16.63"/>
    <m/>
    <m/>
  </r>
  <r>
    <x v="1798"/>
    <n v="17.55"/>
    <n v="19.45"/>
    <n v="9688.85"/>
    <n v="8654.7999999999993"/>
    <n v="193.29"/>
    <n v="92666.61"/>
    <n v="119588.16"/>
    <n v="106840.32000000001"/>
    <n v="8.3336527945121475E-7"/>
    <n v="24393.143966633379"/>
    <n v="6098.32"/>
    <n v="2.9999776933046118"/>
    <n v="5096297.9232163848"/>
    <m/>
    <m/>
    <n v="21.709436890106101"/>
    <m/>
    <m/>
    <n v="207.77798165205274"/>
    <n v="207.68"/>
    <n v="4.71791467896443E-4"/>
    <n v="254.6075916961745"/>
    <n v="254.75200000000001"/>
    <n v="-5.6685837137893103E-4"/>
    <n v="20376.371612512976"/>
    <e v="#N/A"/>
    <e v="#N/A"/>
    <n v="3.283646272596294"/>
    <m/>
    <m/>
    <n v="2801843295.7828546"/>
    <m/>
    <m/>
    <n v="1805"/>
    <n v="0.90231362467866327"/>
    <n v="10654578.855523292"/>
    <m/>
    <m/>
    <m/>
    <n v="16.806111814837024"/>
    <m/>
    <m/>
    <m/>
    <n v="16.87616954796486"/>
    <m/>
    <n v="17"/>
    <n v="585927949.63307738"/>
    <m/>
    <m/>
    <n v="16.65679769726184"/>
    <m/>
    <n v="16.71"/>
    <m/>
    <m/>
  </r>
  <r>
    <x v="1799"/>
    <n v="16.23"/>
    <n v="18.53"/>
    <n v="9352.08"/>
    <n v="8353.9599999999991"/>
    <n v="199"/>
    <n v="89926.46"/>
    <n v="118180.3"/>
    <n v="105582.45"/>
    <n v="8.3336527945121475E-7"/>
    <n v="23544.700484333451"/>
    <n v="5886.2"/>
    <n v="2.9999830933936074"/>
    <n v="4830531.3778971015"/>
    <m/>
    <m/>
    <n v="22.086170979199292"/>
    <m/>
    <m/>
    <n v="205.32689406907559"/>
    <n v="205.24"/>
    <n v="4.233778458175852E-4"/>
    <n v="251.60434655222178"/>
    <n v="251.744"/>
    <n v="-5.5474389768261911E-4"/>
    <n v="19667.525137348592"/>
    <e v="#N/A"/>
    <e v="#N/A"/>
    <n v="3.380463567736844"/>
    <m/>
    <m/>
    <n v="2635941603.3542004"/>
    <m/>
    <m/>
    <n v="1806"/>
    <n v="0.87587695628710194"/>
    <n v="9913540.5373711325"/>
    <m/>
    <m/>
    <m/>
    <n v="17.389480656111722"/>
    <m/>
    <m/>
    <m/>
    <n v="17.462152217022201"/>
    <m/>
    <n v="17.440000000000001"/>
    <n v="545170161.96729684"/>
    <m/>
    <m/>
    <n v="16.852294961204944"/>
    <m/>
    <n v="16.89"/>
    <m/>
    <m/>
  </r>
  <r>
    <x v="1800"/>
    <n v="15.52"/>
    <n v="18.170000000000002"/>
    <n v="9152.65"/>
    <n v="8175.8"/>
    <n v="202.69"/>
    <n v="88258.79"/>
    <n v="118546.02"/>
    <n v="105909.1"/>
    <n v="8.3336527945121475E-7"/>
    <n v="23042.055705052855"/>
    <n v="5760.54"/>
    <n v="2.9999818949356927"/>
    <n v="4675959.6797294049"/>
    <m/>
    <m/>
    <n v="22.321099404387837"/>
    <m/>
    <m/>
    <n v="205.95727526695032"/>
    <n v="205.88"/>
    <n v="3.7534130051652959E-4"/>
    <n v="252.37708234134749"/>
    <n v="252.512"/>
    <n v="-5.3430196843129441E-4"/>
    <n v="19247.533664175786"/>
    <e v="#N/A"/>
    <e v="#N/A"/>
    <n v="3.4429578698363201"/>
    <m/>
    <m/>
    <n v="2537982160.4710965"/>
    <m/>
    <m/>
    <n v="1807"/>
    <n v="0.85415520088057229"/>
    <n v="9490380.1969156209"/>
    <m/>
    <m/>
    <m/>
    <n v="17.759508706328202"/>
    <m/>
    <m/>
    <m/>
    <n v="17.833912513067187"/>
    <m/>
    <n v="17.809999999999999"/>
    <n v="521893955.49224597"/>
    <m/>
    <m/>
    <n v="16.799550113062516"/>
    <m/>
    <n v="16.829999999999998"/>
    <m/>
    <m/>
  </r>
  <r>
    <x v="1801"/>
    <n v="17.43"/>
    <n v="19.05"/>
    <n v="9357.7000000000007"/>
    <n v="8358.9599999999991"/>
    <n v="201.33"/>
    <n v="88853.14"/>
    <n v="121875.67"/>
    <n v="108883.73"/>
    <n v="8.3336527945121475E-7"/>
    <n v="23557.700455266193"/>
    <n v="5889.45"/>
    <n v="2.9999830977877719"/>
    <n v="4833044.5224792026"/>
    <m/>
    <m/>
    <n v="22.070498497701379"/>
    <m/>
    <m/>
    <n v="211.73691751390587"/>
    <n v="211.64"/>
    <n v="4.5793571114094433E-4"/>
    <n v="259.45965715447016"/>
    <n v="259.61200000000002"/>
    <n v="-5.8680972193059233E-4"/>
    <n v="19678.164298702148"/>
    <e v="#N/A"/>
    <e v="#N/A"/>
    <n v="3.419669080751627"/>
    <m/>
    <m/>
    <n v="2571968677.2843633"/>
    <m/>
    <m/>
    <n v="1808"/>
    <n v="0.91496062992125982"/>
    <n v="9915266.3480342217"/>
    <m/>
    <m/>
    <m/>
    <n v="17.360839124343695"/>
    <m/>
    <m/>
    <m/>
    <n v="17.433754405366354"/>
    <m/>
    <n v="17.62"/>
    <n v="545253428.48643458"/>
    <m/>
    <m/>
    <n v="16.327117023570526"/>
    <m/>
    <n v="16.5"/>
    <m/>
    <m/>
  </r>
  <r>
    <x v="1802"/>
    <n v="18.27"/>
    <n v="19.79"/>
    <n v="9596.49"/>
    <n v="8572.25"/>
    <n v="194.08"/>
    <n v="92052.91"/>
    <n v="123058.92"/>
    <n v="109940.57"/>
    <n v="1.527885156615838E-6"/>
    <n v="24157.079194606937"/>
    <n v="6039.3"/>
    <n v="2.9999799967888556"/>
    <n v="5017882.5238459455"/>
    <m/>
    <m/>
    <n v="21.787218129927009"/>
    <m/>
    <m/>
    <n v="213.77696153058898"/>
    <n v="213.68"/>
    <n v="4.5376979871281087E-4"/>
    <n v="261.96036174401041"/>
    <n v="262.11200000000002"/>
    <n v="-5.785246611739181E-4"/>
    <n v="20178.537339936607"/>
    <e v="#N/A"/>
    <e v="#N/A"/>
    <n v="3.2959831199866336"/>
    <m/>
    <m/>
    <n v="2756581656.2025504"/>
    <m/>
    <m/>
    <n v="1809"/>
    <n v="0.92319353208691257"/>
    <n v="10420215.295573544"/>
    <m/>
    <m/>
    <m/>
    <n v="16.915490431943628"/>
    <m/>
    <m/>
    <m/>
    <n v="16.987066406693881"/>
    <m/>
    <n v="17.02"/>
    <n v="573004074.8105557"/>
    <m/>
    <m/>
    <n v="16.166923966448504"/>
    <m/>
    <n v="16.2"/>
    <m/>
    <m/>
  </r>
  <r>
    <x v="1803"/>
    <n v="17.82"/>
    <n v="19.170000000000002"/>
    <n v="9480.3700000000008"/>
    <n v="8468.51"/>
    <n v="195.72"/>
    <n v="91272.13"/>
    <n v="122412.74"/>
    <n v="109363.11"/>
    <n v="1.527885156615838E-6"/>
    <n v="23864.190407999515"/>
    <n v="5966.08"/>
    <n v="2.9999782785345679"/>
    <n v="4926746.8616424594"/>
    <m/>
    <m/>
    <n v="21.918480350627643"/>
    <m/>
    <m/>
    <n v="212.64923758337588"/>
    <n v="212.56"/>
    <n v="4.1982303056009584E-4"/>
    <n v="260.57874455642781"/>
    <n v="260.72000000000003"/>
    <n v="-5.4178982652741681E-4"/>
    <n v="19933.76645115186"/>
    <e v="#N/A"/>
    <e v="#N/A"/>
    <n v="3.3236524570104726"/>
    <m/>
    <m/>
    <n v="2709613378.8013592"/>
    <m/>
    <m/>
    <n v="1810"/>
    <n v="0.92957746478873238"/>
    <n v="10167665.086088346"/>
    <m/>
    <m/>
    <m/>
    <n v="17.11940161560624"/>
    <m/>
    <m/>
    <m/>
    <n v="17.192031546672801"/>
    <m/>
    <n v="17.07"/>
    <n v="559110845.58638728"/>
    <m/>
    <m/>
    <n v="16.251264051860712"/>
    <m/>
    <n v="16.37"/>
    <m/>
    <m/>
  </r>
  <r>
    <x v="1804"/>
    <n v="17.07"/>
    <n v="18.87"/>
    <n v="9317.0400000000009"/>
    <n v="8322.6"/>
    <n v="200.44"/>
    <n v="89073.72"/>
    <n v="121342.85"/>
    <n v="108407.11"/>
    <n v="1.527885156615838E-6"/>
    <n v="23452.480764956046"/>
    <n v="5863.16"/>
    <n v="2.9999728414295443"/>
    <n v="4799371.1853993274"/>
    <m/>
    <m/>
    <n v="22.106729522031401"/>
    <m/>
    <m/>
    <n v="210.78553881177513"/>
    <n v="210.72"/>
    <n v="3.1102321457443516E-4"/>
    <n v="258.29526544756442"/>
    <n v="258.43599999999998"/>
    <n v="-5.4456249297918369E-4"/>
    <n v="19589.749811785758"/>
    <e v="#N/A"/>
    <e v="#N/A"/>
    <n v="3.4036194296071645"/>
    <m/>
    <m/>
    <n v="2578887698.5964861"/>
    <m/>
    <m/>
    <n v="1811"/>
    <n v="0.90461049284578698"/>
    <n v="9816962.3465360608"/>
    <m/>
    <m/>
    <m/>
    <n v="17.413552918600661"/>
    <m/>
    <m/>
    <m/>
    <n v="17.487625217047402"/>
    <m/>
    <n v="17.57"/>
    <n v="539820627.26330352"/>
    <m/>
    <m/>
    <n v="16.392743547999839"/>
    <m/>
    <n v="16.489999999999998"/>
    <m/>
    <m/>
  </r>
  <r>
    <x v="1805"/>
    <n v="16.09"/>
    <n v="18.190000000000001"/>
    <n v="9058.2099999999991"/>
    <n v="8091.38"/>
    <n v="203.65"/>
    <n v="87644.72"/>
    <n v="118947.23"/>
    <n v="106266.71"/>
    <n v="1.527885156615838E-6"/>
    <n v="22800.408263478359"/>
    <n v="5700.14"/>
    <n v="2.9999733802114261"/>
    <n v="4599321.5658003362"/>
    <m/>
    <m/>
    <n v="22.413232756290451"/>
    <m/>
    <m/>
    <n v="206.6190518220142"/>
    <n v="206.52"/>
    <n v="4.7962338763407608E-4"/>
    <n v="253.18995612998677"/>
    <n v="253.34399999999999"/>
    <n v="-6.0804230616562371E-4"/>
    <n v="19044.955904374761"/>
    <e v="#N/A"/>
    <e v="#N/A"/>
    <n v="3.4579381170258361"/>
    <m/>
    <m/>
    <n v="2495951951.8703136"/>
    <m/>
    <m/>
    <n v="1812"/>
    <n v="0.88455195162177014"/>
    <n v="9271176.6123444755"/>
    <m/>
    <m/>
    <m/>
    <n v="17.896505865627663"/>
    <m/>
    <m/>
    <m/>
    <n v="17.972832318205345"/>
    <m/>
    <n v="17.93"/>
    <n v="509803567.90136808"/>
    <m/>
    <m/>
    <n v="16.715810654617513"/>
    <m/>
    <n v="16.66"/>
    <m/>
    <m/>
  </r>
  <r>
    <x v="1806"/>
    <n v="15.98"/>
    <n v="18.13"/>
    <n v="8892.74"/>
    <n v="7943.56"/>
    <n v="208.11"/>
    <n v="85727.41"/>
    <n v="116825.98"/>
    <n v="104371.44"/>
    <n v="1.527885156615838E-6"/>
    <n v="22383.358148714979"/>
    <n v="5595.87"/>
    <n v="2.9999782247827378"/>
    <n v="4473242.3745355532"/>
    <m/>
    <m/>
    <n v="22.617375775757129"/>
    <m/>
    <m/>
    <n v="202.92935475528057"/>
    <n v="202.84"/>
    <n v="4.405184149109953E-4"/>
    <n v="248.66889225733669"/>
    <n v="248.82"/>
    <n v="-6.0729741444942587E-4"/>
    <n v="18696.489090452134"/>
    <e v="#N/A"/>
    <e v="#N/A"/>
    <n v="3.5334744398288684"/>
    <m/>
    <m/>
    <n v="2386567612.5159111"/>
    <m/>
    <m/>
    <n v="1813"/>
    <n v="0.8814120242691672"/>
    <n v="8932128.6075342447"/>
    <m/>
    <m/>
    <m/>
    <n v="18.222605224223503"/>
    <m/>
    <m/>
    <m/>
    <n v="18.300525904292783"/>
    <m/>
    <n v="18.28"/>
    <n v="491155090.81766176"/>
    <m/>
    <m/>
    <n v="17.013334357992598"/>
    <m/>
    <n v="16.96"/>
    <m/>
    <m/>
  </r>
  <r>
    <x v="1807"/>
    <n v="15.45"/>
    <n v="17.559999999999999"/>
    <n v="8630.32"/>
    <n v="7709.1"/>
    <n v="213.03"/>
    <n v="83699.7"/>
    <n v="114680.44"/>
    <n v="102453.99"/>
    <n v="1.6667944573445226E-6"/>
    <n v="21720.718581229103"/>
    <n v="5430.21"/>
    <n v="2.9999776401334577"/>
    <n v="4275031.8520696508"/>
    <m/>
    <m/>
    <n v="22.948770651138247"/>
    <m/>
    <m/>
    <n v="199.18307516515171"/>
    <n v="199.12"/>
    <n v="3.1676961205162613E-4"/>
    <n v="244.07928485112748"/>
    <n v="244.22800000000001"/>
    <n v="-6.0891932486251132E-4"/>
    <n v="18142.560713805498"/>
    <e v="#N/A"/>
    <e v="#N/A"/>
    <n v="3.6162178186079776"/>
    <m/>
    <m/>
    <n v="2272976057.7521963"/>
    <m/>
    <m/>
    <n v="1814"/>
    <n v="0.87984054669703871"/>
    <n v="8403719.0816783588"/>
    <m/>
    <m/>
    <m/>
    <n v="18.756963928694415"/>
    <m/>
    <m/>
    <m/>
    <n v="18.838007249317204"/>
    <m/>
    <n v="18.82"/>
    <n v="462081002.92536986"/>
    <m/>
    <m/>
    <n v="17.323445576409235"/>
    <m/>
    <n v="17.329999999999998"/>
    <m/>
    <m/>
  </r>
  <r>
    <x v="1808"/>
    <n v="18.3"/>
    <n v="19.36"/>
    <n v="9227.41"/>
    <n v="8242.44"/>
    <n v="200.43"/>
    <n v="88651.18"/>
    <n v="117907.12"/>
    <n v="105336.5"/>
    <n v="1.6667944573445226E-6"/>
    <n v="23222.903524374789"/>
    <n v="5805.76"/>
    <n v="2.9999764930646098"/>
    <n v="4718627.0076840371"/>
    <m/>
    <m/>
    <n v="22.15435962923663"/>
    <m/>
    <m/>
    <n v="204.78235080904864"/>
    <n v="204.72"/>
    <n v="3.0456628101127592E-4"/>
    <n v="250.94092192085213"/>
    <n v="250.83600000000001"/>
    <n v="4.1828892524242711E-4"/>
    <n v="19397.162616124642"/>
    <e v="#N/A"/>
    <e v="#N/A"/>
    <n v="3.4021444040522333"/>
    <m/>
    <m/>
    <n v="2541710432.011601"/>
    <m/>
    <m/>
    <n v="1815"/>
    <n v="0.94524793388429762"/>
    <n v="9566188.6077414863"/>
    <m/>
    <m/>
    <m/>
    <n v="17.458484472998101"/>
    <m/>
    <m/>
    <m/>
    <n v="17.534114814142637"/>
    <m/>
    <n v="17.55"/>
    <n v="525994560.87050653"/>
    <m/>
    <m/>
    <n v="16.83546137519178"/>
    <m/>
    <n v="16.91"/>
    <m/>
    <m/>
  </r>
  <r>
    <x v="1809"/>
    <n v="18.09"/>
    <n v="19.32"/>
    <n v="9140.85"/>
    <n v="8165.11"/>
    <n v="201.24"/>
    <n v="88290"/>
    <n v="117430.63"/>
    <n v="104910.63"/>
    <n v="1.6667944573445226E-6"/>
    <n v="23004.494393288271"/>
    <n v="5751.16"/>
    <n v="2.999974682201203"/>
    <n v="4652177.6507104626"/>
    <m/>
    <m/>
    <n v="22.257705636202612"/>
    <m/>
    <m/>
    <n v="203.94980472182817"/>
    <n v="203.88"/>
    <n v="3.4238140979092613E-4"/>
    <n v="249.92099127978477"/>
    <n v="249.816"/>
    <n v="4.2027444112768819E-4"/>
    <n v="19214.627017306084"/>
    <e v="#N/A"/>
    <e v="#N/A"/>
    <n v="3.4157063560234491"/>
    <m/>
    <m/>
    <n v="2520807699.5808163"/>
    <m/>
    <m/>
    <n v="1816"/>
    <n v="0.93633540372670809"/>
    <n v="9386373.6540260892"/>
    <m/>
    <m/>
    <m/>
    <n v="17.621457998920768"/>
    <m/>
    <m/>
    <m/>
    <n v="17.697993555860883"/>
    <m/>
    <n v="17.78"/>
    <n v="516102400.54713649"/>
    <m/>
    <m/>
    <n v="16.902929247152986"/>
    <m/>
    <n v="16.95"/>
    <m/>
    <m/>
  </r>
  <r>
    <x v="1810"/>
    <n v="17.95"/>
    <n v="19.47"/>
    <n v="9200.0499999999993"/>
    <n v="8217.9699999999993"/>
    <n v="201.83"/>
    <n v="88032.05"/>
    <n v="118213.54"/>
    <n v="105609.9"/>
    <n v="1.6667944573445226E-6"/>
    <n v="23152.916637408947"/>
    <n v="5788.26"/>
    <n v="2.9999786874482051"/>
    <n v="4697309.1166525371"/>
    <m/>
    <m/>
    <n v="22.185081264960882"/>
    <m/>
    <m/>
    <n v="205.30453187439903"/>
    <n v="205.24"/>
    <n v="3.144215279624607E-4"/>
    <n v="251.58135562657989"/>
    <n v="251.54"/>
    <n v="1.6440974230702565E-4"/>
    <n v="19338.464014598456"/>
    <e v="#N/A"/>
    <e v="#N/A"/>
    <n v="3.4255328907341731"/>
    <m/>
    <m/>
    <n v="2505887131.5929589"/>
    <m/>
    <m/>
    <n v="1817"/>
    <n v="0.92193117616846432"/>
    <n v="9507585.8965498358"/>
    <m/>
    <m/>
    <m/>
    <n v="17.506563257786595"/>
    <m/>
    <m/>
    <m/>
    <n v="17.582797706652091"/>
    <m/>
    <n v="17.77"/>
    <n v="522762016.49392676"/>
    <m/>
    <m/>
    <n v="16.789671650259503"/>
    <m/>
    <n v="16.899999999999999"/>
    <m/>
    <m/>
  </r>
  <r>
    <x v="1811"/>
    <n v="18.489999999999998"/>
    <n v="19.96"/>
    <n v="9306.43"/>
    <n v="8312.9599999999991"/>
    <n v="199.15"/>
    <n v="89202.82"/>
    <n v="119311.2"/>
    <n v="106590"/>
    <n v="1.2500718804542288E-6"/>
    <n v="23418.920170555979"/>
    <n v="5854.77"/>
    <n v="2.9999727009867128"/>
    <n v="4778614.642003295"/>
    <m/>
    <m/>
    <n v="22.055142429524505"/>
    <m/>
    <m/>
    <n v="207.19570931994895"/>
    <n v="207.12"/>
    <n v="3.6553360346158748E-4"/>
    <n v="253.899650116001"/>
    <n v="253.86"/>
    <n v="1.5618890727564505E-4"/>
    <n v="19560.305576222272"/>
    <e v="#N/A"/>
    <e v="#N/A"/>
    <n v="3.3794913526781252"/>
    <m/>
    <m/>
    <n v="2571952762.9356213"/>
    <m/>
    <m/>
    <n v="1818"/>
    <n v="0.92635270541082149"/>
    <n v="9726395.3964088541"/>
    <m/>
    <m/>
    <m/>
    <n v="17.301790385303814"/>
    <m/>
    <m/>
    <m/>
    <n v="17.377719942303234"/>
    <m/>
    <n v="17.489999999999998"/>
    <n v="534776510.85910714"/>
    <m/>
    <m/>
    <n v="16.632073887589616"/>
    <m/>
    <n v="16.760000000000002"/>
    <m/>
    <m/>
  </r>
  <r>
    <x v="1812"/>
    <n v="18.07"/>
    <n v="19.5"/>
    <n v="9191.59"/>
    <n v="8210.3700000000008"/>
    <n v="202.21"/>
    <n v="87829.86"/>
    <n v="118416.64"/>
    <n v="105790.69"/>
    <n v="1.2500718804542288E-6"/>
    <n v="23129.370093087244"/>
    <n v="5782.38"/>
    <n v="2.9999740752228741"/>
    <n v="4690110.5493540308"/>
    <m/>
    <m/>
    <n v="22.19065578831589"/>
    <m/>
    <m/>
    <n v="205.63720303848962"/>
    <n v="205.56"/>
    <n v="3.7557422888512271E-4"/>
    <n v="251.99011742490023"/>
    <n v="251.94399999999999"/>
    <n v="1.8304633132859571E-4"/>
    <n v="19318.356658782592"/>
    <e v="#N/A"/>
    <e v="#N/A"/>
    <n v="3.4312302368107259"/>
    <m/>
    <m/>
    <n v="2492590780.0251312"/>
    <m/>
    <m/>
    <n v="1819"/>
    <n v="0.92666666666666664"/>
    <n v="9486009.3890559338"/>
    <m/>
    <m/>
    <m/>
    <n v="17.514495500646738"/>
    <m/>
    <m/>
    <m/>
    <n v="17.591549205638099"/>
    <m/>
    <n v="17.68"/>
    <n v="521554261.67648852"/>
    <m/>
    <m/>
    <n v="16.756197672669234"/>
    <m/>
    <n v="16.78"/>
    <m/>
    <m/>
  </r>
  <r>
    <x v="1813"/>
    <n v="18.79"/>
    <n v="19.95"/>
    <n v="9313.68"/>
    <n v="8319.42"/>
    <n v="198.33"/>
    <n v="89518.66"/>
    <n v="119068.63"/>
    <n v="106373.03"/>
    <n v="1.2500718804542288E-6"/>
    <n v="23436.021292580273"/>
    <n v="5859.04"/>
    <n v="2.999976325913507"/>
    <n v="4783505.6370457951"/>
    <m/>
    <m/>
    <n v="22.042714095360903"/>
    <m/>
    <m/>
    <n v="206.76437883037315"/>
    <n v="206.68"/>
    <n v="4.0825832384916438E-4"/>
    <n v="253.37164886020324"/>
    <n v="253.304"/>
    <n v="2.6706589790626012E-4"/>
    <n v="19574.379641041451"/>
    <e v="#N/A"/>
    <e v="#N/A"/>
    <n v="3.3652074789802504"/>
    <m/>
    <m/>
    <n v="2588249126.6144094"/>
    <m/>
    <m/>
    <n v="1820"/>
    <n v="0.94185463659147872"/>
    <n v="9737667.2749358509"/>
    <m/>
    <m/>
    <m/>
    <n v="17.281063349050871"/>
    <m/>
    <m/>
    <m/>
    <n v="17.357278231080304"/>
    <m/>
    <n v="17.39"/>
    <n v="535385277.90352672"/>
    <m/>
    <m/>
    <n v="16.663365276335099"/>
    <m/>
    <n v="16.75"/>
    <m/>
    <m/>
  </r>
  <r>
    <x v="1814"/>
    <n v="17.77"/>
    <n v="19.260000000000002"/>
    <n v="9028.3799999999992"/>
    <n v="8064.57"/>
    <n v="203.93"/>
    <n v="86987.44"/>
    <n v="116819.97"/>
    <n v="104364"/>
    <n v="1.2500718804542288E-6"/>
    <n v="22717.56669937359"/>
    <n v="5679.43"/>
    <n v="2.9999730077443667"/>
    <n v="4563661.1420992501"/>
    <m/>
    <m/>
    <n v="22.37975042317516"/>
    <m/>
    <m/>
    <n v="202.85460214331957"/>
    <n v="202.76"/>
    <n v="4.6657202268485243E-4"/>
    <n v="248.58083216362596"/>
    <n v="248.50399999999999"/>
    <n v="3.0917878032532542E-4"/>
    <n v="18974.208980161864"/>
    <e v="#N/A"/>
    <e v="#N/A"/>
    <n v="3.4600370974148902"/>
    <m/>
    <m/>
    <n v="2441693034.6687016"/>
    <m/>
    <m/>
    <n v="1821"/>
    <n v="0.92263759086188979"/>
    <n v="9140768.4840600453"/>
    <m/>
    <m/>
    <m/>
    <n v="17.809607142900976"/>
    <m/>
    <m/>
    <m/>
    <n v="17.888346968739608"/>
    <m/>
    <n v="17.93"/>
    <n v="502562116.80598474"/>
    <m/>
    <m/>
    <n v="16.977473662252763"/>
    <m/>
    <n v="16.98"/>
    <m/>
    <m/>
  </r>
  <r>
    <x v="1815"/>
    <n v="18.86"/>
    <n v="20.11"/>
    <n v="9358.19"/>
    <n v="8359.16"/>
    <n v="196.92"/>
    <n v="89976.94"/>
    <n v="119179.52"/>
    <n v="106471.83"/>
    <n v="1.2500718804542288E-6"/>
    <n v="23546.873490003069"/>
    <n v="5886.76"/>
    <n v="2.9999717144920242"/>
    <n v="4813673.3748230487"/>
    <m/>
    <m/>
    <n v="21.970424563816032"/>
    <m/>
    <m/>
    <n v="206.94684832963927"/>
    <n v="206.88"/>
    <n v="3.2312611001183988E-4"/>
    <n v="253.59580509966906"/>
    <n v="253.50800000000001"/>
    <n v="3.4636027134871128E-4"/>
    <n v="19666.750493803207"/>
    <e v="#N/A"/>
    <e v="#N/A"/>
    <n v="3.3409168388598114"/>
    <m/>
    <m/>
    <n v="2609321759.9337454"/>
    <m/>
    <m/>
    <n v="1822"/>
    <n v="0.93784186971655892"/>
    <n v="9808242.6765979882"/>
    <m/>
    <m/>
    <m/>
    <n v="17.158242311585063"/>
    <m/>
    <m/>
    <m/>
    <n v="17.234289134653132"/>
    <m/>
    <n v="17.350000000000001"/>
    <n v="539254511.29817808"/>
    <m/>
    <m/>
    <n v="16.633986748739286"/>
    <m/>
    <n v="16.66"/>
    <m/>
    <m/>
  </r>
  <r>
    <x v="1816"/>
    <n v="19.61"/>
    <n v="20.440000000000001"/>
    <n v="9562.5400000000009"/>
    <n v="8541.66"/>
    <n v="193.83"/>
    <n v="91392.88"/>
    <n v="119593.14"/>
    <n v="106840.95"/>
    <n v="1.3889776309117252E-6"/>
    <n v="24059.2944615542"/>
    <n v="6014.87"/>
    <n v="2.9999691533739217"/>
    <n v="4971170.9763746765"/>
    <m/>
    <m/>
    <n v="21.728894976771958"/>
    <m/>
    <m/>
    <n v="207.6498798763088"/>
    <n v="207.56"/>
    <n v="4.3303081667378507E-4"/>
    <n v="254.45814720767649"/>
    <n v="254.38399999999999"/>
    <n v="2.9147748158897535E-4"/>
    <n v="20094.387349681114"/>
    <e v="#N/A"/>
    <e v="#N/A"/>
    <n v="3.2879517918982124"/>
    <m/>
    <m/>
    <n v="2690831050.8004541"/>
    <m/>
    <m/>
    <n v="1823"/>
    <n v="0.95939334637964768"/>
    <n v="10235481.565042837"/>
    <m/>
    <m/>
    <m/>
    <n v="16.781292777518196"/>
    <m/>
    <m/>
    <m/>
    <n v="16.856217060418512"/>
    <m/>
    <n v="17.04"/>
    <n v="562726907.31845891"/>
    <m/>
    <m/>
    <n v="16.574549348143591"/>
    <m/>
    <n v="16.579999999999998"/>
    <m/>
    <m/>
  </r>
  <r>
    <x v="1817"/>
    <n v="18.260000000000002"/>
    <n v="19.43"/>
    <n v="9165.74"/>
    <n v="8187.21"/>
    <n v="200.6"/>
    <n v="88201.09"/>
    <n v="116138.14"/>
    <n v="103754.21"/>
    <n v="1.3889776309117252E-6"/>
    <n v="23060.385684645975"/>
    <n v="5765.14"/>
    <n v="2.9999697638992244"/>
    <n v="4661696.1020599771"/>
    <m/>
    <m/>
    <n v="22.179155520583279"/>
    <m/>
    <m/>
    <n v="201.64603742621432"/>
    <n v="201.56"/>
    <n v="4.2685764146810357E-4"/>
    <n v="247.10119426912007"/>
    <n v="247.024"/>
    <n v="3.1249704125935196E-4"/>
    <n v="19259.984168563376"/>
    <e v="#N/A"/>
    <e v="#N/A"/>
    <n v="3.4026053191421957"/>
    <m/>
    <m/>
    <n v="2502692132.8479471"/>
    <m/>
    <m/>
    <n v="1824"/>
    <n v="0.93978383942357191"/>
    <n v="9385689.5374495145"/>
    <m/>
    <m/>
    <m/>
    <n v="17.476845641331128"/>
    <m/>
    <m/>
    <m/>
    <n v="17.555068120854816"/>
    <m/>
    <n v="17.55"/>
    <n v="516001770.19008875"/>
    <m/>
    <m/>
    <n v="17.052797305154417"/>
    <m/>
    <n v="17.04"/>
    <m/>
    <m/>
  </r>
  <r>
    <x v="1818"/>
    <n v="21.32"/>
    <n v="21.38"/>
    <n v="10001.17"/>
    <n v="8933.44"/>
    <n v="183.97"/>
    <n v="95509.05"/>
    <n v="120869.86"/>
    <n v="107981.23"/>
    <n v="1.3889776309117252E-6"/>
    <n v="25161.657858118135"/>
    <n v="6290.46"/>
    <n v="2.9999710447436492"/>
    <n v="5298986.4866019459"/>
    <m/>
    <m/>
    <n v="21.167835862113897"/>
    <m/>
    <m/>
    <n v="209.85641766314941"/>
    <n v="209.76"/>
    <n v="4.5965705162775983E-4"/>
    <n v="257.1626446079149"/>
    <n v="257.072"/>
    <n v="3.5260397054082127E-4"/>
    <n v="21014.846737730652"/>
    <e v="#N/A"/>
    <e v="#N/A"/>
    <n v="3.1203539403615732"/>
    <m/>
    <m/>
    <n v="2917194373.4755011"/>
    <m/>
    <m/>
    <n v="1825"/>
    <n v="0.99719363891487378"/>
    <n v="11096248.40595229"/>
    <m/>
    <m/>
    <m/>
    <n v="15.883164349808276"/>
    <m/>
    <m/>
    <m/>
    <n v="15.95442902007961"/>
    <m/>
    <n v="16.079999999999998"/>
    <n v="610037852.13736618"/>
    <m/>
    <m/>
    <n v="16.357471962233429"/>
    <m/>
    <n v="16.34"/>
    <m/>
    <m/>
  </r>
  <r>
    <x v="1819"/>
    <n v="22.73"/>
    <n v="22.61"/>
    <n v="10479.280000000001"/>
    <n v="9360.49"/>
    <n v="173.67"/>
    <n v="100857.13"/>
    <n v="125066.85"/>
    <n v="111730.53"/>
    <n v="1.3889776309117252E-6"/>
    <n v="26363.878286041232"/>
    <n v="6591.02"/>
    <n v="2.9999693956384945"/>
    <n v="5678897.4494446842"/>
    <m/>
    <m/>
    <n v="20.661349409587512"/>
    <m/>
    <m/>
    <n v="217.13801220980829"/>
    <n v="217.04"/>
    <n v="4.5158592797789332E-4"/>
    <n v="266.08596145098051"/>
    <n v="265.988"/>
    <n v="3.6829274621608121E-4"/>
    <n v="22018.797236053222"/>
    <e v="#N/A"/>
    <e v="#N/A"/>
    <n v="2.9454920640406752"/>
    <m/>
    <m/>
    <n v="3243647002.0583963"/>
    <m/>
    <m/>
    <n v="1826"/>
    <n v="1.0053073861123396"/>
    <n v="12156718.496380623"/>
    <m/>
    <m/>
    <m/>
    <n v="15.123188567227526"/>
    <m/>
    <m/>
    <m/>
    <n v="15.191210149250894"/>
    <m/>
    <n v="15.23"/>
    <n v="668332496.89473081"/>
    <m/>
    <m/>
    <n v="15.788949432640857"/>
    <m/>
    <n v="15.44"/>
    <m/>
    <m/>
  </r>
  <r>
    <x v="1820"/>
    <n v="21.85"/>
    <n v="22.44"/>
    <n v="10248.85"/>
    <n v="9154.65"/>
    <n v="176.64"/>
    <n v="99131.28"/>
    <n v="123950.74"/>
    <n v="110733.28"/>
    <n v="1.3889776309117252E-6"/>
    <n v="25783.531458968486"/>
    <n v="6445.93"/>
    <n v="2.9999707503755833"/>
    <n v="5491523.7873729067"/>
    <m/>
    <m/>
    <n v="20.887980390123733"/>
    <m/>
    <m/>
    <n v="215.19500192242421"/>
    <n v="215.12"/>
    <n v="3.4865155459384845E-4"/>
    <n v="263.70524053276188"/>
    <n v="263.608"/>
    <n v="3.6888308686333637E-4"/>
    <n v="21533.977751371203"/>
    <e v="#N/A"/>
    <e v="#N/A"/>
    <n v="2.9956999427471724"/>
    <m/>
    <m/>
    <n v="3132398938.5357137"/>
    <m/>
    <m/>
    <n v="1827"/>
    <n v="0.97370766488413552"/>
    <n v="11621667.031906702"/>
    <m/>
    <m/>
    <m/>
    <n v="15.455032190899564"/>
    <m/>
    <m/>
    <m/>
    <n v="15.524716786941969"/>
    <m/>
    <n v="15.5"/>
    <n v="638910834.22507632"/>
    <m/>
    <m/>
    <n v="15.929306520452839"/>
    <m/>
    <n v="15.89"/>
    <m/>
    <m/>
  </r>
  <r>
    <x v="1821"/>
    <n v="19.989999999999998"/>
    <n v="21.22"/>
    <n v="9781.5499999999993"/>
    <n v="8737.2000000000007"/>
    <n v="184.35"/>
    <n v="94808.01"/>
    <n v="121495.41"/>
    <n v="108539.31"/>
    <n v="9.7226570483499586E-7"/>
    <n v="24606.122030987273"/>
    <n v="6151.57"/>
    <n v="2.9999743205372407"/>
    <n v="5115758.2274233215"/>
    <m/>
    <m/>
    <n v="21.362555893685894"/>
    <m/>
    <m/>
    <n v="210.91679239266574"/>
    <n v="210.84"/>
    <n v="3.6422117561052403E-4"/>
    <n v="258.46346726417653"/>
    <n v="258.36799999999999"/>
    <n v="3.6950111537237262E-4"/>
    <n v="20550.259546895333"/>
    <e v="#N/A"/>
    <e v="#N/A"/>
    <n v="3.1259426370037744"/>
    <m/>
    <m/>
    <n v="2858528061.6284552"/>
    <m/>
    <m/>
    <n v="1828"/>
    <n v="0.94203581526861446"/>
    <n v="10560708.461899331"/>
    <m/>
    <m/>
    <m/>
    <n v="16.15752037839189"/>
    <m/>
    <m/>
    <m/>
    <n v="16.230906958976327"/>
    <m/>
    <n v="16.170000000000002"/>
    <n v="580565403.25367272"/>
    <m/>
    <m/>
    <n v="16.243160456518751"/>
    <m/>
    <n v="16.23"/>
    <m/>
    <m/>
  </r>
  <r>
    <x v="1822"/>
    <n v="18.86"/>
    <n v="20.5"/>
    <n v="9555.65"/>
    <n v="8535.41"/>
    <n v="191.53"/>
    <n v="91113.69"/>
    <n v="120209.86"/>
    <n v="107390.75"/>
    <n v="9.7226570483499586E-7"/>
    <n v="24037.269833488284"/>
    <n v="6009.35"/>
    <n v="2.9999783393359154"/>
    <n v="4938484.3827108508"/>
    <m/>
    <m/>
    <n v="21.608682912915597"/>
    <m/>
    <m/>
    <n v="208.67998105910988"/>
    <n v="208.6"/>
    <n v="3.8341830829291546E-4"/>
    <n v="255.72269495877393"/>
    <n v="255.624"/>
    <n v="3.8609425865310243E-4"/>
    <n v="20075.063515204623"/>
    <e v="#N/A"/>
    <e v="#N/A"/>
    <n v="3.2475128133424174"/>
    <m/>
    <m/>
    <n v="2635554627.7372651"/>
    <m/>
    <m/>
    <n v="1829"/>
    <n v="0.91999999999999993"/>
    <n v="10072559.340730492"/>
    <m/>
    <m/>
    <m/>
    <n v="16.529916463103319"/>
    <m/>
    <m/>
    <m/>
    <n v="16.605169825101239"/>
    <m/>
    <n v="16.7"/>
    <n v="553724012.98143446"/>
    <m/>
    <m/>
    <n v="16.414453962721222"/>
    <m/>
    <n v="16.54"/>
    <m/>
    <m/>
  </r>
  <r>
    <x v="1823"/>
    <n v="18.52"/>
    <n v="20.72"/>
    <n v="9716.8799999999992"/>
    <n v="8679.42"/>
    <n v="189.51"/>
    <n v="92073.57"/>
    <n v="121819.05"/>
    <n v="108828.24"/>
    <n v="9.7226570483499586E-7"/>
    <n v="24442.248439173156"/>
    <n v="6110.61"/>
    <n v="2.9999686511122716"/>
    <n v="5063419.4798315624"/>
    <m/>
    <m/>
    <n v="21.425833678661022"/>
    <m/>
    <m/>
    <n v="211.46832037998809"/>
    <n v="211.4"/>
    <n v="3.231806054309061E-4"/>
    <n v="259.13989341815068"/>
    <n v="259.024"/>
    <n v="4.4742347485438039E-4"/>
    <n v="20413.184064295529"/>
    <e v="#N/A"/>
    <e v="#N/A"/>
    <n v="3.2130863610273899"/>
    <m/>
    <m/>
    <n v="2690880641.2698584"/>
    <m/>
    <m/>
    <n v="1830"/>
    <n v="0.89382239382239381"/>
    <n v="10412098.225407718"/>
    <m/>
    <m/>
    <m/>
    <n v="16.250265726279064"/>
    <m/>
    <m/>
    <m/>
    <n v="16.324418376178965"/>
    <m/>
    <n v="16.559999999999999"/>
    <n v="572383629.56845391"/>
    <m/>
    <m/>
    <n v="16.194153352343577"/>
    <m/>
    <n v="16.649999999999999"/>
    <m/>
    <m/>
  </r>
  <r>
    <x v="1824"/>
    <n v="19.29"/>
    <n v="20.93"/>
    <n v="9521.3700000000008"/>
    <n v="8504.77"/>
    <n v="187.45"/>
    <n v="93077.22"/>
    <n v="121519.75"/>
    <n v="108560.75"/>
    <n v="9.7226570483499586E-7"/>
    <n v="23949.870368762829"/>
    <n v="5987.5"/>
    <n v="2.9999783496889902"/>
    <n v="4910540.8297285987"/>
    <m/>
    <m/>
    <n v="21.640839067788693"/>
    <m/>
    <m/>
    <n v="210.94361536256281"/>
    <n v="210.88"/>
    <n v="3.0166617300264598E-4"/>
    <n v="258.49718677095092"/>
    <n v="258.37200000000001"/>
    <n v="4.8452143015076388E-4"/>
    <n v="20001.848186914063"/>
    <e v="#N/A"/>
    <e v="#N/A"/>
    <n v="3.177985520639107"/>
    <m/>
    <m/>
    <n v="2749335232.5932703"/>
    <m/>
    <m/>
    <n v="1831"/>
    <n v="0.92164357381748685"/>
    <n v="9992730.4879259933"/>
    <m/>
    <m/>
    <m/>
    <n v="16.576486557014181"/>
    <m/>
    <m/>
    <m/>
    <n v="16.652303682935713"/>
    <m/>
    <n v="16.54"/>
    <n v="549323965.80668473"/>
    <m/>
    <m/>
    <n v="16.233372470615503"/>
    <m/>
    <n v="16.27"/>
    <m/>
    <m/>
  </r>
  <r>
    <x v="1825"/>
    <n v="21.1"/>
    <n v="21.92"/>
    <n v="10026.959999999999"/>
    <n v="8956.3700000000008"/>
    <n v="181.31"/>
    <n v="96124.95"/>
    <n v="123802.41"/>
    <n v="110599.88"/>
    <n v="9.7226570483499586E-7"/>
    <n v="25221.00670567152"/>
    <n v="6305.3"/>
    <n v="2.9999693441504003"/>
    <n v="5301611.7221513418"/>
    <m/>
    <m/>
    <n v="21.065730672100347"/>
    <m/>
    <m/>
    <n v="214.9007973707092"/>
    <n v="214.8"/>
    <n v="4.6926150237047715E-4"/>
    <n v="263.3467352839815"/>
    <n v="263.17599999999999"/>
    <n v="6.4874944516790656E-4"/>
    <n v="21063.332646226529"/>
    <e v="#N/A"/>
    <e v="#N/A"/>
    <n v="3.0737208968468379"/>
    <m/>
    <m/>
    <n v="2929161145.2766199"/>
    <m/>
    <m/>
    <n v="1832"/>
    <n v="0.96259124087591241"/>
    <n v="11053578.238585437"/>
    <m/>
    <m/>
    <m/>
    <n v="15.695550467778759"/>
    <m/>
    <m/>
    <m/>
    <n v="15.767504921367976"/>
    <m/>
    <n v="15.85"/>
    <n v="607634867.52810836"/>
    <m/>
    <m/>
    <n v="15.927882388229733"/>
    <m/>
    <n v="16.100000000000001"/>
    <m/>
    <m/>
  </r>
  <r>
    <x v="1826"/>
    <n v="20.56"/>
    <n v="21.5"/>
    <n v="9798.57"/>
    <n v="8752.34"/>
    <n v="184.23"/>
    <n v="94578.46"/>
    <n v="122265.91"/>
    <n v="109226.92"/>
    <n v="6.9446662909200541E-7"/>
    <n v="24644.730048057838"/>
    <n v="6161.22"/>
    <n v="2.99997566197244"/>
    <n v="5120304.8951396542"/>
    <m/>
    <m/>
    <n v="21.304010370399194"/>
    <m/>
    <m/>
    <n v="212.21815924128697"/>
    <n v="212.12"/>
    <n v="4.6275335322909505E-4"/>
    <n v="260.06019442725807"/>
    <n v="259.904"/>
    <n v="6.0096969364864528E-4"/>
    <n v="20581.724443650557"/>
    <e v="#N/A"/>
    <e v="#N/A"/>
    <n v="3.1227098350007547"/>
    <m/>
    <m/>
    <n v="2834262809.6499252"/>
    <m/>
    <m/>
    <n v="1833"/>
    <n v="0.95627906976744181"/>
    <n v="10548901.086400313"/>
    <m/>
    <m/>
    <m/>
    <n v="16.050858995210156"/>
    <m/>
    <m/>
    <m/>
    <n v="16.124953234790649"/>
    <m/>
    <n v="16.11"/>
    <n v="579873055.84344256"/>
    <m/>
    <m/>
    <n v="16.1238516248428"/>
    <m/>
    <n v="16.239999999999998"/>
    <m/>
    <m/>
  </r>
  <r>
    <x v="1827"/>
    <n v="19.170000000000002"/>
    <n v="20.52"/>
    <n v="9332.26"/>
    <n v="8335.81"/>
    <n v="191.54"/>
    <n v="90824.17"/>
    <n v="120826.69"/>
    <n v="107941.11"/>
    <n v="6.9446662909200541E-7"/>
    <n v="23471.324942095511"/>
    <n v="5867.87"/>
    <n v="2.9999735750954795"/>
    <n v="4754740.9488373483"/>
    <m/>
    <m/>
    <n v="21.810379086922239"/>
    <m/>
    <m/>
    <n v="209.7149770124054"/>
    <n v="209.64"/>
    <n v="3.5764650069358694E-4"/>
    <n v="256.99298147167991"/>
    <n v="256.83999999999997"/>
    <n v="5.9562946456903632E-4"/>
    <n v="19601.661840514818"/>
    <e v="#N/A"/>
    <e v="#N/A"/>
    <n v="3.24643688805789"/>
    <m/>
    <m/>
    <n v="2609052071.2660837"/>
    <m/>
    <m/>
    <n v="1834"/>
    <n v="0.9342105263157896"/>
    <n v="9544520.2336756997"/>
    <m/>
    <m/>
    <m/>
    <n v="16.813947481959914"/>
    <m/>
    <m/>
    <m/>
    <n v="16.891738015800367"/>
    <m/>
    <n v="16.739999999999998"/>
    <n v="524656570.84006739"/>
    <m/>
    <m/>
    <n v="16.313068180331861"/>
    <m/>
    <n v="16.36"/>
    <m/>
    <m/>
  </r>
  <r>
    <x v="1828"/>
    <n v="17.27"/>
    <n v="19.420000000000002"/>
    <n v="8890.2099999999991"/>
    <n v="7940.96"/>
    <n v="201.2"/>
    <n v="86245.34"/>
    <n v="118838.91"/>
    <n v="106165.24"/>
    <n v="6.9446662909200541E-7"/>
    <n v="22358.991253714365"/>
    <n v="5589.79"/>
    <n v="2.9999698116949589"/>
    <n v="4416865.2955282461"/>
    <m/>
    <m/>
    <n v="22.326354145363101"/>
    <m/>
    <m/>
    <n v="206.25982210063472"/>
    <n v="206.2"/>
    <n v="2.9011687989677348E-4"/>
    <n v="252.7591757452893"/>
    <n v="252.6"/>
    <n v="6.3014942711525634E-4"/>
    <n v="18672.634672977118"/>
    <e v="#N/A"/>
    <e v="#N/A"/>
    <n v="3.409978652095385"/>
    <m/>
    <m/>
    <n v="2345806722.5668211"/>
    <m/>
    <m/>
    <n v="1835"/>
    <n v="0.88928939237899063"/>
    <n v="8640020.8822441604"/>
    <m/>
    <m/>
    <m/>
    <n v="17.609569029150162"/>
    <m/>
    <m/>
    <m/>
    <n v="17.691222478634931"/>
    <m/>
    <n v="17.55"/>
    <n v="474931646.89576459"/>
    <m/>
    <m/>
    <n v="16.580852461194567"/>
    <m/>
    <n v="16.59"/>
    <m/>
    <m/>
  </r>
  <r>
    <x v="1829"/>
    <n v="16.52"/>
    <n v="18.91"/>
    <n v="8556.85"/>
    <n v="7643.18"/>
    <n v="210.22"/>
    <n v="82377.08"/>
    <n v="116233.26"/>
    <n v="103837.4"/>
    <n v="6.9446662909200541E-7"/>
    <n v="21520.061864065821"/>
    <n v="5380.05"/>
    <n v="2.9999743244144237"/>
    <n v="4168381.6574056065"/>
    <m/>
    <m/>
    <n v="22.744372858722432"/>
    <m/>
    <m/>
    <n v="201.73247088968401"/>
    <n v="201.64"/>
    <n v="4.5859397780212419E-4"/>
    <n v="247.2114463416008"/>
    <n v="247.04400000000001"/>
    <n v="6.7779966969760963E-4"/>
    <n v="17971.90796637271"/>
    <e v="#N/A"/>
    <e v="#N/A"/>
    <n v="3.5626562277653218"/>
    <m/>
    <m/>
    <n v="2135216706.2880433"/>
    <m/>
    <m/>
    <n v="1836"/>
    <n v="0.8736118455843469"/>
    <n v="7991763.0519203478"/>
    <m/>
    <m/>
    <m/>
    <n v="18.269063634845327"/>
    <m/>
    <m/>
    <m/>
    <n v="18.353963831320897"/>
    <m/>
    <n v="18.29"/>
    <n v="439292936.82871127"/>
    <m/>
    <m/>
    <n v="16.943798807196313"/>
    <m/>
    <n v="17.05"/>
    <m/>
    <m/>
  </r>
  <r>
    <x v="1830"/>
    <n v="15.87"/>
    <n v="17.93"/>
    <n v="8192.98"/>
    <n v="7318.16"/>
    <n v="218.24"/>
    <n v="79236.539999999994"/>
    <n v="111135.39"/>
    <n v="99283.13"/>
    <n v="6.9446662909200541E-7"/>
    <n v="20604.444077143766"/>
    <n v="5151.1499999999996"/>
    <n v="2.9999697304764505"/>
    <n v="3902458.6873370679"/>
    <m/>
    <m/>
    <n v="23.227361254346473"/>
    <m/>
    <m/>
    <n v="192.87999113059141"/>
    <n v="192.8"/>
    <n v="4.1489175617948071E-4"/>
    <n v="236.3635047106483"/>
    <n v="236.2"/>
    <n v="6.9222993500561714E-4"/>
    <n v="17207.172212847989"/>
    <e v="#N/A"/>
    <e v="#N/A"/>
    <n v="3.6983707146581724"/>
    <m/>
    <m/>
    <n v="1972260672.2911129"/>
    <m/>
    <m/>
    <n v="1837"/>
    <n v="0.88510875627440044"/>
    <n v="7311830.2246070756"/>
    <m/>
    <m/>
    <m/>
    <n v="19.045053604683787"/>
    <m/>
    <m/>
    <m/>
    <n v="19.133756759686733"/>
    <m/>
    <n v="19"/>
    <n v="401913898.24335766"/>
    <m/>
    <m/>
    <n v="17.686305671007805"/>
    <m/>
    <n v="17.760000000000002"/>
    <m/>
    <m/>
  </r>
  <r>
    <x v="1831"/>
    <n v="16.059999999999999"/>
    <n v="18.11"/>
    <n v="8231.06"/>
    <n v="7352.15"/>
    <n v="217.05"/>
    <n v="79666.649999999994"/>
    <n v="111528.12"/>
    <n v="99633.7"/>
    <n v="6.9446662909200541E-7"/>
    <n v="20698.19218550641"/>
    <n v="5174.58"/>
    <n v="2.9999752995424576"/>
    <n v="3929496.0619984465"/>
    <m/>
    <m/>
    <n v="23.171007754698881"/>
    <m/>
    <m/>
    <n v="193.54271183130896"/>
    <n v="193.48"/>
    <n v="3.241256528270231E-4"/>
    <n v="237.17667109497896"/>
    <n v="237.00399999999999"/>
    <n v="7.2855772467539381E-4"/>
    <n v="17285.103705166326"/>
    <e v="#N/A"/>
    <e v="#N/A"/>
    <n v="3.6773984464632954"/>
    <m/>
    <m/>
    <n v="1993064916.2439876"/>
    <m/>
    <m/>
    <n v="1838"/>
    <n v="0.88680287134180003"/>
    <n v="7378756.726155594"/>
    <m/>
    <m/>
    <m/>
    <n v="18.953065362744315"/>
    <m/>
    <m/>
    <m/>
    <n v="19.042123374196109"/>
    <m/>
    <n v="18.91"/>
    <n v="405575146.68380904"/>
    <m/>
    <m/>
    <n v="17.621296830930703"/>
    <m/>
    <n v="17.78"/>
    <m/>
    <m/>
  </r>
  <r>
    <x v="1832"/>
    <n v="16.34"/>
    <n v="18.41"/>
    <n v="8357.58"/>
    <n v="7465.15"/>
    <n v="212.74"/>
    <n v="81247.990000000005"/>
    <n v="110850.43"/>
    <n v="99028.22"/>
    <n v="6.9446662909200541E-7"/>
    <n v="21015.832591612179"/>
    <n v="5253.99"/>
    <n v="2.9999757501655275"/>
    <n v="4020050.0041773194"/>
    <m/>
    <m/>
    <n v="22.992344124847552"/>
    <m/>
    <m/>
    <n v="192.36197739005146"/>
    <n v="192.28"/>
    <n v="4.263438217779747E-4"/>
    <n v="235.72999990958351"/>
    <n v="235.548"/>
    <n v="7.7266590921376554E-4"/>
    <n v="17550.264879417704"/>
    <e v="#N/A"/>
    <e v="#N/A"/>
    <n v="3.6041781991121233"/>
    <m/>
    <m/>
    <n v="2072029614.9048014"/>
    <m/>
    <m/>
    <n v="1839"/>
    <n v="0.88756110809342748"/>
    <n v="7605318.3010484008"/>
    <m/>
    <m/>
    <m/>
    <n v="18.660894132131617"/>
    <m/>
    <m/>
    <m/>
    <n v="18.748772078765988"/>
    <m/>
    <n v="18.64"/>
    <n v="418023638.36838734"/>
    <m/>
    <m/>
    <n v="17.727739118310701"/>
    <m/>
    <n v="17.600000000000001"/>
    <m/>
    <m/>
  </r>
  <r>
    <x v="1833"/>
    <n v="15.95"/>
    <n v="17.77"/>
    <n v="8124.62"/>
    <n v="7257.06"/>
    <n v="219.42"/>
    <n v="78696.73"/>
    <n v="108058.89"/>
    <n v="96534.33"/>
    <n v="6.9446662909200541E-7"/>
    <n v="20429.537067343601"/>
    <n v="5107.42"/>
    <n v="2.9999720147048023"/>
    <n v="3851925.579950884"/>
    <m/>
    <m/>
    <n v="23.312191523022644"/>
    <m/>
    <m/>
    <n v="187.51316443227006"/>
    <n v="187.44"/>
    <n v="3.9033521270837035E-4"/>
    <n v="229.78827352813451"/>
    <n v="229.488"/>
    <n v="1.3084498018829382E-3"/>
    <n v="17060.562931668806"/>
    <e v="#N/A"/>
    <e v="#N/A"/>
    <n v="3.7171450943185196"/>
    <m/>
    <m/>
    <n v="1941754522.103054"/>
    <m/>
    <m/>
    <n v="1840"/>
    <n v="0.89758019133370848"/>
    <n v="7181081.9571500495"/>
    <m/>
    <m/>
    <m/>
    <n v="19.18017055109933"/>
    <m/>
    <m/>
    <m/>
    <n v="19.270692053529302"/>
    <m/>
    <n v="19.170000000000002"/>
    <n v="394701369.48259538"/>
    <m/>
    <m/>
    <n v="18.173528357062004"/>
    <m/>
    <n v="18.18"/>
    <m/>
    <m/>
  </r>
  <r>
    <x v="1834"/>
    <n v="15.95"/>
    <n v="17.96"/>
    <n v="8302.76"/>
    <n v="7416.18"/>
    <n v="215.85"/>
    <n v="79979.259999999995"/>
    <n v="109382.25"/>
    <n v="97716.49"/>
    <n v="6.9446662909200541E-7"/>
    <n v="20876.964978534808"/>
    <n v="5219.28"/>
    <n v="2.9999702983045187"/>
    <n v="3978574.7647069781"/>
    <m/>
    <m/>
    <n v="23.05601712920593"/>
    <m/>
    <m/>
    <n v="189.80494532614352"/>
    <n v="189.72"/>
    <n v="4.4774049200668742E-4"/>
    <n v="232.59699458446292"/>
    <n v="232.292"/>
    <n v="1.3129792866861667E-3"/>
    <n v="17434.135292413474"/>
    <e v="#N/A"/>
    <e v="#N/A"/>
    <n v="3.6564661583125875"/>
    <m/>
    <m/>
    <n v="2004891819.4500482"/>
    <m/>
    <m/>
    <n v="1841"/>
    <n v="0.88808463251670366"/>
    <n v="7495737.5277685011"/>
    <m/>
    <m/>
    <m/>
    <n v="18.758747896301038"/>
    <m/>
    <m/>
    <m/>
    <n v="18.847474304587656"/>
    <m/>
    <n v="18.89"/>
    <n v="411991660.14146513"/>
    <m/>
    <m/>
    <n v="17.950323742994758"/>
    <m/>
    <n v="17.920000000000002"/>
    <m/>
    <m/>
  </r>
  <r>
    <x v="1835"/>
    <n v="18.39"/>
    <n v="19.98"/>
    <n v="8982.52"/>
    <n v="8023.34"/>
    <n v="198.16"/>
    <n v="86534.2"/>
    <n v="113276.31"/>
    <n v="101195.04"/>
    <n v="8.3336527945121475E-7"/>
    <n v="22584.542731539721"/>
    <n v="5646.18"/>
    <n v="2.9999686038241289"/>
    <n v="4467032.9947451688"/>
    <m/>
    <m/>
    <n v="22.110496671633147"/>
    <m/>
    <m/>
    <n v="196.54771313792224"/>
    <n v="196.48"/>
    <n v="3.4463119870853376E-4"/>
    <n v="240.86072991471192"/>
    <n v="240.55600000000001"/>
    <n v="1.2667732865192516E-3"/>
    <n v="18859.833980447009"/>
    <e v="#N/A"/>
    <e v="#N/A"/>
    <n v="3.356248477309514"/>
    <m/>
    <m/>
    <n v="2332992503.3269286"/>
    <m/>
    <m/>
    <n v="1842"/>
    <n v="0.92042042042042038"/>
    <n v="8722202.3821186554"/>
    <m/>
    <m/>
    <m/>
    <n v="17.220569539804504"/>
    <m/>
    <m/>
    <m/>
    <n v="17.302554373677399"/>
    <m/>
    <n v="17.34"/>
    <n v="479387059.4928146"/>
    <m/>
    <m/>
    <n v="17.309443569039015"/>
    <m/>
    <n v="17.3"/>
    <m/>
    <m/>
  </r>
  <r>
    <x v="1836"/>
    <n v="19.87"/>
    <n v="20.93"/>
    <n v="9208.1"/>
    <n v="8224.83"/>
    <n v="193.59"/>
    <n v="88527.21"/>
    <n v="115908.78"/>
    <n v="103546.66"/>
    <n v="8.3336527945121475E-7"/>
    <n v="23151.14879822834"/>
    <n v="5787.83"/>
    <n v="2.9999704203869739"/>
    <n v="4635259.3312584227"/>
    <m/>
    <m/>
    <n v="21.832298156837517"/>
    <m/>
    <m/>
    <n v="201.11045411808553"/>
    <n v="201.04"/>
    <n v="3.5044825947849745E-4"/>
    <n v="246.4524419277744"/>
    <n v="246.14400000000001"/>
    <n v="1.2530954554017537E-3"/>
    <n v="19332.904500128974"/>
    <e v="#N/A"/>
    <e v="#N/A"/>
    <n v="3.2786664349108081"/>
    <m/>
    <m/>
    <n v="2440271130.2224717"/>
    <m/>
    <m/>
    <n v="1843"/>
    <n v="0.94935499283325375"/>
    <n v="9159974.7311804444"/>
    <m/>
    <m/>
    <m/>
    <n v="16.787327759939906"/>
    <m/>
    <m/>
    <m/>
    <n v="16.867425793027454"/>
    <m/>
    <n v="16.89"/>
    <n v="503442397.7266525"/>
    <m/>
    <m/>
    <n v="16.906586980083993"/>
    <m/>
    <n v="16.920000000000002"/>
    <m/>
    <m/>
  </r>
  <r>
    <x v="1837"/>
    <n v="19.91"/>
    <n v="20.85"/>
    <n v="9255.2999999999993"/>
    <n v="8266.99"/>
    <n v="192.54"/>
    <n v="89009.19"/>
    <n v="115842.27"/>
    <n v="103487.16"/>
    <n v="8.3336527945121475E-7"/>
    <n v="23269.252374139356"/>
    <n v="5817.36"/>
    <n v="2.9999677472495012"/>
    <n v="4670854.6462405371"/>
    <m/>
    <m/>
    <n v="21.775775830321884"/>
    <m/>
    <m/>
    <n v="200.99015328866835"/>
    <n v="200.92"/>
    <n v="3.4916030593445946E-4"/>
    <n v="246.30528822767013"/>
    <n v="245.98"/>
    <n v="1.3224173821861918E-3"/>
    <n v="19431.444840818349"/>
    <e v="#N/A"/>
    <e v="#N/A"/>
    <n v="3.2607048142864108"/>
    <m/>
    <m/>
    <n v="2466655004.4409137"/>
    <m/>
    <m/>
    <n v="1844"/>
    <n v="0.95491606714628297"/>
    <n v="9253569.8829999398"/>
    <m/>
    <m/>
    <m/>
    <n v="16.700499026959417"/>
    <m/>
    <m/>
    <m/>
    <n v="16.78035766874935"/>
    <m/>
    <n v="16.899999999999999"/>
    <n v="508581062.78195256"/>
    <m/>
    <m/>
    <n v="16.915690272091599"/>
    <m/>
    <n v="16.89"/>
    <m/>
    <m/>
  </r>
  <r>
    <x v="1838"/>
    <n v="20.8"/>
    <n v="21.59"/>
    <n v="9544.17"/>
    <n v="8525.01"/>
    <n v="185.5"/>
    <n v="92263"/>
    <n v="117495.06"/>
    <n v="104963.58"/>
    <n v="8.3336527945121475E-7"/>
    <n v="23994.931033172663"/>
    <n v="5998.78"/>
    <n v="2.9999684991235993"/>
    <n v="4889479.9583171485"/>
    <m/>
    <m/>
    <n v="21.435397388289896"/>
    <m/>
    <m/>
    <n v="203.8528275880289"/>
    <n v="203.76"/>
    <n v="4.5557316464917008E-4"/>
    <n v="249.81365335352152"/>
    <n v="249.48"/>
    <n v="1.3373951960939934E-3"/>
    <n v="20037.340823519309"/>
    <e v="#N/A"/>
    <e v="#N/A"/>
    <n v="3.1413088189244598"/>
    <m/>
    <m/>
    <n v="2646794926.810245"/>
    <m/>
    <m/>
    <n v="1845"/>
    <n v="0.96340898564150068"/>
    <n v="9830862.6300685089"/>
    <m/>
    <m/>
    <m/>
    <n v="16.178508267592765"/>
    <m/>
    <m/>
    <m/>
    <n v="16.256040281041042"/>
    <m/>
    <n v="16.28"/>
    <n v="540303608.30425584"/>
    <m/>
    <m/>
    <n v="16.67375641005248"/>
    <m/>
    <n v="16.89"/>
    <m/>
    <m/>
  </r>
  <r>
    <x v="1839"/>
    <n v="19.53"/>
    <n v="20.94"/>
    <n v="9333.2999999999993"/>
    <n v="8336.65"/>
    <n v="186.95"/>
    <n v="91540.02"/>
    <n v="115816.21"/>
    <n v="103463.7"/>
    <n v="8.3336527945121475E-7"/>
    <n v="23464.212086247408"/>
    <n v="5866.11"/>
    <n v="2.9999611473783152"/>
    <n v="4727385.1198212616"/>
    <m/>
    <m/>
    <n v="21.671640749223695"/>
    <m/>
    <m/>
    <n v="200.93513894337008"/>
    <n v="200.84"/>
    <n v="4.7370515519862266E-4"/>
    <n v="246.23841008972479"/>
    <n v="245.904"/>
    <n v="1.3599213096362472E-3"/>
    <n v="19594.052322811949"/>
    <e v="#N/A"/>
    <e v="#N/A"/>
    <n v="3.1656900520041305"/>
    <m/>
    <m/>
    <n v="2605115515.38796"/>
    <m/>
    <m/>
    <n v="1846"/>
    <n v="0.93266475644699143"/>
    <n v="9396120.3846846931"/>
    <m/>
    <m/>
    <m/>
    <n v="16.535202057104783"/>
    <m/>
    <m/>
    <m/>
    <n v="16.614616619197513"/>
    <m/>
    <n v="16.47"/>
    <n v="516404689.03104597"/>
    <m/>
    <m/>
    <n v="16.911405097642035"/>
    <m/>
    <n v="16.850000000000001"/>
    <m/>
    <m/>
  </r>
  <r>
    <x v="1840"/>
    <n v="20.95"/>
    <n v="21.84"/>
    <n v="9710.74"/>
    <n v="8673.76"/>
    <n v="183.73"/>
    <n v="93119.07"/>
    <n v="117850.08"/>
    <n v="105280.39"/>
    <n v="5.5556975353532323E-7"/>
    <n v="24411.322419887663"/>
    <n v="6102.89"/>
    <n v="2.9999610708840669"/>
    <n v="5013983.539187422"/>
    <m/>
    <m/>
    <n v="21.231813618949566"/>
    <m/>
    <m/>
    <n v="204.44884198033708"/>
    <n v="204.36"/>
    <n v="4.3473272821037412E-4"/>
    <n v="250.54514394359285"/>
    <n v="250.2"/>
    <n v="1.3794721966140511E-3"/>
    <n v="20384.619772351343"/>
    <e v="#N/A"/>
    <e v="#N/A"/>
    <n v="3.1106532640572384"/>
    <m/>
    <m/>
    <n v="2694375387.155592"/>
    <m/>
    <m/>
    <n v="1847"/>
    <n v="0.95924908424908417"/>
    <n v="10154997.519538591"/>
    <m/>
    <m/>
    <m/>
    <n v="15.864349469236169"/>
    <m/>
    <m/>
    <m/>
    <n v="15.941040534009906"/>
    <m/>
    <n v="16.07"/>
    <n v="558093748.17976153"/>
    <m/>
    <m/>
    <n v="16.612646728437376"/>
    <m/>
    <n v="16.52"/>
    <m/>
    <m/>
  </r>
  <r>
    <x v="1841"/>
    <n v="19.21"/>
    <n v="20.5"/>
    <n v="9120.3799999999992"/>
    <n v="8146.44"/>
    <n v="192.81"/>
    <n v="88517.440000000002"/>
    <n v="114572.27"/>
    <n v="102352.12"/>
    <n v="5.5556975353532323E-7"/>
    <n v="22926.688182635131"/>
    <n v="5731.72"/>
    <n v="2.9999665340657131"/>
    <n v="4556703.2249609167"/>
    <m/>
    <m/>
    <n v="21.87663675002598"/>
    <m/>
    <m/>
    <n v="198.75758047780681"/>
    <n v="198.68"/>
    <n v="3.9047955409099444E-4"/>
    <n v="243.57096231283805"/>
    <n v="243.23599999999999"/>
    <n v="1.377108293336704E-3"/>
    <n v="19144.78896924638"/>
    <e v="#N/A"/>
    <e v="#N/A"/>
    <n v="3.2642039514733567"/>
    <m/>
    <m/>
    <n v="2427896586.9967937"/>
    <m/>
    <m/>
    <n v="1848"/>
    <n v="0.93707317073170737"/>
    <n v="8919953.6724303719"/>
    <m/>
    <m/>
    <m/>
    <n v="16.828036520645416"/>
    <m/>
    <m/>
    <m/>
    <n v="16.909557765811631"/>
    <m/>
    <n v="16.829999999999998"/>
    <n v="490213399.84433019"/>
    <m/>
    <m/>
    <n v="17.074089034813191"/>
    <m/>
    <n v="17.059999999999999"/>
    <m/>
    <m/>
  </r>
  <r>
    <x v="1842"/>
    <n v="19.09"/>
    <n v="20.37"/>
    <n v="8935.67"/>
    <n v="7981.45"/>
    <n v="196.68"/>
    <n v="86739.98"/>
    <n v="113568.05"/>
    <n v="101454.95"/>
    <n v="5.5556975353532323E-7"/>
    <n v="22461.818964426202"/>
    <n v="5615.5"/>
    <n v="2.9999677614506637"/>
    <n v="4418230.3659153422"/>
    <m/>
    <m/>
    <n v="22.097595556526972"/>
    <m/>
    <m/>
    <n v="197.01067666175354"/>
    <n v="196.92"/>
    <n v="4.6047461788312205E-4"/>
    <n v="241.43045298607944"/>
    <n v="241.096"/>
    <n v="1.3872191412527268E-3"/>
    <n v="18756.509617795149"/>
    <e v="#N/A"/>
    <e v="#N/A"/>
    <n v="3.3295392090374452"/>
    <m/>
    <m/>
    <n v="2330213132.298377"/>
    <m/>
    <m/>
    <n v="1849"/>
    <n v="0.93716249386352479"/>
    <n v="8558353.2844993453"/>
    <m/>
    <m/>
    <m/>
    <n v="17.16805541025257"/>
    <m/>
    <m/>
    <m/>
    <n v="17.251398848030647"/>
    <m/>
    <n v="17.170000000000002"/>
    <n v="470335796.34730202"/>
    <m/>
    <m/>
    <n v="17.223124904079235"/>
    <m/>
    <n v="17.11"/>
    <m/>
    <m/>
  </r>
  <r>
    <x v="1843"/>
    <n v="17.559999999999999"/>
    <n v="19.2"/>
    <n v="8476.99"/>
    <n v="7571.75"/>
    <n v="207.01"/>
    <n v="82184.39"/>
    <n v="110810.29"/>
    <n v="98991.27"/>
    <n v="5.5556975353532323E-7"/>
    <n v="21308.303899210263"/>
    <n v="5327.13"/>
    <n v="2.9999594339185007"/>
    <n v="4077999.5078852945"/>
    <m/>
    <m/>
    <n v="22.66415729123035"/>
    <m/>
    <m/>
    <n v="192.22200170803808"/>
    <n v="192.16"/>
    <n v="3.2265668212994036E-4"/>
    <n v="235.56233901745063"/>
    <n v="235.232"/>
    <n v="1.4043115624176039E-3"/>
    <n v="17793.197502101637"/>
    <e v="#N/A"/>
    <e v="#N/A"/>
    <n v="3.5042207883566365"/>
    <m/>
    <m/>
    <n v="2085288372.2547686"/>
    <m/>
    <m/>
    <n v="1850"/>
    <n v="0.9145833333333333"/>
    <n v="7679467.8375207782"/>
    <m/>
    <m/>
    <m/>
    <n v="18.048477222129623"/>
    <m/>
    <m/>
    <m/>
    <n v="18.136278716852935"/>
    <m/>
    <n v="18.11"/>
    <n v="422030844.51450455"/>
    <m/>
    <m/>
    <n v="17.640719752936899"/>
    <m/>
    <n v="17.62"/>
    <m/>
    <m/>
  </r>
  <r>
    <x v="1844"/>
    <n v="17.52"/>
    <n v="19.2"/>
    <n v="8428.93"/>
    <n v="7528.82"/>
    <n v="209.07"/>
    <n v="81364.61"/>
    <n v="110493.25"/>
    <n v="98707.99"/>
    <n v="5.5556975353532323E-7"/>
    <n v="21186.980584650053"/>
    <n v="5296.79"/>
    <n v="2.9999661275319682"/>
    <n v="4043278.8228775365"/>
    <m/>
    <m/>
    <n v="22.727815888260142"/>
    <m/>
    <m/>
    <n v="191.66736051374585"/>
    <n v="191.6"/>
    <n v="3.5156844334993664E-4"/>
    <n v="234.88290016212025"/>
    <n v="234.536"/>
    <n v="1.4790913212481271E-3"/>
    <n v="17691.805398051536"/>
    <e v="#N/A"/>
    <e v="#N/A"/>
    <n v="3.5388981027602275"/>
    <m/>
    <m/>
    <n v="2043531684.4902084"/>
    <m/>
    <m/>
    <n v="1851"/>
    <n v="0.91249999999999998"/>
    <n v="7592130.5160779748"/>
    <m/>
    <m/>
    <m/>
    <n v="18.149962363672142"/>
    <m/>
    <m/>
    <m/>
    <n v="18.238442587809722"/>
    <m/>
    <n v="18.21"/>
    <n v="417226587.93980259"/>
    <m/>
    <m/>
    <n v="17.690557106066766"/>
    <m/>
    <n v="17.72"/>
    <m/>
    <m/>
  </r>
  <r>
    <x v="1845"/>
    <n v="19.350000000000001"/>
    <n v="20.260000000000002"/>
    <n v="8882.35"/>
    <n v="7933.8"/>
    <n v="201.07"/>
    <n v="84478.07"/>
    <n v="112147.31"/>
    <n v="100185.47"/>
    <n v="1.6667944573445226E-6"/>
    <n v="22325.065114004865"/>
    <n v="5581.32"/>
    <n v="2.9999614990727759"/>
    <n v="4369388.9218356777"/>
    <m/>
    <m/>
    <n v="22.11481721355603"/>
    <m/>
    <m/>
    <n v="194.52234921434282"/>
    <n v="194.44"/>
    <n v="4.2351992564704233E-4"/>
    <n v="238.3823913721391"/>
    <n v="238.02799999999999"/>
    <n v="1.4888642182395717E-3"/>
    <n v="18641.849914747618"/>
    <e v="#N/A"/>
    <e v="#N/A"/>
    <n v="3.4029237965181935"/>
    <m/>
    <m/>
    <n v="2199422704.6340785"/>
    <m/>
    <m/>
    <n v="1852"/>
    <n v="0.95508390918065156"/>
    <n v="8408051.4649156835"/>
    <m/>
    <m/>
    <m/>
    <n v="17.171264887498737"/>
    <m/>
    <m/>
    <m/>
    <n v="17.255499171640619"/>
    <m/>
    <n v="17.48"/>
    <n v="462051996.53027099"/>
    <m/>
    <m/>
    <n v="17.423915134232647"/>
    <m/>
    <n v="17.53"/>
    <m/>
    <m/>
  </r>
  <r>
    <x v="1846"/>
    <n v="20.23"/>
    <n v="20.89"/>
    <n v="9027.83"/>
    <n v="8063.73"/>
    <n v="195.93"/>
    <n v="86638.35"/>
    <n v="112862.98"/>
    <n v="100824.64"/>
    <n v="1.6667944573445226E-6"/>
    <n v="22690.163994560782"/>
    <n v="5672.59"/>
    <n v="2.999965446922972"/>
    <n v="4476680.6957430607"/>
    <m/>
    <m/>
    <n v="21.933161722879259"/>
    <m/>
    <m/>
    <n v="195.75892353680317"/>
    <n v="195.68"/>
    <n v="4.0332960345024205E-4"/>
    <n v="239.89804593207879"/>
    <n v="239.54"/>
    <n v="1.4947229359556502E-3"/>
    <n v="18946.598106487381"/>
    <e v="#N/A"/>
    <e v="#N/A"/>
    <n v="3.315752355074618"/>
    <m/>
    <m/>
    <n v="2311734247.9818172"/>
    <m/>
    <m/>
    <n v="1853"/>
    <n v="0.96840593585447587"/>
    <n v="8683152.2569134887"/>
    <m/>
    <m/>
    <m/>
    <n v="16.889268410309057"/>
    <m/>
    <m/>
    <m/>
    <n v="16.972310394434412"/>
    <m/>
    <n v="17.11"/>
    <n v="477165056.96072161"/>
    <m/>
    <m/>
    <n v="17.312141390628771"/>
    <m/>
    <n v="17.18"/>
    <m/>
    <m/>
  </r>
  <r>
    <x v="1847"/>
    <n v="22.98"/>
    <n v="22.69"/>
    <n v="9707.91"/>
    <n v="8671.17"/>
    <n v="185.13"/>
    <n v="91412.83"/>
    <n v="115916.33"/>
    <n v="103552.14"/>
    <n v="1.6667944573445226E-6"/>
    <n v="24398.853199281944"/>
    <n v="6099.76"/>
    <n v="2.9999693757265766"/>
    <n v="4982474.8030551383"/>
    <m/>
    <m/>
    <n v="21.106500887020292"/>
    <m/>
    <m/>
    <n v="201.05000486204094"/>
    <n v="200.96"/>
    <n v="4.4787451254446609E-4"/>
    <n v="246.382414080356"/>
    <n v="246.012"/>
    <n v="1.505674846576488E-3"/>
    <n v="20373.257410172799"/>
    <e v="#N/A"/>
    <e v="#N/A"/>
    <n v="3.1328106882034605"/>
    <m/>
    <m/>
    <n v="2566329608.9329109"/>
    <m/>
    <m/>
    <n v="1854"/>
    <n v="1.0127809607756721"/>
    <n v="9991017.5992161576"/>
    <m/>
    <m/>
    <m/>
    <n v="15.616274089343666"/>
    <m/>
    <m/>
    <m/>
    <n v="15.69323359918778"/>
    <m/>
    <n v="16.13"/>
    <n v="549030746.90656388"/>
    <m/>
    <m/>
    <n v="16.843219827834584"/>
    <m/>
    <n v="16.86"/>
    <m/>
    <m/>
  </r>
  <r>
    <x v="1848"/>
    <n v="23.74"/>
    <n v="22.95"/>
    <n v="9716.98"/>
    <n v="8679.26"/>
    <n v="180.56"/>
    <n v="93670.96"/>
    <n v="115418.71"/>
    <n v="103107.42"/>
    <n v="1.6667944573445226E-6"/>
    <n v="24421.053308930899"/>
    <n v="6105.32"/>
    <n v="2.999962869911962"/>
    <n v="4989399.7587555302"/>
    <m/>
    <m/>
    <n v="21.096105858706778"/>
    <m/>
    <m/>
    <n v="200.1820311924609"/>
    <n v="200.12"/>
    <n v="3.0996998031618261E-4"/>
    <n v="245.31900004998514"/>
    <n v="244.96"/>
    <n v="1.4655455992207411E-3"/>
    <n v="20391.678558839099"/>
    <e v="#N/A"/>
    <e v="#N/A"/>
    <n v="3.0553087169945581"/>
    <m/>
    <m/>
    <n v="2692914259.9091167"/>
    <m/>
    <m/>
    <n v="1855"/>
    <n v="1.0344226579520697"/>
    <n v="10009323.061619047"/>
    <m/>
    <m/>
    <m/>
    <n v="15.60097781397754"/>
    <m/>
    <m/>
    <m/>
    <n v="15.678038416972228"/>
    <m/>
    <n v="15.69"/>
    <n v="550031264.06905341"/>
    <m/>
    <m/>
    <n v="16.914958080573854"/>
    <m/>
    <n v="16.86"/>
    <m/>
    <m/>
  </r>
  <r>
    <x v="1849"/>
    <n v="25.25"/>
    <n v="22.91"/>
    <n v="9548.43"/>
    <n v="8528.69"/>
    <n v="182.33"/>
    <n v="92753.83"/>
    <n v="112435.97"/>
    <n v="100442.67"/>
    <n v="1.6667944573445226E-6"/>
    <n v="23996.862422420891"/>
    <n v="5999.26"/>
    <n v="2.9999704000861591"/>
    <n v="4859517.1047622869"/>
    <m/>
    <m/>
    <n v="21.278542312119914"/>
    <m/>
    <m/>
    <n v="195.00401656506742"/>
    <n v="194.92"/>
    <n v="4.3103101306907199E-4"/>
    <n v="238.97371053335158"/>
    <n v="238.624"/>
    <n v="1.4655295919587807E-3"/>
    <n v="20037.342122915063"/>
    <e v="#N/A"/>
    <e v="#N/A"/>
    <n v="3.0850903508133465"/>
    <m/>
    <m/>
    <n v="2639980661.2879992"/>
    <m/>
    <m/>
    <n v="1856"/>
    <n v="1.1021388040157136"/>
    <n v="9661708.9227825478"/>
    <m/>
    <m/>
    <m/>
    <n v="15.870888300651071"/>
    <m/>
    <m/>
    <m/>
    <n v="15.949461649967077"/>
    <m/>
    <n v="15.98"/>
    <n v="530923984.06520951"/>
    <m/>
    <m/>
    <n v="17.351502252578815"/>
    <m/>
    <n v="17.29"/>
    <m/>
    <m/>
  </r>
  <r>
    <x v="1850"/>
    <n v="23.66"/>
    <n v="22.38"/>
    <n v="9349.36"/>
    <n v="8350.84"/>
    <n v="191.54"/>
    <n v="88070.080000000002"/>
    <n v="110036.88"/>
    <n v="98298.99"/>
    <n v="3.1949139418507855E-6"/>
    <n v="23494.846201268865"/>
    <n v="5873.77"/>
    <n v="2.9999601961378914"/>
    <n v="4707377.3701253533"/>
    <m/>
    <m/>
    <n v="21.498725809699145"/>
    <m/>
    <m/>
    <n v="190.82918009217855"/>
    <n v="190.76"/>
    <n v="3.6265512779709574E-4"/>
    <n v="233.85829676722025"/>
    <n v="233.5"/>
    <n v="1.5344615298511499E-3"/>
    <n v="19617.807402831189"/>
    <e v="#N/A"/>
    <e v="#N/A"/>
    <n v="3.2403941966652274"/>
    <m/>
    <m/>
    <n v="2372818484.7280221"/>
    <m/>
    <m/>
    <n v="1857"/>
    <n v="1.0571939231456657"/>
    <n v="9257818.9189365134"/>
    <m/>
    <m/>
    <m/>
    <n v="16.199582504315241"/>
    <m/>
    <m/>
    <m/>
    <n v="16.280332907310438"/>
    <m/>
    <n v="16.670000000000002"/>
    <n v="508716995.71362889"/>
    <m/>
    <m/>
    <n v="17.720027160087604"/>
    <m/>
    <n v="17.690000000000001"/>
    <m/>
    <m/>
  </r>
  <r>
    <x v="1851"/>
    <n v="24.79"/>
    <n v="23.6"/>
    <n v="10032.879999999999"/>
    <n v="8961.33"/>
    <n v="181.73"/>
    <n v="92576.7"/>
    <n v="114177.09"/>
    <n v="101997.24"/>
    <n v="3.1949139418507855E-6"/>
    <n v="25211.910209781337"/>
    <n v="6303.04"/>
    <n v="2.999960369882047"/>
    <n v="5223528.0723211383"/>
    <m/>
    <m/>
    <n v="20.712352161090173"/>
    <m/>
    <m/>
    <n v="198.00442536316532"/>
    <n v="197.92"/>
    <n v="4.2656307177302288E-4"/>
    <n v="242.65171810649261"/>
    <n v="242.292"/>
    <n v="1.4846470642555509E-3"/>
    <n v="21051.365935114092"/>
    <e v="#N/A"/>
    <e v="#N/A"/>
    <n v="3.0742642275034293"/>
    <m/>
    <m/>
    <n v="2615457496.3923364"/>
    <m/>
    <m/>
    <n v="1858"/>
    <n v="1.0504237288135592"/>
    <n v="10611051.116810212"/>
    <m/>
    <m/>
    <m/>
    <n v="15.014609109342814"/>
    <m/>
    <m/>
    <m/>
    <n v="15.089645662157196"/>
    <m/>
    <n v="15.58"/>
    <n v="583072235.83123398"/>
    <m/>
    <m/>
    <n v="17.052779857923479"/>
    <m/>
    <n v="17.53"/>
    <m/>
    <m/>
  </r>
  <r>
    <x v="1852"/>
    <n v="23.38"/>
    <n v="23.12"/>
    <n v="9931"/>
    <n v="8870.2999999999993"/>
    <n v="178.24"/>
    <n v="94357.02"/>
    <n v="113310.91"/>
    <n v="101223.14"/>
    <n v="3.1949139418507855E-6"/>
    <n v="24955.28453941903"/>
    <n v="6238.88"/>
    <n v="2.9999622591585395"/>
    <n v="5143887.1415681401"/>
    <m/>
    <m/>
    <n v="20.817009306959083"/>
    <m/>
    <m/>
    <n v="196.49751583996178"/>
    <n v="196.44"/>
    <n v="2.9279087742706267E-4"/>
    <n v="240.80528497585439"/>
    <n v="240.44800000000001"/>
    <n v="1.4859136938314421E-3"/>
    <n v="20836.924821846129"/>
    <e v="#N/A"/>
    <e v="#N/A"/>
    <n v="3.0150598738623824"/>
    <m/>
    <m/>
    <n v="2715845083.8653955"/>
    <m/>
    <m/>
    <n v="1859"/>
    <n v="1.0112456747404843"/>
    <n v="10395124.771151472"/>
    <m/>
    <m/>
    <m/>
    <n v="15.166422451365838"/>
    <m/>
    <m/>
    <m/>
    <n v="15.242412566812465"/>
    <m/>
    <n v="15.45"/>
    <n v="571202437.35484385"/>
    <m/>
    <m/>
    <n v="17.181619973891603"/>
    <m/>
    <n v="17.059999999999999"/>
    <m/>
    <m/>
  </r>
  <r>
    <x v="1853"/>
    <n v="31.66"/>
    <n v="28.56"/>
    <n v="12051.58"/>
    <n v="10764.36"/>
    <n v="146.54"/>
    <n v="111136.52"/>
    <n v="122942.04"/>
    <n v="109826.52"/>
    <n v="3.1949139418507855E-6"/>
    <n v="30283.282114447771"/>
    <n v="7570.89"/>
    <n v="2.9999632955237456"/>
    <n v="6791370.1641680459"/>
    <m/>
    <m/>
    <n v="18.594015129619091"/>
    <m/>
    <m/>
    <n v="213.19409048042053"/>
    <n v="213.12"/>
    <n v="3.4764677374488073E-4"/>
    <n v="261.26701783650668"/>
    <n v="260.87599999999998"/>
    <n v="1.4988647346123596E-3"/>
    <n v="25285.470358386727"/>
    <e v="#N/A"/>
    <e v="#N/A"/>
    <n v="2.4786953782768859"/>
    <m/>
    <m/>
    <n v="3681481616.8485813"/>
    <m/>
    <m/>
    <n v="1860"/>
    <n v="1.1085434173669468"/>
    <n v="14833931.326174993"/>
    <m/>
    <m/>
    <m/>
    <n v="11.927406635232064"/>
    <m/>
    <m/>
    <m/>
    <n v="11.987321178212754"/>
    <m/>
    <n v="12.45"/>
    <n v="815103953.50914526"/>
    <m/>
    <m/>
    <n v="15.720750652613679"/>
    <m/>
    <n v="15.82"/>
    <m/>
    <m/>
  </r>
  <r>
    <x v="1854"/>
    <n v="32"/>
    <n v="29.59"/>
    <n v="12442.43"/>
    <n v="11113.43"/>
    <n v="135.34"/>
    <n v="119636.58"/>
    <n v="124358.97"/>
    <n v="111091.94"/>
    <n v="3.1949139418507855E-6"/>
    <n v="31264.649963849188"/>
    <n v="7816.23"/>
    <n v="2.9999654518673569"/>
    <n v="7121650.8563540494"/>
    <m/>
    <m/>
    <n v="18.292052781937162"/>
    <m/>
    <m/>
    <n v="215.64593389434867"/>
    <n v="215.56"/>
    <n v="3.9865417678908166E-4"/>
    <n v="264.27201464842113"/>
    <n v="263.904"/>
    <n v="1.3945019720091878E-3"/>
    <n v="26104.684444263796"/>
    <e v="#N/A"/>
    <e v="#N/A"/>
    <n v="2.2891241351351597"/>
    <m/>
    <m/>
    <n v="4244300211.8081055"/>
    <m/>
    <m/>
    <n v="1861"/>
    <n v="1.081446434606286"/>
    <n v="15795477.661049917"/>
    <m/>
    <m/>
    <m/>
    <n v="11.540083490352572"/>
    <m/>
    <m/>
    <m/>
    <n v="11.598200681815483"/>
    <m/>
    <n v="11.71"/>
    <n v="867932376.56143355"/>
    <m/>
    <m/>
    <n v="15.539091224935106"/>
    <m/>
    <n v="15.61"/>
    <m/>
    <m/>
  </r>
  <r>
    <x v="1855"/>
    <n v="48"/>
    <n v="38.1"/>
    <n v="14813.84"/>
    <n v="13231.44"/>
    <n v="116.93"/>
    <n v="135908.4"/>
    <n v="133328.5"/>
    <n v="119103.5"/>
    <n v="1.2500718804542288E-6"/>
    <n v="37220.675008161001"/>
    <n v="9305.25"/>
    <n v="2.9999650743570565"/>
    <n v="9157265.778881399"/>
    <m/>
    <m/>
    <n v="16.547700628494194"/>
    <m/>
    <m/>
    <n v="231.18272641202475"/>
    <n v="231.08"/>
    <n v="4.4454912595082163E-4"/>
    <n v="283.31313567245553"/>
    <n v="282.93599999999998"/>
    <n v="1.332936326432721E-3"/>
    <n v="31077.06244481833"/>
    <e v="#N/A"/>
    <e v="#N/A"/>
    <n v="1.9774145665037011"/>
    <m/>
    <m/>
    <n v="5397604711.0916586"/>
    <m/>
    <m/>
    <n v="1862"/>
    <n v="1.2598425196850394"/>
    <n v="21813912.043375619"/>
    <m/>
    <m/>
    <m/>
    <n v="9.3394563011743674"/>
    <m/>
    <m/>
    <m/>
    <n v="9.386850891099602"/>
    <m/>
    <n v="10"/>
    <n v="1198597366.9045835"/>
    <m/>
    <m/>
    <n v="14.416920887463027"/>
    <m/>
    <n v="14.95"/>
    <m/>
    <m/>
  </r>
  <r>
    <x v="1856"/>
    <n v="35.06"/>
    <n v="31.07"/>
    <n v="12426.02"/>
    <n v="11098.67"/>
    <n v="125.8"/>
    <n v="125595.37"/>
    <n v="123343.02"/>
    <n v="110183.24"/>
    <n v="1.2500718804542288E-6"/>
    <n v="31220.370582464635"/>
    <n v="7805.16"/>
    <n v="2.9999654821252397"/>
    <n v="6943115.7293219771"/>
    <m/>
    <m/>
    <n v="17.880893520069854"/>
    <m/>
    <m/>
    <n v="213.86335521440003"/>
    <n v="213.8"/>
    <n v="2.9632934705348113E-4"/>
    <n v="262.08863055443993"/>
    <n v="261.71600000000001"/>
    <n v="1.4237973774622326E-3"/>
    <n v="26067.014509314602"/>
    <e v="#N/A"/>
    <e v="#N/A"/>
    <n v="2.1272994257213043"/>
    <m/>
    <m/>
    <n v="4578091628.745039"/>
    <m/>
    <m/>
    <n v="1863"/>
    <n v="1.1284196974573544"/>
    <n v="14781064.129527222"/>
    <m/>
    <m/>
    <m/>
    <n v="10.844374054850785"/>
    <m/>
    <m/>
    <m/>
    <n v="10.899523740061023"/>
    <m/>
    <n v="10.72"/>
    <n v="812158900.69113541"/>
    <m/>
    <m/>
    <n v="15.496122792158912"/>
    <m/>
    <n v="14.78"/>
    <m/>
    <m/>
  </r>
  <r>
    <x v="1857"/>
    <n v="42.99"/>
    <n v="36.58"/>
    <n v="14236.95"/>
    <n v="12716.14"/>
    <n v="114.84"/>
    <n v="136542.88"/>
    <n v="134182.22"/>
    <n v="119865.84"/>
    <n v="1.2500718804542288E-6"/>
    <n v="35769.459319148547"/>
    <n v="8942.44"/>
    <n v="2.9999663759721669"/>
    <n v="8460822.052812852"/>
    <m/>
    <m/>
    <n v="16.577521738955738"/>
    <m/>
    <m/>
    <n v="232.65167378376231"/>
    <n v="232.56"/>
    <n v="3.9419411662500181E-4"/>
    <n v="285.11394736604728"/>
    <n v="284.74"/>
    <n v="1.313294114094532E-3"/>
    <n v="29865.044225314345"/>
    <e v="#N/A"/>
    <e v="#N/A"/>
    <n v="1.9418575500766304"/>
    <m/>
    <m/>
    <n v="5375780108.1363621"/>
    <m/>
    <m/>
    <n v="1864"/>
    <n v="1.1752323674138874"/>
    <n v="19088671.797915395"/>
    <m/>
    <m/>
    <m/>
    <n v="9.2635325241877506"/>
    <m/>
    <m/>
    <m/>
    <n v="9.3107436730832251"/>
    <m/>
    <n v="9.25"/>
    <n v="1048833531.2438405"/>
    <m/>
    <m/>
    <n v="14.13386104447113"/>
    <m/>
    <n v="14.07"/>
    <m/>
    <m/>
  </r>
  <r>
    <x v="1858"/>
    <n v="39"/>
    <n v="33.82"/>
    <n v="13741.97"/>
    <n v="12274.02"/>
    <n v="120.53"/>
    <n v="129770.29"/>
    <n v="130662.1"/>
    <n v="116721.14"/>
    <n v="1.2500718804542288E-6"/>
    <n v="34525.010716122211"/>
    <n v="8631.33"/>
    <n v="2.9999641672977644"/>
    <n v="8019491.1269394644"/>
    <m/>
    <m/>
    <n v="16.865269824871977"/>
    <m/>
    <m/>
    <n v="226.54279408370232"/>
    <n v="226.44"/>
    <n v="4.5395726771912948E-4"/>
    <n v="277.62783737553701"/>
    <n v="277.26"/>
    <n v="1.3266874974284804E-3"/>
    <n v="28825.854789762721"/>
    <e v="#N/A"/>
    <e v="#N/A"/>
    <n v="2.0379594717751086"/>
    <m/>
    <m/>
    <n v="4842128922.8844185"/>
    <m/>
    <m/>
    <n v="1865"/>
    <n v="1.1531638083973981"/>
    <n v="17760707.638719294"/>
    <m/>
    <m/>
    <m/>
    <n v="9.5851643904122419"/>
    <m/>
    <m/>
    <m/>
    <n v="9.6341191497146266"/>
    <m/>
    <n v="9.61"/>
    <n v="975858081.55542469"/>
    <m/>
    <m/>
    <n v="14.504146868371935"/>
    <m/>
    <n v="14.55"/>
    <m/>
    <m/>
  </r>
  <r>
    <x v="1859"/>
    <n v="36.36"/>
    <n v="32.75"/>
    <n v="13812.43"/>
    <n v="12336.94"/>
    <n v="117.54"/>
    <n v="132993.45000000001"/>
    <n v="129630.42"/>
    <n v="115799.39"/>
    <n v="1.2500718804542288E-6"/>
    <n v="34701.186647325645"/>
    <n v="8675.3700000000008"/>
    <n v="2.9999661855719864"/>
    <n v="8081078.8098766282"/>
    <m/>
    <m/>
    <n v="16.821603986659561"/>
    <m/>
    <m/>
    <n v="224.7485803224522"/>
    <n v="224.68"/>
    <n v="3.0523554589723112E-4"/>
    <n v="275.42933308416161"/>
    <n v="275.07600000000002"/>
    <n v="1.2844925917259165E-3"/>
    <n v="28972.790556305485"/>
    <e v="#N/A"/>
    <e v="#N/A"/>
    <n v="1.9872947045279843"/>
    <m/>
    <m/>
    <n v="5082273844.6296625"/>
    <m/>
    <m/>
    <n v="1866"/>
    <n v="1.1102290076335877"/>
    <n v="17942195.528606124"/>
    <m/>
    <m/>
    <m/>
    <n v="9.535584059512086"/>
    <m/>
    <m/>
    <m/>
    <n v="9.5843894848599422"/>
    <m/>
    <n v="9.5399999999999991"/>
    <n v="985819781.01621783"/>
    <m/>
    <m/>
    <n v="14.618164091806801"/>
    <m/>
    <n v="14.6"/>
    <m/>
    <m/>
  </r>
  <r>
    <x v="1860"/>
    <n v="31.87"/>
    <n v="30.08"/>
    <n v="13171.79"/>
    <n v="11764.69"/>
    <n v="123.48"/>
    <n v="126274.74"/>
    <n v="124880.01"/>
    <n v="111555.39"/>
    <n v="9.7226570483499586E-7"/>
    <n v="33089.276007756089"/>
    <n v="8272.39"/>
    <n v="2.9999656698676067"/>
    <n v="7518600.2363528153"/>
    <m/>
    <m/>
    <n v="17.210395849467741"/>
    <m/>
    <m/>
    <n v="216.49665191888229"/>
    <n v="216.4"/>
    <n v="4.4663548466861158E-4"/>
    <n v="265.31746903450926"/>
    <n v="264.95600000000002"/>
    <n v="1.3642606112307387E-3"/>
    <n v="27626.500886365549"/>
    <e v="#N/A"/>
    <e v="#N/A"/>
    <n v="2.0873814365674628"/>
    <m/>
    <m/>
    <n v="4567726144.4527788"/>
    <m/>
    <m/>
    <n v="1867"/>
    <n v="1.0595079787234043"/>
    <n v="16276049.477282673"/>
    <m/>
    <m/>
    <m/>
    <n v="9.9764988220829061"/>
    <m/>
    <m/>
    <m/>
    <n v="10.027887044138927"/>
    <m/>
    <n v="10.1"/>
    <n v="894246437.34625983"/>
    <m/>
    <m/>
    <n v="15.152276589588867"/>
    <m/>
    <n v="14.95"/>
    <m/>
    <m/>
  </r>
  <r>
    <x v="1861"/>
    <n v="32.85"/>
    <n v="30.44"/>
    <n v="13302.45"/>
    <n v="11881.38"/>
    <n v="122.15"/>
    <n v="127627.45"/>
    <n v="125866.25"/>
    <n v="112436.29"/>
    <n v="9.7226570483499586E-7"/>
    <n v="33416.696345378536"/>
    <n v="8354.24"/>
    <n v="2.999968440621593"/>
    <n v="7630388.7649044935"/>
    <m/>
    <m/>
    <n v="17.124598067528531"/>
    <m/>
    <m/>
    <n v="218.20111378717996"/>
    <n v="218.12"/>
    <n v="3.718768896936453E-4"/>
    <n v="267.40658658164057"/>
    <n v="267.024"/>
    <n v="1.432779756278757E-3"/>
    <n v="27899.716231640818"/>
    <e v="#N/A"/>
    <e v="#N/A"/>
    <n v="2.0647851580678953"/>
    <m/>
    <m/>
    <n v="4665233735.5995083"/>
    <m/>
    <m/>
    <n v="1868"/>
    <n v="1.0791721419185283"/>
    <n v="16598363.428497588"/>
    <m/>
    <m/>
    <m/>
    <n v="9.8770852383994523"/>
    <m/>
    <m/>
    <m/>
    <n v="9.9280662454240911"/>
    <m/>
    <n v="9.8699999999999992"/>
    <n v="911945556.07901943"/>
    <m/>
    <m/>
    <n v="15.032084863105865"/>
    <m/>
    <n v="14.97"/>
    <m/>
    <m/>
  </r>
  <r>
    <x v="1862"/>
    <n v="31.58"/>
    <n v="30.03"/>
    <n v="13821.7"/>
    <n v="12345.15"/>
    <n v="119.77"/>
    <n v="130122.57"/>
    <n v="126852.27"/>
    <n v="113316.99"/>
    <n v="9.7226570483499586E-7"/>
    <n v="34720.242489611126"/>
    <n v="8680.14"/>
    <n v="2.9999634210520947"/>
    <n v="8077070.7040690621"/>
    <m/>
    <m/>
    <n v="16.78994588871117"/>
    <m/>
    <m/>
    <n v="219.90511102343422"/>
    <n v="219.84"/>
    <n v="2.9617459713526806E-4"/>
    <n v="269.49513929787099"/>
    <n v="269.12"/>
    <n v="1.3939480450022579E-3"/>
    <n v="28987.901547345864"/>
    <e v="#N/A"/>
    <e v="#N/A"/>
    <n v="2.0244434525927892"/>
    <m/>
    <m/>
    <n v="4847275401.8886738"/>
    <m/>
    <m/>
    <n v="1869"/>
    <n v="1.0516150516150515"/>
    <n v="17893539.699783273"/>
    <m/>
    <m/>
    <m/>
    <n v="9.4911074943604081"/>
    <m/>
    <m/>
    <m/>
    <n v="9.5401970209708562"/>
    <m/>
    <n v="9.66"/>
    <n v="983094639.03482008"/>
    <m/>
    <m/>
    <n v="14.913803216255209"/>
    <m/>
    <n v="14.94"/>
    <m/>
    <m/>
  </r>
  <r>
    <x v="1863"/>
    <n v="42.67"/>
    <n v="36.6"/>
    <n v="16479.14"/>
    <n v="14718.69"/>
    <n v="94.85"/>
    <n v="157189.10999999999"/>
    <n v="140470.1"/>
    <n v="125481.67"/>
    <n v="9.7226570483499586E-7"/>
    <n v="41394.747789927242"/>
    <n v="10348.780000000001"/>
    <n v="2.9999640334345923"/>
    <n v="10406377.654478682"/>
    <m/>
    <m/>
    <n v="15.175491606771253"/>
    <m/>
    <m/>
    <n v="243.50640099296305"/>
    <n v="243.4"/>
    <n v="4.3714458900190323E-4"/>
    <n v="298.41900021489727"/>
    <n v="298"/>
    <n v="1.4060409895881865E-3"/>
    <n v="34560.265588659255"/>
    <e v="#N/A"/>
    <e v="#N/A"/>
    <n v="1.6031388487842781"/>
    <m/>
    <m/>
    <n v="6863297079.1151018"/>
    <m/>
    <m/>
    <n v="1870"/>
    <n v="1.1658469945355192"/>
    <n v="24773306.89842318"/>
    <m/>
    <m/>
    <m/>
    <n v="7.6659428549563433"/>
    <m/>
    <m/>
    <m/>
    <n v="7.7056737229268188"/>
    <m/>
    <n v="7.73"/>
    <n v="1361063771.5287614"/>
    <m/>
    <m/>
    <n v="13.312313684582149"/>
    <m/>
    <n v="13.44"/>
    <m/>
    <m/>
  </r>
  <r>
    <x v="1864"/>
    <n v="43.05"/>
    <n v="37.9"/>
    <n v="17426.21"/>
    <n v="15564.57"/>
    <n v="90.26"/>
    <n v="164800.51"/>
    <n v="144613.57"/>
    <n v="129182.91"/>
    <n v="9.7226570483499586E-7"/>
    <n v="43772.671311434853"/>
    <n v="10943.26"/>
    <n v="2.9999663090737907"/>
    <n v="11303347.748078704"/>
    <m/>
    <m/>
    <n v="14.73904183204572"/>
    <m/>
    <m/>
    <n v="250.68303727738837"/>
    <n v="250.6"/>
    <n v="3.3135386028870784E-4"/>
    <n v="307.2143608303748"/>
    <n v="306.78800000000001"/>
    <n v="1.3897571951144716E-3"/>
    <n v="36545.385403646338"/>
    <e v="#N/A"/>
    <e v="#N/A"/>
    <n v="1.5254758435615963"/>
    <m/>
    <m/>
    <n v="7527391890.6610575"/>
    <m/>
    <m/>
    <n v="1871"/>
    <n v="1.1358839050131926"/>
    <n v="27619809.528741077"/>
    <m/>
    <m/>
    <m/>
    <n v="7.2250462164288543"/>
    <m/>
    <m/>
    <m/>
    <n v="7.2625687206703651"/>
    <m/>
    <n v="7.28"/>
    <n v="1517436741.3855746"/>
    <m/>
    <m/>
    <n v="12.919184926330006"/>
    <m/>
    <n v="12.94"/>
    <m/>
    <m/>
  </r>
  <r>
    <x v="1865"/>
    <n v="42.44"/>
    <n v="38.26"/>
    <n v="17972.68"/>
    <n v="16052.62"/>
    <n v="87.37"/>
    <n v="170068.57"/>
    <n v="146213.18"/>
    <n v="130611.46"/>
    <n v="4.1667465300321282E-7"/>
    <n v="45142.039898033559"/>
    <n v="11285.61"/>
    <n v="2.9999645475994261"/>
    <n v="11834656.949566731"/>
    <m/>
    <m/>
    <n v="14.506826873593074"/>
    <m/>
    <m/>
    <n v="253.43737046051024"/>
    <n v="253.32"/>
    <n v="4.6332883511079892E-4"/>
    <n v="310.59084254548497"/>
    <n v="310.17599999999999"/>
    <n v="1.3374424374710259E-3"/>
    <n v="37688.067030855593"/>
    <e v="#N/A"/>
    <e v="#N/A"/>
    <n v="1.4763895022804714"/>
    <m/>
    <m/>
    <n v="8006807613.7404413"/>
    <m/>
    <m/>
    <n v="1872"/>
    <n v="1.1092524830109776"/>
    <n v="29348961.825540081"/>
    <m/>
    <m/>
    <m/>
    <n v="6.9975164323650842"/>
    <m/>
    <m/>
    <m/>
    <n v="7.0340801579336905"/>
    <m/>
    <n v="7.07"/>
    <n v="1612382996.5789211"/>
    <m/>
    <m/>
    <n v="12.774918416472611"/>
    <m/>
    <n v="12.78"/>
    <m/>
    <m/>
  </r>
  <r>
    <x v="1866"/>
    <n v="36.270000000000003"/>
    <n v="34.79"/>
    <n v="16998.37"/>
    <n v="15182.39"/>
    <n v="91.44"/>
    <n v="162148.41"/>
    <n v="145598.38"/>
    <n v="130062.21"/>
    <n v="4.1667465300321282E-7"/>
    <n v="42693.821190418028"/>
    <n v="10673.55"/>
    <n v="2.9999645095041512"/>
    <n v="10872198.245566031"/>
    <m/>
    <m/>
    <n v="14.899654500450918"/>
    <m/>
    <m/>
    <n v="252.36555839469969"/>
    <n v="252.28"/>
    <n v="3.3914061637729809E-4"/>
    <n v="309.27766165461537"/>
    <n v="308.85599999999999"/>
    <n v="1.3652370509731337E-3"/>
    <n v="35643.930498973867"/>
    <e v="#N/A"/>
    <e v="#N/A"/>
    <n v="1.5450802194160977"/>
    <m/>
    <m/>
    <n v="7260494239.4127159"/>
    <m/>
    <m/>
    <n v="1873"/>
    <n v="1.0425409600459903"/>
    <n v="26166001.716309574"/>
    <m/>
    <m/>
    <m/>
    <n v="7.3765158336911236"/>
    <m/>
    <m/>
    <m/>
    <n v="7.4151341197642875"/>
    <m/>
    <n v="7.41"/>
    <n v="1437500535.8158035"/>
    <m/>
    <m/>
    <n v="12.828170627779329"/>
    <m/>
    <n v="12.86"/>
    <m/>
    <m/>
  </r>
  <r>
    <x v="1867"/>
    <n v="35.9"/>
    <n v="34.799999999999997"/>
    <n v="16668.04"/>
    <n v="14887.34"/>
    <n v="93.57"/>
    <n v="158381.6"/>
    <n v="147551.5"/>
    <n v="131806.87"/>
    <n v="4.1667465300321282E-7"/>
    <n v="41863.129668788497"/>
    <n v="10465.870000000001"/>
    <n v="2.999966526317305"/>
    <n v="10555166.485576162"/>
    <m/>
    <m/>
    <n v="15.044040634715433"/>
    <m/>
    <m/>
    <n v="255.74466364819446"/>
    <n v="255.64"/>
    <n v="4.0941811999095634E-4"/>
    <n v="313.41914776198223"/>
    <n v="312.98399999999998"/>
    <n v="1.3903195114837175E-3"/>
    <n v="34950.231629737318"/>
    <e v="#N/A"/>
    <e v="#N/A"/>
    <n v="1.5809846272308616"/>
    <m/>
    <m/>
    <n v="6922635205.1502762"/>
    <m/>
    <m/>
    <n v="1874"/>
    <n v="1.0316091954022988"/>
    <n v="25148149.817676928"/>
    <m/>
    <m/>
    <m/>
    <n v="7.5195185828884377"/>
    <m/>
    <m/>
    <m/>
    <n v="7.5589611670840027"/>
    <m/>
    <n v="7.56"/>
    <n v="1381566748.3702238"/>
    <m/>
    <m/>
    <n v="12.655630174425399"/>
    <m/>
    <n v="12.82"/>
    <m/>
    <m/>
  </r>
  <r>
    <x v="1868"/>
    <n v="39.76"/>
    <n v="36.61"/>
    <n v="17160.14"/>
    <n v="15326.86"/>
    <n v="90.8"/>
    <n v="163070.93"/>
    <n v="150438.71"/>
    <n v="134385.94"/>
    <n v="4.1667465300321282E-7"/>
    <n v="43098.027684158107"/>
    <n v="10774.59"/>
    <n v="2.9999691574489709"/>
    <n v="11022492.188232027"/>
    <m/>
    <m/>
    <n v="14.821581715475103"/>
    <m/>
    <m/>
    <n v="260.74258247440417"/>
    <n v="260.64"/>
    <n v="3.9357916821747274E-4"/>
    <n v="319.54452686854324"/>
    <n v="319.11200000000002"/>
    <n v="1.3554077206223702E-3"/>
    <n v="35981.034708780629"/>
    <e v="#N/A"/>
    <e v="#N/A"/>
    <n v="1.5340978755221619"/>
    <m/>
    <m/>
    <n v="7332004657.8720427"/>
    <m/>
    <m/>
    <n v="1875"/>
    <n v="1.0860420650095601"/>
    <n v="26632153.55962988"/>
    <m/>
    <m/>
    <m/>
    <n v="7.2971794153087446"/>
    <m/>
    <m/>
    <m/>
    <n v="7.3355291503669102"/>
    <m/>
    <n v="7.41"/>
    <n v="1463077403.129245"/>
    <m/>
    <m/>
    <n v="12.407543225330425"/>
    <m/>
    <n v="12.5"/>
    <m/>
    <m/>
  </r>
  <r>
    <x v="1869"/>
    <n v="35.590000000000003"/>
    <n v="34.409999999999997"/>
    <n v="16780.22"/>
    <n v="14987.52"/>
    <n v="92.56"/>
    <n v="159902.20000000001"/>
    <n v="148545.71"/>
    <n v="132694.88"/>
    <n v="4.1667465300321282E-7"/>
    <n v="42142.823546391206"/>
    <n v="10535.79"/>
    <n v="2.9999680656496763"/>
    <n v="10656329.456705639"/>
    <m/>
    <m/>
    <n v="14.985268192467075"/>
    <m/>
    <m/>
    <n v="257.45532923076576"/>
    <n v="257.36"/>
    <n v="3.7041199396070645E-4"/>
    <n v="315.51628716533253"/>
    <n v="315.09199999999998"/>
    <n v="1.3465501038825156E-3"/>
    <n v="35183.394653132214"/>
    <e v="#N/A"/>
    <e v="#N/A"/>
    <n v="1.5637480038562479"/>
    <m/>
    <m/>
    <n v="7046522677.0906687"/>
    <m/>
    <m/>
    <n v="1876"/>
    <n v="1.0342923568730022"/>
    <n v="25452012.536787268"/>
    <m/>
    <m/>
    <m/>
    <n v="7.4583931546431437"/>
    <m/>
    <m/>
    <m/>
    <n v="7.4976651576936018"/>
    <m/>
    <n v="7.52"/>
    <n v="1398229074.1372378"/>
    <m/>
    <m/>
    <n v="12.563215437573854"/>
    <m/>
    <n v="12.68"/>
    <m/>
    <m/>
  </r>
  <r>
    <x v="1870"/>
    <n v="32.28"/>
    <n v="31.98"/>
    <n v="15763.26"/>
    <n v="14079.19"/>
    <n v="98.43"/>
    <n v="149757.35"/>
    <n v="144264.32999999999"/>
    <n v="128870.19"/>
    <n v="4.1667465300321282E-7"/>
    <n v="39585.874992983132"/>
    <n v="9896.5499999999993"/>
    <n v="2.9999671595640032"/>
    <n v="9687298.4001363125"/>
    <m/>
    <m/>
    <n v="15.438159448137929"/>
    <m/>
    <m/>
    <n v="250.01666966800468"/>
    <n v="249.92"/>
    <n v="3.8680244880229253E-4"/>
    <n v="306.40107909647662"/>
    <n v="305.976"/>
    <n v="1.3892563353878895E-3"/>
    <n v="33048.226103684145"/>
    <e v="#N/A"/>
    <e v="#N/A"/>
    <n v="1.6626449387945397"/>
    <m/>
    <m/>
    <n v="6150996526.4957857"/>
    <m/>
    <m/>
    <n v="1877"/>
    <n v="1.0093808630393997"/>
    <n v="22364674.417326432"/>
    <m/>
    <m/>
    <m/>
    <n v="7.909309480850732"/>
    <m/>
    <m/>
    <m/>
    <n v="7.9511944522893936"/>
    <m/>
    <n v="7.98"/>
    <n v="1228582515.2218387"/>
    <m/>
    <m/>
    <n v="12.923909436582623"/>
    <m/>
    <n v="12.95"/>
    <m/>
    <m/>
  </r>
  <r>
    <x v="1871"/>
    <n v="32.89"/>
    <n v="32.47"/>
    <n v="16196.62"/>
    <n v="14466.25"/>
    <n v="98.28"/>
    <n v="149987.32999999999"/>
    <n v="148076.15"/>
    <n v="132275.20000000001"/>
    <n v="4.1667465300321282E-7"/>
    <n v="40673.16918762253"/>
    <n v="10168.379999999999"/>
    <n v="2.9999654996786642"/>
    <n v="10086681.234182959"/>
    <m/>
    <m/>
    <n v="15.225553007995881"/>
    <m/>
    <m/>
    <n v="256.61647036442849"/>
    <n v="256.52"/>
    <n v="3.7607346182944035E-4"/>
    <n v="314.48962866073259"/>
    <n v="314.08"/>
    <n v="1.3042175902082676E-3"/>
    <n v="33955.799145682562"/>
    <e v="#N/A"/>
    <e v="#N/A"/>
    <n v="1.6600202265578845"/>
    <m/>
    <m/>
    <n v="6169418577.4110689"/>
    <m/>
    <m/>
    <n v="1878"/>
    <n v="1.0129350169387128"/>
    <n v="23593562.402416036"/>
    <m/>
    <m/>
    <m/>
    <n v="7.6915113533983739"/>
    <m/>
    <m/>
    <m/>
    <n v="7.7323203114016774"/>
    <m/>
    <n v="7.9"/>
    <n v="1296075955.357214"/>
    <m/>
    <m/>
    <n v="12.581973582036351"/>
    <m/>
    <n v="12.7"/>
    <m/>
    <m/>
  </r>
  <r>
    <x v="1872"/>
    <n v="31.62"/>
    <n v="31.67"/>
    <n v="15868.65"/>
    <n v="14173.31"/>
    <n v="97.91"/>
    <n v="150561.39000000001"/>
    <n v="144828.75"/>
    <n v="129374.27"/>
    <n v="4.1667465300321282E-7"/>
    <n v="39848.594854282084"/>
    <n v="9962.23"/>
    <n v="2.9999673621550684"/>
    <n v="9780206.1421907432"/>
    <m/>
    <m/>
    <n v="15.379310616100071"/>
    <m/>
    <m/>
    <n v="250.98259514736696"/>
    <n v="250.88"/>
    <n v="4.0894111673694944E-4"/>
    <n v="307.58551677687905"/>
    <n v="307.18400000000003"/>
    <n v="1.3070888356132571E-3"/>
    <n v="33267.240850199159"/>
    <e v="#N/A"/>
    <e v="#N/A"/>
    <n v="1.6536800415900181"/>
    <m/>
    <m/>
    <n v="6216170631.9086504"/>
    <m/>
    <m/>
    <n v="1879"/>
    <n v="0.99842121881907164"/>
    <n v="22637265.351260554"/>
    <m/>
    <m/>
    <m/>
    <n v="7.8468981385534988"/>
    <m/>
    <m/>
    <m/>
    <n v="7.8886104684491976"/>
    <m/>
    <n v="7.87"/>
    <n v="1243529460.450691"/>
    <m/>
    <m/>
    <n v="12.857438881973982"/>
    <m/>
    <n v="12.85"/>
    <m/>
    <m/>
  </r>
  <r>
    <x v="1873"/>
    <n v="31.82"/>
    <n v="31.99"/>
    <n v="16124.72"/>
    <n v="14402.02"/>
    <n v="96.88"/>
    <n v="152138.57"/>
    <n v="145971.69"/>
    <n v="130395.19"/>
    <n v="4.1667465300321282E-7"/>
    <n v="40490.638259950487"/>
    <n v="10122.74"/>
    <n v="2.9999682161105086"/>
    <n v="10016840.000752879"/>
    <m/>
    <m/>
    <n v="15.254828146430567"/>
    <m/>
    <m/>
    <n v="252.95709760293573"/>
    <n v="252.84"/>
    <n v="4.6312926331171234E-4"/>
    <n v="310.00565920420138"/>
    <n v="309.62799999999999"/>
    <n v="1.2197191604164104E-3"/>
    <n v="33803.090830275098"/>
    <e v="#N/A"/>
    <e v="#N/A"/>
    <n v="1.6361938911251839"/>
    <m/>
    <m/>
    <n v="6345920119.1377306"/>
    <m/>
    <m/>
    <n v="1880"/>
    <n v="0.99468583932478905"/>
    <n v="23367057.964291599"/>
    <m/>
    <m/>
    <m/>
    <n v="7.7199157728481769"/>
    <m/>
    <m/>
    <m/>
    <n v="7.7610307508099918"/>
    <m/>
    <n v="7.77"/>
    <n v="1283604811.2163553"/>
    <m/>
    <m/>
    <n v="12.755511603942471"/>
    <m/>
    <n v="12.83"/>
    <m/>
    <m/>
  </r>
  <r>
    <x v="1874"/>
    <n v="33.92"/>
    <n v="33.79"/>
    <n v="17073.990000000002"/>
    <n v="15249.87"/>
    <n v="91.46"/>
    <n v="160655.60999999999"/>
    <n v="148255.74"/>
    <n v="132435.46"/>
    <n v="4.1667465300321282E-7"/>
    <n v="42873.296124936431"/>
    <n v="10718.41"/>
    <n v="2.9999679173437506"/>
    <n v="10901275.73923385"/>
    <m/>
    <m/>
    <n v="14.805415290917898"/>
    <m/>
    <m/>
    <n v="256.90890646477402"/>
    <n v="256.8"/>
    <n v="4.2409059491443912E-4"/>
    <n v="314.84905124671326"/>
    <n v="314.45600000000002"/>
    <n v="1.2499403627637129E-3"/>
    <n v="35792.056358528869"/>
    <e v="#N/A"/>
    <e v="#N/A"/>
    <n v="1.5445715677685501"/>
    <m/>
    <m/>
    <n v="7055898819.7568808"/>
    <m/>
    <m/>
    <n v="1881"/>
    <n v="1.003847292098254"/>
    <n v="26117425.220837802"/>
    <m/>
    <m/>
    <m/>
    <n v="7.2651042884533767"/>
    <m/>
    <m/>
    <m/>
    <n v="7.3038700997720563"/>
    <m/>
    <n v="7.38"/>
    <n v="1434672731.0179906"/>
    <m/>
    <m/>
    <n v="12.555469250786498"/>
    <m/>
    <n v="12.53"/>
    <m/>
    <m/>
  </r>
  <r>
    <x v="1875"/>
    <n v="37"/>
    <n v="35.380000000000003"/>
    <n v="17591.93"/>
    <n v="15712.45"/>
    <n v="87.92"/>
    <n v="166863.29"/>
    <n v="150939.26"/>
    <n v="134832.4"/>
    <n v="8.3336527945121475E-7"/>
    <n v="44169.550545463018"/>
    <n v="11042.48"/>
    <n v="2.9999665424309594"/>
    <n v="11396847.289623443"/>
    <m/>
    <m/>
    <n v="14.579348247504258"/>
    <m/>
    <m/>
    <n v="261.53360550903193"/>
    <n v="261.44"/>
    <n v="3.5803820774149564E-4"/>
    <n v="320.51815433115871"/>
    <n v="320.14400000000001"/>
    <n v="1.168706367005834E-3"/>
    <n v="36873.506882394599"/>
    <e v="#N/A"/>
    <e v="#N/A"/>
    <n v="1.4844628316071551"/>
    <m/>
    <m/>
    <n v="7598858554.8701744"/>
    <m/>
    <m/>
    <n v="1882"/>
    <n v="1.0457885811192764"/>
    <n v="27698150.56682732"/>
    <m/>
    <m/>
    <m/>
    <n v="7.0434168167577278"/>
    <m/>
    <m/>
    <m/>
    <n v="7.0812831470219688"/>
    <m/>
    <n v="7.16"/>
    <n v="1521439590.2183495"/>
    <m/>
    <m/>
    <n v="12.326445993101945"/>
    <m/>
    <n v="12.39"/>
    <m/>
    <m/>
  </r>
  <r>
    <x v="1876"/>
    <n v="33.380000000000003"/>
    <n v="32.96"/>
    <n v="16681.57"/>
    <n v="14899.34"/>
    <n v="91.73"/>
    <n v="159633.73000000001"/>
    <n v="147307.28"/>
    <n v="131587.88"/>
    <n v="8.3336527945121475E-7"/>
    <n v="41882.811212810899"/>
    <n v="10470.790000000001"/>
    <n v="2.9999666895058441"/>
    <n v="10512076.321942059"/>
    <m/>
    <m/>
    <n v="14.956195293573616"/>
    <m/>
    <m/>
    <n v="255.23422242702415"/>
    <n v="255.12"/>
    <n v="4.4772039441887124E-4"/>
    <n v="312.79839311337457"/>
    <n v="312.42399999999998"/>
    <n v="1.1983494013731999E-3"/>
    <n v="34964.31884505105"/>
    <e v="#N/A"/>
    <e v="#N/A"/>
    <n v="1.5487069402384022"/>
    <m/>
    <m/>
    <n v="6939869909.0890656"/>
    <m/>
    <m/>
    <n v="1883"/>
    <n v="1.012742718446602"/>
    <n v="24830587.942461129"/>
    <m/>
    <m/>
    <m/>
    <n v="7.4075644477984799"/>
    <m/>
    <m/>
    <m/>
    <n v="7.4474661066914729"/>
    <m/>
    <n v="7.4"/>
    <n v="1363911868.9129405"/>
    <m/>
    <m/>
    <n v="12.62260528671063"/>
    <m/>
    <n v="12.55"/>
    <m/>
    <m/>
  </r>
  <r>
    <x v="1877"/>
    <n v="34.32"/>
    <n v="33.71"/>
    <n v="17128.32"/>
    <n v="15298.35"/>
    <n v="90.62"/>
    <n v="161566.79"/>
    <n v="149363.23000000001"/>
    <n v="133424.32999999999"/>
    <n v="8.3336527945121475E-7"/>
    <n v="43003.428371531525"/>
    <n v="10750.95"/>
    <n v="2.9999654329646703"/>
    <n v="10934247.583534922"/>
    <m/>
    <m/>
    <n v="14.755544931939481"/>
    <m/>
    <m/>
    <n v="258.79018540889354"/>
    <n v="258.68"/>
    <n v="4.2595256260069547E-4"/>
    <n v="317.15669667347959"/>
    <n v="316.75599999999997"/>
    <n v="1.2650010527965883E-3"/>
    <n v="35899.643861598561"/>
    <e v="#N/A"/>
    <e v="#N/A"/>
    <n v="1.5298826213007195"/>
    <m/>
    <m/>
    <n v="7107403102.6555843"/>
    <m/>
    <m/>
    <n v="1884"/>
    <n v="1.0180955206170275"/>
    <n v="26159651.573275249"/>
    <m/>
    <m/>
    <m/>
    <n v="7.2088512801676501"/>
    <m/>
    <m/>
    <m/>
    <n v="7.247758090585223"/>
    <m/>
    <n v="7.27"/>
    <n v="1436900266.442431"/>
    <m/>
    <m/>
    <n v="12.445993316088561"/>
    <m/>
    <n v="12.49"/>
    <m/>
    <m/>
  </r>
  <r>
    <x v="1878"/>
    <n v="38.520000000000003"/>
    <n v="36.64"/>
    <n v="18643.73"/>
    <n v="16651.84"/>
    <n v="81.75"/>
    <n v="177388.65"/>
    <n v="154814.96"/>
    <n v="138294.18"/>
    <n v="8.3336527945121475E-7"/>
    <n v="46806.969875120609"/>
    <n v="11701.84"/>
    <n v="2.9999666612362335"/>
    <n v="12385206.363980241"/>
    <m/>
    <m/>
    <n v="14.102444652536418"/>
    <m/>
    <m/>
    <n v="268.22943829627098"/>
    <n v="268.12"/>
    <n v="4.0816908947860497E-4"/>
    <n v="328.7252014473458"/>
    <n v="328.30799999999999"/>
    <n v="1.2707623553060987E-3"/>
    <n v="39074.666797023288"/>
    <e v="#N/A"/>
    <e v="#N/A"/>
    <n v="1.3800601551035339"/>
    <m/>
    <m/>
    <n v="8498778662.4077177"/>
    <m/>
    <m/>
    <n v="1885"/>
    <n v="1.0513100436681224"/>
    <n v="30787456.605686001"/>
    <m/>
    <m/>
    <m/>
    <n v="6.5707569646552431"/>
    <m/>
    <m/>
    <m/>
    <n v="6.6062887793125986"/>
    <m/>
    <n v="6.59"/>
    <n v="1691078808.1789184"/>
    <m/>
    <m/>
    <n v="11.991293900911048"/>
    <m/>
    <n v="11.95"/>
    <m/>
    <m/>
  </r>
  <r>
    <x v="1879"/>
    <n v="38.590000000000003"/>
    <n v="37.06"/>
    <n v="18790.59"/>
    <n v="16782.96"/>
    <n v="80.209999999999994"/>
    <n v="180735.37"/>
    <n v="156570.68"/>
    <n v="139862.20000000001"/>
    <n v="2.7778132727362959E-7"/>
    <n v="47172.22591027525"/>
    <n v="11793.16"/>
    <n v="2.9999648872969797"/>
    <n v="12531131.351288227"/>
    <m/>
    <m/>
    <n v="14.045825097294157"/>
    <m/>
    <m/>
    <n v="271.2515219814245"/>
    <n v="271.16000000000003"/>
    <n v="3.3752021472377436E-4"/>
    <n v="332.42997089565654"/>
    <n v="332.024"/>
    <n v="1.2227155135067225E-3"/>
    <n v="39378.950076623514"/>
    <e v="#N/A"/>
    <e v="#N/A"/>
    <n v="1.353840118179559"/>
    <m/>
    <m/>
    <n v="8817449676.1681423"/>
    <m/>
    <m/>
    <n v="1886"/>
    <n v="1.0412844036697249"/>
    <n v="31269148.693064354"/>
    <m/>
    <m/>
    <m/>
    <n v="6.518106644024579"/>
    <m/>
    <m/>
    <m/>
    <n v="6.5535586653238793"/>
    <m/>
    <n v="6.53"/>
    <n v="1717479102.2795773"/>
    <m/>
    <m/>
    <n v="11.854027564134896"/>
    <m/>
    <n v="11.88"/>
    <m/>
    <m/>
  </r>
  <r>
    <x v="1880"/>
    <n v="36.909999999999997"/>
    <n v="36.06"/>
    <n v="18770.95"/>
    <n v="16765.41"/>
    <n v="81.8"/>
    <n v="177136.05"/>
    <n v="156448.78"/>
    <n v="139753.26999999999"/>
    <n v="2.7778132727362959E-7"/>
    <n v="47121.77228598245"/>
    <n v="11780.55"/>
    <n v="2.9999636932046849"/>
    <n v="12511355.606379066"/>
    <m/>
    <m/>
    <n v="14.052803214109453"/>
    <m/>
    <m/>
    <n v="271.03372689363493"/>
    <n v="270.92"/>
    <n v="4.1978035447698403E-4"/>
    <n v="332.16341802131757"/>
    <n v="331.73599999999999"/>
    <n v="1.2884282119443036E-3"/>
    <n v="39336.639736212186"/>
    <e v="#N/A"/>
    <e v="#N/A"/>
    <n v="1.38060158952796"/>
    <m/>
    <m/>
    <n v="8465608257.5584383"/>
    <m/>
    <m/>
    <n v="1887"/>
    <n v="1.02357182473655"/>
    <n v="31202700.652946211"/>
    <m/>
    <m/>
    <m/>
    <n v="6.5246187504437767"/>
    <m/>
    <m/>
    <m/>
    <n v="6.560170921546824"/>
    <m/>
    <n v="6.6"/>
    <n v="1713810153.4605501"/>
    <m/>
    <m/>
    <n v="11.862824448868469"/>
    <m/>
    <n v="11.88"/>
    <m/>
    <m/>
  </r>
  <r>
    <x v="1881"/>
    <n v="34.6"/>
    <n v="34.96"/>
    <n v="18104.080000000002"/>
    <n v="16169.79"/>
    <n v="84.45"/>
    <n v="171408.67"/>
    <n v="154220.9"/>
    <n v="137763.1"/>
    <n v="2.7778132727362959E-7"/>
    <n v="45446.582814409056"/>
    <n v="11361.74"/>
    <n v="2.9999668021279362"/>
    <n v="11844510.916565133"/>
    <m/>
    <m/>
    <n v="14.302055950417014"/>
    <m/>
    <m/>
    <n v="267.16760643199257"/>
    <n v="267.08"/>
    <n v="3.2801569564400168E-4"/>
    <n v="327.42568096390539"/>
    <n v="327"/>
    <n v="1.301776648028774E-3"/>
    <n v="37938.046613477913"/>
    <e v="#N/A"/>
    <e v="#N/A"/>
    <n v="1.425249579995395"/>
    <m/>
    <m/>
    <n v="7917564319.1973982"/>
    <m/>
    <m/>
    <n v="1888"/>
    <n v="0.98970251716247137"/>
    <n v="28984664.757440913"/>
    <m/>
    <m/>
    <m/>
    <n v="6.7561023610475406"/>
    <m/>
    <m/>
    <m/>
    <n v="6.7929828970568531"/>
    <m/>
    <n v="6.77"/>
    <n v="1591966525.4152381"/>
    <m/>
    <m/>
    <n v="12.03131648330333"/>
    <m/>
    <n v="12.08"/>
    <m/>
    <m/>
  </r>
  <r>
    <x v="1882"/>
    <n v="31.97"/>
    <n v="33.520000000000003"/>
    <n v="17199.98"/>
    <n v="15362.28"/>
    <n v="88.05"/>
    <n v="164094.51999999999"/>
    <n v="151066.67000000001"/>
    <n v="134945.44"/>
    <n v="2.7778132727362959E-7"/>
    <n v="43175.972229796891"/>
    <n v="10794.09"/>
    <n v="2.9999640756929846"/>
    <n v="10957143.766635822"/>
    <m/>
    <m/>
    <n v="14.658792628887477"/>
    <m/>
    <m/>
    <n v="261.69693285451086"/>
    <n v="261.60000000000002"/>
    <n v="3.7053843467438341E-4"/>
    <n v="320.72148077931541"/>
    <n v="320.3"/>
    <n v="1.3158937849373498E-3"/>
    <n v="36042.405548950788"/>
    <e v="#N/A"/>
    <e v="#N/A"/>
    <n v="1.4859247978386054"/>
    <m/>
    <m/>
    <n v="7241314684.9092274"/>
    <m/>
    <m/>
    <n v="1889"/>
    <n v="0.95375894988066812"/>
    <n v="26088830.640021048"/>
    <m/>
    <m/>
    <m/>
    <n v="7.0931678398353135"/>
    <m/>
    <m/>
    <m/>
    <n v="7.131958737420411"/>
    <m/>
    <n v="7.1"/>
    <n v="1432898362.8485811"/>
    <m/>
    <m/>
    <n v="12.276941556007959"/>
    <m/>
    <n v="12.29"/>
    <m/>
    <m/>
  </r>
  <r>
    <x v="1883"/>
    <n v="30.98"/>
    <n v="32.950000000000003"/>
    <n v="16801.36"/>
    <n v="15006.25"/>
    <n v="90.22"/>
    <n v="160053.13"/>
    <n v="150315.79"/>
    <n v="134274.66"/>
    <n v="2.7778132727362959E-7"/>
    <n v="42174.314422468138"/>
    <n v="10543.67"/>
    <n v="2.9999653272976237"/>
    <n v="10576134.83936136"/>
    <m/>
    <m/>
    <n v="14.828269807904853"/>
    <m/>
    <m/>
    <n v="260.38981346461145"/>
    <n v="260.27999999999997"/>
    <n v="4.2190511991502255E-4"/>
    <n v="319.11989630976967"/>
    <n v="318.71199999999999"/>
    <n v="1.2798272728034021E-3"/>
    <n v="35206.088500135098"/>
    <e v="#N/A"/>
    <e v="#N/A"/>
    <n v="1.5224621181165561"/>
    <m/>
    <m/>
    <n v="6884105932.8689804"/>
    <m/>
    <m/>
    <n v="1890"/>
    <n v="0.94021244309559937"/>
    <n v="24878743.816872675"/>
    <m/>
    <m/>
    <m/>
    <n v="7.2572182112305343"/>
    <m/>
    <m/>
    <m/>
    <n v="7.2969782630604811"/>
    <m/>
    <n v="7.24"/>
    <n v="1366420421.8853629"/>
    <m/>
    <m/>
    <n v="12.337514250558714"/>
    <m/>
    <n v="12.25"/>
    <m/>
    <m/>
  </r>
  <r>
    <x v="1884"/>
    <n v="32.729999999999997"/>
    <n v="33.81"/>
    <n v="17478"/>
    <n v="15610.58"/>
    <n v="87.2"/>
    <n v="165404.72"/>
    <n v="153256.92000000001"/>
    <n v="136901.81"/>
    <n v="2.7778132727362959E-7"/>
    <n v="43869.588400145578"/>
    <n v="10967.49"/>
    <n v="2.9999661180585147"/>
    <n v="11214693.57488348"/>
    <m/>
    <m/>
    <n v="14.528554126567293"/>
    <m/>
    <m/>
    <n v="265.46526942609961"/>
    <n v="265.36"/>
    <n v="3.9670419844584082E-4"/>
    <n v="325.34117463700198"/>
    <n v="324.93200000000002"/>
    <n v="1.2592623595151231E-3"/>
    <n v="36620.743505679922"/>
    <e v="#N/A"/>
    <e v="#N/A"/>
    <n v="1.4712577538033589"/>
    <m/>
    <m/>
    <n v="7342786438.9136724"/>
    <m/>
    <m/>
    <n v="1891"/>
    <n v="0.96805678793256422"/>
    <n v="26879854.096083168"/>
    <m/>
    <m/>
    <m/>
    <n v="6.9639832012151794"/>
    <m/>
    <m/>
    <m/>
    <n v="7.0023439874250579"/>
    <m/>
    <n v="6.99"/>
    <n v="1476278083.5439494"/>
    <m/>
    <m/>
    <n v="12.094792650920823"/>
    <m/>
    <n v="12.13"/>
    <m/>
    <m/>
  </r>
  <r>
    <x v="1885"/>
    <n v="32.86"/>
    <n v="33.619999999999997"/>
    <n v="17397.759999999998"/>
    <n v="15538.91"/>
    <n v="87.2"/>
    <n v="165402.64000000001"/>
    <n v="152287.28"/>
    <n v="136035.60999999999"/>
    <n v="2.7778132727362959E-7"/>
    <n v="43667.122093837432"/>
    <n v="10916.88"/>
    <n v="2.9999635512928085"/>
    <n v="11137354.82098132"/>
    <m/>
    <m/>
    <n v="14.561526264355807"/>
    <m/>
    <m/>
    <n v="263.77926726907947"/>
    <n v="263.68"/>
    <n v="3.7646870858409898E-4"/>
    <n v="323.27524761877748"/>
    <n v="322.86799999999999"/>
    <n v="1.2613440129634057E-3"/>
    <n v="36451.564748960118"/>
    <e v="#N/A"/>
    <e v="#N/A"/>
    <n v="1.4711771369401367"/>
    <m/>
    <m/>
    <n v="7342042519.9327354"/>
    <m/>
    <m/>
    <n v="1892"/>
    <n v="0.97739440809042244"/>
    <n v="26632139.486330818"/>
    <m/>
    <m/>
    <m/>
    <n v="6.9956298241960209"/>
    <m/>
    <m/>
    <m/>
    <n v="7.0342343424849796"/>
    <m/>
    <n v="7"/>
    <n v="1462656835.8265622"/>
    <m/>
    <m/>
    <n v="12.170871578482799"/>
    <m/>
    <n v="12.13"/>
    <m/>
    <m/>
  </r>
  <r>
    <x v="1886"/>
    <n v="37.32"/>
    <n v="36.19"/>
    <n v="18876.18"/>
    <n v="16859.36"/>
    <n v="83.47"/>
    <n v="172494.18"/>
    <n v="156420.72"/>
    <n v="139727.9"/>
    <n v="2.7778132727362959E-7"/>
    <n v="47376.694363212664"/>
    <n v="11844.28"/>
    <n v="2.9999640639374161"/>
    <n v="12556862.960790213"/>
    <m/>
    <m/>
    <n v="13.942465939075744"/>
    <m/>
    <m/>
    <n v="270.93225926886612"/>
    <n v="270.83999999999997"/>
    <n v="3.4064122310639711E-4"/>
    <n v="332.04197621935782"/>
    <n v="331.61599999999999"/>
    <n v="1.2845466423749841E-3"/>
    <n v="39547.971757922322"/>
    <e v="#N/A"/>
    <e v="#N/A"/>
    <n v="1.4081700332515745"/>
    <m/>
    <m/>
    <n v="7971006795.8608599"/>
    <m/>
    <m/>
    <n v="1893"/>
    <n v="1.0312240950538825"/>
    <n v="31157328.279936604"/>
    <m/>
    <m/>
    <m/>
    <n v="6.4008640320776218"/>
    <m/>
    <m/>
    <m/>
    <n v="6.4362499165421632"/>
    <m/>
    <n v="6.61"/>
    <n v="1711164342.0318935"/>
    <m/>
    <m/>
    <n v="11.840094107308945"/>
    <m/>
    <n v="11.85"/>
    <m/>
    <m/>
  </r>
  <r>
    <x v="1887"/>
    <n v="41.35"/>
    <n v="39.15"/>
    <n v="20337.57"/>
    <n v="18164.599999999999"/>
    <n v="73.37"/>
    <n v="193353.29"/>
    <n v="162701.91"/>
    <n v="145338.74"/>
    <n v="2.7778132727362959E-7"/>
    <n v="51043.343714903844"/>
    <n v="12760.95"/>
    <n v="2.9999642436420362"/>
    <n v="14014944.048530957"/>
    <m/>
    <m/>
    <n v="13.402409061363398"/>
    <m/>
    <m/>
    <n v="281.80487346624011"/>
    <n v="281.68"/>
    <n v="4.4331676455588997E-4"/>
    <n v="345.36732500072111"/>
    <n v="345.072"/>
    <n v="8.5583588561544133E-4"/>
    <n v="42608.522640644282"/>
    <e v="#N/A"/>
    <e v="#N/A"/>
    <n v="1.2377114425582167"/>
    <m/>
    <m/>
    <n v="9898064075.8367405"/>
    <m/>
    <m/>
    <n v="1894"/>
    <n v="1.0561941251596425"/>
    <n v="35980473.392739594"/>
    <m/>
    <m/>
    <m/>
    <n v="5.9050385202344753"/>
    <m/>
    <m/>
    <m/>
    <n v="5.9377419222599945"/>
    <m/>
    <n v="5.95"/>
    <n v="1976029881.1796269"/>
    <m/>
    <m/>
    <n v="11.364232341465609"/>
    <m/>
    <n v="11.28"/>
    <m/>
    <m/>
  </r>
  <r>
    <x v="1888"/>
    <n v="41.25"/>
    <n v="39.549999999999997"/>
    <n v="20608.599999999999"/>
    <n v="18406.669999999998"/>
    <n v="73.16"/>
    <n v="193910.77"/>
    <n v="163415.35"/>
    <n v="145976"/>
    <n v="2.7778132727362959E-7"/>
    <n v="51722.315076864041"/>
    <n v="12930.69"/>
    <n v="2.9999655916941816"/>
    <n v="14294961.572880145"/>
    <m/>
    <m/>
    <n v="13.31275915361088"/>
    <m/>
    <m/>
    <n v="283.03367265874476"/>
    <n v="282.92"/>
    <n v="4.0178375068844474E-4"/>
    <n v="346.87366593583374"/>
    <n v="346.572"/>
    <n v="8.7042789329117021E-4"/>
    <n v="43175.101787278807"/>
    <e v="#N/A"/>
    <e v="#N/A"/>
    <n v="1.2341012326648506"/>
    <m/>
    <m/>
    <n v="9954382433.8416309"/>
    <m/>
    <m/>
    <n v="1895"/>
    <n v="1.042983565107459"/>
    <n v="36938213.994123563"/>
    <m/>
    <m/>
    <m/>
    <n v="5.8260738365350777"/>
    <m/>
    <m/>
    <m/>
    <n v="5.8583977206674591"/>
    <m/>
    <n v="5.88"/>
    <n v="2028605743.0205328"/>
    <m/>
    <m/>
    <n v="11.313988786499273"/>
    <m/>
    <n v="11.39"/>
    <m/>
    <m/>
  </r>
  <r>
    <x v="1889"/>
    <n v="39.020000000000003"/>
    <n v="38.03"/>
    <n v="19786.830000000002"/>
    <n v="17672.689999999999"/>
    <n v="75.44"/>
    <n v="187876.42"/>
    <n v="160358.34"/>
    <n v="143245.10999999999"/>
    <n v="5.5556975353532323E-7"/>
    <n v="49656.249989608594"/>
    <n v="12414.17"/>
    <n v="2.9999653613256942"/>
    <n v="13439541.211142508"/>
    <m/>
    <m/>
    <n v="13.57712717720691"/>
    <m/>
    <m/>
    <n v="277.71864709393839"/>
    <n v="277.60000000000002"/>
    <n v="4.2740307614685946E-4"/>
    <n v="340.36092254155523"/>
    <n v="340.05200000000002"/>
    <n v="9.0845677000928049E-4"/>
    <n v="41449.884298013494"/>
    <e v="#N/A"/>
    <e v="#N/A"/>
    <n v="1.2723522911848413"/>
    <m/>
    <m/>
    <n v="9332704612.3429871"/>
    <m/>
    <m/>
    <n v="1896"/>
    <n v="1.026032079936892"/>
    <n v="33988898.733096682"/>
    <m/>
    <m/>
    <m/>
    <n v="6.0575464969690156"/>
    <m/>
    <m/>
    <m/>
    <n v="6.0913349354584465"/>
    <m/>
    <n v="6.1"/>
    <n v="1866571292.6373527"/>
    <m/>
    <m/>
    <n v="11.524389022881367"/>
    <m/>
    <n v="11.35"/>
    <m/>
    <m/>
  </r>
  <r>
    <x v="1890"/>
    <n v="37.71"/>
    <n v="37.21"/>
    <n v="19422.599999999999"/>
    <n v="17347.37"/>
    <n v="76.98"/>
    <n v="184041.38"/>
    <n v="159060.64000000001"/>
    <n v="142085.82"/>
    <n v="5.5556975353532323E-7"/>
    <n v="48741.004205184152"/>
    <n v="12185.36"/>
    <n v="2.9999642361968912"/>
    <n v="13068322.004924387"/>
    <m/>
    <m/>
    <n v="13.701734857142764"/>
    <m/>
    <m/>
    <n v="275.46449174184175"/>
    <n v="275.36"/>
    <n v="3.7947320541009688E-4"/>
    <n v="337.59868942205037"/>
    <n v="337.29599999999999"/>
    <n v="8.973999752455164E-4"/>
    <n v="40685.701750899752"/>
    <e v="#N/A"/>
    <e v="#N/A"/>
    <n v="1.2982544073285789"/>
    <m/>
    <m/>
    <n v="8951013896.6669445"/>
    <m/>
    <m/>
    <n v="1897"/>
    <n v="1.013437248051599"/>
    <n v="32736455.908836309"/>
    <m/>
    <n v="4.0698507279976512"/>
    <m/>
    <n v="6.1687668718180326"/>
    <m/>
    <m/>
    <m/>
    <n v="6.2032386190866813"/>
    <m/>
    <n v="6.19"/>
    <n v="1797771092.9160762"/>
    <m/>
    <m/>
    <n v="11.61723325281196"/>
    <m/>
    <n v="11.6"/>
    <m/>
    <m/>
  </r>
  <r>
    <x v="1891"/>
    <n v="41.08"/>
    <n v="39.520000000000003"/>
    <n v="20746.12"/>
    <n v="18529.46"/>
    <n v="72.63"/>
    <n v="194447.08"/>
    <n v="164009.82"/>
    <n v="146506.75"/>
    <n v="5.5556975353532323E-7"/>
    <n v="52061.107463855602"/>
    <n v="13015.39"/>
    <n v="2.9999652306888693"/>
    <n v="14403942.510888061"/>
    <m/>
    <m/>
    <n v="13.234556401412743"/>
    <m/>
    <m/>
    <n v="284.02865778060396"/>
    <n v="283.92"/>
    <n v="3.827056234289028E-4"/>
    <n v="348.094983508349"/>
    <n v="347.8"/>
    <n v="8.4814119709308855E-4"/>
    <n v="43456.869605528787"/>
    <e v="#N/A"/>
    <e v="#N/A"/>
    <n v="1.2248252910810553"/>
    <m/>
    <m/>
    <n v="9962435743.9856567"/>
    <m/>
    <m/>
    <n v="1898"/>
    <n v="1.0394736842105261"/>
    <n v="37196678.355617501"/>
    <m/>
    <m/>
    <m/>
    <n v="5.7481450647441017"/>
    <m/>
    <m/>
    <m/>
    <n v="5.7803249724094323"/>
    <m/>
    <n v="5.8"/>
    <n v="2042688461.3750474"/>
    <m/>
    <m/>
    <n v="11.255358731258797"/>
    <m/>
    <n v="11.3"/>
    <m/>
    <m/>
  </r>
  <r>
    <x v="1892"/>
    <n v="38.840000000000003"/>
    <n v="38.18"/>
    <n v="20303.46"/>
    <n v="18134.09"/>
    <n v="72.849999999999994"/>
    <n v="193855.89"/>
    <n v="162053.74"/>
    <n v="144759.34"/>
    <n v="5.5556975353532323E-7"/>
    <n v="50949.037170363379"/>
    <n v="12737.37"/>
    <n v="2.9999652338248302"/>
    <n v="13942795.369957145"/>
    <m/>
    <m/>
    <n v="13.375403598797421"/>
    <m/>
    <m/>
    <n v="280.63431772705638"/>
    <n v="280.52"/>
    <n v="4.0752077233863204E-4"/>
    <n v="343.93538321695667"/>
    <n v="343.66800000000001"/>
    <n v="7.7802768065882155E-4"/>
    <n v="42528.390713536588"/>
    <e v="#N/A"/>
    <e v="#N/A"/>
    <n v="1.2284680327846307"/>
    <m/>
    <m/>
    <n v="9901102703.1357937"/>
    <m/>
    <m/>
    <n v="1899"/>
    <n v="1.0172865374541646"/>
    <n v="35608119.567485809"/>
    <m/>
    <m/>
    <m/>
    <n v="5.8705219458957227"/>
    <m/>
    <m/>
    <m/>
    <n v="5.9034468478371931"/>
    <m/>
    <n v="5.89"/>
    <n v="1955429936.3517611"/>
    <m/>
    <m/>
    <n v="11.389188306507098"/>
    <m/>
    <n v="11.35"/>
    <m/>
    <m/>
  </r>
  <r>
    <x v="1893"/>
    <n v="42.96"/>
    <n v="41.24"/>
    <n v="22019.599999999999"/>
    <n v="19666.86"/>
    <n v="68.86"/>
    <n v="204469.68"/>
    <n v="168972.02"/>
    <n v="150939.22"/>
    <n v="5.5556975353532323E-7"/>
    <n v="55254.132227183611"/>
    <n v="13813.65"/>
    <n v="2.9999661369141113"/>
    <n v="15710400.791792572"/>
    <m/>
    <m/>
    <n v="12.809797337159111"/>
    <m/>
    <m/>
    <n v="292.60781821560238"/>
    <n v="292.48"/>
    <n v="4.3701523387018604E-4"/>
    <n v="358.61007020263696"/>
    <n v="358.31599999999997"/>
    <n v="8.2070072962681095E-4"/>
    <n v="46121.743377760075"/>
    <e v="#N/A"/>
    <e v="#N/A"/>
    <n v="1.1611211193212128"/>
    <m/>
    <m/>
    <n v="10984455150.285072"/>
    <m/>
    <m/>
    <n v="1900"/>
    <n v="1.0417070805043647"/>
    <n v="41626214.573744468"/>
    <m/>
    <n v="4.0087562502257894"/>
    <m/>
    <n v="5.374070285956325"/>
    <m/>
    <m/>
    <m/>
    <n v="5.4042656582002202"/>
    <m/>
    <n v="5.48"/>
    <n v="2285890287.6714416"/>
    <m/>
    <m/>
    <n v="10.902578489614189"/>
    <m/>
    <n v="10.94"/>
    <m/>
    <m/>
  </r>
  <r>
    <x v="1894"/>
    <n v="45.45"/>
    <n v="43.38"/>
    <n v="23578.84"/>
    <n v="21059.46"/>
    <n v="64.56"/>
    <n v="217219.45"/>
    <n v="174025.7"/>
    <n v="155453.32"/>
    <n v="5.5556975353532323E-7"/>
    <n v="59162.429956119144"/>
    <n v="14790.73"/>
    <n v="2.999966868174806"/>
    <n v="17378568.661194339"/>
    <m/>
    <m/>
    <n v="12.35530505574706"/>
    <m/>
    <m/>
    <n v="301.33720100363985"/>
    <n v="301.24"/>
    <n v="3.2266964426974631E-4"/>
    <n v="369.30971547097408"/>
    <n v="369.036"/>
    <n v="7.4170398273909477E-4"/>
    <n v="49383.337643654144"/>
    <e v="#N/A"/>
    <e v="#N/A"/>
    <n v="1.0884353415829149"/>
    <m/>
    <m/>
    <n v="12351510666.590031"/>
    <m/>
    <m/>
    <n v="1901"/>
    <n v="1.0477178423236515"/>
    <n v="47516471.197074912"/>
    <e v="#N/A"/>
    <m/>
    <m/>
    <n v="4.9928375046621216"/>
    <m/>
    <n v="5"/>
    <n v="-1.4324990675756988E-3"/>
    <n v="5.021043651970917"/>
    <m/>
    <n v="5.12"/>
    <n v="2609266121.0008988"/>
    <m/>
    <m/>
    <n v="10.575362021252971"/>
    <m/>
    <n v="10.66"/>
    <m/>
    <m/>
  </r>
  <r>
    <x v="1895"/>
    <n v="40.82"/>
    <n v="40.450000000000003"/>
    <n v="21693.64"/>
    <n v="19375.68"/>
    <n v="67.540000000000006"/>
    <n v="207194.1"/>
    <n v="168431.61"/>
    <n v="150456.15"/>
    <n v="5.5556975353532323E-7"/>
    <n v="54430.88641971771"/>
    <n v="13607.84"/>
    <n v="2.9999651979827591"/>
    <n v="15294202.86777509"/>
    <m/>
    <m/>
    <n v="12.848896288161038"/>
    <m/>
    <m/>
    <n v="291.64354654133655"/>
    <n v="291.52"/>
    <n v="4.2380125321272999E-4"/>
    <n v="357.42985887941541"/>
    <n v="357.12"/>
    <n v="8.6766039262831107E-4"/>
    <n v="45433.654144193722"/>
    <e v="#N/A"/>
    <e v="#N/A"/>
    <n v="1.1386136131527547"/>
    <m/>
    <m/>
    <n v="11210535857.580267"/>
    <m/>
    <m/>
    <n v="1902"/>
    <n v="1.0091470951792336"/>
    <n v="39916898.524168283"/>
    <e v="#N/A"/>
    <n v="9957427.1999999993"/>
    <e v="#N/A"/>
    <n v="5.3917817866944029"/>
    <m/>
    <n v="5.3996250000000003"/>
    <n v="-1.4525477798176256E-3"/>
    <n v="5.4222967078505393"/>
    <m/>
    <n v="5.46"/>
    <n v="2191927718.8457284"/>
    <m/>
    <m/>
    <n v="10.914917750035077"/>
    <m/>
    <n v="10.79"/>
    <m/>
    <m/>
  </r>
  <r>
    <x v="1896"/>
    <n v="37.81"/>
    <n v="38.31"/>
    <n v="20552.61"/>
    <n v="18356.55"/>
    <n v="71.8"/>
    <n v="194140.66"/>
    <n v="167292.28"/>
    <n v="149438.32999999999"/>
    <n v="5.5556975353532323E-7"/>
    <n v="51566.703546608391"/>
    <n v="12891.79"/>
    <n v="2.9999645934822383"/>
    <n v="14087391.605739934"/>
    <m/>
    <m/>
    <n v="13.186468840312232"/>
    <m/>
    <m/>
    <n v="289.66370493751805"/>
    <n v="289.56"/>
    <n v="3.5814662770428107E-4"/>
    <n v="355.00381157522565"/>
    <n v="354.68"/>
    <n v="9.1296823961228846E-4"/>
    <n v="43042.6778338515"/>
    <e v="#N/A"/>
    <e v="#N/A"/>
    <n v="1.2103639004687532"/>
    <m/>
    <m/>
    <n v="9797239173.336504"/>
    <m/>
    <m/>
    <n v="1903"/>
    <n v="0.98694857739493602"/>
    <n v="35716563.933267601"/>
    <e v="#N/A"/>
    <n v="8775890.4000000004"/>
    <e v="#N/A"/>
    <n v="5.6751166138751916"/>
    <m/>
    <n v="5.6817500000000001"/>
    <n v="-1.1674899678458805E-3"/>
    <n v="5.7072929758049336"/>
    <m/>
    <n v="5.72"/>
    <n v="1961256310.4270811"/>
    <m/>
    <m/>
    <n v="10.988355690001875"/>
    <m/>
    <n v="11.09"/>
    <m/>
    <m/>
  </r>
  <r>
    <x v="1897"/>
    <n v="36.270000000000003"/>
    <n v="37.04"/>
    <n v="20282.39"/>
    <n v="18115.189999999999"/>
    <n v="72.98"/>
    <n v="190942.84"/>
    <n v="165500.84"/>
    <n v="147838"/>
    <n v="5.5556975353532323E-7"/>
    <n v="50887.47802236757"/>
    <n v="12721.98"/>
    <n v="2.9999652587386216"/>
    <n v="13809418.346183287"/>
    <m/>
    <m/>
    <n v="13.272814123029489"/>
    <m/>
    <m/>
    <n v="286.55486999644666"/>
    <n v="286.44"/>
    <n v="4.0102638055672379E-4"/>
    <n v="351.19409448160292"/>
    <n v="350.9"/>
    <n v="8.381147951066481E-4"/>
    <n v="42475.511824758876"/>
    <e v="#N/A"/>
    <e v="#N/A"/>
    <n v="1.230188263607715"/>
    <m/>
    <m/>
    <n v="9473763863.1744289"/>
    <m/>
    <m/>
    <n v="1904"/>
    <n v="0.97921166306695473"/>
    <n v="34776157.774662323"/>
    <e v="#N/A"/>
    <n v="70156.800000000003"/>
    <e v="#N/A"/>
    <n v="5.7494677494130801"/>
    <m/>
    <n v="5.7554999999999996"/>
    <n v="-1.0480845429449159E-3"/>
    <n v="5.7821243215220663"/>
    <m/>
    <n v="5.83"/>
    <n v="1909596120.6865399"/>
    <m/>
    <m/>
    <n v="11.105625017060424"/>
    <m/>
    <n v="11.1"/>
    <m/>
    <m/>
  </r>
  <r>
    <x v="1898"/>
    <n v="36.200000000000003"/>
    <n v="37.31"/>
    <n v="20321.11"/>
    <n v="18149.759999999998"/>
    <n v="72.8"/>
    <n v="191422.76"/>
    <n v="166739.42000000001"/>
    <n v="148944.31"/>
    <n v="5.5556975353532323E-7"/>
    <n v="50983.38133311284"/>
    <n v="12745.96"/>
    <n v="2.9999640147241045"/>
    <n v="13848815.212843562"/>
    <m/>
    <m/>
    <n v="13.259804453433304"/>
    <m/>
    <m/>
    <n v="288.69235814744275"/>
    <n v="288.60000000000002"/>
    <n v="3.2002130091024483E-4"/>
    <n v="353.81413136134665"/>
    <n v="353.50799999999998"/>
    <n v="8.6598142431482117E-4"/>
    <n v="42555.345449642635"/>
    <e v="#N/A"/>
    <e v="#N/A"/>
    <n v="1.2270868500836181"/>
    <m/>
    <m/>
    <n v="9520661812.1057758"/>
    <m/>
    <m/>
    <n v="1905"/>
    <n v="0.97024926293218983"/>
    <n v="34907711.082729466"/>
    <e v="#N/A"/>
    <n v="71172.86"/>
    <e v="#N/A"/>
    <n v="5.7382285192130693"/>
    <m/>
    <n v="5.7439999999999998"/>
    <n v="-1.004784259563074E-3"/>
    <n v="5.7708797987483242"/>
    <m/>
    <n v="5.72"/>
    <n v="1916798861.5853622"/>
    <m/>
    <m/>
    <n v="11.022117193586936"/>
    <m/>
    <n v="10.97"/>
    <m/>
    <m/>
  </r>
  <r>
    <x v="1899"/>
    <n v="33.020000000000003"/>
    <n v="34.79"/>
    <n v="18861.52"/>
    <n v="16846.099999999999"/>
    <n v="76.59"/>
    <n v="181440.32"/>
    <n v="159549.53"/>
    <n v="142521.5"/>
    <n v="5.5556975353532323E-7"/>
    <n v="47317.972538814087"/>
    <n v="11829.59"/>
    <n v="2.999967246439994"/>
    <n v="12356361.800609494"/>
    <m/>
    <m/>
    <n v="13.73494420905253"/>
    <m/>
    <m/>
    <n v="276.22358747092153"/>
    <n v="276.12"/>
    <n v="3.7515381327501984E-4"/>
    <n v="338.53383098858325"/>
    <n v="338.21199999999999"/>
    <n v="9.5156584799838129E-4"/>
    <n v="39495.273658243415"/>
    <e v="#N/A"/>
    <e v="#N/A"/>
    <n v="1.2907573283363085"/>
    <m/>
    <m/>
    <n v="8525733974.3987417"/>
    <m/>
    <m/>
    <n v="1906"/>
    <n v="0.94912331129634964"/>
    <n v="29889990.678226493"/>
    <e v="#N/A"/>
    <n v="62875.01"/>
    <e v="#N/A"/>
    <n v="6.1495343633199298"/>
    <m/>
    <n v="6.1556249999999997"/>
    <n v="-9.8944244980325724E-4"/>
    <n v="6.1847142570364717"/>
    <m/>
    <n v="6.14"/>
    <n v="1641219546.820406"/>
    <m/>
    <m/>
    <n v="11.496158875624147"/>
    <m/>
    <n v="11.41"/>
    <m/>
    <m/>
  </r>
  <r>
    <x v="1900"/>
    <n v="32.86"/>
    <n v="34.06"/>
    <n v="18769.900000000001"/>
    <n v="16764.259999999998"/>
    <n v="78.45"/>
    <n v="177054.27"/>
    <n v="159199"/>
    <n v="142208.29999999999"/>
    <n v="4.1667465300321282E-7"/>
    <n v="47086.976893056381"/>
    <n v="11771.84"/>
    <n v="2.9999674556446894"/>
    <n v="12266201.558735199"/>
    <m/>
    <m/>
    <n v="13.767948706427887"/>
    <m/>
    <m/>
    <n v="275.61000428137169"/>
    <n v="275.52"/>
    <n v="3.266705915059287E-4"/>
    <n v="337.78220649122323"/>
    <n v="337.476"/>
    <n v="9.0734301468331502E-4"/>
    <n v="39302.271113531584"/>
    <e v="#N/A"/>
    <e v="#N/A"/>
    <n v="1.3220311257296291"/>
    <m/>
    <m/>
    <n v="8112922123.3106146"/>
    <m/>
    <m/>
    <n v="1907"/>
    <n v="0.96476805637110974"/>
    <n v="29598576.222014338"/>
    <e v="#N/A"/>
    <n v="60721.919999999998"/>
    <e v="#N/A"/>
    <n v="6.1791215940799669"/>
    <m/>
    <n v="6.1866250000000003"/>
    <n v="-1.2128431770203063E-3"/>
    <n v="6.2145337950060799"/>
    <m/>
    <n v="6.21"/>
    <n v="1625200342.9024487"/>
    <m/>
    <m/>
    <n v="11.521001076902662"/>
    <m/>
    <n v="11.47"/>
    <m/>
    <m/>
  </r>
  <r>
    <x v="1901"/>
    <n v="31.26"/>
    <n v="32.97"/>
    <n v="17602"/>
    <n v="15721.15"/>
    <n v="83.83"/>
    <n v="164912.73000000001"/>
    <n v="153693.98000000001"/>
    <n v="137290.75"/>
    <n v="4.1667465300321282E-7"/>
    <n v="44156.056109350451"/>
    <n v="11039.11"/>
    <n v="2.9999652244927759"/>
    <n v="11121248.900213644"/>
    <m/>
    <m/>
    <n v="14.195915596808383"/>
    <m/>
    <m/>
    <n v="266.0730633228863"/>
    <n v="265.95999999999998"/>
    <n v="4.2511401295808326E-4"/>
    <n v="326.09427639137601"/>
    <n v="325.81200000000001"/>
    <n v="8.6637813025913779E-4"/>
    <n v="36855.735056337231"/>
    <e v="#N/A"/>
    <e v="#N/A"/>
    <n v="1.4126169103829682"/>
    <m/>
    <m/>
    <n v="6999697705.3238306"/>
    <m/>
    <m/>
    <n v="1908"/>
    <n v="0.94813466787989087"/>
    <n v="25914322.81476916"/>
    <e v="#N/A"/>
    <n v="51916.03"/>
    <e v="#N/A"/>
    <n v="6.5632947493051761"/>
    <m/>
    <n v="6.5726250000000004"/>
    <n v="-1.4195623049884087E-3"/>
    <n v="6.60097467503034"/>
    <m/>
    <n v="6.62"/>
    <n v="1422889361.9606187"/>
    <m/>
    <m/>
    <n v="11.918960351941962"/>
    <m/>
    <n v="12.02"/>
    <m/>
    <m/>
  </r>
  <r>
    <x v="1902"/>
    <n v="30.7"/>
    <n v="32.71"/>
    <n v="17473.93"/>
    <n v="15606.76"/>
    <n v="83.36"/>
    <n v="165825.12"/>
    <n v="153547.23000000001"/>
    <n v="137159.60999999999"/>
    <n v="4.1667465300321282E-7"/>
    <n v="43833.713195456658"/>
    <n v="10958.52"/>
    <n v="2.999966527912223"/>
    <n v="10999763.020935921"/>
    <m/>
    <m/>
    <n v="14.247190825815144"/>
    <m/>
    <m/>
    <n v="265.81252997516287"/>
    <n v="265.72000000000003"/>
    <n v="3.4822360064290514E-4"/>
    <n v="325.77532851140109"/>
    <n v="325.49200000000002"/>
    <n v="8.7046228909182233E-4"/>
    <n v="36586.513380920958"/>
    <e v="#N/A"/>
    <e v="#N/A"/>
    <n v="1.4046199842526497"/>
    <m/>
    <m/>
    <n v="7076611209.8182335"/>
    <m/>
    <m/>
    <n v="1909"/>
    <n v="0.93855090186487311"/>
    <n v="25536347.41813821"/>
    <e v="#N/A"/>
    <n v="52278.92"/>
    <e v="#N/A"/>
    <n v="6.6107425859177535"/>
    <m/>
    <n v="6.6215000000000002"/>
    <n v="-1.6246189054212046E-3"/>
    <n v="6.6487614380884281"/>
    <m/>
    <n v="6.64"/>
    <n v="1402120146.6399612"/>
    <m/>
    <m/>
    <n v="11.929909043794897"/>
    <m/>
    <n v="11.96"/>
    <m/>
    <m/>
  </r>
  <r>
    <x v="1903"/>
    <n v="28.24"/>
    <n v="30.39"/>
    <n v="16400.46"/>
    <n v="14647.99"/>
    <n v="88.19"/>
    <n v="156223.56"/>
    <n v="148082.98000000001"/>
    <n v="132278.49"/>
    <n v="4.1667465300321282E-7"/>
    <n v="41139.888436105517"/>
    <n v="10285.06"/>
    <n v="2.9999658180025706"/>
    <n v="9986044.6929889843"/>
    <m/>
    <m/>
    <n v="14.684432415565354"/>
    <m/>
    <m/>
    <n v="256.34686973324807"/>
    <n v="256.24"/>
    <n v="4.1706889341264208E-4"/>
    <n v="314.17472016721496"/>
    <n v="313.916"/>
    <n v="8.2417005573143243E-4"/>
    <n v="34337.906477324039"/>
    <e v="#N/A"/>
    <e v="#N/A"/>
    <n v="1.4859242901353698"/>
    <m/>
    <m/>
    <n v="6256638690.4480553"/>
    <m/>
    <m/>
    <n v="1910"/>
    <n v="0.9292530437643961"/>
    <n v="22398044.032390494"/>
    <e v="#N/A"/>
    <n v="47126.01"/>
    <e v="#N/A"/>
    <n v="7.0165334856414887"/>
    <m/>
    <n v="7.0258750000000001"/>
    <n v="-1.3295873266335745E-3"/>
    <n v="7.05695668270734"/>
    <m/>
    <n v="7.02"/>
    <n v="1229792184.960294"/>
    <m/>
    <m/>
    <n v="12.354008741898195"/>
    <m/>
    <n v="12.33"/>
    <m/>
    <m/>
  </r>
  <r>
    <x v="1904"/>
    <n v="33.39"/>
    <n v="33.6"/>
    <n v="18456.82"/>
    <n v="16484.599999999999"/>
    <n v="80.02"/>
    <n v="170692.6"/>
    <n v="155170.07"/>
    <n v="138609.03"/>
    <n v="8.3336527945121475E-7"/>
    <n v="46294.797394840498"/>
    <n v="11573.8"/>
    <n v="2.9999652140904889"/>
    <n v="11863824.854953445"/>
    <m/>
    <m/>
    <n v="13.76276810149888"/>
    <m/>
    <m/>
    <n v="268.59570256138568"/>
    <n v="268.48"/>
    <n v="4.309541171991782E-4"/>
    <n v="329.18778067615273"/>
    <n v="328.9"/>
    <n v="8.7497925251667219E-4"/>
    <n v="38639.963839393888"/>
    <e v="#N/A"/>
    <e v="#N/A"/>
    <n v="1.348045322147791"/>
    <m/>
    <m/>
    <n v="7413893231.3412609"/>
    <m/>
    <m/>
    <n v="1911"/>
    <n v="0.99375000000000002"/>
    <n v="28011883.136802282"/>
    <e v="#N/A"/>
    <n v="56246.400000000001"/>
    <e v="#N/A"/>
    <n v="6.1359215273438652"/>
    <m/>
    <n v="6.1455000000000002"/>
    <n v="-1.5586156791367323E-3"/>
    <n v="6.1714566544264473"/>
    <m/>
    <n v="6.27"/>
    <n v="1537977683.5181"/>
    <m/>
    <m/>
    <n v="11.76149896806932"/>
    <m/>
    <n v="11.82"/>
    <m/>
    <m/>
  </r>
  <r>
    <x v="1905"/>
    <n v="31.56"/>
    <n v="31.98"/>
    <n v="17363.82"/>
    <n v="15508.38"/>
    <n v="83.37"/>
    <n v="163556.60999999999"/>
    <n v="151552.68"/>
    <n v="135377.60000000001"/>
    <n v="8.3336527945121475E-7"/>
    <n v="43552.189817315295"/>
    <n v="10888.14"/>
    <n v="2.9999660012927181"/>
    <n v="10809855.489825672"/>
    <m/>
    <m/>
    <n v="14.169915679237489"/>
    <m/>
    <m/>
    <n v="262.32768982241407"/>
    <n v="262.24"/>
    <n v="3.3438766936422226E-4"/>
    <n v="321.50612923826509"/>
    <n v="321.22399999999999"/>
    <n v="8.7829439352327121E-4"/>
    <n v="36350.654787094965"/>
    <e v="#N/A"/>
    <e v="#N/A"/>
    <n v="1.4044036533487603"/>
    <m/>
    <m/>
    <n v="6793484012.2416525"/>
    <m/>
    <m/>
    <n v="1912"/>
    <n v="0.98686679174484049"/>
    <n v="24693316.782766793"/>
    <e v="#N/A"/>
    <n v="52496.639999999999"/>
    <e v="#N/A"/>
    <n v="6.4989888334401211"/>
    <m/>
    <n v="6.5126249999999999"/>
    <n v="-2.0938049649532608E-3"/>
    <n v="6.536694732512343"/>
    <m/>
    <n v="6.48"/>
    <n v="1355759075.1640527"/>
    <m/>
    <m/>
    <n v="12.035262865288079"/>
    <m/>
    <n v="12.03"/>
    <m/>
    <m/>
  </r>
  <r>
    <x v="1906"/>
    <n v="34.44"/>
    <n v="34.39"/>
    <n v="18960.189999999999"/>
    <n v="16934.150000000001"/>
    <n v="76.599999999999994"/>
    <n v="176835.05"/>
    <n v="156202.16"/>
    <n v="139530.73000000001"/>
    <n v="8.3336527945121475E-7"/>
    <n v="47555.069042197742"/>
    <n v="11888.87"/>
    <n v="2.9999654334009658"/>
    <n v="12300451.043256272"/>
    <m/>
    <m/>
    <n v="13.518204990778404"/>
    <m/>
    <m/>
    <n v="270.36904021458605"/>
    <n v="270.27999999999997"/>
    <n v="3.2943693423881371E-4"/>
    <n v="331.36188904431373"/>
    <n v="331.084"/>
    <n v="8.3933093811161541E-4"/>
    <n v="39691.427000010575"/>
    <e v="#N/A"/>
    <e v="#N/A"/>
    <n v="1.2902893750611995"/>
    <m/>
    <m/>
    <n v="7895948601.619401"/>
    <m/>
    <m/>
    <n v="1913"/>
    <n v="1.0014539110206455"/>
    <n v="29232714.365304463"/>
    <e v="#N/A"/>
    <n v="58326.92"/>
    <e v="#N/A"/>
    <n v="5.9012264616565746"/>
    <m/>
    <n v="5.9189999999999996"/>
    <n v="-3.0027941110702949E-3"/>
    <n v="5.9355261216629556"/>
    <m/>
    <n v="6.02"/>
    <n v="1604972515.8346245"/>
    <m/>
    <m/>
    <n v="11.665621888091254"/>
    <m/>
    <n v="11.61"/>
    <m/>
    <m/>
  </r>
  <r>
    <x v="1907"/>
    <n v="34.78"/>
    <n v="34.200000000000003"/>
    <n v="19093.689999999999"/>
    <n v="17053.37"/>
    <n v="76.42"/>
    <n v="177244.64"/>
    <n v="156283.85"/>
    <n v="139603.59"/>
    <n v="8.3336527945121475E-7"/>
    <n v="47888.739822953728"/>
    <n v="11972.29"/>
    <n v="2.9999649042041017"/>
    <n v="12430228.516120756"/>
    <m/>
    <m/>
    <n v="13.470268873527349"/>
    <m/>
    <m/>
    <n v="270.50384075903548"/>
    <n v="270.39999999999998"/>
    <n v="3.8402647572310933E-4"/>
    <n v="331.52746271791591"/>
    <n v="331.24799999999999"/>
    <n v="8.4366612905117933E-4"/>
    <n v="39969.713199771497"/>
    <e v="#N/A"/>
    <e v="#N/A"/>
    <n v="1.2871868288248405"/>
    <m/>
    <m/>
    <n v="7931922033.8536396"/>
    <m/>
    <m/>
    <n v="1914"/>
    <n v="1.0169590643274853"/>
    <n v="29643324.38429784"/>
    <e v="#N/A"/>
    <n v="58423.68"/>
    <e v="#N/A"/>
    <n v="5.859407661781578"/>
    <m/>
    <n v="5.8789999999999996"/>
    <n v="-3.3325970774658042E-3"/>
    <n v="5.8935256855911202"/>
    <m/>
    <n v="5.95"/>
    <n v="1627498989.4455755"/>
    <m/>
    <m/>
    <n v="11.65910882049026"/>
    <m/>
    <n v="11.72"/>
    <m/>
    <m/>
  </r>
  <r>
    <x v="1908"/>
    <n v="31.32"/>
    <n v="31.97"/>
    <n v="17736.919999999998"/>
    <n v="15841.57"/>
    <n v="79.98"/>
    <n v="168982.7"/>
    <n v="150264.91"/>
    <n v="134226.94"/>
    <n v="8.3336527945121475E-7"/>
    <n v="44484.750499973205"/>
    <n v="11121.28"/>
    <n v="2.9999667754047379"/>
    <n v="11105197.605879718"/>
    <m/>
    <m/>
    <n v="13.948499548188927"/>
    <m/>
    <m/>
    <n v="260.07961898778115"/>
    <n v="259.95999999999998"/>
    <n v="4.6014382128478637E-4"/>
    <n v="318.75196462855365"/>
    <n v="318.488"/>
    <n v="8.2880557055098336E-4"/>
    <n v="37128.426503406961"/>
    <e v="#N/A"/>
    <e v="#N/A"/>
    <n v="1.3470761779274427"/>
    <m/>
    <m/>
    <n v="7191909675.3315172"/>
    <m/>
    <m/>
    <n v="1915"/>
    <n v="0.9796684391617142"/>
    <n v="25429601.511234745"/>
    <e v="#N/A"/>
    <n v="52496.639999999999"/>
    <e v="#N/A"/>
    <n v="6.2754805886037817"/>
    <m/>
    <n v="6.2988749999999998"/>
    <n v="-3.7140618596523955E-3"/>
    <n v="6.3120871017719242"/>
    <m/>
    <n v="6.27"/>
    <n v="1396139261.2502637"/>
    <m/>
    <m/>
    <n v="12.107706429415778"/>
    <m/>
    <n v="12.02"/>
    <m/>
    <m/>
  </r>
  <r>
    <x v="1909"/>
    <n v="29.26"/>
    <n v="30.47"/>
    <n v="16750.009999999998"/>
    <n v="14960.08"/>
    <n v="84.82"/>
    <n v="158759.94"/>
    <n v="146526.20000000001"/>
    <n v="130886.93"/>
    <n v="5.5556975353532323E-7"/>
    <n v="42006.476378739411"/>
    <n v="10501.71"/>
    <n v="2.9999653750426756"/>
    <n v="10177996.619783262"/>
    <m/>
    <m/>
    <n v="14.335456039665523"/>
    <m/>
    <m/>
    <n v="253.59008084065002"/>
    <n v="253.48"/>
    <n v="4.3427820991803756E-4"/>
    <n v="310.79944883719327"/>
    <n v="310.56"/>
    <n v="7.7102278848939498E-4"/>
    <n v="35059.422553828117"/>
    <e v="#N/A"/>
    <e v="#N/A"/>
    <n v="1.4283598417023278"/>
    <m/>
    <m/>
    <n v="6320303256.6000471"/>
    <m/>
    <m/>
    <n v="1916"/>
    <n v="0.96028880866426003"/>
    <n v="22597301.979754642"/>
    <e v="#N/A"/>
    <n v="46109.95"/>
    <e v="#N/A"/>
    <n v="6.6237484992806586"/>
    <m/>
    <n v="6.6468749999999996"/>
    <n v="-3.479304292519525E-3"/>
    <n v="6.6625948760771685"/>
    <m/>
    <n v="6.66"/>
    <n v="1240599226.4421442"/>
    <m/>
    <m/>
    <n v="12.407630035591243"/>
    <m/>
    <n v="12.36"/>
    <m/>
    <m/>
  </r>
  <r>
    <x v="1910"/>
    <n v="32.22"/>
    <n v="32.36"/>
    <n v="18109.509999999998"/>
    <n v="16174.29"/>
    <n v="79.47"/>
    <n v="168774.99"/>
    <n v="151076.18"/>
    <n v="134951.20000000001"/>
    <n v="5.5556975353532323E-7"/>
    <n v="45414.788114329407"/>
    <n v="11353.79"/>
    <n v="2.9999672456800242"/>
    <n v="11417007.380148774"/>
    <m/>
    <m/>
    <n v="13.753341348860403"/>
    <m/>
    <m/>
    <n v="261.45826842167685"/>
    <n v="261.36"/>
    <n v="3.7598875756361672E-4"/>
    <n v="320.44303351858156"/>
    <n v="320.18400000000003"/>
    <n v="8.0901456219395484E-4"/>
    <n v="37903.871830682678"/>
    <e v="#N/A"/>
    <e v="#N/A"/>
    <n v="1.3381930770785599"/>
    <m/>
    <m/>
    <n v="7117168258.8967733"/>
    <m/>
    <m/>
    <n v="1917"/>
    <n v="0.99567367119901107"/>
    <n v="26264561.697857078"/>
    <e v="#N/A"/>
    <n v="52133.760000000002"/>
    <e v="#N/A"/>
    <n v="6.0858595098955295"/>
    <m/>
    <n v="6.1055000000000001"/>
    <n v="-3.2168520357825914E-3"/>
    <n v="6.1216134263713817"/>
    <m/>
    <n v="6.21"/>
    <n v="1441917185.8712585"/>
    <m/>
    <m/>
    <n v="12.021913258662076"/>
    <m/>
    <n v="12.12"/>
    <m/>
    <m/>
  </r>
  <r>
    <x v="1911"/>
    <n v="29.86"/>
    <n v="30.94"/>
    <n v="17150.41"/>
    <n v="15317.67"/>
    <n v="82.52"/>
    <n v="162309.32999999999"/>
    <n v="146836.1"/>
    <n v="131163.60999999999"/>
    <n v="5.5556975353532323E-7"/>
    <n v="43008.521174833339"/>
    <n v="10752.22"/>
    <n v="2.9999666278064754"/>
    <n v="10509908.190471444"/>
    <m/>
    <m/>
    <n v="14.117174970327211"/>
    <m/>
    <m/>
    <n v="254.1140259568505"/>
    <n v="254"/>
    <n v="4.4892108996252844E-4"/>
    <n v="311.44227745521891"/>
    <n v="311.19200000000001"/>
    <n v="8.0425414284079899E-4"/>
    <n v="35895.380771685624"/>
    <e v="#N/A"/>
    <e v="#N/A"/>
    <n v="1.3894758007807342"/>
    <m/>
    <m/>
    <n v="6571359551.3064823"/>
    <m/>
    <m/>
    <n v="1918"/>
    <n v="0.96509372979961205"/>
    <n v="23481731.857056599"/>
    <e v="#N/A"/>
    <n v="47996.93"/>
    <e v="#N/A"/>
    <n v="6.4078793045852356"/>
    <m/>
    <n v="6.4301250000000003"/>
    <n v="-3.4596054376493379E-3"/>
    <n v="6.4455904508565709"/>
    <m/>
    <n v="6.45"/>
    <n v="1289126477.7035553"/>
    <m/>
    <m/>
    <n v="12.358874437328847"/>
    <m/>
    <n v="12.39"/>
    <m/>
    <m/>
  </r>
  <r>
    <x v="1912"/>
    <n v="25.46"/>
    <n v="27.03"/>
    <n v="14854.96"/>
    <n v="13267.51"/>
    <n v="93.36"/>
    <n v="140980.19"/>
    <n v="134149.35999999999"/>
    <n v="119830.91"/>
    <n v="5.5556975353532323E-7"/>
    <n v="37251.25424412451"/>
    <n v="9312.89"/>
    <n v="2.9999671685292655"/>
    <n v="8399814.1712736636"/>
    <m/>
    <m/>
    <n v="15.061524133592503"/>
    <m/>
    <m/>
    <n v="232.15273854452337"/>
    <n v="232.08"/>
    <n v="3.1342013324442419E-4"/>
    <n v="284.52682442347657"/>
    <n v="284.3"/>
    <n v="7.9783476425099309E-4"/>
    <n v="31090.147732684953"/>
    <e v="#N/A"/>
    <e v="#N/A"/>
    <n v="1.5719141145860662"/>
    <m/>
    <m/>
    <n v="4843900128.6379328"/>
    <m/>
    <m/>
    <n v="1919"/>
    <n v="0.94191638919718834"/>
    <n v="17195430.41030759"/>
    <e v="#N/A"/>
    <n v="35199.360000000001"/>
    <e v="#N/A"/>
    <n v="7.265189484304905"/>
    <m/>
    <n v="7.2883750000000003"/>
    <n v="-3.1811639350466381E-3"/>
    <n v="7.3080201446017803"/>
    <m/>
    <n v="7.3"/>
    <n v="944003704.93342268"/>
    <m/>
    <m/>
    <n v="13.426207506256571"/>
    <m/>
    <n v="13.38"/>
    <m/>
    <m/>
  </r>
  <r>
    <x v="1913"/>
    <n v="24.53"/>
    <n v="26.52"/>
    <n v="14823.62"/>
    <n v="13239.51"/>
    <n v="94.82"/>
    <n v="138781.14000000001"/>
    <n v="133497.37"/>
    <n v="119248.45"/>
    <n v="5.5556975353532323E-7"/>
    <n v="37171.757640118194"/>
    <n v="9293.02"/>
    <n v="2.9999653116121769"/>
    <n v="8373143.1938799014"/>
    <m/>
    <m/>
    <n v="15.077024768071768"/>
    <m/>
    <m/>
    <n v="231.01880131230286"/>
    <n v="230.92"/>
    <n v="4.2785948511547822E-4"/>
    <n v="283.13737915558033"/>
    <n v="282.89999999999998"/>
    <n v="8.3909210173338522E-4"/>
    <n v="31023.642019742121"/>
    <e v="#N/A"/>
    <e v="#N/A"/>
    <n v="1.5964088397840335"/>
    <m/>
    <m/>
    <n v="4692429579.8286581"/>
    <m/>
    <m/>
    <n v="1920"/>
    <n v="0.92496229260935148"/>
    <n v="17122274.281017113"/>
    <e v="#N/A"/>
    <n v="34570.370000000003"/>
    <e v="#N/A"/>
    <n v="7.2801829825819988"/>
    <m/>
    <n v="7.2987500000000001"/>
    <n v="-2.5438626364789885E-3"/>
    <n v="7.3231763279193522"/>
    <m/>
    <n v="7.33"/>
    <n v="939977247.18833923"/>
    <m/>
    <m/>
    <n v="13.490976533266155"/>
    <m/>
    <n v="13.44"/>
    <m/>
    <m/>
  </r>
  <r>
    <x v="1914"/>
    <n v="29.96"/>
    <n v="30.37"/>
    <n v="16695.86"/>
    <n v="14911.65"/>
    <n v="85.66"/>
    <n v="152181.44"/>
    <n v="142004.14000000001"/>
    <n v="126847.05"/>
    <n v="2.7778132727362959E-7"/>
    <n v="41863.530247494935"/>
    <n v="10465.969999999999"/>
    <n v="2.9999665819312438"/>
    <n v="9959139.0769458413"/>
    <m/>
    <m/>
    <n v="14.123813536534174"/>
    <m/>
    <m/>
    <n v="245.72189331274524"/>
    <n v="245.64"/>
    <n v="3.3338752949529926E-4"/>
    <n v="301.15852570292668"/>
    <n v="300.94799999999998"/>
    <n v="6.9954179102937886E-4"/>
    <n v="34938.88886196581"/>
    <e v="#N/A"/>
    <e v="#N/A"/>
    <n v="1.4419521542043952"/>
    <m/>
    <m/>
    <n v="5597324920.5128059"/>
    <m/>
    <m/>
    <n v="1921"/>
    <n v="0.98649983536384589"/>
    <n v="21445166.44237968"/>
    <e v="#N/A"/>
    <n v="41924.74"/>
    <e v="#N/A"/>
    <n v="6.3598127187005993"/>
    <m/>
    <n v="6.3752500000000003"/>
    <n v="-2.4214393630682673E-3"/>
    <n v="6.3975654965886051"/>
    <m/>
    <n v="6.56"/>
    <n v="1177255375.4436677"/>
    <m/>
    <m/>
    <n v="12.629930485882024"/>
    <m/>
    <n v="12.82"/>
    <m/>
    <m/>
  </r>
  <r>
    <x v="1915"/>
    <n v="34.770000000000003"/>
    <n v="34.020000000000003"/>
    <n v="18741.16"/>
    <n v="16738.38"/>
    <n v="71.72"/>
    <n v="176940.27"/>
    <n v="152147.91"/>
    <n v="135908.07"/>
    <n v="2.7778132727362959E-7"/>
    <n v="46990.810170599747"/>
    <n v="11747.8"/>
    <n v="2.9999668168167446"/>
    <n v="11789070.806312932"/>
    <m/>
    <m/>
    <n v="13.258359827130283"/>
    <m/>
    <m/>
    <n v="263.26810544518997"/>
    <n v="263.16000000000003"/>
    <n v="4.1079740534266662E-4"/>
    <n v="322.66364352740294"/>
    <n v="322.44799999999998"/>
    <n v="6.6876993314579636E-4"/>
    <n v="39217.898418273304"/>
    <e v="#N/A"/>
    <e v="#N/A"/>
    <n v="1.2072278989621865"/>
    <m/>
    <m/>
    <n v="7418049212.5695009"/>
    <m/>
    <m/>
    <n v="1922"/>
    <n v="1.0220458553791887"/>
    <n v="26698484.572285485"/>
    <e v="#N/A"/>
    <n v="54214.28"/>
    <e v="#N/A"/>
    <n v="5.5804531858692945"/>
    <m/>
    <n v="5.593375"/>
    <n v="-2.3101998579937444E-3"/>
    <n v="5.6136349624270112"/>
    <m/>
    <n v="5.62"/>
    <n v="1465625441.1164649"/>
    <m/>
    <m/>
    <n v="11.727310666156049"/>
    <m/>
    <n v="11.8"/>
    <m/>
    <m/>
  </r>
  <r>
    <x v="1916"/>
    <n v="32.74"/>
    <n v="32.880000000000003"/>
    <n v="18137.54"/>
    <n v="16199.26"/>
    <n v="73.59"/>
    <n v="172343.72"/>
    <n v="150029.13"/>
    <n v="134015.4"/>
    <n v="2.7778132727362959E-7"/>
    <n v="45476.209426106754"/>
    <n v="11369.15"/>
    <n v="2.999965646165875"/>
    <n v="11219398.797033982"/>
    <m/>
    <m/>
    <n v="13.471525878139472"/>
    <m/>
    <m/>
    <n v="259.5955588057758"/>
    <n v="259.48"/>
    <n v="4.4534764057257981E-4"/>
    <n v="318.16288761004813"/>
    <n v="317.93200000000002"/>
    <n v="7.2621695849472978E-4"/>
    <n v="37953.652465228406"/>
    <e v="#N/A"/>
    <e v="#N/A"/>
    <n v="1.2386368257786093"/>
    <m/>
    <m/>
    <n v="7032101774.590538"/>
    <m/>
    <m/>
    <n v="1923"/>
    <n v="0.99574209245742096"/>
    <n v="24977800.523405772"/>
    <e v="#N/A"/>
    <n v="50875.78"/>
    <e v="#N/A"/>
    <n v="5.7599235587673503"/>
    <m/>
    <n v="5.774"/>
    <n v="-2.4379011487096758E-3"/>
    <n v="5.7942296518218859"/>
    <m/>
    <n v="5.78"/>
    <n v="1371152311.0019715"/>
    <m/>
    <m/>
    <n v="11.890189933974522"/>
    <m/>
    <n v="11.76"/>
    <m/>
    <m/>
  </r>
  <r>
    <x v="1917"/>
    <n v="30.5"/>
    <n v="31.62"/>
    <n v="17318.23"/>
    <n v="15467.5"/>
    <n v="77.56"/>
    <n v="163027.47"/>
    <n v="146830.39000000001"/>
    <n v="131158.04999999999"/>
    <n v="2.7778132727362959E-7"/>
    <n v="43420.896696570344"/>
    <n v="10855.31"/>
    <n v="2.9999683746084034"/>
    <n v="10459087.179260641"/>
    <m/>
    <m/>
    <n v="13.775438135481284"/>
    <m/>
    <m/>
    <n v="254.05458076891216"/>
    <n v="253.96"/>
    <n v="3.7242388136782267E-4"/>
    <n v="311.37215129425658"/>
    <n v="311.14"/>
    <n v="7.4613130506073766E-4"/>
    <n v="36238.15111432811"/>
    <e v="#N/A"/>
    <e v="#N/A"/>
    <n v="1.3053867124684828"/>
    <m/>
    <m/>
    <n v="6271366405.857399"/>
    <m/>
    <m/>
    <n v="1924"/>
    <n v="0.96457938013915245"/>
    <n v="22720418.769262202"/>
    <e v="#N/A"/>
    <n v="46085.760000000002"/>
    <e v="#N/A"/>
    <n v="6.0198329355936426"/>
    <m/>
    <n v="6.0353750000000002"/>
    <n v="-2.5751613456259648E-3"/>
    <n v="6.055746801542127"/>
    <m/>
    <n v="6.07"/>
    <n v="1247219699.7703311"/>
    <m/>
    <m/>
    <n v="12.143255575565478"/>
    <m/>
    <n v="12"/>
    <m/>
    <m/>
  </r>
  <r>
    <x v="1918"/>
    <n v="30.16"/>
    <n v="31.23"/>
    <n v="17630.689999999999"/>
    <n v="15746.57"/>
    <n v="76.180000000000007"/>
    <n v="165933.24"/>
    <n v="147694.23000000001"/>
    <n v="131929.65"/>
    <n v="2.7778132727362959E-7"/>
    <n v="44203.22992467897"/>
    <n v="11050.9"/>
    <n v="2.9999665117482714"/>
    <n v="10742043.890405517"/>
    <m/>
    <m/>
    <n v="13.650812214652191"/>
    <m/>
    <m/>
    <n v="255.54301636731395"/>
    <n v="255.44"/>
    <n v="4.0328988143567557E-4"/>
    <n v="313.19673793993513"/>
    <n v="312.97199999999998"/>
    <n v="7.1807682455671262E-4"/>
    <n v="36890.911130245724"/>
    <e v="#N/A"/>
    <e v="#N/A"/>
    <n v="1.2820901334429475"/>
    <m/>
    <m/>
    <n v="6494430960.3530645"/>
    <m/>
    <m/>
    <n v="1925"/>
    <n v="0.96573807236631448"/>
    <n v="23539484.846447822"/>
    <e v="#N/A"/>
    <n v="47827.59"/>
    <e v="#N/A"/>
    <n v="5.9109457046091345"/>
    <m/>
    <n v="5.9257499999999999"/>
    <n v="-2.4982990154605034E-3"/>
    <n v="5.9462686305405184"/>
    <m/>
    <n v="5.93"/>
    <n v="1292167183.923373"/>
    <m/>
    <m/>
    <n v="12.071373924468119"/>
    <m/>
    <n v="12"/>
    <m/>
    <m/>
  </r>
  <r>
    <x v="1919"/>
    <n v="29.85"/>
    <n v="31.38"/>
    <n v="17532.09"/>
    <n v="15658.49"/>
    <n v="76.64"/>
    <n v="164940.01999999999"/>
    <n v="148016.25"/>
    <n v="132217.19"/>
    <n v="1.3888977634657351E-7"/>
    <n v="43952.807108514302"/>
    <n v="10988.29"/>
    <n v="2.9999678847677207"/>
    <n v="10651607.437643247"/>
    <m/>
    <m/>
    <n v="13.687921961621207"/>
    <m/>
    <m/>
    <n v="256.08144728722795"/>
    <n v="256"/>
    <n v="3.1815346573416114E-4"/>
    <n v="313.85767753754902"/>
    <n v="313.62400000000002"/>
    <n v="7.4508818696594759E-4"/>
    <n v="36681.39232588571"/>
    <e v="#N/A"/>
    <e v="#N/A"/>
    <n v="1.2896198015748095"/>
    <m/>
    <m/>
    <n v="6415217989.081728"/>
    <m/>
    <m/>
    <n v="1926"/>
    <n v="0.95124282982791597"/>
    <n v="23273790.920084029"/>
    <e v="#N/A"/>
    <n v="46956.67"/>
    <e v="#N/A"/>
    <n v="5.9431786711594086"/>
    <m/>
    <n v="5.9589999999999996"/>
    <n v="-2.6550308509131204E-3"/>
    <n v="5.9788711986013494"/>
    <m/>
    <n v="5.99"/>
    <n v="1277538714.9847679"/>
    <m/>
    <m/>
    <n v="12.043732987224306"/>
    <m/>
    <n v="11.99"/>
    <m/>
    <m/>
  </r>
  <r>
    <x v="1920"/>
    <n v="27.48"/>
    <n v="29.52"/>
    <n v="16578.599999999999"/>
    <n v="14806.89"/>
    <n v="80.17"/>
    <n v="157333.37"/>
    <n v="145530.85999999999"/>
    <n v="129997.07"/>
    <n v="1.3888977634657351E-7"/>
    <n v="41561.401989885831"/>
    <n v="10390.43"/>
    <n v="2.9999693939409466"/>
    <n v="9782568.8389850352"/>
    <m/>
    <m/>
    <n v="14.059770522133688"/>
    <m/>
    <m/>
    <n v="251.7753593486942"/>
    <n v="251.68"/>
    <n v="3.7889124560619436E-4"/>
    <n v="308.58040277665179"/>
    <n v="308.35199999999998"/>
    <n v="7.4072091846910659E-4"/>
    <n v="34685.446471363262"/>
    <e v="#N/A"/>
    <e v="#N/A"/>
    <n v="1.3489451246275885"/>
    <m/>
    <m/>
    <n v="5823064587.0499964"/>
    <m/>
    <m/>
    <n v="1927"/>
    <n v="0.93089430894308944"/>
    <n v="20741562.987666994"/>
    <e v="#N/A"/>
    <n v="42529.54"/>
    <e v="#N/A"/>
    <n v="6.2661115255590953"/>
    <m/>
    <n v="6.2824999999999998"/>
    <n v="-2.6085912361168972E-3"/>
    <n v="6.3038047932219961"/>
    <m/>
    <n v="6.27"/>
    <n v="1138527392.3350484"/>
    <m/>
    <m/>
    <n v="12.245513647047767"/>
    <m/>
    <n v="12.23"/>
    <m/>
    <m/>
  </r>
  <r>
    <x v="1921"/>
    <n v="36.159999999999997"/>
    <n v="35.49"/>
    <n v="19903.05"/>
    <n v="17776.060000000001"/>
    <n v="65.290000000000006"/>
    <n v="186545.2"/>
    <n v="159238.69"/>
    <n v="142241.72"/>
    <n v="1.3888977634657351E-7"/>
    <n v="49894.351261580217"/>
    <n v="12473.69"/>
    <n v="2.9999672319562389"/>
    <n v="12724939.460088678"/>
    <m/>
    <m/>
    <n v="12.649764803534287"/>
    <m/>
    <m/>
    <n v="275.48384447109868"/>
    <n v="275.36"/>
    <n v="4.4975476139841319E-4"/>
    <n v="337.63831801485702"/>
    <n v="337.37599999999998"/>
    <n v="7.7752423070109877E-4"/>
    <n v="41639.590801304003"/>
    <e v="#N/A"/>
    <e v="#N/A"/>
    <n v="1.0985131756212443"/>
    <m/>
    <m/>
    <n v="7984774179.6467018"/>
    <m/>
    <m/>
    <n v="1928"/>
    <n v="1.0188785573400956"/>
    <n v="29059039.042351406"/>
    <e v="#N/A"/>
    <n v="58278.52"/>
    <e v="#N/A"/>
    <n v="5.009358409070007"/>
    <m/>
    <n v="5.0271249999999998"/>
    <n v="-3.5341454469488554E-3"/>
    <n v="5.0395408100121131"/>
    <m/>
    <n v="5.09"/>
    <n v="1595064742.6259494"/>
    <m/>
    <m/>
    <n v="11.091678715281885"/>
    <m/>
    <n v="11.17"/>
    <m/>
    <m/>
  </r>
  <r>
    <x v="1922"/>
    <n v="32.81"/>
    <n v="33.75"/>
    <n v="18640.48"/>
    <n v="16648.419999999998"/>
    <n v="69.14"/>
    <n v="175524.72"/>
    <n v="155815.63"/>
    <n v="139184.01"/>
    <n v="1.3888977634657351E-7"/>
    <n v="46728.113468006384"/>
    <n v="11682.12"/>
    <n v="2.9999686245310251"/>
    <n v="11514002.461590152"/>
    <m/>
    <m/>
    <n v="13.050649598090281"/>
    <m/>
    <m/>
    <n v="269.55535821282706"/>
    <n v="269.44"/>
    <n v="4.2814063549245773E-4"/>
    <n v="330.37261286756944"/>
    <n v="330.11200000000002"/>
    <n v="7.8946802166957042E-4"/>
    <n v="38997.024872647104"/>
    <e v="#N/A"/>
    <e v="#N/A"/>
    <n v="1.1632262100292701"/>
    <m/>
    <m/>
    <n v="7040809218.6343412"/>
    <m/>
    <m/>
    <n v="1929"/>
    <n v="0.97214814814814821"/>
    <n v="25371412.634008825"/>
    <e v="#N/A"/>
    <n v="50899.97"/>
    <e v="#N/A"/>
    <n v="5.3268833524669237"/>
    <m/>
    <n v="5.3445"/>
    <n v="-3.2962199519274149E-3"/>
    <n v="5.3590310398314696"/>
    <m/>
    <n v="5.39"/>
    <n v="1392633308.9736269"/>
    <m/>
    <m/>
    <n v="11.329694348797773"/>
    <m/>
    <n v="11.3"/>
    <m/>
    <m/>
  </r>
  <r>
    <x v="1923"/>
    <n v="30.04"/>
    <n v="31.6"/>
    <n v="17812.310000000001"/>
    <n v="15908.75"/>
    <n v="72.41"/>
    <n v="167239.67999999999"/>
    <n v="152122.74"/>
    <n v="135885.28"/>
    <n v="1.3888977634657351E-7"/>
    <n v="44650.961107216666"/>
    <n v="11162.83"/>
    <n v="2.9999678493013571"/>
    <n v="10746568.739624556"/>
    <m/>
    <m/>
    <n v="13.340214993956417"/>
    <m/>
    <m/>
    <n v="263.16037622726128"/>
    <n v="263.04000000000002"/>
    <n v="4.576346839311185E-4"/>
    <n v="322.5351443723834"/>
    <n v="322.26400000000001"/>
    <n v="8.4137344656376456E-4"/>
    <n v="37263.360276492131"/>
    <e v="#N/A"/>
    <e v="#N/A"/>
    <n v="1.2181746394134885"/>
    <m/>
    <m/>
    <n v="6375649275.0267553"/>
    <m/>
    <m/>
    <n v="1930"/>
    <n v="0.95063291139240502"/>
    <n v="23116188.723626822"/>
    <e v="#N/A"/>
    <n v="46666.37"/>
    <e v="#N/A"/>
    <n v="5.5632914800586963"/>
    <m/>
    <n v="5.5826250000000002"/>
    <n v="-3.4631593455236587E-3"/>
    <n v="5.5969203365518974"/>
    <m/>
    <n v="5.61"/>
    <n v="1268829957.6961462"/>
    <m/>
    <m/>
    <n v="11.597786354355289"/>
    <m/>
    <n v="11.62"/>
    <m/>
    <m/>
  </r>
  <r>
    <x v="1924"/>
    <n v="31.13"/>
    <n v="32.72"/>
    <n v="18144.240000000002"/>
    <n v="16205.2"/>
    <n v="70.599999999999994"/>
    <n v="171422.61"/>
    <n v="153598.60999999999"/>
    <n v="137203.56"/>
    <n v="2.7778132727362959E-7"/>
    <n v="45479.698725791437"/>
    <n v="11370.02"/>
    <n v="2.9999664667073089"/>
    <n v="11046634.733263288"/>
    <m/>
    <m/>
    <n v="13.214889646164069"/>
    <m/>
    <m/>
    <n v="265.69407860305614"/>
    <n v="265.60000000000002"/>
    <n v="3.5421160789206318E-4"/>
    <n v="325.64157635005228"/>
    <n v="325.36"/>
    <n v="8.6543013908357835E-4"/>
    <n v="37954.464900685794"/>
    <e v="#N/A"/>
    <e v="#N/A"/>
    <n v="1.1875292475692445"/>
    <m/>
    <m/>
    <n v="6693049953.792882"/>
    <m/>
    <m/>
    <n v="1931"/>
    <n v="0.95140586797066018"/>
    <n v="23975277.34058547"/>
    <e v="#N/A"/>
    <n v="48892.03"/>
    <e v="#N/A"/>
    <n v="5.4588600692620766"/>
    <m/>
    <n v="5.4798749999999998"/>
    <n v="-3.834928851100261E-3"/>
    <n v="5.4920179434226171"/>
    <m/>
    <n v="5.47"/>
    <n v="1315940343.4188547"/>
    <m/>
    <m/>
    <n v="11.484006597121315"/>
    <m/>
    <n v="11.46"/>
    <m/>
    <m/>
  </r>
  <r>
    <x v="1925"/>
    <n v="31.22"/>
    <n v="32.520000000000003"/>
    <n v="18114.810000000001"/>
    <n v="16178.91"/>
    <n v="71.34"/>
    <n v="169617.08"/>
    <n v="154083.9"/>
    <n v="137637.01"/>
    <n v="2.7778132727362959E-7"/>
    <n v="45404.823389071295"/>
    <n v="11351.3"/>
    <n v="2.9999668222204767"/>
    <n v="11019647.320223914"/>
    <m/>
    <m/>
    <n v="13.225264799688457"/>
    <m/>
    <m/>
    <n v="266.52703169026211"/>
    <n v="266.44"/>
    <n v="3.266464879976283E-4"/>
    <n v="326.66282332296083"/>
    <n v="326.392"/>
    <n v="8.2974865487162042E-4"/>
    <n v="37891.800590722982"/>
    <e v="#N/A"/>
    <e v="#N/A"/>
    <n v="1.1999106858492721"/>
    <m/>
    <m/>
    <n v="6551560154.9873629"/>
    <m/>
    <m/>
    <n v="1932"/>
    <n v="0.96002460024600234"/>
    <n v="23896680.94353316"/>
    <e v="#N/A"/>
    <n v="47948.54"/>
    <e v="#N/A"/>
    <n v="5.4674614196219631"/>
    <m/>
    <n v="5.4886249999999999"/>
    <n v="-3.8558984040696354E-3"/>
    <n v="5.500725816256347"/>
    <m/>
    <n v="5.53"/>
    <n v="1311611663.6610847"/>
    <m/>
    <m/>
    <n v="11.447306386220674"/>
    <m/>
    <n v="11.49"/>
    <m/>
    <m/>
  </r>
  <r>
    <x v="1926"/>
    <n v="33.51"/>
    <n v="34.39"/>
    <n v="19265.43"/>
    <n v="17206.560000000001"/>
    <n v="68.19"/>
    <n v="177105.08"/>
    <n v="157591.41"/>
    <n v="140770.09"/>
    <n v="2.7778132727362959E-7"/>
    <n v="48287.678275607723"/>
    <n v="12072.01"/>
    <n v="2.9999700361089596"/>
    <n v="12069448.473573556"/>
    <m/>
    <m/>
    <n v="12.804911147368701"/>
    <m/>
    <m/>
    <n v="272.58750953076395"/>
    <n v="272.48"/>
    <n v="3.9455934660859171E-4"/>
    <n v="334.09107693978638"/>
    <n v="333.78800000000001"/>
    <n v="9.0799231783766921E-4"/>
    <n v="40297.44800894217"/>
    <e v="#N/A"/>
    <e v="#N/A"/>
    <n v="1.1468660818019523"/>
    <m/>
    <m/>
    <n v="7129473969.7833166"/>
    <m/>
    <m/>
    <n v="1933"/>
    <n v="0.97441116603663847"/>
    <n v="26931506.194425847"/>
    <e v="#N/A"/>
    <n v="52593.41"/>
    <e v="#N/A"/>
    <n v="5.1199414087321138"/>
    <m/>
    <n v="5.14025"/>
    <n v="-3.9508956311241628E-3"/>
    <n v="5.1511422979239523"/>
    <m/>
    <n v="5.27"/>
    <n v="1478166824.2000706"/>
    <m/>
    <m/>
    <n v="11.186316648915353"/>
    <m/>
    <n v="11.26"/>
    <m/>
    <m/>
  </r>
  <r>
    <x v="1927"/>
    <n v="34.51"/>
    <n v="35.32"/>
    <n v="19912.490000000002"/>
    <n v="17784.46"/>
    <n v="63.93"/>
    <n v="188177.76"/>
    <n v="162210.79999999999"/>
    <n v="144896.37"/>
    <n v="2.7778132727362959E-7"/>
    <n v="49908.279509524116"/>
    <n v="12477.17"/>
    <n v="2.9999679021383949"/>
    <n v="12677374.153859364"/>
    <m/>
    <m/>
    <n v="12.58955041565509"/>
    <m/>
    <m/>
    <n v="280.57087522647782"/>
    <n v="280.48"/>
    <n v="3.2399895350043728E-4"/>
    <n v="343.87609597683837"/>
    <n v="343.572"/>
    <n v="8.8510116318674115E-4"/>
    <n v="41649.681036201706"/>
    <e v="#N/A"/>
    <e v="#N/A"/>
    <n v="1.0751595706409118"/>
    <m/>
    <m/>
    <n v="8020338152.1858912"/>
    <m/>
    <m/>
    <n v="1934"/>
    <n v="0.97706681766704406"/>
    <n v="28739582.300884247"/>
    <e v="#N/A"/>
    <n v="57601.15"/>
    <e v="#N/A"/>
    <n v="4.9477524609898849"/>
    <m/>
    <n v="4.9666249999999996"/>
    <n v="-3.7998719472709386E-3"/>
    <n v="4.9779531502521577"/>
    <m/>
    <n v="5.03"/>
    <n v="1577387456.2998109"/>
    <m/>
    <m/>
    <n v="10.858022583483324"/>
    <m/>
    <n v="10.83"/>
    <m/>
    <m/>
  </r>
  <r>
    <x v="1928"/>
    <n v="32"/>
    <n v="34.200000000000003"/>
    <n v="19112.86"/>
    <n v="17070.28"/>
    <n v="66.510000000000005"/>
    <n v="180568.61"/>
    <n v="161422.03"/>
    <n v="144191.75"/>
    <n v="2.7778132727362959E-7"/>
    <n v="47902.934282542454"/>
    <n v="11975.83"/>
    <n v="2.9999677920062706"/>
    <n v="11913621.848210303"/>
    <m/>
    <m/>
    <n v="12.84199879236378"/>
    <m/>
    <m/>
    <n v="279.19975672778492"/>
    <n v="279.08"/>
    <n v="4.2911254043609404E-4"/>
    <n v="342.1959869600575"/>
    <n v="341.88400000000001"/>
    <n v="9.1255209386065239E-4"/>
    <n v="39975.982660570553"/>
    <e v="#N/A"/>
    <e v="#N/A"/>
    <n v="1.1184881080785494"/>
    <m/>
    <m/>
    <n v="7371156406.0101604"/>
    <m/>
    <m/>
    <n v="1935"/>
    <n v="0.93567251461988299"/>
    <n v="26430470.278055958"/>
    <e v="#N/A"/>
    <n v="53657.86"/>
    <e v="#N/A"/>
    <n v="5.1462022854762299"/>
    <m/>
    <n v="5.17"/>
    <n v="-4.6030395597234097E-3"/>
    <n v="5.1776653857343771"/>
    <m/>
    <n v="5.17"/>
    <n v="1450634309.028959"/>
    <m/>
    <m/>
    <n v="10.91042379924717"/>
    <m/>
    <n v="10.93"/>
    <m/>
    <m/>
  </r>
  <r>
    <x v="1929"/>
    <n v="32.909999999999997"/>
    <n v="34.78"/>
    <n v="19465.46"/>
    <n v="17385.18"/>
    <n v="66.040000000000006"/>
    <n v="181859.03"/>
    <n v="163350.41"/>
    <n v="145914.18"/>
    <n v="4.1667465300321282E-7"/>
    <n v="48783.093857880958"/>
    <n v="12195.87"/>
    <n v="2.9999683382883675"/>
    <n v="12242930.278796919"/>
    <m/>
    <m/>
    <n v="12.722555450228885"/>
    <m/>
    <m/>
    <n v="282.5144659782145"/>
    <n v="282.39999999999998"/>
    <n v="4.0533278404586426E-4"/>
    <n v="346.25973709182472"/>
    <n v="345.93599999999998"/>
    <n v="9.3582943615211356E-4"/>
    <n v="40709.916732302649"/>
    <e v="#N/A"/>
    <e v="#N/A"/>
    <n v="1.1104016409335913"/>
    <m/>
    <m/>
    <n v="7474803035.0052166"/>
    <m/>
    <m/>
    <n v="1936"/>
    <n v="0.9462334675100631"/>
    <n v="27402839.621148657"/>
    <e v="#N/A"/>
    <n v="54988.42"/>
    <e v="#N/A"/>
    <n v="5.0505631609088057"/>
    <m/>
    <n v="5.0746250000000002"/>
    <n v="-4.7415994464998779E-3"/>
    <n v="5.0815919595987982"/>
    <m/>
    <n v="5.1100000000000003"/>
    <n v="1503952684.8353553"/>
    <m/>
    <m/>
    <n v="10.778911652511958"/>
    <m/>
    <n v="10.8"/>
    <m/>
    <m/>
  </r>
  <r>
    <x v="1930"/>
    <n v="31.97"/>
    <n v="34.24"/>
    <n v="19098.84"/>
    <n v="17057.73"/>
    <n v="67.28"/>
    <n v="178433.44"/>
    <n v="162085.25"/>
    <n v="144784"/>
    <n v="4.1667465300321282E-7"/>
    <n v="47863.127104110106"/>
    <n v="11965.87"/>
    <n v="2.9999705081293797"/>
    <n v="11896922.667633964"/>
    <m/>
    <m/>
    <n v="12.842035911998398"/>
    <m/>
    <m/>
    <n v="280.31953693040464"/>
    <n v="280.2"/>
    <n v="4.2661288509870943E-4"/>
    <n v="343.56993082300454"/>
    <n v="343.25200000000001"/>
    <n v="9.2623152379167628E-4"/>
    <n v="39941.996085849569"/>
    <e v="#N/A"/>
    <e v="#N/A"/>
    <n v="1.1311891099742932"/>
    <m/>
    <m/>
    <n v="7192656718.5125685"/>
    <m/>
    <m/>
    <n v="1937"/>
    <n v="0.9337032710280373"/>
    <n v="26369685.575759351"/>
    <e v="#N/A"/>
    <n v="52690.17"/>
    <e v="#N/A"/>
    <n v="5.1454508948762543"/>
    <m/>
    <n v="5.1701249999999996"/>
    <n v="-4.7724387947574165E-3"/>
    <n v="5.1771144514631438"/>
    <m/>
    <n v="5.21"/>
    <n v="1447233941.1105993"/>
    <m/>
    <m/>
    <n v="10.862002605780322"/>
    <m/>
    <n v="10.8"/>
    <m/>
    <m/>
  </r>
  <r>
    <x v="1931"/>
    <n v="33.979999999999997"/>
    <n v="35.869999999999997"/>
    <n v="19847.73"/>
    <n v="17726.580000000002"/>
    <n v="64.77"/>
    <n v="185090.53"/>
    <n v="166017.21"/>
    <n v="148296.20000000001"/>
    <n v="4.1667465300321282E-7"/>
    <n v="49738.68883964359"/>
    <n v="12434.76"/>
    <n v="2.9999717597801316"/>
    <n v="12596536.548758147"/>
    <m/>
    <m/>
    <n v="12.589933930251197"/>
    <m/>
    <m/>
    <n v="287.11269329392093"/>
    <n v="287"/>
    <n v="3.9265956070000385E-4"/>
    <n v="351.89625867125653"/>
    <n v="351.57600000000002"/>
    <n v="9.1092301879691639E-4"/>
    <n v="41506.96609957359"/>
    <e v="#N/A"/>
    <e v="#N/A"/>
    <n v="1.0889284187930506"/>
    <m/>
    <m/>
    <n v="7728762967.5960779"/>
    <m/>
    <m/>
    <n v="1938"/>
    <n v="0.94730972957903536"/>
    <n v="28436688.735366516"/>
    <e v="#N/A"/>
    <n v="57431.81"/>
    <e v="#N/A"/>
    <n v="4.9434625620339894"/>
    <m/>
    <n v="4.9666249999999996"/>
    <n v="-4.6636172382674701E-3"/>
    <n v="4.9739329127759859"/>
    <m/>
    <n v="4.99"/>
    <n v="1560658907.5912704"/>
    <m/>
    <m/>
    <n v="10.59812233276033"/>
    <m/>
    <n v="10.67"/>
    <m/>
    <m/>
  </r>
  <r>
    <x v="1932"/>
    <n v="34.47"/>
    <n v="36.450000000000003"/>
    <n v="20322.57"/>
    <n v="18150.66"/>
    <n v="62.84"/>
    <n v="190604.98"/>
    <n v="168589.04"/>
    <n v="150593.39000000001"/>
    <n v="4.1667465300321282E-7"/>
    <n v="50926.160904422723"/>
    <n v="12731.63"/>
    <n v="2.9999717950036819"/>
    <n v="13048314.209034298"/>
    <m/>
    <m/>
    <n v="12.438689421573427"/>
    <m/>
    <m/>
    <n v="291.5462369026622"/>
    <n v="291.44"/>
    <n v="3.645240964254004E-4"/>
    <n v="357.33096188797663"/>
    <n v="357.00400000000002"/>
    <n v="9.1584936856903276E-4"/>
    <n v="42497.508534923996"/>
    <e v="#N/A"/>
    <e v="#N/A"/>
    <n v="1.0563650309527322"/>
    <m/>
    <m/>
    <n v="8188045615.6314631"/>
    <m/>
    <m/>
    <n v="1939"/>
    <n v="0.94567901234567886"/>
    <n v="29795284.866624162"/>
    <e v="#N/A"/>
    <n v="58907.519999999997"/>
    <e v="#N/A"/>
    <n v="4.8247486875722227"/>
    <m/>
    <n v="4.8475000000000001"/>
    <n v="-4.6934115374476226E-3"/>
    <n v="4.8545844639194726"/>
    <m/>
    <n v="4.91"/>
    <n v="1635184945.146791"/>
    <m/>
    <m/>
    <n v="10.433188450009558"/>
    <m/>
    <n v="10.75"/>
    <m/>
    <m/>
  </r>
  <r>
    <x v="1933"/>
    <n v="32.130000000000003"/>
    <n v="33.94"/>
    <n v="18965.650000000001"/>
    <n v="16938.73"/>
    <n v="66.099999999999994"/>
    <n v="180728.27"/>
    <n v="161618.01"/>
    <n v="144366.28"/>
    <n v="8.3336527945121475E-7"/>
    <n v="47522.389779232057"/>
    <n v="11880.69"/>
    <n v="2.9999688384455832"/>
    <n v="11741111.285991721"/>
    <m/>
    <m/>
    <n v="12.852955003239742"/>
    <m/>
    <m/>
    <n v="279.47057483183653"/>
    <n v="279.36"/>
    <n v="3.9581483332096212E-4"/>
    <n v="342.53166397093236"/>
    <n v="342.22399999999999"/>
    <n v="8.9901342668063933E-4"/>
    <n v="39656.502857851519"/>
    <e v="#N/A"/>
    <e v="#N/A"/>
    <n v="1.1109842611864085"/>
    <m/>
    <m/>
    <n v="7337797484.8032112"/>
    <m/>
    <m/>
    <n v="1940"/>
    <n v="0.94667059516794361"/>
    <n v="25813778.434003402"/>
    <e v="#N/A"/>
    <n v="53294.97"/>
    <e v="#N/A"/>
    <n v="5.1461808080018816"/>
    <m/>
    <n v="5.1697499999999996"/>
    <n v="-4.5590583680290564E-3"/>
    <n v="5.1781597270126332"/>
    <m/>
    <n v="5.13"/>
    <n v="1416631874.3892183"/>
    <m/>
    <m/>
    <n v="10.863427552703197"/>
    <m/>
    <n v="10.78"/>
    <m/>
    <m/>
  </r>
  <r>
    <x v="1934"/>
    <n v="30.64"/>
    <n v="33.21"/>
    <n v="18616.25"/>
    <n v="16626.66"/>
    <n v="67.86"/>
    <n v="175898.4"/>
    <n v="160284.48000000001"/>
    <n v="143174.98000000001"/>
    <n v="8.3336527945121475E-7"/>
    <n v="46645.757823562686"/>
    <n v="11661.52"/>
    <n v="2.9999723726892107"/>
    <n v="11416533.985314935"/>
    <m/>
    <m/>
    <n v="12.971015338334157"/>
    <m/>
    <m/>
    <n v="277.1578706207199"/>
    <n v="277.04000000000002"/>
    <n v="4.2546426768663714E-4"/>
    <n v="339.69748230114453"/>
    <n v="339.416"/>
    <n v="8.2931358906046526E-4"/>
    <n v="38924.77311194464"/>
    <e v="#N/A"/>
    <e v="#N/A"/>
    <n v="1.1405031910579964"/>
    <m/>
    <m/>
    <n v="6945070755.0314779"/>
    <m/>
    <m/>
    <n v="1941"/>
    <n v="0.92261367058115029"/>
    <n v="24861782.413420938"/>
    <e v="#N/A"/>
    <n v="51045.120000000003"/>
    <e v="#N/A"/>
    <n v="5.2407471588706755"/>
    <m/>
    <n v="5.2645"/>
    <n v="-4.5118892828045487E-3"/>
    <n v="5.2733686864980482"/>
    <m/>
    <n v="5.23"/>
    <n v="1364372812.6945632"/>
    <m/>
    <m/>
    <n v="10.952675777846862"/>
    <m/>
    <n v="10.93"/>
    <m/>
    <m/>
  </r>
  <r>
    <x v="1935"/>
    <n v="27.8"/>
    <n v="30.58"/>
    <n v="17025.88"/>
    <n v="15206.24"/>
    <n v="73.88"/>
    <n v="160316.78"/>
    <n v="152731.73000000001"/>
    <n v="136428.32"/>
    <n v="8.3336527945121475E-7"/>
    <n v="42659.811194644542"/>
    <n v="10665.03"/>
    <n v="2.9999710450551511"/>
    <n v="9953462.2235830016"/>
    <m/>
    <m/>
    <n v="13.524721966451649"/>
    <m/>
    <m/>
    <n v="264.09150085723564"/>
    <n v="264"/>
    <n v="3.4659415619553435E-4"/>
    <n v="323.68309098882082"/>
    <n v="323.42"/>
    <n v="8.1346542830007529E-4"/>
    <n v="35598.395266491185"/>
    <e v="#N/A"/>
    <e v="#N/A"/>
    <n v="1.2416115347549967"/>
    <m/>
    <m/>
    <n v="5714204147.4661951"/>
    <m/>
    <m/>
    <n v="1942"/>
    <n v="0.90909090909090917"/>
    <n v="20613190.343710937"/>
    <e v="#N/A"/>
    <n v="41997.32"/>
    <e v="#N/A"/>
    <n v="5.6882006447168045"/>
    <m/>
    <n v="5.7125000000000004"/>
    <n v="-4.253716460953294E-3"/>
    <n v="5.7236670455358283"/>
    <m/>
    <n v="5.71"/>
    <n v="1131205149.6628819"/>
    <m/>
    <m/>
    <n v="11.46837073295406"/>
    <m/>
    <n v="11.49"/>
    <m/>
    <m/>
  </r>
  <r>
    <x v="1936"/>
    <n v="27.41"/>
    <n v="30.03"/>
    <n v="16693.05"/>
    <n v="14908.97"/>
    <n v="75.47"/>
    <n v="156846.01"/>
    <n v="151336.82999999999"/>
    <n v="135182.20000000001"/>
    <n v="8.3336527945121475E-7"/>
    <n v="41824.857051927254"/>
    <n v="10456.290000000001"/>
    <n v="2.9999710271929385"/>
    <n v="9661496.0728082396"/>
    <m/>
    <m/>
    <n v="13.656565336613358"/>
    <m/>
    <m/>
    <n v="261.67317058126974"/>
    <n v="261.56"/>
    <n v="4.3267541393854358E-4"/>
    <n v="320.71942198420442"/>
    <n v="320.40800000000002"/>
    <n v="9.7195445870390529E-4"/>
    <n v="34901.47066897343"/>
    <e v="#N/A"/>
    <e v="#N/A"/>
    <n v="1.2682632382113421"/>
    <m/>
    <m/>
    <n v="5466369027.20434"/>
    <m/>
    <m/>
    <n v="1943"/>
    <n v="0.91275391275391271"/>
    <n v="19806579.636274815"/>
    <e v="#N/A"/>
    <n v="40086.14"/>
    <e v="#N/A"/>
    <n v="5.7991303724081265"/>
    <m/>
    <n v="5.8239999999999998"/>
    <n v="-4.2701970453079552E-3"/>
    <n v="5.8353492498212667"/>
    <m/>
    <n v="5.84"/>
    <n v="1086928581.0420308"/>
    <m/>
    <m/>
    <n v="11.572703060817233"/>
    <m/>
    <n v="11.65"/>
    <m/>
    <m/>
  </r>
  <r>
    <x v="1937"/>
    <n v="27.52"/>
    <n v="29.85"/>
    <n v="16595.7"/>
    <n v="14822.01"/>
    <n v="75.75"/>
    <n v="156272.4"/>
    <n v="150721.14000000001"/>
    <n v="134632.12"/>
    <n v="8.3336527945121475E-7"/>
    <n v="41579.930284454065"/>
    <n v="10395.049999999999"/>
    <n v="2.9999740534633377"/>
    <n v="9576874.8885811046"/>
    <m/>
    <m/>
    <n v="13.696036385885723"/>
    <m/>
    <m/>
    <n v="260.60224003363646"/>
    <n v="260.52"/>
    <n v="3.156764687413105E-4"/>
    <n v="319.40718722782321"/>
    <n v="319.10000000000002"/>
    <n v="9.6266758954310916E-4"/>
    <n v="34696.901647209692"/>
    <e v="#N/A"/>
    <e v="#N/A"/>
    <n v="1.2728988489916144"/>
    <m/>
    <m/>
    <n v="5425973024.0246468"/>
    <m/>
    <m/>
    <n v="1944"/>
    <n v="0.92194304857621434"/>
    <n v="19574867.096289434"/>
    <e v="#N/A"/>
    <n v="39844.22"/>
    <e v="#N/A"/>
    <n v="5.8326834635492864"/>
    <m/>
    <n v="5.8621249999999998"/>
    <n v="-5.022331739891861E-3"/>
    <n v="5.8691730722761131"/>
    <m/>
    <n v="5.85"/>
    <n v="1074201391.9576631"/>
    <m/>
    <m/>
    <n v="11.619374322654291"/>
    <m/>
    <n v="11.61"/>
    <m/>
    <m/>
  </r>
  <r>
    <x v="1938"/>
    <n v="27.84"/>
    <n v="29.9"/>
    <n v="16538.22"/>
    <n v="14770.63"/>
    <n v="75.569999999999993"/>
    <n v="156650.65"/>
    <n v="148925.26999999999"/>
    <n v="133027.62"/>
    <n v="1.3888977634657351E-7"/>
    <n v="41432.885217211697"/>
    <n v="10358.290000000001"/>
    <n v="2.9999734721862095"/>
    <n v="9526803.9517102633"/>
    <m/>
    <m/>
    <n v="13.718703568816093"/>
    <m/>
    <m/>
    <n v="257.47828096186868"/>
    <n v="257.36"/>
    <n v="4.5959341727019876E-4"/>
    <n v="315.57934371554762"/>
    <n v="315.27600000000001"/>
    <n v="9.6215289317180819E-4"/>
    <n v="34573.642078286888"/>
    <e v="#N/A"/>
    <e v="#N/A"/>
    <n v="1.2696654038595643"/>
    <m/>
    <m/>
    <n v="5450993944.9016943"/>
    <m/>
    <m/>
    <n v="1945"/>
    <n v="0.93110367892976598"/>
    <n v="19437190.704659689"/>
    <e v="#N/A"/>
    <n v="39723.26"/>
    <e v="#N/A"/>
    <n v="5.8520845002436603"/>
    <m/>
    <n v="5.8828750000000003"/>
    <n v="-5.2339204481379742E-3"/>
    <n v="5.8888796166174551"/>
    <m/>
    <n v="5.85"/>
    <n v="1066609807.443889"/>
    <m/>
    <m/>
    <n v="11.756550398675543"/>
    <m/>
    <n v="11.86"/>
    <m/>
    <m/>
  </r>
  <r>
    <x v="1939"/>
    <n v="28.13"/>
    <n v="30.16"/>
    <n v="16694.78"/>
    <n v="14910.46"/>
    <n v="76.06"/>
    <n v="155637.99"/>
    <n v="148881.07"/>
    <n v="132988.12"/>
    <n v="1.3888977634657351E-7"/>
    <n v="41824.092135815095"/>
    <n v="10456.1"/>
    <n v="2.9999705564995645"/>
    <n v="9661993.242480753"/>
    <m/>
    <m/>
    <n v="13.653412363980271"/>
    <m/>
    <m/>
    <n v="257.39558679760398"/>
    <n v="257.27999999999997"/>
    <n v="4.4926460511507393E-4"/>
    <n v="315.47833500120748"/>
    <n v="315.17200000000003"/>
    <n v="9.7196134557475666E-4"/>
    <n v="34899.938428782138"/>
    <e v="#N/A"/>
    <e v="#N/A"/>
    <n v="1.2778279617517456"/>
    <m/>
    <m/>
    <n v="5380108805.8923311"/>
    <m/>
    <m/>
    <n v="1946"/>
    <n v="0.93269230769230771"/>
    <n v="19804537.710960113"/>
    <e v="#N/A"/>
    <n v="39360.379999999997"/>
    <e v="#N/A"/>
    <n v="5.7964142418955262"/>
    <m/>
    <n v="5.828125"/>
    <n v="-5.4409879857542087E-3"/>
    <n v="5.8329160745302069"/>
    <m/>
    <n v="5.88"/>
    <n v="1086755505.6563914"/>
    <m/>
    <m/>
    <n v="11.759607953718799"/>
    <m/>
    <n v="11.81"/>
    <m/>
    <m/>
  </r>
  <r>
    <x v="1940"/>
    <n v="28.67"/>
    <n v="30.62"/>
    <n v="17030.919999999998"/>
    <n v="15210.67"/>
    <n v="74.290000000000006"/>
    <n v="159256.95000000001"/>
    <n v="150595.26"/>
    <n v="134519.29999999999"/>
    <n v="1.3888977634657351E-7"/>
    <n v="42665.156339841669"/>
    <n v="10666.36"/>
    <n v="2.9999734060955814"/>
    <n v="9953702.3730307426"/>
    <m/>
    <m/>
    <n v="13.515610395174924"/>
    <m/>
    <m/>
    <n v="260.35284504256117"/>
    <n v="260.24"/>
    <n v="4.3361913065309565E-4"/>
    <n v="319.10326475543286"/>
    <n v="318.79199999999997"/>
    <n v="9.7638822628187683E-4"/>
    <n v="35601.596154076797"/>
    <e v="#N/A"/>
    <e v="#N/A"/>
    <n v="1.2480231086445994"/>
    <m/>
    <m/>
    <n v="5629881082.1322889"/>
    <m/>
    <m/>
    <n v="1947"/>
    <n v="0.9363161332462443"/>
    <n v="20601340.00891009"/>
    <e v="#N/A"/>
    <n v="41852.160000000003"/>
    <e v="#N/A"/>
    <n v="5.6794436153396575"/>
    <m/>
    <n v="5.7104999999999997"/>
    <n v="-5.4384703021350678E-3"/>
    <n v="5.7152644471161409"/>
    <m/>
    <n v="5.7"/>
    <n v="1130466435.7145097"/>
    <m/>
    <m/>
    <n v="11.623783503687108"/>
    <m/>
    <n v="11.65"/>
    <m/>
    <m/>
  </r>
  <r>
    <x v="1941"/>
    <n v="30.59"/>
    <n v="32.090000000000003"/>
    <n v="17897.45"/>
    <n v="15984.58"/>
    <n v="69.98"/>
    <n v="168482.35"/>
    <n v="154768"/>
    <n v="138246.57999999999"/>
    <n v="1.3888977634657351E-7"/>
    <n v="44834.858193669526"/>
    <n v="11208.79"/>
    <n v="2.9999730741382007"/>
    <n v="10713257.481398067"/>
    <m/>
    <m/>
    <n v="13.171434389120035"/>
    <m/>
    <m/>
    <n v="267.56025789433488"/>
    <n v="267.44"/>
    <n v="4.4966308082150519E-4"/>
    <n v="327.93743954526377"/>
    <n v="327.62"/>
    <n v="9.6892602790976667E-4"/>
    <n v="37411.908295750152"/>
    <e v="#N/A"/>
    <e v="#N/A"/>
    <n v="1.1755535276981377"/>
    <m/>
    <m/>
    <n v="6281655522.260766"/>
    <m/>
    <m/>
    <n v="1948"/>
    <n v="0.95325646618884374"/>
    <n v="22696943.406381734"/>
    <e v="#N/A"/>
    <n v="45722.879999999997"/>
    <e v="#N/A"/>
    <n v="5.3902257801338758"/>
    <m/>
    <n v="5.4212499999999997"/>
    <n v="-5.7227059932900559E-3"/>
    <n v="5.4242752543615671"/>
    <m/>
    <n v="5.45"/>
    <n v="1245445248.3520572"/>
    <m/>
    <m/>
    <n v="11.301293609461071"/>
    <m/>
    <n v="11.35"/>
    <m/>
    <m/>
  </r>
  <r>
    <x v="1942"/>
    <n v="26.38"/>
    <n v="29.53"/>
    <n v="16370.43"/>
    <n v="14620.77"/>
    <n v="74.900000000000006"/>
    <n v="156647.76999999999"/>
    <n v="150823.32999999999"/>
    <n v="134722.98000000001"/>
    <n v="1.3888977634657351E-7"/>
    <n v="41008.52417056288"/>
    <n v="10252.200000000001"/>
    <n v="2.9999730955856183"/>
    <n v="9342079.5420155171"/>
    <m/>
    <m/>
    <n v="13.732972658719193"/>
    <m/>
    <m/>
    <n v="260.73442241943985"/>
    <n v="260.64"/>
    <n v="3.6227140669065072E-4"/>
    <n v="319.57164815278685"/>
    <n v="319.26400000000001"/>
    <n v="9.6361679608980566E-4"/>
    <n v="34218.926684242673"/>
    <e v="#N/A"/>
    <e v="#N/A"/>
    <n v="1.2581328182921558"/>
    <m/>
    <m/>
    <n v="5398769013.2870998"/>
    <m/>
    <m/>
    <n v="1949"/>
    <n v="0.89332881815103282"/>
    <n v="18823286.642287746"/>
    <e v="#N/A"/>
    <n v="39384.58"/>
    <e v="#N/A"/>
    <n v="5.8498492722703519"/>
    <m/>
    <n v="5.8842499999999998"/>
    <n v="-5.8462383021876674E-3"/>
    <n v="5.8868594075402649"/>
    <m/>
    <n v="5.82"/>
    <n v="1032875042.9063823"/>
    <m/>
    <m/>
    <n v="11.588911586987088"/>
    <m/>
    <n v="11.56"/>
    <m/>
    <m/>
  </r>
  <r>
    <x v="1943"/>
    <n v="25.67"/>
    <n v="30.17"/>
    <n v="16657.55"/>
    <n v="14877.2"/>
    <n v="74.33"/>
    <n v="157848.99"/>
    <n v="153294.96"/>
    <n v="136930.71"/>
    <n v="2.7778132727362959E-7"/>
    <n v="41724.717901125397"/>
    <n v="10431.25"/>
    <n v="2.9999729563691213"/>
    <n v="9587576.2974904608"/>
    <m/>
    <m/>
    <n v="13.611480216087365"/>
    <m/>
    <m/>
    <n v="264.98784469894105"/>
    <n v="264.88"/>
    <n v="4.0714549585119109E-4"/>
    <n v="324.78596381998398"/>
    <n v="324.49599999999998"/>
    <n v="8.9358210882095612E-4"/>
    <n v="34816.078966605179"/>
    <e v="#N/A"/>
    <e v="#N/A"/>
    <n v="1.2483530115675321"/>
    <m/>
    <m/>
    <n v="5480315224.4869118"/>
    <m/>
    <m/>
    <n v="1950"/>
    <n v="0.85084521047398076"/>
    <n v="19481590.761143357"/>
    <e v="#N/A"/>
    <n v="39481.339999999997"/>
    <e v="#N/A"/>
    <n v="5.7464472372412354"/>
    <m/>
    <n v="5.78125"/>
    <n v="-6.019937342056525E-3"/>
    <n v="5.7829719543631928"/>
    <m/>
    <n v="5.78"/>
    <n v="1068961622.1058822"/>
    <m/>
    <m/>
    <n v="11.397746707615674"/>
    <m/>
    <n v="11.29"/>
    <m/>
    <m/>
  </r>
  <r>
    <x v="1944"/>
    <n v="25.41"/>
    <n v="30.17"/>
    <n v="16502.14"/>
    <n v="14738.4"/>
    <n v="74.73"/>
    <n v="156999.56"/>
    <n v="154498.20000000001"/>
    <n v="138005.46"/>
    <n v="2.7778132727362959E-7"/>
    <n v="41334.430755623463"/>
    <n v="10333.68"/>
    <n v="2.9999720095477569"/>
    <n v="9453311.6516310293"/>
    <m/>
    <m/>
    <n v="13.674619891163729"/>
    <m/>
    <m/>
    <n v="267.06127038564051"/>
    <n v="266.95999999999998"/>
    <n v="3.7934666482075663E-4"/>
    <n v="327.32764499867216"/>
    <n v="327.036"/>
    <n v="8.9178255198874012E-4"/>
    <n v="34490.262742489191"/>
    <e v="#N/A"/>
    <e v="#N/A"/>
    <n v="1.2550021364909216"/>
    <m/>
    <m/>
    <n v="5420920063.7015104"/>
    <m/>
    <m/>
    <n v="1951"/>
    <n v="0.84222737819025517"/>
    <n v="19117431.22337101"/>
    <e v="#N/A"/>
    <n v="39166.85"/>
    <e v="#N/A"/>
    <n v="5.7997897985447446"/>
    <m/>
    <n v="5.836125"/>
    <n v="-6.2259121343795076E-3"/>
    <n v="5.8367111556636893"/>
    <m/>
    <n v="5.81"/>
    <n v="1048968282.870801"/>
    <m/>
    <m/>
    <n v="11.307872276608133"/>
    <m/>
    <n v="11.3"/>
    <m/>
    <m/>
  </r>
  <r>
    <x v="1945"/>
    <n v="26.04"/>
    <n v="30.42"/>
    <n v="16591.27"/>
    <n v="14818"/>
    <n v="74.989999999999995"/>
    <n v="156442.09"/>
    <n v="155150.65"/>
    <n v="138588.22"/>
    <n v="2.7778132727362959E-7"/>
    <n v="41556.669555768"/>
    <n v="10389.24"/>
    <n v="2.9999720437460295"/>
    <n v="9529804.2545234133"/>
    <m/>
    <m/>
    <n v="13.637337599977254"/>
    <m/>
    <m/>
    <n v="268.18253781514784"/>
    <n v="268.08"/>
    <n v="3.824896118616028E-4"/>
    <n v="328.70230344349284"/>
    <n v="328.416"/>
    <n v="8.7177069172272859E-4"/>
    <n v="34675.542196668794"/>
    <e v="#N/A"/>
    <e v="#N/A"/>
    <n v="1.2592995230844364"/>
    <m/>
    <m/>
    <n v="5382013187.6626997"/>
    <m/>
    <m/>
    <n v="1952"/>
    <n v="0.8560157790927021"/>
    <n v="19323281.08165824"/>
    <e v="#N/A"/>
    <n v="39312"/>
    <e v="#N/A"/>
    <n v="5.7681972913182955"/>
    <m/>
    <n v="5.804125"/>
    <n v="-6.1900301392034951E-3"/>
    <n v="5.8049748098650049"/>
    <m/>
    <n v="5.78"/>
    <n v="1060251302.7750844"/>
    <m/>
    <m/>
    <n v="11.259708825982576"/>
    <m/>
    <n v="11.24"/>
    <m/>
    <m/>
  </r>
  <r>
    <x v="1946"/>
    <n v="25.11"/>
    <n v="29.46"/>
    <n v="15960.69"/>
    <n v="14254.82"/>
    <n v="77.97"/>
    <n v="150221.26"/>
    <n v="152324.34"/>
    <n v="136063.57999999999"/>
    <n v="2.7778132727362959E-7"/>
    <n v="39976.261446594348"/>
    <n v="9994.1299999999992"/>
    <n v="2.9999741294734359"/>
    <n v="8986426.6301887594"/>
    <m/>
    <m/>
    <n v="13.896129500356196"/>
    <m/>
    <m/>
    <n v="263.29075634534109"/>
    <n v="263.2"/>
    <n v="3.4481894126558998E-4"/>
    <n v="322.70696532487608"/>
    <n v="322.42"/>
    <n v="8.9003574491686166E-4"/>
    <n v="33356.687340439305"/>
    <e v="#N/A"/>
    <e v="#N/A"/>
    <n v="1.3092706183933138"/>
    <m/>
    <m/>
    <n v="4953610533.8507166"/>
    <m/>
    <m/>
    <n v="1953"/>
    <n v="0.8523421588594704"/>
    <n v="17853859.672671098"/>
    <e v="#N/A"/>
    <n v="36384.769999999997"/>
    <e v="#N/A"/>
    <n v="5.9871472918485029"/>
    <m/>
    <n v="6.0251250000000001"/>
    <n v="-6.3032232777738839E-3"/>
    <n v="6.025380269878899"/>
    <m/>
    <n v="6.01"/>
    <n v="979614452.06112349"/>
    <m/>
    <m/>
    <n v="11.464404329687529"/>
    <m/>
    <n v="11.47"/>
    <m/>
    <m/>
  </r>
  <r>
    <x v="1947"/>
    <n v="24.29"/>
    <n v="29.03"/>
    <n v="15918.81"/>
    <n v="14217.41"/>
    <n v="78.47"/>
    <n v="149271.03"/>
    <n v="151967.82"/>
    <n v="135745.07999999999"/>
    <n v="2.7778132727362959E-7"/>
    <n v="39870.393661023161"/>
    <n v="9967.67"/>
    <n v="2.9999712732286645"/>
    <n v="8950965.1617167722"/>
    <m/>
    <m/>
    <n v="13.914001676406057"/>
    <m/>
    <m/>
    <n v="262.66811095098961"/>
    <n v="262.56"/>
    <n v="4.1175712595076241E-4"/>
    <n v="321.94416182488203"/>
    <n v="321.65600000000001"/>
    <n v="8.9586957769172137E-4"/>
    <n v="33268.189810626158"/>
    <e v="#N/A"/>
    <e v="#N/A"/>
    <n v="1.3175944070843724"/>
    <m/>
    <m/>
    <n v="4890569533.9556522"/>
    <m/>
    <m/>
    <n v="1954"/>
    <n v="0.8367206338270754"/>
    <n v="17759550.71707499"/>
    <e v="#N/A"/>
    <n v="35973.5"/>
    <e v="#N/A"/>
    <n v="6.0025802291112278"/>
    <m/>
    <n v="6.0413750000000004"/>
    <n v="-6.4215134615501768E-3"/>
    <n v="6.0409713668240119"/>
    <m/>
    <n v="6.04"/>
    <n v="974428918.9611212"/>
    <m/>
    <m/>
    <n v="11.490818580767533"/>
    <m/>
    <n v="11.46"/>
    <m/>
    <m/>
  </r>
  <r>
    <x v="1948"/>
    <n v="24.92"/>
    <n v="28.74"/>
    <n v="15640.72"/>
    <n v="13969.03"/>
    <n v="78.86"/>
    <n v="148522.9"/>
    <n v="150813.85"/>
    <n v="134714.18"/>
    <n v="1.3888977634657351E-7"/>
    <n v="39171.021437238014"/>
    <n v="9792.83"/>
    <n v="2.9999695121061034"/>
    <n v="8716152.631679371"/>
    <m/>
    <m/>
    <n v="14.034445487677878"/>
    <m/>
    <m/>
    <n v="260.65446859058295"/>
    <n v="260.56"/>
    <n v="3.6255983490529609E-4"/>
    <n v="319.47715315856567"/>
    <n v="319.19200000000001"/>
    <n v="8.9335935288370472E-4"/>
    <n v="32684.169361141252"/>
    <e v="#N/A"/>
    <e v="#N/A"/>
    <n v="1.3239252647283466"/>
    <m/>
    <m/>
    <n v="4840441363.5328951"/>
    <m/>
    <m/>
    <n v="1955"/>
    <n v="0.86708420320111357"/>
    <n v="17137294.773096487"/>
    <e v="#N/A"/>
    <n v="35175.17"/>
    <e v="#N/A"/>
    <n v="6.1065927562087801"/>
    <m/>
    <n v="6.1457499999999996"/>
    <n v="-6.3714345346328471E-3"/>
    <n v="6.1458310587389509"/>
    <m/>
    <n v="6.11"/>
    <n v="940254985.59747231"/>
    <m/>
    <m/>
    <n v="11.576804427079933"/>
    <m/>
    <n v="11.56"/>
    <m/>
    <m/>
  </r>
  <r>
    <x v="1949"/>
    <n v="23.22"/>
    <n v="26.87"/>
    <n v="14644.78"/>
    <n v="13079.54"/>
    <n v="84.04"/>
    <n v="138764.70000000001"/>
    <n v="145650.01"/>
    <n v="130101.57"/>
    <n v="1.3888977634657351E-7"/>
    <n v="36675.869376174851"/>
    <n v="9169.0400000000009"/>
    <n v="2.9999683037891476"/>
    <n v="7883564.2617670791"/>
    <m/>
    <m/>
    <n v="14.480896271548795"/>
    <m/>
    <m/>
    <n v="251.72356684270619"/>
    <n v="251.64"/>
    <n v="3.3208886785174307E-4"/>
    <n v="308.53112584738801"/>
    <n v="308.24400000000003"/>
    <n v="9.3148884451266234E-4"/>
    <n v="30602.096405840661"/>
    <e v="#N/A"/>
    <e v="#N/A"/>
    <n v="1.4108113449480852"/>
    <m/>
    <m/>
    <n v="4204071143.4886384"/>
    <m/>
    <m/>
    <n v="1956"/>
    <n v="0.86416077409750647"/>
    <n v="14954326.846887317"/>
    <e v="#N/A"/>
    <n v="30868.99"/>
    <e v="#N/A"/>
    <n v="6.4951327751115837"/>
    <m/>
    <n v="6.5369999999999999"/>
    <n v="-6.4046542585920463E-3"/>
    <n v="6.5369312595554527"/>
    <m/>
    <n v="6.47"/>
    <n v="820474918.08378792"/>
    <m/>
    <m/>
    <n v="11.972752726689247"/>
    <m/>
    <n v="11.98"/>
    <m/>
    <m/>
  </r>
  <r>
    <x v="1950"/>
    <n v="21.43"/>
    <n v="25.56"/>
    <n v="13514.02"/>
    <n v="12069.63"/>
    <n v="89.49"/>
    <n v="129768.78"/>
    <n v="138489.57999999999"/>
    <n v="123705.52"/>
    <n v="1.3888977634657351E-7"/>
    <n v="33843.208763583221"/>
    <n v="8460.86"/>
    <n v="2.9999726698684555"/>
    <n v="6970427.4223590409"/>
    <m/>
    <m/>
    <n v="15.039561253657629"/>
    <m/>
    <m/>
    <n v="239.34252397638531"/>
    <n v="239.24"/>
    <n v="4.2854027915617543E-4"/>
    <n v="293.35632034530659"/>
    <n v="293.02"/>
    <n v="1.147772661615587E-3"/>
    <n v="28238.405596358021"/>
    <e v="#N/A"/>
    <e v="#N/A"/>
    <n v="1.502220243443674"/>
    <m/>
    <m/>
    <n v="3658704440.7835245"/>
    <m/>
    <m/>
    <n v="1957"/>
    <n v="0.83841940532081383"/>
    <n v="12644565.044039551"/>
    <e v="#N/A"/>
    <n v="26804.74"/>
    <e v="#N/A"/>
    <n v="6.9963153318876667"/>
    <m/>
    <n v="7.0391250000000003"/>
    <n v="-6.0816746559172463E-3"/>
    <n v="7.0414076047978993"/>
    <m/>
    <n v="6.92"/>
    <n v="693741057.92339206"/>
    <m/>
    <m/>
    <n v="12.560894031303498"/>
    <m/>
    <n v="12.48"/>
    <m/>
    <m/>
  </r>
  <r>
    <x v="1951"/>
    <n v="21.16"/>
    <n v="25.28"/>
    <n v="13829.35"/>
    <n v="12351.26"/>
    <n v="89.37"/>
    <n v="129947.76"/>
    <n v="139049.04999999999"/>
    <n v="124205.25"/>
    <n v="1.3888977634657351E-7"/>
    <n v="34632.046340509049"/>
    <n v="8658.08"/>
    <n v="2.9999683925892402"/>
    <n v="7214327.7942598863"/>
    <m/>
    <m/>
    <n v="14.863709529880129"/>
    <m/>
    <m/>
    <n v="240.30355995042098"/>
    <n v="240.2"/>
    <n v="4.3114050966264195E-4"/>
    <n v="294.53456158962217"/>
    <n v="294.19600000000003"/>
    <n v="1.1508028308411244E-3"/>
    <n v="28896.482834352944"/>
    <e v="#N/A"/>
    <e v="#N/A"/>
    <n v="1.5001236652654752"/>
    <m/>
    <m/>
    <n v="3668517342.9159985"/>
    <m/>
    <m/>
    <n v="1958"/>
    <n v="0.83702531645569622"/>
    <n v="13234209.861251656"/>
    <e v="#N/A"/>
    <n v="26780.54"/>
    <e v="#N/A"/>
    <n v="6.8327466495929654"/>
    <m/>
    <n v="6.8786250000000004"/>
    <n v="-6.6696978548815844E-3"/>
    <n v="6.8768515984870842"/>
    <m/>
    <n v="6.88"/>
    <n v="726083526.31270885"/>
    <m/>
    <m/>
    <n v="12.509691144782733"/>
    <m/>
    <n v="12.48"/>
    <m/>
    <m/>
  </r>
  <r>
    <x v="1952"/>
    <n v="20.73"/>
    <n v="25.22"/>
    <n v="14145.64"/>
    <n v="12633.74"/>
    <n v="87.32"/>
    <n v="132916.94"/>
    <n v="139393.03"/>
    <n v="124512.49"/>
    <n v="1.3888977634657351E-7"/>
    <n v="35423.249442176333"/>
    <n v="8855.8799999999992"/>
    <n v="2.9999694487929305"/>
    <n v="7461749.6135084955"/>
    <m/>
    <m/>
    <n v="14.693356549926571"/>
    <m/>
    <m/>
    <n v="240.89214974037455"/>
    <n v="240.8"/>
    <n v="3.8268164607369037E-4"/>
    <n v="295.25630617077712"/>
    <n v="294.89999999999998"/>
    <n v="1.2082270965654285E-3"/>
    <n v="29556.510753660023"/>
    <e v="#N/A"/>
    <e v="#N/A"/>
    <n v="1.4656329962289805"/>
    <m/>
    <m/>
    <n v="3835869274.6345415"/>
    <m/>
    <m/>
    <n v="1959"/>
    <n v="0.8219666931007138"/>
    <n v="13839090.569399185"/>
    <e v="#N/A"/>
    <n v="28062.720000000001"/>
    <e v="#N/A"/>
    <n v="6.6761670769715842"/>
    <m/>
    <n v="6.7202500000000001"/>
    <n v="-6.5597147469834693E-3"/>
    <n v="6.7193266821491378"/>
    <m/>
    <n v="6.71"/>
    <n v="759261153.78353441"/>
    <m/>
    <m/>
    <n v="12.478286769664647"/>
    <m/>
    <n v="12.53"/>
    <m/>
    <m/>
  </r>
  <r>
    <x v="1953"/>
    <n v="21.91"/>
    <n v="25.54"/>
    <n v="14013.54"/>
    <n v="12515.75"/>
    <n v="88.07"/>
    <n v="131787.20000000001"/>
    <n v="138176.14000000001"/>
    <n v="123425.44"/>
    <n v="6.9446662909200541E-7"/>
    <n v="35089.024480975786"/>
    <n v="8772.32"/>
    <n v="2.9999708721268474"/>
    <n v="7356936.400765813"/>
    <m/>
    <m/>
    <n v="14.760432412326146"/>
    <m/>
    <m/>
    <n v="238.76589127431944"/>
    <n v="238.68"/>
    <n v="3.5985953711836771E-4"/>
    <n v="292.65147996640638"/>
    <n v="292.27999999999997"/>
    <n v="1.270972924614755E-3"/>
    <n v="29277.10519183533"/>
    <e v="#N/A"/>
    <e v="#N/A"/>
    <n v="1.4778974939223164"/>
    <m/>
    <m/>
    <n v="3769513983.6373711"/>
    <m/>
    <m/>
    <n v="1960"/>
    <n v="0.85787000783085354"/>
    <n v="13578765.865759702"/>
    <e v="#N/A"/>
    <n v="27748.22"/>
    <e v="#N/A"/>
    <n v="6.7372623446060347"/>
    <m/>
    <n v="6.7837500000000004"/>
    <n v="-6.8527960779753982E-3"/>
    <n v="6.7810807834924791"/>
    <m/>
    <n v="6.75"/>
    <n v="744946604.93873513"/>
    <m/>
    <m/>
    <n v="12.585400666647422"/>
    <m/>
    <n v="12.62"/>
    <m/>
    <m/>
  </r>
  <r>
    <x v="1954"/>
    <n v="23.52"/>
    <n v="26.75"/>
    <n v="14652.06"/>
    <n v="13086.02"/>
    <n v="84.43"/>
    <n v="137221.78"/>
    <n v="140850.89000000001"/>
    <n v="125814.57"/>
    <n v="6.9446662909200541E-7"/>
    <n v="36686.943898666206"/>
    <n v="9171.7999999999993"/>
    <n v="2.9999720773093843"/>
    <n v="7859680.2955270493"/>
    <m/>
    <m/>
    <n v="14.423783422037033"/>
    <m/>
    <m/>
    <n v="243.38187663213932"/>
    <n v="243.28"/>
    <n v="4.1876287462727646E-4"/>
    <n v="298.30954526679568"/>
    <n v="297.92399999999998"/>
    <n v="1.2941061035556256E-3"/>
    <n v="30610.212156653117"/>
    <e v="#N/A"/>
    <e v="#N/A"/>
    <n v="1.4167372341621498"/>
    <m/>
    <m/>
    <n v="4080094173.3902111"/>
    <m/>
    <m/>
    <n v="1961"/>
    <n v="0.87925233644859813"/>
    <n v="14815677.492792128"/>
    <e v="#N/A"/>
    <n v="29949.7"/>
    <e v="#N/A"/>
    <n v="6.4299849562734899"/>
    <m/>
    <n v="6.47525"/>
    <n v="-6.9904704415288954E-3"/>
    <n v="6.4718714516102782"/>
    <m/>
    <n v="6.47"/>
    <n v="812796200.93220842"/>
    <m/>
    <m/>
    <n v="12.341338816025548"/>
    <m/>
    <n v="12.42"/>
    <m/>
    <m/>
  </r>
  <r>
    <x v="1955"/>
    <n v="22.65"/>
    <n v="26.25"/>
    <n v="14274.44"/>
    <n v="12748.75"/>
    <n v="86.48"/>
    <n v="133890.12"/>
    <n v="138988.66"/>
    <n v="124151.05"/>
    <n v="6.9446662909200541E-7"/>
    <n v="35740.558675385437"/>
    <n v="8935.2099999999991"/>
    <n v="2.9999685150528572"/>
    <n v="7555752.922430682"/>
    <m/>
    <m/>
    <n v="14.609277463801092"/>
    <m/>
    <m/>
    <n v="240.15819900621082"/>
    <n v="240.08"/>
    <n v="3.2572061900526528E-4"/>
    <n v="294.35865415339526"/>
    <n v="293.988"/>
    <n v="1.2607798733119679E-3"/>
    <n v="29820.427914221982"/>
    <e v="#N/A"/>
    <e v="#N/A"/>
    <n v="1.4510567643798262"/>
    <m/>
    <m/>
    <n v="3881674176.3988132"/>
    <m/>
    <m/>
    <n v="1962"/>
    <n v="0.86285714285714277"/>
    <n v="14051505.976071827"/>
    <e v="#N/A"/>
    <n v="28522.37"/>
    <e v="#N/A"/>
    <n v="6.5953997299077685"/>
    <m/>
    <n v="6.6425000000000001"/>
    <n v="-7.0907444625113447E-3"/>
    <n v="6.6384320463996334"/>
    <m/>
    <n v="6.63"/>
    <n v="770864996.74308491"/>
    <m/>
    <m/>
    <n v="12.504062162036508"/>
    <m/>
    <n v="12.54"/>
    <m/>
    <m/>
  </r>
  <r>
    <x v="1956"/>
    <n v="23.4"/>
    <n v="26.86"/>
    <n v="14654.78"/>
    <n v="13088.43"/>
    <n v="85.3"/>
    <n v="135728.06"/>
    <n v="140225.9"/>
    <n v="125256.13"/>
    <n v="6.9446662909200541E-7"/>
    <n v="36691.965014822737"/>
    <n v="9173.06"/>
    <n v="2.9999700225249524"/>
    <n v="7857652.8447932918"/>
    <m/>
    <m/>
    <n v="14.414276172877731"/>
    <m/>
    <m/>
    <n v="242.29011523285047"/>
    <n v="242.2"/>
    <n v="3.7206949979551318E-4"/>
    <n v="296.97204047482512"/>
    <n v="296.596"/>
    <n v="1.2678541680437583E-3"/>
    <n v="30614.088082581151"/>
    <e v="#N/A"/>
    <e v="#N/A"/>
    <n v="1.4311789986359555"/>
    <m/>
    <m/>
    <n v="3987939655.3403163"/>
    <m/>
    <m/>
    <n v="1963"/>
    <n v="0.87118391660461647"/>
    <n v="14799788.958185237"/>
    <e v="#N/A"/>
    <n v="29417.47"/>
    <e v="#N/A"/>
    <n v="6.4193717086806856"/>
    <m/>
    <n v="6.4646249999999998"/>
    <n v="-7.0001417436145186E-3"/>
    <n v="6.4613219609739954"/>
    <m/>
    <n v="6.51"/>
    <n v="811906989.02641165"/>
    <m/>
    <m/>
    <n v="12.392312590011324"/>
    <m/>
    <n v="12.46"/>
    <m/>
    <m/>
  </r>
  <r>
    <x v="1957"/>
    <n v="22.97"/>
    <n v="26.05"/>
    <n v="13742.6"/>
    <n v="12273.71"/>
    <n v="89.68"/>
    <n v="128746.54"/>
    <n v="136042.85"/>
    <n v="121519.3"/>
    <n v="4.1667465300321282E-7"/>
    <n v="34404.734786229688"/>
    <n v="8601.25"/>
    <n v="2.9999691656712324"/>
    <n v="7123702.5750116799"/>
    <m/>
    <m/>
    <n v="14.861354063906312"/>
    <m/>
    <m/>
    <n v="235.0394828107645"/>
    <n v="234.96"/>
    <n v="3.3828230662447112E-4"/>
    <n v="288.08629157910354"/>
    <n v="287.70800000000003"/>
    <n v="1.3148455347209431E-3"/>
    <n v="28705.139126620612"/>
    <e v="#N/A"/>
    <e v="#N/A"/>
    <n v="1.5043376765788676"/>
    <m/>
    <m/>
    <n v="3576590055.6387286"/>
    <m/>
    <m/>
    <n v="1964"/>
    <n v="0.88176583493282146"/>
    <n v="12955547.375910934"/>
    <e v="#N/A"/>
    <n v="26320.9"/>
    <e v="#N/A"/>
    <n v="6.8176902524832865"/>
    <m/>
    <n v="6.8707500000000001"/>
    <n v="-7.7225554003148567E-3"/>
    <n v="6.8625257844884633"/>
    <m/>
    <n v="6.86"/>
    <n v="710701542.16817558"/>
    <m/>
    <m/>
    <n v="12.760152064254132"/>
    <m/>
    <n v="12.71"/>
    <m/>
    <m/>
  </r>
  <r>
    <x v="1958"/>
    <n v="22.22"/>
    <n v="25.31"/>
    <n v="13441.91"/>
    <n v="12005.15"/>
    <n v="91.19"/>
    <n v="126585.73"/>
    <n v="134665.71"/>
    <n v="120289.13"/>
    <n v="4.1667465300321282E-7"/>
    <n v="33651.133847891499"/>
    <n v="8412.85"/>
    <n v="2.999968363621305"/>
    <n v="6889826.8163180221"/>
    <m/>
    <m/>
    <n v="15.023553039098935"/>
    <m/>
    <m/>
    <n v="232.65454265425788"/>
    <n v="232.56"/>
    <n v="4.0653016106761974E-4"/>
    <n v="285.16339920493692"/>
    <n v="284.79199999999997"/>
    <n v="1.3041068742694062E-3"/>
    <n v="28076.236733795122"/>
    <e v="#N/A"/>
    <e v="#N/A"/>
    <n v="1.5295833628970978"/>
    <m/>
    <m/>
    <n v="3456271812.0842605"/>
    <m/>
    <m/>
    <n v="1965"/>
    <n v="0.8779138680363493"/>
    <n v="12388171.446685273"/>
    <e v="#N/A"/>
    <n v="25304.83"/>
    <e v="#N/A"/>
    <n v="6.9665430662388736"/>
    <m/>
    <n v="7.0196249999999996"/>
    <n v="-7.5619329752124598E-3"/>
    <n v="7.0124276736910227"/>
    <m/>
    <n v="6.99"/>
    <n v="679569504.23727512"/>
    <m/>
    <m/>
    <n v="12.888854889146678"/>
    <m/>
    <n v="12.93"/>
    <m/>
    <m/>
  </r>
  <r>
    <x v="1959"/>
    <n v="21.48"/>
    <n v="24.7"/>
    <n v="13212.19"/>
    <n v="11799.98"/>
    <n v="93.3"/>
    <n v="123649.60000000001"/>
    <n v="133987.43"/>
    <n v="119683.21"/>
    <n v="4.1667465300321282E-7"/>
    <n v="33075.235071214091"/>
    <n v="8268.8799999999992"/>
    <n v="2.999965542033999"/>
    <n v="6713140.0225926675"/>
    <m/>
    <m/>
    <n v="15.151536177481098"/>
    <m/>
    <m/>
    <n v="231.47707122000895"/>
    <n v="231.4"/>
    <n v="3.3306490928675103E-4"/>
    <n v="283.72048984814955"/>
    <n v="283.36"/>
    <n v="1.2721973748925919E-3"/>
    <n v="27595.615332915542"/>
    <e v="#N/A"/>
    <e v="#N/A"/>
    <n v="1.5648898785532555"/>
    <m/>
    <m/>
    <n v="3295685749.9274554"/>
    <m/>
    <m/>
    <n v="1966"/>
    <n v="0.86963562753036439"/>
    <n v="11964336.451543905"/>
    <e v="#N/A"/>
    <n v="24143.62"/>
    <e v="#N/A"/>
    <n v="7.0852724256391024"/>
    <m/>
    <n v="7.1376249999999999"/>
    <n v="-7.3347331025231943E-3"/>
    <n v="7.1320103984891166"/>
    <m/>
    <n v="7.15"/>
    <n v="656312196.92930579"/>
    <m/>
    <m/>
    <n v="12.953304870683366"/>
    <m/>
    <n v="13.03"/>
    <m/>
    <m/>
  </r>
  <r>
    <x v="1960"/>
    <n v="20.63"/>
    <n v="24.09"/>
    <n v="12897.2"/>
    <n v="11518.66"/>
    <n v="95.02"/>
    <n v="121374.15"/>
    <n v="132087.66"/>
    <n v="117986.21"/>
    <n v="4.1667465300321282E-7"/>
    <n v="32285.905687960229"/>
    <n v="8071.54"/>
    <n v="2.9999684927486241"/>
    <n v="6473008.831022989"/>
    <m/>
    <m/>
    <n v="15.331748875047193"/>
    <m/>
    <m/>
    <n v="228.18945887127771"/>
    <n v="228.12"/>
    <n v="3.0448391757720294E-4"/>
    <n v="279.6911834930857"/>
    <n v="279.34399999999999"/>
    <n v="1.2428528734667044E-3"/>
    <n v="26936.941118805142"/>
    <e v="#N/A"/>
    <e v="#N/A"/>
    <n v="1.5936515385109862"/>
    <m/>
    <m/>
    <n v="3174146887.6475334"/>
    <m/>
    <m/>
    <n v="1967"/>
    <n v="0.8563719385637194"/>
    <n v="11393475.7423316"/>
    <e v="#N/A"/>
    <n v="23369.47"/>
    <e v="#N/A"/>
    <n v="7.2538525437398693"/>
    <m/>
    <n v="7.3066250000000004"/>
    <n v="-7.2225488868158383E-3"/>
    <n v="7.3017756168666663"/>
    <m/>
    <n v="7.25"/>
    <n v="624990294.60223413"/>
    <m/>
    <m/>
    <n v="13.136490639686603"/>
    <m/>
    <n v="13.18"/>
    <m/>
    <m/>
  </r>
  <r>
    <x v="1961"/>
    <n v="21.07"/>
    <n v="24.12"/>
    <n v="12771.95"/>
    <n v="11406.79"/>
    <n v="96.53"/>
    <n v="119453.8"/>
    <n v="131444.28"/>
    <n v="117411.37"/>
    <n v="2.7778132727362959E-7"/>
    <n v="31970.025269924681"/>
    <n v="7992.58"/>
    <n v="2.9999631245385947"/>
    <n v="6378525.8905116357"/>
    <m/>
    <m/>
    <n v="15.404997444166559"/>
    <m/>
    <m/>
    <n v="227.06137032190742"/>
    <n v="226.96"/>
    <n v="4.4664399853466819E-4"/>
    <n v="278.30940351362199"/>
    <n v="277.952"/>
    <n v="1.2858461663236564E-3"/>
    <n v="26673.025685335408"/>
    <e v="#N/A"/>
    <e v="#N/A"/>
    <n v="1.6187107600799091"/>
    <m/>
    <m/>
    <n v="3073003579.6115928"/>
    <m/>
    <m/>
    <n v="1968"/>
    <n v="0.87354892205638468"/>
    <n v="11171037.916033844"/>
    <e v="#N/A"/>
    <n v="22667.9"/>
    <e v="#N/A"/>
    <n v="7.3232790990998371"/>
    <m/>
    <n v="7.3756250000000003"/>
    <n v="-7.097147821393146E-3"/>
    <n v="7.3718821322643997"/>
    <m/>
    <n v="7.37"/>
    <n v="612767800.95623291"/>
    <m/>
    <m/>
    <n v="13.199039209090754"/>
    <m/>
    <n v="13.23"/>
    <m/>
    <m/>
  </r>
  <r>
    <x v="1962"/>
    <n v="20.69"/>
    <n v="23.68"/>
    <n v="12503.27"/>
    <n v="11166.83"/>
    <n v="98.2"/>
    <n v="117376.73"/>
    <n v="130215.51"/>
    <n v="116313.75"/>
    <n v="2.7778132727362959E-7"/>
    <n v="31296.717495688696"/>
    <n v="7824.25"/>
    <n v="2.9999638937519499"/>
    <n v="6177192.9758198131"/>
    <m/>
    <m/>
    <n v="15.566626606446327"/>
    <m/>
    <m/>
    <n v="224.93326595224462"/>
    <n v="224.84"/>
    <n v="4.148103195367181E-4"/>
    <n v="275.70128549099076"/>
    <n v="275.34399999999999"/>
    <n v="1.297596791616229E-3"/>
    <n v="26111.164932086569"/>
    <e v="#N/A"/>
    <e v="#N/A"/>
    <n v="1.6466247451104388"/>
    <m/>
    <m/>
    <n v="2965910516.265439"/>
    <m/>
    <m/>
    <n v="1969"/>
    <n v="0.87373310810810823"/>
    <n v="10700676.14708779"/>
    <e v="#N/A"/>
    <n v="21724.42"/>
    <e v="#N/A"/>
    <n v="7.4769876823069277"/>
    <m/>
    <n v="7.5303750000000003"/>
    <n v="-7.0895961612897906E-3"/>
    <n v="7.526685113572599"/>
    <m/>
    <n v="7.52"/>
    <n v="586960335.18693495"/>
    <m/>
    <m/>
    <n v="13.321941358799286"/>
    <m/>
    <n v="13.31"/>
    <m/>
    <m/>
  </r>
  <r>
    <x v="1963"/>
    <n v="21.05"/>
    <n v="24.11"/>
    <n v="12783.68"/>
    <n v="11417.26"/>
    <n v="97.17"/>
    <n v="118607.89"/>
    <n v="131499.43"/>
    <n v="117460.57"/>
    <n v="2.7778132727362959E-7"/>
    <n v="31997.826645658053"/>
    <n v="7999.53"/>
    <n v="2.9999633285528091"/>
    <n v="6384928.560211801"/>
    <m/>
    <m/>
    <n v="15.39167554533676"/>
    <m/>
    <m/>
    <n v="227.14556068807255"/>
    <n v="227.04"/>
    <n v="4.6494312928357928E-4"/>
    <n v="278.41320598455985"/>
    <n v="278.05200000000002"/>
    <n v="1.2990591132586715E-3"/>
    <n v="26695.972172625163"/>
    <e v="#N/A"/>
    <e v="#N/A"/>
    <n v="1.6292643505158482"/>
    <m/>
    <m/>
    <n v="3027898523.0104871"/>
    <m/>
    <m/>
    <n v="1970"/>
    <n v="0.87308170883450853"/>
    <n v="11180251.219678832"/>
    <e v="#N/A"/>
    <n v="22353.41"/>
    <e v="#N/A"/>
    <n v="7.3089665350319626"/>
    <m/>
    <n v="7.3630000000000004"/>
    <n v="-7.3385121510305407E-3"/>
    <n v="7.3576197760468576"/>
    <m/>
    <n v="7.39"/>
    <n v="613259407.29903328"/>
    <m/>
    <m/>
    <n v="13.190106655429515"/>
    <m/>
    <n v="13.29"/>
    <m/>
    <m/>
  </r>
  <r>
    <x v="1964"/>
    <n v="20.47"/>
    <n v="24.04"/>
    <n v="12537.09"/>
    <n v="11197.02"/>
    <n v="98.02"/>
    <n v="117571.91"/>
    <n v="130872.47"/>
    <n v="116900.51"/>
    <n v="2.7778132727362959E-7"/>
    <n v="31379.841388425401"/>
    <n v="7845.02"/>
    <n v="2.999969584325521"/>
    <n v="6200120.313890025"/>
    <m/>
    <m/>
    <n v="15.539724497717676"/>
    <m/>
    <m/>
    <n v="226.05706902450868"/>
    <n v="225.96"/>
    <n v="4.2958499074474688E-4"/>
    <n v="277.07934113249615"/>
    <n v="276.72000000000003"/>
    <n v="1.298573043134299E-3"/>
    <n v="26180.251251355581"/>
    <e v="#N/A"/>
    <e v="#N/A"/>
    <n v="1.6434263756889254"/>
    <m/>
    <m/>
    <n v="2974777605.7621002"/>
    <m/>
    <m/>
    <n v="1971"/>
    <n v="0.8514975041597338"/>
    <n v="10748552.838495059"/>
    <e v="#N/A"/>
    <n v="21772.799999999999"/>
    <e v="#N/A"/>
    <n v="7.4496101903073271"/>
    <m/>
    <n v="7.5060000000000002"/>
    <n v="-7.5126311874065266E-3"/>
    <n v="7.4992736437995937"/>
    <m/>
    <n v="7.5"/>
    <n v="589573256.71380973"/>
    <m/>
    <m/>
    <n v="13.252511484623351"/>
    <m/>
    <n v="13.08"/>
    <m/>
    <m/>
  </r>
  <r>
    <x v="1965"/>
    <n v="20.91"/>
    <n v="24.67"/>
    <n v="12723.28"/>
    <n v="11363.31"/>
    <n v="95.22"/>
    <n v="120929.35"/>
    <n v="132793.57"/>
    <n v="118616.48"/>
    <n v="2.7778132727362959E-7"/>
    <n v="31845.091093197021"/>
    <n v="7961.34"/>
    <n v="2.9999662234243258"/>
    <n v="6338179.054699596"/>
    <m/>
    <m/>
    <n v="15.423930697626684"/>
    <m/>
    <m/>
    <n v="229.36980750181726"/>
    <n v="229.28"/>
    <n v="3.9169357038226771E-4"/>
    <n v="281.14009025268865"/>
    <n v="280.77199999999999"/>
    <n v="1.31099344909269E-3"/>
    <n v="26568.296992550146"/>
    <e v="#N/A"/>
    <e v="#N/A"/>
    <n v="1.5963934386829484"/>
    <m/>
    <m/>
    <n v="3144436453.1011214"/>
    <m/>
    <m/>
    <n v="1972"/>
    <n v="0.8475881637616538"/>
    <n v="11067439.251955073"/>
    <e v="#N/A"/>
    <n v="22934.02"/>
    <e v="#N/A"/>
    <n v="7.3386321809368269"/>
    <m/>
    <n v="7.3947500000000002"/>
    <n v="-7.5888730603702603E-3"/>
    <n v="7.3876286852829836"/>
    <m/>
    <n v="7.29"/>
    <n v="607057808.47143066"/>
    <m/>
    <m/>
    <n v="13.057499956299822"/>
    <m/>
    <n v="13.01"/>
    <m/>
    <m/>
  </r>
  <r>
    <x v="1966"/>
    <n v="22.2"/>
    <n v="25"/>
    <n v="12645.36"/>
    <n v="11293.71"/>
    <n v="96.46"/>
    <n v="119363.17"/>
    <n v="133738.98000000001"/>
    <n v="119460.83"/>
    <n v="6.9446662909200541E-7"/>
    <n v="31646.978312152198"/>
    <n v="7911.82"/>
    <n v="2.9999618687169574"/>
    <n v="6279706.3924462683"/>
    <m/>
    <m/>
    <n v="15.469555665718422"/>
    <m/>
    <m/>
    <n v="230.98025211447944"/>
    <n v="230.88"/>
    <n v="4.3421740505644735E-4"/>
    <n v="283.11526394700667"/>
    <n v="282.75599999999997"/>
    <n v="1.2705793935643417E-3"/>
    <n v="26402.528495844039"/>
    <e v="#N/A"/>
    <e v="#N/A"/>
    <n v="1.6168280093512453"/>
    <m/>
    <m/>
    <n v="3062054956.8304954"/>
    <m/>
    <m/>
    <n v="1973"/>
    <n v="0.88800000000000001"/>
    <n v="10930390.173526693"/>
    <e v="#N/A"/>
    <n v="22595.33"/>
    <e v="#N/A"/>
    <n v="7.3822056510725949"/>
    <m/>
    <n v="7.4391249999999998"/>
    <n v="-7.6513499809998109E-3"/>
    <n v="7.4317863933363473"/>
    <m/>
    <n v="7.36"/>
    <n v="599514627.6745981"/>
    <m/>
    <m/>
    <n v="12.962670572890152"/>
    <m/>
    <n v="13.12"/>
    <m/>
    <m/>
  </r>
  <r>
    <x v="1967"/>
    <n v="20.89"/>
    <n v="24.18"/>
    <n v="12249.38"/>
    <n v="10940.04"/>
    <n v="99.54"/>
    <n v="115551.07"/>
    <n v="131742.97"/>
    <n v="117677.83"/>
    <n v="6.9446662909200541E-7"/>
    <n v="30655.229330495451"/>
    <n v="7663.87"/>
    <n v="2.9999672920463749"/>
    <n v="5984669.2646308346"/>
    <m/>
    <m/>
    <n v="15.711366413875332"/>
    <m/>
    <m/>
    <n v="227.52740025782992"/>
    <n v="227.44"/>
    <n v="3.8427830561871268E-4"/>
    <n v="278.88336766716066"/>
    <n v="278.54000000000002"/>
    <n v="1.2327409605823458E-3"/>
    <n v="25574.980109641951"/>
    <e v="#N/A"/>
    <e v="#N/A"/>
    <n v="1.6683624452849892"/>
    <m/>
    <m/>
    <n v="2866251015.700798"/>
    <m/>
    <m/>
    <n v="1974"/>
    <n v="0.86393713813068651"/>
    <n v="10245460.105361147"/>
    <e v="#N/A"/>
    <n v="20998.66"/>
    <e v="#N/A"/>
    <n v="7.6130297087502461"/>
    <m/>
    <n v="7.6701249999999996"/>
    <n v="-7.4438540766614825E-3"/>
    <n v="7.6642395413296649"/>
    <m/>
    <n v="7.63"/>
    <n v="561941219.63972545"/>
    <m/>
    <m/>
    <n v="13.155666082743982"/>
    <m/>
    <n v="13.14"/>
    <m/>
    <m/>
  </r>
  <r>
    <x v="1968"/>
    <n v="19.87"/>
    <n v="23.65"/>
    <n v="11910.11"/>
    <n v="10637.03"/>
    <n v="101.8"/>
    <n v="112926.26"/>
    <n v="130638.12"/>
    <n v="116690.86"/>
    <n v="6.9446662909200541E-7"/>
    <n v="29805.447360490543"/>
    <n v="7451.43"/>
    <n v="2.9999634111157913"/>
    <n v="5735975.1386360126"/>
    <m/>
    <m/>
    <n v="15.928533348153369"/>
    <m/>
    <m/>
    <n v="225.61376176076547"/>
    <n v="225.52"/>
    <n v="4.1575807363192219E-4"/>
    <n v="276.53809851307369"/>
    <n v="276.20400000000001"/>
    <n v="1.2096078010226385E-3"/>
    <n v="24865.905866412028"/>
    <e v="#N/A"/>
    <e v="#N/A"/>
    <n v="1.706148188338019"/>
    <m/>
    <m/>
    <n v="2735825497.7713518"/>
    <m/>
    <m/>
    <n v="1975"/>
    <n v="0.84016913319238906"/>
    <n v="9677590.002891222"/>
    <e v="#N/A"/>
    <n v="19813.25"/>
    <e v="#N/A"/>
    <n v="7.8235259754352366"/>
    <m/>
    <n v="7.8807499999999999"/>
    <n v="-7.261240943408076E-3"/>
    <n v="7.8762327311867413"/>
    <m/>
    <n v="7.83"/>
    <n v="530789039.35939962"/>
    <m/>
    <m/>
    <n v="13.265521881791265"/>
    <m/>
    <n v="13.22"/>
    <m/>
    <m/>
  </r>
  <r>
    <x v="1969"/>
    <n v="18.28"/>
    <n v="22.82"/>
    <n v="11553.89"/>
    <n v="10318.879999999999"/>
    <n v="105.33"/>
    <n v="109009.03"/>
    <n v="128661.5"/>
    <n v="114925.19"/>
    <n v="6.9446662909200541E-7"/>
    <n v="28913.289907865426"/>
    <n v="7228.38"/>
    <n v="2.9999681682293162"/>
    <n v="5478580.9646773413"/>
    <m/>
    <m/>
    <n v="16.166321115215734"/>
    <m/>
    <m/>
    <n v="222.19469483723364"/>
    <n v="222.12"/>
    <n v="3.3628145702158108E-4"/>
    <n v="272.34759648257415"/>
    <n v="272.01600000000002"/>
    <n v="1.2190330075221301E-3"/>
    <n v="24121.481035550154"/>
    <e v="#N/A"/>
    <e v="#N/A"/>
    <n v="1.7652135720205169"/>
    <m/>
    <m/>
    <n v="2545828825.0184278"/>
    <m/>
    <m/>
    <n v="1976"/>
    <n v="0.80105170902716916"/>
    <n v="9098376.4468356613"/>
    <e v="#N/A"/>
    <n v="18652.03"/>
    <e v="#N/A"/>
    <n v="8.0571497316276339"/>
    <m/>
    <n v="8.1151250000000008"/>
    <n v="-7.1441004756386262E-3"/>
    <n v="8.1115138183515061"/>
    <m/>
    <n v="8.06"/>
    <n v="499015382.37350148"/>
    <m/>
    <m/>
    <n v="13.465756120176652"/>
    <m/>
    <n v="13.56"/>
    <m/>
    <m/>
  </r>
  <r>
    <x v="1970"/>
    <n v="18.670000000000002"/>
    <n v="22.32"/>
    <n v="11278.85"/>
    <n v="10073.219999999999"/>
    <n v="108.34"/>
    <n v="105896.37"/>
    <n v="126706.92"/>
    <n v="113179.05"/>
    <n v="1.1111679050213041E-6"/>
    <n v="28222.94529263848"/>
    <n v="7055.8"/>
    <n v="2.9999639009947106"/>
    <n v="5282787.3808686947"/>
    <m/>
    <m/>
    <n v="16.357478389692858"/>
    <m/>
    <m/>
    <n v="218.80318524082369"/>
    <n v="218.72"/>
    <n v="3.8032754582895123E-4"/>
    <n v="268.19145059137372"/>
    <n v="267.85599999999999"/>
    <n v="1.2523542178399794E-3"/>
    <n v="23545.19252169619"/>
    <e v="#N/A"/>
    <e v="#N/A"/>
    <n v="1.8153593740680987"/>
    <m/>
    <m/>
    <n v="2399892435.2656112"/>
    <m/>
    <m/>
    <n v="1977"/>
    <n v="0.83646953405017932"/>
    <n v="8664293.146695096"/>
    <e v="#N/A"/>
    <n v="17660.16"/>
    <e v="#N/A"/>
    <n v="8.2478125231601318"/>
    <m/>
    <n v="8.3073750000000004"/>
    <n v="-7.1698312451127233E-3"/>
    <n v="8.3037192515844787"/>
    <m/>
    <n v="8.27"/>
    <n v="475192550.99254012"/>
    <m/>
    <m/>
    <n v="13.66887968838609"/>
    <m/>
    <n v="13.74"/>
    <m/>
    <m/>
  </r>
  <r>
    <x v="1971"/>
    <n v="18.91"/>
    <n v="22.03"/>
    <n v="11211.42"/>
    <n v="10012.98"/>
    <n v="107.65"/>
    <n v="106568.58"/>
    <n v="125879.85"/>
    <n v="112440.15"/>
    <n v="1.1111679050213041E-6"/>
    <n v="28053.531865699879"/>
    <n v="7013.44"/>
    <n v="2.9999674718397649"/>
    <n v="5235348.8886954291"/>
    <m/>
    <m/>
    <n v="16.405961975574652"/>
    <m/>
    <m/>
    <n v="217.36966334073264"/>
    <n v="217.28"/>
    <n v="4.1266265064732188E-4"/>
    <n v="266.43464604997462"/>
    <n v="266.11200000000002"/>
    <n v="1.2124445721146682E-3"/>
    <n v="23403.713981191922"/>
    <e v="#N/A"/>
    <e v="#N/A"/>
    <n v="1.8036988045497278"/>
    <m/>
    <m/>
    <n v="2430175449.0989437"/>
    <m/>
    <m/>
    <n v="1978"/>
    <n v="0.85837494325919195"/>
    <n v="8560376.0290618278"/>
    <e v="#N/A"/>
    <n v="17781.12"/>
    <e v="#N/A"/>
    <n v="8.2967497558936447"/>
    <m/>
    <n v="8.3565000000000005"/>
    <n v="-7.15015187056256E-3"/>
    <n v="8.3530775818912648"/>
    <m/>
    <n v="8.23"/>
    <n v="469488343.0853312"/>
    <m/>
    <m/>
    <n v="13.757624671915874"/>
    <m/>
    <n v="13.62"/>
    <m/>
    <m/>
  </r>
  <r>
    <x v="1972"/>
    <n v="18.309999999999999"/>
    <n v="21.36"/>
    <n v="10882.25"/>
    <n v="9718.99"/>
    <n v="112.23"/>
    <n v="102034.26"/>
    <n v="124211.65"/>
    <n v="110949.94"/>
    <n v="1.1111679050213041E-6"/>
    <n v="27229.209430790634"/>
    <n v="6807.36"/>
    <n v="2.9999661294232469"/>
    <n v="5004729.1468462264"/>
    <m/>
    <m/>
    <n v="16.646375521358081"/>
    <m/>
    <m/>
    <n v="214.48378109064407"/>
    <n v="214.4"/>
    <n v="3.9077001233245312E-4"/>
    <n v="262.89764655866617"/>
    <n v="262.58800000000002"/>
    <n v="1.1792106214532083E-3"/>
    <n v="22715.906629485617"/>
    <e v="#N/A"/>
    <e v="#N/A"/>
    <n v="1.880334647730739"/>
    <m/>
    <m/>
    <n v="2223206070.1030312"/>
    <m/>
    <m/>
    <n v="1979"/>
    <n v="0.85720973782771537"/>
    <n v="8057423.9853065806"/>
    <e v="#N/A"/>
    <n v="16305.41"/>
    <e v="#N/A"/>
    <n v="8.5399519395152499"/>
    <m/>
    <n v="8.5995000000000008"/>
    <n v="-6.9245956723938962E-3"/>
    <n v="8.5980229040184426"/>
    <m/>
    <n v="8.6"/>
    <n v="441899666.17746145"/>
    <m/>
    <m/>
    <n v="13.939459352666429"/>
    <m/>
    <n v="13.85"/>
    <m/>
    <m/>
  </r>
  <r>
    <x v="1973"/>
    <n v="18.57"/>
    <n v="21.68"/>
    <n v="10871.98"/>
    <n v="9709.81"/>
    <n v="111.9"/>
    <n v="102338.28"/>
    <n v="125957.23"/>
    <n v="112509.02"/>
    <n v="1.1111679050213041E-6"/>
    <n v="27202.848854735588"/>
    <n v="6800.77"/>
    <n v="2.9999660118980036"/>
    <n v="4997590.454530322"/>
    <m/>
    <m/>
    <n v="16.653803660248162"/>
    <m/>
    <m/>
    <n v="217.49267645261199"/>
    <n v="217.4"/>
    <n v="4.2629463022980651E-4"/>
    <n v="266.58601016393555"/>
    <n v="266.27600000000001"/>
    <n v="1.1642437318253318E-3"/>
    <n v="22693.797634117571"/>
    <e v="#N/A"/>
    <e v="#N/A"/>
    <n v="1.8747030009471455"/>
    <m/>
    <m/>
    <n v="2236284205.7071514"/>
    <m/>
    <m/>
    <n v="1980"/>
    <n v="0.85654981549815501"/>
    <n v="8041931.81382656"/>
    <e v="#N/A"/>
    <n v="16305.41"/>
    <e v="#N/A"/>
    <n v="8.5476201609711282"/>
    <m/>
    <n v="8.6056249999999999"/>
    <n v="-6.7403400716242734E-3"/>
    <n v="8.6058353562844676"/>
    <m/>
    <n v="8.61"/>
    <n v="441045431.61360276"/>
    <m/>
    <m/>
    <n v="13.743087579369723"/>
    <m/>
    <n v="13.73"/>
    <m/>
    <m/>
  </r>
  <r>
    <x v="1974"/>
    <n v="18.53"/>
    <n v="21.4"/>
    <n v="10676.3"/>
    <n v="9535.0300000000007"/>
    <n v="114.55"/>
    <n v="99907.88"/>
    <n v="124190.47"/>
    <n v="110930.77"/>
    <n v="1.1111679050213041E-6"/>
    <n v="26712.58534443775"/>
    <n v="6678.21"/>
    <n v="2.9999618676917543"/>
    <n v="4862606.2436945383"/>
    <m/>
    <m/>
    <n v="16.803253469764378"/>
    <m/>
    <m/>
    <n v="214.43675045556495"/>
    <n v="214.36"/>
    <n v="3.5804467048383692E-4"/>
    <n v="262.84057614208939"/>
    <n v="262.512"/>
    <n v="1.2516614177233709E-3"/>
    <n v="22284.660199459471"/>
    <e v="#N/A"/>
    <e v="#N/A"/>
    <n v="1.9189942965778075"/>
    <m/>
    <m/>
    <n v="2129904333.5893352"/>
    <m/>
    <m/>
    <n v="1981"/>
    <n v="0.86588785046728978"/>
    <n v="7752155.3576328112"/>
    <e v="#N/A"/>
    <n v="15628.03"/>
    <e v="#N/A"/>
    <n v="8.7010750600942792"/>
    <m/>
    <n v="8.7587499999999991"/>
    <n v="-6.5848368666442392E-3"/>
    <n v="8.7604291310148383"/>
    <m/>
    <n v="8.7899999999999991"/>
    <n v="425148737.91693509"/>
    <m/>
    <m/>
    <n v="13.935372419673538"/>
    <m/>
    <n v="13.8"/>
    <m/>
    <m/>
  </r>
  <r>
    <x v="1975"/>
    <n v="19.399999999999999"/>
    <n v="21.92"/>
    <n v="10915.62"/>
    <n v="9748.74"/>
    <n v="111.01"/>
    <n v="102995.65"/>
    <n v="125804.98"/>
    <n v="112372.53"/>
    <n v="1.3889776309117252E-6"/>
    <n v="27309.377008580497"/>
    <n v="6827.41"/>
    <n v="2.9999614800605938"/>
    <n v="5025941.0996550387"/>
    <m/>
    <m/>
    <n v="16.6136493026229"/>
    <m/>
    <m/>
    <n v="217.20859699601613"/>
    <n v="217.12"/>
    <n v="4.08055434856891E-4"/>
    <n v="266.23897423433635"/>
    <n v="265.91199999999998"/>
    <n v="1.2296332408330279E-3"/>
    <n v="22782.163251463571"/>
    <e v="#N/A"/>
    <e v="#N/A"/>
    <n v="1.8593849022553384"/>
    <m/>
    <m/>
    <n v="2261041996.3637118"/>
    <m/>
    <m/>
    <n v="1982"/>
    <n v="0.88503649635036485"/>
    <n v="8098836.8912965395"/>
    <e v="#N/A"/>
    <n v="16547.330000000002"/>
    <e v="#N/A"/>
    <n v="8.5048681500694219"/>
    <m/>
    <n v="8.5606249999999999"/>
    <n v="-6.5131751397331517E-3"/>
    <n v="8.5631586922857874"/>
    <m/>
    <n v="8.52"/>
    <n v="444148189.47039008"/>
    <m/>
    <m/>
    <n v="13.752786499288613"/>
    <m/>
    <n v="13.74"/>
    <m/>
    <m/>
  </r>
  <r>
    <x v="1976"/>
    <n v="19.440000000000001"/>
    <n v="22.09"/>
    <n v="11017.02"/>
    <n v="9839.2900000000009"/>
    <n v="111.12"/>
    <n v="102895.7"/>
    <n v="126630.82"/>
    <n v="113110.04"/>
    <n v="1.3889776309117252E-6"/>
    <n v="27562.393749397688"/>
    <n v="6890.66"/>
    <n v="2.9999642631326591"/>
    <n v="5095916.5091512837"/>
    <m/>
    <m/>
    <n v="16.536061958210656"/>
    <m/>
    <m/>
    <n v="218.62912001901643"/>
    <n v="218.56"/>
    <n v="3.1625191716888601E-4"/>
    <n v="267.98044482274435"/>
    <n v="267.66000000000003"/>
    <n v="1.197208483689538E-3"/>
    <n v="22993.111172437526"/>
    <e v="#N/A"/>
    <e v="#N/A"/>
    <n v="1.86112538489281"/>
    <m/>
    <m/>
    <n v="2256481756.7749672"/>
    <m/>
    <m/>
    <n v="1983"/>
    <n v="0.88003621548211863"/>
    <n v="8249009.0481056441"/>
    <e v="#N/A"/>
    <n v="16523.14"/>
    <e v="#N/A"/>
    <n v="8.4254792664132747"/>
    <m/>
    <n v="8.4811250000000005"/>
    <n v="-6.5611264527672963E-3"/>
    <n v="8.4833188275962694"/>
    <m/>
    <n v="8.52"/>
    <n v="452379201.09842819"/>
    <m/>
    <m/>
    <n v="13.662039500189627"/>
    <m/>
    <n v="13.69"/>
    <m/>
    <m/>
  </r>
  <r>
    <x v="1977"/>
    <n v="18.55"/>
    <n v="21.54"/>
    <n v="10575.34"/>
    <n v="9444.82"/>
    <n v="114.29"/>
    <n v="99957.17"/>
    <n v="124658.55"/>
    <n v="111348.2"/>
    <n v="1.3889776309117252E-6"/>
    <n v="26456.753074072509"/>
    <n v="6614.25"/>
    <n v="2.9999626675847617"/>
    <n v="4789417.6498990245"/>
    <m/>
    <m/>
    <n v="16.867099111681281"/>
    <m/>
    <m/>
    <n v="215.21873221719295"/>
    <n v="215.12"/>
    <n v="4.5896344920492993E-4"/>
    <n v="263.80051657853141"/>
    <n v="263.48399999999998"/>
    <n v="1.2012743792086944E-3"/>
    <n v="22070.652356869894"/>
    <e v="#N/A"/>
    <e v="#N/A"/>
    <n v="1.9141141559162484"/>
    <m/>
    <m/>
    <n v="2127436979.9710336"/>
    <m/>
    <m/>
    <n v="1984"/>
    <n v="0.86118848653667601"/>
    <n v="7587326.2419819273"/>
    <e v="#N/A"/>
    <n v="15652.22"/>
    <e v="#N/A"/>
    <n v="8.7628595934894964"/>
    <m/>
    <n v="8.8208749999999991"/>
    <n v="-6.5770580028061687E-3"/>
    <n v="8.8231120801383298"/>
    <m/>
    <n v="8.74"/>
    <n v="416088021.5516637"/>
    <m/>
    <m/>
    <n v="13.87435011202327"/>
    <m/>
    <n v="13.85"/>
    <m/>
    <m/>
  </r>
  <r>
    <x v="1978"/>
    <n v="17.98"/>
    <n v="21.01"/>
    <n v="10223.85"/>
    <n v="9130.89"/>
    <n v="117.18"/>
    <n v="97434.19"/>
    <n v="122961.16"/>
    <n v="109831.89"/>
    <n v="1.3889776309117252E-6"/>
    <n v="25576.792747071693"/>
    <n v="6394.26"/>
    <n v="2.9999613320496339"/>
    <n v="4550585.6806254126"/>
    <m/>
    <m/>
    <n v="17.146969873032127"/>
    <m/>
    <m/>
    <n v="212.28306996732593"/>
    <n v="212.2"/>
    <n v="3.9147015704976695E-4"/>
    <n v="260.2024661753083"/>
    <n v="259.892"/>
    <n v="1.1945968914330862E-3"/>
    <n v="21336.447027361137"/>
    <e v="#N/A"/>
    <e v="#N/A"/>
    <n v="1.9624079674874486"/>
    <m/>
    <m/>
    <n v="2019887508.1886954"/>
    <m/>
    <m/>
    <n v="1985"/>
    <n v="0.85578296049500235"/>
    <n v="7082707.520113999"/>
    <e v="#N/A"/>
    <n v="14708.74"/>
    <e v="#N/A"/>
    <n v="9.0537006727742213"/>
    <m/>
    <n v="9.1120000000000001"/>
    <n v="-6.398082443566544E-3"/>
    <n v="9.1160530313844408"/>
    <m/>
    <n v="9.01"/>
    <n v="388410863.93429148"/>
    <m/>
    <m/>
    <n v="14.062786684825502"/>
    <m/>
    <n v="14.05"/>
    <m/>
    <m/>
  </r>
  <r>
    <x v="1979"/>
    <n v="17.100000000000001"/>
    <n v="20.05"/>
    <n v="9744.39"/>
    <n v="8702.67"/>
    <n v="123.27"/>
    <n v="92368.29"/>
    <n v="120554.65"/>
    <n v="107682.18"/>
    <n v="1.3889776309117252E-6"/>
    <n v="24376.743238176678"/>
    <n v="6094.24"/>
    <n v="2.9999644316890506"/>
    <n v="4230425.4218834434"/>
    <m/>
    <m/>
    <n v="17.548591963556795"/>
    <m/>
    <m/>
    <n v="208.12333897768082"/>
    <n v="208.04"/>
    <n v="4.005911251721006E-4"/>
    <n v="255.10402420451987"/>
    <n v="254.78399999999999"/>
    <n v="1.2560608378857641E-3"/>
    <n v="20335.226451685616"/>
    <e v="#N/A"/>
    <e v="#N/A"/>
    <n v="2.0642837943952714"/>
    <m/>
    <m/>
    <n v="1809709467.4048519"/>
    <m/>
    <m/>
    <n v="1986"/>
    <n v="0.85286783042394021"/>
    <n v="6418162.3384387968"/>
    <e v="#N/A"/>
    <n v="13160.45"/>
    <e v="#N/A"/>
    <n v="9.4778591966582955"/>
    <m/>
    <n v="9.5368750000000002"/>
    <n v="-6.1881699552216451E-3"/>
    <n v="9.5432374822015014"/>
    <m/>
    <n v="9.5"/>
    <n v="351964096.79969436"/>
    <m/>
    <m/>
    <n v="14.337523425196254"/>
    <m/>
    <n v="14.41"/>
    <m/>
    <m/>
  </r>
  <r>
    <x v="1980"/>
    <n v="17.760000000000002"/>
    <n v="20.39"/>
    <n v="9657.6"/>
    <n v="8625.1299999999992"/>
    <n v="124.59"/>
    <n v="91377.86"/>
    <n v="118329.27"/>
    <n v="105693.97"/>
    <n v="2.222449413613603E-6"/>
    <n v="24157.860545561296"/>
    <n v="6039.52"/>
    <n v="2.9999636635959965"/>
    <n v="4173766.2923853528"/>
    <m/>
    <m/>
    <n v="17.625393843530183"/>
    <m/>
    <m/>
    <n v="204.26654075264025"/>
    <n v="204.2"/>
    <n v="3.2586068873774465E-4"/>
    <n v="250.37743548915842"/>
    <n v="250.05199999999999"/>
    <n v="1.3014712506136394E-3"/>
    <n v="20152.302157916802"/>
    <e v="#N/A"/>
    <e v="#N/A"/>
    <n v="2.0860456120469317"/>
    <m/>
    <m/>
    <n v="1770495208.774421"/>
    <m/>
    <m/>
    <n v="1987"/>
    <n v="0.87101520353114281"/>
    <n v="6303154.5843904056"/>
    <e v="#N/A"/>
    <n v="12845.95"/>
    <e v="#N/A"/>
    <n v="9.5609700212477797"/>
    <m/>
    <n v="9.6252499999999994"/>
    <n v="-6.6782658894283253E-3"/>
    <n v="9.6272386771968055"/>
    <m/>
    <n v="9.61"/>
    <n v="345647585.69722444"/>
    <m/>
    <m/>
    <n v="14.600724123039917"/>
    <m/>
    <n v="14.51"/>
    <m/>
    <m/>
  </r>
  <r>
    <x v="1981"/>
    <n v="17.670000000000002"/>
    <n v="20.14"/>
    <n v="9771.1200000000008"/>
    <n v="8726.5"/>
    <n v="124.36"/>
    <n v="91549.32"/>
    <n v="117969.01"/>
    <n v="105371.95"/>
    <n v="2.222449413613603E-6"/>
    <n v="24441.227490262852"/>
    <n v="6110.37"/>
    <n v="2.9999586752132608"/>
    <n v="4247306.140414875"/>
    <m/>
    <m/>
    <n v="17.521363347215964"/>
    <m/>
    <m/>
    <n v="203.63967440231758"/>
    <n v="203.56"/>
    <n v="3.914050025426441E-4"/>
    <n v="249.60933459840572"/>
    <n v="249.30799999999999"/>
    <n v="1.2086840310208125E-3"/>
    <n v="20388.562934316717"/>
    <e v="#N/A"/>
    <e v="#N/A"/>
    <n v="2.0820805641302553"/>
    <m/>
    <m/>
    <n v="1777004113.5707493"/>
    <m/>
    <m/>
    <n v="1988"/>
    <n v="0.87735849056603776"/>
    <n v="6451097.4505381742"/>
    <e v="#N/A"/>
    <n v="13039.49"/>
    <e v="#N/A"/>
    <n v="9.4481611467308326"/>
    <m/>
    <n v="9.5137499999999999"/>
    <n v="-6.8941114985329177E-3"/>
    <n v="9.5137602814099704"/>
    <m/>
    <n v="9.5"/>
    <n v="353757079.23892075"/>
    <m/>
    <m/>
    <n v="14.644699326736784"/>
    <m/>
    <n v="14.68"/>
    <m/>
    <m/>
  </r>
  <r>
    <x v="1982"/>
    <n v="18.16"/>
    <n v="20.68"/>
    <n v="10090.299999999999"/>
    <n v="9011.5400000000009"/>
    <n v="121.51"/>
    <n v="93646.75"/>
    <n v="119181.82"/>
    <n v="106455.02"/>
    <n v="2.222449413613603E-6"/>
    <n v="25239.000676244119"/>
    <n v="6309.81"/>
    <n v="2.9999620711628587"/>
    <n v="4455362.6797564952"/>
    <m/>
    <m/>
    <n v="17.234758258838902"/>
    <m/>
    <m/>
    <n v="205.72822664909771"/>
    <n v="205.64"/>
    <n v="4.2903447334041722E-4"/>
    <n v="252.16963339732732"/>
    <n v="251.88800000000001"/>
    <n v="1.1180897753260144E-3"/>
    <n v="21053.923677755789"/>
    <e v="#N/A"/>
    <e v="#N/A"/>
    <n v="2.0342533506267406"/>
    <m/>
    <m/>
    <n v="1858286257.8298824"/>
    <m/>
    <m/>
    <n v="1989"/>
    <n v="0.87814313346228245"/>
    <n v="6872299.6073960923"/>
    <e v="#N/A"/>
    <n v="13644.29"/>
    <e v="#N/A"/>
    <n v="9.1391233275527153"/>
    <m/>
    <n v="9.202"/>
    <n v="-6.8329354974228096E-3"/>
    <n v="9.2026854958146398"/>
    <m/>
    <n v="9.2799999999999994"/>
    <n v="376850928.56106496"/>
    <m/>
    <m/>
    <n v="14.493669298242795"/>
    <m/>
    <n v="14.57"/>
    <m/>
    <m/>
  </r>
  <r>
    <x v="1983"/>
    <n v="18.63"/>
    <n v="21.34"/>
    <n v="10540.08"/>
    <n v="9413.2199999999993"/>
    <n v="115.73"/>
    <n v="98097.82"/>
    <n v="122805.49"/>
    <n v="109691.5"/>
    <n v="2.222449413613603E-6"/>
    <n v="26363.398482315893"/>
    <n v="6590.92"/>
    <n v="2.999957287042764"/>
    <n v="4753206.8200066993"/>
    <m/>
    <m/>
    <n v="16.850208990191554"/>
    <m/>
    <m/>
    <n v="211.97813257611492"/>
    <n v="211.88"/>
    <n v="4.6315167129939994E-4"/>
    <n v="259.83068746706067"/>
    <n v="259.56"/>
    <n v="1.0428705003107108E-3"/>
    <n v="21991.747717193499"/>
    <e v="#N/A"/>
    <e v="#N/A"/>
    <n v="1.9373816172754614"/>
    <m/>
    <m/>
    <n v="2034781546.2069087"/>
    <m/>
    <m/>
    <n v="1990"/>
    <n v="0.87300843486410495"/>
    <n v="7484698.5545838196"/>
    <e v="#N/A"/>
    <n v="14999.04"/>
    <e v="#N/A"/>
    <n v="8.7313497492001702"/>
    <m/>
    <n v="8.7916249999999998"/>
    <n v="-6.8559851904317348E-3"/>
    <n v="8.7921797239682107"/>
    <m/>
    <n v="8.82"/>
    <n v="410428760.79693657"/>
    <m/>
    <m/>
    <n v="14.052539532190263"/>
    <m/>
    <n v="14.35"/>
    <m/>
    <m/>
  </r>
  <r>
    <x v="1984"/>
    <n v="20.77"/>
    <n v="23.28"/>
    <n v="11329.73"/>
    <n v="10118.42"/>
    <n v="104.84"/>
    <n v="107331.47"/>
    <n v="125257.66"/>
    <n v="111881.57"/>
    <n v="2.222449413613603E-6"/>
    <n v="28337.821302729142"/>
    <n v="7084.53"/>
    <n v="2.9999578380964076"/>
    <n v="5287292.3846456409"/>
    <m/>
    <m/>
    <n v="16.218612429224329"/>
    <m/>
    <m/>
    <n v="216.20562263244699"/>
    <n v="216.12"/>
    <n v="3.9618097560145671E-4"/>
    <n v="265.01279375050478"/>
    <n v="264.72000000000003"/>
    <n v="1.1060507347566695E-3"/>
    <n v="23638.599610577261"/>
    <e v="#N/A"/>
    <e v="#N/A"/>
    <n v="1.7549810693964831"/>
    <m/>
    <m/>
    <n v="2417653013.0023661"/>
    <m/>
    <m/>
    <n v="1991"/>
    <n v="0.89218213058419238"/>
    <n v="8605854.6375924665"/>
    <e v="#N/A"/>
    <n v="17563.39"/>
    <e v="#N/A"/>
    <n v="8.0768564838398049"/>
    <m/>
    <n v="8.1326250000000009"/>
    <n v="-6.8573819843157358E-3"/>
    <n v="8.1332227732166054"/>
    <m/>
    <n v="8.08"/>
    <n v="471903769.31065381"/>
    <m/>
    <m/>
    <n v="13.771491667084323"/>
    <m/>
    <n v="13.54"/>
    <m/>
    <m/>
  </r>
  <r>
    <x v="1985"/>
    <n v="19.04"/>
    <n v="22.12"/>
    <n v="10488.68"/>
    <n v="9367.2199999999993"/>
    <n v="112.65"/>
    <n v="99333.27"/>
    <n v="123600.43"/>
    <n v="110400.57"/>
    <n v="2.639209272237153E-6"/>
    <n v="26232.275417096669"/>
    <n v="6558.13"/>
    <n v="2.9999627053895956"/>
    <n v="4698357.6820901129"/>
    <m/>
    <m/>
    <n v="16.819340774837656"/>
    <m/>
    <m/>
    <n v="213.3294934601592"/>
    <n v="213.24"/>
    <n v="4.1968420633642367E-4"/>
    <n v="261.48825472843896"/>
    <n v="261.22800000000001"/>
    <n v="9.9627424487014338E-4"/>
    <n v="21881.761585047461"/>
    <e v="#N/A"/>
    <e v="#N/A"/>
    <n v="1.8854074861249939"/>
    <m/>
    <m/>
    <n v="2056862315.9788508"/>
    <m/>
    <m/>
    <n v="1992"/>
    <n v="0.860759493670886"/>
    <n v="7327302.0735755386"/>
    <e v="#N/A"/>
    <n v="14902.27"/>
    <e v="#N/A"/>
    <n v="8.6752768186528346"/>
    <m/>
    <n v="8.7382500000000007"/>
    <n v="-7.2066124621252836E-3"/>
    <n v="8.7361288957625778"/>
    <m/>
    <n v="8.7200000000000006"/>
    <n v="401783393.24088234"/>
    <m/>
    <m/>
    <n v="13.952350047610111"/>
    <m/>
    <n v="14.02"/>
    <m/>
    <m/>
  </r>
  <r>
    <x v="1986"/>
    <n v="19.54"/>
    <n v="22.82"/>
    <n v="10753.73"/>
    <n v="9603.9"/>
    <n v="108.43"/>
    <n v="103053.1"/>
    <n v="125850.65"/>
    <n v="112410.19"/>
    <n v="2.639209272237153E-6"/>
    <n v="26894.511858973303"/>
    <n v="6723.7"/>
    <n v="2.9999571454665293"/>
    <n v="4876379.8627047557"/>
    <m/>
    <m/>
    <n v="16.606422789470489"/>
    <m/>
    <m/>
    <n v="217.20798847278243"/>
    <n v="217.12"/>
    <n v="4.0525273020652897E-4"/>
    <n v="266.24260500860248"/>
    <n v="265.97199999999998"/>
    <n v="1.0174191591689752E-3"/>
    <n v="22433.999059324338"/>
    <e v="#N/A"/>
    <e v="#N/A"/>
    <n v="1.8146784892793213"/>
    <m/>
    <m/>
    <n v="2210744588.1300917"/>
    <m/>
    <m/>
    <n v="1993"/>
    <n v="0.85626643295354943"/>
    <n v="7697318.1373720663"/>
    <e v="#N/A"/>
    <n v="15797.38"/>
    <e v="#N/A"/>
    <n v="8.4556861878631455"/>
    <m/>
    <n v="8.5172500000000007"/>
    <n v="-7.2281325705897403E-3"/>
    <n v="8.5151020913769901"/>
    <m/>
    <n v="8.44"/>
    <n v="422069015.79353631"/>
    <m/>
    <m/>
    <n v="13.697905119461669"/>
    <m/>
    <n v="13.74"/>
    <m/>
    <m/>
  </r>
  <r>
    <x v="1987"/>
    <n v="21.14"/>
    <n v="24.12"/>
    <n v="11615.97"/>
    <n v="10373.92"/>
    <n v="103.94"/>
    <n v="107326.36"/>
    <n v="129885.65"/>
    <n v="116013.97"/>
    <n v="2.639209272237153E-6"/>
    <n v="29050.220281832386"/>
    <n v="7262.63"/>
    <n v="2.9999587314557377"/>
    <n v="5462793.9181749905"/>
    <m/>
    <m/>
    <n v="15.940274303448493"/>
    <m/>
    <m/>
    <n v="224.16660425705643"/>
    <n v="224.08"/>
    <n v="3.864881161033118E-4"/>
    <n v="274.77242665089204"/>
    <n v="274.51600000000002"/>
    <n v="9.3410457274623049E-4"/>
    <n v="24232.011640242239"/>
    <e v="#N/A"/>
    <e v="#N/A"/>
    <n v="1.7394387804134555"/>
    <m/>
    <m/>
    <n v="2393906294.9925499"/>
    <m/>
    <m/>
    <n v="1994"/>
    <n v="0.87645107794361521"/>
    <n v="8931325.9058794659"/>
    <e v="#N/A"/>
    <n v="17587.580000000002"/>
    <e v="#N/A"/>
    <n v="7.777365245928789"/>
    <m/>
    <n v="7.8318750000000001"/>
    <n v="-6.9599877514913144E-3"/>
    <n v="7.8321105412344112"/>
    <m/>
    <n v="7.96"/>
    <n v="489729336.71827751"/>
    <m/>
    <m/>
    <n v="13.258305932765914"/>
    <m/>
    <n v="13.39"/>
    <m/>
    <m/>
  </r>
  <r>
    <x v="1988"/>
    <n v="19.22"/>
    <n v="23.17"/>
    <n v="10933"/>
    <n v="9763.9500000000007"/>
    <n v="107.72"/>
    <n v="103418.21"/>
    <n v="128128.77"/>
    <n v="114444.42"/>
    <n v="2.639209272237153E-6"/>
    <n v="27341.523262747018"/>
    <n v="6835.45"/>
    <n v="2.9999595144060769"/>
    <n v="4980940.7616107091"/>
    <m/>
    <m/>
    <n v="16.408478613217465"/>
    <m/>
    <m/>
    <n v="221.12905412731754"/>
    <n v="221.04"/>
    <n v="4.0288693140411169E-4"/>
    <n v="271.04944376108904"/>
    <n v="270.8"/>
    <n v="9.211364885119977E-4"/>
    <n v="22806.55179036051"/>
    <e v="#N/A"/>
    <e v="#N/A"/>
    <n v="1.8025984072378858"/>
    <m/>
    <m/>
    <n v="2219395266.3662024"/>
    <m/>
    <m/>
    <n v="1995"/>
    <n v="0.82952093223996537"/>
    <n v="7880764.8035627734"/>
    <e v="#N/A"/>
    <n v="16160.26"/>
    <e v="#N/A"/>
    <n v="8.2342784230780381"/>
    <m/>
    <n v="8.2936250000000005"/>
    <n v="-7.1556860747817863E-3"/>
    <n v="8.2923413593001527"/>
    <m/>
    <n v="8.23"/>
    <n v="432120329.66433591"/>
    <m/>
    <m/>
    <n v="13.437215665732776"/>
    <m/>
    <n v="13.58"/>
    <m/>
    <m/>
  </r>
  <r>
    <x v="1989"/>
    <n v="17.78"/>
    <n v="22.39"/>
    <n v="10851.66"/>
    <n v="9691.2800000000007"/>
    <n v="109.69"/>
    <n v="101531.1"/>
    <n v="129400.46"/>
    <n v="115579.99"/>
    <n v="2.639209272237153E-6"/>
    <n v="27137.444407242929"/>
    <n v="6784.43"/>
    <n v="2.9999593786424104"/>
    <n v="4925286.1759660384"/>
    <m/>
    <m/>
    <n v="16.469111519242336"/>
    <m/>
    <m/>
    <n v="223.31833519745749"/>
    <n v="223.24"/>
    <n v="3.5090126078429762E-4"/>
    <n v="273.73326002776929"/>
    <n v="273.5"/>
    <n v="8.5287030263003771E-4"/>
    <n v="22636.158623373518"/>
    <e v="#N/A"/>
    <e v="#N/A"/>
    <n v="1.835464026482569"/>
    <m/>
    <m/>
    <n v="2138236158.0241611"/>
    <m/>
    <m/>
    <n v="1996"/>
    <n v="0.79410451094238499"/>
    <n v="7763195.0925116604"/>
    <e v="#N/A"/>
    <n v="15966.72"/>
    <e v="#N/A"/>
    <n v="8.2951771913226953"/>
    <m/>
    <n v="8.3547499999999992"/>
    <n v="-7.130411882737886E-3"/>
    <n v="8.3537717027565215"/>
    <m/>
    <n v="8.35"/>
    <n v="425669939.09209198"/>
    <m/>
    <m/>
    <n v="13.303428502095192"/>
    <m/>
    <n v="13.39"/>
    <m/>
    <m/>
  </r>
  <r>
    <x v="1990"/>
    <n v="18.190000000000001"/>
    <n v="22.35"/>
    <n v="10851.77"/>
    <n v="9691.2800000000007"/>
    <n v="109.04"/>
    <n v="102127.49"/>
    <n v="130794.16"/>
    <n v="116823.62"/>
    <n v="2.3613675910194587E-6"/>
    <n v="27135.072731104603"/>
    <n v="6783.84"/>
    <n v="2.9999576539400401"/>
    <n v="4925097.2635970898"/>
    <m/>
    <m/>
    <n v="16.467396993748601"/>
    <m/>
    <m/>
    <n v="225.70155714342516"/>
    <n v="225.6"/>
    <n v="4.5016464284208801E-4"/>
    <n v="276.65571574291647"/>
    <n v="276.43200000000002"/>
    <n v="8.0929755931458125E-4"/>
    <n v="22633.554027102811"/>
    <e v="#N/A"/>
    <e v="#N/A"/>
    <n v="1.8241875738109825"/>
    <m/>
    <m/>
    <n v="2162696993.9377503"/>
    <m/>
    <m/>
    <n v="1997"/>
    <n v="0.81387024608501124"/>
    <n v="7762148.7092452543"/>
    <e v="#N/A"/>
    <n v="15676.42"/>
    <e v="#N/A"/>
    <n v="8.2936318964118456"/>
    <m/>
    <n v="8.3541249999999998"/>
    <n v="-7.241105871429232E-3"/>
    <n v="8.3526240508218272"/>
    <m/>
    <n v="8.35"/>
    <n v="425596993.97821683"/>
    <m/>
    <m/>
    <n v="13.158462240822997"/>
    <m/>
    <n v="13.21"/>
    <m/>
    <m/>
  </r>
  <r>
    <x v="1991"/>
    <n v="18.190000000000001"/>
    <n v="22.09"/>
    <n v="10509.48"/>
    <n v="9385.57"/>
    <n v="111.74"/>
    <n v="99604.09"/>
    <n v="128012.98"/>
    <n v="114339.23"/>
    <n v="2.3613675910194587E-6"/>
    <n v="26278.528808812203"/>
    <n v="6569.7"/>
    <n v="2.9999587209175766"/>
    <n v="4692010.069775017"/>
    <m/>
    <m/>
    <n v="16.726692436345182"/>
    <m/>
    <m/>
    <n v="220.89689947114954"/>
    <n v="220.8"/>
    <n v="4.3885630049600444E-4"/>
    <n v="270.7666600805162"/>
    <n v="270.56799999999998"/>
    <n v="7.3423346632361941E-4"/>
    <n v="21918.95133609933"/>
    <e v="#N/A"/>
    <e v="#N/A"/>
    <n v="1.8692548649295055"/>
    <m/>
    <m/>
    <n v="2055667139.7115462"/>
    <m/>
    <m/>
    <n v="1998"/>
    <n v="0.82344952467179722"/>
    <n v="7272191.9628614448"/>
    <e v="#N/A"/>
    <n v="14829.7"/>
    <e v="#N/A"/>
    <n v="8.554854829016465"/>
    <m/>
    <n v="8.6223749999999999"/>
    <n v="-7.8308089109480061E-3"/>
    <n v="8.6158080139876443"/>
    <m/>
    <n v="8.58"/>
    <n v="398729121.08853316"/>
    <m/>
    <m/>
    <n v="13.437826927335944"/>
    <m/>
    <n v="13.34"/>
    <m/>
    <m/>
  </r>
  <r>
    <x v="1992"/>
    <n v="16.829999999999998"/>
    <n v="20.78"/>
    <n v="9815.66"/>
    <n v="8765.92"/>
    <n v="119.53"/>
    <n v="92660.19"/>
    <n v="126813.89"/>
    <n v="113267.95"/>
    <n v="2.3613675910194587E-6"/>
    <n v="24543.061556299035"/>
    <n v="6135.83"/>
    <n v="2.9999578795858155"/>
    <n v="4227308.7767056031"/>
    <m/>
    <m/>
    <n v="17.278403901059587"/>
    <m/>
    <m/>
    <n v="218.82243549957994"/>
    <n v="218.72"/>
    <n v="4.6834079910351711E-4"/>
    <n v="268.22415835463875"/>
    <n v="268.024"/>
    <n v="7.4679265527999306E-4"/>
    <n v="20471.238996414249"/>
    <e v="#N/A"/>
    <e v="#N/A"/>
    <n v="1.999461170161495"/>
    <m/>
    <m/>
    <n v="1768910696.4353113"/>
    <m/>
    <m/>
    <n v="1999"/>
    <n v="0.80991337824831555"/>
    <n v="6311736.3007989852"/>
    <e v="#N/A"/>
    <n v="12966.91"/>
    <e v="#N/A"/>
    <n v="9.1192349638384904"/>
    <m/>
    <n v="9.1907499999999995"/>
    <n v="-7.7811969819121529E-3"/>
    <n v="9.184319107166683"/>
    <m/>
    <n v="9.14"/>
    <n v="346064854.12504661"/>
    <m/>
    <m/>
    <n v="13.563260486598804"/>
    <m/>
    <n v="13.58"/>
    <m/>
    <m/>
  </r>
  <r>
    <x v="1993"/>
    <n v="17.309999999999999"/>
    <n v="21.18"/>
    <n v="10259.200000000001"/>
    <n v="9162"/>
    <n v="114.63"/>
    <n v="96459.71"/>
    <n v="129492.27"/>
    <n v="115659.97"/>
    <n v="2.3613675910194587E-6"/>
    <n v="25651.462818425953"/>
    <n v="6412.93"/>
    <n v="2.9999598964008576"/>
    <n v="4513776.0583320726"/>
    <m/>
    <m/>
    <n v="16.887609987128311"/>
    <m/>
    <m/>
    <n v="223.43863887232101"/>
    <n v="223.36"/>
    <n v="3.5207231519063242E-4"/>
    <n v="273.88282375488626"/>
    <n v="273.7"/>
    <n v="6.6797133681495424E-4"/>
    <n v="21395.59751807688"/>
    <e v="#N/A"/>
    <e v="#N/A"/>
    <n v="1.9173904051558039"/>
    <m/>
    <m/>
    <n v="1913832862.1876726"/>
    <m/>
    <m/>
    <n v="2000"/>
    <n v="0.81728045325779031"/>
    <n v="6881884.3348181415"/>
    <e v="#N/A"/>
    <n v="13862.02"/>
    <e v="#N/A"/>
    <n v="8.7067852130874357"/>
    <m/>
    <n v="8.7757500000000004"/>
    <n v="-7.8585633037135949E-3"/>
    <n v="8.7690304922813347"/>
    <m/>
    <n v="8.7799999999999994"/>
    <n v="377321929.10499167"/>
    <m/>
    <m/>
    <n v="13.27636855751288"/>
    <m/>
    <n v="13.31"/>
    <m/>
    <m/>
  </r>
  <r>
    <x v="1994"/>
    <n v="18.18"/>
    <n v="21.87"/>
    <n v="10408.18"/>
    <n v="9294.98"/>
    <n v="114.14"/>
    <n v="96872.88"/>
    <n v="130965.16"/>
    <n v="116974.71"/>
    <n v="3.1949139418507855E-6"/>
    <n v="26022.059479782638"/>
    <n v="6505.58"/>
    <n v="2.9999599543442148"/>
    <n v="4611914.8217632473"/>
    <m/>
    <m/>
    <n v="16.763745065511724"/>
    <m/>
    <m/>
    <n v="225.96357726540998"/>
    <n v="225.88"/>
    <n v="3.7000737298553688E-4"/>
    <n v="276.97871053380391"/>
    <n v="276.8"/>
    <n v="6.4563054119903818E-4"/>
    <n v="21704.266384674396"/>
    <e v="#N/A"/>
    <e v="#N/A"/>
    <n v="1.9088804616468855"/>
    <m/>
    <m/>
    <n v="1929787056.1361573"/>
    <m/>
    <m/>
    <n v="2001"/>
    <n v="0.83127572016460904"/>
    <n v="7080939.8753112694"/>
    <e v="#N/A"/>
    <n v="14079.74"/>
    <e v="#N/A"/>
    <n v="8.579213485153808"/>
    <m/>
    <n v="8.6491249999999997"/>
    <n v="-8.0830737035471056E-3"/>
    <n v="8.6408565394788042"/>
    <m/>
    <n v="8.69"/>
    <n v="388226122.18076462"/>
    <m/>
    <m/>
    <n v="13.124121737460248"/>
    <m/>
    <n v="13.21"/>
    <m/>
    <m/>
  </r>
  <r>
    <x v="1995"/>
    <n v="17.95"/>
    <n v="21.6"/>
    <n v="10115.89"/>
    <n v="9033.92"/>
    <n v="114.65"/>
    <n v="96438.48"/>
    <n v="128890.02"/>
    <n v="115120.87"/>
    <n v="3.1949139418507855E-6"/>
    <n v="25290.672589502035"/>
    <n v="6322.73"/>
    <n v="2.9999608696721252"/>
    <n v="4417576.2145628203"/>
    <m/>
    <m/>
    <n v="16.998716968241041"/>
    <m/>
    <m/>
    <n v="222.37776699687527"/>
    <n v="222.28"/>
    <n v="4.3983712828543631E-4"/>
    <n v="272.5836411398858"/>
    <n v="272.39999999999998"/>
    <n v="6.7415983805374502E-4"/>
    <n v="21094.070743075103"/>
    <e v="#N/A"/>
    <e v="#N/A"/>
    <n v="1.9173046519595995"/>
    <m/>
    <m/>
    <n v="1912334186.2097008"/>
    <m/>
    <m/>
    <n v="2002"/>
    <n v="0.83101851851851838"/>
    <n v="6682962.2906606458"/>
    <e v="#N/A"/>
    <n v="13765.25"/>
    <e v="#N/A"/>
    <n v="8.8197595725927691"/>
    <m/>
    <n v="8.8930000000000007"/>
    <n v="-8.2357390540011011E-3"/>
    <n v="8.8832445567985072"/>
    <m/>
    <n v="8.81"/>
    <n v="366403191.44383293"/>
    <m/>
    <m/>
    <n v="13.331665090080818"/>
    <m/>
    <n v="13.3"/>
    <m/>
    <m/>
  </r>
  <r>
    <x v="1996"/>
    <n v="18.43"/>
    <n v="21.8"/>
    <n v="10150.33"/>
    <n v="9064.65"/>
    <n v="116.61"/>
    <n v="94791.57"/>
    <n v="128228.23"/>
    <n v="114529.41"/>
    <n v="3.1949139418507855E-6"/>
    <n v="25376.157039435464"/>
    <n v="6344.1"/>
    <n v="2.9999617029106513"/>
    <n v="4440074.0386824142"/>
    <m/>
    <m/>
    <n v="16.969363665711853"/>
    <m/>
    <m/>
    <n v="221.23056659841748"/>
    <n v="221.16"/>
    <n v="3.1907487076088259E-4"/>
    <n v="271.17773632329079"/>
    <n v="270.99599999999998"/>
    <n v="6.7062363758441101E-4"/>
    <n v="21165.215962613704"/>
    <e v="#N/A"/>
    <e v="#N/A"/>
    <n v="1.9499750953006219"/>
    <m/>
    <m/>
    <n v="1846878454.5103996"/>
    <m/>
    <m/>
    <n v="2003"/>
    <n v="0.84541284403669725"/>
    <n v="6728201.4030394712"/>
    <e v="#N/A"/>
    <n v="13281.41"/>
    <e v="#N/A"/>
    <n v="8.7893486798720435"/>
    <m/>
    <n v="8.8626249999999995"/>
    <n v="-8.2680154161950403E-3"/>
    <n v="8.8527279419489755"/>
    <m/>
    <n v="8.9499999999999993"/>
    <n v="368880425.77099931"/>
    <m/>
    <m/>
    <n v="13.39970678186819"/>
    <m/>
    <n v="13.5"/>
    <m/>
    <m/>
  </r>
  <r>
    <x v="1997"/>
    <n v="17.260000000000002"/>
    <n v="21.03"/>
    <n v="9764.5"/>
    <n v="8720.06"/>
    <n v="118.76"/>
    <n v="93037.56"/>
    <n v="125129.49"/>
    <n v="111761.34"/>
    <n v="3.1949139418507855E-6"/>
    <n v="24410.974177086813"/>
    <n v="6102.81"/>
    <n v="2.9999564425382426"/>
    <n v="4186851.730090783"/>
    <m/>
    <m/>
    <n v="17.291456283336096"/>
    <m/>
    <m/>
    <n v="215.87908507905627"/>
    <n v="215.8"/>
    <n v="3.6647395299471697E-4"/>
    <n v="264.61834215835057"/>
    <n v="264.44799999999998"/>
    <n v="6.4414235823528898E-4"/>
    <n v="20360.040794789649"/>
    <e v="#N/A"/>
    <e v="#N/A"/>
    <n v="1.9858189954147081"/>
    <m/>
    <m/>
    <n v="1778394230.8541527"/>
    <m/>
    <m/>
    <n v="2004"/>
    <n v="0.82073228720874947"/>
    <n v="6216450.7206563782"/>
    <e v="#N/A"/>
    <n v="12797.57"/>
    <e v="#N/A"/>
    <n v="9.1230482523821195"/>
    <m/>
    <n v="9.1993749999999999"/>
    <n v="-8.296949262083575E-3"/>
    <n v="9.1889512694229012"/>
    <m/>
    <n v="9.1199999999999992"/>
    <n v="340820345.63034725"/>
    <m/>
    <m/>
    <n v="13.723101573445122"/>
    <m/>
    <n v="13.61"/>
    <m/>
    <m/>
  </r>
  <r>
    <x v="1998"/>
    <n v="17.29"/>
    <n v="21.26"/>
    <n v="9933.58"/>
    <n v="8871.0300000000007"/>
    <n v="117.57"/>
    <n v="93969.7"/>
    <n v="128269.77"/>
    <n v="114565.78"/>
    <n v="3.1949139418507855E-6"/>
    <n v="24833.063867687379"/>
    <n v="6208.34"/>
    <n v="2.9999523008867715"/>
    <n v="4295540.6983786225"/>
    <m/>
    <m/>
    <n v="17.141327031659607"/>
    <m/>
    <m/>
    <n v="221.29144290073546"/>
    <n v="221.2"/>
    <n v="4.1339466878609343E-4"/>
    <n v="271.25295119370321"/>
    <n v="271.096"/>
    <n v="5.7895060680790422E-4"/>
    <n v="20711.937409980361"/>
    <e v="#N/A"/>
    <e v="#N/A"/>
    <n v="1.9658129527121653"/>
    <m/>
    <m/>
    <n v="1813891403.329093"/>
    <m/>
    <m/>
    <n v="2005"/>
    <n v="0.81326434619002808"/>
    <n v="6431484.2352243261"/>
    <e v="#N/A"/>
    <n v="12991.1"/>
    <e v="#N/A"/>
    <n v="8.9646837825328909"/>
    <m/>
    <n v="9.0401249999999997"/>
    <n v="-8.345152026892233E-3"/>
    <n v="9.0295582447066352"/>
    <m/>
    <n v="9.0299999999999994"/>
    <n v="352606745.91466779"/>
    <m/>
    <m/>
    <n v="13.378294140408235"/>
    <m/>
    <n v="13.36"/>
    <m/>
    <m/>
  </r>
  <r>
    <x v="1999"/>
    <n v="18.05"/>
    <n v="21.99"/>
    <n v="9866.1"/>
    <n v="8810.68"/>
    <n v="118.64"/>
    <n v="93121.02"/>
    <n v="129265.34"/>
    <n v="115453.89"/>
    <n v="2.222449413613603E-6"/>
    <n v="24662.565715732617"/>
    <n v="6165.71"/>
    <n v="2.9999555145689007"/>
    <n v="4251584.2670079079"/>
    <m/>
    <m/>
    <n v="17.198290675365545"/>
    <m/>
    <m/>
    <n v="222.99269078281944"/>
    <n v="222.92"/>
    <n v="3.2608461699012992E-4"/>
    <n v="273.33919262496414"/>
    <n v="273.18"/>
    <n v="5.8273894488669598E-4"/>
    <n v="20569.25794849305"/>
    <e v="#N/A"/>
    <e v="#N/A"/>
    <n v="1.9833776695642451"/>
    <m/>
    <m/>
    <n v="1780720422.0846725"/>
    <m/>
    <m/>
    <n v="2006"/>
    <n v="0.82082764893133253"/>
    <n v="6343335.5771198086"/>
    <e v="#N/A"/>
    <n v="12870.14"/>
    <e v="#N/A"/>
    <n v="9.0244098508528765"/>
    <m/>
    <n v="9.0992499999999996"/>
    <n v="-8.2248700878778669E-3"/>
    <n v="9.0900651591766017"/>
    <m/>
    <n v="9.0500000000000007"/>
    <n v="347764300.34441644"/>
    <m/>
    <m/>
    <n v="13.273201683645024"/>
    <m/>
    <n v="13.37"/>
    <m/>
    <m/>
  </r>
  <r>
    <x v="2000"/>
    <n v="20.84"/>
    <n v="23.9"/>
    <n v="10748.12"/>
    <n v="9598.33"/>
    <n v="109.54"/>
    <n v="100260.26"/>
    <n v="131038.52"/>
    <n v="117037.36"/>
    <n v="2.222449413613603E-6"/>
    <n v="26866.720620947617"/>
    <n v="6716.75"/>
    <n v="2.9999584056199229"/>
    <n v="4821657.5366681796"/>
    <m/>
    <m/>
    <n v="16.429123660490315"/>
    <m/>
    <m/>
    <n v="226.04605123007056"/>
    <n v="225.96"/>
    <n v="3.8082505784453602E-4"/>
    <n v="277.08223366462812"/>
    <n v="276.92399999999998"/>
    <n v="5.7139743983247726E-4"/>
    <n v="22407.447113785463"/>
    <e v="#N/A"/>
    <e v="#N/A"/>
    <n v="1.8311470440907021"/>
    <m/>
    <m/>
    <n v="2053606335.5928674"/>
    <m/>
    <m/>
    <n v="2007"/>
    <n v="0.8719665271966528"/>
    <n v="7477236.2987092733"/>
    <e v="#N/A"/>
    <n v="14829.7"/>
    <e v="#N/A"/>
    <n v="8.2172702635891159"/>
    <m/>
    <n v="8.2858750000000008"/>
    <n v="-8.2797213825799298E-3"/>
    <n v="8.2771511564353872"/>
    <m/>
    <n v="8.35"/>
    <n v="409924979.55237514"/>
    <m/>
    <m/>
    <n v="13.090702335838738"/>
    <m/>
    <n v="13.06"/>
    <m/>
    <m/>
  </r>
  <r>
    <x v="2001"/>
    <n v="19.07"/>
    <n v="22.72"/>
    <n v="10054.120000000001"/>
    <n v="8978.5499999999993"/>
    <n v="114.81"/>
    <n v="95438.68"/>
    <n v="127935.65"/>
    <n v="114265.77"/>
    <n v="2.222449413613603E-6"/>
    <n v="25131.338932924318"/>
    <n v="6282.9"/>
    <n v="2.9999584479976318"/>
    <n v="4354602.2095189877"/>
    <m/>
    <m/>
    <n v="16.959110054338876"/>
    <m/>
    <m/>
    <n v="220.68811016284121"/>
    <n v="220.6"/>
    <n v="3.9941143627020281E-4"/>
    <n v="270.51488485802298"/>
    <n v="270.37200000000001"/>
    <n v="5.2847505667363848E-4"/>
    <n v="20959.958318786496"/>
    <e v="#N/A"/>
    <e v="#N/A"/>
    <n v="1.9191388758558674"/>
    <m/>
    <m/>
    <n v="1855946484.698524"/>
    <m/>
    <m/>
    <n v="2008"/>
    <n v="0.83934859154929586"/>
    <n v="6511381.904496015"/>
    <e v="#N/A"/>
    <n v="13402.37"/>
    <e v="#N/A"/>
    <n v="8.7474655232506109"/>
    <m/>
    <n v="8.8209999999999997"/>
    <n v="-8.3362971034337541E-3"/>
    <n v="8.8113141334278406"/>
    <m/>
    <n v="8.76"/>
    <n v="356970571.06072921"/>
    <m/>
    <m/>
    <n v="13.400240560573806"/>
    <m/>
    <n v="13.37"/>
    <m/>
    <m/>
  </r>
  <r>
    <x v="2002"/>
    <n v="18.02"/>
    <n v="21.84"/>
    <n v="9702.77"/>
    <n v="8664.77"/>
    <n v="119.57"/>
    <n v="91476.84"/>
    <n v="126297.32"/>
    <n v="112802.24000000001"/>
    <n v="2.222449413613603E-6"/>
    <n v="24252.510978854691"/>
    <n v="6063.2"/>
    <n v="2.9999523319129655"/>
    <n v="4126287.4058033191"/>
    <m/>
    <m/>
    <n v="17.255002195002536"/>
    <m/>
    <m/>
    <n v="217.85669000841494"/>
    <n v="217.76"/>
    <n v="4.4402097912810135E-4"/>
    <n v="267.04448171629247"/>
    <n v="266.90800000000002"/>
    <n v="5.1134367007521497E-4"/>
    <n v="20226.873331666873"/>
    <e v="#N/A"/>
    <e v="#N/A"/>
    <n v="1.998596477735429"/>
    <m/>
    <m/>
    <n v="1701729170.4871876"/>
    <m/>
    <m/>
    <n v="2009"/>
    <n v="0.82509157509157505"/>
    <n v="6056061.6978872167"/>
    <e v="#N/A"/>
    <n v="12204"/>
    <e v="#N/A"/>
    <n v="9.0527479893598404"/>
    <m/>
    <n v="9.1268750000000001"/>
    <n v="-8.121839144302867E-3"/>
    <n v="9.1189325981774978"/>
    <m/>
    <n v="9.09"/>
    <n v="332005672.89051098"/>
    <m/>
    <m/>
    <n v="13.571400675015907"/>
    <m/>
    <n v="13.59"/>
    <m/>
    <m/>
  </r>
  <r>
    <x v="2003"/>
    <n v="17.11"/>
    <n v="21.22"/>
    <n v="9460.9599999999991"/>
    <n v="8448.81"/>
    <n v="121.6"/>
    <n v="89930.13"/>
    <n v="124420.14"/>
    <n v="111125.39"/>
    <n v="2.222449413613603E-6"/>
    <n v="23647.519359176229"/>
    <n v="5911.94"/>
    <n v="2.9999592957939747"/>
    <n v="3971984.4566171141"/>
    <m/>
    <m/>
    <n v="17.469578608508634"/>
    <m/>
    <m/>
    <n v="214.61341329979828"/>
    <n v="214.52"/>
    <n v="4.3545263750832675E-4"/>
    <n v="263.06922468280118"/>
    <n v="262.952"/>
    <n v="4.4580259059134875E-4"/>
    <n v="19722.173072458019"/>
    <e v="#N/A"/>
    <e v="#N/A"/>
    <n v="2.0324162834901651"/>
    <m/>
    <m/>
    <n v="1644057539.8584554"/>
    <m/>
    <m/>
    <n v="2010"/>
    <n v="0.80631479736098022"/>
    <n v="5753986.2432964593"/>
    <e v="#N/A"/>
    <n v="11716"/>
    <e v="#N/A"/>
    <n v="9.2779457765634845"/>
    <m/>
    <n v="9.3547499999999992"/>
    <n v="-8.210184498411488E-3"/>
    <n v="9.3458871983096241"/>
    <m/>
    <n v="9.26"/>
    <n v="315442350.60672843"/>
    <m/>
    <m/>
    <n v="13.772666116689313"/>
    <m/>
    <n v="13.77"/>
    <m/>
    <m/>
  </r>
  <r>
    <x v="2004"/>
    <n v="15.64"/>
    <n v="20.81"/>
    <n v="8986.25"/>
    <n v="8024.83"/>
    <n v="127.13"/>
    <n v="85833.82"/>
    <n v="122194.6"/>
    <n v="109136.92"/>
    <n v="2.639209272237153E-6"/>
    <n v="22459.346251911054"/>
    <n v="5614.89"/>
    <n v="2.9999619319187114"/>
    <n v="3672894.3289583009"/>
    <m/>
    <m/>
    <n v="17.906511430998385"/>
    <m/>
    <m/>
    <n v="210.75914150324169"/>
    <n v="210.68"/>
    <n v="3.7564791741839798E-4"/>
    <n v="258.34557768162165"/>
    <n v="258.24400000000003"/>
    <n v="3.9333994834978014E-4"/>
    <n v="18730.854151487867"/>
    <e v="#N/A"/>
    <e v="#N/A"/>
    <n v="2.1244951549740341"/>
    <m/>
    <m/>
    <n v="1493942761.6361914"/>
    <m/>
    <m/>
    <n v="2011"/>
    <n v="0.75156174915905827"/>
    <n v="5175967.38934239"/>
    <e v="#N/A"/>
    <n v="10636"/>
    <e v="#N/A"/>
    <n v="9.742172284534254"/>
    <m/>
    <n v="9.8215000000000003"/>
    <n v="-8.0769450150940392E-3"/>
    <n v="9.8138609451629346"/>
    <m/>
    <n v="9.6999999999999993"/>
    <n v="283746921.65450025"/>
    <m/>
    <m/>
    <n v="14.017668748600205"/>
    <m/>
    <n v="14.01"/>
    <m/>
    <m/>
  </r>
  <r>
    <x v="2005"/>
    <n v="14.73"/>
    <n v="19.600000000000001"/>
    <n v="8661.4699999999993"/>
    <n v="7734.78"/>
    <n v="133.13999999999999"/>
    <n v="81781.490000000005"/>
    <n v="119709.29"/>
    <n v="106916.9"/>
    <n v="2.639209272237153E-6"/>
    <n v="21647.095331538392"/>
    <n v="5411.83"/>
    <n v="2.9999584856764518"/>
    <n v="3473731.006145129"/>
    <m/>
    <m/>
    <n v="18.229644030515885"/>
    <m/>
    <m/>
    <n v="206.46748708466689"/>
    <n v="206.4"/>
    <n v="3.2697230943257161E-4"/>
    <n v="253.08520569542691"/>
    <n v="252.98400000000001"/>
    <n v="4.0004781103508691E-4"/>
    <n v="18053.325530977327"/>
    <e v="#N/A"/>
    <e v="#N/A"/>
    <n v="2.2248075671636949"/>
    <m/>
    <m/>
    <n v="1352777629.1414115"/>
    <m/>
    <m/>
    <n v="2012"/>
    <n v="0.75153061224489792"/>
    <n v="4801644.542032524"/>
    <e v="#N/A"/>
    <n v="9668"/>
    <e v="#N/A"/>
    <n v="10.093823875386168"/>
    <m/>
    <n v="10.177125"/>
    <n v="-8.1851332880191752E-3"/>
    <n v="10.168224540088758"/>
    <m/>
    <n v="10.130000000000001"/>
    <n v="263224180.72926828"/>
    <m/>
    <m/>
    <n v="14.302319354252555"/>
    <m/>
    <n v="14.36"/>
    <m/>
    <m/>
  </r>
  <r>
    <x v="2006"/>
    <n v="15.31"/>
    <n v="20.75"/>
    <n v="9107.09"/>
    <n v="8132.71"/>
    <n v="128.47999999999999"/>
    <n v="84639.59"/>
    <n v="121758.81"/>
    <n v="108747.12"/>
    <n v="2.639209272237153E-6"/>
    <n v="22760.251827655451"/>
    <n v="5690.12"/>
    <n v="2.9999599002578945"/>
    <n v="3741763.8581340513"/>
    <m/>
    <m/>
    <n v="17.760252962627131"/>
    <m/>
    <m/>
    <n v="209.99725708021623"/>
    <n v="209.92"/>
    <n v="3.6803106048144407E-4"/>
    <n v="257.41223472513934"/>
    <n v="257.30799999999999"/>
    <n v="4.0509710206970695E-4"/>
    <n v="18981.566045730502"/>
    <e v="#N/A"/>
    <e v="#N/A"/>
    <n v="2.1468199908661458"/>
    <m/>
    <m/>
    <n v="1447221155.3318884"/>
    <m/>
    <m/>
    <n v="2013"/>
    <n v="0.73783132530120488"/>
    <n v="5295524.9746019747"/>
    <e v="#N/A"/>
    <n v="10276"/>
    <e v="#N/A"/>
    <n v="9.5740825823055893"/>
    <m/>
    <n v="9.6519999999999992"/>
    <n v="-8.0726707101543838E-3"/>
    <n v="9.644770223565498"/>
    <m/>
    <n v="9.7899999999999991"/>
    <n v="290295928.75075436"/>
    <m/>
    <m/>
    <n v="14.05700720965336"/>
    <m/>
    <n v="14.3"/>
    <m/>
    <m/>
  </r>
  <r>
    <x v="2007"/>
    <n v="15.43"/>
    <n v="20.54"/>
    <n v="8929.66"/>
    <n v="7974.24"/>
    <n v="129.91999999999999"/>
    <n v="83695.58"/>
    <n v="120497.9"/>
    <n v="107620.67"/>
    <n v="2.639209272237153E-6"/>
    <n v="22316.278261038668"/>
    <n v="5579.13"/>
    <n v="2.9999566708498757"/>
    <n v="3632363.7627041102"/>
    <m/>
    <m/>
    <n v="17.932819996982651"/>
    <m/>
    <m/>
    <n v="207.81749983193083"/>
    <n v="207.72"/>
    <n v="4.69381051082296E-4"/>
    <n v="254.74059240748085"/>
    <n v="254.60400000000001"/>
    <n v="5.3648963677255246E-4"/>
    <n v="18611.165150389163"/>
    <e v="#N/A"/>
    <e v="#N/A"/>
    <n v="2.1707625327496429"/>
    <m/>
    <m/>
    <n v="1414830829.2591343"/>
    <m/>
    <m/>
    <n v="2014"/>
    <n v="0.7512171372930867"/>
    <n v="5088981.4700690564"/>
    <e v="#N/A"/>
    <n v="9944"/>
    <e v="#N/A"/>
    <n v="9.7601838567326364"/>
    <m/>
    <n v="9.8457500000000007"/>
    <n v="-8.6906678787663783E-3"/>
    <n v="9.8323657630223078"/>
    <m/>
    <n v="9.9499999999999993"/>
    <n v="278970925.19330162"/>
    <m/>
    <m/>
    <n v="14.202127989942261"/>
    <m/>
    <n v="14.26"/>
    <m/>
    <m/>
  </r>
  <r>
    <x v="2008"/>
    <n v="14.43"/>
    <n v="20.37"/>
    <n v="8826.83"/>
    <n v="7882.39"/>
    <n v="130.72999999999999"/>
    <n v="83173.009999999995"/>
    <n v="120262.06"/>
    <n v="107409.75"/>
    <n v="2.639209272237153E-6"/>
    <n v="22058.756024336843"/>
    <n v="5514.75"/>
    <n v="2.9999557594336719"/>
    <n v="3569571.3375424794"/>
    <m/>
    <m/>
    <n v="18.035628714730734"/>
    <m/>
    <m/>
    <n v="207.40569940384691"/>
    <n v="207.32"/>
    <n v="4.1336775924616376E-4"/>
    <n v="254.23609022316253"/>
    <n v="254.048"/>
    <n v="7.4037277665062184E-4"/>
    <n v="18396.266217156404"/>
    <e v="#N/A"/>
    <e v="#N/A"/>
    <n v="2.1841766941954495"/>
    <m/>
    <m/>
    <n v="1397056859.8213799"/>
    <m/>
    <m/>
    <n v="2015"/>
    <n v="0.70839469808541966"/>
    <n v="4971580.7009632904"/>
    <e v="#N/A"/>
    <n v="9908"/>
    <e v="#N/A"/>
    <n v="9.8721451436446586"/>
    <m/>
    <n v="9.9556249999999995"/>
    <n v="-8.3851949380717716E-3"/>
    <n v="9.945276682494363"/>
    <m/>
    <n v="9.9600000000000009"/>
    <n v="272532760.59244996"/>
    <m/>
    <m/>
    <n v="14.229473223828556"/>
    <m/>
    <n v="14.19"/>
    <m/>
    <m/>
  </r>
  <r>
    <x v="2009"/>
    <n v="15.04"/>
    <n v="19.940000000000001"/>
    <n v="8193.7999999999993"/>
    <n v="7317.03"/>
    <n v="138.72999999999999"/>
    <n v="78080.59"/>
    <n v="117370.13"/>
    <n v="104826.03"/>
    <n v="2.639209272237153E-6"/>
    <n v="20475.279778978689"/>
    <n v="5118.87"/>
    <n v="2.9999608856991267"/>
    <n v="3185441.4478099602"/>
    <m/>
    <m/>
    <n v="18.680967662851888"/>
    <m/>
    <m/>
    <n v="202.40342815479067"/>
    <n v="202.32"/>
    <n v="4.1235742779099915E-4"/>
    <n v="248.10516563376396"/>
    <n v="247.93199999999999"/>
    <n v="6.9844003099217566E-4"/>
    <n v="17075.330635525421"/>
    <e v="#N/A"/>
    <e v="#N/A"/>
    <n v="2.3174560201567349"/>
    <m/>
    <m/>
    <n v="1225702018.3200567"/>
    <m/>
    <m/>
    <n v="2016"/>
    <n v="0.75426278836509519"/>
    <n v="4257982.5348940268"/>
    <e v="#N/A"/>
    <n v="8740"/>
    <e v="#N/A"/>
    <n v="10.578740951738723"/>
    <m/>
    <n v="10.66825"/>
    <n v="-8.3902278500482819E-3"/>
    <n v="10.657497834705353"/>
    <m/>
    <n v="10.58"/>
    <n v="233408433.40069109"/>
    <m/>
    <m/>
    <n v="14.570258907926645"/>
    <m/>
    <n v="14.51"/>
    <m/>
    <m/>
  </r>
  <r>
    <x v="2010"/>
    <n v="15.58"/>
    <n v="19.96"/>
    <n v="7838.88"/>
    <n v="7000.07"/>
    <n v="144.02000000000001"/>
    <n v="75105.95"/>
    <n v="117122.41"/>
    <n v="104604.51"/>
    <n v="2.639209272237153E-6"/>
    <n v="19587.901524650119"/>
    <n v="4897.03"/>
    <n v="2.9999553861524473"/>
    <n v="2978431.8741764133"/>
    <m/>
    <m/>
    <n v="19.085083135306288"/>
    <m/>
    <m/>
    <n v="201.97131298731773"/>
    <n v="201.88"/>
    <n v="4.5231319257843516E-4"/>
    <n v="247.57575222594812"/>
    <n v="247.416"/>
    <n v="6.4568267997278106E-4"/>
    <n v="16335.189445778802"/>
    <e v="#N/A"/>
    <e v="#N/A"/>
    <n v="2.405692552461018"/>
    <m/>
    <m/>
    <n v="1132224518.8498528"/>
    <m/>
    <m/>
    <n v="2017"/>
    <n v="0.78056112224448893"/>
    <n v="3888955.8620771701"/>
    <e v="#N/A"/>
    <n v="7896"/>
    <e v="#N/A"/>
    <n v="11.036478093780424"/>
    <m/>
    <n v="11.126125"/>
    <n v="-8.0573340870766508E-3"/>
    <n v="11.11877871788573"/>
    <m/>
    <n v="11.05"/>
    <n v="213177728.7321521"/>
    <m/>
    <m/>
    <n v="14.600547502510384"/>
    <m/>
    <n v="14.64"/>
    <m/>
    <m/>
  </r>
  <r>
    <x v="2011"/>
    <n v="15.13"/>
    <n v="19.25"/>
    <n v="7428.49"/>
    <n v="6633.57"/>
    <n v="152.86000000000001"/>
    <n v="70494.179999999993"/>
    <n v="113436.79"/>
    <n v="101312.52"/>
    <n v="2.639209272237153E-6"/>
    <n v="18561.960711303484"/>
    <n v="4640.54"/>
    <n v="2.9999570548478158"/>
    <n v="2744494.6212719171"/>
    <m/>
    <m/>
    <n v="19.584188612507752"/>
    <m/>
    <m/>
    <n v="195.61088920674064"/>
    <n v="195.52"/>
    <n v="4.6485887244585022E-4"/>
    <n v="239.77942905002328"/>
    <n v="239.62799999999999"/>
    <n v="6.3193387259952161E-4"/>
    <n v="15479.488837746414"/>
    <e v="#N/A"/>
    <e v="#N/A"/>
    <n v="2.5532149267602375"/>
    <m/>
    <m/>
    <n v="993103723.22388244"/>
    <m/>
    <m/>
    <n v="2018"/>
    <n v="0.78597402597402599"/>
    <n v="3481613.3695019409"/>
    <e v="#N/A"/>
    <n v="7120"/>
    <e v="#N/A"/>
    <n v="11.613769835147515"/>
    <m/>
    <n v="11.708375"/>
    <n v="-8.0801276737791916E-3"/>
    <n v="11.700518489608395"/>
    <m/>
    <n v="11.58"/>
    <n v="190847074.36913598"/>
    <m/>
    <m/>
    <n v="15.05952147744563"/>
    <m/>
    <n v="14.99"/>
    <m/>
    <m/>
  </r>
  <r>
    <x v="2012"/>
    <n v="15.68"/>
    <n v="19.55"/>
    <n v="7533.41"/>
    <n v="6727.24"/>
    <n v="149.91"/>
    <n v="71855.56"/>
    <n v="116006.3"/>
    <n v="103607.13"/>
    <n v="2.639209272237153E-6"/>
    <n v="18823.670863150011"/>
    <n v="4705.97"/>
    <n v="2.9999555592470863"/>
    <n v="2802598.6200153171"/>
    <m/>
    <m/>
    <n v="19.445412222091267"/>
    <m/>
    <m/>
    <n v="200.03688558601269"/>
    <n v="199.96"/>
    <n v="3.8450483102958621E-4"/>
    <n v="245.20507510926316"/>
    <n v="245.048"/>
    <n v="6.4099731180489172E-4"/>
    <n v="15697.616946293118"/>
    <e v="#N/A"/>
    <e v="#N/A"/>
    <n v="2.5038039836036825"/>
    <m/>
    <m/>
    <n v="1031382699.2697128"/>
    <m/>
    <m/>
    <n v="2019"/>
    <n v="0.8020460358056265"/>
    <n v="3579817.6820027335"/>
    <e v="#N/A"/>
    <n v="7268"/>
    <e v="#N/A"/>
    <n v="11.44924313949539"/>
    <m/>
    <n v="11.546250000000001"/>
    <n v="-8.4015901703679008E-3"/>
    <n v="11.534903923998147"/>
    <m/>
    <n v="11.41"/>
    <n v="196228472.3553701"/>
    <m/>
    <m/>
    <n v="14.717935406270371"/>
    <m/>
    <n v="14.86"/>
    <m/>
    <m/>
  </r>
  <r>
    <x v="2013"/>
    <n v="14.82"/>
    <n v="18.64"/>
    <n v="6987.22"/>
    <n v="6239.48"/>
    <n v="160.22"/>
    <n v="66914.460000000006"/>
    <n v="113161.69"/>
    <n v="101066.29"/>
    <n v="2.639209272237153E-6"/>
    <n v="17458.484600906559"/>
    <n v="4364.67"/>
    <n v="2.9999552316455902"/>
    <n v="2497770.1344103087"/>
    <m/>
    <m/>
    <n v="20.149834682862554"/>
    <m/>
    <m/>
    <n v="195.12698945197997"/>
    <n v="195.04"/>
    <n v="4.4600826486851375E-4"/>
    <n v="239.18678997447"/>
    <n v="239.036"/>
    <n v="6.3082537555003704E-4"/>
    <n v="14559.038980193414"/>
    <e v="#N/A"/>
    <e v="#N/A"/>
    <n v="2.675855466025796"/>
    <m/>
    <m/>
    <n v="889470251.50737906"/>
    <m/>
    <m/>
    <n v="2020"/>
    <n v="0.79506437768240346"/>
    <n v="3060603.6204242017"/>
    <e v="#N/A"/>
    <n v="6264"/>
    <e v="#N/A"/>
    <n v="12.278801088596143"/>
    <m/>
    <n v="12.381"/>
    <n v="-8.2544957114818462E-3"/>
    <n v="12.370819726642297"/>
    <m/>
    <n v="12.24"/>
    <n v="167766154.69979906"/>
    <m/>
    <m/>
    <n v="15.078357119121041"/>
    <m/>
    <n v="15.14"/>
    <m/>
    <m/>
  </r>
  <r>
    <x v="2014"/>
    <n v="14.26"/>
    <n v="17.43"/>
    <n v="6396.95"/>
    <n v="5712.33"/>
    <n v="175.01"/>
    <n v="60736.639999999999"/>
    <n v="106811.51"/>
    <n v="95394.06"/>
    <n v="2.3613675910194587E-6"/>
    <n v="15982.448487587972"/>
    <n v="3995.66"/>
    <n v="2.9999520698928266"/>
    <n v="2181166.6997051411"/>
    <m/>
    <m/>
    <n v="20.999386473253008"/>
    <m/>
    <m/>
    <n v="184.16377335594905"/>
    <n v="184.08"/>
    <n v="4.5509211184824316E-4"/>
    <n v="225.74881479190304"/>
    <n v="225.60400000000001"/>
    <n v="6.4189815740434142E-4"/>
    <n v="13327.850718559768"/>
    <e v="#N/A"/>
    <e v="#N/A"/>
    <n v="2.9223847725906897"/>
    <m/>
    <m/>
    <n v="725065401.02146292"/>
    <m/>
    <m/>
    <n v="2021"/>
    <n v="0.81812966150315547"/>
    <n v="2543188.9139811466"/>
    <e v="#N/A"/>
    <n v="5100"/>
    <e v="#N/A"/>
    <n v="13.314329889607519"/>
    <m/>
    <n v="13.42"/>
    <n v="-7.8740767803636702E-3"/>
    <n v="13.414601012534687"/>
    <m/>
    <n v="13.36"/>
    <n v="139400383.49866447"/>
    <m/>
    <m/>
    <n v="15.922958568050049"/>
    <m/>
    <n v="15.88"/>
    <m/>
    <m/>
  </r>
  <r>
    <x v="2015"/>
    <n v="15.57"/>
    <n v="18.57"/>
    <n v="7125.78"/>
    <n v="6363.15"/>
    <n v="158.33000000000001"/>
    <n v="66525.490000000005"/>
    <n v="109769.26"/>
    <n v="98035.42"/>
    <n v="2.3613675910194587E-6"/>
    <n v="17802.958410361021"/>
    <n v="4450.79"/>
    <n v="2.999954706998313"/>
    <n v="2553900.8509242483"/>
    <m/>
    <m/>
    <n v="19.802614818974622"/>
    <m/>
    <m/>
    <n v="189.2588934814689"/>
    <n v="189.2"/>
    <n v="3.1127632911687186E-4"/>
    <n v="231.99469112048416"/>
    <n v="231.86799999999999"/>
    <n v="5.4639329482353283E-4"/>
    <n v="14845.898896443241"/>
    <e v="#N/A"/>
    <e v="#N/A"/>
    <n v="2.6437108025536351"/>
    <m/>
    <m/>
    <n v="863212591.82381201"/>
    <m/>
    <m/>
    <n v="2022"/>
    <n v="0.83844911147011314"/>
    <n v="3122587.3918106235"/>
    <e v="#N/A"/>
    <n v="6112"/>
    <e v="#N/A"/>
    <n v="11.796845619673046"/>
    <m/>
    <n v="11.890499999999999"/>
    <n v="-7.8764038793114333E-3"/>
    <n v="11.885830510921322"/>
    <m/>
    <n v="12.05"/>
    <n v="171157516.63736773"/>
    <m/>
    <m/>
    <n v="15.481532725414258"/>
    <m/>
    <n v="15.64"/>
    <m/>
    <m/>
  </r>
  <r>
    <x v="2016"/>
    <n v="15.47"/>
    <n v="18.79"/>
    <n v="7155.82"/>
    <n v="6389.96"/>
    <n v="155.02000000000001"/>
    <n v="67916.009999999995"/>
    <n v="108617.72"/>
    <n v="97006.75"/>
    <n v="2.3613675910194587E-6"/>
    <n v="17877.574035951624"/>
    <n v="4469.45"/>
    <n v="2.999949442538036"/>
    <n v="2570016.8167222436"/>
    <m/>
    <m/>
    <n v="19.760383097729996"/>
    <m/>
    <m/>
    <n v="187.26889704809312"/>
    <n v="187.2"/>
    <n v="3.6803978682220517E-4"/>
    <n v="229.55559308470339"/>
    <n v="229.48400000000001"/>
    <n v="3.1197418862927151E-4"/>
    <n v="14908.020575940012"/>
    <e v="#N/A"/>
    <e v="#N/A"/>
    <n v="2.5883003365150872"/>
    <m/>
    <m/>
    <n v="899229945.70480824"/>
    <m/>
    <m/>
    <n v="2023"/>
    <n v="0.82331027142096869"/>
    <n v="3148794.2106064903"/>
    <e v="#N/A"/>
    <n v="6184"/>
    <e v="#N/A"/>
    <n v="11.746594583130424"/>
    <m/>
    <n v="11.842750000000001"/>
    <n v="-8.1193487044458612E-3"/>
    <n v="11.835341867407143"/>
    <m/>
    <n v="11.9"/>
    <n v="172592405.21907628"/>
    <m/>
    <m/>
    <n v="15.643436303283371"/>
    <m/>
    <n v="15.51"/>
    <m/>
    <m/>
  </r>
  <r>
    <x v="2017"/>
    <n v="15.48"/>
    <n v="18.84"/>
    <n v="6990.14"/>
    <n v="6242"/>
    <n v="158.07"/>
    <n v="66580.27"/>
    <n v="108617.98"/>
    <n v="97006.75"/>
    <n v="2.3613675910194587E-6"/>
    <n v="17463.225491603716"/>
    <n v="4365.8599999999997"/>
    <n v="2.9999508668632795"/>
    <n v="2480729.632300287"/>
    <m/>
    <m/>
    <n v="19.988639403547431"/>
    <m/>
    <m/>
    <n v="187.26477902306715"/>
    <n v="187.2"/>
    <n v="3.4604178988861811E-4"/>
    <n v="229.55079674767609"/>
    <n v="229.52799999999999"/>
    <n v="9.9320116395906766E-5"/>
    <n v="14562.405317950772"/>
    <e v="#N/A"/>
    <e v="#N/A"/>
    <n v="2.6390802216901603"/>
    <m/>
    <m/>
    <n v="863792890.91933405"/>
    <m/>
    <m/>
    <n v="2024"/>
    <n v="0.82165605095541405"/>
    <n v="3002871.8853179435"/>
    <e v="#N/A"/>
    <n v="6152"/>
    <e v="#N/A"/>
    <n v="12.018028086250784"/>
    <m/>
    <n v="12.116125"/>
    <n v="-8.0963933393900511E-3"/>
    <n v="12.108970803524031"/>
    <m/>
    <n v="11.98"/>
    <n v="164592573.08436388"/>
    <m/>
    <m/>
    <n v="15.642894650337297"/>
    <m/>
    <n v="15.7"/>
    <m/>
    <m/>
  </r>
  <r>
    <x v="2018"/>
    <n v="15.5"/>
    <n v="18.61"/>
    <n v="6837.91"/>
    <n v="6106.05"/>
    <n v="160.85"/>
    <n v="65408.09"/>
    <n v="105905.81"/>
    <n v="94584.28"/>
    <n v="2.3613675910194587E-6"/>
    <n v="17082.497994646939"/>
    <n v="4270.68"/>
    <n v="2.999948016392457"/>
    <n v="2399661.6376033355"/>
    <m/>
    <m/>
    <n v="20.205788552011324"/>
    <m/>
    <m/>
    <n v="182.58436146276745"/>
    <n v="182.52"/>
    <n v="3.5262690536619345E-4"/>
    <n v="223.81374542824591"/>
    <n v="223.79599999999999"/>
    <n v="7.9292874966219173E-5"/>
    <n v="14244.828108668782"/>
    <e v="#N/A"/>
    <e v="#N/A"/>
    <n v="2.685346957684112"/>
    <m/>
    <m/>
    <n v="833314378.31296861"/>
    <m/>
    <m/>
    <n v="2025"/>
    <n v="0.83288554540569593"/>
    <n v="2871970.7324869251"/>
    <e v="#N/A"/>
    <n v="5824"/>
    <e v="#N/A"/>
    <n v="12.279207339779006"/>
    <m/>
    <n v="12.372125"/>
    <n v="-7.5102425994720834E-3"/>
    <n v="12.372274309274669"/>
    <m/>
    <n v="12.27"/>
    <n v="157416216.03408852"/>
    <m/>
    <m/>
    <n v="16.032976667706489"/>
    <m/>
    <n v="15.84"/>
    <m/>
    <m/>
  </r>
  <r>
    <x v="2019"/>
    <n v="15.64"/>
    <n v="18.46"/>
    <n v="6858.26"/>
    <n v="6124.18"/>
    <n v="163.69"/>
    <n v="64255.360000000001"/>
    <n v="106233.03"/>
    <n v="94875.85"/>
    <n v="2.0835330114543638E-6"/>
    <n v="17132.083172860039"/>
    <n v="4283.07"/>
    <n v="2.9999540453133009"/>
    <n v="2410279.8631399027"/>
    <m/>
    <m/>
    <n v="20.174215847754862"/>
    <m/>
    <m/>
    <n v="183.13510011279587"/>
    <n v="183.08"/>
    <n v="3.009619444824807E-4"/>
    <n v="224.48958446522798"/>
    <n v="224.48"/>
    <n v="4.2696299126898651E-5"/>
    <n v="14285.890694244761"/>
    <e v="#N/A"/>
    <e v="#N/A"/>
    <n v="2.7323107882731854"/>
    <m/>
    <m/>
    <n v="803758596.90265965"/>
    <m/>
    <m/>
    <n v="2026"/>
    <n v="0.84723726977248104"/>
    <n v="2888733.5060163438"/>
    <e v="#N/A"/>
    <n v="5808"/>
    <e v="#N/A"/>
    <n v="12.241037534702727"/>
    <m/>
    <n v="12.334250000000001"/>
    <n v="-7.5572057723228836E-3"/>
    <n v="12.334257414642231"/>
    <m/>
    <n v="12.29"/>
    <n v="158330527.84956583"/>
    <m/>
    <m/>
    <n v="15.981879099000619"/>
    <m/>
    <n v="16.09"/>
    <m/>
    <m/>
  </r>
  <r>
    <x v="2020"/>
    <n v="15.66"/>
    <n v="18.809999999999999"/>
    <n v="6990.53"/>
    <n v="6242.28"/>
    <n v="158.38999999999999"/>
    <n v="66333.66"/>
    <n v="106244.88"/>
    <n v="94886.23"/>
    <n v="2.0835330114543638E-6"/>
    <n v="17462.070722011063"/>
    <n v="4365.57"/>
    <n v="2.9999520617035267"/>
    <n v="2479976.6126962756"/>
    <m/>
    <m/>
    <n v="19.979173876682196"/>
    <m/>
    <m/>
    <n v="183.15106234141564"/>
    <n v="183.08"/>
    <n v="3.881491228732159E-4"/>
    <n v="224.50939723326155"/>
    <n v="224.512"/>
    <n v="-1.1592996091325247E-5"/>
    <n v="14560.963983854837"/>
    <e v="#N/A"/>
    <e v="#N/A"/>
    <n v="2.643698407301978"/>
    <m/>
    <m/>
    <n v="855687571.47694099"/>
    <m/>
    <m/>
    <n v="2027"/>
    <n v="0.83253588516746413"/>
    <n v="3000046.3175710696"/>
    <e v="#N/A"/>
    <n v="6008"/>
    <e v="#N/A"/>
    <n v="12.00441960669705"/>
    <m/>
    <n v="12.094875"/>
    <n v="-7.4788200211205469E-3"/>
    <n v="12.095978752603543"/>
    <m/>
    <n v="12.05"/>
    <n v="164429996.68506107"/>
    <m/>
    <m/>
    <n v="15.979572832591257"/>
    <m/>
    <n v="16.04"/>
    <m/>
    <m/>
  </r>
  <r>
    <x v="2021"/>
    <n v="16.420000000000002"/>
    <n v="19.45"/>
    <n v="7237.45"/>
    <n v="6462.75"/>
    <n v="155.24"/>
    <n v="67652.39"/>
    <n v="106975.82"/>
    <n v="95538.83"/>
    <n v="2.0835330114543638E-6"/>
    <n v="18078.426404212154"/>
    <n v="4519.66"/>
    <n v="2.9999527407398245"/>
    <n v="2611336.3652530392"/>
    <m/>
    <m/>
    <n v="19.625842572760064"/>
    <m/>
    <m/>
    <n v="184.4066023433837"/>
    <n v="184.32"/>
    <n v="4.6984778311465192E-4"/>
    <n v="226.04870526413922"/>
    <n v="226.03200000000001"/>
    <n v="7.390663330508751E-5"/>
    <n v="15074.806463187824"/>
    <e v="#N/A"/>
    <e v="#N/A"/>
    <n v="2.5909795609203585"/>
    <m/>
    <m/>
    <n v="889642379.53712642"/>
    <m/>
    <m/>
    <n v="2028"/>
    <n v="0.84421593830334207"/>
    <n v="3211854.3054795973"/>
    <e v="#N/A"/>
    <n v="6280"/>
    <e v="#N/A"/>
    <n v="11.579898238767013"/>
    <m/>
    <n v="11.66675"/>
    <n v="-7.4443835029452954E-3"/>
    <n v="11.668355713863258"/>
    <m/>
    <n v="11.81"/>
    <n v="176037354.10726553"/>
    <m/>
    <m/>
    <n v="15.869116064752028"/>
    <m/>
    <n v="15.87"/>
    <m/>
    <m/>
  </r>
  <r>
    <x v="2022"/>
    <n v="16.7"/>
    <n v="19.82"/>
    <n v="7438.12"/>
    <n v="6641.92"/>
    <n v="151.88999999999999"/>
    <n v="69111.789999999994"/>
    <n v="108711.66"/>
    <n v="97088.89"/>
    <n v="2.0835330114543638E-6"/>
    <n v="18579.226959804073"/>
    <n v="4644.8599999999997"/>
    <n v="2.9999541342051375"/>
    <n v="2719903.3292440921"/>
    <m/>
    <m/>
    <n v="19.353290395938618"/>
    <m/>
    <m/>
    <n v="187.39430120604459"/>
    <n v="187.32"/>
    <n v="3.9665388663556733E-4"/>
    <n v="229.71132837173178"/>
    <n v="229.7"/>
    <n v="4.9318118118479859E-5"/>
    <n v="15492.287063063382"/>
    <e v="#N/A"/>
    <e v="#N/A"/>
    <n v="2.5349286360452989"/>
    <m/>
    <m/>
    <n v="927954497.40396857"/>
    <m/>
    <m/>
    <n v="2029"/>
    <n v="0.84258324924318861"/>
    <n v="3389827.705430625"/>
    <e v="#N/A"/>
    <n v="6544"/>
    <e v="#N/A"/>
    <n v="11.258338633461312"/>
    <m/>
    <n v="11.343125000000001"/>
    <n v="-7.4746920745992762E-3"/>
    <n v="11.344472176521956"/>
    <m/>
    <n v="11.55"/>
    <n v="185790082.60152015"/>
    <m/>
    <m/>
    <n v="15.6111043204276"/>
    <m/>
    <n v="15.82"/>
    <m/>
    <m/>
  </r>
  <r>
    <x v="2023"/>
    <n v="18.809999999999999"/>
    <n v="21.21"/>
    <n v="7836.35"/>
    <n v="6997.47"/>
    <n v="143.71"/>
    <n v="72833.38"/>
    <n v="112095.25"/>
    <n v="100109.92"/>
    <n v="2.3613675910194587E-6"/>
    <n v="19572.032364435621"/>
    <n v="4893.07"/>
    <n v="2.9999493905535015"/>
    <n v="2938190.1944843433"/>
    <m/>
    <m/>
    <n v="18.833327033092093"/>
    <m/>
    <m/>
    <n v="193.20799913956657"/>
    <n v="193.12"/>
    <n v="4.5567077240349363E-4"/>
    <n v="236.83890281263922"/>
    <n v="236.816"/>
    <n v="9.6711424224737996E-5"/>
    <n v="16319.729880020439"/>
    <e v="#N/A"/>
    <e v="#N/A"/>
    <n v="2.397885018486646"/>
    <m/>
    <m/>
    <n v="1027579931.8026205"/>
    <m/>
    <m/>
    <n v="2030"/>
    <n v="0.88684582743988671"/>
    <n v="3752245.0236546285"/>
    <e v="#N/A"/>
    <n v="7376"/>
    <e v="#N/A"/>
    <n v="10.653681141582215"/>
    <m/>
    <n v="10.733750000000001"/>
    <n v="-7.4595419511154226E-3"/>
    <n v="10.735689926579234"/>
    <m/>
    <n v="10.81"/>
    <n v="205645971.004392"/>
    <m/>
    <m/>
    <n v="15.123252505221737"/>
    <m/>
    <n v="15.36"/>
    <m/>
    <m/>
  </r>
  <r>
    <x v="2024"/>
    <n v="20.39"/>
    <n v="22.62"/>
    <n v="8341.4"/>
    <n v="7448.44"/>
    <n v="130.76"/>
    <n v="79400.14"/>
    <n v="116346.17"/>
    <n v="103906.09"/>
    <n v="2.3613675910194587E-6"/>
    <n v="20832.934969663205"/>
    <n v="5208.29"/>
    <n v="2.9999567938158598"/>
    <n v="3222198.1630178061"/>
    <m/>
    <m/>
    <n v="18.225971481087075"/>
    <m/>
    <m/>
    <n v="200.53001884476325"/>
    <n v="200.44"/>
    <n v="4.4910619019788989E-4"/>
    <n v="245.81467591626907"/>
    <n v="245.80799999999999"/>
    <n v="2.7159068334059455E-5"/>
    <n v="17370.997231269044"/>
    <e v="#N/A"/>
    <e v="#N/A"/>
    <n v="2.1816871778957276"/>
    <m/>
    <m/>
    <n v="1212783658.2695494"/>
    <m/>
    <m/>
    <n v="2031"/>
    <n v="0.90141467727674618"/>
    <n v="4235748.4944307441"/>
    <e v="#N/A"/>
    <n v="8568"/>
    <e v="#N/A"/>
    <n v="9.9666129654877516"/>
    <m/>
    <n v="10.0405"/>
    <n v="-7.3588999066031002E-3"/>
    <n v="10.04345293694138"/>
    <m/>
    <n v="9.94"/>
    <n v="232142794.51432341"/>
    <m/>
    <m/>
    <n v="14.549274708111419"/>
    <m/>
    <n v="14.56"/>
    <m/>
    <m/>
  </r>
  <r>
    <x v="2025"/>
    <n v="20.02"/>
    <n v="22.47"/>
    <n v="8200.61"/>
    <n v="7322.7"/>
    <n v="133.09"/>
    <n v="77985.81"/>
    <n v="116706.66"/>
    <n v="104227.79"/>
    <n v="2.3613675910194587E-6"/>
    <n v="20480.807668525431"/>
    <n v="5120.26"/>
    <n v="2.9999546250630691"/>
    <n v="3140575.2851757412"/>
    <m/>
    <m/>
    <n v="18.379332943666856"/>
    <m/>
    <m/>
    <n v="201.14644148590659"/>
    <n v="201.08"/>
    <n v="3.3042314455222765E-4"/>
    <n v="246.57057231511794"/>
    <n v="246.56"/>
    <n v="4.2879279355645394E-5"/>
    <n v="17077.259422442297"/>
    <e v="#N/A"/>
    <e v="#N/A"/>
    <n v="2.2204407795063603"/>
    <m/>
    <m/>
    <n v="1169488701.8521791"/>
    <m/>
    <m/>
    <n v="2032"/>
    <n v="0.8909657320872274"/>
    <n v="4092599.9535697629"/>
    <e v="#N/A"/>
    <n v="8160"/>
    <e v="#N/A"/>
    <n v="10.134391183739027"/>
    <m/>
    <n v="10.209625000000001"/>
    <n v="-7.368910832765585E-3"/>
    <n v="10.212646730770805"/>
    <m/>
    <n v="10.220000000000001"/>
    <n v="224295399.54542646"/>
    <m/>
    <m/>
    <n v="14.503727001131589"/>
    <m/>
    <n v="14.62"/>
    <m/>
    <m/>
  </r>
  <r>
    <x v="2026"/>
    <n v="17.2"/>
    <n v="20.25"/>
    <n v="7312.99"/>
    <n v="6530.09"/>
    <n v="144.97999999999999"/>
    <n v="71017.38"/>
    <n v="110252.12"/>
    <n v="98463.16"/>
    <n v="2.3613675910194587E-6"/>
    <n v="18263.554735677379"/>
    <n v="4565.9399999999996"/>
    <n v="2.9999550444546754"/>
    <n v="2630645.6438198276"/>
    <m/>
    <m/>
    <n v="19.373519381886503"/>
    <m/>
    <m/>
    <n v="190.01726940330997"/>
    <n v="189.96"/>
    <n v="3.0148138192220841E-4"/>
    <n v="232.92839717700502"/>
    <n v="232.916"/>
    <n v="5.3225957018954162E-5"/>
    <n v="15228.376553210803"/>
    <e v="#N/A"/>
    <e v="#N/A"/>
    <n v="2.4186780733935214"/>
    <m/>
    <m/>
    <n v="960415982.5184238"/>
    <m/>
    <m/>
    <n v="2033"/>
    <n v="0.84938271604938265"/>
    <n v="3206524.7923557735"/>
    <e v="#N/A"/>
    <n v="6760"/>
    <e v="#N/A"/>
    <n v="11.230815899545192"/>
    <m/>
    <n v="11.311125000000001"/>
    <n v="-7.1000099861692201E-3"/>
    <n v="11.317673053372777"/>
    <m/>
    <n v="11.08"/>
    <n v="175732343.71324399"/>
    <m/>
    <m/>
    <n v="15.305369083579773"/>
    <m/>
    <n v="15.12"/>
    <m/>
    <m/>
  </r>
  <r>
    <x v="2027"/>
    <n v="19.55"/>
    <n v="21.99"/>
    <n v="7946.5"/>
    <n v="7095.76"/>
    <n v="137.09"/>
    <n v="74879.960000000006"/>
    <n v="114864.5"/>
    <n v="102582.12"/>
    <n v="2.3613675910194587E-6"/>
    <n v="19845.206801614775"/>
    <n v="4961.3500000000004"/>
    <n v="2.9999610593114321"/>
    <n v="2972437.2353945812"/>
    <m/>
    <m/>
    <n v="18.533920006607783"/>
    <m/>
    <m/>
    <n v="197.96178467988764"/>
    <n v="197.88"/>
    <n v="4.1330442635767461E-4"/>
    <n v="242.66726854001925"/>
    <n v="242.65199999999999"/>
    <n v="6.2923610847143152E-5"/>
    <n v="16547.060871273869"/>
    <e v="#N/A"/>
    <e v="#N/A"/>
    <n v="2.2869251517585307"/>
    <m/>
    <m/>
    <n v="1064807430.8479683"/>
    <m/>
    <m/>
    <n v="2034"/>
    <n v="0.88904047294224653"/>
    <n v="3761929.373148385"/>
    <e v="#N/A"/>
    <n v="7436"/>
    <e v="#N/A"/>
    <n v="10.257467064640679"/>
    <m/>
    <n v="10.33675"/>
    <n v="-7.6700060811494275E-3"/>
    <n v="10.336920044560362"/>
    <m/>
    <n v="10.37"/>
    <n v="206169190.08030874"/>
    <m/>
    <m/>
    <n v="14.664599474894194"/>
    <m/>
    <n v="14.7"/>
    <m/>
    <m/>
  </r>
  <r>
    <x v="2028"/>
    <n v="19.55"/>
    <n v="22.04"/>
    <n v="7827.01"/>
    <n v="6989.01"/>
    <n v="138.25"/>
    <n v="74249.820000000007"/>
    <n v="113635.78"/>
    <n v="101484.06"/>
    <n v="2.222449413613603E-6"/>
    <n v="19545.368397348968"/>
    <n v="4886.3900000000003"/>
    <n v="2.999960788506232"/>
    <n v="2905276.7674310245"/>
    <m/>
    <m/>
    <n v="18.671875946830102"/>
    <m/>
    <m/>
    <n v="195.82983679138465"/>
    <n v="195.76"/>
    <n v="3.5674699317866931E-4"/>
    <n v="240.05465453177885"/>
    <n v="240.05199999999999"/>
    <n v="1.105815314539349E-5"/>
    <n v="16296.717144182112"/>
    <e v="#N/A"/>
    <e v="#N/A"/>
    <n v="2.3058970920908237"/>
    <m/>
    <m/>
    <n v="1046646818.828639"/>
    <m/>
    <m/>
    <n v="2035"/>
    <n v="0.88702359346642479"/>
    <n v="3648370.1118707866"/>
    <e v="#N/A"/>
    <n v="7160"/>
    <e v="#N/A"/>
    <n v="10.410327674303547"/>
    <m/>
    <n v="10.492125"/>
    <n v="-7.7960685463099866E-3"/>
    <n v="10.491340828199382"/>
    <m/>
    <n v="10.57"/>
    <n v="199940106.6040667"/>
    <m/>
    <m/>
    <n v="14.820026636834287"/>
    <m/>
    <n v="14.89"/>
    <m/>
    <m/>
  </r>
  <r>
    <x v="2029"/>
    <n v="18.46"/>
    <n v="20.85"/>
    <n v="7307.03"/>
    <n v="6524.69"/>
    <n v="147.28"/>
    <n v="69399.100000000006"/>
    <n v="111376"/>
    <n v="99465.71"/>
    <n v="2.222449413613603E-6"/>
    <n v="18246.445426096128"/>
    <n v="4561.66"/>
    <n v="2.9999573458118598"/>
    <n v="2615730.3988565924"/>
    <m/>
    <m/>
    <n v="19.291613702709093"/>
    <m/>
    <m/>
    <n v="191.93085205081371"/>
    <n v="191.84"/>
    <n v="4.7358241666861645E-4"/>
    <n v="235.27540864623379"/>
    <n v="235.292"/>
    <n v="-7.051388813139603E-5"/>
    <n v="15213.595136607262"/>
    <e v="#N/A"/>
    <e v="#N/A"/>
    <n v="2.4563755140522754"/>
    <m/>
    <m/>
    <n v="909823228.80774438"/>
    <m/>
    <m/>
    <n v="2036"/>
    <n v="0.88537170263788967"/>
    <n v="3163499.2198085506"/>
    <e v="#N/A"/>
    <n v="6392"/>
    <e v="#N/A"/>
    <n v="11.101428343788616"/>
    <m/>
    <n v="11.186875000000001"/>
    <n v="-7.6381166511099163E-3"/>
    <n v="11.187951793008354"/>
    <m/>
    <n v="11.11"/>
    <n v="173366319.52862436"/>
    <m/>
    <m/>
    <n v="15.114246992182492"/>
    <m/>
    <n v="15.2"/>
    <m/>
    <m/>
  </r>
  <r>
    <x v="2030"/>
    <n v="18.64"/>
    <n v="21.12"/>
    <n v="7526.81"/>
    <n v="6720.92"/>
    <n v="144.11000000000001"/>
    <n v="70892.67"/>
    <n v="111808.22"/>
    <n v="99851.49"/>
    <n v="2.222449413613603E-6"/>
    <n v="18794.801597847156"/>
    <n v="4698.75"/>
    <n v="2.9999577755460827"/>
    <n v="2733706.2914820211"/>
    <m/>
    <m/>
    <n v="19.001021578150386"/>
    <m/>
    <m/>
    <n v="192.67098542897705"/>
    <n v="192.6"/>
    <n v="3.6856401338036804E-4"/>
    <n v="236.18294831418623"/>
    <n v="236.21199999999999"/>
    <n v="-1.2298988118197851E-4"/>
    <n v="15670.693075947112"/>
    <e v="#N/A"/>
    <e v="#N/A"/>
    <n v="2.4033737011966809"/>
    <m/>
    <m/>
    <n v="948912399.6145488"/>
    <m/>
    <m/>
    <n v="2037"/>
    <n v="0.88257575757575757"/>
    <n v="3353670.6297833053"/>
    <e v="#N/A"/>
    <n v="6548"/>
    <e v="#N/A"/>
    <n v="10.767051471931865"/>
    <m/>
    <n v="10.849500000000001"/>
    <n v="-7.5992928769192947E-3"/>
    <n v="10.85109699252618"/>
    <m/>
    <n v="10.92"/>
    <n v="183786400.86223558"/>
    <m/>
    <m/>
    <n v="15.055102652718556"/>
    <m/>
    <n v="15.12"/>
    <m/>
    <m/>
  </r>
  <r>
    <x v="2031"/>
    <n v="18.36"/>
    <n v="21.23"/>
    <n v="7474.87"/>
    <n v="6674.53"/>
    <n v="142.94"/>
    <n v="71468.47"/>
    <n v="111308.83"/>
    <n v="99405.28"/>
    <n v="2.222449413613603E-6"/>
    <n v="18664.649832380081"/>
    <n v="4666.22"/>
    <n v="2.9999506736459232"/>
    <n v="2705376.9395667943"/>
    <m/>
    <m/>
    <n v="19.066100973938546"/>
    <m/>
    <m/>
    <n v="191.80574588901669"/>
    <n v="191.72"/>
    <n v="4.472454048440877E-4"/>
    <n v="235.12256457929908"/>
    <n v="235.15600000000001"/>
    <n v="-1.4218399998688902E-4"/>
    <n v="15562.081109878782"/>
    <e v="#N/A"/>
    <e v="#N/A"/>
    <n v="2.3837305727296894"/>
    <m/>
    <m/>
    <n v="964253345.86811781"/>
    <m/>
    <m/>
    <n v="2038"/>
    <n v="0.86481394253414978"/>
    <n v="3307262.9007300115"/>
    <e v="#N/A"/>
    <n v="6672"/>
    <e v="#N/A"/>
    <n v="10.840864261429342"/>
    <m/>
    <n v="10.923249999999999"/>
    <n v="-7.5422368407440654E-3"/>
    <n v="10.925615002661537"/>
    <m/>
    <n v="10.84"/>
    <n v="181241501.86542833"/>
    <m/>
    <m/>
    <n v="15.121854227586793"/>
    <m/>
    <n v="15.03"/>
    <m/>
    <m/>
  </r>
  <r>
    <x v="2032"/>
    <n v="17.440000000000001"/>
    <n v="20.48"/>
    <n v="7226.39"/>
    <n v="6452.64"/>
    <n v="147.16"/>
    <n v="69358.36"/>
    <n v="109227.33"/>
    <n v="97546.16"/>
    <n v="2.222449413613603E-6"/>
    <n v="18043.758633292236"/>
    <n v="4510.99"/>
    <n v="2.9999553608614158"/>
    <n v="2570444.7945698742"/>
    <m/>
    <m/>
    <n v="19.382515963722245"/>
    <m/>
    <m/>
    <n v="188.21434612174559"/>
    <n v="188.16"/>
    <n v="2.8882930349483082E-4"/>
    <n v="230.72034700394019"/>
    <n v="230.75200000000001"/>
    <n v="-1.371732251933544E-4"/>
    <n v="15044.298004325356"/>
    <e v="#N/A"/>
    <e v="#N/A"/>
    <n v="2.4539706850740557"/>
    <m/>
    <m/>
    <n v="907244988.40293348"/>
    <m/>
    <m/>
    <n v="2039"/>
    <n v="0.8515625"/>
    <n v="3087263.6575470595"/>
    <e v="#N/A"/>
    <n v="6252"/>
    <e v="#N/A"/>
    <n v="11.200739376457461"/>
    <m/>
    <n v="11.2865"/>
    <n v="-7.5985135819376382E-3"/>
    <n v="11.28843685515038"/>
    <m/>
    <n v="11.22"/>
    <n v="169183740.02075371"/>
    <m/>
    <m/>
    <n v="15.40413407785284"/>
    <m/>
    <n v="15.31"/>
    <m/>
    <m/>
  </r>
  <r>
    <x v="2033"/>
    <n v="18.97"/>
    <n v="21.39"/>
    <n v="7537.61"/>
    <n v="6730.49"/>
    <n v="142.74"/>
    <n v="71438.75"/>
    <n v="111736.72"/>
    <n v="99786.54"/>
    <n v="2.222449413613603E-6"/>
    <n v="18819.475113129753"/>
    <n v="4704.92"/>
    <n v="2.9999564526346361"/>
    <n v="2736390.6988862753"/>
    <m/>
    <m/>
    <n v="18.963730607183685"/>
    <m/>
    <m/>
    <n v="192.52430081379558"/>
    <n v="192.44"/>
    <n v="4.3806284449998678E-4"/>
    <n v="236.00443029675341"/>
    <n v="236.036"/>
    <n v="-1.3374952654077177E-4"/>
    <n v="15690.749683600743"/>
    <e v="#N/A"/>
    <e v="#N/A"/>
    <n v="2.3798735968022005"/>
    <m/>
    <m/>
    <n v="961450530.45800495"/>
    <m/>
    <m/>
    <n v="2040"/>
    <n v="0.88686302010285167"/>
    <n v="3352799.1775103724"/>
    <e v="#N/A"/>
    <n v="6640"/>
    <e v="#N/A"/>
    <n v="10.716939141669799"/>
    <m/>
    <n v="10.797750000000001"/>
    <n v="-7.4840460586882429E-3"/>
    <n v="10.801231395426939"/>
    <m/>
    <n v="10.83"/>
    <n v="183730114.26908606"/>
    <m/>
    <m/>
    <n v="15.048771864413201"/>
    <m/>
    <n v="15.07"/>
    <m/>
    <m/>
  </r>
  <r>
    <x v="2034"/>
    <n v="18.100000000000001"/>
    <n v="20.51"/>
    <n v="7239.57"/>
    <n v="6464.35"/>
    <n v="145.99"/>
    <n v="69816.23"/>
    <n v="110720.66"/>
    <n v="98878.92"/>
    <n v="2.222449413613603E-6"/>
    <n v="18074.905083794656"/>
    <n v="4518.78"/>
    <n v="2.9999524393297876"/>
    <n v="2574060.66650294"/>
    <m/>
    <m/>
    <n v="19.338163366110905"/>
    <m/>
    <m/>
    <n v="190.76896012302973"/>
    <n v="190.68"/>
    <n v="4.6654144655811081E-4"/>
    <n v="233.85291572317277"/>
    <n v="233.892"/>
    <n v="-1.6710394894747793E-4"/>
    <n v="15069.865619524213"/>
    <e v="#N/A"/>
    <e v="#N/A"/>
    <n v="2.4339267809473109"/>
    <m/>
    <m/>
    <n v="917707615.89240324"/>
    <m/>
    <m/>
    <n v="2041"/>
    <n v="0.8824963432471965"/>
    <n v="3087539.4045448299"/>
    <e v="#N/A"/>
    <n v="6324"/>
    <e v="#N/A"/>
    <n v="11.140194186920302"/>
    <m/>
    <n v="11.224"/>
    <n v="-7.4666618923465711E-3"/>
    <n v="11.227948104332846"/>
    <m/>
    <n v="11.1"/>
    <n v="169192567.3438918"/>
    <m/>
    <m/>
    <n v="15.185121795373606"/>
    <m/>
    <n v="15.29"/>
    <m/>
    <m/>
  </r>
  <r>
    <x v="2035"/>
    <n v="16.82"/>
    <n v="19.46"/>
    <n v="6828.7"/>
    <n v="6097.47"/>
    <n v="155.4"/>
    <n v="65312.77"/>
    <n v="106576.47"/>
    <n v="95177.74"/>
    <n v="2.222449413613603E-6"/>
    <n v="17048.677577386181"/>
    <n v="4262.22"/>
    <n v="2.9999525077040086"/>
    <n v="2354904.3645309019"/>
    <m/>
    <m/>
    <n v="19.886408233502166"/>
    <m/>
    <m/>
    <n v="183.62414567913476"/>
    <n v="183.56"/>
    <n v="3.4945347098913615E-4"/>
    <n v="225.09473709125663"/>
    <n v="225.13200000000001"/>
    <n v="-1.6551582513091301E-4"/>
    <n v="14214.176238000116"/>
    <e v="#N/A"/>
    <e v="#N/A"/>
    <n v="2.5906671464207482"/>
    <m/>
    <m/>
    <n v="799254221.23230183"/>
    <m/>
    <m/>
    <n v="2042"/>
    <n v="0.86433710174717371"/>
    <n v="2736984.5680063763"/>
    <e v="#N/A"/>
    <n v="5568"/>
    <e v="#N/A"/>
    <n v="11.771900391334809"/>
    <m/>
    <n v="11.858750000000001"/>
    <n v="-7.3236731245023279E-3"/>
    <n v="11.864770551892065"/>
    <m/>
    <n v="11.79"/>
    <n v="149981291.12745601"/>
    <m/>
    <m/>
    <n v="15.752975062140949"/>
    <m/>
    <n v="15.54"/>
    <m/>
    <m/>
  </r>
  <r>
    <x v="2036"/>
    <n v="16.239999999999998"/>
    <n v="18.55"/>
    <n v="6638.68"/>
    <n v="5927.79"/>
    <n v="161.33000000000001"/>
    <n v="62819.82"/>
    <n v="105499.67"/>
    <n v="94215.9"/>
    <n v="2.222449413613603E-6"/>
    <n v="16573.86546641446"/>
    <n v="4143.5200000000004"/>
    <n v="2.9999482243151858"/>
    <n v="2256584.536779461"/>
    <m/>
    <m/>
    <n v="20.162582280074034"/>
    <m/>
    <m/>
    <n v="181.76445896389629"/>
    <n v="181.68"/>
    <n v="4.6487760841196213E-4"/>
    <n v="222.81529365481447"/>
    <n v="222.84399999999999"/>
    <n v="-1.2881812023446404E-4"/>
    <n v="13818.227540739261"/>
    <e v="#N/A"/>
    <e v="#N/A"/>
    <n v="2.6893785665024774"/>
    <m/>
    <m/>
    <n v="738183866.96527064"/>
    <m/>
    <m/>
    <n v="2043"/>
    <n v="0.87547169811320746"/>
    <n v="2584568.2102987519"/>
    <e v="#N/A"/>
    <n v="5172"/>
    <e v="#N/A"/>
    <n v="12.098924534720254"/>
    <m/>
    <n v="12.186624999999999"/>
    <n v="-7.1964522810659126E-3"/>
    <n v="12.194518674707696"/>
    <m/>
    <n v="12.2"/>
    <n v="141627863.97179753"/>
    <m/>
    <m/>
    <n v="15.911617116702043"/>
    <m/>
    <n v="15.72"/>
    <m/>
    <m/>
  </r>
  <r>
    <x v="2037"/>
    <n v="16.32"/>
    <n v="18.739999999999998"/>
    <n v="6631.63"/>
    <n v="5921.49"/>
    <n v="161.01"/>
    <n v="62945.56"/>
    <n v="104649.19"/>
    <n v="93456.17"/>
    <n v="2.222449413613603E-6"/>
    <n v="16555.861015031074"/>
    <n v="4139.0200000000004"/>
    <n v="2.9999470925559848"/>
    <n v="2252965.5172518976"/>
    <m/>
    <m/>
    <n v="20.172771523995362"/>
    <m/>
    <m/>
    <n v="180.29477807237919"/>
    <n v="180.24"/>
    <n v="3.0391740112722943E-4"/>
    <n v="221.01393295080209"/>
    <n v="221.04"/>
    <n v="-1.1792910422503411E-4"/>
    <n v="13803.144569028589"/>
    <e v="#N/A"/>
    <e v="#N/A"/>
    <n v="2.6838970807801581"/>
    <m/>
    <m/>
    <n v="741082512.66392553"/>
    <m/>
    <m/>
    <n v="2044"/>
    <n v="0.87086446104589121"/>
    <n v="2578987.5889790892"/>
    <e v="#N/A"/>
    <n v="5136"/>
    <e v="#N/A"/>
    <n v="12.111219048576718"/>
    <m/>
    <n v="12.197875"/>
    <n v="-7.1041842471153416E-3"/>
    <n v="12.207054516585185"/>
    <m/>
    <n v="12.2"/>
    <n v="141320747.76735643"/>
    <m/>
    <m/>
    <n v="16.03936622473627"/>
    <m/>
    <n v="16"/>
    <m/>
    <m/>
  </r>
  <r>
    <x v="2038"/>
    <n v="17.149999999999999"/>
    <n v="19.32"/>
    <n v="6765.08"/>
    <n v="6040.61"/>
    <n v="156.9"/>
    <n v="64552.88"/>
    <n v="105076.16"/>
    <n v="93836.85"/>
    <n v="2.639209272237153E-6"/>
    <n v="16887.783460853221"/>
    <n v="4222"/>
    <n v="2.9999487117132215"/>
    <n v="2320881.6198276491"/>
    <m/>
    <m/>
    <n v="19.968308904256059"/>
    <m/>
    <m/>
    <n v="181.01714084127386"/>
    <n v="180.96"/>
    <n v="3.1576503798547151E-4"/>
    <n v="221.90016921628541"/>
    <n v="221.93600000000001"/>
    <n v="-1.6144646976878896E-4"/>
    <n v="14079.60117547253"/>
    <e v="#N/A"/>
    <e v="#N/A"/>
    <n v="2.6149570416874384"/>
    <m/>
    <m/>
    <n v="778751750.72245908"/>
    <m/>
    <m/>
    <n v="2045"/>
    <n v="0.8876811594202898"/>
    <n v="2682477.0927063483"/>
    <e v="#N/A"/>
    <n v="5376"/>
    <e v="#N/A"/>
    <n v="11.865924869066509"/>
    <m/>
    <n v="11.950374999999999"/>
    <n v="-7.066734804011654E-3"/>
    <n v="11.960243151176082"/>
    <m/>
    <n v="11.93"/>
    <n v="146987750.18825418"/>
    <m/>
    <m/>
    <n v="15.97238629099982"/>
    <m/>
    <n v="15.95"/>
    <m/>
    <m/>
  </r>
  <r>
    <x v="2039"/>
    <n v="16.600000000000001"/>
    <n v="19.13"/>
    <n v="6607.95"/>
    <n v="5900.29"/>
    <n v="162.13"/>
    <n v="62402.67"/>
    <n v="104257.52"/>
    <n v="93105.53"/>
    <n v="2.639209272237153E-6"/>
    <n v="16495.134968103866"/>
    <n v="4123.84"/>
    <n v="2.9999454314677259"/>
    <n v="2239990.9625836131"/>
    <m/>
    <m/>
    <n v="20.199709482069075"/>
    <m/>
    <m/>
    <n v="179.60247124864003"/>
    <n v="179.52"/>
    <n v="4.5939866666677709E-4"/>
    <n v="220.16623537969369"/>
    <n v="220.21199999999999"/>
    <n v="-2.078207377722574E-4"/>
    <n v="13752.144274733077"/>
    <e v="#N/A"/>
    <e v="#N/A"/>
    <n v="2.7019742149157553"/>
    <m/>
    <m/>
    <n v="726817067.6089952"/>
    <m/>
    <m/>
    <n v="2046"/>
    <n v="0.86774699424986945"/>
    <n v="2557766.0041883332"/>
    <e v="#N/A"/>
    <n v="5028"/>
    <e v="#N/A"/>
    <n v="12.140998185810144"/>
    <m/>
    <n v="12.224875000000001"/>
    <n v="-6.8611592502874075E-3"/>
    <n v="12.237652584257862"/>
    <m/>
    <n v="12.33"/>
    <n v="140152897.29525384"/>
    <m/>
    <m/>
    <n v="16.096314630125232"/>
    <m/>
    <n v="16.329999999999998"/>
    <m/>
    <m/>
  </r>
  <r>
    <x v="2040"/>
    <n v="16.88"/>
    <n v="19.010000000000002"/>
    <n v="6599.28"/>
    <n v="5892.54"/>
    <n v="161.4"/>
    <n v="62683.17"/>
    <n v="103090.34"/>
    <n v="92062.95"/>
    <n v="2.639209272237153E-6"/>
    <n v="16473.090745991372"/>
    <n v="4118.33"/>
    <n v="2.9999443332592026"/>
    <n v="2235556.2009486323"/>
    <m/>
    <m/>
    <n v="20.212449497207047"/>
    <m/>
    <m/>
    <n v="177.58746186745606"/>
    <n v="177.52"/>
    <n v="3.8002403929726647E-4"/>
    <n v="217.69636858096936"/>
    <n v="217.74799999999999"/>
    <n v="-2.3711546848015352E-4"/>
    <n v="13733.685815284935"/>
    <e v="#N/A"/>
    <e v="#N/A"/>
    <n v="2.6896610280121287"/>
    <m/>
    <m/>
    <n v="733295297.76986122"/>
    <m/>
    <m/>
    <n v="2047"/>
    <n v="0.88795370857443434"/>
    <n v="2550960.8129166425"/>
    <e v="#N/A"/>
    <n v="5112"/>
    <e v="#N/A"/>
    <n v="12.156379109421788"/>
    <m/>
    <n v="12.240500000000001"/>
    <n v="-6.8723410463797929E-3"/>
    <n v="12.253305796928503"/>
    <m/>
    <n v="12.2"/>
    <n v="139778766.98870665"/>
    <m/>
    <m/>
    <n v="16.275999390334935"/>
    <m/>
    <n v="16.13"/>
    <m/>
    <m/>
  </r>
  <r>
    <x v="2041"/>
    <n v="17.559999999999999"/>
    <n v="19.5"/>
    <n v="6829.99"/>
    <n v="6098.52"/>
    <n v="157.83000000000001"/>
    <n v="64070.36"/>
    <n v="104033.25"/>
    <n v="92904.76"/>
    <n v="2.639209272237153E-6"/>
    <n v="17048.572214576539"/>
    <n v="4262.2"/>
    <n v="2.9999465568430717"/>
    <n v="2352753.0054892404"/>
    <m/>
    <m/>
    <n v="19.858658784639385"/>
    <m/>
    <m/>
    <n v="179.20738578416976"/>
    <n v="179.12"/>
    <n v="4.878616802688196E-4"/>
    <n v="219.68240016861623"/>
    <n v="219.75200000000001"/>
    <n v="-3.1671989963133473E-4"/>
    <n v="14213.352514074797"/>
    <e v="#N/A"/>
    <e v="#N/A"/>
    <n v="2.6300244068963399"/>
    <m/>
    <m/>
    <n v="765692892.52500629"/>
    <m/>
    <m/>
    <n v="2048"/>
    <n v="0.90051282051282044"/>
    <n v="2729211.9333463055"/>
    <e v="#N/A"/>
    <n v="5332"/>
    <e v="#N/A"/>
    <n v="11.730893558494111"/>
    <m/>
    <n v="11.814624999999999"/>
    <n v="-7.087101072263291E-3"/>
    <n v="11.824572312806293"/>
    <m/>
    <n v="11.93"/>
    <n v="149544631.95551205"/>
    <m/>
    <m/>
    <n v="16.126620137365695"/>
    <m/>
    <n v="16.28"/>
    <m/>
    <m/>
  </r>
  <r>
    <x v="2042"/>
    <n v="19.16"/>
    <n v="20.72"/>
    <n v="7180.97"/>
    <n v="6411.89"/>
    <n v="150.16"/>
    <n v="67182.67"/>
    <n v="105823.56"/>
    <n v="94503.31"/>
    <n v="2.639209272237153E-6"/>
    <n v="17924.228359222947"/>
    <n v="4481.12"/>
    <n v="2.999943844222638"/>
    <n v="2534071.6078230552"/>
    <m/>
    <m/>
    <n v="19.347940593474711"/>
    <m/>
    <m/>
    <n v="182.28692387526849"/>
    <n v="182.2"/>
    <n v="4.7707944713781814E-4"/>
    <n v="223.45771446470553"/>
    <n v="223.52799999999999"/>
    <n v="-3.144372753948188E-4"/>
    <n v="14943.270035259393"/>
    <e v="#N/A"/>
    <e v="#N/A"/>
    <n v="2.5020770781400579"/>
    <m/>
    <m/>
    <n v="840018177.92950356"/>
    <m/>
    <m/>
    <n v="2049"/>
    <n v="0.92471042471042475"/>
    <n v="3009589.4282486737"/>
    <e v="#N/A"/>
    <n v="5828"/>
    <e v="#N/A"/>
    <n v="11.127588010745217"/>
    <m/>
    <n v="11.206"/>
    <n v="-6.9973219038713674E-3"/>
    <n v="11.21658614491629"/>
    <m/>
    <n v="11.42"/>
    <n v="164906193.87619615"/>
    <m/>
    <m/>
    <n v="15.84859581052585"/>
    <m/>
    <n v="15.87"/>
    <m/>
    <m/>
  </r>
  <r>
    <x v="2043"/>
    <n v="18.940000000000001"/>
    <n v="20.45"/>
    <n v="6969.29"/>
    <n v="6222.83"/>
    <n v="152.47"/>
    <n v="66146.960000000006"/>
    <n v="104297.71"/>
    <n v="93139.93"/>
    <n v="2.5002875438939753E-6"/>
    <n v="17394.587049299829"/>
    <n v="4348.71"/>
    <n v="2.9999418331642782"/>
    <n v="2421923.0676129223"/>
    <m/>
    <m/>
    <n v="19.631652827901334"/>
    <m/>
    <m/>
    <n v="179.64542119232124"/>
    <n v="179.56"/>
    <n v="4.7572506304982554E-4"/>
    <n v="220.22033375259187"/>
    <n v="220.27600000000001"/>
    <n v="-2.5271135942250833E-4"/>
    <n v="14501.403515852367"/>
    <e v="#N/A"/>
    <e v="#N/A"/>
    <n v="2.540150403416912"/>
    <m/>
    <m/>
    <n v="813932182.06997609"/>
    <m/>
    <m/>
    <n v="2050"/>
    <n v="0.92616136919315417"/>
    <n v="2831822.5435630791"/>
    <e v="#N/A"/>
    <n v="5628"/>
    <e v="#N/A"/>
    <n v="11.454093771143706"/>
    <m/>
    <n v="11.53875"/>
    <n v="-7.3366897503017725E-3"/>
    <n v="11.546126865310622"/>
    <m/>
    <n v="11.59"/>
    <n v="155161516.35411972"/>
    <m/>
    <m/>
    <n v="16.075577010984112"/>
    <m/>
    <n v="16.059999999999999"/>
    <m/>
    <m/>
  </r>
  <r>
    <x v="2044"/>
    <n v="19.05"/>
    <n v="20.81"/>
    <n v="7025.68"/>
    <n v="6273.16"/>
    <n v="151.19"/>
    <n v="66701.94"/>
    <n v="105491.87"/>
    <n v="94206.11"/>
    <n v="2.5002875438939753E-6"/>
    <n v="17534.902759773166"/>
    <n v="4383.79"/>
    <n v="2.9999413201301079"/>
    <n v="2451282.1872087638"/>
    <m/>
    <m/>
    <n v="19.551753922186702"/>
    <m/>
    <m/>
    <n v="181.6978466970601"/>
    <n v="181.64"/>
    <n v="3.1846893338527416E-4"/>
    <n v="222.73656644141977"/>
    <n v="222.792"/>
    <n v="-2.4881305693302824E-4"/>
    <n v="14618.269749471156"/>
    <e v="#N/A"/>
    <e v="#N/A"/>
    <n v="2.5186875838680183"/>
    <m/>
    <m/>
    <n v="827527103.59903347"/>
    <m/>
    <m/>
    <n v="2051"/>
    <n v="0.91542527630946668"/>
    <n v="2877532.9061816032"/>
    <e v="#N/A"/>
    <n v="5736"/>
    <e v="#N/A"/>
    <n v="11.360924355531282"/>
    <m/>
    <n v="11.442500000000001"/>
    <n v="-7.1291802026409723E-3"/>
    <n v="11.452347293876645"/>
    <m/>
    <n v="11.45"/>
    <n v="157664663.23616806"/>
    <m/>
    <m/>
    <n v="15.891010598063001"/>
    <m/>
    <n v="15.73"/>
    <m/>
    <m/>
  </r>
  <r>
    <x v="2045"/>
    <n v="20.079999999999998"/>
    <n v="21.53"/>
    <n v="7323.58"/>
    <n v="6539.13"/>
    <n v="146.06"/>
    <n v="68965.77"/>
    <n v="107420.05"/>
    <n v="95927.77"/>
    <n v="2.5002875438939753E-6"/>
    <n v="18277.964817467313"/>
    <n v="4569.55"/>
    <n v="2.9999485326711191"/>
    <n v="2607151.7097399128"/>
    <m/>
    <m/>
    <n v="19.136777321020407"/>
    <m/>
    <m/>
    <n v="185.01440783005242"/>
    <n v="184.96"/>
    <n v="2.9415998081971928E-4"/>
    <n v="226.80246273437939"/>
    <n v="226.864"/>
    <n v="-2.7125178794618066E-4"/>
    <n v="15237.618105627938"/>
    <e v="#N/A"/>
    <e v="#N/A"/>
    <n v="2.4330931326045051"/>
    <m/>
    <m/>
    <n v="883631497.2661258"/>
    <m/>
    <m/>
    <n v="2052"/>
    <n v="0.93265211333023679"/>
    <n v="3121431.5108619244"/>
    <e v="#N/A"/>
    <n v="6180"/>
    <e v="#N/A"/>
    <n v="10.878736161860918"/>
    <m/>
    <n v="10.962125"/>
    <n v="-7.6069957366006191E-3"/>
    <n v="10.966411445874135"/>
    <m/>
    <n v="11.01"/>
    <n v="171026720.24492833"/>
    <m/>
    <m/>
    <n v="15.600057066348096"/>
    <m/>
    <n v="15.57"/>
    <m/>
    <m/>
  </r>
  <r>
    <x v="2046"/>
    <n v="18.829999999999998"/>
    <n v="20.87"/>
    <n v="6974.05"/>
    <n v="6227.02"/>
    <n v="149.47999999999999"/>
    <n v="67353.66"/>
    <n v="105404.62"/>
    <n v="94127.72"/>
    <n v="2.5002875438939753E-6"/>
    <n v="17405.19422571062"/>
    <n v="4351.3500000000004"/>
    <n v="2.9999527102417916"/>
    <n v="2420471.0725862337"/>
    <m/>
    <m/>
    <n v="19.592962630641388"/>
    <m/>
    <m/>
    <n v="181.53871496906243"/>
    <n v="181.48"/>
    <n v="3.2353410327545795E-4"/>
    <n v="222.54198060673826"/>
    <n v="222.62"/>
    <n v="-3.5045994637383782E-4"/>
    <n v="14509.915406021128"/>
    <e v="#N/A"/>
    <e v="#N/A"/>
    <n v="2.4899276513930113"/>
    <m/>
    <m/>
    <n v="842256669.80469716"/>
    <m/>
    <m/>
    <n v="2053"/>
    <n v="0.9022520364159079"/>
    <n v="2823367.0657351115"/>
    <e v="#N/A"/>
    <n v="5768"/>
    <e v="#N/A"/>
    <n v="11.397442924272303"/>
    <m/>
    <n v="11.484"/>
    <n v="-7.5371887606842103E-3"/>
    <n v="11.489437539693068"/>
    <m/>
    <n v="11.38"/>
    <n v="154694042.92998689"/>
    <m/>
    <m/>
    <n v="15.892238430930075"/>
    <m/>
    <n v="15.82"/>
    <m/>
    <m/>
  </r>
  <r>
    <x v="2047"/>
    <n v="19.89"/>
    <n v="21.55"/>
    <n v="7227.67"/>
    <n v="6453.46"/>
    <n v="148.08000000000001"/>
    <n v="67985.03"/>
    <n v="107619.52"/>
    <n v="96105.42"/>
    <n v="2.5002875438939753E-6"/>
    <n v="18037.71592140392"/>
    <n v="4509.4799999999996"/>
    <n v="2.9999547445390427"/>
    <n v="2552473.9876072635"/>
    <m/>
    <m/>
    <n v="19.236221687988643"/>
    <m/>
    <m/>
    <n v="185.34892476322895"/>
    <n v="185.28"/>
    <n v="3.720032557694708E-4"/>
    <n v="227.21303294157647"/>
    <n v="227.30359999999999"/>
    <n v="-3.9844093284713278E-4"/>
    <n v="15037.122884930337"/>
    <e v="#N/A"/>
    <e v="#N/A"/>
    <n v="2.4664723268231934"/>
    <m/>
    <m/>
    <n v="857981864.95979297"/>
    <m/>
    <m/>
    <n v="2054"/>
    <n v="0.9229698375870069"/>
    <n v="3028603.4271053728"/>
    <e v="#N/A"/>
    <n v="5932"/>
    <e v="#N/A"/>
    <n v="10.982473593436062"/>
    <m/>
    <n v="11.06245"/>
    <n v="-7.2295383539756619E-3"/>
    <n v="11.071252626892143"/>
    <m/>
    <n v="11.18"/>
    <n v="165937576.61827379"/>
    <m/>
    <m/>
    <n v="15.557793023343487"/>
    <m/>
    <n v="15.72"/>
    <m/>
    <m/>
  </r>
  <r>
    <x v="2048"/>
    <n v="21.87"/>
    <n v="22.97"/>
    <n v="7714.62"/>
    <n v="6888.2"/>
    <n v="139.09"/>
    <n v="72110.38"/>
    <n v="111881.04"/>
    <n v="99910.28"/>
    <n v="2.639209272237153E-6"/>
    <n v="19251.563094372457"/>
    <n v="4812.96"/>
    <n v="2.9999424666675929"/>
    <n v="2810315.8389553316"/>
    <m/>
    <m/>
    <n v="18.586842299053707"/>
    <m/>
    <m/>
    <n v="192.67428041304797"/>
    <n v="192.6"/>
    <n v="3.8567192652116944E-4"/>
    <n v="236.19371739059511"/>
    <n v="236.29400000000001"/>
    <n v="-4.2439761231727324E-4"/>
    <n v="16048.719776457021"/>
    <e v="#N/A"/>
    <e v="#N/A"/>
    <n v="2.316350927432929"/>
    <m/>
    <m/>
    <n v="961887189.87985778"/>
    <m/>
    <m/>
    <n v="2055"/>
    <n v="0.95211144971702233"/>
    <n v="3436302.2507243021"/>
    <e v="#N/A"/>
    <n v="6624"/>
    <e v="#N/A"/>
    <n v="10.241203624949859"/>
    <m/>
    <n v="10.312412500000001"/>
    <n v="-6.9051616244153458E-3"/>
    <n v="10.324364905881581"/>
    <m/>
    <n v="10.54"/>
    <n v="188270439.51605958"/>
    <m/>
    <m/>
    <n v="14.940312907935109"/>
    <m/>
    <n v="15.19"/>
    <m/>
    <m/>
  </r>
  <r>
    <x v="2049"/>
    <n v="21.97"/>
    <n v="23.92"/>
    <n v="8000.4"/>
    <n v="7143.35"/>
    <n v="132.68"/>
    <n v="75431.86"/>
    <n v="114672.79"/>
    <n v="102403.06"/>
    <n v="2.639209272237153E-6"/>
    <n v="19964.230230269946"/>
    <n v="4991.12"/>
    <n v="2.9999499571779373"/>
    <n v="2966435.3173205592"/>
    <m/>
    <m/>
    <n v="18.242124234182803"/>
    <m/>
    <m/>
    <n v="197.4772361221325"/>
    <n v="197.4"/>
    <n v="3.9126708273795607E-4"/>
    <n v="242.08178443147409"/>
    <n v="242.2176"/>
    <n v="-5.6071717548977773E-4"/>
    <n v="16642.711376770178"/>
    <e v="#N/A"/>
    <e v="#N/A"/>
    <n v="2.2094801988874129"/>
    <m/>
    <m/>
    <n v="1050418252.0588669"/>
    <m/>
    <m/>
    <n v="2056"/>
    <n v="0.91847826086956508"/>
    <n v="3690750.190973002"/>
    <e v="#N/A"/>
    <n v="7276"/>
    <e v="#N/A"/>
    <n v="9.8613936619288616"/>
    <m/>
    <n v="9.9332624999999997"/>
    <n v="-7.2351695196958277E-3"/>
    <n v="9.9415923580054475"/>
    <m/>
    <n v="9.99"/>
    <n v="202209511.25106663"/>
    <m/>
    <m/>
    <n v="14.567048979390112"/>
    <m/>
    <n v="14.64"/>
    <m/>
    <m/>
  </r>
  <r>
    <x v="2050"/>
    <n v="22.27"/>
    <n v="24.92"/>
    <n v="8167.79"/>
    <n v="7292.79"/>
    <n v="127.41"/>
    <n v="78427.47"/>
    <n v="116758.05"/>
    <n v="104264.93"/>
    <n v="2.639209272237153E-6"/>
    <n v="20381.438923076097"/>
    <n v="5095.43"/>
    <n v="2.9999448374476927"/>
    <n v="3059493.4161002878"/>
    <m/>
    <m/>
    <n v="18.050840358541798"/>
    <m/>
    <m/>
    <n v="201.06334550540586"/>
    <n v="201"/>
    <n v="3.1515176818830426E-4"/>
    <n v="246.47816508850642"/>
    <n v="246.624"/>
    <n v="-5.9132489738866756E-4"/>
    <n v="16990.390724784222"/>
    <e v="#N/A"/>
    <e v="#N/A"/>
    <n v="2.1216042127055457"/>
    <m/>
    <m/>
    <n v="1133761982.820154"/>
    <m/>
    <m/>
    <n v="2057"/>
    <n v="0.89365971107544129"/>
    <n v="3845042.757195733"/>
    <e v="#N/A"/>
    <n v="7768"/>
    <e v="#N/A"/>
    <n v="9.6546420739170635"/>
    <m/>
    <n v="9.7239249999999995"/>
    <n v="-7.1249959335284441E-3"/>
    <n v="9.7332783686337958"/>
    <m/>
    <n v="9.65"/>
    <n v="210661053.06009796"/>
    <m/>
    <m/>
    <n v="14.301702847768045"/>
    <m/>
    <n v="14.24"/>
    <m/>
    <m/>
  </r>
  <r>
    <x v="2051"/>
    <n v="24.49"/>
    <n v="26.41"/>
    <n v="8761.6200000000008"/>
    <n v="7822.98"/>
    <n v="121.53"/>
    <n v="82050.929999999993"/>
    <n v="117916.01"/>
    <n v="105298.71"/>
    <n v="2.639209272237153E-6"/>
    <n v="21862.715448946816"/>
    <n v="5465.75"/>
    <n v="2.999947939248377"/>
    <n v="3393101.2584553659"/>
    <m/>
    <m/>
    <n v="17.394234416074937"/>
    <m/>
    <m/>
    <n v="203.05246070352402"/>
    <n v="202.96"/>
    <n v="4.5556121168699448E-4"/>
    <n v="248.91684087701339"/>
    <n v="249.07839999999999"/>
    <n v="-6.4862759270412074E-4"/>
    <n v="18225.077540416758"/>
    <e v="#N/A"/>
    <e v="#N/A"/>
    <n v="2.0235808164966063"/>
    <m/>
    <m/>
    <n v="1238430464.5320895"/>
    <m/>
    <m/>
    <n v="2058"/>
    <n v="0.92730026505111696"/>
    <n v="4403967.9554126216"/>
    <e v="#N/A"/>
    <n v="8528"/>
    <e v="#N/A"/>
    <n v="8.9523271014920009"/>
    <m/>
    <n v="9.0162999999999993"/>
    <n v="-7.0952495489278178E-3"/>
    <n v="9.0253534644781599"/>
    <m/>
    <n v="9.19"/>
    <n v="241281140.03730953"/>
    <m/>
    <m/>
    <n v="14.159416042683054"/>
    <m/>
    <n v="14"/>
    <m/>
    <m/>
  </r>
  <r>
    <x v="2052"/>
    <n v="25.1"/>
    <n v="27.66"/>
    <n v="9414.1"/>
    <n v="8405.5400000000009"/>
    <n v="112.05"/>
    <n v="88450.94"/>
    <n v="122059.21"/>
    <n v="108998.3"/>
    <n v="2.639209272237153E-6"/>
    <n v="23490.264464468022"/>
    <n v="5872.65"/>
    <n v="2.9999428647149111"/>
    <n v="3772080.1947231977"/>
    <m/>
    <m/>
    <n v="16.746143483716935"/>
    <m/>
    <m/>
    <n v="210.18196434499077"/>
    <n v="210.12"/>
    <n v="2.9489979531116539E-4"/>
    <n v="257.65700020979398"/>
    <n v="257.8064"/>
    <n v="-5.7950380675586555E-4"/>
    <n v="19581.695388062519"/>
    <e v="#N/A"/>
    <e v="#N/A"/>
    <n v="1.8656282914229994"/>
    <m/>
    <m/>
    <n v="1431517708.8305881"/>
    <m/>
    <m/>
    <n v="2059"/>
    <n v="0.90744757772957341"/>
    <n v="5059704.9304625979"/>
    <e v="#N/A"/>
    <n v="9632"/>
    <e v="#N/A"/>
    <n v="8.2852812155099471"/>
    <m/>
    <n v="8.3452750000000009"/>
    <n v="-7.1889523700601199E-3"/>
    <n v="8.3529684646819238"/>
    <m/>
    <n v="8.57"/>
    <n v="277204684.53757924"/>
    <m/>
    <m/>
    <n v="13.661466493427524"/>
    <m/>
    <n v="13.77"/>
    <m/>
    <m/>
  </r>
  <r>
    <x v="2053"/>
    <n v="22.01"/>
    <n v="24.71"/>
    <n v="8164.11"/>
    <n v="7289.4"/>
    <n v="124.5"/>
    <n v="78625.710000000006"/>
    <n v="117773.74"/>
    <n v="105170.54"/>
    <n v="2.3613675910194587E-6"/>
    <n v="20369.772440555469"/>
    <n v="5092.51"/>
    <n v="2.9999474602024283"/>
    <n v="3020672.8127840925"/>
    <m/>
    <m/>
    <n v="17.856577792685037"/>
    <m/>
    <m/>
    <n v="202.7876904962524"/>
    <n v="202.72"/>
    <n v="3.3391128774851175E-4"/>
    <n v="248.59335557013608"/>
    <n v="248.72880000000001"/>
    <n v="-5.4454663016079152E-4"/>
    <n v="16980.050319342008"/>
    <e v="#N/A"/>
    <e v="#N/A"/>
    <n v="2.0725795884486149"/>
    <m/>
    <m/>
    <n v="1113234106.0930288"/>
    <m/>
    <m/>
    <n v="2060"/>
    <n v="0.89073249696479162"/>
    <n v="3715610.9480214487"/>
    <e v="#N/A"/>
    <n v="7424"/>
    <e v="#N/A"/>
    <n v="9.3841411735150277"/>
    <m/>
    <n v="9.4706375000000005"/>
    <n v="-9.1331049768268446E-3"/>
    <n v="9.461152732274007"/>
    <m/>
    <n v="9.48"/>
    <n v="203560586.05224109"/>
    <m/>
    <m/>
    <n v="14.139755706052034"/>
    <m/>
    <n v="14.24"/>
    <m/>
    <m/>
  </r>
  <r>
    <x v="2054"/>
    <n v="22.48"/>
    <n v="25.23"/>
    <n v="8394.4599999999991"/>
    <n v="7495.05"/>
    <n v="119.39"/>
    <n v="81848.5"/>
    <n v="119311.96"/>
    <n v="106543.9"/>
    <n v="2.3613675910194587E-6"/>
    <n v="20943.993961024287"/>
    <n v="5236.07"/>
    <n v="2.9999453714377937"/>
    <n v="3148472.353318477"/>
    <m/>
    <m/>
    <n v="17.604232929475064"/>
    <m/>
    <m/>
    <n v="205.4312519648683"/>
    <n v="205.36"/>
    <n v="3.4696126250621795E-4"/>
    <n v="251.83432045194036"/>
    <n v="251.97200000000001"/>
    <n v="-5.4640812494899382E-4"/>
    <n v="17458.592622148561"/>
    <e v="#N/A"/>
    <e v="#N/A"/>
    <n v="1.987403360799691"/>
    <m/>
    <m/>
    <n v="1204403093.9197206"/>
    <m/>
    <m/>
    <n v="2061"/>
    <n v="0.89100277447483156"/>
    <n v="3925129.7795550018"/>
    <e v="#N/A"/>
    <n v="7944"/>
    <e v="#N/A"/>
    <n v="9.1189691807537905"/>
    <m/>
    <n v="9.2020999999999997"/>
    <n v="-9.0338965286411721E-3"/>
    <n v="9.1939144633201728"/>
    <m/>
    <n v="9.15"/>
    <n v="215037155.91669187"/>
    <m/>
    <m/>
    <n v="13.954629788079936"/>
    <m/>
    <n v="13.78"/>
    <m/>
    <m/>
  </r>
  <r>
    <x v="2055"/>
    <n v="22.33"/>
    <n v="25.11"/>
    <n v="8344.66"/>
    <n v="7450.57"/>
    <n v="122.67"/>
    <n v="79601.08"/>
    <n v="117411.06"/>
    <n v="104846.17"/>
    <n v="2.3613675910194587E-6"/>
    <n v="20819.236391540355"/>
    <n v="5204.88"/>
    <n v="2.9999455110473927"/>
    <n v="3120415.1231642473"/>
    <m/>
    <m/>
    <n v="17.656010272585004"/>
    <m/>
    <m/>
    <n v="202.15335429263055"/>
    <n v="202.08"/>
    <n v="3.6299630161584773E-4"/>
    <n v="247.81627873388877"/>
    <n v="247.95160000000001"/>
    <n v="-5.4575677717449977E-4"/>
    <n v="17354.483893643763"/>
    <e v="#N/A"/>
    <e v="#N/A"/>
    <n v="2.0418913782707855"/>
    <m/>
    <m/>
    <n v="1138174695.6410563"/>
    <m/>
    <m/>
    <n v="2062"/>
    <n v="0.88928713659896452"/>
    <n v="3878411.0572251878"/>
    <e v="#N/A"/>
    <n v="7684"/>
    <e v="#N/A"/>
    <n v="9.1726592250722998"/>
    <m/>
    <n v="9.2555750000000003"/>
    <n v="-8.9584682667149806E-3"/>
    <n v="9.2481562884320159"/>
    <m/>
    <n v="9.3000000000000007"/>
    <n v="212475740.2810252"/>
    <m/>
    <m/>
    <n v="14.176499774456389"/>
    <m/>
    <n v="14.11"/>
    <m/>
    <m/>
  </r>
  <r>
    <x v="2056"/>
    <n v="21.54"/>
    <n v="24.78"/>
    <n v="8179.03"/>
    <n v="7302.67"/>
    <n v="122.42"/>
    <n v="79766.77"/>
    <n v="117272.72"/>
    <n v="104722.38"/>
    <n v="2.3613675910194587E-6"/>
    <n v="20405.505672173877"/>
    <n v="5101.4399999999996"/>
    <n v="2.9999501458752582"/>
    <n v="3027471.8461656421"/>
    <m/>
    <m/>
    <n v="17.830789402475272"/>
    <m/>
    <m/>
    <n v="201.91024297137884"/>
    <n v="201.84"/>
    <n v="3.4801313604249096E-4"/>
    <n v="247.51852405578958"/>
    <n v="247.66200000000001"/>
    <n v="-5.7932159237361613E-4"/>
    <n v="17009.493652299199"/>
    <e v="#N/A"/>
    <e v="#N/A"/>
    <n v="2.0376183715042684"/>
    <m/>
    <m/>
    <n v="1142825877.7060235"/>
    <m/>
    <m/>
    <n v="2063"/>
    <n v="0.86924939467312345"/>
    <n v="3724306.1902550524"/>
    <e v="#N/A"/>
    <n v="7800"/>
    <e v="#N/A"/>
    <n v="9.3543084254656179"/>
    <m/>
    <n v="9.4369250000000005"/>
    <n v="-8.7546075161540893E-3"/>
    <n v="9.4314132952540319"/>
    <m/>
    <n v="9.2200000000000006"/>
    <n v="204031358.67815721"/>
    <m/>
    <m/>
    <n v="14.192746274582289"/>
    <m/>
    <n v="14.06"/>
    <m/>
    <m/>
  </r>
  <r>
    <x v="2057"/>
    <n v="21.76"/>
    <n v="24.93"/>
    <n v="8258.8799999999992"/>
    <n v="7373.95"/>
    <n v="123.04"/>
    <n v="79360.070000000007"/>
    <n v="115451.62"/>
    <n v="103095.92"/>
    <n v="2.3613675910194587E-6"/>
    <n v="20604.21754248493"/>
    <n v="5151.12"/>
    <n v="2.9999490484564388"/>
    <n v="3071768.2727198489"/>
    <m/>
    <m/>
    <n v="17.743306073326472"/>
    <m/>
    <m/>
    <n v="198.76998029664736"/>
    <n v="198.68"/>
    <n v="4.5289056093889002E-4"/>
    <n v="243.66919351833974"/>
    <n v="243.8124"/>
    <n v="-5.8736340588194658E-4"/>
    <n v="17175.02605744468"/>
    <e v="#N/A"/>
    <e v="#N/A"/>
    <n v="2.0478257390483581"/>
    <m/>
    <m/>
    <n v="1131086065.779587"/>
    <m/>
    <m/>
    <n v="2064"/>
    <n v="0.87284396309667078"/>
    <n v="3796882.7525550867"/>
    <e v="#N/A"/>
    <n v="7640"/>
    <e v="#N/A"/>
    <n v="9.2625713378772545"/>
    <m/>
    <n v="9.3445125000000004"/>
    <n v="-8.7689071123555618E-3"/>
    <n v="9.3390316543875453"/>
    <m/>
    <n v="9.3000000000000007"/>
    <n v="208005470.57144758"/>
    <m/>
    <m/>
    <n v="14.412677027210369"/>
    <m/>
    <n v="14.2"/>
    <m/>
    <m/>
  </r>
  <r>
    <x v="2058"/>
    <n v="21.03"/>
    <n v="23.89"/>
    <n v="7775.73"/>
    <n v="6942.5"/>
    <n v="129.56"/>
    <n v="75151.820000000007"/>
    <n v="113283.09"/>
    <n v="101158.49"/>
    <n v="2.3613675910194587E-6"/>
    <n v="19396.965061272869"/>
    <n v="4849.3"/>
    <n v="2.9999515520328437"/>
    <n v="2802066.9352373923"/>
    <m/>
    <m/>
    <n v="18.260485500329303"/>
    <m/>
    <m/>
    <n v="195.01745789159611"/>
    <n v="194.96"/>
    <n v="2.9471630896638068E-4"/>
    <n v="239.07007952953052"/>
    <n v="239.21119999999999"/>
    <n v="-5.8994089937880467E-4"/>
    <n v="16168.254260304233"/>
    <e v="#N/A"/>
    <e v="#N/A"/>
    <n v="2.1558692783817976"/>
    <m/>
    <m/>
    <n v="1010821179.4115744"/>
    <m/>
    <m/>
    <n v="2065"/>
    <n v="0.8802846379238175"/>
    <n v="3352119.4564172807"/>
    <e v="#N/A"/>
    <n v="6900"/>
    <e v="#N/A"/>
    <n v="9.8026981511068723"/>
    <m/>
    <n v="9.8910250000000008"/>
    <n v="-8.9299995595126802E-3"/>
    <n v="9.8840895691252424"/>
    <m/>
    <n v="9.77"/>
    <n v="183633186.16578349"/>
    <m/>
    <m/>
    <n v="14.681493690521835"/>
    <m/>
    <n v="14.2"/>
    <m/>
    <m/>
  </r>
  <r>
    <x v="2059"/>
    <n v="24.14"/>
    <n v="26.19"/>
    <n v="8588.6299999999992"/>
    <n v="7668.27"/>
    <n v="121.43"/>
    <n v="79872.539999999994"/>
    <n v="117201.9"/>
    <n v="104657.63"/>
    <n v="2.3613675910194587E-6"/>
    <n v="21424.264203468188"/>
    <n v="5356.13"/>
    <n v="2.9999522422846696"/>
    <n v="3241428.6045485912"/>
    <m/>
    <m/>
    <n v="17.305558111988418"/>
    <m/>
    <m/>
    <n v="201.75879098303182"/>
    <n v="201.68"/>
    <n v="3.9067325977693024E-4"/>
    <n v="247.33448783806628"/>
    <n v="247.48439999999999"/>
    <n v="-6.0574388500334031E-4"/>
    <n v="17857.972268732508"/>
    <e v="#N/A"/>
    <e v="#N/A"/>
    <n v="2.0204759336943297"/>
    <m/>
    <m/>
    <n v="1137725555.1386507"/>
    <m/>
    <m/>
    <n v="2066"/>
    <n v="0.92172584956090109"/>
    <n v="4052845.0264017354"/>
    <e v="#N/A"/>
    <n v="7828"/>
    <e v="#N/A"/>
    <n v="8.7775137690556662"/>
    <m/>
    <n v="8.8618749999999995"/>
    <n v="-9.5195690465430527E-3"/>
    <n v="8.8504988921268204"/>
    <m/>
    <n v="9.0500000000000007"/>
    <n v="222017755.71443573"/>
    <m/>
    <m/>
    <n v="14.173160217498848"/>
    <m/>
    <n v="14.28"/>
    <m/>
    <m/>
  </r>
  <r>
    <x v="2060"/>
    <n v="24.06"/>
    <n v="26.22"/>
    <n v="8707.48"/>
    <n v="7774.37"/>
    <n v="120.52"/>
    <n v="80466.14"/>
    <n v="118873.94"/>
    <n v="106150.46"/>
    <n v="2.3613675910194587E-6"/>
    <n v="21720.204884832892"/>
    <n v="5430.11"/>
    <n v="2.9999567015830055"/>
    <n v="3308670.6381548452"/>
    <m/>
    <m/>
    <n v="17.185388908915932"/>
    <m/>
    <m/>
    <n v="204.63215700258991"/>
    <n v="204.56"/>
    <n v="3.5274248430727795E-4"/>
    <n v="250.85719917351807"/>
    <n v="251.01"/>
    <n v="-6.0874398024746146E-4"/>
    <n v="18104.538572344474"/>
    <e v="#N/A"/>
    <e v="#N/A"/>
    <n v="2.0052245461410485"/>
    <m/>
    <m/>
    <n v="1154548403.3281491"/>
    <m/>
    <m/>
    <n v="2067"/>
    <n v="0.91762013729977121"/>
    <n v="4164856.9191554766"/>
    <e v="#N/A"/>
    <n v="8008"/>
    <e v="#N/A"/>
    <n v="8.6556628502965562"/>
    <m/>
    <n v="8.7415000000000003"/>
    <n v="-9.8194989079041228E-3"/>
    <n v="8.7277390853048988"/>
    <m/>
    <n v="8.89"/>
    <n v="228151760.84490591"/>
    <m/>
    <m/>
    <n v="13.97051138673687"/>
    <m/>
    <n v="14.32"/>
    <m/>
    <m/>
  </r>
  <r>
    <x v="2061"/>
    <n v="26.66"/>
    <n v="28.47"/>
    <n v="9287.4500000000007"/>
    <n v="8292.17"/>
    <n v="108.55"/>
    <n v="88461.19"/>
    <n v="124147.26"/>
    <n v="110859.11"/>
    <n v="2.3613675910194587E-6"/>
    <n v="23166.33492996166"/>
    <n v="5791.66"/>
    <n v="2.999947325975914"/>
    <n v="3639189.1476982469"/>
    <m/>
    <m/>
    <n v="16.612653267289563"/>
    <m/>
    <m/>
    <n v="213.70455246156465"/>
    <n v="213.64"/>
    <n v="3.0215531531863071E-4"/>
    <n v="261.97927548522136"/>
    <n v="262.1284"/>
    <n v="-5.6889873351617659E-4"/>
    <n v="19309.808116005494"/>
    <e v="#N/A"/>
    <e v="#N/A"/>
    <n v="1.8059674536830874"/>
    <m/>
    <m/>
    <n v="1383872967.6667185"/>
    <m/>
    <m/>
    <n v="2068"/>
    <n v="0.93642430628731999"/>
    <n v="4719485.698905699"/>
    <e v="#N/A"/>
    <n v="9388"/>
    <e v="#N/A"/>
    <n v="8.0787894006328003"/>
    <m/>
    <n v="8.1577999999999999"/>
    <n v="-9.6852827192625002E-3"/>
    <n v="8.1461593283767151"/>
    <m/>
    <n v="8.15"/>
    <n v="258532080.59177727"/>
    <m/>
    <m/>
    <n v="13.350341500631487"/>
    <m/>
    <n v="13.6"/>
    <m/>
    <m/>
  </r>
  <r>
    <x v="2062"/>
    <n v="26.12"/>
    <n v="28.12"/>
    <n v="9042.68"/>
    <n v="8073.57"/>
    <n v="112.19"/>
    <n v="85490.19"/>
    <n v="125358.15"/>
    <n v="111939.61"/>
    <n v="2.0835330114543638E-6"/>
    <n v="22554.138099452688"/>
    <n v="5638.6"/>
    <n v="2.9999535522031509"/>
    <n v="3495182.948474138"/>
    <m/>
    <m/>
    <n v="16.830312251483797"/>
    <m/>
    <m/>
    <n v="215.77316899959806"/>
    <n v="215.68"/>
    <n v="4.3197792840343752E-4"/>
    <n v="264.51605117008586"/>
    <n v="264.666"/>
    <n v="-5.6655871896704735E-4"/>
    <n v="18799.136244597466"/>
    <e v="#N/A"/>
    <e v="#N/A"/>
    <n v="1.866220031833512"/>
    <m/>
    <m/>
    <n v="1290622309.2949586"/>
    <m/>
    <m/>
    <n v="2069"/>
    <n v="0.92887624466571839"/>
    <n v="4470201.520055227"/>
    <e v="#N/A"/>
    <n v="8640"/>
    <e v="#N/A"/>
    <n v="8.2906056932675618"/>
    <m/>
    <n v="8.3721625"/>
    <n v="-9.7414266305076991E-3"/>
    <n v="8.3600417052907048"/>
    <m/>
    <n v="8.4700000000000006"/>
    <n v="244869441.55967221"/>
    <m/>
    <m/>
    <n v="13.218836771471077"/>
    <m/>
    <n v="13.42"/>
    <m/>
    <m/>
  </r>
  <r>
    <x v="2063"/>
    <n v="24.68"/>
    <n v="26.87"/>
    <n v="8647.09"/>
    <n v="7720.36"/>
    <n v="115.94"/>
    <n v="82637.33"/>
    <n v="122748.94"/>
    <n v="109609.46"/>
    <n v="2.0835330114543638E-6"/>
    <n v="21566.936632655063"/>
    <n v="5391.8"/>
    <n v="2.9999511540960464"/>
    <n v="3265785.8928703042"/>
    <m/>
    <m/>
    <n v="17.198018645609945"/>
    <m/>
    <m/>
    <n v="211.27690504278283"/>
    <n v="211.2"/>
    <n v="3.6413372529753296E-4"/>
    <n v="259.00437079843078"/>
    <n v="259.15120000000002"/>
    <n v="-5.6657735549447974E-4"/>
    <n v="17976.177124775382"/>
    <e v="#N/A"/>
    <e v="#N/A"/>
    <n v="1.9284935789731443"/>
    <m/>
    <m/>
    <n v="1204392856.6253917"/>
    <m/>
    <m/>
    <n v="2070"/>
    <n v="0.91849646445850386"/>
    <n v="4078931.0482781786"/>
    <e v="#N/A"/>
    <n v="8248"/>
    <e v="#N/A"/>
    <n v="8.6529077403958699"/>
    <m/>
    <n v="8.7366375000000005"/>
    <n v="-9.5837511404279763E-3"/>
    <n v="8.7254799801052609"/>
    <m/>
    <n v="8.68"/>
    <n v="223434257.06722263"/>
    <m/>
    <m/>
    <n v="13.493530880259236"/>
    <m/>
    <n v="13.42"/>
    <m/>
    <m/>
  </r>
  <r>
    <x v="2064"/>
    <n v="22.16"/>
    <n v="24.71"/>
    <n v="7998.81"/>
    <n v="7141.54"/>
    <n v="123.87"/>
    <n v="76986.320000000007"/>
    <n v="119213.79"/>
    <n v="106452.49"/>
    <n v="2.0835330114543638E-6"/>
    <n v="19949.557828426965"/>
    <n v="4987.45"/>
    <n v="2.9999514438093544"/>
    <n v="2898488.5303908302"/>
    <m/>
    <m/>
    <n v="17.842249386880411"/>
    <m/>
    <m/>
    <n v="205.1871603772116"/>
    <n v="205.12"/>
    <n v="3.2741993570395422E-4"/>
    <n v="251.53922810674442"/>
    <n v="251.696"/>
    <n v="-6.2286207669404181E-4"/>
    <n v="16627.967469103445"/>
    <e v="#N/A"/>
    <e v="#N/A"/>
    <n v="2.0602847177451182"/>
    <m/>
    <m/>
    <n v="1039593051.590013"/>
    <m/>
    <m/>
    <n v="2071"/>
    <n v="0.89680291380008093"/>
    <n v="3467193.2778380839"/>
    <e v="#N/A"/>
    <n v="7060"/>
    <e v="#N/A"/>
    <n v="9.3012105900029898"/>
    <m/>
    <n v="9.3909749999999992"/>
    <n v="-9.5585825749732178E-3"/>
    <n v="9.3793296531173578"/>
    <m/>
    <n v="9.34"/>
    <n v="189922909.8458603"/>
    <m/>
    <m/>
    <n v="13.881686825254398"/>
    <m/>
    <n v="13.72"/>
    <m/>
    <m/>
  </r>
  <r>
    <x v="2065"/>
    <n v="21.72"/>
    <n v="24.47"/>
    <n v="7915.89"/>
    <n v="7067.49"/>
    <n v="125.33"/>
    <n v="76076.56"/>
    <n v="118566.7"/>
    <n v="105874.45"/>
    <n v="2.0835330114543638E-6"/>
    <n v="19742.268500296617"/>
    <n v="4935.63"/>
    <n v="2.9999490440524545"/>
    <n v="2853379.9100752608"/>
    <m/>
    <m/>
    <n v="17.934284949103553"/>
    <m/>
    <m/>
    <n v="204.06843265465798"/>
    <n v="204"/>
    <n v="3.3545418949998407E-4"/>
    <n v="250.1680523834857"/>
    <n v="250.32320000000001"/>
    <n v="-6.1978920257621528E-4"/>
    <n v="16455.08015828484"/>
    <e v="#N/A"/>
    <e v="#N/A"/>
    <n v="2.0844541445173941"/>
    <m/>
    <m/>
    <n v="1014945658.9916688"/>
    <m/>
    <m/>
    <n v="2072"/>
    <n v="0.88761749080506747"/>
    <n v="3395176.8170149545"/>
    <e v="#N/A"/>
    <n v="6872"/>
    <e v="#N/A"/>
    <n v="9.3972163254042869"/>
    <m/>
    <n v="9.4889749999999999"/>
    <n v="-9.670030176674782E-3"/>
    <n v="9.4762523381816379"/>
    <m/>
    <n v="9.4"/>
    <n v="185976301.95153937"/>
    <m/>
    <m/>
    <n v="13.956577633025404"/>
    <m/>
    <n v="14.01"/>
    <m/>
    <m/>
  </r>
  <r>
    <x v="2066"/>
    <n v="21.23"/>
    <n v="23.64"/>
    <n v="7459.12"/>
    <n v="6659.66"/>
    <n v="131.91"/>
    <n v="72081.69"/>
    <n v="113391.87"/>
    <n v="101253.35"/>
    <n v="2.0835330114543638E-6"/>
    <n v="18602.628269704164"/>
    <n v="4650.71"/>
    <n v="2.9999544735543959"/>
    <n v="2606373.1891783057"/>
    <m/>
    <m/>
    <n v="18.451254276107782"/>
    <m/>
    <m/>
    <n v="195.15713061382687"/>
    <n v="195.08"/>
    <n v="3.9537940243405956E-4"/>
    <n v="239.243924914074"/>
    <n v="239.36840000000001"/>
    <n v="-5.2001469670182043E-4"/>
    <n v="15505.092568201548"/>
    <e v="#N/A"/>
    <e v="#N/A"/>
    <n v="2.1937706844566307"/>
    <m/>
    <m/>
    <n v="908284484.7061193"/>
    <m/>
    <m/>
    <n v="2073"/>
    <n v="0.89805414551607443"/>
    <n v="3003237.7818000983"/>
    <e v="#N/A"/>
    <n v="6164"/>
    <e v="#N/A"/>
    <n v="9.9390204095462309"/>
    <m/>
    <n v="10.031062500000001"/>
    <n v="-9.175707005491196E-3"/>
    <n v="10.02273030251204"/>
    <m/>
    <n v="9.91"/>
    <n v="164505657.06890133"/>
    <m/>
    <m/>
    <n v="14.565231712970958"/>
    <m/>
    <n v="14.01"/>
    <m/>
    <m/>
  </r>
  <r>
    <x v="2067"/>
    <n v="23.56"/>
    <n v="25.5"/>
    <n v="8306.32"/>
    <n v="7416.02"/>
    <n v="123.46"/>
    <n v="76699.990000000005"/>
    <n v="122651.34"/>
    <n v="109520.97"/>
    <n v="2.3613675910194587E-6"/>
    <n v="20713.982390161204"/>
    <n v="5178.5600000000004"/>
    <n v="2.9999502545420351"/>
    <n v="3050307.3016144536"/>
    <m/>
    <m/>
    <n v="17.402109886584977"/>
    <m/>
    <m/>
    <n v="211.07803114541159"/>
    <n v="211"/>
    <n v="3.6981585503115255E-4"/>
    <n v="258.76227276101724"/>
    <n v="258.9316"/>
    <n v="-6.5394582578082172E-4"/>
    <n v="17264.568073621762"/>
    <e v="#N/A"/>
    <e v="#N/A"/>
    <n v="2.0529028050737121"/>
    <m/>
    <m/>
    <n v="1024438604.0176687"/>
    <m/>
    <m/>
    <n v="2074"/>
    <n v="0.9239215686274509"/>
    <n v="3685040.859399261"/>
    <e v="#N/A"/>
    <n v="7140"/>
    <e v="#N/A"/>
    <n v="8.8089814521482985"/>
    <m/>
    <n v="8.8901749999999993"/>
    <n v="-9.1329527092212093E-3"/>
    <n v="8.8834848499050327"/>
    <m/>
    <n v="9.0500000000000007"/>
    <n v="201846633.29595116"/>
    <m/>
    <m/>
    <n v="13.374550319368245"/>
    <m/>
    <n v="13.98"/>
    <m/>
    <m/>
  </r>
  <r>
    <x v="2068"/>
    <n v="22.09"/>
    <n v="24.94"/>
    <n v="8014.12"/>
    <n v="7155.12"/>
    <n v="123.23"/>
    <n v="76844.98"/>
    <n v="121273.72"/>
    <n v="108290.57"/>
    <n v="2.3613675910194587E-6"/>
    <n v="19984.817918833814"/>
    <n v="4996.26"/>
    <n v="2.9999555505185507"/>
    <n v="2889312.1545238281"/>
    <m/>
    <m/>
    <n v="17.707757282326682"/>
    <m/>
    <m/>
    <n v="208.70211341802053"/>
    <n v="208.64"/>
    <n v="2.9770618299718166E-4"/>
    <n v="255.84989631173636"/>
    <n v="256.01839999999999"/>
    <n v="-6.5817022629477417E-4"/>
    <n v="16656.711107922147"/>
    <e v="#N/A"/>
    <e v="#N/A"/>
    <n v="2.0489660683182143"/>
    <m/>
    <m/>
    <n v="1028233382.9663193"/>
    <m/>
    <m/>
    <n v="2075"/>
    <n v="0.88572574178027264"/>
    <n v="3425641.5521712364"/>
    <e v="#N/A"/>
    <n v="6884"/>
    <e v="#N/A"/>
    <n v="9.1184619503041358"/>
    <m/>
    <n v="9.2037499999999994"/>
    <n v="-9.2666630119097038E-3"/>
    <n v="9.1956927259550323"/>
    <m/>
    <n v="9.19"/>
    <n v="187636424.30879736"/>
    <m/>
    <m/>
    <n v="13.524336780698157"/>
    <m/>
    <n v="13.98"/>
    <m/>
    <m/>
  </r>
  <r>
    <x v="2069"/>
    <n v="24.27"/>
    <n v="26.5"/>
    <n v="8417.0400000000009"/>
    <n v="7514.83"/>
    <n v="116.03"/>
    <n v="81331.05"/>
    <n v="124965.48"/>
    <n v="111586.85"/>
    <n v="2.3613675910194587E-6"/>
    <n v="20989.068067760167"/>
    <n v="5247.33"/>
    <n v="2.9999519884894159"/>
    <n v="3107164.339500126"/>
    <m/>
    <m/>
    <n v="17.262196132575081"/>
    <m/>
    <m/>
    <n v="215.05008540482035"/>
    <n v="214.96"/>
    <n v="4.1907985122979774E-4"/>
    <n v="263.6322241759209"/>
    <n v="263.81"/>
    <n v="-6.7387826116938054E-4"/>
    <n v="17493.592209027211"/>
    <e v="#N/A"/>
    <e v="#N/A"/>
    <n v="1.9291447372689479"/>
    <m/>
    <m/>
    <n v="1148198709.4891288"/>
    <m/>
    <m/>
    <n v="2076"/>
    <n v="0.91584905660377358"/>
    <n v="3769949.685797567"/>
    <e v="#N/A"/>
    <n v="7568"/>
    <e v="#N/A"/>
    <n v="8.6596453367308257"/>
    <m/>
    <n v="8.7347374999999996"/>
    <n v="-8.5969570658733785E-3"/>
    <n v="8.7330944340035916"/>
    <m/>
    <n v="8.6999999999999993"/>
    <n v="206493703.01776436"/>
    <m/>
    <m/>
    <n v="13.112212553330291"/>
    <m/>
    <n v="13.2"/>
    <m/>
    <m/>
  </r>
  <r>
    <x v="2070"/>
    <n v="21.68"/>
    <n v="25"/>
    <n v="7873.43"/>
    <n v="7029.47"/>
    <n v="123.13"/>
    <n v="76355.009999999995"/>
    <n v="120471.6"/>
    <n v="107573.82"/>
    <n v="2.3613675910194587E-6"/>
    <n v="19633.021664136235"/>
    <n v="4908.3100000000004"/>
    <n v="2.9999555170998233"/>
    <n v="2806113.998204072"/>
    <m/>
    <m/>
    <n v="17.819188690690645"/>
    <m/>
    <m/>
    <n v="207.31162040501812"/>
    <n v="207.24"/>
    <n v="3.4559160885017093E-4"/>
    <n v="254.14583481000065"/>
    <n v="254.316"/>
    <n v="-6.6910925777119434E-4"/>
    <n v="16363.263588508511"/>
    <e v="#N/A"/>
    <e v="#N/A"/>
    <n v="2.0470789955276762"/>
    <m/>
    <m/>
    <n v="1007622537.9594369"/>
    <m/>
    <m/>
    <n v="2077"/>
    <n v="0.86719999999999997"/>
    <n v="3282859.8997695614"/>
    <e v="#N/A"/>
    <n v="6652"/>
    <e v="#N/A"/>
    <n v="9.2185160997988156"/>
    <m/>
    <n v="9.2950125000000003"/>
    <n v="-8.2298329562423556E-3"/>
    <n v="9.296816513478916"/>
    <m/>
    <n v="9.26"/>
    <n v="179812399.06387219"/>
    <m/>
    <m/>
    <n v="13.583300489768787"/>
    <m/>
    <n v="13.52"/>
    <m/>
    <m/>
  </r>
  <r>
    <x v="2071"/>
    <n v="21.11"/>
    <n v="23.67"/>
    <n v="7413.69"/>
    <n v="6618.99"/>
    <n v="130.44"/>
    <n v="71823.97"/>
    <n v="114921.7"/>
    <n v="102617.84"/>
    <n v="2.3613675910194587E-6"/>
    <n v="18486.172770611633"/>
    <n v="4621.59"/>
    <n v="2.9999594881007687"/>
    <n v="2560298.4400197291"/>
    <m/>
    <m/>
    <n v="18.338979645298327"/>
    <m/>
    <m/>
    <n v="197.75634189305057"/>
    <n v="197.68"/>
    <n v="3.8618926067668369E-4"/>
    <n v="242.43216844688635"/>
    <n v="242.59440000000001"/>
    <n v="-6.6873577095616366E-4"/>
    <n v="15407.301310356816"/>
    <e v="#N/A"/>
    <e v="#N/A"/>
    <n v="2.1684914552897419"/>
    <m/>
    <m/>
    <n v="887966729.63325453"/>
    <m/>
    <m/>
    <n v="2078"/>
    <n v="0.89184621884241644"/>
    <n v="2899362.4956091158"/>
    <e v="#N/A"/>
    <n v="6072"/>
    <e v="#N/A"/>
    <n v="9.7563691818751366"/>
    <m/>
    <n v="9.8347125000000002"/>
    <n v="-7.9659998322130221E-3"/>
    <n v="9.8393556110533105"/>
    <m/>
    <n v="9.6300000000000008"/>
    <n v="158805606.67533761"/>
    <m/>
    <m/>
    <n v="14.208597987307938"/>
    <m/>
    <n v="13.84"/>
    <m/>
    <m/>
  </r>
  <r>
    <x v="2072"/>
    <n v="18.32"/>
    <n v="22.13"/>
    <n v="6812.28"/>
    <n v="6082"/>
    <n v="140.28"/>
    <n v="66404.66"/>
    <n v="112736.69"/>
    <n v="100666.04"/>
    <n v="2.639209272237153E-6"/>
    <n v="16985.303294620164"/>
    <n v="4246.37"/>
    <n v="2.9999583867209321"/>
    <n v="2248663.2564689885"/>
    <m/>
    <m/>
    <n v="19.081398364479963"/>
    <m/>
    <m/>
    <n v="193.98220354382147"/>
    <n v="193.92"/>
    <n v="3.2076909973954848E-4"/>
    <n v="237.80618315468161"/>
    <n v="237.9716"/>
    <n v="-6.9511170794489541E-4"/>
    <n v="14156.105348691626"/>
    <e v="#N/A"/>
    <e v="#N/A"/>
    <n v="2.3316925733604217"/>
    <m/>
    <m/>
    <n v="753795552.60704982"/>
    <m/>
    <m/>
    <n v="2079"/>
    <n v="0.82783551739719841"/>
    <n v="2428673.9772262997"/>
    <e v="#N/A"/>
    <n v="5056"/>
    <e v="#N/A"/>
    <n v="10.546416904490069"/>
    <m/>
    <n v="10.628375"/>
    <n v="-7.7112536497753181E-3"/>
    <n v="10.636504718992835"/>
    <m/>
    <n v="10.45"/>
    <n v="133021236.32270567"/>
    <m/>
    <m/>
    <n v="14.477354855710434"/>
    <m/>
    <n v="14.48"/>
    <m/>
    <m/>
  </r>
  <r>
    <x v="2073"/>
    <n v="18.38"/>
    <n v="21.92"/>
    <n v="6835.21"/>
    <n v="6102.45"/>
    <n v="143.82"/>
    <n v="64729.66"/>
    <n v="112456.96000000001"/>
    <n v="100416"/>
    <n v="2.639209272237153E-6"/>
    <n v="17042.059933954344"/>
    <n v="4260.5600000000004"/>
    <n v="2.9999577365309591"/>
    <n v="2259982.8784171119"/>
    <m/>
    <m/>
    <n v="19.048823096580612"/>
    <m/>
    <m/>
    <n v="193.49616336796021"/>
    <n v="193.44"/>
    <n v="2.9033999152305867E-4"/>
    <n v="237.21059794738068"/>
    <n v="237.36920000000001"/>
    <n v="-6.6816609997977228E-4"/>
    <n v="14203.294965767649"/>
    <e v="#N/A"/>
    <e v="#N/A"/>
    <n v="2.3904024157797119"/>
    <m/>
    <m/>
    <n v="715713357.48805523"/>
    <m/>
    <m/>
    <n v="2080"/>
    <n v="0.83850364963503643"/>
    <n v="2444923.8373461734"/>
    <e v="#N/A"/>
    <n v="4836"/>
    <e v="#N/A"/>
    <n v="10.51046628345836"/>
    <m/>
    <n v="10.591275"/>
    <n v="-7.6297439677129875E-3"/>
    <n v="10.600376635172864"/>
    <m/>
    <n v="10.65"/>
    <n v="133910072.12864296"/>
    <m/>
    <m/>
    <n v="14.512816037839663"/>
    <m/>
    <n v="14.65"/>
    <m/>
    <m/>
  </r>
  <r>
    <x v="2074"/>
    <n v="17.239999999999998"/>
    <n v="20.84"/>
    <n v="6382.67"/>
    <n v="5698.41"/>
    <n v="148.18"/>
    <n v="62764.55"/>
    <n v="108621.94"/>
    <n v="96991.34"/>
    <n v="2.639209272237153E-6"/>
    <n v="15913.3651175173"/>
    <n v="3978.37"/>
    <n v="2.9999711232281814"/>
    <n v="2035514.9457116001"/>
    <m/>
    <m/>
    <n v="19.678917163829322"/>
    <m/>
    <m/>
    <n v="186.89297803911796"/>
    <n v="186.84"/>
    <n v="2.8354762961879665E-4"/>
    <n v="229.11587954232044"/>
    <n v="229.268"/>
    <n v="-6.6350497094913585E-4"/>
    <n v="13262.520752204744"/>
    <e v="#N/A"/>
    <e v="#N/A"/>
    <n v="2.4627341205147486"/>
    <m/>
    <m/>
    <n v="672205864.27962196"/>
    <m/>
    <m/>
    <n v="2081"/>
    <n v="0.82725527831094048"/>
    <n v="2121098.1180499108"/>
    <e v="#N/A"/>
    <n v="4420"/>
    <e v="#N/A"/>
    <n v="11.205836779643507"/>
    <m/>
    <n v="11.291774999999999"/>
    <n v="-7.6106918847118621E-3"/>
    <n v="11.301833789919863"/>
    <m/>
    <n v="11.08"/>
    <n v="116172896.19575331"/>
    <m/>
    <m/>
    <n v="15.007256154990513"/>
    <m/>
    <n v="14.9"/>
    <m/>
    <m/>
  </r>
  <r>
    <x v="2075"/>
    <n v="20.079999999999998"/>
    <n v="23.16"/>
    <n v="7268.72"/>
    <n v="6489.45"/>
    <n v="133.78"/>
    <n v="68866.960000000006"/>
    <n v="112972.14"/>
    <n v="100875.49"/>
    <n v="2.639209272237153E-6"/>
    <n v="18122.035896484762"/>
    <n v="4530.55"/>
    <n v="2.9999637784562054"/>
    <n v="2459339.5263853404"/>
    <m/>
    <m/>
    <n v="18.312549807120778"/>
    <m/>
    <m/>
    <n v="194.3731151630553"/>
    <n v="194.28"/>
    <n v="4.7928331817637115E-4"/>
    <n v="238.28619198405943"/>
    <n v="238.4468"/>
    <n v="-6.7355911650135436E-4"/>
    <n v="15103.15849698021"/>
    <e v="#N/A"/>
    <e v="#N/A"/>
    <n v="2.223285988590074"/>
    <m/>
    <m/>
    <n v="802857853.08190703"/>
    <m/>
    <m/>
    <n v="2082"/>
    <n v="0.86701208981001721"/>
    <n v="2709898.5930956011"/>
    <e v="#N/A"/>
    <n v="5380"/>
    <e v="#N/A"/>
    <n v="9.6498191607730899"/>
    <m/>
    <n v="9.7346625000000007"/>
    <n v="-8.7155912418033221E-3"/>
    <n v="9.7326052561323237"/>
    <m/>
    <n v="9.77"/>
    <n v="148420279.80784276"/>
    <m/>
    <m/>
    <n v="14.405775377245231"/>
    <m/>
    <n v="14.54"/>
    <m/>
    <m/>
  </r>
  <r>
    <x v="2076"/>
    <n v="18.11"/>
    <n v="21.51"/>
    <n v="6825.89"/>
    <n v="6094.08"/>
    <n v="147.19999999999999"/>
    <n v="61956.02"/>
    <n v="111553.46"/>
    <n v="99608.45"/>
    <n v="2.639209272237153E-6"/>
    <n v="17017.577700432677"/>
    <n v="4254.43"/>
    <n v="2.9999665526128472"/>
    <n v="2234565.0607864466"/>
    <m/>
    <m/>
    <n v="18.869905073404027"/>
    <m/>
    <m/>
    <n v="191.92753911546674"/>
    <n v="191.84"/>
    <n v="4.5631315401761796E-4"/>
    <n v="235.28836544425047"/>
    <n v="235.44399999999999"/>
    <n v="-6.6102578850812943E-4"/>
    <n v="14182.589959301387"/>
    <e v="#N/A"/>
    <e v="#N/A"/>
    <n v="2.4461785397210525"/>
    <m/>
    <m/>
    <n v="641672128.26551867"/>
    <m/>
    <m/>
    <n v="2083"/>
    <n v="0.84193398419339838"/>
    <n v="2379617.0408896287"/>
    <e v="#N/A"/>
    <n v="4276"/>
    <e v="#N/A"/>
    <n v="10.237257951901364"/>
    <m/>
    <n v="10.332675"/>
    <n v="-9.234496207287668E-3"/>
    <n v="10.325209966305652"/>
    <m/>
    <n v="10.78"/>
    <n v="130329708.99175091"/>
    <m/>
    <m/>
    <n v="14.586217166110806"/>
    <m/>
    <n v="15"/>
    <m/>
    <m/>
  </r>
  <r>
    <x v="2077"/>
    <n v="20.38"/>
    <n v="23.03"/>
    <n v="6998.5"/>
    <n v="6248.13"/>
    <n v="135.77000000000001"/>
    <n v="66767.899999999994"/>
    <n v="112479.09"/>
    <n v="100434.17"/>
    <n v="2.639209272237153E-6"/>
    <n v="17446.63416549726"/>
    <n v="4361.6899999999996"/>
    <n v="2.9999711500581796"/>
    <n v="2319228.460619065"/>
    <m/>
    <m/>
    <n v="18.629947646243203"/>
    <m/>
    <m/>
    <n v="193.50592818223652"/>
    <n v="193.44"/>
    <n v="3.4081980064359918E-4"/>
    <n v="237.22412867940332"/>
    <n v="237.37639999999999"/>
    <n v="-6.4147624025245875E-4"/>
    <n v="14539.851537124139"/>
    <e v="#N/A"/>
    <e v="#N/A"/>
    <n v="2.2558632380806465"/>
    <m/>
    <m/>
    <n v="741175041.76289809"/>
    <m/>
    <m/>
    <n v="2084"/>
    <n v="0.88493269648284834"/>
    <n v="2499671.2398720249"/>
    <e v="#N/A"/>
    <n v="5040"/>
    <e v="#N/A"/>
    <n v="9.9770798974124055"/>
    <m/>
    <n v="10.0702"/>
    <n v="-9.2470956473152954E-3"/>
    <n v="10.063165800217607"/>
    <m/>
    <n v="10"/>
    <n v="136901338.6260398"/>
    <m/>
    <m/>
    <n v="14.463811939979164"/>
    <m/>
    <n v="14.43"/>
    <m/>
    <m/>
  </r>
  <r>
    <x v="2078"/>
    <n v="19.72"/>
    <n v="22.47"/>
    <n v="6793.61"/>
    <n v="6065.19"/>
    <n v="139.56"/>
    <n v="64905.79"/>
    <n v="110547.62"/>
    <n v="98709.27"/>
    <n v="2.639209272237153E-6"/>
    <n v="16935.448775608918"/>
    <n v="4233.8900000000003"/>
    <n v="2.9999737299761962"/>
    <n v="2217349.6052663391"/>
    <m/>
    <m/>
    <n v="18.902190270610991"/>
    <m/>
    <m/>
    <n v="190.17844305600909"/>
    <n v="190.12"/>
    <n v="3.0740088370029284E-4"/>
    <n v="233.14513055790479"/>
    <n v="233.292"/>
    <n v="-6.2955198675995749E-4"/>
    <n v="14113.730869754241"/>
    <e v="#N/A"/>
    <e v="#N/A"/>
    <n v="2.3187082760715421"/>
    <m/>
    <m/>
    <n v="699780033.05885696"/>
    <m/>
    <m/>
    <n v="2085"/>
    <n v="0.8776145972407654"/>
    <n v="2353215.3870818112"/>
    <e v="#N/A"/>
    <n v="4748"/>
    <e v="#N/A"/>
    <n v="10.268722127775398"/>
    <m/>
    <n v="10.362975"/>
    <n v="-9.0951558046412639E-3"/>
    <n v="10.357451084511277"/>
    <m/>
    <n v="10.29"/>
    <n v="128879140.00360672"/>
    <m/>
    <m/>
    <n v="14.711714398107345"/>
    <m/>
    <n v="14.73"/>
    <m/>
    <m/>
  </r>
  <r>
    <x v="2079"/>
    <n v="19.45"/>
    <n v="22.36"/>
    <n v="6778.37"/>
    <n v="6051.57"/>
    <n v="138.49"/>
    <n v="65401.1"/>
    <n v="109341.07"/>
    <n v="97631.66"/>
    <n v="2.639209272237153E-6"/>
    <n v="16897.04572569751"/>
    <n v="4224.29"/>
    <n v="2.9999729482818438"/>
    <n v="2209859.4890996357"/>
    <m/>
    <m/>
    <n v="18.922921137189711"/>
    <m/>
    <m/>
    <n v="188.09819166825807"/>
    <n v="188.04"/>
    <n v="3.0946430683931325E-4"/>
    <n v="230.5951442763197"/>
    <n v="230.7372"/>
    <n v="-6.1566025625825471E-4"/>
    <n v="14081.631954292125"/>
    <e v="#N/A"/>
    <e v="#N/A"/>
    <n v="2.3008047696422791"/>
    <m/>
    <m/>
    <n v="710406264.22777593"/>
    <m/>
    <m/>
    <n v="2086"/>
    <n v="0.86985688729874777"/>
    <n v="2342567.674908903"/>
    <e v="#N/A"/>
    <n v="4832"/>
    <e v="#N/A"/>
    <n v="10.291302242739976"/>
    <m/>
    <n v="10.38395"/>
    <n v="-8.9222075664872058E-3"/>
    <n v="10.380353245414344"/>
    <m/>
    <n v="10.23"/>
    <n v="128294856.34727776"/>
    <m/>
    <m/>
    <n v="14.871811497215949"/>
    <m/>
    <n v="14.78"/>
    <m/>
    <m/>
  </r>
  <r>
    <x v="2080"/>
    <n v="19.71"/>
    <n v="22.25"/>
    <n v="6672.08"/>
    <n v="5956.66"/>
    <n v="141.04"/>
    <n v="64194.89"/>
    <n v="108076.13"/>
    <n v="96501.92"/>
    <n v="2.639209272237153E-6"/>
    <n v="16631.681640392875"/>
    <n v="4157.95"/>
    <n v="2.999971534143719"/>
    <n v="2157851.1896366854"/>
    <m/>
    <m/>
    <n v="19.070813893121429"/>
    <m/>
    <m/>
    <n v="185.91759641566577"/>
    <n v="185.84"/>
    <n v="4.1754420827477823E-4"/>
    <n v="227.92213775459047"/>
    <n v="228.0692"/>
    <n v="-6.4481414153916283E-4"/>
    <n v="13860.38347488575"/>
    <e v="#N/A"/>
    <e v="#N/A"/>
    <n v="2.3430408230688227"/>
    <m/>
    <m/>
    <n v="684149726.49787712"/>
    <m/>
    <m/>
    <n v="2087"/>
    <n v="0.88584269662921356"/>
    <n v="2269011.7331709117"/>
    <e v="#N/A"/>
    <n v="4544"/>
    <e v="#N/A"/>
    <n v="10.452219386451592"/>
    <m/>
    <n v="10.543749999999999"/>
    <n v="-8.6810303306136261E-3"/>
    <n v="10.54279173519293"/>
    <m/>
    <n v="10.53"/>
    <n v="124265333.29044059"/>
    <m/>
    <m/>
    <n v="15.043383225630061"/>
    <m/>
    <n v="15.05"/>
    <m/>
    <m/>
  </r>
  <r>
    <x v="2081"/>
    <n v="17.079999999999998"/>
    <n v="20.32"/>
    <n v="6178.02"/>
    <n v="5515.56"/>
    <n v="151.51"/>
    <n v="59430.14"/>
    <n v="104323.4"/>
    <n v="93150.83"/>
    <n v="2.639209272237153E-6"/>
    <n v="15399.748860326486"/>
    <n v="3849.96"/>
    <n v="2.9999763271115767"/>
    <n v="1918144.4072272121"/>
    <m/>
    <m/>
    <n v="19.776410966251337"/>
    <m/>
    <m/>
    <n v="179.45759942718283"/>
    <n v="179.4"/>
    <n v="3.2106704115286711E-4"/>
    <n v="220.00286853913281"/>
    <n v="220.142"/>
    <n v="-6.320077989079298E-4"/>
    <n v="12833.631178567197"/>
    <e v="#N/A"/>
    <e v="#N/A"/>
    <n v="2.5168368077908601"/>
    <m/>
    <m/>
    <n v="582545793.31602287"/>
    <m/>
    <m/>
    <n v="2088"/>
    <n v="0.84055118110236215"/>
    <n v="1932898.8515655352"/>
    <e v="#N/A"/>
    <n v="3936"/>
    <e v="#N/A"/>
    <n v="11.22569973304973"/>
    <m/>
    <n v="11.322575000000001"/>
    <n v="-8.5559395234979796E-3"/>
    <n v="11.323113041831524"/>
    <m/>
    <n v="11.25"/>
    <n v="105856742.1597355"/>
    <m/>
    <m/>
    <n v="15.565239551347513"/>
    <m/>
    <n v="15.54"/>
    <m/>
    <m/>
  </r>
  <r>
    <x v="2082"/>
    <n v="16.8"/>
    <n v="19.79"/>
    <n v="5770.05"/>
    <n v="5151.29"/>
    <n v="161.02000000000001"/>
    <n v="55701.3"/>
    <n v="102172.94"/>
    <n v="91229.93"/>
    <n v="2.7781327762710362E-6"/>
    <n v="14381.763266569584"/>
    <n v="3595.46"/>
    <n v="2.9999786582438919"/>
    <n v="1728071.6154031032"/>
    <m/>
    <m/>
    <n v="20.427873110122842"/>
    <m/>
    <m/>
    <n v="175.74551157015242"/>
    <n v="175.68"/>
    <n v="3.7290283556701276E-4"/>
    <n v="215.45280846943294"/>
    <n v="215.5864"/>
    <n v="-6.196658535374544E-4"/>
    <n v="11985.011631723084"/>
    <e v="#N/A"/>
    <e v="#N/A"/>
    <n v="2.6743742867390674"/>
    <m/>
    <m/>
    <n v="509327767.56583124"/>
    <m/>
    <m/>
    <n v="2089"/>
    <n v="0.8489135927235979"/>
    <n v="1677416.2676708463"/>
    <e v="#N/A"/>
    <n v="3420"/>
    <e v="#N/A"/>
    <n v="11.965418533329071"/>
    <m/>
    <n v="12.062049999999999"/>
    <n v="-8.0111976547044828E-3"/>
    <n v="12.069693687018743"/>
    <m/>
    <n v="11.97"/>
    <n v="91862629.705787852"/>
    <m/>
    <m/>
    <n v="15.88458623503133"/>
    <m/>
    <n v="15.91"/>
    <m/>
    <m/>
  </r>
  <r>
    <x v="2083"/>
    <n v="16.66"/>
    <n v="19.32"/>
    <n v="5635.77"/>
    <n v="5031.3900000000003"/>
    <n v="166.2"/>
    <n v="53907.64"/>
    <n v="99846.2"/>
    <n v="89152.14"/>
    <n v="2.7781327762710362E-6"/>
    <n v="14046.729858638741"/>
    <n v="3511.7"/>
    <n v="2.9999800263800269"/>
    <n v="1667722.4485877948"/>
    <m/>
    <m/>
    <n v="20.665071997800052"/>
    <m/>
    <m/>
    <n v="171.7391476281648"/>
    <n v="171.68"/>
    <n v="3.4452253124883647E-4"/>
    <n v="210.54149207470132"/>
    <n v="210.672"/>
    <n v="-6.1948396226685354E-4"/>
    <n v="11705.715069377502"/>
    <e v="#N/A"/>
    <e v="#N/A"/>
    <n v="2.7602574297130267"/>
    <m/>
    <m/>
    <n v="476489336.0431897"/>
    <m/>
    <m/>
    <n v="2090"/>
    <n v="0.86231884057971009"/>
    <n v="1599276.2190679989"/>
    <e v="#N/A"/>
    <n v="3264"/>
    <e v="#N/A"/>
    <n v="12.243352037830165"/>
    <m/>
    <n v="12.333225000000001"/>
    <n v="-7.2870609406570086E-3"/>
    <n v="12.350202043758468"/>
    <m/>
    <n v="12.21"/>
    <n v="87582575.374736324"/>
    <m/>
    <m/>
    <n v="16.245806863408681"/>
    <m/>
    <n v="16.12"/>
    <m/>
    <m/>
  </r>
  <r>
    <x v="2084"/>
    <n v="17.5"/>
    <n v="20.11"/>
    <n v="5899.42"/>
    <n v="5266.74"/>
    <n v="158.81"/>
    <n v="56307.18"/>
    <n v="101044.53"/>
    <n v="90221.62"/>
    <n v="2.7781327762710362E-6"/>
    <n v="14703.140458083062"/>
    <n v="3675.8"/>
    <n v="2.9999838016440128"/>
    <n v="1784703.1447028634"/>
    <m/>
    <m/>
    <n v="20.180703256602268"/>
    <m/>
    <m/>
    <n v="173.79184379991011"/>
    <n v="173.72"/>
    <n v="4.1356090208455321E-4"/>
    <n v="213.05843664365159"/>
    <n v="213.18879999999999"/>
    <n v="-6.1149251906478241E-4"/>
    <n v="12252.560583478038"/>
    <e v="#N/A"/>
    <e v="#N/A"/>
    <n v="2.637234925765938"/>
    <m/>
    <m/>
    <n v="518829336.33422959"/>
    <m/>
    <m/>
    <n v="2091"/>
    <n v="0.87021382396817504"/>
    <n v="1748774.9209053891"/>
    <e v="#N/A"/>
    <n v="3496"/>
    <e v="#N/A"/>
    <n v="11.669565758839092"/>
    <m/>
    <n v="11.752262500000001"/>
    <n v="-7.0366655919155141E-3"/>
    <n v="11.77169939886701"/>
    <m/>
    <n v="11.75"/>
    <n v="95768032.813874841"/>
    <m/>
    <m/>
    <n v="16.04982204642732"/>
    <m/>
    <n v="16.07"/>
    <m/>
    <m/>
  </r>
  <r>
    <x v="2085"/>
    <n v="17.100000000000001"/>
    <n v="20.04"/>
    <n v="5779.99"/>
    <n v="5160.1000000000004"/>
    <n v="159.76"/>
    <n v="55967.49"/>
    <n v="99666.34"/>
    <n v="88990.8"/>
    <n v="2.7781327762710362E-6"/>
    <n v="14405.133488308231"/>
    <n v="3601.3"/>
    <n v="2.999981531199353"/>
    <n v="1730482.0306218581"/>
    <m/>
    <m/>
    <n v="20.384480304614108"/>
    <m/>
    <m/>
    <n v="171.41724189240227"/>
    <n v="171.36"/>
    <n v="3.3404465687603135E-4"/>
    <n v="210.14754661544887"/>
    <n v="210.286"/>
    <n v="-6.5840514609216694E-4"/>
    <n v="12004.127616249545"/>
    <e v="#N/A"/>
    <e v="#N/A"/>
    <n v="2.6528654710539583"/>
    <m/>
    <m/>
    <n v="512530308.74531549"/>
    <m/>
    <m/>
    <n v="2092"/>
    <n v="0.85329341317365281"/>
    <n v="1677900.6187383388"/>
    <e v="#N/A"/>
    <n v="3432"/>
    <e v="#N/A"/>
    <n v="11.905294499036817"/>
    <m/>
    <n v="11.979025"/>
    <n v="-6.1549667826207299E-3"/>
    <n v="12.00963979971416"/>
    <m/>
    <n v="11.89"/>
    <n v="91885946.518751502"/>
    <m/>
    <m/>
    <n v="16.268220157424437"/>
    <m/>
    <n v="16.07"/>
    <m/>
    <m/>
  </r>
  <r>
    <x v="2086"/>
    <n v="18.05"/>
    <n v="20.37"/>
    <n v="5777.73"/>
    <n v="5158.04"/>
    <n v="161.61000000000001"/>
    <n v="55321.52"/>
    <n v="99375.19"/>
    <n v="88730.1"/>
    <n v="2.5002875438939753E-6"/>
    <n v="14398.447713846213"/>
    <n v="3599.63"/>
    <n v="2.9999799184488998"/>
    <n v="1729396.0229716653"/>
    <m/>
    <m/>
    <n v="20.386957279683116"/>
    <m/>
    <m/>
    <n v="170.90398742970797"/>
    <n v="170.84"/>
    <n v="3.7454594771690886E-4"/>
    <n v="209.5190154068153"/>
    <n v="209.65479999999999"/>
    <n v="-6.4765792714827075E-4"/>
    <n v="11998.299834311887"/>
    <e v="#N/A"/>
    <e v="#N/A"/>
    <n v="2.6831441946787584"/>
    <m/>
    <m/>
    <n v="500584785.46461445"/>
    <m/>
    <m/>
    <n v="2093"/>
    <n v="0.88610702012763864"/>
    <n v="1676391.4378947311"/>
    <e v="#N/A"/>
    <n v="3352"/>
    <e v="#N/A"/>
    <n v="11.9083832297296"/>
    <m/>
    <n v="11.9777"/>
    <n v="-5.7871519799628235E-3"/>
    <n v="12.013201319719899"/>
    <m/>
    <n v="11.97"/>
    <n v="91800819.522730261"/>
    <m/>
    <m/>
    <n v="16.314190223114164"/>
    <m/>
    <n v="16.100000000000001"/>
    <m/>
    <m/>
  </r>
  <r>
    <x v="2087"/>
    <n v="18.72"/>
    <n v="20.87"/>
    <n v="5995.42"/>
    <n v="5352.37"/>
    <n v="156.47999999999999"/>
    <n v="57075.53"/>
    <n v="100080.95"/>
    <n v="89360.04"/>
    <n v="2.5002875438939753E-6"/>
    <n v="14940.579862315259"/>
    <n v="3735.16"/>
    <n v="2.999983899569298"/>
    <n v="1827111.4192689736"/>
    <m/>
    <m/>
    <n v="20.002395682115274"/>
    <m/>
    <m/>
    <n v="172.11354623445999"/>
    <n v="172.04"/>
    <n v="4.2749496896066219E-4"/>
    <n v="211.00210011182753"/>
    <n v="211.13800000000001"/>
    <n v="-6.4365433116009285E-4"/>
    <n v="12449.979581101012"/>
    <e v="#N/A"/>
    <e v="#N/A"/>
    <n v="2.5978305652088962"/>
    <m/>
    <m/>
    <n v="532287068.06681943"/>
    <m/>
    <m/>
    <n v="2094"/>
    <n v="0.89698131288931471"/>
    <n v="1802647.3319065385"/>
    <e v="#N/A"/>
    <n v="3544"/>
    <e v="#N/A"/>
    <n v="11.45919920432628"/>
    <m/>
    <n v="11.522074999999999"/>
    <n v="-5.4569854538977225E-3"/>
    <n v="11.56020331755154"/>
    <m/>
    <n v="11.64"/>
    <n v="98713825.507652283"/>
    <m/>
    <m/>
    <n v="16.197808892059772"/>
    <m/>
    <n v="16.46"/>
    <m/>
    <m/>
  </r>
  <r>
    <x v="2088"/>
    <n v="17.95"/>
    <n v="20.25"/>
    <n v="5762.82"/>
    <n v="5144.7"/>
    <n v="162.13"/>
    <n v="55017.67"/>
    <n v="98799.14"/>
    <n v="88215.32"/>
    <n v="2.5002875438939753E-6"/>
    <n v="14360.590754375906"/>
    <n v="3590.16"/>
    <n v="2.9999862831672979"/>
    <n v="1720758.0356544841"/>
    <m/>
    <m/>
    <n v="20.389907793411449"/>
    <m/>
    <m/>
    <n v="169.90501904595396"/>
    <n v="169.84"/>
    <n v="3.8282528234789837E-4"/>
    <n v="208.29479091886765"/>
    <n v="208.428"/>
    <n v="-6.3911317640796828E-4"/>
    <n v="11966.580669139757"/>
    <e v="#N/A"/>
    <e v="#N/A"/>
    <n v="2.6914825590338558"/>
    <m/>
    <m/>
    <n v="493866196.77226341"/>
    <m/>
    <m/>
    <n v="2095"/>
    <n v="0.88641975308641974"/>
    <n v="1662707.1836469802"/>
    <e v="#N/A"/>
    <n v="3304"/>
    <e v="#N/A"/>
    <n v="11.903257521622331"/>
    <m/>
    <n v="11.965275"/>
    <n v="-5.1831218570128623E-3"/>
    <n v="12.008320848246635"/>
    <m/>
    <n v="12"/>
    <n v="91049816.331385091"/>
    <m/>
    <m/>
    <n v="16.404740312743286"/>
    <m/>
    <n v="16.399999999999999"/>
    <m/>
    <m/>
  </r>
  <r>
    <x v="2089"/>
    <n v="18.36"/>
    <n v="20.69"/>
    <n v="5809.09"/>
    <n v="5186"/>
    <n v="161.83000000000001"/>
    <n v="55119.28"/>
    <n v="99292.26"/>
    <n v="88655.4"/>
    <n v="2.5002875438939753E-6"/>
    <n v="14475.539756704591"/>
    <n v="3618.91"/>
    <n v="2.9999723001413661"/>
    <n v="1741461.8761893066"/>
    <m/>
    <m/>
    <n v="20.307537410307965"/>
    <m/>
    <m/>
    <n v="170.74887463143787"/>
    <n v="170.68"/>
    <n v="4.0353076773991248E-4"/>
    <n v="209.32954375448662"/>
    <n v="209.46360000000001"/>
    <n v="-6.3999781113943666E-4"/>
    <n v="12062.297529544718"/>
    <e v="#N/A"/>
    <e v="#N/A"/>
    <n v="2.6863551229468876"/>
    <m/>
    <m/>
    <n v="495652647.45135188"/>
    <m/>
    <m/>
    <n v="2096"/>
    <n v="0.88738521024649586"/>
    <n v="1689345.6120803705"/>
    <e v="#N/A"/>
    <n v="3368"/>
    <e v="#N/A"/>
    <n v="11.807152043770484"/>
    <m/>
    <n v="11.865675"/>
    <n v="-4.9321219593082555E-3"/>
    <n v="11.911511108797598"/>
    <m/>
    <n v="11.92"/>
    <n v="92507702.995138377"/>
    <m/>
    <m/>
    <n v="16.322339029572245"/>
    <m/>
    <n v="16.399999999999999"/>
    <m/>
    <m/>
  </r>
  <r>
    <x v="2090"/>
    <n v="16.739999999999998"/>
    <n v="19.39"/>
    <n v="5459.9"/>
    <n v="4874.25"/>
    <n v="169.43"/>
    <n v="52530.04"/>
    <n v="97073.76"/>
    <n v="86674.34"/>
    <n v="2.5002875438939753E-6"/>
    <n v="13605.069359030182"/>
    <n v="3401.28"/>
    <n v="2.9999851112023066"/>
    <n v="1584417.9306129739"/>
    <m/>
    <m/>
    <n v="20.917374265934942"/>
    <m/>
    <m/>
    <n v="166.92973966924683"/>
    <n v="166.88"/>
    <n v="2.9805650315695154E-4"/>
    <n v="204.64770039881074"/>
    <n v="204.76679999999999"/>
    <n v="-5.8163530996846458E-4"/>
    <n v="11336.861238012098"/>
    <e v="#N/A"/>
    <e v="#N/A"/>
    <n v="2.8123599382161673"/>
    <m/>
    <m/>
    <n v="449051664.25948644"/>
    <m/>
    <m/>
    <n v="2097"/>
    <n v="0.86333161423414118"/>
    <n v="1486189.6679963041"/>
    <e v="#N/A"/>
    <n v="3008"/>
    <e v="#N/A"/>
    <n v="12.516341460497319"/>
    <m/>
    <n v="12.576812500000001"/>
    <n v="-4.808137157382375E-3"/>
    <n v="12.627121448070936"/>
    <m/>
    <n v="12.6"/>
    <n v="81382254.240055159"/>
    <m/>
    <m/>
    <n v="16.686496366661373"/>
    <m/>
    <n v="16.75"/>
    <m/>
    <m/>
  </r>
  <r>
    <x v="2091"/>
    <n v="17.11"/>
    <n v="19.61"/>
    <n v="5442.68"/>
    <n v="4858.84"/>
    <n v="171.01"/>
    <n v="52038.77"/>
    <n v="97332.09"/>
    <n v="86904.34"/>
    <n v="2.639209272237153E-6"/>
    <n v="13561.168220355616"/>
    <n v="3390.31"/>
    <n v="2.9999788279996862"/>
    <n v="1576858.8335342293"/>
    <m/>
    <m/>
    <n v="20.948803717436938"/>
    <m/>
    <m/>
    <n v="167.36172524459607"/>
    <n v="167.28"/>
    <n v="4.8855359036381607E-4"/>
    <n v="205.17796816905258"/>
    <n v="205.29679999999999"/>
    <n v="-5.788294359552193E-4"/>
    <n v="11300.044349436628"/>
    <e v="#N/A"/>
    <e v="#N/A"/>
    <n v="2.8381196863666767"/>
    <m/>
    <m/>
    <n v="440551768.53416097"/>
    <m/>
    <m/>
    <n v="2098"/>
    <n v="0.87251402345741969"/>
    <n v="1476643.1623581783"/>
    <e v="#N/A"/>
    <n v="2920"/>
    <e v="#N/A"/>
    <n v="12.55415771856727"/>
    <m/>
    <n v="12.615500000000001"/>
    <n v="-4.8624534447886392E-3"/>
    <n v="12.665731782213342"/>
    <m/>
    <n v="12.73"/>
    <n v="80857346.022847265"/>
    <m/>
    <m/>
    <n v="16.640502116523969"/>
    <m/>
    <n v="16.77"/>
    <m/>
    <m/>
  </r>
  <r>
    <x v="2092"/>
    <n v="16.48"/>
    <n v="18.920000000000002"/>
    <n v="5231.5200000000004"/>
    <n v="4670.32"/>
    <n v="178.09"/>
    <n v="49885.49"/>
    <n v="95081.49"/>
    <n v="84894.63"/>
    <n v="2.639209272237153E-6"/>
    <n v="13034.716879115995"/>
    <n v="3258.7"/>
    <n v="2.999974492624665"/>
    <n v="1485072.865369888"/>
    <m/>
    <m/>
    <n v="21.35464823919774"/>
    <m/>
    <m/>
    <n v="163.48785061079653"/>
    <n v="163.44"/>
    <n v="2.9277172538266782E-4"/>
    <n v="200.4289912833062"/>
    <n v="200.54079999999999"/>
    <n v="-5.5753600610841669E-4"/>
    <n v="10861.297129812367"/>
    <e v="#N/A"/>
    <e v="#N/A"/>
    <n v="2.9554589764476042"/>
    <m/>
    <m/>
    <n v="404062354.05022597"/>
    <m/>
    <m/>
    <n v="2099"/>
    <n v="0.87103594080338265"/>
    <n v="1362011.5720771637"/>
    <e v="#N/A"/>
    <n v="2696"/>
    <e v="#N/A"/>
    <n v="13.040643906641886"/>
    <m/>
    <n v="13.107025"/>
    <n v="-5.0645431253937279E-3"/>
    <n v="13.156702466004539"/>
    <m/>
    <n v="13.21"/>
    <n v="74579740.836395442"/>
    <m/>
    <m/>
    <n v="17.02473798356052"/>
    <m/>
    <n v="17.05"/>
    <m/>
    <m/>
  </r>
  <r>
    <x v="2093"/>
    <n v="16.16"/>
    <n v="18.940000000000001"/>
    <n v="5259.74"/>
    <n v="4695.5"/>
    <n v="177.42"/>
    <n v="50074.55"/>
    <n v="95674.35"/>
    <n v="85423.75"/>
    <n v="2.639209272237153E-6"/>
    <n v="13104.709537524766"/>
    <n v="3276.2"/>
    <n v="2.9999723879875364"/>
    <n v="1497068.6508671823"/>
    <m/>
    <m/>
    <n v="21.29652720783222"/>
    <m/>
    <m/>
    <n v="164.50323235697562"/>
    <n v="164.44"/>
    <n v="3.8453148245931601E-4"/>
    <n v="201.67402614134139"/>
    <n v="201.7876"/>
    <n v="-5.6283864151518426E-4"/>
    <n v="10919.541610032138"/>
    <e v="#N/A"/>
    <e v="#N/A"/>
    <n v="2.9441787842203051"/>
    <m/>
    <m/>
    <n v="407094040.95292425"/>
    <m/>
    <m/>
    <n v="2100"/>
    <n v="0.85322069693769798"/>
    <n v="1376651.7323567481"/>
    <e v="#N/A"/>
    <n v="2756"/>
    <e v="#N/A"/>
    <n v="12.969731261756918"/>
    <m/>
    <n v="13.0273"/>
    <n v="-4.4190844029908805E-3"/>
    <n v="13.085318731875311"/>
    <m/>
    <n v="13.07"/>
    <n v="75380724.401890993"/>
    <m/>
    <m/>
    <n v="16.918047347010557"/>
    <m/>
    <n v="16.940000000000001"/>
    <m/>
    <m/>
  </r>
  <r>
    <x v="2094"/>
    <n v="15.45"/>
    <n v="18.61"/>
    <n v="5133.37"/>
    <n v="4582.68"/>
    <n v="179.51"/>
    <n v="49483.77"/>
    <n v="94890.93"/>
    <n v="84724.04"/>
    <n v="2.639209272237153E-6"/>
    <n v="12789.545202652071"/>
    <n v="3197.41"/>
    <n v="2.9999703518322867"/>
    <n v="1443099.1259088875"/>
    <m/>
    <m/>
    <n v="21.551814855264404"/>
    <m/>
    <m/>
    <n v="163.15223549740537"/>
    <n v="163.08000000000001"/>
    <n v="4.4294516436949039E-4"/>
    <n v="200.01798016287381"/>
    <n v="200.13720000000001"/>
    <n v="-5.9569054191921378E-4"/>
    <n v="10656.868366863484"/>
    <e v="#N/A"/>
    <e v="#N/A"/>
    <n v="2.9786978589160795"/>
    <m/>
    <m/>
    <n v="397457968.05089104"/>
    <m/>
    <m/>
    <n v="2101"/>
    <n v="0.83019881783987104"/>
    <n v="1310453.2317913403"/>
    <e v="#N/A"/>
    <n v="2628"/>
    <e v="#N/A"/>
    <n v="13.280739784949493"/>
    <m/>
    <n v="13.329475"/>
    <n v="-3.6561991414146844E-3"/>
    <n v="13.399262847573068"/>
    <m/>
    <n v="13.39"/>
    <n v="71755285.367111921"/>
    <m/>
    <m/>
    <n v="17.0560380322184"/>
    <m/>
    <n v="17"/>
    <m/>
    <m/>
  </r>
  <r>
    <x v="2095"/>
    <n v="16.27"/>
    <n v="19.64"/>
    <n v="5395.7"/>
    <n v="4816.8599999999997"/>
    <n v="171.45"/>
    <n v="51705.65"/>
    <n v="96450.77"/>
    <n v="86116.53"/>
    <n v="2.639209272237153E-6"/>
    <n v="13442.800027221898"/>
    <n v="3360.72"/>
    <n v="2.999976203677158"/>
    <n v="1553700.1616062573"/>
    <m/>
    <m/>
    <n v="21.000607500845238"/>
    <m/>
    <m/>
    <n v="165.83012767763356"/>
    <n v="165.76"/>
    <n v="4.2306755329124535E-4"/>
    <n v="203.30118945408196"/>
    <n v="203.42240000000001"/>
    <n v="-5.9585643428672341E-4"/>
    <n v="11201.123855285832"/>
    <e v="#N/A"/>
    <e v="#N/A"/>
    <n v="2.8447984205499424"/>
    <m/>
    <m/>
    <n v="433117646.33140552"/>
    <m/>
    <m/>
    <n v="2102"/>
    <n v="0.82841140529531565"/>
    <n v="1444335.7676212706"/>
    <e v="#N/A"/>
    <n v="2900"/>
    <e v="#N/A"/>
    <n v="12.6014923949347"/>
    <m/>
    <n v="12.652637500000001"/>
    <n v="-4.0422485086845095E-3"/>
    <n v="12.714109036884429"/>
    <m/>
    <n v="12.63"/>
    <n v="79085467.222696304"/>
    <m/>
    <m/>
    <n v="16.775135703546141"/>
    <m/>
    <n v="16.579999999999998"/>
    <m/>
    <m/>
  </r>
  <r>
    <x v="2096"/>
    <n v="18.62"/>
    <n v="21.18"/>
    <n v="5845.43"/>
    <n v="5218.3100000000004"/>
    <n v="160.31"/>
    <n v="55065.919999999998"/>
    <n v="100213.61"/>
    <n v="89475.520000000004"/>
    <n v="2.639209272237153E-6"/>
    <n v="14562.188149733962"/>
    <n v="3640.57"/>
    <n v="2.9999747703612241"/>
    <n v="1747884.1716761126"/>
    <m/>
    <m/>
    <n v="20.123912691515397"/>
    <m/>
    <m/>
    <n v="172.28706542230032"/>
    <n v="172.24"/>
    <n v="2.7325489027107963E-4"/>
    <n v="211.21783463525236"/>
    <n v="211.34200000000001"/>
    <n v="-5.8750917824024196E-4"/>
    <n v="12133.608278938447"/>
    <e v="#N/A"/>
    <e v="#N/A"/>
    <n v="2.6595198124398718"/>
    <m/>
    <m/>
    <n v="489301115.5171777"/>
    <m/>
    <m/>
    <n v="2103"/>
    <n v="0.8791312559017942"/>
    <n v="1684915.0325972459"/>
    <e v="#N/A"/>
    <n v="3276"/>
    <e v="#N/A"/>
    <n v="11.549636368065265"/>
    <m/>
    <n v="11.599175000000001"/>
    <n v="-4.2708754661202608E-3"/>
    <n v="11.653280321543482"/>
    <m/>
    <n v="11.82"/>
    <n v="92256074.09475711"/>
    <m/>
    <m/>
    <n v="16.119157610031682"/>
    <m/>
    <n v="16.07"/>
    <m/>
    <m/>
  </r>
  <r>
    <x v="2097"/>
    <n v="20.47"/>
    <n v="22.26"/>
    <n v="6130.49"/>
    <n v="5472.78"/>
    <n v="152.02000000000001"/>
    <n v="57912.47"/>
    <n v="101732.46"/>
    <n v="90831.39"/>
    <n v="2.639209272237153E-6"/>
    <n v="15271.959809262657"/>
    <n v="3818.01"/>
    <n v="2.9999789967188812"/>
    <n v="1875719.0968746087"/>
    <m/>
    <m/>
    <n v="19.632732098701329"/>
    <m/>
    <m/>
    <n v="174.89400507922124"/>
    <n v="174.84"/>
    <n v="3.0888285987895614E-4"/>
    <n v="214.41408521849894"/>
    <n v="214.542"/>
    <n v="-5.9622256481739466E-4"/>
    <n v="12724.935553540055"/>
    <e v="#N/A"/>
    <e v="#N/A"/>
    <n v="2.5218517151231334"/>
    <m/>
    <m/>
    <n v="539847367.26491749"/>
    <m/>
    <m/>
    <n v="2104"/>
    <n v="0.91958670260557041"/>
    <n v="1849181.9058341586"/>
    <e v="#N/A"/>
    <n v="3544"/>
    <e v="#N/A"/>
    <n v="10.985908617808699"/>
    <m/>
    <n v="11.027475000000001"/>
    <n v="-3.769347216049157E-3"/>
    <n v="11.084629349941979"/>
    <m/>
    <n v="11.3"/>
    <n v="101249467.63717924"/>
    <m/>
    <m/>
    <n v="15.874350210898537"/>
    <m/>
    <n v="15.8"/>
    <m/>
    <m/>
  </r>
  <r>
    <x v="2098"/>
    <n v="19.34"/>
    <n v="21.88"/>
    <n v="5922.65"/>
    <n v="5287.22"/>
    <n v="153.72999999999999"/>
    <n v="57259.44"/>
    <n v="100542.8"/>
    <n v="89768.97"/>
    <n v="2.639209272237153E-6"/>
    <n v="14753.839784364889"/>
    <n v="3688.48"/>
    <n v="2.9999782523871321"/>
    <n v="1780304.8681961296"/>
    <m/>
    <m/>
    <n v="19.965046013135503"/>
    <m/>
    <m/>
    <n v="172.84457886118247"/>
    <n v="172.76"/>
    <n v="4.8957432960450298E-4"/>
    <n v="211.9017908003261"/>
    <n v="212.0292"/>
    <n v="-6.0090402488854888E-4"/>
    <n v="12293.130423431185"/>
    <e v="#N/A"/>
    <e v="#N/A"/>
    <n v="2.550079076387977"/>
    <m/>
    <m/>
    <n v="527632372.00940531"/>
    <m/>
    <m/>
    <n v="2105"/>
    <n v="0.88391224862888484"/>
    <n v="1723727.1464045611"/>
    <e v="#N/A"/>
    <n v="3456"/>
    <e v="#N/A"/>
    <n v="11.35786765624893"/>
    <m/>
    <n v="11.405925"/>
    <n v="-4.2133666275264714E-3"/>
    <n v="11.460070999687524"/>
    <m/>
    <n v="11.45"/>
    <n v="94379524.09367986"/>
    <m/>
    <m/>
    <n v="16.059474793657238"/>
    <m/>
    <n v="15.87"/>
    <m/>
    <m/>
  </r>
  <r>
    <x v="2099"/>
    <n v="17.53"/>
    <n v="20.239999999999998"/>
    <n v="5410.13"/>
    <n v="4829.67"/>
    <n v="166.26"/>
    <n v="52592.68"/>
    <n v="96215.13"/>
    <n v="85904.8"/>
    <n v="2.639209272237153E-6"/>
    <n v="13476.778964151636"/>
    <n v="3369.22"/>
    <n v="2.999970012095273"/>
    <n v="1549191.6778125758"/>
    <m/>
    <m/>
    <n v="20.828380067710658"/>
    <m/>
    <m/>
    <n v="165.40078573369422"/>
    <n v="165.32"/>
    <n v="4.8866279756976105E-4"/>
    <n v="202.77616653164128"/>
    <n v="202.90559999999999"/>
    <n v="-6.3789993158747116E-4"/>
    <n v="11228.973876120297"/>
    <e v="#N/A"/>
    <e v="#N/A"/>
    <n v="2.7577760727935554"/>
    <m/>
    <m/>
    <n v="441592527.99610656"/>
    <m/>
    <m/>
    <n v="2106"/>
    <n v="0.8661067193675891"/>
    <n v="1425340.3427394696"/>
    <e v="#N/A"/>
    <n v="2932"/>
    <e v="#N/A"/>
    <n v="12.340189818454798"/>
    <m/>
    <n v="12.3931375"/>
    <n v="-4.2723387475691599E-3"/>
    <n v="12.451384814676178"/>
    <m/>
    <n v="12.3"/>
    <n v="78041208.876142383"/>
    <m/>
    <m/>
    <n v="16.750191118280227"/>
    <m/>
    <n v="15.87"/>
    <m/>
    <m/>
  </r>
  <r>
    <x v="2100"/>
    <n v="16.7"/>
    <n v="19.66"/>
    <n v="5281.78"/>
    <n v="4715.08"/>
    <n v="171.88"/>
    <n v="50816.82"/>
    <n v="96530.98"/>
    <n v="86186.58"/>
    <n v="2.639209272237153E-6"/>
    <n v="13156.73485510898"/>
    <n v="3289.2"/>
    <n v="2.9999801943052962"/>
    <n v="1494042.567384654"/>
    <m/>
    <m/>
    <n v="21.074921295290338"/>
    <m/>
    <m/>
    <n v="165.93970848851652"/>
    <n v="165.88"/>
    <n v="3.5994989460164106E-4"/>
    <n v="203.43709184642472"/>
    <n v="203.56880000000001"/>
    <n v="-6.4699577526261542E-4"/>
    <n v="10962.236975569645"/>
    <e v="#N/A"/>
    <e v="#N/A"/>
    <n v="2.8508395190065938"/>
    <m/>
    <m/>
    <n v="411739277.72099513"/>
    <m/>
    <m/>
    <n v="2107"/>
    <n v="0.84944048830111896"/>
    <n v="1357658.6024625862"/>
    <e v="#N/A"/>
    <n v="2760"/>
    <e v="#N/A"/>
    <n v="12.632387969663352"/>
    <m/>
    <n v="12.683225"/>
    <n v="-4.0082100835274748E-3"/>
    <n v="12.746371776491621"/>
    <m/>
    <n v="12.62"/>
    <n v="74334792.759800121"/>
    <m/>
    <m/>
    <n v="16.694674668445739"/>
    <m/>
    <n v="16.809999999999999"/>
    <m/>
    <m/>
  </r>
  <r>
    <x v="2101"/>
    <n v="18.03"/>
    <n v="20.13"/>
    <n v="5502.35"/>
    <n v="4911.95"/>
    <n v="167.31"/>
    <n v="52168.39"/>
    <n v="97357.33"/>
    <n v="86923.69"/>
    <n v="3.0559851109668301E-6"/>
    <n v="13705.164653681695"/>
    <n v="3426.31"/>
    <n v="2.9999780094859179"/>
    <n v="1587568.636836855"/>
    <m/>
    <m/>
    <n v="20.633336694308188"/>
    <m/>
    <m/>
    <n v="167.34798720810326"/>
    <n v="167.28"/>
    <n v="4.0642759506970272E-4"/>
    <n v="205.16427372925494"/>
    <n v="205.29599999999999"/>
    <n v="-6.4164070778316429E-4"/>
    <n v="11418.960667841537"/>
    <e v="#N/A"/>
    <e v="#N/A"/>
    <n v="2.7745843468863587"/>
    <m/>
    <m/>
    <n v="433542179.9486416"/>
    <m/>
    <m/>
    <n v="2108"/>
    <n v="0.89567809239940399"/>
    <n v="1470883.2597936015"/>
    <e v="#N/A"/>
    <n v="2880"/>
    <e v="#N/A"/>
    <n v="12.103253189259489"/>
    <m/>
    <n v="12.146687500000001"/>
    <n v="-3.5758152780758223E-3"/>
    <n v="12.212910576311232"/>
    <m/>
    <n v="12.35"/>
    <n v="80532049.828692228"/>
    <m/>
    <m/>
    <n v="16.550208828078617"/>
    <m/>
    <n v="16.64"/>
    <m/>
    <m/>
  </r>
  <r>
    <x v="2102"/>
    <n v="18.93"/>
    <n v="20.78"/>
    <n v="5611.7"/>
    <n v="5009.55"/>
    <n v="163.35"/>
    <n v="53400.88"/>
    <n v="98379.68"/>
    <n v="87836.21"/>
    <n v="3.0559851109668301E-6"/>
    <n v="13977.19104838458"/>
    <n v="3494.32"/>
    <n v="2.9999745439411902"/>
    <n v="1634870.2266028617"/>
    <m/>
    <m/>
    <n v="20.427813735381321"/>
    <m/>
    <m/>
    <n v="169.10118619688518"/>
    <n v="169.04"/>
    <n v="3.6196283060330181E-4"/>
    <n v="207.31387722591489"/>
    <n v="207.44880000000001"/>
    <n v="-6.5039071850558905E-4"/>
    <n v="11645.519360590626"/>
    <e v="#N/A"/>
    <e v="#N/A"/>
    <n v="2.7087652778290709"/>
    <m/>
    <m/>
    <n v="453992663.14387095"/>
    <m/>
    <m/>
    <n v="2109"/>
    <n v="0.91097208854667944"/>
    <n v="1529284.3566043619"/>
    <e v="#N/A"/>
    <n v="3024"/>
    <e v="#N/A"/>
    <n v="11.862210136350896"/>
    <m/>
    <n v="11.901425"/>
    <n v="-3.2949721272119703E-3"/>
    <n v="11.969834999254784"/>
    <m/>
    <n v="11.97"/>
    <n v="83728849.570606574"/>
    <m/>
    <m/>
    <n v="16.375910009645487"/>
    <m/>
    <n v="16.64"/>
    <m/>
    <m/>
  </r>
  <r>
    <x v="2103"/>
    <n v="18.96"/>
    <n v="20.67"/>
    <n v="5546.34"/>
    <n v="4951.1899999999996"/>
    <n v="166.79"/>
    <n v="52277.919999999998"/>
    <n v="99042.16"/>
    <n v="88427.43"/>
    <n v="3.0559851109668301E-6"/>
    <n v="13814.060539701526"/>
    <n v="3453.54"/>
    <n v="2.9999712004787917"/>
    <n v="1606286.0820810616"/>
    <m/>
    <m/>
    <n v="20.546268406680426"/>
    <m/>
    <m/>
    <n v="170.23574746363531"/>
    <n v="170.16"/>
    <n v="4.451543467050012E-4"/>
    <n v="208.70505003678488"/>
    <n v="208.8424"/>
    <n v="-6.5767278682449248E-4"/>
    <n v="11509.520877973402"/>
    <e v="#N/A"/>
    <e v="#N/A"/>
    <n v="2.7656578194114103"/>
    <m/>
    <m/>
    <n v="434865636.73786718"/>
    <m/>
    <m/>
    <n v="2110"/>
    <n v="0.91727140783744554"/>
    <n v="1493602.464805861"/>
    <e v="#N/A"/>
    <n v="2908"/>
    <e v="#N/A"/>
    <n v="11.999842983952329"/>
    <m/>
    <n v="12.0360625"/>
    <n v="-3.0092495820515097E-3"/>
    <n v="12.108869700602044"/>
    <m/>
    <n v="12.27"/>
    <n v="81774562.509190395"/>
    <m/>
    <m/>
    <n v="16.265132890446125"/>
    <m/>
    <n v="16.559999999999999"/>
    <m/>
    <m/>
  </r>
  <r>
    <x v="2104"/>
    <n v="17.57"/>
    <n v="20.23"/>
    <n v="5316.64"/>
    <n v="4746.12"/>
    <n v="167.8"/>
    <n v="51961.440000000002"/>
    <n v="98443.53"/>
    <n v="87892.68"/>
    <n v="3.0559851109668301E-6"/>
    <n v="13241.632498560333"/>
    <n v="3310.43"/>
    <n v="2.9999735679535089"/>
    <n v="1506477.116110038"/>
    <m/>
    <m/>
    <n v="20.971218584583383"/>
    <m/>
    <m/>
    <n v="169.2026837657792"/>
    <n v="169.12"/>
    <n v="4.8890589982963917E-4"/>
    <n v="207.43876540888451"/>
    <n v="207.57640000000001"/>
    <n v="-6.6305510219610841E-4"/>
    <n v="11032.498411278901"/>
    <e v="#N/A"/>
    <e v="#N/A"/>
    <n v="2.7822528520869692"/>
    <m/>
    <m/>
    <n v="429567738.49981952"/>
    <m/>
    <m/>
    <n v="2111"/>
    <n v="0.86851211072664358"/>
    <n v="1369831.2751190625"/>
    <e v="#N/A"/>
    <n v="2776"/>
    <e v="#N/A"/>
    <n v="12.496274343589732"/>
    <m/>
    <n v="12.540925"/>
    <n v="-3.5603957770473649E-3"/>
    <n v="12.609970934845448"/>
    <m/>
    <n v="12.52"/>
    <n v="74997470.343278617"/>
    <m/>
    <m/>
    <n v="16.362938325559931"/>
    <m/>
    <n v="16.43"/>
    <m/>
    <m/>
  </r>
  <r>
    <x v="2105"/>
    <n v="15.64"/>
    <n v="18.68"/>
    <n v="4936.97"/>
    <n v="4407.18"/>
    <n v="180.31"/>
    <n v="48087.360000000001"/>
    <n v="95104.66"/>
    <n v="84911.39"/>
    <n v="3.0559851109668301E-6"/>
    <n v="12295.725939054837"/>
    <n v="3073.96"/>
    <n v="2.9999628944601873"/>
    <n v="1345088.6035638195"/>
    <m/>
    <m/>
    <n v="21.719473865852368"/>
    <m/>
    <m/>
    <n v="163.45991789651228"/>
    <n v="163.4"/>
    <n v="3.6669459309845998E-4"/>
    <n v="200.39848049633784"/>
    <n v="200.52879999999999"/>
    <n v="-6.498792376065099E-4"/>
    <n v="10244.327498507331"/>
    <e v="#N/A"/>
    <e v="#N/A"/>
    <n v="2.9895144404149154"/>
    <m/>
    <m/>
    <n v="365485485.80807197"/>
    <m/>
    <m/>
    <n v="2112"/>
    <n v="0.83725910064239828"/>
    <n v="1174141.107027197"/>
    <e v="#N/A"/>
    <n v="2408"/>
    <e v="#N/A"/>
    <n v="13.388061240730526"/>
    <m/>
    <n v="13.4324125"/>
    <n v="-3.3018089095666614E-3"/>
    <n v="13.510042541410403"/>
    <m/>
    <n v="13.41"/>
    <n v="64283003.508907579"/>
    <m/>
    <m/>
    <n v="16.917389631427984"/>
    <m/>
    <n v="16.79"/>
    <m/>
    <m/>
  </r>
  <r>
    <x v="2106"/>
    <n v="15.95"/>
    <n v="18.739999999999998"/>
    <n v="4835.82"/>
    <n v="4316.8500000000004"/>
    <n v="186.12"/>
    <n v="46537.26"/>
    <n v="94717.97"/>
    <n v="84565.37"/>
    <n v="2.7781327762710362E-6"/>
    <n v="12042.926730964917"/>
    <n v="3010.76"/>
    <n v="2.9999623785904275"/>
    <n v="1303697.49434145"/>
    <m/>
    <m/>
    <n v="21.940342875838326"/>
    <m/>
    <m/>
    <n v="162.78339110785919"/>
    <n v="162.72"/>
    <n v="3.8957170513276296E-4"/>
    <n v="199.56972877200582"/>
    <n v="199.70079999999999"/>
    <n v="-6.5633802165121491E-4"/>
    <n v="10033.492788315776"/>
    <e v="#N/A"/>
    <e v="#N/A"/>
    <n v="3.0853361891332414"/>
    <m/>
    <m/>
    <n v="341844455.47195405"/>
    <m/>
    <m/>
    <n v="2113"/>
    <n v="0.85112059765208115"/>
    <n v="1125896.6498081654"/>
    <e v="#N/A"/>
    <n v="2288"/>
    <e v="#N/A"/>
    <n v="13.660555363710369"/>
    <m/>
    <n v="13.7143"/>
    <n v="-3.9188756472900987E-3"/>
    <n v="13.785542379550025"/>
    <m/>
    <n v="13.68"/>
    <n v="61640055.492955558"/>
    <m/>
    <m/>
    <n v="16.984586052666995"/>
    <m/>
    <n v="16.96"/>
    <m/>
    <m/>
  </r>
  <r>
    <x v="2107"/>
    <n v="15.99"/>
    <n v="18.809999999999999"/>
    <n v="5035.12"/>
    <n v="4494.75"/>
    <n v="181.7"/>
    <n v="47642.5"/>
    <n v="95520.29"/>
    <n v="85281.46"/>
    <n v="2.7781327762710362E-6"/>
    <n v="12538.949481456286"/>
    <n v="3134.76"/>
    <n v="2.9999711242507514"/>
    <n v="1384273.4639892278"/>
    <m/>
    <m/>
    <n v="21.487696191059932"/>
    <m/>
    <m/>
    <n v="164.1582646139897"/>
    <n v="164.08"/>
    <n v="4.7699057770400621E-4"/>
    <n v="201.25552137166949"/>
    <n v="201.38720000000001"/>
    <n v="-6.5385798268469131E-4"/>
    <n v="10446.678566398281"/>
    <e v="#N/A"/>
    <e v="#N/A"/>
    <n v="3.0119002119666471"/>
    <m/>
    <m/>
    <n v="358054501.30679423"/>
    <m/>
    <m/>
    <n v="2114"/>
    <n v="0.85007974481658699"/>
    <n v="1218653.3455866694"/>
    <e v="#N/A"/>
    <n v="2408"/>
    <e v="#N/A"/>
    <n v="13.09698558814941"/>
    <m/>
    <n v="13.145099999999999"/>
    <n v="-3.6602545321517965E-3"/>
    <n v="13.216979694319249"/>
    <m/>
    <n v="13.31"/>
    <n v="66717672.671674654"/>
    <m/>
    <m/>
    <n v="16.840186405040832"/>
    <m/>
    <n v="16.97"/>
    <m/>
    <m/>
  </r>
  <r>
    <x v="2108"/>
    <n v="15.32"/>
    <n v="18.579999999999998"/>
    <n v="4816.45"/>
    <n v="4299.53"/>
    <n v="187.48"/>
    <n v="46127.44"/>
    <n v="94323.49"/>
    <n v="84212.71"/>
    <n v="2.7781327762710362E-6"/>
    <n v="11994.103542334371"/>
    <n v="2998.54"/>
    <n v="2.9999811716149765"/>
    <n v="1294076.5511159131"/>
    <m/>
    <m/>
    <n v="21.953761191676243"/>
    <m/>
    <m/>
    <n v="162.09752792986379"/>
    <n v="162.04"/>
    <n v="3.550230181670333E-4"/>
    <n v="198.72930750958139"/>
    <n v="198.858"/>
    <n v="-6.4715772268963967E-4"/>
    <n v="9992.6616158858815"/>
    <e v="#N/A"/>
    <e v="#N/A"/>
    <n v="3.1075405110619685"/>
    <m/>
    <m/>
    <n v="335256270.11129892"/>
    <m/>
    <m/>
    <n v="2115"/>
    <n v="0.82454251883745977"/>
    <n v="1112756.5629541145"/>
    <e v="#N/A"/>
    <n v="2204"/>
    <e v="#N/A"/>
    <n v="13.665189083519751"/>
    <m/>
    <n v="13.7107625"/>
    <n v="-3.323915535714983E-3"/>
    <n v="13.790559605555261"/>
    <m/>
    <n v="13.84"/>
    <n v="60919604.703769691"/>
    <m/>
    <m/>
    <n v="17.050644871485538"/>
    <m/>
    <n v="16.97"/>
    <m/>
    <m/>
  </r>
  <r>
    <x v="2109"/>
    <n v="15.28"/>
    <n v="18.23"/>
    <n v="4750.1000000000004"/>
    <n v="4240.29"/>
    <n v="188.99"/>
    <n v="45754.45"/>
    <n v="93997.440000000002"/>
    <n v="83921.38"/>
    <n v="2.7781327762710362E-6"/>
    <n v="11828.587865984686"/>
    <n v="2957.16"/>
    <n v="2.9999823702419506"/>
    <n v="1267319.2329115381"/>
    <m/>
    <m/>
    <n v="22.104428063025939"/>
    <m/>
    <m/>
    <n v="161.53326312923815"/>
    <n v="161.47999999999999"/>
    <n v="3.2984350531428674E-4"/>
    <n v="198.03774376986968"/>
    <n v="198.16560000000001"/>
    <n v="-6.4519891510095295E-4"/>
    <n v="9854.6967247386856"/>
    <e v="#N/A"/>
    <e v="#N/A"/>
    <n v="3.1323975927459049"/>
    <m/>
    <m/>
    <n v="329809332.90379483"/>
    <m/>
    <m/>
    <n v="2116"/>
    <n v="0.8381788261108063"/>
    <n v="1082056.4212766716"/>
    <e v="#N/A"/>
    <n v="2184"/>
    <e v="#N/A"/>
    <n v="13.852826247302481"/>
    <m/>
    <n v="13.893274999999999"/>
    <n v="-2.9113907770139669E-3"/>
    <n v="13.980091136259713"/>
    <m/>
    <n v="13.91"/>
    <n v="59238360.161636248"/>
    <m/>
    <m/>
    <n v="17.109045504670689"/>
    <m/>
    <n v="16.97"/>
    <m/>
    <m/>
  </r>
  <r>
    <x v="2110"/>
    <n v="14.74"/>
    <n v="18.14"/>
    <n v="4715.24"/>
    <n v="4209.16"/>
    <n v="191.5"/>
    <n v="45148.800000000003"/>
    <n v="93228.45"/>
    <n v="83234.59"/>
    <n v="2.7781327762710362E-6"/>
    <n v="11741.494003296988"/>
    <n v="2935.39"/>
    <n v="2.999977516887701"/>
    <n v="1253351.2180529081"/>
    <m/>
    <m/>
    <n v="22.184990227687766"/>
    <m/>
    <m/>
    <n v="160.20785822292819"/>
    <n v="160.16"/>
    <n v="2.9881507822304698E-4"/>
    <n v="196.41302931937255"/>
    <n v="196.5368"/>
    <n v="-6.2975829782230264E-4"/>
    <n v="9782.067265626476"/>
    <e v="#N/A"/>
    <e v="#N/A"/>
    <n v="3.173825442038706"/>
    <m/>
    <m/>
    <n v="321053529.77198541"/>
    <m/>
    <m/>
    <n v="2117"/>
    <n v="0.8125689084895259"/>
    <n v="1066132.7038613728"/>
    <e v="#N/A"/>
    <n v="2108"/>
    <e v="#N/A"/>
    <n v="13.953876543474163"/>
    <m/>
    <n v="14.000712500000001"/>
    <n v="-3.3452552165353922E-3"/>
    <n v="14.082243937536834"/>
    <m/>
    <n v="14.16"/>
    <n v="58366089.383707739"/>
    <m/>
    <m/>
    <n v="17.248471272139433"/>
    <m/>
    <n v="17.149999999999999"/>
    <m/>
    <m/>
  </r>
  <r>
    <x v="2111"/>
    <n v="13.7"/>
    <n v="18.07"/>
    <n v="4618"/>
    <n v="4122.32"/>
    <n v="196.41"/>
    <n v="43990.7"/>
    <n v="92745.58"/>
    <n v="82802.789999999994"/>
    <n v="3.0559851109668301E-6"/>
    <n v="11498.513969905805"/>
    <n v="2874.65"/>
    <n v="2.9999700728456697"/>
    <n v="1214529.0791336733"/>
    <m/>
    <m/>
    <n v="22.412091579119583"/>
    <m/>
    <m/>
    <n v="159.36641490145738"/>
    <n v="159.32"/>
    <n v="2.9133129210001663E-4"/>
    <n v="195.38207165301242"/>
    <n v="195.5"/>
    <n v="-6.0321405108743065E-4"/>
    <n v="9579.4247650538127"/>
    <e v="#N/A"/>
    <e v="#N/A"/>
    <n v="3.2546662596938023"/>
    <m/>
    <m/>
    <n v="304513420.55476123"/>
    <m/>
    <m/>
    <n v="2118"/>
    <n v="0.75816270060874369"/>
    <n v="1022038.1899959103"/>
    <e v="#N/A"/>
    <n v="1996"/>
    <e v="#N/A"/>
    <n v="14.239771836871745"/>
    <m/>
    <n v="14.3591625"/>
    <n v="-8.3145979529276604E-3"/>
    <n v="14.371302507026577"/>
    <m/>
    <n v="14.54"/>
    <n v="55950689.585207336"/>
    <m/>
    <m/>
    <n v="17.336187191660976"/>
    <m/>
    <n v="17.41"/>
    <m/>
    <m/>
  </r>
  <r>
    <x v="2112"/>
    <n v="14.85"/>
    <n v="18.510000000000002"/>
    <n v="4804.7"/>
    <n v="4288.97"/>
    <n v="186.79"/>
    <n v="46145.95"/>
    <n v="94372.53"/>
    <n v="84255.07"/>
    <n v="3.0559851109668301E-6"/>
    <n v="11963.09288756368"/>
    <n v="2990.79"/>
    <n v="2.9999775602980083"/>
    <n v="1288165.0380279007"/>
    <m/>
    <m/>
    <n v="21.958501466909617"/>
    <m/>
    <m/>
    <n v="162.15807855320756"/>
    <n v="162.08000000000001"/>
    <n v="4.8172848721339534E-4"/>
    <n v="198.80484896577019"/>
    <n v="198.92320000000001"/>
    <n v="-5.9495842732182336E-4"/>
    <n v="9966.3984145860886"/>
    <e v="#N/A"/>
    <e v="#N/A"/>
    <n v="3.095085784410748"/>
    <m/>
    <m/>
    <n v="334326195.66068822"/>
    <m/>
    <m/>
    <n v="2119"/>
    <n v="0.80226904376012953"/>
    <n v="1104635.3370972211"/>
    <e v="#N/A"/>
    <n v="2216"/>
    <e v="#N/A"/>
    <n v="13.66347463894143"/>
    <m/>
    <n v="13.761225"/>
    <n v="-7.1033182771569336E-3"/>
    <n v="13.789856515974938"/>
    <m/>
    <n v="13.75"/>
    <n v="60471895.406218797"/>
    <m/>
    <m/>
    <n v="17.03154950831777"/>
    <m/>
    <n v="17.22"/>
    <m/>
    <m/>
  </r>
  <r>
    <x v="2113"/>
    <n v="14.63"/>
    <n v="18.86"/>
    <n v="4794.3100000000004"/>
    <n v="4279.6899999999996"/>
    <n v="185.35"/>
    <n v="46500.61"/>
    <n v="94449.27"/>
    <n v="84323.33"/>
    <n v="3.0559851109668301E-6"/>
    <n v="11936.932034895548"/>
    <n v="2984.25"/>
    <n v="2.9999772253985251"/>
    <n v="1283971.9418088847"/>
    <m/>
    <m/>
    <n v="21.981685017151325"/>
    <m/>
    <m/>
    <n v="162.28598186720149"/>
    <n v="162.24"/>
    <n v="2.8341880671511888E-4"/>
    <n v="198.96187572068484"/>
    <n v="199.078"/>
    <n v="-5.8331045778614588E-4"/>
    <n v="9944.5481372122704"/>
    <e v="#N/A"/>
    <e v="#N/A"/>
    <n v="3.0710568870952644"/>
    <m/>
    <m/>
    <n v="339439345.27165365"/>
    <m/>
    <m/>
    <n v="2120"/>
    <n v="0.77571580063626733"/>
    <n v="1099818.0973921951"/>
    <e v="#N/A"/>
    <n v="2220"/>
    <e v="#N/A"/>
    <n v="13.69240039966502"/>
    <m/>
    <n v="13.795612500000001"/>
    <n v="-7.4815163397043971E-3"/>
    <n v="13.81922457922888"/>
    <m/>
    <n v="13.73"/>
    <n v="60207672.747824252"/>
    <m/>
    <m/>
    <n v="17.017173828176077"/>
    <m/>
    <n v="17.21"/>
    <m/>
    <m/>
  </r>
  <r>
    <x v="2114"/>
    <n v="14.29"/>
    <n v="18.55"/>
    <n v="4727.6499999999996"/>
    <n v="4220.17"/>
    <n v="189.15"/>
    <n v="45546.080000000002"/>
    <n v="94027.33"/>
    <n v="83946.37"/>
    <n v="3.0559851109668301E-6"/>
    <n v="11770.674128647046"/>
    <n v="2942.69"/>
    <n v="2.9999708187566636"/>
    <n v="1257174.5318229159"/>
    <m/>
    <m/>
    <n v="22.13396459756747"/>
    <m/>
    <m/>
    <n v="161.55705062506809"/>
    <n v="161.47999999999999"/>
    <n v="4.7715274379545036E-4"/>
    <n v="198.06842639922638"/>
    <n v="198.18199999999999"/>
    <n v="-5.7307727630973027E-4"/>
    <n v="9805.9617455207408"/>
    <e v="#N/A"/>
    <e v="#N/A"/>
    <n v="3.1338472111278763"/>
    <m/>
    <m/>
    <n v="325479035.71374726"/>
    <m/>
    <m/>
    <n v="2121"/>
    <n v="0.77035040431266844"/>
    <n v="1069190.5169283401"/>
    <e v="#N/A"/>
    <n v="2132"/>
    <e v="#N/A"/>
    <n v="13.882181536859852"/>
    <m/>
    <n v="13.986750000000001"/>
    <n v="-7.4762516767761245E-3"/>
    <n v="14.010940715657705"/>
    <m/>
    <n v="14.01"/>
    <n v="58530523.248458207"/>
    <m/>
    <m/>
    <n v="17.092667621656673"/>
    <m/>
    <n v="17.21"/>
    <m/>
    <m/>
  </r>
  <r>
    <x v="2115"/>
    <n v="13.45"/>
    <n v="18.350000000000001"/>
    <n v="4578.71"/>
    <n v="4087.2"/>
    <n v="195.27"/>
    <n v="44073.13"/>
    <n v="93354.98"/>
    <n v="83345.850000000006"/>
    <n v="3.0559851109668301E-6"/>
    <n v="11399.572557112535"/>
    <n v="2849.91"/>
    <n v="2.9999763350816466"/>
    <n v="1197746.0689033882"/>
    <m/>
    <m/>
    <n v="22.482080227833205"/>
    <m/>
    <m/>
    <n v="160.39791274835144"/>
    <n v="160.32"/>
    <n v="4.8598271177313634E-4"/>
    <n v="196.64754258569937"/>
    <n v="196.75800000000001"/>
    <n v="-5.6138715732345634E-4"/>
    <n v="9496.7202484408317"/>
    <e v="#N/A"/>
    <e v="#N/A"/>
    <n v="3.2350664214135323"/>
    <m/>
    <m/>
    <n v="304404011.34409094"/>
    <m/>
    <m/>
    <n v="2122"/>
    <n v="0.73297002724795635"/>
    <n v="1001780.1998107311"/>
    <e v="#N/A"/>
    <n v="2012"/>
    <e v="#N/A"/>
    <n v="14.318917279903852"/>
    <m/>
    <n v="14.4238625"/>
    <n v="-7.2758056377858482E-3"/>
    <n v="14.451909994891254"/>
    <m/>
    <n v="14.42"/>
    <n v="54839827.716174901"/>
    <m/>
    <m/>
    <n v="17.214357874351577"/>
    <m/>
    <n v="17.2"/>
    <m/>
    <m/>
  </r>
  <r>
    <x v="2116"/>
    <n v="14.02"/>
    <n v="18.59"/>
    <n v="4581.3"/>
    <n v="4089.48"/>
    <n v="195.36"/>
    <n v="44053.52"/>
    <n v="94733.58"/>
    <n v="84575.88"/>
    <n v="2.7781327762710362E-6"/>
    <n v="11405.186518614009"/>
    <n v="2851.31"/>
    <n v="2.9999812432229431"/>
    <n v="1198713.8090911729"/>
    <m/>
    <m/>
    <n v="22.474054621255195"/>
    <m/>
    <m/>
    <n v="162.75464893906582"/>
    <n v="162.68"/>
    <n v="4.5886980001119682E-4"/>
    <n v="199.53755279889339"/>
    <n v="199.6464"/>
    <n v="-5.4519991898982489E-4"/>
    <n v="9501.197876817474"/>
    <e v="#N/A"/>
    <e v="#N/A"/>
    <n v="3.2360254567801858"/>
    <m/>
    <m/>
    <n v="304063639.85618842"/>
    <m/>
    <m/>
    <n v="2123"/>
    <n v="0.75416890801506187"/>
    <n v="1002796.4787198519"/>
    <e v="#N/A"/>
    <n v="2020"/>
    <e v="#N/A"/>
    <n v="14.308930111654453"/>
    <m/>
    <n v="14.412125"/>
    <n v="-7.1602826332374248E-3"/>
    <n v="14.442377951196621"/>
    <m/>
    <n v="14.39"/>
    <n v="54894023.701021887"/>
    <m/>
    <m/>
    <n v="16.958565430089667"/>
    <m/>
    <n v="16.96"/>
    <m/>
    <m/>
  </r>
  <r>
    <x v="2117"/>
    <n v="15.02"/>
    <n v="18.8"/>
    <n v="4705.3"/>
    <n v="4200.1499999999996"/>
    <n v="190.09"/>
    <n v="45241.03"/>
    <n v="96373.8"/>
    <n v="86040"/>
    <n v="2.7781327762710362E-6"/>
    <n v="11713.599979588178"/>
    <n v="2928.42"/>
    <n v="2.9999726745440127"/>
    <n v="1247361.4540577345"/>
    <m/>
    <m/>
    <n v="22.169379809329634"/>
    <m/>
    <m/>
    <n v="165.56855048478869"/>
    <n v="165.52"/>
    <n v="2.9332095691558813E-4"/>
    <n v="202.98762465786845"/>
    <n v="203.09440000000001"/>
    <n v="-5.25742423875597E-4"/>
    <n v="9758.0397185871152"/>
    <e v="#N/A"/>
    <e v="#N/A"/>
    <n v="3.1485584203154211"/>
    <m/>
    <m/>
    <n v="320431957.20619297"/>
    <m/>
    <m/>
    <n v="2124"/>
    <n v="0.79893617021276586"/>
    <n v="1057036.4548611157"/>
    <e v="#N/A"/>
    <n v="2116"/>
    <e v="#N/A"/>
    <n v="13.921051714693492"/>
    <m/>
    <n v="14.019387500000001"/>
    <n v="-7.0142711517537926E-3"/>
    <n v="14.051055903357769"/>
    <m/>
    <n v="14"/>
    <n v="57862665.991164356"/>
    <m/>
    <m/>
    <n v="16.664420223045994"/>
    <m/>
    <n v="16.84"/>
    <m/>
    <m/>
  </r>
  <r>
    <x v="2118"/>
    <n v="15.11"/>
    <n v="19.420000000000002"/>
    <n v="4768.05"/>
    <n v="4256.1499999999996"/>
    <n v="187.86"/>
    <n v="45771.86"/>
    <n v="96248.01"/>
    <n v="85927.46"/>
    <n v="2.7781327762710362E-6"/>
    <n v="11869.523417344953"/>
    <n v="2967.4"/>
    <n v="2.9999741920013996"/>
    <n v="1272295.5919865356"/>
    <m/>
    <m/>
    <n v="22.021016057518366"/>
    <m/>
    <m/>
    <n v="165.34841352109976"/>
    <n v="165.28"/>
    <n v="4.1392498245262921E-4"/>
    <n v="202.71795812872361"/>
    <n v="202.82079999999999"/>
    <n v="-5.070578129875436E-4"/>
    <n v="9887.8578149075893"/>
    <e v="#N/A"/>
    <e v="#N/A"/>
    <n v="3.1114512837548367"/>
    <m/>
    <m/>
    <n v="327926476.03724641"/>
    <m/>
    <m/>
    <n v="2125"/>
    <n v="0.77806385169927894"/>
    <n v="1085186.5164605542"/>
    <e v="#N/A"/>
    <n v="2152"/>
    <e v="#N/A"/>
    <n v="13.734804587643257"/>
    <m/>
    <n v="13.8262625"/>
    <n v="-6.6147964684413196E-3"/>
    <n v="13.863240929746764"/>
    <m/>
    <n v="13.9"/>
    <n v="59403094.889627174"/>
    <m/>
    <m/>
    <n v="16.685646417787478"/>
    <m/>
    <n v="16.670000000000002"/>
    <m/>
    <m/>
  </r>
  <r>
    <x v="2119"/>
    <n v="15.96"/>
    <n v="20.09"/>
    <n v="4843.54"/>
    <n v="4323.5200000000004"/>
    <n v="183.77"/>
    <n v="46769.34"/>
    <n v="97551.88"/>
    <n v="87091.28"/>
    <n v="2.7781327762710362E-6"/>
    <n v="12057.153265887948"/>
    <n v="3014.3"/>
    <n v="2.9999844958656894"/>
    <n v="1302491.5843116408"/>
    <m/>
    <m/>
    <n v="21.846163660261482"/>
    <m/>
    <m/>
    <n v="167.58429899970392"/>
    <n v="167.52"/>
    <n v="3.8382879479414989E-4"/>
    <n v="205.4593897521452"/>
    <n v="205.5608"/>
    <n v="-4.9333456502798079E-4"/>
    <n v="10044.082378508954"/>
    <e v="#N/A"/>
    <e v="#N/A"/>
    <n v="3.0435434439469686"/>
    <m/>
    <m/>
    <n v="342193039.89009893"/>
    <m/>
    <m/>
    <n v="2126"/>
    <n v="0.79442508710801396"/>
    <n v="1119503.3190775674"/>
    <e v="#N/A"/>
    <n v="2244"/>
    <e v="#N/A"/>
    <n v="13.5167687192753"/>
    <m/>
    <n v="13.607637499999999"/>
    <n v="-6.6777778820680256E-3"/>
    <n v="13.643334908564073"/>
    <m/>
    <n v="13.6"/>
    <n v="61281061.26215218"/>
    <m/>
    <m/>
    <n v="16.459089379297108"/>
    <m/>
    <n v="16.559999999999999"/>
    <m/>
    <m/>
  </r>
  <r>
    <x v="2120"/>
    <n v="15.18"/>
    <n v="19.239999999999998"/>
    <n v="4666.8"/>
    <n v="4165.74"/>
    <n v="191.35"/>
    <n v="44838.82"/>
    <n v="96964.65"/>
    <n v="86566.78"/>
    <n v="2.7781327762710362E-6"/>
    <n v="11616.906402987648"/>
    <n v="2904.24"/>
    <n v="2.9999815452537151"/>
    <n v="1231181.2338180498"/>
    <m/>
    <m/>
    <n v="22.244205220425908"/>
    <m/>
    <m/>
    <n v="166.57143533420529"/>
    <n v="166.52"/>
    <n v="3.0888382299587569E-4"/>
    <n v="204.21783642312775"/>
    <n v="204.31960000000001"/>
    <n v="-4.9806076789626896E-4"/>
    <n v="9677.2611393532643"/>
    <e v="#N/A"/>
    <e v="#N/A"/>
    <n v="3.1689074748582717"/>
    <m/>
    <m/>
    <n v="313919403.1355319"/>
    <m/>
    <m/>
    <n v="2127"/>
    <n v="0.78898128898128905"/>
    <n v="1037759.3533787705"/>
    <e v="#N/A"/>
    <n v="2060"/>
    <e v="#N/A"/>
    <n v="14.009389217037018"/>
    <m/>
    <n v="14.102625"/>
    <n v="-6.6112360615829813E-3"/>
    <n v="14.140743015537657"/>
    <m/>
    <n v="14.19"/>
    <n v="56805940.906712383"/>
    <m/>
    <m/>
    <n v="16.557646451854545"/>
    <m/>
    <n v="16.72"/>
    <m/>
    <m/>
  </r>
  <r>
    <x v="2121"/>
    <n v="16.350000000000001"/>
    <n v="19.920000000000002"/>
    <n v="4722.5200000000004"/>
    <n v="4215.4399999999996"/>
    <n v="190.72"/>
    <n v="44988.41"/>
    <n v="96152.37"/>
    <n v="85840.88"/>
    <n v="3.0559851109668301E-6"/>
    <n v="11754.748392696796"/>
    <n v="2938.7"/>
    <n v="2.999982438730322"/>
    <n v="1253178.3776077724"/>
    <m/>
    <m/>
    <n v="22.109784799029377"/>
    <m/>
    <m/>
    <n v="165.16397173044786"/>
    <n v="165.12"/>
    <n v="2.6630166211139006E-4"/>
    <n v="202.49294117125967"/>
    <n v="202.5924"/>
    <n v="-4.9093069996863914E-4"/>
    <n v="9791.8720870522138"/>
    <e v="#N/A"/>
    <e v="#N/A"/>
    <n v="3.157955003357463"/>
    <m/>
    <m/>
    <n v="315941779.62958336"/>
    <m/>
    <m/>
    <n v="2128"/>
    <n v="0.82078313253012047"/>
    <n v="1062414.2346949205"/>
    <e v="#N/A"/>
    <n v="2096"/>
    <e v="#N/A"/>
    <n v="13.840314018011412"/>
    <m/>
    <n v="13.931274999999999"/>
    <n v="-6.5292646931875975E-3"/>
    <n v="13.970600888014177"/>
    <m/>
    <n v="14.08"/>
    <n v="58154050.776734561"/>
    <m/>
    <m/>
    <n v="16.694790005650738"/>
    <m/>
    <n v="16.72"/>
    <m/>
    <m/>
  </r>
  <r>
    <x v="2122"/>
    <n v="16.489999999999998"/>
    <n v="19.82"/>
    <n v="4768.83"/>
    <n v="4256.7700000000004"/>
    <n v="186.71"/>
    <n v="45934.23"/>
    <n v="96549.92"/>
    <n v="86195.53"/>
    <n v="3.0559851109668301E-6"/>
    <n v="11869.728433746792"/>
    <n v="2967.45"/>
    <n v="2.9999758829118579"/>
    <n v="1271596.2396883308"/>
    <m/>
    <m/>
    <n v="22.000825205551038"/>
    <m/>
    <m/>
    <n v="165.84281202144979"/>
    <n v="165.76"/>
    <n v="4.9958989774245843E-4"/>
    <n v="203.32543005341597"/>
    <n v="203.42400000000001"/>
    <n v="-4.8455416560500009E-4"/>
    <n v="9887.5913973479801"/>
    <e v="#N/A"/>
    <e v="#N/A"/>
    <n v="3.0913877445165934"/>
    <m/>
    <m/>
    <n v="329201194.87508672"/>
    <m/>
    <m/>
    <n v="2129"/>
    <n v="0.83198789101917248"/>
    <n v="1083210.4696015513"/>
    <e v="#N/A"/>
    <n v="2168"/>
    <e v="#N/A"/>
    <n v="13.703979286131757"/>
    <m/>
    <n v="13.7923375"/>
    <n v="-6.4063262567526369E-3"/>
    <n v="13.833157685133305"/>
    <m/>
    <n v="13.81"/>
    <n v="59291886.563729391"/>
    <m/>
    <m/>
    <n v="16.625251671898639"/>
    <m/>
    <n v="16.8"/>
    <m/>
    <m/>
  </r>
  <r>
    <x v="2123"/>
    <n v="17.059999999999999"/>
    <n v="20.46"/>
    <n v="4829.53"/>
    <n v="4310.9399999999996"/>
    <n v="185.59"/>
    <n v="46208.58"/>
    <n v="96939.91"/>
    <n v="86543.43"/>
    <n v="3.0559851109668301E-6"/>
    <n v="12020.519030842372"/>
    <n v="3005.15"/>
    <n v="2.999973056533741"/>
    <n v="1295856.5725771859"/>
    <m/>
    <m/>
    <n v="21.860269250975975"/>
    <m/>
    <m/>
    <n v="166.50863369097345"/>
    <n v="166.44"/>
    <n v="4.1236295946567303E-4"/>
    <n v="204.14195974439548"/>
    <n v="204.23920000000001"/>
    <n v="-4.7610965771771596E-4"/>
    <n v="10013.128984000821"/>
    <e v="#N/A"/>
    <e v="#N/A"/>
    <n v="3.0726753479131363"/>
    <m/>
    <m/>
    <n v="333108242.19575578"/>
    <m/>
    <m/>
    <n v="2130"/>
    <n v="0.83382209188660794"/>
    <n v="1110742.0684280449"/>
    <e v="#N/A"/>
    <n v="2188"/>
    <e v="#N/A"/>
    <n v="13.528957628620407"/>
    <m/>
    <n v="13.6136625"/>
    <n v="-6.222048723449114E-3"/>
    <n v="13.656658908245658"/>
    <m/>
    <n v="13.77"/>
    <n v="60798374.826744184"/>
    <m/>
    <m/>
    <n v="16.55758747041649"/>
    <m/>
    <n v="16.75"/>
    <m/>
    <m/>
  </r>
  <r>
    <x v="2124"/>
    <n v="17.829999999999998"/>
    <n v="20.92"/>
    <n v="4926.66"/>
    <n v="4397.62"/>
    <n v="182.34"/>
    <n v="47018.06"/>
    <n v="97583.679999999993"/>
    <n v="87117.9"/>
    <n v="3.0559851109668301E-6"/>
    <n v="12261.972959963994"/>
    <n v="3065.51"/>
    <n v="2.999978130870228"/>
    <n v="1334927.4221135147"/>
    <m/>
    <m/>
    <n v="21.63993396719485"/>
    <m/>
    <m/>
    <n v="167.61031684907351"/>
    <n v="167.56"/>
    <n v="3.0029153183042112E-4"/>
    <n v="205.4928642119514"/>
    <n v="205.58959999999999"/>
    <n v="-4.7052860674168251E-4"/>
    <n v="10214.168963833365"/>
    <e v="#N/A"/>
    <e v="#N/A"/>
    <n v="3.0187021020719103"/>
    <m/>
    <m/>
    <n v="344752735.23225826"/>
    <m/>
    <m/>
    <n v="2131"/>
    <n v="0.85229445506692147"/>
    <n v="1155370.4778825217"/>
    <e v="#N/A"/>
    <n v="2280"/>
    <e v="#N/A"/>
    <n v="13.256313652975894"/>
    <m/>
    <n v="13.335062499999999"/>
    <n v="-5.9053976705474298E-3"/>
    <n v="13.381610633481301"/>
    <m/>
    <n v="13.48"/>
    <n v="63240653.007305637"/>
    <m/>
    <m/>
    <n v="16.447121141601546"/>
    <m/>
    <n v="16.75"/>
    <m/>
    <m/>
  </r>
  <r>
    <x v="2125"/>
    <n v="17.47"/>
    <n v="20.62"/>
    <n v="4742.43"/>
    <n v="4233.16"/>
    <n v="187.71"/>
    <n v="45633.279999999999"/>
    <n v="95918.97"/>
    <n v="85631.46"/>
    <n v="3.0559851109668301E-6"/>
    <n v="11803.154770708017"/>
    <n v="2950.8"/>
    <n v="2.999984672193309"/>
    <n v="1260030.9143519213"/>
    <m/>
    <m/>
    <n v="22.043999934472385"/>
    <m/>
    <m/>
    <n v="164.74698370463085"/>
    <n v="164.68"/>
    <n v="4.0675069608231418E-4"/>
    <n v="201.98259444714606"/>
    <n v="202.07599999999999"/>
    <n v="-4.6222981875110314E-4"/>
    <n v="9831.9017222907278"/>
    <e v="#N/A"/>
    <e v="#N/A"/>
    <n v="3.1074340396044513"/>
    <m/>
    <m/>
    <n v="324420648.85579842"/>
    <m/>
    <m/>
    <n v="2132"/>
    <n v="0.84723569350145478"/>
    <n v="1068918.5175066399"/>
    <e v="#N/A"/>
    <n v="2120"/>
    <e v="#N/A"/>
    <n v="13.751426153836006"/>
    <m/>
    <n v="13.82995"/>
    <n v="-5.6778112837714279E-3"/>
    <n v="13.881578413228922"/>
    <m/>
    <n v="13.89"/>
    <n v="58508102.000755407"/>
    <m/>
    <m/>
    <n v="16.727180837303806"/>
    <m/>
    <n v="16.89"/>
    <m/>
    <m/>
  </r>
  <r>
    <x v="2126"/>
    <n v="17.98"/>
    <n v="20.68"/>
    <n v="4655.93"/>
    <n v="4155.8999999999996"/>
    <n v="189.15"/>
    <n v="45283.9"/>
    <n v="95926.64"/>
    <n v="85637.26"/>
    <n v="2.7781327762710362E-6"/>
    <n v="11586.739841395583"/>
    <n v="2896.7"/>
    <n v="2.999979232021122"/>
    <n v="1225488.4053829224"/>
    <m/>
    <m/>
    <n v="22.242848165415669"/>
    <m/>
    <m/>
    <n v="164.74408825155118"/>
    <n v="164.68"/>
    <n v="3.8916839659441926E-4"/>
    <n v="201.9799299832307"/>
    <n v="202.07159999999999"/>
    <n v="-4.5365116507856129E-4"/>
    <n v="9651.3476518364059"/>
    <e v="#N/A"/>
    <e v="#N/A"/>
    <n v="3.1305861841466265"/>
    <m/>
    <m/>
    <n v="319355642.19528961"/>
    <m/>
    <m/>
    <n v="2133"/>
    <n v="0.86943907156673117"/>
    <n v="1029761.7344295395"/>
    <e v="#N/A"/>
    <n v="2092"/>
    <e v="#N/A"/>
    <n v="13.99979688634687"/>
    <m/>
    <n v="14.073874999999999"/>
    <n v="-5.2635193685555137E-3"/>
    <n v="14.133014744675114"/>
    <m/>
    <n v="14.01"/>
    <n v="56362856.442759827"/>
    <m/>
    <m/>
    <n v="16.723759317519836"/>
    <m/>
    <n v="16.690000000000001"/>
    <m/>
    <m/>
  </r>
  <r>
    <x v="2127"/>
    <n v="17.739999999999998"/>
    <n v="19.989999999999998"/>
    <n v="4548.67"/>
    <n v="4060.14"/>
    <n v="193.83"/>
    <n v="44162.05"/>
    <n v="94293.51"/>
    <n v="84179.06"/>
    <n v="2.7781327762710362E-6"/>
    <n v="11319.53676212655"/>
    <n v="2829.89"/>
    <n v="2.9999917884181189"/>
    <n v="1183120.6141332868"/>
    <m/>
    <m/>
    <n v="22.498521762797413"/>
    <m/>
    <m/>
    <n v="161.93540763512127"/>
    <n v="161.88"/>
    <n v="3.4227597678082589E-4"/>
    <n v="198.53664242529251"/>
    <n v="198.624"/>
    <n v="-4.3981379242929997E-4"/>
    <n v="9428.6906306060355"/>
    <e v="#N/A"/>
    <e v="#N/A"/>
    <n v="3.2078682034088319"/>
    <m/>
    <m/>
    <n v="303509278.6135053"/>
    <m/>
    <m/>
    <n v="2134"/>
    <n v="0.88744372186093046"/>
    <n v="982273.21508411376"/>
    <e v="#N/A"/>
    <n v="1980"/>
    <e v="#N/A"/>
    <n v="14.321712301725"/>
    <m/>
    <n v="14.407999999999999"/>
    <n v="-5.988874116810039E-3"/>
    <n v="14.458172223213255"/>
    <m/>
    <n v="14.39"/>
    <n v="53763156.162996374"/>
    <m/>
    <m/>
    <n v="17.007943555393236"/>
    <m/>
    <n v="17.04"/>
    <m/>
    <m/>
  </r>
  <r>
    <x v="2128"/>
    <n v="15.6"/>
    <n v="18.62"/>
    <n v="4096.7299999999996"/>
    <n v="3656.73"/>
    <n v="213.25"/>
    <n v="39739.269999999997"/>
    <n v="90496.57"/>
    <n v="80789.16"/>
    <n v="2.7781327762710362E-6"/>
    <n v="10194.618448581567"/>
    <n v="2548.66"/>
    <n v="2.9999915440198248"/>
    <n v="1006781.0722325379"/>
    <m/>
    <m/>
    <n v="23.615618387457744"/>
    <m/>
    <m/>
    <n v="155.41092511259114"/>
    <n v="155.36000000000001"/>
    <n v="3.2778779989151019E-4"/>
    <n v="190.53768124540915"/>
    <n v="190.61959999999999"/>
    <n v="-4.297499029000118E-4"/>
    <n v="8491.6244394822497"/>
    <e v="#N/A"/>
    <e v="#N/A"/>
    <n v="3.5290739857436599"/>
    <m/>
    <m/>
    <n v="242698561.45696074"/>
    <m/>
    <m/>
    <n v="2135"/>
    <n v="0.83780880773361965"/>
    <n v="787052.02458548523"/>
    <e v="#N/A"/>
    <n v="1568"/>
    <e v="#N/A"/>
    <n v="15.743964883963468"/>
    <m/>
    <n v="15.831675000000001"/>
    <n v="-5.5401665355392371E-3"/>
    <n v="15.894172863613802"/>
    <m/>
    <n v="15.9"/>
    <n v="43077659.956054524"/>
    <m/>
    <m/>
    <n v="17.692250071873918"/>
    <m/>
    <n v="17.46"/>
    <m/>
    <m/>
  </r>
  <r>
    <x v="2129"/>
    <n v="14.38"/>
    <n v="17.59"/>
    <n v="3862.89"/>
    <n v="3447.99"/>
    <n v="226.67"/>
    <n v="37236.720000000001"/>
    <n v="87990.54"/>
    <n v="78551.73"/>
    <n v="2.7781327762710362E-6"/>
    <n v="9612.4785908193553"/>
    <n v="2403.13"/>
    <n v="2.9999827686472869"/>
    <n v="920565.92890727171"/>
    <m/>
    <m/>
    <n v="24.289020667471537"/>
    <m/>
    <m/>
    <n v="151.10360298605866"/>
    <n v="151.04"/>
    <n v="4.2110027846042897E-4"/>
    <n v="185.25699961187306"/>
    <n v="185.33519999999999"/>
    <n v="-4.2194029049491544E-4"/>
    <n v="8006.6600152178853"/>
    <e v="#N/A"/>
    <e v="#N/A"/>
    <n v="3.7509560060152065"/>
    <m/>
    <m/>
    <n v="212114893.69945839"/>
    <m/>
    <m/>
    <n v="2136"/>
    <n v="0.81750994883456518"/>
    <n v="697172.70823583379"/>
    <e v="#N/A"/>
    <n v="1388.8"/>
    <e v="#N/A"/>
    <n v="16.641914898289603"/>
    <m/>
    <n v="16.724274999999999"/>
    <n v="-4.9245842770700987E-3"/>
    <n v="16.800897709787971"/>
    <m/>
    <n v="16.79"/>
    <n v="38157968.931249723"/>
    <m/>
    <m/>
    <n v="18.18160930978711"/>
    <m/>
    <n v="18.22"/>
    <m/>
    <m/>
  </r>
  <r>
    <x v="2130"/>
    <n v="16.28"/>
    <n v="18.3"/>
    <n v="4129.16"/>
    <n v="3685.63"/>
    <n v="215.95"/>
    <n v="38997.78"/>
    <n v="89378.06"/>
    <n v="79789.759999999995"/>
    <n v="2.7781327762710362E-6"/>
    <n v="10274.317599316913"/>
    <n v="2568.59"/>
    <n v="2.9999834926231563"/>
    <n v="1015706.6289707157"/>
    <m/>
    <m/>
    <n v="23.450173926225883"/>
    <m/>
    <m/>
    <n v="153.47512349188386"/>
    <n v="153.4"/>
    <n v="4.8972289363669042E-4"/>
    <n v="188.16516489260945"/>
    <n v="188.24119999999999"/>
    <n v="-4.039238349019536E-4"/>
    <n v="8557.7509527064394"/>
    <e v="#N/A"/>
    <e v="#N/A"/>
    <n v="3.5729730577272316"/>
    <m/>
    <m/>
    <n v="232125217.09234464"/>
    <m/>
    <m/>
    <n v="2137"/>
    <n v="0.88961748633879789"/>
    <n v="793192.63199879543"/>
    <e v="#N/A"/>
    <n v="1545.2"/>
    <e v="#N/A"/>
    <n v="15.492767318570831"/>
    <m/>
    <n v="15.552949999999999"/>
    <n v="-3.869534810384434E-3"/>
    <n v="15.641352474463682"/>
    <m/>
    <n v="15.85"/>
    <n v="43412237.548522495"/>
    <m/>
    <m/>
    <n v="17.893218069737308"/>
    <m/>
    <n v="17.93"/>
    <m/>
    <m/>
  </r>
  <r>
    <x v="2131"/>
    <n v="16.41"/>
    <n v="18.29"/>
    <n v="4104.8900000000003"/>
    <n v="3663.96"/>
    <n v="214.13"/>
    <n v="39326.65"/>
    <n v="88344.91"/>
    <n v="78867.22"/>
    <n v="2.7781327762710362E-6"/>
    <n v="10213.679100573396"/>
    <n v="2553.4299999999998"/>
    <n v="2.9999839825542098"/>
    <n v="1006739.0646348703"/>
    <m/>
    <m/>
    <n v="23.518500510336239"/>
    <m/>
    <m/>
    <n v="151.69735572254692"/>
    <n v="151.63999999999999"/>
    <n v="3.7823610226150883E-4"/>
    <n v="185.98577141296204"/>
    <n v="186.05680000000001"/>
    <n v="-3.817575441369403E-4"/>
    <n v="8507.1901357784827"/>
    <e v="#N/A"/>
    <e v="#N/A"/>
    <n v="3.5426663515621795"/>
    <m/>
    <m/>
    <n v="236022283.6336115"/>
    <m/>
    <m/>
    <n v="2138"/>
    <n v="0.89721159103335157"/>
    <n v="783838.91898905789"/>
    <e v="#N/A"/>
    <n v="1522.4"/>
    <e v="#N/A"/>
    <n v="15.583132643023148"/>
    <m/>
    <n v="15.646274999999999"/>
    <n v="-4.0356159518384338E-3"/>
    <n v="15.73277903455943"/>
    <m/>
    <n v="15.96"/>
    <n v="42899924.867744148"/>
    <m/>
    <m/>
    <n v="18.099482706524149"/>
    <m/>
    <n v="18.23"/>
    <m/>
    <m/>
  </r>
  <r>
    <x v="2132"/>
    <n v="15.8"/>
    <n v="17.600000000000001"/>
    <n v="3929.79"/>
    <n v="3507.66"/>
    <n v="219.72"/>
    <n v="38301.230000000003"/>
    <n v="85736.93"/>
    <n v="76538.81"/>
    <n v="2.7781327762710362E-6"/>
    <n v="9777.7614734273757"/>
    <n v="2444.4499999999998"/>
    <n v="2.9999842391652014"/>
    <n v="942310.6644790509"/>
    <m/>
    <m/>
    <n v="24.019510394305431"/>
    <m/>
    <m/>
    <n v="147.21559436268103"/>
    <n v="147.16"/>
    <n v="3.7778175238534217E-4"/>
    <n v="180.49118758441864"/>
    <n v="180.5592"/>
    <n v="-3.766765447640319E-4"/>
    <n v="8144.0496433358512"/>
    <e v="#N/A"/>
    <e v="#N/A"/>
    <n v="3.6349507262109761"/>
    <m/>
    <m/>
    <n v="223696951.36000788"/>
    <m/>
    <m/>
    <n v="2139"/>
    <n v="0.89772727272727271"/>
    <n v="716939.56149140093"/>
    <e v="#N/A"/>
    <n v="1436"/>
    <e v="#N/A"/>
    <n v="16.247133048757423"/>
    <m/>
    <n v="16.2997625"/>
    <n v="-3.2288477358229928E-3"/>
    <n v="16.403358773165227"/>
    <m/>
    <n v="16.39"/>
    <n v="39238144.601452358"/>
    <m/>
    <m/>
    <n v="18.633199303124442"/>
    <m/>
    <n v="18.739999999999998"/>
    <m/>
    <m/>
  </r>
  <r>
    <x v="2133"/>
    <n v="14.05"/>
    <n v="16.45"/>
    <n v="3679.38"/>
    <n v="3284.14"/>
    <n v="237.79"/>
    <n v="35150.949999999997"/>
    <n v="82074.12"/>
    <n v="73268.740000000005"/>
    <n v="2.7781327762710362E-6"/>
    <n v="9154.4898797765054"/>
    <n v="2288.63"/>
    <n v="2.9999868391904787"/>
    <n v="852231.64178175421"/>
    <m/>
    <m/>
    <n v="24.784167671731456"/>
    <m/>
    <m/>
    <n v="140.92288750025463"/>
    <n v="140.88"/>
    <n v="3.044257542208495E-4"/>
    <n v="172.77631019922961"/>
    <n v="172.83840000000001"/>
    <n v="-3.5923614642574542E-4"/>
    <n v="7624.8638079104767"/>
    <e v="#N/A"/>
    <e v="#N/A"/>
    <n v="3.9336772768594619"/>
    <m/>
    <m/>
    <n v="186884523.06543204"/>
    <m/>
    <m/>
    <n v="2140"/>
    <n v="0.85410334346504568"/>
    <n v="625546.83648827963"/>
    <e v="#N/A"/>
    <n v="1228"/>
    <e v="#N/A"/>
    <n v="17.281650572192554"/>
    <m/>
    <n v="17.315024999999999"/>
    <n v="-1.9274836627405367E-3"/>
    <n v="17.448039580366903"/>
    <m/>
    <n v="17.61"/>
    <n v="34235916.508619964"/>
    <m/>
    <m/>
    <n v="19.428625770516049"/>
    <m/>
    <n v="19.579999999999998"/>
    <m/>
    <m/>
  </r>
  <r>
    <x v="2134"/>
    <n v="14.51"/>
    <n v="16.899999999999999"/>
    <n v="3881.94"/>
    <n v="3464.93"/>
    <n v="230.1"/>
    <n v="36287.08"/>
    <n v="82384.42"/>
    <n v="73545.55"/>
    <n v="2.7781327762710362E-6"/>
    <n v="9658.2342462234428"/>
    <n v="2414.5700000000002"/>
    <n v="2.9999810509628806"/>
    <n v="922595.08041749976"/>
    <m/>
    <m/>
    <n v="24.10136334018696"/>
    <m/>
    <m/>
    <n v="141.45222954485541"/>
    <n v="141.4"/>
    <n v="3.6937443320650409E-4"/>
    <n v="173.42549182396311"/>
    <n v="173.50280000000001"/>
    <n v="-4.4557307453763073E-4"/>
    <n v="8044.3767127759711"/>
    <e v="#N/A"/>
    <e v="#N/A"/>
    <n v="3.8062557077256391"/>
    <m/>
    <m/>
    <n v="198950130.01166365"/>
    <m/>
    <m/>
    <n v="2141"/>
    <n v="0.85857988165680477"/>
    <n v="694395.41575081099"/>
    <e v="#N/A"/>
    <n v="1307.2"/>
    <e v="#N/A"/>
    <n v="16.329545153538554"/>
    <m/>
    <n v="16.352362500000002"/>
    <n v="-1.3953547361397201E-3"/>
    <n v="16.486971124630966"/>
    <m/>
    <n v="17.02"/>
    <n v="38003638.694746219"/>
    <m/>
    <m/>
    <n v="19.354562129888379"/>
    <m/>
    <n v="19.79"/>
    <m/>
    <m/>
  </r>
  <r>
    <x v="2135"/>
    <n v="14.59"/>
    <n v="17.13"/>
    <n v="3763.06"/>
    <n v="3358.79"/>
    <n v="230.9"/>
    <n v="36161.06"/>
    <n v="81446.02"/>
    <n v="72707.22"/>
    <n v="3.0559851109668301E-6"/>
    <n v="9361.7769469020186"/>
    <n v="2340.46"/>
    <n v="2.9999730595276222"/>
    <n v="880177.45666628459"/>
    <m/>
    <m/>
    <n v="24.46859703476213"/>
    <m/>
    <m/>
    <n v="139.83078825417905"/>
    <n v="139.76"/>
    <n v="5.0649867042840135E-4"/>
    <n v="171.43811046270042"/>
    <n v="171.51"/>
    <n v="-4.1915653489343896E-4"/>
    <n v="7797.2831535881105"/>
    <e v="#N/A"/>
    <e v="#N/A"/>
    <n v="3.8188612775427608"/>
    <m/>
    <m/>
    <n v="197523137.99154374"/>
    <m/>
    <m/>
    <n v="2142"/>
    <n v="0.8517221249270287"/>
    <n v="651787.17001665279"/>
    <e v="#N/A"/>
    <n v="1286.8"/>
    <e v="#N/A"/>
    <n v="16.827411005280499"/>
    <m/>
    <n v="16.852912499999999"/>
    <n v="-1.5131802719262621E-3"/>
    <n v="16.990267060860756"/>
    <m/>
    <n v="17.09"/>
    <n v="35670823.203266904"/>
    <m/>
    <m/>
    <n v="19.57318813689092"/>
    <m/>
    <n v="19.57"/>
    <m/>
    <m/>
  </r>
  <r>
    <x v="2136"/>
    <n v="14.18"/>
    <n v="16.63"/>
    <n v="3627.11"/>
    <n v="3237.44"/>
    <n v="237.66"/>
    <n v="35102.43"/>
    <n v="79970.97"/>
    <n v="71390.210000000006"/>
    <n v="3.0559851109668301E-6"/>
    <n v="9023.3391997228664"/>
    <n v="2255.85"/>
    <n v="2.9999730477305082"/>
    <n v="832469.46848306712"/>
    <m/>
    <m/>
    <n v="24.909962653177892"/>
    <m/>
    <m/>
    <n v="137.29499741939006"/>
    <n v="137.24"/>
    <n v="4.0073899293235904E-4"/>
    <n v="168.32931447135476"/>
    <n v="168.39599999999999"/>
    <n v="-3.9600423196051171E-4"/>
    <n v="7515.3582681439975"/>
    <e v="#N/A"/>
    <e v="#N/A"/>
    <n v="3.9304497194915924"/>
    <m/>
    <m/>
    <n v="185943831.36074618"/>
    <m/>
    <m/>
    <n v="2143"/>
    <n v="0.85267588695129293"/>
    <n v="604669.84830050601"/>
    <e v="#N/A"/>
    <n v="1220.4000000000001"/>
    <e v="#N/A"/>
    <n v="17.434557862365676"/>
    <m/>
    <n v="17.461099999999998"/>
    <n v="-1.5200724830808365E-3"/>
    <n v="17.603512503076193"/>
    <m/>
    <n v="17.54"/>
    <n v="33091920.129522666"/>
    <m/>
    <m/>
    <n v="19.927058401853856"/>
    <m/>
    <n v="20"/>
    <m/>
    <m/>
  </r>
  <r>
    <x v="2137"/>
    <n v="13.88"/>
    <n v="16.489999999999998"/>
    <n v="3582.48"/>
    <n v="3197.59"/>
    <n v="238.83"/>
    <n v="34930.25"/>
    <n v="79139.42"/>
    <n v="70647.67"/>
    <n v="3.0559851109668301E-6"/>
    <n v="8912.093648900167"/>
    <n v="2228.04"/>
    <n v="2.999970219969196"/>
    <n v="817091.19785683614"/>
    <m/>
    <m/>
    <n v="25.062620037090763"/>
    <m/>
    <m/>
    <n v="135.86407075452962"/>
    <n v="135.80000000000001"/>
    <n v="4.7180231612387047E-4"/>
    <n v="166.57512207134079"/>
    <n v="166.64"/>
    <n v="-3.8932986473361186E-4"/>
    <n v="7422.6373742537216"/>
    <e v="#N/A"/>
    <e v="#N/A"/>
    <n v="3.949582893123762"/>
    <m/>
    <m/>
    <n v="184105671.66957816"/>
    <m/>
    <m/>
    <n v="2144"/>
    <n v="0.84172225591267447"/>
    <n v="589764.07993334939"/>
    <e v="#N/A"/>
    <n v="1213.5999999999999"/>
    <e v="#N/A"/>
    <n v="17.648339709794634"/>
    <m/>
    <n v="17.6690875"/>
    <n v="-1.1742423147412806E-3"/>
    <n v="17.81959140236156"/>
    <m/>
    <n v="17.559999999999999"/>
    <n v="32275895.593348932"/>
    <m/>
    <m/>
    <n v="20.133639482493972"/>
    <m/>
    <n v="20.3"/>
    <m/>
    <m/>
  </r>
  <r>
    <x v="2138"/>
    <n v="14.07"/>
    <n v="16.75"/>
    <n v="3660.21"/>
    <n v="3266.96"/>
    <n v="238.8"/>
    <n v="34934.54"/>
    <n v="79136.7"/>
    <n v="70645.03"/>
    <n v="3.0559851109668301E-6"/>
    <n v="9105.2396383470314"/>
    <n v="2276.3200000000002"/>
    <n v="2.9999822689020132"/>
    <n v="843672.6406949329"/>
    <m/>
    <m/>
    <n v="24.790114748536553"/>
    <m/>
    <m/>
    <n v="135.85608840787296"/>
    <n v="135.80000000000001"/>
    <n v="4.1302214928529146E-4"/>
    <n v="166.56551791706502"/>
    <n v="166.63159999999999"/>
    <n v="-3.9657593718700479E-4"/>
    <n v="7583.4493506058716"/>
    <e v="#N/A"/>
    <e v="#N/A"/>
    <n v="3.9488703883779985"/>
    <m/>
    <m/>
    <n v="184136868.24223247"/>
    <m/>
    <m/>
    <n v="2145"/>
    <n v="0.84"/>
    <n v="615332.5741497695"/>
    <e v="#N/A"/>
    <n v="1190"/>
    <e v="#N/A"/>
    <n v="17.264664300496712"/>
    <m/>
    <n v="17.284600000000001"/>
    <n v="-1.1533792800116904E-3"/>
    <n v="17.432413417180708"/>
    <m/>
    <n v="17.739999999999998"/>
    <n v="33674892.640809365"/>
    <m/>
    <m/>
    <n v="20.133708680842819"/>
    <m/>
    <n v="20.21"/>
    <m/>
    <m/>
  </r>
  <r>
    <x v="2139"/>
    <n v="13.98"/>
    <n v="16.79"/>
    <n v="3587.3"/>
    <n v="3201.88"/>
    <n v="242.5"/>
    <n v="34393.050000000003"/>
    <n v="79621.429999999993"/>
    <n v="71077.53"/>
    <n v="3.0559851109668301E-6"/>
    <n v="8923.6491099838204"/>
    <n v="2230.9299999999998"/>
    <n v="2.9999682240069481"/>
    <n v="818455.01844609086"/>
    <m/>
    <m/>
    <n v="25.03638082568013"/>
    <m/>
    <m/>
    <n v="136.68490441083188"/>
    <n v="136.63999999999999"/>
    <n v="3.2863298325436219E-4"/>
    <n v="167.58186631297019"/>
    <n v="167.64760000000001"/>
    <n v="-3.9209441131171641E-4"/>
    <n v="7432.1682248073557"/>
    <e v="#N/A"/>
    <e v="#N/A"/>
    <n v="4.0098349995402121"/>
    <m/>
    <m/>
    <n v="178414986.61554262"/>
    <m/>
    <m/>
    <n v="2146"/>
    <n v="0.83263847528290658"/>
    <n v="590797.00220761995"/>
    <e v="#N/A"/>
    <n v="1170.4000000000001"/>
    <e v="#N/A"/>
    <n v="17.607767685237992"/>
    <m/>
    <n v="17.633812500000001"/>
    <n v="-1.4769814957491523E-3"/>
    <n v="17.779075330961621"/>
    <m/>
    <n v="17.87"/>
    <n v="32331877.624904465"/>
    <m/>
    <m/>
    <n v="20.009767984518131"/>
    <m/>
    <n v="20.39"/>
    <m/>
    <m/>
  </r>
  <r>
    <x v="2140"/>
    <n v="14.15"/>
    <n v="16.59"/>
    <n v="3549.43"/>
    <n v="3168.05"/>
    <n v="244.93"/>
    <n v="34048.47"/>
    <n v="78756.070000000007"/>
    <n v="70304.38"/>
    <n v="3.0559851109668301E-6"/>
    <n v="8828.7990833821677"/>
    <n v="2207.2199999999998"/>
    <n v="2.9999633400305217"/>
    <n v="805460.56162651593"/>
    <m/>
    <m/>
    <n v="25.166678693687054"/>
    <m/>
    <m/>
    <n v="135.18946430533558"/>
    <n v="135.12"/>
    <n v="5.1409343794839302E-4"/>
    <n v="165.7489341407356"/>
    <n v="165.81280000000001"/>
    <n v="-3.8516845059255456E-4"/>
    <n v="7353.0077941179252"/>
    <e v="#N/A"/>
    <e v="#N/A"/>
    <n v="4.0493503069658736"/>
    <m/>
    <m/>
    <n v="174800001.59348246"/>
    <m/>
    <m/>
    <n v="2147"/>
    <n v="0.85292344786015672"/>
    <n v="578254.20957140939"/>
    <e v="#N/A"/>
    <n v="1138"/>
    <e v="#N/A"/>
    <n v="17.791319365055809"/>
    <m/>
    <n v="17.8136625"/>
    <n v="-1.2542695778697821E-3"/>
    <n v="17.96509432429399"/>
    <m/>
    <n v="18.09"/>
    <n v="31644660.120017745"/>
    <m/>
    <m/>
    <n v="20.225366510021473"/>
    <m/>
    <n v="20.329999999999998"/>
    <m/>
    <m/>
  </r>
  <r>
    <x v="2141"/>
    <n v="15.43"/>
    <n v="17.600000000000001"/>
    <n v="3800.79"/>
    <n v="3392.39"/>
    <n v="229.33"/>
    <n v="36216.300000000003"/>
    <n v="79778.509999999995"/>
    <n v="71216.88"/>
    <n v="3.0559851109668301E-6"/>
    <n v="9453.7976642180329"/>
    <n v="2363.46"/>
    <n v="2.9999820873710714"/>
    <n v="891007.96958814992"/>
    <m/>
    <m/>
    <n v="24.274979376695082"/>
    <m/>
    <m/>
    <n v="136.94120399921829"/>
    <n v="136.88"/>
    <n v="4.4713617196290301E-4"/>
    <n v="167.89683718641507"/>
    <n v="167.96440000000001"/>
    <n v="-4.022448422698055E-4"/>
    <n v="7873.4718630684838"/>
    <e v="#N/A"/>
    <e v="#N/A"/>
    <n v="3.7912326854594594"/>
    <m/>
    <m/>
    <n v="197043654.43529475"/>
    <m/>
    <m/>
    <n v="2148"/>
    <n v="0.87670454545454535"/>
    <n v="660128.11364312842"/>
    <e v="#N/A"/>
    <n v="1315.6"/>
    <e v="#N/A"/>
    <n v="16.530687792710484"/>
    <m/>
    <n v="16.557449999999999"/>
    <n v="-1.6163242099185293E-3"/>
    <n v="16.692360739754331"/>
    <m/>
    <n v="16.75"/>
    <n v="36124861.532541707"/>
    <m/>
    <m/>
    <n v="19.96217853607277"/>
    <m/>
    <n v="19.96"/>
    <m/>
    <m/>
  </r>
  <r>
    <x v="2142"/>
    <n v="16.809999999999999"/>
    <n v="18.5"/>
    <n v="3928.77"/>
    <n v="3506.6"/>
    <n v="216.9"/>
    <n v="38180.19"/>
    <n v="80467.13"/>
    <n v="71831.38"/>
    <n v="3.0559851109668301E-6"/>
    <n v="9771.8871602908148"/>
    <n v="2442.9899999999998"/>
    <n v="2.9999701841967488"/>
    <n v="935994.7141334255"/>
    <m/>
    <m/>
    <n v="23.865731035898001"/>
    <m/>
    <m/>
    <n v="138.11986430453535"/>
    <n v="138.08000000000001"/>
    <n v="2.8870440712158718E-4"/>
    <n v="169.34211987559769"/>
    <n v="169.41079999999999"/>
    <n v="-4.0540582065784481E-4"/>
    <n v="8138.3102179229372"/>
    <e v="#N/A"/>
    <e v="#N/A"/>
    <n v="3.5855462038780952"/>
    <m/>
    <m/>
    <n v="218397068.62636989"/>
    <m/>
    <m/>
    <n v="2149"/>
    <n v="0.90864864864864858"/>
    <n v="704552.81637600856"/>
    <e v="#N/A"/>
    <n v="1414.8"/>
    <e v="#N/A"/>
    <n v="15.973412892959372"/>
    <m/>
    <n v="16.004687499999999"/>
    <n v="-1.9540904526019753E-3"/>
    <n v="16.129839565567341"/>
    <m/>
    <n v="16.09"/>
    <n v="38555633.838880256"/>
    <m/>
    <m/>
    <n v="19.789261956064909"/>
    <m/>
    <n v="19.600000000000001"/>
    <m/>
    <m/>
  </r>
  <r>
    <x v="2143"/>
    <n v="14.84"/>
    <n v="17.07"/>
    <n v="3603.1"/>
    <n v="3215.92"/>
    <n v="235.65"/>
    <n v="34879.370000000003"/>
    <n v="78474.69"/>
    <n v="70052.55"/>
    <n v="3.0559851109668301E-6"/>
    <n v="8961.6414563106609"/>
    <n v="2240.42"/>
    <n v="2.9999827962215391"/>
    <n v="819602.77475970518"/>
    <m/>
    <m/>
    <n v="24.85426035183168"/>
    <m/>
    <m/>
    <n v="134.69660522034482"/>
    <n v="134.63999999999999"/>
    <n v="4.2041904593603796E-4"/>
    <n v="165.14520761059583"/>
    <n v="165.2116"/>
    <n v="-4.0186275905673696E-4"/>
    <n v="7463.4693715920739"/>
    <e v="#N/A"/>
    <e v="#N/A"/>
    <n v="3.8952866076186212"/>
    <m/>
    <m/>
    <n v="180620826.43916005"/>
    <m/>
    <m/>
    <n v="2150"/>
    <n v="0.86936145284124189"/>
    <n v="587725.04082818364"/>
    <e v="#N/A"/>
    <n v="1166"/>
    <e v="#N/A"/>
    <n v="17.296725106513232"/>
    <m/>
    <n v="17.3259875"/>
    <n v="-1.6889307744663018E-3"/>
    <n v="17.466331765826936"/>
    <m/>
    <n v="17.53"/>
    <n v="32162130.987836175"/>
    <m/>
    <m/>
    <n v="20.278634523239212"/>
    <m/>
    <n v="20.46"/>
    <m/>
    <m/>
  </r>
  <r>
    <x v="2144"/>
    <n v="15.73"/>
    <n v="17.61"/>
    <n v="3667.92"/>
    <n v="3273.77"/>
    <n v="230.98"/>
    <n v="35570.160000000003"/>
    <n v="78862.48"/>
    <n v="70398.509999999995"/>
    <n v="3.0559851109668301E-6"/>
    <n v="9122.6395127866199"/>
    <n v="2280.6799999999998"/>
    <n v="2.9999647091159742"/>
    <n v="841710.00199910835"/>
    <m/>
    <m/>
    <n v="24.630072212414348"/>
    <m/>
    <m/>
    <n v="135.35892044518474"/>
    <n v="135.32"/>
    <n v="2.8761783317121647E-4"/>
    <n v="165.95742320524798"/>
    <n v="166.02440000000001"/>
    <n v="-4.0341536998200755E-4"/>
    <n v="7597.5084075135364"/>
    <e v="#N/A"/>
    <e v="#N/A"/>
    <n v="3.8178824535239557"/>
    <m/>
    <m/>
    <n v="187760957.8140966"/>
    <m/>
    <m/>
    <n v="2151"/>
    <n v="0.89324247586598526"/>
    <n v="608849.26118442684"/>
    <e v="#N/A"/>
    <n v="1236.8"/>
    <e v="#N/A"/>
    <n v="16.984789582174493"/>
    <m/>
    <n v="17.013087500000001"/>
    <n v="-1.6633029028686463E-3"/>
    <n v="17.151554381610527"/>
    <m/>
    <n v="17.02"/>
    <n v="33317832.047789101"/>
    <m/>
    <m/>
    <n v="20.177802237339264"/>
    <m/>
    <n v="20.2"/>
    <m/>
    <m/>
  </r>
  <r>
    <x v="2145"/>
    <n v="16.32"/>
    <n v="17.920000000000002"/>
    <n v="3760.4"/>
    <n v="3356.29"/>
    <n v="228.37"/>
    <n v="35972.58"/>
    <n v="79002.7"/>
    <n v="70523.039999999994"/>
    <n v="2.5002875438939753E-6"/>
    <n v="9351.9663098933033"/>
    <n v="2338.0100000000002"/>
    <n v="2.9999684816973846"/>
    <n v="873509.60856988363"/>
    <m/>
    <m/>
    <n v="24.31775543878333"/>
    <m/>
    <m/>
    <n v="135.58967395360648"/>
    <n v="135.52000000000001"/>
    <n v="5.1412303428621797E-4"/>
    <n v="166.24088615664655"/>
    <n v="166.31720000000001"/>
    <n v="-4.5884516666627739E-4"/>
    <n v="7788.3421619806504"/>
    <e v="#N/A"/>
    <e v="#N/A"/>
    <n v="3.7741211334800036"/>
    <m/>
    <m/>
    <n v="191965523.79065898"/>
    <m/>
    <m/>
    <n v="2152"/>
    <n v="0.9107142857142857"/>
    <n v="639478.42053941148"/>
    <e v="#N/A"/>
    <n v="1262"/>
    <e v="#N/A"/>
    <n v="16.554350665300401"/>
    <m/>
    <n v="16.585037499999999"/>
    <n v="-1.8502722529024629E-3"/>
    <n v="16.717523403343939"/>
    <m/>
    <n v="16.84"/>
    <n v="34992994.613650784"/>
    <m/>
    <m/>
    <n v="20.140025336732023"/>
    <m/>
    <n v="20.14"/>
    <m/>
    <m/>
  </r>
  <r>
    <x v="2146"/>
    <n v="15.71"/>
    <n v="17.739999999999998"/>
    <n v="3685.45"/>
    <n v="3289.38"/>
    <n v="231.07"/>
    <n v="35547.03"/>
    <n v="78423.210000000006"/>
    <n v="70005.570000000007"/>
    <n v="2.5002875438939753E-6"/>
    <n v="9165.3451303001384"/>
    <n v="2291.36"/>
    <n v="2.9999585967722826"/>
    <n v="847380.44098272326"/>
    <m/>
    <m/>
    <n v="24.559511974745227"/>
    <m/>
    <m/>
    <n v="134.59183287001693"/>
    <n v="134.52000000000001"/>
    <n v="5.3399397871634058E-4"/>
    <n v="165.01765535769323"/>
    <n v="165.0916"/>
    <n v="-4.479006945645736E-4"/>
    <n v="7632.8565055792233"/>
    <e v="#N/A"/>
    <e v="#N/A"/>
    <n v="3.8185330155871853"/>
    <m/>
    <m/>
    <n v="187409404.48528886"/>
    <m/>
    <m/>
    <n v="2153"/>
    <n v="0.88556933483652778"/>
    <n v="613960.82670676359"/>
    <e v="#N/A"/>
    <n v="1208.8"/>
    <e v="#N/A"/>
    <n v="16.883586884986553"/>
    <m/>
    <n v="16.918600000000001"/>
    <n v="-2.069504274198164E-3"/>
    <n v="17.050210967621624"/>
    <m/>
    <n v="17.170000000000002"/>
    <n v="33596339.931803867"/>
    <m/>
    <m/>
    <n v="20.287105181590714"/>
    <m/>
    <n v="20.22"/>
    <m/>
    <m/>
  </r>
  <r>
    <x v="2147"/>
    <n v="15.43"/>
    <n v="17.579999999999998"/>
    <n v="3648.12"/>
    <n v="3256.06"/>
    <n v="233.48"/>
    <n v="35176.639999999999"/>
    <n v="77556.210000000006"/>
    <n v="69231.460000000006"/>
    <n v="2.5002875438939753E-6"/>
    <n v="9072.287938022062"/>
    <n v="2268.09"/>
    <n v="2.9999682279019182"/>
    <n v="834497.04155839281"/>
    <m/>
    <m/>
    <n v="24.683258146374207"/>
    <m/>
    <m/>
    <n v="133.10062069877938"/>
    <n v="133.04"/>
    <n v="4.5565768775857052E-4"/>
    <n v="163.18951868535589"/>
    <n v="163.2612"/>
    <n v="-4.3905909453134662E-4"/>
    <n v="7555.3216117099237"/>
    <e v="#N/A"/>
    <e v="#N/A"/>
    <n v="3.8581479048117839"/>
    <m/>
    <m/>
    <n v="183489922.03220937"/>
    <m/>
    <m/>
    <n v="2154"/>
    <n v="0.87770193401592722"/>
    <n v="601502.23973343056"/>
    <e v="#N/A"/>
    <n v="1200.4000000000001"/>
    <e v="#N/A"/>
    <n v="17.053816010379798"/>
    <m/>
    <n v="17.084849999999999"/>
    <n v="-1.8164625162176984E-3"/>
    <n v="17.222328297454233"/>
    <m/>
    <n v="17.239999999999998"/>
    <n v="32914301.407503769"/>
    <m/>
    <m/>
    <n v="20.510729273416999"/>
    <m/>
    <n v="20.71"/>
    <m/>
    <m/>
  </r>
  <r>
    <x v="2148"/>
    <n v="14.55"/>
    <n v="17.059999999999999"/>
    <n v="3546.08"/>
    <n v="3164.98"/>
    <n v="238.77"/>
    <n v="34379.43"/>
    <n v="75769.06"/>
    <n v="67635.97"/>
    <n v="2.5002875438939753E-6"/>
    <n v="8818.3158356264612"/>
    <n v="2204.6"/>
    <n v="2.9999618232906022"/>
    <n v="799474.97573066794"/>
    <m/>
    <m/>
    <n v="25.027832414936316"/>
    <m/>
    <m/>
    <n v="130.03037422489876"/>
    <n v="130"/>
    <n v="2.3364788383672952E-4"/>
    <n v="159.42538305044403"/>
    <n v="159.49520000000001"/>
    <n v="-4.3773699494398244E-4"/>
    <n v="7343.7694337538187"/>
    <e v="#N/A"/>
    <e v="#N/A"/>
    <n v="3.9453464878062059"/>
    <m/>
    <m/>
    <n v="175159697.02104956"/>
    <m/>
    <m/>
    <n v="2155"/>
    <n v="0.85287221570926153"/>
    <n v="567832.11223802716"/>
    <e v="#N/A"/>
    <n v="1145.5999999999999"/>
    <e v="#N/A"/>
    <n v="17.530036648624076"/>
    <m/>
    <n v="17.5580125"/>
    <n v="-1.5933381626151988E-3"/>
    <n v="17.70346860085985"/>
    <m/>
    <n v="17.670000000000002"/>
    <n v="31071586.637579557"/>
    <m/>
    <m/>
    <n v="20.982690505906479"/>
    <m/>
    <n v="20.9"/>
    <m/>
    <m/>
  </r>
  <r>
    <x v="2149"/>
    <n v="14.33"/>
    <n v="16.93"/>
    <n v="3522.82"/>
    <n v="3144.21"/>
    <n v="241.41"/>
    <n v="33999.839999999997"/>
    <n v="75458.77"/>
    <n v="67358.820000000007"/>
    <n v="2.5002875438939753E-6"/>
    <n v="8760.2597539941453"/>
    <n v="2190.08"/>
    <n v="2.9999724914131654"/>
    <n v="791597.6218791171"/>
    <m/>
    <m/>
    <n v="25.109300726654013"/>
    <m/>
    <m/>
    <n v="129.49471528087213"/>
    <n v="129.44"/>
    <n v="4.2270767052010605E-4"/>
    <n v="158.76880563216429"/>
    <n v="158.8432"/>
    <n v="-4.6835097653352697E-4"/>
    <n v="7295.3664946581675"/>
    <e v="#N/A"/>
    <e v="#N/A"/>
    <n v="3.9887502902129195"/>
    <m/>
    <m/>
    <n v="171278705.85284257"/>
    <m/>
    <m/>
    <n v="2156"/>
    <n v="0.84642646190194926"/>
    <n v="560360.49678388739"/>
    <e v="#N/A"/>
    <n v="1111.2"/>
    <e v="#N/A"/>
    <n v="17.644254684750727"/>
    <m/>
    <n v="17.669174999999999"/>
    <n v="-1.4103836341692322E-3"/>
    <n v="17.819032071143351"/>
    <m/>
    <n v="17.899999999999999"/>
    <n v="30662466.119313281"/>
    <m/>
    <m/>
    <n v="21.067944108460861"/>
    <m/>
    <n v="21.1"/>
    <m/>
    <m/>
  </r>
  <r>
    <x v="2150"/>
    <n v="15.11"/>
    <n v="17.36"/>
    <n v="3554.44"/>
    <n v="3172.41"/>
    <n v="240.63"/>
    <n v="34108.53"/>
    <n v="75344.67"/>
    <n v="67256.460000000006"/>
    <n v="2.5002875438939753E-6"/>
    <n v="8838.243220725346"/>
    <n v="2209.58"/>
    <n v="2.9999652516430029"/>
    <n v="802224.14394315414"/>
    <m/>
    <m/>
    <n v="24.994747996241436"/>
    <m/>
    <m/>
    <n v="129.28945031862753"/>
    <n v="129.24"/>
    <n v="3.8262394481214379E-4"/>
    <n v="158.51765882170548"/>
    <n v="158.5924"/>
    <n v="-4.7127843638483657E-4"/>
    <n v="7360.1624347777288"/>
    <e v="#N/A"/>
    <e v="#N/A"/>
    <n v="3.975209036504578"/>
    <m/>
    <m/>
    <n v="172334403.21983254"/>
    <m/>
    <m/>
    <n v="2157"/>
    <n v="0.87039170506912444"/>
    <n v="570354.42947706848"/>
    <e v="#N/A"/>
    <n v="1138.4000000000001"/>
    <e v="#N/A"/>
    <n v="17.483562582200101"/>
    <m/>
    <n v="17.509875000000001"/>
    <n v="-1.5027187686891263E-3"/>
    <n v="17.657388625003012"/>
    <m/>
    <n v="17.71"/>
    <n v="31208482.620555364"/>
    <m/>
    <m/>
    <n v="21.097776551900594"/>
    <m/>
    <n v="21.1"/>
    <m/>
    <m/>
  </r>
  <r>
    <x v="2151"/>
    <n v="16.37"/>
    <n v="18.010000000000002"/>
    <n v="3700.19"/>
    <n v="3302.49"/>
    <n v="229.09"/>
    <n v="35744.879999999997"/>
    <n v="76139.59"/>
    <n v="67965.87"/>
    <n v="2.7781327762710362E-6"/>
    <n v="9200.4315062035566"/>
    <n v="2300.13"/>
    <n v="2.9999615266109116"/>
    <n v="851557.00761419721"/>
    <m/>
    <m/>
    <n v="24.481674369646466"/>
    <m/>
    <m/>
    <n v="130.65032610388471"/>
    <n v="130.6"/>
    <n v="3.8534535899481526E-4"/>
    <n v="160.18636063580465"/>
    <n v="160.2612"/>
    <n v="-4.6698367537090224E-4"/>
    <n v="7661.7346436018888"/>
    <e v="#N/A"/>
    <e v="#N/A"/>
    <n v="3.7843607940152637"/>
    <m/>
    <m/>
    <n v="188855436.08104271"/>
    <m/>
    <m/>
    <n v="2158"/>
    <n v="0.90893947806774011"/>
    <n v="617106.71994959947"/>
    <e v="#N/A"/>
    <n v="1232.8"/>
    <e v="#N/A"/>
    <n v="16.765893933166925"/>
    <m/>
    <n v="16.790400000000002"/>
    <n v="-1.4595284706186984E-3"/>
    <n v="16.932789444154114"/>
    <m/>
    <n v="16.940000000000001"/>
    <n v="33766365.679892711"/>
    <m/>
    <m/>
    <n v="20.874526595625738"/>
    <m/>
    <n v="20.94"/>
    <m/>
    <m/>
  </r>
  <r>
    <x v="2152"/>
    <n v="16.29"/>
    <n v="18.13"/>
    <n v="3718.48"/>
    <n v="3318.8"/>
    <n v="230.8"/>
    <n v="35477.910000000003"/>
    <n v="76467.679999999993"/>
    <n v="68258.55"/>
    <n v="2.7781327762710362E-6"/>
    <n v="9245.6836935479678"/>
    <n v="2311.44"/>
    <n v="2.9999669874831132"/>
    <n v="857857.15555019665"/>
    <m/>
    <m/>
    <n v="24.420584953523619"/>
    <m/>
    <m/>
    <n v="131.2101066445004"/>
    <n v="131.16"/>
    <n v="3.8202687176269734E-4"/>
    <n v="160.87286670351307"/>
    <n v="160.95240000000001"/>
    <n v="-4.9414172442874271E-4"/>
    <n v="7699.3521408201477"/>
    <e v="#N/A"/>
    <e v="#N/A"/>
    <n v="3.8123995462692322"/>
    <m/>
    <m/>
    <n v="186020234.29158992"/>
    <m/>
    <m/>
    <n v="2159"/>
    <n v="0.89851075565361282"/>
    <n v="623181.12605553167"/>
    <e v="#N/A"/>
    <n v="1206"/>
    <e v="#N/A"/>
    <n v="16.682315229444313"/>
    <m/>
    <n v="16.707000000000001"/>
    <n v="-1.4775106575499741E-3"/>
    <n v="16.848587135652259"/>
    <m/>
    <n v="17.149999999999999"/>
    <n v="34098442.661862604"/>
    <m/>
    <m/>
    <n v="20.783924055411806"/>
    <m/>
    <n v="20.8"/>
    <m/>
    <m/>
  </r>
  <r>
    <x v="2153"/>
    <n v="15.59"/>
    <n v="17.57"/>
    <n v="3595.72"/>
    <n v="3209.23"/>
    <n v="235.24"/>
    <n v="34795.410000000003"/>
    <n v="75057.3"/>
    <n v="66999.39"/>
    <n v="2.7781327762710362E-6"/>
    <n v="8940.2334130465224"/>
    <n v="2235.08"/>
    <n v="2.999961260020457"/>
    <n v="815366.17647588381"/>
    <m/>
    <m/>
    <n v="24.823060993556574"/>
    <m/>
    <m/>
    <n v="128.78690972964134"/>
    <n v="128.72"/>
    <n v="5.1980834090525896E-4"/>
    <n v="157.90202902425219"/>
    <n v="157.98079999999999"/>
    <n v="-4.9861107012882933E-4"/>
    <n v="7444.9442763254119"/>
    <e v="#N/A"/>
    <e v="#N/A"/>
    <n v="3.8855274174890351"/>
    <m/>
    <m/>
    <n v="178849548.77234161"/>
    <m/>
    <m/>
    <n v="2160"/>
    <n v="0.88730791121229369"/>
    <n v="582012.93095201731"/>
    <e v="#N/A"/>
    <n v="1175.2"/>
    <e v="#N/A"/>
    <n v="17.232278315254216"/>
    <m/>
    <n v="17.258375000000001"/>
    <n v="-1.512117145779035E-3"/>
    <n v="17.404246928194201"/>
    <m/>
    <n v="17.36"/>
    <n v="31845575.052175689"/>
    <m/>
    <m/>
    <n v="21.166599340979364"/>
    <m/>
    <n v="21.19"/>
    <m/>
    <m/>
  </r>
  <r>
    <x v="2154"/>
    <n v="16.14"/>
    <n v="17.739999999999998"/>
    <n v="3689"/>
    <n v="3292.48"/>
    <n v="233.23"/>
    <n v="35093.19"/>
    <n v="74291.59"/>
    <n v="66315.7"/>
    <n v="2.7781327762710362E-6"/>
    <n v="9171.9368800018619"/>
    <n v="2293.0100000000002"/>
    <n v="2.9999550285440799"/>
    <n v="847084.93247701414"/>
    <m/>
    <m/>
    <n v="24.500458238674899"/>
    <m/>
    <m/>
    <n v="127.46995959544739"/>
    <n v="127.44"/>
    <n v="2.3508784877113165E-4"/>
    <n v="156.28752456578917"/>
    <n v="156.3648"/>
    <n v="-4.9419968056008123E-4"/>
    <n v="7637.8523763310659"/>
    <e v="#N/A"/>
    <e v="#N/A"/>
    <n v="3.8521165771344168"/>
    <m/>
    <m/>
    <n v="181896891.58824217"/>
    <m/>
    <m/>
    <n v="2161"/>
    <n v="0.90980834272829769"/>
    <n v="612188.06476326555"/>
    <e v="#N/A"/>
    <n v="1191.5999999999999"/>
    <e v="#N/A"/>
    <n v="16.784477416287114"/>
    <m/>
    <n v="16.812774999999998"/>
    <n v="-1.6831001255226408E-3"/>
    <n v="16.952186881579163"/>
    <m/>
    <n v="17.170000000000002"/>
    <n v="33496353.344441749"/>
    <m/>
    <m/>
    <n v="21.381860778063629"/>
    <m/>
    <n v="21.47"/>
    <m/>
    <m/>
  </r>
  <r>
    <x v="2155"/>
    <n v="15.27"/>
    <n v="17.11"/>
    <n v="3511.45"/>
    <n v="3133.98"/>
    <n v="240.97"/>
    <n v="33928.26"/>
    <n v="73635.509999999995"/>
    <n v="65729.509999999995"/>
    <n v="3.0559851109668301E-6"/>
    <n v="8729.8568352976727"/>
    <n v="2182.48"/>
    <n v="2.9999710582904187"/>
    <n v="785894.31621082907"/>
    <m/>
    <m/>
    <n v="25.088225270510524"/>
    <m/>
    <m/>
    <n v="126.33501161875095"/>
    <n v="126.28"/>
    <n v="4.3563207753360977E-4"/>
    <n v="154.89650432078864"/>
    <n v="154.97399999999999"/>
    <n v="-5.0005600430624852E-4"/>
    <n v="7269.5387259938307"/>
    <e v="#N/A"/>
    <e v="#N/A"/>
    <n v="3.9792991974048899"/>
    <m/>
    <m/>
    <n v="169781837.24302348"/>
    <m/>
    <m/>
    <n v="2162"/>
    <n v="0.8924605493863238"/>
    <n v="553190.66405574244"/>
    <e v="#N/A"/>
    <n v="1111.5999999999999"/>
    <e v="#N/A"/>
    <n v="17.590024211192397"/>
    <m/>
    <n v="17.619399999999999"/>
    <n v="-1.6672411550678889E-3"/>
    <n v="17.766441826901815"/>
    <m/>
    <n v="17.78"/>
    <n v="30267496.582308732"/>
    <m/>
    <m/>
    <n v="21.568667632119531"/>
    <m/>
    <n v="21.85"/>
    <m/>
    <m/>
  </r>
  <r>
    <x v="2156"/>
    <n v="15.22"/>
    <n v="16.97"/>
    <n v="3431.27"/>
    <n v="3062.41"/>
    <n v="246.23"/>
    <n v="33187.800000000003"/>
    <n v="72438.460000000006"/>
    <n v="64660.78"/>
    <n v="3.0559851109668301E-6"/>
    <n v="8530.3123968604013"/>
    <n v="2132.6"/>
    <n v="2.999958921907719"/>
    <n v="758966.09941277106"/>
    <m/>
    <m/>
    <n v="25.374031926690154"/>
    <m/>
    <m/>
    <n v="124.27822580771611"/>
    <n v="124.24"/>
    <n v="3.0767713873247615E-4"/>
    <n v="152.37489268288019"/>
    <n v="152.452"/>
    <n v="-5.0578094823161557E-4"/>
    <n v="7103.3215487365187"/>
    <e v="#N/A"/>
    <e v="#N/A"/>
    <n v="4.0659383012582095"/>
    <m/>
    <m/>
    <n v="162358736.09849691"/>
    <m/>
    <m/>
    <n v="2163"/>
    <n v="0.8968768414849736"/>
    <n v="527906.69089793728"/>
    <e v="#N/A"/>
    <n v="1059.5999999999999"/>
    <e v="#N/A"/>
    <n v="17.990885687465088"/>
    <m/>
    <n v="18.015650000000001"/>
    <n v="-1.3746000024930094E-3"/>
    <n v="18.171553496002105"/>
    <m/>
    <n v="18.170000000000002"/>
    <n v="28883854.997531291"/>
    <m/>
    <m/>
    <n v="21.918619991234955"/>
    <m/>
    <n v="21.9"/>
    <m/>
    <m/>
  </r>
  <r>
    <x v="2157"/>
    <n v="15.07"/>
    <n v="16.61"/>
    <n v="3369.82"/>
    <n v="3007.56"/>
    <n v="250.33"/>
    <n v="32635"/>
    <n v="71593.75"/>
    <n v="63906.57"/>
    <n v="3.0559851109668301E-6"/>
    <n v="8377.3402852751842"/>
    <n v="2094.36"/>
    <n v="2.9999523889279702"/>
    <n v="738568.56135356496"/>
    <m/>
    <m/>
    <n v="25.600599315358171"/>
    <m/>
    <m/>
    <n v="122.82601362733264"/>
    <n v="122.76"/>
    <n v="5.377454165251816E-4"/>
    <n v="150.59453121607237"/>
    <n v="150.6704"/>
    <n v="-5.0354139849384527E-4"/>
    <n v="6975.8951890541412"/>
    <e v="#N/A"/>
    <e v="#N/A"/>
    <n v="4.1334141398202613"/>
    <m/>
    <m/>
    <n v="156938053.02792686"/>
    <m/>
    <m/>
    <n v="2164"/>
    <n v="0.90728476821192061"/>
    <n v="508979.14954585436"/>
    <e v="#N/A"/>
    <n v="1032"/>
    <e v="#N/A"/>
    <n v="18.312262651720133"/>
    <m/>
    <n v="18.332899999999999"/>
    <n v="-1.1257001499962449E-3"/>
    <n v="18.496391682590492"/>
    <m/>
    <n v="18.38"/>
    <n v="27848019.286393519"/>
    <m/>
    <m/>
    <n v="22.173528652746935"/>
    <m/>
    <n v="22.15"/>
    <m/>
    <m/>
  </r>
  <r>
    <x v="2158"/>
    <n v="15.03"/>
    <n v="16.579999999999998"/>
    <n v="3419.69"/>
    <n v="3052.06"/>
    <n v="250.25"/>
    <n v="32646.03"/>
    <n v="71987.56"/>
    <n v="64257.9"/>
    <n v="3.0559851109668301E-6"/>
    <n v="8501.1093358551097"/>
    <n v="2125.29"/>
    <n v="2.9999761613027447"/>
    <n v="754953.1650528633"/>
    <m/>
    <m/>
    <n v="25.410544088704036"/>
    <m/>
    <m/>
    <n v="123.49862142221693"/>
    <n v="123.44"/>
    <n v="4.7489810609957495E-4"/>
    <n v="151.4193681921785"/>
    <n v="151.494"/>
    <n v="-4.9263870398497112E-4"/>
    <n v="7078.9072185354362"/>
    <e v="#N/A"/>
    <e v="#N/A"/>
    <n v="4.1318667748827727"/>
    <m/>
    <m/>
    <n v="157032175.92268148"/>
    <m/>
    <m/>
    <n v="2165"/>
    <n v="0.90651387213510259"/>
    <n v="524023.24922193162"/>
    <e v="#N/A"/>
    <n v="1025.2"/>
    <e v="#N/A"/>
    <n v="18.040473267105341"/>
    <m/>
    <n v="18.059449999999998"/>
    <n v="-1.0507924047884476E-3"/>
    <n v="18.222099893892217"/>
    <m/>
    <n v="18.420000000000002"/>
    <n v="28670891.992675327"/>
    <m/>
    <m/>
    <n v="22.05088020026426"/>
    <m/>
    <n v="22.11"/>
    <m/>
    <m/>
  </r>
  <r>
    <x v="2159"/>
    <n v="17.059999999999999"/>
    <n v="18.12"/>
    <n v="3602.39"/>
    <n v="3215.11"/>
    <n v="235.26"/>
    <n v="34601.35"/>
    <n v="73770.41"/>
    <n v="65849.119999999995"/>
    <n v="3.0559851109668301E-6"/>
    <n v="8955.0703515844034"/>
    <n v="2238.79"/>
    <n v="2.9999599567553918"/>
    <n v="815443.06534614658"/>
    <m/>
    <m/>
    <n v="24.731147474439652"/>
    <m/>
    <m/>
    <n v="126.55411281118622"/>
    <n v="126.52"/>
    <n v="2.6962386331197408E-4"/>
    <n v="155.16581953783208"/>
    <n v="155.24160000000001"/>
    <n v="-4.8814533068408661E-4"/>
    <n v="7456.8686929610521"/>
    <e v="#N/A"/>
    <e v="#N/A"/>
    <n v="3.8841547002362788"/>
    <m/>
    <m/>
    <n v="175829532.94322395"/>
    <m/>
    <m/>
    <n v="2166"/>
    <n v="0.94150110375275931"/>
    <n v="579993.42251395679"/>
    <e v="#N/A"/>
    <n v="1158.4000000000001"/>
    <e v="#N/A"/>
    <n v="17.075902901027863"/>
    <m/>
    <n v="17.090350000000001"/>
    <n v="-8.4533663571184636E-4"/>
    <n v="17.24803660239078"/>
    <m/>
    <n v="17.27"/>
    <n v="31732920.752076231"/>
    <m/>
    <m/>
    <n v="21.504104031344696"/>
    <m/>
    <n v="21.44"/>
    <m/>
    <m/>
  </r>
  <r>
    <x v="2160"/>
    <n v="16.62"/>
    <n v="17.87"/>
    <n v="3547.88"/>
    <n v="3166.43"/>
    <n v="234.6"/>
    <n v="34697.879999999997"/>
    <n v="72937.27"/>
    <n v="65104.84"/>
    <n v="2.7781327762710362E-6"/>
    <n v="8818.9204798940063"/>
    <n v="2204.75"/>
    <n v="2.9999639323705662"/>
    <n v="796900.19778681907"/>
    <m/>
    <m/>
    <n v="24.916429070683296"/>
    <m/>
    <m/>
    <n v="125.11569739067278"/>
    <n v="125.08"/>
    <n v="2.8539647164049775E-4"/>
    <n v="153.40270749681855"/>
    <n v="153.4744"/>
    <n v="-4.671300437171233E-4"/>
    <n v="7343.3304229390542"/>
    <e v="#N/A"/>
    <e v="#N/A"/>
    <n v="3.8726214012211235"/>
    <m/>
    <m/>
    <n v="176770185.8746869"/>
    <m/>
    <m/>
    <n v="2167"/>
    <n v="0.93005036373810857"/>
    <n v="562373.19721043902"/>
    <e v="#N/A"/>
    <n v="1129.5999999999999"/>
    <e v="#N/A"/>
    <n v="17.332027289442756"/>
    <m/>
    <n v="17.347899999999999"/>
    <n v="-9.1496437939131425E-4"/>
    <n v="17.507407012633788"/>
    <m/>
    <n v="17.489999999999998"/>
    <n v="30768067.506398588"/>
    <m/>
    <m/>
    <n v="21.74492908809329"/>
    <m/>
    <n v="21.74"/>
    <m/>
    <m/>
  </r>
  <r>
    <x v="2161"/>
    <n v="18.829999999999998"/>
    <n v="19.45"/>
    <n v="3907.51"/>
    <n v="3487.39"/>
    <n v="219.07"/>
    <n v="36994.410000000003"/>
    <n v="74638.11"/>
    <n v="66622.850000000006"/>
    <n v="2.7781327762710362E-6"/>
    <n v="9712.6113922594832"/>
    <n v="2428.1799999999998"/>
    <n v="2.9999552719565616"/>
    <n v="918056.12291132123"/>
    <m/>
    <m/>
    <n v="23.653006880617593"/>
    <m/>
    <m/>
    <n v="128.03017553494362"/>
    <n v="128"/>
    <n v="2.3574636674705829E-4"/>
    <n v="156.97628276835508"/>
    <n v="157.05000000000001"/>
    <n v="-4.6938702098020535E-4"/>
    <n v="8087.4424461462977"/>
    <e v="#N/A"/>
    <e v="#N/A"/>
    <n v="3.6160642969088093"/>
    <m/>
    <m/>
    <n v="200154527.30242646"/>
    <m/>
    <m/>
    <n v="2168"/>
    <n v="0.96812339331619535"/>
    <n v="676358.48345600232"/>
    <e v="#N/A"/>
    <n v="1306"/>
    <e v="#N/A"/>
    <n v="15.574469260194324"/>
    <m/>
    <n v="15.589225000000001"/>
    <n v="-9.4653453303017443E-4"/>
    <n v="15.732259134323789"/>
    <m/>
    <n v="16.079999999999998"/>
    <n v="37004007.175104931"/>
    <m/>
    <m/>
    <n v="21.237189277418754"/>
    <m/>
    <n v="21.24"/>
    <m/>
    <m/>
  </r>
  <r>
    <x v="2162"/>
    <n v="18.329999999999998"/>
    <n v="19.27"/>
    <n v="3822.22"/>
    <n v="3411.26"/>
    <n v="217.1"/>
    <n v="37327.17"/>
    <n v="73755.62"/>
    <n v="65834.95"/>
    <n v="2.7781327762710362E-6"/>
    <n v="9500.3806277603562"/>
    <n v="2375.12"/>
    <n v="2.9999581611709543"/>
    <n v="887985.7510490336"/>
    <m/>
    <m/>
    <n v="23.910558041922446"/>
    <m/>
    <m/>
    <n v="126.51331501638633"/>
    <n v="126.48"/>
    <n v="2.6340145782999258E-4"/>
    <n v="155.1166480359839"/>
    <n v="155.18799999999999"/>
    <n v="-4.5977758599946572E-4"/>
    <n v="7910.6653631601366"/>
    <e v="#N/A"/>
    <e v="#N/A"/>
    <n v="3.5833502650034581"/>
    <m/>
    <m/>
    <n v="203739737.30312526"/>
    <m/>
    <m/>
    <n v="2169"/>
    <n v="0.95121951219512191"/>
    <n v="646806.76765826996"/>
    <e v="#N/A"/>
    <n v="1318"/>
    <e v="#N/A"/>
    <n v="15.913719936604576"/>
    <m/>
    <n v="15.928625"/>
    <n v="-9.3574074318558687E-4"/>
    <n v="16.075145677561043"/>
    <m/>
    <n v="15.93"/>
    <n v="35386904.922125429"/>
    <m/>
    <m/>
    <n v="21.487610994731757"/>
    <m/>
    <n v="21.41"/>
    <m/>
    <m/>
  </r>
  <r>
    <x v="2163"/>
    <n v="18.12"/>
    <n v="19.11"/>
    <n v="3743.08"/>
    <n v="3340.62"/>
    <n v="221.79"/>
    <n v="36521.15"/>
    <n v="73296.12"/>
    <n v="65424.61"/>
    <n v="2.7781327762710362E-6"/>
    <n v="9303.4460664245562"/>
    <n v="2325.89"/>
    <n v="2.9999510150628605"/>
    <n v="860395.03249183448"/>
    <m/>
    <m/>
    <n v="24.157497882718079"/>
    <m/>
    <m/>
    <n v="125.72206717066116"/>
    <n v="125.68"/>
    <n v="3.3471650748850834E-4"/>
    <n v="154.14667628671108"/>
    <n v="154.21719999999999"/>
    <n v="-4.5730121730203077E-4"/>
    <n v="7746.6293130168569"/>
    <e v="#N/A"/>
    <e v="#N/A"/>
    <n v="3.6605606046113737"/>
    <m/>
    <m/>
    <n v="194926028.06115466"/>
    <m/>
    <m/>
    <n v="2170"/>
    <n v="0.94819466248037687"/>
    <n v="619997.86588576355"/>
    <e v="#N/A"/>
    <n v="1244"/>
    <e v="#N/A"/>
    <n v="16.242502977903047"/>
    <m/>
    <n v="16.256525"/>
    <n v="-8.6254732158030922E-4"/>
    <n v="16.407466752280964"/>
    <m/>
    <n v="16.37"/>
    <n v="33919889.395490229"/>
    <m/>
    <m/>
    <n v="21.620800623866813"/>
    <m/>
    <n v="21.74"/>
    <m/>
    <m/>
  </r>
  <r>
    <x v="2164"/>
    <n v="17.809999999999999"/>
    <n v="19.02"/>
    <n v="3735.79"/>
    <n v="3334.11"/>
    <n v="224.28"/>
    <n v="36111.49"/>
    <n v="73240.61"/>
    <n v="65374.879999999997"/>
    <n v="2.7781327762710362E-6"/>
    <n v="9285.1003217211673"/>
    <n v="2321.31"/>
    <n v="2.9999398278218625"/>
    <n v="857871.77685179864"/>
    <m/>
    <m/>
    <n v="24.180406855149247"/>
    <m/>
    <m/>
    <n v="125.62378973345687"/>
    <n v="125.56"/>
    <n v="5.0804184021080445E-4"/>
    <n v="154.02634802005525"/>
    <n v="154.09639999999999"/>
    <n v="-4.5459841985107108E-4"/>
    <n v="7731.3107322220021"/>
    <e v="#N/A"/>
    <e v="#N/A"/>
    <n v="3.7014542883792849"/>
    <m/>
    <m/>
    <n v="190538520.06369531"/>
    <m/>
    <m/>
    <n v="2171"/>
    <n v="0.93638275499474233"/>
    <n v="617560.62488776259"/>
    <e v="#N/A"/>
    <n v="1237.2"/>
    <e v="#N/A"/>
    <n v="16.273397419676407"/>
    <m/>
    <n v="16.286024999999999"/>
    <n v="-7.7536294605906608E-4"/>
    <n v="16.438878276772776"/>
    <m/>
    <n v="16.420000000000002"/>
    <n v="33786253.779366866"/>
    <m/>
    <m/>
    <n v="21.636494673396999"/>
    <m/>
    <n v="21.65"/>
    <m/>
    <m/>
  </r>
  <r>
    <x v="2165"/>
    <n v="18.600000000000001"/>
    <n v="19.309999999999999"/>
    <n v="3869.05"/>
    <n v="3452.99"/>
    <n v="220.94"/>
    <n v="36636.14"/>
    <n v="74262.559999999998"/>
    <n v="66286.17"/>
    <n v="3.6117110888689297E-6"/>
    <n v="9615.1383709789625"/>
    <n v="2405.06"/>
    <n v="2.997878793451707"/>
    <n v="903710.46508564404"/>
    <m/>
    <m/>
    <n v="23.74623177846475"/>
    <m/>
    <m/>
    <n v="127.36113051431285"/>
    <n v="127.32"/>
    <n v="3.2304833736129801E-4"/>
    <n v="156.15734366516176"/>
    <n v="156.22479999999999"/>
    <n v="-4.3179018208516773E-4"/>
    <n v="8005.8243461114125"/>
    <e v="#N/A"/>
    <e v="#N/A"/>
    <n v="3.6453329785156674"/>
    <m/>
    <m/>
    <n v="196000384.04776719"/>
    <m/>
    <m/>
    <n v="2172"/>
    <n v="0.96323148627654076"/>
    <n v="661488.26051891479"/>
    <e v="#N/A"/>
    <n v="1282.8"/>
    <e v="#N/A"/>
    <n v="15.689503939175573"/>
    <m/>
    <n v="15.6921"/>
    <n v="-1.6543743822861057E-4"/>
    <n v="15.850027412146019"/>
    <m/>
    <n v="16.079999999999998"/>
    <n v="36188071.38117864"/>
    <m/>
    <m/>
    <n v="21.331333815971451"/>
    <m/>
    <n v="21.6"/>
    <m/>
    <m/>
  </r>
  <r>
    <x v="2166"/>
    <n v="16.690000000000001"/>
    <n v="17.73"/>
    <n v="3495.71"/>
    <n v="3119.78"/>
    <n v="238.15"/>
    <n v="33783.24"/>
    <n v="70758.710000000006"/>
    <n v="63158.42"/>
    <n v="3.6117110888689297E-6"/>
    <n v="8687.1236559346326"/>
    <n v="2172.9299999999998"/>
    <n v="2.9978847252026681"/>
    <n v="772892.3516578736"/>
    <m/>
    <m/>
    <n v="24.891327433338269"/>
    <m/>
    <m/>
    <n v="121.34902913242536"/>
    <n v="121.28"/>
    <n v="5.6917160640956865E-4"/>
    <n v="148.78607575381184"/>
    <n v="148.83920000000001"/>
    <n v="-3.5692375522144992E-4"/>
    <n v="7233.0624122937488"/>
    <e v="#N/A"/>
    <e v="#N/A"/>
    <n v="3.9290688862810716"/>
    <m/>
    <m/>
    <n v="165462212.52917218"/>
    <m/>
    <m/>
    <n v="2173"/>
    <n v="0.94134235758601248"/>
    <n v="533804.3915535839"/>
    <e v="#N/A"/>
    <n v="1076"/>
    <e v="#N/A"/>
    <n v="17.202723747100769"/>
    <m/>
    <n v="17.214124999999999"/>
    <n v="-6.6231962991025739E-4"/>
    <n v="17.378958795957963"/>
    <m/>
    <n v="17.329999999999998"/>
    <n v="29202633.00164197"/>
    <m/>
    <m/>
    <n v="22.337119213902778"/>
    <m/>
    <n v="22.5"/>
    <m/>
    <m/>
  </r>
  <r>
    <x v="2167"/>
    <n v="17.59"/>
    <n v="18.55"/>
    <n v="3657.43"/>
    <n v="3264.1"/>
    <n v="231.89"/>
    <n v="34671.31"/>
    <n v="72834.7"/>
    <n v="65011.199999999997"/>
    <n v="3.6117110888689297E-6"/>
    <n v="9088.7893861546363"/>
    <n v="2273.4"/>
    <n v="2.9978839562569877"/>
    <n v="826515.04629491828"/>
    <m/>
    <m/>
    <n v="24.314962238383174"/>
    <m/>
    <m/>
    <n v="124.90624292033212"/>
    <n v="124.84"/>
    <n v="5.3062255953317816E-4"/>
    <n v="153.14774432889237"/>
    <n v="153.20359999999999"/>
    <n v="-3.645845861821595E-4"/>
    <n v="7567.4438083214145"/>
    <e v="#N/A"/>
    <e v="#N/A"/>
    <n v="3.8255799290629673"/>
    <m/>
    <m/>
    <n v="174148055.66357699"/>
    <m/>
    <m/>
    <n v="2174"/>
    <n v="0.94824797843665765"/>
    <n v="583171.97109255136"/>
    <e v="#N/A"/>
    <n v="1127.2"/>
    <e v="#N/A"/>
    <n v="16.406167227915155"/>
    <m/>
    <n v="16.411850000000001"/>
    <n v="-3.4626029879913922E-4"/>
    <n v="16.57446067534142"/>
    <m/>
    <n v="16.89"/>
    <n v="31903114.433211654"/>
    <m/>
    <m/>
    <n v="21.68112638485983"/>
    <m/>
    <n v="21.97"/>
    <m/>
    <m/>
  </r>
  <r>
    <x v="2168"/>
    <n v="18.420000000000002"/>
    <n v="18.97"/>
    <n v="3717.7"/>
    <n v="3317.86"/>
    <n v="229.01"/>
    <n v="35101.629999999997"/>
    <n v="73412.210000000006"/>
    <n v="65525.97"/>
    <n v="3.0559851109668301E-6"/>
    <n v="9237.8857952129347"/>
    <n v="2310.6999999999998"/>
    <n v="2.9978732830799912"/>
    <n v="846909.84057762707"/>
    <m/>
    <m/>
    <n v="24.112844625762467"/>
    <m/>
    <m/>
    <n v="125.88742160321091"/>
    <n v="125.84"/>
    <n v="3.768404578108342E-4"/>
    <n v="154.35127654963853"/>
    <n v="154.40960000000001"/>
    <n v="-3.7771906903127928E-4"/>
    <n v="7691.4164227984766"/>
    <e v="#N/A"/>
    <e v="#N/A"/>
    <n v="3.7774464256985234"/>
    <m/>
    <m/>
    <n v="178430126.80024025"/>
    <m/>
    <m/>
    <n v="2175"/>
    <n v="0.97100685292567224"/>
    <n v="602320.85710245848"/>
    <e v="#N/A"/>
    <n v="1166.8"/>
    <e v="#N/A"/>
    <n v="16.133701773444702"/>
    <m/>
    <n v="16.144850000000002"/>
    <n v="-6.9051286046628579E-4"/>
    <n v="16.299845810810403"/>
    <m/>
    <n v="16.57"/>
    <n v="32949841.550479628"/>
    <m/>
    <m/>
    <n v="21.507262058294629"/>
    <m/>
    <n v="21.94"/>
    <m/>
    <m/>
  </r>
  <r>
    <x v="2169"/>
    <n v="17.579999999999998"/>
    <n v="18.239999999999998"/>
    <n v="3535.31"/>
    <n v="3155.08"/>
    <n v="235.91"/>
    <n v="34044.03"/>
    <n v="71102.100000000006"/>
    <n v="63463.82"/>
    <n v="3.0559851109668301E-6"/>
    <n v="8784.4618159222955"/>
    <n v="2197.2800000000002"/>
    <n v="2.9978800225379989"/>
    <n v="784576.00570392772"/>
    <m/>
    <m/>
    <n v="24.703710748261255"/>
    <m/>
    <m/>
    <n v="121.92306682670529"/>
    <n v="121.88"/>
    <n v="3.5335433791683357E-4"/>
    <n v="149.49072266257747"/>
    <n v="149.54560000000001"/>
    <n v="-3.6696056201279692E-4"/>
    <n v="7313.85170998187"/>
    <e v="#N/A"/>
    <e v="#N/A"/>
    <n v="3.8910464907240505"/>
    <m/>
    <m/>
    <n v="167665279.39937496"/>
    <m/>
    <m/>
    <n v="2176"/>
    <n v="0.96381578947368418"/>
    <n v="543200.7272260465"/>
    <e v="#N/A"/>
    <n v="1080"/>
    <e v="#N/A"/>
    <n v="16.924461030320956"/>
    <m/>
    <n v="16.93805"/>
    <n v="-8.022747411328135E-4"/>
    <n v="17.098964490342638"/>
    <m/>
    <n v="17.14"/>
    <n v="29715435.584360942"/>
    <m/>
    <m/>
    <n v="22.18335854560133"/>
    <m/>
    <n v="22.24"/>
    <m/>
    <m/>
  </r>
  <r>
    <x v="2170"/>
    <n v="19.079999999999998"/>
    <n v="19.809999999999999"/>
    <n v="3847.26"/>
    <n v="3433.47"/>
    <n v="218.47"/>
    <n v="36561.379999999997"/>
    <n v="73228.55"/>
    <n v="65361.64"/>
    <n v="3.0559851109668301E-6"/>
    <n v="9559.3553313369048"/>
    <n v="2391.11"/>
    <n v="2.9978735111880694"/>
    <n v="888408.64798194321"/>
    <m/>
    <m/>
    <n v="23.613224246773072"/>
    <m/>
    <m/>
    <n v="125.56635729118027"/>
    <n v="125.52"/>
    <n v="3.6932195012973068E-4"/>
    <n v="153.95795523838464"/>
    <n v="154.01400000000001"/>
    <n v="-3.6389394220892601E-4"/>
    <n v="7958.9639672602416"/>
    <e v="#N/A"/>
    <e v="#N/A"/>
    <n v="3.6031976061669657"/>
    <m/>
    <m/>
    <n v="192446286.29006681"/>
    <m/>
    <m/>
    <n v="2177"/>
    <n v="0.96314992428066626"/>
    <n v="639038.346196317"/>
    <e v="#N/A"/>
    <n v="1253.5999999999999"/>
    <e v="#N/A"/>
    <n v="15.430404368277735"/>
    <m/>
    <n v="15.441525"/>
    <n v="-7.2017703706506175E-4"/>
    <n v="15.589700160081987"/>
    <m/>
    <n v="15.8"/>
    <n v="34957873.543132611"/>
    <m/>
    <m/>
    <n v="21.519257936352307"/>
    <m/>
    <n v="21.68"/>
    <m/>
    <m/>
  </r>
  <r>
    <x v="2171"/>
    <n v="18.489999999999998"/>
    <n v="19.829999999999998"/>
    <n v="3796.55"/>
    <n v="3388.2"/>
    <n v="217.32"/>
    <n v="36752.32"/>
    <n v="73574.3"/>
    <n v="65670.039999999994"/>
    <n v="3.0559851109668301E-6"/>
    <n v="9433.1252738462008"/>
    <n v="2359.54"/>
    <n v="2.9978662255550663"/>
    <n v="870829.91263670463"/>
    <m/>
    <m/>
    <n v="23.768274746879158"/>
    <m/>
    <m/>
    <n v="126.15614503860313"/>
    <n v="126.12"/>
    <n v="2.8659244055750932E-4"/>
    <n v="154.68126841950323"/>
    <n v="154.73840000000001"/>
    <n v="-3.6921397983169513E-4"/>
    <n v="7853.7997895614872"/>
    <e v="#N/A"/>
    <e v="#N/A"/>
    <n v="3.5840344078937441"/>
    <m/>
    <m/>
    <n v="194441558.07755753"/>
    <m/>
    <m/>
    <n v="2178"/>
    <n v="0.93242561775088251"/>
    <n v="622166.05055497249"/>
    <e v="#N/A"/>
    <n v="1268.8"/>
    <e v="#N/A"/>
    <n v="15.633124740823318"/>
    <m/>
    <n v="15.648125"/>
    <n v="-9.5859786247121104E-4"/>
    <n v="15.794713047892618"/>
    <m/>
    <n v="15.66"/>
    <n v="34034605.964508578"/>
    <m/>
    <m/>
    <n v="21.416995537324091"/>
    <m/>
    <n v="21.65"/>
    <m/>
    <m/>
  </r>
  <r>
    <x v="2172"/>
    <n v="18.61"/>
    <n v="20.07"/>
    <n v="3843.61"/>
    <n v="3430.19"/>
    <n v="216.88"/>
    <n v="36827.660000000003"/>
    <n v="74743.91"/>
    <n v="66713.789999999994"/>
    <n v="3.0559851109668301E-6"/>
    <n v="9549.8203771330791"/>
    <n v="2388.7199999999998"/>
    <n v="2.9978818685878128"/>
    <n v="887009.71406223811"/>
    <m/>
    <m/>
    <n v="23.620379708221769"/>
    <m/>
    <m/>
    <n v="128.15852312926597"/>
    <n v="128.12"/>
    <n v="3.0068005983419077E-4"/>
    <n v="157.1365757529824"/>
    <n v="157.1952"/>
    <n v="-3.7293916746572453E-4"/>
    <n v="7950.9032858511846"/>
    <e v="#N/A"/>
    <e v="#N/A"/>
    <n v="3.5765819542989514"/>
    <m/>
    <m/>
    <n v="195223874.35589164"/>
    <m/>
    <m/>
    <n v="2179"/>
    <n v="0.92725460886895861"/>
    <n v="637565.5862084307"/>
    <e v="#N/A"/>
    <n v="1268"/>
    <e v="#N/A"/>
    <n v="15.43866415878454"/>
    <m/>
    <n v="15.4537"/>
    <n v="-9.7296059943308144E-4"/>
    <n v="15.59843971679185"/>
    <m/>
    <n v="15.66"/>
    <n v="34876718.361306824"/>
    <m/>
    <m/>
    <n v="21.075881810645342"/>
    <m/>
    <n v="21.18"/>
    <m/>
    <m/>
  </r>
  <r>
    <x v="2173"/>
    <n v="16.68"/>
    <n v="19.149999999999999"/>
    <n v="3581.04"/>
    <n v="3195.83"/>
    <n v="230.72"/>
    <n v="34476.58"/>
    <n v="72472.039999999994"/>
    <n v="64685.39"/>
    <n v="3.0559851109668301E-6"/>
    <n v="8896.7890072302416"/>
    <n v="2225.38"/>
    <n v="2.9978740741941787"/>
    <n v="796082.40357173595"/>
    <m/>
    <m/>
    <n v="24.425377023230091"/>
    <m/>
    <m/>
    <n v="124.25400563312343"/>
    <n v="124.2"/>
    <n v="4.3482796395677425E-4"/>
    <n v="152.34970476374053"/>
    <n v="152.40639999999999"/>
    <n v="-3.7200036389195557E-4"/>
    <n v="7407.0364662437651"/>
    <e v="#N/A"/>
    <e v="#N/A"/>
    <n v="3.8041928643650871"/>
    <m/>
    <m/>
    <n v="170258758.01950309"/>
    <m/>
    <m/>
    <n v="2180"/>
    <n v="0.87101827676240218"/>
    <n v="550389.47717192769"/>
    <e v="#N/A"/>
    <n v="1104"/>
    <e v="#N/A"/>
    <n v="16.491171627669161"/>
    <m/>
    <n v="16.50395"/>
    <n v="-7.7426145442993644E-4"/>
    <n v="16.662471747183602"/>
    <m/>
    <n v="16.649999999999999"/>
    <n v="30107164.697296165"/>
    <m/>
    <m/>
    <n v="21.714473153015302"/>
    <m/>
    <n v="21.71"/>
    <m/>
    <m/>
  </r>
  <r>
    <x v="2174"/>
    <n v="16.649999999999999"/>
    <n v="18.97"/>
    <n v="3551.29"/>
    <n v="3169.27"/>
    <n v="230.71"/>
    <n v="34478.879999999997"/>
    <n v="72169.64"/>
    <n v="64415.28"/>
    <n v="3.0559851109668301E-6"/>
    <n v="8822.6625318227925"/>
    <n v="2206.84"/>
    <n v="2.9978714051869604"/>
    <n v="786150.70672470541"/>
    <m/>
    <m/>
    <n v="24.526236231199892"/>
    <m/>
    <m/>
    <n v="123.73252082814278"/>
    <n v="123.68"/>
    <n v="4.2465093905863505E-4"/>
    <n v="151.71047066450097"/>
    <n v="151.76840000000001"/>
    <n v="-3.816956329448784E-4"/>
    <n v="7345.2665367288537"/>
    <e v="#N/A"/>
    <e v="#N/A"/>
    <n v="3.8038195409431173"/>
    <m/>
    <m/>
    <n v="170268505.22463569"/>
    <m/>
    <m/>
    <n v="2181"/>
    <n v="0.87770163415919866"/>
    <n v="541222.85127598955"/>
    <e v="#N/A"/>
    <n v="1106.4000000000001"/>
    <e v="#N/A"/>
    <n v="16.627452487033949"/>
    <m/>
    <n v="16.638075000000001"/>
    <n v="-6.3844603213125684E-4"/>
    <n v="16.800380656522879"/>
    <m/>
    <n v="16.649999999999999"/>
    <n v="29605485.730246358"/>
    <m/>
    <m/>
    <n v="21.804407502933078"/>
    <m/>
    <n v="21.67"/>
    <m/>
    <m/>
  </r>
  <r>
    <x v="2175"/>
    <n v="17.920000000000002"/>
    <n v="19.87"/>
    <n v="3713.53"/>
    <n v="3314.05"/>
    <n v="219.65"/>
    <n v="36131.089999999997"/>
    <n v="73779.710000000006"/>
    <n v="65852.160000000003"/>
    <n v="3.0559851109668301E-6"/>
    <n v="9225.4992151462739"/>
    <n v="2307.6"/>
    <n v="2.9978762416130502"/>
    <n v="840012.58044756821"/>
    <m/>
    <m/>
    <n v="23.96540324858805"/>
    <m/>
    <m/>
    <n v="126.48984958171268"/>
    <n v="126.44"/>
    <n v="3.942548379680666E-4"/>
    <n v="155.09144658457001"/>
    <n v="155.1472"/>
    <n v="-3.5935818003796083E-4"/>
    <n v="7680.5953106014867"/>
    <e v="#N/A"/>
    <e v="#N/A"/>
    <n v="3.6212699096491709"/>
    <m/>
    <m/>
    <n v="186572650.40706655"/>
    <m/>
    <m/>
    <n v="2182"/>
    <n v="0.90186210367388031"/>
    <n v="590651.71188200533"/>
    <e v="#N/A"/>
    <n v="1176.4000000000001"/>
    <e v="#N/A"/>
    <n v="15.867130764767328"/>
    <m/>
    <n v="15.881425"/>
    <n v="-9.0005999037690021E-4"/>
    <n v="16.032354202963415"/>
    <m/>
    <n v="16.07"/>
    <n v="32309025.764830254"/>
    <m/>
    <m/>
    <n v="21.317303971125884"/>
    <m/>
    <n v="21.28"/>
    <m/>
    <m/>
  </r>
  <r>
    <x v="2176"/>
    <n v="17.989999999999998"/>
    <n v="19.79"/>
    <n v="3744.72"/>
    <n v="3341.88"/>
    <n v="218.93"/>
    <n v="36249.83"/>
    <n v="74300.639999999999"/>
    <n v="66316.91"/>
    <n v="3.0559851109668301E-6"/>
    <n v="9302.7574960208531"/>
    <n v="2326.9299999999998"/>
    <n v="2.9978673600068992"/>
    <n v="850585.53333807422"/>
    <m/>
    <m/>
    <n v="23.86415641503239"/>
    <m/>
    <m/>
    <n v="127.37983944317259"/>
    <n v="127.32"/>
    <n v="4.6999248486168099E-4"/>
    <n v="156.18285009190828"/>
    <n v="156.2388"/>
    <n v="-3.5810508075917458E-4"/>
    <n v="7744.8709201061665"/>
    <e v="#N/A"/>
    <e v="#N/A"/>
    <n v="3.6092018209441368"/>
    <m/>
    <m/>
    <n v="187784638.99351469"/>
    <m/>
    <m/>
    <n v="2183"/>
    <n v="0.90904497220818592"/>
    <n v="600551.56344067142"/>
    <e v="#N/A"/>
    <n v="1202"/>
    <e v="#N/A"/>
    <n v="15.73315245370042"/>
    <m/>
    <n v="15.749025"/>
    <n v="-1.0078431077212846E-3"/>
    <n v="15.897181811241863"/>
    <m/>
    <n v="15.93"/>
    <n v="32850276.341113858"/>
    <m/>
    <m/>
    <n v="21.166139424334965"/>
    <m/>
    <n v="21.29"/>
    <m/>
    <m/>
  </r>
  <r>
    <x v="2177"/>
    <n v="16.41"/>
    <n v="18.93"/>
    <n v="3549.4"/>
    <n v="3167.56"/>
    <n v="229.16"/>
    <n v="34555.410000000003"/>
    <n v="72731.899999999994"/>
    <n v="64916.54"/>
    <n v="3.0559851109668301E-6"/>
    <n v="8817.3220776175476"/>
    <n v="2205.5"/>
    <n v="2.9978789742088177"/>
    <n v="784025.32473613915"/>
    <m/>
    <m/>
    <n v="24.485923211376139"/>
    <m/>
    <m/>
    <n v="124.68737605751915"/>
    <n v="124.64"/>
    <n v="3.8010315724612553E-4"/>
    <n v="152.88173693887919"/>
    <n v="152.93559999999999"/>
    <n v="-3.521943950316464E-4"/>
    <n v="7340.6698046447891"/>
    <e v="#N/A"/>
    <e v="#N/A"/>
    <n v="3.7776429433086207"/>
    <m/>
    <m/>
    <n v="170216498.93994668"/>
    <m/>
    <m/>
    <n v="2184"/>
    <n v="0.86687797147385104"/>
    <n v="537881.18821304268"/>
    <e v="#N/A"/>
    <n v="1094.8"/>
    <e v="#N/A"/>
    <n v="16.55305817903157"/>
    <m/>
    <n v="16.567425"/>
    <n v="-8.6717283877424389E-4"/>
    <n v="16.725847145631853"/>
    <m/>
    <n v="16.63"/>
    <n v="29421947.121893592"/>
    <m/>
    <n v="247200.70661984198"/>
    <n v="21.612357348074749"/>
    <m/>
    <n v="21.56"/>
    <m/>
    <m/>
  </r>
  <r>
    <x v="2178"/>
    <n v="15.24"/>
    <n v="17.59"/>
    <n v="3236.97"/>
    <n v="2888.71"/>
    <n v="249.26"/>
    <n v="31524.84"/>
    <n v="69819.45"/>
    <n v="62316.45"/>
    <n v="2.5002875438939753E-6"/>
    <n v="8040.6038409363655"/>
    <n v="2011.22"/>
    <n v="2.9978738481798937"/>
    <n v="680475.52618317294"/>
    <m/>
    <m/>
    <n v="25.561712568345619"/>
    <m/>
    <m/>
    <n v="119.6856841758611"/>
    <n v="119.64"/>
    <n v="3.8184700652865722E-4"/>
    <n v="146.74954290175572"/>
    <n v="146.7988"/>
    <n v="-3.3554155922443929E-4"/>
    <n v="6693.8704547829493"/>
    <e v="#N/A"/>
    <e v="#N/A"/>
    <n v="4.1083107979444398"/>
    <m/>
    <m/>
    <n v="140327859.72865468"/>
    <m/>
    <m/>
    <n v="2185"/>
    <n v="0.86640136441159754"/>
    <n v="443133.73220625642"/>
    <e v="#N/A"/>
    <n v="905.6"/>
    <e v="#N/A"/>
    <n v="18.00775815841773"/>
    <m/>
    <n v="18.007625000000001"/>
    <n v="7.394557457018891E-6"/>
    <n v="18.196422296626253"/>
    <m/>
    <n v="18.079999999999998"/>
    <n v="24238633.428908054"/>
    <m/>
    <n v="246828.26098684373"/>
    <n v="22.475667594093274"/>
    <m/>
    <n v="22.5"/>
    <m/>
    <m/>
  </r>
  <r>
    <x v="2179"/>
    <n v="15.08"/>
    <n v="17.28"/>
    <n v="3198.63"/>
    <n v="2854.49"/>
    <n v="254.19"/>
    <n v="30902.12"/>
    <n v="68776.08"/>
    <n v="61385.05"/>
    <n v="2.5002875438939753E-6"/>
    <n v="7945.1738956321524"/>
    <n v="1987.35"/>
    <n v="2.9978734976889592"/>
    <n v="668377.62678541034"/>
    <m/>
    <m/>
    <n v="25.712446856630681"/>
    <m/>
    <m/>
    <n v="117.89424689178816"/>
    <n v="117.84"/>
    <n v="4.6034361666791312E-4"/>
    <n v="144.55317627693478"/>
    <n v="144.59960000000001"/>
    <n v="-3.2105014858430092E-4"/>
    <n v="6614.3837921367294"/>
    <e v="#N/A"/>
    <e v="#N/A"/>
    <n v="4.1893376405209484"/>
    <m/>
    <m/>
    <n v="134773714.00130352"/>
    <m/>
    <m/>
    <n v="2186"/>
    <n v="0.87268518518518512"/>
    <n v="432620.32389480207"/>
    <e v="#N/A"/>
    <n v="870"/>
    <e v="#N/A"/>
    <n v="18.220231536371639"/>
    <m/>
    <n v="18.214600000000001"/>
    <n v="3.0917705421140695E-4"/>
    <n v="18.411344309533"/>
    <m/>
    <n v="18.37"/>
    <n v="23663355.40617694"/>
    <m/>
    <n v="248563.65762790907"/>
    <n v="22.810808855028313"/>
    <m/>
    <n v="22.87"/>
    <m/>
    <m/>
  </r>
  <r>
    <x v="2180"/>
    <n v="15.31"/>
    <n v="17.579999999999998"/>
    <n v="3208.39"/>
    <n v="2863.19"/>
    <n v="250.78"/>
    <n v="31316.15"/>
    <n v="69048.09"/>
    <n v="61627.68"/>
    <n v="2.5002875438939753E-6"/>
    <n v="7969.2227323444558"/>
    <n v="1993.37"/>
    <n v="2.9978642862812506"/>
    <n v="671426.8403673158"/>
    <m/>
    <m/>
    <n v="25.67259506611309"/>
    <m/>
    <m/>
    <n v="118.35763362189365"/>
    <n v="118.32"/>
    <n v="3.1806644602494494E-4"/>
    <n v="145.12150573713518"/>
    <n v="145.16720000000001"/>
    <n v="-3.1476988510370507E-4"/>
    <n v="6634.3524521697718"/>
    <e v="#N/A"/>
    <e v="#N/A"/>
    <n v="4.1329105246148314"/>
    <m/>
    <m/>
    <n v="138374600.04690382"/>
    <m/>
    <m/>
    <n v="2187"/>
    <n v="0.87087599544937444"/>
    <n v="435242.76264138956"/>
    <e v="#N/A"/>
    <n v="882"/>
    <e v="#N/A"/>
    <n v="18.163853342632724"/>
    <m/>
    <n v="18.156925000000001"/>
    <n v="3.8158127726606317E-4"/>
    <n v="18.354596664957821"/>
    <m/>
    <n v="18.23"/>
    <n v="23806582.46284467"/>
    <m/>
    <n v="245807.80188791602"/>
    <n v="22.719863511271448"/>
    <m/>
    <n v="22.65"/>
    <m/>
    <m/>
  </r>
  <r>
    <x v="2181"/>
    <n v="15.14"/>
    <n v="17.579999999999998"/>
    <n v="3139.53"/>
    <n v="2801.73"/>
    <n v="259.39999999999998"/>
    <n v="30239.49"/>
    <n v="67900.44"/>
    <n v="60603.06"/>
    <n v="2.5002875438939753E-6"/>
    <n v="7797.8031739158978"/>
    <n v="1950.49"/>
    <n v="2.9978688298406544"/>
    <n v="649795.54048143385"/>
    <m/>
    <m/>
    <n v="25.946782778103657"/>
    <m/>
    <m/>
    <n v="116.38473252990619"/>
    <n v="116.32"/>
    <n v="5.5650386783190342E-4"/>
    <n v="142.70279096194994"/>
    <n v="142.744"/>
    <n v="-2.8869191034341934E-4"/>
    <n v="6491.5688040049481"/>
    <e v="#N/A"/>
    <e v="#N/A"/>
    <n v="4.2745015767390111"/>
    <m/>
    <m/>
    <n v="128840239.11494695"/>
    <m/>
    <m/>
    <n v="2188"/>
    <n v="0.86120591581342443"/>
    <n v="416529.22194907453"/>
    <e v="#N/A"/>
    <n v="808"/>
    <e v="#N/A"/>
    <n v="18.552022519627975"/>
    <m/>
    <n v="18.540800000000001"/>
    <n v="6.0528777765656017E-4"/>
    <n v="18.747295404209797"/>
    <m/>
    <n v="19.059999999999999"/>
    <n v="22782592.832829002"/>
    <m/>
    <m/>
    <n v="23.096010234521028"/>
    <m/>
    <n v="23.38"/>
    <m/>
    <m/>
  </r>
  <r>
    <x v="2182"/>
    <n v="15.5"/>
    <n v="17.309999999999999"/>
    <n v="3044.2"/>
    <n v="2716.64"/>
    <n v="264.77"/>
    <n v="29613.32"/>
    <n v="67219.75"/>
    <n v="59995.07"/>
    <n v="2.7781327762710362E-6"/>
    <n v="7560.4743411016279"/>
    <n v="1891.13"/>
    <n v="2.9978607187774649"/>
    <n v="620175.75573589129"/>
    <m/>
    <m/>
    <n v="26.33873474144885"/>
    <m/>
    <m/>
    <n v="115.20956793252621"/>
    <n v="115.16"/>
    <n v="4.3042664576420364E-4"/>
    <n v="141.26235104204346"/>
    <n v="141.30000000000001"/>
    <n v="-2.6644697775335402E-4"/>
    <n v="6293.8732757218468"/>
    <e v="#N/A"/>
    <e v="#N/A"/>
    <n v="4.3622735156636638"/>
    <m/>
    <m/>
    <n v="123476224.17885241"/>
    <m/>
    <m/>
    <n v="2189"/>
    <n v="0.89543616406701332"/>
    <n v="391189.25263400091"/>
    <e v="#N/A"/>
    <n v="791.2"/>
    <e v="#N/A"/>
    <n v="19.112786307981803"/>
    <m/>
    <n v="19.098649999999999"/>
    <n v="7.4017315264707229E-4"/>
    <n v="19.314662139357406"/>
    <m/>
    <n v="19.2"/>
    <n v="21396030.839912716"/>
    <m/>
    <n v="245845.61426993815"/>
    <n v="23.325323156615436"/>
    <m/>
    <n v="23.46"/>
    <m/>
    <m/>
  </r>
  <r>
    <x v="2183"/>
    <n v="15.92"/>
    <n v="17.62"/>
    <n v="3143.51"/>
    <n v="2805.26"/>
    <n v="260.18"/>
    <n v="30126.77"/>
    <n v="67743.27"/>
    <n v="60462.16"/>
    <n v="2.7781327762710362E-6"/>
    <n v="7806.9270040949968"/>
    <n v="1952.78"/>
    <n v="2.9978528068164345"/>
    <n v="650515.81445855286"/>
    <m/>
    <m/>
    <n v="25.908460102432365"/>
    <m/>
    <m/>
    <n v="116.10401052242091"/>
    <n v="116.04"/>
    <n v="5.5162463306523968E-4"/>
    <n v="142.35921339178424"/>
    <n v="142.3904"/>
    <n v="-2.1902184568456384E-4"/>
    <n v="6498.999880195337"/>
    <e v="#N/A"/>
    <e v="#N/A"/>
    <n v="4.2864151256634191"/>
    <m/>
    <m/>
    <n v="127748274.01829572"/>
    <m/>
    <m/>
    <n v="2190"/>
    <n v="0.9035187287173666"/>
    <n v="416697.31937909289"/>
    <e v="#N/A"/>
    <n v="822.4"/>
    <e v="#N/A"/>
    <n v="18.488443536962773"/>
    <m/>
    <n v="18.473800000000001"/>
    <n v="7.9266512373044051E-4"/>
    <n v="18.683955920605115"/>
    <m/>
    <n v="18.78"/>
    <n v="22790991.345864281"/>
    <m/>
    <m/>
    <n v="23.142932777608316"/>
    <m/>
    <n v="23.15"/>
    <m/>
    <m/>
  </r>
  <r>
    <x v="2184"/>
    <n v="15.51"/>
    <n v="17.2"/>
    <n v="3025.68"/>
    <n v="2700.1"/>
    <n v="267.25"/>
    <n v="29308.76"/>
    <n v="67184.28"/>
    <n v="59963.08"/>
    <n v="2.7781327762710362E-6"/>
    <n v="7514.112227169685"/>
    <n v="1879.54"/>
    <n v="2.9978464024014841"/>
    <n v="613931.36976055009"/>
    <m/>
    <m/>
    <n v="26.393384745979645"/>
    <m/>
    <m/>
    <n v="115.14315962893805"/>
    <n v="115.08"/>
    <n v="5.4883236824854187E-4"/>
    <n v="141.18123501847828"/>
    <n v="141.21"/>
    <n v="-2.037035728470471E-4"/>
    <n v="6255.1937333746291"/>
    <e v="#N/A"/>
    <e v="#N/A"/>
    <n v="4.4026507524600849"/>
    <m/>
    <m/>
    <n v="120801762.9083571"/>
    <m/>
    <m/>
    <n v="2191"/>
    <n v="0.90174418604651163"/>
    <n v="385443.09741976095"/>
    <e v="#N/A"/>
    <n v="778.8"/>
    <e v="#N/A"/>
    <n v="19.18062128284641"/>
    <m/>
    <n v="19.159825000000001"/>
    <n v="1.0854108973545884E-3"/>
    <n v="19.383693067030144"/>
    <m/>
    <n v="19.309999999999999"/>
    <n v="21081377.796177465"/>
    <m/>
    <m/>
    <n v="23.333166028586184"/>
    <m/>
    <n v="23.49"/>
    <m/>
    <m/>
  </r>
  <r>
    <x v="2185"/>
    <n v="15.06"/>
    <n v="16.82"/>
    <n v="2975.84"/>
    <n v="2655.62"/>
    <n v="270.70999999999998"/>
    <n v="28928.95"/>
    <n v="65960.87"/>
    <n v="58871"/>
    <n v="2.7781327762710362E-6"/>
    <n v="7390.1570867572073"/>
    <n v="1848.53"/>
    <n v="2.9978561812668483"/>
    <n v="598755.26378926297"/>
    <m/>
    <m/>
    <n v="26.610087372647644"/>
    <m/>
    <m/>
    <n v="113.04367319130615"/>
    <n v="113"/>
    <n v="3.8648841863864192E-4"/>
    <n v="138.60712988990844"/>
    <n v="138.63480000000001"/>
    <n v="-1.9958993046176321E-4"/>
    <n v="6151.9720453045293"/>
    <e v="#N/A"/>
    <e v="#N/A"/>
    <n v="4.4594060947062291"/>
    <m/>
    <m/>
    <n v="117661878.79747014"/>
    <m/>
    <m/>
    <n v="2192"/>
    <n v="0.89536266349583826"/>
    <n v="372731.37052288983"/>
    <e v="#N/A"/>
    <n v="756.4"/>
    <e v="#N/A"/>
    <n v="19.495684495531826"/>
    <m/>
    <n v="19.471125000000001"/>
    <n v="1.2613290465663951E-3"/>
    <n v="19.702335632030501"/>
    <m/>
    <n v="19.579999999999998"/>
    <n v="20385946.203767296"/>
    <m/>
    <m/>
    <n v="23.757309529071879"/>
    <m/>
    <n v="23.64"/>
    <m/>
    <m/>
  </r>
  <r>
    <x v="2186"/>
    <n v="15.87"/>
    <n v="17.27"/>
    <n v="3023.42"/>
    <n v="2698.07"/>
    <n v="267.01"/>
    <n v="29325.05"/>
    <n v="66390.62"/>
    <n v="59254.39"/>
    <n v="2.7781327762710362E-6"/>
    <n v="7508.1334762438337"/>
    <n v="1878.04"/>
    <n v="2.9978559968072211"/>
    <n v="613106.00998785731"/>
    <m/>
    <m/>
    <n v="26.396719622900996"/>
    <m/>
    <m/>
    <n v="113.7774039465168"/>
    <n v="113.72"/>
    <n v="5.0478320890601225E-4"/>
    <n v="139.50693785109027"/>
    <n v="139.5284"/>
    <n v="-1.5381921465262849E-4"/>
    <n v="6250.131316446731"/>
    <e v="#N/A"/>
    <e v="#N/A"/>
    <n v="4.3982149798011045"/>
    <m/>
    <m/>
    <n v="120874763.81417127"/>
    <m/>
    <m/>
    <n v="2193"/>
    <n v="0.91893456861609724"/>
    <n v="384634.60628540185"/>
    <e v="#N/A"/>
    <n v="782.8"/>
    <e v="#N/A"/>
    <n v="19.183153104478912"/>
    <m/>
    <n v="19.158925"/>
    <n v="1.2645857989899145E-3"/>
    <n v="19.386731225512833"/>
    <m/>
    <n v="19.22"/>
    <n v="21036791.01504967"/>
    <m/>
    <m/>
    <n v="23.601785630497385"/>
    <m/>
    <n v="23.53"/>
    <m/>
    <m/>
  </r>
  <r>
    <x v="2187"/>
    <n v="16.64"/>
    <n v="17.82"/>
    <n v="3161.97"/>
    <n v="2821.69"/>
    <n v="261.55"/>
    <n v="29924.14"/>
    <n v="67803.92"/>
    <n v="60515.28"/>
    <n v="2.5002875438939753E-6"/>
    <n v="7851.6237297213647"/>
    <n v="1963.96"/>
    <n v="2.9978531791489464"/>
    <n v="655224.03908872919"/>
    <m/>
    <m/>
    <n v="25.789984167506795"/>
    <m/>
    <m/>
    <n v="116.19095715401927"/>
    <n v="116.16"/>
    <n v="2.6650442509712491E-4"/>
    <n v="142.46675850370733"/>
    <n v="142.48400000000001"/>
    <n v="-1.2100654313951242E-4"/>
    <n v="6535.9353437487507"/>
    <e v="#N/A"/>
    <e v="#N/A"/>
    <n v="4.3075691516574786"/>
    <m/>
    <m/>
    <n v="125784790.08612667"/>
    <m/>
    <m/>
    <n v="2194"/>
    <n v="0.93378226711560042"/>
    <n v="419838.48743112374"/>
    <e v="#N/A"/>
    <n v="814.4"/>
    <e v="#N/A"/>
    <n v="18.301663156275833"/>
    <m/>
    <n v="18.284700000000001"/>
    <n v="9.2772406852903444E-4"/>
    <n v="18.496572873269933"/>
    <m/>
    <n v="18.809999999999999"/>
    <n v="22961573.739372257"/>
    <m/>
    <m/>
    <n v="23.097167174202482"/>
    <m/>
    <n v="23.25"/>
    <m/>
    <m/>
  </r>
  <r>
    <x v="2188"/>
    <n v="17.12"/>
    <n v="18.190000000000001"/>
    <n v="3188.49"/>
    <n v="2845.35"/>
    <n v="255.63"/>
    <n v="30601.83"/>
    <n v="67927.89"/>
    <n v="60625.77"/>
    <n v="2.5002875438939753E-6"/>
    <n v="7917.2836262871633"/>
    <n v="1980.39"/>
    <n v="2.9978406406249087"/>
    <n v="663458.80250014376"/>
    <m/>
    <m/>
    <n v="25.681190635812698"/>
    <m/>
    <m/>
    <n v="116.40055776560459"/>
    <n v="116.36"/>
    <n v="3.4855419048285263E-4"/>
    <n v="142.72391529343477"/>
    <n v="142.74080000000001"/>
    <n v="-1.1828928074686385E-4"/>
    <n v="6590.549864607362"/>
    <e v="#N/A"/>
    <e v="#N/A"/>
    <n v="4.2098396696081961"/>
    <m/>
    <m/>
    <n v="131472055.31562568"/>
    <m/>
    <m/>
    <n v="2195"/>
    <n v="0.94117647058823528"/>
    <n v="426864.83211238735"/>
    <e v="#N/A"/>
    <n v="842.8"/>
    <e v="#N/A"/>
    <n v="18.147357612974137"/>
    <m/>
    <n v="18.1313"/>
    <n v="8.8562943496262037E-4"/>
    <n v="18.340845737347287"/>
    <m/>
    <n v="18.48"/>
    <n v="23345644.413356375"/>
    <m/>
    <m/>
    <n v="23.054200832780388"/>
    <m/>
    <n v="23.29"/>
    <m/>
    <m/>
  </r>
  <r>
    <x v="2189"/>
    <n v="16.46"/>
    <n v="17.829999999999998"/>
    <n v="3100.99"/>
    <n v="2767.26"/>
    <n v="258.79000000000002"/>
    <n v="30223.49"/>
    <n v="66164.649999999994"/>
    <n v="59051.92"/>
    <n v="2.5002875438939753E-6"/>
    <n v="7699.8261563567012"/>
    <n v="1925.99"/>
    <n v="2.9978536525925374"/>
    <n v="636139.98282809451"/>
    <m/>
    <m/>
    <n v="26.03292034104652"/>
    <m/>
    <m/>
    <n v="113.37632262499068"/>
    <n v="113.32"/>
    <n v="4.9702281142494087E-4"/>
    <n v="139.0159180576434"/>
    <n v="139.0316"/>
    <n v="-1.1279408678743774E-4"/>
    <n v="6409.4892966765419"/>
    <e v="#N/A"/>
    <e v="#N/A"/>
    <n v="4.2616465650276156"/>
    <m/>
    <m/>
    <n v="128211429.10898823"/>
    <m/>
    <m/>
    <n v="2196"/>
    <n v="0.92316320807627605"/>
    <n v="403420.81554338202"/>
    <e v="#N/A"/>
    <n v="816.4"/>
    <e v="#N/A"/>
    <n v="18.644539403547196"/>
    <m/>
    <n v="18.625225"/>
    <n v="1.0370024280079715E-3"/>
    <n v="18.84355632130147"/>
    <m/>
    <n v="18.8"/>
    <n v="22063270.08549184"/>
    <m/>
    <m/>
    <n v="23.651874104872345"/>
    <m/>
    <n v="23.61"/>
    <m/>
    <m/>
  </r>
  <r>
    <x v="2190"/>
    <n v="16.579999999999998"/>
    <n v="17.84"/>
    <n v="3156.51"/>
    <n v="2816.8"/>
    <n v="257.22000000000003"/>
    <n v="30406.400000000001"/>
    <n v="66431"/>
    <n v="59289.49"/>
    <n v="2.5002875438939753E-6"/>
    <n v="7837.4924229421076"/>
    <n v="1960.43"/>
    <n v="2.9978435460292423"/>
    <n v="653216.16237944679"/>
    <m/>
    <m/>
    <n v="25.799225761031582"/>
    <m/>
    <m/>
    <n v="113.82995056376555"/>
    <n v="113.8"/>
    <n v="2.6318597333530036E-4"/>
    <n v="139.57228507404963"/>
    <n v="139.58680000000001"/>
    <n v="-1.0398494664520808E-4"/>
    <n v="6524.0454753289041"/>
    <e v="#N/A"/>
    <e v="#N/A"/>
    <n v="4.2355603568874338"/>
    <m/>
    <m/>
    <n v="129753395.17463638"/>
    <m/>
    <m/>
    <n v="2197"/>
    <n v="0.929372197309417"/>
    <n v="417850.96207422449"/>
    <e v="#N/A"/>
    <n v="832"/>
    <e v="#N/A"/>
    <n v="18.30990858304164"/>
    <m/>
    <n v="18.286999999999999"/>
    <n v="1.2527250528595602E-3"/>
    <n v="18.505577287529711"/>
    <m/>
    <n v="18.559999999999999"/>
    <n v="22852255.612018514"/>
    <m/>
    <m/>
    <n v="23.555908585434302"/>
    <m/>
    <n v="23.73"/>
    <m/>
    <m/>
  </r>
  <r>
    <x v="2191"/>
    <n v="15.9"/>
    <n v="17.29"/>
    <n v="3082.78"/>
    <n v="2751"/>
    <n v="265.45999999999998"/>
    <n v="29432"/>
    <n v="65611.960000000006"/>
    <n v="58558.35"/>
    <n v="2.5002875438939753E-6"/>
    <n v="7654.2370383447524"/>
    <n v="1914.59"/>
    <n v="2.9978465563618073"/>
    <n v="630321.57964903931"/>
    <m/>
    <m/>
    <n v="26.099879336683017"/>
    <m/>
    <m/>
    <n v="112.42377883778643"/>
    <n v="112.36"/>
    <n v="5.676293857816983E-4"/>
    <n v="137.84826249715613"/>
    <n v="137.86000000000001"/>
    <n v="-8.5140743100842187E-5"/>
    <n v="6371.4615167549537"/>
    <e v="#N/A"/>
    <e v="#N/A"/>
    <n v="4.3710063094734917"/>
    <m/>
    <m/>
    <n v="121428021.19960663"/>
    <m/>
    <m/>
    <n v="2198"/>
    <n v="0.91960670908039333"/>
    <n v="398315.6748959879"/>
    <e v="#N/A"/>
    <n v="775.2"/>
    <e v="#N/A"/>
    <n v="18.736752424121118"/>
    <m/>
    <n v="18.714300000000001"/>
    <n v="1.1997469379627645E-3"/>
    <n v="18.937211538271981"/>
    <m/>
    <n v="19.25"/>
    <n v="21783675.183173683"/>
    <m/>
    <m/>
    <n v="23.845570535318458"/>
    <m/>
    <n v="24.11"/>
    <m/>
    <m/>
  </r>
  <r>
    <x v="2192"/>
    <n v="16.05"/>
    <n v="17.350000000000001"/>
    <n v="3059.61"/>
    <n v="2730.3"/>
    <n v="263.27999999999997"/>
    <n v="29673.87"/>
    <n v="65009.87"/>
    <n v="58020.55"/>
    <n v="2.5002875438939753E-6"/>
    <n v="7596.1525351210785"/>
    <n v="1900.06"/>
    <n v="2.9978487706288637"/>
    <n v="623189.33531115425"/>
    <m/>
    <m/>
    <n v="26.196028534656371"/>
    <m/>
    <m/>
    <n v="111.38397065187723"/>
    <n v="111.32"/>
    <n v="5.7465551452784425E-4"/>
    <n v="136.57375213321552"/>
    <n v="136.5848"/>
    <n v="-8.0886502630495016E-5"/>
    <n v="6322.9735091365028"/>
    <e v="#N/A"/>
    <e v="#N/A"/>
    <n v="4.3343983242698361"/>
    <m/>
    <m/>
    <n v="123395594.85722329"/>
    <m/>
    <m/>
    <n v="2199"/>
    <n v="0.9250720461095101"/>
    <n v="392281.73245777603"/>
    <e v="#N/A"/>
    <n v="795.2"/>
    <e v="#N/A"/>
    <n v="18.875100213771688"/>
    <m/>
    <n v="18.845775"/>
    <n v="1.5560630311934887E-3"/>
    <n v="19.077731397441916"/>
    <m/>
    <n v="18.98"/>
    <n v="21453102.352408148"/>
    <m/>
    <m/>
    <n v="24.062078714126368"/>
    <m/>
    <n v="24.13"/>
    <m/>
    <m/>
  </r>
  <r>
    <x v="2193"/>
    <n v="15.57"/>
    <n v="17"/>
    <n v="2964.74"/>
    <n v="2645.64"/>
    <n v="271.10000000000002"/>
    <n v="28793.05"/>
    <n v="64130.47"/>
    <n v="57235.55"/>
    <n v="2.5002875438939753E-6"/>
    <n v="7360.4374852074216"/>
    <n v="1841.11"/>
    <n v="2.9978260316914374"/>
    <n v="594198.24622929352"/>
    <m/>
    <m/>
    <n v="26.601473895494955"/>
    <m/>
    <m/>
    <n v="109.87458079821025"/>
    <n v="109.84"/>
    <n v="3.1482882565780912E-4"/>
    <n v="134.723157391207"/>
    <n v="134.73320000000001"/>
    <n v="-7.4537001964025684E-5"/>
    <n v="6126.7371385227643"/>
    <e v="#N/A"/>
    <e v="#N/A"/>
    <n v="4.4628950133434948"/>
    <m/>
    <m/>
    <n v="116061164.10670732"/>
    <m/>
    <m/>
    <n v="2200"/>
    <n v="0.91588235294117648"/>
    <n v="367941.91725480551"/>
    <e v="#N/A"/>
    <n v="741.6"/>
    <e v="#N/A"/>
    <n v="19.459465050101155"/>
    <m/>
    <n v="19.425850000000001"/>
    <n v="1.7304287895332227E-3"/>
    <n v="19.668607394935204"/>
    <m/>
    <n v="19.61"/>
    <n v="20121825.366432585"/>
    <m/>
    <m/>
    <n v="24.38679012483572"/>
    <m/>
    <n v="24.53"/>
    <m/>
    <m/>
  </r>
  <r>
    <x v="2194"/>
    <n v="15.95"/>
    <n v="17.43"/>
    <n v="3078.54"/>
    <n v="2747.18"/>
    <n v="264.58999999999997"/>
    <n v="29484.080000000002"/>
    <n v="64844.27"/>
    <n v="57872.46"/>
    <n v="2.5002875438939753E-6"/>
    <n v="7642.777679932844"/>
    <n v="1911.72"/>
    <n v="2.9978541208612368"/>
    <n v="628400.32691590616"/>
    <m/>
    <m/>
    <n v="26.090310837646662"/>
    <m/>
    <m/>
    <n v="111.09482367667864"/>
    <n v="111.04"/>
    <n v="4.937290767168534E-4"/>
    <n v="136.21951236993365"/>
    <n v="136.23079999999999"/>
    <n v="-8.2856667261266281E-5"/>
    <n v="6361.6990768097075"/>
    <e v="#N/A"/>
    <e v="#N/A"/>
    <n v="4.3554875992690461"/>
    <m/>
    <m/>
    <n v="121622810.15428229"/>
    <m/>
    <m/>
    <n v="2201"/>
    <n v="0.91508892713711987"/>
    <n v="396171.88160446996"/>
    <e v="#N/A"/>
    <n v="778.4"/>
    <e v="#N/A"/>
    <n v="18.711736758074412"/>
    <m/>
    <n v="18.678999999999998"/>
    <n v="1.7525969310141498E-3"/>
    <n v="18.913071480290945"/>
    <m/>
    <n v="19.13"/>
    <n v="21665456.537736304"/>
    <m/>
    <m/>
    <n v="24.114585347652437"/>
    <m/>
    <n v="24.17"/>
    <m/>
    <m/>
  </r>
  <r>
    <x v="2195"/>
    <n v="16.559999999999999"/>
    <n v="17.88"/>
    <n v="3126.4"/>
    <n v="2789.88"/>
    <n v="259.43"/>
    <n v="30059.63"/>
    <n v="66002.509999999995"/>
    <n v="58906.03"/>
    <n v="2.5002875438939753E-6"/>
    <n v="7761.4055716186886"/>
    <n v="1941.4"/>
    <n v="2.9978394826510191"/>
    <n v="643045.19953122502"/>
    <m/>
    <m/>
    <n v="25.88687344134679"/>
    <m/>
    <m/>
    <n v="113.07642783695671"/>
    <n v="113.04"/>
    <n v="3.2225616557601811E-4"/>
    <n v="138.64941886006071"/>
    <n v="138.66040000000001"/>
    <n v="-7.9194492005663086E-5"/>
    <n v="6460.3944592855096"/>
    <e v="#N/A"/>
    <e v="#N/A"/>
    <n v="4.2703134401547294"/>
    <m/>
    <m/>
    <n v="126361510.94121826"/>
    <m/>
    <m/>
    <n v="2202"/>
    <n v="0.9261744966442953"/>
    <n v="408473.68289604376"/>
    <e v="#N/A"/>
    <n v="806.8"/>
    <e v="#N/A"/>
    <n v="18.420038314982495"/>
    <m/>
    <n v="18.38035"/>
    <n v="2.1592796101541634E-3"/>
    <n v="18.618459509969377"/>
    <m/>
    <n v="18.760000000000002"/>
    <n v="22338004.098314643"/>
    <m/>
    <m/>
    <n v="23.683095480040404"/>
    <m/>
    <n v="23.86"/>
    <m/>
    <m/>
  </r>
  <r>
    <x v="2196"/>
    <n v="17"/>
    <n v="18.03"/>
    <n v="3110.65"/>
    <n v="2775.82"/>
    <n v="257.25"/>
    <n v="30311.5"/>
    <n v="66010.97"/>
    <n v="58913.43"/>
    <n v="2.5002875438939753E-6"/>
    <n v="7722.1173070083432"/>
    <n v="1931.57"/>
    <n v="2.9978449173513479"/>
    <n v="638178.00232755044"/>
    <m/>
    <m/>
    <n v="25.951428279550125"/>
    <m/>
    <m/>
    <n v="113.08816406840825"/>
    <n v="113.04"/>
    <n v="4.26079869145779E-4"/>
    <n v="138.6639612828549"/>
    <n v="138.6748"/>
    <n v="-7.8159241225561615E-5"/>
    <n v="6427.6514653872482"/>
    <e v="#N/A"/>
    <e v="#N/A"/>
    <n v="4.2341978129342452"/>
    <m/>
    <m/>
    <n v="128469294.64022343"/>
    <m/>
    <m/>
    <n v="2203"/>
    <n v="0.9428729894620077"/>
    <n v="404342.93333001569"/>
    <e v="#N/A"/>
    <n v="818.4"/>
    <e v="#N/A"/>
    <n v="18.512006494132049"/>
    <m/>
    <n v="18.473025"/>
    <n v="2.1101846682960446E-3"/>
    <n v="18.711644592074389"/>
    <m/>
    <n v="18.64"/>
    <n v="22111908.620104272"/>
    <m/>
    <m/>
    <n v="23.679303686364946"/>
    <m/>
    <n v="23.77"/>
    <m/>
    <m/>
  </r>
  <r>
    <x v="2197"/>
    <n v="16.34"/>
    <n v="17.5"/>
    <n v="2984.76"/>
    <n v="2663.46"/>
    <n v="264.73"/>
    <n v="29430.959999999999"/>
    <n v="63804.76"/>
    <n v="56943.99"/>
    <n v="1.1111679050213041E-6"/>
    <n v="7409.0562643210033"/>
    <n v="1853.27"/>
    <n v="2.9978288454035318"/>
    <n v="599412.38138627273"/>
    <m/>
    <m/>
    <n v="26.47459360826895"/>
    <m/>
    <m/>
    <n v="109.30055044953397"/>
    <n v="109.24"/>
    <n v="5.5428826010595067E-4"/>
    <n v="134.02018902642314"/>
    <n v="134.03039999999999"/>
    <n v="-7.6184011812641117E-5"/>
    <n v="6166.9399143141472"/>
    <e v="#N/A"/>
    <e v="#N/A"/>
    <n v="4.3565983923269105"/>
    <m/>
    <m/>
    <n v="120977658.7691026"/>
    <m/>
    <m/>
    <n v="2204"/>
    <n v="0.93371428571428572"/>
    <n v="371571.27564991656"/>
    <e v="#N/A"/>
    <n v="762"/>
    <e v="#N/A"/>
    <n v="19.258646695900712"/>
    <m/>
    <n v="19.210650000000001"/>
    <n v="2.4984420569169608E-3"/>
    <n v="19.467042794359589"/>
    <m/>
    <n v="19.29"/>
    <n v="20319123.131337974"/>
    <m/>
    <m/>
    <n v="24.468254758414027"/>
    <m/>
    <n v="24.55"/>
    <m/>
    <m/>
  </r>
  <r>
    <x v="2198"/>
    <n v="15.57"/>
    <n v="16.809999999999999"/>
    <n v="2918.53"/>
    <n v="2604.36"/>
    <n v="277.07"/>
    <n v="28058.1"/>
    <n v="62442.54"/>
    <n v="55728.18"/>
    <n v="1.1111679050213041E-6"/>
    <n v="7244.4771840522371"/>
    <n v="1812.1"/>
    <n v="2.9978352100062016"/>
    <n v="579456.11882668629"/>
    <m/>
    <m/>
    <n v="26.767621693098892"/>
    <m/>
    <m/>
    <n v="106.96439537679397"/>
    <n v="106.92"/>
    <n v="4.1522050873532557E-4"/>
    <n v="131.15582802587767"/>
    <n v="131.16480000000001"/>
    <n v="-6.8402300940073602E-5"/>
    <n v="6029.9270904923396"/>
    <e v="#N/A"/>
    <e v="#N/A"/>
    <n v="4.5594249803320412"/>
    <m/>
    <m/>
    <n v="109682863.76156074"/>
    <m/>
    <m/>
    <n v="2205"/>
    <n v="0.92623438429506255"/>
    <n v="355069.58419977315"/>
    <e v="#N/A"/>
    <n v="704"/>
    <e v="#N/A"/>
    <n v="19.685063440708703"/>
    <m/>
    <n v="19.627424999999999"/>
    <n v="2.9366277394362594E-3"/>
    <n v="19.898286680201277"/>
    <m/>
    <n v="20.010000000000002"/>
    <n v="19416537.472256925"/>
    <m/>
    <m/>
    <n v="24.989779436164682"/>
    <m/>
    <n v="25.14"/>
    <m/>
    <m/>
  </r>
  <r>
    <x v="2199"/>
    <n v="17.36"/>
    <n v="17.86"/>
    <n v="3090.21"/>
    <n v="2757.56"/>
    <n v="260.81"/>
    <n v="29705.48"/>
    <n v="63694.59"/>
    <n v="56845.54"/>
    <n v="1.1111679050213041E-6"/>
    <n v="7670.440243962661"/>
    <n v="1918.64"/>
    <n v="2.9978527727779367"/>
    <n v="630579.3384656267"/>
    <m/>
    <m/>
    <n v="25.979650410074708"/>
    <m/>
    <m/>
    <n v="109.1065030605332"/>
    <n v="109.08"/>
    <n v="2.4296901845621832E-4"/>
    <n v="133.78254870723313"/>
    <n v="133.79079999999999"/>
    <n v="-6.1673095361203245E-5"/>
    <n v="6384.4504643055252"/>
    <e v="#N/A"/>
    <e v="#N/A"/>
    <n v="4.2916175355158606"/>
    <m/>
    <m/>
    <n v="122553186.15264329"/>
    <m/>
    <m/>
    <n v="2206"/>
    <n v="0.97200447928331468"/>
    <n v="396829.74497310654"/>
    <e v="#N/A"/>
    <n v="785.2"/>
    <e v="#N/A"/>
    <n v="18.526237841656044"/>
    <m/>
    <n v="18.452525000000001"/>
    <n v="3.9947292663764511E-3"/>
    <n v="18.727109389420228"/>
    <m/>
    <n v="18.87"/>
    <n v="21699914.197655149"/>
    <m/>
    <m/>
    <n v="24.487851341825888"/>
    <m/>
    <n v="24.28"/>
    <m/>
    <m/>
  </r>
  <r>
    <x v="2200"/>
    <n v="17.670000000000002"/>
    <n v="18.14"/>
    <n v="3160.81"/>
    <n v="2820.56"/>
    <n v="253.13"/>
    <n v="30580.32"/>
    <n v="64160.26"/>
    <n v="57261.07"/>
    <n v="1.1111679050213041E-6"/>
    <n v="7845.490453024614"/>
    <n v="1962.43"/>
    <n v="2.9978447399523112"/>
    <n v="652182.676950739"/>
    <m/>
    <m/>
    <n v="25.682212710630566"/>
    <m/>
    <m/>
    <n v="109.90149888348319"/>
    <n v="109.84"/>
    <n v="5.5989515188614725E-4"/>
    <n v="134.7574922494135"/>
    <n v="134.76439999999999"/>
    <n v="-5.1257977525920317E-5"/>
    <n v="6530.123577053294"/>
    <e v="#N/A"/>
    <e v="#N/A"/>
    <n v="4.1650152273379826"/>
    <m/>
    <m/>
    <n v="129761797.16900864"/>
    <m/>
    <m/>
    <n v="2207"/>
    <n v="0.97409040793825807"/>
    <n v="414947.93174617231"/>
    <e v="#N/A"/>
    <n v="822.8"/>
    <e v="#N/A"/>
    <n v="18.102138990538176"/>
    <m/>
    <n v="18.027125000000002"/>
    <n v="4.1611732618580533E-3"/>
    <n v="18.298608033830924"/>
    <m/>
    <n v="18.420000000000002"/>
    <n v="22690438.456545614"/>
    <m/>
    <m/>
    <n v="24.307977759653131"/>
    <m/>
    <n v="24.2"/>
    <m/>
    <m/>
  </r>
  <r>
    <x v="2201"/>
    <n v="17.84"/>
    <n v="18.87"/>
    <n v="3288.72"/>
    <n v="2934.7"/>
    <n v="235.93"/>
    <n v="32657.63"/>
    <n v="66076.600000000006"/>
    <n v="58971.28"/>
    <n v="1.1111679050213041E-6"/>
    <n v="8162.7786001835293"/>
    <n v="2041.8"/>
    <n v="2.9978345578330541"/>
    <n v="691763.99632351927"/>
    <m/>
    <m/>
    <n v="25.16191492939674"/>
    <m/>
    <m/>
    <n v="113.18127934198289"/>
    <n v="113.12"/>
    <n v="5.4171978414863098E-4"/>
    <n v="138.7791999527868"/>
    <n v="138.7816"/>
    <n v="-1.7293698971632132E-5"/>
    <n v="6794.1835556629321"/>
    <e v="#N/A"/>
    <e v="#N/A"/>
    <n v="3.8817927493316131"/>
    <m/>
    <m/>
    <n v="147379914.45644516"/>
    <m/>
    <m/>
    <n v="2208"/>
    <n v="0.94541600423953365"/>
    <n v="448516.33000397339"/>
    <e v="#N/A"/>
    <n v="931.2"/>
    <e v="#N/A"/>
    <n v="17.368788179656917"/>
    <m/>
    <n v="17.297350000000002"/>
    <n v="4.130007177799877E-3"/>
    <n v="17.557485777611781"/>
    <m/>
    <n v="17.21"/>
    <n v="24525791.31828659"/>
    <m/>
    <m/>
    <n v="23.581128088839737"/>
    <m/>
    <n v="23.77"/>
    <m/>
    <m/>
  </r>
  <r>
    <x v="2202"/>
    <n v="17.84"/>
    <n v="18.87"/>
    <n v="3360.62"/>
    <n v="2998.85"/>
    <n v="236.58"/>
    <n v="32567.61"/>
    <n v="65990.41"/>
    <n v="58894.16"/>
    <n v="1.1111679050213041E-6"/>
    <n v="8340.628085974824"/>
    <n v="2086.2800000000002"/>
    <n v="2.9978469265749674"/>
    <n v="714425.48660693225"/>
    <m/>
    <m/>
    <n v="24.884962923086523"/>
    <m/>
    <m/>
    <n v="113.02537793723262"/>
    <n v="112.96"/>
    <n v="5.7877069079870225E-4"/>
    <n v="138.58849436939005"/>
    <n v="138.59"/>
    <n v="-1.0863919546522105E-5"/>
    <n v="6942.0993759968878"/>
    <e v="#N/A"/>
    <e v="#N/A"/>
    <n v="3.8918474739132987"/>
    <m/>
    <m/>
    <n v="146533928.72142726"/>
    <m/>
    <m/>
    <n v="2209"/>
    <n v="0.94541600423953365"/>
    <n v="468077.3630661444"/>
    <e v="#N/A"/>
    <n v="902"/>
    <e v="#N/A"/>
    <n v="16.986747802775788"/>
    <m/>
    <n v="16.922750000000001"/>
    <n v="3.7817614025963397E-3"/>
    <n v="17.171846087163004"/>
    <m/>
    <n v="17.510000000000002"/>
    <n v="25594630.395437144"/>
    <m/>
    <m/>
    <n v="23.609425276316376"/>
    <m/>
    <n v="23.75"/>
    <m/>
    <m/>
  </r>
  <r>
    <x v="2203"/>
    <n v="19.48"/>
    <n v="19.93"/>
    <n v="3503.27"/>
    <n v="3126.14"/>
    <n v="228.71"/>
    <n v="33650.94"/>
    <n v="67082.83"/>
    <n v="59868.97"/>
    <n v="2.5002875438939753E-6"/>
    <n v="8694.2430927997593"/>
    <n v="2174.7399999999998"/>
    <n v="2.9978310477573227"/>
    <n v="759897.95980815182"/>
    <m/>
    <m/>
    <n v="24.355558109107481"/>
    <m/>
    <m/>
    <n v="114.89082221180844"/>
    <n v="114.84"/>
    <n v="4.4254799554543922E-4"/>
    <n v="140.87615770362157"/>
    <n v="140.876"/>
    <n v="1.1194498819033782E-6"/>
    <n v="7236.3492520412083"/>
    <e v="#N/A"/>
    <e v="#N/A"/>
    <n v="3.7619701273970971"/>
    <m/>
    <m/>
    <n v="156258741.69764426"/>
    <m/>
    <m/>
    <n v="2210"/>
    <n v="0.97742097340692424"/>
    <n v="507779.41566414095"/>
    <e v="#N/A"/>
    <n v="1002.8"/>
    <e v="#N/A"/>
    <n v="16.264208572912615"/>
    <m/>
    <n v="16.20365"/>
    <n v="3.7373414577959174E-3"/>
    <n v="16.441785487381523"/>
    <m/>
    <n v="16.579999999999998"/>
    <n v="27765052.059199188"/>
    <m/>
    <m/>
    <n v="23.217043119685009"/>
    <m/>
    <n v="23.39"/>
    <m/>
    <m/>
  </r>
  <r>
    <x v="2204"/>
    <n v="19.47"/>
    <n v="19.920000000000002"/>
    <n v="3443.94"/>
    <n v="3073.18"/>
    <n v="228.76"/>
    <n v="33643.199999999997"/>
    <n v="65946.83"/>
    <n v="58854.98"/>
    <n v="2.5002875438939753E-6"/>
    <n v="8546.7924120617299"/>
    <n v="2137.85"/>
    <n v="2.9978447562091497"/>
    <n v="740580.6885746154"/>
    <m/>
    <m/>
    <n v="24.561222825260028"/>
    <m/>
    <m/>
    <n v="112.94247386975026"/>
    <n v="112.88"/>
    <n v="5.53453842578433E-4"/>
    <n v="138.48729507748814"/>
    <n v="138.4836"/>
    <n v="2.6682419348889042E-5"/>
    <n v="7113.5534728869798"/>
    <e v="#N/A"/>
    <e v="#N/A"/>
    <n v="3.7625863793486096"/>
    <m/>
    <m/>
    <n v="156174964.1648871"/>
    <m/>
    <m/>
    <n v="2211"/>
    <n v="0.9774096385542167"/>
    <n v="490558.28157761804"/>
    <e v="#N/A"/>
    <n v="1001.2"/>
    <e v="#N/A"/>
    <n v="16.538970510168664"/>
    <m/>
    <n v="16.475549999999998"/>
    <n v="3.8493713514065053E-3"/>
    <n v="16.719749485379623"/>
    <m/>
    <n v="16.579999999999998"/>
    <n v="26823169.921855975"/>
    <m/>
    <m/>
    <n v="23.609451788200385"/>
    <m/>
    <n v="23.6"/>
    <m/>
    <m/>
  </r>
  <r>
    <x v="2205"/>
    <n v="22.72"/>
    <n v="21.88"/>
    <n v="3985.05"/>
    <n v="3556.03"/>
    <n v="216.86"/>
    <n v="35394.07"/>
    <n v="69486.61"/>
    <n v="62013.95"/>
    <n v="2.5002875438939753E-6"/>
    <n v="9889.4186926388338"/>
    <n v="2473.69"/>
    <n v="2.9978407531415954"/>
    <n v="915109.06333551242"/>
    <m/>
    <m/>
    <n v="22.631136249918086"/>
    <m/>
    <m/>
    <n v="119.00190308288512"/>
    <n v="118.96"/>
    <n v="3.5224514866438739E-4"/>
    <n v="145.91737867383728"/>
    <n v="145.9076"/>
    <n v="6.7019633228637687E-5"/>
    <n v="8230.9795920722845"/>
    <e v="#N/A"/>
    <e v="#N/A"/>
    <n v="3.5666627574352905"/>
    <m/>
    <m/>
    <n v="172417244.36036506"/>
    <m/>
    <m/>
    <n v="2212"/>
    <n v="1.0383912248628884"/>
    <n v="644687.02288803121"/>
    <e v="#N/A"/>
    <n v="1101.5999999999999"/>
    <e v="#N/A"/>
    <n v="13.939761461783956"/>
    <m/>
    <n v="13.88635"/>
    <n v="3.8463283572685025E-3"/>
    <n v="14.092300192839449"/>
    <m/>
    <n v="15.7"/>
    <n v="35250437.020581864"/>
    <m/>
    <m/>
    <n v="22.341472470608405"/>
    <m/>
    <n v="23.09"/>
    <m/>
    <m/>
  </r>
  <r>
    <x v="2206"/>
    <n v="18.02"/>
    <n v="18.73"/>
    <n v="3233.96"/>
    <n v="2885.77"/>
    <n v="239.17"/>
    <n v="31751.8"/>
    <n v="66112.47"/>
    <n v="59002.2"/>
    <n v="2.5002875438939753E-6"/>
    <n v="8024.9043370149511"/>
    <n v="2007.3"/>
    <n v="2.9978599795820013"/>
    <n v="656363.03299213934"/>
    <m/>
    <m/>
    <n v="24.762022897514242"/>
    <m/>
    <m/>
    <n v="113.21511076474123"/>
    <n v="113.16"/>
    <n v="4.8701630206116064E-4"/>
    <n v="138.82220430909513"/>
    <n v="138.78880000000001"/>
    <n v="2.4068447234304458E-4"/>
    <n v="6678.9830638743606"/>
    <e v="#N/A"/>
    <e v="#N/A"/>
    <n v="3.9329452819068207"/>
    <m/>
    <m/>
    <n v="136900344.59680527"/>
    <m/>
    <m/>
    <n v="2213"/>
    <n v="0.96209289909236517"/>
    <n v="401618.14006578294"/>
    <e v="#N/A"/>
    <n v="836"/>
    <e v="#N/A"/>
    <n v="16.564889246144073"/>
    <m/>
    <n v="16.539175"/>
    <n v="1.5547478120325753E-3"/>
    <n v="16.746761367369135"/>
    <m/>
    <n v="16.59"/>
    <n v="21959232.801607687"/>
    <m/>
    <m/>
    <n v="23.42407782262033"/>
    <m/>
    <n v="23.77"/>
    <m/>
    <m/>
  </r>
  <r>
    <x v="2207"/>
    <n v="14.68"/>
    <n v="16.690000000000001"/>
    <n v="2885.7"/>
    <n v="2574.9899999999998"/>
    <n v="266.25"/>
    <n v="28157.62"/>
    <n v="61654.69"/>
    <n v="55023.55"/>
    <n v="2.0835330114543638E-6"/>
    <n v="7160.3659711534274"/>
    <n v="1791.06"/>
    <n v="2.9978370189460026"/>
    <n v="550322.97701174091"/>
    <m/>
    <m/>
    <n v="26.094024681619427"/>
    <m/>
    <m/>
    <n v="105.57618185066391"/>
    <n v="105.52"/>
    <n v="5.3242845587497811E-4"/>
    <n v="129.45577946517145"/>
    <n v="129.42359999999999"/>
    <n v="2.4863676463526829E-4"/>
    <n v="5959.3540447802143"/>
    <e v="#N/A"/>
    <e v="#N/A"/>
    <n v="4.3777728337625721"/>
    <m/>
    <m/>
    <n v="105891041.68689404"/>
    <m/>
    <m/>
    <n v="2214"/>
    <n v="0.87956860395446368"/>
    <n v="315093.20645790972"/>
    <e v="#N/A"/>
    <n v="642.79999999999995"/>
    <e v="#N/A"/>
    <n v="18.347118605983308"/>
    <m/>
    <n v="18.322500000000002"/>
    <n v="1.3436270150528618E-3"/>
    <n v="18.549006993487666"/>
    <m/>
    <n v="18.600000000000001"/>
    <n v="17227993.402351975"/>
    <m/>
    <m/>
    <n v="25.001870296942421"/>
    <m/>
    <n v="25.03"/>
    <m/>
    <m/>
  </r>
  <r>
    <x v="2208"/>
    <n v="14.56"/>
    <n v="16.739999999999998"/>
    <n v="2930.31"/>
    <n v="2614.79"/>
    <n v="266.33"/>
    <n v="28148.98"/>
    <n v="61680.44"/>
    <n v="55046.42"/>
    <n v="2.0835330114543638E-6"/>
    <n v="7270.8806843388738"/>
    <n v="1818.7"/>
    <n v="2.9978449905640696"/>
    <n v="563076.57150530571"/>
    <m/>
    <m/>
    <n v="25.891691311419965"/>
    <m/>
    <m/>
    <n v="105.61770020533325"/>
    <n v="105.56"/>
    <n v="5.4661050903037633E-4"/>
    <n v="129.50683051807863"/>
    <n v="129.47040000000001"/>
    <n v="2.8138105759012433E-4"/>
    <n v="6051.2899468429951"/>
    <e v="#N/A"/>
    <e v="#N/A"/>
    <n v="4.3788482708656096"/>
    <m/>
    <m/>
    <n v="105817997.42442676"/>
    <m/>
    <m/>
    <n v="2215"/>
    <n v="0.86977299880525694"/>
    <n v="324822.65482139739"/>
    <e v="#N/A"/>
    <n v="637.20000000000005"/>
    <e v="#N/A"/>
    <n v="18.062697423949579"/>
    <m/>
    <n v="18.028749999999999"/>
    <n v="1.8829604908594533E-3"/>
    <n v="18.261669260139474"/>
    <m/>
    <n v="18.48"/>
    <n v="17759792.03756291"/>
    <m/>
    <m/>
    <n v="24.990606242480379"/>
    <m/>
    <n v="25.06"/>
    <m/>
    <m/>
  </r>
  <r>
    <x v="2209"/>
    <n v="13.83"/>
    <n v="16.34"/>
    <n v="2858.22"/>
    <n v="2550.46"/>
    <n v="273.39999999999998"/>
    <n v="27401.27"/>
    <n v="61243.08"/>
    <n v="54655.98"/>
    <n v="2.0835330114543638E-6"/>
    <n v="7091.8332380739639"/>
    <n v="1773.91"/>
    <n v="2.9978540275853698"/>
    <n v="542291.85420114873"/>
    <m/>
    <m/>
    <n v="26.209507459446368"/>
    <m/>
    <m/>
    <n v="104.86623541597169"/>
    <n v="104.84"/>
    <n v="2.5024242628468585E-4"/>
    <n v="128.58553664978947"/>
    <n v="128.5496"/>
    <n v="2.7955473832252942E-4"/>
    <n v="5902.2441489867779"/>
    <e v="#N/A"/>
    <e v="#N/A"/>
    <n v="4.4948429336105837"/>
    <m/>
    <m/>
    <n v="100188764.47380957"/>
    <m/>
    <m/>
    <n v="2216"/>
    <n v="0.84638922888616897"/>
    <n v="308829.44077993539"/>
    <e v="#N/A"/>
    <n v="612"/>
    <e v="#N/A"/>
    <n v="18.50622040096593"/>
    <m/>
    <n v="18.472549999999998"/>
    <n v="1.8227262054200111E-3"/>
    <n v="18.710296323293846"/>
    <m/>
    <n v="18.84"/>
    <n v="16885198.355699737"/>
    <m/>
    <m/>
    <n v="25.166984251808081"/>
    <m/>
    <n v="25.5"/>
    <m/>
    <m/>
  </r>
  <r>
    <x v="2210"/>
    <n v="13.79"/>
    <n v="16.45"/>
    <n v="2793.37"/>
    <n v="2492.5700000000002"/>
    <n v="273.52999999999997"/>
    <n v="27388.9"/>
    <n v="61447.55"/>
    <n v="54838.12"/>
    <n v="1.8057055335418681E-6"/>
    <n v="6930.4200251030288"/>
    <n v="1733.54"/>
    <n v="2.9978425794057415"/>
    <n v="523813.48332837789"/>
    <m/>
    <m/>
    <n v="26.504887739606222"/>
    <m/>
    <m/>
    <n v="105.20865196691361"/>
    <n v="105.16"/>
    <n v="4.6264707981746866E-4"/>
    <n v="129.00582725675073"/>
    <n v="128.9716"/>
    <n v="2.6538599777570226E-4"/>
    <n v="5767.7780048334353"/>
    <e v="#N/A"/>
    <e v="#N/A"/>
    <n v="4.4962410143591063"/>
    <m/>
    <m/>
    <n v="100075436.22121029"/>
    <m/>
    <m/>
    <n v="2217"/>
    <n v="0.83829787234042552"/>
    <n v="294780.09902229463"/>
    <e v="#N/A"/>
    <n v="610.79999999999995"/>
    <e v="#N/A"/>
    <n v="18.923627747089455"/>
    <m/>
    <n v="18.888400000000001"/>
    <n v="1.865046647119728E-3"/>
    <n v="19.132976605654122"/>
    <m/>
    <n v="18.88"/>
    <n v="16116583.856914241"/>
    <m/>
    <m/>
    <n v="25.080468538075536"/>
    <m/>
    <n v="25.27"/>
    <m/>
    <m/>
  </r>
  <r>
    <x v="2211"/>
    <n v="13.62"/>
    <n v="16.45"/>
    <n v="2787.51"/>
    <n v="2487.34"/>
    <n v="276.58999999999997"/>
    <n v="27082.5"/>
    <n v="61074.33"/>
    <n v="54504.94"/>
    <n v="1.8057055335418681E-6"/>
    <n v="6915.7125864214877"/>
    <n v="1729.86"/>
    <n v="2.997845251304434"/>
    <n v="522159.84983967646"/>
    <m/>
    <m/>
    <n v="26.532003916875503"/>
    <m/>
    <m/>
    <n v="104.56708609762971"/>
    <n v="104.52"/>
    <n v="4.5049844651479098E-4"/>
    <n v="128.2192859362726"/>
    <n v="128.1788"/>
    <n v="3.1585516694332405E-4"/>
    <n v="5755.5102713935166"/>
    <e v="#N/A"/>
    <e v="#N/A"/>
    <n v="4.5462916640125668"/>
    <m/>
    <m/>
    <n v="97828894.020722657"/>
    <m/>
    <m/>
    <n v="2218"/>
    <n v="0.8279635258358663"/>
    <n v="293533.17061668885"/>
    <e v="#N/A"/>
    <n v="598.4"/>
    <e v="#N/A"/>
    <n v="18.962450759495731"/>
    <m/>
    <n v="18.926925000000001"/>
    <n v="1.8769958403559439E-3"/>
    <n v="19.172447583277915"/>
    <m/>
    <n v="19.079999999999998"/>
    <n v="16048254.544552665"/>
    <m/>
    <m/>
    <n v="25.231962249770785"/>
    <m/>
    <n v="25.14"/>
    <m/>
    <m/>
  </r>
  <r>
    <x v="2212"/>
    <n v="13.81"/>
    <n v="16.5"/>
    <n v="2783.63"/>
    <n v="2483.87"/>
    <n v="275.48"/>
    <n v="27190.52"/>
    <n v="60710.42"/>
    <n v="54180.07"/>
    <n v="1.8057055335418681E-6"/>
    <n v="6905.9180502445006"/>
    <n v="1727.41"/>
    <n v="2.9978453582209785"/>
    <n v="521062.18321638071"/>
    <m/>
    <m/>
    <n v="26.549819805993106"/>
    <m/>
    <m/>
    <n v="103.9414909785047"/>
    <n v="103.88"/>
    <n v="5.9194241918270052E-4"/>
    <n v="127.45232611333154"/>
    <n v="127.41160000000001"/>
    <n v="3.1964211525115083E-4"/>
    <n v="5747.3156242242394"/>
    <e v="#N/A"/>
    <e v="#N/A"/>
    <n v="4.5277985547694541"/>
    <m/>
    <m/>
    <n v="98601775.059385359"/>
    <m/>
    <m/>
    <n v="2219"/>
    <n v="0.83696969696969703"/>
    <n v="292704.31107524899"/>
    <e v="#N/A"/>
    <n v="599.20000000000005"/>
    <e v="#N/A"/>
    <n v="18.988020188680569"/>
    <m/>
    <n v="18.953150000000001"/>
    <n v="1.8398096717731072E-3"/>
    <n v="19.198518947236096"/>
    <m/>
    <n v="19.04"/>
    <n v="16002783.293388523"/>
    <m/>
    <m/>
    <n v="25.38146129515891"/>
    <m/>
    <n v="25.33"/>
    <m/>
    <m/>
  </r>
  <r>
    <x v="2213"/>
    <n v="13.49"/>
    <n v="16.12"/>
    <n v="2723.79"/>
    <n v="2430.4699999999998"/>
    <n v="282.47000000000003"/>
    <n v="26501.42"/>
    <n v="59871.4"/>
    <n v="53431.199999999997"/>
    <n v="1.8057055335418681E-6"/>
    <n v="6757.2960000734856"/>
    <n v="1690.24"/>
    <n v="2.9978322605508598"/>
    <n v="504254.10095747054"/>
    <m/>
    <m/>
    <n v="26.834514789201492"/>
    <m/>
    <m/>
    <n v="102.50251671916169"/>
    <n v="102.48"/>
    <n v="2.1971818073462934E-4"/>
    <n v="125.68800372791266"/>
    <n v="125.648"/>
    <n v="3.1837934477807472E-4"/>
    <n v="5623.5939749343534"/>
    <e v="#N/A"/>
    <e v="#N/A"/>
    <n v="4.6424320363294687"/>
    <m/>
    <m/>
    <n v="93596838.947480634"/>
    <m/>
    <m/>
    <n v="2220"/>
    <n v="0.83684863523573194"/>
    <n v="280109.34144730028"/>
    <e v="#N/A"/>
    <n v="570.79999999999995"/>
    <e v="#N/A"/>
    <n v="19.395334735583592"/>
    <m/>
    <n v="19.357324999999999"/>
    <n v="1.9635840997447307E-3"/>
    <n v="19.610572396375343"/>
    <m/>
    <n v="19.53"/>
    <n v="15314040.254630523"/>
    <m/>
    <m/>
    <n v="25.731375330907227"/>
    <m/>
    <n v="25.7"/>
    <m/>
    <m/>
  </r>
  <r>
    <x v="2214"/>
    <n v="13.36"/>
    <n v="16.010000000000002"/>
    <n v="2707.98"/>
    <n v="2416.35"/>
    <n v="283.64999999999998"/>
    <n v="26390.11"/>
    <n v="59627.03"/>
    <n v="53213.02"/>
    <n v="1.8057055335418681E-6"/>
    <n v="6717.9100579307378"/>
    <n v="1680.38"/>
    <n v="2.997851710881311"/>
    <n v="499855.05405285856"/>
    <m/>
    <m/>
    <n v="26.91176290337409"/>
    <m/>
    <m/>
    <n v="102.08165516582677"/>
    <n v="102.04"/>
    <n v="4.0822389089334443E-4"/>
    <n v="125.17208286002842"/>
    <n v="125.1328"/>
    <n v="3.1392936167362606E-4"/>
    <n v="5590.7624439827259"/>
    <e v="#N/A"/>
    <e v="#N/A"/>
    <n v="4.6615700508511217"/>
    <m/>
    <m/>
    <n v="92803528.129991218"/>
    <m/>
    <m/>
    <n v="2221"/>
    <n v="0.83447845096814477"/>
    <n v="276845.37884963723"/>
    <e v="#N/A"/>
    <n v="566.4"/>
    <e v="#N/A"/>
    <n v="19.507104812928063"/>
    <m/>
    <n v="19.467275000000001"/>
    <n v="2.0459880968477506E-3"/>
    <n v="19.723807585941881"/>
    <m/>
    <n v="19.579999999999998"/>
    <n v="15135447.191959482"/>
    <m/>
    <m/>
    <n v="25.835537424037927"/>
    <m/>
    <n v="25.98"/>
    <m/>
    <m/>
  </r>
  <r>
    <x v="2215"/>
    <n v="13.52"/>
    <n v="16.29"/>
    <n v="2699.42"/>
    <n v="2408.6999999999998"/>
    <n v="287.89"/>
    <n v="25995.65"/>
    <n v="58976.73"/>
    <n v="52632.39"/>
    <n v="2.0835330114543638E-6"/>
    <n v="6696.1847032470769"/>
    <n v="1674.95"/>
    <n v="2.9978415494474921"/>
    <n v="497466.98235218739"/>
    <m/>
    <m/>
    <n v="26.95225870924255"/>
    <m/>
    <m/>
    <n v="100.96095388173616"/>
    <n v="100.92"/>
    <n v="4.0580540761148143E-4"/>
    <n v="123.79829082280823"/>
    <n v="123.75879999999999"/>
    <n v="3.1909506886163008E-4"/>
    <n v="5572.5815206771895"/>
    <e v="#N/A"/>
    <e v="#N/A"/>
    <n v="4.7304734993767639"/>
    <m/>
    <m/>
    <n v="90008640.554854974"/>
    <m/>
    <m/>
    <n v="2222"/>
    <n v="0.82995702885205647"/>
    <n v="275064.62173606356"/>
    <e v="#N/A"/>
    <n v="549.20000000000005"/>
    <e v="#N/A"/>
    <n v="19.566128829855391"/>
    <m/>
    <n v="19.526975"/>
    <n v="2.0051149681601377E-3"/>
    <n v="19.784163618349535"/>
    <m/>
    <n v="19.91"/>
    <n v="15037666.068027643"/>
    <m/>
    <m/>
    <n v="26.114705395383908"/>
    <m/>
    <n v="26.27"/>
    <m/>
    <m/>
  </r>
  <r>
    <x v="2216"/>
    <n v="13.55"/>
    <n v="16.329999999999998"/>
    <n v="2676.24"/>
    <n v="2388.0100000000002"/>
    <n v="289.27999999999997"/>
    <n v="25870.23"/>
    <n v="59074.81"/>
    <n v="52719.81"/>
    <n v="2.0835330114543638E-6"/>
    <n v="6638.5224908416521"/>
    <n v="1660.52"/>
    <n v="2.9978575933091154"/>
    <n v="491052.63859439554"/>
    <m/>
    <m/>
    <n v="27.067310049462264"/>
    <m/>
    <m/>
    <n v="101.12638897316074"/>
    <n v="101.08"/>
    <n v="4.5893325248069772E-4"/>
    <n v="124.00128317638169"/>
    <n v="123.9696"/>
    <n v="2.5557214334548384E-4"/>
    <n v="5524.5558110764377"/>
    <e v="#N/A"/>
    <e v="#N/A"/>
    <n v="4.7530528721340612"/>
    <m/>
    <m/>
    <n v="89133330.273249179"/>
    <m/>
    <m/>
    <n v="2223"/>
    <n v="0.82976117575015318"/>
    <n v="270330.0688864073"/>
    <e v="#N/A"/>
    <n v="546.79999999999995"/>
    <e v="#N/A"/>
    <n v="19.733276795332742"/>
    <m/>
    <n v="19.691800000000001"/>
    <n v="2.1062978159813728E-3"/>
    <n v="19.953407109788017"/>
    <m/>
    <n v="19.899999999999999"/>
    <n v="14778690.803913923"/>
    <m/>
    <m/>
    <n v="26.070420098836301"/>
    <m/>
    <n v="26.44"/>
    <m/>
    <m/>
  </r>
  <r>
    <x v="2217"/>
    <n v="13.42"/>
    <n v="16.239999999999998"/>
    <n v="2625.43"/>
    <n v="2342.67"/>
    <n v="294.23"/>
    <n v="25428.14"/>
    <n v="58421.34"/>
    <n v="52136.53"/>
    <n v="2.0835330114543638E-6"/>
    <n v="6512.3274155595909"/>
    <n v="1628.96"/>
    <n v="2.9978436643991202"/>
    <n v="477062.992742692"/>
    <m/>
    <m/>
    <n v="27.323555883832835"/>
    <m/>
    <m/>
    <n v="100.00531692907256"/>
    <n v="99.96"/>
    <n v="4.533506309780666E-4"/>
    <n v="122.6267578603302"/>
    <n v="122.61199999999999"/>
    <n v="1.2036228370959634E-4"/>
    <n v="5419.5078126768003"/>
    <e v="#N/A"/>
    <e v="#N/A"/>
    <n v="4.8341195967161781"/>
    <m/>
    <m/>
    <n v="86080418.378522113"/>
    <m/>
    <m/>
    <n v="2224"/>
    <n v="0.82635467980295574"/>
    <n v="260056.05045453581"/>
    <e v="#N/A"/>
    <n v="524.79999999999995"/>
    <e v="#N/A"/>
    <n v="20.107006518636041"/>
    <m/>
    <n v="20.0641"/>
    <n v="2.1384721286297204E-3"/>
    <n v="20.331543224165515"/>
    <m/>
    <n v="20.309999999999999"/>
    <n v="14216885.896000581"/>
    <m/>
    <m/>
    <n v="26.357937306569585"/>
    <m/>
    <n v="26.38"/>
    <m/>
    <m/>
  </r>
  <r>
    <x v="2218"/>
    <n v="13.57"/>
    <n v="16.079999999999998"/>
    <n v="2656.47"/>
    <n v="2370.36"/>
    <n v="294.51"/>
    <n v="25403.27"/>
    <n v="57758.54"/>
    <n v="51544.93"/>
    <n v="2.0835330114543638E-6"/>
    <n v="6589.1608531985648"/>
    <n v="1648.18"/>
    <n v="2.9978405594040485"/>
    <n v="485516.55413847679"/>
    <m/>
    <m/>
    <n v="27.161368806340519"/>
    <m/>
    <m/>
    <n v="98.868328844910366"/>
    <n v="98.84"/>
    <n v="2.8661316178024698E-4"/>
    <n v="121.23271322375444"/>
    <n v="121.224"/>
    <n v="7.187705202293948E-5"/>
    <n v="5483.4078171838864"/>
    <e v="#N/A"/>
    <e v="#N/A"/>
    <n v="4.8384547859101303"/>
    <m/>
    <m/>
    <n v="85905492.982887506"/>
    <m/>
    <m/>
    <n v="2225"/>
    <n v="0.84390547263681603"/>
    <n v="266194.72499456024"/>
    <e v="#N/A"/>
    <n v="530"/>
    <e v="#N/A"/>
    <n v="19.868419364758015"/>
    <m/>
    <n v="19.8247"/>
    <n v="2.2052976719957318E-3"/>
    <n v="20.090526262953798"/>
    <m/>
    <n v="20.21"/>
    <n v="14552341.164086111"/>
    <m/>
    <m/>
    <n v="26.656093852037689"/>
    <m/>
    <n v="26.55"/>
    <m/>
    <m/>
  </r>
  <r>
    <x v="2219"/>
    <n v="12.46"/>
    <n v="15.29"/>
    <n v="2486.5300000000002"/>
    <n v="2218.7199999999998"/>
    <n v="311.92"/>
    <n v="23901.48"/>
    <n v="55810.26"/>
    <n v="49806.14"/>
    <n v="2.0835330114543638E-6"/>
    <n v="6167.4879191056307"/>
    <n v="1542.7"/>
    <n v="2.9978530622322102"/>
    <n v="438922.12461240636"/>
    <m/>
    <m/>
    <n v="28.029441875854516"/>
    <m/>
    <m/>
    <n v="95.531026119192603"/>
    <n v="95.48"/>
    <n v="5.3441683276700402E-4"/>
    <n v="117.14062856260827"/>
    <n v="117.134"/>
    <n v="5.658956928189518E-5"/>
    <n v="5132.4678981687503"/>
    <e v="#N/A"/>
    <e v="#N/A"/>
    <n v="5.1241999264472327"/>
    <m/>
    <m/>
    <n v="75742605.275242597"/>
    <m/>
    <m/>
    <n v="2226"/>
    <n v="0.81491170699803805"/>
    <n v="232128.13649079532"/>
    <e v="#N/A"/>
    <n v="462.4"/>
    <e v="#N/A"/>
    <n v="21.138485223132225"/>
    <m/>
    <n v="21.0944"/>
    <n v="2.0899017337410175E-3"/>
    <n v="21.375039559804815"/>
    <m/>
    <n v="21.49"/>
    <n v="12689868.302076923"/>
    <m/>
    <m/>
    <n v="27.554334974416388"/>
    <m/>
    <n v="27.45"/>
    <m/>
    <m/>
  </r>
  <r>
    <x v="2220"/>
    <n v="12.43"/>
    <n v="14.72"/>
    <n v="2378.59"/>
    <n v="2122.39"/>
    <n v="320.79000000000002"/>
    <n v="23221.98"/>
    <n v="53784.32"/>
    <n v="47997.74"/>
    <n v="2.0835330114543638E-6"/>
    <n v="5899.1825241386296"/>
    <n v="1475.59"/>
    <n v="2.9978466404208688"/>
    <n v="410321.41238319461"/>
    <m/>
    <m/>
    <n v="28.634936599276351"/>
    <m/>
    <m/>
    <n v="92.05422370619641"/>
    <n v="92"/>
    <n v="5.8938811083053544E-4"/>
    <n v="112.87785063438686"/>
    <n v="112.8796"/>
    <n v="-1.5497624133442578E-5"/>
    <n v="4909.0670044195085"/>
    <e v="#N/A"/>
    <e v="#N/A"/>
    <n v="5.2687607104945835"/>
    <m/>
    <m/>
    <n v="71414240.613787964"/>
    <m/>
    <m/>
    <n v="2227"/>
    <n v="0.84442934782608692"/>
    <n v="211942.98551156052"/>
    <e v="#N/A"/>
    <n v="434.8"/>
    <e v="#N/A"/>
    <n v="22.052144429112019"/>
    <m/>
    <n v="22.002700000000001"/>
    <n v="2.2471982580327676E-3"/>
    <n v="22.299964457171608"/>
    <m/>
    <n v="22.11"/>
    <n v="11585959.527574033"/>
    <m/>
    <m/>
    <n v="28.550812804063124"/>
    <m/>
    <n v="28.32"/>
    <m/>
    <m/>
  </r>
  <r>
    <x v="2221"/>
    <n v="12.46"/>
    <n v="14.5"/>
    <n v="2320.52"/>
    <n v="2070.5700000000002"/>
    <n v="329.71"/>
    <n v="22576.41"/>
    <n v="53104.22"/>
    <n v="47390.71"/>
    <n v="2.0835330114543638E-6"/>
    <n v="5755.0217734744056"/>
    <n v="1439.53"/>
    <n v="2.9978477513316193"/>
    <n v="395290.09001498856"/>
    <m/>
    <m/>
    <n v="28.983755663922238"/>
    <m/>
    <m/>
    <n v="90.887986486924092"/>
    <n v="90.84"/>
    <n v="5.2825282831459042E-4"/>
    <n v="111.44792051207229"/>
    <n v="111.4504"/>
    <n v="-2.224745651624449E-5"/>
    <n v="4789.0700870210767"/>
    <e v="#N/A"/>
    <e v="#N/A"/>
    <n v="5.4149690041408007"/>
    <m/>
    <m/>
    <n v="67438478.455478281"/>
    <m/>
    <m/>
    <n v="2228"/>
    <n v="0.85931034482758628"/>
    <n v="201586.64699177575"/>
    <e v="#N/A"/>
    <n v="411.6"/>
    <e v="#N/A"/>
    <n v="22.589514574691094"/>
    <m/>
    <n v="22.532325"/>
    <n v="2.538112453601471E-3"/>
    <n v="22.843640173805966"/>
    <m/>
    <n v="22.7"/>
    <n v="11019721.733690107"/>
    <m/>
    <m/>
    <n v="28.910887364369813"/>
    <m/>
    <n v="29.13"/>
    <m/>
    <m/>
  </r>
  <r>
    <x v="2222"/>
    <n v="12.69"/>
    <n v="14.67"/>
    <n v="2353.11"/>
    <n v="2099.65"/>
    <n v="327.27"/>
    <n v="22743.599999999999"/>
    <n v="52954.92"/>
    <n v="47257.37"/>
    <n v="2.0835330114543638E-6"/>
    <n v="5835.7045310229141"/>
    <n v="1459.71"/>
    <n v="2.997851991849692"/>
    <n v="403613.66274558881"/>
    <m/>
    <m/>
    <n v="28.779476253785624"/>
    <m/>
    <m/>
    <n v="90.63024927438336"/>
    <n v="90.6"/>
    <n v="3.3387720069932847E-4"/>
    <n v="111.13200189491285"/>
    <n v="111.13679999999999"/>
    <n v="-4.3172964194981844E-5"/>
    <n v="4856.1902008221432"/>
    <e v="#N/A"/>
    <e v="#N/A"/>
    <n v="5.3746013208491119"/>
    <m/>
    <m/>
    <n v="68432099.638468564"/>
    <m/>
    <m/>
    <n v="2229"/>
    <n v="0.86503067484662577"/>
    <n v="207242.00687503553"/>
    <e v="#N/A"/>
    <n v="415.2"/>
    <e v="#N/A"/>
    <n v="22.271220112387269"/>
    <m/>
    <n v="22.215025000000001"/>
    <n v="2.5295993314105036E-3"/>
    <n v="22.522027888756543"/>
    <m/>
    <n v="22.57"/>
    <n v="11328764.876826407"/>
    <m/>
    <m/>
    <n v="28.991220041972817"/>
    <m/>
    <n v="29.08"/>
    <m/>
    <m/>
  </r>
  <r>
    <x v="2223"/>
    <n v="12.89"/>
    <n v="14.66"/>
    <n v="2372.58"/>
    <n v="2117.02"/>
    <n v="325.29000000000002"/>
    <n v="22880.79"/>
    <n v="52656.78"/>
    <n v="46991.21"/>
    <n v="2.0835330114543638E-6"/>
    <n v="5883.8465899697012"/>
    <n v="1471.75"/>
    <n v="2.9978573738540519"/>
    <n v="408618.27157791768"/>
    <m/>
    <m/>
    <n v="28.659686765650747"/>
    <m/>
    <m/>
    <n v="90.117797020294006"/>
    <n v="90.08"/>
    <n v="4.1959391978241278E-4"/>
    <n v="110.5037473138004"/>
    <n v="110.50839999999999"/>
    <n v="-4.2102556905954103E-5"/>
    <n v="4896.2236725965231"/>
    <e v="#N/A"/>
    <e v="#N/A"/>
    <n v="5.3417919949157193"/>
    <m/>
    <m/>
    <n v="69252393.160413131"/>
    <m/>
    <m/>
    <n v="2230"/>
    <n v="0.8792633015006821"/>
    <n v="210663.85395730048"/>
    <e v="#N/A"/>
    <n v="422.4"/>
    <e v="#N/A"/>
    <n v="22.085945890037483"/>
    <m/>
    <n v="22.037749999999999"/>
    <n v="2.1869696333556288E-3"/>
    <n v="22.334927912366588"/>
    <m/>
    <n v="22.39"/>
    <n v="11515709.654789256"/>
    <m/>
    <m/>
    <n v="29.153485003177735"/>
    <m/>
    <n v="29.2"/>
    <m/>
    <m/>
  </r>
  <r>
    <x v="2224"/>
    <n v="13.57"/>
    <n v="15.07"/>
    <n v="2436.38"/>
    <n v="2173.94"/>
    <n v="315.27"/>
    <n v="23585.91"/>
    <n v="52918.23"/>
    <n v="47224.23"/>
    <n v="2.0835330114543638E-6"/>
    <n v="6041.6245371868345"/>
    <n v="1511.22"/>
    <n v="2.9978458048377035"/>
    <n v="425085.73034792702"/>
    <m/>
    <m/>
    <n v="28.272194740739511"/>
    <m/>
    <m/>
    <n v="90.558622686331518"/>
    <n v="90.52"/>
    <n v="4.2667572173571422E-4"/>
    <n v="111.04465921362619"/>
    <n v="111.05"/>
    <n v="-4.8093528805082109E-5"/>
    <n v="5027.433806540138"/>
    <e v="#N/A"/>
    <e v="#N/A"/>
    <n v="5.1763962554591991"/>
    <m/>
    <m/>
    <n v="73503913.772008181"/>
    <m/>
    <m/>
    <n v="2231"/>
    <n v="0.90046449900464498"/>
    <n v="221969.58727708308"/>
    <e v="#N/A"/>
    <n v="446"/>
    <e v="#N/A"/>
    <n v="21.489121498008089"/>
    <m/>
    <n v="21.440975000000002"/>
    <n v="2.2455367821700989E-3"/>
    <n v="21.732136353231279"/>
    <m/>
    <n v="21.83"/>
    <n v="12133382.199343694"/>
    <m/>
    <m/>
    <n v="29.00588134058556"/>
    <m/>
    <n v="29.21"/>
    <m/>
    <m/>
  </r>
  <r>
    <x v="2225"/>
    <n v="13.31"/>
    <n v="14.74"/>
    <n v="2356.86"/>
    <n v="2102.98"/>
    <n v="326.87"/>
    <n v="22718.12"/>
    <n v="52436.15"/>
    <n v="46793.919999999998"/>
    <n v="2.0835330114543638E-6"/>
    <n v="5844.2919424564307"/>
    <n v="1461.87"/>
    <n v="2.9978191921692292"/>
    <n v="404268.89427682344"/>
    <m/>
    <m/>
    <n v="28.732865993884626"/>
    <m/>
    <m/>
    <n v="89.731454293187895"/>
    <n v="89.68"/>
    <n v="5.7375438434315029E-4"/>
    <n v="110.0304906047364"/>
    <n v="110.03400000000001"/>
    <n v="-3.1893735241927956E-5"/>
    <n v="4863.1924539770052"/>
    <e v="#N/A"/>
    <e v="#N/A"/>
    <n v="5.3665617763172397"/>
    <m/>
    <m/>
    <n v="68089908.15929088"/>
    <m/>
    <m/>
    <n v="2232"/>
    <n v="0.90298507462686572"/>
    <n v="207471.89024759538"/>
    <e v="#N/A"/>
    <n v="418"/>
    <e v="#N/A"/>
    <n v="22.189518575993937"/>
    <m/>
    <n v="22.139849999999999"/>
    <n v="2.2434016487888897E-3"/>
    <n v="22.440715988668625"/>
    <m/>
    <n v="22.46"/>
    <n v="11340796.946212659"/>
    <m/>
    <m/>
    <n v="29.269163050665831"/>
    <m/>
    <n v="29.31"/>
    <m/>
    <m/>
  </r>
  <r>
    <x v="2226"/>
    <n v="14.32"/>
    <n v="15.42"/>
    <n v="2516.67"/>
    <n v="2245.5700000000002"/>
    <n v="307.38"/>
    <n v="24072.75"/>
    <n v="53479.360000000001"/>
    <n v="47724.78"/>
    <n v="2.0835330114543638E-6"/>
    <n v="6240.4196963914501"/>
    <n v="1560.95"/>
    <n v="2.9978344574723406"/>
    <n v="445381.06415336562"/>
    <m/>
    <m/>
    <n v="27.758044997092394"/>
    <m/>
    <m/>
    <n v="91.514417746206959"/>
    <n v="91.48"/>
    <n v="3.7623246837514834E-4"/>
    <n v="112.21691876655976"/>
    <n v="112.2388"/>
    <n v="-1.9495248915923913E-4"/>
    <n v="5192.7859149903379"/>
    <e v="#N/A"/>
    <e v="#N/A"/>
    <n v="5.0462978284980915"/>
    <m/>
    <m/>
    <n v="76204197.437138528"/>
    <m/>
    <m/>
    <n v="2233"/>
    <n v="0.92866407263294426"/>
    <n v="235598.70876037455"/>
    <e v="#N/A"/>
    <n v="471.6"/>
    <e v="#N/A"/>
    <n v="20.684021858818081"/>
    <m/>
    <n v="20.6297"/>
    <n v="2.6331870467375396E-3"/>
    <n v="20.918420410589665"/>
    <m/>
    <n v="21.07"/>
    <n v="12878139.466802208"/>
    <m/>
    <m/>
    <n v="28.685917499437906"/>
    <m/>
    <n v="28.68"/>
    <m/>
    <m/>
  </r>
  <r>
    <x v="2227"/>
    <n v="14.28"/>
    <n v="15.57"/>
    <n v="2493.16"/>
    <n v="2224.59"/>
    <n v="304.93"/>
    <n v="24264.52"/>
    <n v="53798.87"/>
    <n v="48009.81"/>
    <n v="2.0835330114543638E-6"/>
    <n v="6181.9727663574695"/>
    <n v="1546.34"/>
    <n v="2.9978095156029525"/>
    <n v="439135.16755829746"/>
    <m/>
    <m/>
    <n v="27.886988631496415"/>
    <m/>
    <m/>
    <n v="92.058921686848905"/>
    <n v="92.04"/>
    <n v="2.0558112612878432E-4"/>
    <n v="112.88472475196886"/>
    <n v="112.9064"/>
    <n v="-1.9197537102544349E-4"/>
    <n v="5144.1225639856202"/>
    <e v="#N/A"/>
    <e v="#N/A"/>
    <n v="5.0058015512109426"/>
    <m/>
    <m/>
    <n v="77412427.176560685"/>
    <m/>
    <m/>
    <n v="2234"/>
    <n v="0.91714836223506735"/>
    <n v="231188.59593427859"/>
    <e v="#N/A"/>
    <n v="474"/>
    <e v="#N/A"/>
    <n v="20.876296988405183"/>
    <m/>
    <n v="20.818300000000001"/>
    <n v="2.7858657241552898E-3"/>
    <n v="21.113120922095071"/>
    <m/>
    <n v="20.94"/>
    <n v="12636957.733995544"/>
    <m/>
    <m/>
    <n v="28.513599374695755"/>
    <m/>
    <n v="28.79"/>
    <m/>
    <m/>
  </r>
  <r>
    <x v="2228"/>
    <n v="12.9"/>
    <n v="14.79"/>
    <n v="2419.42"/>
    <n v="2158.79"/>
    <n v="321.88"/>
    <n v="22915.72"/>
    <n v="53568.26"/>
    <n v="47803.92"/>
    <n v="2.0835330114543638E-6"/>
    <n v="5998.9827570653215"/>
    <n v="1500.56"/>
    <n v="2.9978293150992439"/>
    <n v="419647.71462689224"/>
    <m/>
    <m/>
    <n v="28.298679496620153"/>
    <m/>
    <m/>
    <n v="91.662074059565043"/>
    <n v="91.64"/>
    <n v="2.4087799612670935E-4"/>
    <n v="112.3982244255758"/>
    <n v="112.42919999999999"/>
    <n v="-2.7551182810325869E-4"/>
    <n v="4991.8236118525083"/>
    <e v="#N/A"/>
    <e v="#N/A"/>
    <n v="5.2837671422258872"/>
    <m/>
    <m/>
    <n v="68800885.566955671"/>
    <m/>
    <m/>
    <n v="2235"/>
    <n v="0.87221095334685605"/>
    <n v="217504.84964226882"/>
    <e v="#N/A"/>
    <n v="425.6"/>
    <e v="#N/A"/>
    <n v="21.492785127015452"/>
    <m/>
    <n v="21.430524999999999"/>
    <n v="2.9052077359492667E-3"/>
    <n v="21.736856331179741"/>
    <m/>
    <n v="22.04"/>
    <n v="11888880.932749638"/>
    <m/>
    <m/>
    <n v="28.634880432447407"/>
    <m/>
    <n v="28.88"/>
    <m/>
    <m/>
  </r>
  <r>
    <x v="2229"/>
    <n v="14.67"/>
    <n v="15.79"/>
    <n v="2529.83"/>
    <n v="2257.3000000000002"/>
    <n v="298.76"/>
    <n v="24562"/>
    <n v="53998.11"/>
    <n v="48187.22"/>
    <n v="1.9446183847637855E-6"/>
    <n v="6272.2869162205407"/>
    <n v="1568.93"/>
    <n v="2.9978118311336646"/>
    <n v="448358.89077378879"/>
    <m/>
    <m/>
    <n v="27.650857052486224"/>
    <m/>
    <m/>
    <n v="92.390843041171067"/>
    <n v="92.36"/>
    <n v="3.3394371125017308E-4"/>
    <n v="113.29223083226979"/>
    <n v="113.324"/>
    <n v="-2.8033927261839064E-4"/>
    <n v="5219.1602793344673"/>
    <e v="#N/A"/>
    <e v="#N/A"/>
    <n v="4.9034385277473458"/>
    <m/>
    <m/>
    <n v="78668307.017414972"/>
    <m/>
    <m/>
    <n v="2236"/>
    <n v="0.92906903103229899"/>
    <n v="237331.23649685018"/>
    <e v="#N/A"/>
    <n v="484"/>
    <e v="#N/A"/>
    <n v="20.509159482733775"/>
    <m/>
    <n v="20.442675000000001"/>
    <n v="3.2522398724126322E-3"/>
    <n v="20.74278705564214"/>
    <m/>
    <n v="20.61"/>
    <n v="12972225.090921465"/>
    <m/>
    <m/>
    <n v="28.402295065662841"/>
    <m/>
    <n v="28.12"/>
    <m/>
    <m/>
  </r>
  <r>
    <x v="2230"/>
    <n v="13.72"/>
    <n v="15.3"/>
    <n v="2451.02"/>
    <n v="2186.9699999999998"/>
    <n v="312.3"/>
    <n v="23448.45"/>
    <n v="53752.84"/>
    <n v="47968.25"/>
    <n v="1.9446183847637855E-6"/>
    <n v="6076.742633573569"/>
    <n v="1520.02"/>
    <n v="2.9978043930827023"/>
    <n v="427400.72282716754"/>
    <m/>
    <m/>
    <n v="28.080880774368016"/>
    <m/>
    <m/>
    <n v="91.968943137112305"/>
    <n v="91.92"/>
    <n v="5.3245362393705697E-4"/>
    <n v="112.7750089844843"/>
    <n v="112.80759999999999"/>
    <n v="-2.8890797708391869E-4"/>
    <n v="5056.4030496271607"/>
    <e v="#N/A"/>
    <e v="#N/A"/>
    <n v="5.1253847334426297"/>
    <m/>
    <m/>
    <n v="71529799.929434761"/>
    <m/>
    <m/>
    <n v="2237"/>
    <n v="0.89673202614379088"/>
    <n v="222534.82482942747"/>
    <e v="#N/A"/>
    <n v="445.6"/>
    <e v="#N/A"/>
    <n v="21.147172057522145"/>
    <m/>
    <n v="21.088450000000002"/>
    <n v="2.7845601512743734E-3"/>
    <n v="21.388314166542187"/>
    <m/>
    <n v="21.49"/>
    <n v="12163355.637281301"/>
    <m/>
    <m/>
    <n v="28.530359594008889"/>
    <m/>
    <n v="28.66"/>
    <m/>
    <m/>
  </r>
  <r>
    <x v="2231"/>
    <n v="13.41"/>
    <n v="15.14"/>
    <n v="2410.9299999999998"/>
    <n v="2151.1999999999998"/>
    <n v="311.05"/>
    <n v="23542.34"/>
    <n v="53299.16"/>
    <n v="47563.3"/>
    <n v="1.9446183847637855E-6"/>
    <n v="5977.2029129611574"/>
    <n v="1495.12"/>
    <n v="2.9978081444707834"/>
    <n v="416910.89951785881"/>
    <m/>
    <m/>
    <n v="28.309788845964022"/>
    <m/>
    <m/>
    <n v="91.190491336077528"/>
    <n v="91.16"/>
    <n v="3.3448152783610574E-4"/>
    <n v="111.82057115536051"/>
    <n v="111.8608"/>
    <n v="-3.5963308540154504E-4"/>
    <n v="4973.5576303025709"/>
    <e v="#N/A"/>
    <e v="#N/A"/>
    <n v="5.1045903462134552"/>
    <m/>
    <m/>
    <n v="72097133.595552951"/>
    <m/>
    <m/>
    <n v="2238"/>
    <n v="0.88573315719947154"/>
    <n v="215248.02838087807"/>
    <e v="#N/A"/>
    <n v="440.8"/>
    <e v="#N/A"/>
    <n v="21.49205337099124"/>
    <m/>
    <n v="21.425775000000002"/>
    <n v="3.0933943342184023E-3"/>
    <n v="21.737378896717029"/>
    <m/>
    <n v="21.58"/>
    <n v="11764959.867922325"/>
    <m/>
    <m/>
    <n v="28.770205907414763"/>
    <m/>
    <n v="28.82"/>
    <m/>
    <m/>
  </r>
  <r>
    <x v="2232"/>
    <n v="13.5"/>
    <n v="15.19"/>
    <n v="2409.25"/>
    <n v="2149.6999999999998"/>
    <n v="312.32"/>
    <n v="23446.400000000001"/>
    <n v="53103.67"/>
    <n v="47388.76"/>
    <n v="1.9446183847637855E-6"/>
    <n v="5972.8921954250809"/>
    <n v="1494.04"/>
    <n v="2.9978127730349127"/>
    <n v="416470.84720096091"/>
    <m/>
    <m/>
    <n v="28.318921757853357"/>
    <m/>
    <m/>
    <n v="90.853808586070713"/>
    <n v="90.8"/>
    <n v="5.9260557346596521E-4"/>
    <n v="111.40784255751653"/>
    <n v="111.4508"/>
    <n v="-3.8543861940398827E-4"/>
    <n v="4969.9466668143514"/>
    <e v="#N/A"/>
    <e v="#N/A"/>
    <n v="5.1251512615563053"/>
    <m/>
    <m/>
    <n v="71504065.071861699"/>
    <m/>
    <m/>
    <n v="2239"/>
    <n v="0.88874259381171827"/>
    <n v="214940.60638818805"/>
    <e v="#N/A"/>
    <n v="436.8"/>
    <e v="#N/A"/>
    <n v="21.50603776477293"/>
    <m/>
    <n v="21.440950000000001"/>
    <n v="3.0356754142391029E-3"/>
    <n v="21.751773804621862"/>
    <m/>
    <n v="21.65"/>
    <n v="11748044.549772268"/>
    <m/>
    <m/>
    <n v="28.874770235972704"/>
    <m/>
    <n v="28.86"/>
    <m/>
    <m/>
  </r>
  <r>
    <x v="2233"/>
    <n v="13.02"/>
    <n v="14.8"/>
    <n v="2361.56"/>
    <n v="2107.14"/>
    <n v="318.82"/>
    <n v="22958.15"/>
    <n v="52371.65"/>
    <n v="46735.42"/>
    <n v="1.9446183847637855E-6"/>
    <n v="5854.5187732781405"/>
    <n v="1464.43"/>
    <n v="2.9978140117848859"/>
    <n v="404098.9679228423"/>
    <m/>
    <m/>
    <n v="28.598507977091842"/>
    <m/>
    <m/>
    <n v="89.599228141007799"/>
    <n v="89.56"/>
    <n v="4.3800961375395353E-4"/>
    <n v="109.86955634401185"/>
    <n v="109.91119999999999"/>
    <n v="-3.7888455396850595E-4"/>
    <n v="4871.4109687183882"/>
    <e v="#N/A"/>
    <e v="#N/A"/>
    <n v="5.2315291717567503"/>
    <m/>
    <m/>
    <n v="68520831.311687917"/>
    <m/>
    <m/>
    <n v="2240"/>
    <n v="0.87972972972972963"/>
    <n v="206422.81386371079"/>
    <e v="#N/A"/>
    <n v="421.2"/>
    <e v="#N/A"/>
    <n v="21.9307952135729"/>
    <m/>
    <n v="21.860800000000001"/>
    <n v="3.2018596562293222E-3"/>
    <n v="22.181640535524533"/>
    <m/>
    <n v="22.11"/>
    <n v="11282378.254638085"/>
    <m/>
    <m/>
    <n v="29.271835540111738"/>
    <m/>
    <n v="29.15"/>
    <m/>
    <m/>
  </r>
  <r>
    <x v="2234"/>
    <n v="12.94"/>
    <n v="14.68"/>
    <n v="2342.41"/>
    <n v="2090.04"/>
    <n v="325.27"/>
    <n v="22493.91"/>
    <n v="51782.21"/>
    <n v="46209.15"/>
    <n v="2.3613675910194587E-6"/>
    <n v="5806.6194290414905"/>
    <n v="1452.45"/>
    <n v="2.997810202789418"/>
    <n v="399168.42931271455"/>
    <m/>
    <m/>
    <n v="28.712308179296382"/>
    <m/>
    <m/>
    <n v="88.584313505969646"/>
    <n v="88.56"/>
    <n v="2.7454275033478304E-4"/>
    <n v="108.62539136407557"/>
    <n v="108.666"/>
    <n v="-3.7370139624559595E-4"/>
    <n v="4831.4611908991956"/>
    <e v="#N/A"/>
    <e v="#N/A"/>
    <n v="5.3364901329155892"/>
    <m/>
    <m/>
    <n v="65734670.248592086"/>
    <m/>
    <m/>
    <n v="2241"/>
    <n v="0.88147138964577654"/>
    <n v="203051.93299154512"/>
    <e v="#N/A"/>
    <n v="404.8"/>
    <e v="#N/A"/>
    <n v="22.105680407031254"/>
    <m/>
    <n v="22.038550000000001"/>
    <n v="3.0460446368409944E-3"/>
    <n v="22.359299744729249"/>
    <m/>
    <n v="22.48"/>
    <n v="11097832.717869727"/>
    <m/>
    <m/>
    <n v="29.598379940106526"/>
    <m/>
    <n v="29.65"/>
    <m/>
    <m/>
  </r>
  <r>
    <x v="2235"/>
    <n v="12.64"/>
    <n v="14.53"/>
    <n v="2315.89"/>
    <n v="2066.37"/>
    <n v="327"/>
    <n v="22374.39"/>
    <n v="51539.21"/>
    <n v="45992.19"/>
    <n v="2.3613675910194587E-6"/>
    <n v="5740.7387996874768"/>
    <n v="1435.97"/>
    <n v="2.9978124889012143"/>
    <n v="392383.70791591069"/>
    <m/>
    <m/>
    <n v="28.874142126079406"/>
    <m/>
    <m/>
    <n v="88.166461256506977"/>
    <n v="88.12"/>
    <n v="5.2724984687890775E-4"/>
    <n v="108.11312382360096"/>
    <n v="108.15519999999999"/>
    <n v="-3.890351679719517E-4"/>
    <n v="4776.60679315984"/>
    <e v="#N/A"/>
    <e v="#N/A"/>
    <n v="5.3645791350466769"/>
    <m/>
    <m/>
    <n v="65031162.600843817"/>
    <m/>
    <m/>
    <n v="2242"/>
    <n v="0.86992429456297327"/>
    <n v="198446.06141510606"/>
    <e v="#N/A"/>
    <n v="396.8"/>
    <e v="#N/A"/>
    <n v="22.354989139143221"/>
    <m/>
    <n v="22.280774999999998"/>
    <n v="3.330859862066049E-3"/>
    <n v="22.611739034575141"/>
    <m/>
    <n v="22.72"/>
    <n v="10845998.945647428"/>
    <m/>
    <m/>
    <n v="29.736319830516031"/>
    <m/>
    <n v="29.76"/>
    <m/>
    <m/>
  </r>
  <r>
    <x v="2236"/>
    <n v="12.98"/>
    <n v="14.63"/>
    <n v="2308.0700000000002"/>
    <n v="2059.39"/>
    <n v="325"/>
    <n v="22510.73"/>
    <n v="51345.21"/>
    <n v="45818.96"/>
    <n v="2.3613675910194587E-6"/>
    <n v="5721.2147030059741"/>
    <n v="1431.09"/>
    <n v="2.9978021668839658"/>
    <n v="390391.81250642525"/>
    <m/>
    <m/>
    <n v="28.922156381698475"/>
    <m/>
    <m/>
    <n v="87.832450004685853"/>
    <n v="87.8"/>
    <n v="3.6959003059067186E-4"/>
    <n v="107.70366434595176"/>
    <n v="107.74639999999999"/>
    <n v="-3.9663185079252816E-4"/>
    <n v="4760.3349277031011"/>
    <e v="#N/A"/>
    <e v="#N/A"/>
    <n v="5.3314761018016359"/>
    <m/>
    <m/>
    <n v="65818693.575204782"/>
    <m/>
    <m/>
    <n v="2243"/>
    <n v="0.88721804511278191"/>
    <n v="197098.75564568123"/>
    <e v="#N/A"/>
    <n v="402.8"/>
    <e v="#N/A"/>
    <n v="22.429457443590756"/>
    <m/>
    <n v="22.351475000000001"/>
    <n v="3.4889171113205997E-3"/>
    <n v="22.687333749275261"/>
    <m/>
    <n v="22.56"/>
    <n v="10772263.905978287"/>
    <m/>
    <m/>
    <n v="29.84728845218822"/>
    <m/>
    <n v="29.78"/>
    <m/>
    <m/>
  </r>
  <r>
    <x v="2237"/>
    <n v="12.66"/>
    <n v="14.43"/>
    <n v="2277.5300000000002"/>
    <n v="2032.13"/>
    <n v="331.22"/>
    <n v="22080.19"/>
    <n v="51539.17"/>
    <n v="45991.94"/>
    <n v="2.3613675910194587E-6"/>
    <n v="5645.3748798445031"/>
    <n v="1412.12"/>
    <n v="2.9978010932813808"/>
    <n v="382636.76007143583"/>
    <m/>
    <m/>
    <n v="29.112818901873148"/>
    <m/>
    <m/>
    <n v="88.16209326087052"/>
    <n v="88.12"/>
    <n v="4.7768112653789885E-4"/>
    <n v="108.10800457289868"/>
    <n v="108.1504"/>
    <n v="-3.9200434858610578E-4"/>
    <n v="4697.1875819688885"/>
    <e v="#N/A"/>
    <e v="#N/A"/>
    <n v="5.4332146254149674"/>
    <m/>
    <m/>
    <n v="63296176.925144963"/>
    <m/>
    <m/>
    <n v="2244"/>
    <n v="0.87733887733887739"/>
    <n v="191874.32490634959"/>
    <e v="#N/A"/>
    <n v="389.6"/>
    <e v="#N/A"/>
    <n v="22.725296100100245"/>
    <m/>
    <n v="22.641175"/>
    <n v="3.7154034673660963E-3"/>
    <n v="22.986848438315786"/>
    <m/>
    <n v="22.94"/>
    <n v="10486631.203112267"/>
    <m/>
    <m/>
    <n v="29.733576633574788"/>
    <m/>
    <n v="29.77"/>
    <m/>
    <m/>
  </r>
  <r>
    <x v="2238"/>
    <n v="12.46"/>
    <n v="14.26"/>
    <n v="2269.11"/>
    <n v="2024.62"/>
    <n v="331.92"/>
    <n v="22033.759999999998"/>
    <n v="51692.53"/>
    <n v="46128.68"/>
    <n v="2.3613675910194587E-6"/>
    <n v="5624.3668538943657"/>
    <n v="1406.87"/>
    <n v="2.9977871828202791"/>
    <n v="380511.98562412197"/>
    <m/>
    <m/>
    <n v="29.165854870043113"/>
    <m/>
    <m/>
    <n v="88.42227236133111"/>
    <n v="88.4"/>
    <n v="2.5194978881337704E-4"/>
    <n v="108.42716577227397"/>
    <n v="108.4704"/>
    <n v="-3.9858088221333965E-4"/>
    <n v="4679.6938907896047"/>
    <e v="#N/A"/>
    <e v="#N/A"/>
    <n v="5.4443988359245914"/>
    <m/>
    <m/>
    <n v="63025179.165486835"/>
    <m/>
    <m/>
    <n v="2245"/>
    <n v="0.87377279102384298"/>
    <n v="190449.71388466752"/>
    <e v="#N/A"/>
    <n v="384"/>
    <e v="#N/A"/>
    <n v="22.808218029462374"/>
    <m/>
    <n v="22.719225000000002"/>
    <n v="3.9170803344907856E-3"/>
    <n v="23.07100045879093"/>
    <m/>
    <n v="23.12"/>
    <n v="10408675.821896438"/>
    <m/>
    <n v="237098.67703636532"/>
    <n v="29.644148393375822"/>
    <m/>
    <n v="29.7"/>
    <m/>
    <m/>
  </r>
  <r>
    <x v="2239"/>
    <n v="12.31"/>
    <n v="13.99"/>
    <n v="2174.2199999999998"/>
    <n v="1939.94"/>
    <n v="347.77"/>
    <n v="20981.05"/>
    <n v="50309.96"/>
    <n v="44894.49"/>
    <n v="3.1949139418507855E-6"/>
    <n v="5388.6405843464245"/>
    <n v="1347.9"/>
    <n v="2.9978044249175935"/>
    <n v="356625.86010418192"/>
    <m/>
    <m/>
    <n v="29.772687919961708"/>
    <m/>
    <m/>
    <n v="86.048934310898204"/>
    <n v="86"/>
    <n v="5.6900361509537589E-4"/>
    <n v="105.51733987119925"/>
    <n v="105.5604"/>
    <n v="-4.0791934097206273E-4"/>
    <n v="4483.4491323575448"/>
    <e v="#N/A"/>
    <e v="#N/A"/>
    <n v="5.7031321577695042"/>
    <m/>
    <m/>
    <n v="56985489.390890419"/>
    <m/>
    <m/>
    <n v="2246"/>
    <n v="0.87991422444603296"/>
    <n v="174495.02184979009"/>
    <e v="#N/A"/>
    <n v="350.4"/>
    <e v="#N/A"/>
    <n v="23.757748156870584"/>
    <m/>
    <n v="23.662400000000002"/>
    <n v="4.0295218097310403E-3"/>
    <n v="24.032619313045117"/>
    <m/>
    <n v="24.12"/>
    <n v="9536384.6446821112"/>
    <m/>
    <n v="237222.49862393315"/>
    <n v="30.433174751267611"/>
    <m/>
    <n v="30.59"/>
    <m/>
    <m/>
  </r>
  <r>
    <x v="2240"/>
    <n v="14.68"/>
    <n v="15.41"/>
    <n v="2394.35"/>
    <n v="2136.35"/>
    <n v="317.02"/>
    <n v="22836.5"/>
    <n v="51773.27"/>
    <n v="46200.15"/>
    <n v="3.1949139418507855E-6"/>
    <n v="5934.0715195829753"/>
    <n v="1484.34"/>
    <n v="2.9977845504284568"/>
    <n v="410782.01249384152"/>
    <m/>
    <m/>
    <n v="28.264778403223637"/>
    <m/>
    <m/>
    <n v="88.549585006168499"/>
    <n v="88.52"/>
    <n v="3.3421832544622276E-4"/>
    <n v="108.58387696599461"/>
    <n v="108.6288"/>
    <n v="-4.1354626034162401E-4"/>
    <n v="4937.2356960398556"/>
    <e v="#N/A"/>
    <e v="#N/A"/>
    <n v="5.1985734473409186"/>
    <m/>
    <m/>
    <n v="67059355.235659957"/>
    <m/>
    <m/>
    <n v="2247"/>
    <n v="0.95262816353017521"/>
    <n v="209821.587252278"/>
    <e v="#N/A"/>
    <n v="412.4"/>
    <e v="#N/A"/>
    <n v="21.351390962590546"/>
    <m/>
    <n v="21.257124999999998"/>
    <n v="4.4345584170271124E-3"/>
    <n v="21.598697298843813"/>
    <m/>
    <n v="21.98"/>
    <n v="11466933.035366165"/>
    <m/>
    <n v="246599.71043798202"/>
    <n v="29.547092633132241"/>
    <m/>
    <n v="29.89"/>
    <m/>
    <m/>
  </r>
  <r>
    <x v="2241"/>
    <n v="15.22"/>
    <n v="15.71"/>
    <n v="2411.39"/>
    <n v="2151.54"/>
    <n v="312.08999999999997"/>
    <n v="23191.91"/>
    <n v="52255.08"/>
    <n v="46629.95"/>
    <n v="3.1949139418507855E-6"/>
    <n v="5976.1571234063322"/>
    <n v="1494.86"/>
    <n v="2.9978038902682074"/>
    <n v="415159.18070589367"/>
    <m/>
    <m/>
    <n v="28.163560424461011"/>
    <m/>
    <m/>
    <n v="89.371461792645334"/>
    <n v="89.32"/>
    <n v="5.7615083570694559E-4"/>
    <n v="109.59182299946524"/>
    <n v="109.63760000000001"/>
    <n v="-4.1753012228262776E-4"/>
    <n v="4972.1976764505598"/>
    <e v="#N/A"/>
    <e v="#N/A"/>
    <n v="5.1174496476622222"/>
    <m/>
    <m/>
    <n v="69141410.810744703"/>
    <m/>
    <m/>
    <n v="2248"/>
    <n v="0.96880967536600893"/>
    <n v="212798.18730506685"/>
    <e v="#N/A"/>
    <n v="425.2"/>
    <e v="#N/A"/>
    <n v="21.198589683410734"/>
    <m/>
    <n v="21.112850000000002"/>
    <n v="4.0610189250021023E-3"/>
    <n v="21.444400324805894"/>
    <m/>
    <n v="21.57"/>
    <n v="11629510.160695892"/>
    <m/>
    <n v="242786.26849051967"/>
    <n v="29.271226878663622"/>
    <m/>
    <n v="29.46"/>
    <m/>
    <m/>
  </r>
  <r>
    <x v="2242"/>
    <n v="14.17"/>
    <n v="14.98"/>
    <n v="2319.02"/>
    <n v="2069.12"/>
    <n v="321.57"/>
    <n v="22487.200000000001"/>
    <n v="51401.56"/>
    <n v="45868.160000000003"/>
    <n v="3.1949139418507855E-6"/>
    <n v="5747.0960585958846"/>
    <n v="1437.57"/>
    <n v="2.997785192092131"/>
    <n v="391299.89731972909"/>
    <m/>
    <m/>
    <n v="28.702250379716947"/>
    <m/>
    <m/>
    <n v="87.909549494959435"/>
    <n v="87.88"/>
    <n v="3.3624823576960949E-4"/>
    <n v="107.79927007143007"/>
    <n v="107.8424"/>
    <n v="-3.9993479902089568E-4"/>
    <n v="4781.5879314417198"/>
    <e v="#N/A"/>
    <e v="#N/A"/>
    <n v="5.2726076206668218"/>
    <m/>
    <m/>
    <n v="64934599.199403465"/>
    <m/>
    <m/>
    <n v="2249"/>
    <n v="0.94592790387182912"/>
    <n v="196488.05603361272"/>
    <e v="#N/A"/>
    <n v="396.4"/>
    <e v="#N/A"/>
    <n v="22.009628335940082"/>
    <m/>
    <n v="21.9192"/>
    <n v="4.1255308560568249E-3"/>
    <n v="22.265128113665789"/>
    <m/>
    <n v="22.3"/>
    <n v="10738065.390155971"/>
    <m/>
    <n v="232928.8349274614"/>
    <n v="29.748423444938069"/>
    <m/>
    <n v="30.04"/>
    <m/>
    <m/>
  </r>
  <r>
    <x v="2243"/>
    <n v="18.989999999999998"/>
    <n v="17.940000000000001"/>
    <n v="2704.32"/>
    <n v="2412.88"/>
    <n v="278.91000000000003"/>
    <n v="25470.45"/>
    <n v="53140.85"/>
    <n v="47419.77"/>
    <n v="3.4727769306908129E-6"/>
    <n v="6701.4730075303623"/>
    <n v="1676.29"/>
    <n v="2.9978005044057787"/>
    <n v="488800.66276344191"/>
    <m/>
    <m/>
    <n v="26.315924475543692"/>
    <m/>
    <m/>
    <n v="90.877523206229824"/>
    <n v="90.84"/>
    <n v="4.1306920112083034E-4"/>
    <n v="111.43912046421593"/>
    <n v="111.48439999999999"/>
    <n v="-4.0615131609500477E-4"/>
    <n v="5575.5114364646142"/>
    <e v="#N/A"/>
    <e v="#N/A"/>
    <n v="4.5723831982340348"/>
    <m/>
    <m/>
    <n v="82144840.917669684"/>
    <m/>
    <m/>
    <n v="2250"/>
    <n v="1.0585284280936453"/>
    <n v="261749.96054395361"/>
    <e v="#N/A"/>
    <n v="506"/>
    <e v="#N/A"/>
    <n v="18.350422673540926"/>
    <m/>
    <n v="18.27825"/>
    <n v="3.9485548967175266E-3"/>
    <n v="18.564156379863196"/>
    <m/>
    <n v="19.18"/>
    <n v="14304281.407085111"/>
    <m/>
    <m/>
    <n v="28.739215875410547"/>
    <m/>
    <n v="28.64"/>
    <m/>
    <m/>
  </r>
  <r>
    <x v="2244"/>
    <n v="16.87"/>
    <n v="17.25"/>
    <n v="2635.18"/>
    <n v="2351.19"/>
    <n v="284.61"/>
    <n v="24949.73"/>
    <n v="53173.02"/>
    <n v="47448.31"/>
    <n v="3.4727769306908129E-6"/>
    <n v="6529.9805630768678"/>
    <n v="1633.39"/>
    <n v="2.9978085840349626"/>
    <n v="470050.4368563738"/>
    <m/>
    <m/>
    <n v="26.65163984374059"/>
    <m/>
    <m/>
    <n v="90.930320684741005"/>
    <n v="90.88"/>
    <n v="5.5370471766069684E-4"/>
    <n v="111.50398589520498"/>
    <n v="111.55200000000001"/>
    <n v="-4.3041904040297396E-4"/>
    <n v="5432.8062827769973"/>
    <e v="#N/A"/>
    <e v="#N/A"/>
    <n v="4.6655719602030592"/>
    <m/>
    <m/>
    <n v="78780088.292597651"/>
    <m/>
    <m/>
    <n v="2251"/>
    <n v="0.9779710144927537"/>
    <n v="248357.2908172351"/>
    <e v="#N/A"/>
    <n v="479.6"/>
    <e v="#N/A"/>
    <n v="18.818710618288041"/>
    <m/>
    <n v="18.752375000000001"/>
    <n v="3.5374515648305405E-3"/>
    <n v="19.038147317077136"/>
    <m/>
    <n v="19.440000000000001"/>
    <n v="13572281.07076399"/>
    <m/>
    <m/>
    <n v="28.72095635625551"/>
    <m/>
    <n v="29.13"/>
    <m/>
    <m/>
  </r>
  <r>
    <x v="2245"/>
    <n v="14.73"/>
    <n v="15.66"/>
    <n v="2404.87"/>
    <n v="2145.6999999999998"/>
    <n v="306.19"/>
    <n v="23058.11"/>
    <n v="51280.160000000003"/>
    <n v="45759.07"/>
    <n v="3.4727769306908129E-6"/>
    <n v="5959.1266794922058"/>
    <n v="1490.61"/>
    <n v="2.997777204964549"/>
    <n v="408424.10947201774"/>
    <m/>
    <m/>
    <n v="27.815569814410274"/>
    <m/>
    <m/>
    <n v="87.691233165496115"/>
    <n v="87.64"/>
    <n v="5.8458655289950201E-4"/>
    <n v="107.53214844266705"/>
    <n v="107.5792"/>
    <n v="-4.3736667806559826E-4"/>
    <n v="4957.8456431159575"/>
    <e v="#N/A"/>
    <e v="#N/A"/>
    <n v="5.0190548529610073"/>
    <m/>
    <m/>
    <n v="66829218.075340055"/>
    <m/>
    <m/>
    <n v="2252"/>
    <n v="0.94061302681992343"/>
    <n v="204938.37631838064"/>
    <e v="#N/A"/>
    <n v="412.4"/>
    <e v="#N/A"/>
    <n v="20.462480771227096"/>
    <m/>
    <n v="20.3872"/>
    <n v="3.6925507782872291E-3"/>
    <n v="20.701355156426729"/>
    <m/>
    <n v="20.73"/>
    <n v="11199425.187204139"/>
    <m/>
    <m/>
    <n v="29.742474118102749"/>
    <m/>
    <n v="29.68"/>
    <m/>
    <m/>
  </r>
  <r>
    <x v="2246"/>
    <n v="15.51"/>
    <n v="16.18"/>
    <n v="2510.2399999999998"/>
    <n v="2239.71"/>
    <n v="297.29000000000002"/>
    <n v="23728.32"/>
    <n v="52129.95"/>
    <n v="46517.21"/>
    <n v="3.4727769306908129E-6"/>
    <n v="6220.0756823346865"/>
    <n v="1555.88"/>
    <n v="2.9977862575100174"/>
    <n v="435261.4912666303"/>
    <m/>
    <m/>
    <n v="27.205517036850832"/>
    <m/>
    <m/>
    <n v="89.142236194557782"/>
    <n v="89.12"/>
    <n v="2.4950846676130567E-4"/>
    <n v="109.31157350676857"/>
    <n v="109.36839999999999"/>
    <n v="-5.1958786296069093E-4"/>
    <n v="5174.9158928464085"/>
    <e v="#N/A"/>
    <e v="#N/A"/>
    <n v="4.8728993681072694"/>
    <m/>
    <m/>
    <n v="70708765.524094954"/>
    <m/>
    <m/>
    <n v="2253"/>
    <n v="0.95859085290482082"/>
    <n v="222888.88035547963"/>
    <e v="#N/A"/>
    <n v="437.2"/>
    <e v="#N/A"/>
    <n v="19.565042557868143"/>
    <m/>
    <n v="19.497624999999999"/>
    <n v="3.4577317939052943E-3"/>
    <n v="19.793699002142077"/>
    <m/>
    <n v="20.13"/>
    <n v="12180282.336071286"/>
    <m/>
    <m/>
    <n v="29.248718123151473"/>
    <m/>
    <n v="29.2"/>
    <m/>
    <m/>
  </r>
  <r>
    <x v="2247"/>
    <n v="15.36"/>
    <n v="16.29"/>
    <n v="2548.5100000000002"/>
    <n v="2273.85"/>
    <n v="288.94"/>
    <n v="24394.32"/>
    <n v="52417.01"/>
    <n v="46773.2"/>
    <n v="3.4727769306908129E-6"/>
    <n v="6314.7502034843201"/>
    <n v="1579.56"/>
    <n v="2.9977906527667959"/>
    <n v="445209.28775035974"/>
    <m/>
    <m/>
    <n v="26.997466886470395"/>
    <m/>
    <m/>
    <n v="89.630923339585024"/>
    <n v="89.6"/>
    <n v="3.4512655786866908E-4"/>
    <n v="109.91095154035462"/>
    <n v="109.9692"/>
    <n v="-5.2967976165496644E-4"/>
    <n v="5253.6462313033471"/>
    <e v="#N/A"/>
    <e v="#N/A"/>
    <n v="4.7357744763566529"/>
    <m/>
    <m/>
    <n v="74672346.324880764"/>
    <m/>
    <m/>
    <n v="2254"/>
    <n v="0.94290976058931864"/>
    <n v="229676.15072642919"/>
    <e v="#N/A"/>
    <n v="450.4"/>
    <e v="#N/A"/>
    <n v="19.265914378145517"/>
    <m/>
    <n v="19.200225"/>
    <n v="3.4212816852676742E-3"/>
    <n v="19.491329515296446"/>
    <m/>
    <n v="19.809999999999999"/>
    <n v="12551087.703477241"/>
    <m/>
    <m/>
    <n v="29.086783951296155"/>
    <m/>
    <n v="29.02"/>
    <m/>
    <m/>
  </r>
  <r>
    <x v="2248"/>
    <n v="14.01"/>
    <n v="15.42"/>
    <n v="2357.4899999999998"/>
    <n v="2103.4"/>
    <n v="305.14999999999998"/>
    <n v="23025.93"/>
    <n v="51510.11"/>
    <n v="45963.46"/>
    <n v="3.0559851109668301E-6"/>
    <n v="5841.0096457975551"/>
    <n v="1461.06"/>
    <n v="2.9977890338504616"/>
    <n v="395137.94093637395"/>
    <m/>
    <m/>
    <n v="28.007158055315507"/>
    <m/>
    <m/>
    <n v="88.073718809121232"/>
    <n v="88.04"/>
    <n v="3.8299419719711736E-4"/>
    <n v="108.00176664114149"/>
    <n v="108.0596"/>
    <n v="-5.3519871310381273E-4"/>
    <n v="4859.4084198116007"/>
    <e v="#N/A"/>
    <e v="#N/A"/>
    <n v="5.0006369496923115"/>
    <m/>
    <m/>
    <n v="66279766.438634254"/>
    <m/>
    <m/>
    <n v="2255"/>
    <n v="0.90856031128404668"/>
    <n v="195222.91940287588"/>
    <e v="#N/A"/>
    <n v="402.4"/>
    <e v="#N/A"/>
    <n v="20.707212387956787"/>
    <m/>
    <n v="20.645600000000002"/>
    <n v="2.9842866255660461E-3"/>
    <n v="20.950311970774386"/>
    <m/>
    <n v="20.79"/>
    <n v="10668055.230781214"/>
    <m/>
    <m/>
    <n v="29.587323897505669"/>
    <m/>
    <n v="29.67"/>
    <m/>
    <m/>
  </r>
  <r>
    <x v="2249"/>
    <n v="13.48"/>
    <n v="14.95"/>
    <n v="2301.27"/>
    <n v="2053.23"/>
    <n v="315.02999999999997"/>
    <n v="22280.48"/>
    <n v="50500.69"/>
    <n v="45062.6"/>
    <n v="3.0559851109668301E-6"/>
    <n v="5701.5777416159244"/>
    <n v="1426.19"/>
    <n v="2.9977686995533022"/>
    <n v="380997.12588725821"/>
    <m/>
    <m/>
    <n v="28.340431799433894"/>
    <m/>
    <m/>
    <n v="86.345673071203407"/>
    <n v="86.32"/>
    <n v="2.9741741431199564E-4"/>
    <n v="105.88283973427119"/>
    <n v="105.9392"/>
    <n v="-5.3200577056289333E-4"/>
    <n v="4743.3660389473707"/>
    <e v="#N/A"/>
    <e v="#N/A"/>
    <n v="5.1622622896200374"/>
    <m/>
    <m/>
    <n v="61983513.64850951"/>
    <m/>
    <m/>
    <n v="2256"/>
    <n v="0.90167224080267561"/>
    <n v="185903.795435131"/>
    <e v="#N/A"/>
    <n v="376"/>
    <e v="#N/A"/>
    <n v="21.200130446618999"/>
    <m/>
    <n v="21.13355"/>
    <n v="3.1504620198214983E-3"/>
    <n v="21.449288049888342"/>
    <m/>
    <n v="21.49"/>
    <n v="10158721.131673895"/>
    <m/>
    <m/>
    <n v="30.166196531884374"/>
    <m/>
    <n v="30.1"/>
    <m/>
    <m/>
  </r>
  <r>
    <x v="2250"/>
    <n v="13.53"/>
    <n v="15.03"/>
    <n v="2310.7800000000002"/>
    <n v="2061.71"/>
    <n v="313.77"/>
    <n v="22370.05"/>
    <n v="50520.69"/>
    <n v="45080.31"/>
    <n v="3.0559851109668301E-6"/>
    <n v="5724.9999166146708"/>
    <n v="1432.05"/>
    <n v="2.9977653829228528"/>
    <n v="383353.77161401673"/>
    <m/>
    <m/>
    <n v="28.281171598402622"/>
    <m/>
    <m/>
    <n v="86.377762661281594"/>
    <n v="86.36"/>
    <n v="2.0568158037970186E-4"/>
    <n v="105.92230621794866"/>
    <n v="105.97920000000001"/>
    <n v="-5.3683913495616853E-4"/>
    <n v="4762.8194939936293"/>
    <e v="#N/A"/>
    <e v="#N/A"/>
    <n v="5.141333474510291"/>
    <m/>
    <m/>
    <n v="62477115.949894547"/>
    <m/>
    <m/>
    <n v="2257"/>
    <n v="0.90019960079840322"/>
    <n v="187433.07332634256"/>
    <e v="#N/A"/>
    <n v="378.8"/>
    <e v="#N/A"/>
    <n v="21.111588929517481"/>
    <m/>
    <n v="21.044049999999999"/>
    <n v="3.2094073867663386E-3"/>
    <n v="21.359976042406174"/>
    <m/>
    <n v="21.39"/>
    <n v="10242202.030634666"/>
    <m/>
    <m/>
    <n v="30.153317803755829"/>
    <m/>
    <n v="30.16"/>
    <m/>
    <m/>
  </r>
  <r>
    <x v="2251"/>
    <n v="13.06"/>
    <n v="14.74"/>
    <n v="2253.89"/>
    <n v="2010.95"/>
    <n v="319.87"/>
    <n v="21934.91"/>
    <n v="50449.47"/>
    <n v="45016.62"/>
    <n v="3.0559851109668301E-6"/>
    <n v="5583.9177369900135"/>
    <n v="1396.76"/>
    <n v="2.9977646388713977"/>
    <n v="369192.78140869056"/>
    <m/>
    <m/>
    <n v="28.628572473852298"/>
    <m/>
    <m/>
    <n v="86.2538910196957"/>
    <n v="86.2"/>
    <n v="6.251858433374835E-4"/>
    <n v="105.77052227474833"/>
    <n v="105.8236"/>
    <n v="-5.0156794185485243E-4"/>
    <n v="4645.4236221035871"/>
    <e v="#N/A"/>
    <e v="#N/A"/>
    <n v="5.2409989027183483"/>
    <m/>
    <m/>
    <n v="60041945.184008583"/>
    <m/>
    <m/>
    <n v="2258"/>
    <n v="0.88602442333785625"/>
    <n v="178197.73633409347"/>
    <e v="#N/A"/>
    <n v="364"/>
    <e v="#N/A"/>
    <n v="21.63035592664604"/>
    <m/>
    <n v="21.559200000000001"/>
    <n v="3.3004901223625538E-3"/>
    <n v="21.885123308370705"/>
    <m/>
    <n v="21.84"/>
    <n v="9737458.6034303922"/>
    <m/>
    <m/>
    <n v="30.194894213954189"/>
    <m/>
    <n v="30.35"/>
    <m/>
    <m/>
  </r>
  <r>
    <x v="2252"/>
    <n v="12.59"/>
    <n v="14.52"/>
    <n v="2218.6"/>
    <n v="1979.46"/>
    <n v="325.92"/>
    <n v="21519.94"/>
    <n v="50148.67"/>
    <n v="44748.08"/>
    <n v="3.0559851109668301E-6"/>
    <n v="5496.3542213785686"/>
    <n v="1374.86"/>
    <n v="2.9977555688423325"/>
    <n v="360517.39267052378"/>
    <m/>
    <m/>
    <n v="28.851972721482468"/>
    <m/>
    <m/>
    <n v="85.737520045897682"/>
    <n v="85.72"/>
    <n v="2.0438690967905515E-4"/>
    <n v="105.13742748199685"/>
    <n v="105.19"/>
    <n v="-4.9978627248925545E-4"/>
    <n v="4572.5481573055931"/>
    <e v="#N/A"/>
    <e v="#N/A"/>
    <n v="5.3398341992466065"/>
    <m/>
    <m/>
    <n v="57765768.704028234"/>
    <m/>
    <m/>
    <n v="2259"/>
    <n v="0.86707988980716255"/>
    <n v="172611.02804578844"/>
    <e v="#N/A"/>
    <n v="354.4"/>
    <e v="#N/A"/>
    <n v="21.968048196396254"/>
    <m/>
    <n v="21.896850000000001"/>
    <n v="3.2515268815493936E-3"/>
    <n v="22.227074067979451"/>
    <m/>
    <n v="22.12"/>
    <n v="9432098.1289590951"/>
    <m/>
    <m/>
    <n v="30.373986763227759"/>
    <m/>
    <n v="30.31"/>
    <m/>
    <m/>
  </r>
  <r>
    <x v="2253"/>
    <n v="11.56"/>
    <n v="14.3"/>
    <n v="2114.06"/>
    <n v="1886.17"/>
    <n v="337.23"/>
    <n v="20773.07"/>
    <n v="49856.46"/>
    <n v="44486.93"/>
    <n v="2.639209272237153E-6"/>
    <n v="5236.9839730554449"/>
    <n v="1309.98"/>
    <n v="2.997758723839635"/>
    <n v="335021.5104789139"/>
    <m/>
    <m/>
    <n v="29.529549396866329"/>
    <m/>
    <m/>
    <n v="85.231703226113027"/>
    <n v="85.2"/>
    <n v="3.7210359287587202E-4"/>
    <n v="104.51750265246942"/>
    <n v="104.5684"/>
    <n v="-4.8673736550031155E-4"/>
    <n v="4356.6724582510578"/>
    <e v="#N/A"/>
    <e v="#N/A"/>
    <n v="5.5242276913261206"/>
    <m/>
    <m/>
    <n v="53743854.763843112"/>
    <m/>
    <m/>
    <n v="2260"/>
    <n v="0.8083916083916084"/>
    <n v="156325.2476861772"/>
    <e v="#N/A"/>
    <n v="325.2"/>
    <e v="#N/A"/>
    <n v="23.00016664771211"/>
    <m/>
    <n v="22.919474999999998"/>
    <n v="3.5206586412694918E-3"/>
    <n v="23.272245110102837"/>
    <m/>
    <n v="23.01"/>
    <n v="8541956.2503389195"/>
    <m/>
    <m/>
    <n v="30.548101557593853"/>
    <m/>
    <n v="30.4"/>
    <m/>
    <m/>
  </r>
  <r>
    <x v="2254"/>
    <n v="12.27"/>
    <n v="14.58"/>
    <n v="2162.84"/>
    <n v="1929.68"/>
    <n v="331.8"/>
    <n v="21107.360000000001"/>
    <n v="50283.12"/>
    <n v="44867.519999999997"/>
    <n v="2.639209272237153E-6"/>
    <n v="5357.6919432613886"/>
    <n v="1340.17"/>
    <n v="2.9977703897724828"/>
    <n v="346610.55591389915"/>
    <m/>
    <m/>
    <n v="29.188197188846917"/>
    <m/>
    <m/>
    <n v="85.959000300135699"/>
    <n v="85.92"/>
    <n v="4.5391410772466223E-4"/>
    <n v="105.40948435583022"/>
    <n v="105.46080000000001"/>
    <n v="-4.8658500760268009E-4"/>
    <n v="4457.0435668582686"/>
    <e v="#N/A"/>
    <e v="#N/A"/>
    <n v="5.4349800224835194"/>
    <m/>
    <m/>
    <n v="55469372.362507597"/>
    <m/>
    <m/>
    <n v="2261"/>
    <n v="0.84156378600823045"/>
    <n v="163531.9302195101"/>
    <e v="#N/A"/>
    <n v="334.4"/>
    <e v="#N/A"/>
    <n v="22.468554341760537"/>
    <m/>
    <n v="22.38195"/>
    <n v="3.8693832199847566E-3"/>
    <n v="22.734622157012858"/>
    <m/>
    <n v="22.65"/>
    <n v="8935666.0339556057"/>
    <m/>
    <m/>
    <n v="30.285719324431064"/>
    <m/>
    <n v="30.3"/>
    <m/>
    <m/>
  </r>
  <r>
    <x v="2255"/>
    <n v="11.83"/>
    <n v="14.51"/>
    <n v="2141.6799999999998"/>
    <n v="1910.8"/>
    <n v="336.04"/>
    <n v="20837.759999999998"/>
    <n v="50557.35"/>
    <n v="45112.09"/>
    <n v="2.639209272237153E-6"/>
    <n v="5305.1459621610102"/>
    <n v="1327.03"/>
    <n v="2.9977588767104062"/>
    <n v="341520.42157913564"/>
    <m/>
    <m/>
    <n v="29.330222522556912"/>
    <m/>
    <m/>
    <n v="86.425689103953971"/>
    <n v="86.4"/>
    <n v="2.9732759205969295E-4"/>
    <n v="105.98188992004232"/>
    <n v="106.03279999999999"/>
    <n v="-4.8013520304734936E-4"/>
    <n v="4413.3088656176724"/>
    <e v="#N/A"/>
    <e v="#N/A"/>
    <n v="5.5041308367969801"/>
    <m/>
    <m/>
    <n v="54048257.559618197"/>
    <m/>
    <m/>
    <n v="2262"/>
    <n v="0.81529979324603719"/>
    <n v="160326.53259831425"/>
    <e v="#N/A"/>
    <n v="330.4"/>
    <e v="#N/A"/>
    <n v="22.687330084738036"/>
    <m/>
    <n v="22.599824999999999"/>
    <n v="3.8719363861461353E-3"/>
    <n v="22.956269320200821"/>
    <m/>
    <n v="22.8"/>
    <n v="8760439.9051147923"/>
    <m/>
    <m/>
    <n v="30.119599236995768"/>
    <m/>
    <n v="30.18"/>
    <m/>
    <m/>
  </r>
  <r>
    <x v="2256"/>
    <n v="11.3"/>
    <n v="14.1"/>
    <n v="2119.39"/>
    <n v="1890.91"/>
    <n v="341.69"/>
    <n v="20487.259999999998"/>
    <n v="50273.94"/>
    <n v="44859.09"/>
    <n v="2.639209272237153E-6"/>
    <n v="5249.8034906911353"/>
    <n v="1313.19"/>
    <n v="2.9977486050694377"/>
    <n v="336184.73931916116"/>
    <m/>
    <m/>
    <n v="29.48210800858547"/>
    <m/>
    <m/>
    <n v="85.939115932165507"/>
    <n v="85.92"/>
    <n v="2.2248524401202729E-4"/>
    <n v="105.38533161356116"/>
    <n v="105.4388"/>
    <n v="-5.0710351823846089E-4"/>
    <n v="4367.2439818686889"/>
    <e v="#N/A"/>
    <e v="#N/A"/>
    <n v="5.5963677336510074"/>
    <m/>
    <m/>
    <n v="52226050.058746412"/>
    <m/>
    <m/>
    <n v="2263"/>
    <n v="0.8014184397163121"/>
    <n v="156983.48351695595"/>
    <e v="#N/A"/>
    <n v="318.8"/>
    <e v="#N/A"/>
    <n v="22.922420566660865"/>
    <m/>
    <n v="22.832249999999998"/>
    <n v="3.9492632859603471E-3"/>
    <n v="23.194430239297784"/>
    <m/>
    <n v="23.22"/>
    <n v="8577695.5041394196"/>
    <m/>
    <m/>
    <n v="30.28747723787345"/>
    <m/>
    <n v="30.26"/>
    <m/>
    <m/>
  </r>
  <r>
    <x v="2257"/>
    <n v="11.3"/>
    <n v="14.26"/>
    <n v="2132.3200000000002"/>
    <n v="1902.44"/>
    <n v="340.5"/>
    <n v="20558.86"/>
    <n v="50427.44"/>
    <n v="44995.94"/>
    <n v="2.639209272237153E-6"/>
    <n v="5281.7027650965028"/>
    <n v="1321.17"/>
    <n v="2.9977465164184038"/>
    <n v="339256.36282663641"/>
    <m/>
    <m/>
    <n v="29.391458054533292"/>
    <m/>
    <m/>
    <n v="86.199409505889392"/>
    <n v="86.16"/>
    <n v="4.573990934237937E-4"/>
    <n v="105.70463999561079"/>
    <n v="105.758"/>
    <n v="-5.0454816079359421E-4"/>
    <n v="4393.7472600674455"/>
    <e v="#N/A"/>
    <e v="#N/A"/>
    <n v="5.5765717430580972"/>
    <m/>
    <m/>
    <n v="52587089.419235662"/>
    <m/>
    <m/>
    <n v="2264"/>
    <n v="0.79242636746143069"/>
    <n v="158892.57172472123"/>
    <e v="#N/A"/>
    <n v="317.2"/>
    <e v="#N/A"/>
    <n v="22.781587860696565"/>
    <m/>
    <n v="22.687774999999998"/>
    <n v="4.1349520037361476E-3"/>
    <n v="23.052208235159828"/>
    <m/>
    <n v="23.22"/>
    <n v="8681932.526860619"/>
    <m/>
    <m/>
    <n v="30.194043215591584"/>
    <m/>
    <n v="30.2"/>
    <m/>
    <m/>
  </r>
  <r>
    <x v="2258"/>
    <n v="13.36"/>
    <n v="15.39"/>
    <n v="2240.64"/>
    <n v="1999.06"/>
    <n v="321.54000000000002"/>
    <n v="21703.66"/>
    <n v="51138.64"/>
    <n v="45630.18"/>
    <n v="2.3613675910194587E-6"/>
    <n v="5549.6026912621637"/>
    <n v="1388.18"/>
    <n v="2.9977543915502047"/>
    <n v="365090.78792947897"/>
    <m/>
    <m/>
    <n v="28.642863427361835"/>
    <m/>
    <m/>
    <n v="87.408722746144136"/>
    <n v="87.36"/>
    <n v="5.5772374249229983E-4"/>
    <n v="107.18794943674517"/>
    <n v="107.2432"/>
    <n v="-5.1518943163608721E-4"/>
    <n v="4616.4958701124033"/>
    <e v="#N/A"/>
    <e v="#N/A"/>
    <n v="5.2651869008770236"/>
    <m/>
    <m/>
    <n v="58430257.695720769"/>
    <m/>
    <m/>
    <n v="2265"/>
    <n v="0.86809616634178033"/>
    <n v="175014.361624893"/>
    <e v="#N/A"/>
    <n v="351.2"/>
    <e v="#N/A"/>
    <n v="21.621548646384845"/>
    <m/>
    <n v="21.523975"/>
    <n v="4.5332540288141043E-3"/>
    <n v="21.879191672801685"/>
    <m/>
    <n v="22.02"/>
    <n v="9562569.0533079188"/>
    <m/>
    <m/>
    <n v="29.765351178085801"/>
    <m/>
    <n v="29.72"/>
    <m/>
    <m/>
  </r>
  <r>
    <x v="2259"/>
    <n v="14.39"/>
    <n v="15.71"/>
    <n v="2247.34"/>
    <n v="2005.04"/>
    <n v="319.70999999999998"/>
    <n v="21827.16"/>
    <n v="51277.99"/>
    <n v="45754.41"/>
    <n v="2.3613675910194587E-6"/>
    <n v="5566.061484308676"/>
    <n v="1392.29"/>
    <n v="2.9977745184614384"/>
    <n v="366725.47348899115"/>
    <m/>
    <m/>
    <n v="28.599277827026572"/>
    <m/>
    <m/>
    <n v="87.644769596229352"/>
    <n v="87.6"/>
    <n v="5.110684501068441E-4"/>
    <n v="107.47752778304196"/>
    <n v="107.5312"/>
    <n v="-4.9913157258574259E-4"/>
    <n v="4630.1724828018205"/>
    <e v="#N/A"/>
    <e v="#N/A"/>
    <n v="5.2349339636125869"/>
    <m/>
    <m/>
    <n v="59090726.323066458"/>
    <m/>
    <m/>
    <n v="2266"/>
    <n v="0.9159770846594526"/>
    <n v="176055.50660473859"/>
    <e v="#N/A"/>
    <n v="351.2"/>
    <e v="#N/A"/>
    <n v="21.555865798288078"/>
    <m/>
    <n v="21.4602"/>
    <n v="4.4578241716328737E-3"/>
    <n v="21.812986829037481"/>
    <m/>
    <n v="21.97"/>
    <n v="9619367.9545062874"/>
    <m/>
    <m/>
    <n v="29.683285995133989"/>
    <m/>
    <n v="29.94"/>
    <m/>
    <m/>
  </r>
  <r>
    <x v="2260"/>
    <n v="12.67"/>
    <n v="14.93"/>
    <n v="2116.0100000000002"/>
    <n v="1887.86"/>
    <n v="339.2"/>
    <n v="20496.580000000002"/>
    <n v="51043.11"/>
    <n v="45544.72"/>
    <n v="2.3613675910194587E-6"/>
    <n v="5240.6643301331269"/>
    <n v="1310.9"/>
    <n v="2.997760569176235"/>
    <n v="334573.61158768443"/>
    <m/>
    <m/>
    <n v="29.434221566016685"/>
    <m/>
    <m/>
    <n v="87.241183432135657"/>
    <n v="87.2"/>
    <n v="4.7228706577584489E-4"/>
    <n v="106.98273308469898"/>
    <n v="107.0364"/>
    <n v="-5.013893899741273E-4"/>
    <n v="4359.447176405286"/>
    <e v="#N/A"/>
    <e v="#N/A"/>
    <n v="5.5537590391201102"/>
    <m/>
    <m/>
    <n v="51882452.964137018"/>
    <m/>
    <m/>
    <n v="2267"/>
    <n v="0.84862692565304754"/>
    <n v="155471.94035655912"/>
    <e v="#N/A"/>
    <n v="314.39999999999998"/>
    <e v="#N/A"/>
    <n v="22.814586674252013"/>
    <m/>
    <n v="22.713349999999998"/>
    <n v="4.4571441135725642E-3"/>
    <n v="23.086997791753518"/>
    <m/>
    <n v="23.16"/>
    <n v="8494639.8543345015"/>
    <m/>
    <m/>
    <n v="29.818290406169744"/>
    <m/>
    <n v="30.15"/>
    <m/>
    <m/>
  </r>
  <r>
    <x v="2261"/>
    <n v="13.99"/>
    <n v="15.53"/>
    <n v="2179.4299999999998"/>
    <n v="1944.44"/>
    <n v="329.34"/>
    <n v="21092.25"/>
    <n v="51134.62"/>
    <n v="45626.27"/>
    <n v="2.3613675910194587E-6"/>
    <n v="5397.6033006675216"/>
    <n v="1350.15"/>
    <n v="2.9977804693312011"/>
    <n v="349611.2380133369"/>
    <m/>
    <m/>
    <n v="28.992388624182087"/>
    <m/>
    <m/>
    <n v="87.395458211550476"/>
    <n v="87.36"/>
    <n v="4.0588612122793855E-4"/>
    <n v="107.17203569969794"/>
    <n v="107.2264"/>
    <n v="-5.0700480760390576E-4"/>
    <n v="4489.9725710016146"/>
    <e v="#N/A"/>
    <e v="#N/A"/>
    <n v="5.3920247012265312"/>
    <m/>
    <m/>
    <n v="54893879.24291271"/>
    <m/>
    <m/>
    <n v="2268"/>
    <n v="0.90083708950418551"/>
    <n v="164785.51289050945"/>
    <e v="#N/A"/>
    <n v="331.6"/>
    <e v="#N/A"/>
    <n v="22.129792660391434"/>
    <m/>
    <n v="22.029050000000002"/>
    <n v="4.5731731686764476E-3"/>
    <n v="22.394294818953767"/>
    <m/>
    <n v="22.5"/>
    <n v="9003430.3282531239"/>
    <m/>
    <m/>
    <n v="29.763868723034932"/>
    <m/>
    <n v="29.7"/>
    <m/>
    <m/>
  </r>
  <r>
    <x v="2262"/>
    <n v="13.57"/>
    <n v="15.26"/>
    <n v="2157.75"/>
    <n v="1925.09"/>
    <n v="328.78"/>
    <n v="21128.44"/>
    <n v="51373.99"/>
    <n v="45839.74"/>
    <n v="2.3613675910194587E-6"/>
    <n v="5343.7800408875983"/>
    <n v="1336.69"/>
    <n v="2.9977706430717652"/>
    <n v="344389.22679645638"/>
    <m/>
    <m/>
    <n v="29.135888445088376"/>
    <m/>
    <m/>
    <n v="87.802430478383386"/>
    <n v="87.76"/>
    <n v="4.8348311740409322E-4"/>
    <n v="107.67121906396734"/>
    <n v="107.7252"/>
    <n v="-5.0109849907598036E-4"/>
    <n v="4445.1629493146338"/>
    <e v="#N/A"/>
    <e v="#N/A"/>
    <n v="5.3825613107963877"/>
    <m/>
    <m/>
    <n v="55078057.343421556"/>
    <m/>
    <m/>
    <n v="2269"/>
    <n v="0.88925294888597639"/>
    <n v="161500.36034744116"/>
    <e v="#N/A"/>
    <n v="329.6"/>
    <e v="#N/A"/>
    <n v="22.348975255060655"/>
    <m/>
    <n v="22.244624999999999"/>
    <n v="4.691032330760958E-3"/>
    <n v="22.616367436296454"/>
    <m/>
    <n v="22.55"/>
    <n v="8823857.8644957226"/>
    <m/>
    <m/>
    <n v="29.62358782311302"/>
    <m/>
    <n v="29.86"/>
    <m/>
    <m/>
  </r>
  <r>
    <x v="2263"/>
    <n v="13.74"/>
    <n v="15.3"/>
    <n v="2122.91"/>
    <n v="1894"/>
    <n v="332.46"/>
    <n v="20891.45"/>
    <n v="50337.52"/>
    <n v="44914.59"/>
    <n v="2.0835330114543638E-6"/>
    <n v="5257.1123896800509"/>
    <n v="1315.02"/>
    <n v="2.9977432964365947"/>
    <n v="336036.78538802249"/>
    <m/>
    <m/>
    <n v="29.368865899518617"/>
    <m/>
    <m/>
    <n v="86.024723793402771"/>
    <n v="86"/>
    <n v="2.8748596979966123E-4"/>
    <n v="105.49158243650137"/>
    <n v="105.53959999999999"/>
    <n v="-4.5497200575539409E-4"/>
    <n v="4372.9966202655123"/>
    <e v="#N/A"/>
    <e v="#N/A"/>
    <n v="5.4419130949831223"/>
    <m/>
    <m/>
    <n v="53830174.709795944"/>
    <m/>
    <m/>
    <n v="2270"/>
    <n v="0.89803921568627443"/>
    <n v="156268.13372148533"/>
    <e v="#N/A"/>
    <n v="320.8"/>
    <e v="#N/A"/>
    <n v="22.706735825378175"/>
    <m/>
    <n v="22.600200000000001"/>
    <n v="4.7139328580354523E-3"/>
    <n v="22.979232251139916"/>
    <m/>
    <n v="22.83"/>
    <n v="8537744.5332509167"/>
    <m/>
    <m/>
    <n v="30.218294737537565"/>
    <m/>
    <n v="29.99"/>
    <m/>
    <m/>
  </r>
  <r>
    <x v="2264"/>
    <n v="12.77"/>
    <n v="14.75"/>
    <n v="2077.2800000000002"/>
    <n v="1853.29"/>
    <n v="343.57"/>
    <n v="20193.599999999999"/>
    <n v="50160.56"/>
    <n v="44756.6"/>
    <n v="2.0835330114543638E-6"/>
    <n v="5143.9901570417915"/>
    <n v="1286.72"/>
    <n v="2.9977541011578208"/>
    <n v="325199.40813766309"/>
    <m/>
    <m/>
    <n v="29.683723313313099"/>
    <m/>
    <m/>
    <n v="85.72021631331296"/>
    <n v="85.68"/>
    <n v="4.6937807321367764E-4"/>
    <n v="105.11828201302609"/>
    <n v="105.1664"/>
    <n v="-4.575414483514173E-4"/>
    <n v="4278.8794958863846"/>
    <e v="#N/A"/>
    <e v="#N/A"/>
    <n v="5.623460367951834"/>
    <m/>
    <m/>
    <n v="50230103.566426411"/>
    <m/>
    <m/>
    <n v="2271"/>
    <n v="0.86576271186440679"/>
    <n v="149545.37947975699"/>
    <e v="#N/A"/>
    <n v="303.2"/>
    <e v="#N/A"/>
    <n v="23.193718463426084"/>
    <m/>
    <n v="23.081775"/>
    <n v="4.8498637312808235E-3"/>
    <n v="23.47233300743234"/>
    <m/>
    <n v="23.48"/>
    <n v="8170368.3522081878"/>
    <m/>
    <m/>
    <n v="30.323531148221452"/>
    <m/>
    <n v="30.45"/>
    <m/>
    <m/>
  </r>
  <r>
    <x v="2265"/>
    <n v="13.15"/>
    <n v="14.93"/>
    <n v="2102.0500000000002"/>
    <n v="1875.38"/>
    <n v="340.27"/>
    <n v="20387.72"/>
    <n v="50300.63"/>
    <n v="44881.48"/>
    <n v="2.0835330114543638E-6"/>
    <n v="5205.2014422698767"/>
    <n v="1302.04"/>
    <n v="2.9977277520428536"/>
    <n v="331010.47918122361"/>
    <m/>
    <m/>
    <n v="29.506050081294099"/>
    <m/>
    <m/>
    <n v="85.957488268092149"/>
    <n v="85.92"/>
    <n v="4.3631596941517969E-4"/>
    <n v="105.40936297049043"/>
    <n v="105.4576"/>
    <n v="-4.5740685839201767E-4"/>
    <n v="4329.7563719086456"/>
    <e v="#N/A"/>
    <e v="#N/A"/>
    <n v="5.5691416898145309"/>
    <m/>
    <m/>
    <n v="51191922.882434674"/>
    <m/>
    <m/>
    <n v="2272"/>
    <n v="0.88077695914266585"/>
    <n v="153105.18534600866"/>
    <e v="#N/A"/>
    <n v="309.60000000000002"/>
    <e v="#N/A"/>
    <n v="22.916197188013257"/>
    <m/>
    <n v="22.79965"/>
    <n v="5.1117972430829717E-3"/>
    <n v="23.191748724541515"/>
    <m/>
    <n v="23.23"/>
    <n v="8364778.4839314315"/>
    <m/>
    <m/>
    <n v="30.237866918261311"/>
    <m/>
    <n v="30.28"/>
    <m/>
    <m/>
  </r>
  <r>
    <x v="2266"/>
    <n v="12.7"/>
    <n v="14.64"/>
    <n v="2078.15"/>
    <n v="1854.05"/>
    <n v="340.66"/>
    <n v="20364.47"/>
    <n v="50440.49"/>
    <n v="45006.18"/>
    <n v="2.0835330114543638E-6"/>
    <n v="5145.893587521301"/>
    <n v="1287.2"/>
    <n v="2.9977420661290406"/>
    <n v="325360.14094570721"/>
    <m/>
    <m/>
    <n v="29.673074154427418"/>
    <m/>
    <m/>
    <n v="86.194389745838848"/>
    <n v="86.16"/>
    <n v="3.9913818290226999E-4"/>
    <n v="105.69999025066099"/>
    <n v="105.74679999999999"/>
    <n v="-4.4265877869598125E-4"/>
    <n v="4280.3879058193761"/>
    <e v="#N/A"/>
    <e v="#N/A"/>
    <n v="5.575219245819687"/>
    <m/>
    <m/>
    <n v="51071275.019101597"/>
    <m/>
    <m/>
    <n v="2273"/>
    <n v="0.86748633879781412"/>
    <n v="149617.39993366669"/>
    <e v="#N/A"/>
    <n v="307.60000000000002"/>
    <e v="#N/A"/>
    <n v="23.175759554597235"/>
    <m/>
    <n v="23.055150000000001"/>
    <n v="5.231349811093633E-3"/>
    <n v="23.454705936712767"/>
    <m/>
    <n v="23.31"/>
    <n v="8174149.1062250249"/>
    <m/>
    <m/>
    <n v="30.152800702735117"/>
    <m/>
    <n v="30.15"/>
    <m/>
    <m/>
  </r>
  <r>
    <x v="2267"/>
    <n v="13.58"/>
    <n v="15.28"/>
    <n v="2103.81"/>
    <n v="1876.93"/>
    <n v="338.63"/>
    <n v="20485.28"/>
    <n v="51016.21"/>
    <n v="45519.5"/>
    <n v="2.0835330114543638E-6"/>
    <n v="5208.9245352582466"/>
    <n v="1302.97"/>
    <n v="2.9977317476674417"/>
    <n v="331370.11604680371"/>
    <m/>
    <m/>
    <n v="29.486913030451969"/>
    <m/>
    <m/>
    <n v="87.169696713059551"/>
    <n v="87.12"/>
    <n v="5.7043977341075802E-4"/>
    <n v="106.89647563329991"/>
    <n v="106.9444"/>
    <n v="-4.4812413459782707E-4"/>
    <n v="4332.7116598863895"/>
    <e v="#N/A"/>
    <e v="#N/A"/>
    <n v="5.5407818144815559"/>
    <m/>
    <m/>
    <n v="51661482.51372505"/>
    <m/>
    <m/>
    <n v="2274"/>
    <n v="0.88874345549738221"/>
    <n v="153289.45815144994"/>
    <e v="#N/A"/>
    <n v="309.2"/>
    <e v="#N/A"/>
    <n v="22.885493798781866"/>
    <m/>
    <n v="22.764900000000001"/>
    <n v="5.2973568424137252E-3"/>
    <n v="23.162027966199084"/>
    <m/>
    <n v="23.22"/>
    <n v="8374451.4802569691"/>
    <m/>
    <m/>
    <n v="29.804730151515944"/>
    <m/>
    <n v="30.13"/>
    <m/>
    <m/>
  </r>
  <r>
    <x v="2268"/>
    <n v="12.78"/>
    <n v="14.71"/>
    <n v="2025.4"/>
    <n v="1806.97"/>
    <n v="348.27"/>
    <n v="19902.5"/>
    <n v="50126.57"/>
    <n v="44725.62"/>
    <n v="2.0835330114543638E-6"/>
    <n v="5014.6631603323876"/>
    <n v="1254.3800000000001"/>
    <n v="2.9977225085957899"/>
    <n v="312840.06403923855"/>
    <m/>
    <m/>
    <n v="30.035673447104269"/>
    <m/>
    <m/>
    <n v="85.647510070951554"/>
    <n v="85.6"/>
    <n v="5.5502419335939912E-4"/>
    <n v="105.02992842877428"/>
    <n v="105.0688"/>
    <n v="-3.6996302637615219E-4"/>
    <n v="4171.095761672339"/>
    <e v="#N/A"/>
    <e v="#N/A"/>
    <n v="5.6982025992859526"/>
    <m/>
    <m/>
    <n v="48718365.499157786"/>
    <m/>
    <m/>
    <n v="2275"/>
    <n v="0.8687967369136641"/>
    <n v="141857.36757740332"/>
    <e v="#N/A"/>
    <n v="290"/>
    <e v="#N/A"/>
    <n v="23.737413666157899"/>
    <m/>
    <n v="23.609549999999999"/>
    <n v="5.4157604087285982E-3"/>
    <n v="24.02452234470509"/>
    <m/>
    <n v="23.98"/>
    <n v="7749824.8160933042"/>
    <m/>
    <m/>
    <n v="30.323479278030383"/>
    <m/>
    <n v="30.39"/>
    <m/>
    <m/>
  </r>
  <r>
    <x v="2269"/>
    <n v="14.21"/>
    <n v="15.49"/>
    <n v="2121.06"/>
    <n v="1892.31"/>
    <n v="338.57"/>
    <n v="20456.580000000002"/>
    <n v="50522.01"/>
    <n v="45078.36"/>
    <n v="2.0835330114543638E-6"/>
    <n v="5251.3785373281135"/>
    <n v="1313.59"/>
    <n v="2.9977302943293673"/>
    <n v="334999.17679404555"/>
    <m/>
    <m/>
    <n v="29.325644266638012"/>
    <m/>
    <m/>
    <n v="86.321063869949185"/>
    <n v="86.28"/>
    <n v="4.7593729658301775E-4"/>
    <n v="105.85602650391084"/>
    <n v="105.8952"/>
    <n v="-3.6992702302995895E-4"/>
    <n v="4367.9635863833491"/>
    <e v="#N/A"/>
    <e v="#N/A"/>
    <n v="5.5391929888722666"/>
    <m/>
    <m/>
    <n v="51427059.465579152"/>
    <m/>
    <m/>
    <n v="2276"/>
    <n v="0.91736604260813437"/>
    <n v="155251.4812273829"/>
    <e v="#N/A"/>
    <n v="310"/>
    <e v="#N/A"/>
    <n v="22.615284201465052"/>
    <m/>
    <n v="22.498425000000001"/>
    <n v="5.1941058747468904E-3"/>
    <n v="22.889087687732118"/>
    <m/>
    <n v="23.07"/>
    <n v="8481480.1250584926"/>
    <m/>
    <m/>
    <n v="30.083275404831749"/>
    <m/>
    <n v="30.15"/>
    <m/>
    <m/>
  </r>
  <r>
    <x v="2270"/>
    <n v="13.89"/>
    <n v="15.3"/>
    <n v="2080.0100000000002"/>
    <n v="1855.69"/>
    <n v="341.44"/>
    <n v="20283.080000000002"/>
    <n v="50383.24"/>
    <n v="44954.45"/>
    <n v="2.0835330114543638E-6"/>
    <n v="5149.6202520144807"/>
    <n v="1288.1300000000001"/>
    <n v="2.9977488700787034"/>
    <n v="325271.69713404099"/>
    <m/>
    <m/>
    <n v="29.608628675759945"/>
    <m/>
    <m/>
    <n v="86.081864728196337"/>
    <n v="86.04"/>
    <n v="4.8657285211906043E-4"/>
    <n v="105.56281088253127"/>
    <n v="105.60120000000001"/>
    <n v="-3.6352917834969745E-4"/>
    <n v="4283.3114940014775"/>
    <e v="#N/A"/>
    <e v="#N/A"/>
    <n v="5.5858416904370731"/>
    <m/>
    <m/>
    <n v="50550864.272871658"/>
    <m/>
    <m/>
    <n v="2277"/>
    <n v="0.90784313725490196"/>
    <n v="149237.59585614939"/>
    <e v="#N/A"/>
    <n v="300.8"/>
    <e v="#N/A"/>
    <n v="23.051861684706939"/>
    <m/>
    <n v="22.931450000000002"/>
    <n v="5.2509407258127805E-3"/>
    <n v="23.331223164142187"/>
    <m/>
    <n v="23.43"/>
    <n v="8152861.1845790353"/>
    <m/>
    <m/>
    <n v="30.16491450488633"/>
    <m/>
    <n v="30.39"/>
    <m/>
    <m/>
  </r>
  <r>
    <x v="2271"/>
    <n v="13.92"/>
    <n v="15.38"/>
    <n v="2081.84"/>
    <n v="1857.32"/>
    <n v="340.62"/>
    <n v="20332.169999999998"/>
    <n v="50575.519999999997"/>
    <n v="45125.919999999998"/>
    <n v="2.0835330114543638E-6"/>
    <n v="5154.0252291863462"/>
    <n v="1289.23"/>
    <n v="2.997754651370466"/>
    <n v="325697.14195256174"/>
    <m/>
    <m/>
    <n v="29.594854572881971"/>
    <m/>
    <m/>
    <n v="86.408276126526488"/>
    <n v="86.36"/>
    <n v="5.5901026547577892E-4"/>
    <n v="105.96320765866234"/>
    <n v="106.0004"/>
    <n v="-3.5086982065779537E-4"/>
    <n v="4286.9505401019887"/>
    <e v="#N/A"/>
    <e v="#N/A"/>
    <n v="5.5721214322727821"/>
    <m/>
    <m/>
    <n v="50791686.299315087"/>
    <m/>
    <m/>
    <n v="2278"/>
    <n v="0.90507152145643688"/>
    <n v="149494.73239959925"/>
    <e v="#N/A"/>
    <n v="302.8"/>
    <e v="#N/A"/>
    <n v="23.030540697359701"/>
    <m/>
    <n v="22.90915"/>
    <n v="5.2987866140690176E-3"/>
    <n v="23.309915887696388"/>
    <m/>
    <n v="23.37"/>
    <n v="8166831.6115009468"/>
    <m/>
    <m/>
    <n v="30.048807486357884"/>
    <m/>
    <n v="30.27"/>
    <m/>
    <m/>
  </r>
  <r>
    <x v="2272"/>
    <n v="13.19"/>
    <n v="14.71"/>
    <n v="2011.36"/>
    <n v="1794.43"/>
    <n v="351.16"/>
    <n v="19702.79"/>
    <n v="49434.45"/>
    <n v="44107.519999999997"/>
    <n v="1.8057055335418681E-6"/>
    <n v="4979.1731735209205"/>
    <n v="1245.5"/>
    <n v="2.9977303681420477"/>
    <n v="309145.7895813036"/>
    <m/>
    <m/>
    <n v="30.093554688489679"/>
    <m/>
    <m/>
    <n v="84.452579961514459"/>
    <n v="84.4"/>
    <n v="6.2298532600069123E-4"/>
    <n v="103.56526122969794"/>
    <n v="103.60039999999999"/>
    <n v="-3.3917600995803099E-4"/>
    <n v="4141.4343204385204"/>
    <e v="#N/A"/>
    <e v="#N/A"/>
    <n v="5.7435985246117038"/>
    <m/>
    <m/>
    <n v="47636298.377278507"/>
    <m/>
    <m/>
    <n v="2279"/>
    <n v="0.89666893269884429"/>
    <n v="139356.6754960049"/>
    <e v="#N/A"/>
    <n v="286.39999999999998"/>
    <e v="#N/A"/>
    <n v="23.807042227431278"/>
    <m/>
    <n v="23.681750000000001"/>
    <n v="5.2906659107234688E-3"/>
    <n v="24.096680708499623"/>
    <m/>
    <n v="24"/>
    <n v="7612772.4433090063"/>
    <m/>
    <m/>
    <n v="30.723704937135516"/>
    <m/>
    <n v="30.69"/>
    <m/>
    <m/>
  </r>
  <r>
    <x v="2273"/>
    <n v="12.84"/>
    <n v="14.46"/>
    <n v="2004.5"/>
    <n v="1788.3"/>
    <n v="356.4"/>
    <n v="19408.61"/>
    <n v="48988.51"/>
    <n v="43709.55"/>
    <n v="1.8057055335418681E-6"/>
    <n v="4962.0700720039022"/>
    <n v="1241.21"/>
    <n v="2.9977683647440014"/>
    <n v="307558.7186414022"/>
    <m/>
    <m/>
    <n v="30.144171789604588"/>
    <m/>
    <m/>
    <n v="83.688706522506138"/>
    <n v="83.64"/>
    <n v="5.8233527625706216E-4"/>
    <n v="102.62862609417526"/>
    <n v="102.6664"/>
    <n v="-3.6792860979573128E-4"/>
    <n v="4127.1679264567847"/>
    <e v="#N/A"/>
    <e v="#N/A"/>
    <n v="5.8289849321493747"/>
    <m/>
    <m/>
    <n v="46210274.789569475"/>
    <m/>
    <m/>
    <n v="2280"/>
    <n v="0.88796680497925307"/>
    <n v="138399.89136850135"/>
    <e v="#N/A"/>
    <n v="278"/>
    <e v="#N/A"/>
    <n v="23.88725748790597"/>
    <m/>
    <n v="23.761800000000001"/>
    <n v="5.2797973177944879E-3"/>
    <n v="24.178147388146183"/>
    <m/>
    <n v="24.35"/>
    <n v="7560431.9196105963"/>
    <m/>
    <m/>
    <n v="30.999825830757821"/>
    <m/>
    <n v="31.02"/>
    <m/>
    <m/>
  </r>
  <r>
    <x v="2274"/>
    <n v="12.36"/>
    <n v="14.12"/>
    <n v="1931.14"/>
    <n v="1722.85"/>
    <n v="365.46"/>
    <n v="18915.759999999998"/>
    <n v="48366.71"/>
    <n v="43154.68"/>
    <n v="1.8057055335418681E-6"/>
    <n v="4780.3533771716648"/>
    <n v="1195.76"/>
    <n v="2.9977532089814551"/>
    <n v="290671.41689797881"/>
    <m/>
    <m/>
    <n v="30.694996199568116"/>
    <m/>
    <m/>
    <n v="82.624450103727369"/>
    <n v="82.6"/>
    <n v="2.9600609839430803E-4"/>
    <n v="101.32362467124322"/>
    <n v="101.3596"/>
    <n v="-3.5492769068523611E-4"/>
    <n v="3976.0033068933053"/>
    <e v="#N/A"/>
    <e v="#N/A"/>
    <n v="5.9768353161680903"/>
    <m/>
    <m/>
    <n v="43860064.820276894"/>
    <m/>
    <m/>
    <n v="2281"/>
    <n v="0.87535410764872523"/>
    <n v="128264.97233588007"/>
    <e v="#N/A"/>
    <n v="262.8"/>
    <e v="#N/A"/>
    <n v="24.760354059889156"/>
    <m/>
    <n v="24.629750000000001"/>
    <n v="5.3026953131540822E-3"/>
    <n v="25.062161783818098"/>
    <m/>
    <n v="24.97"/>
    <n v="7006719.25054939"/>
    <m/>
    <m/>
    <n v="31.392248057048622"/>
    <m/>
    <n v="31.57"/>
    <m/>
    <m/>
  </r>
  <r>
    <x v="2275"/>
    <n v="12.24"/>
    <n v="14.17"/>
    <n v="1932.57"/>
    <n v="1724.13"/>
    <n v="365.78"/>
    <n v="18899.009999999998"/>
    <n v="48127.69"/>
    <n v="42941.34"/>
    <n v="1.8057055335418681E-6"/>
    <n v="4783.7765577931077"/>
    <n v="1196.6199999999999"/>
    <n v="2.9977407679907642"/>
    <n v="290992.56019991136"/>
    <m/>
    <m/>
    <n v="30.682795085228555"/>
    <m/>
    <m/>
    <n v="82.214129495194172"/>
    <n v="82.2"/>
    <n v="1.7189166902875641E-4"/>
    <n v="100.82055273507923"/>
    <n v="100.8476"/>
    <n v="-2.6819939116817793E-4"/>
    <n v="3978.8428352248252"/>
    <e v="#N/A"/>
    <e v="#N/A"/>
    <n v="5.9817409013115999"/>
    <m/>
    <m/>
    <n v="43779053.548543565"/>
    <m/>
    <m/>
    <n v="2282"/>
    <n v="0.86379675370501063"/>
    <n v="128451.23376119415"/>
    <e v="#N/A"/>
    <n v="260.8"/>
    <e v="#N/A"/>
    <n v="24.740805866173275"/>
    <m/>
    <n v="24.611374999999999"/>
    <n v="5.2589855777369632E-3"/>
    <n v="25.042660679006634"/>
    <m/>
    <n v="25.04"/>
    <n v="7016826.0626922678"/>
    <m/>
    <m/>
    <n v="31.546329297978158"/>
    <m/>
    <n v="31.52"/>
    <m/>
    <m/>
  </r>
  <r>
    <x v="2276"/>
    <n v="12.06"/>
    <n v="14.02"/>
    <n v="1884.16"/>
    <n v="1680.94"/>
    <n v="372.88"/>
    <n v="18532.169999999998"/>
    <n v="47517.919999999998"/>
    <n v="42397.21"/>
    <n v="1.8057055335418681E-6"/>
    <n v="4663.8314060169805"/>
    <n v="1166.6199999999999"/>
    <n v="2.9977296857734146"/>
    <n v="280055.69166410179"/>
    <m/>
    <m/>
    <n v="31.066293333958384"/>
    <m/>
    <m/>
    <n v="81.170510579606898"/>
    <n v="81.12"/>
    <n v="6.2266493598239769E-4"/>
    <n v="99.540854610781722"/>
    <n v="99.565200000000004"/>
    <n v="-2.445170523263096E-4"/>
    <n v="3879.0599753392976"/>
    <e v="#N/A"/>
    <e v="#N/A"/>
    <n v="6.097515800924163"/>
    <m/>
    <m/>
    <n v="42076298.400634319"/>
    <m/>
    <m/>
    <n v="2283"/>
    <n v="0.86019971469329537"/>
    <n v="122011.63420252675"/>
    <e v="#N/A"/>
    <n v="251.2"/>
    <e v="#N/A"/>
    <n v="25.359389674928455"/>
    <m/>
    <n v="25.22465"/>
    <n v="5.3415874919355844E-3"/>
    <n v="25.669084137804369"/>
    <m/>
    <n v="25.51"/>
    <n v="6664989.3815162275"/>
    <m/>
    <m/>
    <n v="31.944943853900586"/>
    <m/>
    <n v="31.89"/>
    <m/>
    <m/>
  </r>
  <r>
    <x v="2277"/>
    <n v="17.27"/>
    <n v="17.03"/>
    <n v="2241.1"/>
    <n v="1999.37"/>
    <n v="331.38"/>
    <n v="20594.52"/>
    <n v="50592.39"/>
    <n v="45140.13"/>
    <n v="1.527885156615838E-6"/>
    <n v="5546.953551436518"/>
    <n v="1387.52"/>
    <n v="2.997746736217509"/>
    <n v="359624.15371199249"/>
    <m/>
    <m/>
    <n v="28.121565335122398"/>
    <m/>
    <m/>
    <n v="86.416024390878292"/>
    <n v="86.4"/>
    <n v="1.8546748701719906E-4"/>
    <n v="105.97387080027816"/>
    <n v="105.9996"/>
    <n v="-2.4272921522194846E-4"/>
    <n v="4613.4941382043189"/>
    <e v="#N/A"/>
    <e v="#N/A"/>
    <n v="5.4179968132977843"/>
    <m/>
    <m/>
    <n v="51429455.540214866"/>
    <m/>
    <m/>
    <n v="2284"/>
    <n v="1.014092777451556"/>
    <n v="168221.33862316914"/>
    <e v="#N/A"/>
    <n v="310"/>
    <e v="#N/A"/>
    <n v="20.552544634654691"/>
    <m/>
    <n v="20.462375000000002"/>
    <n v="4.4066064987415832E-3"/>
    <n v="20.80424803947357"/>
    <m/>
    <n v="22.45"/>
    <n v="9188958.7181773316"/>
    <m/>
    <m/>
    <n v="29.87506303163331"/>
    <m/>
    <n v="30.48"/>
    <m/>
    <m/>
  </r>
  <r>
    <x v="2278"/>
    <n v="13.96"/>
    <n v="15.1"/>
    <n v="1979.38"/>
    <n v="1765.88"/>
    <n v="355.77"/>
    <n v="19078.71"/>
    <n v="48332.01"/>
    <n v="43123.28"/>
    <n v="1.527885156615838E-6"/>
    <n v="4899.0501095989284"/>
    <n v="1225.46"/>
    <n v="2.9977233933371372"/>
    <n v="296624.98275503528"/>
    <m/>
    <m/>
    <n v="29.762833982025157"/>
    <m/>
    <m/>
    <n v="82.553093719624997"/>
    <n v="82.52"/>
    <n v="4.0103877393349308E-4"/>
    <n v="101.23678492815949"/>
    <n v="101.2636"/>
    <n v="-2.6480464688694028E-4"/>
    <n v="4074.6048338008209"/>
    <e v="#N/A"/>
    <e v="#N/A"/>
    <n v="5.8164497148323067"/>
    <m/>
    <m/>
    <n v="43855432.86264921"/>
    <m/>
    <m/>
    <n v="2285"/>
    <n v="0.92450331125827823"/>
    <n v="128926.61700255101"/>
    <e v="#N/A"/>
    <n v="255.6"/>
    <e v="#N/A"/>
    <n v="22.951638479120213"/>
    <m/>
    <n v="22.889900000000001"/>
    <n v="2.6971930467241112E-3"/>
    <n v="23.232981453436906"/>
    <m/>
    <n v="23.46"/>
    <n v="7042445.0816771043"/>
    <m/>
    <m/>
    <n v="31.208766909517703"/>
    <m/>
    <n v="31.77"/>
    <m/>
    <m/>
  </r>
  <r>
    <x v="2279"/>
    <n v="16.510000000000002"/>
    <n v="16.93"/>
    <n v="2207.5100000000002"/>
    <n v="1969.41"/>
    <n v="313.01"/>
    <n v="21371.82"/>
    <n v="49106.49"/>
    <n v="43814.23"/>
    <n v="1.527885156615838E-6"/>
    <n v="5463.5483871137612"/>
    <n v="1366.67"/>
    <n v="2.9977085815257238"/>
    <n v="347903.79726414592"/>
    <m/>
    <m/>
    <n v="28.04691675923884"/>
    <m/>
    <m/>
    <n v="83.873892744580274"/>
    <n v="83.84"/>
    <n v="4.042550641731868E-4"/>
    <n v="102.85662431109435"/>
    <n v="102.8844"/>
    <n v="-2.6996987789840166E-4"/>
    <n v="4544.1007667638269"/>
    <e v="#N/A"/>
    <e v="#N/A"/>
    <n v="5.1170901592491944"/>
    <m/>
    <m/>
    <n v="54393441.836174816"/>
    <m/>
    <m/>
    <n v="2286"/>
    <n v="0.97519196692262267"/>
    <n v="158640.65649133798"/>
    <e v="#N/A"/>
    <n v="315.2"/>
    <e v="#N/A"/>
    <n v="20.305356114962883"/>
    <m/>
    <n v="20.224599999999999"/>
    <n v="3.9929647539573843E-3"/>
    <n v="20.554489264538411"/>
    <m/>
    <n v="20.86"/>
    <n v="8665448.5162218232"/>
    <m/>
    <m/>
    <n v="30.70763031501285"/>
    <m/>
    <n v="30.51"/>
    <m/>
    <m/>
  </r>
  <r>
    <x v="2280"/>
    <n v="17.559999999999999"/>
    <n v="17.52"/>
    <n v="2308.09"/>
    <n v="2059.14"/>
    <n v="301.51"/>
    <n v="22157.07"/>
    <n v="50732.1"/>
    <n v="45264.58"/>
    <n v="1.527885156615838E-6"/>
    <n v="5712.342825757949"/>
    <n v="1428.9"/>
    <n v="2.9977205023150315"/>
    <n v="371676.95394448785"/>
    <m/>
    <m/>
    <n v="27.407268430232133"/>
    <m/>
    <m/>
    <n v="86.64832203738294"/>
    <n v="86.6"/>
    <n v="5.579911937985127E-4"/>
    <n v="106.25909186459042"/>
    <n v="106.288"/>
    <n v="-2.7197929596545212E-4"/>
    <n v="4751.0018130493263"/>
    <e v="#N/A"/>
    <e v="#N/A"/>
    <n v="4.9288179737964404"/>
    <m/>
    <m/>
    <n v="58386075.780062065"/>
    <m/>
    <m/>
    <n v="2287"/>
    <n v="1.0022831050228309"/>
    <n v="173090.7529229332"/>
    <e v="#N/A"/>
    <n v="342.4"/>
    <e v="#N/A"/>
    <n v="19.379303504321904"/>
    <m/>
    <n v="19.293299999999999"/>
    <n v="4.4576876077138117E-3"/>
    <n v="19.617292698970004"/>
    <m/>
    <n v="19.93"/>
    <n v="9454663.5977077596"/>
    <m/>
    <m/>
    <n v="29.690085574839411"/>
    <m/>
    <n v="30.1"/>
    <m/>
    <m/>
  </r>
  <r>
    <x v="2281"/>
    <n v="14.97"/>
    <n v="16.170000000000002"/>
    <n v="2146.48"/>
    <n v="1914.96"/>
    <n v="323.69"/>
    <n v="20527.330000000002"/>
    <n v="51030.49"/>
    <n v="45530.75"/>
    <n v="1.527885156615838E-6"/>
    <n v="5312.2411393436696"/>
    <n v="1328.82"/>
    <n v="2.9977131133965997"/>
    <n v="332636.79986783187"/>
    <m/>
    <m/>
    <n v="28.366052043691475"/>
    <m/>
    <m/>
    <n v="87.155834556356837"/>
    <n v="87.12"/>
    <n v="4.1132410877908754E-4"/>
    <n v="106.88158480508596"/>
    <n v="106.91119999999999"/>
    <n v="-2.7700741282510322E-4"/>
    <n v="4418.2118307884448"/>
    <e v="#N/A"/>
    <e v="#N/A"/>
    <n v="5.2911069956618642"/>
    <m/>
    <m/>
    <n v="49793230.123011634"/>
    <m/>
    <m/>
    <n v="2288"/>
    <n v="0.92578849721706857"/>
    <n v="148846.27302687426"/>
    <e v="#N/A"/>
    <n v="293.2"/>
    <e v="#N/A"/>
    <n v="20.735267289054541"/>
    <m/>
    <n v="20.658550000000002"/>
    <n v="3.7135853704417521E-3"/>
    <n v="20.990141867101755"/>
    <m/>
    <n v="21.27"/>
    <n v="8130286.4057916738"/>
    <m/>
    <m/>
    <n v="29.514451939067502"/>
    <m/>
    <n v="30.1"/>
    <m/>
    <m/>
  </r>
  <r>
    <x v="2282"/>
    <n v="14.39"/>
    <n v="15.66"/>
    <n v="2058.77"/>
    <n v="1836.7"/>
    <n v="328.83"/>
    <n v="20201.009999999998"/>
    <n v="49411.54"/>
    <n v="44086.080000000002"/>
    <n v="1.3889776309117252E-6"/>
    <n v="5094.7983135758095"/>
    <n v="1274.43"/>
    <n v="2.9977074563340547"/>
    <n v="312236.66893780581"/>
    <m/>
    <m/>
    <n v="28.943419533032291"/>
    <m/>
    <m/>
    <n v="84.384629451500274"/>
    <n v="84.36"/>
    <n v="2.9195651375379938E-4"/>
    <n v="103.48352038247445"/>
    <n v="103.5044"/>
    <n v="-2.0172685920161193E-4"/>
    <n v="4237.2839955970776"/>
    <e v="#N/A"/>
    <e v="#N/A"/>
    <n v="5.374243017246779"/>
    <m/>
    <m/>
    <n v="48199103.706054047"/>
    <m/>
    <m/>
    <n v="2289"/>
    <n v="0.91890166028097064"/>
    <n v="136666.44769273789"/>
    <e v="#N/A"/>
    <n v="281.2"/>
    <e v="#N/A"/>
    <n v="21.579654334920964"/>
    <m/>
    <n v="21.500924999999999"/>
    <n v="3.6616719941566789E-3"/>
    <n v="21.845636569760742"/>
    <m/>
    <n v="21.78"/>
    <n v="7464772.9592290111"/>
    <m/>
    <m/>
    <n v="30.447680283024845"/>
    <m/>
    <n v="30.35"/>
    <m/>
    <m/>
  </r>
  <r>
    <x v="2283"/>
    <n v="13.48"/>
    <n v="14.83"/>
    <n v="1959.76"/>
    <n v="1748.37"/>
    <n v="346.49"/>
    <n v="19116.71"/>
    <n v="47618.13"/>
    <n v="42485.89"/>
    <n v="1.3889776309117252E-6"/>
    <n v="4849.6619259771778"/>
    <n v="1213.1099999999999"/>
    <n v="2.9977099570337216"/>
    <n v="289709.90902801044"/>
    <m/>
    <m/>
    <n v="29.638617021420067"/>
    <m/>
    <m/>
    <n v="81.319875402854734"/>
    <n v="81.28"/>
    <n v="4.905930469332187E-4"/>
    <n v="99.725225564017165"/>
    <n v="99.745599999999996"/>
    <n v="-2.042640074633173E-4"/>
    <n v="4033.3898310805321"/>
    <e v="#N/A"/>
    <e v="#N/A"/>
    <n v="5.6625594653561633"/>
    <m/>
    <m/>
    <n v="43021601.478876404"/>
    <m/>
    <m/>
    <n v="2290"/>
    <n v="0.90896830748482804"/>
    <n v="123517.24536396396"/>
    <e v="#N/A"/>
    <n v="251.6"/>
    <e v="#N/A"/>
    <n v="22.616402883216065"/>
    <m/>
    <n v="22.529875000000001"/>
    <n v="3.8405842560629289E-3"/>
    <n v="22.895415023480929"/>
    <m/>
    <n v="22.88"/>
    <n v="6746490.3016063031"/>
    <m/>
    <m/>
    <n v="31.551714848523456"/>
    <m/>
    <n v="31.39"/>
    <m/>
    <m/>
  </r>
  <r>
    <x v="2284"/>
    <n v="13.61"/>
    <n v="14.97"/>
    <n v="1970.41"/>
    <n v="1757.87"/>
    <n v="344.08"/>
    <n v="19249.240000000002"/>
    <n v="47572.87"/>
    <n v="42445.45"/>
    <n v="1.3889776309117252E-6"/>
    <n v="4875.8977377746387"/>
    <n v="1219.67"/>
    <n v="2.9977188401572872"/>
    <n v="292068.37409798434"/>
    <m/>
    <m/>
    <n v="29.557325025262877"/>
    <m/>
    <m/>
    <n v="81.240601641125977"/>
    <n v="81.2"/>
    <n v="5.0002021091111182E-4"/>
    <n v="99.628118738682701"/>
    <n v="99.644800000000004"/>
    <n v="-1.6740724370267746E-4"/>
    <n v="4055.1891295456262"/>
    <e v="#N/A"/>
    <e v="#N/A"/>
    <n v="5.6228655968429493"/>
    <m/>
    <m/>
    <n v="43614789.175692819"/>
    <m/>
    <m/>
    <n v="2291"/>
    <n v="0.9091516366065463"/>
    <n v="124855.33239831343"/>
    <e v="#N/A"/>
    <n v="255.2"/>
    <e v="#N/A"/>
    <n v="22.492466019073504"/>
    <m/>
    <n v="22.406549999999999"/>
    <n v="3.8344153416525195E-3"/>
    <n v="22.770199166009789"/>
    <m/>
    <n v="22.74"/>
    <n v="6819507.3790661097"/>
    <m/>
    <m/>
    <n v="31.580622978255981"/>
    <m/>
    <n v="31.52"/>
    <m/>
    <m/>
  </r>
  <r>
    <x v="2285"/>
    <n v="13.62"/>
    <n v="14.96"/>
    <n v="1988.75"/>
    <n v="1774.23"/>
    <n v="341.82"/>
    <n v="19375.78"/>
    <n v="47607.34"/>
    <n v="42476.15"/>
    <n v="1.3889776309117252E-6"/>
    <n v="4921.1611695156935"/>
    <n v="1230.99"/>
    <n v="2.9977263580660227"/>
    <n v="296142.83124427032"/>
    <m/>
    <m/>
    <n v="29.419018463546564"/>
    <m/>
    <m/>
    <n v="81.297483987768572"/>
    <n v="81.28"/>
    <n v="2.1510811723146617E-4"/>
    <n v="99.697984759717386"/>
    <n v="99.714399999999998"/>
    <n v="-1.6462256487137505E-4"/>
    <n v="4092.811888544622"/>
    <e v="#N/A"/>
    <e v="#N/A"/>
    <n v="5.5856271878937562"/>
    <m/>
    <m/>
    <n v="44184850.446367525"/>
    <m/>
    <m/>
    <n v="2292"/>
    <n v="0.91042780748663088"/>
    <n v="127175.03331567992"/>
    <e v="#N/A"/>
    <n v="258.39999999999998"/>
    <e v="#N/A"/>
    <n v="22.282097140808947"/>
    <m/>
    <n v="22.19905"/>
    <n v="3.7410222873928145E-3"/>
    <n v="22.557480333853821"/>
    <m/>
    <n v="22.54"/>
    <n v="6946137.4715604493"/>
    <m/>
    <m/>
    <n v="31.556657931845674"/>
    <m/>
    <n v="31.55"/>
    <m/>
    <m/>
  </r>
  <r>
    <x v="2286"/>
    <n v="13.61"/>
    <n v="14.89"/>
    <n v="1992.47"/>
    <n v="1777.54"/>
    <n v="341.06"/>
    <n v="19418.740000000002"/>
    <n v="47692.41"/>
    <n v="42551.99"/>
    <n v="1.3889776309117252E-6"/>
    <n v="4930.2460883052672"/>
    <n v="1233.26"/>
    <n v="2.9977345314899271"/>
    <n v="296968.70879747381"/>
    <m/>
    <m/>
    <n v="29.390811445805632"/>
    <m/>
    <m/>
    <n v="81.440769355931096"/>
    <n v="81.400000000000006"/>
    <n v="5.0085203846550463E-4"/>
    <n v="99.873810136200035"/>
    <n v="99.89"/>
    <n v="-1.620769226144958E-4"/>
    <n v="4100.3294722809733"/>
    <e v="#N/A"/>
    <e v="#N/A"/>
    <n v="5.5729027654259848"/>
    <m/>
    <m/>
    <n v="44377403.606023863"/>
    <m/>
    <m/>
    <n v="2293"/>
    <n v="0.91403626595030218"/>
    <n v="127645.24668503934"/>
    <e v="#N/A"/>
    <n v="259.2"/>
    <e v="#N/A"/>
    <n v="22.239491843993505"/>
    <m/>
    <n v="22.156600000000001"/>
    <n v="3.7411806862741592E-3"/>
    <n v="22.514595655008055"/>
    <m/>
    <n v="22.53"/>
    <n v="6971749.3813281758"/>
    <m/>
    <m/>
    <n v="31.499193058341621"/>
    <m/>
    <n v="31.72"/>
    <m/>
    <m/>
  </r>
  <r>
    <x v="2287"/>
    <n v="13.71"/>
    <n v="14.92"/>
    <n v="1985.86"/>
    <n v="1771.64"/>
    <n v="341.96"/>
    <n v="19367.61"/>
    <n v="47405.36"/>
    <n v="42295.7"/>
    <n v="1.3889776309117252E-6"/>
    <n v="4913.5305988206865"/>
    <n v="1229.08"/>
    <n v="2.9977304966484581"/>
    <n v="295481.66336812434"/>
    <m/>
    <m/>
    <n v="29.437289699704671"/>
    <m/>
    <m/>
    <n v="80.94467404585248"/>
    <n v="80.92"/>
    <n v="3.0491900460294374E-4"/>
    <n v="99.265756575844378"/>
    <n v="99.282399999999996"/>
    <n v="-1.6763720614754174E-4"/>
    <n v="4086.3670041744258"/>
    <e v="#N/A"/>
    <e v="#N/A"/>
    <n v="5.5866902581974767"/>
    <m/>
    <m/>
    <n v="44133624.340040766"/>
    <m/>
    <m/>
    <n v="2294"/>
    <n v="0.91890080428954435"/>
    <n v="126785.06971252384"/>
    <e v="#N/A"/>
    <n v="256.39999999999998"/>
    <e v="#N/A"/>
    <n v="22.310191425778552"/>
    <m/>
    <n v="22.228075"/>
    <n v="3.6942661826788736E-3"/>
    <n v="22.586913691741291"/>
    <m/>
    <n v="22.64"/>
    <n v="6924557.8952193679"/>
    <m/>
    <m/>
    <n v="31.685528226563779"/>
    <m/>
    <n v="31.84"/>
    <m/>
    <m/>
  </r>
  <r>
    <x v="2288"/>
    <n v="13.52"/>
    <n v="14.78"/>
    <n v="1953.38"/>
    <n v="1742.66"/>
    <n v="346.6"/>
    <n v="19104.72"/>
    <n v="47069.78"/>
    <n v="41996.23"/>
    <n v="1.3889776309117252E-6"/>
    <n v="4833.0488392358902"/>
    <n v="1208.95"/>
    <n v="2.9977243386706562"/>
    <n v="288228.78779578855"/>
    <m/>
    <m/>
    <n v="29.677280802722439"/>
    <m/>
    <m/>
    <n v="80.369711293611601"/>
    <n v="80.319999999999993"/>
    <n v="6.1891550811266072E-4"/>
    <n v="98.560764306822151"/>
    <n v="98.573999999999998"/>
    <n v="-1.3427164544244086E-4"/>
    <n v="4019.4077061608637"/>
    <e v="#N/A"/>
    <e v="#N/A"/>
    <n v="5.6621848821334133"/>
    <m/>
    <m/>
    <n v="42932241.612549216"/>
    <m/>
    <m/>
    <n v="2295"/>
    <n v="0.91474966170500682"/>
    <n v="122633.10638504276"/>
    <e v="#N/A"/>
    <n v="252"/>
    <e v="#N/A"/>
    <n v="22.674079300641978"/>
    <m/>
    <n v="22.593675000000001"/>
    <n v="3.5587083837391731E-3"/>
    <n v="22.955567029701417"/>
    <m/>
    <n v="22.9"/>
    <n v="6697724.3832809599"/>
    <m/>
    <m/>
    <n v="31.9087381791973"/>
    <m/>
    <n v="32.049999999999997"/>
    <m/>
    <m/>
  </r>
  <r>
    <x v="2289"/>
    <n v="14.49"/>
    <n v="15.61"/>
    <n v="2037.68"/>
    <n v="1817.87"/>
    <n v="331.91"/>
    <n v="19914.79"/>
    <n v="48052.34"/>
    <n v="42872.83"/>
    <n v="1.3889776309117252E-6"/>
    <n v="5041.5007957349453"/>
    <n v="1261.0899999999999"/>
    <n v="2.9977327516156227"/>
    <n v="306884.98146721139"/>
    <m/>
    <m/>
    <n v="29.036116624269678"/>
    <m/>
    <m/>
    <n v="82.045391429934753"/>
    <n v="82"/>
    <n v="5.5355402359458239E-4"/>
    <n v="100.61583174948834"/>
    <n v="100.6296"/>
    <n v="-1.3682107959944734E-4"/>
    <n v="4192.7573320746087"/>
    <e v="#N/A"/>
    <e v="#N/A"/>
    <n v="5.4219065404664049"/>
    <m/>
    <m/>
    <n v="46569482.752251908"/>
    <m/>
    <m/>
    <n v="2296"/>
    <n v="0.9282511210762332"/>
    <n v="133213.85568851375"/>
    <e v="#N/A"/>
    <n v="272.8"/>
    <e v="#N/A"/>
    <n v="21.694497270991707"/>
    <m/>
    <n v="21.618849999999998"/>
    <n v="3.4991348287123358E-3"/>
    <n v="21.964065093392225"/>
    <m/>
    <n v="21.86"/>
    <n v="7275528.5091181332"/>
    <m/>
    <m/>
    <n v="31.241585287985359"/>
    <m/>
    <n v="31.27"/>
    <m/>
    <m/>
  </r>
  <r>
    <x v="2290"/>
    <n v="13.59"/>
    <n v="14.87"/>
    <n v="1967.49"/>
    <n v="1755.25"/>
    <n v="343.59"/>
    <n v="19213.52"/>
    <n v="47636.33"/>
    <n v="42501.599999999999"/>
    <n v="1.3889776309117252E-6"/>
    <n v="4867.722379154583"/>
    <n v="1217.6199999999999"/>
    <n v="2.9977352369003332"/>
    <n v="291025.33286537282"/>
    <m/>
    <m/>
    <n v="29.535450087226316"/>
    <m/>
    <m/>
    <n v="81.333105564755584"/>
    <n v="81.28"/>
    <n v="6.533657081149169E-4"/>
    <n v="99.742433924292371"/>
    <n v="99.755600000000001"/>
    <n v="-1.3198332432096116E-4"/>
    <n v="4048.2133486774787"/>
    <e v="#N/A"/>
    <e v="#N/A"/>
    <n v="5.6123973089735602"/>
    <m/>
    <m/>
    <n v="43286434.118331037"/>
    <m/>
    <m/>
    <n v="2297"/>
    <n v="0.91392064559515807"/>
    <n v="124032.06506918973"/>
    <e v="#N/A"/>
    <n v="254.4"/>
    <e v="#N/A"/>
    <n v="22.440760380100844"/>
    <m/>
    <n v="22.362124999999999"/>
    <n v="3.5164538298952941E-3"/>
    <n v="22.719850420503985"/>
    <m/>
    <n v="22.66"/>
    <n v="6773992.7662065132"/>
    <m/>
    <m/>
    <n v="31.51098017653657"/>
    <m/>
    <n v="31.74"/>
    <m/>
    <m/>
  </r>
  <r>
    <x v="2291"/>
    <n v="12.85"/>
    <n v="14.45"/>
    <n v="1931.31"/>
    <n v="1722.97"/>
    <n v="350.5"/>
    <n v="18827.37"/>
    <n v="47096.59"/>
    <n v="42019.98"/>
    <n v="1.3889776309117252E-6"/>
    <n v="4778.0937520644047"/>
    <n v="1195.2"/>
    <n v="2.9977357363323329"/>
    <n v="282994.44849613885"/>
    <m/>
    <m/>
    <n v="29.806260765016855"/>
    <m/>
    <m/>
    <n v="80.409605960121851"/>
    <n v="80.36"/>
    <n v="6.1729666652388104E-4"/>
    <n v="98.610013022304571"/>
    <n v="98.623599999999996"/>
    <n v="-1.377659880132942E-4"/>
    <n v="3973.6501946274598"/>
    <e v="#N/A"/>
    <e v="#N/A"/>
    <n v="5.7249555226113653"/>
    <m/>
    <m/>
    <n v="41543343.230077378"/>
    <m/>
    <m/>
    <n v="2298"/>
    <n v="0.88927335640138405"/>
    <n v="119466.00512563386"/>
    <e v="#N/A"/>
    <n v="243.2"/>
    <e v="#N/A"/>
    <n v="22.852393733503785"/>
    <m/>
    <n v="22.772449999999999"/>
    <n v="3.5105460108062481E-3"/>
    <n v="23.136857159325796"/>
    <m/>
    <n v="23.16"/>
    <n v="6524552.0647718403"/>
    <m/>
    <m/>
    <n v="31.866922157842325"/>
    <m/>
    <n v="31.77"/>
    <m/>
    <m/>
  </r>
  <r>
    <x v="2292"/>
    <n v="12.66"/>
    <n v="14.31"/>
    <n v="1888.95"/>
    <n v="1685.17"/>
    <n v="356.54"/>
    <n v="18503.05"/>
    <n v="46286.11"/>
    <n v="41296.69"/>
    <n v="1.1111679050213041E-6"/>
    <n v="4672.9525460374589"/>
    <n v="1168.9000000000001"/>
    <n v="2.9977350894323367"/>
    <n v="273673.71157245419"/>
    <m/>
    <m/>
    <n v="30.130865670171264"/>
    <m/>
    <m/>
    <n v="79.020065305040532"/>
    <n v="79"/>
    <n v="2.5399120304481215E-4"/>
    <n v="96.90627375245019"/>
    <n v="96.919200000000004"/>
    <n v="-1.3337138100411039E-4"/>
    <n v="3886.1374355353687"/>
    <e v="#N/A"/>
    <e v="#N/A"/>
    <n v="5.8226537081171523"/>
    <m/>
    <m/>
    <n v="40102928.544949949"/>
    <m/>
    <m/>
    <n v="2299"/>
    <n v="0.88469601677148846"/>
    <n v="114212.56167350376"/>
    <e v="#N/A"/>
    <n v="234.8"/>
    <e v="#N/A"/>
    <n v="23.350486257305626"/>
    <m/>
    <n v="23.270225"/>
    <n v="3.4490967451163979E-3"/>
    <n v="23.641928513511928"/>
    <m/>
    <n v="23.53"/>
    <n v="6237444.3978591906"/>
    <m/>
    <m/>
    <n v="32.411958952481136"/>
    <m/>
    <n v="32.25"/>
    <m/>
    <m/>
  </r>
  <r>
    <x v="2293"/>
    <n v="12.83"/>
    <n v="14.35"/>
    <n v="1882.43"/>
    <n v="1679.35"/>
    <n v="359.76"/>
    <n v="18336"/>
    <n v="45977.29"/>
    <n v="41021.11"/>
    <n v="1.1111679050213041E-6"/>
    <n v="4656.7095852666826"/>
    <n v="1164.8399999999999"/>
    <n v="2.9977246534001947"/>
    <n v="272253.33800144552"/>
    <m/>
    <m/>
    <n v="30.182110932951918"/>
    <m/>
    <m/>
    <n v="78.490931074939382"/>
    <n v="78.44"/>
    <n v="6.4929978250116704E-4"/>
    <n v="96.257475367870214"/>
    <n v="96.271199999999993"/>
    <n v="-1.4256217986041708E-4"/>
    <n v="3872.6046409564824"/>
    <e v="#N/A"/>
    <e v="#N/A"/>
    <n v="5.8749175878654283"/>
    <m/>
    <m/>
    <n v="39375811.451431684"/>
    <m/>
    <m/>
    <n v="2300"/>
    <n v="0.89407665505226486"/>
    <n v="113419.83731237371"/>
    <e v="#N/A"/>
    <n v="230.4"/>
    <e v="#N/A"/>
    <n v="23.430039526225102"/>
    <m/>
    <n v="23.349125000000001"/>
    <n v="3.4654200628545517E-3"/>
    <n v="23.722728550521218"/>
    <m/>
    <n v="23.76"/>
    <n v="6194087.2686193325"/>
    <m/>
    <m/>
    <n v="32.627079053017304"/>
    <m/>
    <n v="32.65"/>
    <m/>
    <m/>
  </r>
  <r>
    <x v="2294"/>
    <n v="12.66"/>
    <n v="14.4"/>
    <n v="1905.83"/>
    <n v="1700.23"/>
    <n v="356.87"/>
    <n v="18483.27"/>
    <n v="46264.36"/>
    <n v="41277.19"/>
    <n v="1.1111679050213041E-6"/>
    <n v="4714.4809779353764"/>
    <n v="1179.29"/>
    <n v="2.997728275432995"/>
    <n v="277328.22327743151"/>
    <m/>
    <m/>
    <n v="29.993697397911983"/>
    <m/>
    <m/>
    <n v="78.979081784977737"/>
    <n v="78.959999999999994"/>
    <n v="2.4166394348701381E-4"/>
    <n v="96.856225896423496"/>
    <n v="96.87"/>
    <n v="-1.4219163390638556E-4"/>
    <n v="3920.6414248303413"/>
    <e v="#N/A"/>
    <e v="#N/A"/>
    <n v="5.8274042650234765"/>
    <m/>
    <m/>
    <n v="40005276.867794812"/>
    <m/>
    <m/>
    <n v="2301"/>
    <n v="0.87916666666666665"/>
    <n v="116236.30449516892"/>
    <e v="#N/A"/>
    <n v="233.2"/>
    <e v="#N/A"/>
    <n v="23.137647201345054"/>
    <m/>
    <n v="23.058425"/>
    <n v="3.435716071026329E-3"/>
    <n v="23.426934330693943"/>
    <m/>
    <n v="23.62"/>
    <n v="6347834.2587442026"/>
    <m/>
    <m/>
    <n v="32.42223676803868"/>
    <m/>
    <n v="32.54"/>
    <m/>
    <m/>
  </r>
  <r>
    <x v="2295"/>
    <n v="13.13"/>
    <n v="14.81"/>
    <n v="1935.9"/>
    <n v="1727.06"/>
    <n v="347.95"/>
    <n v="18945.13"/>
    <n v="46805.62"/>
    <n v="41760.06"/>
    <n v="1.1111679050213041E-6"/>
    <n v="4788.7488297378022"/>
    <n v="1197.8699999999999"/>
    <n v="2.9977199777419941"/>
    <n v="283889.95073796145"/>
    <m/>
    <m/>
    <n v="29.756269358169956"/>
    <m/>
    <m/>
    <n v="79.901132364532188"/>
    <n v="79.88"/>
    <n v="2.6455138372805109E-4"/>
    <n v="97.987092683173003"/>
    <n v="98.001199999999997"/>
    <n v="-1.4395044986181826E-4"/>
    <n v="3982.3954357421785"/>
    <e v="#N/A"/>
    <e v="#N/A"/>
    <n v="5.6814364058679514"/>
    <m/>
    <m/>
    <n v="42001381.544687077"/>
    <m/>
    <m/>
    <n v="2302"/>
    <n v="0.88656313301823098"/>
    <n v="119900.73231061467"/>
    <e v="#N/A"/>
    <n v="242"/>
    <e v="#N/A"/>
    <n v="22.771469446795543"/>
    <m/>
    <n v="22.694125"/>
    <n v="3.4081264113747789E-3"/>
    <n v="23.056425018574746"/>
    <m/>
    <n v="23.14"/>
    <n v="6547885.937977314"/>
    <m/>
    <m/>
    <n v="32.041804488952167"/>
    <m/>
    <n v="32.130000000000003"/>
    <m/>
    <m/>
  </r>
  <r>
    <x v="2296"/>
    <n v="12.59"/>
    <n v="14.71"/>
    <n v="1899.46"/>
    <n v="1694.55"/>
    <n v="352.76"/>
    <n v="18683.07"/>
    <n v="47179.89"/>
    <n v="42093.94"/>
    <n v="1.1111679050213041E-6"/>
    <n v="4698.4942705503727"/>
    <n v="1175.29"/>
    <n v="2.9977318538831885"/>
    <n v="275871.43247179256"/>
    <m/>
    <m/>
    <n v="30.035552069180497"/>
    <m/>
    <m/>
    <n v="80.538078898907074"/>
    <n v="80.52"/>
    <n v="2.2452681205997749E-4"/>
    <n v="98.768323009846341"/>
    <n v="98.783600000000007"/>
    <n v="-1.5465107724021987E-4"/>
    <n v="3907.3188276593301"/>
    <e v="#N/A"/>
    <e v="#N/A"/>
    <n v="5.759659974880436"/>
    <m/>
    <m/>
    <n v="40836296.212565586"/>
    <m/>
    <m/>
    <n v="2303"/>
    <n v="0.85588035350101965"/>
    <n v="115382.845803167"/>
    <e v="#N/A"/>
    <n v="237.6"/>
    <e v="#N/A"/>
    <n v="23.199036694690712"/>
    <m/>
    <n v="23.121575"/>
    <n v="3.350191096009425E-3"/>
    <n v="23.489594071727378"/>
    <m/>
    <n v="23.38"/>
    <n v="6301094.6189769907"/>
    <m/>
    <m/>
    <n v="31.7844835645353"/>
    <m/>
    <n v="31.75"/>
    <m/>
    <m/>
  </r>
  <r>
    <x v="2297"/>
    <n v="12.55"/>
    <n v="15.05"/>
    <n v="1892.25"/>
    <n v="1688.12"/>
    <n v="355.73"/>
    <n v="18526.07"/>
    <n v="47435.85"/>
    <n v="42322.16"/>
    <n v="1.2500718804542288E-6"/>
    <n v="4680.3172673424942"/>
    <n v="1170.76"/>
    <n v="2.9976743887239863"/>
    <n v="274293.34313220251"/>
    <m/>
    <m/>
    <n v="30.090187656325487"/>
    <m/>
    <m/>
    <n v="80.969090272204411"/>
    <n v="80.92"/>
    <n v="6.0665190564024307E-4"/>
    <n v="99.297222679342084"/>
    <n v="99.311999999999998"/>
    <n v="-1.487969294537983E-4"/>
    <n v="3892.156519369747"/>
    <e v="#N/A"/>
    <e v="#N/A"/>
    <n v="5.8071976938863399"/>
    <m/>
    <m/>
    <n v="40140801.182474025"/>
    <m/>
    <m/>
    <n v="2304"/>
    <n v="0.83388704318936879"/>
    <n v="114495.62548015338"/>
    <e v="#N/A"/>
    <n v="234.4"/>
    <e v="#N/A"/>
    <n v="23.283812192826336"/>
    <m/>
    <n v="23.208349999999999"/>
    <n v="3.2515104618093815E-3"/>
    <n v="23.576188173872765"/>
    <m/>
    <n v="23.52"/>
    <n v="6252450.829060642"/>
    <m/>
    <m/>
    <n v="31.608769192594998"/>
    <m/>
    <n v="31.65"/>
    <m/>
    <m/>
  </r>
  <r>
    <x v="2298"/>
    <n v="12.77"/>
    <n v="14.98"/>
    <n v="1884.3"/>
    <n v="1681.03"/>
    <n v="359.33"/>
    <n v="18338.61"/>
    <n v="47301.88"/>
    <n v="42202.58"/>
    <n v="1.2500718804542288E-6"/>
    <n v="4660.5399842794304"/>
    <n v="1165.81"/>
    <n v="2.9976840002053771"/>
    <n v="272562.70677799371"/>
    <m/>
    <m/>
    <n v="30.152591309621641"/>
    <m/>
    <m/>
    <n v="80.738445773882916"/>
    <n v="80.72"/>
    <n v="2.2851553373293143E-4"/>
    <n v="99.014478091850449"/>
    <n v="99.028800000000004"/>
    <n v="-1.4462366654499625E-4"/>
    <n v="3875.6982058769299"/>
    <e v="#N/A"/>
    <e v="#N/A"/>
    <n v="5.8656453141402709"/>
    <m/>
    <m/>
    <n v="39325459.197966069"/>
    <m/>
    <m/>
    <n v="2305"/>
    <n v="0.85246995994659536"/>
    <n v="113530.05039747631"/>
    <e v="#N/A"/>
    <n v="231.2"/>
    <e v="#N/A"/>
    <n v="23.380513763434116"/>
    <m/>
    <n v="23.307475"/>
    <n v="3.1337055358471311E-3"/>
    <n v="23.674360649124665"/>
    <m/>
    <n v="23.74"/>
    <n v="6199658.4919913746"/>
    <m/>
    <m/>
    <n v="31.696946056784206"/>
    <m/>
    <n v="31.79"/>
    <m/>
    <m/>
  </r>
  <r>
    <x v="2299"/>
    <n v="12.81"/>
    <n v="15.05"/>
    <n v="1898.35"/>
    <n v="1693.57"/>
    <n v="356.05"/>
    <n v="18505.849999999999"/>
    <n v="47596.52"/>
    <n v="42465.4"/>
    <n v="1.2500718804542288E-6"/>
    <n v="4695.1761129290389"/>
    <n v="1174.47"/>
    <n v="2.9976977810663863"/>
    <n v="275609.92294140451"/>
    <m/>
    <m/>
    <n v="30.039344616685025"/>
    <m/>
    <m/>
    <n v="81.239378777570508"/>
    <n v="81.2"/>
    <n v="4.8496031490774527E-4"/>
    <n v="99.62891195744821"/>
    <n v="99.642399999999995"/>
    <n v="-1.3536448893025632E-4"/>
    <n v="3904.4974746763482"/>
    <e v="#N/A"/>
    <e v="#N/A"/>
    <n v="5.8117846485684579"/>
    <m/>
    <m/>
    <n v="40039670.905688398"/>
    <m/>
    <m/>
    <n v="2306"/>
    <n v="0.85116279069767442"/>
    <n v="115219.97051554953"/>
    <e v="#N/A"/>
    <n v="234.4"/>
    <e v="#N/A"/>
    <n v="23.205021027523312"/>
    <m/>
    <n v="23.133125"/>
    <n v="3.1079254326129568E-3"/>
    <n v="23.496917010930009"/>
    <m/>
    <n v="23.56"/>
    <n v="6291877.2539856387"/>
    <m/>
    <m/>
    <n v="31.498425071592273"/>
    <m/>
    <n v="31.56"/>
    <m/>
    <m/>
  </r>
  <r>
    <x v="2300"/>
    <n v="13.07"/>
    <n v="15.45"/>
    <n v="1924.82"/>
    <n v="1717.18"/>
    <n v="352.32"/>
    <n v="18699.75"/>
    <n v="48065.62"/>
    <n v="42883.88"/>
    <n v="1.2500718804542288E-6"/>
    <n v="4760.5281020079283"/>
    <n v="1190.82"/>
    <n v="2.9976890730823538"/>
    <n v="281370.62725189014"/>
    <m/>
    <m/>
    <n v="29.829179495453669"/>
    <m/>
    <m/>
    <n v="82.038054376928002"/>
    <n v="82"/>
    <n v="4.6407776741475004E-4"/>
    <n v="100.60848786627432"/>
    <n v="100.6208"/>
    <n v="-1.2236171572566068E-4"/>
    <n v="3958.8160500686758"/>
    <e v="#N/A"/>
    <e v="#N/A"/>
    <n v="5.7505849450548974"/>
    <m/>
    <m/>
    <n v="40875610.155258305"/>
    <m/>
    <m/>
    <n v="2307"/>
    <n v="0.84595469255663436"/>
    <n v="118428.53464125468"/>
    <e v="#N/A"/>
    <n v="238.8"/>
    <e v="#N/A"/>
    <n v="22.880454928196627"/>
    <m/>
    <n v="22.810549999999999"/>
    <n v="3.0645875788453125E-3"/>
    <n v="23.16851932947872"/>
    <m/>
    <n v="23.32"/>
    <n v="6467022.6613314133"/>
    <m/>
    <m/>
    <n v="31.186905801633159"/>
    <m/>
    <n v="31.36"/>
    <m/>
    <m/>
  </r>
  <r>
    <x v="2301"/>
    <n v="12.45"/>
    <n v="15.17"/>
    <n v="1885.52"/>
    <n v="1682.12"/>
    <n v="360.88"/>
    <n v="18245.53"/>
    <n v="47620.33"/>
    <n v="42486.54"/>
    <n v="1.2500718804542288E-6"/>
    <n v="4663.2163414338665"/>
    <n v="1166.48"/>
    <n v="2.9976822075250897"/>
    <n v="272750.8130943632"/>
    <m/>
    <m/>
    <n v="30.132909290530304"/>
    <m/>
    <m/>
    <n v="81.276054760837866"/>
    <n v="81.239999999999995"/>
    <n v="4.4380552483835878E-4"/>
    <n v="99.674108469657966"/>
    <n v="99.6892"/>
    <n v="-1.5138581051943323E-4"/>
    <n v="3877.8765697300246"/>
    <e v="#N/A"/>
    <e v="#N/A"/>
    <n v="5.8899789438202639"/>
    <m/>
    <m/>
    <n v="38886897.559435494"/>
    <m/>
    <m/>
    <n v="2308"/>
    <n v="0.82069874752801575"/>
    <n v="113588.74960599501"/>
    <e v="#N/A"/>
    <n v="226"/>
    <e v="#N/A"/>
    <n v="23.346522229761302"/>
    <m/>
    <n v="23.279599999999999"/>
    <n v="2.8747156205992663E-3"/>
    <n v="23.640710661141505"/>
    <m/>
    <n v="23.88"/>
    <n v="6202673.0746228825"/>
    <m/>
    <m/>
    <n v="31.474742819334672"/>
    <m/>
    <n v="31.68"/>
    <m/>
    <m/>
  </r>
  <r>
    <x v="2302"/>
    <n v="13.02"/>
    <n v="15.31"/>
    <n v="1886.54"/>
    <n v="1683.02"/>
    <n v="357.37"/>
    <n v="18422.98"/>
    <n v="48106.27"/>
    <n v="42919.93"/>
    <n v="1.2500718804542288E-6"/>
    <n v="4665.3976837739556"/>
    <n v="1167.02"/>
    <n v="2.9977015679028258"/>
    <n v="272961.8591477364"/>
    <m/>
    <m/>
    <n v="30.122495994987016"/>
    <m/>
    <m/>
    <n v="82.099427510486308"/>
    <n v="82.08"/>
    <n v="2.3668994257208809E-4"/>
    <n v="100.68419501133118"/>
    <n v="100.6836"/>
    <n v="5.9097145035380549E-6"/>
    <n v="3879.6165498997857"/>
    <e v="#N/A"/>
    <e v="#N/A"/>
    <n v="5.8317329385433174"/>
    <m/>
    <m/>
    <n v="39634242.276822105"/>
    <m/>
    <m/>
    <n v="2309"/>
    <n v="0.85042455911169168"/>
    <n v="113698.80319815675"/>
    <e v="#N/A"/>
    <n v="232.4"/>
    <e v="#N/A"/>
    <n v="23.33077070752131"/>
    <m/>
    <n v="23.267975"/>
    <n v="2.6988041512554517E-3"/>
    <n v="23.625528913167116"/>
    <m/>
    <n v="23.58"/>
    <n v="6208491.6577557568"/>
    <m/>
    <m/>
    <n v="31.150340398363053"/>
    <m/>
    <n v="31.29"/>
    <m/>
    <m/>
  </r>
  <r>
    <x v="2303"/>
    <n v="13.37"/>
    <n v="15.78"/>
    <n v="1923.95"/>
    <n v="1716.39"/>
    <n v="353.39"/>
    <n v="18628.07"/>
    <n v="48856.32"/>
    <n v="43589.07"/>
    <n v="1.2500718804542288E-6"/>
    <n v="4757.7962868774248"/>
    <n v="1190.1400000000001"/>
    <n v="2.9976778251948715"/>
    <n v="281077.37152162701"/>
    <m/>
    <m/>
    <n v="29.823093570023232"/>
    <m/>
    <m/>
    <n v="83.377449508195113"/>
    <n v="83.36"/>
    <n v="2.0932711366494772E-4"/>
    <n v="102.25163366399852"/>
    <n v="102.2504"/>
    <n v="1.2065126381077818E-5"/>
    <n v="3956.4256465620983"/>
    <e v="#N/A"/>
    <e v="#N/A"/>
    <n v="5.7664694250604196"/>
    <m/>
    <m/>
    <n v="40513596.295822755"/>
    <m/>
    <m/>
    <n v="2310"/>
    <n v="0.84727503168567808"/>
    <n v="118203.53512686264"/>
    <e v="#N/A"/>
    <n v="236"/>
    <e v="#N/A"/>
    <n v="22.867115853784952"/>
    <m/>
    <n v="22.806425000000001"/>
    <n v="2.6611296503047388E-3"/>
    <n v="23.156267301056232"/>
    <m/>
    <n v="23.37"/>
    <n v="6454405.0927516036"/>
    <m/>
    <m/>
    <n v="30.663597475612111"/>
    <m/>
    <n v="30.66"/>
    <m/>
    <m/>
  </r>
  <r>
    <x v="2304"/>
    <n v="13.82"/>
    <n v="15.82"/>
    <n v="1911.46"/>
    <n v="1705.24"/>
    <n v="347.37"/>
    <n v="18945.45"/>
    <n v="48590.13"/>
    <n v="43351.53"/>
    <n v="1.2500718804542288E-6"/>
    <n v="4726.7941153256534"/>
    <n v="1182.3800000000001"/>
    <n v="2.9976945781607038"/>
    <n v="278335.80341532273"/>
    <m/>
    <m/>
    <n v="29.919183111024296"/>
    <m/>
    <m/>
    <n v="82.921151757512547"/>
    <n v="82.88"/>
    <n v="4.9652217075957239E-4"/>
    <n v="101.69215506838299"/>
    <n v="101.6956"/>
    <n v="-3.3874932809374592E-5"/>
    <n v="3930.6108679726835"/>
    <e v="#N/A"/>
    <e v="#N/A"/>
    <n v="5.6679270080143382"/>
    <m/>
    <m/>
    <n v="41890924.768571422"/>
    <m/>
    <m/>
    <n v="2311"/>
    <n v="0.87357774968394442"/>
    <n v="116663.85772411534"/>
    <e v="#N/A"/>
    <n v="241.6"/>
    <e v="#N/A"/>
    <n v="23.014593079873553"/>
    <m/>
    <n v="22.943874999999998"/>
    <n v="3.0822204127922692E-3"/>
    <n v="23.305861979718859"/>
    <m/>
    <n v="23.12"/>
    <n v="6370266.9556866679"/>
    <m/>
    <m/>
    <n v="30.829597935949398"/>
    <m/>
    <n v="30.88"/>
    <m/>
    <m/>
  </r>
  <r>
    <x v="2305"/>
    <n v="14.07"/>
    <n v="16"/>
    <n v="1936.03"/>
    <n v="1727.15"/>
    <n v="346.58"/>
    <n v="18988.36"/>
    <n v="49031.13"/>
    <n v="43744.93"/>
    <n v="1.2500718804542288E-6"/>
    <n v="4787.4358196738149"/>
    <n v="1197.55"/>
    <n v="2.9976918038276605"/>
    <n v="283697.43416708399"/>
    <m/>
    <m/>
    <n v="29.726199119331071"/>
    <m/>
    <m/>
    <n v="83.671697007034496"/>
    <n v="83.64"/>
    <n v="3.7896947673954351E-4"/>
    <n v="102.61271498793211"/>
    <n v="102.6144"/>
    <n v="-1.6420814894391178E-5"/>
    <n v="3980.9993125188275"/>
    <e v="#N/A"/>
    <e v="#N/A"/>
    <n v="5.6547269615153457"/>
    <m/>
    <m/>
    <n v="42077479.221535735"/>
    <m/>
    <m/>
    <n v="2312"/>
    <n v="0.87937500000000002"/>
    <n v="119657.7670680567"/>
    <e v="#N/A"/>
    <n v="244.4"/>
    <e v="#N/A"/>
    <n v="22.717828919438517"/>
    <m/>
    <n v="22.648924999999998"/>
    <n v="3.0422600383248621E-3"/>
    <n v="23.005591390057841"/>
    <m/>
    <n v="22.95"/>
    <n v="6533678.1750837909"/>
    <m/>
    <m/>
    <n v="30.548738362073824"/>
    <m/>
    <n v="30.62"/>
    <m/>
    <m/>
  </r>
  <r>
    <x v="2306"/>
    <n v="13.99"/>
    <n v="15.92"/>
    <n v="1935.38"/>
    <n v="1726.57"/>
    <n v="346.63"/>
    <n v="18985.810000000001"/>
    <n v="48986.91"/>
    <n v="43705.42"/>
    <n v="1.2500718804542288E-6"/>
    <n v="4785.7117971344078"/>
    <n v="1197.1199999999999"/>
    <n v="2.9976876145536022"/>
    <n v="283551.81107917475"/>
    <m/>
    <m/>
    <n v="29.730416520847179"/>
    <m/>
    <m/>
    <n v="83.594197136638712"/>
    <n v="83.56"/>
    <n v="4.0925247293821521E-4"/>
    <n v="102.51778358569577"/>
    <n v="102.5184"/>
    <n v="-6.0127187336833643E-6"/>
    <n v="3979.5479564265684"/>
    <e v="#N/A"/>
    <e v="#N/A"/>
    <n v="5.655232858328703"/>
    <m/>
    <m/>
    <n v="42062973.872171305"/>
    <m/>
    <m/>
    <n v="2313"/>
    <n v="0.87876884422110557"/>
    <n v="119573.37212600191"/>
    <e v="#N/A"/>
    <n v="244.4"/>
    <e v="#N/A"/>
    <n v="22.724399423328634"/>
    <m/>
    <n v="22.656424999999999"/>
    <n v="3.0002272348190751E-3"/>
    <n v="23.012494565228891"/>
    <m/>
    <n v="22.97"/>
    <n v="6529002.9849775601"/>
    <m/>
    <m/>
    <n v="30.575237005983965"/>
    <m/>
    <n v="30.54"/>
    <m/>
    <m/>
  </r>
  <r>
    <x v="2307"/>
    <n v="14.48"/>
    <n v="15.87"/>
    <n v="1901.24"/>
    <n v="1696.1"/>
    <n v="356.61"/>
    <n v="18438.88"/>
    <n v="48633.24"/>
    <n v="43389.66"/>
    <n v="1.2500718804542288E-6"/>
    <n v="4700.8335760091441"/>
    <n v="1175.8900000000001"/>
    <n v="2.9976813953763903"/>
    <n v="276035.16461669252"/>
    <m/>
    <m/>
    <n v="29.989630936701658"/>
    <m/>
    <m/>
    <n v="82.982579329959677"/>
    <n v="82.96"/>
    <n v="2.7217128688139525E-4"/>
    <n v="101.76815727997315"/>
    <n v="101.7684"/>
    <n v="-2.3850235126854358E-6"/>
    <n v="3908.8682435704773"/>
    <e v="#N/A"/>
    <e v="#N/A"/>
    <n v="5.8167804481432501"/>
    <m/>
    <m/>
    <n v="39627457.020301864"/>
    <m/>
    <m/>
    <n v="2314"/>
    <n v="0.91241335853812233"/>
    <n v="115337.43249396732"/>
    <e v="#N/A"/>
    <n v="231.2"/>
    <e v="#N/A"/>
    <n v="23.121124947834122"/>
    <m/>
    <n v="23.0549"/>
    <n v="2.8724890515301471E-3"/>
    <n v="23.415264914821027"/>
    <m/>
    <n v="23.58"/>
    <n v="6297451.7828493733"/>
    <m/>
    <m/>
    <n v="30.791733021639601"/>
    <m/>
    <n v="30.76"/>
    <m/>
    <m/>
  </r>
  <r>
    <x v="2308"/>
    <n v="14.83"/>
    <n v="16.149999999999999"/>
    <n v="1921.98"/>
    <n v="1714.6"/>
    <n v="350.23"/>
    <n v="18768.919999999998"/>
    <n v="48598.41"/>
    <n v="43358.53"/>
    <n v="1.2500718804542288E-6"/>
    <n v="4751.9975453804109"/>
    <n v="1188.68"/>
    <n v="2.9977096824884835"/>
    <n v="280548.70328654425"/>
    <m/>
    <m/>
    <n v="29.825300555020196"/>
    <m/>
    <m/>
    <n v="82.92112716704419"/>
    <n v="82.88"/>
    <n v="4.9622547109318127E-4"/>
    <n v="101.6929050368871"/>
    <n v="101.69799999999999"/>
    <n v="-5.0098950941990239E-5"/>
    <n v="3951.3900648430663"/>
    <e v="#N/A"/>
    <e v="#N/A"/>
    <n v="5.7124011899619047"/>
    <m/>
    <m/>
    <n v="41042925.168742597"/>
    <m/>
    <m/>
    <n v="2315"/>
    <n v="0.91826625386996907"/>
    <n v="117849.51842000181"/>
    <e v="#N/A"/>
    <n v="238.4"/>
    <e v="#N/A"/>
    <n v="22.867869021956039"/>
    <m/>
    <n v="22.8048"/>
    <n v="2.7656029413123395E-3"/>
    <n v="23.159038175961502"/>
    <m/>
    <n v="23.21"/>
    <n v="6434546.2829673653"/>
    <m/>
    <m/>
    <n v="30.81272344334517"/>
    <m/>
    <n v="30.9"/>
    <m/>
    <m/>
  </r>
  <r>
    <x v="2309"/>
    <n v="14.53"/>
    <n v="16.010000000000002"/>
    <n v="1926.83"/>
    <n v="1718.92"/>
    <n v="352.16"/>
    <n v="18665.37"/>
    <n v="48775.07"/>
    <n v="43516.08"/>
    <n v="1.2500718804542288E-6"/>
    <n v="4763.8727600541197"/>
    <n v="1191.6500000000001"/>
    <n v="2.9977113750296809"/>
    <n v="281606.28264024219"/>
    <m/>
    <m/>
    <n v="29.78695226768362"/>
    <m/>
    <m/>
    <n v="83.220524357316734"/>
    <n v="83.2"/>
    <n v="2.4668698697993818E-4"/>
    <n v="102.06019194863963"/>
    <n v="102.06480000000001"/>
    <n v="-4.5148291677232777E-5"/>
    <n v="3961.2317860775202"/>
    <e v="#N/A"/>
    <e v="#N/A"/>
    <n v="5.7435655827871868"/>
    <m/>
    <m/>
    <n v="40586957.845072024"/>
    <m/>
    <m/>
    <n v="2316"/>
    <n v="0.90755777638975632"/>
    <n v="118439.37974048812"/>
    <e v="#N/A"/>
    <n v="238.4"/>
    <e v="#N/A"/>
    <n v="22.809190159715161"/>
    <m/>
    <n v="22.745774999999998"/>
    <n v="2.7879973188498219E-3"/>
    <n v="23.099862565781297"/>
    <m/>
    <n v="23.24"/>
    <n v="6466686.1934806053"/>
    <m/>
    <m/>
    <n v="30.699663464198427"/>
    <m/>
    <n v="30.83"/>
    <m/>
    <m/>
  </r>
  <r>
    <x v="2310"/>
    <n v="16.3"/>
    <n v="17.13"/>
    <n v="2004.36"/>
    <n v="1788.08"/>
    <n v="341.38"/>
    <n v="19236.63"/>
    <n v="49880.02"/>
    <n v="44501.83"/>
    <n v="1.2500718804542288E-6"/>
    <n v="4955.436223493226"/>
    <n v="1239.56"/>
    <n v="2.9977380872997079"/>
    <n v="298598.87913684157"/>
    <m/>
    <m/>
    <n v="29.186960040465991"/>
    <m/>
    <m/>
    <n v="85.103726190021064"/>
    <n v="85.08"/>
    <n v="2.7886918219399703E-4"/>
    <n v="104.36983203825129"/>
    <n v="104.38079999999999"/>
    <n v="-1.0507642927348737E-4"/>
    <n v="4120.4916892784186"/>
    <e v="#N/A"/>
    <e v="#N/A"/>
    <n v="5.5674437214059518"/>
    <m/>
    <m/>
    <n v="43068032.65529944"/>
    <m/>
    <m/>
    <n v="2317"/>
    <n v="0.95154699357851735"/>
    <n v="127965.78137995723"/>
    <e v="#N/A"/>
    <n v="253.6"/>
    <e v="#N/A"/>
    <n v="21.890452692512532"/>
    <m/>
    <n v="21.826650000000001"/>
    <n v="2.9231555237534401E-3"/>
    <n v="22.169657335047951"/>
    <m/>
    <n v="22.43"/>
    <n v="6986747.698124215"/>
    <m/>
    <m/>
    <n v="30.003165689838255"/>
    <m/>
    <n v="30.28"/>
    <m/>
    <m/>
  </r>
  <r>
    <x v="2311"/>
    <n v="16.28"/>
    <n v="17.22"/>
    <n v="1993.79"/>
    <n v="1778.64"/>
    <n v="337.52"/>
    <n v="19454.240000000002"/>
    <n v="50044.87"/>
    <n v="44648.73"/>
    <n v="1.2500718804542288E-6"/>
    <n v="4928.9431387767172"/>
    <n v="1232.94"/>
    <n v="2.9977153298430719"/>
    <n v="296225.72041068698"/>
    <m/>
    <m/>
    <n v="29.261720005982237"/>
    <m/>
    <m/>
    <n v="85.378742273263967"/>
    <n v="85.36"/>
    <n v="2.195673999996206E-4"/>
    <n v="104.70745156176612"/>
    <n v="104.718"/>
    <n v="-1.0073185349113167E-4"/>
    <n v="4098.3842248539886"/>
    <e v="#N/A"/>
    <e v="#N/A"/>
    <n v="5.5035875702840187"/>
    <m/>
    <m/>
    <n v="44032364.669221319"/>
    <m/>
    <m/>
    <n v="2318"/>
    <n v="0.94541231126596992"/>
    <n v="126601.81500620235"/>
    <e v="#N/A"/>
    <n v="253.2"/>
    <e v="#N/A"/>
    <n v="22.002946605642862"/>
    <m/>
    <n v="21.938575"/>
    <n v="2.9341744230362288E-3"/>
    <n v="22.284310711035243"/>
    <m/>
    <n v="22.51"/>
    <n v="6912064.3969232524"/>
    <m/>
    <m/>
    <n v="29.900919737006571"/>
    <m/>
    <n v="30.03"/>
    <m/>
    <m/>
  </r>
  <r>
    <x v="2312"/>
    <n v="16.27"/>
    <n v="17.260000000000002"/>
    <n v="2005.93"/>
    <n v="1789.47"/>
    <n v="335.66"/>
    <n v="19561.759999999998"/>
    <n v="50177"/>
    <n v="44766.55"/>
    <n v="1.2500718804542288E-6"/>
    <n v="4958.8340935055767"/>
    <n v="1240.42"/>
    <n v="2.9977056912219866"/>
    <n v="298928.39684900077"/>
    <m/>
    <m/>
    <n v="29.171874554760659"/>
    <m/>
    <m/>
    <n v="85.602074511713326"/>
    <n v="85.56"/>
    <n v="4.9175446135252265E-4"/>
    <n v="104.98145855476994"/>
    <n v="104.99079999999999"/>
    <n v="-8.8973940860048728E-5"/>
    <n v="4123.2203496038182"/>
    <e v="#N/A"/>
    <e v="#N/A"/>
    <n v="5.4729585803790668"/>
    <m/>
    <m/>
    <n v="44515691.433731608"/>
    <m/>
    <m/>
    <n v="2319"/>
    <n v="0.94264194669756651"/>
    <n v="128139.23386511287"/>
    <e v="#N/A"/>
    <n v="259.60000000000002"/>
    <e v="#N/A"/>
    <n v="21.867953827909592"/>
    <m/>
    <n v="21.806925"/>
    <n v="2.7985985144440839E-3"/>
    <n v="22.147831775839951"/>
    <m/>
    <n v="22.23"/>
    <n v="6995930.9145978047"/>
    <m/>
    <m/>
    <n v="29.820950839908154"/>
    <m/>
    <n v="29.88"/>
    <m/>
    <m/>
  </r>
  <r>
    <x v="2313"/>
    <n v="17.5"/>
    <n v="18"/>
    <n v="2100.85"/>
    <n v="1874.14"/>
    <n v="322.04000000000002"/>
    <n v="20355.310000000001"/>
    <n v="50862.2"/>
    <n v="45377.81"/>
    <n v="1.2500718804542288E-6"/>
    <n v="5193.3579851176155"/>
    <n v="1299.08"/>
    <n v="2.9977199134138126"/>
    <n v="320141.33005691541"/>
    <m/>
    <m/>
    <n v="28.480989626308755"/>
    <m/>
    <m/>
    <n v="86.768911461443096"/>
    <n v="86.72"/>
    <n v="5.6401592992494365E-4"/>
    <n v="106.41150724149531"/>
    <n v="106.4224"/>
    <n v="-1.0235400164515518E-4"/>
    <n v="4318.1891220786492"/>
    <e v="#N/A"/>
    <e v="#N/A"/>
    <n v="5.2505958566651403"/>
    <m/>
    <m/>
    <n v="48123707.708800606"/>
    <m/>
    <m/>
    <n v="2320"/>
    <n v="0.97222222222222221"/>
    <n v="140260.49853713688"/>
    <e v="#N/A"/>
    <n v="281.2"/>
    <e v="#N/A"/>
    <n v="20.832286282720034"/>
    <m/>
    <n v="20.764074999999998"/>
    <n v="3.2850624321110189E-3"/>
    <n v="21.09913789912633"/>
    <m/>
    <n v="21.27"/>
    <n v="7657628.8415728845"/>
    <m/>
    <m/>
    <n v="29.412712765090497"/>
    <m/>
    <n v="29.5"/>
    <m/>
    <m/>
  </r>
  <r>
    <x v="2314"/>
    <n v="16.63"/>
    <n v="17.55"/>
    <n v="2043.63"/>
    <n v="1823.1"/>
    <n v="322.62"/>
    <n v="20318.61"/>
    <n v="50556.98"/>
    <n v="45105.440000000002"/>
    <n v="1.2500718804542288E-6"/>
    <n v="5051.7854149596515"/>
    <n v="1263.67"/>
    <n v="2.9977093821643712"/>
    <n v="307060.37637832615"/>
    <m/>
    <m/>
    <n v="28.868061383936812"/>
    <m/>
    <m/>
    <n v="86.246115114972284"/>
    <n v="86.2"/>
    <n v="5.3497813192904253E-4"/>
    <n v="105.7694193504217"/>
    <n v="105.7732"/>
    <n v="-3.5742981949193897E-5"/>
    <n v="4200.4674781789226"/>
    <e v="#N/A"/>
    <e v="#N/A"/>
    <n v="5.2597640549332905"/>
    <m/>
    <m/>
    <n v="47946524.473333843"/>
    <m/>
    <m/>
    <n v="2321"/>
    <n v="0.94757834757834747"/>
    <n v="132616.36977096513"/>
    <e v="#N/A"/>
    <n v="275.2"/>
    <e v="#N/A"/>
    <n v="21.398632417907614"/>
    <m/>
    <n v="21.329699999999999"/>
    <n v="3.2317574981184372E-3"/>
    <n v="21.672973581442125"/>
    <m/>
    <n v="21.49"/>
    <n v="7240217.5397170568"/>
    <m/>
    <m/>
    <n v="29.588198485899575"/>
    <m/>
    <n v="29.71"/>
    <m/>
    <m/>
  </r>
  <r>
    <x v="2315"/>
    <n v="15.14"/>
    <n v="16.72"/>
    <n v="1981.15"/>
    <n v="1767.36"/>
    <n v="339.34"/>
    <n v="19265.84"/>
    <n v="50124.95"/>
    <n v="44719.94"/>
    <n v="1.2500718804542288E-6"/>
    <n v="4897.2175177297177"/>
    <n v="1225"/>
    <n v="2.9977285859018101"/>
    <n v="292975.33449982869"/>
    <m/>
    <m/>
    <n v="29.308608871744585"/>
    <m/>
    <m/>
    <n v="85.507021892738123"/>
    <n v="85.48"/>
    <n v="3.1611947517684591E-4"/>
    <n v="104.86208582197476"/>
    <n v="104.8664"/>
    <n v="-4.1139755205144013E-5"/>
    <n v="4071.9239990358078"/>
    <e v="#N/A"/>
    <e v="#N/A"/>
    <n v="5.5320517466131314"/>
    <m/>
    <m/>
    <n v="42974735.756143957"/>
    <m/>
    <m/>
    <n v="2322"/>
    <n v="0.9055023923444977"/>
    <n v="124502.86962576056"/>
    <e v="#N/A"/>
    <n v="250"/>
    <e v="#N/A"/>
    <n v="22.051853430280079"/>
    <m/>
    <n v="21.9711"/>
    <n v="3.6754386571486997E-3"/>
    <n v="22.334811311895347"/>
    <m/>
    <n v="22.48"/>
    <n v="6797189.6373714199"/>
    <m/>
    <m/>
    <n v="29.840011786722254"/>
    <m/>
    <n v="30.05"/>
    <m/>
    <m/>
  </r>
  <r>
    <x v="2316"/>
    <n v="15.44"/>
    <n v="16.73"/>
    <n v="1957.14"/>
    <n v="1745.93"/>
    <n v="340.3"/>
    <n v="19211.400000000001"/>
    <n v="49467.27"/>
    <n v="44133.01"/>
    <n v="1.2500718804542288E-6"/>
    <n v="4837.5131585482868"/>
    <n v="1210.07"/>
    <n v="2.9977134864497814"/>
    <n v="287638.38193828205"/>
    <m/>
    <m/>
    <n v="29.48399631977275"/>
    <m/>
    <m/>
    <n v="84.378927733973001"/>
    <n v="84.36"/>
    <n v="2.2436858668806181E-4"/>
    <n v="103.4758761022571"/>
    <n v="103.4832"/>
    <n v="-7.0773784951461138E-5"/>
    <n v="4022.2030279355627"/>
    <e v="#N/A"/>
    <e v="#N/A"/>
    <n v="5.5467901363524978"/>
    <m/>
    <m/>
    <n v="42722102.837827161"/>
    <m/>
    <m/>
    <n v="2323"/>
    <n v="0.92289300657501494"/>
    <n v="121471.28688430015"/>
    <e v="#N/A"/>
    <n v="244.24"/>
    <e v="#N/A"/>
    <n v="22.316123202136733"/>
    <m/>
    <n v="22.237075000000001"/>
    <n v="3.5547931612738282E-3"/>
    <n v="22.603207070073946"/>
    <m/>
    <n v="22.72"/>
    <n v="6631477.398055004"/>
    <m/>
    <m/>
    <n v="30.228408141981511"/>
    <m/>
    <n v="30.23"/>
    <m/>
    <m/>
  </r>
  <r>
    <x v="2317"/>
    <n v="17.07"/>
    <n v="17.91"/>
    <n v="2079.98"/>
    <n v="1855.51"/>
    <n v="319.88"/>
    <n v="20364.18"/>
    <n v="50910.86"/>
    <n v="45420.87"/>
    <n v="1.2500718804542288E-6"/>
    <n v="5141.0145793411548"/>
    <n v="1285.98"/>
    <n v="2.997740695299425"/>
    <n v="314714.98403291136"/>
    <m/>
    <m/>
    <n v="28.557999329552878"/>
    <m/>
    <m/>
    <n v="86.839217725542881"/>
    <n v="86.8"/>
    <n v="4.5181711454933549E-4"/>
    <n v="106.49203969900385"/>
    <n v="106.4996"/>
    <n v="-7.0989008373212314E-5"/>
    <n v="4274.5260374005602"/>
    <e v="#N/A"/>
    <e v="#N/A"/>
    <n v="5.2136644328607975"/>
    <m/>
    <m/>
    <n v="47845537.74242077"/>
    <m/>
    <m/>
    <n v="2324"/>
    <n v="0.95309882747068675"/>
    <n v="136714.51158562078"/>
    <n v="6935480"/>
    <n v="276.83999999999997"/>
    <n v="-0.98028766407146717"/>
    <n v="20.914519717620479"/>
    <m/>
    <n v="20.836749999999999"/>
    <n v="3.7323343429507272E-3"/>
    <n v="21.183802398634256"/>
    <m/>
    <n v="21.23"/>
    <n v="7463573.6355131175"/>
    <m/>
    <m/>
    <n v="29.345254213565266"/>
    <m/>
    <n v="29.21"/>
    <m/>
    <m/>
  </r>
  <r>
    <x v="2318"/>
    <n v="18.59"/>
    <n v="19.07"/>
    <n v="2206.0100000000002"/>
    <n v="1967.94"/>
    <n v="302.2"/>
    <n v="21489.79"/>
    <n v="52367.03"/>
    <n v="46719.96"/>
    <n v="1.2500718804542288E-6"/>
    <n v="5452.3856167080212"/>
    <n v="1363.87"/>
    <n v="2.9977311743113506"/>
    <n v="343315.7460644177"/>
    <m/>
    <m/>
    <n v="27.692078191429445"/>
    <m/>
    <m/>
    <n v="89.320845007780505"/>
    <n v="89.28"/>
    <n v="4.5749336671718766E-4"/>
    <n v="109.53431553228957"/>
    <n v="109.53360000000001"/>
    <n v="6.5325369527080568E-6"/>
    <n v="4533.3998634828913"/>
    <e v="#N/A"/>
    <e v="#N/A"/>
    <n v="4.9252315213240268"/>
    <m/>
    <m/>
    <n v="53130720.750618383"/>
    <m/>
    <m/>
    <n v="2325"/>
    <n v="0.97482957524908231"/>
    <n v="153277.0957913957"/>
    <n v="7775600"/>
    <n v="309"/>
    <n v="-0.98028742530590618"/>
    <n v="19.646341487548508"/>
    <m/>
    <n v="19.571375"/>
    <n v="3.8304149579939661E-3"/>
    <n v="19.899511574991063"/>
    <m/>
    <n v="20.010000000000002"/>
    <n v="8367679.0686833942"/>
    <m/>
    <m/>
    <n v="28.504926929870987"/>
    <m/>
    <n v="28.57"/>
    <m/>
    <m/>
  </r>
  <r>
    <x v="2319"/>
    <n v="16.41"/>
    <n v="17.829999999999998"/>
    <n v="2089.5100000000002"/>
    <n v="1864.01"/>
    <n v="317.60000000000002"/>
    <n v="20394.07"/>
    <n v="51361.06"/>
    <n v="45822.41"/>
    <n v="1.2500718804542288E-6"/>
    <n v="5164.3176923851333"/>
    <n v="1291.81"/>
    <n v="2.997737819327249"/>
    <n v="316116.1497304251"/>
    <m/>
    <m/>
    <n v="28.422569462095538"/>
    <m/>
    <m/>
    <n v="87.602856555815961"/>
    <n v="87.56"/>
    <n v="4.8945358401053518E-4"/>
    <n v="107.42658658282187"/>
    <n v="107.4256"/>
    <n v="9.1838707148017562E-6"/>
    <n v="4293.8603761454833"/>
    <e v="#N/A"/>
    <e v="#N/A"/>
    <n v="5.1759358658181833"/>
    <m/>
    <m/>
    <n v="47709035.349849038"/>
    <m/>
    <m/>
    <n v="2326"/>
    <n v="0.92035894559730802"/>
    <n v="137082.86814930369"/>
    <n v="6953120"/>
    <n v="279.08"/>
    <n v="-0.9802846969203316"/>
    <n v="20.682932256100159"/>
    <m/>
    <n v="20.605225000000001"/>
    <n v="3.7712403577325748E-3"/>
    <n v="20.949687323133048"/>
    <m/>
    <n v="20.94"/>
    <n v="7483529.583948005"/>
    <m/>
    <m/>
    <n v="29.051504691909756"/>
    <m/>
    <n v="29.06"/>
    <m/>
    <m/>
  </r>
  <r>
    <x v="2320"/>
    <n v="17.149999999999999"/>
    <n v="18.3"/>
    <n v="2163.7399999999998"/>
    <n v="1930.22"/>
    <n v="308.82"/>
    <n v="20957.88"/>
    <n v="52621.69"/>
    <n v="46947.040000000001"/>
    <n v="1.2500718804542288E-6"/>
    <n v="5347.6500691228666"/>
    <n v="1337.66"/>
    <n v="2.9977648050497634"/>
    <n v="332955.71823064593"/>
    <m/>
    <m/>
    <n v="27.91705522000057"/>
    <m/>
    <m/>
    <n v="89.750833748359483"/>
    <n v="89.72"/>
    <n v="3.4366638831340168E-4"/>
    <n v="110.05965147061346"/>
    <n v="110.06"/>
    <n v="-3.1667216658926023E-6"/>
    <n v="4446.2512275083336"/>
    <e v="#N/A"/>
    <e v="#N/A"/>
    <n v="5.032572193761756"/>
    <m/>
    <m/>
    <n v="50343107.825149596"/>
    <m/>
    <m/>
    <n v="2327"/>
    <n v="0.93715846994535512"/>
    <n v="146816.34108250649"/>
    <n v="7444820"/>
    <n v="293.95999999999998"/>
    <n v="-0.98027939680442155"/>
    <n v="19.947341357038674"/>
    <m/>
    <n v="19.868725000000001"/>
    <n v="3.9567892272238669E-3"/>
    <n v="20.204828259229185"/>
    <m/>
    <n v="20.34"/>
    <n v="8014810.145019033"/>
    <m/>
    <m/>
    <n v="28.337474186634132"/>
    <m/>
    <n v="28.5"/>
    <m/>
    <m/>
  </r>
  <r>
    <x v="2321"/>
    <n v="16.8"/>
    <n v="17.989999999999998"/>
    <n v="2103.12"/>
    <n v="1876.14"/>
    <n v="313.88"/>
    <n v="20614.72"/>
    <n v="52084.06"/>
    <n v="46467.21"/>
    <n v="1.2500718804542288E-6"/>
    <n v="5197.4484577546091"/>
    <n v="1300.0999999999999"/>
    <n v="2.9977297575221979"/>
    <n v="318953.64660029265"/>
    <m/>
    <m/>
    <n v="28.305928405538246"/>
    <m/>
    <m/>
    <n v="88.827361284621986"/>
    <n v="88.8"/>
    <n v="3.0812257457202286E-4"/>
    <n v="108.92430592279844"/>
    <n v="108.9264"/>
    <n v="-1.922469852633224E-5"/>
    <n v="4321.3052868595378"/>
    <e v="#N/A"/>
    <e v="#N/A"/>
    <n v="5.1141898524256826"/>
    <m/>
    <m/>
    <n v="48683367.007911719"/>
    <m/>
    <m/>
    <n v="2328"/>
    <n v="0.93385214007782114"/>
    <n v="138575.46775301846"/>
    <n v="7028350"/>
    <n v="281.95999999999998"/>
    <n v="-0.98028335701081781"/>
    <n v="20.503351506709802"/>
    <m/>
    <n v="20.426874999999999"/>
    <n v="3.7439161256827003E-3"/>
    <n v="20.768690931812777"/>
    <m/>
    <n v="20.77"/>
    <n v="7564702.1343228845"/>
    <m/>
    <m/>
    <n v="28.624033071818062"/>
    <m/>
    <n v="28.69"/>
    <m/>
    <m/>
  </r>
  <r>
    <x v="2322"/>
    <n v="16.61"/>
    <n v="17.75"/>
    <n v="2085.36"/>
    <n v="1860.29"/>
    <n v="317.47000000000003"/>
    <n v="20379.22"/>
    <n v="51992.28"/>
    <n v="46385.27"/>
    <n v="1.2500718804542288E-6"/>
    <n v="5153.4324400813503"/>
    <n v="1289.0899999999999"/>
    <n v="2.997728971663228"/>
    <n v="314908.75211934495"/>
    <m/>
    <m/>
    <n v="28.424755591184436"/>
    <m/>
    <m/>
    <n v="88.66867191354379"/>
    <n v="88.64"/>
    <n v="3.2346472860766973E-4"/>
    <n v="108.72874535583519"/>
    <n v="108.7308"/>
    <n v="-1.8896615906593972E-5"/>
    <n v="4284.6747879213481"/>
    <e v="#N/A"/>
    <e v="#N/A"/>
    <n v="5.1723999234246083"/>
    <m/>
    <m/>
    <n v="47567438.315287001"/>
    <m/>
    <m/>
    <n v="2329"/>
    <n v="0.9357746478873239"/>
    <n v="136229.45119774202"/>
    <n v="6907660"/>
    <n v="274.32"/>
    <n v="-0.98027849500442377"/>
    <n v="20.675604837677309"/>
    <m/>
    <n v="20.595199999999998"/>
    <n v="3.9040571432815696E-3"/>
    <n v="20.94340045578684"/>
    <m/>
    <n v="21.03"/>
    <n v="7436559.0577928936"/>
    <m/>
    <m/>
    <n v="28.673483801600312"/>
    <m/>
    <n v="28.72"/>
    <m/>
    <m/>
  </r>
  <r>
    <x v="2323"/>
    <n v="16.64"/>
    <n v="17.78"/>
    <n v="2073.5500000000002"/>
    <n v="1849.75"/>
    <n v="318.73"/>
    <n v="20298.259999999998"/>
    <n v="52035.93"/>
    <n v="46424.15"/>
    <n v="1.2500718804542288E-6"/>
    <n v="5124.1221064148685"/>
    <n v="1281.75"/>
    <n v="2.9977547153617077"/>
    <n v="312229.45099027461"/>
    <m/>
    <m/>
    <n v="28.504537925593684"/>
    <m/>
    <m/>
    <n v="88.740949621481434"/>
    <n v="88.72"/>
    <n v="2.361318922614597E-4"/>
    <n v="108.81640596049547"/>
    <n v="108.8184"/>
    <n v="-1.8324469984176694E-5"/>
    <n v="4260.2761896808524"/>
    <e v="#N/A"/>
    <e v="#N/A"/>
    <n v="5.1926440085672114"/>
    <m/>
    <m/>
    <n v="47185904.293365918"/>
    <m/>
    <m/>
    <n v="2330"/>
    <n v="0.93588301462317203"/>
    <n v="134681.21937528631"/>
    <n v="6828270"/>
    <n v="273.92"/>
    <n v="-0.98027593821344405"/>
    <n v="20.791779904741094"/>
    <m/>
    <n v="20.710975000000001"/>
    <n v="3.9015500110977097E-3"/>
    <n v="21.061308545510382"/>
    <m/>
    <n v="21.05"/>
    <n v="7351968.0207198588"/>
    <m/>
    <m/>
    <n v="28.648425946575369"/>
    <m/>
    <n v="28.75"/>
    <m/>
    <m/>
  </r>
  <r>
    <x v="2324"/>
    <n v="20.49"/>
    <n v="20.34"/>
    <n v="2314.87"/>
    <n v="2065.02"/>
    <n v="277.88"/>
    <n v="22899.79"/>
    <n v="53937.37"/>
    <n v="48120.480000000003"/>
    <n v="1.2500718804542288E-6"/>
    <n v="5720.3285720409258"/>
    <n v="1430.89"/>
    <n v="2.9977416657052083"/>
    <n v="366730.84089925961"/>
    <m/>
    <m/>
    <n v="26.845190222996177"/>
    <m/>
    <m/>
    <n v="91.981381385954748"/>
    <n v="91.96"/>
    <n v="2.3250745927305694E-4"/>
    <n v="112.78890136116209"/>
    <n v="112.7976"/>
    <n v="-7.7117233326928769E-5"/>
    <n v="4755.9413200973022"/>
    <e v="#N/A"/>
    <e v="#N/A"/>
    <n v="4.5268812234119027"/>
    <m/>
    <m/>
    <n v="59276568.339112848"/>
    <m/>
    <m/>
    <n v="2331"/>
    <n v="1.0073746312684364"/>
    <n v="166023.45639549228"/>
    <n v="8420840"/>
    <n v="337.6"/>
    <n v="-0.98028421672950772"/>
    <n v="18.371220767120068"/>
    <m/>
    <n v="18.307749999999999"/>
    <n v="3.4668797159711495E-3"/>
    <n v="18.609572859696947"/>
    <m/>
    <n v="18.48"/>
    <n v="9062782.6799834669"/>
    <m/>
    <m/>
    <n v="27.600631293700303"/>
    <m/>
    <n v="27.49"/>
    <m/>
    <m/>
  </r>
  <r>
    <x v="2325"/>
    <n v="18.899999999999999"/>
    <n v="19.489999999999998"/>
    <n v="2245.67"/>
    <n v="2003.28"/>
    <n v="289.29000000000002"/>
    <n v="21959.07"/>
    <n v="53772.66"/>
    <n v="47973.47"/>
    <n v="1.2500718804542288E-6"/>
    <n v="5549.191545904233"/>
    <n v="1388.08"/>
    <n v="2.9977462004381832"/>
    <n v="350280.69545419107"/>
    <m/>
    <m/>
    <n v="27.245790024441096"/>
    <m/>
    <m/>
    <n v="91.698259378686714"/>
    <n v="91.68"/>
    <n v="1.9916425269106419E-4"/>
    <n v="112.44073183950067"/>
    <n v="112.4504"/>
    <n v="-8.597711079139092E-5"/>
    <n v="4613.6153884570285"/>
    <e v="#N/A"/>
    <e v="#N/A"/>
    <n v="4.7125007601558613"/>
    <m/>
    <m/>
    <n v="54402279.115898229"/>
    <m/>
    <m/>
    <n v="2332"/>
    <n v="0.96972806567470493"/>
    <n v="156090.65242653812"/>
    <n v="7915980"/>
    <n v="312.52"/>
    <n v="-0.98028157569542396"/>
    <n v="18.919602582642622"/>
    <m/>
    <n v="18.855575000000002"/>
    <n v="3.3956844404172681E-3"/>
    <n v="19.165277238572578"/>
    <m/>
    <n v="19.3"/>
    <n v="8520489.7075615879"/>
    <m/>
    <m/>
    <n v="27.68396297555433"/>
    <m/>
    <n v="27.97"/>
    <m/>
    <m/>
  </r>
  <r>
    <x v="2326"/>
    <n v="20.11"/>
    <n v="20.73"/>
    <n v="2376.5"/>
    <n v="2119.98"/>
    <n v="273.67"/>
    <n v="23144.799999999999"/>
    <n v="55345.74"/>
    <n v="49376.72"/>
    <n v="1.6667944573445226E-6"/>
    <n v="5872.0511234786309"/>
    <n v="1468.84"/>
    <n v="2.9977472859389933"/>
    <n v="380877.85903565254"/>
    <m/>
    <m/>
    <n v="26.450130203689945"/>
    <m/>
    <m/>
    <n v="94.373921309634099"/>
    <n v="94.32"/>
    <n v="5.716847925583135E-4"/>
    <n v="115.71854677481116"/>
    <n v="115.724"/>
    <n v="-4.7122681456235327E-5"/>
    <n v="4881.9577300481342"/>
    <e v="#N/A"/>
    <e v="#N/A"/>
    <n v="4.457319969879765"/>
    <m/>
    <m/>
    <n v="60263657.126988135"/>
    <m/>
    <m/>
    <n v="2333"/>
    <n v="0.97009165460684987"/>
    <n v="174258.9885448665"/>
    <n v="8835780"/>
    <n v="349.88"/>
    <n v="-0.98027802994813518"/>
    <n v="17.814961854310766"/>
    <m/>
    <n v="17.753274999999999"/>
    <n v="3.4746746338785162E-3"/>
    <n v="18.04687939034098"/>
    <m/>
    <n v="18.170000000000002"/>
    <n v="9511960.2840295043"/>
    <m/>
    <m/>
    <n v="26.871344604240925"/>
    <m/>
    <n v="26.79"/>
    <m/>
    <m/>
  </r>
  <r>
    <x v="2327"/>
    <n v="18.47"/>
    <n v="19.670000000000002"/>
    <n v="2302.75"/>
    <n v="2054.19"/>
    <n v="282.35000000000002"/>
    <n v="22410.47"/>
    <n v="55156.24"/>
    <n v="49207.57"/>
    <n v="1.6667944573445226E-6"/>
    <n v="5689.6848362482569"/>
    <n v="1423.22"/>
    <n v="2.9977549755120481"/>
    <n v="363144.52485299227"/>
    <m/>
    <m/>
    <n v="26.859848660241418"/>
    <m/>
    <m/>
    <n v="94.048498212908484"/>
    <n v="94"/>
    <n v="5.1593843519670557E-4"/>
    <n v="115.31849563262413"/>
    <n v="115.324"/>
    <n v="-4.7729591202694266E-5"/>
    <n v="4730.3183328572322"/>
    <e v="#N/A"/>
    <e v="#N/A"/>
    <n v="4.5984409444231797"/>
    <m/>
    <m/>
    <n v="56435310.5890496"/>
    <m/>
    <m/>
    <n v="2334"/>
    <n v="0.93899339095068624"/>
    <n v="163437.81373539433"/>
    <n v="8286260"/>
    <n v="328.88"/>
    <n v="-0.98027604567858184"/>
    <n v="18.366963629835769"/>
    <m/>
    <n v="18.303425000000001"/>
    <n v="3.4714065720360399E-3"/>
    <n v="18.606276634773202"/>
    <m/>
    <n v="18.690000000000001"/>
    <n v="8921196.5944409389"/>
    <m/>
    <m/>
    <n v="26.962445528211425"/>
    <m/>
    <n v="26.99"/>
    <m/>
    <m/>
  </r>
  <r>
    <x v="2328"/>
    <n v="17.21"/>
    <n v="18.82"/>
    <n v="2239.9299999999998"/>
    <n v="1998.15"/>
    <n v="288.3"/>
    <n v="21938.78"/>
    <n v="55179.15"/>
    <n v="49227.93"/>
    <n v="1.6667944573445226E-6"/>
    <n v="5534.3328624729957"/>
    <n v="1384.36"/>
    <n v="2.9977555422527349"/>
    <n v="348280.86123806785"/>
    <m/>
    <m/>
    <n v="27.225519461485593"/>
    <m/>
    <m/>
    <n v="94.085268525861906"/>
    <n v="94.04"/>
    <n v="4.8137522184066306E-4"/>
    <n v="115.36255468025578"/>
    <n v="115.3652"/>
    <n v="-2.2929962798290404E-5"/>
    <n v="4601.1389760640395"/>
    <e v="#N/A"/>
    <e v="#N/A"/>
    <n v="4.6950872375022108"/>
    <m/>
    <m/>
    <n v="54055520.401773088"/>
    <m/>
    <m/>
    <n v="2335"/>
    <n v="0.91445270988310312"/>
    <n v="154515.16948748735"/>
    <n v="7828450"/>
    <n v="314.72000000000003"/>
    <n v="-0.98026235468228229"/>
    <n v="18.867150784180055"/>
    <m/>
    <n v="18.803875000000001"/>
    <n v="3.3650396091260415E-3"/>
    <n v="19.113196138001058"/>
    <m/>
    <n v="19.11"/>
    <n v="8434074.1456062794"/>
    <m/>
    <m/>
    <n v="26.95033770852292"/>
    <m/>
    <n v="27.07"/>
    <m/>
    <m/>
  </r>
  <r>
    <x v="2329"/>
    <n v="16.86"/>
    <n v="18.559999999999999"/>
    <n v="2167.36"/>
    <n v="1933.41"/>
    <n v="299.72000000000003"/>
    <n v="21069.79"/>
    <n v="54283.3"/>
    <n v="48428.62"/>
    <n v="1.6667944573445226E-6"/>
    <n v="5354.8991239141224"/>
    <n v="1339.48"/>
    <n v="2.9977447396856407"/>
    <n v="331351.24969782861"/>
    <m/>
    <m/>
    <n v="27.665852379128303"/>
    <m/>
    <m/>
    <n v="92.555509169835901"/>
    <n v="92.52"/>
    <n v="3.8379993337556151E-4"/>
    <n v="113.48583130434592"/>
    <n v="113.4876"/>
    <n v="-1.5584924291989211E-5"/>
    <n v="4451.9341383790133"/>
    <e v="#N/A"/>
    <e v="#N/A"/>
    <n v="4.8807993039963407"/>
    <m/>
    <m/>
    <n v="49769476.138125539"/>
    <m/>
    <m/>
    <n v="2336"/>
    <n v="0.90840517241379315"/>
    <n v="144497.72624466271"/>
    <n v="7319130"/>
    <n v="289.60000000000002"/>
    <n v="-0.98025752702238345"/>
    <n v="19.477538687760276"/>
    <m/>
    <n v="19.409925000000001"/>
    <n v="3.4834595064265894E-3"/>
    <n v="19.73176617807799"/>
    <m/>
    <n v="19.86"/>
    <n v="7887203.2340751002"/>
    <m/>
    <m/>
    <n v="27.386960879004373"/>
    <m/>
    <n v="27.54"/>
    <m/>
    <m/>
  </r>
  <r>
    <x v="2330"/>
    <n v="16.86"/>
    <n v="18.39"/>
    <n v="2149.8000000000002"/>
    <n v="1917.74"/>
    <n v="303.8"/>
    <n v="20782.89"/>
    <n v="54126.26"/>
    <n v="48288.44"/>
    <n v="1.6667944573445226E-6"/>
    <n v="5311.3840958364935"/>
    <n v="1328.6"/>
    <n v="2.9977300134250293"/>
    <n v="327319.78221646999"/>
    <m/>
    <m/>
    <n v="27.77724319682871"/>
    <m/>
    <m/>
    <n v="92.285498483533118"/>
    <n v="92.24"/>
    <n v="4.9326196371546338E-4"/>
    <n v="113.15375336166261"/>
    <n v="113.1564"/>
    <n v="-2.3389205890178566E-5"/>
    <n v="4415.7248441056354"/>
    <e v="#N/A"/>
    <e v="#N/A"/>
    <n v="4.946969104366552"/>
    <m/>
    <m/>
    <n v="48410401.426529273"/>
    <m/>
    <m/>
    <n v="2337"/>
    <n v="0.9168026101141924"/>
    <n v="142150.67071405289"/>
    <n v="7201370"/>
    <n v="286.76"/>
    <n v="-0.98026060725750064"/>
    <n v="19.634486711417228"/>
    <m/>
    <n v="19.567250000000001"/>
    <n v="3.4361860464411365E-3"/>
    <n v="19.890986638550515"/>
    <m/>
    <n v="19.98"/>
    <n v="7759016.1877376931"/>
    <m/>
    <m/>
    <n v="27.465264243201453"/>
    <m/>
    <n v="27.45"/>
    <m/>
    <m/>
  </r>
  <r>
    <x v="2331"/>
    <n v="16.37"/>
    <n v="17.920000000000002"/>
    <n v="2100.64"/>
    <n v="1873.87"/>
    <n v="312.52"/>
    <n v="20186.13"/>
    <n v="53255.32"/>
    <n v="47511.199999999997"/>
    <n v="1.3889776309117252E-6"/>
    <n v="5189.547745097766"/>
    <n v="1298.1099999999999"/>
    <n v="2.9977719492937935"/>
    <n v="316079.09473465482"/>
    <m/>
    <m/>
    <n v="28.092764050716202"/>
    <m/>
    <m/>
    <n v="90.793900200234503"/>
    <n v="90.76"/>
    <n v="3.7351476679692297E-4"/>
    <n v="111.32189044760143"/>
    <n v="111.3296"/>
    <n v="-6.9249798782755612E-5"/>
    <n v="4314.3388749113265"/>
    <e v="#N/A"/>
    <e v="#N/A"/>
    <n v="5.0881259283499132"/>
    <m/>
    <m/>
    <n v="45619863.029370159"/>
    <m/>
    <m/>
    <n v="2338"/>
    <n v="0.9135044642857143"/>
    <n v="135633.31298296197"/>
    <n v="6869710"/>
    <n v="267.88"/>
    <n v="-0.98025632625205983"/>
    <n v="20.080836897583723"/>
    <m/>
    <n v="20.0123"/>
    <n v="3.4247386649073341E-3"/>
    <n v="20.34385480750294"/>
    <m/>
    <n v="20.58"/>
    <n v="7403054.2481574994"/>
    <m/>
    <m/>
    <n v="27.9043588597082"/>
    <m/>
    <n v="28.08"/>
    <m/>
    <m/>
  </r>
  <r>
    <x v="2332"/>
    <n v="16.440000000000001"/>
    <n v="18.02"/>
    <n v="2097.58"/>
    <n v="1871.13"/>
    <n v="306.51"/>
    <n v="20574.439999999999"/>
    <n v="53664.33"/>
    <n v="47876.03"/>
    <n v="1.3889776309117252E-6"/>
    <n v="5181.8617812227303"/>
    <n v="1296.19"/>
    <n v="2.9977640478808896"/>
    <n v="315382.80730468553"/>
    <m/>
    <m/>
    <n v="28.112571158945158"/>
    <m/>
    <m/>
    <n v="91.48898205883151"/>
    <n v="91.44"/>
    <n v="5.3567430918111114E-4"/>
    <n v="112.17312757050028"/>
    <n v="112.1816"/>
    <n v="-7.552423480960968E-5"/>
    <n v="4307.9064561447758"/>
    <e v="#N/A"/>
    <e v="#N/A"/>
    <n v="4.9900039129497751"/>
    <m/>
    <m/>
    <n v="47371385.518890604"/>
    <m/>
    <m/>
    <n v="2339"/>
    <n v="0.9123196448390678"/>
    <n v="135232.10568219103"/>
    <n v="6853380"/>
    <n v="276.39999999999998"/>
    <n v="-0.98026782322267392"/>
    <n v="20.109262750275008"/>
    <m/>
    <n v="20.046399999999998"/>
    <n v="3.135862313183857E-3"/>
    <n v="20.372876642533477"/>
    <m/>
    <n v="20.309999999999999"/>
    <n v="7381081.1133923689"/>
    <m/>
    <m/>
    <n v="27.689100590112332"/>
    <m/>
    <n v="27.83"/>
    <m/>
    <m/>
  </r>
  <r>
    <x v="2333"/>
    <n v="16.2"/>
    <n v="17.809999999999999"/>
    <n v="2072.1999999999998"/>
    <n v="1848.48"/>
    <n v="311.87"/>
    <n v="20214.669999999998"/>
    <n v="53473.81"/>
    <n v="47705.99"/>
    <n v="1.3889776309117252E-6"/>
    <n v="5119.0382039899423"/>
    <n v="1280.47"/>
    <n v="2.997780661780395"/>
    <n v="309653.28191805666"/>
    <m/>
    <m/>
    <n v="28.281986155012007"/>
    <m/>
    <m/>
    <n v="91.16195344050179"/>
    <n v="91.12"/>
    <n v="4.6041967188092947E-4"/>
    <n v="111.77116793513362"/>
    <n v="111.78319999999999"/>
    <n v="-1.0763750605080613E-4"/>
    <n v="4255.6368885012153"/>
    <e v="#N/A"/>
    <e v="#N/A"/>
    <n v="5.0769868758501646"/>
    <m/>
    <m/>
    <n v="45711206.99343878"/>
    <m/>
    <m/>
    <n v="2340"/>
    <n v="0.90960134755755195"/>
    <n v="131953.69373629402"/>
    <n v="6686030"/>
    <n v="269.92"/>
    <n v="-0.98026426837206926"/>
    <n v="20.3517371346849"/>
    <m/>
    <n v="20.287224999999999"/>
    <n v="3.1799388376132498E-3"/>
    <n v="20.618756003689001"/>
    <m/>
    <n v="20.55"/>
    <n v="7202069.7823380167"/>
    <m/>
    <m/>
    <n v="27.786454060668529"/>
    <m/>
    <n v="27.8"/>
    <m/>
    <m/>
  </r>
  <r>
    <x v="2334"/>
    <n v="14.89"/>
    <n v="16.88"/>
    <n v="1948.43"/>
    <n v="1738.07"/>
    <n v="325.61"/>
    <n v="19323.98"/>
    <n v="52361.43"/>
    <n v="46713.46"/>
    <n v="1.3889776309117252E-6"/>
    <n v="4813.0495155729413"/>
    <n v="1203.93"/>
    <n v="2.9977818607169362"/>
    <n v="281904.41689103947"/>
    <m/>
    <m/>
    <n v="29.125113725987685"/>
    <m/>
    <m/>
    <n v="89.261218960103378"/>
    <n v="89.24"/>
    <n v="2.3777409349379219E-4"/>
    <n v="109.4387805968513"/>
    <n v="109.45"/>
    <n v="-1.0250710962722565E-4"/>
    <n v="4001.2168134948211"/>
    <e v="#N/A"/>
    <e v="#N/A"/>
    <n v="5.3000818867661659"/>
    <m/>
    <m/>
    <n v="41676643.062696293"/>
    <m/>
    <m/>
    <n v="2341"/>
    <n v="0.88210900473933662"/>
    <n v="116182.63334937319"/>
    <n v="5883670"/>
    <n v="242.28"/>
    <n v="-0.98025337360025744"/>
    <n v="21.565340615630795"/>
    <m/>
    <n v="21.486924999999999"/>
    <n v="3.6494573155905208E-3"/>
    <n v="21.848761932148879"/>
    <m/>
    <n v="21.65"/>
    <n v="6341152.5386854615"/>
    <m/>
    <m/>
    <n v="28.362535874966674"/>
    <m/>
    <n v="28.34"/>
    <m/>
    <m/>
  </r>
  <r>
    <x v="2335"/>
    <n v="14.78"/>
    <n v="16.41"/>
    <n v="1871.97"/>
    <n v="1669.86"/>
    <n v="340.99"/>
    <n v="18411.22"/>
    <n v="50567.55"/>
    <n v="45112.88"/>
    <n v="1.2500718804542288E-6"/>
    <n v="4623.8382895612503"/>
    <n v="1156.6099999999999"/>
    <n v="2.997750572415292"/>
    <n v="265301.91206005291"/>
    <m/>
    <m/>
    <n v="29.694297885389012"/>
    <m/>
    <m/>
    <n v="86.196862444035617"/>
    <n v="86.16"/>
    <n v="4.278370941923626E-4"/>
    <n v="105.67890107574675"/>
    <n v="105.6948"/>
    <n v="-1.504229560324033E-4"/>
    <n v="3843.8585929172177"/>
    <e v="#N/A"/>
    <e v="#N/A"/>
    <n v="5.5495158396798541"/>
    <m/>
    <m/>
    <n v="37730863.385409214"/>
    <m/>
    <m/>
    <n v="2342"/>
    <n v="0.90067032297379646"/>
    <n v="107052.70962557184"/>
    <n v="5418170"/>
    <n v="221.04"/>
    <n v="-0.98024190646923748"/>
    <n v="22.408534148037695"/>
    <m/>
    <n v="22.324375"/>
    <n v="3.7698322142365459E-3"/>
    <n v="22.703784835844633"/>
    <m/>
    <n v="22.56"/>
    <n v="5842669.0228914898"/>
    <m/>
    <m/>
    <n v="29.331198952437656"/>
    <m/>
    <n v="29.3"/>
    <m/>
    <m/>
  </r>
  <r>
    <x v="2336"/>
    <n v="14.35"/>
    <n v="15.91"/>
    <n v="1855.06"/>
    <n v="1654.77"/>
    <n v="348.53"/>
    <n v="18003.919999999998"/>
    <n v="50138.46"/>
    <n v="44730.02"/>
    <n v="1.2500718804542288E-6"/>
    <n v="4581.958208462469"/>
    <n v="1146.1300000000001"/>
    <n v="2.9977648333631164"/>
    <n v="261703.22755659072"/>
    <m/>
    <m/>
    <n v="29.827690546718586"/>
    <m/>
    <m/>
    <n v="85.463356627658968"/>
    <n v="85.44"/>
    <n v="2.7336876941674859E-4"/>
    <n v="104.77867678242882"/>
    <n v="104.794"/>
    <n v="-1.4622227962646228E-4"/>
    <n v="3809.0132733919831"/>
    <e v="#N/A"/>
    <e v="#N/A"/>
    <n v="5.6719164008763281"/>
    <m/>
    <m/>
    <n v="36058723.811582811"/>
    <m/>
    <m/>
    <n v="2343"/>
    <n v="0.9019484600879949"/>
    <n v="105114.36391350982"/>
    <n v="5319980"/>
    <n v="210.84"/>
    <n v="-0.98024158663876371"/>
    <n v="22.609979911752532"/>
    <m/>
    <n v="22.524525000000001"/>
    <n v="3.7938607696512694E-3"/>
    <n v="22.908133124278674"/>
    <m/>
    <n v="23.05"/>
    <n v="5736820.1202035304"/>
    <m/>
    <m/>
    <n v="29.579067295412276"/>
    <m/>
    <n v="29.78"/>
    <m/>
    <m/>
  </r>
  <r>
    <x v="2337"/>
    <n v="14.21"/>
    <n v="15.77"/>
    <n v="1822.3"/>
    <n v="1625.55"/>
    <n v="350.89"/>
    <n v="17882.32"/>
    <n v="49281.65"/>
    <n v="43965.58"/>
    <n v="1.2500718804542288E-6"/>
    <n v="4500.9319632771576"/>
    <n v="1125.8599999999999"/>
    <n v="2.9977723369487839"/>
    <n v="254769.03423041495"/>
    <m/>
    <m/>
    <n v="30.090256678068595"/>
    <m/>
    <m/>
    <n v="84.000835507682936"/>
    <n v="83.96"/>
    <n v="4.8636860032091889E-4"/>
    <n v="102.98469857742076"/>
    <n v="103.0008"/>
    <n v="-1.5632327689918402E-4"/>
    <n v="3741.645913311504"/>
    <e v="#N/A"/>
    <e v="#N/A"/>
    <n v="5.7100097346613703"/>
    <m/>
    <m/>
    <n v="35568927.172676101"/>
    <m/>
    <m/>
    <n v="2344"/>
    <n v="0.9010779961953076"/>
    <n v="101398.71886114053"/>
    <n v="5133290"/>
    <n v="206.24"/>
    <n v="-0.98024683607177066"/>
    <n v="23.008156249119775"/>
    <m/>
    <n v="22.920400000000001"/>
    <n v="3.8287398614236245E-3"/>
    <n v="23.311812820531632"/>
    <m/>
    <n v="23.28"/>
    <n v="5533974.827378355"/>
    <m/>
    <m/>
    <n v="30.083501063651127"/>
    <m/>
    <n v="29.96"/>
    <m/>
    <m/>
  </r>
  <r>
    <x v="2338"/>
    <n v="14.01"/>
    <n v="15.5"/>
    <n v="1787.01"/>
    <n v="1594.07"/>
    <n v="361.91"/>
    <n v="17320.72"/>
    <n v="48588.36"/>
    <n v="43347.03"/>
    <n v="1.2500718804542288E-6"/>
    <n v="4413.6609260707"/>
    <n v="1104.03"/>
    <n v="2.9977726384887187"/>
    <n v="247365.97087220778"/>
    <m/>
    <m/>
    <n v="30.380826164874172"/>
    <m/>
    <m/>
    <n v="82.817099576564985"/>
    <n v="82.8"/>
    <n v="2.06516625181008E-4"/>
    <n v="101.53253882944713"/>
    <n v="101.5488"/>
    <n v="-1.6013158750138867E-4"/>
    <n v="3669.0805703259807"/>
    <e v="#N/A"/>
    <e v="#N/A"/>
    <n v="5.88901476151299"/>
    <m/>
    <m/>
    <n v="33332281.094993755"/>
    <m/>
    <m/>
    <n v="2345"/>
    <n v="0.90387096774193543"/>
    <n v="97468.109094426283"/>
    <n v="4933820"/>
    <n v="195.44"/>
    <n v="-0.98024489967318906"/>
    <n v="23.452634157665113"/>
    <m/>
    <n v="23.363199999999999"/>
    <n v="3.8279926407818188E-3"/>
    <n v="23.762414423177464"/>
    <m/>
    <n v="23.87"/>
    <n v="5319401.8199592941"/>
    <m/>
    <m/>
    <n v="30.505654450055953"/>
    <m/>
    <n v="30.68"/>
    <m/>
    <m/>
  </r>
  <r>
    <x v="2339"/>
    <n v="13.84"/>
    <n v="15.65"/>
    <n v="1803.97"/>
    <n v="1609.2"/>
    <n v="357.61"/>
    <n v="17526.5"/>
    <n v="48894.04"/>
    <n v="43619.68"/>
    <n v="1.2500718804542288E-6"/>
    <n v="4455.4410754038381"/>
    <n v="1114.48"/>
    <n v="2.9977757119049584"/>
    <n v="250885.34940538817"/>
    <m/>
    <m/>
    <n v="30.235860477598884"/>
    <m/>
    <m/>
    <n v="83.336087983558912"/>
    <n v="83.32"/>
    <n v="1.9308669657847055E-4"/>
    <n v="102.16790119368899"/>
    <n v="102.1844"/>
    <n v="-1.6146110669545966E-4"/>
    <n v="3703.7988322280462"/>
    <e v="#N/A"/>
    <e v="#N/A"/>
    <n v="5.8187261286426226"/>
    <m/>
    <m/>
    <n v="34121694.935145728"/>
    <m/>
    <m/>
    <n v="2346"/>
    <n v="0.88434504792332269"/>
    <n v="99314.985204937577"/>
    <n v="5027100"/>
    <n v="199.28"/>
    <n v="-0.98024408004516772"/>
    <n v="23.228953231601029"/>
    <m/>
    <n v="23.1402"/>
    <n v="3.8354565475247071E-3"/>
    <n v="23.536034067821038"/>
    <m/>
    <n v="23.65"/>
    <n v="5420140.9995167032"/>
    <m/>
    <m/>
    <n v="30.312692567185984"/>
    <m/>
    <n v="30.38"/>
    <m/>
    <m/>
  </r>
  <r>
    <x v="2340"/>
    <n v="13.79"/>
    <n v="15.62"/>
    <n v="1751.58"/>
    <n v="1562.46"/>
    <n v="366.41"/>
    <n v="17095.04"/>
    <n v="48008.1"/>
    <n v="42829.14"/>
    <n v="1.1111679050213041E-6"/>
    <n v="4325.7319247732612"/>
    <n v="1082.04"/>
    <n v="2.9977560208247951"/>
    <n v="239947.81539018991"/>
    <m/>
    <m/>
    <n v="30.672573039202604"/>
    <m/>
    <m/>
    <n v="81.820086678648039"/>
    <n v="81.8"/>
    <n v="2.455584186802362E-4"/>
    <n v="100.30664303506099"/>
    <n v="100.31959999999999"/>
    <n v="-1.2915686405257087E-4"/>
    <n v="3595.9098362567238"/>
    <e v="#N/A"/>
    <e v="#N/A"/>
    <n v="5.9609322663312199"/>
    <m/>
    <m/>
    <n v="32434295.743857302"/>
    <m/>
    <m/>
    <n v="2347"/>
    <n v="0.88284250960307298"/>
    <n v="93536.223930072883"/>
    <n v="4734420"/>
    <n v="190.56"/>
    <n v="-0.98024336160922076"/>
    <n v="23.900309717765889"/>
    <m/>
    <n v="23.81015"/>
    <n v="3.7866085583622144E-3"/>
    <n v="24.217053209209197"/>
    <m/>
    <n v="24.17"/>
    <n v="5104604.4024071367"/>
    <m/>
    <m/>
    <n v="30.85874234522003"/>
    <m/>
    <n v="30.9"/>
    <m/>
    <m/>
  </r>
  <r>
    <x v="2341"/>
    <n v="14.42"/>
    <n v="16.010000000000002"/>
    <n v="1800.44"/>
    <n v="1606.04"/>
    <n v="355.09"/>
    <n v="17623.04"/>
    <n v="49542.35"/>
    <n v="44197.83"/>
    <n v="1.1111679050213041E-6"/>
    <n v="4446.2889974064119"/>
    <n v="1112.19"/>
    <n v="2.9977782549801848"/>
    <n v="249984.32401615108"/>
    <m/>
    <m/>
    <n v="30.244027460206375"/>
    <m/>
    <m/>
    <n v="84.432846354034268"/>
    <n v="84.4"/>
    <n v="3.8917481083244887E-4"/>
    <n v="103.50881196968777"/>
    <n v="103.5132"/>
    <n v="-4.2391021746301938E-5"/>
    <n v="3696.1003150477795"/>
    <e v="#N/A"/>
    <e v="#N/A"/>
    <n v="5.7764565832649302"/>
    <m/>
    <m/>
    <n v="34435213.96920757"/>
    <m/>
    <m/>
    <n v="2348"/>
    <n v="0.90068707058088682"/>
    <n v="98750.704688112892"/>
    <n v="4997980"/>
    <n v="200.32"/>
    <n v="-0.98024187678059682"/>
    <n v="23.232602216951321"/>
    <m/>
    <n v="23.150625000000002"/>
    <n v="3.5410368813506565E-3"/>
    <n v="23.540748685165802"/>
    <m/>
    <n v="23.49"/>
    <n v="5389121.1366710141"/>
    <m/>
    <m/>
    <n v="29.871518428782412"/>
    <m/>
    <n v="29.93"/>
    <m/>
    <m/>
  </r>
  <r>
    <x v="2342"/>
    <n v="13.78"/>
    <n v="15.56"/>
    <n v="1733.76"/>
    <n v="1546.56"/>
    <n v="367.35"/>
    <n v="17014.599999999999"/>
    <n v="48480.18"/>
    <n v="43250.19"/>
    <n v="1.1111679050213041E-6"/>
    <n v="4281.5145432182198"/>
    <n v="1070.98"/>
    <n v="2.9977539666643818"/>
    <n v="236094.7338608343"/>
    <m/>
    <m/>
    <n v="30.803272394515176"/>
    <m/>
    <m/>
    <n v="82.620622143386328"/>
    <n v="82.6"/>
    <n v="2.4966275286120165E-4"/>
    <n v="101.28624891943132"/>
    <n v="101.28919999999999"/>
    <n v="-2.9135194756002569E-5"/>
    <n v="3559.1121413124752"/>
    <e v="#N/A"/>
    <e v="#N/A"/>
    <n v="5.9755697229237947"/>
    <m/>
    <m/>
    <n v="32055003.051274978"/>
    <m/>
    <m/>
    <n v="2349"/>
    <n v="0.88560411311053977"/>
    <n v="91433.120767286862"/>
    <n v="4627460"/>
    <n v="187.04"/>
    <n v="-0.98024118614374045"/>
    <n v="24.091903963250317"/>
    <m/>
    <n v="24.006699999999999"/>
    <n v="3.5491743242643814E-3"/>
    <n v="24.411709031327977"/>
    <m/>
    <n v="24.32"/>
    <n v="4989726.83477089"/>
    <m/>
    <m/>
    <n v="30.510895199536225"/>
    <m/>
    <n v="30.59"/>
    <m/>
    <m/>
  </r>
  <r>
    <x v="2343"/>
    <n v="13.77"/>
    <n v="15.56"/>
    <n v="1717.59"/>
    <n v="1532.14"/>
    <n v="373.54"/>
    <n v="16728.240000000002"/>
    <n v="48268.04"/>
    <n v="43060.89"/>
    <n v="1.1111679050213041E-6"/>
    <n v="4241.479357200431"/>
    <n v="1060.97"/>
    <n v="2.9977373132137863"/>
    <n v="232790.50937801684"/>
    <m/>
    <m/>
    <n v="30.946070534570794"/>
    <m/>
    <m/>
    <n v="82.257084325406737"/>
    <n v="82.24"/>
    <n v="2.0773741982904603E-4"/>
    <n v="100.83968282652523"/>
    <n v="100.842"/>
    <n v="-2.2978257816830272E-5"/>
    <n v="3525.8258375986211"/>
    <e v="#N/A"/>
    <e v="#N/A"/>
    <n v="6.0759276076420141"/>
    <m/>
    <m/>
    <n v="30973656.24511959"/>
    <m/>
    <m/>
    <n v="2350"/>
    <n v="0.88496143958868889"/>
    <n v="89725.067049580655"/>
    <n v="4539610"/>
    <n v="180.4"/>
    <n v="-0.98023507150403211"/>
    <n v="24.315402370790846"/>
    <m/>
    <n v="24.227274999999999"/>
    <n v="3.6375271585784574E-3"/>
    <n v="24.638437887366738"/>
    <m/>
    <n v="24.72"/>
    <n v="4896463.3024810189"/>
    <m/>
    <m/>
    <n v="30.643337724261048"/>
    <m/>
    <n v="30.77"/>
    <m/>
    <m/>
  </r>
  <r>
    <x v="2344"/>
    <n v="12.54"/>
    <n v="15.04"/>
    <n v="1658.23"/>
    <n v="1479.19"/>
    <n v="382.74"/>
    <n v="16316"/>
    <n v="48020.55"/>
    <n v="42840.05"/>
    <n v="1.1111679050213041E-6"/>
    <n v="4094.79376126333"/>
    <n v="1024.27"/>
    <n v="2.9977679335168754"/>
    <n v="220720.70569648108"/>
    <m/>
    <m/>
    <n v="31.479991610776334"/>
    <m/>
    <m/>
    <n v="81.833323144919675"/>
    <n v="81.8"/>
    <n v="4.0737340977603509E-4"/>
    <n v="100.31929698617755"/>
    <n v="100.3244"/>
    <n v="-5.0865131737132252E-5"/>
    <n v="3403.8771193439015"/>
    <e v="#N/A"/>
    <e v="#N/A"/>
    <n v="6.2252318569957419"/>
    <m/>
    <m/>
    <n v="29444823.654652089"/>
    <m/>
    <m/>
    <n v="2351"/>
    <n v="0.83377659574468088"/>
    <n v="83520.544619049877"/>
    <n v="4224690"/>
    <n v="172.96"/>
    <n v="-0.98023037320630624"/>
    <n v="25.154559003979234"/>
    <m/>
    <n v="25.059574999999999"/>
    <n v="3.7903278080029246E-3"/>
    <n v="25.489015650232414"/>
    <m/>
    <n v="25.24"/>
    <n v="4557823.6234957213"/>
    <m/>
    <m/>
    <n v="30.799388693783207"/>
    <m/>
    <n v="30.66"/>
    <m/>
    <m/>
  </r>
  <r>
    <x v="2345"/>
    <n v="12.29"/>
    <n v="14.69"/>
    <n v="1634.94"/>
    <n v="1458.41"/>
    <n v="389.48"/>
    <n v="16028.78"/>
    <n v="47522.86"/>
    <n v="42395.91"/>
    <n v="9.7226570483499586E-7"/>
    <n v="4036.9866659088761"/>
    <n v="1024.19"/>
    <n v="2.9416384322331557"/>
    <n v="216063.38749460824"/>
    <m/>
    <m/>
    <n v="31.698635450078854"/>
    <m/>
    <m/>
    <n v="80.979270051484804"/>
    <n v="80.959999999999994"/>
    <n v="2.3801941063261722E-4"/>
    <n v="99.269663277627757"/>
    <n v="99.277199999999993"/>
    <n v="-7.5915944166782268E-5"/>
    <n v="3355.7690496196274"/>
    <e v="#N/A"/>
    <e v="#N/A"/>
    <n v="6.3338160646257187"/>
    <m/>
    <m/>
    <n v="28401664.503300928"/>
    <m/>
    <m/>
    <n v="2352"/>
    <n v="0.83662355343771266"/>
    <n v="81165.707056107523"/>
    <n v="4104550"/>
    <n v="165.24"/>
    <n v="-0.9802254310323647"/>
    <n v="25.504372055166922"/>
    <m/>
    <n v="25.412724999999998"/>
    <n v="3.6063450561449883E-3"/>
    <n v="25.844309477837438"/>
    <m/>
    <n v="25.78"/>
    <n v="4429177.1203753045"/>
    <m/>
    <m/>
    <n v="31.115336314659721"/>
    <m/>
    <n v="31.19"/>
    <m/>
    <m/>
  </r>
  <r>
    <x v="2346"/>
    <n v="12.66"/>
    <n v="14.88"/>
    <n v="1629.47"/>
    <n v="1453.53"/>
    <n v="392.04"/>
    <n v="15923.41"/>
    <n v="47213.440000000002"/>
    <n v="42119.83"/>
    <n v="9.7226570483499586E-7"/>
    <n v="4023.3820591612671"/>
    <n v="1006.41"/>
    <n v="2.9977564403784416"/>
    <n v="214976.86832387789"/>
    <m/>
    <m/>
    <n v="31.750842594210514"/>
    <m/>
    <m/>
    <n v="80.450054603337293"/>
    <n v="80.400000000000006"/>
    <n v="6.2256969324980815E-4"/>
    <n v="98.62003836148385"/>
    <n v="98.628399999999999"/>
    <n v="-8.4779216900532361E-5"/>
    <n v="3344.4440650984984"/>
    <e v="#N/A"/>
    <e v="#N/A"/>
    <n v="6.3750980517486049"/>
    <m/>
    <m/>
    <n v="28026116.003245473"/>
    <m/>
    <m/>
    <n v="2353"/>
    <n v="0.85080645161290314"/>
    <n v="80619.811451003596"/>
    <n v="4077570"/>
    <n v="163.84"/>
    <n v="-0.98022846659873319"/>
    <n v="25.588520634936099"/>
    <m/>
    <n v="25.497025000000001"/>
    <n v="3.5884827714645073E-3"/>
    <n v="25.929853502870753"/>
    <m/>
    <n v="25.9"/>
    <n v="4399341.4887780249"/>
    <m/>
    <m/>
    <n v="31.316829909073149"/>
    <m/>
    <n v="31.42"/>
    <m/>
    <m/>
  </r>
  <r>
    <x v="2347"/>
    <n v="13.18"/>
    <n v="15.19"/>
    <n v="1643.64"/>
    <n v="1466.17"/>
    <n v="385.26"/>
    <n v="16198.62"/>
    <n v="47255.71"/>
    <n v="42157.5"/>
    <n v="9.7226570483499586E-7"/>
    <n v="4058.270750261961"/>
    <n v="1015.14"/>
    <n v="2.9977448925881762"/>
    <n v="217778.96116001005"/>
    <m/>
    <m/>
    <n v="31.611966005723897"/>
    <m/>
    <m/>
    <n v="80.520117793513805"/>
    <n v="80.48"/>
    <n v="4.9848152974396598E-4"/>
    <n v="98.705046708519404"/>
    <n v="98.714399999999998"/>
    <n v="-9.4751034100282183E-5"/>
    <n v="3373.4305412745643"/>
    <e v="#N/A"/>
    <e v="#N/A"/>
    <n v="6.2645028472183801"/>
    <m/>
    <m/>
    <n v="28992678.433482863"/>
    <m/>
    <m/>
    <n v="2354"/>
    <n v="0.86767610269914419"/>
    <n v="82019.198623045944"/>
    <n v="4148680"/>
    <n v="167.96"/>
    <n v="-0.98023004940775238"/>
    <n v="25.364819613943549"/>
    <m/>
    <n v="25.274525000000001"/>
    <n v="3.5725543385503045E-3"/>
    <n v="25.703439939287041"/>
    <m/>
    <n v="25.57"/>
    <n v="4475657.4786979947"/>
    <m/>
    <m/>
    <n v="31.287694768820113"/>
    <m/>
    <n v="31.25"/>
    <m/>
    <m/>
  </r>
  <r>
    <x v="2348"/>
    <n v="12.97"/>
    <n v="15"/>
    <n v="1611.06"/>
    <n v="1437.11"/>
    <n v="396.71"/>
    <n v="15717.31"/>
    <n v="46685.64"/>
    <n v="41648.89"/>
    <n v="9.7226570483499586E-7"/>
    <n v="3977.7312868521535"/>
    <n v="995"/>
    <n v="2.9977198862835714"/>
    <n v="211302.25267562101"/>
    <m/>
    <m/>
    <n v="31.924415162279388"/>
    <m/>
    <m/>
    <n v="79.546822405349289"/>
    <n v="79.52"/>
    <n v="3.3730389020747431E-4"/>
    <n v="97.511070802317803"/>
    <n v="97.520799999999994"/>
    <n v="-9.9765359617531857E-5"/>
    <n v="3306.4728526862846"/>
    <e v="#N/A"/>
    <e v="#N/A"/>
    <n v="6.4503315934039982"/>
    <m/>
    <m/>
    <n v="27267681.094617754"/>
    <m/>
    <m/>
    <n v="2355"/>
    <n v="0.86466666666666669"/>
    <n v="78765.246092207599"/>
    <n v="3984260"/>
    <n v="159.96"/>
    <n v="-0.98023089705686683"/>
    <n v="25.8663543816721"/>
    <m/>
    <n v="25.774425000000001"/>
    <n v="3.5666899134354502E-3"/>
    <n v="26.211947038223187"/>
    <m/>
    <n v="26.21"/>
    <n v="4298049.1739708781"/>
    <m/>
    <m/>
    <n v="31.664025396292352"/>
    <m/>
    <n v="31.69"/>
    <m/>
    <m/>
  </r>
  <r>
    <x v="2349"/>
    <n v="12.72"/>
    <n v="14.8"/>
    <n v="1605.65"/>
    <n v="1432.28"/>
    <n v="397.86"/>
    <n v="15671.98"/>
    <n v="46433.02"/>
    <n v="41423.480000000003"/>
    <n v="9.7226570483499586E-7"/>
    <n v="3964.2772502103635"/>
    <n v="991.63"/>
    <n v="2.997738319948331"/>
    <n v="210234.9843433029"/>
    <m/>
    <m/>
    <n v="31.977230428829223"/>
    <m/>
    <m/>
    <n v="79.114458591129022"/>
    <n v="79.08"/>
    <n v="4.3574343865726561E-4"/>
    <n v="96.980201686883461"/>
    <n v="96.990399999999994"/>
    <n v="-1.0514765498992329E-4"/>
    <n v="3295.2652909301869"/>
    <e v="#N/A"/>
    <e v="#N/A"/>
    <n v="6.4686756244827466"/>
    <m/>
    <m/>
    <n v="27108331.829193007"/>
    <m/>
    <m/>
    <n v="2356"/>
    <n v="0.85945945945945945"/>
    <n v="78233.163558152926"/>
    <n v="3956470"/>
    <n v="158.44"/>
    <n v="-0.9802265242607292"/>
    <n v="25.952080134792759"/>
    <m/>
    <n v="25.860175000000002"/>
    <n v="3.5539254777958718E-3"/>
    <n v="26.299095910421563"/>
    <m/>
    <n v="26.32"/>
    <n v="4268969.6067434708"/>
    <m/>
    <m/>
    <n v="31.834249299839687"/>
    <m/>
    <n v="31.79"/>
    <m/>
    <m/>
  </r>
  <r>
    <x v="2350"/>
    <n v="13.39"/>
    <n v="15.11"/>
    <n v="1623.76"/>
    <n v="1448.43"/>
    <n v="392.38"/>
    <n v="15887.67"/>
    <n v="46419.7"/>
    <n v="41411.47"/>
    <n v="8.3336527945121475E-7"/>
    <n v="4008.6967681477772"/>
    <n v="1002.74"/>
    <n v="2.9977429524580423"/>
    <n v="213784.66307099364"/>
    <m/>
    <m/>
    <n v="31.794464438518382"/>
    <m/>
    <m/>
    <n v="79.085977960481998"/>
    <n v="79.040000000000006"/>
    <n v="5.8170496561227303E-4"/>
    <n v="96.942699843911498"/>
    <n v="96.954800000000006"/>
    <n v="-1.2480203237497101E-4"/>
    <n v="3332.134222435388"/>
    <e v="#N/A"/>
    <e v="#N/A"/>
    <n v="6.3785294563459756"/>
    <m/>
    <m/>
    <n v="27848139.720222034"/>
    <m/>
    <m/>
    <n v="2357"/>
    <n v="0.88616810059563211"/>
    <n v="79989.348197241445"/>
    <n v="4044940"/>
    <n v="162.12"/>
    <n v="-0.98022483690802797"/>
    <n v="25.65586640647571"/>
    <m/>
    <n v="25.566075000000001"/>
    <n v="3.5121310750949597E-3"/>
    <n v="25.999745183183517"/>
    <m/>
    <n v="25.96"/>
    <n v="4364660.0296402005"/>
    <m/>
    <m/>
    <n v="31.840025492314371"/>
    <m/>
    <n v="31.78"/>
    <m/>
    <m/>
  </r>
  <r>
    <x v="2351"/>
    <n v="13.39"/>
    <n v="14.98"/>
    <n v="1590.04"/>
    <n v="1418.35"/>
    <n v="399.66"/>
    <n v="15592.78"/>
    <n v="45984.65"/>
    <n v="41023.33"/>
    <n v="8.3336527945121475E-7"/>
    <n v="3925.353986236436"/>
    <n v="981.89"/>
    <n v="2.9977532984717596"/>
    <n v="207123.07723728559"/>
    <m/>
    <m/>
    <n v="32.12377112505996"/>
    <m/>
    <m/>
    <n v="78.342866061644571"/>
    <n v="78.319999999999993"/>
    <n v="2.9195686471616966E-4"/>
    <n v="96.030946560675034"/>
    <n v="96.050799999999995"/>
    <n v="-2.0669728232314277E-4"/>
    <n v="3262.8408809212665"/>
    <e v="#N/A"/>
    <e v="#N/A"/>
    <n v="6.4965171465690554"/>
    <m/>
    <m/>
    <n v="26812322.433882929"/>
    <m/>
    <m/>
    <n v="2358"/>
    <n v="0.89385847797062756"/>
    <n v="76664.436870490565"/>
    <n v="3876530"/>
    <n v="156.36000000000001"/>
    <n v="-0.98022343774703391"/>
    <n v="26.187450082885832"/>
    <m/>
    <n v="26.092974999999999"/>
    <n v="3.6207095160989411E-3"/>
    <n v="26.538730556528961"/>
    <m/>
    <n v="26.43"/>
    <n v="4183189.8774658157"/>
    <m/>
    <m/>
    <n v="32.137292687333485"/>
    <m/>
    <n v="32.19"/>
    <m/>
    <m/>
  </r>
  <r>
    <x v="2352"/>
    <n v="13.45"/>
    <n v="14.92"/>
    <n v="1551.52"/>
    <n v="1383.99"/>
    <n v="407.24"/>
    <n v="15297.31"/>
    <n v="45120.69"/>
    <n v="40252.550000000003"/>
    <n v="8.3336527945121475E-7"/>
    <n v="3830.1657281377929"/>
    <n v="958.08"/>
    <n v="2.9977514697497001"/>
    <n v="199594.7252521326"/>
    <m/>
    <m/>
    <n v="32.512029413879766"/>
    <m/>
    <m/>
    <n v="76.8690852319816"/>
    <n v="76.84"/>
    <n v="3.7851681391987135E-4"/>
    <n v="94.223579722179693"/>
    <n v="94.244799999999998"/>
    <n v="-2.2516125897986683E-4"/>
    <n v="3183.7058878001467"/>
    <e v="#N/A"/>
    <e v="#N/A"/>
    <n v="6.6193681531887725"/>
    <m/>
    <m/>
    <n v="25794215.993801408"/>
    <m/>
    <m/>
    <n v="2359"/>
    <n v="0.90147453083109919"/>
    <n v="72947.535645384763"/>
    <n v="3688040"/>
    <n v="149.6"/>
    <n v="-0.98022051397344256"/>
    <n v="26.82060052514511"/>
    <m/>
    <n v="26.723624999999998"/>
    <n v="3.6288312362231512E-3"/>
    <n v="27.180657425716053"/>
    <m/>
    <n v="26.99"/>
    <n v="3980334.9244410945"/>
    <m/>
    <m/>
    <n v="32.739930836354013"/>
    <m/>
    <n v="32.6"/>
    <m/>
    <m/>
  </r>
  <r>
    <x v="2353"/>
    <n v="12.94"/>
    <n v="14.57"/>
    <n v="1517.21"/>
    <n v="1353.38"/>
    <n v="419.67"/>
    <n v="14830.13"/>
    <n v="44469.01"/>
    <n v="39671.15"/>
    <n v="8.3336527945121475E-7"/>
    <n v="3745.3748887992356"/>
    <n v="936.87"/>
    <n v="2.9977530380941171"/>
    <n v="192971.15659833993"/>
    <m/>
    <m/>
    <n v="32.870711573321294"/>
    <m/>
    <m/>
    <n v="75.757014569928359"/>
    <n v="75.72"/>
    <n v="4.8883478510775014E-4"/>
    <n v="92.85961346298815"/>
    <n v="92.882000000000005"/>
    <n v="-2.4102126366631893E-4"/>
    <n v="3113.2016298451358"/>
    <e v="#N/A"/>
    <e v="#N/A"/>
    <n v="6.8210343198055616"/>
    <m/>
    <m/>
    <n v="24216860.163554747"/>
    <m/>
    <m/>
    <n v="2360"/>
    <n v="0.88812628689087159"/>
    <n v="69718.393955210937"/>
    <n v="3524480"/>
    <n v="140.36000000000001"/>
    <n v="-0.98021881413564249"/>
    <n v="27.412520621352378"/>
    <m/>
    <n v="27.313749999999999"/>
    <n v="3.6161501570592947E-3"/>
    <n v="27.780813389384651"/>
    <m/>
    <n v="27.88"/>
    <n v="3804098.2997138933"/>
    <m/>
    <m/>
    <n v="33.211619285973583"/>
    <m/>
    <n v="33.409999999999997"/>
    <m/>
    <m/>
  </r>
  <r>
    <x v="2354"/>
    <n v="11.98"/>
    <n v="14.03"/>
    <n v="1472"/>
    <n v="1313.05"/>
    <n v="431.54"/>
    <n v="14410.89"/>
    <n v="43778.11"/>
    <n v="39054.76"/>
    <n v="8.3336527945121475E-7"/>
    <n v="3633.6811681042705"/>
    <n v="908.93"/>
    <n v="2.997756887883853"/>
    <n v="184343.73304869578"/>
    <m/>
    <m/>
    <n v="33.359608097184804"/>
    <m/>
    <m/>
    <n v="74.578184876572223"/>
    <n v="74.56"/>
    <n v="2.4389587677342561E-4"/>
    <n v="91.413841933685831"/>
    <n v="91.425600000000003"/>
    <n v="-1.2860803007219701E-4"/>
    <n v="3020.3429976255816"/>
    <e v="#N/A"/>
    <e v="#N/A"/>
    <n v="7.0135770009876541"/>
    <m/>
    <m/>
    <n v="22845924.10433989"/>
    <m/>
    <m/>
    <n v="2361"/>
    <n v="0.85388453314326451"/>
    <n v="65561.04287636657"/>
    <n v="3313620"/>
    <n v="133.32"/>
    <n v="-0.9802146767353026"/>
    <n v="28.228084277421658"/>
    <m/>
    <n v="28.127224999999999"/>
    <n v="3.5858239631409994E-3"/>
    <n v="28.607632479548624"/>
    <m/>
    <n v="28.55"/>
    <n v="3577219.3752783998"/>
    <m/>
    <m/>
    <n v="33.726425054425654"/>
    <m/>
    <n v="33.619999999999997"/>
    <m/>
    <m/>
  </r>
  <r>
    <x v="2355"/>
    <n v="11.84"/>
    <n v="13.86"/>
    <n v="1455.94"/>
    <n v="1298.72"/>
    <n v="437.04"/>
    <n v="14227.03"/>
    <n v="43298.79"/>
    <n v="38627.06"/>
    <n v="1.1111679050213041E-6"/>
    <n v="3593.7736218415303"/>
    <n v="898.95"/>
    <n v="2.9977458388581457"/>
    <n v="181320.75780585947"/>
    <m/>
    <m/>
    <n v="33.539024567960439"/>
    <m/>
    <m/>
    <n v="73.756243865506519"/>
    <n v="73.72"/>
    <n v="4.9164223421760411E-4"/>
    <n v="90.40393679556891"/>
    <n v="90.4208"/>
    <n v="-1.8649696122008397E-4"/>
    <n v="2987.1226104104426"/>
    <e v="#N/A"/>
    <e v="#N/A"/>
    <n v="7.1017978620209519"/>
    <m/>
    <m/>
    <n v="22257882.359366957"/>
    <m/>
    <m/>
    <n v="2362"/>
    <n v="0.85425685425685427"/>
    <n v="64123.556050088475"/>
    <n v="3240290"/>
    <n v="129.80000000000001"/>
    <n v="-0.98021055027479376"/>
    <n v="28.532165037401032"/>
    <m/>
    <n v="28.441275000000001"/>
    <n v="3.1957089617478118E-3"/>
    <n v="28.916706006372021"/>
    <m/>
    <n v="28.9"/>
    <n v="3498676.3949159994"/>
    <m/>
    <m/>
    <n v="34.092103474012973"/>
    <m/>
    <n v="34.01"/>
    <m/>
    <m/>
  </r>
  <r>
    <x v="2356"/>
    <n v="12.72"/>
    <n v="14.56"/>
    <n v="1495.72"/>
    <n v="1334.21"/>
    <n v="423.35"/>
    <n v="14672.86"/>
    <n v="44151.14"/>
    <n v="39387.4"/>
    <n v="1.1111679050213041E-6"/>
    <n v="3691.8746742393046"/>
    <n v="923.49"/>
    <n v="2.9977419075889338"/>
    <n v="188751.35093462025"/>
    <m/>
    <m/>
    <n v="33.079904667620632"/>
    <m/>
    <m/>
    <n v="75.206324370899921"/>
    <n v="75.16"/>
    <n v="6.1634341271843418E-4"/>
    <n v="92.180497523696118"/>
    <n v="92.203999999999994"/>
    <n v="-2.5489649368659606E-4"/>
    <n v="3068.6631515161548"/>
    <e v="#N/A"/>
    <e v="#N/A"/>
    <n v="6.8789616113700154"/>
    <m/>
    <m/>
    <n v="23651063.740586713"/>
    <m/>
    <m/>
    <n v="2363"/>
    <n v="0.87362637362637363"/>
    <n v="67625.87391427804"/>
    <n v="3416940"/>
    <n v="137.6"/>
    <n v="-0.98020864460181389"/>
    <n v="27.751176650635344"/>
    <m/>
    <n v="27.66245"/>
    <n v="3.2074762226534936E-3"/>
    <n v="28.125492843254403"/>
    <m/>
    <n v="28.03"/>
    <n v="3689729.6970340242"/>
    <m/>
    <m/>
    <n v="33.419831155614318"/>
    <m/>
    <n v="33.409999999999997"/>
    <m/>
    <m/>
  </r>
  <r>
    <x v="2357"/>
    <n v="12.98"/>
    <n v="14.81"/>
    <n v="1514.59"/>
    <n v="1351.04"/>
    <n v="419.44"/>
    <n v="14808.42"/>
    <n v="44226.13"/>
    <n v="39454.26"/>
    <n v="1.1111679050213041E-6"/>
    <n v="3738.3601996820157"/>
    <n v="935.12"/>
    <n v="2.9977331248203609"/>
    <n v="192320.92942398641"/>
    <m/>
    <m/>
    <n v="32.870410745508053"/>
    <m/>
    <m/>
    <n v="75.332224188521494"/>
    <n v="75.319999999999993"/>
    <n v="1.6229671430556536E-4"/>
    <n v="92.333990927831223"/>
    <n v="92.360399999999998"/>
    <n v="-2.8593501293605605E-4"/>
    <n v="3107.2825109927066"/>
    <e v="#N/A"/>
    <e v="#N/A"/>
    <n v="6.8150550584719332"/>
    <m/>
    <m/>
    <n v="24086245.210570496"/>
    <m/>
    <m/>
    <n v="2364"/>
    <n v="0.87643484132343008"/>
    <n v="69329.630952489169"/>
    <n v="3503200"/>
    <n v="140.4"/>
    <n v="-0.98020962806791245"/>
    <n v="27.399841370761344"/>
    <m/>
    <n v="27.311699999999998"/>
    <n v="3.2272385373794954E-3"/>
    <n v="27.769715800191236"/>
    <m/>
    <n v="27.73"/>
    <n v="3782648.9185212427"/>
    <m/>
    <m/>
    <n v="33.361904181130051"/>
    <m/>
    <n v="33.340000000000003"/>
    <m/>
    <m/>
  </r>
  <r>
    <x v="2358"/>
    <n v="12.73"/>
    <n v="14.67"/>
    <n v="1489.96"/>
    <n v="1329.07"/>
    <n v="426.06"/>
    <n v="14574.4"/>
    <n v="43935.13"/>
    <n v="39194.61"/>
    <n v="1.1111679050213041E-6"/>
    <n v="3677.4779620261575"/>
    <n v="919.89"/>
    <n v="2.997736644627246"/>
    <n v="187627.9765829705"/>
    <m/>
    <m/>
    <n v="33.136810117180374"/>
    <m/>
    <m/>
    <n v="74.834726888390165"/>
    <n v="74.8"/>
    <n v="4.6426321377235347E-4"/>
    <n v="91.723396474911311"/>
    <n v="91.750399999999999"/>
    <n v="-2.9431506662302986E-4"/>
    <n v="3056.6653574545121"/>
    <n v="3093.56"/>
    <n v="-1.1926273466649429E-2"/>
    <n v="6.9222374013388839"/>
    <m/>
    <m/>
    <n v="23323190.554064266"/>
    <m/>
    <m/>
    <n v="2365"/>
    <n v="0.86775732788002735"/>
    <n v="67072.556565685547"/>
    <n v="3388490"/>
    <n v="135.72"/>
    <n v="-0.98020576818415117"/>
    <n v="27.844108260416299"/>
    <m/>
    <n v="27.752300000000002"/>
    <n v="3.308131593284136E-3"/>
    <n v="28.220281886720098"/>
    <m/>
    <n v="28.19"/>
    <n v="3659464.1060788985"/>
    <m/>
    <m/>
    <n v="33.580255414190646"/>
    <m/>
    <n v="33.619999999999997"/>
    <m/>
    <m/>
  </r>
  <r>
    <x v="2359"/>
    <n v="13.41"/>
    <n v="15.1"/>
    <n v="1524.67"/>
    <n v="1360.03"/>
    <n v="419.42"/>
    <n v="14801.72"/>
    <n v="44446.71"/>
    <n v="39650.949999999997"/>
    <n v="1.1111679050213041E-6"/>
    <n v="3763.0564627153676"/>
    <n v="941.3"/>
    <n v="2.9977227905188228"/>
    <n v="194182.1599238895"/>
    <m/>
    <m/>
    <n v="32.750005249182948"/>
    <m/>
    <m/>
    <n v="75.704255350408303"/>
    <n v="75.680000000000007"/>
    <n v="3.2049881617735032E-4"/>
    <n v="92.788333528333524"/>
    <n v="92.819199999999995"/>
    <n v="-3.3254403901850083E-4"/>
    <n v="3127.7788202749457"/>
    <n v="3165.5279999999998"/>
    <n v="-1.1925081605676513E-2"/>
    <n v="6.8139832994849279"/>
    <m/>
    <m/>
    <n v="24048912.218110733"/>
    <m/>
    <m/>
    <n v="2366"/>
    <n v="0.8880794701986755"/>
    <n v="70195.032216210209"/>
    <n v="3545880"/>
    <n v="139.80000000000001"/>
    <n v="-0.98020377671658088"/>
    <n v="27.194227483452437"/>
    <m/>
    <n v="27.104849999999999"/>
    <n v="3.2974719820415554E-3"/>
    <n v="27.561916155752105"/>
    <m/>
    <n v="27.8"/>
    <n v="3829785.8838223061"/>
    <m/>
    <m/>
    <n v="33.188092267262135"/>
    <m/>
    <n v="33.31"/>
    <m/>
    <m/>
  </r>
  <r>
    <x v="2360"/>
    <n v="12.81"/>
    <n v="15.17"/>
    <n v="1503.98"/>
    <n v="1341.57"/>
    <n v="422.41"/>
    <n v="14696.24"/>
    <n v="44375.54"/>
    <n v="39587.33"/>
    <n v="1.527885156615838E-6"/>
    <n v="3711.7196954604196"/>
    <n v="928.46"/>
    <n v="2.9977163210697495"/>
    <n v="190223.16896710865"/>
    <m/>
    <m/>
    <n v="32.969692446233054"/>
    <m/>
    <m/>
    <n v="75.577505597024512"/>
    <n v="75.56"/>
    <n v="2.3167809720092691E-4"/>
    <n v="92.63050584648937"/>
    <n v="92.671199999999999"/>
    <n v="-4.3912405915347286E-4"/>
    <n v="3085.0584988576097"/>
    <n v="3122.424"/>
    <n v="-1.1966824858632319E-2"/>
    <n v="6.861431422270762"/>
    <m/>
    <m/>
    <n v="23700741.274980269"/>
    <m/>
    <m/>
    <n v="2367"/>
    <n v="0.84442979564930787"/>
    <n v="68282.582027929078"/>
    <n v="3449330"/>
    <n v="138.28"/>
    <n v="-0.98020410281766923"/>
    <n v="27.559489851055204"/>
    <m/>
    <n v="27.470224999999999"/>
    <n v="3.2495129200873496E-3"/>
    <n v="27.933013865520312"/>
    <m/>
    <n v="27.92"/>
    <n v="3725332.5711623966"/>
    <m/>
    <m/>
    <n v="33.237806673058969"/>
    <m/>
    <n v="33.36"/>
    <m/>
    <m/>
  </r>
  <r>
    <x v="2361"/>
    <n v="12.31"/>
    <n v="14.86"/>
    <n v="1489.98"/>
    <n v="1329.08"/>
    <n v="425.39"/>
    <n v="14592.43"/>
    <n v="44821.19"/>
    <n v="39984.83"/>
    <n v="1.527885156615838E-6"/>
    <n v="3677.0789912649616"/>
    <n v="919.79"/>
    <n v="2.9977375175474421"/>
    <n v="187564.90737950732"/>
    <m/>
    <m/>
    <n v="33.122304049561073"/>
    <m/>
    <m/>
    <n v="76.334646055362697"/>
    <n v="76.319999999999993"/>
    <n v="1.9190324112550172E-4"/>
    <n v="93.557651315834718"/>
    <n v="93.598399999999998"/>
    <n v="-4.353566317937263E-4"/>
    <n v="3056.2487206233604"/>
    <n v="3093.2240000000002"/>
    <n v="-1.1953637814991591E-2"/>
    <n v="6.9094585339664327"/>
    <m/>
    <m/>
    <n v="23364131.225747235"/>
    <m/>
    <m/>
    <n v="2368"/>
    <n v="0.82839838492597584"/>
    <n v="67008.903866181121"/>
    <n v="3384530"/>
    <n v="135.80000000000001"/>
    <n v="-0.98020141530251437"/>
    <n v="27.81477281559534"/>
    <m/>
    <n v="27.724775000000001"/>
    <n v="3.2461152739864385E-3"/>
    <n v="28.192070195289279"/>
    <m/>
    <n v="28.18"/>
    <n v="3655807.287591855"/>
    <m/>
    <m/>
    <n v="32.902896091367289"/>
    <m/>
    <n v="32.93"/>
    <m/>
    <m/>
  </r>
  <r>
    <x v="2362"/>
    <n v="13.04"/>
    <n v="15.24"/>
    <n v="1515.6"/>
    <n v="1351.93"/>
    <n v="421.35"/>
    <n v="14731.1"/>
    <n v="45358.879999999997"/>
    <n v="40464.44"/>
    <n v="1.527885156615838E-6"/>
    <n v="3740.2146539130681"/>
    <n v="935.59"/>
    <n v="2.9977069591520515"/>
    <n v="192400.08292521976"/>
    <m/>
    <m/>
    <n v="32.836724357221968"/>
    <m/>
    <m/>
    <n v="77.24849838448948"/>
    <n v="77.2"/>
    <n v="6.2821741566687628E-4"/>
    <n v="94.676848544532547"/>
    <n v="94.718400000000003"/>
    <n v="-4.3868409377112449E-4"/>
    <n v="3108.7033676563356"/>
    <n v="3146.4319999999998"/>
    <n v="-1.1990925703674549E-2"/>
    <n v="6.8434632454447142"/>
    <m/>
    <m/>
    <n v="23806370.604696315"/>
    <m/>
    <m/>
    <n v="2369"/>
    <n v="0.85564304461942253"/>
    <n v="69310.648309405617"/>
    <n v="3500590"/>
    <n v="138.4"/>
    <n v="-0.98020029529039232"/>
    <n v="27.335298474672971"/>
    <m/>
    <n v="27.2483"/>
    <n v="3.1928037592425795E-3"/>
    <n v="27.706399978474266"/>
    <m/>
    <n v="27.94"/>
    <n v="3781345.9101570924"/>
    <m/>
    <m/>
    <n v="32.507079774890485"/>
    <m/>
    <n v="32.72"/>
    <m/>
    <m/>
  </r>
  <r>
    <x v="2363"/>
    <n v="14.73"/>
    <n v="16.239999999999998"/>
    <n v="1581.68"/>
    <n v="1410.88"/>
    <n v="399.53"/>
    <n v="15493.85"/>
    <n v="46391.48"/>
    <n v="41385.56"/>
    <n v="1.527885156615838E-6"/>
    <n v="3903.1924419196403"/>
    <n v="976.36"/>
    <n v="2.9976980231877999"/>
    <n v="204982.33198781672"/>
    <m/>
    <m/>
    <n v="32.119976676124814"/>
    <m/>
    <m/>
    <n v="79.005142656583686"/>
    <n v="78.959999999999994"/>
    <n v="5.717155089119963E-4"/>
    <n v="96.828954322422106"/>
    <n v="96.87"/>
    <n v="-4.2371918631045613E-4"/>
    <n v="3244.1629629811769"/>
    <n v="3283.4720000000002"/>
    <n v="-1.1971789928107657E-2"/>
    <n v="6.4887125975558861"/>
    <m/>
    <m/>
    <n v="26269672.186404668"/>
    <m/>
    <m/>
    <n v="2370"/>
    <n v="0.90701970443349766"/>
    <n v="75352.597516914626"/>
    <n v="3805550"/>
    <n v="151.96"/>
    <n v="-0.98019928853466265"/>
    <n v="26.142143500882195"/>
    <m/>
    <n v="26.060725000000001"/>
    <n v="3.1241840310349822E-3"/>
    <n v="26.49734142167917"/>
    <m/>
    <n v="26.49"/>
    <n v="4110932.4461084232"/>
    <m/>
    <m/>
    <n v="31.765972251523667"/>
    <m/>
    <n v="31.76"/>
    <m/>
    <m/>
  </r>
  <r>
    <x v="2364"/>
    <n v="14.37"/>
    <n v="15.94"/>
    <n v="1570.71"/>
    <n v="1401.09"/>
    <n v="406.61"/>
    <n v="15219.31"/>
    <n v="46056.61"/>
    <n v="41086.76"/>
    <n v="1.527885156615838E-6"/>
    <n v="3876.0266995300117"/>
    <n v="969.56"/>
    <n v="2.9977172114464414"/>
    <n v="202846.84925094221"/>
    <m/>
    <m/>
    <n v="32.230576938931783"/>
    <m/>
    <m/>
    <n v="78.432943261184519"/>
    <n v="78.400000000000006"/>
    <n v="4.2019465796583333E-4"/>
    <n v="96.126808969909817"/>
    <n v="96.171999999999997"/>
    <n v="-4.6989799619623351E-4"/>
    <n v="3221.5592599997867"/>
    <n v="3260.3919999999998"/>
    <n v="-1.191045125868706E-2"/>
    <n v="6.6033360718232075"/>
    <m/>
    <m/>
    <n v="25336782.472097743"/>
    <m/>
    <m/>
    <n v="2371"/>
    <n v="0.90150564617314932"/>
    <n v="74304.360417593489"/>
    <n v="3752360"/>
    <n v="146.91999999999999"/>
    <n v="-0.98019796596872544"/>
    <n v="26.322316021939201"/>
    <m/>
    <n v="26.2407"/>
    <n v="3.1102837172485298E-3"/>
    <n v="26.680258591585233"/>
    <m/>
    <n v="26.99"/>
    <n v="4053704.4231326068"/>
    <m/>
    <m/>
    <n v="31.994185194679851"/>
    <m/>
    <n v="32.22"/>
    <m/>
    <m/>
  </r>
  <r>
    <x v="2365"/>
    <n v="15.1"/>
    <n v="16.399999999999999"/>
    <n v="1608.19"/>
    <n v="1434.52"/>
    <n v="395.14"/>
    <n v="15648.81"/>
    <n v="46513.25"/>
    <n v="41493.94"/>
    <n v="1.3889776309117252E-6"/>
    <n v="3968.2254601290338"/>
    <n v="992.62"/>
    <n v="2.9977286979196811"/>
    <n v="210100.69227016746"/>
    <m/>
    <m/>
    <n v="31.843579695232599"/>
    <m/>
    <m/>
    <n v="79.204792502874412"/>
    <n v="79.16"/>
    <n v="5.658476866399198E-4"/>
    <n v="97.070188353896199"/>
    <n v="97.117599999999996"/>
    <n v="-4.881879917110199E-4"/>
    <n v="3298.1409964653976"/>
    <n v="3337.56"/>
    <n v="-1.1810725061003335E-2"/>
    <n v="6.4160087612048562"/>
    <m/>
    <m/>
    <n v="26760711.768115427"/>
    <m/>
    <m/>
    <n v="2372"/>
    <n v="0.92073170731707321"/>
    <n v="77842.293645426238"/>
    <n v="3930470"/>
    <n v="154.80000000000001"/>
    <n v="-0.98019516911579885"/>
    <n v="25.690675710216713"/>
    <m/>
    <n v="25.609774999999999"/>
    <n v="3.1589777815976827E-3"/>
    <n v="26.040897459103686"/>
    <m/>
    <n v="26.25"/>
    <n v="4246588.8944529369"/>
    <m/>
    <m/>
    <n v="31.673732129018024"/>
    <m/>
    <n v="31.71"/>
    <m/>
    <m/>
  </r>
  <r>
    <x v="2366"/>
    <n v="14.91"/>
    <n v="16.309999999999999"/>
    <n v="1578.89"/>
    <n v="1408.38"/>
    <n v="403.32"/>
    <n v="15324.88"/>
    <n v="45856.69"/>
    <n v="40908.17"/>
    <n v="1.3889776309117252E-6"/>
    <n v="3895.8324104635317"/>
    <n v="974.51"/>
    <n v="2.9977346671286407"/>
    <n v="204356.01166273106"/>
    <m/>
    <m/>
    <n v="32.132872152684925"/>
    <m/>
    <m/>
    <n v="78.084869440971161"/>
    <n v="78.040000000000006"/>
    <n v="5.7495439481236588E-4"/>
    <n v="95.696803848184146"/>
    <n v="95.747600000000006"/>
    <n v="-5.3052141062392977E-4"/>
    <n v="3237.9487161447205"/>
    <n v="3276.6080000000002"/>
    <n v="-1.1798568475472115E-2"/>
    <n v="6.5484710774240291"/>
    <m/>
    <m/>
    <n v="25650865.724925816"/>
    <m/>
    <m/>
    <n v="2373"/>
    <n v="0.91416309012875541"/>
    <n v="75002.862355337973"/>
    <n v="3787160"/>
    <n v="150.80000000000001"/>
    <n v="-0.98019548623365849"/>
    <n v="26.157596009266179"/>
    <m/>
    <n v="26.075724999999998"/>
    <n v="3.1397404776349891E-3"/>
    <n v="26.514474019789056"/>
    <m/>
    <n v="26.56"/>
    <n v="4091645.8739827191"/>
    <m/>
    <m/>
    <n v="32.119726825885188"/>
    <m/>
    <n v="32.270000000000003"/>
    <m/>
    <m/>
  </r>
  <r>
    <x v="2367"/>
    <n v="15.94"/>
    <n v="16.79"/>
    <n v="1624.29"/>
    <n v="1448.88"/>
    <n v="395.25"/>
    <n v="15631.57"/>
    <n v="45897.84"/>
    <n v="40944.83"/>
    <n v="1.3889776309117252E-6"/>
    <n v="4007.7569227428276"/>
    <n v="1002.51"/>
    <n v="2.9977226389191407"/>
    <n v="213168.7957362046"/>
    <m/>
    <m/>
    <n v="31.670034280210764"/>
    <m/>
    <m/>
    <n v="78.153034052860235"/>
    <n v="78.12"/>
    <n v="4.2286293983906376E-4"/>
    <n v="95.779490034631735"/>
    <n v="95.825599999999994"/>
    <n v="-4.8118629435411897E-4"/>
    <n v="3330.9647806631947"/>
    <n v="3370.424"/>
    <n v="-1.1707494171892097E-2"/>
    <n v="6.4170915640563964"/>
    <m/>
    <m/>
    <n v="26675512.555484541"/>
    <m/>
    <m/>
    <n v="2374"/>
    <n v="0.9493746277546159"/>
    <n v="79313.820656498909"/>
    <n v="4004030"/>
    <n v="156.44"/>
    <n v="-0.98019150189771331"/>
    <n v="25.404213310562174"/>
    <m/>
    <n v="25.322475000000001"/>
    <n v="3.2278957946318965E-3"/>
    <n v="25.751095341049176"/>
    <m/>
    <n v="26.06"/>
    <n v="4326778.6487664795"/>
    <m/>
    <m/>
    <n v="32.089800268380962"/>
    <m/>
    <n v="32.409999999999997"/>
    <m/>
    <m/>
  </r>
  <r>
    <x v="2368"/>
    <n v="14.76"/>
    <n v="15.99"/>
    <n v="1559.43"/>
    <n v="1391.02"/>
    <n v="403.95"/>
    <n v="15287.34"/>
    <n v="44546.13"/>
    <n v="39738.93"/>
    <n v="1.3889776309117252E-6"/>
    <n v="3847.6281853917294"/>
    <n v="962.45"/>
    <n v="2.9977434520148885"/>
    <n v="200397.75603050945"/>
    <m/>
    <m/>
    <n v="32.301553764118701"/>
    <m/>
    <m/>
    <n v="75.849545981044884"/>
    <n v="75.8"/>
    <n v="6.5364091088238041E-4"/>
    <n v="92.955650833490992"/>
    <n v="92.981999999999999"/>
    <n v="-2.8337921865528859E-4"/>
    <n v="3197.8530578776881"/>
    <n v="3235.5680000000002"/>
    <n v="-1.1656358983125115E-2"/>
    <n v="6.5579812772007742"/>
    <m/>
    <m/>
    <n v="25498702.826921005"/>
    <m/>
    <m/>
    <n v="2375"/>
    <n v="0.92307692307692302"/>
    <n v="72976.678482843054"/>
    <n v="3683520"/>
    <n v="148.96"/>
    <n v="-0.9801883311390075"/>
    <n v="26.417482175072443"/>
    <m/>
    <n v="26.332075"/>
    <n v="3.2434654341688685E-3"/>
    <n v="26.778493878512975"/>
    <m/>
    <n v="26.66"/>
    <n v="3981030.5043744645"/>
    <m/>
    <m/>
    <n v="33.033727521241204"/>
    <m/>
    <n v="33.04"/>
    <m/>
    <m/>
  </r>
  <r>
    <x v="2369"/>
    <n v="13.98"/>
    <n v="15.66"/>
    <n v="1535.42"/>
    <n v="1369.6"/>
    <n v="410.43"/>
    <n v="15041.98"/>
    <n v="44304.73"/>
    <n v="39523.519999999997"/>
    <n v="1.3889776309117252E-6"/>
    <n v="3788.2952213506937"/>
    <n v="947.61"/>
    <n v="2.9977366441370328"/>
    <n v="195767.05972519956"/>
    <m/>
    <m/>
    <n v="32.549408698510803"/>
    <m/>
    <m/>
    <n v="75.436670132929194"/>
    <n v="75.400000000000006"/>
    <n v="4.8634128553293188E-4"/>
    <n v="92.448837217479394"/>
    <n v="92.483599999999996"/>
    <n v="-3.7588050768566639E-4"/>
    <n v="3148.5194708998065"/>
    <n v="3185.4"/>
    <n v="-1.1577989922833432E-2"/>
    <n v="6.6628166136758447"/>
    <m/>
    <m/>
    <n v="24678320.741934836"/>
    <m/>
    <m/>
    <n v="2376"/>
    <n v="0.89272030651340994"/>
    <n v="70726.792521846044"/>
    <n v="3569080"/>
    <n v="143.04"/>
    <n v="-0.98018346674161239"/>
    <n v="26.823029613198507"/>
    <m/>
    <n v="26.736574999999998"/>
    <n v="3.2335709865047857E-3"/>
    <n v="27.189881882090351"/>
    <m/>
    <n v="27.18"/>
    <n v="3858255.4785969933"/>
    <m/>
    <m/>
    <n v="33.211608819147081"/>
    <m/>
    <n v="33.15"/>
    <m/>
    <m/>
  </r>
  <r>
    <x v="2370"/>
    <n v="14.99"/>
    <n v="16.21"/>
    <n v="1597.22"/>
    <n v="1424.72"/>
    <n v="397.68"/>
    <n v="15509.37"/>
    <n v="45198.16"/>
    <n v="40320.370000000003"/>
    <n v="1.1111679050213041E-6"/>
    <n v="3940.4842247707602"/>
    <n v="985.68"/>
    <n v="2.9977317433353221"/>
    <n v="207579.15218750588"/>
    <m/>
    <m/>
    <n v="31.891937576455405"/>
    <m/>
    <m/>
    <n v="76.952263971310913"/>
    <n v="76.92"/>
    <n v="4.1944840497798452E-4"/>
    <n v="94.30370235696482"/>
    <n v="94.341200000000001"/>
    <n v="-3.9746837050180783E-4"/>
    <n v="3274.9500179610955"/>
    <n v="3313.3440000000001"/>
    <n v="-1.1587683632880985E-2"/>
    <n v="6.4547751694072817"/>
    <m/>
    <m/>
    <n v="26205959.878193624"/>
    <m/>
    <m/>
    <n v="2377"/>
    <n v="0.92473781616286244"/>
    <n v="76411.912870755637"/>
    <n v="3855460"/>
    <n v="152.04"/>
    <n v="-0.98018085705188085"/>
    <n v="25.739931139157569"/>
    <m/>
    <n v="25.658249999999999"/>
    <n v="3.1834259607561588E-3"/>
    <n v="26.092829488767304"/>
    <m/>
    <n v="26.28"/>
    <n v="4168257.5481909798"/>
    <m/>
    <m/>
    <n v="32.538513643855637"/>
    <m/>
    <n v="32.299999999999997"/>
    <m/>
    <m/>
  </r>
  <r>
    <x v="2371"/>
    <n v="16.77"/>
    <n v="17.71"/>
    <n v="1728.6"/>
    <n v="1541.91"/>
    <n v="365.09"/>
    <n v="16780.52"/>
    <n v="47491.21"/>
    <n v="42365.91"/>
    <n v="1.1111679050213041E-6"/>
    <n v="4264.5064185245546"/>
    <n v="1066.73"/>
    <n v="2.9977374017085436"/>
    <n v="233188.47576410501"/>
    <m/>
    <m/>
    <n v="30.579509833705789"/>
    <m/>
    <m/>
    <n v="80.854331617533248"/>
    <n v="80.84"/>
    <n v="1.7728373989656099E-4"/>
    <n v="99.084738191772402"/>
    <n v="99.126000000000005"/>
    <n v="-4.1625616112428432E-4"/>
    <n v="3544.2282816831112"/>
    <n v="3585.904"/>
    <n v="-1.1622095381496278E-2"/>
    <n v="5.9254796300134487"/>
    <m/>
    <m/>
    <n v="30499324.558577314"/>
    <m/>
    <m/>
    <n v="2378"/>
    <n v="0.9469226425748164"/>
    <n v="88979.401215592239"/>
    <n v="4489700"/>
    <n v="176.8"/>
    <n v="-0.98018143724177731"/>
    <n v="23.621599075699994"/>
    <m/>
    <n v="23.547350000000002"/>
    <n v="3.153181810267025E-3"/>
    <n v="23.945711005583444"/>
    <m/>
    <n v="24.2"/>
    <n v="4853761.5542131364"/>
    <m/>
    <m/>
    <n v="30.886656026767191"/>
    <m/>
    <n v="31.04"/>
    <m/>
    <m/>
  </r>
  <r>
    <x v="2372"/>
    <n v="16.489999999999998"/>
    <n v="17.62"/>
    <n v="1740.9"/>
    <n v="1552.88"/>
    <n v="367.07"/>
    <n v="16689.18"/>
    <n v="47512.72"/>
    <n v="42385.06"/>
    <n v="1.1111679050213041E-6"/>
    <n v="4294.7461520976458"/>
    <n v="1074.29"/>
    <n v="2.9977530760759628"/>
    <n v="235674.76340774051"/>
    <m/>
    <m/>
    <n v="30.469936992323969"/>
    <m/>
    <m/>
    <n v="80.888980230569047"/>
    <n v="80.84"/>
    <n v="6.0589102633645808E-4"/>
    <n v="99.126316443940397"/>
    <n v="99.159599999999998"/>
    <n v="-3.356564171255183E-4"/>
    <n v="3569.3411980483161"/>
    <n v="3610.9360000000001"/>
    <n v="-1.1519119129135502E-2"/>
    <n v="5.9572889591633267"/>
    <m/>
    <m/>
    <n v="30164998.043893643"/>
    <m/>
    <m/>
    <n v="2379"/>
    <n v="0.93586833144154358"/>
    <n v="90242.457349590972"/>
    <n v="4553150"/>
    <n v="175.4"/>
    <n v="-0.98018021428031343"/>
    <n v="23.452449606758709"/>
    <m/>
    <n v="23.376799999999999"/>
    <n v="3.2360976163849919E-3"/>
    <n v="23.774495038193521"/>
    <m/>
    <n v="24.21"/>
    <n v="4922609.1706123827"/>
    <m/>
    <m/>
    <n v="30.871587252441085"/>
    <m/>
    <n v="31.26"/>
    <m/>
    <m/>
  </r>
  <r>
    <x v="2373"/>
    <n v="16.809999999999999"/>
    <n v="17.899999999999999"/>
    <n v="1740.9"/>
    <n v="1552.88"/>
    <n v="359.01"/>
    <n v="17055.91"/>
    <n v="47797.82"/>
    <n v="42639.34"/>
    <n v="1.1111679050213041E-6"/>
    <n v="4294.6414308901012"/>
    <n v="1074.27"/>
    <n v="2.9977300221453649"/>
    <n v="235672.50351274892"/>
    <m/>
    <m/>
    <n v="30.469143939169374"/>
    <m/>
    <m/>
    <n v="81.372370229854582"/>
    <n v="81.319999999999993"/>
    <n v="6.4400184277646488E-4"/>
    <n v="99.717804262469286"/>
    <n v="99.751999999999995"/>
    <n v="-3.428075380013107E-4"/>
    <n v="3569.2385183700162"/>
    <n v="3610.6559999999999"/>
    <n v="-1.1470902138000283E-2"/>
    <n v="5.8261615461533998"/>
    <m/>
    <m/>
    <n v="31488297.988908108"/>
    <m/>
    <m/>
    <n v="2380"/>
    <n v="0.93910614525139668"/>
    <n v="90239.416302398095"/>
    <n v="4551500"/>
    <n v="183.4"/>
    <n v="-0.98017369739593585"/>
    <n v="23.451357300886613"/>
    <m/>
    <n v="23.377624999999998"/>
    <n v="3.1539688435680002E-3"/>
    <n v="23.773642125010966"/>
    <m/>
    <n v="23.72"/>
    <n v="4922392.1115499893"/>
    <m/>
    <m/>
    <n v="30.685278963967203"/>
    <m/>
    <n v="30.71"/>
    <m/>
    <m/>
  </r>
  <r>
    <x v="2374"/>
    <n v="17.010000000000002"/>
    <n v="18.05"/>
    <n v="1757.59"/>
    <n v="1567.76"/>
    <n v="352.75"/>
    <n v="17352.96"/>
    <n v="48067.54"/>
    <n v="42879.91"/>
    <n v="1.1111679050213041E-6"/>
    <n v="4335.7084152213956"/>
    <n v="1084.54"/>
    <n v="2.9977395164967597"/>
    <n v="239057.60121891336"/>
    <m/>
    <m/>
    <n v="30.322374056709005"/>
    <m/>
    <m/>
    <n v="81.829553895870262"/>
    <n v="81.8"/>
    <n v="3.6129457054112635E-4"/>
    <n v="100.27716726370949"/>
    <n v="100.3124"/>
    <n v="-3.5123012001014864E-4"/>
    <n v="3603.3359996253234"/>
    <n v="3645.152"/>
    <n v="-1.1471675358030731E-2"/>
    <n v="5.7242580231354649"/>
    <m/>
    <m/>
    <n v="32582632.331028003"/>
    <m/>
    <m/>
    <n v="2381"/>
    <n v="0.94238227146814413"/>
    <n v="91965.700566744068"/>
    <n v="4638220"/>
    <n v="187.8"/>
    <n v="-0.98017219955785972"/>
    <n v="23.225560017887631"/>
    <m/>
    <n v="23.152525000000001"/>
    <n v="3.1545163168005264E-3"/>
    <n v="23.544993724468341"/>
    <m/>
    <n v="23.41"/>
    <n v="5016505.5511156851"/>
    <m/>
    <m/>
    <n v="30.511058824588694"/>
    <m/>
    <n v="30.58"/>
    <m/>
    <m/>
  </r>
  <r>
    <x v="2375"/>
    <n v="16.61"/>
    <n v="17.64"/>
    <n v="1699.57"/>
    <n v="1516"/>
    <n v="365.98"/>
    <n v="16702.490000000002"/>
    <n v="47011.89"/>
    <n v="41938"/>
    <n v="8.3336527945121475E-7"/>
    <n v="4192.1729546093457"/>
    <n v="1048.6300000000001"/>
    <n v="2.9977617983553255"/>
    <n v="227210.06373353483"/>
    <m/>
    <m/>
    <n v="30.819715712777455"/>
    <m/>
    <m/>
    <n v="80.024623471182366"/>
    <n v="80"/>
    <n v="3.0779338977948711E-4"/>
    <n v="98.061841457766249"/>
    <n v="98.099599999999995"/>
    <n v="-3.8490006313729452E-4"/>
    <n v="3483.9700099519869"/>
    <n v="3524.0720000000001"/>
    <n v="-1.1379446858070241E-2"/>
    <n v="5.9376465453285503"/>
    <m/>
    <m/>
    <n v="30130752.502392273"/>
    <m/>
    <m/>
    <n v="2382"/>
    <n v="0.94160997732426299"/>
    <n v="85881.580665682399"/>
    <n v="4329790"/>
    <n v="173.52"/>
    <n v="-0.98016495472859366"/>
    <n v="23.987888364134001"/>
    <m/>
    <n v="23.914400000000001"/>
    <n v="3.0729754513598717E-3"/>
    <n v="24.318847673006676"/>
    <m/>
    <n v="24.34"/>
    <n v="4684431.5819324134"/>
    <m/>
    <m/>
    <n v="31.176762851284625"/>
    <m/>
    <n v="31.09"/>
    <m/>
    <m/>
  </r>
  <r>
    <x v="2376"/>
    <n v="15.88"/>
    <n v="17.3"/>
    <n v="1687.11"/>
    <n v="1504.89"/>
    <n v="367.38"/>
    <n v="16638.3"/>
    <n v="46747.25"/>
    <n v="41701.89"/>
    <n v="8.3336527945121475E-7"/>
    <n v="4161.3375482534639"/>
    <n v="1040.92"/>
    <n v="2.9977496332604461"/>
    <n v="224710.24687784622"/>
    <m/>
    <m/>
    <n v="30.931841698802668"/>
    <m/>
    <m/>
    <n v="79.572207421136355"/>
    <n v="79.52"/>
    <n v="6.565319559401761E-4"/>
    <n v="97.506584469586457"/>
    <n v="97.54"/>
    <n v="-3.4258284204990996E-4"/>
    <n v="3458.3382602177303"/>
    <n v="3497.88"/>
    <n v="-1.1304487227197568E-2"/>
    <n v="5.9600335006222096"/>
    <m/>
    <m/>
    <n v="29896881.877789948"/>
    <m/>
    <m/>
    <n v="2383"/>
    <n v="0.91791907514450866"/>
    <n v="84619.963344722491"/>
    <n v="4265190"/>
    <n v="172.48"/>
    <n v="-0.98016032970518951"/>
    <n v="24.162558077237016"/>
    <m/>
    <n v="24.088225000000001"/>
    <n v="3.0858677730307704E-3"/>
    <n v="24.496182610986654"/>
    <m/>
    <n v="24.4"/>
    <n v="4615567.0937579861"/>
    <m/>
    <m/>
    <n v="31.351153850100125"/>
    <m/>
    <n v="31.3"/>
    <m/>
    <m/>
  </r>
  <r>
    <x v="2377"/>
    <n v="15.77"/>
    <n v="17.14"/>
    <n v="1665.36"/>
    <n v="1485.49"/>
    <n v="375.7"/>
    <n v="16261.7"/>
    <n v="46747.29"/>
    <n v="41701.89"/>
    <n v="8.3336527945121475E-7"/>
    <n v="4107.5899723354305"/>
    <n v="1027.48"/>
    <n v="2.9977322890328089"/>
    <n v="220362.92039471748"/>
    <m/>
    <m/>
    <n v="31.130407378308451"/>
    <m/>
    <m/>
    <n v="79.570335252828613"/>
    <n v="79.52"/>
    <n v="6.3298859190918932E-4"/>
    <n v="97.503422132683795"/>
    <n v="97.536799999999999"/>
    <n v="-3.4220793911843295E-4"/>
    <n v="3413.657553744441"/>
    <n v="3452.6959999999999"/>
    <n v="-1.1306656090069644E-2"/>
    <n v="6.0946755161901729"/>
    <m/>
    <m/>
    <n v="28541304.502974268"/>
    <m/>
    <m/>
    <n v="2384"/>
    <n v="0.92007001166861135"/>
    <n v="82435.461323927084"/>
    <n v="4155910"/>
    <n v="165.2"/>
    <n v="-0.98016428139109679"/>
    <n v="24.47290516048324"/>
    <m/>
    <n v="24.397549999999999"/>
    <n v="3.0886363787856475E-3"/>
    <n v="24.811073412191913"/>
    <m/>
    <n v="24.92"/>
    <n v="4496366.1806738842"/>
    <m/>
    <m/>
    <n v="31.350020413838624"/>
    <m/>
    <n v="31.43"/>
    <m/>
    <m/>
  </r>
  <r>
    <x v="2378"/>
    <n v="15.85"/>
    <n v="17.170000000000002"/>
    <n v="1675.17"/>
    <n v="1494.24"/>
    <n v="373.8"/>
    <n v="16343.79"/>
    <n v="46949.53"/>
    <n v="41882.269999999997"/>
    <n v="8.3336527945121475E-7"/>
    <n v="4131.6854691043172"/>
    <n v="1033.5"/>
    <n v="2.9977604926021453"/>
    <n v="222307.79828223729"/>
    <m/>
    <m/>
    <n v="31.037915610574199"/>
    <m/>
    <m/>
    <n v="79.912627025028229"/>
    <n v="79.88"/>
    <n v="4.0845048858573207E-4"/>
    <n v="97.921985642851894"/>
    <n v="97.956400000000002"/>
    <n v="-3.5132321265485267E-4"/>
    <n v="3433.6662832357729"/>
    <n v="3472.6559999999999"/>
    <n v="-1.1227635782014467E-2"/>
    <n v="6.0635210956590964"/>
    <m/>
    <m/>
    <n v="28827265.029142741"/>
    <m/>
    <m/>
    <n v="2385"/>
    <n v="0.92312172393709946"/>
    <n v="83403.791857205651"/>
    <n v="4203940"/>
    <n v="167.28"/>
    <n v="-0.98016056559865139"/>
    <n v="24.327618986543811"/>
    <m/>
    <n v="24.251825"/>
    <n v="3.1252900160632091E-3"/>
    <n v="24.664036732023696"/>
    <m/>
    <n v="24.71"/>
    <n v="4549134.3189358776"/>
    <m/>
    <m/>
    <n v="31.213288554302146"/>
    <m/>
    <n v="31.33"/>
    <m/>
    <m/>
  </r>
  <r>
    <x v="2379"/>
    <n v="15.63"/>
    <n v="16.829999999999998"/>
    <n v="1606.73"/>
    <n v="1433.19"/>
    <n v="386.53"/>
    <n v="15787.49"/>
    <n v="45682.87"/>
    <n v="40752.21"/>
    <n v="5.6333572096001205E-7"/>
    <n v="3962.5932858001852"/>
    <n v="991.21"/>
    <n v="2.9977333620526276"/>
    <n v="208677.58706921415"/>
    <m/>
    <m/>
    <n v="31.669499017044522"/>
    <m/>
    <m/>
    <n v="77.7509617577239"/>
    <n v="77.72"/>
    <n v="3.9837567838274524E-4"/>
    <n v="95.270615748211355"/>
    <n v="95.305599999999998"/>
    <n v="-3.6707446140249456E-4"/>
    <n v="3293.0931412264949"/>
    <n v="3330.576"/>
    <n v="-1.1254167079059352E-2"/>
    <n v="6.2689875844536394"/>
    <m/>
    <m/>
    <n v="26858717.175222851"/>
    <m/>
    <m/>
    <n v="2386"/>
    <n v="0.92869875222816411"/>
    <n v="76580.810154584542"/>
    <n v="3860010"/>
    <n v="154.80000000000001"/>
    <n v="-0.98016046327481421"/>
    <n v="25.31803193303632"/>
    <m/>
    <n v="25.240575"/>
    <n v="3.06874677127289E-3"/>
    <n v="25.668948354208265"/>
    <m/>
    <n v="25.64"/>
    <n v="4176847.913545303"/>
    <m/>
    <m/>
    <n v="32.051977444956535"/>
    <m/>
    <n v="32.11"/>
    <m/>
    <m/>
  </r>
  <r>
    <x v="2380"/>
    <n v="14.53"/>
    <n v="16.11"/>
    <n v="1556.71"/>
    <n v="1388.57"/>
    <n v="399.68"/>
    <n v="15250.08"/>
    <n v="44865.8"/>
    <n v="40023.31"/>
    <n v="5.6333572096001205E-7"/>
    <n v="3839.137989139494"/>
    <n v="960.33"/>
    <n v="2.9977278530708129"/>
    <n v="198930.43225140343"/>
    <m/>
    <m/>
    <n v="32.161650644772493"/>
    <m/>
    <m/>
    <n v="76.358469627905109"/>
    <n v="76.319999999999993"/>
    <n v="5.0405696940658551E-4"/>
    <n v="93.563519705908021"/>
    <n v="93.602400000000003"/>
    <n v="-4.1537710669792283E-4"/>
    <n v="3190.476349936866"/>
    <n v="3225.384"/>
    <n v="-1.0822788872002276E-2"/>
    <n v="6.4819073945328975"/>
    <m/>
    <m/>
    <n v="25028256.235943004"/>
    <m/>
    <m/>
    <n v="2387"/>
    <n v="0.90192427063935443"/>
    <n v="71809.956473295068"/>
    <n v="3618510"/>
    <n v="143.6"/>
    <n v="-0.98015482713235691"/>
    <n v="26.105051070205665"/>
    <m/>
    <n v="26.017225"/>
    <n v="3.3756893829248735E-3"/>
    <n v="26.46714455501202"/>
    <m/>
    <n v="26.56"/>
    <n v="3916594.5588947991"/>
    <m/>
    <m/>
    <n v="32.624075501658169"/>
    <m/>
    <n v="32.68"/>
    <m/>
    <m/>
  </r>
  <r>
    <x v="2381"/>
    <n v="13.82"/>
    <n v="15.61"/>
    <n v="1498.46"/>
    <n v="1336.61"/>
    <n v="412.67"/>
    <n v="14754.74"/>
    <n v="44079.78"/>
    <n v="39322.11"/>
    <n v="5.6333572096001205E-7"/>
    <n v="3695.3924864499504"/>
    <n v="924.37"/>
    <n v="2.997741690502667"/>
    <n v="187762.7287977279"/>
    <m/>
    <m/>
    <n v="32.762539031023906"/>
    <m/>
    <m/>
    <n v="75.018889010542239"/>
    <n v="75"/>
    <n v="2.5185347389644619E-4"/>
    <n v="91.921286986352186"/>
    <n v="91.960400000000007"/>
    <n v="-4.2532452716415037E-4"/>
    <n v="3071.0010434609703"/>
    <n v="3104.8319999999999"/>
    <n v="-1.0896227731171826E-2"/>
    <n v="6.6922091554661556"/>
    <m/>
    <m/>
    <n v="23400581.165646933"/>
    <m/>
    <m/>
    <n v="2388"/>
    <n v="0.88532991672005135"/>
    <n v="66433.490470431891"/>
    <n v="3347150"/>
    <n v="134.6"/>
    <n v="-0.98015222189909867"/>
    <n v="27.080635291935639"/>
    <m/>
    <n v="26.9941"/>
    <n v="3.2057113197194731E-3"/>
    <n v="27.456539503066864"/>
    <m/>
    <n v="27.41"/>
    <n v="3623316.4948308468"/>
    <m/>
    <m/>
    <n v="33.194433380809421"/>
    <m/>
    <n v="33.22"/>
    <m/>
    <m/>
  </r>
  <r>
    <x v="2382"/>
    <n v="14.29"/>
    <n v="15.85"/>
    <n v="1507.37"/>
    <n v="1344.55"/>
    <n v="406.5"/>
    <n v="14975.27"/>
    <n v="44208.81"/>
    <n v="39437.19"/>
    <n v="5.6333572096001205E-7"/>
    <n v="3717.275034346585"/>
    <n v="929.84"/>
    <n v="2.9977577156785951"/>
    <n v="189433.99127336609"/>
    <m/>
    <m/>
    <n v="32.664377522763253"/>
    <m/>
    <m/>
    <n v="75.236649155193348"/>
    <n v="75.2"/>
    <n v="4.8735578714564909E-4"/>
    <n v="92.187289482915261"/>
    <n v="92.226799999999997"/>
    <n v="-4.2840602823401852E-4"/>
    <n v="3089.1551538899976"/>
    <n v="3123.0880000000002"/>
    <n v="-1.0865158493773674E-2"/>
    <n v="6.5917899522950822"/>
    <m/>
    <m/>
    <n v="24098253.709777292"/>
    <m/>
    <m/>
    <n v="2389"/>
    <n v="0.90157728706624607"/>
    <n v="67220.508363064058"/>
    <n v="3386290"/>
    <n v="138.80000000000001"/>
    <n v="-0.98014921688246903"/>
    <n v="26.918511649122756"/>
    <m/>
    <n v="26.832249999999998"/>
    <n v="3.2148496351500633E-3"/>
    <n v="27.292442527717828"/>
    <m/>
    <n v="26.94"/>
    <n v="3666200.7296806863"/>
    <m/>
    <m/>
    <n v="33.096081124292212"/>
    <m/>
    <n v="32.799999999999997"/>
    <m/>
    <m/>
  </r>
  <r>
    <x v="2383"/>
    <n v="14.16"/>
    <n v="15.7"/>
    <n v="1507.37"/>
    <n v="1344.55"/>
    <n v="411.18"/>
    <n v="14802.85"/>
    <n v="44202.5"/>
    <n v="39431.54"/>
    <n v="5.6333572096001205E-7"/>
    <n v="3717.1843939416385"/>
    <n v="929.82"/>
    <n v="2.9977462239375776"/>
    <n v="189432.17478303879"/>
    <m/>
    <m/>
    <n v="32.663527354033207"/>
    <m/>
    <m/>
    <n v="75.224076222359386"/>
    <n v="75.2"/>
    <n v="3.201625313746792E-4"/>
    <n v="92.171063169279421"/>
    <n v="92.206400000000002"/>
    <n v="-3.8323620400082525E-4"/>
    <n v="3089.0662877828308"/>
    <n v="3123.04"/>
    <n v="-1.0878410848778497E-2"/>
    <n v="6.6673153181995382"/>
    <m/>
    <m/>
    <n v="23541542.884563569"/>
    <m/>
    <m/>
    <n v="2390"/>
    <n v="0.90191082802547773"/>
    <n v="67218.243124015105"/>
    <n v="3386310"/>
    <n v="134.63999999999999"/>
    <n v="-0.98015000306409772"/>
    <n v="26.917257910224031"/>
    <m/>
    <n v="26.831700000000001"/>
    <n v="3.1886876427520416E-3"/>
    <n v="27.291448456021168"/>
    <m/>
    <n v="27.38"/>
    <n v="3666037.0626207646"/>
    <m/>
    <m/>
    <n v="33.099617030222007"/>
    <m/>
    <n v="33.1"/>
    <m/>
    <m/>
  </r>
  <r>
    <x v="2384"/>
    <n v="14.38"/>
    <n v="15.6"/>
    <n v="1484.88"/>
    <n v="1324.49"/>
    <n v="415.15"/>
    <n v="14659.71"/>
    <n v="43682.07"/>
    <n v="38967.22"/>
    <n v="2.8166421106590178E-7"/>
    <n v="3661.4560540497478"/>
    <n v="915.88"/>
    <n v="2.9977464886772807"/>
    <n v="185187.50027225481"/>
    <m/>
    <m/>
    <n v="32.904619536938313"/>
    <m/>
    <m/>
    <n v="74.332967594226048"/>
    <n v="74.319999999999993"/>
    <n v="1.7448323770263841E-4"/>
    <n v="91.076766607607638"/>
    <n v="91.11"/>
    <n v="-3.6476119407702345E-4"/>
    <n v="3042.7163891338978"/>
    <n v="3076.328"/>
    <n v="-1.092588659795124E-2"/>
    <n v="6.7305826550687904"/>
    <m/>
    <m/>
    <n v="23080986.11609697"/>
    <m/>
    <m/>
    <n v="2391"/>
    <n v="0.92179487179487185"/>
    <n v="65205.926844203095"/>
    <n v="3286030"/>
    <n v="132.47999999999999"/>
    <n v="-0.9801566246065303"/>
    <n v="27.315032688293353"/>
    <m/>
    <n v="27.2303"/>
    <n v="3.1117060147465292E-3"/>
    <n v="27.695596454933497"/>
    <m/>
    <n v="27.66"/>
    <n v="3556166.9447292788"/>
    <m/>
    <m/>
    <n v="33.485688939831306"/>
    <m/>
    <n v="33.520000000000003"/>
    <m/>
    <m/>
  </r>
  <r>
    <x v="2385"/>
    <n v="14.53"/>
    <n v="15.66"/>
    <n v="1475.56"/>
    <n v="1316.17"/>
    <n v="420.84"/>
    <n v="14459.04"/>
    <n v="43364.46"/>
    <n v="38683.879999999997"/>
    <n v="2.8166421106590178E-7"/>
    <n v="3638.3858346072411"/>
    <n v="910.1"/>
    <n v="2.9977868746371179"/>
    <n v="183440.81299479873"/>
    <m/>
    <m/>
    <n v="33.007108293145599"/>
    <m/>
    <m/>
    <n v="73.790697229528234"/>
    <n v="73.760000000000005"/>
    <n v="4.1617718991626695E-4"/>
    <n v="90.411542607765981"/>
    <n v="90.444400000000002"/>
    <n v="-3.6328829904364035E-4"/>
    <n v="3023.5160894127735"/>
    <n v="3056.7040000000002"/>
    <n v="-1.0857417200758279E-2"/>
    <n v="6.8224574230208814"/>
    <m/>
    <m/>
    <n v="22447386.375293683"/>
    <m/>
    <m/>
    <n v="2392"/>
    <n v="0.92784163473818637"/>
    <n v="64384.553766699173"/>
    <n v="3244090"/>
    <n v="129.36000000000001"/>
    <n v="-0.98015327757038206"/>
    <n v="27.485336323467923"/>
    <m/>
    <n v="27.399274999999999"/>
    <n v="3.1410073247530867E-3"/>
    <n v="27.868547919581335"/>
    <m/>
    <n v="27.95"/>
    <n v="3511331.9096498676"/>
    <m/>
    <m/>
    <n v="33.727933396158242"/>
    <m/>
    <n v="33.86"/>
    <m/>
    <m/>
  </r>
  <r>
    <x v="2386"/>
    <n v="13.59"/>
    <n v="15.18"/>
    <n v="1403.93"/>
    <n v="1252.28"/>
    <n v="435.05"/>
    <n v="13970.81"/>
    <n v="42407.02"/>
    <n v="37829.769999999997"/>
    <n v="2.8166421106590178E-7"/>
    <n v="3461.6785983597447"/>
    <n v="865.9"/>
    <n v="2.9977810351769776"/>
    <n v="170082.20665302523"/>
    <m/>
    <m/>
    <n v="33.807349845145396"/>
    <m/>
    <m/>
    <n v="72.159719528917961"/>
    <n v="72.12"/>
    <n v="5.5074222016027186E-4"/>
    <n v="88.412411174208799"/>
    <n v="88.444800000000001"/>
    <n v="-3.6620384455843258E-4"/>
    <n v="2876.6647225017846"/>
    <n v="2907.616"/>
    <n v="-1.0644898603603625E-2"/>
    <n v="7.0524367116131277"/>
    <m/>
    <m/>
    <n v="20929856.445895534"/>
    <m/>
    <m/>
    <n v="2393"/>
    <n v="0.89525691699604748"/>
    <n v="58131.838163135675"/>
    <n v="2928230"/>
    <n v="119.76"/>
    <n v="-0.98014778956463955"/>
    <n v="28.818197176658774"/>
    <m/>
    <n v="28.720874999999999"/>
    <n v="3.3885519385734586E-3"/>
    <n v="29.220280489379469"/>
    <m/>
    <n v="28.95"/>
    <n v="3170292.7954498427"/>
    <m/>
    <m/>
    <n v="34.471354642577552"/>
    <m/>
    <n v="34.39"/>
    <m/>
    <m/>
  </r>
  <r>
    <x v="2387"/>
    <n v="13.16"/>
    <n v="15.02"/>
    <n v="1408.45"/>
    <n v="1256.31"/>
    <n v="438.53"/>
    <n v="13858.98"/>
    <n v="42524.56"/>
    <n v="37934.61"/>
    <n v="2.8166421106590178E-7"/>
    <n v="3472.7389095872577"/>
    <n v="868.67"/>
    <n v="2.9977654455515417"/>
    <n v="170901.58786583555"/>
    <m/>
    <m/>
    <n v="33.75207311807798"/>
    <m/>
    <m/>
    <n v="72.357961022982934"/>
    <n v="72.319999999999993"/>
    <n v="5.2490352575973453E-4"/>
    <n v="88.654513618309807"/>
    <n v="88.686000000000007"/>
    <n v="-3.5503215490828577E-4"/>
    <n v="2885.8391842411829"/>
    <n v="2917.0239999999999"/>
    <n v="-1.069062707705426E-2"/>
    <n v="7.1084601950399611"/>
    <m/>
    <m/>
    <n v="20593219.833081219"/>
    <m/>
    <m/>
    <n v="2394"/>
    <n v="0.87616511318242352"/>
    <n v="58504.018231309259"/>
    <n v="2947110"/>
    <n v="118.6"/>
    <n v="-0.98014868185058945"/>
    <n v="28.724118570041313"/>
    <m/>
    <n v="28.628050000000002"/>
    <n v="3.3557496944889298E-3"/>
    <n v="29.125176756026015"/>
    <m/>
    <n v="29.1"/>
    <n v="3190554.2866752348"/>
    <m/>
    <m/>
    <n v="34.374560276354686"/>
    <m/>
    <n v="34.11"/>
    <m/>
    <m/>
  </r>
  <r>
    <x v="2388"/>
    <n v="13.12"/>
    <n v="15.32"/>
    <n v="1432.14"/>
    <n v="1277.44"/>
    <n v="431.48"/>
    <n v="14081.75"/>
    <n v="43686.36"/>
    <n v="38971"/>
    <n v="2.8166421106590178E-7"/>
    <n v="3531.0639579630383"/>
    <n v="883.25"/>
    <n v="2.9978080475098086"/>
    <n v="175211.52336547157"/>
    <m/>
    <m/>
    <n v="33.46736232787871"/>
    <m/>
    <m/>
    <n v="74.333017350767932"/>
    <n v="74.319999999999993"/>
    <n v="1.7515272830914697E-4"/>
    <n v="91.073583704024088"/>
    <n v="91.106800000000007"/>
    <n v="-3.6458635333391776E-4"/>
    <n v="2934.2919804093526"/>
    <n v="2965.4479999999999"/>
    <n v="-1.0506344940341972E-2"/>
    <n v="6.9937982383909851"/>
    <m/>
    <m/>
    <n v="21253634.016192887"/>
    <m/>
    <m/>
    <n v="2395"/>
    <n v="0.85639686684073102"/>
    <n v="60469.949946295375"/>
    <n v="3045580"/>
    <n v="122.56"/>
    <n v="-0.98014501344693117"/>
    <n v="28.239689493432206"/>
    <m/>
    <n v="28.142675000000001"/>
    <n v="3.4472378134702275E-3"/>
    <n v="28.634266528334877"/>
    <m/>
    <n v="28.55"/>
    <n v="3297730.6187006054"/>
    <m/>
    <m/>
    <n v="33.434205143624737"/>
    <m/>
    <n v="33.39"/>
    <m/>
    <m/>
  </r>
  <r>
    <x v="2389"/>
    <n v="14.31"/>
    <n v="15.92"/>
    <n v="1463.76"/>
    <n v="1305.6500000000001"/>
    <n v="425.15"/>
    <n v="14288.33"/>
    <n v="44043.99"/>
    <n v="39290"/>
    <n v="5.6333572096001205E-7"/>
    <n v="3608.761782709299"/>
    <n v="902.69"/>
    <n v="2.997786374845516"/>
    <n v="181010.170403536"/>
    <m/>
    <m/>
    <n v="33.095244331688541"/>
    <m/>
    <m/>
    <n v="74.936048437559919"/>
    <n v="74.92"/>
    <n v="2.1420765563151534E-4"/>
    <n v="91.809971083485692"/>
    <n v="91.843599999999995"/>
    <n v="-3.661541633200871E-4"/>
    <n v="2998.8318038586799"/>
    <n v="3031.2240000000002"/>
    <n v="-1.0686176983726758E-2"/>
    <n v="6.89006342718542"/>
    <m/>
    <m/>
    <n v="21872219.420553785"/>
    <m/>
    <m/>
    <n v="2396"/>
    <n v="0.89886934673366836"/>
    <n v="63134.310396250665"/>
    <n v="3180480"/>
    <n v="125.84"/>
    <n v="-0.98014943958262568"/>
    <n v="27.612207461175412"/>
    <m/>
    <n v="27.527249999999999"/>
    <n v="3.0863039778914469E-3"/>
    <n v="27.998846175739214"/>
    <m/>
    <n v="28.21"/>
    <n v="3442918.560321671"/>
    <m/>
    <m/>
    <n v="33.15690370479367"/>
    <m/>
    <n v="33.26"/>
    <m/>
    <m/>
  </r>
  <r>
    <x v="2390"/>
    <n v="14.08"/>
    <n v="15.64"/>
    <n v="1438.36"/>
    <n v="1282.99"/>
    <n v="427.08"/>
    <n v="14223.57"/>
    <n v="43774.2"/>
    <n v="39049.300000000003"/>
    <n v="5.6333572096001205E-7"/>
    <n v="3546.0540184582946"/>
    <n v="887.01"/>
    <n v="2.9977610381599922"/>
    <n v="176296.24023079895"/>
    <m/>
    <m/>
    <n v="33.381565086868207"/>
    <m/>
    <m/>
    <n v="74.475214142898139"/>
    <n v="74.44"/>
    <n v="4.7305404215669533E-4"/>
    <n v="91.24455473069753"/>
    <n v="91.278800000000004"/>
    <n v="-3.7517221197558293E-4"/>
    <n v="2946.7012869864279"/>
    <n v="2978.3440000000001"/>
    <n v="-1.0624264025099861E-2"/>
    <n v="6.9209621302411426"/>
    <m/>
    <m/>
    <n v="21672302.649599049"/>
    <m/>
    <m/>
    <n v="2397"/>
    <n v="0.90025575447570327"/>
    <n v="60940.82182782673"/>
    <n v="3069830"/>
    <n v="124.32"/>
    <n v="-0.98014847016680839"/>
    <n v="28.090118348952739"/>
    <m/>
    <n v="28.003625"/>
    <n v="3.0886483072365412E-3"/>
    <n v="28.483738177776043"/>
    <m/>
    <n v="28.33"/>
    <n v="3323264.1499140435"/>
    <m/>
    <m/>
    <n v="33.358815808941941"/>
    <m/>
    <n v="33.340000000000003"/>
    <m/>
    <m/>
  </r>
  <r>
    <x v="2391"/>
    <n v="14.01"/>
    <n v="15.56"/>
    <n v="1437.19"/>
    <n v="1281.95"/>
    <n v="429.22"/>
    <n v="14152.13"/>
    <n v="43843.57"/>
    <n v="39111.160000000003"/>
    <n v="5.6333572096001205E-7"/>
    <n v="3543.0831694022386"/>
    <n v="886.26"/>
    <n v="2.9977920355225764"/>
    <n v="176080.19146392267"/>
    <m/>
    <m/>
    <n v="33.394225555855613"/>
    <m/>
    <m/>
    <n v="74.59141791028928"/>
    <n v="74.56"/>
    <n v="4.2137755216309358E-4"/>
    <n v="91.386109981619157"/>
    <n v="91.418000000000006"/>
    <n v="-3.4883741036606519E-4"/>
    <n v="2944.2279724408018"/>
    <n v="2975.72"/>
    <n v="-1.0582994219616837E-2"/>
    <n v="6.9552603542601297"/>
    <m/>
    <m/>
    <n v="21452963.833806846"/>
    <m/>
    <m/>
    <n v="2398"/>
    <n v="0.90038560411311053"/>
    <n v="60839.973485568946"/>
    <n v="3064320"/>
    <n v="123.4"/>
    <n v="-0.98014568534436064"/>
    <n v="28.111579013336097"/>
    <m/>
    <n v="28.025175000000001"/>
    <n v="3.0830855948660307E-3"/>
    <n v="28.505788977154161"/>
    <m/>
    <n v="28.41"/>
    <n v="3317728.3139284626"/>
    <m/>
    <m/>
    <n v="33.304757294748562"/>
    <m/>
    <n v="33.4"/>
    <m/>
    <m/>
  </r>
  <r>
    <x v="2392"/>
    <n v="14.06"/>
    <n v="15.41"/>
    <n v="1413.85"/>
    <n v="1261.1300000000001"/>
    <n v="435.29"/>
    <n v="13951.91"/>
    <n v="43261.919999999998"/>
    <n v="38592.269999999997"/>
    <n v="5.6333572096001205E-7"/>
    <n v="3485.4584239626411"/>
    <n v="871.85"/>
    <n v="2.9977730388973343"/>
    <n v="171788.99746623522"/>
    <m/>
    <m/>
    <n v="33.664525188640177"/>
    <m/>
    <m/>
    <n v="73.600057416616977"/>
    <n v="73.56"/>
    <n v="5.445543313888912E-4"/>
    <n v="90.170735983488115"/>
    <n v="90.201999999999998"/>
    <n v="-3.4660003671627138E-4"/>
    <n v="2896.3277889119427"/>
    <n v="2926.9360000000001"/>
    <n v="-1.045742410768713E-2"/>
    <n v="7.053234672582624"/>
    <m/>
    <m/>
    <n v="20844356.194125034"/>
    <m/>
    <m/>
    <n v="2399"/>
    <n v="0.91239454899415962"/>
    <n v="58861.800070868012"/>
    <n v="2964170"/>
    <n v="118.92"/>
    <n v="-0.98014223203430706"/>
    <n v="28.566805309161314"/>
    <m/>
    <n v="28.477325"/>
    <n v="3.1421599171028713E-3"/>
    <n v="28.967693033883943"/>
    <m/>
    <n v="28.95"/>
    <n v="3209819.3393728957"/>
    <m/>
    <m/>
    <n v="33.745384265727054"/>
    <m/>
    <n v="33.78"/>
    <m/>
    <m/>
  </r>
  <r>
    <x v="2393"/>
    <n v="15.46"/>
    <n v="16.04"/>
    <n v="1469.19"/>
    <n v="1310.49"/>
    <n v="417.88"/>
    <n v="14510.19"/>
    <n v="43734.14"/>
    <n v="39013.49"/>
    <n v="5.6333572096001205E-7"/>
    <n v="3621.7956632903542"/>
    <n v="905.96"/>
    <n v="2.9977434580890483"/>
    <n v="181872.85714593952"/>
    <m/>
    <m/>
    <n v="33.00485976230874"/>
    <m/>
    <m/>
    <n v="74.401615286595629"/>
    <n v="74.36"/>
    <n v="5.5964613495995685E-4"/>
    <n v="91.151948876875892"/>
    <n v="91.186000000000007"/>
    <n v="-3.7342490211345059E-4"/>
    <n v="3009.602035754082"/>
    <n v="3041.712"/>
    <n v="-1.0556543238123162E-2"/>
    <n v="6.7707601904393906"/>
    <m/>
    <m/>
    <n v="22510798.400690645"/>
    <m/>
    <m/>
    <n v="2400"/>
    <n v="0.96384039900249385"/>
    <n v="63467.304306093465"/>
    <n v="3196040"/>
    <n v="128.56"/>
    <n v="-0.98014189299692944"/>
    <n v="27.447436345900915"/>
    <m/>
    <n v="27.365424999999998"/>
    <n v="2.9968964816338151E-3"/>
    <n v="27.832898164441939"/>
    <m/>
    <n v="27.8"/>
    <n v="3460926.2894119141"/>
    <m/>
    <m/>
    <n v="33.37585049473897"/>
    <m/>
    <n v="33.42"/>
    <m/>
    <m/>
  </r>
  <r>
    <x v="2394"/>
    <n v="16.600000000000001"/>
    <n v="16.8"/>
    <n v="1528.55"/>
    <n v="1363.44"/>
    <n v="401.84"/>
    <n v="15066.94"/>
    <n v="44468.25"/>
    <n v="39668.29"/>
    <n v="2.8166421106590178E-7"/>
    <n v="3767.8522191140764"/>
    <n v="942.49"/>
    <n v="2.9977636039789033"/>
    <n v="192890.09479780024"/>
    <m/>
    <m/>
    <n v="32.335558508123754"/>
    <m/>
    <m/>
    <n v="75.64496787004272"/>
    <n v="75.599999999999994"/>
    <n v="5.9481309580333708E-4"/>
    <n v="92.672746797101738"/>
    <n v="92.708399999999997"/>
    <n v="-3.8457359741139729E-4"/>
    <n v="3130.933986338187"/>
    <n v="3164.0720000000001"/>
    <n v="-1.0473217316740335E-2"/>
    <n v="6.5097995856211135"/>
    <m/>
    <m/>
    <n v="24232720.629273728"/>
    <m/>
    <m/>
    <n v="2401"/>
    <n v="0.98809523809523814"/>
    <n v="68589.128869636595"/>
    <n v="3453680"/>
    <n v="137.36000000000001"/>
    <n v="-0.98014027678602633"/>
    <n v="26.334749985637"/>
    <m/>
    <n v="26.255549999999999"/>
    <n v="3.0165045347365638E-3"/>
    <n v="26.705399032600756"/>
    <m/>
    <n v="26.79"/>
    <n v="3740097.7987084435"/>
    <m/>
    <m/>
    <n v="32.812058957644311"/>
    <m/>
    <n v="32.99"/>
    <m/>
    <m/>
  </r>
  <r>
    <x v="2395"/>
    <n v="15.54"/>
    <n v="16.13"/>
    <n v="1463.3"/>
    <n v="1305.24"/>
    <n v="413.94"/>
    <n v="14613.2"/>
    <n v="43750.87"/>
    <n v="39028.339999999997"/>
    <n v="2.8166421106590178E-7"/>
    <n v="3606.924021790298"/>
    <n v="902.24"/>
    <n v="2.9977434183701654"/>
    <n v="180537.76124149337"/>
    <m/>
    <m/>
    <n v="33.024839133895689"/>
    <m/>
    <m/>
    <n v="74.422817566032137"/>
    <n v="74.400000000000006"/>
    <n v="3.0668771548558738E-4"/>
    <n v="91.17467704164774"/>
    <n v="91.21"/>
    <n v="-3.8727067593746778E-4"/>
    <n v="2997.200255250496"/>
    <n v="3029.096"/>
    <n v="-1.0529789993286465E-2"/>
    <n v="6.7054518900964606"/>
    <m/>
    <m/>
    <n v="22771452.248937011"/>
    <m/>
    <m/>
    <n v="2402"/>
    <n v="0.96342219466831991"/>
    <n v="62731.403587697132"/>
    <n v="3157970"/>
    <n v="128.04"/>
    <n v="-0.98013552896712219"/>
    <n v="27.457600082907888"/>
    <m/>
    <n v="27.376325000000001"/>
    <n v="2.9688091045050324E-3"/>
    <n v="27.844327562741967"/>
    <n v="27.87"/>
    <n v="-9.2114952486666013E-4"/>
    <n v="3420643.3960503368"/>
    <m/>
    <m/>
    <n v="33.340176799651289"/>
    <n v="33.35"/>
    <n v="33.47"/>
    <m/>
    <m/>
  </r>
  <r>
    <x v="2396"/>
    <n v="16.600000000000001"/>
    <n v="16.809999999999999"/>
    <n v="1534.85"/>
    <n v="1369.06"/>
    <n v="402.23"/>
    <n v="15026.82"/>
    <n v="44341.31"/>
    <n v="39555.040000000001"/>
    <n v="2.8166421106590178E-7"/>
    <n v="3783.1971197417101"/>
    <n v="946.32"/>
    <n v="2.9977989683634605"/>
    <n v="193777.05405107856"/>
    <m/>
    <m/>
    <n v="32.21662217123918"/>
    <m/>
    <m/>
    <n v="75.425351744732225"/>
    <n v="75.400000000000006"/>
    <n v="3.3623003623639569E-4"/>
    <n v="92.402049223308566"/>
    <n v="92.440799999999996"/>
    <n v="-4.1919560076753015E-4"/>
    <n v="3143.6585914963807"/>
    <n v="3177.0079999999998"/>
    <n v="-1.0497111906428658E-2"/>
    <n v="6.5154035019419281"/>
    <m/>
    <m/>
    <n v="24058690.955486007"/>
    <m/>
    <m/>
    <n v="2403"/>
    <n v="0.98750743604997038"/>
    <n v="68863.614751572401"/>
    <n v="3465800"/>
    <n v="135.80000000000001"/>
    <n v="-0.9801305283768329"/>
    <n v="26.113838304467322"/>
    <m/>
    <n v="26.034725000000002"/>
    <n v="3.0387609036515162E-3"/>
    <n v="26.481900931561054"/>
    <n v="26.5"/>
    <n v="-6.8298371467723218E-4"/>
    <n v="3754980.9391563949"/>
    <m/>
    <m/>
    <n v="32.889033167040736"/>
    <n v="32.9"/>
    <n v="33.07"/>
    <n v="-3.3333838781957059E-4"/>
    <m/>
  </r>
  <r>
    <x v="2397"/>
    <n v="17.670000000000002"/>
    <n v="17.7"/>
    <n v="1600.06"/>
    <n v="1427.23"/>
    <n v="389.85"/>
    <n v="15489.35"/>
    <n v="44905.49"/>
    <n v="40058.31"/>
    <n v="2.8166421106590178E-7"/>
    <n v="3943.8347599874669"/>
    <n v="986.51"/>
    <n v="2.9977646045022017"/>
    <n v="206125.16941468706"/>
    <m/>
    <m/>
    <n v="31.531375326870567"/>
    <m/>
    <m/>
    <n v="76.383169353689269"/>
    <n v="76.36"/>
    <n v="3.0342265177152328E-4"/>
    <n v="93.574618676549534"/>
    <n v="93.614000000000004"/>
    <n v="-4.2067771327436443E-4"/>
    <n v="3277.1352471061782"/>
    <n v="3311.8240000000001"/>
    <n v="-1.0474213875442007E-2"/>
    <n v="6.3145237190239589"/>
    <m/>
    <m/>
    <n v="25537813.09744649"/>
    <m/>
    <m/>
    <n v="2404"/>
    <n v="0.99830508474576285"/>
    <n v="74712.990167457232"/>
    <n v="3760460"/>
    <n v="145.88"/>
    <n v="-0.98013195455676771"/>
    <n v="25.003122661249705"/>
    <m/>
    <n v="24.925625"/>
    <n v="3.1091561896523512E-3"/>
    <n v="25.355780547139158"/>
    <n v="25.38"/>
    <n v="-9.5427316236562643E-4"/>
    <n v="4073888.7395467069"/>
    <m/>
    <m/>
    <n v="32.469384843115044"/>
    <n v="32.479999999999997"/>
    <n v="32.86"/>
    <m/>
    <m/>
  </r>
  <r>
    <x v="2398"/>
    <n v="16.739999999999998"/>
    <n v="17.21"/>
    <n v="1558.61"/>
    <n v="1390.26"/>
    <n v="391.72"/>
    <n v="15414.94"/>
    <n v="44520.62"/>
    <n v="39714.97"/>
    <n v="2.8166421106590178E-7"/>
    <n v="3841.5749484030584"/>
    <n v="960.93"/>
    <n v="2.9977677337611048"/>
    <n v="198114.27933965938"/>
    <m/>
    <m/>
    <n v="31.938927721413368"/>
    <m/>
    <m/>
    <n v="75.726668115995466"/>
    <n v="75.680000000000007"/>
    <n v="6.1665058133542061E-4"/>
    <n v="92.769533598316954"/>
    <n v="92.801199999999994"/>
    <n v="-3.4122836432115555E-4"/>
    <n v="3192.1547218129094"/>
    <n v="3225.712"/>
    <n v="-1.0403060839619505E-2"/>
    <n v="6.3444650393406636"/>
    <m/>
    <m/>
    <n v="25290522.166752789"/>
    <m/>
    <m/>
    <n v="2405"/>
    <n v="0.97269029633933746"/>
    <n v="70839.973410789957"/>
    <n v="3564820"/>
    <n v="143.80000000000001"/>
    <n v="-0.98012803636346579"/>
    <n v="25.649591934894204"/>
    <m/>
    <n v="25.570575000000002"/>
    <n v="3.0901508821838952E-3"/>
    <n v="26.011624743866804"/>
    <m/>
    <e v="#DIV/0!"/>
    <n v="3862660.6927259322"/>
    <m/>
    <m/>
    <n v="32.746478131254996"/>
    <m/>
    <n v="32.840000000000003"/>
    <m/>
    <m/>
  </r>
  <r>
    <x v="2399"/>
    <n v="19.41"/>
    <n v="19.07"/>
    <n v="1694.17"/>
    <n v="1511.18"/>
    <n v="363.35"/>
    <n v="16531.36"/>
    <n v="45740.67"/>
    <n v="40803.29"/>
    <n v="9.8574524609595926E-7"/>
    <n v="4175.3902238080555"/>
    <n v="1044.43"/>
    <n v="2.9977693323708197"/>
    <n v="223954.77753177003"/>
    <m/>
    <m/>
    <n v="30.547573715171815"/>
    <m/>
    <m/>
    <n v="77.796202392679803"/>
    <n v="77.760000000000005"/>
    <n v="4.655657494829768E-4"/>
    <n v="95.302286529195101"/>
    <n v="95.335999999999999"/>
    <n v="-3.5362791395587845E-4"/>
    <n v="3469.4978446829568"/>
    <n v="3504.7440000000001"/>
    <n v="-1.0056698953488041E-2"/>
    <n v="5.8840050182105008"/>
    <m/>
    <m/>
    <n v="28947215.988456022"/>
    <m/>
    <m/>
    <n v="2406"/>
    <n v="1.0178290508652335"/>
    <n v="83154.397379627742"/>
    <n v="4181320"/>
    <n v="165.24"/>
    <n v="-0.98011288363970528"/>
    <n v="23.415407212396971"/>
    <m/>
    <n v="23.33785"/>
    <n v="3.3232372475173744E-3"/>
    <n v="23.746608684137748"/>
    <m/>
    <e v="#DIV/0!"/>
    <n v="4533980.8647287758"/>
    <m/>
    <m/>
    <n v="31.845677953360305"/>
    <m/>
    <n v="31.79"/>
    <m/>
    <m/>
  </r>
  <r>
    <x v="2400"/>
    <n v="20.34"/>
    <n v="19.84"/>
    <n v="1767.39"/>
    <n v="1576.49"/>
    <n v="348.54"/>
    <n v="17205.349999999999"/>
    <n v="47359.47"/>
    <n v="42247.31"/>
    <n v="9.8574524609595926E-7"/>
    <n v="4355.7393815946689"/>
    <n v="1089.54"/>
    <n v="2.9977783115761412"/>
    <n v="238470.76776681936"/>
    <m/>
    <m/>
    <n v="29.886695093026912"/>
    <m/>
    <m/>
    <n v="80.547510013618663"/>
    <n v="80.52"/>
    <n v="3.4165441652600492E-4"/>
    <n v="98.67182831046901"/>
    <n v="98.7012"/>
    <n v="-2.975818888827364E-4"/>
    <n v="3619.3380746716575"/>
    <n v="3655.6320000000001"/>
    <n v="-9.9282218036013115E-3"/>
    <n v="5.6438660680766022"/>
    <m/>
    <m/>
    <n v="31305210.0548466"/>
    <m/>
    <m/>
    <n v="2407"/>
    <n v="1.0252016129032258"/>
    <n v="90338.866967211274"/>
    <n v="4542410"/>
    <n v="180.56"/>
    <n v="-0.98011212837079631"/>
    <n v="22.402399441762057"/>
    <m/>
    <n v="22.327400000000001"/>
    <n v="3.3590763708293281E-3"/>
    <n v="22.719512590632803"/>
    <m/>
    <e v="#DIV/0!"/>
    <n v="4925661.1501502199"/>
    <m/>
    <m/>
    <n v="30.717560103299743"/>
    <m/>
    <n v="30.91"/>
    <m/>
    <m/>
  </r>
  <r>
    <x v="2401"/>
    <n v="19.600000000000001"/>
    <n v="19.29"/>
    <n v="1727.07"/>
    <n v="1540.52"/>
    <n v="357.23"/>
    <n v="16776.29"/>
    <n v="47075.58"/>
    <n v="41994.02"/>
    <n v="9.8574524609595926E-7"/>
    <n v="4256.266802664225"/>
    <n v="1064.6600000000001"/>
    <n v="2.9977709340674248"/>
    <n v="230306.95330255586"/>
    <m/>
    <m/>
    <n v="30.226863386119931"/>
    <m/>
    <m/>
    <n v="80.062726490644238"/>
    <n v="80.040000000000006"/>
    <n v="2.8393916347124737E-4"/>
    <n v="98.077088384353914"/>
    <n v="98.115200000000002"/>
    <n v="-3.8843742504823808E-4"/>
    <n v="3536.6556686164486"/>
    <n v="3572.1759999999999"/>
    <n v="-9.9436117883193731E-3"/>
    <n v="5.7842652237130601"/>
    <m/>
    <m/>
    <n v="29741591.515278146"/>
    <m/>
    <m/>
    <n v="2408"/>
    <n v="1.0160705028512185"/>
    <n v="86213.526251275442"/>
    <n v="4333840"/>
    <n v="168.4"/>
    <n v="-0.98010689682792274"/>
    <n v="22.91247680862239"/>
    <m/>
    <n v="22.8385"/>
    <n v="3.2391272904257473E-3"/>
    <n v="23.237056001959274"/>
    <m/>
    <e v="#DIV/0!"/>
    <n v="4700680.4834006233"/>
    <m/>
    <m/>
    <n v="30.900612031152185"/>
    <m/>
    <n v="31.21"/>
    <m/>
    <m/>
  </r>
  <r>
    <x v="2402"/>
    <n v="16.48"/>
    <n v="17.21"/>
    <n v="1545.42"/>
    <n v="1378.49"/>
    <n v="392.12"/>
    <n v="15137.54"/>
    <n v="44759.02"/>
    <n v="39927.480000000003"/>
    <n v="9.8574524609595926E-7"/>
    <n v="3808.5077350287484"/>
    <n v="952.66"/>
    <n v="2.9977617775793552"/>
    <n v="193969.98991432079"/>
    <m/>
    <m/>
    <n v="31.815647454187541"/>
    <m/>
    <m/>
    <n v="76.121033390235525"/>
    <n v="76.08"/>
    <n v="5.3934529752264204E-4"/>
    <n v="93.247671790217012"/>
    <n v="93.280799999999999"/>
    <n v="-3.5514500071809341E-4"/>
    <n v="3164.5835340484296"/>
    <n v="3196.6239999999998"/>
    <n v="-1.0023220107078679E-2"/>
    <n v="6.3488559153522806"/>
    <m/>
    <m/>
    <n v="23929302.604848348"/>
    <m/>
    <m/>
    <n v="2409"/>
    <n v="0.95758280069726898"/>
    <n v="68075.566684933845"/>
    <n v="3422470"/>
    <n v="135.12"/>
    <n v="-0.98010922909917875"/>
    <n v="25.321203556785445"/>
    <m/>
    <n v="25.240925000000001"/>
    <n v="3.180491871254576E-3"/>
    <n v="25.680176455446983"/>
    <m/>
    <e v="#DIV/0!"/>
    <n v="3711692.7556963069"/>
    <m/>
    <m/>
    <n v="32.420074471089109"/>
    <m/>
    <n v="32.53"/>
    <m/>
    <m/>
  </r>
  <r>
    <x v="2403"/>
    <n v="15.72"/>
    <n v="16.57"/>
    <n v="1500.53"/>
    <n v="1338.45"/>
    <n v="397.93"/>
    <n v="14913.46"/>
    <n v="43547.35"/>
    <n v="38846.57"/>
    <n v="9.8574524609595926E-7"/>
    <n v="3697.791386774828"/>
    <n v="924.96"/>
    <n v="2.9977851872241263"/>
    <n v="185517.05238422196"/>
    <m/>
    <m/>
    <n v="32.27687037635328"/>
    <m/>
    <m/>
    <n v="74.058557472589001"/>
    <n v="74.040000000000006"/>
    <n v="2.5064117489193016E-4"/>
    <n v="90.720347077601147"/>
    <n v="90.753200000000007"/>
    <n v="-3.6200290897581144E-4"/>
    <n v="3072.5757778875413"/>
    <n v="3101.3359999999998"/>
    <n v="-9.2734944270658204E-3"/>
    <n v="6.4425731957221686"/>
    <m/>
    <m/>
    <n v="23219086.246024504"/>
    <m/>
    <m/>
    <n v="2410"/>
    <n v="0.94870247435123722"/>
    <n v="64118.722600514884"/>
    <n v="3221110"/>
    <n v="129.84"/>
    <n v="-0.98009421516169426"/>
    <n v="26.055476606249858"/>
    <m/>
    <n v="25.9587"/>
    <n v="3.7280991054966517E-3"/>
    <n v="26.42513857587738"/>
    <m/>
    <e v="#DIV/0!"/>
    <n v="3495916.4613477099"/>
    <m/>
    <m/>
    <n v="33.296546518288245"/>
    <m/>
    <n v="33.18"/>
    <m/>
    <m/>
  </r>
  <r>
    <x v="2404"/>
    <n v="16.07"/>
    <n v="16.920000000000002"/>
    <n v="1523.05"/>
    <n v="1358.53"/>
    <n v="394.52"/>
    <n v="15041.14"/>
    <n v="43641.18"/>
    <n v="38930.160000000003"/>
    <n v="9.8574524609595926E-7"/>
    <n v="3753.0134037850953"/>
    <n v="938.77"/>
    <n v="2.9977986128498944"/>
    <n v="189686.4049297288"/>
    <m/>
    <m/>
    <n v="32.032253382720953"/>
    <m/>
    <m/>
    <n v="74.212699963261926"/>
    <n v="74.2"/>
    <n v="1.7115853452720486E-4"/>
    <n v="90.90674031107838"/>
    <n v="90.944000000000003"/>
    <n v="-4.0969925362444037E-4"/>
    <n v="3118.4027374160755"/>
    <n v="3147.4"/>
    <n v="-9.2130846361836438E-3"/>
    <n v="6.3863146343073538"/>
    <m/>
    <m/>
    <n v="23611265.881233655"/>
    <m/>
    <m/>
    <n v="2411"/>
    <n v="0.94976359338061456"/>
    <n v="66035.919252344916"/>
    <n v="3317060"/>
    <n v="132.47999999999999"/>
    <n v="-0.9800920335319997"/>
    <n v="25.660995346763261"/>
    <m/>
    <n v="25.566575"/>
    <n v="3.6931167652789476E-3"/>
    <n v="26.025886290661372"/>
    <m/>
    <e v="#DIV/0!"/>
    <n v="3600333.2730454593"/>
    <m/>
    <m/>
    <n v="33.221310836420756"/>
    <m/>
    <n v="33.26"/>
    <m/>
    <m/>
  </r>
  <r>
    <x v="2405"/>
    <n v="18.66"/>
    <n v="18.41"/>
    <n v="1590.21"/>
    <n v="1418.43"/>
    <n v="372.68"/>
    <n v="15873.85"/>
    <n v="44197.02"/>
    <n v="39425.96"/>
    <n v="3.6618698098234148E-6"/>
    <n v="3918.4097185253659"/>
    <n v="980.15"/>
    <n v="2.9977653609400257"/>
    <n v="202229.88134100407"/>
    <m/>
    <m/>
    <n v="31.325258581384109"/>
    <m/>
    <m/>
    <n v="75.156084389360387"/>
    <n v="75.12"/>
    <n v="4.8035662087841935E-4"/>
    <n v="92.061517956764433"/>
    <n v="92.0976"/>
    <n v="-3.9178049412325056E-4"/>
    <n v="3255.8049885228079"/>
    <n v="3285.7919999999999"/>
    <n v="-9.1262658978997768E-3"/>
    <n v="6.0324478457867965"/>
    <m/>
    <m/>
    <n v="26223609.785379026"/>
    <m/>
    <m/>
    <n v="2412"/>
    <n v="1.0135795763172188"/>
    <n v="71856.779571283594"/>
    <n v="3609320"/>
    <n v="148.72"/>
    <n v="-0.98009132480043792"/>
    <n v="24.528414023988734"/>
    <m/>
    <n v="24.438424999999999"/>
    <n v="3.6822759236216918E-3"/>
    <n v="24.877463115988622"/>
    <m/>
    <e v="#DIV/0!"/>
    <n v="3917660.6865371261"/>
    <m/>
    <m/>
    <n v="32.797123628510391"/>
    <m/>
    <n v="32.67"/>
    <m/>
    <m/>
  </r>
  <r>
    <x v="2406"/>
    <n v="14.71"/>
    <n v="16.260000000000002"/>
    <n v="1429.36"/>
    <n v="1274.95"/>
    <n v="414.32"/>
    <n v="14100.03"/>
    <n v="43222.82"/>
    <n v="38556.78"/>
    <n v="3.6618698098234148E-6"/>
    <n v="3521.9760581166306"/>
    <n v="880.98"/>
    <n v="2.9977934324464011"/>
    <n v="171543.66607780146"/>
    <m/>
    <m/>
    <n v="32.908741088628297"/>
    <m/>
    <m/>
    <n v="73.497686008977524"/>
    <n v="73.48"/>
    <n v="2.4069146675986808E-4"/>
    <n v="90.029281672265299"/>
    <n v="90.060400000000001"/>
    <n v="-3.455273098353917E-4"/>
    <n v="2926.3828021948152"/>
    <n v="2950.8240000000001"/>
    <n v="-8.2828382191498795E-3"/>
    <n v="6.7060932704351108"/>
    <m/>
    <m/>
    <n v="20361355.434936065"/>
    <m/>
    <m/>
    <n v="2413"/>
    <n v="0.90467404674046736"/>
    <n v="57317.633267175283"/>
    <n v="2876140"/>
    <n v="115.48"/>
    <n v="-0.98007133405634794"/>
    <n v="27.008305515327123"/>
    <m/>
    <n v="26.892975"/>
    <n v="4.2884997039978057E-3"/>
    <n v="27.393007444454149"/>
    <m/>
    <e v="#DIV/0!"/>
    <n v="3124956.033073354"/>
    <m/>
    <m/>
    <n v="33.519048054026584"/>
    <m/>
    <n v="33.79"/>
    <m/>
    <m/>
  </r>
  <r>
    <x v="2407"/>
    <n v="13.48"/>
    <n v="15.44"/>
    <n v="1337.86"/>
    <n v="1193.33"/>
    <n v="437.9"/>
    <n v="13297.67"/>
    <n v="41858.49"/>
    <n v="37339.589999999997"/>
    <n v="3.6618698098234148E-6"/>
    <n v="3296.4375636244827"/>
    <n v="824.57"/>
    <n v="2.9977655791800362"/>
    <n v="155069.30483751319"/>
    <m/>
    <m/>
    <n v="33.961236274628426"/>
    <m/>
    <m/>
    <n v="71.175993115441926"/>
    <n v="71.16"/>
    <n v="2.2474867119059994E-4"/>
    <n v="87.184601614069607"/>
    <n v="87.2072"/>
    <n v="-2.5913440553526623E-4"/>
    <n v="2738.962257743457"/>
    <n v="2761.0239999999999"/>
    <n v="-7.9904203138193575E-3"/>
    <n v="7.0873656440209523"/>
    <m/>
    <m/>
    <n v="18042661.634545848"/>
    <m/>
    <m/>
    <n v="2414"/>
    <n v="0.87305699481865295"/>
    <n v="49977.20599473628"/>
    <n v="2507240"/>
    <n v="102.84"/>
    <n v="-0.98006684402181832"/>
    <n v="28.735990081908664"/>
    <m/>
    <n v="28.605250000000002"/>
    <n v="4.5704925462515256E-3"/>
    <n v="29.145687089936207"/>
    <n v="29.17"/>
    <n v="-8.3349023187506699E-4"/>
    <n v="2724734.7324710423"/>
    <m/>
    <m/>
    <n v="34.576050802912924"/>
    <m/>
    <n v="34.479999999999997"/>
    <m/>
    <m/>
  </r>
  <r>
    <x v="2408"/>
    <n v="13.04"/>
    <n v="14.92"/>
    <n v="1318.48"/>
    <n v="1176.04"/>
    <n v="439.32"/>
    <n v="13254.45"/>
    <n v="41475.79"/>
    <n v="36998.07"/>
    <n v="3.6618698098234148E-6"/>
    <n v="3248.6067457960094"/>
    <n v="812.6"/>
    <n v="2.9977931895102254"/>
    <n v="151697.68232105864"/>
    <m/>
    <m/>
    <n v="34.206375871170444"/>
    <m/>
    <m/>
    <n v="70.523532054300233"/>
    <n v="70.48"/>
    <n v="6.1765116771050899E-4"/>
    <n v="86.384622519533508"/>
    <n v="86.408799999999999"/>
    <n v="-2.7980345134392959E-4"/>
    <n v="2699.2001466288057"/>
    <n v="2720.7040000000002"/>
    <n v="-7.903782760342315E-3"/>
    <n v="7.1099585872012092"/>
    <m/>
    <m/>
    <n v="17924012.077720918"/>
    <m/>
    <m/>
    <n v="2415"/>
    <n v="0.87399463806970501"/>
    <n v="48527.344424496136"/>
    <n v="2433780"/>
    <n v="100.24"/>
    <n v="-0.98006091576703891"/>
    <n v="29.150984248262066"/>
    <m/>
    <n v="29.013574999999999"/>
    <n v="4.7360329866990014E-3"/>
    <n v="29.566989746218606"/>
    <m/>
    <e v="#DIV/0!"/>
    <n v="2645668.1774348118"/>
    <m/>
    <m/>
    <n v="34.891131811271293"/>
    <m/>
    <n v="34.64"/>
    <m/>
    <m/>
  </r>
  <r>
    <x v="2409"/>
    <n v="13.16"/>
    <n v="15.14"/>
    <n v="1341.29"/>
    <n v="1196.3800000000001"/>
    <n v="440.23"/>
    <n v="13227.15"/>
    <n v="41480.910000000003"/>
    <n v="37002.230000000003"/>
    <n v="9.8574524609595926E-7"/>
    <n v="3304.5666287122385"/>
    <n v="826.6"/>
    <m/>
    <n v="155628.69747990076"/>
    <m/>
    <m/>
    <n v="33.907922847458103"/>
    <m/>
    <m/>
    <n v="70.527078511893777"/>
    <n v="70.48"/>
    <n v="6.6796980553029961E-4"/>
    <n v="86.386658906746163"/>
    <n v="86.412400000000005"/>
    <n v="-2.9788656782869793E-4"/>
    <n v="2745.6467374377517"/>
    <n v="2767.72"/>
    <n v="-7.975251312361098E-3"/>
    <n v="7.1235149177873796"/>
    <m/>
    <m/>
    <n v="17846098.085630476"/>
    <m/>
    <m/>
    <n v="2416"/>
    <n v="0.86922060766182296"/>
    <n v="50200.86186210419"/>
    <n v="2518310"/>
    <n v="101.28"/>
    <n v="-0.98006565440231574"/>
    <n v="28.642805834911915"/>
    <m/>
    <n v="28.512975000000001"/>
    <n v="4.5533948987053208E-3"/>
    <n v="29.052714209615051"/>
    <m/>
    <n v="29.02"/>
    <n v="2736820.4897783296"/>
    <m/>
    <m/>
    <n v="34.883440970712414"/>
    <m/>
    <n v="34.799999999999997"/>
    <m/>
    <m/>
  </r>
  <r>
    <x v="2410"/>
    <n v="13.33"/>
    <n v="15.02"/>
    <n v="1342.02"/>
    <n v="1197.03"/>
    <n v="438.94"/>
    <n v="13265.86"/>
    <n v="41785.410000000003"/>
    <n v="37273.82"/>
    <n v="9.8574524609595926E-7"/>
    <n v="3306.2845253294645"/>
    <n v="827.03"/>
    <m/>
    <n v="155754.03485705904"/>
    <m/>
    <m/>
    <n v="33.897829369383579"/>
    <m/>
    <m/>
    <n v="71.04306615488899"/>
    <n v="71"/>
    <n v="6.0656556181681864E-4"/>
    <n v="87.017902991434255"/>
    <n v="87.039599999999993"/>
    <n v="-2.4927743884095577E-4"/>
    <n v="2747.0594355211683"/>
    <n v="2769.32"/>
    <n v="-8.0382781617263088E-3"/>
    <n v="7.102251792803207"/>
    <m/>
    <m/>
    <n v="17949186.116626013"/>
    <m/>
    <m/>
    <n v="2417"/>
    <n v="0.88748335552596536"/>
    <n v="50253.717146239345"/>
    <n v="2521090"/>
    <n v="102.16"/>
    <n v="-0.98006667070741649"/>
    <n v="28.625910713299415"/>
    <m/>
    <n v="28.496024999999999"/>
    <n v="4.5580291742239876E-3"/>
    <n v="29.035884360548561"/>
    <m/>
    <n v="28.87"/>
    <n v="2739673.1968086874"/>
    <m/>
    <m/>
    <n v="34.62615591178939"/>
    <m/>
    <n v="34.76"/>
    <m/>
    <m/>
  </r>
  <r>
    <x v="2411"/>
    <n v="13.42"/>
    <n v="15.11"/>
    <n v="1349.28"/>
    <n v="1203.5"/>
    <n v="433.44"/>
    <n v="13432.15"/>
    <n v="42088.08"/>
    <n v="37543.769999999997"/>
    <n v="9.8574524609595926E-7"/>
    <n v="3324.0896609158522"/>
    <n v="831.49"/>
    <m/>
    <n v="157015.31536894388"/>
    <m/>
    <m/>
    <n v="33.805339849291329"/>
    <m/>
    <m/>
    <n v="71.555917323953281"/>
    <n v="71.52"/>
    <n v="5.0219971970477673E-4"/>
    <n v="87.645294116310012"/>
    <n v="87.659599999999998"/>
    <n v="-1.6319814019216672E-4"/>
    <n v="2761.8279609243568"/>
    <n v="2784.4560000000001"/>
    <n v="-8.1265565250961957E-3"/>
    <n v="7.0128749660993117"/>
    <m/>
    <m/>
    <n v="18397777.46653172"/>
    <m/>
    <m/>
    <n v="2418"/>
    <n v="0.88815354070152219"/>
    <n v="50795.252477977039"/>
    <n v="2548700"/>
    <n v="103.2"/>
    <n v="-0.98007013282144739"/>
    <n v="28.469860346776077"/>
    <m/>
    <n v="28.340924999999999"/>
    <n v="4.549440315588793E-3"/>
    <n v="28.877904465569483"/>
    <m/>
    <n v="28.67"/>
    <n v="2769166.848747435"/>
    <m/>
    <m/>
    <n v="34.3741436853865"/>
    <m/>
    <n v="34.14"/>
    <m/>
    <m/>
  </r>
  <r>
    <x v="2412"/>
    <n v="13.2"/>
    <n v="14.9"/>
    <n v="1329.91"/>
    <n v="1186.22"/>
    <n v="443.06"/>
    <n v="13133.95"/>
    <n v="41874.15"/>
    <n v="37352.9"/>
    <n v="9.8574524609595926E-7"/>
    <n v="3276.2897897844232"/>
    <n v="819.53"/>
    <m/>
    <n v="153632.17455482236"/>
    <m/>
    <m/>
    <n v="34.047144267010417"/>
    <m/>
    <m/>
    <n v="71.190468985311739"/>
    <n v="71.16"/>
    <n v="4.2817573512854423E-4"/>
    <n v="87.196898135147393"/>
    <n v="87.211600000000004"/>
    <n v="-1.6857694220273611E-4"/>
    <n v="2722.0949886265216"/>
    <n v="2744.4"/>
    <n v="-8.1274636982504589E-3"/>
    <n v="7.1681296813610658"/>
    <m/>
    <m/>
    <n v="17579559.932869669"/>
    <m/>
    <m/>
    <n v="2419"/>
    <n v="0.88590604026845632"/>
    <n v="49334.941023217565"/>
    <n v="2475100"/>
    <n v="100.2"/>
    <n v="-0.98006749584937269"/>
    <n v="28.877289046778344"/>
    <m/>
    <n v="28.746075000000001"/>
    <n v="4.5645900102306847E-3"/>
    <n v="29.291482397521296"/>
    <m/>
    <n v="29.13"/>
    <n v="2689527.8415803821"/>
    <m/>
    <m/>
    <n v="34.547655738921392"/>
    <m/>
    <n v="34.549999999999997"/>
    <m/>
    <m/>
  </r>
  <r>
    <x v="2413"/>
    <n v="13.09"/>
    <n v="14.87"/>
    <n v="1334.43"/>
    <n v="1190.25"/>
    <n v="442.26"/>
    <n v="13157.79"/>
    <n v="42145.279999999999"/>
    <n v="37594.720000000001"/>
    <n v="9.8574524609595926E-7"/>
    <n v="3287.3448426985346"/>
    <n v="822.29"/>
    <m/>
    <n v="154413.60638701971"/>
    <m/>
    <m/>
    <n v="33.988424645790879"/>
    <m/>
    <m/>
    <n v="71.649671448545334"/>
    <n v="71.64"/>
    <n v="1.3500067762883816E-4"/>
    <n v="87.758566010766472"/>
    <n v="87.774000000000001"/>
    <n v="-1.7583782479468901E-4"/>
    <n v="2731.2643147930921"/>
    <n v="2754.6080000000002"/>
    <n v="-8.4744127683169523E-3"/>
    <n v="7.1547946656167927"/>
    <m/>
    <m/>
    <n v="17642034.973059285"/>
    <m/>
    <m/>
    <n v="2420"/>
    <n v="0.88029589778076667"/>
    <n v="49668.482955021682"/>
    <n v="2492110"/>
    <n v="99.76"/>
    <n v="-0.98006970681269223"/>
    <n v="28.777842498497535"/>
    <m/>
    <n v="28.649775000000002"/>
    <n v="4.4701048611213157E-3"/>
    <n v="29.190918164215301"/>
    <m/>
    <n v="29.22"/>
    <n v="2707682.617622233"/>
    <m/>
    <m/>
    <n v="34.32276100643297"/>
    <m/>
    <n v="34.409999999999997"/>
    <m/>
    <m/>
  </r>
  <r>
    <x v="2414"/>
    <n v="13.31"/>
    <n v="14.87"/>
    <n v="1337.5"/>
    <n v="1192.98"/>
    <n v="440.29"/>
    <n v="13216.35"/>
    <n v="42377.54"/>
    <n v="37801.79"/>
    <n v="1.2674350022834346E-6"/>
    <n v="3294.6667148404686"/>
    <n v="824.12"/>
    <m/>
    <n v="154940.40197318592"/>
    <m/>
    <m/>
    <n v="33.946795334002488"/>
    <m/>
    <m/>
    <n v="72.039258324905546"/>
    <n v="72"/>
    <n v="5.4525451257703139E-4"/>
    <n v="88.233386136319211"/>
    <n v="88.248800000000003"/>
    <n v="-1.7466371985563889E-4"/>
    <n v="2737.2925946869118"/>
    <n v="2760.616"/>
    <n v="-8.4486235365904827E-3"/>
    <n v="7.1217535683614805"/>
    <m/>
    <m/>
    <n v="17795003.437543403"/>
    <m/>
    <m/>
    <n v="2421"/>
    <n v="0.89509078681909893"/>
    <n v="49891.281631884514"/>
    <n v="2503560"/>
    <n v="100.64"/>
    <n v="-0.98007186501146981"/>
    <n v="28.707825004939949"/>
    <m/>
    <n v="28.588175"/>
    <n v="4.1852970656555133E-3"/>
    <n v="29.120819505992475"/>
    <m/>
    <n v="29.05"/>
    <n v="2719744.960815147"/>
    <m/>
    <m/>
    <n v="34.130055285135242"/>
    <m/>
    <n v="34.130000000000003"/>
    <m/>
    <m/>
  </r>
  <r>
    <x v="2415"/>
    <n v="13.41"/>
    <n v="15.03"/>
    <n v="1331.75"/>
    <n v="1187.8499999999999"/>
    <n v="443.13"/>
    <n v="13131.05"/>
    <n v="42454.9"/>
    <n v="37870.75"/>
    <n v="1.2674350022834346E-6"/>
    <n v="3280.422736753957"/>
    <n v="820.56"/>
    <m/>
    <n v="153939.52399826027"/>
    <m/>
    <m/>
    <n v="34.018898143906213"/>
    <m/>
    <m/>
    <n v="72.169005871917534"/>
    <n v="72.12"/>
    <n v="6.7950460229515564E-4"/>
    <n v="88.391513322232782"/>
    <n v="88.406400000000005"/>
    <n v="-1.6838914113936898E-4"/>
    <n v="2725.4434043308356"/>
    <n v="2748.6239999999998"/>
    <n v="-8.4335273464701821E-3"/>
    <n v="7.1672982233680571"/>
    <m/>
    <m/>
    <n v="17563963.166623298"/>
    <m/>
    <m/>
    <n v="2422"/>
    <n v="0.89221556886227549"/>
    <n v="49460.534244123715"/>
    <n v="2482050"/>
    <n v="99.4"/>
    <n v="-0.98007270834829119"/>
    <n v="28.829930301938383"/>
    <m/>
    <n v="28.70975"/>
    <n v="4.1860448780774995E-3"/>
    <n v="29.244998934633887"/>
    <m/>
    <n v="29.31"/>
    <n v="2696235.8335345648"/>
    <m/>
    <m/>
    <n v="34.066576592443532"/>
    <m/>
    <n v="34.119999999999997"/>
    <m/>
    <m/>
  </r>
  <r>
    <x v="2416"/>
    <n v="13.65"/>
    <n v="15.13"/>
    <n v="1338.92"/>
    <n v="1194.24"/>
    <n v="438.13"/>
    <n v="13279.29"/>
    <n v="42547.63"/>
    <n v="37953.42"/>
    <n v="1.2674350022834346E-6"/>
    <n v="3298.003763949273"/>
    <n v="824.96"/>
    <m/>
    <n v="155180.20486276061"/>
    <m/>
    <m/>
    <n v="33.92651333033573"/>
    <m/>
    <m/>
    <n v="72.324873846134025"/>
    <n v="72.28"/>
    <n v="6.208335104320728E-4"/>
    <n v="88.581629306768249"/>
    <n v="88.588399999999993"/>
    <n v="-7.6428665962358089E-5"/>
    <n v="2740.0260125357454"/>
    <n v="2763.3359999999998"/>
    <n v="-8.4354517381362015E-3"/>
    <n v="7.0860386441724987"/>
    <m/>
    <m/>
    <n v="17959163.942075226"/>
    <m/>
    <m/>
    <n v="2423"/>
    <n v="0.90218109715796424"/>
    <n v="49990.992193263883"/>
    <n v="2508410"/>
    <n v="101.6"/>
    <n v="-0.98007064547132894"/>
    <n v="28.673505099733053"/>
    <m/>
    <n v="28.554075000000001"/>
    <n v="4.1825938936228546E-3"/>
    <n v="29.0866374460687"/>
    <m/>
    <n v="28.85"/>
    <n v="2725124.7155670379"/>
    <m/>
    <m/>
    <n v="33.990996754193915"/>
    <m/>
    <n v="33.9"/>
    <m/>
    <m/>
  </r>
  <r>
    <x v="2417"/>
    <n v="13.75"/>
    <n v="15.25"/>
    <n v="1334.46"/>
    <n v="1190.26"/>
    <n v="440.97"/>
    <n v="13193.04"/>
    <n v="42586.26"/>
    <n v="37987.83"/>
    <n v="1.2674350022834346E-6"/>
    <n v="3286.9378226225108"/>
    <n v="822.18"/>
    <m/>
    <n v="154402.97917639912"/>
    <m/>
    <m/>
    <n v="33.9821616655952"/>
    <m/>
    <m/>
    <n v="72.388774171206066"/>
    <n v="72.36"/>
    <n v="3.976530017422153E-4"/>
    <n v="88.659103310626662"/>
    <n v="88.665599999999998"/>
    <n v="-7.327181424743312E-5"/>
    <n v="2730.8158680116453"/>
    <n v="2754"/>
    <n v="-8.418348579649515E-3"/>
    <n v="7.1315802223388021"/>
    <m/>
    <m/>
    <n v="17724521.586570717"/>
    <m/>
    <m/>
    <n v="2424"/>
    <n v="0.90163934426229508"/>
    <n v="49656.11248875712"/>
    <n v="2491670"/>
    <n v="100.76"/>
    <n v="-0.98007115208323847"/>
    <n v="28.767724313178164"/>
    <m/>
    <n v="28.648"/>
    <n v="4.1791508369926067E-3"/>
    <n v="29.18253101544536"/>
    <m/>
    <n v="29"/>
    <n v="2706841.9299208326"/>
    <m/>
    <m/>
    <n v="33.958966217240132"/>
    <m/>
    <n v="34.090000000000003"/>
    <m/>
    <m/>
  </r>
  <r>
    <x v="2418"/>
    <n v="13.28"/>
    <n v="15.06"/>
    <n v="1336.42"/>
    <n v="1192.01"/>
    <n v="443.77"/>
    <n v="13109.5"/>
    <n v="42836.06"/>
    <n v="38210.61"/>
    <n v="1.2674350022834346E-6"/>
    <n v="3291.6852768310564"/>
    <n v="823.37"/>
    <m/>
    <n v="154742.01574221227"/>
    <m/>
    <m/>
    <n v="33.956296423124179"/>
    <m/>
    <m/>
    <n v="72.811612570819534"/>
    <n v="72.8"/>
    <n v="1.5951333543329227E-4"/>
    <n v="89.176186141267152"/>
    <n v="89.183199999999999"/>
    <n v="-7.8645515442898883E-5"/>
    <n v="2734.7522232492202"/>
    <n v="2757.9920000000002"/>
    <n v="-8.4263394349149978E-3"/>
    <n v="7.1764699244626371"/>
    <m/>
    <m/>
    <n v="17498720.875250101"/>
    <m/>
    <m/>
    <n v="2425"/>
    <n v="0.88180610889774225"/>
    <n v="49800.449712395835"/>
    <n v="2499270"/>
    <n v="99.56"/>
    <n v="-0.98007400172354497"/>
    <n v="28.724090180791197"/>
    <m/>
    <n v="28.607175000000002"/>
    <n v="4.0869180823062123E-3"/>
    <n v="29.138584068734737"/>
    <m/>
    <n v="29.06"/>
    <n v="2714682.2075824603"/>
    <m/>
    <m/>
    <n v="33.75860766596945"/>
    <m/>
    <n v="33.770000000000003"/>
    <m/>
    <m/>
  </r>
  <r>
    <x v="2419"/>
    <n v="12.93"/>
    <n v="14.68"/>
    <n v="1292.02"/>
    <n v="1152.4000000000001"/>
    <n v="454.07"/>
    <n v="12804.98"/>
    <n v="42221.73"/>
    <n v="37662.47"/>
    <n v="1.4082826178540842E-6"/>
    <n v="3182.0925417991029"/>
    <n v="795.96"/>
    <m/>
    <n v="147024.7662695029"/>
    <m/>
    <m/>
    <n v="34.517777912160831"/>
    <m/>
    <m/>
    <n v="71.762140825244884"/>
    <n v="71.72"/>
    <n v="5.87574250486389E-4"/>
    <n v="87.888495456728151"/>
    <n v="87.897199999999998"/>
    <n v="-9.9030950608702817E-5"/>
    <n v="2643.6493726336225"/>
    <n v="2665.9679999999998"/>
    <n v="-8.3716786421957901E-3"/>
    <n v="7.3418303725793557"/>
    <m/>
    <m/>
    <n v="16681954.544136075"/>
    <m/>
    <m/>
    <n v="2426"/>
    <n v="0.88079019073569487"/>
    <n v="46486.053093986869"/>
    <n v="2332720"/>
    <n v="94.52"/>
    <n v="-0.98007216764378624"/>
    <n v="29.674433157532608"/>
    <m/>
    <n v="29.554075000000001"/>
    <n v="4.0724724943212998E-3"/>
    <n v="30.103621150985855"/>
    <m/>
    <n v="29.95"/>
    <n v="2533933.7036482967"/>
    <m/>
    <m/>
    <n v="34.239227915499768"/>
    <m/>
    <n v="34.25"/>
    <m/>
    <m/>
  </r>
  <r>
    <x v="2420"/>
    <n v="13.27"/>
    <n v="14.92"/>
    <n v="1298.93"/>
    <n v="1158.56"/>
    <n v="456.81"/>
    <n v="12727.87"/>
    <n v="42452.55"/>
    <n v="37868.31"/>
    <n v="1.4082826178540842E-6"/>
    <n v="3199.0330493078027"/>
    <n v="800.2"/>
    <m/>
    <n v="148202.19696148889"/>
    <m/>
    <m/>
    <n v="34.424626823859832"/>
    <m/>
    <m/>
    <n v="72.152694532287171"/>
    <n v="72.12"/>
    <n v="4.5333516759793469E-4"/>
    <n v="88.36602736267254"/>
    <n v="88.375600000000006"/>
    <n v="-1.083176502051364E-4"/>
    <n v="2657.7041899108449"/>
    <n v="2680.0320000000002"/>
    <n v="-8.3311729446347016E-3"/>
    <n v="7.3857285472616541"/>
    <m/>
    <m/>
    <n v="16479785.95692596"/>
    <m/>
    <m/>
    <n v="2427"/>
    <n v="0.8894101876675603"/>
    <n v="46981.439783714064"/>
    <n v="2357310"/>
    <n v="93.68"/>
    <n v="-0.98006989331750427"/>
    <n v="29.514437736684023"/>
    <m/>
    <n v="29.395074999999999"/>
    <n v="4.060637255867583E-3"/>
    <n v="29.941640970054504"/>
    <m/>
    <n v="30.02"/>
    <n v="2560911.1451122514"/>
    <m/>
    <m/>
    <n v="34.050885754501316"/>
    <m/>
    <n v="34.159999999999997"/>
    <m/>
    <m/>
  </r>
  <r>
    <x v="2421"/>
    <n v="12.67"/>
    <n v="14.67"/>
    <n v="1275.1099999999999"/>
    <n v="1137.31"/>
    <n v="462.42"/>
    <n v="12571.4"/>
    <n v="41976.22"/>
    <n v="37443.360000000001"/>
    <n v="1.4082826178540842E-6"/>
    <n v="3140.2920619683237"/>
    <n v="785.5"/>
    <m/>
    <n v="144123.38690477508"/>
    <m/>
    <m/>
    <n v="34.739426307363225"/>
    <m/>
    <m/>
    <n v="71.341380643820813"/>
    <n v="71.319999999999993"/>
    <n v="2.9978468621449927E-4"/>
    <n v="87.371626252868211"/>
    <n v="87.380399999999995"/>
    <n v="-1.0040864005866901E-4"/>
    <n v="2608.8822329058935"/>
    <n v="2630.7359999999999"/>
    <n v="-8.307092423605611E-3"/>
    <n v="7.4760216602696046"/>
    <m/>
    <m/>
    <n v="16073373.328650488"/>
    <m/>
    <m/>
    <n v="2428"/>
    <n v="0.86366734832992498"/>
    <n v="45256.472455011281"/>
    <n v="2271310"/>
    <n v="90.88"/>
    <n v="-0.98007472671937723"/>
    <n v="30.054383861126158"/>
    <m/>
    <n v="29.933"/>
    <n v="4.0551852846744119E-3"/>
    <n v="30.48973779817085"/>
    <m/>
    <n v="30.51"/>
    <n v="2466859.9938805206"/>
    <m/>
    <m/>
    <n v="34.431772385875902"/>
    <m/>
    <n v="34.46"/>
    <m/>
    <m/>
  </r>
  <r>
    <x v="2422"/>
    <n v="13.91"/>
    <n v="15.36"/>
    <n v="1317.85"/>
    <n v="1175.43"/>
    <n v="445.43"/>
    <n v="13033.27"/>
    <n v="42680.85"/>
    <n v="38071.839999999997"/>
    <n v="1.4082826178540842E-6"/>
    <n v="3245.4713586333692"/>
    <n v="811.81"/>
    <m/>
    <n v="151367.95916033175"/>
    <m/>
    <m/>
    <n v="34.156344683900976"/>
    <m/>
    <m/>
    <n v="72.537177484834402"/>
    <n v="72.52"/>
    <n v="2.3686548309997946E-4"/>
    <n v="88.835324892456754"/>
    <n v="88.840800000000002"/>
    <n v="-6.1628300772276212E-5"/>
    <n v="2696.2483640869909"/>
    <n v="2718.8"/>
    <n v="-8.2947020424486428E-3"/>
    <n v="7.2009468880055501"/>
    <m/>
    <m/>
    <n v="17253122.352434386"/>
    <m/>
    <m/>
    <n v="2429"/>
    <n v="0.90559895833333337"/>
    <n v="48288.629648537179"/>
    <n v="2423120"/>
    <n v="97.4"/>
    <n v="-0.98007171347331656"/>
    <n v="29.045677570408017"/>
    <m/>
    <n v="28.928425000000001"/>
    <n v="4.0531957895397763E-3"/>
    <n v="29.466743920409726"/>
    <m/>
    <n v="29.44"/>
    <n v="2632111.5894060638"/>
    <m/>
    <m/>
    <n v="33.852636884642791"/>
    <m/>
    <n v="33.75"/>
    <m/>
    <m/>
  </r>
  <r>
    <x v="2423"/>
    <n v="12.9"/>
    <n v="14.63"/>
    <n v="1266.83"/>
    <n v="1129.92"/>
    <n v="464.97"/>
    <n v="12461.58"/>
    <n v="41940.300000000003"/>
    <n v="37411.21"/>
    <n v="1.4082826178540842E-6"/>
    <n v="3119.7482484405818"/>
    <n v="780.36"/>
    <m/>
    <n v="142575.65272538681"/>
    <m/>
    <m/>
    <n v="34.816666809349599"/>
    <m/>
    <m/>
    <n v="71.276856117918143"/>
    <n v="71.239999999999995"/>
    <n v="5.1735145870512866E-4"/>
    <n v="87.291048656282626"/>
    <n v="87.290800000000004"/>
    <n v="2.8485966747648916E-6"/>
    <n v="2591.7811449554206"/>
    <n v="2613.3760000000002"/>
    <n v="-8.2632024800792792E-3"/>
    <n v="7.5164241523295061"/>
    <m/>
    <m/>
    <n v="15738345.230204655"/>
    <m/>
    <m/>
    <n v="2430"/>
    <n v="0.88174982911825017"/>
    <n v="44547.874615610177"/>
    <n v="2235580"/>
    <n v="89.12"/>
    <n v="-0.98007323620017617"/>
    <n v="30.168855542283875"/>
    <m/>
    <n v="30.0488"/>
    <n v="3.995352303049593E-3"/>
    <n v="30.60654086360746"/>
    <m/>
    <n v="30.66"/>
    <n v="2428186.381876281"/>
    <m/>
    <m/>
    <n v="34.438829139616452"/>
    <m/>
    <n v="34.619999999999997"/>
    <m/>
    <m/>
  </r>
  <r>
    <x v="2424"/>
    <n v="12.53"/>
    <n v="14.73"/>
    <n v="1253.21"/>
    <n v="1117.76"/>
    <n v="467.9"/>
    <n v="12383.09"/>
    <n v="42142.65"/>
    <n v="37591.550000000003"/>
    <n v="1.4082826178540842E-6"/>
    <n v="3085.98131729647"/>
    <n v="771.91"/>
    <m/>
    <n v="140270.05639296802"/>
    <m/>
    <m/>
    <n v="35.001279108043434"/>
    <m/>
    <m/>
    <n v="71.615507665180345"/>
    <n v="71.599999999999994"/>
    <n v="2.1658750251885017E-4"/>
    <n v="87.703444186148005"/>
    <n v="87.705200000000005"/>
    <n v="-2.0019495446055302E-5"/>
    <n v="2563.6675920711737"/>
    <n v="2584.92"/>
    <n v="-8.2216888448487513E-3"/>
    <n v="7.5625454680389037"/>
    <m/>
    <m/>
    <n v="15536536.897190873"/>
    <m/>
    <m/>
    <n v="2431"/>
    <n v="0.85064494229463672"/>
    <n v="43584.635332460573"/>
    <n v="2186850"/>
    <n v="88.28"/>
    <n v="-0.98006967312231719"/>
    <n v="30.489266910253647"/>
    <m/>
    <n v="30.36985"/>
    <n v="3.9320875886330597E-3"/>
    <n v="30.932621265836559"/>
    <m/>
    <n v="30.79"/>
    <n v="2375610.7910390277"/>
    <m/>
    <m/>
    <n v="34.269159496254709"/>
    <m/>
    <n v="34.32"/>
    <m/>
    <m/>
  </r>
  <r>
    <x v="2425"/>
    <n v="12.82"/>
    <n v="14.88"/>
    <n v="1257.56"/>
    <n v="1121.6400000000001"/>
    <n v="467.94"/>
    <n v="12382.06"/>
    <n v="42315.59"/>
    <n v="37745.760000000002"/>
    <n v="2.1124366360592006E-6"/>
    <n v="3096.6175162110067"/>
    <n v="774.57"/>
    <m/>
    <n v="140999.06839101185"/>
    <m/>
    <m/>
    <n v="34.939620983954448"/>
    <m/>
    <m/>
    <n v="71.907641469562563"/>
    <n v="71.88"/>
    <n v="3.8455021650762866E-4"/>
    <n v="88.060419736260059"/>
    <n v="88.061999999999998"/>
    <n v="-1.7944899501909362E-5"/>
    <n v="2572.4926618944123"/>
    <n v="2593.84"/>
    <n v="-8.2300134571090533E-3"/>
    <n v="7.5627775561112713"/>
    <m/>
    <m/>
    <n v="15532769.168813586"/>
    <m/>
    <m/>
    <n v="2432"/>
    <n v="0.86155913978494625"/>
    <n v="43885.740821219209"/>
    <n v="2201650"/>
    <n v="87.92"/>
    <n v="-0.98006688582598545"/>
    <n v="30.382016589315917"/>
    <m/>
    <n v="30.263100000000001"/>
    <n v="3.9294252510786443E-3"/>
    <n v="30.824150378288618"/>
    <m/>
    <n v="30.82"/>
    <n v="2392000.2822268899"/>
    <m/>
    <m/>
    <n v="34.127388582916332"/>
    <m/>
    <n v="34.03"/>
    <m/>
    <m/>
  </r>
  <r>
    <x v="2426"/>
    <n v="12.52"/>
    <n v="14.83"/>
    <n v="1245.43"/>
    <n v="1110.82"/>
    <n v="471.75"/>
    <n v="12281.34"/>
    <n v="42644.24"/>
    <n v="38038.839999999997"/>
    <n v="2.1124366360592006E-6"/>
    <n v="3066.6738088636371"/>
    <n v="767.08"/>
    <m/>
    <n v="138957.4958320788"/>
    <m/>
    <m/>
    <n v="35.107231290700938"/>
    <m/>
    <m/>
    <n v="72.464355330253895"/>
    <n v="72.44"/>
    <n v="3.3621383564197416E-4"/>
    <n v="88.741399317639676"/>
    <n v="88.739599999999996"/>
    <n v="2.0276377622696629E-5"/>
    <n v="2547.6035933417697"/>
    <n v="2569.0160000000001"/>
    <n v="-8.3348669911866846E-3"/>
    <n v="7.6239364437228092"/>
    <m/>
    <m/>
    <n v="15278907.434320305"/>
    <m/>
    <m/>
    <n v="2433"/>
    <n v="0.84423465947403908"/>
    <n v="43037.595061747146"/>
    <n v="2159160"/>
    <n v="87.12"/>
    <n v="-0.98006743591871504"/>
    <n v="30.673670710755445"/>
    <m/>
    <n v="30.553474999999999"/>
    <n v="3.9339456724789557E-3"/>
    <n v="31.120412958978338"/>
    <m/>
    <n v="30.95"/>
    <n v="2345749.9055150873"/>
    <m/>
    <m/>
    <n v="33.861222806938045"/>
    <m/>
    <n v="33.979999999999997"/>
    <m/>
    <m/>
  </r>
  <r>
    <x v="2427"/>
    <n v="12.37"/>
    <n v="14.88"/>
    <n v="1239.04"/>
    <n v="1105.1199999999999"/>
    <n v="475.76"/>
    <n v="12176.93"/>
    <n v="42758.81"/>
    <n v="38140.949999999997"/>
    <n v="2.1124366360592006E-6"/>
    <n v="3050.8650547575912"/>
    <n v="763.13"/>
    <m/>
    <n v="137886.61546431339"/>
    <m/>
    <m/>
    <n v="35.196388844019125"/>
    <m/>
    <m/>
    <n v="72.657269753819435"/>
    <n v="72.64"/>
    <n v="2.3774440830726107E-4"/>
    <n v="88.976854160525292"/>
    <n v="88.966399999999993"/>
    <n v="1.1750683994526945E-4"/>
    <n v="2534.4580507138262"/>
    <n v="2555.6880000000001"/>
    <n v="-8.3069409435635455E-3"/>
    <n v="7.6883206226880763"/>
    <m/>
    <m/>
    <n v="15017975.781473404"/>
    <m/>
    <m/>
    <n v="2434"/>
    <n v="0.83131720430107514"/>
    <n v="42594.478191936512"/>
    <n v="2136960"/>
    <n v="85.2"/>
    <n v="-0.98006772321805902"/>
    <n v="30.829631912014772"/>
    <m/>
    <n v="30.715350000000001"/>
    <n v="3.720677511888093E-3"/>
    <n v="31.279011658057865"/>
    <m/>
    <n v="31.31"/>
    <n v="2321576.15608268"/>
    <m/>
    <m/>
    <n v="33.769149340139073"/>
    <m/>
    <n v="33.96"/>
    <m/>
    <m/>
  </r>
  <r>
    <x v="2428"/>
    <n v="12.19"/>
    <n v="14.8"/>
    <n v="1219.0999999999999"/>
    <n v="1087.33"/>
    <n v="480.64"/>
    <n v="12051.95"/>
    <n v="42639.99"/>
    <n v="38034.879999999997"/>
    <n v="2.1124366360592006E-6"/>
    <n v="3001.6939713329366"/>
    <n v="750.83"/>
    <m/>
    <n v="134555.81859078151"/>
    <m/>
    <m/>
    <n v="35.478757602712243"/>
    <m/>
    <m/>
    <n v="72.453599922207403"/>
    <n v="72.44"/>
    <n v="1.8774050534786646E-4"/>
    <n v="88.72664789169626"/>
    <n v="88.715999999999994"/>
    <n v="1.2002222481033442E-4"/>
    <n v="2493.5871182012929"/>
    <n v="2514.4479999999999"/>
    <n v="-8.2964061291810332E-3"/>
    <n v="7.7667562239504271"/>
    <m/>
    <m/>
    <n v="14708576.309645154"/>
    <m/>
    <m/>
    <n v="2435"/>
    <n v="0.82364864864864862"/>
    <n v="41221.734303804493"/>
    <n v="2067970"/>
    <n v="83.32"/>
    <n v="-0.98006657045130996"/>
    <n v="31.324462124570591"/>
    <m/>
    <n v="31.208175000000001"/>
    <n v="3.7261750990114084E-3"/>
    <n v="31.781426531272022"/>
    <m/>
    <n v="31.73"/>
    <n v="2246734.7990729203"/>
    <m/>
    <m/>
    <n v="33.861880424613716"/>
    <m/>
    <n v="33.869999999999997"/>
    <m/>
    <m/>
  </r>
  <r>
    <x v="2429"/>
    <n v="13.1"/>
    <n v="14.93"/>
    <n v="1217.57"/>
    <n v="1085.96"/>
    <n v="481.3"/>
    <n v="12035.42"/>
    <n v="42411.87"/>
    <n v="37831.160000000003"/>
    <n v="2.253295201759542E-6"/>
    <n v="2997.7074777138655"/>
    <n v="749.83"/>
    <m/>
    <n v="134297.65130777188"/>
    <m/>
    <m/>
    <n v="35.498336703712944"/>
    <m/>
    <m/>
    <n v="72.060708321244874"/>
    <n v="72.040000000000006"/>
    <n v="2.8745587513689941E-4"/>
    <n v="88.243155723300035"/>
    <n v="88.233599999999996"/>
    <n v="1.0830027676567155E-4"/>
    <n v="2490.2303578764813"/>
    <n v="2511.096"/>
    <n v="-8.3093765126935892E-3"/>
    <n v="7.7761428835051802"/>
    <m/>
    <m/>
    <n v="14664877.518217191"/>
    <m/>
    <m/>
    <n v="2436"/>
    <n v="0.87742799732083054"/>
    <n v="41113.701541371418"/>
    <n v="2062310"/>
    <n v="83.24"/>
    <n v="-0.98006424759547717"/>
    <n v="31.359547762275401"/>
    <m/>
    <n v="31.244050000000001"/>
    <n v="3.6966322315896694E-3"/>
    <n v="31.818140985479229"/>
    <m/>
    <n v="31.65"/>
    <n v="2240784.4107649261"/>
    <m/>
    <m/>
    <n v="34.039702120310828"/>
    <m/>
    <n v="33.99"/>
    <m/>
    <m/>
  </r>
  <r>
    <x v="2430"/>
    <n v="13.39"/>
    <n v="15.26"/>
    <n v="1234.99"/>
    <n v="1101.5"/>
    <n v="474.87"/>
    <n v="12196.16"/>
    <n v="42568.6"/>
    <n v="37970.870000000003"/>
    <n v="2.253295201759542E-6"/>
    <n v="3040.5220944777138"/>
    <n v="760.54"/>
    <m/>
    <n v="137179.01871535924"/>
    <m/>
    <m/>
    <n v="35.243430217716977"/>
    <m/>
    <m/>
    <n v="72.325239870257121"/>
    <n v="72.28"/>
    <n v="6.2589748557173586E-4"/>
    <n v="88.566303662806177"/>
    <n v="88.555199999999999"/>
    <n v="1.2538690902608174E-4"/>
    <n v="2525.7926915408548"/>
    <n v="2547.0160000000001"/>
    <n v="-8.3326168579801463E-3"/>
    <n v="7.6718359312732725"/>
    <m/>
    <m/>
    <n v="15055446.596148185"/>
    <m/>
    <m/>
    <n v="2437"/>
    <n v="0.87745740498034086"/>
    <n v="42288.94391902865"/>
    <n v="2121490"/>
    <n v="85.08"/>
    <n v="-0.98006639488329961"/>
    <n v="30.909355482574465"/>
    <m/>
    <n v="30.797550000000001"/>
    <n v="3.6303369123344975E-3"/>
    <n v="31.361736629390403"/>
    <m/>
    <n v="31.28"/>
    <n v="2304816.2979443837"/>
    <m/>
    <m/>
    <n v="33.91281599180779"/>
    <m/>
    <n v="34.020000000000003"/>
    <m/>
    <m/>
  </r>
  <r>
    <x v="2431"/>
    <n v="13.4"/>
    <n v="14.99"/>
    <n v="1205.18"/>
    <n v="1074.9100000000001"/>
    <n v="484.34"/>
    <n v="11953.08"/>
    <n v="41999.09"/>
    <n v="37462.79"/>
    <n v="2.253295201759542E-6"/>
    <n v="2967.0580873321901"/>
    <n v="742.16"/>
    <m/>
    <n v="132210.53789282584"/>
    <m/>
    <m/>
    <n v="35.667886694461039"/>
    <m/>
    <m/>
    <n v="71.355886527056654"/>
    <n v="71.319999999999993"/>
    <n v="5.0317620662743145E-4"/>
    <n v="87.378498193795764"/>
    <n v="87.366799999999998"/>
    <n v="1.3389747359138227E-4"/>
    <n v="2464.7496317109153"/>
    <n v="2485.1439999999998"/>
    <n v="-8.2065137026604562E-3"/>
    <n v="7.8244012271419541"/>
    <m/>
    <m/>
    <n v="14454209.51471111"/>
    <m/>
    <m/>
    <n v="2438"/>
    <n v="0.89392928619079393"/>
    <n v="40245.893554131304"/>
    <n v="2018620"/>
    <n v="81.599999999999994"/>
    <n v="-0.98006266976739986"/>
    <n v="31.654027065262468"/>
    <m/>
    <n v="31.535074999999999"/>
    <n v="3.7720558857865516E-3"/>
    <n v="32.117687389954803"/>
    <m/>
    <n v="31.95"/>
    <n v="2193446.4285400198"/>
    <m/>
    <m/>
    <n v="34.3654023935146"/>
    <m/>
    <n v="34.35"/>
    <m/>
    <m/>
  </r>
  <r>
    <x v="2432"/>
    <n v="12.66"/>
    <n v="14.52"/>
    <n v="1166.8900000000001"/>
    <n v="1040.76"/>
    <n v="500.92"/>
    <n v="11543.68"/>
    <n v="41015.22"/>
    <n v="36585.1"/>
    <n v="2.253295201759542E-6"/>
    <n v="2872.7210790242079"/>
    <n v="718.57"/>
    <m/>
    <n v="125908.81718781084"/>
    <m/>
    <m/>
    <n v="36.233529798989828"/>
    <m/>
    <m/>
    <n v="69.682605537021288"/>
    <n v="69.64"/>
    <n v="6.1179691299950711E-4"/>
    <n v="85.328730425427992"/>
    <n v="85.316000000000003"/>
    <n v="1.4921498227749019E-4"/>
    <n v="2386.3756341515168"/>
    <n v="2405.7759999999998"/>
    <n v="-8.0640782219471019E-3"/>
    <n v="8.0918039003746784"/>
    <m/>
    <m/>
    <n v="13463053.726036746"/>
    <m/>
    <m/>
    <n v="2439"/>
    <n v="0.87190082644628097"/>
    <n v="37687.39123680364"/>
    <n v="1889700"/>
    <n v="76.400000000000006"/>
    <n v="-0.98005641570788826"/>
    <n v="32.658157588078744"/>
    <m/>
    <n v="32.531649999999999"/>
    <n v="3.8887541234073897E-3"/>
    <n v="33.136918599379015"/>
    <m/>
    <n v="32.979999999999997"/>
    <n v="2053986.1694165221"/>
    <m/>
    <m/>
    <n v="35.169304246614558"/>
    <m/>
    <n v="35.130000000000003"/>
    <m/>
    <m/>
  </r>
  <r>
    <x v="2433"/>
    <n v="12.26"/>
    <n v="14.15"/>
    <n v="1156.72"/>
    <n v="1031.69"/>
    <n v="507.92"/>
    <n v="11382.56"/>
    <n v="40564.9"/>
    <n v="36183.339999999997"/>
    <n v="2.253295201759542E-6"/>
    <n v="2847.6145151339424"/>
    <n v="712.3"/>
    <m/>
    <n v="124261.72315257587"/>
    <m/>
    <m/>
    <n v="36.390466342533813"/>
    <m/>
    <m/>
    <n v="68.915856141137624"/>
    <n v="68.88"/>
    <n v="5.2055954032570462E-4"/>
    <n v="84.389068168022973"/>
    <n v="84.376800000000003"/>
    <n v="1.4539740809049739E-4"/>
    <n v="2365.5108318380353"/>
    <n v="2384.6080000000002"/>
    <n v="-8.0085146749339087E-3"/>
    <n v="8.204431510419953"/>
    <m/>
    <m/>
    <n v="13086237.931119544"/>
    <m/>
    <m/>
    <n v="2440"/>
    <n v="0.86643109540636043"/>
    <n v="37029.268309137173"/>
    <n v="1856260"/>
    <n v="73.959999999999994"/>
    <n v="-0.98005168009377075"/>
    <n v="32.941232100730304"/>
    <m/>
    <n v="32.808075000000002"/>
    <n v="4.0586685055523652E-3"/>
    <n v="33.424538757070479"/>
    <m/>
    <n v="33.49"/>
    <n v="2018099.386763246"/>
    <m/>
    <m/>
    <n v="35.554281707537982"/>
    <m/>
    <n v="35.72"/>
    <m/>
    <m/>
  </r>
  <r>
    <x v="2434"/>
    <n v="12.79"/>
    <n v="14.43"/>
    <n v="1158.27"/>
    <n v="1033.06"/>
    <n v="505.29"/>
    <n v="11441.43"/>
    <n v="40350.26"/>
    <n v="35991.64"/>
    <n v="2.2285556697809739E-6"/>
    <n v="2851.2217277735836"/>
    <n v="713.19"/>
    <m/>
    <n v="124505.65553300071"/>
    <m/>
    <m/>
    <n v="36.363465073117077"/>
    <m/>
    <m/>
    <n v="68.546189019295682"/>
    <n v="68.52"/>
    <n v="3.8220985545356356E-4"/>
    <n v="83.934160010930341"/>
    <n v="83.921999999999997"/>
    <n v="1.4489658171101816E-4"/>
    <n v="2368.4476248545166"/>
    <n v="2387.5120000000002"/>
    <n v="-7.9850384607422775E-3"/>
    <n v="8.1606075049616233"/>
    <m/>
    <m/>
    <n v="13218579.780846903"/>
    <m/>
    <m/>
    <n v="2441"/>
    <n v="0.8863478863478863"/>
    <n v="37123.858670455134"/>
    <n v="1860790"/>
    <n v="74.52"/>
    <n v="-0.98004940983643762"/>
    <n v="32.892892415446717"/>
    <m/>
    <n v="32.76135"/>
    <n v="4.0151707865125896E-3"/>
    <n v="33.376675642940903"/>
    <m/>
    <n v="33.380000000000003"/>
    <n v="2023198.2539217065"/>
    <m/>
    <m/>
    <n v="35.738922072981488"/>
    <m/>
    <n v="35.83"/>
    <m/>
    <m/>
  </r>
  <r>
    <x v="2435"/>
    <n v="12.81"/>
    <n v="14.55"/>
    <n v="1163.96"/>
    <n v="1038.1300000000001"/>
    <n v="504.61"/>
    <n v="11456.93"/>
    <n v="40274.85"/>
    <n v="35924.300000000003"/>
    <n v="2.2285556697809739E-6"/>
    <n v="2865.1584866544194"/>
    <n v="716.68"/>
    <m/>
    <n v="125421.01676172923"/>
    <m/>
    <m/>
    <n v="36.27328955515447"/>
    <m/>
    <m/>
    <n v="68.416415790887399"/>
    <n v="68.400000000000006"/>
    <n v="2.3999694279819295E-4"/>
    <n v="83.774507958161081"/>
    <n v="83.760400000000004"/>
    <n v="1.6843231599983355E-4"/>
    <n v="2380.0029053858498"/>
    <n v="2399.152"/>
    <n v="-7.9816095912849105E-3"/>
    <n v="8.1491787159830285"/>
    <m/>
    <m/>
    <n v="13253385.369221052"/>
    <m/>
    <m/>
    <n v="2442"/>
    <n v="0.8804123711340206"/>
    <n v="37486.984587182473"/>
    <n v="1878780"/>
    <n v="75.319999999999993"/>
    <n v="-0.98004716646590739"/>
    <n v="32.729937850473057"/>
    <m/>
    <n v="32.599024999999997"/>
    <n v="4.0158517155977069E-3"/>
    <n v="33.211716865467018"/>
    <m/>
    <n v="33.18"/>
    <n v="2042969.1512378801"/>
    <m/>
    <m/>
    <n v="35.804544711739844"/>
    <m/>
    <n v="35.9"/>
    <m/>
    <m/>
  </r>
  <r>
    <x v="2436"/>
    <n v="12.98"/>
    <n v="14.6"/>
    <n v="1172.23"/>
    <n v="1045.5"/>
    <n v="503.53"/>
    <n v="11481.35"/>
    <n v="40312.629999999997"/>
    <n v="35957.919999999998"/>
    <n v="2.2285556697809739E-6"/>
    <n v="2885.4452365869097"/>
    <n v="721.75"/>
    <m/>
    <n v="126755.40409262852"/>
    <m/>
    <m/>
    <n v="36.143591260308057"/>
    <m/>
    <m/>
    <n v="68.478924309536566"/>
    <n v="68.44"/>
    <n v="5.6873625857045695E-4"/>
    <n v="83.850301729243455"/>
    <n v="83.8352"/>
    <n v="1.8013590047449846E-4"/>
    <n v="2396.8303165772281"/>
    <n v="2416.2159999999999"/>
    <n v="-8.0231582866646667E-3"/>
    <n v="8.1312917251670225"/>
    <m/>
    <m/>
    <n v="13308869.779427784"/>
    <m/>
    <m/>
    <n v="2443"/>
    <n v="0.88904109589041103"/>
    <n v="38017.966356545447"/>
    <n v="1905300"/>
    <n v="75.36"/>
    <n v="-0.98004620461001135"/>
    <n v="32.496064500493475"/>
    <m/>
    <n v="32.366149999999998"/>
    <n v="4.0139003401231665E-3"/>
    <n v="32.974790636616312"/>
    <m/>
    <n v="33.14"/>
    <n v="2071887.420381194"/>
    <m/>
    <m/>
    <n v="35.76979346493922"/>
    <m/>
    <n v="35.89"/>
    <m/>
    <m/>
  </r>
  <r>
    <x v="2437"/>
    <n v="13.7"/>
    <n v="15.03"/>
    <n v="1179.17"/>
    <n v="1051.68"/>
    <n v="499.23"/>
    <n v="11579.4"/>
    <n v="40326.67"/>
    <n v="35970.28"/>
    <n v="2.2285556697809739E-6"/>
    <n v="2902.3865068317882"/>
    <n v="725.98"/>
    <m/>
    <n v="127876.83741724007"/>
    <m/>
    <m/>
    <n v="36.034892158572895"/>
    <m/>
    <m/>
    <n v="68.499433366186352"/>
    <n v="68.48"/>
    <n v="2.8378163239417553E-4"/>
    <n v="83.873920726331761"/>
    <n v="83.858800000000002"/>
    <n v="1.8031174225918711E-4"/>
    <n v="2410.8593810946659"/>
    <n v="2430.3200000000002"/>
    <n v="-8.007430669761284E-3"/>
    <n v="8.0609693882371083"/>
    <m/>
    <m/>
    <n v="13534121.713552816"/>
    <m/>
    <m/>
    <n v="2444"/>
    <n v="0.91151031270791749"/>
    <n v="38464.825799868704"/>
    <n v="1927420"/>
    <n v="77.28"/>
    <n v="-0.9800433606583574"/>
    <n v="32.300969657011535"/>
    <m/>
    <n v="32.170324999999998"/>
    <n v="4.0610300645560482E-3"/>
    <n v="32.777596418423123"/>
    <m/>
    <n v="32.75"/>
    <n v="2096201.2814739109"/>
    <m/>
    <m/>
    <n v="35.755012473781477"/>
    <m/>
    <n v="35.79"/>
    <m/>
    <m/>
  </r>
  <r>
    <x v="2438"/>
    <n v="14.23"/>
    <n v="15.19"/>
    <n v="1198.8"/>
    <n v="1069.18"/>
    <n v="490.96"/>
    <n v="11771.23"/>
    <n v="40176.67"/>
    <n v="35836.239999999998"/>
    <n v="2.2285556697809739E-6"/>
    <n v="2950.4875730359154"/>
    <n v="738.02"/>
    <m/>
    <n v="131064.88101831793"/>
    <m/>
    <m/>
    <n v="35.732290887465304"/>
    <m/>
    <m/>
    <n v="68.239649293525105"/>
    <n v="68.2"/>
    <n v="5.8136794025065441E-4"/>
    <n v="83.553596911404412"/>
    <n v="83.537999999999997"/>
    <n v="1.8670439086898583E-4"/>
    <n v="2450.7646673777626"/>
    <n v="2470.5839999999998"/>
    <n v="-8.0221245755000004E-3"/>
    <n v="7.926132243430712"/>
    <m/>
    <m/>
    <n v="13979352.791171493"/>
    <m/>
    <m/>
    <n v="2445"/>
    <n v="0.93680052666227787"/>
    <n v="39740.920565033135"/>
    <n v="1991310"/>
    <n v="78.44"/>
    <n v="-0.98004282579556512"/>
    <n v="31.759042167755378"/>
    <m/>
    <n v="31.632349999999999"/>
    <n v="4.0051456105973937E-3"/>
    <n v="32.228814981250331"/>
    <m/>
    <n v="32.479999999999997"/>
    <n v="2165683.791427705"/>
    <m/>
    <m/>
    <n v="35.884508244821362"/>
    <m/>
    <n v="36.19"/>
    <m/>
    <m/>
  </r>
  <r>
    <x v="2439"/>
    <n v="14.55"/>
    <n v="15.49"/>
    <n v="1225.67"/>
    <n v="1093.1400000000001"/>
    <n v="481.17"/>
    <n v="12005.92"/>
    <n v="40295.22"/>
    <n v="35941.9"/>
    <n v="2.1124366360592006E-6"/>
    <n v="3016.5464838014896"/>
    <n v="754.54"/>
    <m/>
    <n v="135469.26842162514"/>
    <m/>
    <m/>
    <n v="35.330996381000816"/>
    <m/>
    <m/>
    <n v="68.439336379881439"/>
    <n v="68.400000000000006"/>
    <n v="5.7509327312033065E-4"/>
    <n v="83.797350453709214"/>
    <n v="83.781999999999996"/>
    <n v="1.8321899344986292E-4"/>
    <n v="2505.6134799968208"/>
    <n v="2525.8319999999999"/>
    <n v="-8.0046970674134688E-3"/>
    <n v="7.767655359489078"/>
    <m/>
    <m/>
    <n v="14535674.915815329"/>
    <m/>
    <m/>
    <n v="2446"/>
    <n v="0.93931568754034866"/>
    <n v="41520.685316398907"/>
    <n v="2080340"/>
    <n v="82.32"/>
    <n v="-0.98004139452378025"/>
    <n v="31.045885610863056"/>
    <m/>
    <n v="30.921975"/>
    <n v="4.0072023492372377E-3"/>
    <n v="31.50548190039089"/>
    <m/>
    <n v="31.67"/>
    <n v="2262650.9184946786"/>
    <m/>
    <m/>
    <n v="35.777458188398221"/>
    <m/>
    <n v="35.92"/>
    <m/>
    <m/>
  </r>
  <r>
    <x v="2440"/>
    <n v="14.7"/>
    <n v="15.57"/>
    <n v="1204.67"/>
    <n v="1074.4100000000001"/>
    <n v="487.34"/>
    <n v="11852.06"/>
    <n v="40090.269999999997"/>
    <n v="35759.019999999997"/>
    <n v="2.1124366360592006E-6"/>
    <n v="2964.7902324171323"/>
    <n v="741.6"/>
    <m/>
    <n v="131986.28123657248"/>
    <m/>
    <m/>
    <n v="35.632751825234173"/>
    <m/>
    <m/>
    <n v="68.089579152491666"/>
    <n v="68.08"/>
    <n v="1.4070435504809353E-4"/>
    <n v="83.368364198704441"/>
    <n v="83.346800000000002"/>
    <n v="2.5872857391573412E-4"/>
    <n v="2462.6111351989534"/>
    <n v="2482.3760000000002"/>
    <n v="-7.9620753669253919E-3"/>
    <n v="7.8668282287542581"/>
    <m/>
    <m/>
    <n v="14162036.829710063"/>
    <m/>
    <m/>
    <n v="2447"/>
    <n v="0.94412331406551053"/>
    <n v="40096.492652073088"/>
    <n v="2008590"/>
    <n v="80.760000000000005"/>
    <n v="-0.9800374926430615"/>
    <n v="31.576359021190139"/>
    <m/>
    <n v="31.450775"/>
    <n v="3.9930342317522349E-3"/>
    <n v="32.044183296833339"/>
    <m/>
    <n v="31.99"/>
    <n v="2185019.6572006103"/>
    <m/>
    <m/>
    <n v="35.958247426840337"/>
    <m/>
    <n v="36.11"/>
    <m/>
    <m/>
  </r>
  <r>
    <x v="2441"/>
    <n v="15.08"/>
    <n v="15.78"/>
    <n v="1220.46"/>
    <n v="1088.49"/>
    <n v="482.26"/>
    <n v="11975.47"/>
    <n v="40033.26"/>
    <n v="35708.089999999997"/>
    <n v="2.1124366360592006E-6"/>
    <n v="3003.5774588759136"/>
    <n v="751.3"/>
    <m/>
    <n v="134579.48469985352"/>
    <m/>
    <m/>
    <n v="35.398349240143837"/>
    <m/>
    <m/>
    <n v="67.991095086757809"/>
    <n v="67.959999999999994"/>
    <n v="4.5754983457646503E-4"/>
    <n v="83.247039790262505"/>
    <n v="83.222800000000007"/>
    <n v="2.9126381547484037E-4"/>
    <n v="2494.8115556304579"/>
    <n v="2514.6799999999998"/>
    <n v="-7.9009831746154058E-3"/>
    <n v="7.7843983646871022"/>
    <m/>
    <m/>
    <n v="14455861.157333033"/>
    <m/>
    <m/>
    <n v="2448"/>
    <n v="0.95564005069708491"/>
    <n v="41146.024435976033"/>
    <n v="2060700"/>
    <n v="81.680000000000007"/>
    <n v="-0.980032986637562"/>
    <n v="31.161103633710486"/>
    <m/>
    <n v="31.037025"/>
    <n v="3.9977618251261227E-3"/>
    <n v="31.623145681416013"/>
    <m/>
    <n v="31.77"/>
    <n v="2242191.8135446119"/>
    <m/>
    <m/>
    <n v="36.008205388626877"/>
    <m/>
    <n v="36.19"/>
    <m/>
    <m/>
  </r>
  <r>
    <x v="2442"/>
    <n v="13.79"/>
    <n v="14.95"/>
    <n v="1176.6500000000001"/>
    <n v="1049.4100000000001"/>
    <n v="500.81"/>
    <n v="11514.91"/>
    <n v="39351.08"/>
    <n v="35099.54"/>
    <n v="2.1124366360592006E-6"/>
    <n v="2895.6895282043988"/>
    <n v="724.31"/>
    <m/>
    <n v="127330.56332418845"/>
    <m/>
    <m/>
    <n v="36.032863922235158"/>
    <m/>
    <m/>
    <n v="66.830874709331084"/>
    <n v="66.8"/>
    <n v="4.6219624747134702E-4"/>
    <n v="81.825758800767389"/>
    <n v="81.796800000000005"/>
    <n v="3.5403341900153151E-4"/>
    <n v="2405.1712739284917"/>
    <n v="2424.3519999999999"/>
    <n v="-7.9116918960233651E-3"/>
    <n v="8.0833801856499612"/>
    <m/>
    <m/>
    <n v="13342940.001915516"/>
    <m/>
    <m/>
    <n v="2449"/>
    <n v="0.92240802675585287"/>
    <n v="38190.210273431694"/>
    <n v="1912590"/>
    <n v="75.84"/>
    <n v="-0.98003220226319721"/>
    <n v="32.278375674433377"/>
    <m/>
    <n v="32.149875000000002"/>
    <n v="3.9969260979513255E-3"/>
    <n v="32.757367424391063"/>
    <m/>
    <n v="32.880000000000003"/>
    <n v="2081099.5360513013"/>
    <m/>
    <m/>
    <n v="36.620592915930551"/>
    <m/>
    <n v="36.86"/>
    <m/>
    <m/>
  </r>
  <r>
    <x v="2443"/>
    <n v="13.49"/>
    <n v="14.93"/>
    <n v="1160.55"/>
    <n v="1035.05"/>
    <n v="504.14"/>
    <n v="11438.23"/>
    <n v="38791.81"/>
    <n v="34600.47"/>
    <n v="1.9715798957875563E-6"/>
    <n v="2855.8591410444378"/>
    <n v="714.35"/>
    <m/>
    <n v="124713.41147897577"/>
    <m/>
    <m/>
    <n v="36.276565905219201"/>
    <m/>
    <m/>
    <n v="65.876234045410655"/>
    <n v="65.84"/>
    <n v="5.503348330901936E-4"/>
    <n v="80.654770261592191"/>
    <n v="80.626400000000004"/>
    <n v="3.5187310350193179E-4"/>
    <n v="2372.0544766781063"/>
    <n v="2391.0639999999999"/>
    <n v="-7.950236096521679E-3"/>
    <n v="8.135790888677997"/>
    <m/>
    <m/>
    <n v="13162225.658697527"/>
    <m/>
    <m/>
    <n v="2450"/>
    <n v="0.9035498995311454"/>
    <n v="37141.274718178895"/>
    <n v="1860060"/>
    <n v="75"/>
    <n v="-0.98003221685419883"/>
    <n v="32.715497445709275"/>
    <m/>
    <n v="32.588450000000002"/>
    <n v="3.8985421432831124E-3"/>
    <n v="33.202141390140525"/>
    <m/>
    <m/>
    <n v="2023881.9818080273"/>
    <m/>
    <m/>
    <n v="37.137388979219836"/>
    <m/>
    <m/>
    <m/>
    <m/>
  </r>
  <r>
    <x v="2444"/>
    <n v="13.91"/>
    <n v="15.22"/>
    <n v="1171.1099999999999"/>
    <n v="1044.46"/>
    <n v="503.01"/>
    <n v="11463.96"/>
    <n v="38952.629999999997"/>
    <n v="34743.839999999997"/>
    <n v="1.9715798957875563E-6"/>
    <n v="2881.7747164983848"/>
    <n v="720.83"/>
    <m/>
    <n v="126412.91887036554"/>
    <m/>
    <m/>
    <n v="36.110724565711386"/>
    <m/>
    <m/>
    <n v="66.147725539572633"/>
    <n v="66.12"/>
    <n v="4.1932153013646278E-4"/>
    <n v="80.986446452090561"/>
    <n v="80.958399999999997"/>
    <n v="3.4643041476312142E-4"/>
    <n v="2393.5507924278613"/>
    <n v="2412.8240000000001"/>
    <n v="-7.9878215618456316E-3"/>
    <n v="8.1171101969396542"/>
    <m/>
    <m/>
    <n v="13220434.82225308"/>
    <m/>
    <m/>
    <n v="2451"/>
    <n v="0.91392904073587378"/>
    <n v="37815.328875834661"/>
    <n v="1893550"/>
    <n v="75.599999999999994"/>
    <n v="-0.98002940039828124"/>
    <n v="32.416559582765693"/>
    <m/>
    <n v="32.291049999999998"/>
    <n v="3.8868225952917168E-3"/>
    <n v="32.899137165853332"/>
    <m/>
    <m/>
    <n v="2060592.5223090614"/>
    <m/>
    <m/>
    <n v="36.98221207174894"/>
    <m/>
    <m/>
    <m/>
    <m/>
  </r>
  <r>
    <x v="2445"/>
    <n v="15.42"/>
    <n v="15.96"/>
    <n v="1223.49"/>
    <n v="1091.18"/>
    <n v="478.35"/>
    <n v="12026.08"/>
    <n v="39966.65"/>
    <n v="35648.230000000003"/>
    <n v="1.9715798957875563E-6"/>
    <n v="3010.5938603352097"/>
    <n v="753.05"/>
    <m/>
    <n v="134893.53692449475"/>
    <m/>
    <m/>
    <n v="35.302166817930605"/>
    <m/>
    <m/>
    <n v="67.868036947472248"/>
    <n v="67.84"/>
    <n v="4.1328047571109749E-4"/>
    <n v="83.091930275128973"/>
    <n v="83.061999999999998"/>
    <n v="3.6033655737854886E-4"/>
    <n v="2500.5453725942139"/>
    <n v="2521.1840000000002"/>
    <n v="-8.186085349497052E-3"/>
    <n v="7.7187469542639144"/>
    <m/>
    <m/>
    <n v="14515821.953341708"/>
    <m/>
    <m/>
    <n v="2452"/>
    <n v="0.96616541353383456"/>
    <n v="41196.994306764856"/>
    <n v="2063280"/>
    <n v="82.52"/>
    <n v="-0.98003325079157222"/>
    <n v="30.965084118032724"/>
    <m/>
    <n v="30.84515"/>
    <n v="3.8882650281397702E-3"/>
    <n v="31.42641725403579"/>
    <m/>
    <m/>
    <n v="2244841.2179748113"/>
    <m/>
    <m/>
    <n v="36.018295526573112"/>
    <m/>
    <m/>
    <m/>
    <m/>
  </r>
  <r>
    <x v="2446"/>
    <n v="15.54"/>
    <n v="16.12"/>
    <n v="1235.04"/>
    <n v="1101.48"/>
    <n v="477.1"/>
    <n v="12057.42"/>
    <n v="40033.19"/>
    <n v="35707.51"/>
    <n v="1.9715798957875563E-6"/>
    <n v="3038.9403903716661"/>
    <n v="760.15"/>
    <m/>
    <n v="136802.18052128406"/>
    <m/>
    <m/>
    <n v="35.134638060970545"/>
    <m/>
    <m/>
    <n v="67.97937201496056"/>
    <n v="67.959999999999994"/>
    <n v="2.8505024956682057E-4"/>
    <n v="83.227498499255304"/>
    <n v="83.196799999999996"/>
    <n v="3.6898653860850672E-4"/>
    <n v="2524.0762144621212"/>
    <n v="2544.9679999999998"/>
    <n v="-8.2090562780665621E-3"/>
    <n v="7.6981548757215492"/>
    <m/>
    <m/>
    <n v="14590367.152144389"/>
    <m/>
    <m/>
    <n v="2453"/>
    <n v="0.96401985111662525"/>
    <n v="41973.32325180863"/>
    <n v="2102330"/>
    <n v="83.48"/>
    <n v="-0.98003485501714349"/>
    <n v="30.671366104772709"/>
    <m/>
    <n v="30.553650000000001"/>
    <n v="3.8527673378698779E-3"/>
    <n v="31.128683164074292"/>
    <m/>
    <m/>
    <n v="2287121.8932432411"/>
    <m/>
    <m/>
    <n v="35.957141065447388"/>
    <m/>
    <m/>
    <m/>
    <m/>
  </r>
  <r>
    <x v="2447"/>
    <n v="15.76"/>
    <n v="16.27"/>
    <n v="1236.3"/>
    <n v="1102.5999999999999"/>
    <n v="476.54"/>
    <n v="12071.44"/>
    <n v="40050.839999999997"/>
    <n v="35723.18"/>
    <n v="1.9715798957875563E-6"/>
    <n v="3041.9665715694819"/>
    <n v="760.9"/>
    <m/>
    <n v="137009.52022430013"/>
    <m/>
    <m/>
    <n v="35.115861371315788"/>
    <m/>
    <m/>
    <n v="68.007684734392001"/>
    <n v="67.959999999999994"/>
    <n v="7.0165883449102573E-4"/>
    <n v="83.261420515326222"/>
    <n v="83.228800000000007"/>
    <n v="3.9193783072954957E-4"/>
    <n v="2526.5700455986948"/>
    <n v="2547.4"/>
    <n v="-8.1769468482787433E-3"/>
    <n v="7.6886977823171225"/>
    <m/>
    <m/>
    <n v="14623183.76882403"/>
    <m/>
    <m/>
    <n v="2454"/>
    <n v="0.96865396435156736"/>
    <n v="42057.264035580258"/>
    <n v="2106030"/>
    <n v="83.8"/>
    <n v="-0.98003007362878014"/>
    <n v="30.638751961414528"/>
    <m/>
    <n v="30.520025"/>
    <n v="3.8901331638663272E-3"/>
    <n v="31.095942237395576"/>
    <m/>
    <m/>
    <n v="2291673.9648966361"/>
    <m/>
    <m/>
    <n v="35.940103039774591"/>
    <m/>
    <m/>
    <m/>
    <m/>
  </r>
  <r>
    <x v="2448"/>
    <n v="16.03"/>
    <n v="16.39"/>
    <n v="1257.51"/>
    <n v="1121.51"/>
    <n v="473.79"/>
    <n v="12141.09"/>
    <n v="40207.040000000001"/>
    <n v="35862.29"/>
    <n v="1.8308364160279922E-6"/>
    <n v="3093.9283075910475"/>
    <n v="773.9"/>
    <m/>
    <n v="140530.12382728883"/>
    <m/>
    <m/>
    <n v="34.812017991002584"/>
    <m/>
    <m/>
    <n v="68.267923543355195"/>
    <n v="68.239999999999995"/>
    <n v="4.0919612185219556E-4"/>
    <n v="83.577796752995255"/>
    <n v="83.540400000000005"/>
    <n v="4.4764871840752285E-4"/>
    <n v="2569.6798817279309"/>
    <n v="2590.9119999999998"/>
    <n v="-8.1948434651848423E-3"/>
    <n v="7.6430715869273218"/>
    <m/>
    <m/>
    <n v="14788550.360830851"/>
    <m/>
    <m/>
    <n v="2455"/>
    <n v="0.97803538743136065"/>
    <n v="43495.461961017347"/>
    <n v="2177980"/>
    <n v="83.88"/>
    <n v="-0.98002944840585438"/>
    <n v="30.109078558453682"/>
    <m/>
    <n v="29.995825"/>
    <n v="3.7756440589209461E-3"/>
    <n v="30.559424950976084"/>
    <m/>
    <m/>
    <n v="2369971.6694229464"/>
    <m/>
    <m/>
    <n v="35.796372737707266"/>
    <m/>
    <m/>
    <m/>
    <m/>
  </r>
  <r>
    <x v="2449"/>
    <n v="16.21"/>
    <n v="16.5"/>
    <n v="1243.8599999999999"/>
    <n v="1109.3399999999999"/>
    <n v="477.79"/>
    <n v="12038.76"/>
    <n v="39833.24"/>
    <n v="35528.82"/>
    <n v="1.8308364160279922E-6"/>
    <n v="3060.2697605970343"/>
    <n v="765.48"/>
    <m/>
    <n v="138241.36661532865"/>
    <m/>
    <m/>
    <n v="34.999987294650353"/>
    <m/>
    <m/>
    <n v="67.631595755132807"/>
    <n v="67.599999999999994"/>
    <n v="4.6739282740837496E-4"/>
    <n v="82.798027814759649"/>
    <n v="82.754400000000004"/>
    <n v="5.2719631535769196E-4"/>
    <n v="2541.7220310421085"/>
    <n v="2562.7040000000002"/>
    <n v="-8.1874336473863885E-3"/>
    <n v="7.7071763351059905"/>
    <m/>
    <m/>
    <n v="14538155.260888901"/>
    <m/>
    <m/>
    <n v="2456"/>
    <n v="0.98242424242424242"/>
    <n v="42550.051124441772"/>
    <n v="2130620"/>
    <n v="83.12"/>
    <n v="-0.98002926325461992"/>
    <n v="30.434387900781207"/>
    <m/>
    <n v="30.321275"/>
    <n v="3.7304796972161824E-3"/>
    <n v="30.889952770005891"/>
    <m/>
    <m/>
    <n v="2318435.8865392921"/>
    <m/>
    <m/>
    <n v="36.127959657907127"/>
    <m/>
    <m/>
    <m/>
    <m/>
  </r>
  <r>
    <x v="2450"/>
    <n v="13.8"/>
    <n v="14.99"/>
    <n v="1159.8699999999999"/>
    <n v="1034.43"/>
    <n v="508.98"/>
    <n v="11252.94"/>
    <n v="38503.07"/>
    <n v="34342.33"/>
    <n v="1.8308364160279922E-6"/>
    <n v="2853.5595142570282"/>
    <n v="713.78"/>
    <m/>
    <n v="124237.71331523082"/>
    <m/>
    <m/>
    <n v="36.180761305669449"/>
    <m/>
    <m/>
    <n v="65.371548239366334"/>
    <n v="65.36"/>
    <n v="1.7668664881176355E-4"/>
    <n v="80.030450458998416"/>
    <n v="79.986800000000002"/>
    <n v="5.4572078140902036E-4"/>
    <n v="2370.0199083112934"/>
    <n v="2389.9679999999998"/>
    <n v="-8.3465936316747813E-3"/>
    <n v="8.2098488105091132"/>
    <m/>
    <m/>
    <n v="12639260.651502822"/>
    <m/>
    <m/>
    <n v="2457"/>
    <n v="0.92061374249499672"/>
    <n v="36802.287143606358"/>
    <n v="1843010"/>
    <n v="71.16"/>
    <n v="-0.98003142297458701"/>
    <n v="32.48800656836741"/>
    <m/>
    <n v="32.368124999999999"/>
    <n v="3.7036920849573551E-3"/>
    <n v="32.974688130618034"/>
    <m/>
    <m/>
    <n v="2005236.5471774193"/>
    <m/>
    <m/>
    <n v="37.333145501816176"/>
    <m/>
    <m/>
    <m/>
    <m/>
  </r>
  <r>
    <x v="2451"/>
    <n v="14.15"/>
    <n v="15.28"/>
    <n v="1156.25"/>
    <n v="1031.2"/>
    <n v="505.37"/>
    <n v="11332.67"/>
    <n v="38907.43"/>
    <n v="34702.93"/>
    <n v="1.8308364160279922E-6"/>
    <n v="2844.5840797236492"/>
    <n v="711.53"/>
    <m/>
    <n v="123654.63056746725"/>
    <m/>
    <m/>
    <n v="36.236305223776192"/>
    <m/>
    <m/>
    <n v="66.056470796086089"/>
    <n v="66.040000000000006"/>
    <n v="2.4940636108539138E-4"/>
    <n v="80.868239822054235"/>
    <n v="80.823599999999999"/>
    <n v="5.523117264540911E-4"/>
    <n v="2362.5515729645085"/>
    <n v="2382.5120000000002"/>
    <n v="-8.3778915008577703E-3"/>
    <n v="8.1511728364226936"/>
    <m/>
    <m/>
    <n v="12817389.231716476"/>
    <m/>
    <m/>
    <n v="2458"/>
    <n v="0.92604712041884818"/>
    <n v="36571.224964791654"/>
    <n v="1831130"/>
    <n v="72.8"/>
    <n v="-0.98002805646524738"/>
    <n v="32.587932263030432"/>
    <m/>
    <n v="32.46705"/>
    <n v="3.7232290285207359E-3"/>
    <n v="33.076488489435924"/>
    <m/>
    <m/>
    <n v="1992627.4414431942"/>
    <m/>
    <m/>
    <n v="36.939842774009456"/>
    <m/>
    <m/>
    <m/>
    <m/>
  </r>
  <r>
    <x v="2452"/>
    <n v="13.79"/>
    <n v="15.01"/>
    <n v="1155.17"/>
    <n v="1030.23"/>
    <n v="505.53"/>
    <n v="11329.13"/>
    <n v="38656.160000000003"/>
    <n v="34478.75"/>
    <n v="1.8308364160279922E-6"/>
    <n v="2841.8577881276351"/>
    <n v="710.85"/>
    <m/>
    <n v="123478.9726094291"/>
    <m/>
    <m/>
    <n v="36.252404513958041"/>
    <m/>
    <m/>
    <n v="65.628267941627101"/>
    <n v="65.599999999999994"/>
    <n v="4.309137443156974E-4"/>
    <n v="80.343306108063416"/>
    <n v="80.295199999999994"/>
    <n v="5.9911561417647086E-4"/>
    <n v="2360.261335004659"/>
    <n v="2380.2159999999999"/>
    <n v="-8.383552163056196E-3"/>
    <n v="8.1533067144389211"/>
    <m/>
    <m/>
    <n v="12808406.045930531"/>
    <m/>
    <m/>
    <n v="2459"/>
    <n v="0.9187208527648234"/>
    <n v="36501.193315601566"/>
    <n v="1827820"/>
    <n v="73.92"/>
    <n v="-0.98003020356730886"/>
    <n v="32.61706693404804"/>
    <m/>
    <n v="32.495925"/>
    <n v="3.7279115473105584E-3"/>
    <n v="33.106438030363925"/>
    <m/>
    <m/>
    <n v="1988792.4378865005"/>
    <m/>
    <m/>
    <n v="37.177166144213999"/>
    <m/>
    <m/>
    <m/>
    <m/>
  </r>
  <r>
    <x v="2453"/>
    <n v="13.04"/>
    <n v="14.52"/>
    <n v="1112.7"/>
    <n v="992.35"/>
    <n v="521.44000000000005"/>
    <n v="10972.51"/>
    <n v="38035.5"/>
    <n v="33924.980000000003"/>
    <n v="1.9715798957875563E-6"/>
    <n v="2737.1762200688477"/>
    <n v="684.66"/>
    <m/>
    <n v="116665.41362349837"/>
    <m/>
    <m/>
    <n v="36.915994942972048"/>
    <m/>
    <m/>
    <n v="64.569822525436649"/>
    <n v="64.56"/>
    <n v="1.5214568520205418E-4"/>
    <n v="79.045426614173849"/>
    <n v="78.998000000000005"/>
    <n v="6.0035208706343823E-4"/>
    <n v="2273.2818944096907"/>
    <n v="2292.5680000000002"/>
    <n v="-8.4124464750050532E-3"/>
    <n v="8.4085245609399717"/>
    <m/>
    <m/>
    <n v="11999294.139148623"/>
    <m/>
    <m/>
    <n v="2460"/>
    <n v="0.89807162534435259"/>
    <n v="33813.587250598946"/>
    <n v="1693300"/>
    <n v="68.52"/>
    <n v="-0.98003095302037502"/>
    <n v="33.811622383662062"/>
    <m/>
    <n v="33.687049999999999"/>
    <n v="3.6979309159472784E-3"/>
    <n v="34.320091848464408"/>
    <m/>
    <m/>
    <n v="1842303.683186041"/>
    <m/>
    <m/>
    <n v="37.77030810948537"/>
    <m/>
    <m/>
    <m/>
    <m/>
  </r>
  <r>
    <x v="2454"/>
    <n v="12.48"/>
    <n v="14.24"/>
    <n v="1074.68"/>
    <n v="958.44"/>
    <n v="543.29999999999995"/>
    <n v="10512.56"/>
    <n v="37146.44"/>
    <n v="33131.94"/>
    <n v="1.9715798957875563E-6"/>
    <n v="2643.5848061275178"/>
    <n v="661.25"/>
    <m/>
    <n v="110684.4195063807"/>
    <m/>
    <m/>
    <n v="37.545753522600947"/>
    <m/>
    <m/>
    <n v="63.058998917518814"/>
    <n v="63.04"/>
    <n v="3.0137876774771755E-4"/>
    <n v="77.195211207079453"/>
    <n v="77.149199999999993"/>
    <n v="5.9639253653265278E-4"/>
    <n v="2195.5374826887073"/>
    <n v="2214.0720000000001"/>
    <n v="-8.3712351320520684E-3"/>
    <n v="8.7605497724270478"/>
    <m/>
    <m/>
    <n v="10992474.555636199"/>
    <m/>
    <m/>
    <n v="2461"/>
    <n v="0.8764044943820225"/>
    <n v="31501.609659036931"/>
    <n v="1577440"/>
    <n v="65.8"/>
    <n v="-0.980029915775537"/>
    <n v="34.965384638116738"/>
    <m/>
    <n v="34.836950000000002"/>
    <n v="3.6867360121002335E-3"/>
    <n v="35.49161505021813"/>
    <m/>
    <m/>
    <n v="1716321.2429354722"/>
    <m/>
    <m/>
    <n v="38.651884162818142"/>
    <m/>
    <m/>
    <m/>
    <m/>
  </r>
  <r>
    <x v="2455"/>
    <n v="12.33"/>
    <n v="14.03"/>
    <n v="1072.9000000000001"/>
    <n v="956.85"/>
    <n v="541.27"/>
    <n v="10551.85"/>
    <n v="37089.839999999997"/>
    <n v="33081.32"/>
    <n v="1.9715798957875563E-6"/>
    <n v="2639.0775131988044"/>
    <n v="660.13"/>
    <m/>
    <n v="110406.87290671753"/>
    <m/>
    <m/>
    <n v="37.574940675230891"/>
    <m/>
    <m/>
    <n v="62.959845490010927"/>
    <n v="62.92"/>
    <n v="6.3327225065035186E-4"/>
    <n v="77.072457545940253"/>
    <n v="77.025599999999997"/>
    <n v="6.0833730526277385E-4"/>
    <n v="2191.7690978065152"/>
    <n v="2210.424"/>
    <n v="-8.4395130497518789E-3"/>
    <n v="8.7268601835958606"/>
    <m/>
    <m/>
    <n v="11072954.931370791"/>
    <m/>
    <m/>
    <n v="2462"/>
    <n v="0.87883107626514612"/>
    <n v="31394.974691546275"/>
    <n v="1572160"/>
    <n v="63.52"/>
    <n v="-0.98003067455504134"/>
    <n v="35.020127938828011"/>
    <m/>
    <n v="34.891624999999998"/>
    <n v="3.6829164255895996E-3"/>
    <n v="35.548004177790673"/>
    <m/>
    <m/>
    <n v="1710478.7642193388"/>
    <m/>
    <m/>
    <n v="38.708226845849062"/>
    <m/>
    <m/>
    <m/>
    <m/>
  </r>
  <r>
    <x v="2456"/>
    <n v="12.46"/>
    <n v="13.98"/>
    <n v="1093.19"/>
    <n v="974.95"/>
    <n v="532.99"/>
    <n v="10713.28"/>
    <n v="37263.26"/>
    <n v="33235.93"/>
    <n v="1.9715798957875563E-6"/>
    <n v="2688.9204956267095"/>
    <n v="672.59"/>
    <m/>
    <n v="113538.50779464403"/>
    <m/>
    <m/>
    <n v="37.218583732583632"/>
    <m/>
    <m/>
    <n v="63.252682838375875"/>
    <n v="63.24"/>
    <n v="2.0055089145909477E-4"/>
    <n v="77.430245672294205"/>
    <n v="77.384"/>
    <n v="5.9761284366532941E-4"/>
    <n v="2233.1648747864856"/>
    <n v="2252.384"/>
    <n v="-8.5327924605725913E-3"/>
    <n v="8.5928914255377649"/>
    <m/>
    <m/>
    <n v="11410890.258509103"/>
    <m/>
    <m/>
    <n v="2463"/>
    <n v="0.89127324749642345"/>
    <n v="32581.626171996486"/>
    <n v="1631780"/>
    <n v="65.040000000000006"/>
    <n v="-0.9800330766573947"/>
    <n v="34.356078728570864"/>
    <m/>
    <n v="34.232250000000001"/>
    <n v="3.6173119958771149E-3"/>
    <n v="34.874348598550448"/>
    <m/>
    <m/>
    <n v="1775113.6542802586"/>
    <m/>
    <m/>
    <n v="38.525969716288841"/>
    <m/>
    <m/>
    <m/>
    <m/>
  </r>
  <r>
    <x v="2457"/>
    <n v="13.56"/>
    <n v="14.77"/>
    <n v="1108.8108999999999"/>
    <n v="988.87559999999996"/>
    <n v="522.78"/>
    <n v="10918.39"/>
    <n v="37556.449999999997"/>
    <n v="33497.230000000003"/>
    <n v="1.8308364160279922E-6"/>
    <n v="2727.1437362367096"/>
    <n v="682.15"/>
    <m/>
    <n v="115967.74541059781"/>
    <m/>
    <m/>
    <n v="36.94989451004249"/>
    <m/>
    <m/>
    <n v="63.745696210942896"/>
    <n v="63.72"/>
    <n v="4.0326759169651005E-4"/>
    <n v="78.031679396483284"/>
    <n v="77.986800000000002"/>
    <n v="5.7547426594339868E-4"/>
    <n v="2264.8665877225367"/>
    <n v="2284.2640000000001"/>
    <n v="-8.4917558905027724E-3"/>
    <n v="8.4268998994731668"/>
    <m/>
    <m/>
    <n v="11845115.36930453"/>
    <m/>
    <m/>
    <n v="2464"/>
    <n v="0.91807718348002709"/>
    <n v="33508.991065433758"/>
    <n v="1678230"/>
    <n v="67.239999999999995"/>
    <n v="-0.98003313546687054"/>
    <n v="33.860625491472575"/>
    <m/>
    <n v="33.740200000000002"/>
    <n v="3.5691990999631162E-3"/>
    <n v="34.372613462141167"/>
    <m/>
    <m/>
    <n v="1825585.3950434402"/>
    <m/>
    <m/>
    <n v="38.219048455686597"/>
    <m/>
    <m/>
    <m/>
    <m/>
  </r>
  <r>
    <x v="2458"/>
    <n v="13.72"/>
    <n v="14.77"/>
    <n v="1108.4591"/>
    <n v="988.56010000000003"/>
    <n v="524.80999999999995"/>
    <n v="10876.04"/>
    <n v="37177.5"/>
    <n v="33159.17"/>
    <n v="1.8308364160279922E-6"/>
    <n v="2726.2120003560799"/>
    <n v="681.92"/>
    <m/>
    <n v="115911.13479326696"/>
    <m/>
    <m/>
    <n v="36.954827064762434"/>
    <m/>
    <m/>
    <n v="63.100954273967133"/>
    <n v="63.08"/>
    <n v="3.3218570017656823E-4"/>
    <n v="77.241757207373382"/>
    <n v="77.194800000000001"/>
    <n v="6.0829495475567263E-4"/>
    <n v="2264.0788508696764"/>
    <n v="2283.248"/>
    <n v="-8.3955615554348606E-3"/>
    <n v="8.4591587403999391"/>
    <m/>
    <m/>
    <n v="11752331.069978537"/>
    <m/>
    <m/>
    <n v="2465"/>
    <n v="0.92890995260663511"/>
    <n v="33486.480543202888"/>
    <n v="1677080"/>
    <n v="67.12"/>
    <n v="-0.98003286632527797"/>
    <n v="33.86985112461447"/>
    <m/>
    <n v="33.749250000000004"/>
    <n v="3.5734460651559719E-3"/>
    <n v="34.382371247300632"/>
    <m/>
    <m/>
    <n v="1824341.3582220541"/>
    <m/>
    <m/>
    <n v="38.603404718590767"/>
    <m/>
    <m/>
    <m/>
    <m/>
  </r>
  <r>
    <x v="2459"/>
    <n v="14.23"/>
    <n v="15.26"/>
    <n v="1129.4607000000001"/>
    <n v="1007.2864"/>
    <n v="514.08000000000004"/>
    <n v="11098.34"/>
    <n v="37652.46"/>
    <n v="33582.67"/>
    <n v="1.8308364160279922E-6"/>
    <n v="2777.7291510774567"/>
    <n v="694.81"/>
    <m/>
    <n v="119202.40668620753"/>
    <m/>
    <m/>
    <n v="36.602903876560788"/>
    <m/>
    <m/>
    <n v="63.903982033932458"/>
    <n v="63.88"/>
    <n v="3.7542319869210417E-4"/>
    <n v="78.223348878401396"/>
    <n v="78.1648"/>
    <n v="7.4904405053666245E-4"/>
    <n v="2306.8345826252876"/>
    <n v="2326.1840000000002"/>
    <n v="-8.3180940865866804E-3"/>
    <n v="8.2852990037846617"/>
    <m/>
    <m/>
    <n v="12230889.511363417"/>
    <m/>
    <m/>
    <n v="2466"/>
    <n v="0.93250327653997378"/>
    <n v="34752.80739088582"/>
    <n v="1740540"/>
    <n v="69.760000000000005"/>
    <n v="-0.98003331874539756"/>
    <n v="33.225159165740607"/>
    <m/>
    <n v="33.10765"/>
    <n v="3.5493055454134392E-3"/>
    <n v="33.728694158274386"/>
    <m/>
    <m/>
    <n v="1893294.1245597987"/>
    <m/>
    <m/>
    <n v="38.107692888546467"/>
    <m/>
    <m/>
    <m/>
    <m/>
  </r>
  <r>
    <x v="2460"/>
    <n v="13.76"/>
    <n v="15.09"/>
    <n v="1117.8479"/>
    <n v="996.92790000000002"/>
    <n v="519.75"/>
    <n v="10976.06"/>
    <n v="37486.720000000001"/>
    <n v="33434.78"/>
    <n v="1.8308364160279922E-6"/>
    <n v="2749.1022798959434"/>
    <n v="687.65"/>
    <m/>
    <n v="117362.54187748127"/>
    <m/>
    <m/>
    <n v="36.790150558168023"/>
    <m/>
    <m/>
    <n v="63.621135759346032"/>
    <n v="63.6"/>
    <n v="3.3232326015775193E-4"/>
    <n v="77.876430018234529"/>
    <n v="77.817999999999998"/>
    <n v="7.5085479239422881E-4"/>
    <n v="2283.0464096177357"/>
    <n v="2302.0880000000002"/>
    <n v="-8.2714433081031435E-3"/>
    <n v="8.3762219818731314"/>
    <m/>
    <m/>
    <n v="11960461.927938746"/>
    <m/>
    <m/>
    <n v="2467"/>
    <n v="0.91186216037110668"/>
    <n v="34036.894514619155"/>
    <n v="1704650"/>
    <n v="68.959999999999994"/>
    <n v="-0.98003291319941388"/>
    <n v="33.56526902232401"/>
    <m/>
    <n v="33.446624999999997"/>
    <n v="3.5472644048244462E-3"/>
    <n v="34.074347597166728"/>
    <m/>
    <m/>
    <n v="1854274.0480437279"/>
    <m/>
    <m/>
    <n v="38.274164407453263"/>
    <m/>
    <m/>
    <m/>
    <m/>
  </r>
  <r>
    <x v="2461"/>
    <n v="13.55"/>
    <n v="14.82"/>
    <n v="1106.2701"/>
    <n v="986.59699999999998"/>
    <n v="525.66999999999996"/>
    <n v="10850.98"/>
    <n v="37013.33"/>
    <n v="33012.379999999997"/>
    <n v="1.5279095799680675E-6"/>
    <n v="2720.4302034471989"/>
    <n v="680.48"/>
    <m/>
    <n v="115534.92276251649"/>
    <m/>
    <m/>
    <n v="36.977886390477643"/>
    <m/>
    <m/>
    <n v="62.81311994224896"/>
    <n v="62.8"/>
    <n v="2.0891627784980216E-4"/>
    <n v="76.885311953850234"/>
    <n v="76.828800000000001"/>
    <n v="7.3555689858784135E-4"/>
    <n v="2259.1928212085454"/>
    <n v="2277.7600000000002"/>
    <n v="-8.1515079689935543E-3"/>
    <n v="8.4702353956859042"/>
    <m/>
    <m/>
    <n v="11685195.615628751"/>
    <m/>
    <m/>
    <n v="2468"/>
    <n v="0.9143049932523617"/>
    <n v="33328.094293539616"/>
    <n v="1668570"/>
    <n v="67.2"/>
    <n v="-0.98002595378465418"/>
    <n v="33.908358700838093"/>
    <m/>
    <n v="33.789250000000003"/>
    <n v="3.5250471921717264E-3"/>
    <n v="34.423820232356867"/>
    <m/>
    <m/>
    <n v="1815605.4210752062"/>
    <m/>
    <m/>
    <n v="38.753580306151719"/>
    <m/>
    <m/>
    <m/>
    <m/>
  </r>
  <r>
    <x v="2462"/>
    <n v="12.92"/>
    <n v="14.41"/>
    <n v="1084.9166"/>
    <n v="967.55190000000005"/>
    <n v="536.36"/>
    <n v="10630.38"/>
    <n v="36394.9"/>
    <n v="32460.75"/>
    <n v="1.5279095799680675E-6"/>
    <n v="2667.8547311771545"/>
    <n v="667.32"/>
    <m/>
    <n v="112188.44734510513"/>
    <m/>
    <m/>
    <n v="37.333822064924028"/>
    <m/>
    <m/>
    <n v="61.762113170616239"/>
    <n v="61.72"/>
    <n v="6.8232616034080706E-4"/>
    <n v="75.598172154763077"/>
    <n v="75.542000000000002"/>
    <n v="7.4358839801802468E-4"/>
    <n v="2215.5180128926127"/>
    <n v="2233.6239999999998"/>
    <n v="-8.1061034029842327E-3"/>
    <n v="8.6420121370683738"/>
    <m/>
    <m/>
    <n v="11209222.665234361"/>
    <m/>
    <m/>
    <n v="2469"/>
    <n v="0.89659958362248438"/>
    <n v="32040.294861961294"/>
    <n v="1603850"/>
    <n v="64.2"/>
    <n v="-0.98002288564269646"/>
    <n v="34.561310086604507"/>
    <m/>
    <n v="34.44"/>
    <n v="3.5223602382261632E-3"/>
    <n v="35.087087603512693"/>
    <m/>
    <m/>
    <n v="1745432.9075076145"/>
    <m/>
    <m/>
    <n v="39.399747467315912"/>
    <m/>
    <m/>
    <m/>
    <m/>
  </r>
  <r>
    <x v="2463"/>
    <n v="12.87"/>
    <n v="14.29"/>
    <n v="1086.4896000000001"/>
    <n v="968.95320000000004"/>
    <n v="535.11"/>
    <n v="10655.05"/>
    <n v="36285.96"/>
    <n v="32363.54"/>
    <n v="1.5279095799680675E-6"/>
    <n v="2671.6576570312345"/>
    <n v="668.28"/>
    <m/>
    <n v="112431.09207872103"/>
    <m/>
    <m/>
    <n v="37.305815883618386"/>
    <m/>
    <m/>
    <n v="61.575740614310092"/>
    <n v="61.56"/>
    <n v="2.5569548911774653E-4"/>
    <n v="75.369376965744578"/>
    <n v="75.315200000000004"/>
    <n v="7.1933641209964705E-4"/>
    <n v="2218.6629088417321"/>
    <n v="2236.808"/>
    <n v="-8.1120467909037153E-3"/>
    <n v="8.6213992866733165"/>
    <m/>
    <m/>
    <n v="11260391.607868809"/>
    <m/>
    <m/>
    <n v="2470"/>
    <n v="0.90062981105668305"/>
    <n v="32132.019579774213"/>
    <n v="1608360"/>
    <n v="64.319999999999993"/>
    <n v="-0.98002187347374081"/>
    <n v="34.509647761168274"/>
    <m/>
    <n v="34.388649999999998"/>
    <n v="3.5185376910193966E-3"/>
    <n v="35.035028841139031"/>
    <m/>
    <m/>
    <n v="1750412.2518312444"/>
    <m/>
    <m/>
    <n v="39.516336403138808"/>
    <m/>
    <m/>
    <m/>
    <m/>
  </r>
  <r>
    <x v="2464"/>
    <n v="12.89"/>
    <n v="14.29"/>
    <n v="1089.9747"/>
    <n v="972.0598"/>
    <n v="534.01"/>
    <n v="10676.91"/>
    <n v="36539.99"/>
    <n v="32590.06"/>
    <n v="1.5279095799680675E-6"/>
    <n v="2680.1620994224722"/>
    <n v="670.4"/>
    <m/>
    <n v="112970.71358727275"/>
    <m/>
    <m/>
    <n v="37.245042625141309"/>
    <m/>
    <m/>
    <n v="62.005306841486828"/>
    <n v="61.96"/>
    <n v="7.3122726737939736E-4"/>
    <n v="75.894494909650192"/>
    <n v="75.839200000000005"/>
    <n v="7.2910723807995126E-4"/>
    <n v="2225.7122244473271"/>
    <n v="2243.808"/>
    <n v="-8.0647611349423665E-3"/>
    <n v="8.6032052547087652"/>
    <m/>
    <m/>
    <n v="11305734.296977695"/>
    <m/>
    <m/>
    <n v="2471"/>
    <n v="0.90202939118264525"/>
    <n v="32336.969363682256"/>
    <n v="1618470"/>
    <n v="64.599999999999994"/>
    <n v="-0.98002003783593006"/>
    <n v="34.397402839861918"/>
    <m/>
    <n v="34.277175"/>
    <n v="3.507518920737196E-3"/>
    <n v="34.921463316928183"/>
    <m/>
    <m/>
    <n v="1761559.4427085489"/>
    <m/>
    <m/>
    <n v="39.238360926533531"/>
    <m/>
    <m/>
    <m/>
    <m/>
  </r>
  <r>
    <x v="2465"/>
    <n v="12.14"/>
    <n v="13.94"/>
    <n v="1067.2251000000001"/>
    <n v="951.76980000000003"/>
    <n v="547.23"/>
    <n v="10412.6"/>
    <n v="36274.879999999997"/>
    <n v="32353.56"/>
    <n v="1.5279095799680675E-6"/>
    <n v="2624.1586335781271"/>
    <n v="656.39"/>
    <m/>
    <n v="109432.57353445953"/>
    <m/>
    <m/>
    <n v="37.632774754818577"/>
    <m/>
    <m/>
    <n v="61.553936404368308"/>
    <n v="61.52"/>
    <n v="5.5163206060315773E-4"/>
    <n v="75.341346629514462"/>
    <n v="75.2864"/>
    <n v="7.298347312989506E-4"/>
    <n v="2179.1917939957393"/>
    <n v="2196.7919999999999"/>
    <n v="-8.0117762647808899E-3"/>
    <n v="8.8157039056514552"/>
    <m/>
    <m/>
    <n v="10745162.380704725"/>
    <m/>
    <m/>
    <n v="2472"/>
    <n v="0.87087517934002878"/>
    <n v="30985.972993815074"/>
    <n v="1550850"/>
    <n v="61.64"/>
    <n v="-0.980020006452065"/>
    <n v="35.113751246581096"/>
    <m/>
    <n v="34.991225"/>
    <n v="3.501627810432284E-3"/>
    <n v="35.649121949350544"/>
    <m/>
    <m/>
    <n v="1687946.9439373692"/>
    <m/>
    <m/>
    <n v="39.521704983233171"/>
    <m/>
    <m/>
    <m/>
    <m/>
  </r>
  <r>
    <x v="2466"/>
    <n v="13.28"/>
    <n v="14.98"/>
    <n v="1092.5"/>
    <n v="974.30600000000004"/>
    <n v="525.11"/>
    <n v="10833.55"/>
    <n v="36870.42"/>
    <n v="32884.57"/>
    <n v="9.7224128259298936E-7"/>
    <n v="2686.1096099488477"/>
    <n v="671.89"/>
    <m/>
    <n v="113316.0639840948"/>
    <m/>
    <m/>
    <n v="37.184332900423435"/>
    <m/>
    <m/>
    <n v="62.559916808143711"/>
    <n v="62.52"/>
    <n v="6.3846462162042705E-4"/>
    <n v="76.570610203266412"/>
    <n v="76.511600000000001"/>
    <n v="7.7125825713242335E-4"/>
    <n v="2230.5986282339268"/>
    <n v="2248.616"/>
    <n v="-8.0126494546304272E-3"/>
    <n v="8.4579671305704522"/>
    <m/>
    <m/>
    <n v="11611297.861696571"/>
    <m/>
    <m/>
    <n v="2473"/>
    <n v="0.8865153538050734"/>
    <n v="32450.076616188191"/>
    <n v="1624150"/>
    <n v="66.08"/>
    <n v="-0.98002027114725354"/>
    <n v="34.277530752998025"/>
    <m/>
    <n v="34.159374999999997"/>
    <n v="3.4589553526089833E-3"/>
    <n v="34.801312489871407"/>
    <m/>
    <m/>
    <n v="1767647.4628554918"/>
    <m/>
    <m/>
    <n v="38.868846431852539"/>
    <m/>
    <m/>
    <m/>
    <m/>
  </r>
  <r>
    <x v="2467"/>
    <n v="12.28"/>
    <n v="14.49"/>
    <n v="1053.9951000000001"/>
    <n v="939.96579999999994"/>
    <n v="547.91999999999996"/>
    <n v="10362.94"/>
    <n v="36573.21"/>
    <n v="32619.45"/>
    <n v="9.7224128259298936E-7"/>
    <n v="2591.3751336540372"/>
    <n v="648.19000000000005"/>
    <m/>
    <n v="107324.16087210625"/>
    <m/>
    <m/>
    <n v="37.838643920223099"/>
    <m/>
    <m/>
    <n v="62.054112348159236"/>
    <n v="62.04"/>
    <n v="2.2747176272153169E-4"/>
    <n v="75.950851302994792"/>
    <n v="75.890799999999999"/>
    <n v="7.9128567619246581E-4"/>
    <n v="2151.9174760598298"/>
    <n v="2168.7040000000002"/>
    <n v="-7.7403481250416517E-3"/>
    <n v="8.8248851031576958"/>
    <m/>
    <m/>
    <n v="10601699.509633401"/>
    <m/>
    <m/>
    <n v="2474"/>
    <n v="0.84748102139406478"/>
    <n v="30161.601984428762"/>
    <n v="1509260"/>
    <n v="60.68"/>
    <n v="-0.98001563548730586"/>
    <n v="35.484017185677452"/>
    <m/>
    <n v="35.363025"/>
    <n v="3.4214320092087469E-3"/>
    <n v="36.026615277709112"/>
    <m/>
    <m/>
    <n v="1642970.4675780802"/>
    <m/>
    <m/>
    <n v="39.180801394382762"/>
    <m/>
    <m/>
    <m/>
    <m/>
  </r>
  <r>
    <x v="2468"/>
    <n v="12.28"/>
    <n v="14.46"/>
    <n v="1057.7825"/>
    <n v="943.34259999999995"/>
    <n v="545.21"/>
    <n v="10414.24"/>
    <n v="36783.129999999997"/>
    <n v="32806.65"/>
    <n v="9.7224128259298936E-7"/>
    <n v="2600.6235031442197"/>
    <n v="650.5"/>
    <m/>
    <n v="107901.46461488647"/>
    <m/>
    <m/>
    <n v="37.769693729866013"/>
    <m/>
    <m/>
    <n v="62.408763818458262"/>
    <n v="62.4"/>
    <n v="1.4044580862604406E-4"/>
    <n v="76.384245216307022"/>
    <n v="76.323599999999999"/>
    <n v="7.9458013389066551E-4"/>
    <n v="2159.5860506020535"/>
    <n v="2176.36"/>
    <n v="-7.7073413396435697E-3"/>
    <n v="8.7807562561710846"/>
    <m/>
    <m/>
    <n v="10705847.921197861"/>
    <m/>
    <m/>
    <n v="2475"/>
    <n v="0.84923928077455035"/>
    <n v="30377.287645697568"/>
    <n v="1519770"/>
    <n v="61.28"/>
    <n v="-0.98001191782592267"/>
    <n v="35.354895135303295"/>
    <m/>
    <n v="35.234549999999999"/>
    <n v="3.415543416995348E-3"/>
    <n v="35.895897898817424"/>
    <m/>
    <m/>
    <n v="1654701.9194618049"/>
    <m/>
    <m/>
    <n v="38.954543445118105"/>
    <m/>
    <m/>
    <m/>
    <m/>
  </r>
  <r>
    <x v="2469"/>
    <n v="12.53"/>
    <n v="14.69"/>
    <n v="1070.6497999999999"/>
    <n v="954.81690000000003"/>
    <n v="541.14"/>
    <n v="10491.92"/>
    <n v="36824.1"/>
    <n v="32843.160000000003"/>
    <n v="9.7224128259298936E-7"/>
    <n v="2632.1943698021973"/>
    <n v="658.4"/>
    <m/>
    <n v="109869.09207618289"/>
    <m/>
    <m/>
    <n v="37.53901178203364"/>
    <m/>
    <m/>
    <n v="62.476752868202986"/>
    <n v="62.44"/>
    <n v="5.8861095776729933E-4"/>
    <n v="76.466778475290937"/>
    <n v="76.402000000000001"/>
    <n v="8.4786360685495943E-4"/>
    <n v="2185.791185561372"/>
    <n v="2202.6799999999998"/>
    <n v="-7.6673935563167372E-3"/>
    <n v="8.7147302467125485"/>
    <m/>
    <m/>
    <n v="10864730.569923988"/>
    <m/>
    <m/>
    <n v="2476"/>
    <n v="0.85296119809394144"/>
    <n v="31115.224273464519"/>
    <n v="1556680"/>
    <n v="61.76"/>
    <n v="-0.98001180443413904"/>
    <n v="34.923231019400852"/>
    <m/>
    <n v="34.805374999999998"/>
    <n v="3.3861442205651571E-3"/>
    <n v="35.45800292773216"/>
    <m/>
    <m/>
    <n v="1694880.7122854595"/>
    <m/>
    <m/>
    <n v="38.909790202106365"/>
    <m/>
    <m/>
    <m/>
    <m/>
  </r>
  <r>
    <x v="2470"/>
    <n v="12.44"/>
    <n v="14.63"/>
    <n v="1067.2291"/>
    <n v="951.7654"/>
    <n v="542.6"/>
    <n v="10463.76"/>
    <n v="37075.89"/>
    <n v="33067.69"/>
    <n v="9.7224128259298936E-7"/>
    <n v="2623.7205957717424"/>
    <n v="656.29"/>
    <m/>
    <n v="109341.34752488355"/>
    <m/>
    <m/>
    <n v="37.598018655029193"/>
    <m/>
    <m/>
    <n v="62.902412693711064"/>
    <n v="62.88"/>
    <n v="3.5643596868739635E-4"/>
    <n v="76.987068099354374"/>
    <n v="76.922399999999996"/>
    <n v="8.4069268970266009E-4"/>
    <n v="2178.7429360095634"/>
    <n v="2195.5360000000001"/>
    <n v="-7.6487308750284866E-3"/>
    <n v="8.7377638500281058"/>
    <m/>
    <m/>
    <n v="10805586.281541983"/>
    <m/>
    <m/>
    <n v="2477"/>
    <n v="0.85030758714969235"/>
    <n v="30915.300100960027"/>
    <n v="1546640"/>
    <n v="62.16"/>
    <n v="-0.98001131478497905"/>
    <n v="35.033210438122005"/>
    <m/>
    <n v="34.915225"/>
    <n v="3.3791974166572647E-3"/>
    <n v="35.57004211637306"/>
    <m/>
    <m/>
    <n v="1683972.8805041139"/>
    <m/>
    <m/>
    <n v="38.64239438316821"/>
    <m/>
    <m/>
    <m/>
    <m/>
  </r>
  <r>
    <x v="2471"/>
    <n v="12.87"/>
    <n v="14.62"/>
    <n v="1055.7999"/>
    <n v="941.56899999999996"/>
    <n v="549.89"/>
    <n v="10323.02"/>
    <n v="36824.660000000003"/>
    <n v="32843.49"/>
    <n v="9.7224128259298936E-7"/>
    <n v="2595.3694202809093"/>
    <n v="649.19000000000005"/>
    <m/>
    <n v="107580.13662562499"/>
    <m/>
    <m/>
    <n v="37.795480025327755"/>
    <m/>
    <m/>
    <n v="62.470086206026799"/>
    <n v="62.44"/>
    <n v="4.8184186461885936E-4"/>
    <n v="76.455214987465396"/>
    <n v="76.392799999999994"/>
    <n v="8.1702709503250759E-4"/>
    <n v="2155.153740574227"/>
    <n v="2171.5839999999998"/>
    <n v="-7.5660252726916788E-3"/>
    <n v="8.8532177317209122"/>
    <m/>
    <m/>
    <n v="10511707.915041881"/>
    <m/>
    <m/>
    <n v="2478"/>
    <n v="0.88030095759233928"/>
    <n v="30248.82224436566"/>
    <n v="1513100"/>
    <n v="60.56"/>
    <n v="-0.9800087091108548"/>
    <n v="35.401930078161513"/>
    <m/>
    <n v="35.283949999999997"/>
    <n v="3.3437321547478138E-3"/>
    <n v="35.945930405861816"/>
    <m/>
    <m/>
    <n v="1647600.0448391563"/>
    <m/>
    <m/>
    <n v="38.898786940330012"/>
    <m/>
    <m/>
    <m/>
    <m/>
  </r>
  <r>
    <x v="2472"/>
    <n v="12.84"/>
    <n v="14.47"/>
    <n v="1037.0811000000001"/>
    <n v="924.87450000000001"/>
    <n v="558.1"/>
    <n v="10169.06"/>
    <n v="36035.85"/>
    <n v="32139.93"/>
    <n v="9.7224128259298936E-7"/>
    <n v="2549.2926664301826"/>
    <n v="637.66999999999996"/>
    <m/>
    <n v="104717.95619380059"/>
    <m/>
    <m/>
    <n v="38.129554183411969"/>
    <m/>
    <m/>
    <n v="61.130442606776469"/>
    <n v="61.12"/>
    <n v="1.7085416846329693E-4"/>
    <n v="74.815000252250783"/>
    <n v="74.754000000000005"/>
    <n v="8.160132200387693E-4"/>
    <n v="2116.8808640280809"/>
    <n v="2133.096"/>
    <n v="-7.601690674924666E-3"/>
    <n v="8.9849062128763713"/>
    <m/>
    <m/>
    <n v="10197382.904719021"/>
    <m/>
    <m/>
    <n v="2479"/>
    <n v="0.88735314443676572"/>
    <n v="29175.184865017352"/>
    <n v="1459300"/>
    <n v="58.8"/>
    <n v="-0.98000741118000589"/>
    <n v="36.027946315095221"/>
    <m/>
    <n v="35.907850000000003"/>
    <n v="3.3445699225995718E-3"/>
    <n v="36.581952626878603"/>
    <m/>
    <m/>
    <n v="1589104.1673607647"/>
    <m/>
    <m/>
    <n v="39.730630157002757"/>
    <m/>
    <m/>
    <m/>
    <m/>
  </r>
  <r>
    <x v="2473"/>
    <n v="13.77"/>
    <n v="14.98"/>
    <n v="1062.4103"/>
    <n v="947.46230000000003"/>
    <n v="542.79"/>
    <n v="10447.870000000001"/>
    <n v="36326.07"/>
    <n v="32398.74"/>
    <n v="9.7224128259298936E-7"/>
    <n v="2611.4917591484955"/>
    <n v="653.22"/>
    <m/>
    <n v="108553.13561147593"/>
    <m/>
    <m/>
    <n v="37.662963287776464"/>
    <m/>
    <m/>
    <n v="61.621263004120664"/>
    <n v="61.6"/>
    <n v="3.4517863832239648E-4"/>
    <n v="75.415023348865788"/>
    <n v="75.3536"/>
    <n v="8.1513489555629093E-4"/>
    <n v="2168.5181233249536"/>
    <n v="2185.0639999999999"/>
    <n v="-7.5722618079132609E-3"/>
    <n v="8.7379502149168022"/>
    <m/>
    <m/>
    <n v="10755736.723614775"/>
    <m/>
    <m/>
    <n v="2480"/>
    <n v="0.91922563417890513"/>
    <n v="30599.21889696498"/>
    <n v="1530070"/>
    <s v=" "/>
    <n v="-0.98000142549232061"/>
    <n v="35.146414717635516"/>
    <m/>
    <n v="35.029449999999997"/>
    <n v="3.3390395120540539E-3"/>
    <n v="35.68724252256952"/>
    <m/>
    <m/>
    <n v="1666650.4163005019"/>
    <m/>
    <m/>
    <n v="39.409275945845508"/>
    <m/>
    <m/>
    <m/>
    <m/>
  </r>
  <r>
    <x v="2474"/>
    <n v="18.14"/>
    <n v="17.399999999999999"/>
    <n v="1205.3453"/>
    <n v="1074.9313999999999"/>
    <n v="490.85"/>
    <n v="11447.7"/>
    <n v="38098.29"/>
    <n v="33979.33"/>
    <n v="9.7224128259298936E-7"/>
    <n v="2962.7654819788922"/>
    <n v="741.09"/>
    <m/>
    <n v="130458.56708579807"/>
    <m/>
    <m/>
    <n v="35.128510668765699"/>
    <m/>
    <m/>
    <n v="64.625969824678421"/>
    <n v="64.599999999999994"/>
    <n v="4.0200966994463627E-4"/>
    <n v="79.09162175584791"/>
    <n v="79.029600000000002"/>
    <n v="7.847914686132107E-4"/>
    <n v="2460.19410569703"/>
    <n v="2478.8000000000002"/>
    <n v="-7.5060086747499311E-3"/>
    <n v="7.9013759428886248"/>
    <m/>
    <m/>
    <n v="12813344.583366485"/>
    <m/>
    <m/>
    <n v="2481"/>
    <n v="1.042528735632184"/>
    <n v="38831.388060430712"/>
    <n v="1941745"/>
    <n v="72.81"/>
    <n v="-0.98000180865127462"/>
    <n v="30.416491273378139"/>
    <m/>
    <n v="30.31495"/>
    <n v="3.3495444781581618E-3"/>
    <n v="30.884861914981027"/>
    <m/>
    <m/>
    <n v="2115010.4350358546"/>
    <m/>
    <m/>
    <n v="37.485323122411486"/>
    <m/>
    <m/>
    <m/>
    <m/>
  </r>
  <r>
    <x v="2475"/>
    <n v="17.420000000000002"/>
    <n v="17.13"/>
    <n v="1199.6705999999999"/>
    <n v="1069.8676"/>
    <n v="493.41"/>
    <n v="11387.95"/>
    <n v="37848.519999999997"/>
    <n v="33756.47"/>
    <n v="1.5279095799680675E-6"/>
    <n v="2948.6012407944822"/>
    <n v="737.55"/>
    <m/>
    <n v="129532.99200014501"/>
    <m/>
    <m/>
    <n v="35.208503277623912"/>
    <m/>
    <m/>
    <n v="64.19758969268419"/>
    <n v="64.16"/>
    <n v="5.8587426253420283E-4"/>
    <n v="78.565255758076574"/>
    <n v="78.498800000000003"/>
    <n v="8.4658310797824932E-4"/>
    <n v="2448.3932813309298"/>
    <n v="2466.9360000000001"/>
    <n v="-7.5164976590679222E-3"/>
    <n v="7.9412795566865304"/>
    <m/>
    <m/>
    <n v="12676691.944039337"/>
    <m/>
    <m/>
    <n v="2482"/>
    <n v="1.0169293636894339"/>
    <n v="38461.644727522602"/>
    <n v="1923162.5"/>
    <n v="74.56"/>
    <n v="-0.98000083470454391"/>
    <n v="30.555507855415744"/>
    <n v="2"/>
    <n v="30.468599999999999"/>
    <n v="2.8523744253343697E-3"/>
    <n v="31.027002234190373"/>
    <m/>
    <m/>
    <n v="2094809.0884403132"/>
    <m/>
    <m/>
    <n v="37.727164337254571"/>
    <m/>
    <m/>
    <m/>
    <m/>
  </r>
  <r>
    <x v="2476"/>
    <n v="15.8"/>
    <n v="16.2"/>
    <n v="1135.8726999999999"/>
    <n v="1012.9709"/>
    <n v="508.04"/>
    <n v="11050.39"/>
    <n v="36829.75"/>
    <n v="32847.800000000003"/>
    <n v="1.5279095799680675E-6"/>
    <n v="2791.72798459059"/>
    <n v="698.31"/>
    <m/>
    <n v="119198.7949914792"/>
    <m/>
    <m/>
    <n v="36.143775402123623"/>
    <m/>
    <m/>
    <n v="62.468057587189897"/>
    <n v="62.44"/>
    <n v="4.4935277370106164E-4"/>
    <n v="76.447967029890066"/>
    <n v="76.382000000000005"/>
    <n v="8.6364627647950165E-4"/>
    <n v="2318.1184278596374"/>
    <n v="2335.5839999999998"/>
    <n v="-7.4780321069002342E-3"/>
    <n v="8.1762967879891182"/>
    <m/>
    <m/>
    <n v="11924262.258647431"/>
    <m/>
    <m/>
    <n v="2483"/>
    <n v="0.97530864197530875"/>
    <n v="34369.623906030851"/>
    <n v="1718390"/>
    <n v="68.44"/>
    <n v="-0.97999893859599341"/>
    <n v="32.178983534149587"/>
    <n v="3"/>
    <n v="32.085900000000002"/>
    <n v="2.9010728746765579E-3"/>
    <n v="32.675892628142776"/>
    <m/>
    <m/>
    <n v="1871918.961052238"/>
    <m/>
    <m/>
    <n v="38.741345302129879"/>
    <m/>
    <m/>
    <m/>
    <m/>
  </r>
  <r>
    <x v="2477"/>
    <n v="17.350000000000001"/>
    <n v="17.239999999999998"/>
    <n v="1219.1443999999999"/>
    <n v="1087.231"/>
    <n v="475.09"/>
    <n v="11766.98"/>
    <n v="37618.559999999998"/>
    <n v="33551.279999999999"/>
    <n v="1.5279095799680675E-6"/>
    <n v="2996.3186445174933"/>
    <n v="749.48"/>
    <m/>
    <n v="132305.08117090407"/>
    <m/>
    <m/>
    <n v="34.818033281523761"/>
    <m/>
    <m/>
    <n v="63.804426369234754"/>
    <n v="63.76"/>
    <n v="6.9677492526287743E-4"/>
    <n v="78.08271041287837"/>
    <n v="78.016800000000003"/>
    <n v="8.4482333136404186E-4"/>
    <n v="2487.9862923902347"/>
    <n v="2506.5920000000001"/>
    <n v="-7.4227108399633757E-3"/>
    <n v="7.6455869477987317"/>
    <m/>
    <m/>
    <n v="13469753.101467183"/>
    <m/>
    <m/>
    <n v="2484"/>
    <n v="1.0063805104408354"/>
    <n v="39407.516077187676"/>
    <n v="1969625"/>
    <n v="77.19"/>
    <n v="-0.97999237617455726"/>
    <n v="29.818578684111898"/>
    <n v="4"/>
    <n v="29.731300000000001"/>
    <n v="2.9355825043606565E-3"/>
    <n v="30.279374942422354"/>
    <m/>
    <m/>
    <n v="2146283.026155218"/>
    <m/>
    <m/>
    <n v="37.910302783849531"/>
    <m/>
    <m/>
    <m/>
    <m/>
  </r>
  <r>
    <x v="2478"/>
    <n v="17.29"/>
    <n v="17.37"/>
    <n v="1235.3676"/>
    <n v="1101.6972000000001"/>
    <n v="482.33"/>
    <n v="11587.83"/>
    <n v="38045.31"/>
    <n v="33931.839999999997"/>
    <n v="1.5279095799680675E-6"/>
    <n v="3036.1167353259993"/>
    <n v="759.44"/>
    <m/>
    <n v="134944.37380643634"/>
    <m/>
    <m/>
    <n v="34.585496649260435"/>
    <m/>
    <m/>
    <n v="64.526658928176488"/>
    <n v="64.52"/>
    <n v="1.0320719430390035E-4"/>
    <n v="78.965862495754024"/>
    <n v="78.903599999999997"/>
    <n v="7.8909575423713463E-4"/>
    <n v="2521.017779168455"/>
    <n v="2539.8319999999999"/>
    <n v="-7.4076635114231904E-3"/>
    <n v="7.7616743922206677"/>
    <m/>
    <m/>
    <n v="13058609.640932949"/>
    <m/>
    <m/>
    <n v="2485"/>
    <n v="0.9953943580886585"/>
    <n v="40454.829643716846"/>
    <n v="2021977.5"/>
    <n v="75"/>
    <n v="-0.97999244321773271"/>
    <n v="29.420455939273452"/>
    <n v="5"/>
    <n v="29.3337"/>
    <n v="2.9575518694693326E-3"/>
    <n v="29.875432011952938"/>
    <m/>
    <m/>
    <n v="2203301.7139297021"/>
    <m/>
    <m/>
    <n v="37.478970978267974"/>
    <m/>
    <m/>
    <m/>
    <m/>
  </r>
  <r>
    <x v="2479"/>
    <n v="18.41"/>
    <n v="18.09"/>
    <n v="1300.4608000000001"/>
    <n v="1159.7455"/>
    <n v="438.66"/>
    <n v="12636.87"/>
    <n v="38370.65"/>
    <n v="34221.96"/>
    <n v="1.5279095799680675E-6"/>
    <n v="3196.0159256729339"/>
    <n v="799.43"/>
    <m/>
    <n v="145608.28308059575"/>
    <m/>
    <m/>
    <n v="33.673467253918169"/>
    <m/>
    <m/>
    <n v="65.076864228847768"/>
    <n v="65.040000000000006"/>
    <n v="5.6679318646613019E-4"/>
    <n v="79.638478726510755"/>
    <n v="79.575599999999994"/>
    <n v="7.9017596487829245E-4"/>
    <n v="2653.7735752161493"/>
    <n v="2673.4"/>
    <n v="-7.3413723288138222E-3"/>
    <n v="7.0585481475544452"/>
    <m/>
    <m/>
    <n v="15421812.733860055"/>
    <m/>
    <m/>
    <n v="2486"/>
    <n v="1.0176893311221669"/>
    <n v="44716.443443415737"/>
    <n v="2234840"/>
    <n v="87.53"/>
    <n v="-0.97999121035804992"/>
    <n v="27.868997397858223"/>
    <n v="6"/>
    <n v="27.786349999999999"/>
    <n v="2.9743884266275611E-3"/>
    <n v="28.300295383095033"/>
    <m/>
    <m/>
    <n v="2435378.7706200578"/>
    <m/>
    <m/>
    <n v="37.157205137588605"/>
    <m/>
    <m/>
    <m/>
    <m/>
  </r>
  <r>
    <x v="2480"/>
    <n v="21.44"/>
    <n v="20.14"/>
    <n v="1408.4473"/>
    <n v="1256.0420999999999"/>
    <n v="408.55"/>
    <n v="13504.36"/>
    <n v="40070.629999999997"/>
    <n v="35737.980000000003"/>
    <n v="1.1111556939003009E-6"/>
    <n v="3461.1506377922269"/>
    <n v="865.75"/>
    <m/>
    <n v="163738.90832364393"/>
    <m/>
    <m/>
    <n v="32.272950633893529"/>
    <m/>
    <m/>
    <n v="67.955069820544196"/>
    <n v="67.92"/>
    <n v="5.1634011401935354E-4"/>
    <n v="83.158490829973687"/>
    <n v="83.103200000000001"/>
    <n v="6.65327327632248E-4"/>
    <n v="2873.8750686749286"/>
    <n v="2894.68"/>
    <n v="-7.1872992265367142E-3"/>
    <n v="6.5729627212413559"/>
    <m/>
    <m/>
    <n v="17535144.381404668"/>
    <m/>
    <m/>
    <n v="2487"/>
    <n v="1.0645481628599802"/>
    <n v="52137.010881063856"/>
    <n v="2605127.5"/>
    <n v="99.94"/>
    <n v="-0.97998677190231043"/>
    <n v="25.551393580637459"/>
    <n v="2"/>
    <n v="25.4725"/>
    <n v="3.0972060315028749E-3"/>
    <n v="25.947689945587303"/>
    <m/>
    <m/>
    <n v="2839434.4376465534"/>
    <m/>
    <m/>
    <n v="35.50733311180791"/>
    <m/>
    <m/>
    <m/>
    <m/>
  </r>
  <r>
    <x v="2481"/>
    <n v="19.11"/>
    <n v="19.079999999999998"/>
    <n v="1378.0775000000001"/>
    <n v="1228.9572000000001"/>
    <n v="417.98"/>
    <n v="13192.57"/>
    <n v="40317.1"/>
    <n v="35957.760000000002"/>
    <n v="1.1111556939003009E-6"/>
    <n v="3386.4366206343257"/>
    <n v="847.07"/>
    <m/>
    <n v="158441.16690342157"/>
    <m/>
    <m/>
    <n v="32.620063516121178"/>
    <m/>
    <m/>
    <n v="68.371386738018387"/>
    <n v="68.36"/>
    <n v="1.6657018751309316E-4"/>
    <n v="83.667204302998357"/>
    <n v="83.613200000000006"/>
    <n v="6.4588250417818571E-4"/>
    <n v="2811.8228328687605"/>
    <n v="2832.2640000000001"/>
    <n v="-7.2172534520933418E-3"/>
    <n v="6.7243089403236249"/>
    <m/>
    <m/>
    <n v="16724164.201397272"/>
    <m/>
    <m/>
    <n v="2488"/>
    <n v="1.0015723270440253"/>
    <n v="49886.797232516488"/>
    <n v="2492812.5"/>
    <n v="95.57"/>
    <n v="-0.97998774587638804"/>
    <n v="26.101160133509314"/>
    <n v="3"/>
    <n v="26.02205"/>
    <n v="3.0401191877393874E-3"/>
    <n v="26.506266886434844"/>
    <m/>
    <m/>
    <n v="2716857.2775756028"/>
    <m/>
    <m/>
    <n v="35.287705537821218"/>
    <m/>
    <m/>
    <m/>
    <m/>
  </r>
  <r>
    <x v="2482"/>
    <n v="19.95"/>
    <n v="19.670000000000002"/>
    <n v="1411.4179999999999"/>
    <n v="1258.6886"/>
    <n v="402.71"/>
    <n v="13674.48"/>
    <n v="41257.440000000002"/>
    <n v="36796.39"/>
    <n v="1.1111556939003009E-6"/>
    <n v="3468.2817596680934"/>
    <n v="867.54"/>
    <m/>
    <n v="164189.19592746857"/>
    <m/>
    <m/>
    <n v="32.224646279024896"/>
    <m/>
    <m/>
    <n v="69.964347738744891"/>
    <n v="69.92"/>
    <n v="6.3426399806765232E-4"/>
    <n v="85.615774844025836"/>
    <n v="85.561999999999998"/>
    <n v="6.2848979717444742E-4"/>
    <n v="2879.7646753524427"/>
    <n v="2900.1439999999998"/>
    <n v="-7.0270043996287779E-3"/>
    <n v="6.4782957862341393"/>
    <m/>
    <m/>
    <n v="17944627.820999369"/>
    <m/>
    <m/>
    <n v="2489"/>
    <n v="1.0142348754448398"/>
    <n v="52298.795520221007"/>
    <n v="2613040"/>
    <n v="102.83"/>
    <n v="-0.97998545926575142"/>
    <n v="25.468524679819222"/>
    <n v="4"/>
    <n v="25.391200000000001"/>
    <n v="3.0453338093205939E-3"/>
    <n v="25.864089285350698"/>
    <m/>
    <m/>
    <n v="2848186.1723540043"/>
    <m/>
    <m/>
    <n v="34.463466552601325"/>
    <m/>
    <m/>
    <m/>
    <m/>
  </r>
  <r>
    <x v="2483"/>
    <n v="17.23"/>
    <n v="17.79"/>
    <n v="1268.2947999999999"/>
    <n v="1131.0514000000001"/>
    <n v="440.41"/>
    <n v="12394.34"/>
    <n v="39042.57"/>
    <n v="34820.97"/>
    <n v="1.1111556939003009E-6"/>
    <n v="3116.5086899984335"/>
    <n v="779.55"/>
    <m/>
    <n v="139213.47585893277"/>
    <m/>
    <m/>
    <n v="33.857633654083209"/>
    <m/>
    <m/>
    <n v="66.206757817529848"/>
    <n v="66.16"/>
    <n v="7.0673847536051326E-4"/>
    <n v="81.016869032322575"/>
    <n v="80.966399999999993"/>
    <n v="6.2333304089823294E-4"/>
    <n v="2587.6679653338474"/>
    <n v="2605.5360000000001"/>
    <n v="-6.8577193583787555E-3"/>
    <n v="7.0843781198045468"/>
    <m/>
    <m/>
    <n v="14583734.97855798"/>
    <m/>
    <m/>
    <n v="2490"/>
    <n v="0.96852164137155716"/>
    <n v="41690.681597450588"/>
    <n v="2082700"/>
    <n v="82.33"/>
    <n v="-0.97998238747901734"/>
    <n v="28.049851555512138"/>
    <n v="5"/>
    <n v="27.963750000000001"/>
    <n v="3.0790418134956088E-3"/>
    <n v="28.485812875889192"/>
    <m/>
    <m/>
    <n v="2270445.9482313734"/>
    <m/>
    <m/>
    <n v="36.312340432182495"/>
    <m/>
    <m/>
    <m/>
    <m/>
  </r>
  <r>
    <x v="2484"/>
    <n v="15.29"/>
    <n v="16.34"/>
    <n v="1175.2356"/>
    <n v="1048.0608999999999"/>
    <n v="471.73"/>
    <n v="11512.94"/>
    <n v="37481.800000000003"/>
    <n v="33428.93"/>
    <n v="1.1111556939003009E-6"/>
    <n v="2887.7691938682892"/>
    <n v="722.33"/>
    <m/>
    <n v="123890.17787195415"/>
    <m/>
    <m/>
    <n v="35.09886609868736"/>
    <m/>
    <m/>
    <n v="63.558519487199789"/>
    <n v="63.52"/>
    <n v="6.0641510075232219E-4"/>
    <n v="77.775540862700339"/>
    <n v="77.726799999999997"/>
    <n v="6.270792403693104E-4"/>
    <n v="2397.7297576781657"/>
    <n v="2412.7919999999999"/>
    <n v="-6.2426609180709081E-3"/>
    <n v="7.5877717851479707"/>
    <m/>
    <m/>
    <n v="12508592.847378165"/>
    <m/>
    <m/>
    <n v="2491"/>
    <n v="0.93574051407588732"/>
    <n v="35571.404553249071"/>
    <n v="1776585"/>
    <n v="72.2"/>
    <n v="-0.97997765119414548"/>
    <n v="30.106597290504631"/>
    <n v="6"/>
    <n v="30.006450000000001"/>
    <n v="3.3375254488494654E-3"/>
    <n v="30.574852493696085"/>
    <m/>
    <m/>
    <n v="1937174.1749257003"/>
    <m/>
    <m/>
    <n v="37.762646248095969"/>
    <m/>
    <m/>
    <m/>
    <m/>
  </r>
  <r>
    <x v="2485"/>
    <n v="15.26"/>
    <n v="16.32"/>
    <n v="1176.2199000000001"/>
    <n v="1048.9351999999999"/>
    <n v="469.9"/>
    <n v="11557.7"/>
    <n v="37411.230000000003"/>
    <n v="33365.879999999997"/>
    <n v="2.639221485134513E-6"/>
    <n v="2889.9763852480733"/>
    <n v="722.88"/>
    <m/>
    <n v="124041.63460918417"/>
    <m/>
    <m/>
    <n v="35.081486852443554"/>
    <m/>
    <m/>
    <n v="63.434212267360984"/>
    <n v="63.4"/>
    <n v="5.3962566815424218E-4"/>
    <n v="77.621354576954829"/>
    <n v="77.574799999999996"/>
    <n v="6.0012500135142588E-4"/>
    <n v="2399.5228671974255"/>
    <n v="2414.4879999999998"/>
    <n v="-6.1980564006010042E-3"/>
    <n v="7.5570938574174154"/>
    <m/>
    <m/>
    <n v="12602974.512181589"/>
    <m/>
    <m/>
    <n v="2492"/>
    <n v="0.93504901960784315"/>
    <n v="35627.150399053477"/>
    <n v="1779755"/>
    <n v="72.12"/>
    <n v="-0.97998199167916178"/>
    <n v="30.077279178569132"/>
    <m/>
    <n v="29.978349999999999"/>
    <n v="3.3000208006488396E-3"/>
    <n v="30.546058961273062"/>
    <m/>
    <m/>
    <n v="1940158.4074602751"/>
    <m/>
    <m/>
    <n v="37.82997171581777"/>
    <m/>
    <m/>
    <m/>
    <m/>
  </r>
  <r>
    <x v="2486"/>
    <n v="14.51"/>
    <n v="15.75"/>
    <n v="1134.2920999999999"/>
    <n v="1011.5419000000001"/>
    <n v="489.5"/>
    <n v="11075.44"/>
    <n v="36519.43"/>
    <n v="32570.43"/>
    <n v="2.639221485134513E-6"/>
    <n v="2786.89167881916"/>
    <n v="697.1"/>
    <m/>
    <n v="117407.60229400298"/>
    <m/>
    <m/>
    <n v="35.705864266881761"/>
    <m/>
    <m/>
    <n v="61.920572726443929"/>
    <n v="61.88"/>
    <n v="6.5566784815662693E-4"/>
    <n v="75.768512952623396"/>
    <n v="75.723600000000005"/>
    <n v="5.9311697573005695E-4"/>
    <n v="2313.9161466801534"/>
    <n v="2327.9360000000001"/>
    <n v="-6.0224393281631539E-3"/>
    <n v="7.8718764576622959"/>
    <m/>
    <m/>
    <n v="11550343.85500023"/>
    <m/>
    <m/>
    <n v="2493"/>
    <n v="0.92126984126984124"/>
    <n v="33085.903813597281"/>
    <n v="1652340"/>
    <n v="66.7"/>
    <n v="-0.97997633428132391"/>
    <n v="31.148047830268215"/>
    <m/>
    <n v="31.042850000000001"/>
    <n v="3.3887942076262778E-3"/>
    <n v="31.633903287153103"/>
    <m/>
    <m/>
    <n v="1801753.002537793"/>
    <m/>
    <m/>
    <n v="38.730516329336254"/>
    <m/>
    <m/>
    <m/>
    <m/>
  </r>
  <r>
    <x v="2487"/>
    <n v="14.3"/>
    <n v="15.65"/>
    <n v="1108.845"/>
    <n v="988.84590000000003"/>
    <n v="496.76"/>
    <n v="10911.37"/>
    <n v="36504.68"/>
    <n v="32557.19"/>
    <n v="2.639221485134513E-6"/>
    <n v="2724.3031603274858"/>
    <n v="681.44"/>
    <m/>
    <n v="113455.09681166566"/>
    <m/>
    <m/>
    <n v="36.105491355685174"/>
    <m/>
    <m/>
    <n v="61.894054108176555"/>
    <n v="61.88"/>
    <n v="2.2711874881298222E-4"/>
    <n v="75.735389321915434"/>
    <n v="75.691199999999995"/>
    <n v="5.8381056074474635E-4"/>
    <n v="2261.9336602337908"/>
    <n v="2275.1680000000001"/>
    <n v="-5.8168626519928823E-3"/>
    <n v="7.9881901507412119"/>
    <m/>
    <m/>
    <n v="11207279.877484763"/>
    <m/>
    <m/>
    <n v="2494"/>
    <n v="0.91373801916932906"/>
    <n v="31600.139798893073"/>
    <n v="1577687.5"/>
    <n v="63.95"/>
    <n v="-0.97997059633235795"/>
    <n v="31.845434357290184"/>
    <m/>
    <n v="31.732700000000001"/>
    <n v="3.5526241791647983E-3"/>
    <n v="32.342563339911216"/>
    <m/>
    <m/>
    <n v="1720827.76347584"/>
    <m/>
    <m/>
    <n v="38.744929606261529"/>
    <m/>
    <m/>
    <m/>
    <m/>
  </r>
  <r>
    <x v="2488"/>
    <n v="14.14"/>
    <n v="15.5"/>
    <n v="1106.3069"/>
    <n v="986.57989999999995"/>
    <n v="501.59"/>
    <n v="10805.1"/>
    <n v="36234.21"/>
    <n v="32315.88"/>
    <n v="2.639221485134513E-6"/>
    <n v="2718.0010677511737"/>
    <n v="679.86"/>
    <m/>
    <n v="113064.02883337006"/>
    <m/>
    <m/>
    <n v="36.145919502160986"/>
    <m/>
    <m/>
    <n v="61.433971472383128"/>
    <n v="61.4"/>
    <n v="5.5328130917153828E-4"/>
    <n v="75.171749285164395"/>
    <n v="75.128"/>
    <n v="5.8232995906171148E-4"/>
    <n v="2256.6853826591746"/>
    <n v="2269.64"/>
    <n v="-5.7077850852228496E-3"/>
    <n v="8.0654173992032749"/>
    <m/>
    <m/>
    <n v="10988138.950270232"/>
    <m/>
    <m/>
    <n v="2495"/>
    <n v="0.91225806451612912"/>
    <n v="31454.25254673836"/>
    <n v="1570232.5"/>
    <n v="63"/>
    <n v="-0.97996841069921914"/>
    <n v="31.916923479284957"/>
    <m/>
    <n v="31.801950000000001"/>
    <n v="3.6152965237967738E-3"/>
    <n v="32.415564855585544"/>
    <m/>
    <m/>
    <n v="1712868.0888406748"/>
    <m/>
    <m/>
    <n v="39.030761753727013"/>
    <m/>
    <m/>
    <m/>
    <m/>
  </r>
  <r>
    <x v="2489"/>
    <n v="13.57"/>
    <n v="15.17"/>
    <n v="1086.5926999999999"/>
    <n v="968.99659999999994"/>
    <n v="510.85"/>
    <n v="10605.8"/>
    <n v="36086.239999999998"/>
    <n v="32183.82"/>
    <n v="2.639221485134513E-6"/>
    <n v="2669.5016594148665"/>
    <n v="667.74"/>
    <m/>
    <n v="110040.35164506054"/>
    <m/>
    <m/>
    <n v="36.467075288283951"/>
    <m/>
    <m/>
    <n v="61.181601096719476"/>
    <n v="61.16"/>
    <n v="3.531899398214744E-4"/>
    <n v="74.862277598916179"/>
    <n v="74.818399999999997"/>
    <n v="5.8645465441897748E-4"/>
    <n v="2216.4018924460984"/>
    <n v="2228.712"/>
    <n v="-5.5234178098837461E-3"/>
    <n v="8.2138653342110448"/>
    <m/>
    <m/>
    <n v="10581980.614328191"/>
    <m/>
    <m/>
    <n v="2496"/>
    <n v="0.89452867501647992"/>
    <n v="30332.044824261298"/>
    <n v="1513910"/>
    <n v="61.01"/>
    <n v="-0.97996443327261107"/>
    <n v="32.484249156811579"/>
    <m/>
    <n v="32.364600000000003"/>
    <n v="3.6969144315572855E-3"/>
    <n v="32.992157371109137"/>
    <m/>
    <m/>
    <n v="1651742.6646931143"/>
    <m/>
    <m/>
    <n v="39.188916287224643"/>
    <m/>
    <m/>
    <m/>
    <m/>
  </r>
  <r>
    <x v="2490"/>
    <n v="13.87"/>
    <n v="15.22"/>
    <n v="1069.2608"/>
    <n v="953.53020000000004"/>
    <n v="516.26"/>
    <n v="10493.39"/>
    <n v="35421.230000000003"/>
    <n v="31590.39"/>
    <n v="1.3889898424768177E-6"/>
    <n v="2626.6650687163851"/>
    <n v="657.02"/>
    <m/>
    <n v="107401.65917243293"/>
    <m/>
    <m/>
    <n v="36.754278675956449"/>
    <m/>
    <m/>
    <n v="60.048267782726008"/>
    <n v="60.04"/>
    <n v="1.3770457571626871E-4"/>
    <n v="73.47290527512024"/>
    <n v="73.431600000000003"/>
    <n v="5.6250000163737823E-4"/>
    <n v="2180.7743843663097"/>
    <n v="2192.7199999999998"/>
    <n v="-5.4478527279772093E-3"/>
    <n v="8.2990325366279727"/>
    <m/>
    <m/>
    <n v="10354510.35338833"/>
    <m/>
    <m/>
    <n v="2497"/>
    <n v="0.91130091984231265"/>
    <n v="29359.812059179392"/>
    <n v="1465262.5"/>
    <n v="59.48"/>
    <n v="-0.97996276294576612"/>
    <n v="32.996590453996582"/>
    <m/>
    <n v="32.876800000000003"/>
    <n v="3.6436165927518083E-3"/>
    <n v="33.514148697742108"/>
    <m/>
    <m/>
    <n v="1598734.664729831"/>
    <m/>
    <m/>
    <n v="39.905828967974138"/>
    <m/>
    <m/>
    <m/>
    <m/>
  </r>
  <r>
    <x v="2491"/>
    <n v="15.5"/>
    <n v="16.29"/>
    <n v="1139.5597"/>
    <n v="1016.2190000000001"/>
    <n v="480.8"/>
    <n v="11214.09"/>
    <n v="36333.11"/>
    <n v="32403.61"/>
    <n v="1.3889898424768177E-6"/>
    <n v="2799.2877619888877"/>
    <n v="700.2"/>
    <m/>
    <n v="117992.03463597508"/>
    <m/>
    <m/>
    <n v="35.54516857932618"/>
    <m/>
    <m/>
    <n v="61.592641476868231"/>
    <n v="61.56"/>
    <n v="5.3023841566313124E-4"/>
    <n v="75.361874445649761"/>
    <n v="75.319599999999994"/>
    <n v="5.6126752730722984E-4"/>
    <n v="2324.0801518485741"/>
    <n v="2337.3359999999998"/>
    <n v="-5.671348985094804E-3"/>
    <n v="7.7285790181173661"/>
    <m/>
    <m/>
    <n v="11775936.499955835"/>
    <m/>
    <m/>
    <n v="2498"/>
    <n v="0.95150399017802334"/>
    <n v="33219.150040036715"/>
    <n v="1658245"/>
    <n v="67.239999999999995"/>
    <n v="-0.97996728466539218"/>
    <n v="30.825829916769031"/>
    <m/>
    <n v="30.72175"/>
    <n v="3.3878251326513453E-3"/>
    <n v="31.309683070139204"/>
    <m/>
    <m/>
    <n v="1808869.5265246402"/>
    <m/>
    <m/>
    <n v="38.87716365420787"/>
    <m/>
    <m/>
    <m/>
    <m/>
  </r>
  <r>
    <x v="2492"/>
    <n v="14.79"/>
    <n v="15.72"/>
    <n v="1106.5024000000001"/>
    <n v="986.73820000000001"/>
    <n v="500.14"/>
    <n v="10762.97"/>
    <n v="35881.42"/>
    <n v="32000.720000000001"/>
    <n v="1.3889898424768177E-6"/>
    <n v="2718.0174069276991"/>
    <n v="679.87"/>
    <m/>
    <n v="112856.47910122202"/>
    <m/>
    <m/>
    <n v="36.059817697940865"/>
    <m/>
    <m/>
    <n v="60.825444045476203"/>
    <n v="60.8"/>
    <n v="4.1848759006923864E-4"/>
    <n v="74.422504874400744"/>
    <n v="74.379599999999996"/>
    <n v="5.7683658423468565E-4"/>
    <n v="2256.5930131556502"/>
    <n v="2269.1759999999999"/>
    <n v="-5.5451788862344031E-3"/>
    <n v="8.0390176974679335"/>
    <m/>
    <m/>
    <n v="10827667.873826157"/>
    <m/>
    <m/>
    <n v="2499"/>
    <n v="0.94083969465648842"/>
    <n v="31290.701714349503"/>
    <n v="1562285"/>
    <m/>
    <n v="-0.97997119493924001"/>
    <n v="31.718618568373088"/>
    <m/>
    <n v="31.622450000000001"/>
    <n v="3.0411485629067148E-3"/>
    <n v="32.216838938935425"/>
    <m/>
    <m/>
    <n v="1703843.2358514799"/>
    <m/>
    <m/>
    <n v="39.359141397149287"/>
    <m/>
    <m/>
    <m/>
    <m/>
  </r>
  <r>
    <x v="2493"/>
    <n v="14.68"/>
    <n v="15.64"/>
    <n v="1120.0949000000001"/>
    <n v="998.85820000000001"/>
    <n v="494.71"/>
    <n v="10879.81"/>
    <n v="35888.839999999997"/>
    <n v="32007.29"/>
    <n v="1.3889898424768177E-6"/>
    <n v="2751.3389951825307"/>
    <n v="688.21"/>
    <m/>
    <n v="114934.68310937722"/>
    <m/>
    <m/>
    <n v="35.837425472621256"/>
    <m/>
    <m/>
    <n v="60.836538828961615"/>
    <n v="60.8"/>
    <n v="6.0096758160566033E-4"/>
    <n v="74.435417008344075"/>
    <n v="74.392799999999994"/>
    <n v="5.7286469045503274E-4"/>
    <n v="2284.2447912572388"/>
    <n v="2296.7919999999999"/>
    <n v="-5.4629277456387237E-3"/>
    <n v="7.9513026917824083"/>
    <m/>
    <m/>
    <n v="11061909.972643061"/>
    <m/>
    <m/>
    <n v="2500"/>
    <n v="0.93861892583120199"/>
    <n v="32058.302056332308"/>
    <n v="1600182.5"/>
    <m/>
    <n v="-0.97996584636044182"/>
    <n v="31.327563001762069"/>
    <m/>
    <n v="31.233149999999998"/>
    <n v="3.0228459749359615E-3"/>
    <n v="31.819990198195537"/>
    <m/>
    <m/>
    <n v="1745622.9946713836"/>
    <m/>
    <m/>
    <n v="39.349659863282803"/>
    <m/>
    <m/>
    <m/>
    <m/>
  </r>
  <r>
    <x v="2494"/>
    <n v="14.23"/>
    <n v="15.5"/>
    <n v="1110.2077999999999"/>
    <n v="990.03710000000001"/>
    <n v="501.51"/>
    <n v="10730.28"/>
    <n v="35934.97"/>
    <n v="32048.3"/>
    <n v="1.2500718804542288E-6"/>
    <n v="2726.8533901308665"/>
    <n v="682.08"/>
    <m/>
    <n v="113408.90669266575"/>
    <m/>
    <m/>
    <n v="35.992858364327738"/>
    <m/>
    <m/>
    <n v="60.910279701970104"/>
    <n v="60.88"/>
    <n v="4.9736698374025501E-4"/>
    <n v="74.523650499484191"/>
    <n v="74.475999999999999"/>
    <n v="6.3981013325364877E-4"/>
    <n v="2263.8768195597113"/>
    <n v="2276.0239999999999"/>
    <n v="-5.3370177292896281E-3"/>
    <n v="8.0592717824166353"/>
    <m/>
    <m/>
    <n v="10755386.572616264"/>
    <m/>
    <m/>
    <n v="2501"/>
    <n v="0.91806451612903228"/>
    <n v="31488.892951291095"/>
    <n v="1571635"/>
    <m/>
    <n v="-0.97996424554601347"/>
    <n v="31.599806730740909"/>
    <m/>
    <n v="31.505849999999999"/>
    <n v="2.9821995198004991E-3"/>
    <n v="32.097570363174967"/>
    <m/>
    <m/>
    <n v="1714565.0477930303"/>
    <m/>
    <m/>
    <n v="39.295029230903253"/>
    <m/>
    <m/>
    <m/>
    <m/>
  </r>
  <r>
    <x v="2495"/>
    <n v="13.67"/>
    <n v="15.5"/>
    <n v="1102.8490999999999"/>
    <n v="983.47370000000001"/>
    <n v="495.96"/>
    <n v="10849.05"/>
    <n v="35795.42"/>
    <n v="31923.8"/>
    <n v="1.2500718804542288E-6"/>
    <n v="2708.7131600610965"/>
    <n v="677.54"/>
    <m/>
    <n v="112280.07225899633"/>
    <m/>
    <m/>
    <n v="36.11122485970656"/>
    <m/>
    <m/>
    <n v="60.672261046816274"/>
    <n v="60.64"/>
    <n v="5.3200934723407478E-4"/>
    <n v="74.231773984832188"/>
    <n v="74.183599999999998"/>
    <n v="6.4938860923691166E-4"/>
    <n v="2248.8038712206117"/>
    <n v="2260.7040000000002"/>
    <n v="-5.2639039783132224E-3"/>
    <n v="7.9696464982165924"/>
    <m/>
    <m/>
    <n v="10992645.05387832"/>
    <m/>
    <m/>
    <n v="2502"/>
    <n v="0.88193548387096776"/>
    <n v="31070.337897831381"/>
    <n v="1550720"/>
    <m/>
    <n v="-0.97996392778978059"/>
    <n v="31.807814494252511"/>
    <m/>
    <n v="31.713249999999999"/>
    <n v="2.9818607128728747E-3"/>
    <n v="32.309204903501247"/>
    <m/>
    <m/>
    <n v="1691757.4411555214"/>
    <m/>
    <m/>
    <n v="39.446271333789916"/>
    <m/>
    <m/>
    <m/>
    <m/>
  </r>
  <r>
    <x v="2496"/>
    <n v="14.35"/>
    <n v="15.91"/>
    <n v="1131.2824000000001"/>
    <n v="1008.8280999999999"/>
    <n v="489.97"/>
    <n v="10980.08"/>
    <n v="36404.44"/>
    <n v="32466.91"/>
    <n v="1.2500718804542288E-6"/>
    <n v="2778.4805787133319"/>
    <n v="694.99"/>
    <m/>
    <n v="116620.90108242081"/>
    <m/>
    <m/>
    <n v="35.644815180255065"/>
    <m/>
    <m/>
    <n v="61.70302876744703"/>
    <n v="61.68"/>
    <n v="3.7335874589872198E-4"/>
    <n v="75.492233549656049"/>
    <n v="75.442800000000005"/>
    <n v="6.5524542641637318E-4"/>
    <n v="2306.7127000486607"/>
    <n v="2318.92"/>
    <n v="-5.2642178045553267E-3"/>
    <n v="7.872960981293164"/>
    <m/>
    <m/>
    <n v="11257316.136398325"/>
    <m/>
    <m/>
    <n v="2503"/>
    <n v="0.9019484600879949"/>
    <n v="32671.251814024428"/>
    <n v="1630402.5"/>
    <m/>
    <n v="-0.97996123545319369"/>
    <n v="30.986351279638274"/>
    <m/>
    <n v="30.89425"/>
    <n v="2.9811786865929779E-3"/>
    <n v="31.475134040064344"/>
    <m/>
    <m/>
    <n v="1778907.8001015692"/>
    <m/>
    <m/>
    <n v="38.773798114464704"/>
    <m/>
    <m/>
    <m/>
    <m/>
  </r>
  <r>
    <x v="2497"/>
    <n v="14.04"/>
    <n v="15.63"/>
    <n v="1118.9201"/>
    <n v="997.80269999999996"/>
    <n v="492.1"/>
    <n v="10932.34"/>
    <n v="36530.89"/>
    <n v="32579.64"/>
    <n v="1.2500718804542288E-6"/>
    <n v="2748.0512036443188"/>
    <n v="687.38"/>
    <m/>
    <n v="114707.99066205746"/>
    <m/>
    <m/>
    <n v="35.838662007400458"/>
    <m/>
    <m/>
    <n v="61.915843078470957"/>
    <n v="61.88"/>
    <n v="5.7923526940784065E-4"/>
    <n v="75.751932428233403"/>
    <n v="75.701999999999998"/>
    <n v="6.5959192932019128E-4"/>
    <n v="2281.4371928691539"/>
    <n v="2293.672"/>
    <n v="-5.3341572512748403E-3"/>
    <n v="7.9067530856066703"/>
    <m/>
    <m/>
    <n v="11158575.410285849"/>
    <m/>
    <m/>
    <n v="2504"/>
    <n v="0.89827255278310936"/>
    <n v="31956.052011351778"/>
    <n v="1594835"/>
    <m/>
    <n v="-0.97996278485777411"/>
    <n v="31.323539612225598"/>
    <m/>
    <n v="31.234449999999999"/>
    <n v="2.8522868891751596E-3"/>
    <n v="31.817986116610758"/>
    <m/>
    <m/>
    <n v="1739948.2401742204"/>
    <m/>
    <m/>
    <n v="38.637788831081444"/>
    <m/>
    <m/>
    <m/>
    <m/>
  </r>
  <r>
    <x v="2498"/>
    <n v="14"/>
    <n v="15.8"/>
    <n v="1129.9159"/>
    <n v="1007.607"/>
    <n v="484.31"/>
    <n v="11105.37"/>
    <n v="36761.449999999997"/>
    <n v="32785.22"/>
    <n v="1.2500718804542288E-6"/>
    <n v="2774.9890599206956"/>
    <n v="694.12"/>
    <m/>
    <n v="116397.53673196248"/>
    <m/>
    <m/>
    <n v="35.661660420034941"/>
    <m/>
    <m/>
    <n v="62.305097678105497"/>
    <n v="62.28"/>
    <n v="4.0298134401894892E-4"/>
    <n v="76.227493458063648"/>
    <n v="76.176000000000002"/>
    <n v="6.7598007329938703E-4"/>
    <n v="2303.7880694850501"/>
    <n v="2316.0479999999998"/>
    <n v="-5.2934699604454405E-3"/>
    <n v="7.7811618800231219"/>
    <m/>
    <m/>
    <n v="11510920.03659853"/>
    <m/>
    <m/>
    <n v="2505"/>
    <n v="0.88607594936708856"/>
    <n v="32582.947304875892"/>
    <n v="1625875"/>
    <m/>
    <n v="-0.97995974641047079"/>
    <n v="31.014313374598096"/>
    <m/>
    <n v="30.926449999999999"/>
    <n v="2.841043010047839E-3"/>
    <n v="31.504220189078882"/>
    <m/>
    <m/>
    <n v="1774063.3385896408"/>
    <m/>
    <m/>
    <n v="38.39260939623378"/>
    <m/>
    <m/>
    <m/>
    <m/>
  </r>
  <r>
    <x v="2499"/>
    <n v="16"/>
    <n v="16.920000000000002"/>
    <n v="1216.3923"/>
    <n v="1084.7189000000001"/>
    <n v="454.52"/>
    <n v="11788.61"/>
    <n v="37669.660000000003"/>
    <n v="33595.07"/>
    <n v="1.3889898424768177E-6"/>
    <n v="2987.1501168896502"/>
    <n v="747.19"/>
    <m/>
    <n v="129755.61349860192"/>
    <m/>
    <m/>
    <n v="34.294393729905543"/>
    <m/>
    <m/>
    <n v="63.839706117773709"/>
    <n v="63.8"/>
    <n v="6.2235294316170808E-4"/>
    <n v="78.102931678097448"/>
    <n v="78.054400000000001"/>
    <n v="6.2176735837371488E-4"/>
    <n v="2479.8823379406199"/>
    <n v="2493.192"/>
    <n v="-5.3384023610616449E-3"/>
    <n v="7.3013407843265297"/>
    <m/>
    <m/>
    <n v="12924348.087111417"/>
    <m/>
    <m/>
    <n v="2506"/>
    <n v="0.94562647754137108"/>
    <n v="37566.27811189014"/>
    <n v="1874680"/>
    <m/>
    <n v="-0.97996123172387284"/>
    <n v="28.636794410804669"/>
    <m/>
    <n v="28.559249999999999"/>
    <n v="2.7152117371664897E-3"/>
    <n v="29.090091529789397"/>
    <m/>
    <m/>
    <n v="2045331.6632583998"/>
    <m/>
    <m/>
    <n v="37.440248858702681"/>
    <m/>
    <m/>
    <m/>
    <m/>
  </r>
  <r>
    <x v="2500"/>
    <n v="14.1"/>
    <n v="15.69"/>
    <n v="1122.2329"/>
    <n v="1000.7506"/>
    <n v="486.83"/>
    <n v="10950.55"/>
    <n v="36696.99"/>
    <n v="32727.56"/>
    <n v="1.3889898424768177E-6"/>
    <n v="2755.8513794700739"/>
    <n v="689.34"/>
    <m/>
    <n v="114687.90300769631"/>
    <m/>
    <m/>
    <n v="35.62083441638012"/>
    <m/>
    <m/>
    <n v="62.189781724232134"/>
    <n v="62.16"/>
    <n v="4.7911396769850789E-4"/>
    <n v="76.083699602079918"/>
    <n v="76.0364"/>
    <n v="6.2206524874830471E-4"/>
    <n v="2287.8483494621591"/>
    <n v="2299.8319999999999"/>
    <n v="-5.2106634475217461E-3"/>
    <n v="7.8199352421619208"/>
    <m/>
    <m/>
    <n v="11085902.944031492"/>
    <m/>
    <m/>
    <n v="2507"/>
    <n v="0.89866156787762907"/>
    <n v="31749.18245243562"/>
    <n v="1584222.5"/>
    <m/>
    <n v="-0.97995913929234335"/>
    <n v="30.852137193108096"/>
    <m/>
    <n v="30.76455"/>
    <n v="2.8470168784557881E-3"/>
    <n v="31.340845456040913"/>
    <m/>
    <m/>
    <n v="1728596.8790250148"/>
    <m/>
    <m/>
    <n v="38.40568395137462"/>
    <m/>
    <m/>
    <m/>
    <m/>
  </r>
  <r>
    <x v="2501"/>
    <n v="13.89"/>
    <n v="15.77"/>
    <n v="1123.9645"/>
    <n v="1002.2934"/>
    <n v="486.46"/>
    <n v="10958.78"/>
    <n v="36680.639999999999"/>
    <n v="32712.93"/>
    <n v="1.3889898424768177E-6"/>
    <n v="2760.0363438172085"/>
    <n v="690.38"/>
    <m/>
    <n v="114952.01239481097"/>
    <m/>
    <m/>
    <n v="35.592450711196378"/>
    <m/>
    <m/>
    <n v="62.160557917022473"/>
    <n v="62.12"/>
    <n v="6.5289628175269065E-4"/>
    <n v="76.047269701936656"/>
    <n v="76.006799999999998"/>
    <n v="5.324484379904959E-4"/>
    <n v="2291.3094782172357"/>
    <n v="2303.056"/>
    <n v="-5.100406495875176E-3"/>
    <n v="7.8135637796564472"/>
    <m/>
    <m/>
    <n v="11101720.775737986"/>
    <m/>
    <m/>
    <n v="2508"/>
    <n v="0.88078630310716555"/>
    <n v="31846.001049449769"/>
    <n v="1588515"/>
    <m/>
    <n v="-0.97995234476888804"/>
    <n v="30.803139483023067"/>
    <m/>
    <n v="30.711950000000002"/>
    <n v="2.9691857085942797E-3"/>
    <n v="31.291415136048091"/>
    <m/>
    <m/>
    <n v="1733850.6624600941"/>
    <m/>
    <m/>
    <n v="38.421484457986473"/>
    <m/>
    <m/>
    <m/>
    <m/>
  </r>
  <r>
    <x v="2502"/>
    <n v="14.21"/>
    <n v="15.83"/>
    <n v="1118.7837999999999"/>
    <n v="997.67219999999998"/>
    <n v="490.59"/>
    <n v="10865.84"/>
    <n v="36467.730000000003"/>
    <n v="32523"/>
    <n v="1.3889898424768177E-6"/>
    <n v="2747.2474933730614"/>
    <n v="687.18"/>
    <m/>
    <n v="114155.91663455183"/>
    <m/>
    <m/>
    <n v="35.673573935903747"/>
    <m/>
    <m/>
    <n v="61.798244762967485"/>
    <n v="61.76"/>
    <n v="6.192481050435461E-4"/>
    <n v="75.60334233492587"/>
    <n v="75.562799999999996"/>
    <n v="5.3653828240718404E-4"/>
    <n v="2280.6794967093369"/>
    <n v="2292.1840000000002"/>
    <n v="-5.0190138709035326E-3"/>
    <n v="7.8794684315730894"/>
    <m/>
    <m/>
    <n v="10912585.037544206"/>
    <m/>
    <m/>
    <n v="2509"/>
    <n v="0.89766266582438414"/>
    <n v="31551.277778523941"/>
    <n v="1573725"/>
    <m/>
    <n v="-0.97995121270963859"/>
    <n v="30.943719957025642"/>
    <m/>
    <n v="30.851749999999999"/>
    <n v="2.9810288565685905E-3"/>
    <n v="31.434569121965225"/>
    <m/>
    <m/>
    <n v="1717787.1179051318"/>
    <m/>
    <m/>
    <n v="38.643182460899432"/>
    <m/>
    <m/>
    <m/>
    <m/>
  </r>
  <r>
    <x v="2503"/>
    <n v="14.11"/>
    <n v="15.87"/>
    <n v="1144.6521"/>
    <n v="1020.7388"/>
    <n v="478.16"/>
    <n v="11141.19"/>
    <n v="36744.11"/>
    <n v="32769.440000000002"/>
    <n v="1.3889898424768177E-6"/>
    <n v="2810.700275533326"/>
    <n v="703.05"/>
    <m/>
    <n v="118113.78308374218"/>
    <m/>
    <m/>
    <n v="35.260262178135157"/>
    <m/>
    <m/>
    <n v="62.265080253134691"/>
    <n v="62.24"/>
    <n v="4.0296036527465162E-4"/>
    <n v="76.17378582981604"/>
    <n v="76.132800000000003"/>
    <n v="5.3834654466977661E-4"/>
    <n v="2333.3426384177496"/>
    <n v="2344.9119999999998"/>
    <n v="-4.9338148221554912E-3"/>
    <n v="7.6794067935558505"/>
    <m/>
    <m/>
    <n v="11464780.884288454"/>
    <m/>
    <m/>
    <n v="2510"/>
    <n v="0.88909892879647134"/>
    <n v="33009.12294825456"/>
    <n v="1646415"/>
    <m/>
    <n v="-0.97995090973524013"/>
    <n v="30.226880271264033"/>
    <m/>
    <n v="30.13785"/>
    <n v="2.9541016118943553E-3"/>
    <n v="30.706695575647501"/>
    <m/>
    <m/>
    <n v="1797140.288363036"/>
    <m/>
    <m/>
    <n v="38.349002178984513"/>
    <m/>
    <m/>
    <m/>
    <m/>
  </r>
  <r>
    <x v="2504"/>
    <n v="14.2"/>
    <n v="15.97"/>
    <n v="1142.5517"/>
    <n v="1018.8615"/>
    <n v="482.07"/>
    <n v="11050.01"/>
    <n v="36731.550000000003"/>
    <n v="32758.11"/>
    <n v="1.3889898424768177E-6"/>
    <n v="2805.3375080396422"/>
    <n v="701.71"/>
    <m/>
    <n v="117784.54982032839"/>
    <m/>
    <m/>
    <n v="35.289931117365462"/>
    <m/>
    <m/>
    <n v="62.239243520625799"/>
    <n v="62.2"/>
    <n v="6.3092476890336258E-4"/>
    <n v="76.140143749867789"/>
    <n v="76.100399999999993"/>
    <n v="5.2225415198603464E-4"/>
    <n v="2328.8502579459632"/>
    <n v="2340.1840000000002"/>
    <n v="-4.8430986854183233E-3"/>
    <n v="7.7409300578396003"/>
    <m/>
    <m/>
    <n v="11274547.770174269"/>
    <m/>
    <m/>
    <n v="2511"/>
    <n v="0.88916718847839693"/>
    <n v="32884.380258860117"/>
    <n v="1640197.5"/>
    <m/>
    <n v="-0.97995096306459428"/>
    <n v="30.278241229522035"/>
    <m/>
    <n v="30.190149999999999"/>
    <n v="2.9178798224598346E-3"/>
    <n v="30.759884901079172"/>
    <m/>
    <m/>
    <n v="1790294.4843558962"/>
    <m/>
    <m/>
    <n v="38.358164672571966"/>
    <m/>
    <m/>
    <m/>
    <m/>
  </r>
  <r>
    <x v="2505"/>
    <n v="14.8"/>
    <n v="16.350000000000001"/>
    <n v="1158.0241000000001"/>
    <n v="1032.6575"/>
    <n v="475.78"/>
    <n v="11194.11"/>
    <n v="37067.120000000003"/>
    <n v="33057.339999999997"/>
    <n v="1.3889898424768177E-6"/>
    <n v="2843.2579718924599"/>
    <n v="711.2"/>
    <m/>
    <n v="120175.70834137773"/>
    <m/>
    <m/>
    <n v="35.050095341414256"/>
    <m/>
    <m/>
    <n v="62.806313773636816"/>
    <n v="62.8"/>
    <n v="1.005377967646659E-4"/>
    <n v="76.833182850638821"/>
    <n v="76.793599999999998"/>
    <n v="5.1544465474751E-4"/>
    <n v="2360.3163953640983"/>
    <n v="2371.5520000000001"/>
    <n v="-4.7376589827681226E-3"/>
    <n v="7.6395085689047555"/>
    <m/>
    <m/>
    <n v="11567722.919448195"/>
    <m/>
    <m/>
    <n v="2512"/>
    <n v="0.90519877675840976"/>
    <n v="33773.790825154771"/>
    <n v="1684252.5"/>
    <m/>
    <n v="-0.97994731144816183"/>
    <n v="29.86686443402661"/>
    <m/>
    <n v="29.779150000000001"/>
    <n v="2.9454982437917554E-3"/>
    <n v="30.342297340976874"/>
    <m/>
    <m/>
    <n v="1838697.2525190143"/>
    <m/>
    <m/>
    <n v="38.006427819843331"/>
    <m/>
    <m/>
    <m/>
    <m/>
  </r>
  <r>
    <x v="2506"/>
    <n v="14.47"/>
    <n v="16.079999999999998"/>
    <n v="1145.6333"/>
    <n v="1021.6067"/>
    <n v="475.44"/>
    <n v="11202.26"/>
    <n v="37059.93"/>
    <n v="33050.879999999997"/>
    <n v="1.3889898424768177E-6"/>
    <n v="2812.7666667376902"/>
    <n v="703.57"/>
    <m/>
    <n v="118245.51611596037"/>
    <m/>
    <m/>
    <n v="35.236719368457507"/>
    <m/>
    <m/>
    <n v="62.792599934649616"/>
    <n v="62.76"/>
    <n v="5.1943809193133461E-4"/>
    <n v="76.81572222846053"/>
    <n v="76.775999999999996"/>
    <n v="5.173781970997382E-4"/>
    <n v="2334.990717664537"/>
    <n v="2346.096"/>
    <n v="-4.7335157365525626E-3"/>
    <n v="7.6336309497882828"/>
    <m/>
    <m/>
    <n v="11583684.614378484"/>
    <m/>
    <m/>
    <n v="2513"/>
    <n v="0.89987562189054737"/>
    <n v="33049.828659791936"/>
    <n v="1648060"/>
    <m/>
    <n v="-0.97994622243134843"/>
    <n v="30.185073409611306"/>
    <m/>
    <n v="30.096599999999999"/>
    <n v="2.9396479871914849E-3"/>
    <n v="30.665908359853784"/>
    <m/>
    <m/>
    <n v="1799265.4303571142"/>
    <m/>
    <m/>
    <n v="38.012501769759091"/>
    <m/>
    <m/>
    <m/>
    <m/>
  </r>
  <r>
    <x v="2507"/>
    <n v="16.22"/>
    <n v="17.13"/>
    <n v="1200.0438999999999"/>
    <n v="1070.1253999999999"/>
    <n v="456.52"/>
    <n v="11648.12"/>
    <n v="37494.21"/>
    <n v="33438.14"/>
    <n v="1.3889898424768177E-6"/>
    <n v="2946.2840991159346"/>
    <n v="736.97"/>
    <m/>
    <n v="126667.97184559877"/>
    <m/>
    <m/>
    <n v="34.399083323876233"/>
    <m/>
    <m/>
    <n v="63.526874463596577"/>
    <n v="63.52"/>
    <n v="1.0822518256570213E-4"/>
    <n v="77.713286215642555"/>
    <n v="77.674000000000007"/>
    <n v="5.0578334632622735E-4"/>
    <n v="2445.8150033475213"/>
    <n v="2457.712"/>
    <n v="-4.8406797267046553E-3"/>
    <n v="7.3294511347124613"/>
    <m/>
    <m/>
    <n v="12504814.204190535"/>
    <m/>
    <m/>
    <n v="2514"/>
    <n v="0.94687682428488029"/>
    <n v="36187.849946924442"/>
    <n v="1804667.5"/>
    <m/>
    <n v="-0.97994763581273314"/>
    <n v="28.750168405244935"/>
    <m/>
    <n v="28.671849999999999"/>
    <n v="2.7315434910875069E-3"/>
    <n v="29.208466612408142"/>
    <m/>
    <m/>
    <n v="1970082.4856613288"/>
    <m/>
    <m/>
    <n v="37.565768733307884"/>
    <m/>
    <m/>
    <m/>
    <m/>
  </r>
  <r>
    <x v="2508"/>
    <n v="17.82"/>
    <n v="17.93"/>
    <n v="1240.7573"/>
    <n v="1106.4295999999999"/>
    <n v="440.61"/>
    <n v="12053.91"/>
    <n v="37738.269999999997"/>
    <n v="33655.75"/>
    <n v="1.3889898424768177E-6"/>
    <n v="3046.167199992406"/>
    <n v="761.95"/>
    <m/>
    <n v="133112.54659436829"/>
    <m/>
    <m/>
    <n v="33.814705594244771"/>
    <m/>
    <m/>
    <n v="63.938829055222669"/>
    <n v="63.92"/>
    <n v="2.9457220310802334E-4"/>
    <n v="78.216539377061494"/>
    <n v="78.177199999999999"/>
    <n v="5.0320780306134516E-4"/>
    <n v="2528.7169788505712"/>
    <n v="2541.1120000000001"/>
    <n v="-4.8777941111721734E-3"/>
    <n v="7.0736276820873325"/>
    <m/>
    <m/>
    <n v="13375065.388596626"/>
    <m/>
    <m/>
    <n v="2515"/>
    <n v="0.99386503067484666"/>
    <n v="38641.90658548518"/>
    <n v="1927070"/>
    <m/>
    <n v="-0.97994784487045872"/>
    <n v="27.773520060107899"/>
    <m/>
    <n v="27.698499999999999"/>
    <n v="2.7084520861382355E-3"/>
    <n v="28.21655956877802"/>
    <m/>
    <m/>
    <n v="2103661.1241759825"/>
    <m/>
    <m/>
    <n v="37.319968256129357"/>
    <m/>
    <m/>
    <m/>
    <m/>
  </r>
  <r>
    <x v="2509"/>
    <n v="15.64"/>
    <n v="16.690000000000001"/>
    <n v="1169.6714999999999"/>
    <n v="1043.0351000000001"/>
    <n v="462.62"/>
    <n v="11451.83"/>
    <n v="36600.81"/>
    <n v="32641.200000000001"/>
    <n v="1.3889898424768177E-6"/>
    <n v="2871.4353140912572"/>
    <n v="718.24"/>
    <m/>
    <n v="121668.72979287322"/>
    <m/>
    <m/>
    <n v="34.780721171579046"/>
    <m/>
    <m/>
    <n v="62.007128304181144"/>
    <n v="62"/>
    <n v="1.1497264808291163E-4"/>
    <n v="75.851458463965599"/>
    <n v="75.804400000000001"/>
    <n v="6.2078802768184005E-4"/>
    <n v="2383.6247241497485"/>
    <n v="2395.6080000000002"/>
    <n v="-5.0021856039267343E-3"/>
    <n v="7.4257591491927935"/>
    <m/>
    <m/>
    <n v="12036174.169778293"/>
    <m/>
    <m/>
    <n v="2516"/>
    <n v="0.93708807669263028"/>
    <n v="34210.358868135263"/>
    <n v="1706550"/>
    <m/>
    <n v="-0.97995349748431904"/>
    <n v="29.360741616415954"/>
    <m/>
    <n v="29.2896"/>
    <n v="2.4289036523528207E-3"/>
    <n v="29.830082723754987"/>
    <m/>
    <m/>
    <n v="1862351.6240910883"/>
    <m/>
    <m/>
    <n v="38.44087036696132"/>
    <m/>
    <m/>
    <m/>
    <m/>
  </r>
  <r>
    <x v="2510"/>
    <n v="14.52"/>
    <n v="16.149999999999999"/>
    <n v="1129.8390999999999"/>
    <n v="1007.5137999999999"/>
    <n v="481.09"/>
    <n v="10994.6"/>
    <n v="36258.160000000003"/>
    <n v="32335.57"/>
    <n v="1.3889898424768177E-6"/>
    <n v="2773.5828259216742"/>
    <n v="693.77"/>
    <m/>
    <n v="115452.35039300793"/>
    <m/>
    <m/>
    <n v="35.372041567581306"/>
    <m/>
    <m/>
    <n v="61.425131260768481"/>
    <n v="61.4"/>
    <n v="4.0930392131088844E-4"/>
    <n v="75.138849886766295"/>
    <n v="75.093599999999995"/>
    <n v="6.0257980395528321E-4"/>
    <n v="2302.3824589932688"/>
    <n v="2313.7440000000001"/>
    <n v="-4.9104572531496471E-3"/>
    <n v="7.7218077859499585"/>
    <m/>
    <m/>
    <n v="11074209.162336979"/>
    <m/>
    <m/>
    <n v="2517"/>
    <n v="0.89907120743034064"/>
    <n v="31879.1684844876"/>
    <n v="1589957.5"/>
    <m/>
    <n v="-0.97994967256389709"/>
    <n v="30.359228436043932"/>
    <m/>
    <n v="30.27985"/>
    <n v="2.6214937010564654E-3"/>
    <n v="30.84486931143983"/>
    <m/>
    <m/>
    <n v="1735428.1698944548"/>
    <m/>
    <m/>
    <n v="38.799423332035808"/>
    <m/>
    <m/>
    <m/>
    <m/>
  </r>
  <r>
    <x v="2511"/>
    <n v="15.12"/>
    <n v="16.38"/>
    <n v="1158.2372"/>
    <n v="1032.8359"/>
    <n v="473.91"/>
    <n v="11158.73"/>
    <n v="36393.54"/>
    <n v="32456.26"/>
    <n v="1.3889898424768177E-6"/>
    <n v="2843.226504447588"/>
    <n v="711.19"/>
    <m/>
    <n v="119803.74140805469"/>
    <m/>
    <m/>
    <n v="34.926625246443507"/>
    <m/>
    <m/>
    <n v="61.652975844033605"/>
    <n v="61.64"/>
    <n v="2.1051012384165624E-4"/>
    <n v="75.416891300685961"/>
    <n v="75.373599999999996"/>
    <n v="5.7435628238478031E-4"/>
    <n v="2360.180924014076"/>
    <n v="2371.6640000000002"/>
    <n v="-4.8417802799739507E-3"/>
    <n v="7.6061473122983978"/>
    <m/>
    <m/>
    <n v="11403977.368235746"/>
    <m/>
    <m/>
    <n v="2518"/>
    <n v="0.92307692307692313"/>
    <n v="33480.494661883364"/>
    <n v="1669620"/>
    <m/>
    <n v="-0.97994723669943862"/>
    <n v="29.594823790611169"/>
    <m/>
    <n v="29.514849999999999"/>
    <n v="2.7096119618148506E-3"/>
    <n v="30.068566985656251"/>
    <m/>
    <m/>
    <n v="1822582.2203854101"/>
    <m/>
    <m/>
    <n v="38.65323150212015"/>
    <m/>
    <m/>
    <m/>
    <m/>
  </r>
  <r>
    <x v="2512"/>
    <n v="14.52"/>
    <n v="15.86"/>
    <n v="1139.8514"/>
    <n v="1016.4392"/>
    <n v="473.98"/>
    <n v="11157.06"/>
    <n v="36088.949999999997"/>
    <n v="32184.58"/>
    <n v="1.3889898424768177E-6"/>
    <n v="2798.0250401270714"/>
    <n v="699.89"/>
    <m/>
    <n v="116949.71853740196"/>
    <m/>
    <m/>
    <n v="35.202946341390764"/>
    <m/>
    <m/>
    <n v="61.135490237480788"/>
    <n v="61.12"/>
    <n v="2.5343974935854163E-4"/>
    <n v="74.783212067431066"/>
    <n v="74.740399999999994"/>
    <n v="5.7281025296984645E-4"/>
    <n v="2322.6452512881297"/>
    <n v="2334.248"/>
    <n v="-4.970658092829261E-3"/>
    <n v="7.606853959562315"/>
    <m/>
    <m/>
    <n v="11399695.644549824"/>
    <m/>
    <m/>
    <n v="2519"/>
    <n v="0.91551071878940737"/>
    <n v="32416.368648833359"/>
    <n v="1617072.5"/>
    <m/>
    <n v="-0.9799536701979451"/>
    <n v="30.063253670437529"/>
    <m/>
    <n v="29.98875"/>
    <n v="2.4843873264983607E-3"/>
    <n v="30.544830654971587"/>
    <m/>
    <m/>
    <n v="1764636.3934298179"/>
    <m/>
    <m/>
    <n v="38.975396714276108"/>
    <m/>
    <m/>
    <m/>
    <m/>
  </r>
  <r>
    <x v="2513"/>
    <n v="15"/>
    <n v="16.18"/>
    <n v="1157.8723"/>
    <n v="1032.5075999999999"/>
    <n v="471.69"/>
    <n v="11211.06"/>
    <n v="36352.67"/>
    <n v="32419.73"/>
    <n v="1.3889898424768177E-6"/>
    <n v="2842.1921417888148"/>
    <n v="710.93"/>
    <m/>
    <n v="119721.77355588437"/>
    <m/>
    <m/>
    <n v="34.92378409187171"/>
    <m/>
    <m/>
    <n v="61.580736234499113"/>
    <n v="61.56"/>
    <n v="3.3684591454052892E-4"/>
    <n v="75.327182835242795"/>
    <n v="75.283199999999994"/>
    <n v="5.8423174417132628E-4"/>
    <n v="2359.2949644352375"/>
    <n v="2370.9760000000001"/>
    <n v="-4.9266781126264814E-3"/>
    <n v="7.5696871961477328"/>
    <m/>
    <m/>
    <n v="11509167.6947449"/>
    <m/>
    <m/>
    <n v="2520"/>
    <n v="0.92707045735475901"/>
    <n v="33440.151384657467"/>
    <n v="1667837.5"/>
    <m/>
    <n v="-0.97994999429821106"/>
    <n v="29.586620035282664"/>
    <m/>
    <n v="29.513500000000001"/>
    <n v="2.4775114873756277E-3"/>
    <n v="30.060891946267024"/>
    <m/>
    <m/>
    <n v="1820349.2100660645"/>
    <m/>
    <m/>
    <n v="38.689253729206683"/>
    <m/>
    <m/>
    <m/>
    <m/>
  </r>
  <r>
    <x v="2514"/>
    <n v="15.09"/>
    <n v="16.100000000000001"/>
    <n v="1154.9636"/>
    <n v="1029.9095"/>
    <n v="472.15"/>
    <n v="11200.08"/>
    <n v="36352.82"/>
    <n v="32419.73"/>
    <n v="1.3889898424768177E-6"/>
    <n v="2834.8448678722211"/>
    <n v="709.1"/>
    <m/>
    <n v="119266.45849310611"/>
    <m/>
    <m/>
    <n v="34.964993184445319"/>
    <m/>
    <m/>
    <n v="61.57648574988346"/>
    <n v="61.56"/>
    <n v="2.6779970570922629E-4"/>
    <n v="75.31997147347785"/>
    <n v="75.278000000000006"/>
    <n v="5.575529833130588E-4"/>
    <n v="2353.1551757432171"/>
    <n v="2364.904"/>
    <n v="-4.967992043982683E-3"/>
    <n v="7.5758238046857143"/>
    <m/>
    <m/>
    <n v="11483999.352399189"/>
    <m/>
    <m/>
    <n v="2521"/>
    <n v="0.93726708074534149"/>
    <n v="33268.496870850737"/>
    <n v="1659227.5"/>
    <m/>
    <n v="-0.97994940605140002"/>
    <n v="29.65692464924858"/>
    <m/>
    <n v="29.58475"/>
    <n v="2.4395896280542395E-3"/>
    <n v="30.133315977231657"/>
    <m/>
    <m/>
    <n v="1810950.0473764846"/>
    <m/>
    <m/>
    <n v="38.685122176029083"/>
    <m/>
    <m/>
    <m/>
    <m/>
  </r>
  <r>
    <x v="2515"/>
    <n v="14.02"/>
    <n v="15.53"/>
    <n v="1137.8521000000001"/>
    <n v="1014.6493"/>
    <n v="477.09"/>
    <n v="11082.77"/>
    <n v="36429.25"/>
    <n v="32487.84"/>
    <n v="1.3889898424768177E-6"/>
    <n v="2792.776788491527"/>
    <n v="698.57"/>
    <m/>
    <n v="116614.57821301208"/>
    <m/>
    <m/>
    <n v="35.223115071756418"/>
    <m/>
    <m/>
    <n v="61.704442644600817"/>
    <n v="61.68"/>
    <n v="3.9628152725068588E-4"/>
    <n v="75.475815477894812"/>
    <n v="75.433599999999998"/>
    <n v="5.5963758716037759E-4"/>
    <n v="2318.2217143270482"/>
    <n v="2329.672"/>
    <n v="-4.9149775903869486E-3"/>
    <n v="7.6546685002949815"/>
    <m/>
    <m/>
    <n v="11242575.442396337"/>
    <m/>
    <m/>
    <n v="2522"/>
    <n v="0.90276883451384415"/>
    <n v="32281.528355863073"/>
    <n v="1609785"/>
    <m/>
    <n v="-0.97994668334227053"/>
    <n v="30.094950444760698"/>
    <m/>
    <n v="30.021899999999999"/>
    <n v="2.4332385612069185E-3"/>
    <n v="30.578713666525392"/>
    <m/>
    <m/>
    <n v="1757207.2468437294"/>
    <m/>
    <m/>
    <n v="38.6024751383897"/>
    <m/>
    <m/>
    <m/>
    <m/>
  </r>
  <r>
    <x v="2516"/>
    <n v="14.93"/>
    <n v="16.079999999999998"/>
    <n v="1163.9935"/>
    <n v="1037.9588000000001"/>
    <n v="470.84"/>
    <n v="11228.09"/>
    <n v="36809.230000000003"/>
    <n v="32826.660000000003"/>
    <n v="1.3889898424768177E-6"/>
    <n v="2856.8693271349521"/>
    <n v="714.6"/>
    <m/>
    <n v="120631.89490099403"/>
    <m/>
    <m/>
    <n v="34.817619190871341"/>
    <m/>
    <m/>
    <n v="62.34653854014352"/>
    <n v="62.32"/>
    <n v="4.2584307033899371E-4"/>
    <n v="76.260537105039575"/>
    <n v="76.218000000000004"/>
    <n v="5.5809789078131722E-4"/>
    <n v="2371.4099135030165"/>
    <n v="2382.9760000000001"/>
    <n v="-4.8536311305626967E-3"/>
    <n v="7.5539764623570411"/>
    <m/>
    <m/>
    <n v="11536527.519316042"/>
    <m/>
    <m/>
    <n v="2523"/>
    <n v="0.92848258706467668"/>
    <n v="33763.595191004009"/>
    <n v="1683617.5"/>
    <m/>
    <n v="-0.97994580408495158"/>
    <n v="29.402210804410331"/>
    <m/>
    <n v="29.331"/>
    <n v="2.4278341826167171E-3"/>
    <n v="29.875166520328673"/>
    <m/>
    <m/>
    <n v="1837863.2258662668"/>
    <m/>
    <m/>
    <n v="38.198524982884102"/>
    <m/>
    <m/>
    <m/>
    <m/>
  </r>
  <r>
    <x v="2517"/>
    <n v="14.62"/>
    <n v="15.87"/>
    <n v="1143.6998000000001"/>
    <n v="1019.8611"/>
    <n v="473.85"/>
    <n v="11156.21"/>
    <n v="36593.49"/>
    <n v="32634.22"/>
    <n v="1.3889898424768177E-6"/>
    <n v="2806.9926569174609"/>
    <n v="702.13"/>
    <m/>
    <n v="117475.78791704657"/>
    <m/>
    <m/>
    <n v="35.12024257294793"/>
    <m/>
    <m/>
    <n v="61.979612289028879"/>
    <n v="61.96"/>
    <n v="3.1653145624388479E-4"/>
    <n v="75.811048154704949"/>
    <n v="75.768799999999999"/>
    <n v="5.5759302912217201E-4"/>
    <n v="2329.9953229333246"/>
    <n v="2341.16"/>
    <n v="-4.7688654627088267E-3"/>
    <n v="7.6018511858499709"/>
    <m/>
    <m/>
    <n v="11387950.985621899"/>
    <m/>
    <m/>
    <n v="2524"/>
    <n v="0.92123503465658474"/>
    <n v="32585.102724196713"/>
    <n v="1624877.5"/>
    <m/>
    <n v="-0.97994611733857062"/>
    <n v="29.913470218228394"/>
    <m/>
    <n v="29.841000000000001"/>
    <n v="2.4285452306689326E-3"/>
    <n v="30.394983598622048"/>
    <m/>
    <m/>
    <n v="1773696.0688222721"/>
    <m/>
    <m/>
    <n v="38.421088775179953"/>
    <m/>
    <m/>
    <m/>
    <m/>
  </r>
  <r>
    <x v="2518"/>
    <n v="14.41"/>
    <n v="15.46"/>
    <n v="1132.9775999999999"/>
    <n v="1010.2985"/>
    <n v="478.63"/>
    <n v="11043.81"/>
    <n v="36368.199999999997"/>
    <n v="32433.26"/>
    <n v="1.3889898424768177E-6"/>
    <n v="2780.6092626675304"/>
    <n v="695.53"/>
    <m/>
    <n v="115822.43173993799"/>
    <m/>
    <m/>
    <n v="35.283974479159596"/>
    <m/>
    <m/>
    <n v="61.596529136251114"/>
    <n v="61.56"/>
    <n v="5.9339077730857781E-4"/>
    <n v="75.341804886152886"/>
    <n v="75.299599999999998"/>
    <n v="5.6049283333359234E-4"/>
    <n v="2308.0820145248936"/>
    <n v="2319"/>
    <n v="-4.7080575571826211E-3"/>
    <n v="7.6781147296469401"/>
    <m/>
    <m/>
    <n v="11157631.476708315"/>
    <m/>
    <m/>
    <n v="2525"/>
    <n v="0.93208279430789132"/>
    <n v="31972.964965419909"/>
    <n v="1593922.5"/>
    <m/>
    <n v="-0.97994070291032354"/>
    <n v="30.192543835414114"/>
    <m/>
    <n v="30.119499999999999"/>
    <n v="2.4251343951298132E-3"/>
    <n v="30.678886234592827"/>
    <m/>
    <m/>
    <n v="1740358.1305649448"/>
    <m/>
    <m/>
    <n v="38.656307932742749"/>
    <m/>
    <m/>
    <m/>
    <m/>
  </r>
  <r>
    <x v="2519"/>
    <n v="13.88"/>
    <n v="15.08"/>
    <n v="1102.4025999999999"/>
    <n v="983.03"/>
    <n v="494.75"/>
    <n v="10671.65"/>
    <n v="35731.760000000002"/>
    <n v="31865.55"/>
    <n v="1.2500718804542288E-6"/>
    <n v="2705.3726867149271"/>
    <n v="676.71"/>
    <m/>
    <n v="111130.07017806306"/>
    <m/>
    <m/>
    <n v="35.757349047644368"/>
    <m/>
    <m/>
    <n v="60.514168935499114"/>
    <n v="60.48"/>
    <n v="5.6496255785587479E-4"/>
    <n v="74.015938604577244"/>
    <n v="73.974400000000003"/>
    <n v="5.6152675219056647E-4"/>
    <n v="2245.5918305300838"/>
    <n v="2255.9760000000001"/>
    <n v="-4.6029609667461724E-3"/>
    <n v="7.935404895438924"/>
    <m/>
    <m/>
    <n v="10403262.810725138"/>
    <m/>
    <m/>
    <n v="2526"/>
    <n v="0.92042440318302388"/>
    <n v="30243.972169817389"/>
    <n v="1507342.5"/>
    <m/>
    <n v="-0.9799355672849287"/>
    <n v="31.003124488482641"/>
    <m/>
    <n v="30.929099999999998"/>
    <n v="2.3933605724912876E-3"/>
    <n v="31.503561311822274"/>
    <m/>
    <m/>
    <n v="1646194.6296907051"/>
    <m/>
    <m/>
    <n v="39.328729138798103"/>
    <m/>
    <m/>
    <m/>
    <m/>
  </r>
  <r>
    <x v="2520"/>
    <n v="13.1"/>
    <n v="14.4"/>
    <n v="1064.6005"/>
    <n v="949.32010000000002"/>
    <n v="511.25"/>
    <n v="10315.81"/>
    <n v="35168.67"/>
    <n v="31363.34"/>
    <n v="1.2500718804542288E-6"/>
    <n v="2612.5399984222054"/>
    <n v="653.49"/>
    <m/>
    <n v="105412.77874989073"/>
    <m/>
    <m/>
    <n v="36.369494929942597"/>
    <m/>
    <m/>
    <n v="59.559085375356204"/>
    <n v="59.52"/>
    <n v="6.5667633326960129E-4"/>
    <n v="72.847110534559647"/>
    <n v="72.805599999999998"/>
    <n v="5.7015579240671244E-4"/>
    <n v="2168.5239878567486"/>
    <n v="2178.3040000000001"/>
    <n v="-4.4897370354419763E-3"/>
    <n v="8.1996027342130393"/>
    <m/>
    <m/>
    <n v="9708741.7254166584"/>
    <m/>
    <m/>
    <n v="2527"/>
    <n v="0.90972222222222221"/>
    <n v="28168.780439255905"/>
    <n v="1403845"/>
    <m/>
    <n v="-0.9799345508661883"/>
    <n v="32.064784939286632"/>
    <m/>
    <n v="31.987400000000001"/>
    <n v="2.4192319252778205E-3"/>
    <n v="32.582711731320735"/>
    <m/>
    <m/>
    <n v="1533225.1725266126"/>
    <m/>
    <m/>
    <n v="39.947133323033583"/>
    <m/>
    <m/>
    <m/>
    <m/>
  </r>
  <r>
    <x v="2521"/>
    <n v="13.09"/>
    <n v="14.45"/>
    <n v="1071.7003"/>
    <n v="955.6499"/>
    <n v="508.01"/>
    <n v="10381.120000000001"/>
    <n v="35336.81"/>
    <n v="31513.25"/>
    <n v="1.2500718804542288E-6"/>
    <n v="2629.8988489246526"/>
    <n v="657.83"/>
    <m/>
    <n v="106466.05206964538"/>
    <m/>
    <m/>
    <n v="36.247300689947579"/>
    <m/>
    <m/>
    <n v="59.842375766673143"/>
    <n v="59.8"/>
    <n v="7.0862486075484732E-4"/>
    <n v="73.192953142705448"/>
    <n v="73.151200000000003"/>
    <n v="5.7077864348697993E-4"/>
    <n v="2182.9202990673675"/>
    <n v="2192.4079999999999"/>
    <n v="-4.3275252291692379E-3"/>
    <n v="8.1471920577368735"/>
    <m/>
    <m/>
    <n v="9830926.1320325881"/>
    <m/>
    <m/>
    <n v="2528"/>
    <n v="0.90588235294117647"/>
    <n v="28543.461576081128"/>
    <n v="1422365"/>
    <m/>
    <n v="-0.97993239317890901"/>
    <n v="31.849502481718616"/>
    <m/>
    <n v="31.773250000000001"/>
    <n v="2.3998955636774788E-3"/>
    <n v="32.364302734355249"/>
    <m/>
    <m/>
    <n v="1553603.1105680261"/>
    <m/>
    <m/>
    <n v="39.754773906013249"/>
    <m/>
    <m/>
    <m/>
    <m/>
  </r>
  <r>
    <x v="2522"/>
    <n v="13.37"/>
    <n v="14.5"/>
    <n v="1061.0857000000001"/>
    <n v="946.18359999999996"/>
    <n v="508.11"/>
    <n v="10379.16"/>
    <n v="34963.870000000003"/>
    <n v="31180.62"/>
    <n v="1.2500718804542288E-6"/>
    <n v="2603.7876611024026"/>
    <n v="651.29999999999995"/>
    <m/>
    <n v="104883.12874516944"/>
    <m/>
    <m/>
    <n v="36.425878497472695"/>
    <m/>
    <m/>
    <n v="59.20936350954959"/>
    <n v="59.2"/>
    <n v="1.5816739104024258E-4"/>
    <n v="72.418073726009212"/>
    <n v="72.376400000000004"/>
    <n v="5.7579163939092126E-4"/>
    <n v="2161.2349566719763"/>
    <n v="2170.6880000000001"/>
    <n v="-4.3548604534708879E-3"/>
    <n v="8.1483492947720535"/>
    <m/>
    <m/>
    <n v="9826465.4062706903"/>
    <m/>
    <m/>
    <n v="2529"/>
    <n v="0.92206896551724138"/>
    <n v="27977.037673240091"/>
    <n v="1394087.5"/>
    <m/>
    <n v="-0.97993164871413019"/>
    <n v="32.163493296281544"/>
    <m/>
    <n v="32.086599999999997"/>
    <n v="2.396430169651742E-3"/>
    <n v="32.683723022753028"/>
    <m/>
    <m/>
    <n v="1522757.3856007059"/>
    <m/>
    <m/>
    <n v="40.172959509125768"/>
    <m/>
    <m/>
    <m/>
    <m/>
  </r>
  <r>
    <x v="2523"/>
    <n v="13.96"/>
    <n v="14.96"/>
    <n v="1087.127"/>
    <n v="969.40369999999996"/>
    <n v="497.65"/>
    <n v="10592.87"/>
    <n v="35239.730000000003"/>
    <n v="31426.59"/>
    <n v="1.2500718804542288E-6"/>
    <n v="2667.6251007571527"/>
    <n v="667.26"/>
    <m/>
    <n v="108742.95940916213"/>
    <m/>
    <m/>
    <n v="35.977982008300472"/>
    <m/>
    <m/>
    <n v="59.675061905646402"/>
    <n v="59.64"/>
    <n v="5.8789244879942082E-4"/>
    <n v="72.987012459105031"/>
    <n v="72.945999999999998"/>
    <n v="5.6223040475189556E-4"/>
    <n v="2214.2096875316206"/>
    <n v="2223.8240000000001"/>
    <n v="-4.3233243585730774E-3"/>
    <n v="7.9801693202975308"/>
    <m/>
    <m/>
    <n v="10230345.865879549"/>
    <m/>
    <m/>
    <n v="2530"/>
    <n v="0.9331550802139037"/>
    <n v="29349.20623682503"/>
    <n v="1462235"/>
    <m/>
    <n v="-0.97992852979389422"/>
    <n v="31.372714261698665"/>
    <m/>
    <n v="31.297699999999999"/>
    <n v="2.3967979020396157E-3"/>
    <n v="31.88049906929162"/>
    <m/>
    <m/>
    <n v="1597426.5278597358"/>
    <m/>
    <m/>
    <n v="39.854628649600151"/>
    <m/>
    <m/>
    <m/>
    <m/>
  </r>
  <r>
    <x v="2524"/>
    <n v="15.57"/>
    <n v="15.9"/>
    <n v="1114.104"/>
    <n v="993.45579999999995"/>
    <n v="486.2"/>
    <n v="10836.62"/>
    <n v="35634.67"/>
    <n v="31778.68"/>
    <n v="8.3332864653229421E-7"/>
    <n v="2733.6221028974146"/>
    <n v="683.78"/>
    <m/>
    <n v="112786.78496976626"/>
    <m/>
    <m/>
    <n v="35.528878663817181"/>
    <m/>
    <m/>
    <n v="60.33944037072547"/>
    <n v="60.32"/>
    <n v="3.2228731308792113E-4"/>
    <n v="73.797625049476807"/>
    <n v="73.751999999999995"/>
    <n v="6.1862796231704209E-4"/>
    <n v="2268.9511326943875"/>
    <n v="2278.8319999999999"/>
    <n v="-4.3359349463287788E-3"/>
    <n v="7.7952789251638519"/>
    <m/>
    <m/>
    <n v="10698716.997474261"/>
    <m/>
    <m/>
    <n v="2531"/>
    <n v="0.97924528301886793"/>
    <n v="30802.471947327085"/>
    <n v="1534597.5"/>
    <m/>
    <n v="-0.97992797984661961"/>
    <n v="30.590043949497673"/>
    <m/>
    <n v="30.5184"/>
    <n v="2.3475657143778861E-3"/>
    <n v="31.086171668068843"/>
    <m/>
    <m/>
    <n v="1676471.5821379961"/>
    <m/>
    <m/>
    <n v="39.403840521927926"/>
    <m/>
    <m/>
    <m/>
    <m/>
  </r>
  <r>
    <x v="2525"/>
    <n v="14.89"/>
    <n v="15.53"/>
    <n v="1094.5328"/>
    <n v="976.00319999999999"/>
    <n v="494.37"/>
    <n v="10654.35"/>
    <n v="35253.14"/>
    <n v="31438.41"/>
    <n v="8.3332864653229421E-7"/>
    <n v="2685.535729032003"/>
    <n v="671.74"/>
    <m/>
    <n v="109813.64807573594"/>
    <m/>
    <m/>
    <n v="35.840023771434559"/>
    <m/>
    <m/>
    <n v="59.691948074786005"/>
    <n v="59.68"/>
    <n v="2.0020232550277406E-4"/>
    <n v="73.005065190657234"/>
    <n v="72.958799999999997"/>
    <n v="6.3412762623893393E-4"/>
    <n v="2229.027060143228"/>
    <n v="2238.4879999999998"/>
    <n v="-4.2264867431819342E-3"/>
    <n v="7.9258347958407835"/>
    <m/>
    <m/>
    <n v="10338028.555342155"/>
    <m/>
    <m/>
    <n v="2532"/>
    <n v="0.95878943979394726"/>
    <n v="29719.221519475024"/>
    <n v="1480365"/>
    <m/>
    <n v="-0.97992439599728787"/>
    <n v="31.125986784203413"/>
    <m/>
    <n v="31.051400000000001"/>
    <n v="2.4020425553570313E-3"/>
    <n v="31.631136429108462"/>
    <m/>
    <m/>
    <n v="1617496.7579396742"/>
    <m/>
    <m/>
    <n v="39.824317056862149"/>
    <m/>
    <m/>
    <m/>
    <m/>
  </r>
  <r>
    <x v="2526"/>
    <n v="13.82"/>
    <n v="14.83"/>
    <n v="1067.6505"/>
    <n v="952.03120000000001"/>
    <n v="508.32"/>
    <n v="10353.73"/>
    <n v="34949.19"/>
    <n v="31167.33"/>
    <n v="8.3332864653229421E-7"/>
    <n v="2619.5136874748769"/>
    <n v="655.23"/>
    <m/>
    <n v="105766.86930264124"/>
    <m/>
    <m/>
    <n v="36.279219981378148"/>
    <m/>
    <m/>
    <n v="59.175845502260472"/>
    <n v="59.16"/>
    <n v="2.6784148513314676E-4"/>
    <n v="72.373211631254392"/>
    <n v="72.326800000000006"/>
    <n v="6.4169341453501616E-4"/>
    <n v="2174.2164985659588"/>
    <n v="2183.4"/>
    <n v="-4.206055433746192E-3"/>
    <n v="8.1490373282175597"/>
    <m/>
    <m/>
    <n v="9753896.0646134168"/>
    <m/>
    <m/>
    <n v="2533"/>
    <n v="0.93189480782198253"/>
    <n v="28258.378148178293"/>
    <n v="1407407.5"/>
    <m/>
    <n v="-0.97992168000513125"/>
    <n v="31.888999126426786"/>
    <m/>
    <n v="31.8126"/>
    <n v="2.4015367001373189E-3"/>
    <n v="32.406869614436474"/>
    <m/>
    <m/>
    <n v="1537972.5585812123"/>
    <m/>
    <m/>
    <n v="40.16625297462231"/>
    <m/>
    <m/>
    <m/>
    <m/>
  </r>
  <r>
    <x v="2527"/>
    <n v="15.89"/>
    <n v="16.07"/>
    <n v="1130.9146000000001"/>
    <n v="1008.4435"/>
    <n v="481.06"/>
    <n v="10908.96"/>
    <n v="35603.15"/>
    <n v="31750.5"/>
    <n v="8.3332864653229421E-7"/>
    <n v="2774.6664653590619"/>
    <n v="694.04"/>
    <m/>
    <n v="115166.53726384464"/>
    <m/>
    <m/>
    <n v="35.203446996341164"/>
    <m/>
    <m/>
    <n v="60.281658355235287"/>
    <n v="60.24"/>
    <n v="6.9153976154190389E-4"/>
    <n v="73.724985811416303"/>
    <n v="73.677999999999997"/>
    <n v="6.3771833405223965E-4"/>
    <n v="2302.9827399677329"/>
    <n v="2312.5439999999999"/>
    <n v="-4.1345202652434132E-3"/>
    <n v="7.7116011428895064"/>
    <m/>
    <m/>
    <n v="10799199.996926559"/>
    <m/>
    <m/>
    <n v="2534"/>
    <n v="0.98879900435594281"/>
    <n v="31606.195092034151"/>
    <n v="1573895"/>
    <m/>
    <n v="-0.97991848560924699"/>
    <n v="29.998029591626015"/>
    <m/>
    <n v="29.925750000000001"/>
    <n v="2.4152975823834577E-3"/>
    <n v="30.485508883780653"/>
    <m/>
    <m/>
    <n v="1720160.358328206"/>
    <m/>
    <m/>
    <n v="39.413279720044692"/>
    <m/>
    <m/>
    <m/>
    <m/>
  </r>
  <r>
    <x v="2528"/>
    <n v="17.03"/>
    <n v="16.79"/>
    <n v="1164.838"/>
    <n v="1038.6923999999999"/>
    <n v="462.31"/>
    <n v="11334.28"/>
    <n v="36007.71"/>
    <n v="32111.25"/>
    <n v="8.3332864653229421E-7"/>
    <n v="2857.8268665061446"/>
    <n v="714.84"/>
    <m/>
    <n v="120347.12282464349"/>
    <m/>
    <m/>
    <n v="34.674569665508166"/>
    <m/>
    <m/>
    <n v="60.965154636778834"/>
    <n v="60.96"/>
    <n v="8.4557689941533454E-5"/>
    <n v="74.560243718294871"/>
    <n v="74.511600000000001"/>
    <n v="6.5283416669181804E-4"/>
    <n v="2371.9939250621974"/>
    <n v="2381.6480000000001"/>
    <n v="-4.0535271953717755E-3"/>
    <n v="7.4106243995895369"/>
    <m/>
    <m/>
    <n v="11640394.670380425"/>
    <m/>
    <m/>
    <n v="2535"/>
    <n v="1.0142942227516381"/>
    <n v="33501.161697087307"/>
    <n v="1668227.5"/>
    <m/>
    <n v="-0.97991810967203974"/>
    <n v="29.096864479254702"/>
    <m/>
    <n v="29.026700000000002"/>
    <n v="2.4172392746919513E-3"/>
    <n v="29.570007699228871"/>
    <m/>
    <m/>
    <n v="1823274.0459208405"/>
    <m/>
    <m/>
    <n v="38.964056301811148"/>
    <m/>
    <m/>
    <m/>
    <m/>
  </r>
  <r>
    <x v="2529"/>
    <n v="16.11"/>
    <n v="16.34"/>
    <n v="1160.5150000000001"/>
    <n v="1034.835"/>
    <n v="463.26"/>
    <n v="11311.01"/>
    <n v="36011.01"/>
    <n v="32114.11"/>
    <n v="9.7224128259298936E-7"/>
    <n v="2847.0124978114286"/>
    <n v="712.14"/>
    <m/>
    <n v="119673.27904129696"/>
    <m/>
    <m/>
    <n v="34.736242851123237"/>
    <m/>
    <m/>
    <n v="60.966281969898326"/>
    <n v="60.96"/>
    <n v="1.0305068730853684E-4"/>
    <n v="74.559630698700602"/>
    <n v="74.5124"/>
    <n v="6.338636079443738E-4"/>
    <n v="2362.9810926370087"/>
    <n v="2372.44"/>
    <n v="-3.9869953984047468E-3"/>
    <n v="7.4246318573471788"/>
    <m/>
    <m/>
    <n v="11589949.09704446"/>
    <m/>
    <m/>
    <n v="2536"/>
    <n v="0.98592411260709911"/>
    <n v="33248.973089348896"/>
    <n v="1655432.5"/>
    <m/>
    <n v="-0.9799152347864688"/>
    <n v="29.200841232293616"/>
    <m/>
    <n v="29.131450000000001"/>
    <n v="2.3820040641167051E-3"/>
    <n v="29.676603140524595"/>
    <m/>
    <m/>
    <n v="1809491.6917917437"/>
    <m/>
    <m/>
    <n v="38.956376719104206"/>
    <m/>
    <m/>
    <m/>
    <m/>
  </r>
  <r>
    <x v="2530"/>
    <n v="15.61"/>
    <n v="15.99"/>
    <n v="1145.2286999999999"/>
    <n v="1021.2032"/>
    <n v="471.44"/>
    <n v="11111.17"/>
    <n v="35809.129999999997"/>
    <n v="31934.05"/>
    <n v="9.7224128259298936E-7"/>
    <n v="2809.4431520721255"/>
    <n v="702.74"/>
    <m/>
    <n v="117307.4841367776"/>
    <m/>
    <m/>
    <n v="34.964121698793157"/>
    <m/>
    <m/>
    <n v="60.623022895384693"/>
    <n v="60.6"/>
    <n v="3.7991576542406591E-4"/>
    <n v="74.139176689909448"/>
    <n v="74.089600000000004"/>
    <n v="6.6914506097259796E-4"/>
    <n v="2331.7866479774043"/>
    <n v="2340.9839999999999"/>
    <n v="-3.9288401896790948E-3"/>
    <n v="7.5553180660895389"/>
    <m/>
    <m/>
    <n v="11179561.100124072"/>
    <m/>
    <m/>
    <n v="2537"/>
    <n v="0.97623514696685421"/>
    <n v="32371.909952808812"/>
    <n v="1611497.5"/>
    <m/>
    <n v="-0.97991190805272188"/>
    <n v="29.584123660490125"/>
    <m/>
    <n v="29.51285"/>
    <n v="2.4150043282882283E-3"/>
    <n v="30.066447843902104"/>
    <m/>
    <m/>
    <n v="1761741.1775767121"/>
    <m/>
    <m/>
    <n v="39.173389652200271"/>
    <m/>
    <m/>
    <m/>
    <m/>
  </r>
  <r>
    <x v="2531"/>
    <n v="14.18"/>
    <n v="15.23"/>
    <n v="1106.9395"/>
    <n v="987.05960000000005"/>
    <n v="488.38"/>
    <n v="10711.93"/>
    <n v="35203.94"/>
    <n v="31394.32"/>
    <n v="9.7224128259298936E-7"/>
    <n v="2715.4469391089528"/>
    <n v="679.23"/>
    <m/>
    <n v="111423.20877450591"/>
    <m/>
    <m/>
    <n v="35.547703532968775"/>
    <m/>
    <m/>
    <n v="59.5970140011786"/>
    <n v="59.56"/>
    <n v="6.2145737371732679E-4"/>
    <n v="72.883765880779208"/>
    <n v="72.833200000000005"/>
    <n v="6.9426965695873477E-4"/>
    <n v="2253.7592765772374"/>
    <n v="2262.5279999999998"/>
    <n v="-3.8756308972806019E-3"/>
    <n v="7.826370381523545"/>
    <m/>
    <m/>
    <n v="10375376.028554242"/>
    <m/>
    <m/>
    <n v="2538"/>
    <n v="0.93105712409717656"/>
    <n v="30206.20325023371"/>
    <n v="1503530"/>
    <m/>
    <n v="-0.97990981008012235"/>
    <n v="30.571835344200849"/>
    <m/>
    <n v="30.492799999999999"/>
    <n v="2.5919346272185173E-3"/>
    <n v="31.070590822896243"/>
    <m/>
    <m/>
    <n v="1643861.9636070516"/>
    <m/>
    <m/>
    <n v="39.834039955612617"/>
    <m/>
    <m/>
    <m/>
    <m/>
  </r>
  <r>
    <x v="2532"/>
    <n v="13.36"/>
    <n v="14.84"/>
    <n v="1086.2244000000001"/>
    <n v="968.58690000000001"/>
    <n v="495.37"/>
    <n v="10558.7"/>
    <n v="35171.769999999997"/>
    <n v="31365.599999999999"/>
    <n v="9.7224128259298936E-7"/>
    <n v="2664.5654986424843"/>
    <n v="666.5"/>
    <m/>
    <n v="108294.26268730649"/>
    <m/>
    <m/>
    <n v="35.879405128662547"/>
    <m/>
    <m/>
    <n v="59.5411013074377"/>
    <n v="59.52"/>
    <n v="3.545246545311187E-4"/>
    <n v="72.81473945748202"/>
    <n v="72.764399999999995"/>
    <n v="6.9181436914234062E-4"/>
    <n v="2211.5168258507542"/>
    <n v="2220.1120000000001"/>
    <n v="-3.8715047480694098E-3"/>
    <n v="7.9379513090798568"/>
    <m/>
    <m/>
    <n v="10077776.950224429"/>
    <m/>
    <m/>
    <n v="2539"/>
    <n v="0.90026954177897567"/>
    <n v="29074.612624810627"/>
    <n v="1446912.5"/>
    <m/>
    <n v="-0.97990575613604092"/>
    <n v="31.142532971430992"/>
    <m/>
    <n v="31.061450000000001"/>
    <n v="2.6104052267679201E-3"/>
    <n v="31.650933220099603"/>
    <m/>
    <m/>
    <n v="1582262.6196920767"/>
    <m/>
    <m/>
    <n v="39.86904484151902"/>
    <m/>
    <m/>
    <m/>
    <m/>
  </r>
  <r>
    <x v="2533"/>
    <n v="13.25"/>
    <n v="14.75"/>
    <n v="1073.2077999999999"/>
    <n v="956.97619999999995"/>
    <n v="504.34"/>
    <n v="10367.41"/>
    <n v="35174.699999999997"/>
    <n v="31368.1"/>
    <n v="8.3332864653229421E-7"/>
    <n v="2632.3783325582085"/>
    <n v="658.45"/>
    <m/>
    <n v="106342.95696018715"/>
    <m/>
    <m/>
    <n v="36.090695320047438"/>
    <m/>
    <m/>
    <n v="59.540253837642766"/>
    <n v="59.52"/>
    <n v="3.4028625071846896E-4"/>
    <n v="72.811109665882213"/>
    <n v="72.763199999999998"/>
    <n v="6.5843264015619241E-4"/>
    <n v="2184.7553909295716"/>
    <n v="2193.0239999999999"/>
    <n v="-3.7704143093866271E-3"/>
    <n v="8.0799179845902795"/>
    <m/>
    <m/>
    <n v="9709663.8511519395"/>
    <m/>
    <m/>
    <n v="2540"/>
    <n v="0.89830508474576276"/>
    <n v="28373.737976583994"/>
    <n v="1411970"/>
    <m/>
    <n v="-0.97990485776851921"/>
    <n v="31.509975479473486"/>
    <m/>
    <n v="31.428049999999999"/>
    <n v="2.6067630499979622E-3"/>
    <n v="32.02572716646705"/>
    <m/>
    <m/>
    <n v="1544054.5601913549"/>
    <m/>
    <m/>
    <n v="39.860102307342522"/>
    <m/>
    <m/>
    <m/>
    <m/>
  </r>
  <r>
    <x v="2534"/>
    <n v="13.19"/>
    <n v="14.61"/>
    <n v="1062.377"/>
    <n v="947.31759999999997"/>
    <n v="506.56"/>
    <n v="10321.92"/>
    <n v="35107.629999999997"/>
    <n v="31308.27"/>
    <n v="8.3332864653229421E-7"/>
    <n v="2605.7488636137036"/>
    <n v="651.79"/>
    <m/>
    <n v="104732.00027506203"/>
    <m/>
    <m/>
    <n v="36.271879894886837"/>
    <m/>
    <m/>
    <n v="59.425275338800226"/>
    <n v="59.4"/>
    <n v="4.255107542125991E-4"/>
    <n v="72.669856665308899"/>
    <n v="72.622"/>
    <n v="6.5898302592737323E-4"/>
    <n v="2162.6428070391548"/>
    <n v="2170.9920000000002"/>
    <n v="-3.8457962815364732E-3"/>
    <n v="8.115039422443024"/>
    <m/>
    <m/>
    <n v="9623722.9120717701"/>
    <m/>
    <m/>
    <n v="2541"/>
    <n v="0.90280629705681037"/>
    <n v="27800.058380774386"/>
    <n v="1383565"/>
    <m/>
    <n v="-0.97990693723766187"/>
    <n v="31.826517967814127"/>
    <m/>
    <n v="31.745000000000001"/>
    <n v="2.5678994428768309E-3"/>
    <n v="32.34778793897118"/>
    <m/>
    <m/>
    <n v="1512819.6636478114"/>
    <m/>
    <m/>
    <n v="39.934685732886216"/>
    <m/>
    <m/>
    <m/>
    <m/>
  </r>
  <r>
    <x v="2535"/>
    <n v="13.27"/>
    <n v="14.83"/>
    <n v="1070.4523999999999"/>
    <n v="954.51760000000002"/>
    <n v="503.47"/>
    <n v="10384.700000000001"/>
    <n v="35252.92"/>
    <n v="31437.81"/>
    <n v="8.3332864653229421E-7"/>
    <n v="2625.491808510084"/>
    <n v="656.73"/>
    <m/>
    <n v="105924.99340128475"/>
    <m/>
    <m/>
    <n v="36.133098881910222"/>
    <m/>
    <m/>
    <n v="59.66974689035964"/>
    <n v="59.64"/>
    <n v="4.9877415089949473E-4"/>
    <n v="72.968165787810634"/>
    <n v="72.922399999999996"/>
    <n v="6.2759574301773924E-4"/>
    <n v="2179.0170882681041"/>
    <n v="2187.4960000000001"/>
    <n v="-3.8760810222719932E-3"/>
    <n v="8.0650959910001969"/>
    <m/>
    <m/>
    <n v="9740047.8597089034"/>
    <m/>
    <m/>
    <n v="2542"/>
    <n v="0.89480782198246789"/>
    <n v="28221.690873050145"/>
    <n v="1404692.5"/>
    <m/>
    <n v="-0.97990899013623967"/>
    <n v="31.583152390307916"/>
    <m/>
    <n v="31.507249999999999"/>
    <n v="2.4090452295237874E-3"/>
    <n v="32.100770981550113"/>
    <m/>
    <m/>
    <n v="1535747.6086995234"/>
    <m/>
    <m/>
    <n v="39.768015593707041"/>
    <m/>
    <m/>
    <m/>
    <m/>
  </r>
  <r>
    <x v="2536"/>
    <n v="13.32"/>
    <n v="14.77"/>
    <n v="1079.5273999999999"/>
    <n v="962.60889999999995"/>
    <n v="497.44"/>
    <n v="10509.25"/>
    <n v="35138.519999999997"/>
    <n v="31335.759999999998"/>
    <n v="8.3332864653229421E-7"/>
    <n v="2647.6854418457342"/>
    <n v="662.28"/>
    <m/>
    <n v="107270.82976842755"/>
    <m/>
    <m/>
    <n v="35.979015035441464"/>
    <m/>
    <m/>
    <n v="59.47466108700624"/>
    <n v="59.44"/>
    <n v="5.8312730495013732E-4"/>
    <n v="72.728954183951998"/>
    <n v="72.683599999999998"/>
    <n v="6.2399473818031126E-4"/>
    <n v="2197.4250681092112"/>
    <n v="2206.1120000000001"/>
    <n v="-3.9376658532245257E-3"/>
    <n v="7.9680646702925539"/>
    <m/>
    <m/>
    <n v="9972924.8126536794"/>
    <m/>
    <m/>
    <n v="2543"/>
    <n v="0.90182802979011512"/>
    <n v="28699.18564889974"/>
    <n v="1428645"/>
    <m/>
    <n v="-0.97991160459813342"/>
    <n v="31.313968301540367"/>
    <m/>
    <n v="31.243549999999999"/>
    <n v="2.253850844105898E-3"/>
    <n v="31.82750694512993"/>
    <m/>
    <m/>
    <n v="1561714.9051077375"/>
    <m/>
    <m/>
    <n v="39.895663802213804"/>
    <m/>
    <m/>
    <m/>
    <m/>
  </r>
  <r>
    <x v="2537"/>
    <n v="14.06"/>
    <n v="15.18"/>
    <n v="1087.2946999999999"/>
    <n v="969.53409999999997"/>
    <n v="493.78"/>
    <n v="10586.4"/>
    <n v="35264.04"/>
    <n v="31447.67"/>
    <n v="8.3332864653229421E-7"/>
    <n v="2666.6707602223946"/>
    <n v="667.03"/>
    <m/>
    <n v="108427.38159059185"/>
    <m/>
    <m/>
    <n v="35.848661866531991"/>
    <m/>
    <m/>
    <n v="59.685658004505612"/>
    <n v="59.68"/>
    <n v="9.4805705523004491E-5"/>
    <n v="72.986323159116779"/>
    <n v="72.935599999999994"/>
    <n v="6.9545131755655021E-4"/>
    <n v="2213.1701130002057"/>
    <n v="2222.08"/>
    <n v="-4.0097057710767325E-3"/>
    <n v="7.9090048758573648"/>
    <m/>
    <m/>
    <n v="10118579.589299802"/>
    <m/>
    <m/>
    <n v="2544"/>
    <n v="0.92621870882740454"/>
    <n v="29111.139916543871"/>
    <n v="1449325"/>
    <m/>
    <n v="-0.97991400140303664"/>
    <n v="31.087241415281756"/>
    <m/>
    <n v="31.020250000000001"/>
    <n v="2.1596026879782126E-3"/>
    <n v="31.597391145101657"/>
    <m/>
    <m/>
    <n v="1584115.1870540727"/>
    <m/>
    <m/>
    <n v="39.751746458015077"/>
    <m/>
    <m/>
    <m/>
    <m/>
  </r>
  <r>
    <x v="2538"/>
    <n v="13.97"/>
    <n v="14.93"/>
    <n v="1061.7376999999999"/>
    <n v="946.74260000000004"/>
    <n v="504.07"/>
    <n v="10365.85"/>
    <n v="34815.47"/>
    <n v="31047.57"/>
    <n v="5.5561859602093477E-7"/>
    <n v="2603.7998463293052"/>
    <n v="651.29999999999995"/>
    <m/>
    <n v="104601.05773598404"/>
    <m/>
    <m/>
    <n v="36.267189381859751"/>
    <m/>
    <m/>
    <n v="58.922126716690002"/>
    <n v="58.88"/>
    <n v="7.1546733508820459E-4"/>
    <n v="72.050717829791068"/>
    <n v="72.001199999999997"/>
    <n v="6.8773617371764573E-4"/>
    <n v="2160.9571079100933"/>
    <n v="2169.5839999999998"/>
    <n v="-3.976288583390386E-3"/>
    <n v="8.0724953968115489"/>
    <m/>
    <m/>
    <n v="9694756.5834561232"/>
    <m/>
    <m/>
    <n v="2545"/>
    <n v="0.9356999330207636"/>
    <n v="27739.664480436746"/>
    <n v="1380837.5"/>
    <m/>
    <n v="-0.97991098555736156"/>
    <n v="31.813584822894182"/>
    <m/>
    <n v="31.747499999999999"/>
    <n v="2.0815756482930325E-3"/>
    <n v="32.336665137301772"/>
    <m/>
    <m/>
    <n v="1509435.226389966"/>
    <m/>
    <m/>
    <n v="40.253097260026074"/>
    <m/>
    <m/>
    <m/>
    <m/>
  </r>
  <r>
    <x v="2539"/>
    <n v="13.71"/>
    <n v="14.83"/>
    <n v="1047.9793"/>
    <n v="934.47379999999998"/>
    <n v="513.94000000000005"/>
    <n v="10162.950000000001"/>
    <n v="34581.599999999999"/>
    <n v="30839"/>
    <n v="5.5561859602093477E-7"/>
    <n v="2569.9961527038158"/>
    <n v="642.85"/>
    <m/>
    <n v="102566.79273905892"/>
    <m/>
    <m/>
    <n v="36.501231863215146"/>
    <m/>
    <m/>
    <n v="58.52489519166199"/>
    <n v="58.52"/>
    <n v="8.3649891694959067E-5"/>
    <n v="71.564340885596664"/>
    <n v="71.515199999999993"/>
    <n v="6.8713903613026872E-4"/>
    <n v="2132.8919910765112"/>
    <n v="2141.2559999999999"/>
    <n v="-3.9061228192652786E-3"/>
    <n v="8.2301088220294485"/>
    <m/>
    <m/>
    <n v="9314518.9112662431"/>
    <m/>
    <m/>
    <n v="2546"/>
    <n v="0.92447741065407962"/>
    <n v="27019.799484436553"/>
    <n v="1344690"/>
    <m/>
    <n v="-0.97990629848929001"/>
    <n v="32.224354883149388"/>
    <m/>
    <n v="32.155900000000003"/>
    <n v="2.1288436383177789E-3"/>
    <n v="32.754521391932741"/>
    <m/>
    <m/>
    <n v="1470248.1539941423"/>
    <m/>
    <m/>
    <n v="40.522031447057607"/>
    <m/>
    <m/>
    <m/>
    <m/>
  </r>
  <r>
    <x v="2540"/>
    <n v="13.41"/>
    <n v="14.7"/>
    <n v="1049.2673"/>
    <n v="935.62180000000001"/>
    <n v="511.24"/>
    <n v="10216.36"/>
    <n v="34594.14"/>
    <n v="30850.16"/>
    <n v="5.5561859602093477E-7"/>
    <n v="2573.0920173045924"/>
    <n v="643.62"/>
    <m/>
    <n v="102754.81219175365"/>
    <m/>
    <m/>
    <n v="36.477861553804267"/>
    <m/>
    <m/>
    <n v="58.544689960490189"/>
    <n v="58.52"/>
    <n v="4.2190636517736024E-4"/>
    <n v="71.587908514617851"/>
    <n v="71.537999999999997"/>
    <n v="6.9765040423064306E-4"/>
    <n v="2135.4508139165405"/>
    <n v="2143.7840000000001"/>
    <n v="-3.8871388551550146E-3"/>
    <n v="8.1864230900411528"/>
    <m/>
    <m/>
    <n v="9411704.3918620665"/>
    <m/>
    <m/>
    <n v="2547"/>
    <n v="0.91224489795918373"/>
    <n v="27085.27430288044"/>
    <n v="1347867.5"/>
    <m/>
    <n v="-0.97990509133658876"/>
    <n v="32.183268283283056"/>
    <m/>
    <n v="32.11515"/>
    <n v="2.1210638369446588E-3"/>
    <n v="32.713090696024878"/>
    <m/>
    <m/>
    <n v="1473794.7426941392"/>
    <m/>
    <m/>
    <n v="40.505891646025603"/>
    <m/>
    <m/>
    <m/>
    <m/>
  </r>
  <r>
    <x v="2541"/>
    <n v="13.25"/>
    <n v="14.67"/>
    <n v="1045.2707"/>
    <n v="932.0575"/>
    <n v="513.46"/>
    <n v="10171.93"/>
    <n v="34546.910000000003"/>
    <n v="30808.02"/>
    <n v="5.5561859602093477E-7"/>
    <n v="2563.22875268188"/>
    <n v="641.16"/>
    <m/>
    <n v="102166.65778507007"/>
    <m/>
    <m/>
    <n v="36.546392478750136"/>
    <m/>
    <m/>
    <n v="58.463335650479117"/>
    <n v="58.44"/>
    <n v="3.9930955645317567E-4"/>
    <n v="71.487792656129983"/>
    <n v="71.437600000000003"/>
    <n v="7.0260837612101668E-4"/>
    <n v="2127.2545060148582"/>
    <n v="2135.5839999999998"/>
    <n v="-3.9003354516337074E-3"/>
    <n v="8.221521157344954"/>
    <m/>
    <m/>
    <n v="9329132.5350003149"/>
    <m/>
    <m/>
    <n v="2548"/>
    <n v="0.90320381731424682"/>
    <n v="26878.002992870377"/>
    <n v="1337645"/>
    <m/>
    <n v="-0.97990647519119767"/>
    <n v="32.304367463739744"/>
    <m/>
    <n v="32.236150000000002"/>
    <n v="2.1161790021371196E-3"/>
    <n v="32.836516619325913"/>
    <m/>
    <m/>
    <n v="1462500.4436009799"/>
    <m/>
    <m/>
    <n v="40.559743289786731"/>
    <m/>
    <m/>
    <m/>
    <m/>
  </r>
  <r>
    <x v="2542"/>
    <n v="12.91"/>
    <n v="14.68"/>
    <n v="1048.4047"/>
    <n v="934.85149999999999"/>
    <n v="515.25"/>
    <n v="10136.469999999999"/>
    <n v="34828.81"/>
    <n v="31059.4"/>
    <n v="5.5561859602093477E-7"/>
    <n v="2570.8513072407832"/>
    <n v="643.05999999999995"/>
    <m/>
    <n v="102625.0664546902"/>
    <m/>
    <m/>
    <n v="36.490665700608723"/>
    <m/>
    <m/>
    <n v="58.938954578672721"/>
    <n v="58.92"/>
    <n v="3.2170024902788974E-4"/>
    <n v="72.068728199981962"/>
    <n v="72.0184"/>
    <n v="6.9882418912325939E-4"/>
    <n v="2133.5699327553166"/>
    <n v="2141.9279999999999"/>
    <n v="-3.9021233415330592E-3"/>
    <n v="8.2497305712787057"/>
    <m/>
    <m/>
    <n v="9263383.0333732739"/>
    <m/>
    <m/>
    <n v="2549"/>
    <n v="0.87942779291553141"/>
    <n v="27038.234530675916"/>
    <n v="1345595"/>
    <m/>
    <n v="-0.97990611251477899"/>
    <n v="32.206029581737077"/>
    <m/>
    <n v="32.138500000000001"/>
    <n v="2.1012051507405261E-3"/>
    <n v="32.736890936209527"/>
    <m/>
    <m/>
    <n v="1471202.9365414917"/>
    <m/>
    <m/>
    <n v="40.227327920530911"/>
    <m/>
    <m/>
    <m/>
    <m/>
  </r>
  <r>
    <x v="2543"/>
    <n v="13.29"/>
    <n v="14.75"/>
    <n v="1029.6545000000001"/>
    <n v="918.13059999999996"/>
    <n v="519.63"/>
    <n v="10050.23"/>
    <n v="34479.25"/>
    <n v="30747.62"/>
    <n v="6.9441778594026005E-7"/>
    <n v="2524.6882102945824"/>
    <n v="631.51"/>
    <m/>
    <n v="99868.841499578382"/>
    <m/>
    <m/>
    <n v="36.814129897221036"/>
    <m/>
    <m/>
    <n v="58.343144614603204"/>
    <n v="58.32"/>
    <n v="3.9685553160495601E-4"/>
    <n v="71.338284537244604"/>
    <n v="71.288799999999995"/>
    <n v="6.9414181813431952E-4"/>
    <n v="2095.2277361390147"/>
    <n v="2103.3919999999998"/>
    <n v="-3.8814751891159682E-3"/>
    <n v="8.3184917121418565"/>
    <m/>
    <m/>
    <n v="9103678.848818494"/>
    <m/>
    <m/>
    <n v="2550"/>
    <n v="0.90101694915254227"/>
    <n v="26068.37877197743"/>
    <n v="1297600"/>
    <m/>
    <n v="-0.9799103122903996"/>
    <n v="32.777491363736445"/>
    <m/>
    <n v="32.707650000000001"/>
    <n v="2.1353219731909956E-3"/>
    <n v="33.318786338903891"/>
    <m/>
    <m/>
    <n v="1418385.1869894385"/>
    <m/>
    <m/>
    <n v="40.626713695154805"/>
    <m/>
    <m/>
    <m/>
    <m/>
  </r>
  <r>
    <x v="2544"/>
    <n v="13.8"/>
    <n v="15.12"/>
    <n v="1041.6971000000001"/>
    <n v="928.8682"/>
    <n v="517.79999999999995"/>
    <n v="10085.790000000001"/>
    <n v="34745.410000000003"/>
    <n v="30984.95"/>
    <n v="6.9441778594026005E-7"/>
    <n v="2554.1540966089478"/>
    <n v="638.88"/>
    <m/>
    <n v="101619.82642482249"/>
    <m/>
    <m/>
    <n v="36.59790544393767"/>
    <m/>
    <m/>
    <n v="58.792086574640713"/>
    <n v="58.76"/>
    <n v="5.4606151532876623E-4"/>
    <n v="71.88658209000198"/>
    <n v="71.836799999999997"/>
    <n v="6.9298869106071415E-4"/>
    <n v="2119.6705888659926"/>
    <n v="2128.0320000000002"/>
    <n v="-3.9291754701092918E-3"/>
    <n v="8.2887419727234981"/>
    <m/>
    <m/>
    <n v="9167402.3394911587"/>
    <m/>
    <m/>
    <n v="2551"/>
    <n v="0.91269841269841279"/>
    <n v="26677.222691961226"/>
    <n v="1328022.5"/>
    <m/>
    <n v="-0.97991207024582694"/>
    <n v="32.392647597297184"/>
    <m/>
    <n v="32.324849999999998"/>
    <n v="2.0973831989068437E-3"/>
    <n v="32.927925799909893"/>
    <m/>
    <m/>
    <n v="1451496.7994923857"/>
    <m/>
    <m/>
    <n v="40.311667426794877"/>
    <m/>
    <m/>
    <m/>
    <m/>
  </r>
  <r>
    <x v="2545"/>
    <n v="13.4"/>
    <n v="14.62"/>
    <n v="1017.9651"/>
    <n v="907.70600000000002"/>
    <n v="527.23"/>
    <n v="9902.1200000000008"/>
    <n v="34299.519999999997"/>
    <n v="30587.3"/>
    <n v="6.9441778594026005E-7"/>
    <n v="2495.9043585135209"/>
    <n v="624.32000000000005"/>
    <m/>
    <n v="98146.112040402062"/>
    <m/>
    <m/>
    <n v="37.013843061923417"/>
    <m/>
    <m/>
    <n v="58.036188920283443"/>
    <n v="58"/>
    <n v="6.239469014386323E-4"/>
    <n v="70.961694898412134"/>
    <n v="70.903599999999997"/>
    <n v="8.1935047602854638E-4"/>
    <n v="2071.3190122206106"/>
    <n v="2079.5680000000002"/>
    <n v="-3.9666833589426798E-3"/>
    <n v="8.4392313136358403"/>
    <m/>
    <m/>
    <n v="8832838.6330943462"/>
    <m/>
    <m/>
    <n v="2552"/>
    <n v="0.9165526675786595"/>
    <n v="25460.802069051937"/>
    <n v="1267477.5"/>
    <m/>
    <n v="-0.97991222560633073"/>
    <n v="33.129099095364005"/>
    <m/>
    <n v="33.059899999999999"/>
    <n v="2.0931429122292844E-3"/>
    <n v="33.676893252350453"/>
    <m/>
    <m/>
    <n v="1385296.87073609"/>
    <m/>
    <m/>
    <n v="40.827531491029596"/>
    <m/>
    <m/>
    <m/>
    <m/>
  </r>
  <r>
    <x v="2546"/>
    <n v="13.43"/>
    <n v="14.58"/>
    <n v="1019.2335"/>
    <n v="908.83640000000003"/>
    <n v="526"/>
    <n v="9925.16"/>
    <n v="34299.54"/>
    <n v="30587.3"/>
    <n v="6.9441778594026005E-7"/>
    <n v="2498.9533584431383"/>
    <n v="625.07000000000005"/>
    <m/>
    <n v="98328.506653948265"/>
    <m/>
    <m/>
    <n v="36.989832930936736"/>
    <m/>
    <m/>
    <n v="58.034807631285148"/>
    <n v="58"/>
    <n v="6.0013157388194571E-4"/>
    <n v="70.959374125125478"/>
    <n v="70.901600000000002"/>
    <n v="8.1484938457632161E-4"/>
    <n v="2073.8388426350925"/>
    <n v="2082.248"/>
    <n v="-4.0384994318195533E-3"/>
    <n v="8.4190816837834834"/>
    <m/>
    <m/>
    <n v="8873266.8015520554"/>
    <m/>
    <m/>
    <n v="2553"/>
    <n v="0.92112482853223587"/>
    <n v="25523.356503114155"/>
    <n v="1270535"/>
    <m/>
    <n v="-0.97991133144453779"/>
    <n v="33.086301120045043"/>
    <m/>
    <n v="33.017600000000002"/>
    <n v="2.0807423933006941E-3"/>
    <n v="33.633733490359958"/>
    <m/>
    <m/>
    <n v="1388685.3794285157"/>
    <m/>
    <m/>
    <n v="40.826049783009708"/>
    <m/>
    <m/>
    <m/>
    <m/>
  </r>
  <r>
    <x v="2547"/>
    <n v="12.92"/>
    <n v="14.38"/>
    <n v="999.00689999999997"/>
    <n v="890.8"/>
    <n v="536.54999999999995"/>
    <n v="9726.0400000000009"/>
    <n v="33813.050000000003"/>
    <n v="30153.439999999999"/>
    <n v="6.9441778594026005E-7"/>
    <n v="2449.3021226171927"/>
    <n v="612.66"/>
    <m/>
    <n v="95400.510122232765"/>
    <m/>
    <m/>
    <n v="37.355903268424825"/>
    <m/>
    <m/>
    <n v="57.210271726343159"/>
    <n v="57.2"/>
    <n v="1.7957563536996624E-4"/>
    <n v="69.950588153433657"/>
    <n v="69.894400000000005"/>
    <n v="8.0390064774360503E-4"/>
    <n v="2032.6238004293364"/>
    <n v="2040.84"/>
    <n v="-4.0258910892885247E-3"/>
    <n v="8.5874729209743812"/>
    <m/>
    <m/>
    <n v="8516584.5596714988"/>
    <m/>
    <m/>
    <n v="2554"/>
    <n v="0.89847009735744088"/>
    <n v="24509.47809736928"/>
    <n v="1220067.5"/>
    <m/>
    <n v="-0.97991137531540728"/>
    <n v="33.741346896331891"/>
    <m/>
    <n v="33.671399999999998"/>
    <n v="2.0773385226600105E-3"/>
    <n v="34.299970120574137"/>
    <m/>
    <m/>
    <n v="1333507.4430067427"/>
    <m/>
    <m/>
    <n v="41.403636798713265"/>
    <m/>
    <m/>
    <m/>
    <m/>
  </r>
  <r>
    <x v="2548"/>
    <n v="12.23"/>
    <n v="13.88"/>
    <n v="969.18579999999997"/>
    <n v="864.20709999999997"/>
    <n v="554.17999999999995"/>
    <n v="9406.44"/>
    <n v="33472.050000000003"/>
    <n v="29849.279999999999"/>
    <n v="6.9441778594026005E-7"/>
    <n v="2376.0148144914688"/>
    <n v="594.32000000000005"/>
    <m/>
    <n v="91125.925980181943"/>
    <m/>
    <m/>
    <n v="37.910532671517807"/>
    <m/>
    <m/>
    <n v="56.629171269952252"/>
    <n v="56.6"/>
    <n v="5.1539346205387027E-4"/>
    <n v="69.238231208488912"/>
    <n v="69.183999999999997"/>
    <n v="7.8386922538320469E-4"/>
    <n v="1971.7740532680709"/>
    <n v="1979.664"/>
    <n v="-3.9854979087001752E-3"/>
    <n v="8.8681828047650839"/>
    <m/>
    <m/>
    <n v="7955052.5976460539"/>
    <m/>
    <m/>
    <n v="2555"/>
    <n v="0.88112391930835732"/>
    <n v="23043.793794485515"/>
    <n v="1146997.5"/>
    <m/>
    <n v="-0.97990946467234186"/>
    <n v="34.743766491971186"/>
    <m/>
    <n v="34.671950000000002"/>
    <n v="2.0713138998869063E-3"/>
    <n v="35.320075485129678"/>
    <m/>
    <m/>
    <n v="1253722.0754868316"/>
    <m/>
    <m/>
    <n v="41.816725219909991"/>
    <m/>
    <m/>
    <m/>
    <m/>
  </r>
  <r>
    <x v="2549"/>
    <n v="12.13"/>
    <n v="14.04"/>
    <n v="971.69730000000004"/>
    <n v="866.44600000000003"/>
    <n v="551.29999999999995"/>
    <n v="9455.35"/>
    <n v="33496.9"/>
    <n v="29871.42"/>
    <n v="6.9441778594026005E-7"/>
    <n v="2382.1138155702515"/>
    <n v="595.85"/>
    <m/>
    <n v="91479.168467930023"/>
    <m/>
    <m/>
    <n v="37.860439857923744"/>
    <m/>
    <m/>
    <n v="56.669831512956144"/>
    <n v="56.64"/>
    <n v="5.2668631631602736E-4"/>
    <n v="69.287327904922506"/>
    <n v="69.233599999999996"/>
    <n v="7.7603800643788468E-4"/>
    <n v="1976.8254560467119"/>
    <n v="1984.856"/>
    <n v="-4.045907588907216E-3"/>
    <n v="8.82161263173899"/>
    <m/>
    <m/>
    <n v="8037167.0525374729"/>
    <m/>
    <m/>
    <n v="2556"/>
    <n v="0.86396011396011407"/>
    <n v="23162.412268644341"/>
    <n v="1152857.5"/>
    <m/>
    <n v="-0.979908694466884"/>
    <n v="34.65214185920275"/>
    <m/>
    <n v="34.580550000000002"/>
    <n v="2.0702926703810576E-3"/>
    <n v="35.227293308862279"/>
    <m/>
    <m/>
    <n v="1260162.0135324451"/>
    <m/>
    <m/>
    <n v="41.784192167373917"/>
    <m/>
    <m/>
    <m/>
    <m/>
  </r>
  <r>
    <x v="2550"/>
    <n v="12.17"/>
    <n v="14.18"/>
    <n v="962.94389999999999"/>
    <n v="858.64020000000005"/>
    <n v="554.32000000000005"/>
    <n v="9403.64"/>
    <n v="33629.22"/>
    <n v="29989.4"/>
    <n v="6.9441778594026005E-7"/>
    <n v="2360.5973133527032"/>
    <n v="590.47"/>
    <m/>
    <n v="90242.101283976066"/>
    <m/>
    <m/>
    <n v="38.029992099305062"/>
    <m/>
    <m/>
    <n v="56.892302333687269"/>
    <n v="56.88"/>
    <n v="2.1628575399557093E-4"/>
    <n v="69.558712311585822"/>
    <n v="69.504400000000004"/>
    <n v="7.814226377871325E-4"/>
    <n v="1958.9599076611707"/>
    <n v="1966.944"/>
    <n v="-4.0591355619831182E-3"/>
    <n v="8.8694510593543434"/>
    <m/>
    <m/>
    <n v="7948653.2945128446"/>
    <m/>
    <m/>
    <n v="2557"/>
    <n v="0.85825105782792666"/>
    <n v="22744.306088932561"/>
    <n v="1132192.5"/>
    <m/>
    <n v="-0.97991127296026725"/>
    <n v="34.96269404943564"/>
    <m/>
    <n v="34.890700000000002"/>
    <n v="2.0634165962745143E-3"/>
    <n v="35.543365523326223"/>
    <m/>
    <m/>
    <n v="1237401.368818698"/>
    <m/>
    <m/>
    <n v="41.617651108636494"/>
    <m/>
    <m/>
    <m/>
    <m/>
  </r>
  <r>
    <x v="2551"/>
    <n v="13.17"/>
    <n v="14.86"/>
    <n v="976.22659999999996"/>
    <n v="870.48350000000005"/>
    <n v="548.28"/>
    <n v="9506.08"/>
    <n v="33662.28"/>
    <n v="30018.86"/>
    <n v="6.9441778594026005E-7"/>
    <n v="2393.1006757556452"/>
    <n v="598.59"/>
    <m/>
    <n v="92108.293937154216"/>
    <m/>
    <m/>
    <n v="37.766733586542657"/>
    <m/>
    <m/>
    <n v="56.946843056194176"/>
    <n v="56.92"/>
    <n v="4.715926949081517E-4"/>
    <n v="69.624775924877326"/>
    <n v="69.563999999999993"/>
    <n v="8.7366920932274716E-4"/>
    <n v="1985.9228834915498"/>
    <n v="1994.12"/>
    <n v="-4.1106435462510138E-3"/>
    <n v="8.7723267502762123"/>
    <m/>
    <m/>
    <n v="8121214.4567716587"/>
    <m/>
    <m/>
    <n v="2558"/>
    <n v="0.8862718707940781"/>
    <n v="23370.946932794886"/>
    <n v="1163437.5"/>
    <m/>
    <n v="-0.97991215949907506"/>
    <n v="34.478844588344778"/>
    <m/>
    <n v="34.407899999999998"/>
    <n v="2.0618691737879224E-3"/>
    <n v="35.051840604692536"/>
    <m/>
    <m/>
    <n v="1271479.9437843941"/>
    <m/>
    <m/>
    <n v="41.575259230699906"/>
    <m/>
    <m/>
    <m/>
    <m/>
  </r>
  <r>
    <x v="2552"/>
    <n v="12.44"/>
    <n v="14.33"/>
    <n v="958.02639999999997"/>
    <n v="854.25409999999999"/>
    <n v="560.54999999999995"/>
    <n v="9293.25"/>
    <n v="33427.129999999997"/>
    <n v="29809.14"/>
    <n v="6.9441778594026005E-7"/>
    <n v="2348.4278364989736"/>
    <n v="587.41999999999996"/>
    <m/>
    <n v="89531.518094395142"/>
    <m/>
    <m/>
    <n v="38.117805235295172"/>
    <m/>
    <m/>
    <n v="56.54765839165146"/>
    <n v="56.52"/>
    <n v="4.8935583247455838E-4"/>
    <n v="69.136106163511769"/>
    <n v="69.074799999999996"/>
    <n v="8.8753298615085185E-4"/>
    <n v="1948.8410321133115"/>
    <n v="1956.7840000000001"/>
    <n v="-4.0591950295426615E-3"/>
    <n v="8.9681518881782161"/>
    <m/>
    <m/>
    <n v="7756974.6423709206"/>
    <m/>
    <m/>
    <n v="2559"/>
    <n v="0.86810886252616881"/>
    <n v="22498.727189984667"/>
    <n v="1119952.5"/>
    <m/>
    <n v="-0.97991099873433496"/>
    <n v="35.120036546655868"/>
    <m/>
    <n v="35.04815"/>
    <n v="2.0510796334718417E-3"/>
    <n v="35.704055559723066"/>
    <m/>
    <m/>
    <n v="1224014.2064763412"/>
    <m/>
    <m/>
    <n v="41.86419602377449"/>
    <m/>
    <m/>
    <m/>
    <m/>
  </r>
  <r>
    <x v="2553"/>
    <n v="12.42"/>
    <n v="14.11"/>
    <n v="938.52729999999997"/>
    <n v="836.86530000000005"/>
    <n v="568.14"/>
    <n v="9167.42"/>
    <n v="32995.83"/>
    <n v="29424.46"/>
    <n v="6.9441778594026005E-7"/>
    <n v="2300.4610434544088"/>
    <n v="575.42999999999995"/>
    <m/>
    <n v="86795.328148518747"/>
    <m/>
    <m/>
    <n v="38.50275287589983"/>
    <m/>
    <m/>
    <n v="55.813958280837213"/>
    <n v="55.8"/>
    <n v="2.5014840210069167E-4"/>
    <n v="68.237249371672092"/>
    <n v="68.177199999999999"/>
    <n v="8.8078377627853754E-4"/>
    <n v="1909.0065691601458"/>
    <n v="1916.848"/>
    <n v="-4.0907942830387123E-3"/>
    <n v="9.0880890163926225"/>
    <m/>
    <m/>
    <n v="7545192.4915725105"/>
    <m/>
    <m/>
    <n v="2560"/>
    <n v="0.8802267895109851"/>
    <n v="21580.598035135445"/>
    <n v="1074170"/>
    <m/>
    <n v="-0.97990951335902565"/>
    <n v="35.829916873049619"/>
    <m/>
    <n v="35.756"/>
    <n v="2.0672578881759662E-3"/>
    <n v="36.426864457975988"/>
    <m/>
    <m/>
    <n v="1174026.49077929"/>
    <m/>
    <m/>
    <n v="42.399827066584912"/>
    <m/>
    <m/>
    <m/>
    <m/>
  </r>
  <r>
    <x v="2554"/>
    <n v="12.96"/>
    <n v="14.41"/>
    <n v="941.81100000000004"/>
    <n v="839.79269999999997"/>
    <n v="572.34"/>
    <n v="9099.69"/>
    <n v="33064.47"/>
    <n v="29485.65"/>
    <n v="6.9441778594026005E-7"/>
    <n v="2308.45355951179"/>
    <n v="577.41999999999996"/>
    <m/>
    <n v="87249.91361313028"/>
    <m/>
    <m/>
    <n v="38.434410148079984"/>
    <m/>
    <m/>
    <n v="55.928702211641451"/>
    <n v="55.92"/>
    <n v="1.5561894923910025E-4"/>
    <n v="68.376924603507319"/>
    <n v="68.316000000000003"/>
    <n v="8.9180577767011826E-4"/>
    <n v="1915.6292684736641"/>
    <n v="1923.48"/>
    <n v="-4.0815249060743852E-3"/>
    <n v="9.1547714563506357"/>
    <m/>
    <m/>
    <n v="7433136.7315076189"/>
    <m/>
    <m/>
    <n v="2561"/>
    <n v="0.8993754337265788"/>
    <n v="21730.845904754537"/>
    <n v="1081540"/>
    <m/>
    <n v="-0.97990749680570799"/>
    <n v="35.702918936316635"/>
    <m/>
    <n v="35.628900000000002"/>
    <n v="2.0774970969250628E-3"/>
    <n v="36.298123944393552"/>
    <m/>
    <m/>
    <n v="1182187.4841129293"/>
    <m/>
    <m/>
    <n v="42.310118411775917"/>
    <m/>
    <m/>
    <m/>
    <m/>
  </r>
  <r>
    <x v="2555"/>
    <n v="11.91"/>
    <n v="13.87"/>
    <n v="922.19060000000002"/>
    <n v="822.29700000000003"/>
    <n v="581.57000000000005"/>
    <n v="8953.02"/>
    <n v="32834.19"/>
    <n v="29280.28"/>
    <n v="6.9441778594026005E-7"/>
    <n v="2260.3072851761381"/>
    <n v="565.38"/>
    <m/>
    <n v="84522.540392799536"/>
    <m/>
    <m/>
    <n v="38.833758248223141"/>
    <m/>
    <m/>
    <n v="55.537828295470298"/>
    <n v="55.52"/>
    <n v="3.2111483195773616E-4"/>
    <n v="67.898448088399931"/>
    <n v="67.837599999999995"/>
    <n v="8.9696699765218213E-4"/>
    <n v="1875.6663235337028"/>
    <n v="1883.3520000000001"/>
    <n v="-4.0808497117359455E-3"/>
    <n v="9.301898700330792"/>
    <m/>
    <m/>
    <n v="7192972.2909333184"/>
    <m/>
    <m/>
    <n v="2562"/>
    <n v="0.85868781542898343"/>
    <n v="20824.691234473015"/>
    <n v="1036450"/>
    <m/>
    <n v="-0.9799076740465309"/>
    <n v="36.4450330256699"/>
    <m/>
    <n v="36.370449999999998"/>
    <n v="2.0506489655724991E-3"/>
    <n v="37.052990898691306"/>
    <m/>
    <m/>
    <n v="1132879.1915854798"/>
    <m/>
    <m/>
    <n v="42.603265690013096"/>
    <m/>
    <m/>
    <m/>
    <m/>
  </r>
  <r>
    <x v="2556"/>
    <n v="12.03"/>
    <n v="13.83"/>
    <n v="919.27560000000005"/>
    <n v="819.69719999999995"/>
    <n v="581.78"/>
    <n v="8949.68"/>
    <n v="33098.89"/>
    <n v="29516.31"/>
    <n v="6.9441778594026005E-7"/>
    <n v="2253.107622756982"/>
    <n v="563.58000000000004"/>
    <m/>
    <n v="84120.890072185139"/>
    <m/>
    <m/>
    <n v="38.894134923140747"/>
    <m/>
    <m/>
    <n v="55.984193511119123"/>
    <n v="55.96"/>
    <n v="4.323357955526852E-4"/>
    <n v="68.443547867609084"/>
    <n v="68.377600000000001"/>
    <n v="9.6446595974541971E-4"/>
    <n v="1869.6823710936808"/>
    <n v="1877.4559999999999"/>
    <n v="-4.1405118981852063E-3"/>
    <n v="9.304747660021448"/>
    <m/>
    <m/>
    <n v="7187058.0528250309"/>
    <m/>
    <m/>
    <n v="2563"/>
    <n v="0.86984815618221256"/>
    <n v="20692.313913712645"/>
    <n v="1029920"/>
    <m/>
    <n v="-0.97990881436061772"/>
    <n v="36.558555979205053"/>
    <m/>
    <n v="36.484000000000002"/>
    <n v="2.0435253591999381E-3"/>
    <n v="37.168789823139903"/>
    <m/>
    <m/>
    <n v="1125665.5919777751"/>
    <m/>
    <m/>
    <n v="42.258304656577749"/>
    <m/>
    <m/>
    <m/>
    <m/>
  </r>
  <r>
    <x v="2557"/>
    <n v="11.36"/>
    <n v="13.62"/>
    <n v="910.22190000000001"/>
    <n v="811.62360000000001"/>
    <n v="587.52"/>
    <n v="8861.36"/>
    <n v="33131.75"/>
    <n v="29545.59"/>
    <n v="6.9441778594026005E-7"/>
    <n v="2230.8629694966244"/>
    <n v="558.02"/>
    <m/>
    <n v="82877.273456349445"/>
    <m/>
    <m/>
    <n v="39.08466133598931"/>
    <m/>
    <m/>
    <n v="56.038407191533452"/>
    <n v="56"/>
    <n v="6.8584270595439811E-4"/>
    <n v="68.509216838529127"/>
    <n v="68.443200000000004"/>
    <n v="9.645492690160129E-4"/>
    <n v="1851.2136962248812"/>
    <n v="1858.8720000000001"/>
    <n v="-4.119866120485316E-3"/>
    <n v="9.3960359562404054"/>
    <m/>
    <m/>
    <n v="7044670.3610135056"/>
    <m/>
    <m/>
    <n v="2564"/>
    <n v="0.83406754772393543"/>
    <n v="20284.012837707443"/>
    <n v="1009510"/>
    <m/>
    <n v="-0.97990707091786367"/>
    <n v="36.91691964037598"/>
    <m/>
    <n v="36.841949999999997"/>
    <n v="2.0348988144216484E-3"/>
    <n v="37.533521263559877"/>
    <m/>
    <m/>
    <n v="1103442.0087149886"/>
    <m/>
    <m/>
    <n v="42.214852563258042"/>
    <m/>
    <m/>
    <m/>
    <m/>
  </r>
  <r>
    <x v="2558"/>
    <n v="11.51"/>
    <n v="13.64"/>
    <n v="881.64710000000002"/>
    <n v="786.14189999999996"/>
    <n v="604.07000000000005"/>
    <n v="8611.7800000000007"/>
    <n v="32715.75"/>
    <n v="29174.54"/>
    <n v="8.3332864653229421E-7"/>
    <n v="2160.6182414540285"/>
    <n v="540.45000000000005"/>
    <m/>
    <n v="78971.227325533284"/>
    <m/>
    <m/>
    <n v="39.694078714716134"/>
    <m/>
    <m/>
    <n v="55.329395921591484"/>
    <n v="55.32"/>
    <n v="1.6984673881936807E-4"/>
    <n v="67.640012707047404"/>
    <n v="67.575999999999993"/>
    <n v="9.4726984502502276E-4"/>
    <n v="1792.8867501978971"/>
    <n v="1800.328"/>
    <n v="-4.1332744933717525E-3"/>
    <n v="9.6585980349051059"/>
    <m/>
    <m/>
    <n v="6645819.3200578066"/>
    <m/>
    <m/>
    <n v="2565"/>
    <n v="0.84384164222873892"/>
    <n v="19007.778470070221"/>
    <n v="945965"/>
    <m/>
    <n v="-0.97990646750136612"/>
    <n v="38.068868569834912"/>
    <m/>
    <n v="37.994100000000003"/>
    <n v="1.9678994853125076E-3"/>
    <n v="38.706302691226881"/>
    <m/>
    <m/>
    <n v="1033971.2335670672"/>
    <m/>
    <m/>
    <n v="42.738829128001598"/>
    <m/>
    <m/>
    <m/>
    <m/>
  </r>
  <r>
    <x v="2559"/>
    <n v="11.68"/>
    <n v="13.77"/>
    <n v="883.00239999999997"/>
    <n v="787.34969999999998"/>
    <n v="606.32000000000005"/>
    <n v="8579.73"/>
    <n v="32977.919999999998"/>
    <n v="29408.31"/>
    <n v="8.3332864653229421E-7"/>
    <n v="2163.8868578716269"/>
    <n v="541.26"/>
    <m/>
    <n v="79152.461130915253"/>
    <m/>
    <m/>
    <n v="39.662554100899207"/>
    <m/>
    <m/>
    <n v="55.771422049747201"/>
    <n v="55.76"/>
    <n v="2.0484307294132975E-4"/>
    <n v="68.179781159721998"/>
    <n v="68.114800000000002"/>
    <n v="9.5399472246837647E-4"/>
    <n v="1795.589621162886"/>
    <n v="1803.08"/>
    <n v="-4.1542132557146338E-3"/>
    <n v="9.6940425328005713"/>
    <m/>
    <m/>
    <n v="6595850.1338910665"/>
    <m/>
    <m/>
    <n v="2566"/>
    <n v="0.8482207697893972"/>
    <n v="19065.541693388393"/>
    <n v="948677.5"/>
    <m/>
    <n v="-0.97990303164838588"/>
    <n v="38.008610589657074"/>
    <m/>
    <n v="37.933549999999997"/>
    <n v="1.9787388645955417E-3"/>
    <n v="38.64543852881652"/>
    <m/>
    <m/>
    <n v="1037102.3251248312"/>
    <m/>
    <m/>
    <n v="42.394838322907468"/>
    <m/>
    <m/>
    <m/>
    <m/>
  </r>
  <r>
    <x v="2560"/>
    <n v="11.57"/>
    <n v="13.71"/>
    <n v="875.08460000000002"/>
    <n v="780.28890000000001"/>
    <n v="608.46"/>
    <n v="8549.48"/>
    <n v="32953.83"/>
    <n v="29386.799999999999"/>
    <n v="8.3332864653229421E-7"/>
    <n v="2144.431196497384"/>
    <n v="536.4"/>
    <m/>
    <n v="78086.976374800404"/>
    <m/>
    <m/>
    <n v="39.839360220401197"/>
    <m/>
    <m/>
    <n v="55.729322740110014"/>
    <n v="55.72"/>
    <n v="1.6731407232617457E-4"/>
    <n v="68.127708707432348"/>
    <n v="68.062399999999997"/>
    <n v="9.5954164755207572E-4"/>
    <n v="1779.4359296083237"/>
    <n v="1786.96"/>
    <n v="-4.2105421451382741E-3"/>
    <n v="9.727724497746884"/>
    <m/>
    <m/>
    <n v="6548840.6442032289"/>
    <m/>
    <m/>
    <n v="2567"/>
    <n v="0.84390955506929244"/>
    <n v="18722.958544875441"/>
    <n v="931655"/>
    <m/>
    <n v="-0.97990354954905468"/>
    <n v="38.347678327027765"/>
    <m/>
    <n v="38.272399999999998"/>
    <n v="1.9669089742939683E-3"/>
    <n v="38.990593678722746"/>
    <m/>
    <m/>
    <n v="1018456.0654495308"/>
    <m/>
    <m/>
    <n v="42.424313185756908"/>
    <m/>
    <m/>
    <m/>
    <m/>
  </r>
  <r>
    <x v="2561"/>
    <n v="11.4"/>
    <n v="13.75"/>
    <n v="877.09619999999995"/>
    <n v="782.08199999999999"/>
    <n v="607.74"/>
    <n v="8559.6200000000008"/>
    <n v="33225.730000000003"/>
    <n v="29629.25"/>
    <n v="8.3332864653229421E-7"/>
    <n v="2149.3082968662593"/>
    <n v="537.62"/>
    <m/>
    <n v="78355.390237837826"/>
    <m/>
    <m/>
    <n v="39.792549171427879"/>
    <m/>
    <m/>
    <n v="56.187771821560425"/>
    <n v="56.16"/>
    <n v="4.9451249217291604E-4"/>
    <n v="68.687539666771144"/>
    <n v="68.623599999999996"/>
    <n v="9.3174457141786959E-4"/>
    <n v="1783.4737576130487"/>
    <n v="1791.104"/>
    <n v="-4.260077799475237E-3"/>
    <n v="9.7156811376910976"/>
    <m/>
    <m/>
    <n v="6563875.0078480244"/>
    <m/>
    <m/>
    <n v="2568"/>
    <n v="0.8290909090909091"/>
    <n v="18808.375237721666"/>
    <n v="936052.5"/>
    <m/>
    <n v="-0.97990670903851906"/>
    <n v="38.257773601613827"/>
    <m/>
    <n v="38.183050000000001"/>
    <n v="1.9569835729158491E-3"/>
    <n v="38.899587102383549"/>
    <m/>
    <m/>
    <n v="1023091.4805820028"/>
    <m/>
    <m/>
    <n v="42.072778642460094"/>
    <m/>
    <m/>
    <m/>
    <m/>
  </r>
  <r>
    <x v="2562"/>
    <n v="11.58"/>
    <n v="13.88"/>
    <n v="871.93309999999997"/>
    <n v="777.47630000000004"/>
    <n v="611.98"/>
    <n v="8499.76"/>
    <n v="33270.5"/>
    <n v="29669.1"/>
    <n v="9.7224128259298936E-7"/>
    <n v="2136.4999201012015"/>
    <n v="534.41999999999996"/>
    <m/>
    <n v="77661.000901045612"/>
    <m/>
    <m/>
    <n v="39.906602661208844"/>
    <m/>
    <m/>
    <n v="56.259366406087686"/>
    <n v="56.24"/>
    <n v="3.4435288207124159E-4"/>
    <n v="68.773224312952706"/>
    <n v="68.709599999999995"/>
    <n v="9.2598869666993266E-4"/>
    <n v="1772.8178316835651"/>
    <n v="1780.5039999999999"/>
    <n v="-4.316849788843391E-3"/>
    <n v="9.7818560634484584"/>
    <m/>
    <m/>
    <n v="6470589.9884261005"/>
    <m/>
    <m/>
    <n v="2569"/>
    <n v="0.83429394812680113"/>
    <n v="18584.97028464303"/>
    <n v="925077.5"/>
    <m/>
    <n v="-0.97990982346382538"/>
    <n v="38.477697728087414"/>
    <m/>
    <n v="38.403300000000002"/>
    <n v="1.9372743510950308E-3"/>
    <n v="39.12442402138997"/>
    <m/>
    <m/>
    <n v="1010907.3001680885"/>
    <m/>
    <m/>
    <n v="42.011653302150123"/>
    <m/>
    <m/>
    <m/>
    <m/>
  </r>
  <r>
    <x v="2563"/>
    <n v="11.87"/>
    <n v="13.82"/>
    <n v="875.57799999999997"/>
    <n v="780.72559999999999"/>
    <n v="611.12"/>
    <n v="8511.73"/>
    <n v="33191.57"/>
    <n v="29598.69"/>
    <n v="9.7224128259298936E-7"/>
    <n v="2145.3787147068597"/>
    <n v="536.63"/>
    <m/>
    <n v="78147.103465703287"/>
    <m/>
    <m/>
    <n v="39.822175506364154"/>
    <m/>
    <m/>
    <n v="56.124529715628462"/>
    <n v="56.12"/>
    <n v="8.0714818753824247E-5"/>
    <n v="68.607784777262751"/>
    <n v="68.543599999999998"/>
    <n v="9.3640802733951922E-4"/>
    <n v="1780.1757419604289"/>
    <n v="1788.056"/>
    <n v="-4.407165122105261E-3"/>
    <n v="9.7675746298808548"/>
    <m/>
    <m/>
    <n v="6488320.5128240427"/>
    <m/>
    <m/>
    <n v="2570"/>
    <n v="0.85890014471780018"/>
    <n v="18739.682773999244"/>
    <n v="932822.5"/>
    <m/>
    <n v="-0.97991077319211395"/>
    <n v="38.315103595397076"/>
    <m/>
    <n v="38.240650000000002"/>
    <n v="1.9469751533269797E-3"/>
    <n v="38.959508512653393"/>
    <m/>
    <m/>
    <n v="1019311.9630392138"/>
    <m/>
    <m/>
    <n v="42.109837754217807"/>
    <m/>
    <m/>
    <m/>
    <m/>
  </r>
  <r>
    <x v="2564"/>
    <n v="12.08"/>
    <n v="13.77"/>
    <n v="866.35360000000003"/>
    <n v="772.49969999999996"/>
    <n v="616.51"/>
    <n v="8436.77"/>
    <n v="32831.550000000003"/>
    <n v="29277.61"/>
    <n v="9.7224128259298936E-7"/>
    <n v="2122.7249339094201"/>
    <n v="530.97"/>
    <m/>
    <n v="76911.30284298092"/>
    <m/>
    <m/>
    <n v="40.030921264201453"/>
    <m/>
    <m/>
    <n v="55.514408420148811"/>
    <n v="55.48"/>
    <n v="6.2019502791654801E-4"/>
    <n v="67.861355634194908"/>
    <n v="67.797600000000003"/>
    <n v="9.4038187479950075E-4"/>
    <n v="1761.3687401678021"/>
    <n v="1769.336"/>
    <n v="-4.5029659896129726E-3"/>
    <n v="9.8531834549951061"/>
    <m/>
    <m/>
    <n v="6373554.038603208"/>
    <m/>
    <m/>
    <n v="2571"/>
    <n v="0.87726942628903415"/>
    <n v="18344.173579452032"/>
    <n v="913195"/>
    <m/>
    <n v="-0.97991209590563677"/>
    <n v="38.716996777698334"/>
    <m/>
    <n v="38.642949999999999"/>
    <n v="1.9161781825232094E-3"/>
    <n v="39.368576757694363"/>
    <m/>
    <m/>
    <n v="997788.42682538426"/>
    <m/>
    <m/>
    <n v="42.565102902500172"/>
    <m/>
    <m/>
    <m/>
    <m/>
  </r>
  <r>
    <x v="2565"/>
    <n v="11.68"/>
    <n v="13.58"/>
    <n v="833.73919999999998"/>
    <n v="743.41769999999997"/>
    <n v="639.53"/>
    <n v="8121.72"/>
    <n v="32278.51"/>
    <n v="28784.41"/>
    <n v="9.7224128259298936E-7"/>
    <n v="2042.7638717204688"/>
    <n v="510.97"/>
    <m/>
    <n v="72567.431493129043"/>
    <m/>
    <m/>
    <n v="40.783374123217477"/>
    <m/>
    <m/>
    <n v="54.57794998663983"/>
    <n v="54.56"/>
    <n v="3.28995356301931E-4"/>
    <n v="66.716025622453486"/>
    <n v="66.653599999999997"/>
    <n v="9.3656790411156265E-4"/>
    <n v="1695.010404606752"/>
    <n v="1702.8"/>
    <n v="-4.5745803343011371E-3"/>
    <n v="10.220533539487977"/>
    <m/>
    <m/>
    <n v="5897096.0988292424"/>
    <m/>
    <m/>
    <n v="2572"/>
    <n v="0.86008836524300436"/>
    <n v="16962.409812437207"/>
    <n v="844442.5"/>
    <m/>
    <n v="-0.9799128894952146"/>
    <n v="40.172689565889037"/>
    <m/>
    <n v="40.094999999999999"/>
    <n v="1.9376372587365243E-3"/>
    <n v="40.849199272973827"/>
    <m/>
    <m/>
    <n v="922620.89788122789"/>
    <m/>
    <m/>
    <n v="43.280580423422251"/>
    <m/>
    <m/>
    <m/>
    <m/>
  </r>
  <r>
    <x v="2566"/>
    <n v="10.73"/>
    <n v="12.83"/>
    <n v="789.89329999999995"/>
    <n v="704.3211"/>
    <n v="668.56"/>
    <n v="7752.96"/>
    <n v="31178.99"/>
    <n v="27803.89"/>
    <n v="9.7224128259298936E-7"/>
    <n v="1935.2888184702431"/>
    <n v="484.08"/>
    <m/>
    <n v="66842.270168949472"/>
    <m/>
    <m/>
    <n v="41.854690767073826"/>
    <m/>
    <m/>
    <n v="52.717546866449119"/>
    <n v="52.68"/>
    <n v="7.1273474656652347E-4"/>
    <n v="64.441297097124817"/>
    <n v="64.38"/>
    <n v="9.5211396590277886E-4"/>
    <n v="1605.8230111866603"/>
    <n v="1613.008"/>
    <n v="-4.4544037062058672E-3"/>
    <n v="10.683885806787334"/>
    <m/>
    <m/>
    <n v="5361182.1645198697"/>
    <m/>
    <m/>
    <n v="2573"/>
    <n v="0.83632112236944667"/>
    <n v="15177.780051933327"/>
    <n v="755330"/>
    <m/>
    <n v="-0.9799057629752117"/>
    <n v="42.283416074283622"/>
    <m/>
    <n v="42.19455"/>
    <n v="2.106103140894211E-3"/>
    <n v="42.995924609068481"/>
    <n v="43.1"/>
    <n v="-2.4147422489911863E-3"/>
    <n v="825542.46062682837"/>
    <m/>
    <m/>
    <n v="44.753290124259578"/>
    <m/>
    <m/>
    <m/>
    <m/>
  </r>
  <r>
    <x v="2567"/>
    <n v="11.15"/>
    <n v="13.02"/>
    <n v="800.27189999999996"/>
    <n v="713.57330000000002"/>
    <n v="661.08"/>
    <n v="7839.76"/>
    <n v="31471.06"/>
    <n v="28064.27"/>
    <n v="9.7224128259298936E-7"/>
    <n v="1960.5736242022122"/>
    <n v="490.41"/>
    <m/>
    <n v="68157.403415070075"/>
    <m/>
    <m/>
    <n v="41.576535529550092"/>
    <m/>
    <m/>
    <n v="53.207487504286362"/>
    <n v="53.2"/>
    <n v="1.4074256177365463E-4"/>
    <n v="65.038457255458752"/>
    <n v="64.977199999999996"/>
    <n v="9.4275000244326002E-4"/>
    <n v="1626.7772437786878"/>
    <n v="1634.08"/>
    <n v="-4.4690322513659675E-3"/>
    <n v="10.562615573141192"/>
    <m/>
    <m/>
    <n v="5479974.4683082374"/>
    <m/>
    <m/>
    <n v="2574"/>
    <n v="0.85637480798771126"/>
    <n v="15574.966277127143"/>
    <n v="775050"/>
    <m/>
    <n v="-0.97990456579946184"/>
    <n v="41.722136619262045"/>
    <m/>
    <n v="41.637949999999996"/>
    <n v="2.0218723367035896E-3"/>
    <n v="42.426531427478025"/>
    <n v="42.45"/>
    <n v="-5.5285212065903089E-4"/>
    <n v="847119.24772068777"/>
    <m/>
    <m/>
    <n v="44.329391293870373"/>
    <m/>
    <m/>
    <m/>
    <m/>
  </r>
  <r>
    <x v="2568"/>
    <n v="10.99"/>
    <n v="13.01"/>
    <n v="788.98080000000004"/>
    <n v="703.50469999999996"/>
    <n v="672.91"/>
    <n v="7699.42"/>
    <n v="31385.84"/>
    <n v="27988.25"/>
    <n v="9.7224128259298936E-7"/>
    <n v="1932.8646034541753"/>
    <n v="483.48"/>
    <m/>
    <n v="66714.200672975625"/>
    <m/>
    <m/>
    <n v="41.868770576304016"/>
    <m/>
    <m/>
    <n v="53.062113891229899"/>
    <n v="53.04"/>
    <n v="4.1692856768293929E-4"/>
    <n v="64.860181499733187"/>
    <n v="64.797600000000003"/>
    <n v="9.6579965512888499E-4"/>
    <n v="1603.7770954271614"/>
    <n v="1610.9680000000001"/>
    <n v="-4.4637165808624202E-3"/>
    <n v="10.751044023228836"/>
    <m/>
    <m/>
    <n v="5283377.3487422476"/>
    <m/>
    <m/>
    <n v="2575"/>
    <n v="0.84473481936971562"/>
    <n v="15134.92716083814"/>
    <n v="753122.5"/>
    <m/>
    <n v="-0.97990376444623795"/>
    <n v="42.308870045701276"/>
    <m/>
    <n v="42.223599999999998"/>
    <n v="2.0194878149015771E-3"/>
    <n v="43.023625075031909"/>
    <n v="43.14"/>
    <n v="-2.6976106853985327E-3"/>
    <n v="823176.93746377865"/>
    <m/>
    <m/>
    <n v="44.447869161909075"/>
    <m/>
    <m/>
    <m/>
    <m/>
  </r>
  <r>
    <x v="2569"/>
    <n v="11.6"/>
    <n v="13.29"/>
    <n v="807.44200000000001"/>
    <n v="719.96510000000001"/>
    <n v="658.52"/>
    <n v="7864.14"/>
    <n v="31668.46"/>
    <n v="28240.25"/>
    <n v="9.7224128259298936E-7"/>
    <n v="1978.0430731664235"/>
    <n v="494.78"/>
    <m/>
    <n v="69054.977924703388"/>
    <m/>
    <m/>
    <n v="41.377876882713942"/>
    <m/>
    <m/>
    <n v="53.538616690019246"/>
    <n v="53.52"/>
    <n v="3.478454786853824E-4"/>
    <n v="65.442049338360491"/>
    <n v="65.378"/>
    <n v="9.7967723638681115E-4"/>
    <n v="1641.2545936631332"/>
    <n v="1648.6559999999999"/>
    <n v="-4.489357596045962E-3"/>
    <n v="10.520559327640244"/>
    <m/>
    <m/>
    <n v="5509020.9659140697"/>
    <m/>
    <m/>
    <n v="2576"/>
    <n v="0.87283671933784801"/>
    <n v="15842.638585785682"/>
    <n v="788350"/>
    <m/>
    <n v="-0.97990405456233187"/>
    <n v="41.3170148673032"/>
    <m/>
    <n v="41.238549999999996"/>
    <n v="1.9027067465564595E-3"/>
    <n v="42.015457506714981"/>
    <n v="42.05"/>
    <n v="-8.2146238489932966E-4"/>
    <n v="861659.73474777432"/>
    <m/>
    <m/>
    <n v="44.046084063451104"/>
    <m/>
    <m/>
    <m/>
    <m/>
  </r>
  <r>
    <x v="2570"/>
    <n v="12.56"/>
    <n v="14.11"/>
    <n v="847.57510000000002"/>
    <n v="755.74950000000001"/>
    <n v="624.94000000000005"/>
    <n v="8265.11"/>
    <n v="32360.22"/>
    <n v="28857.1"/>
    <n v="9.7224128259298936E-7"/>
    <n v="2076.3091039672768"/>
    <n v="519.35"/>
    <m/>
    <n v="74202.62208823103"/>
    <m/>
    <m/>
    <n v="40.348525109835464"/>
    <m/>
    <m/>
    <n v="54.706770381066306"/>
    <n v="54.68"/>
    <n v="4.8958268226595436E-4"/>
    <n v="66.86932739711925"/>
    <n v="66.802400000000006"/>
    <n v="1.0018711471331265E-3"/>
    <n v="1722.7802520508221"/>
    <n v="1730.5119999999999"/>
    <n v="-4.467896177072328E-3"/>
    <n v="9.9835359407094337"/>
    <m/>
    <m/>
    <n v="6070337.0236929068"/>
    <m/>
    <m/>
    <n v="2577"/>
    <n v="0.89014883061658401"/>
    <n v="17416.903855150656"/>
    <n v="866655"/>
    <m/>
    <n v="-0.97990330194235231"/>
    <n v="39.261608024993187"/>
    <m/>
    <n v="39.183599999999998"/>
    <n v="1.9908335373266528E-3"/>
    <n v="39.925726763208829"/>
    <n v="39.99"/>
    <n v="-1.6072327279613718E-3"/>
    <n v="947271.91886744834"/>
    <m/>
    <m/>
    <n v="43.082436597333377"/>
    <m/>
    <m/>
    <m/>
    <m/>
  </r>
  <r>
    <x v="2571"/>
    <n v="12.18"/>
    <n v="13.79"/>
    <n v="827.34249999999997"/>
    <n v="737.70809999999994"/>
    <n v="635.47"/>
    <n v="8125.86"/>
    <n v="31973.31"/>
    <n v="28512.05"/>
    <n v="9.7224128259298936E-7"/>
    <n v="2026.6957798893586"/>
    <n v="506.95"/>
    <m/>
    <n v="71544.866755793963"/>
    <m/>
    <m/>
    <n v="40.829066352616813"/>
    <m/>
    <m/>
    <n v="54.051359287007749"/>
    <n v="54.04"/>
    <n v="2.102014620235515E-4"/>
    <n v="66.067615244752744"/>
    <n v="66"/>
    <n v="1.0244734053446169E-3"/>
    <n v="1681.6053283046601"/>
    <n v="1689.184"/>
    <n v="-4.4865874264377048E-3"/>
    <n v="10.151198442708024"/>
    <m/>
    <m/>
    <n v="5865345.0250215409"/>
    <m/>
    <m/>
    <n v="2578"/>
    <n v="0.88324873096446699"/>
    <n v="16584.785475477114"/>
    <n v="825262.5"/>
    <m/>
    <n v="-0.97990362402814002"/>
    <n v="40.196996541041642"/>
    <m/>
    <n v="40.117649999999998"/>
    <n v="1.9778461859467633E-3"/>
    <n v="40.877369314802294"/>
    <n v="40.94"/>
    <n v="-1.5298164435199046E-3"/>
    <n v="902005.09714979457"/>
    <m/>
    <m/>
    <n v="43.596011608924478"/>
    <m/>
    <m/>
    <m/>
    <m/>
  </r>
  <r>
    <x v="2572"/>
    <n v="12.65"/>
    <n v="13.97"/>
    <n v="827.98009999999999"/>
    <n v="738.27449999999999"/>
    <n v="637.29"/>
    <n v="8102.57"/>
    <n v="31805.64"/>
    <n v="28362.45"/>
    <n v="9.7224128259298936E-7"/>
    <n v="2028.1093089995989"/>
    <n v="507.3"/>
    <m/>
    <n v="71625.202701983202"/>
    <m/>
    <m/>
    <n v="40.810205697654425"/>
    <m/>
    <m/>
    <n v="53.763977577920613"/>
    <n v="53.76"/>
    <n v="7.398768453525939E-5"/>
    <n v="65.714589721617656"/>
    <n v="65.647999999999996"/>
    <n v="1.0143450161110845E-3"/>
    <n v="1682.7512047954954"/>
    <n v="1690.3520000000001"/>
    <n v="-4.49657539051318E-3"/>
    <n v="10.178598319785568"/>
    <m/>
    <m/>
    <n v="5830390.6046564626"/>
    <m/>
    <m/>
    <n v="2579"/>
    <n v="0.90551181102362199"/>
    <n v="16608.573348263057"/>
    <n v="826367.5"/>
    <m/>
    <n v="-0.97990171037914364"/>
    <n v="40.160521963233009"/>
    <m/>
    <n v="40.082050000000002"/>
    <n v="1.9577831780810406E-3"/>
    <n v="40.841571420774926"/>
    <n v="40.909999999999997"/>
    <n v="-1.6726614330254685E-3"/>
    <n v="903270.31183195172"/>
    <m/>
    <m/>
    <n v="43.820020961508433"/>
    <m/>
    <m/>
    <m/>
    <m/>
  </r>
  <r>
    <x v="2573"/>
    <n v="12.06"/>
    <n v="13.66"/>
    <n v="805.81280000000004"/>
    <n v="718.50810000000001"/>
    <n v="660.16"/>
    <n v="7811.8"/>
    <n v="31577.27"/>
    <n v="28158.77"/>
    <n v="9.7224128259298936E-7"/>
    <n v="1973.76312729097"/>
    <n v="493.71"/>
    <m/>
    <n v="68748.02719928154"/>
    <m/>
    <m/>
    <n v="41.355451055898037"/>
    <m/>
    <m/>
    <n v="53.37664136928359"/>
    <n v="53.36"/>
    <n v="3.1186973919772321E-4"/>
    <n v="65.240575814651322"/>
    <n v="65.168800000000005"/>
    <n v="1.1013830951516201E-3"/>
    <n v="1637.6504802128452"/>
    <n v="1645.0640000000001"/>
    <n v="-4.5065236289620891E-3"/>
    <n v="10.54329312372524"/>
    <m/>
    <m/>
    <n v="5411517.9257679554"/>
    <m/>
    <m/>
    <n v="2580"/>
    <n v="0.8828696925329429"/>
    <n v="15718.695010966614"/>
    <n v="782032.5"/>
    <m/>
    <n v="-0.97990020234329567"/>
    <n v="41.233850424885773"/>
    <m/>
    <n v="41.15325"/>
    <n v="1.9585433686470921E-3"/>
    <n v="41.933544470231638"/>
    <n v="42"/>
    <n v="-1.582274518294291E-3"/>
    <n v="854864.57316924841"/>
    <m/>
    <m/>
    <n v="44.133117347981148"/>
    <m/>
    <m/>
    <m/>
    <m/>
  </r>
  <r>
    <x v="2574"/>
    <n v="10.61"/>
    <n v="12.62"/>
    <n v="760.87980000000005"/>
    <n v="678.44259999999997"/>
    <n v="691.36"/>
    <n v="7442.6"/>
    <n v="30742.94"/>
    <n v="27414.74"/>
    <n v="9.7224128259298936E-7"/>
    <n v="1863.6585003280554"/>
    <n v="466.16"/>
    <m/>
    <n v="62997.124505752137"/>
    <m/>
    <m/>
    <n v="42.507377478738185"/>
    <m/>
    <m/>
    <n v="51.965064449613863"/>
    <n v="51.96"/>
    <n v="9.7468237372222433E-5"/>
    <n v="63.51468455576542"/>
    <n v="63.439599999999999"/>
    <n v="1.1835597287093158E-3"/>
    <n v="1546.2872136324036"/>
    <n v="1553.1759999999999"/>
    <n v="-4.4352902488812296E-3"/>
    <n v="11.040977528461919"/>
    <m/>
    <m/>
    <n v="4899628.1892435513"/>
    <m/>
    <m/>
    <n v="2581"/>
    <n v="0.84072900158478603"/>
    <n v="13965.210398462856"/>
    <n v="694660"/>
    <m/>
    <n v="-0.97989633720314562"/>
    <n v="43.531107767198762"/>
    <m/>
    <n v="43.446350000000002"/>
    <n v="1.9508604796205642E-3"/>
    <n v="44.270251363658133"/>
    <n v="44.37"/>
    <n v="-2.2481099017773731E-3"/>
    <n v="759492.9380557352"/>
    <m/>
    <m/>
    <n v="45.297600911072735"/>
    <m/>
    <m/>
    <m/>
    <m/>
  </r>
  <r>
    <x v="2575"/>
    <n v="10.62"/>
    <n v="12.7"/>
    <n v="766.84699999999998"/>
    <n v="683.76260000000002"/>
    <n v="691.79"/>
    <n v="7438"/>
    <n v="30808.73"/>
    <n v="27473.38"/>
    <n v="9.7224128259298936E-7"/>
    <n v="1878.2284435138163"/>
    <n v="469.81"/>
    <m/>
    <n v="63737.500180876319"/>
    <m/>
    <m/>
    <n v="42.339614899415992"/>
    <m/>
    <m/>
    <n v="52.075000065828945"/>
    <n v="52.04"/>
    <n v="6.7256083453015592E-4"/>
    <n v="63.64848742421524"/>
    <n v="63.576799999999999"/>
    <n v="1.1275720737005113E-3"/>
    <n v="1558.367576345368"/>
    <n v="1565.384"/>
    <n v="-4.4822380033474607E-3"/>
    <n v="11.047239241195699"/>
    <m/>
    <m/>
    <n v="4893198.9098993037"/>
    <m/>
    <m/>
    <n v="2582"/>
    <n v="0.83622047244094488"/>
    <n v="14183.748489287997"/>
    <n v="705330"/>
    <m/>
    <n v="-0.97989062071755351"/>
    <n v="43.18774749853668"/>
    <m/>
    <n v="43.097200000000001"/>
    <n v="2.1010065279571943E-3"/>
    <n v="43.92152483723315"/>
    <n v="44.03"/>
    <n v="-2.4636648368578928E-3"/>
    <n v="771369.92698113609"/>
    <m/>
    <m/>
    <n v="45.199081694570467"/>
    <m/>
    <m/>
    <m/>
    <m/>
  </r>
  <r>
    <x v="2576"/>
    <n v="10.85"/>
    <n v="12.87"/>
    <n v="772.78989999999999"/>
    <n v="689.06089999999995"/>
    <n v="682.94"/>
    <n v="7533.14"/>
    <n v="31000.66"/>
    <n v="27644.51"/>
    <n v="9.7224128259298936E-7"/>
    <n v="1892.738158832705"/>
    <n v="473.44"/>
    <m/>
    <n v="64477.710065740801"/>
    <m/>
    <m/>
    <n v="42.174477802116755"/>
    <m/>
    <m/>
    <n v="52.398135454122567"/>
    <n v="52.36"/>
    <n v="7.2833182052267631E-4"/>
    <n v="64.042868263196311"/>
    <n v="63.973999999999997"/>
    <n v="1.0765039421689604E-3"/>
    <n v="1570.3977875624707"/>
    <n v="1577.472"/>
    <n v="-4.4845248838200069E-3"/>
    <n v="10.905315434678995"/>
    <m/>
    <m/>
    <n v="5017995.2159138583"/>
    <m/>
    <m/>
    <n v="2583"/>
    <n v="0.84304584304584307"/>
    <n v="14403.075525257911"/>
    <n v="716245"/>
    <m/>
    <n v="-0.97989085365306861"/>
    <n v="42.851100886476054"/>
    <m/>
    <n v="42.7605"/>
    <n v="2.1187985752284533E-3"/>
    <n v="43.579618735989811"/>
    <n v="43.66"/>
    <n v="-1.8410733854828942E-3"/>
    <n v="783289.57116849953"/>
    <m/>
    <m/>
    <n v="44.91592172227476"/>
    <m/>
    <m/>
    <m/>
    <m/>
  </r>
  <r>
    <x v="2577"/>
    <n v="10.98"/>
    <n v="12.92"/>
    <n v="755.97209999999995"/>
    <n v="674.06320000000005"/>
    <n v="699.38"/>
    <n v="7351.81"/>
    <n v="30718.42"/>
    <n v="27392.75"/>
    <n v="6.9441778594026005E-7"/>
    <n v="1851.4121044385556"/>
    <n v="463.1"/>
    <m/>
    <n v="62370.839126515843"/>
    <m/>
    <m/>
    <n v="42.630121590070623"/>
    <m/>
    <m/>
    <n v="51.917287970897867"/>
    <n v="51.88"/>
    <n v="7.1873498261121327E-4"/>
    <n v="63.453464273766897"/>
    <n v="63.385199999999998"/>
    <n v="1.0769749683980923E-3"/>
    <n v="1536.0848460537984"/>
    <n v="1543.008"/>
    <n v="-4.4867907011509889E-3"/>
    <n v="11.165996764919964"/>
    <m/>
    <m/>
    <n v="4775327.877973713"/>
    <m/>
    <m/>
    <n v="2584"/>
    <n v="0.84984520123839014"/>
    <n v="13774.704884716057"/>
    <n v="684992.5"/>
    <m/>
    <n v="-0.97989072159955615"/>
    <n v="43.777655653570775"/>
    <m/>
    <n v="43.686999999999998"/>
    <n v="2.0751173935216194E-3"/>
    <n v="44.523336703042844"/>
    <n v="44.57"/>
    <n v="-1.046966501170199E-3"/>
    <n v="749092.28034800326"/>
    <m/>
    <m/>
    <n v="45.320038766256999"/>
    <m/>
    <m/>
    <m/>
    <m/>
  </r>
  <r>
    <x v="2578"/>
    <n v="12.13"/>
    <n v="13.38"/>
    <n v="782.32929999999999"/>
    <n v="697.56420000000003"/>
    <n v="673.64"/>
    <n v="7622.39"/>
    <n v="30966.73"/>
    <n v="27614.15"/>
    <n v="6.9441778594026005E-7"/>
    <n v="1915.9154394539903"/>
    <n v="479.23"/>
    <m/>
    <n v="65632.019103389102"/>
    <m/>
    <m/>
    <n v="41.885888536648487"/>
    <m/>
    <m/>
    <n v="52.335681238303906"/>
    <n v="52.32"/>
    <n v="2.9971785749061119E-4"/>
    <n v="63.964256209925608"/>
    <n v="63.894399999999997"/>
    <n v="1.0933072370287178E-3"/>
    <n v="1589.5942283825557"/>
    <n v="1596.8720000000001"/>
    <n v="-4.5575172070425607E-3"/>
    <n v="10.754453807508707"/>
    <m/>
    <m/>
    <n v="5126444.906716601"/>
    <m/>
    <m/>
    <n v="2585"/>
    <n v="0.90657698056801195"/>
    <n v="14734.709775480487"/>
    <n v="732865"/>
    <m/>
    <n v="-0.97989437375849509"/>
    <n v="42.249393681451018"/>
    <m/>
    <n v="42.168900000000001"/>
    <n v="1.9088399614648477E-3"/>
    <n v="42.969485168765161"/>
    <n v="43.08"/>
    <n v="-2.5653396294066377E-3"/>
    <n v="801290.34272751736"/>
    <m/>
    <m/>
    <n v="44.952111243496304"/>
    <m/>
    <m/>
    <m/>
    <m/>
  </r>
  <r>
    <x v="2579"/>
    <n v="11.59"/>
    <n v="13.11"/>
    <n v="757.45230000000004"/>
    <n v="675.38210000000004"/>
    <n v="695.79"/>
    <n v="7371.8"/>
    <n v="30514.560000000001"/>
    <n v="27210.91"/>
    <n v="6.9441778594026005E-7"/>
    <n v="1854.9467218476234"/>
    <n v="463.98"/>
    <m/>
    <n v="62500.834781202044"/>
    <m/>
    <m/>
    <n v="42.550753393253586"/>
    <m/>
    <m/>
    <n v="51.570228588300971"/>
    <n v="51.56"/>
    <n v="1.9838224012747041E-4"/>
    <n v="63.028164799033711"/>
    <n v="62.951999999999998"/>
    <n v="1.2098868826044828E-3"/>
    <n v="1539.0018642073776"/>
    <n v="1545.992"/>
    <n v="-4.5214566392467459E-3"/>
    <n v="11.107463030726839"/>
    <m/>
    <m/>
    <n v="4789011.0896708993"/>
    <m/>
    <m/>
    <n v="2586"/>
    <n v="0.88405797101449279"/>
    <n v="13797.135927732039"/>
    <n v="686410"/>
    <m/>
    <n v="-0.97989957033299047"/>
    <n v="43.590867302404789"/>
    <m/>
    <n v="43.512450000000001"/>
    <n v="1.8021808104298209E-3"/>
    <n v="44.334278564461847"/>
    <n v="44.37"/>
    <n v="-8.0508080996510856E-4"/>
    <n v="750295.89341453952"/>
    <m/>
    <m/>
    <n v="45.606876349710717"/>
    <m/>
    <m/>
    <m/>
    <m/>
  </r>
  <r>
    <x v="2580"/>
    <n v="11.63"/>
    <n v="13.07"/>
    <n v="761.45479999999998"/>
    <n v="678.95050000000003"/>
    <n v="690.61"/>
    <n v="7426.6"/>
    <n v="30250.46"/>
    <n v="26975.38"/>
    <n v="6.9441778594026005E-7"/>
    <n v="1864.7030899983408"/>
    <n v="466.43"/>
    <m/>
    <n v="62995.56804143708"/>
    <m/>
    <m/>
    <n v="42.43723979255472"/>
    <m/>
    <m/>
    <n v="51.122647620707156"/>
    <n v="51.12"/>
    <n v="5.1792267354411337E-5"/>
    <n v="62.480583394334211"/>
    <n v="62.404000000000003"/>
    <n v="1.2272193182201185E-3"/>
    <n v="1547.0887165389104"/>
    <n v="1553.9760000000001"/>
    <n v="-4.4320397876734807E-3"/>
    <n v="11.024166370586437"/>
    <m/>
    <m/>
    <n v="4859841.3833895605"/>
    <m/>
    <m/>
    <n v="2587"/>
    <n v="0.88982402448355014"/>
    <n v="13942.46116840001"/>
    <n v="693517.5"/>
    <m/>
    <n v="-0.97989602112650365"/>
    <n v="43.358534217063038"/>
    <m/>
    <n v="43.281149999999997"/>
    <n v="1.7879427201690223E-3"/>
    <n v="44.098436704386422"/>
    <n v="44.14"/>
    <n v="-9.4162427760713374E-4"/>
    <n v="758190.56224326708"/>
    <m/>
    <m/>
    <n v="45.999967185415649"/>
    <m/>
    <m/>
    <m/>
    <m/>
  </r>
  <r>
    <x v="2581"/>
    <n v="11.26"/>
    <n v="12.82"/>
    <n v="755.62630000000001"/>
    <n v="673.75310000000002"/>
    <n v="696.86"/>
    <n v="7359.38"/>
    <n v="30345.59"/>
    <n v="27060.19"/>
    <n v="6.9441778594026005E-7"/>
    <n v="1850.3847366905693"/>
    <n v="462.85"/>
    <m/>
    <n v="62271.61957937137"/>
    <m/>
    <m/>
    <n v="42.598560629491317"/>
    <m/>
    <m/>
    <n v="51.282164867892263"/>
    <n v="51.28"/>
    <n v="4.2216612563539258E-5"/>
    <n v="62.674982558354252"/>
    <n v="62.597200000000001"/>
    <n v="1.24258846009484E-3"/>
    <n v="1535.2015105147793"/>
    <n v="1542.008"/>
    <n v="-4.4140429136688697E-3"/>
    <n v="11.123325218328786"/>
    <m/>
    <m/>
    <n v="4771502.6758462749"/>
    <m/>
    <m/>
    <n v="2588"/>
    <n v="0.87831513260530414"/>
    <n v="13728.538046176918"/>
    <n v="682810"/>
    <m/>
    <n v="-0.97989405830878729"/>
    <n v="43.688411065340048"/>
    <m/>
    <n v="43.610149999999997"/>
    <n v="1.7945607923854912E-3"/>
    <n v="44.434399774064524"/>
    <n v="44.64"/>
    <n v="-4.605739828303701E-3"/>
    <n v="746549.35778850107"/>
    <m/>
    <m/>
    <n v="45.853680125918274"/>
    <m/>
    <m/>
    <m/>
    <m/>
  </r>
  <r>
    <x v="2582"/>
    <n v="11.57"/>
    <n v="13.01"/>
    <n v="745.23289999999997"/>
    <n v="664.48440000000005"/>
    <n v="703.83"/>
    <n v="7285.83"/>
    <n v="29947.57"/>
    <n v="26705.21"/>
    <n v="1.1111556939003009E-6"/>
    <n v="1824.7997898908911"/>
    <n v="456.45"/>
    <m/>
    <n v="60984.876010580694"/>
    <m/>
    <m/>
    <n v="42.888222010376019"/>
    <m/>
    <m/>
    <n v="50.605833723763361"/>
    <n v="50.6"/>
    <n v="1.1529098346563238E-4"/>
    <n v="61.8467459169512"/>
    <n v="61.770400000000002"/>
    <n v="1.2359628066387351E-3"/>
    <n v="1513.9513563534126"/>
    <n v="1520.6079999999999"/>
    <n v="-4.3776197722144028E-3"/>
    <n v="11.232734138187542"/>
    <m/>
    <m/>
    <n v="4675061.0362014612"/>
    <m/>
    <m/>
    <n v="2589"/>
    <n v="0.88931591083781714"/>
    <n v="13349.466330436902"/>
    <n v="663892.5"/>
    <m/>
    <n v="-0.97989212661622638"/>
    <n v="44.283236567454288"/>
    <m/>
    <n v="44.204749999999997"/>
    <n v="1.7755233872895904E-3"/>
    <n v="45.040771606295039"/>
    <n v="45.16"/>
    <n v="-2.6401327215447301E-3"/>
    <n v="725913.03338257666"/>
    <m/>
    <m/>
    <n v="46.450196622946464"/>
    <m/>
    <m/>
    <m/>
    <m/>
  </r>
  <r>
    <x v="2583"/>
    <n v="11.15"/>
    <n v="12.74"/>
    <n v="726.34780000000001"/>
    <n v="647.64480000000003"/>
    <n v="725.02"/>
    <n v="7066.51"/>
    <n v="29536.98"/>
    <n v="26339.040000000001"/>
    <n v="1.1111556939003009E-6"/>
    <n v="1778.5137960180255"/>
    <n v="444.87"/>
    <m/>
    <n v="58666.062826643189"/>
    <m/>
    <m/>
    <n v="43.430535885200563"/>
    <m/>
    <m/>
    <n v="49.910795814548038"/>
    <n v="49.88"/>
    <n v="6.1739804627181094E-4"/>
    <n v="60.996778317065647"/>
    <n v="60.920400000000001"/>
    <n v="1.25373958584718E-3"/>
    <n v="1475.541814303702"/>
    <n v="1482.0239999999999"/>
    <n v="-4.3738736324768768E-3"/>
    <n v="11.570280693711217"/>
    <m/>
    <m/>
    <n v="4393266.5291410256"/>
    <m/>
    <m/>
    <n v="2590"/>
    <n v="0.8751962323390895"/>
    <n v="12672.425425246069"/>
    <n v="630115"/>
    <m/>
    <n v="-0.97988871011601686"/>
    <n v="45.403363322942141"/>
    <m/>
    <n v="45.321100000000001"/>
    <n v="1.8151219397177787E-3"/>
    <n v="46.18055406631747"/>
    <m/>
    <e v="#DIV/0!"/>
    <n v="689089.95453651669"/>
    <m/>
    <m/>
    <n v="47.08541186914178"/>
    <m/>
    <m/>
    <m/>
    <m/>
  </r>
  <r>
    <x v="2584"/>
    <n v="10.82"/>
    <n v="12.49"/>
    <n v="717.70159999999998"/>
    <n v="639.93470000000002"/>
    <n v="730.74"/>
    <n v="7010.7"/>
    <n v="29206.81"/>
    <n v="26044.59"/>
    <n v="1.1111556939003009E-6"/>
    <n v="1757.3001154780322"/>
    <n v="439.56"/>
    <m/>
    <n v="57617.896232970947"/>
    <m/>
    <m/>
    <n v="43.687915304414801"/>
    <m/>
    <m/>
    <n v="49.351680013660491"/>
    <n v="49.32"/>
    <n v="6.4233604340002692E-4"/>
    <n v="60.312936942870628"/>
    <n v="60.236800000000002"/>
    <n v="1.2639606166102713E-3"/>
    <n v="1457.9338009136891"/>
    <n v="1464.3040000000001"/>
    <n v="-4.3503255378056771E-3"/>
    <n v="11.660924710688919"/>
    <m/>
    <m/>
    <n v="4323542.7774212928"/>
    <m/>
    <m/>
    <n v="2591"/>
    <n v="0.86629303442754202"/>
    <n v="12370.282457571806"/>
    <n v="614957.5"/>
    <m/>
    <n v="-0.97988432947387127"/>
    <n v="45.941742705427714"/>
    <m/>
    <n v="45.856400000000001"/>
    <n v="1.8610860300354304E-3"/>
    <n v="46.728649165812314"/>
    <m/>
    <e v="#DIV/0!"/>
    <n v="672653.29815741035"/>
    <m/>
    <m/>
    <n v="47.61008210540809"/>
    <m/>
    <m/>
    <m/>
    <m/>
  </r>
  <r>
    <x v="2585"/>
    <n v="10.32"/>
    <n v="12.24"/>
    <n v="710.75199999999995"/>
    <n v="633.73739999999998"/>
    <n v="738.35"/>
    <n v="6937.67"/>
    <n v="28936.92"/>
    <n v="25803.89"/>
    <n v="1.1111556939003009E-6"/>
    <n v="1740.2415105334521"/>
    <n v="435.3"/>
    <m/>
    <n v="56780.370918852721"/>
    <m/>
    <m/>
    <n v="43.898315485312615"/>
    <m/>
    <m/>
    <n v="48.89444600787391"/>
    <n v="48.88"/>
    <n v="2.9554025928613115E-4"/>
    <n v="59.753616888866169"/>
    <n v="59.6768"/>
    <n v="1.2872152807483772E-3"/>
    <n v="1443.7732428962286"/>
    <n v="1450.16"/>
    <n v="-4.4041740937355023E-3"/>
    <n v="11.781717146832436"/>
    <m/>
    <m/>
    <n v="4233144.2175315153"/>
    <m/>
    <m/>
    <n v="2592"/>
    <n v="0.84313725490196079"/>
    <n v="12130.279375535514"/>
    <n v="603015"/>
    <m/>
    <n v="-0.9798839508543975"/>
    <n v="46.384494441769945"/>
    <m/>
    <n v="46.298400000000001"/>
    <n v="1.859555444031491E-3"/>
    <n v="47.17948935883016"/>
    <m/>
    <e v="#DIV/0!"/>
    <n v="659595.90100518917"/>
    <m/>
    <m/>
    <n v="48.048363184039999"/>
    <m/>
    <m/>
    <m/>
    <m/>
  </r>
  <r>
    <x v="2586"/>
    <n v="11.33"/>
    <n v="12.87"/>
    <n v="727.15480000000002"/>
    <n v="648.36"/>
    <n v="722.68"/>
    <n v="7084.91"/>
    <n v="29408.09"/>
    <n v="26223.93"/>
    <n v="8.3332864653229421E-7"/>
    <n v="1780.2293201946418"/>
    <n v="445.3"/>
    <m/>
    <n v="58743.308606662438"/>
    <m/>
    <m/>
    <n v="43.387352179230589"/>
    <m/>
    <m/>
    <n v="49.685731241956375"/>
    <n v="49.68"/>
    <n v="1.1536316337301677E-4"/>
    <n v="60.718479274936193"/>
    <n v="60.641599999999997"/>
    <n v="1.2677646192744696E-3"/>
    <n v="1476.9163229791477"/>
    <n v="1483.376"/>
    <n v="-4.3547131818583162E-3"/>
    <n v="11.529146514120834"/>
    <m/>
    <m/>
    <n v="4411482.2424513763"/>
    <m/>
    <m/>
    <n v="2593"/>
    <n v="0.88034188034188043"/>
    <n v="12688.347214874271"/>
    <n v="630660"/>
    <m/>
    <n v="-0.9798808435371289"/>
    <n v="45.305795895618019"/>
    <m/>
    <n v="45.219650000000001"/>
    <n v="1.9050544534957581E-3"/>
    <n v="46.08427522328941"/>
    <m/>
    <e v="#DIV/0!"/>
    <n v="689911.93306556414"/>
    <m/>
    <m/>
    <n v="47.259389073803213"/>
    <m/>
    <m/>
    <m/>
    <m/>
  </r>
  <r>
    <x v="2587"/>
    <n v="11.98"/>
    <n v="13.21"/>
    <n v="733.601"/>
    <n v="654.10720000000003"/>
    <n v="710.5"/>
    <n v="7204.33"/>
    <n v="29408.11"/>
    <n v="26223.93"/>
    <n v="8.3332864653229421E-7"/>
    <n v="1795.9671931324783"/>
    <n v="449.23"/>
    <m/>
    <n v="59523.807469651052"/>
    <m/>
    <m/>
    <n v="43.193930596933292"/>
    <m/>
    <m/>
    <n v="49.684553516560911"/>
    <n v="49.68"/>
    <n v="9.1656935606199141E-5"/>
    <n v="60.716499390510904"/>
    <n v="60.638399999999997"/>
    <n v="1.2879526918736506E-3"/>
    <n v="1489.9651580063796"/>
    <n v="1496.52"/>
    <n v="-4.3800563932459013E-3"/>
    <n v="11.33421396916529"/>
    <m/>
    <m/>
    <n v="4559850.7686164137"/>
    <m/>
    <m/>
    <n v="2594"/>
    <n v="0.906888720666162"/>
    <n v="12912.856434652156"/>
    <n v="641925"/>
    <m/>
    <n v="-0.97988416647637633"/>
    <n v="44.902104322077413"/>
    <m/>
    <n v="44.816650000000003"/>
    <n v="1.9067538978796428E-3"/>
    <n v="45.674123157808431"/>
    <m/>
    <e v="#DIV/0!"/>
    <n v="702111.82769552502"/>
    <m/>
    <m/>
    <n v="47.257680506399105"/>
    <m/>
    <m/>
    <m/>
    <m/>
  </r>
  <r>
    <x v="2588"/>
    <n v="11.65"/>
    <n v="12.99"/>
    <n v="720.89660000000003"/>
    <n v="642.77890000000002"/>
    <n v="726.63"/>
    <n v="7040.79"/>
    <n v="29095.3"/>
    <n v="25944.97"/>
    <n v="8.3332864653229421E-7"/>
    <n v="1764.8218495905826"/>
    <n v="441.44"/>
    <m/>
    <n v="57976.937213221245"/>
    <m/>
    <m/>
    <n v="43.566828449387479"/>
    <m/>
    <m/>
    <n v="49.154867190408154"/>
    <n v="49.12"/>
    <n v="7.0983693827675332E-4"/>
    <n v="60.068666768780183"/>
    <n v="59.991199999999999"/>
    <n v="1.2913022039928723E-3"/>
    <n v="1464.1187476687778"/>
    <n v="1470.3920000000001"/>
    <n v="-4.2663808910972101E-3"/>
    <n v="11.590891795642243"/>
    <m/>
    <m/>
    <n v="4352499.8496409273"/>
    <m/>
    <m/>
    <n v="2595"/>
    <n v="0.89684372594303308"/>
    <n v="12465.1680495824"/>
    <n v="619532.5"/>
    <m/>
    <n v="-0.97987971890161951"/>
    <n v="45.677623782156488"/>
    <m/>
    <n v="45.589750000000002"/>
    <n v="1.9274898887684522E-3"/>
    <n v="46.463460693694486"/>
    <m/>
    <e v="#DIV/0!"/>
    <n v="677762.39509309572"/>
    <m/>
    <m/>
    <n v="47.758662709187718"/>
    <m/>
    <m/>
    <m/>
    <m/>
  </r>
  <r>
    <x v="2589"/>
    <n v="12.59"/>
    <n v="13.65"/>
    <n v="752.20809999999994"/>
    <n v="670.69690000000003"/>
    <n v="698.75"/>
    <n v="7310.96"/>
    <n v="29327.03"/>
    <n v="26151.59"/>
    <n v="8.3332864653229421E-7"/>
    <n v="1841.4304087671801"/>
    <n v="460.61"/>
    <m/>
    <n v="61753.538420670877"/>
    <m/>
    <m/>
    <n v="42.619593876506748"/>
    <m/>
    <m/>
    <n v="49.545153829630067"/>
    <n v="49.52"/>
    <n v="5.0795294083316733E-4"/>
    <n v="60.545069191298516"/>
    <n v="60.466000000000001"/>
    <n v="1.3076636671602859E-3"/>
    <n v="1527.6662886045729"/>
    <n v="1534.4880000000001"/>
    <n v="-4.4455944884724818E-3"/>
    <n v="11.145551180037502"/>
    <m/>
    <m/>
    <n v="4686172.14816231"/>
    <m/>
    <m/>
    <n v="2596"/>
    <n v="0.92234432234432229"/>
    <n v="13547.517927089171"/>
    <n v="673400"/>
    <m/>
    <n v="-0.97988191576018835"/>
    <n v="43.691659421520534"/>
    <m/>
    <n v="43.61645"/>
    <n v="1.7243361511662947E-3"/>
    <n v="44.443793068937161"/>
    <m/>
    <e v="#DIV/0!"/>
    <n v="736604.60522936564"/>
    <m/>
    <m/>
    <n v="47.376610420136878"/>
    <m/>
    <m/>
    <m/>
    <m/>
  </r>
  <r>
    <x v="2590"/>
    <n v="12.08"/>
    <n v="13.28"/>
    <n v="741.93510000000003"/>
    <n v="661.53660000000002"/>
    <n v="709.11"/>
    <n v="7202.57"/>
    <n v="29108.880000000001"/>
    <n v="25957.040000000001"/>
    <n v="8.3332864653229421E-7"/>
    <n v="1816.237476194302"/>
    <n v="454.3"/>
    <m/>
    <n v="60487.824461808217"/>
    <m/>
    <m/>
    <n v="42.909523744268419"/>
    <m/>
    <m/>
    <n v="49.175411602867101"/>
    <n v="49.16"/>
    <n v="3.134988378175052E-4"/>
    <n v="60.092702449501253"/>
    <n v="60.013599999999997"/>
    <n v="1.3180753945982726E-3"/>
    <n v="1506.758254342981"/>
    <n v="1513.44"/>
    <n v="-4.4149392490082651E-3"/>
    <n v="11.310180655553951"/>
    <m/>
    <m/>
    <n v="4546874.3748412356"/>
    <m/>
    <m/>
    <n v="2597"/>
    <n v="0.90963855421686757"/>
    <n v="13177.013026721736"/>
    <n v="655020"/>
    <m/>
    <n v="-0.97988303711837543"/>
    <n v="44.28633226057805"/>
    <m/>
    <n v="44.2121"/>
    <n v="1.6790032723632553E-3"/>
    <n v="45.04917248836594"/>
    <m/>
    <e v="#DIV/0!"/>
    <n v="716451.89381203498"/>
    <m/>
    <m/>
    <n v="47.727334553885505"/>
    <m/>
    <m/>
    <m/>
    <m/>
  </r>
  <r>
    <x v="2591"/>
    <n v="11.82"/>
    <n v="12.93"/>
    <n v="715.64089999999999"/>
    <n v="638.09010000000001"/>
    <n v="728.61"/>
    <n v="7004.5"/>
    <n v="28511.279999999999"/>
    <n v="25424.09"/>
    <n v="6.9441778594026005E-7"/>
    <n v="1751.7418235778739"/>
    <n v="438.17"/>
    <m/>
    <n v="57270.418848488785"/>
    <m/>
    <m/>
    <n v="43.666524031543858"/>
    <m/>
    <m/>
    <n v="48.162326088126335"/>
    <n v="48.16"/>
    <n v="4.8299172058507978E-5"/>
    <n v="58.853132580318615"/>
    <n v="58.776000000000003"/>
    <n v="1.3123142153024236E-3"/>
    <n v="1453.2295769243456"/>
    <n v="1459.6079999999999"/>
    <n v="-4.3699562318474383E-3"/>
    <n v="11.619292019980906"/>
    <m/>
    <m/>
    <n v="4295815.4225195833"/>
    <m/>
    <m/>
    <n v="2598"/>
    <n v="0.91415313225058004"/>
    <n v="12241.723223040823"/>
    <n v="608430"/>
    <m/>
    <n v="-0.97987981653922251"/>
    <n v="45.849542887690809"/>
    <m/>
    <n v="45.759250000000002"/>
    <n v="1.9732160752374828E-3"/>
    <n v="46.640768065884167"/>
    <m/>
    <e v="#DIV/0!"/>
    <n v="665577.34045266896"/>
    <m/>
    <m/>
    <n v="48.701969444048004"/>
    <m/>
    <m/>
    <m/>
    <m/>
  </r>
  <r>
    <x v="2592"/>
    <n v="11.96"/>
    <n v="13.16"/>
    <n v="729.41800000000001"/>
    <n v="650.37379999999996"/>
    <n v="714.01"/>
    <n v="7144.86"/>
    <n v="28606.09"/>
    <n v="25508.61"/>
    <n v="6.9441778594026005E-7"/>
    <n v="1785.421796497995"/>
    <n v="446.59"/>
    <m/>
    <n v="58923.599846540201"/>
    <m/>
    <m/>
    <n v="43.245092220864365"/>
    <m/>
    <m/>
    <n v="48.321304430374077"/>
    <n v="48.32"/>
    <n v="2.6995661715156771E-5"/>
    <n v="59.04687427744652"/>
    <n v="58.969200000000001"/>
    <n v="1.3172008005284397E-3"/>
    <n v="1481.1626965964826"/>
    <n v="1487.576"/>
    <n v="-4.3112442009802798E-3"/>
    <n v="11.385838931548562"/>
    <m/>
    <m/>
    <n v="4467638.9171124008"/>
    <m/>
    <m/>
    <n v="2599"/>
    <n v="0.90881458966565354"/>
    <n v="12712.619018905762"/>
    <n v="631765"/>
    <m/>
    <n v="-0.97987761427286135"/>
    <n v="44.964811384484335"/>
    <m/>
    <n v="44.871600000000001"/>
    <n v="2.0772913041731123E-3"/>
    <n v="45.741239153749049"/>
    <m/>
    <e v="#DIV/0!"/>
    <n v="691172.2731404783"/>
    <m/>
    <m/>
    <n v="48.538302709158536"/>
    <m/>
    <m/>
    <m/>
    <m/>
  </r>
  <r>
    <x v="2593"/>
    <n v="11"/>
    <n v="12.63"/>
    <n v="712.58579999999995"/>
    <n v="635.36519999999996"/>
    <n v="729.92"/>
    <n v="6985.6"/>
    <n v="28730.080000000002"/>
    <n v="25619.16"/>
    <n v="6.9441778594026005E-7"/>
    <n v="1744.1785050727813"/>
    <n v="436.28"/>
    <m/>
    <n v="56883.394866779294"/>
    <m/>
    <m/>
    <n v="43.742934640291899"/>
    <m/>
    <m/>
    <n v="48.529564540326042"/>
    <n v="48.52"/>
    <n v="1.9712572807173423E-4"/>
    <n v="59.300832508826666"/>
    <n v="59.224800000000002"/>
    <n v="1.2837951133084502E-3"/>
    <n v="1446.9404530336947"/>
    <n v="1453.288"/>
    <n v="-4.3677144284582914E-3"/>
    <n v="11.638907255177369"/>
    <m/>
    <m/>
    <n v="4268145.1299035465"/>
    <m/>
    <m/>
    <n v="2600"/>
    <n v="0.87094220110847187"/>
    <n v="12125.475153261521"/>
    <n v="602610"/>
    <m/>
    <n v="-0.97987840368851908"/>
    <n v="46.00031648949183"/>
    <m/>
    <n v="45.905250000000002"/>
    <n v="2.0709284775015657E-3"/>
    <n v="46.795106027548812"/>
    <m/>
    <e v="#DIV/0!"/>
    <n v="659242.72506938339"/>
    <m/>
    <m/>
    <n v="48.326192005107949"/>
    <m/>
    <m/>
    <m/>
    <m/>
  </r>
  <r>
    <x v="2594"/>
    <n v="14.54"/>
    <n v="14.97"/>
    <n v="767.75350000000003"/>
    <n v="684.55409999999995"/>
    <n v="656.93"/>
    <n v="7684.2"/>
    <n v="29159.7"/>
    <n v="26002.240000000002"/>
    <n v="6.9441778594026005E-7"/>
    <n v="1879.1652877277072"/>
    <n v="470.04"/>
    <m/>
    <n v="63488.510511220433"/>
    <m/>
    <m/>
    <n v="42.048588159930901"/>
    <m/>
    <m/>
    <n v="49.254058386350984"/>
    <n v="49.24"/>
    <n v="2.8550744010935603E-4"/>
    <n v="60.185593804475829"/>
    <n v="60.108400000000003"/>
    <n v="1.2842432085335975E-3"/>
    <n v="1558.9152907414339"/>
    <n v="1565.768"/>
    <n v="-4.3765802204197568E-3"/>
    <n v="10.474474445315742"/>
    <m/>
    <m/>
    <n v="5121432.9347433606"/>
    <m/>
    <m/>
    <n v="2601"/>
    <n v="0.97127588510354035"/>
    <n v="14002.470861256563"/>
    <n v="695927.5"/>
    <m/>
    <n v="-0.97987941148861546"/>
    <n v="42.437073115352391"/>
    <m/>
    <n v="42.349400000000003"/>
    <n v="2.070232762503954E-3"/>
    <n v="43.17074119948726"/>
    <m/>
    <e v="#DIV/0!"/>
    <n v="761283.7532873915"/>
    <m/>
    <m/>
    <n v="47.601849056500882"/>
    <m/>
    <m/>
    <m/>
    <m/>
  </r>
  <r>
    <x v="2595"/>
    <n v="12.06"/>
    <n v="13.36"/>
    <n v="729.32169999999996"/>
    <n v="650.28650000000005"/>
    <n v="705.77"/>
    <n v="7112.84"/>
    <n v="28610.68"/>
    <n v="25512.65"/>
    <n v="6.9441778594026005E-7"/>
    <n v="1785.0554952398766"/>
    <n v="446.51"/>
    <m/>
    <n v="58720.759089213003"/>
    <m/>
    <m/>
    <n v="43.099906327238983"/>
    <m/>
    <m/>
    <n v="48.325522624399021"/>
    <n v="48.32"/>
    <n v="1.1429272348961739E-4"/>
    <n v="59.05045131530494"/>
    <n v="58.980400000000003"/>
    <n v="1.1877049885204993E-3"/>
    <n v="1480.8360738531183"/>
    <n v="1487.376"/>
    <n v="-4.3969555424329121E-3"/>
    <n v="11.252591230345821"/>
    <m/>
    <m/>
    <n v="4359490.8349266248"/>
    <m/>
    <m/>
    <n v="2602"/>
    <n v="0.90269461077844315"/>
    <n v="12600.167057706283"/>
    <n v="626365"/>
    <m/>
    <n v="-0.97988366677942373"/>
    <n v="44.559324490881089"/>
    <m/>
    <n v="44.480899999999998"/>
    <n v="1.7631048580646347E-3"/>
    <n v="45.330149022793229"/>
    <m/>
    <e v="#DIV/0!"/>
    <n v="685036.1514888471"/>
    <m/>
    <m/>
    <n v="48.496372875736803"/>
    <m/>
    <m/>
    <m/>
    <m/>
  </r>
  <r>
    <x v="2596"/>
    <n v="12.81"/>
    <n v="13.8"/>
    <n v="750.61649999999997"/>
    <n v="669.2722"/>
    <n v="686.45"/>
    <n v="7307.54"/>
    <n v="28826.85"/>
    <n v="25705.360000000001"/>
    <n v="6.9441778594026005E-7"/>
    <n v="1837.0413173050929"/>
    <n v="459.5"/>
    <m/>
    <n v="61290.604067220331"/>
    <m/>
    <m/>
    <n v="42.467419915408854"/>
    <m/>
    <m/>
    <n v="48.687087833482813"/>
    <n v="48.68"/>
    <n v="1.4560052347611929E-4"/>
    <n v="59.490669829945858"/>
    <n v="59.421599999999998"/>
    <n v="1.1623690702684542E-3"/>
    <n v="1523.9388910538432"/>
    <n v="1531.008"/>
    <n v="-4.6172906648148659E-3"/>
    <n v="10.942759772899361"/>
    <m/>
    <m/>
    <n v="4597105.2358581871"/>
    <m/>
    <m/>
    <n v="2603"/>
    <n v="0.92826086956521736"/>
    <n v="13334.565346406891"/>
    <n v="662855"/>
    <m/>
    <n v="-0.97988313379787906"/>
    <n v="43.252330843943618"/>
    <m/>
    <n v="43.183199999999999"/>
    <n v="1.6008735791608331E-3"/>
    <n v="44.00190341520323"/>
    <m/>
    <e v="#DIV/0!"/>
    <n v="724939.83408542199"/>
    <m/>
    <m/>
    <n v="48.124815145518177"/>
    <m/>
    <m/>
    <m/>
    <m/>
  </r>
  <r>
    <x v="2597"/>
    <n v="12.24"/>
    <n v="13.5"/>
    <n v="729.69240000000002"/>
    <n v="650.61509999999998"/>
    <n v="703.54"/>
    <n v="7125.61"/>
    <n v="28677.64"/>
    <n v="25572.29"/>
    <n v="6.9441778594026005E-7"/>
    <n v="1785.7886179781306"/>
    <n v="446.69"/>
    <m/>
    <n v="58727.171297354616"/>
    <m/>
    <m/>
    <n v="43.058224944376008"/>
    <m/>
    <m/>
    <n v="48.433898690206078"/>
    <n v="48.4"/>
    <n v="7.0038616128265119E-4"/>
    <n v="59.180771476715016"/>
    <n v="59.111600000000003"/>
    <n v="1.1701844767357805E-3"/>
    <n v="1481.4138872967283"/>
    <n v="1488.4480000000001"/>
    <n v="-4.7258034565345053E-3"/>
    <n v="11.214578433589281"/>
    <m/>
    <m/>
    <n v="4367871.6030237861"/>
    <m/>
    <m/>
    <n v="2604"/>
    <n v="0.90666666666666673"/>
    <n v="12590.69370085214"/>
    <n v="625982.5"/>
    <m/>
    <n v="-0.97988650848729453"/>
    <n v="44.455992423841224"/>
    <m/>
    <n v="44.393000000000001"/>
    <n v="1.4189719965134184E-3"/>
    <n v="45.226889825341871"/>
    <m/>
    <e v="#DIV/0!"/>
    <n v="684491.50547157903"/>
    <m/>
    <m/>
    <n v="48.372189284413906"/>
    <m/>
    <m/>
    <m/>
    <m/>
  </r>
  <r>
    <x v="2598"/>
    <n v="11.52"/>
    <n v="13.38"/>
    <n v="733.58019999999999"/>
    <n v="654.08109999999999"/>
    <n v="694.96"/>
    <n v="7212.58"/>
    <n v="28954.77"/>
    <n v="25819.39"/>
    <n v="6.9441778594026005E-7"/>
    <n v="1795.2595211364362"/>
    <n v="449.06"/>
    <m/>
    <n v="59195.886594955678"/>
    <m/>
    <m/>
    <n v="42.94241591719976"/>
    <m/>
    <m/>
    <n v="48.900753390333463"/>
    <n v="48.88"/>
    <n v="4.2457836197740129E-4"/>
    <n v="59.750683317094143"/>
    <n v="59.6828"/>
    <n v="1.1374016817935484E-3"/>
    <n v="1489.2629307677289"/>
    <n v="1496.36"/>
    <n v="-4.7428888985745488E-3"/>
    <n v="11.077204390738915"/>
    <m/>
    <m/>
    <n v="4474152.9178477786"/>
    <m/>
    <m/>
    <n v="2605"/>
    <n v="0.86098654708520173"/>
    <n v="12724.412851617602"/>
    <n v="632495"/>
    <m/>
    <n v="-0.97988219218868511"/>
    <n v="44.217103983812784"/>
    <m/>
    <n v="44.147950000000002"/>
    <n v="1.5664143819311693E-3"/>
    <n v="44.984321507116618"/>
    <m/>
    <e v="#DIV/0!"/>
    <n v="691753.65068883391"/>
    <m/>
    <m/>
    <n v="47.90303979504133"/>
    <m/>
    <m/>
    <m/>
    <m/>
  </r>
  <r>
    <x v="2599"/>
    <n v="11.84"/>
    <n v="13.45"/>
    <n v="742.55520000000001"/>
    <n v="662.08299999999997"/>
    <n v="700.27"/>
    <n v="7157.48"/>
    <n v="29070.400000000001"/>
    <n v="25922.48"/>
    <n v="6.9441778594026005E-7"/>
    <n v="1817.1793452825736"/>
    <n v="454.54"/>
    <m/>
    <n v="60281.594861089514"/>
    <m/>
    <m/>
    <n v="42.678630524069035"/>
    <m/>
    <m/>
    <n v="49.094839936690079"/>
    <n v="49.08"/>
    <n v="3.0236219824941735E-4"/>
    <n v="59.987298963398025"/>
    <n v="59.918799999999997"/>
    <n v="1.1431965159187651E-3"/>
    <n v="1507.4389156897773"/>
    <n v="1514.7760000000001"/>
    <n v="-4.8436761014319929E-3"/>
    <n v="11.161230683418166"/>
    <m/>
    <m/>
    <n v="4405457.3973288275"/>
    <m/>
    <m/>
    <n v="2606"/>
    <n v="0.88029739776951677"/>
    <n v="13035.309511299085"/>
    <n v="648022.5"/>
    <m/>
    <n v="-0.9798844800739186"/>
    <n v="43.674126366568984"/>
    <m/>
    <n v="43.608400000000003"/>
    <n v="1.5071950947289636E-3"/>
    <n v="44.43237953990878"/>
    <m/>
    <e v="#DIV/0!"/>
    <n v="708647.66383011558"/>
    <m/>
    <m/>
    <n v="47.710044068087583"/>
    <m/>
    <m/>
    <m/>
    <m/>
  </r>
  <r>
    <x v="2600"/>
    <n v="12.69"/>
    <n v="14"/>
    <n v="758.35950000000003"/>
    <n v="676.17409999999995"/>
    <n v="679.44"/>
    <n v="7370.34"/>
    <n v="29307.48"/>
    <n v="26133.87"/>
    <n v="6.9441778594026005E-7"/>
    <n v="1855.8103388364268"/>
    <n v="464.2"/>
    <m/>
    <n v="62205.456434179279"/>
    <m/>
    <m/>
    <n v="42.223367286916826"/>
    <m/>
    <m/>
    <n v="49.494019874396102"/>
    <n v="49.48"/>
    <n v="2.8334426831255755E-4"/>
    <n v="60.474504731586862"/>
    <n v="60.404800000000002"/>
    <n v="1.1539601420227363E-3"/>
    <n v="1539.4774220864631"/>
    <n v="1547.0719999999999"/>
    <n v="-4.9090009472970708E-3"/>
    <n v="10.828639021391897"/>
    <m/>
    <m/>
    <n v="4667134.2534636874"/>
    <m/>
    <m/>
    <n v="2607"/>
    <n v="0.90642857142857136"/>
    <n v="13589.712034069427"/>
    <n v="675607.5"/>
    <m/>
    <n v="-0.97988519660591478"/>
    <n v="42.742619914058153"/>
    <m/>
    <n v="42.678199999999997"/>
    <n v="1.5094337169363481E-3"/>
    <n v="43.485147829098452"/>
    <m/>
    <e v="#DIV/0!"/>
    <n v="738779.0482504575"/>
    <m/>
    <m/>
    <n v="47.319265691827638"/>
    <m/>
    <m/>
    <m/>
    <m/>
  </r>
  <r>
    <x v="2601"/>
    <n v="12.56"/>
    <n v="13.92"/>
    <n v="750.09169999999995"/>
    <n v="668.80089999999996"/>
    <n v="684.93"/>
    <n v="7310.77"/>
    <n v="29092.86"/>
    <n v="25942.43"/>
    <n v="8.3332864653229421E-7"/>
    <n v="1835.4436208969898"/>
    <n v="459.11"/>
    <m/>
    <n v="61186.236533420873"/>
    <m/>
    <m/>
    <n v="42.450260473380091"/>
    <m/>
    <m/>
    <n v="49.127979010395038"/>
    <n v="49.12"/>
    <n v="1.6243913670677124E-4"/>
    <n v="60.025652459861448"/>
    <n v="59.956800000000001"/>
    <n v="1.1483678225230332E-3"/>
    <n v="1522.5591038631792"/>
    <n v="1530.096"/>
    <n v="-4.925766838695611E-3"/>
    <n v="10.914342078636752"/>
    <m/>
    <m/>
    <n v="4590641.9172583818"/>
    <m/>
    <m/>
    <n v="2608"/>
    <n v="0.90229885057471271"/>
    <n v="13291.995794053266"/>
    <n v="660782.5"/>
    <m/>
    <n v="-0.97988446153756603"/>
    <n v="43.202660834717832"/>
    <m/>
    <n v="43.140050000000002"/>
    <n v="1.451338946473868E-3"/>
    <n v="43.954536663512883"/>
    <m/>
    <e v="#DIV/0!"/>
    <n v="722571.12830428232"/>
    <m/>
    <m/>
    <n v="47.660726732545619"/>
    <m/>
    <m/>
    <m/>
    <m/>
  </r>
  <r>
    <x v="2602"/>
    <n v="13.28"/>
    <n v="14.22"/>
    <n v="754.60230000000001"/>
    <n v="672.82209999999998"/>
    <n v="685.15"/>
    <n v="7308.4"/>
    <n v="29000.99"/>
    <n v="25860.49"/>
    <n v="8.3332864653229421E-7"/>
    <n v="1846.4358502905091"/>
    <n v="461.86"/>
    <m/>
    <n v="61737.472641921755"/>
    <m/>
    <m/>
    <n v="42.321541731870305"/>
    <m/>
    <m/>
    <n v="48.971647589020336"/>
    <n v="48.96"/>
    <n v="2.379001025394345E-4"/>
    <n v="59.83411048079941"/>
    <n v="59.7652"/>
    <n v="1.1530201655713945E-3"/>
    <n v="1531.6695062251097"/>
    <n v="1539.3679999999999"/>
    <n v="-5.0010743206889696E-3"/>
    <n v="10.917249534790798"/>
    <m/>
    <m/>
    <n v="4587316.1187523995"/>
    <m/>
    <m/>
    <n v="2609"/>
    <n v="0.93389592123769327"/>
    <n v="13451.380109976883"/>
    <n v="668550"/>
    <m/>
    <n v="-0.97987976948623601"/>
    <n v="42.94090252171776"/>
    <m/>
    <n v="42.877450000000003"/>
    <n v="1.4798576342052172E-3"/>
    <n v="43.688678205905866"/>
    <m/>
    <e v="#DIV/0!"/>
    <n v="731227.67327701044"/>
    <m/>
    <m/>
    <n v="47.809536152337358"/>
    <m/>
    <m/>
    <m/>
    <m/>
  </r>
  <r>
    <x v="2603"/>
    <n v="13.33"/>
    <n v="14.26"/>
    <n v="760.09090000000003"/>
    <n v="677.71540000000005"/>
    <n v="674.08"/>
    <n v="7426.56"/>
    <n v="29092.79"/>
    <n v="25942.33"/>
    <n v="8.3332864653229421E-7"/>
    <n v="1859.8205517110273"/>
    <n v="465.2"/>
    <m/>
    <n v="62410.380538724756"/>
    <m/>
    <m/>
    <n v="42.166546181394253"/>
    <m/>
    <m/>
    <n v="49.125465008887431"/>
    <n v="49.12"/>
    <n v="1.112583242555143E-4"/>
    <n v="60.021511880579283"/>
    <n v="59.952399999999997"/>
    <n v="1.1527792144983007E-3"/>
    <n v="1542.7646487373354"/>
    <n v="1550.5519999999999"/>
    <n v="-5.022308998772429E-3"/>
    <n v="10.740270492708715"/>
    <m/>
    <m/>
    <n v="4735288.1091573033"/>
    <m/>
    <m/>
    <n v="2610"/>
    <n v="0.93478260869565222"/>
    <n v="13646.57859525566"/>
    <n v="678282.5"/>
    <m/>
    <n v="-0.9798806860043483"/>
    <n v="42.626616520429693"/>
    <m/>
    <n v="42.564100000000003"/>
    <n v="1.4687617130324515E-3"/>
    <n v="43.369371235606557"/>
    <m/>
    <e v="#DIV/0!"/>
    <n v="741830.89919172542"/>
    <m/>
    <m/>
    <n v="47.65651160705422"/>
    <m/>
    <m/>
    <m/>
    <m/>
  </r>
  <r>
    <x v="2604"/>
    <n v="16.95"/>
    <n v="16.38"/>
    <n v="839.60540000000003"/>
    <n v="748.61189999999999"/>
    <n v="613.44000000000005"/>
    <n v="8094.57"/>
    <n v="30369.94"/>
    <n v="27081.16"/>
    <n v="8.3332864653229421E-7"/>
    <n v="2054.3296899634956"/>
    <n v="513.86"/>
    <m/>
    <n v="72202.908627250799"/>
    <m/>
    <m/>
    <n v="39.959963374620465"/>
    <m/>
    <m/>
    <n v="51.280782834642011"/>
    <n v="51.24"/>
    <n v="7.9591792822042429E-4"/>
    <n v="62.654322122439126"/>
    <n v="62.5824"/>
    <n v="1.1492388025886591E-3"/>
    <n v="1704.1058103055902"/>
    <n v="1712.7280000000001"/>
    <n v="-5.0341850512223285E-3"/>
    <n v="9.7735439661713244"/>
    <m/>
    <m/>
    <n v="5586729.3288965002"/>
    <m/>
    <m/>
    <n v="2611"/>
    <n v="1.0347985347985349"/>
    <n v="16501.187551472092"/>
    <n v="820105"/>
    <m/>
    <n v="-0.97987917699383364"/>
    <n v="38.165624980918729"/>
    <m/>
    <n v="38.1098"/>
    <n v="1.464845811805171E-3"/>
    <n v="38.831053118013543"/>
    <m/>
    <e v="#DIV/0!"/>
    <n v="896998.47134994005"/>
    <m/>
    <m/>
    <n v="45.562813790671115"/>
    <m/>
    <m/>
    <m/>
    <m/>
  </r>
  <r>
    <x v="2605"/>
    <n v="17.03"/>
    <n v="16.78"/>
    <n v="879.55079999999998"/>
    <n v="784.22760000000005"/>
    <n v="586.05999999999995"/>
    <n v="8455.9599999999991"/>
    <n v="31239.25"/>
    <n v="27856.31"/>
    <n v="8.3332864653229421E-7"/>
    <n v="2152.014820203322"/>
    <n v="538.29999999999995"/>
    <m/>
    <n v="77354.817653288934"/>
    <m/>
    <m/>
    <n v="39.008387385325953"/>
    <m/>
    <m/>
    <n v="52.747359176703497"/>
    <n v="52.72"/>
    <n v="5.1895251713762747E-4"/>
    <n v="64.44559585132221"/>
    <n v="64.370800000000003"/>
    <n v="1.1619531110722559E-3"/>
    <n v="1785.1284025575196"/>
    <n v="1794.1279999999999"/>
    <n v="-5.0161401207050593E-3"/>
    <n v="9.3368044473818745"/>
    <m/>
    <m/>
    <n v="6085115.8220079076"/>
    <m/>
    <m/>
    <n v="2612"/>
    <n v="1.0148986889153755"/>
    <n v="18070.688120202671"/>
    <n v="897870"/>
    <m/>
    <n v="-0.97987382569837211"/>
    <n v="36.34817744192349"/>
    <m/>
    <n v="36.3048"/>
    <n v="1.194812860103589E-3"/>
    <n v="36.982303339980938"/>
    <m/>
    <e v="#DIV/0!"/>
    <n v="982305.45847219566"/>
    <m/>
    <m/>
    <n v="44.257059266517949"/>
    <m/>
    <m/>
    <m/>
    <m/>
  </r>
  <r>
    <x v="2606"/>
    <n v="15.12"/>
    <n v="15.81"/>
    <n v="829.32730000000004"/>
    <n v="739.44529999999997"/>
    <n v="621.17999999999995"/>
    <n v="7949.16"/>
    <n v="30478.26"/>
    <n v="27177.66"/>
    <n v="6.9441778594026005E-7"/>
    <n v="2028.9835331315585"/>
    <n v="507.52"/>
    <m/>
    <n v="70726.913198410519"/>
    <m/>
    <m/>
    <n v="40.119016326530549"/>
    <m/>
    <m/>
    <n v="51.458665929433998"/>
    <n v="51.44"/>
    <n v="3.6286799055207375E-4"/>
    <n v="62.869418531023349"/>
    <n v="62.796799999999998"/>
    <n v="1.1564049604972926E-3"/>
    <n v="1683.0457028312308"/>
    <n v="1692.1279999999999"/>
    <n v="-5.3673818817306929E-3"/>
    <n v="9.8946913987226264"/>
    <m/>
    <m/>
    <n v="5354480.8000071747"/>
    <m/>
    <m/>
    <n v="2613"/>
    <n v="0.9563567362428842"/>
    <n v="16005.2635278494"/>
    <n v="795540"/>
    <m/>
    <n v="-0.97988125860692188"/>
    <n v="38.418424419353556"/>
    <m/>
    <n v="38.390799999999999"/>
    <n v="7.1955831484515898E-4"/>
    <n v="39.089889854559338"/>
    <m/>
    <e v="#DIV/0!"/>
    <n v="870002.71547082101"/>
    <m/>
    <m/>
    <n v="45.33033717361279"/>
    <m/>
    <m/>
    <m/>
    <m/>
  </r>
  <r>
    <x v="2607"/>
    <n v="16.87"/>
    <n v="17.14"/>
    <n v="884.20100000000002"/>
    <n v="788.37130000000002"/>
    <n v="569.55999999999995"/>
    <n v="8609.77"/>
    <n v="31519.93"/>
    <n v="28106.5"/>
    <n v="6.9441778594026005E-7"/>
    <n v="2163.1815619179379"/>
    <n v="541.09"/>
    <m/>
    <n v="77745.723333294096"/>
    <m/>
    <m/>
    <n v="38.790752996815343"/>
    <m/>
    <m/>
    <n v="53.216095620194615"/>
    <n v="53.2"/>
    <n v="3.0254925177852776E-4"/>
    <n v="65.015972272323964"/>
    <n v="64.930000000000007"/>
    <n v="1.3240762717381394E-3"/>
    <n v="1794.3541714491673"/>
    <n v="1803.92"/>
    <n v="-5.3028008730058307E-3"/>
    <n v="9.0719463471728634"/>
    <m/>
    <m/>
    <n v="6243966.7921688417"/>
    <m/>
    <m/>
    <n v="2614"/>
    <n v="0.98424737456242706"/>
    <n v="18122.655369896645"/>
    <n v="900550"/>
    <m/>
    <n v="-0.97987601424696391"/>
    <n v="35.874767147164938"/>
    <m/>
    <n v="35.833399999999997"/>
    <n v="1.1544298661287922E-3"/>
    <n v="36.502150702952157"/>
    <m/>
    <e v="#DIV/0!"/>
    <n v="985087.74148994987"/>
    <m/>
    <m/>
    <n v="43.779511498178245"/>
    <m/>
    <m/>
    <m/>
    <m/>
  </r>
  <r>
    <x v="2608"/>
    <n v="16.37"/>
    <n v="16.93"/>
    <n v="888.57339999999999"/>
    <n v="792.26930000000004"/>
    <n v="567.01"/>
    <n v="8648.27"/>
    <n v="31842.52"/>
    <n v="28394.13"/>
    <n v="6.9441778594026005E-7"/>
    <n v="2173.825551582866"/>
    <n v="543.75"/>
    <m/>
    <n v="78321.577818456572"/>
    <m/>
    <m/>
    <n v="38.693847938104817"/>
    <m/>
    <m/>
    <n v="53.759423650983635"/>
    <n v="53.72"/>
    <n v="7.3387287758075459E-4"/>
    <n v="65.679190367935263"/>
    <n v="65.5916"/>
    <n v="1.33539001846672E-3"/>
    <n v="1803.1742501108276"/>
    <n v="1812.904"/>
    <n v="-5.3669415971129286E-3"/>
    <n v="9.0308351036530041"/>
    <m/>
    <m/>
    <n v="6299328.8162634736"/>
    <m/>
    <m/>
    <n v="2615"/>
    <n v="0.96692262256349681"/>
    <n v="18301.248876533013"/>
    <n v="909515"/>
    <m/>
    <n v="-0.97987801314268264"/>
    <n v="35.695726379513317"/>
    <m/>
    <n v="35.6554"/>
    <n v="1.1310034248197542E-3"/>
    <n v="36.320352354673986"/>
    <m/>
    <e v="#DIV/0!"/>
    <n v="994784.73863487469"/>
    <m/>
    <m/>
    <n v="43.329917964595872"/>
    <m/>
    <m/>
    <m/>
    <m/>
  </r>
  <r>
    <x v="2609"/>
    <n v="16.66"/>
    <n v="17.22"/>
    <n v="909.66290000000004"/>
    <n v="811.07249999999999"/>
    <n v="553.17999999999995"/>
    <n v="8859.2099999999991"/>
    <n v="32491.94"/>
    <n v="28973.200000000001"/>
    <n v="6.9441778594026005E-7"/>
    <n v="2225.3651055845935"/>
    <n v="556.64"/>
    <m/>
    <n v="81109.0495005626"/>
    <m/>
    <m/>
    <n v="38.233685583013674"/>
    <m/>
    <m/>
    <n v="54.854495679537749"/>
    <n v="54.84"/>
    <n v="2.6432676035281766E-4"/>
    <n v="67.016469654978735"/>
    <n v="66.927199999999999"/>
    <n v="1.3338322084106569E-3"/>
    <n v="1845.9165020151847"/>
    <n v="1855.816"/>
    <n v="-5.3343100742828664E-3"/>
    <n v="8.8100802929275854"/>
    <m/>
    <m/>
    <n v="6606119.5528683141"/>
    <m/>
    <m/>
    <n v="2616"/>
    <n v="0.96747967479674801"/>
    <n v="19169.302553465292"/>
    <n v="952470"/>
    <m/>
    <n v="-0.97987411408919411"/>
    <n v="34.846924335668312"/>
    <m/>
    <n v="34.805750000000003"/>
    <n v="1.1829751023411106E-3"/>
    <n v="35.457062080320064"/>
    <m/>
    <e v="#DIV/0!"/>
    <n v="1041957.4951600195"/>
    <m/>
    <m/>
    <n v="42.444706991250868"/>
    <m/>
    <m/>
    <m/>
    <m/>
  </r>
  <r>
    <x v="2610"/>
    <n v="15.77"/>
    <n v="16.690000000000001"/>
    <n v="879.72389999999996"/>
    <n v="784.3777"/>
    <n v="576.46"/>
    <n v="8486.34"/>
    <n v="31946.400000000001"/>
    <n v="28486.720000000001"/>
    <n v="6.9441778594026005E-7"/>
    <n v="2152.0709855735072"/>
    <n v="538.30999999999995"/>
    <m/>
    <n v="77104.001299689844"/>
    <m/>
    <m/>
    <n v="38.86186604219575"/>
    <m/>
    <m/>
    <n v="53.932173053812654"/>
    <n v="53.92"/>
    <n v="2.257613837657324E-4"/>
    <n v="65.889069087508886"/>
    <n v="65.800399999999996"/>
    <n v="1.3475463296406254E-3"/>
    <n v="1785.1105646504457"/>
    <n v="1794.44"/>
    <n v="-5.1990790160464373E-3"/>
    <n v="9.1803402201496258"/>
    <m/>
    <m/>
    <n v="6049576.7125822771"/>
    <m/>
    <m/>
    <n v="2617"/>
    <n v="0.94487717195925691"/>
    <n v="17906.861966427859"/>
    <n v="889600"/>
    <m/>
    <n v="-0.97987088358090391"/>
    <n v="35.992163476681291"/>
    <m/>
    <n v="35.946649999999998"/>
    <n v="1.266139589677806E-3"/>
    <n v="36.622729932293709"/>
    <m/>
    <e v="#DIV/0!"/>
    <n v="973326.3503711808"/>
    <m/>
    <m/>
    <n v="43.155816617188002"/>
    <m/>
    <m/>
    <m/>
    <m/>
  </r>
  <r>
    <x v="2611"/>
    <n v="14.23"/>
    <n v="15.76"/>
    <n v="827.95159999999998"/>
    <n v="738.21489999999994"/>
    <n v="599.96"/>
    <n v="8140.39"/>
    <n v="30958.38"/>
    <n v="27605.64"/>
    <n v="8.3332864653229421E-7"/>
    <n v="2025.2721090450548"/>
    <n v="506.59"/>
    <m/>
    <n v="70295.303040140279"/>
    <m/>
    <m/>
    <n v="40.002306634598739"/>
    <m/>
    <m/>
    <n v="52.260366562887356"/>
    <n v="52.24"/>
    <n v="3.8986529263684844E-4"/>
    <n v="63.844913448195442"/>
    <n v="63.7592"/>
    <n v="1.3443306722078496E-3"/>
    <n v="1679.9068774029797"/>
    <n v="1688.6959999999999"/>
    <n v="-5.2046801774979778E-3"/>
    <n v="9.5530159425481234"/>
    <m/>
    <m/>
    <n v="5555079.0305764545"/>
    <m/>
    <m/>
    <n v="2618"/>
    <n v="0.90291878172588835"/>
    <n v="15797.52795311529"/>
    <n v="784745"/>
    <m/>
    <n v="-0.97986922127173126"/>
    <n v="38.105077211482083"/>
    <m/>
    <n v="38.051749999999998"/>
    <n v="1.4014391317636044E-3"/>
    <n v="38.773857181072614"/>
    <m/>
    <e v="#DIV/0!"/>
    <n v="858646.13755389035"/>
    <m/>
    <m/>
    <n v="44.485779209420571"/>
    <m/>
    <m/>
    <m/>
    <m/>
  </r>
  <r>
    <x v="2612"/>
    <n v="14.13"/>
    <n v="15.7"/>
    <n v="819.77099999999996"/>
    <n v="730.9203"/>
    <n v="604.19000000000005"/>
    <n v="8083.03"/>
    <n v="30860.19"/>
    <n v="27518.06"/>
    <n v="8.3332864653229421E-7"/>
    <n v="2005.2124533221031"/>
    <n v="501.58"/>
    <m/>
    <n v="69252.714485937206"/>
    <m/>
    <m/>
    <n v="40.198899820082374"/>
    <m/>
    <m/>
    <n v="52.093343277310325"/>
    <n v="52.08"/>
    <n v="2.5620732162678905E-4"/>
    <n v="63.640299459232239"/>
    <n v="63.554400000000001"/>
    <n v="1.3515894923441518E-3"/>
    <n v="1663.2591895456521"/>
    <n v="1671.8240000000001"/>
    <n v="-5.1230335575682684E-3"/>
    <n v="9.6198420516423848"/>
    <m/>
    <m/>
    <n v="5476375.882360775"/>
    <m/>
    <m/>
    <n v="2619"/>
    <n v="0.90000000000000013"/>
    <n v="15484.802592775866"/>
    <n v="769085"/>
    <m/>
    <n v="-0.97986594122525361"/>
    <n v="38.479816597002028"/>
    <m/>
    <n v="38.415100000000002"/>
    <n v="1.684665587282641E-3"/>
    <n v="39.155581704217795"/>
    <m/>
    <e v="#DIV/0!"/>
    <n v="841639.5310064815"/>
    <m/>
    <m/>
    <n v="44.625298732488751"/>
    <m/>
    <m/>
    <m/>
    <m/>
  </r>
  <r>
    <x v="2613"/>
    <n v="12.9"/>
    <n v="14.85"/>
    <n v="775.10640000000001"/>
    <n v="691.09609999999998"/>
    <n v="638.88"/>
    <n v="7618.89"/>
    <n v="30060.85"/>
    <n v="26805.27"/>
    <n v="8.3332864653229421E-7"/>
    <n v="1895.9137462848566"/>
    <n v="474.24"/>
    <m/>
    <n v="63592.252408778237"/>
    <m/>
    <m/>
    <n v="41.292943777595596"/>
    <m/>
    <m/>
    <n v="50.742785262416085"/>
    <n v="50.72"/>
    <n v="4.4923624637394077E-4"/>
    <n v="61.989826179656731"/>
    <n v="61.904800000000002"/>
    <n v="1.3734989799940589E-3"/>
    <n v="1572.5912554120753"/>
    <n v="1580.12"/>
    <n v="-4.764666346812052E-3"/>
    <n v="10.171614768461207"/>
    <m/>
    <m/>
    <n v="4847082.8468781374"/>
    <m/>
    <m/>
    <n v="2620"/>
    <n v="0.86868686868686873"/>
    <n v="13796.958384122769"/>
    <n v="685000"/>
    <m/>
    <n v="-0.97985845491368939"/>
    <n v="40.574499937486301"/>
    <m/>
    <n v="40.494599999999998"/>
    <n v="1.9731010427637141E-3"/>
    <n v="41.287481253561708"/>
    <m/>
    <e v="#DIV/0!"/>
    <n v="749892.7783133341"/>
    <m/>
    <m/>
    <n v="45.779556002180605"/>
    <m/>
    <m/>
    <m/>
    <m/>
  </r>
  <r>
    <x v="2614"/>
    <n v="12.42"/>
    <n v="14.43"/>
    <n v="747.06759999999997"/>
    <n v="666.09569999999997"/>
    <n v="658.21"/>
    <n v="7388.42"/>
    <n v="29390.73"/>
    <n v="26207.7"/>
    <n v="8.3332864653229421E-7"/>
    <n v="1827.2861583378212"/>
    <n v="457.07"/>
    <m/>
    <n v="60141.001308033919"/>
    <m/>
    <m/>
    <n v="42.038735668472683"/>
    <m/>
    <m/>
    <n v="49.610411423637515"/>
    <n v="49.6"/>
    <n v="2.0990773462736811E-4"/>
    <n v="60.605924194139618"/>
    <n v="60.522399999999998"/>
    <n v="1.3800542301629637E-3"/>
    <n v="1515.6591675646175"/>
    <n v="1522.808"/>
    <n v="-4.6945067502813798E-3"/>
    <n v="10.478793676786243"/>
    <m/>
    <m/>
    <n v="4553489.3044876875"/>
    <m/>
    <m/>
    <n v="2621"/>
    <n v="0.86070686070686075"/>
    <n v="12798.317201337108"/>
    <n v="635352.5"/>
    <m/>
    <n v="-0.97985635186555953"/>
    <n v="42.040324255802602"/>
    <m/>
    <n v="41.949849999999998"/>
    <n v="2.1567241790521052E-3"/>
    <n v="42.779509140881451"/>
    <m/>
    <e v="#DIV/0!"/>
    <n v="695607.17192259175"/>
    <m/>
    <m/>
    <n v="46.798427878604613"/>
    <m/>
    <m/>
    <m/>
    <m/>
  </r>
  <r>
    <x v="2615"/>
    <n v="13.15"/>
    <n v="14.42"/>
    <n v="749.01909999999998"/>
    <n v="667.83510000000001"/>
    <n v="661.23"/>
    <n v="7354.53"/>
    <n v="29356.93"/>
    <n v="26177.54"/>
    <n v="8.3332864653229421E-7"/>
    <n v="1832.0147476036577"/>
    <n v="458.25"/>
    <m/>
    <n v="60375.994940496013"/>
    <m/>
    <m/>
    <n v="41.982754296213869"/>
    <m/>
    <m/>
    <n v="49.552150048234338"/>
    <n v="49.52"/>
    <n v="6.4923360731694579E-4"/>
    <n v="60.534210909325637"/>
    <n v="60.450400000000002"/>
    <n v="1.3864409387800425E-3"/>
    <n v="1519.5733486273834"/>
    <n v="1527.104"/>
    <n v="-4.931328431211357E-3"/>
    <n v="10.52629567698089"/>
    <m/>
    <m/>
    <n v="4511372.8028071718"/>
    <m/>
    <m/>
    <n v="2622"/>
    <n v="0.91192787794729546"/>
    <n v="12864.725088273495"/>
    <n v="638942.5"/>
    <m/>
    <n v="-0.97986559809642726"/>
    <n v="41.928589894087288"/>
    <m/>
    <n v="41.839100000000002"/>
    <n v="2.1389058102896374E-3"/>
    <n v="42.666254880385395"/>
    <m/>
    <e v="#DIV/0!"/>
    <n v="699209.07390176307"/>
    <m/>
    <m/>
    <n v="46.850589979418089"/>
    <m/>
    <m/>
    <m/>
    <m/>
  </r>
  <r>
    <x v="2616"/>
    <n v="12.32"/>
    <n v="13.91"/>
    <n v="721.11120000000005"/>
    <n v="642.95039999999995"/>
    <n v="683.05"/>
    <n v="7111.84"/>
    <n v="28718.81"/>
    <n v="25608.46"/>
    <n v="8.3332864653229421E-7"/>
    <n v="1763.6262106626646"/>
    <n v="441.14"/>
    <m/>
    <n v="56999.782960366545"/>
    <m/>
    <m/>
    <n v="42.761590508516903"/>
    <m/>
    <m/>
    <n v="48.471508624279942"/>
    <n v="48.44"/>
    <n v="6.5046705780225089E-4"/>
    <n v="59.212489128812365"/>
    <n v="59.130800000000001"/>
    <n v="1.3814987927165401E-3"/>
    <n v="1462.8251456508665"/>
    <n v="1468.528"/>
    <n v="-3.8833814194442207E-3"/>
    <n v="10.871866689916015"/>
    <m/>
    <m/>
    <n v="4212671.1272786995"/>
    <m/>
    <m/>
    <n v="2623"/>
    <n v="0.88569374550682967"/>
    <n v="11904.797315765618"/>
    <n v="590545"/>
    <m/>
    <n v="-0.97984099888109188"/>
    <n v="43.484845712933165"/>
    <m/>
    <n v="43.428750000000001"/>
    <n v="1.2916722892821753E-3"/>
    <n v="44.251274120922133"/>
    <m/>
    <e v="#DIV/0!"/>
    <n v="647015.43994002533"/>
    <m/>
    <m/>
    <n v="47.863894871276237"/>
    <m/>
    <m/>
    <m/>
    <m/>
  </r>
  <r>
    <x v="2617"/>
    <n v="12.21"/>
    <n v="13.79"/>
    <n v="725.53579999999999"/>
    <n v="646.89490000000001"/>
    <n v="691.17"/>
    <n v="7027.3"/>
    <n v="28538.14"/>
    <n v="25447.33"/>
    <n v="8.3332864653229421E-7"/>
    <n v="1774.4042154437873"/>
    <n v="443.84"/>
    <m/>
    <n v="57523.771766340462"/>
    <m/>
    <m/>
    <n v="42.629309794183101"/>
    <m/>
    <m/>
    <n v="48.165399947783669"/>
    <n v="48.16"/>
    <n v="1.1212516162117936E-4"/>
    <n v="58.838024783182597"/>
    <n v="58.756"/>
    <n v="1.3960239495982574E-3"/>
    <n v="1471.7572368778442"/>
    <n v="1477.568"/>
    <n v="-3.9326536052186611E-3"/>
    <n v="11.000507074386443"/>
    <m/>
    <m/>
    <n v="4112204.0109025738"/>
    <m/>
    <m/>
    <n v="2624"/>
    <n v="0.88542422044960123"/>
    <n v="12050.463054977288"/>
    <n v="597957.5"/>
    <m/>
    <n v="-0.97984729173063756"/>
    <n v="43.216053335862675"/>
    <m/>
    <n v="43.156399999999998"/>
    <n v="1.3822593140919714E-3"/>
    <n v="43.978202602400962"/>
    <m/>
    <e v="#DIV/0!"/>
    <n v="654925.25623941992"/>
    <m/>
    <m/>
    <n v="48.163316121633848"/>
    <m/>
    <m/>
    <m/>
    <m/>
  </r>
  <r>
    <x v="2618"/>
    <n v="11.78"/>
    <n v="13.76"/>
    <n v="725.53639999999996"/>
    <n v="646.89490000000001"/>
    <n v="688.07"/>
    <n v="7058.81"/>
    <n v="28598.31"/>
    <n v="25500.959999999999"/>
    <n v="8.3332864653229421E-7"/>
    <n v="1774.3624165014428"/>
    <n v="443.83"/>
    <m/>
    <n v="57523.220168528998"/>
    <m/>
    <m/>
    <n v="42.628200264202157"/>
    <m/>
    <m/>
    <n v="48.265775270117402"/>
    <n v="48.24"/>
    <n v="5.3431322797270475E-4"/>
    <n v="58.96011654703306"/>
    <n v="58.878399999999999"/>
    <n v="1.3878866788679112E-3"/>
    <n v="1471.7148986559614"/>
    <n v="1477.4559999999999"/>
    <n v="-3.8858019081708939E-3"/>
    <n v="10.950568103985761"/>
    <m/>
    <m/>
    <n v="4148765.7606277121"/>
    <m/>
    <m/>
    <n v="2625"/>
    <n v="0.85610465116279066"/>
    <n v="12050.056970879819"/>
    <n v="597982.5"/>
    <m/>
    <n v="-0.97984881335009"/>
    <n v="43.214040533378537"/>
    <m/>
    <n v="43.15945"/>
    <n v="1.2648570215454402E-3"/>
    <n v="43.976612659641859"/>
    <m/>
    <e v="#DIV/0!"/>
    <n v="654896.19579718367"/>
    <m/>
    <m/>
    <n v="48.060074824848748"/>
    <m/>
    <m/>
    <m/>
    <m/>
  </r>
  <r>
    <x v="2619"/>
    <n v="11.76"/>
    <n v="13.53"/>
    <n v="720.31830000000002"/>
    <n v="642.24189999999999"/>
    <n v="684.68"/>
    <n v="7093.55"/>
    <n v="28689.96"/>
    <n v="25582.67"/>
    <n v="8.3332864653229421E-7"/>
    <n v="1761.5581446618173"/>
    <n v="440.63"/>
    <m/>
    <n v="56902.043084406505"/>
    <m/>
    <m/>
    <n v="42.780395305553427"/>
    <m/>
    <m/>
    <n v="48.419273617860952"/>
    <n v="48.4"/>
    <n v="3.9821524506100658E-4"/>
    <n v="59.147099151099347"/>
    <n v="59.064"/>
    <n v="1.4069340224052151E-3"/>
    <n v="1461.0870825744109"/>
    <n v="1466.84"/>
    <n v="-3.9219801925152176E-3"/>
    <n v="10.89601950400915"/>
    <m/>
    <m/>
    <n v="4189283.0418149163"/>
    <m/>
    <m/>
    <n v="2626"/>
    <n v="0.86917960088691804"/>
    <n v="11876.308907386121"/>
    <n v="589372.5"/>
    <m/>
    <n v="-0.97984923133097301"/>
    <n v="43.522844257833306"/>
    <m/>
    <n v="43.467599999999997"/>
    <n v="1.2709295620947358E-3"/>
    <n v="44.29132729457131"/>
    <m/>
    <e v="#DIV/0!"/>
    <n v="645446.45088292786"/>
    <m/>
    <m/>
    <n v="47.904349117609527"/>
    <m/>
    <m/>
    <m/>
    <m/>
  </r>
  <r>
    <x v="2620"/>
    <n v="11.47"/>
    <n v="13.51"/>
    <n v="725.66290000000004"/>
    <n v="647.00670000000002"/>
    <n v="687.26"/>
    <n v="7066.89"/>
    <n v="28749.91"/>
    <n v="25636.1"/>
    <n v="8.3332864653229421E-7"/>
    <n v="1774.5852386794318"/>
    <n v="443.89"/>
    <m/>
    <n v="57534.726738716039"/>
    <m/>
    <m/>
    <n v="42.620591852626461"/>
    <m/>
    <m/>
    <n v="48.519266518593"/>
    <n v="48.48"/>
    <n v="8.0995294127483852E-4"/>
    <n v="59.268718832063271"/>
    <n v="59.184800000000003"/>
    <n v="1.4179118973667304E-3"/>
    <n v="1471.8845612445241"/>
    <n v="1477.856"/>
    <n v="-4.0406093391209819E-3"/>
    <n v="10.936478414919792"/>
    <m/>
    <m/>
    <n v="4157476.8337433361"/>
    <m/>
    <m/>
    <n v="2627"/>
    <n v="0.84900074019245009"/>
    <n v="12052.123696814417"/>
    <n v="598157.5"/>
    <m/>
    <n v="-0.97985125373030613"/>
    <n v="43.19793572624765"/>
    <m/>
    <n v="43.145949999999999"/>
    <n v="1.2048807882929502E-3"/>
    <n v="43.961140047552988"/>
    <m/>
    <e v="#DIV/0!"/>
    <n v="654994.5352762515"/>
    <m/>
    <m/>
    <n v="47.80257150520049"/>
    <m/>
    <m/>
    <m/>
    <m/>
  </r>
  <r>
    <x v="2621"/>
    <n v="11.7"/>
    <n v="13.57"/>
    <n v="718.09259999999995"/>
    <n v="640.25530000000003"/>
    <n v="693.2"/>
    <n v="7005.77"/>
    <n v="28660.27"/>
    <n v="25556.1"/>
    <n v="8.4256012744532427E-7"/>
    <n v="1755.9438592093388"/>
    <n v="439.22"/>
    <m/>
    <n v="56632.550569695573"/>
    <m/>
    <m/>
    <n v="42.839615820478002"/>
    <m/>
    <m/>
    <n v="48.364449125964867"/>
    <n v="48.36"/>
    <n v="9.2000123343094486E-5"/>
    <n v="59.078023439795906"/>
    <n v="58.994399999999999"/>
    <n v="1.4174809777860453E-3"/>
    <n v="1456.4000107207548"/>
    <n v="1462.2560000000001"/>
    <n v="-4.0047633788100612E-3"/>
    <n v="11.029189369817855"/>
    <m/>
    <m/>
    <n v="4084629.14960485"/>
    <m/>
    <m/>
    <n v="2628"/>
    <n v="0.86219602063375089"/>
    <n v="11799.407204425423"/>
    <n v="585620"/>
    <m/>
    <n v="-0.97985142719779816"/>
    <n v="43.642599937997453"/>
    <m/>
    <n v="43.591650000000001"/>
    <n v="1.1688004009358099E-3"/>
    <n v="44.415049179517325"/>
    <m/>
    <e v="#DIV/0!"/>
    <n v="641239.68262595986"/>
    <m/>
    <m/>
    <n v="47.946544905992525"/>
    <m/>
    <m/>
    <m/>
    <m/>
  </r>
  <r>
    <x v="2622"/>
    <n v="11.63"/>
    <n v="13.71"/>
    <n v="724.52350000000001"/>
    <n v="645.98860000000002"/>
    <n v="687.23"/>
    <n v="7066.14"/>
    <n v="29018.49"/>
    <n v="25875.5"/>
    <n v="8.4256012744532427E-7"/>
    <n v="1771.626067947077"/>
    <n v="443.15"/>
    <m/>
    <n v="57392.692252591209"/>
    <m/>
    <m/>
    <n v="42.646697658934471"/>
    <m/>
    <m/>
    <n v="48.967754382070957"/>
    <n v="48.96"/>
    <n v="1.5838198674344994E-4"/>
    <n v="59.814438786542766"/>
    <n v="59.7288"/>
    <n v="1.4337938572810405E-3"/>
    <n v="1469.3993776290918"/>
    <n v="1475.4639999999999"/>
    <n v="-4.1103153793708991E-3"/>
    <n v="10.933604285387048"/>
    <m/>
    <m/>
    <n v="4154708.6759125791"/>
    <m/>
    <m/>
    <n v="2629"/>
    <n v="0.84828592268417213"/>
    <n v="12010.322978919205"/>
    <n v="596162.5"/>
    <m/>
    <n v="-0.97985394422004202"/>
    <n v="43.249778681464349"/>
    <m/>
    <n v="43.200150000000001"/>
    <n v="1.1488080820170055E-3"/>
    <n v="44.015734380946306"/>
    <m/>
    <e v="#DIV/0!"/>
    <n v="652694.95560793136"/>
    <m/>
    <m/>
    <n v="47.345597937394103"/>
    <m/>
    <m/>
    <m/>
    <m/>
  </r>
  <r>
    <x v="2623"/>
    <n v="11.78"/>
    <n v="13.92"/>
    <n v="729.81769999999995"/>
    <n v="650.70839999999998"/>
    <n v="682.07"/>
    <n v="7119.22"/>
    <n v="29264.71"/>
    <n v="26095.03"/>
    <n v="8.4256012744532427E-7"/>
    <n v="1784.5280865289617"/>
    <n v="446.37"/>
    <m/>
    <n v="58021.130019379554"/>
    <m/>
    <m/>
    <n v="42.489796502434608"/>
    <m/>
    <m/>
    <n v="49.382038453315161"/>
    <n v="49.36"/>
    <n v="4.4648406230063387E-4"/>
    <n v="60.319952431136848"/>
    <n v="60.233600000000003"/>
    <n v="1.4336256032654315E-3"/>
    <n v="1480.0927017569502"/>
    <n v="1486.336"/>
    <n v="-4.2004622393926327E-3"/>
    <n v="10.850915771579299"/>
    <m/>
    <m/>
    <n v="4216806.8319786126"/>
    <m/>
    <m/>
    <n v="2630"/>
    <n v="0.84626436781609193"/>
    <n v="12185.414880537774"/>
    <n v="604995"/>
    <m/>
    <n v="-0.97985865192185428"/>
    <n v="42.931782264592748"/>
    <m/>
    <n v="42.885199999999998"/>
    <n v="1.0862084027298824E-3"/>
    <n v="43.692562031809459"/>
    <m/>
    <e v="#DIV/0!"/>
    <n v="662203.1746106887"/>
    <m/>
    <m/>
    <n v="46.942217024254731"/>
    <m/>
    <m/>
    <m/>
    <m/>
  </r>
  <r>
    <x v="2624"/>
    <n v="12.05"/>
    <n v="14.13"/>
    <n v="731.62310000000002"/>
    <n v="652.3175"/>
    <n v="671.82"/>
    <n v="7226.11"/>
    <n v="29225.599999999999"/>
    <n v="26060.14"/>
    <n v="8.4256012744532427E-7"/>
    <n v="1788.8989750142432"/>
    <n v="447.46"/>
    <m/>
    <n v="58235.787345019686"/>
    <m/>
    <m/>
    <n v="42.436156663649115"/>
    <m/>
    <m/>
    <n v="49.314840713768"/>
    <n v="49.28"/>
    <n v="7.0699500340909438E-4"/>
    <n v="60.237334297013533"/>
    <n v="60.150799999999997"/>
    <n v="1.4386225455611523E-3"/>
    <n v="1483.710055990985"/>
    <n v="1490.1120000000001"/>
    <n v="-4.2962837753236505E-3"/>
    <n v="10.687264927582873"/>
    <m/>
    <m/>
    <n v="4343100.6986262985"/>
    <m/>
    <m/>
    <n v="2631"/>
    <n v="0.85279547062986549"/>
    <n v="12245.267464458364"/>
    <n v="608035"/>
    <m/>
    <n v="-0.97986091678199716"/>
    <n v="42.823624070482886"/>
    <m/>
    <n v="42.777000000000001"/>
    <n v="1.0899331529299339E-3"/>
    <n v="43.582941858787045"/>
    <m/>
    <e v="#DIV/0!"/>
    <n v="665448.70160995878"/>
    <m/>
    <m/>
    <n v="47.003281532322838"/>
    <m/>
    <m/>
    <m/>
    <m/>
  </r>
  <r>
    <x v="2625"/>
    <n v="11.98"/>
    <n v="14.27"/>
    <n v="740.20339999999999"/>
    <n v="659.96709999999996"/>
    <n v="677.86"/>
    <n v="7161.21"/>
    <n v="29244.37"/>
    <n v="26076.86"/>
    <n v="8.4256012744532427E-7"/>
    <n v="1809.834621256171"/>
    <n v="452.7"/>
    <m/>
    <n v="59259.598664020363"/>
    <m/>
    <m/>
    <n v="42.186238373935616"/>
    <m/>
    <m/>
    <n v="49.345309687542731"/>
    <n v="49.32"/>
    <n v="5.1317290232621993E-4"/>
    <n v="60.27401498472716"/>
    <n v="60.186399999999999"/>
    <n v="1.4557272860173942E-3"/>
    <n v="1501.0660516254425"/>
    <n v="1507.5440000000001"/>
    <n v="-4.2970210982615775E-3"/>
    <n v="10.782757950915007"/>
    <m/>
    <m/>
    <n v="4264762.3040905036"/>
    <m/>
    <m/>
    <n v="2632"/>
    <n v="0.83952347582340581"/>
    <n v="12532.040860546476"/>
    <n v="622260"/>
    <m/>
    <n v="-0.97986044280438001"/>
    <n v="42.31946865397957"/>
    <m/>
    <n v="42.275149999999996"/>
    <n v="1.0483381840058481E-3"/>
    <n v="43.070296428422346"/>
    <m/>
    <e v="#DIV/0!"/>
    <n v="681025.66205962643"/>
    <m/>
    <m/>
    <n v="46.971426777592995"/>
    <m/>
    <m/>
    <m/>
    <m/>
  </r>
  <r>
    <x v="2626"/>
    <n v="12.25"/>
    <n v="14.46"/>
    <n v="740.89589999999998"/>
    <n v="660.58230000000003"/>
    <n v="673.16"/>
    <n v="7210.81"/>
    <n v="29426.94"/>
    <n v="26239.57"/>
    <n v="6.9441778594026005E-7"/>
    <n v="1811.3511391213494"/>
    <n v="453.08"/>
    <m/>
    <n v="59340.182371508054"/>
    <m/>
    <m/>
    <n v="42.162186276456033"/>
    <m/>
    <m/>
    <n v="49.648525338888852"/>
    <n v="49.64"/>
    <n v="1.717433297512283E-4"/>
    <n v="60.642225071811993"/>
    <n v="60.5548"/>
    <n v="1.4437347957880764E-3"/>
    <n v="1502.2924179255142"/>
    <n v="1508.752"/>
    <n v="-4.2814074642391065E-3"/>
    <n v="10.705648016117573"/>
    <m/>
    <m/>
    <n v="4322522.3901441935"/>
    <m/>
    <m/>
    <n v="2633"/>
    <n v="0.84716459197786997"/>
    <n v="12553.712473214204"/>
    <n v="623335"/>
    <m/>
    <n v="-0.9798604081702228"/>
    <n v="42.272143537769217"/>
    <m/>
    <n v="42.2303"/>
    <n v="9.908415940502735E-4"/>
    <n v="43.023926945332001"/>
    <m/>
    <e v="#DIV/0!"/>
    <n v="682173.85163529776"/>
    <m/>
    <m/>
    <n v="46.671566567208288"/>
    <m/>
    <m/>
    <m/>
    <m/>
  </r>
  <r>
    <x v="2627"/>
    <n v="12.36"/>
    <n v="14.39"/>
    <n v="730.30629999999996"/>
    <n v="651.14020000000005"/>
    <n v="680.21"/>
    <n v="7135.31"/>
    <n v="29293.05"/>
    <n v="26120.17"/>
    <n v="6.9441778594026005E-7"/>
    <n v="1785.4180227395113"/>
    <n v="446.59"/>
    <m/>
    <n v="58067.348197118474"/>
    <m/>
    <m/>
    <n v="42.462405801368483"/>
    <m/>
    <m/>
    <n v="49.421423796739781"/>
    <n v="49.4"/>
    <n v="4.3368009594701995E-4"/>
    <n v="60.364298804522811"/>
    <n v="60.276400000000002"/>
    <n v="1.4582623468357703E-3"/>
    <n v="1480.7766502078841"/>
    <n v="1487.12"/>
    <n v="-4.2655265157591771E-3"/>
    <n v="10.817175438940108"/>
    <m/>
    <m/>
    <n v="4231683.0631521251"/>
    <m/>
    <m/>
    <n v="2634"/>
    <n v="0.85892981236970112"/>
    <n v="12194.426002897831"/>
    <n v="605465"/>
    <m/>
    <n v="-0.97985940392442528"/>
    <n v="42.874367720814568"/>
    <m/>
    <n v="42.831899999999997"/>
    <n v="9.9149747768767504E-4"/>
    <n v="43.63731006436003"/>
    <m/>
    <e v="#DIV/0!"/>
    <n v="662642.91332320462"/>
    <m/>
    <m/>
    <n v="46.882238397939588"/>
    <m/>
    <m/>
    <m/>
    <m/>
  </r>
  <r>
    <x v="2628"/>
    <n v="12.64"/>
    <n v="14.54"/>
    <n v="730.16980000000001"/>
    <n v="651.01800000000003"/>
    <n v="676.23"/>
    <n v="7177.07"/>
    <n v="29159.39"/>
    <n v="26000.97"/>
    <n v="6.9441778594026005E-7"/>
    <n v="1785.0407873341392"/>
    <n v="446.5"/>
    <m/>
    <n v="58050.44522544121"/>
    <m/>
    <m/>
    <n v="42.46528498851859"/>
    <m/>
    <m/>
    <n v="49.194721332485997"/>
    <n v="49.16"/>
    <n v="7.0629236139141405E-4"/>
    <n v="60.086864919166139"/>
    <n v="59.998800000000003"/>
    <n v="1.4677780083292014E-3"/>
    <n v="1480.4561619843096"/>
    <n v="1486.72"/>
    <n v="-4.2131928108120054E-3"/>
    <n v="10.753293439843175"/>
    <m/>
    <m/>
    <n v="4280889.5468268404"/>
    <m/>
    <m/>
    <n v="2635"/>
    <n v="0.86932599724896842"/>
    <n v="12189.438146404513"/>
    <n v="605135"/>
    <m/>
    <n v="-0.97985666314722419"/>
    <n v="42.880416724439101"/>
    <m/>
    <n v="42.837850000000003"/>
    <n v="9.9367088775692558E-4"/>
    <n v="43.643915535711834"/>
    <m/>
    <e v="#DIV/0!"/>
    <n v="662364.71200756088"/>
    <m/>
    <m/>
    <n v="47.094477368015859"/>
    <m/>
    <m/>
    <m/>
    <m/>
  </r>
  <r>
    <x v="2629"/>
    <n v="12.09"/>
    <n v="14.08"/>
    <n v="715.01250000000005"/>
    <n v="637.50329999999997"/>
    <n v="693.47"/>
    <n v="6994.08"/>
    <n v="28721.79"/>
    <n v="25610.75"/>
    <n v="6.9441778594026005E-7"/>
    <n v="1747.9432243958147"/>
    <n v="437.22"/>
    <m/>
    <n v="56242.273052521028"/>
    <m/>
    <m/>
    <n v="42.904943769350872"/>
    <m/>
    <m/>
    <n v="48.455266115368772"/>
    <n v="48.44"/>
    <n v="3.1515514799296263E-4"/>
    <n v="59.183160828348953"/>
    <n v="59.095999999999997"/>
    <n v="1.4749023343196832E-3"/>
    <n v="1449.6811739205284"/>
    <n v="1455.816"/>
    <n v="-4.2140119901633577E-3"/>
    <n v="11.026836718651907"/>
    <m/>
    <m/>
    <n v="4062284.9183101794"/>
    <m/>
    <m/>
    <n v="2636"/>
    <n v="0.85866477272727271"/>
    <n v="11682.955201863642"/>
    <n v="579995"/>
    <m/>
    <n v="-0.97985680014161558"/>
    <n v="43.768546980546994"/>
    <m/>
    <n v="43.72495"/>
    <n v="9.9707330819120976E-4"/>
    <n v="44.548317347522847"/>
    <m/>
    <e v="#DIV/0!"/>
    <n v="634835.95316230913"/>
    <m/>
    <m/>
    <n v="47.799531853586082"/>
    <m/>
    <m/>
    <m/>
    <m/>
  </r>
  <r>
    <x v="2630"/>
    <n v="12.66"/>
    <n v="14.39"/>
    <n v="719.50319999999999"/>
    <n v="641.5059"/>
    <n v="690.28"/>
    <n v="7026.24"/>
    <n v="28721.85"/>
    <n v="25610.75"/>
    <n v="5.5561859602093477E-7"/>
    <n v="1758.7926750945551"/>
    <n v="439.93"/>
    <m/>
    <n v="56770.320271393903"/>
    <m/>
    <m/>
    <n v="42.766913720784459"/>
    <m/>
    <m/>
    <n v="48.451822881842972"/>
    <n v="48.44"/>
    <n v="2.4407270526372038E-4"/>
    <n v="59.177374437932556"/>
    <n v="59.090400000000002"/>
    <n v="1.4718877843533651E-3"/>
    <n v="1458.6571866119343"/>
    <n v="1464.816"/>
    <n v="-4.2044962562299837E-3"/>
    <n v="10.974308471880315"/>
    <m/>
    <m/>
    <n v="4098706.4387738775"/>
    <m/>
    <m/>
    <n v="2637"/>
    <n v="0.87977762334954823"/>
    <n v="11828.46348297481"/>
    <n v="587172.5"/>
    <m/>
    <n v="-0.97985521548952847"/>
    <n v="43.487666793927183"/>
    <m/>
    <n v="43.448149999999998"/>
    <n v="9.0951614573198114E-4"/>
    <n v="44.26379865447295"/>
    <m/>
    <e v="#DIV/0!"/>
    <n v="642721.55901761446"/>
    <m/>
    <m/>
    <n v="47.794307935156539"/>
    <m/>
    <m/>
    <m/>
    <m/>
  </r>
  <r>
    <x v="2631"/>
    <n v="13.5"/>
    <n v="14.84"/>
    <n v="738.21310000000005"/>
    <n v="658.18719999999996"/>
    <n v="672.88"/>
    <n v="7203.42"/>
    <n v="28956.91"/>
    <n v="25820.34"/>
    <n v="5.5561859602093477E-7"/>
    <n v="1804.4841693619474"/>
    <n v="451.36"/>
    <m/>
    <n v="58984.082102101034"/>
    <m/>
    <m/>
    <n v="42.209773650183891"/>
    <m/>
    <m/>
    <n v="48.847162143835121"/>
    <n v="48.84"/>
    <n v="1.4664504166916892E-4"/>
    <n v="59.65969685396157"/>
    <n v="59.571199999999997"/>
    <n v="1.4855643996021239E-3"/>
    <n v="1496.5441018993274"/>
    <n v="1503.0160000000001"/>
    <n v="-4.3059409219015077E-3"/>
    <n v="10.697091122880771"/>
    <m/>
    <m/>
    <n v="4305091.8698896281"/>
    <m/>
    <m/>
    <n v="2638"/>
    <n v="0.90970350404312672"/>
    <n v="12443.203411598364"/>
    <n v="617662.5"/>
    <m/>
    <n v="-0.97985436478400689"/>
    <n v="42.354869154912777"/>
    <m/>
    <n v="42.316299999999998"/>
    <n v="9.1144913219687318E-4"/>
    <n v="43.111221145978909"/>
    <m/>
    <e v="#DIV/0!"/>
    <n v="676117.19153568125"/>
    <m/>
    <m/>
    <n v="47.401448023854634"/>
    <m/>
    <m/>
    <m/>
    <m/>
  </r>
  <r>
    <x v="2632"/>
    <n v="12.88"/>
    <n v="14.63"/>
    <n v="734.29190000000006"/>
    <n v="654.69069999999999"/>
    <n v="678.38"/>
    <n v="7144.51"/>
    <n v="28956.93"/>
    <n v="25820.34"/>
    <n v="5.5561859602093477E-7"/>
    <n v="1794.8554429337009"/>
    <n v="448.95"/>
    <m/>
    <n v="58513.507667701888"/>
    <m/>
    <m/>
    <n v="42.32078800102235"/>
    <m/>
    <m/>
    <n v="48.846004813050996"/>
    <n v="48.84"/>
    <n v="1.2294867016771072E-4"/>
    <n v="59.657752126059918"/>
    <n v="59.567999999999998"/>
    <n v="1.5067171310085836E-3"/>
    <n v="1488.5511605028341"/>
    <n v="1494.856"/>
    <n v="-4.2176901970262248E-3"/>
    <n v="10.783936287218994"/>
    <m/>
    <m/>
    <n v="4234354.7402243949"/>
    <m/>
    <m/>
    <n v="2639"/>
    <n v="0.88038277511961727"/>
    <n v="12310.584029910124"/>
    <n v="611112.5"/>
    <m/>
    <n v="-0.97985545373411587"/>
    <n v="42.577888535271406"/>
    <m/>
    <n v="42.539450000000002"/>
    <n v="9.0359737305978349E-4"/>
    <n v="43.338662766478244"/>
    <m/>
    <e v="#DIV/0!"/>
    <n v="668903.82409006311"/>
    <m/>
    <m/>
    <n v="47.399721156738657"/>
    <m/>
    <m/>
    <m/>
    <m/>
  </r>
  <r>
    <x v="2633"/>
    <n v="12.8"/>
    <n v="14.68"/>
    <n v="732.67430000000002"/>
    <n v="653.24810000000002"/>
    <n v="678.08"/>
    <n v="7147.67"/>
    <n v="28986.22"/>
    <n v="25846.45"/>
    <n v="5.5561859602093477E-7"/>
    <n v="1790.8578179673507"/>
    <n v="447.95"/>
    <m/>
    <n v="58319.548131573327"/>
    <m/>
    <m/>
    <n v="42.366311861514426"/>
    <m/>
    <m/>
    <n v="48.89422041277053"/>
    <n v="48.88"/>
    <n v="2.9092497484706215E-4"/>
    <n v="59.716108200529469"/>
    <n v="59.626399999999997"/>
    <n v="1.5045047249115928E-3"/>
    <n v="1485.2284359556409"/>
    <n v="1491.4480000000001"/>
    <n v="-4.1701514530572137E-3"/>
    <n v="10.778576667569915"/>
    <m/>
    <m/>
    <n v="4237777.63823904"/>
    <m/>
    <m/>
    <n v="2640"/>
    <n v="0.87193460490463226"/>
    <n v="12255.918676581996"/>
    <n v="608337.5"/>
    <m/>
    <n v="-0.97985342235752027"/>
    <n v="42.669720750616776"/>
    <m/>
    <n v="42.631100000000004"/>
    <n v="9.0592901934916092E-4"/>
    <n v="43.432576448471913"/>
    <m/>
    <e v="#DIV/0!"/>
    <n v="665926.2524857932"/>
    <m/>
    <m/>
    <n v="47.350064633848874"/>
    <m/>
    <m/>
    <m/>
    <m/>
  </r>
  <r>
    <x v="2634"/>
    <n v="13.31"/>
    <n v="15.04"/>
    <n v="749.60429999999997"/>
    <n v="668.3424"/>
    <n v="663.72"/>
    <n v="7299"/>
    <n v="29253.89"/>
    <n v="26085.11"/>
    <n v="5.5561859602093477E-7"/>
    <n v="1832.1947251284371"/>
    <n v="458.29"/>
    <m/>
    <n v="60340.313528847109"/>
    <m/>
    <m/>
    <n v="41.875752585172954"/>
    <m/>
    <m/>
    <n v="49.34452538680555"/>
    <n v="49.32"/>
    <n v="4.9727061649540438E-4"/>
    <n v="60.265543742720695"/>
    <n v="60.174799999999998"/>
    <n v="1.5080023983577995E-3"/>
    <n v="1519.503205604208"/>
    <n v="1525.6959999999999"/>
    <n v="-4.0589962848378569E-3"/>
    <n v="10.549735883908728"/>
    <m/>
    <m/>
    <n v="4416885.1031823"/>
    <m/>
    <m/>
    <n v="2641"/>
    <n v="0.88497340425531923"/>
    <n v="12821.870207034946"/>
    <n v="636337.5"/>
    <m/>
    <n v="-0.97985051924955713"/>
    <n v="41.681829924365296"/>
    <m/>
    <n v="41.643500000000003"/>
    <n v="9.2042994381569265E-4"/>
    <n v="42.427454388921902"/>
    <m/>
    <e v="#DIV/0!"/>
    <n v="696669.64123924507"/>
    <m/>
    <m/>
    <n v="46.91113628044107"/>
    <m/>
    <m/>
    <m/>
    <m/>
  </r>
  <r>
    <x v="2635"/>
    <n v="14.12"/>
    <n v="15.58"/>
    <n v="769.70579999999995"/>
    <n v="686.2636"/>
    <n v="644.73"/>
    <n v="7507.92"/>
    <n v="29726.915041"/>
    <n v="26506.853511000001"/>
    <n v="4.1671128436782112E-7"/>
    <n v="1881.1895133958335"/>
    <n v="470.55"/>
    <m/>
    <n v="62765.491805192614"/>
    <m/>
    <m/>
    <n v="41.311090180843642"/>
    <m/>
    <m/>
    <n v="50.138741024770546"/>
    <n v="50.12"/>
    <n v="3.7392308001882313E-4"/>
    <n v="61.233900832917733"/>
    <n v="61.142800000000001"/>
    <n v="1.4899682860081143E-3"/>
    <n v="1560.1131236897029"/>
    <n v="1566.48"/>
    <n v="-4.0644478769579218E-3"/>
    <n v="10.246208016775165"/>
    <m/>
    <m/>
    <n v="4668668.0616316544"/>
    <m/>
    <m/>
    <n v="2642"/>
    <n v="0.9062901155327342"/>
    <n v="13508.125994637208"/>
    <n v="670332.5"/>
    <m/>
    <n v="-0.9798486184175208"/>
    <n v="40.558489087650521"/>
    <m/>
    <n v="40.52225"/>
    <n v="8.9430097416909327E-4"/>
    <n v="41.285275203483828"/>
    <m/>
    <e v="#DIV/0!"/>
    <n v="733932.57251407916"/>
    <m/>
    <m/>
    <n v="46.147614845253692"/>
    <m/>
    <m/>
    <m/>
    <m/>
  </r>
  <r>
    <x v="2636"/>
    <n v="12.73"/>
    <n v="14.85"/>
    <n v="727.61279999999999"/>
    <n v="648.73360000000002"/>
    <n v="679.04"/>
    <n v="7108.38"/>
    <n v="29079.890180999999"/>
    <n v="25929.904255000001"/>
    <n v="4.1671128436782112E-7"/>
    <n v="1778.2692991274657"/>
    <n v="444.81"/>
    <m/>
    <n v="57616.213139342508"/>
    <m/>
    <m/>
    <n v="42.439584459547454"/>
    <m/>
    <m/>
    <n v="49.046244080861115"/>
    <n v="49.04"/>
    <n v="1.2732628183353967E-4"/>
    <n v="59.899112793639759"/>
    <n v="59.808799999999998"/>
    <n v="1.5100251742179438E-3"/>
    <n v="1474.7521039964588"/>
    <n v="1480.72"/>
    <n v="-4.0304014287246837E-3"/>
    <n v="10.790879677030286"/>
    <m/>
    <m/>
    <n v="4171456.4709676444"/>
    <m/>
    <m/>
    <n v="2643"/>
    <n v="0.85723905723905724"/>
    <n v="12030.270895953441"/>
    <n v="596977.5"/>
    <m/>
    <n v="-0.97984803297284495"/>
    <n v="42.774536727185129"/>
    <m/>
    <n v="42.736800000000002"/>
    <n v="8.8300310704414464E-4"/>
    <n v="43.541468895293775"/>
    <m/>
    <e v="#DIV/0!"/>
    <n v="653629.50771735713"/>
    <m/>
    <m/>
    <n v="47.150341382824188"/>
    <m/>
    <m/>
    <m/>
    <m/>
  </r>
  <r>
    <x v="2637"/>
    <n v="12.65"/>
    <n v="14.62"/>
    <n v="720.03380000000004"/>
    <n v="641.976"/>
    <n v="681.4"/>
    <n v="7083.64"/>
    <n v="29021.742518999999"/>
    <n v="25878.044446"/>
    <n v="4.1671128436782112E-7"/>
    <n v="1759.7034849034624"/>
    <n v="440.17"/>
    <m/>
    <n v="56715.421508152882"/>
    <m/>
    <m/>
    <n v="42.659512254070741"/>
    <m/>
    <m/>
    <n v="48.946978500800881"/>
    <n v="48.92"/>
    <n v="5.514820278185173E-4"/>
    <n v="59.777349614601683"/>
    <n v="59.687600000000003"/>
    <n v="1.5036559453165399E-3"/>
    <n v="1459.3482151753569"/>
    <n v="1465.104"/>
    <n v="-3.9285844722579677E-3"/>
    <n v="10.827789987337649"/>
    <m/>
    <m/>
    <n v="4142104.298664711"/>
    <m/>
    <m/>
    <n v="2644"/>
    <n v="0.86525307797537632"/>
    <n v="11779.244839848905"/>
    <n v="584397.5"/>
    <m/>
    <n v="-0.97984377955099244"/>
    <n v="43.218089079727868"/>
    <m/>
    <n v="43.168799999999997"/>
    <n v="1.1417755352909342E-3"/>
    <n v="43.993414186425376"/>
    <m/>
    <e v="#DIV/0!"/>
    <n v="639983.64490582887"/>
    <m/>
    <m/>
    <n v="47.242914349286735"/>
    <m/>
    <m/>
    <m/>
    <m/>
  </r>
  <r>
    <x v="2638"/>
    <n v="12.03"/>
    <n v="14.23"/>
    <n v="710.04899999999998"/>
    <n v="633.07339999999999"/>
    <n v="693.03"/>
    <n v="6962.76"/>
    <n v="28935.767706999999"/>
    <n v="25801.371829"/>
    <n v="4.1671128436782112E-7"/>
    <n v="1735.2591407298812"/>
    <n v="434.05"/>
    <m/>
    <n v="55535.137601571609"/>
    <m/>
    <m/>
    <n v="42.954184560007"/>
    <m/>
    <m/>
    <n v="48.80078665312643"/>
    <n v="48.8"/>
    <n v="1.6119941115499969E-5"/>
    <n v="59.598279588289657"/>
    <n v="59.508000000000003"/>
    <n v="1.5171000250329136E-3"/>
    <n v="1439.0693096818336"/>
    <n v="1444.6959999999999"/>
    <n v="-3.8947227085603942E-3"/>
    <n v="11.011993128496869"/>
    <m/>
    <m/>
    <n v="4000432.2745130421"/>
    <m/>
    <m/>
    <n v="2645"/>
    <n v="0.84539704848910746"/>
    <n v="11452.16162905031"/>
    <n v="568132.5"/>
    <m/>
    <n v="-0.97984244585717184"/>
    <n v="43.815374972136425"/>
    <m/>
    <n v="43.764699999999998"/>
    <n v="1.1578960243399106E-3"/>
    <n v="44.601861576819594"/>
    <m/>
    <e v="#DIV/0!"/>
    <n v="622205.833779771"/>
    <m/>
    <m/>
    <n v="47.381154976945531"/>
    <m/>
    <m/>
    <m/>
    <m/>
  </r>
  <r>
    <x v="2639"/>
    <n v="12.11"/>
    <n v="14.38"/>
    <n v="715.28279999999995"/>
    <n v="637.7396"/>
    <n v="694.38"/>
    <n v="6949.16"/>
    <n v="29054.173937"/>
    <n v="25906.941243000001"/>
    <n v="4.1671128436782112E-7"/>
    <n v="1748.0071826104329"/>
    <n v="437.24"/>
    <m/>
    <n v="56148.599218378033"/>
    <m/>
    <m/>
    <n v="42.794769290646769"/>
    <m/>
    <m/>
    <n v="48.999286467975686"/>
    <n v="48.96"/>
    <n v="8.0241968904593008E-4"/>
    <n v="59.840165943136554"/>
    <n v="59.749200000000002"/>
    <n v="1.5224629473959972E-3"/>
    <n v="1449.6345682169326"/>
    <n v="1455.36"/>
    <n v="-3.9340312933344723E-3"/>
    <n v="11.032839562266448"/>
    <m/>
    <m/>
    <n v="3984501.0982523621"/>
    <m/>
    <m/>
    <n v="2646"/>
    <n v="0.84214186369958266"/>
    <n v="11620.591126409787"/>
    <n v="576517.5"/>
    <m/>
    <n v="-0.97984347200837829"/>
    <n v="43.490398905566607"/>
    <m/>
    <n v="43.44115"/>
    <n v="1.1336924912579427E-3"/>
    <n v="44.271495171045167"/>
    <m/>
    <e v="#DIV/0!"/>
    <n v="631349.7517926197"/>
    <m/>
    <m/>
    <n v="47.185563666615863"/>
    <m/>
    <m/>
    <m/>
    <m/>
  </r>
  <r>
    <x v="2640"/>
    <n v="13.69"/>
    <n v="15.26"/>
    <n v="751.43439999999998"/>
    <n v="669.97130000000004"/>
    <n v="669.23"/>
    <n v="7200.9"/>
    <n v="29478.561894999999"/>
    <n v="26285.325874999999"/>
    <n v="2.8088274994786389E-7"/>
    <n v="1836.2200886805442"/>
    <n v="459.3"/>
    <m/>
    <n v="60403.531839305899"/>
    <m/>
    <m/>
    <n v="41.710077058576914"/>
    <m/>
    <m/>
    <n v="49.711371719987959"/>
    <n v="49.68"/>
    <n v="6.3147584516820565E-4"/>
    <n v="60.708175241562138"/>
    <n v="60.616799999999998"/>
    <n v="1.5074243701769241E-3"/>
    <n v="1522.7684489783301"/>
    <n v="1528.84"/>
    <n v="-3.9713449554367175E-3"/>
    <n v="10.631489327955403"/>
    <m/>
    <m/>
    <n v="4272209.5426783664"/>
    <m/>
    <m/>
    <n v="2647"/>
    <n v="0.89711664482306686"/>
    <n v="12793.91939070646"/>
    <n v="634760"/>
    <m/>
    <n v="-0.97984447761247329"/>
    <n v="41.28660156647414"/>
    <m/>
    <n v="41.244"/>
    <n v="1.0329154901109749E-3"/>
    <n v="42.0293788310141"/>
    <m/>
    <e v="#DIV/0!"/>
    <n v="695073.57299286535"/>
    <m/>
    <m/>
    <n v="46.491273635524415"/>
    <m/>
    <m/>
    <m/>
    <m/>
  </r>
  <r>
    <x v="2641"/>
    <n v="14.93"/>
    <n v="16.07"/>
    <n v="776.10140000000001"/>
    <n v="691.96400000000006"/>
    <n v="646.92999999999995"/>
    <n v="7440.82"/>
    <n v="30135.322418"/>
    <n v="26870.936082"/>
    <n v="2.8088274994786389E-7"/>
    <n v="1896.45061856435"/>
    <n v="474.37"/>
    <m/>
    <n v="63377.163648592301"/>
    <m/>
    <m/>
    <n v="41.024414863500979"/>
    <m/>
    <m/>
    <n v="50.817665112703978"/>
    <n v="50.8"/>
    <n v="3.4773843905466784E-4"/>
    <n v="62.058642560366636"/>
    <n v="61.963999999999999"/>
    <n v="1.5273797748149853E-3"/>
    <n v="1572.7101072595046"/>
    <n v="1579.0640000000001"/>
    <n v="-4.0238348417134251E-3"/>
    <n v="10.276665008398162"/>
    <m/>
    <m/>
    <n v="4556545.9158242131"/>
    <m/>
    <m/>
    <n v="2648"/>
    <n v="0.92906036092097077"/>
    <n v="13633.414826436536"/>
    <n v="676477.5"/>
    <m/>
    <n v="-0.97984646226010985"/>
    <n v="39.929454081664566"/>
    <m/>
    <n v="39.892749999999999"/>
    <n v="9.2006897655760866E-4"/>
    <n v="40.648216443528462"/>
    <m/>
    <e v="#DIV/0!"/>
    <n v="740673.72809957084"/>
    <m/>
    <m/>
    <n v="45.453827092135398"/>
    <m/>
    <m/>
    <m/>
    <m/>
  </r>
  <r>
    <x v="2642"/>
    <n v="13.27"/>
    <n v="15.22"/>
    <n v="740.55119999999999"/>
    <n v="660.26760000000002"/>
    <n v="665"/>
    <n v="7233.01"/>
    <n v="29683.995407999999"/>
    <n v="26468.491187"/>
    <n v="2.8088274994786389E-7"/>
    <n v="1809.5374349107522"/>
    <n v="452.63"/>
    <m/>
    <n v="59021.975336227377"/>
    <m/>
    <m/>
    <n v="41.962913627851094"/>
    <m/>
    <m/>
    <n v="50.055364765101551"/>
    <n v="50.04"/>
    <n v="3.0704966230121755E-4"/>
    <n v="61.127175425739679"/>
    <n v="61.0336"/>
    <n v="1.5331788677004354E-3"/>
    <n v="1500.6267030670094"/>
    <n v="1507.048"/>
    <n v="-4.2608443347461611E-3"/>
    <n v="10.56313320730994"/>
    <m/>
    <m/>
    <n v="4301704.4219185859"/>
    <m/>
    <m/>
    <n v="2649"/>
    <n v="0.8718791064388961"/>
    <n v="12384.00138550058"/>
    <n v="614505"/>
    <m/>
    <n v="-0.9798471918283812"/>
    <n v="41.756534878999275"/>
    <m/>
    <n v="41.723750000000003"/>
    <n v="7.8576060395518788E-4"/>
    <n v="42.508605740184741"/>
    <m/>
    <e v="#DIV/0!"/>
    <n v="672788.26457360829"/>
    <m/>
    <m/>
    <n v="46.13289378557598"/>
    <m/>
    <m/>
    <m/>
    <m/>
  </r>
  <r>
    <x v="2643"/>
    <n v="15.64"/>
    <n v="16.59"/>
    <n v="793.22659999999996"/>
    <n v="707.23220000000003"/>
    <n v="617.29"/>
    <n v="7751.95"/>
    <n v="30277.105582"/>
    <n v="26997.345558000001"/>
    <n v="2.8088274994786389E-7"/>
    <n v="1938.2025544694454"/>
    <n v="484.81"/>
    <m/>
    <n v="65318.66721707226"/>
    <m/>
    <m/>
    <n v="40.469456710828894"/>
    <m/>
    <m/>
    <n v="51.054266417005159"/>
    <n v="51.04"/>
    <n v="2.7951443975626766E-4"/>
    <n v="62.346470263465733"/>
    <n v="62.251199999999997"/>
    <n v="1.5304164974447865E-3"/>
    <n v="1607.3195084609572"/>
    <n v="1614.192"/>
    <n v="-4.2575428072019195E-3"/>
    <n v="9.8047506901731509"/>
    <m/>
    <m/>
    <n v="4918590.4954343224"/>
    <m/>
    <m/>
    <n v="2650"/>
    <n v="0.94273658830620866"/>
    <n v="14145.263938141907"/>
    <n v="701720"/>
    <m/>
    <n v="-0.979842011146694"/>
    <n v="38.784600885976815"/>
    <m/>
    <n v="38.752899999999997"/>
    <n v="8.180261600245764E-4"/>
    <n v="39.483534391133851"/>
    <m/>
    <e v="#DIV/0!"/>
    <n v="768464.12093473144"/>
    <m/>
    <m/>
    <n v="45.209474817538727"/>
    <m/>
    <m/>
    <m/>
    <m/>
  </r>
  <r>
    <x v="2644"/>
    <n v="14.85"/>
    <n v="16.02"/>
    <n v="773.55100000000004"/>
    <n v="689.68939999999998"/>
    <n v="636.67999999999995"/>
    <n v="7508.35"/>
    <n v="30169.687021000002"/>
    <n v="26901.555503"/>
    <n v="2.8088274994786389E-7"/>
    <n v="1890.0802948040405"/>
    <n v="472.77"/>
    <m/>
    <n v="62887.732990140823"/>
    <m/>
    <m/>
    <n v="40.970310059317121"/>
    <m/>
    <m/>
    <n v="50.871893184436964"/>
    <n v="50.84"/>
    <n v="6.2732463487336076E-4"/>
    <n v="62.123206473335173"/>
    <n v="62.028399999999998"/>
    <n v="1.5284365441503578E-3"/>
    <n v="1567.4050722929512"/>
    <n v="1574.28"/>
    <n v="-4.3670298212825642E-3"/>
    <n v="10.112178417349666"/>
    <m/>
    <m/>
    <n v="4609112.3873084644"/>
    <m/>
    <m/>
    <n v="2651"/>
    <n v="0.9269662921348315"/>
    <n v="13443.068154928653"/>
    <n v="666702.5"/>
    <m/>
    <n v="-0.97983648155672332"/>
    <n v="39.744796502726302"/>
    <m/>
    <n v="39.719650000000001"/>
    <n v="6.3309980642589636E-4"/>
    <n v="40.461432965248335"/>
    <m/>
    <e v="#DIV/0!"/>
    <n v="730308.01147211087"/>
    <m/>
    <m/>
    <n v="45.368218529395058"/>
    <m/>
    <m/>
    <m/>
    <m/>
  </r>
  <r>
    <x v="2645"/>
    <n v="15.98"/>
    <n v="16.82"/>
    <n v="815.24659999999994"/>
    <n v="726.86410000000001"/>
    <n v="605.08000000000004"/>
    <n v="7881"/>
    <n v="30968.328593999999"/>
    <n v="27613.661554999999"/>
    <n v="4.2121695265073811E-7"/>
    <n v="1991.8128478597855"/>
    <n v="498.22"/>
    <m/>
    <n v="67970.311218422183"/>
    <m/>
    <m/>
    <n v="39.863034339412863"/>
    <m/>
    <m/>
    <n v="52.214736705041631"/>
    <n v="52.2"/>
    <n v="2.823123571193964E-4"/>
    <n v="63.761342793831062"/>
    <n v="63.665599999999998"/>
    <n v="1.503838710874783E-3"/>
    <n v="1651.7466524891049"/>
    <n v="1658.9359999999999"/>
    <n v="-4.3337099869403817E-3"/>
    <n v="9.6087063548056744"/>
    <m/>
    <m/>
    <n v="5065468.2827779371"/>
    <m/>
    <m/>
    <n v="2652"/>
    <n v="0.95005945303210459"/>
    <n v="14890.742612422477"/>
    <n v="738297.5"/>
    <m/>
    <n v="-0.97983097245700757"/>
    <n v="37.597272731139491"/>
    <m/>
    <n v="37.571399999999997"/>
    <n v="6.8862834867733369E-4"/>
    <n v="38.276320682139819"/>
    <m/>
    <e v="#DIV/0!"/>
    <n v="808927.45837931684"/>
    <m/>
    <m/>
    <n v="44.16244012462495"/>
    <m/>
    <m/>
    <m/>
    <m/>
  </r>
  <r>
    <x v="2646"/>
    <n v="16.309999999999999"/>
    <n v="17.079999999999998"/>
    <n v="818.63589999999999"/>
    <n v="729.88570000000004"/>
    <n v="600.02"/>
    <n v="7946.93"/>
    <n v="31141.303968"/>
    <n v="27767.887612999999"/>
    <n v="4.2121695265073811E-7"/>
    <n v="2000.0448260038856"/>
    <n v="500.28"/>
    <m/>
    <n v="68393.487897791667"/>
    <m/>
    <m/>
    <n v="39.779142936828812"/>
    <m/>
    <m/>
    <n v="52.505104816391999"/>
    <n v="52.48"/>
    <n v="4.7836921478672245E-4"/>
    <n v="64.115351106070733"/>
    <n v="64.018799999999999"/>
    <n v="1.5081680080029081E-3"/>
    <n v="1658.5653087365902"/>
    <n v="1665.8"/>
    <n v="-4.3430731560870628E-3"/>
    <n v="9.5278311525843407"/>
    <m/>
    <m/>
    <n v="5149828.290406296"/>
    <m/>
    <m/>
    <n v="2653"/>
    <n v="0.95491803278688525"/>
    <n v="15014.039339569797"/>
    <n v="744407.5"/>
    <m/>
    <n v="-0.97983088652442407"/>
    <n v="37.439235700389204"/>
    <m/>
    <n v="37.413800000000002"/>
    <n v="6.7984808785004347E-4"/>
    <n v="38.115810892465014"/>
    <m/>
    <e v="#DIV/0!"/>
    <n v="815616.41058199923"/>
    <m/>
    <m/>
    <n v="43.914181101572503"/>
    <m/>
    <m/>
    <m/>
    <m/>
  </r>
  <r>
    <x v="2647"/>
    <n v="16.71"/>
    <n v="17.62"/>
    <n v="844.52980000000002"/>
    <n v="752.97209999999995"/>
    <n v="575.45000000000005"/>
    <n v="8272.3700000000008"/>
    <n v="31815.296472000002"/>
    <n v="28368.857434000001"/>
    <n v="4.2121695265073811E-7"/>
    <n v="2063.2570238907597"/>
    <n v="516.09"/>
    <m/>
    <n v="71637.746194660707"/>
    <m/>
    <m/>
    <n v="39.149013675630698"/>
    <m/>
    <m/>
    <n v="53.640166957861602"/>
    <n v="53.6"/>
    <n v="7.4938354219411529E-4"/>
    <n v="65.500821806381765"/>
    <n v="65.402799999999999"/>
    <n v="1.4987402126784843E-3"/>
    <n v="1710.9767701801961"/>
    <n v="1718.28"/>
    <n v="-4.2503141628860153E-3"/>
    <n v="9.1371787771764481"/>
    <m/>
    <m/>
    <n v="5571191.9979732689"/>
    <m/>
    <m/>
    <n v="2654"/>
    <n v="0.94835414301929621"/>
    <n v="15963.294252817737"/>
    <n v="791210"/>
    <m/>
    <n v="-0.97982420058793784"/>
    <n v="36.253338170162969"/>
    <m/>
    <n v="36.220350000000003"/>
    <n v="9.1076342892781881E-4"/>
    <n v="36.908852147670345"/>
    <m/>
    <e v="#DIV/0!"/>
    <n v="867173.72494624252"/>
    <m/>
    <m/>
    <n v="42.962192223500693"/>
    <m/>
    <m/>
    <m/>
    <m/>
  </r>
  <r>
    <x v="2648"/>
    <n v="16.16"/>
    <n v="17.239999999999998"/>
    <n v="829.29819999999995"/>
    <n v="739.39139999999998"/>
    <n v="590.75"/>
    <n v="8052.46"/>
    <n v="31556.312018000001"/>
    <n v="28137.915905000002"/>
    <n v="4.2121695265073811E-7"/>
    <n v="2025.9955473764232"/>
    <n v="506.77"/>
    <m/>
    <n v="69698.976669733616"/>
    <m/>
    <m/>
    <n v="39.501033820062865"/>
    <m/>
    <m/>
    <n v="53.202225319506489"/>
    <n v="53.2"/>
    <n v="4.1829314031627263E-5"/>
    <n v="64.965466147587961"/>
    <n v="64.868399999999994"/>
    <n v="1.4963548906397062E-3"/>
    <n v="1680.0690446767703"/>
    <n v="1687.144"/>
    <n v="-4.193450780271113E-3"/>
    <n v="9.3796030817475664"/>
    <m/>
    <m/>
    <n v="5274584.7110257493"/>
    <m/>
    <m/>
    <n v="2655"/>
    <n v="0.93735498839907205"/>
    <n v="15386.94372939164"/>
    <n v="762565"/>
    <m/>
    <n v="-0.97982212174779637"/>
    <n v="36.90548899535483"/>
    <m/>
    <n v="36.870649999999998"/>
    <n v="9.4489778061501717E-4"/>
    <n v="37.57317095528758"/>
    <m/>
    <e v="#DIV/0!"/>
    <n v="835855.38020904642"/>
    <m/>
    <m/>
    <n v="43.310349582223211"/>
    <m/>
    <m/>
    <m/>
    <m/>
  </r>
  <r>
    <x v="2649"/>
    <n v="14.55"/>
    <n v="16.04"/>
    <n v="770.49649999999997"/>
    <n v="686.96420000000001"/>
    <n v="626.72"/>
    <n v="7562.17"/>
    <n v="30190.012215999999"/>
    <n v="26919.611215000001"/>
    <n v="4.2121695265073811E-7"/>
    <n v="1882.2956748022509"/>
    <n v="470.82"/>
    <m/>
    <n v="62285.278194552506"/>
    <m/>
    <m/>
    <n v="40.900397100023298"/>
    <m/>
    <m/>
    <n v="50.897477091452032"/>
    <n v="50.88"/>
    <n v="3.4349629426166928E-4"/>
    <n v="62.150574760193884"/>
    <n v="62.056800000000003"/>
    <n v="1.5111117588062495E-3"/>
    <n v="1560.897361970721"/>
    <n v="1567.432"/>
    <n v="-4.1690089453826351E-3"/>
    <n v="9.9501696827994"/>
    <m/>
    <m/>
    <n v="4631924.7908105263"/>
    <m/>
    <m/>
    <n v="2656"/>
    <n v="0.9071072319201996"/>
    <n v="13204.449083088391"/>
    <n v="654332.5"/>
    <m/>
    <n v="-0.9798199706065519"/>
    <n v="39.520464510242341"/>
    <m/>
    <n v="39.484000000000002"/>
    <n v="9.2352624461411459E-4"/>
    <n v="40.235858532559206"/>
    <m/>
    <e v="#DIV/0!"/>
    <n v="717289.12814291869"/>
    <m/>
    <m/>
    <n v="45.183932271181156"/>
    <m/>
    <m/>
    <m/>
    <m/>
  </r>
  <r>
    <x v="2650"/>
    <n v="15.46"/>
    <n v="16.55"/>
    <n v="793.94219999999996"/>
    <n v="707.86720000000003"/>
    <n v="616.16999999999996"/>
    <n v="7689.43"/>
    <n v="30707.101003"/>
    <n v="27380.651179"/>
    <n v="4.1671128436782112E-7"/>
    <n v="1939.4308123399921"/>
    <n v="485.12"/>
    <m/>
    <n v="65126.236583408019"/>
    <m/>
    <m/>
    <n v="40.274991947839858"/>
    <m/>
    <m/>
    <n v="51.765452535231923"/>
    <n v="51.76"/>
    <n v="1.0534264358441625E-4"/>
    <n v="63.208765345389985"/>
    <n v="63.113999999999997"/>
    <n v="1.5014948409226569E-3"/>
    <n v="1608.2536655779156"/>
    <n v="1614.68"/>
    <n v="-3.9799430364434452E-3"/>
    <n v="9.7810637504876841"/>
    <m/>
    <m/>
    <n v="4786727.6095339237"/>
    <m/>
    <m/>
    <n v="2657"/>
    <n v="0.93413897280966773"/>
    <n v="14006.604980713944"/>
    <n v="693877.5"/>
    <m/>
    <n v="-0.97981400898470705"/>
    <n v="38.312578985372561"/>
    <m/>
    <n v="38.268500000000003"/>
    <n v="1.1518346779351152E-3"/>
    <n v="39.007279479671261"/>
    <m/>
    <e v="#DIV/0!"/>
    <n v="760838.3464824179"/>
    <m/>
    <m/>
    <n v="44.405215571664769"/>
    <m/>
    <m/>
    <m/>
    <m/>
  </r>
  <r>
    <x v="2651"/>
    <n v="17.2"/>
    <n v="17.68"/>
    <n v="851.19849999999997"/>
    <n v="758.91570000000002"/>
    <n v="574.13"/>
    <n v="8214.08"/>
    <n v="31864.226241"/>
    <n v="28412.415529999998"/>
    <n v="4.1671128436782112E-7"/>
    <n v="2079.244994086584"/>
    <n v="520.09"/>
    <m/>
    <n v="72170.503009423395"/>
    <m/>
    <m/>
    <n v="38.821747283564164"/>
    <m/>
    <m/>
    <n v="53.714802678088112"/>
    <n v="53.68"/>
    <n v="6.4833602995739703E-4"/>
    <n v="65.588456381397663"/>
    <n v="65.489999999999995"/>
    <n v="1.5033803847559479E-3"/>
    <n v="1724.1847698023937"/>
    <n v="1730.84"/>
    <n v="-3.8450868928417981E-3"/>
    <n v="9.1132226931547056"/>
    <m/>
    <m/>
    <n v="5439510.3685421031"/>
    <m/>
    <m/>
    <n v="2658"/>
    <n v="0.97285067873303166"/>
    <n v="16026.263530875738"/>
    <n v="793845"/>
    <m/>
    <n v="-0.97981184799189291"/>
    <n v="35.547976063050228"/>
    <m/>
    <n v="35.501899999999999"/>
    <n v="1.2978478067435795E-3"/>
    <n v="36.192909714548257"/>
    <m/>
    <e v="#DIV/0!"/>
    <n v="870536.4812466763"/>
    <m/>
    <m/>
    <n v="42.730364759320977"/>
    <m/>
    <m/>
    <m/>
    <m/>
  </r>
  <r>
    <x v="2652"/>
    <n v="15.11"/>
    <n v="16.28"/>
    <n v="769.84889999999996"/>
    <n v="686.38530000000003"/>
    <n v="619.75"/>
    <n v="7561.41"/>
    <n v="30109.298332999999"/>
    <n v="26847.584868999998"/>
    <n v="4.1671128436782112E-7"/>
    <n v="1880.4843296268825"/>
    <n v="470.38"/>
    <m/>
    <n v="61823.789810349685"/>
    <m/>
    <m/>
    <n v="40.675806905357959"/>
    <m/>
    <m/>
    <n v="50.755212776871439"/>
    <n v="50.72"/>
    <n v="6.9425821907409535E-4"/>
    <n v="61.974097478906117"/>
    <n v="61.88"/>
    <n v="1.5206444554962673E-3"/>
    <n v="1559.3576939810857"/>
    <n v="1565.4079999999999"/>
    <n v="-3.865002618431812E-3"/>
    <n v="9.8368144654121235"/>
    <m/>
    <m/>
    <n v="4574742.4658175865"/>
    <m/>
    <m/>
    <n v="2659"/>
    <n v="0.92813267813267808"/>
    <n v="12962.531776220243"/>
    <n v="642125"/>
    <m/>
    <n v="-0.9798130710123103"/>
    <n v="38.943520959133807"/>
    <m/>
    <n v="38.896549999999998"/>
    <n v="1.2075867688472464E-3"/>
    <n v="39.650455460493639"/>
    <m/>
    <e v="#DIV/0!"/>
    <n v="704108.70440806483"/>
    <m/>
    <m/>
    <n v="45.08211628353304"/>
    <m/>
    <m/>
    <m/>
    <m/>
  </r>
  <r>
    <x v="2653"/>
    <n v="18.760000000000002"/>
    <n v="18.09"/>
    <n v="845.85310000000004"/>
    <n v="754.14919999999995"/>
    <n v="566.21"/>
    <n v="8214.64"/>
    <n v="31419.108329999999"/>
    <n v="28015.493127999998"/>
    <n v="4.1671128436782112E-7"/>
    <n v="2066.0868839248828"/>
    <n v="516.79999999999995"/>
    <m/>
    <n v="70978.508736161501"/>
    <m/>
    <m/>
    <n v="38.66692581257022"/>
    <m/>
    <m/>
    <n v="52.961866691422081"/>
    <n v="52.96"/>
    <n v="3.5247194525744874E-5"/>
    <n v="64.667932278764653"/>
    <n v="64.561999999999998"/>
    <n v="1.6407837236247502E-3"/>
    <n v="1713.2571569169934"/>
    <n v="1720.3520000000001"/>
    <n v="-4.1240647745384162E-3"/>
    <n v="8.9865228386784128"/>
    <m/>
    <m/>
    <n v="5364757.5805001073"/>
    <m/>
    <m/>
    <n v="2660"/>
    <n v="1.0370370370370372"/>
    <n v="15521.479915609681"/>
    <n v="768865"/>
    <m/>
    <n v="-0.97981247694249363"/>
    <n v="35.097158106871404"/>
    <m/>
    <n v="35.055349999999997"/>
    <n v="1.1926312780048409E-3"/>
    <n v="35.734627862833996"/>
    <m/>
    <e v="#DIV/0!"/>
    <n v="843098.25398756901"/>
    <m/>
    <m/>
    <n v="43.119402966898207"/>
    <m/>
    <m/>
    <m/>
    <m/>
  </r>
  <r>
    <x v="2654"/>
    <n v="21.24"/>
    <n v="19.93"/>
    <n v="942.71220000000005"/>
    <n v="840.50689999999997"/>
    <n v="509.67"/>
    <n v="9034.86"/>
    <n v="33239.622944000002"/>
    <n v="29638.780693000001"/>
    <n v="4.1671128436782112E-7"/>
    <n v="2302.6194728798268"/>
    <n v="575.96"/>
    <m/>
    <n v="83169.34537075671"/>
    <m/>
    <m/>
    <n v="36.452100271704495"/>
    <m/>
    <m/>
    <n v="56.02926522069717"/>
    <n v="56"/>
    <n v="5.2259322673520181E-4"/>
    <n v="68.412703181589166"/>
    <n v="68.298400000000001"/>
    <n v="1.6735850560065657E-3"/>
    <n v="1909.3874754189576"/>
    <n v="1917.856"/>
    <n v="-4.4156206623658933E-3"/>
    <n v="8.0887128935518344"/>
    <m/>
    <m/>
    <n v="6435594.0511947945"/>
    <m/>
    <m/>
    <n v="2661"/>
    <n v="1.0657300551931761"/>
    <n v="19075.569495320902"/>
    <n v="945137.5"/>
    <m/>
    <n v="-0.97981714883250226"/>
    <n v="31.076731559789579"/>
    <m/>
    <n v="31.053850000000001"/>
    <n v="7.3683487843134721E-4"/>
    <n v="31.641494908525875"/>
    <m/>
    <e v="#DIV/0!"/>
    <n v="1036138.3746091411"/>
    <m/>
    <m/>
    <n v="40.619471692784991"/>
    <m/>
    <m/>
    <m/>
    <m/>
  </r>
  <r>
    <x v="2655"/>
    <n v="24.64"/>
    <n v="22.12"/>
    <n v="1062.4655"/>
    <n v="947.27589999999998"/>
    <n v="454.64"/>
    <n v="10010.450000000001"/>
    <n v="34983.517483000003"/>
    <n v="31193.722404"/>
    <n v="4.1671128436782112E-7"/>
    <n v="2594.9327845329776"/>
    <n v="649.08000000000004"/>
    <m/>
    <n v="99013.912088704441"/>
    <m/>
    <m/>
    <n v="34.134192538221512"/>
    <m/>
    <m/>
    <n v="58.964489563901473"/>
    <n v="58.96"/>
    <n v="7.6145927772497402E-5"/>
    <n v="71.994739710248069"/>
    <n v="71.876000000000005"/>
    <n v="1.6520077668216171E-3"/>
    <n v="2151.74991303972"/>
    <n v="2161.88"/>
    <n v="-4.6857767129906414E-3"/>
    <n v="7.2141737797390064"/>
    <m/>
    <m/>
    <n v="7823645.3080441486"/>
    <m/>
    <m/>
    <n v="2662"/>
    <n v="1.1139240506329113"/>
    <n v="23919.463509977675"/>
    <n v="1185422.5"/>
    <m/>
    <n v="-0.97982199299407791"/>
    <n v="27.125285758509641"/>
    <m/>
    <n v="27.1159"/>
    <n v="3.4613486956502904E-4"/>
    <n v="27.619067802414605"/>
    <m/>
    <e v="#DIV/0!"/>
    <n v="1299203.6468654417"/>
    <m/>
    <m/>
    <n v="38.484226749697747"/>
    <m/>
    <m/>
    <m/>
    <m/>
  </r>
  <r>
    <x v="2656"/>
    <n v="22.79"/>
    <n v="21.37"/>
    <n v="998.63620000000003"/>
    <n v="890.3664"/>
    <n v="453.08"/>
    <n v="10044.74"/>
    <n v="33804.222405"/>
    <n v="30142.168395000001"/>
    <n v="2.7780574796132385E-7"/>
    <n v="2438.9786094612909"/>
    <n v="610.08000000000004"/>
    <m/>
    <n v="90090.359103014256"/>
    <m/>
    <m/>
    <n v="35.158617473359421"/>
    <m/>
    <m/>
    <n v="56.975406137504386"/>
    <n v="56.96"/>
    <n v="2.7047291966963982E-4"/>
    <n v="69.565479836626935"/>
    <n v="69.450800000000001"/>
    <n v="1.6512385260778473E-3"/>
    <n v="2022.4210395308021"/>
    <n v="2031.5920000000001"/>
    <n v="-4.5141743367752563E-3"/>
    <n v="7.1890259433216581"/>
    <m/>
    <m/>
    <n v="7876643.8916604305"/>
    <m/>
    <m/>
    <n v="2663"/>
    <n v="1.0664482919981282"/>
    <n v="21044.734798094443"/>
    <n v="1042720"/>
    <m/>
    <n v="-0.97981746317506668"/>
    <n v="28.753552446909108"/>
    <m/>
    <n v="28.739850000000001"/>
    <n v="4.7677517137723058E-4"/>
    <n v="29.277268009750347"/>
    <m/>
    <e v="#DIV/0!"/>
    <n v="1143047.759307808"/>
    <m/>
    <m/>
    <n v="39.780086524259261"/>
    <m/>
    <m/>
    <m/>
    <m/>
  </r>
  <r>
    <x v="2657"/>
    <n v="26.25"/>
    <n v="23.82"/>
    <n v="1123.0911000000001"/>
    <n v="1001.328"/>
    <n v="448.72"/>
    <n v="10141.44"/>
    <n v="35959.515381999998"/>
    <n v="32063.967395"/>
    <n v="2.7780574796132385E-7"/>
    <n v="2742.8691029246534"/>
    <n v="686.09"/>
    <m/>
    <n v="106930.55279160892"/>
    <m/>
    <m/>
    <n v="32.966944227908002"/>
    <m/>
    <m/>
    <n v="60.606571913284121"/>
    <n v="60.6"/>
    <n v="1.0844741392945778E-4"/>
    <n v="73.998379308939334"/>
    <n v="73.878399999999999"/>
    <n v="1.6240106572331658E-3"/>
    <n v="2274.3991217254948"/>
    <n v="2284.88"/>
    <n v="-4.5870585214564663E-3"/>
    <n v="7.1194556410578969"/>
    <m/>
    <m/>
    <n v="8027688.2060476644"/>
    <m/>
    <m/>
    <n v="2664"/>
    <n v="1.1020151133501259"/>
    <n v="26289.234228232162"/>
    <n v="1302640"/>
    <m/>
    <n v="-0.97981849610926108"/>
    <n v="25.168978759932578"/>
    <m/>
    <n v="25.1557"/>
    <n v="5.2786286736528076E-4"/>
    <n v="25.627657975727203"/>
    <m/>
    <e v="#DIV/0!"/>
    <n v="1427887.4561427361"/>
    <m/>
    <m/>
    <n v="37.242427694352259"/>
    <m/>
    <m/>
    <m/>
    <m/>
  </r>
  <r>
    <x v="2658"/>
    <n v="25.2"/>
    <n v="22.85"/>
    <n v="1065.623"/>
    <n v="950.09019999999998"/>
    <n v="444.55"/>
    <n v="10235.69"/>
    <n v="35083.830289999998"/>
    <n v="31283.137669"/>
    <n v="2.7780574796132385E-7"/>
    <n v="2602.4541840119232"/>
    <n v="650.97"/>
    <m/>
    <n v="98722.176181761315"/>
    <m/>
    <m/>
    <n v="33.809520968104259"/>
    <m/>
    <m/>
    <n v="59.129240587626015"/>
    <n v="59.12"/>
    <n v="1.5630222642104563E-4"/>
    <n v="72.193969639409872"/>
    <n v="72.076400000000007"/>
    <n v="1.6311807944051626E-3"/>
    <n v="2157.9563879312855"/>
    <n v="2167.64"/>
    <n v="-4.4673525441099038E-3"/>
    <n v="7.052907343321035"/>
    <m/>
    <m/>
    <n v="8176276.8930974556"/>
    <m/>
    <m/>
    <n v="2665"/>
    <n v="1.1028446389496718"/>
    <n v="23598.006823755597"/>
    <n v="1169097.5"/>
    <m/>
    <n v="-0.97981519349433599"/>
    <n v="26.455639300376205"/>
    <m/>
    <n v="26.443850000000001"/>
    <n v="4.4582390144420891E-4"/>
    <n v="26.938032408117113"/>
    <m/>
    <e v="#DIV/0!"/>
    <n v="1281700.3060023251"/>
    <m/>
    <m/>
    <n v="38.147964170519366"/>
    <m/>
    <m/>
    <m/>
    <m/>
  </r>
  <r>
    <x v="2659"/>
    <n v="21.99"/>
    <n v="21.25"/>
    <n v="1009.1251999999999"/>
    <n v="899.71749999999997"/>
    <n v="462.57"/>
    <n v="9820.82"/>
    <n v="33791.253807000001"/>
    <n v="30130.579564"/>
    <n v="2.7780574796132385E-7"/>
    <n v="2464.4157105947411"/>
    <n v="616.44000000000005"/>
    <m/>
    <n v="90870.098850558323"/>
    <m/>
    <m/>
    <n v="34.704888808537369"/>
    <m/>
    <m/>
    <n v="56.949382094038633"/>
    <n v="56.92"/>
    <n v="5.1619982499362393E-4"/>
    <n v="69.531847724664772"/>
    <n v="69.421199999999999"/>
    <n v="1.5938607322369958E-3"/>
    <n v="2043.4852118440356"/>
    <n v="2052.2800000000002"/>
    <n v="-4.2853743913913167E-3"/>
    <n v="7.3383974461476864"/>
    <m/>
    <m/>
    <n v="7512907.6956297271"/>
    <m/>
    <m/>
    <n v="2666"/>
    <n v="1.0348235294117647"/>
    <n v="21095.017051772"/>
    <n v="1044282.5"/>
    <m/>
    <n v="-0.97979951109802954"/>
    <n v="27.856989646847691"/>
    <m/>
    <n v="27.836300000000001"/>
    <n v="7.4326138343416837E-4"/>
    <n v="28.365214914261092"/>
    <m/>
    <e v="#DIV/0!"/>
    <n v="1145740.24818826"/>
    <m/>
    <m/>
    <n v="39.551989696673644"/>
    <m/>
    <m/>
    <m/>
    <m/>
  </r>
  <r>
    <x v="2660"/>
    <n v="18.57"/>
    <n v="19.670000000000002"/>
    <n v="922.58929999999998"/>
    <n v="822.56290000000001"/>
    <n v="495.33"/>
    <n v="9125.26"/>
    <n v="33118.381554"/>
    <n v="29530.575798999998"/>
    <n v="5.5561859602093477E-7"/>
    <n v="2252.9189151335399"/>
    <n v="563.53"/>
    <m/>
    <n v="79179.075203917353"/>
    <m/>
    <m/>
    <n v="36.190108725080918"/>
    <m/>
    <m/>
    <n v="55.811288097754009"/>
    <n v="55.8"/>
    <n v="2.0229565867402322E-4"/>
    <n v="68.140481591163876"/>
    <n v="68.033199999999994"/>
    <n v="1.5769005597838781E-3"/>
    <n v="1868.0864411139539"/>
    <n v="1874.752"/>
    <n v="-3.5554350047611871E-3"/>
    <n v="7.8568236532045539"/>
    <m/>
    <m/>
    <n v="6447230.3001946826"/>
    <m/>
    <m/>
    <n v="2667"/>
    <n v="0.9440772750381291"/>
    <n v="17475.275495143305"/>
    <n v="864320"/>
    <m/>
    <n v="-0.97978147503801449"/>
    <n v="30.241618984167999"/>
    <m/>
    <n v="30.202649999999998"/>
    <n v="1.2902504968272943E-3"/>
    <n v="30.794261181475346"/>
    <m/>
    <e v="#DIV/0!"/>
    <n v="949108.91126957128"/>
    <m/>
    <m/>
    <n v="40.33519759600204"/>
    <m/>
    <m/>
    <m/>
    <m/>
  </r>
  <r>
    <x v="2661"/>
    <n v="16.079999999999998"/>
    <n v="17.87"/>
    <n v="852.94709999999998"/>
    <n v="760.47080000000005"/>
    <n v="533.47"/>
    <n v="8422.59"/>
    <n v="31831.661719"/>
    <n v="28383.233469999999"/>
    <n v="5.5561859602093477E-7"/>
    <n v="2082.8052083875205"/>
    <n v="520.98"/>
    <m/>
    <n v="70213.017532253842"/>
    <m/>
    <m/>
    <n v="37.555057085144568"/>
    <m/>
    <m/>
    <n v="53.641592386544943"/>
    <n v="53.6"/>
    <n v="7.7597736091306047E-4"/>
    <n v="65.490898281369226"/>
    <n v="65.387600000000006"/>
    <n v="1.579783955508729E-3"/>
    <n v="1727.0221195766126"/>
    <n v="1732.8879999999999"/>
    <n v="-3.3850314754255706E-3"/>
    <n v="8.4613289112978336"/>
    <m/>
    <m/>
    <n v="5453906.1109054359"/>
    <m/>
    <m/>
    <n v="2668"/>
    <n v="0.89983212087297126"/>
    <n v="14836.493248382818"/>
    <n v="733572.5"/>
    <m/>
    <n v="-0.97977501440091763"/>
    <n v="32.522927296742878"/>
    <m/>
    <n v="32.472050000000003"/>
    <n v="1.5668027347479629E-3"/>
    <n v="33.117594618008496"/>
    <m/>
    <e v="#DIV/0!"/>
    <n v="805783.79113749543"/>
    <m/>
    <m/>
    <n v="41.900802023843838"/>
    <m/>
    <m/>
    <m/>
    <m/>
  </r>
  <r>
    <x v="2662"/>
    <n v="17.87"/>
    <n v="19.059999999999999"/>
    <n v="910.81709999999998"/>
    <n v="812.06619999999998"/>
    <n v="494.3"/>
    <n v="9041.0300000000007"/>
    <n v="32687.369235999999"/>
    <n v="29146.223617"/>
    <n v="5.5561859602093477E-7"/>
    <n v="2224.0633010190686"/>
    <n v="556.32000000000005"/>
    <m/>
    <n v="77357.853302319432"/>
    <m/>
    <m/>
    <n v="36.280120282810806"/>
    <m/>
    <m/>
    <n v="55.08225734569794"/>
    <n v="55.04"/>
    <n v="7.6775700759346144E-4"/>
    <n v="67.24920404287019"/>
    <n v="67.143600000000006"/>
    <n v="1.5728087691184722E-3"/>
    <n v="1844.1417413101544"/>
    <n v="1850.88"/>
    <n v="-3.6405702637910542E-3"/>
    <n v="7.8396267950222134"/>
    <m/>
    <m/>
    <n v="6254350.5003866749"/>
    <m/>
    <m/>
    <n v="2669"/>
    <n v="0.93756558237145871"/>
    <n v="16849.138313831994"/>
    <n v="833287.5"/>
    <m/>
    <n v="-0.97977992191910712"/>
    <n v="30.314943474433672"/>
    <m/>
    <n v="30.277550000000002"/>
    <n v="1.2350231255062738E-3"/>
    <n v="30.869551961929648"/>
    <m/>
    <e v="#DIV/0!"/>
    <n v="915082.40076406114"/>
    <m/>
    <m/>
    <n v="40.772950937548103"/>
    <m/>
    <m/>
    <m/>
    <m/>
  </r>
  <r>
    <x v="2663"/>
    <n v="16.53"/>
    <n v="18.22"/>
    <n v="870.68079999999998"/>
    <n v="776.28099999999995"/>
    <n v="520.08000000000004"/>
    <n v="8569.52"/>
    <n v="31862.078363000001"/>
    <n v="28410.323412999998"/>
    <n v="5.5561859602093477E-7"/>
    <n v="2126.0053161640681"/>
    <n v="531.79"/>
    <m/>
    <n v="72243.785088264412"/>
    <m/>
    <m/>
    <n v="37.078530522124716"/>
    <m/>
    <m/>
    <n v="53.690231027149373"/>
    <n v="53.68"/>
    <n v="1.9059290516709737E-4"/>
    <n v="65.549113730145606"/>
    <n v="65.446399999999997"/>
    <n v="1.5694328510904576E-3"/>
    <n v="1762.8255096347523"/>
    <n v="1769.384"/>
    <n v="-3.7066517868635795E-3"/>
    <n v="8.2480471242607347"/>
    <m/>
    <m/>
    <n v="5601567.004833702"/>
    <m/>
    <m/>
    <n v="2670"/>
    <n v="0.90724478594950619"/>
    <n v="15363.64363738897"/>
    <n v="759950"/>
    <m/>
    <n v="-0.97978334938168432"/>
    <n v="31.649353414594525"/>
    <m/>
    <n v="31.617249999999999"/>
    <n v="1.0153765616720545E-3"/>
    <n v="32.228701743258412"/>
    <m/>
    <e v="#DIV/0!"/>
    <n v="834395.54437652638"/>
    <m/>
    <m/>
    <n v="41.800886384855453"/>
    <m/>
    <m/>
    <m/>
    <m/>
  </r>
  <r>
    <x v="2664"/>
    <n v="16.11"/>
    <n v="17.920000000000002"/>
    <n v="853.56960000000004"/>
    <n v="761.02459999999996"/>
    <n v="524.69000000000005"/>
    <n v="8493.4500000000007"/>
    <n v="31497.404478"/>
    <n v="28085.140421"/>
    <n v="5.5561859602093477E-7"/>
    <n v="2084.1728204240144"/>
    <n v="521.32000000000005"/>
    <m/>
    <n v="70113.38122864344"/>
    <m/>
    <m/>
    <n v="37.441911731974535"/>
    <m/>
    <m/>
    <n v="53.074431265939317"/>
    <n v="53.04"/>
    <n v="6.4915659764919198E-4"/>
    <n v="64.796721613340324"/>
    <n v="64.6952"/>
    <n v="1.5692294535039064E-3"/>
    <n v="1728.1306456069367"/>
    <n v="1734.4559999999999"/>
    <n v="-3.6468808623932869E-3"/>
    <n v="8.3207020326558858"/>
    <m/>
    <m/>
    <n v="5501699.848416633"/>
    <m/>
    <m/>
    <n v="2671"/>
    <n v="0.89899553571428559"/>
    <n v="14759.256959186578"/>
    <n v="729947.5"/>
    <m/>
    <n v="-0.97978038563158776"/>
    <n v="32.269861202882652"/>
    <m/>
    <n v="32.236649999999997"/>
    <n v="1.0302312083498855E-3"/>
    <n v="32.860901436980328"/>
    <m/>
    <e v="#DIV/0!"/>
    <n v="801562.68045002269"/>
    <m/>
    <m/>
    <n v="42.277796755633695"/>
    <m/>
    <m/>
    <m/>
    <m/>
  </r>
  <r>
    <x v="2665"/>
    <n v="16.04"/>
    <n v="17.86"/>
    <n v="852.0616"/>
    <n v="759.67880000000002"/>
    <n v="534"/>
    <n v="8342.84"/>
    <n v="31155.790218999999"/>
    <n v="27780.48805"/>
    <n v="5.5561859602093477E-7"/>
    <n v="2080.3385301406897"/>
    <n v="520.36"/>
    <m/>
    <n v="69925.386316572738"/>
    <m/>
    <m/>
    <n v="37.472091915740371"/>
    <m/>
    <m/>
    <n v="52.494956859473518"/>
    <n v="52.48"/>
    <n v="2.8500113326068721E-4"/>
    <n v="64.087549525719211"/>
    <n v="63.988799999999998"/>
    <n v="1.5432314048584583E-3"/>
    <n v="1724.925738049719"/>
    <n v="1731.2719999999999"/>
    <n v="-3.6656642920817051E-3"/>
    <n v="8.4669510137337554"/>
    <m/>
    <m/>
    <n v="5305369.7702601766"/>
    <m/>
    <m/>
    <n v="2672"/>
    <n v="0.89809630459126533"/>
    <n v="14705.569487400891"/>
    <n v="727260"/>
    <m/>
    <n v="-0.97977948809586546"/>
    <n v="32.32241069640498"/>
    <m/>
    <n v="32.290399999999998"/>
    <n v="9.9133787147209773E-4"/>
    <n v="32.91541517673182"/>
    <m/>
    <e v="#DIV/0!"/>
    <n v="798620.72046489536"/>
    <m/>
    <m/>
    <n v="42.731732786102285"/>
    <m/>
    <m/>
    <m/>
    <m/>
  </r>
  <r>
    <x v="2666"/>
    <n v="14.39"/>
    <n v="16.46"/>
    <n v="792.1712"/>
    <n v="706.28139999999996"/>
    <n v="568.34"/>
    <n v="7806.27"/>
    <n v="30006.315361000001"/>
    <n v="26755.527578000001"/>
    <n v="5.5561859602093477E-7"/>
    <n v="1934.0668398878145"/>
    <n v="483.78"/>
    <m/>
    <n v="62552.261771070094"/>
    <m/>
    <m/>
    <n v="38.788028579565903"/>
    <m/>
    <m/>
    <n v="50.556953003317595"/>
    <n v="50.52"/>
    <n v="7.3145295561349855E-4"/>
    <n v="61.721021840064125"/>
    <n v="61.625999999999998"/>
    <n v="1.541911531887985E-3"/>
    <n v="1603.6355347411702"/>
    <n v="1609.6320000000001"/>
    <n v="-3.725364094917305E-3"/>
    <n v="9.0109424383012868"/>
    <m/>
    <m/>
    <n v="4622587.6412467156"/>
    <m/>
    <m/>
    <n v="2673"/>
    <n v="0.87424058323207776"/>
    <n v="12637.851007055422"/>
    <n v="624995"/>
    <m/>
    <n v="-0.9797792766229243"/>
    <n v="34.592723709974834"/>
    <m/>
    <n v="34.571550000000002"/>
    <n v="6.1246053401808886E-4"/>
    <n v="35.227737970841204"/>
    <m/>
    <e v="#DIV/0!"/>
    <n v="686320.86313824239"/>
    <m/>
    <m/>
    <n v="44.306704908784333"/>
    <m/>
    <m/>
    <m/>
    <m/>
  </r>
  <r>
    <x v="2667"/>
    <n v="15.15"/>
    <n v="16.89"/>
    <n v="819.83479999999997"/>
    <n v="730.9452"/>
    <n v="562.9"/>
    <n v="7881.01"/>
    <n v="30404.331479"/>
    <n v="27110.409043"/>
    <n v="5.5561859602093477E-7"/>
    <n v="2001.5580444197242"/>
    <n v="500.66"/>
    <m/>
    <n v="65828.178255847684"/>
    <m/>
    <m/>
    <n v="38.109785223094136"/>
    <m/>
    <m/>
    <n v="51.226312127560206"/>
    <n v="51.2"/>
    <n v="5.1390874141032938E-4"/>
    <n v="62.537633077585767"/>
    <n v="62.441600000000001"/>
    <n v="1.5379663170989044E-3"/>
    <n v="1659.5877743889525"/>
    <n v="1665.944"/>
    <n v="-3.8153897196109288E-3"/>
    <n v="8.9242030588951646"/>
    <m/>
    <m/>
    <n v="4710745.412845077"/>
    <m/>
    <m/>
    <n v="2674"/>
    <n v="0.89698046181172286"/>
    <n v="13520.039129076358"/>
    <n v="668620"/>
    <m/>
    <n v="-0.97977918828471122"/>
    <n v="33.383168680673748"/>
    <m/>
    <n v="33.3645"/>
    <n v="5.5953725288104827E-4"/>
    <n v="33.996324186311"/>
    <m/>
    <e v="#DIV/0!"/>
    <n v="734221.60925349558"/>
    <m/>
    <m/>
    <n v="43.717434441027976"/>
    <m/>
    <m/>
    <m/>
    <m/>
  </r>
  <r>
    <x v="2668"/>
    <n v="14.52"/>
    <n v="16.739999999999998"/>
    <n v="814.55409999999995"/>
    <n v="726.23670000000004"/>
    <n v="557.76"/>
    <n v="7953.03"/>
    <n v="30574.776238999999"/>
    <n v="27262.373219000001"/>
    <n v="5.5561859602093477E-7"/>
    <n v="1988.6171666101409"/>
    <n v="497.42"/>
    <m/>
    <n v="65191.489073609868"/>
    <m/>
    <m/>
    <n v="38.231535257464238"/>
    <m/>
    <m/>
    <n v="51.512227512432752"/>
    <n v="51.48"/>
    <n v="6.2602005502632174E-4"/>
    <n v="62.886121692535951"/>
    <n v="62.7896"/>
    <n v="1.5372241985289747E-3"/>
    <n v="1648.8498412126532"/>
    <n v="1655.232"/>
    <n v="-3.8557487937320722E-3"/>
    <n v="8.8422290902895533"/>
    <m/>
    <m/>
    <n v="4796477.6290695528"/>
    <m/>
    <m/>
    <n v="2675"/>
    <n v="0.86738351254480295"/>
    <n v="13345.406418400627"/>
    <n v="660107.5"/>
    <m/>
    <n v="-0.97978298016853216"/>
    <n v="33.596646833948746"/>
    <m/>
    <n v="33.583950000000002"/>
    <n v="3.7806255514150067E-4"/>
    <n v="34.214070439355432"/>
    <m/>
    <e v="#DIV/0!"/>
    <n v="724730.03768849454"/>
    <m/>
    <m/>
    <n v="43.470797829251111"/>
    <m/>
    <m/>
    <m/>
    <m/>
  </r>
  <r>
    <x v="2669"/>
    <n v="14.03"/>
    <n v="16.510000000000002"/>
    <n v="798.71839999999997"/>
    <n v="712.11760000000004"/>
    <n v="575.63"/>
    <n v="7698.18"/>
    <n v="30462.688552"/>
    <n v="27162.413713999998"/>
    <n v="5.5561859602093477E-7"/>
    <n v="1949.9090263202934"/>
    <n v="487.74"/>
    <m/>
    <n v="63289.755825091765"/>
    <m/>
    <m/>
    <n v="38.602168902894398"/>
    <m/>
    <m/>
    <n v="51.322131300555796"/>
    <n v="51.32"/>
    <n v="4.1529628912684302E-5"/>
    <n v="62.653494365793051"/>
    <n v="62.557200000000002"/>
    <n v="1.5393010843363086E-3"/>
    <n v="1616.7472864535605"/>
    <n v="1622.9760000000001"/>
    <n v="-3.8378346607957914E-3"/>
    <n v="9.1250240878249169"/>
    <m/>
    <m/>
    <n v="4488735.3156967489"/>
    <m/>
    <m/>
    <n v="2676"/>
    <n v="0.84978800726832215"/>
    <n v="12826.065877298652"/>
    <n v="634382.5"/>
    <m/>
    <n v="-0.97978181006364673"/>
    <n v="34.248219421536888"/>
    <m/>
    <n v="34.234499999999997"/>
    <n v="4.0074841276749318E-4"/>
    <n v="34.877971164030726"/>
    <m/>
    <e v="#DIV/0!"/>
    <n v="696519.32023196202"/>
    <m/>
    <m/>
    <n v="43.628597242743304"/>
    <m/>
    <m/>
    <m/>
    <m/>
  </r>
  <r>
    <x v="2670"/>
    <n v="14.73"/>
    <n v="16.809999999999999"/>
    <n v="807.2595"/>
    <n v="719.73140000000001"/>
    <n v="563.27"/>
    <n v="7863.47"/>
    <n v="30695.235648999998"/>
    <n v="27369.721785999998"/>
    <n v="5.5561859602093477E-7"/>
    <n v="1970.616231228875"/>
    <n v="492.92"/>
    <m/>
    <n v="64302.925569382598"/>
    <m/>
    <m/>
    <n v="38.392808131263287"/>
    <m/>
    <m/>
    <n v="51.710133097443077"/>
    <n v="51.68"/>
    <n v="5.8307077095731685E-4"/>
    <n v="63.125476399478778"/>
    <n v="63.024799999999999"/>
    <n v="1.5974092655395289E-3"/>
    <n v="1633.8921668097412"/>
    <n v="1640.3040000000001"/>
    <n v="-3.9089298021944829E-3"/>
    <n v="8.9276227038448912"/>
    <m/>
    <m/>
    <n v="4680423.7521944409"/>
    <m/>
    <m/>
    <n v="2677"/>
    <n v="0.87626412849494362"/>
    <n v="13099.008311599786"/>
    <n v="647910"/>
    <m/>
    <n v="-0.97978267303853961"/>
    <n v="33.877311237685412"/>
    <m/>
    <n v="33.868200000000002"/>
    <n v="2.6902042876231214E-4"/>
    <n v="34.501292808630062"/>
    <m/>
    <e v="#DIV/0!"/>
    <n v="711318.08441746794"/>
    <m/>
    <m/>
    <n v="43.290884817358155"/>
    <m/>
    <m/>
    <m/>
    <m/>
  </r>
  <r>
    <x v="2671"/>
    <n v="14.89"/>
    <n v="16.93"/>
    <n v="804.49969999999996"/>
    <n v="717.2704"/>
    <n v="568.76"/>
    <n v="7786.78"/>
    <n v="30780.237897999999"/>
    <n v="27445.499705999999"/>
    <n v="5.5561859602093477E-7"/>
    <n v="1963.8313455727739"/>
    <n v="491.22"/>
    <m/>
    <n v="63972.502633307689"/>
    <m/>
    <m/>
    <n v="38.457446020490906"/>
    <m/>
    <m/>
    <n v="51.852066117878579"/>
    <n v="51.84"/>
    <n v="2.3275690352186906E-4"/>
    <n v="63.298178411173673"/>
    <n v="63.196800000000003"/>
    <n v="1.6041700081914634E-3"/>
    <n v="1628.2585067574516"/>
    <n v="1634.6959999999999"/>
    <n v="-3.9380369454310449E-3"/>
    <n v="9.0141432355508684"/>
    <m/>
    <m/>
    <n v="4588780.7624897677"/>
    <m/>
    <m/>
    <n v="2678"/>
    <n v="0.87950383933845255"/>
    <n v="13008.990217210372"/>
    <n v="643512.5"/>
    <m/>
    <n v="-0.97978440167485426"/>
    <n v="33.991565740927882"/>
    <m/>
    <n v="33.985799999999998"/>
    <n v="1.6965146996339442E-4"/>
    <n v="34.618002950623996"/>
    <m/>
    <e v="#DIV/0!"/>
    <n v="706422.07718581671"/>
    <m/>
    <m/>
    <n v="43.169453589032123"/>
    <m/>
    <m/>
    <m/>
    <m/>
  </r>
  <r>
    <x v="2672"/>
    <n v="14.17"/>
    <n v="16.57"/>
    <n v="781.94410000000005"/>
    <n v="697.16"/>
    <n v="573.57000000000005"/>
    <n v="7720.94"/>
    <n v="30426.459161999999"/>
    <n v="27130.034191999999"/>
    <n v="5.5561859602093477E-7"/>
    <n v="1908.7252493866492"/>
    <n v="477.44"/>
    <m/>
    <n v="61281.480642802322"/>
    <m/>
    <m/>
    <n v="38.995554517208618"/>
    <m/>
    <m/>
    <n v="51.25484436146624"/>
    <n v="51.24"/>
    <n v="2.897026047274931E-4"/>
    <n v="62.568565480216598"/>
    <n v="62.468800000000002"/>
    <n v="1.5970449282938226E-3"/>
    <n v="1582.5608381138672"/>
    <n v="1588.752"/>
    <n v="-3.896871183251216E-3"/>
    <n v="9.0898776894928872"/>
    <m/>
    <m/>
    <n v="4510837.6177049689"/>
    <m/>
    <m/>
    <n v="2679"/>
    <n v="0.85515992757996373"/>
    <n v="12279.099785068345"/>
    <n v="607372.5"/>
    <m/>
    <n v="-0.97978324704350572"/>
    <n v="34.94297344629085"/>
    <m/>
    <n v="34.935000000000002"/>
    <n v="2.2823661917414917E-4"/>
    <n v="35.5873053688249"/>
    <m/>
    <e v="#DIV/0!"/>
    <n v="666779.82184966165"/>
    <m/>
    <m/>
    <n v="43.664063435618502"/>
    <m/>
    <m/>
    <m/>
    <m/>
  </r>
  <r>
    <x v="2673"/>
    <n v="13.67"/>
    <n v="16.260000000000002"/>
    <n v="760.55740000000003"/>
    <n v="678.09180000000003"/>
    <n v="592.66999999999996"/>
    <n v="7463.93"/>
    <n v="29835.478858999999"/>
    <n v="26603.066056"/>
    <n v="5.5561859602093477E-7"/>
    <n v="1856.4750542789259"/>
    <n v="464.37"/>
    <m/>
    <n v="58766.729138447117"/>
    <m/>
    <m/>
    <n v="39.527814335865585"/>
    <m/>
    <m/>
    <n v="50.25808391212589"/>
    <n v="50.24"/>
    <n v="3.5995048021275622E-4"/>
    <n v="61.351239146405305"/>
    <n v="61.253100000000003"/>
    <n v="1.6021906875782754E-3"/>
    <n v="1539.2315346647281"/>
    <n v="1544.912"/>
    <n v="-3.6768860202212039E-3"/>
    <n v="9.3920578409456343"/>
    <m/>
    <m/>
    <n v="4210208.8343026303"/>
    <m/>
    <m/>
    <n v="2680"/>
    <n v="0.84071340713407128"/>
    <n v="11607.011085694283"/>
    <n v="574000"/>
    <m/>
    <n v="-0.97977872633154306"/>
    <n v="35.897035581975061"/>
    <m/>
    <n v="35.886150000000001"/>
    <n v="3.0333657901615574E-4"/>
    <n v="36.559330855053631"/>
    <m/>
    <e v="#DIV/0!"/>
    <n v="630277.15072351007"/>
    <m/>
    <m/>
    <n v="44.510563504165937"/>
    <m/>
    <m/>
    <m/>
    <m/>
  </r>
  <r>
    <x v="2674"/>
    <n v="13.12"/>
    <n v="15.83"/>
    <n v="760.05840000000001"/>
    <n v="677.64660000000003"/>
    <n v="599.22"/>
    <n v="7381.36"/>
    <n v="29880.692147000002"/>
    <n v="26643.366098999999"/>
    <n v="5.5561859602093477E-7"/>
    <n v="1855.2117873961247"/>
    <n v="464.05"/>
    <m/>
    <n v="58708.291385070843"/>
    <m/>
    <m/>
    <n v="39.539761151120864"/>
    <m/>
    <m/>
    <n v="50.333018700621238"/>
    <n v="50.32"/>
    <n v="2.5871821584333432E-4"/>
    <n v="61.442166720130743"/>
    <n v="61.343800000000002"/>
    <n v="1.6035315733740063E-3"/>
    <n v="1538.1767046675566"/>
    <n v="1543.68"/>
    <n v="-3.565049318798863E-3"/>
    <n v="9.4953355507813981"/>
    <m/>
    <m/>
    <n v="4116744.0811497495"/>
    <m/>
    <m/>
    <n v="2681"/>
    <n v="0.8288060644346178"/>
    <n v="11591.379332767494"/>
    <n v="573180"/>
    <m/>
    <n v="-0.97977706944979326"/>
    <n v="35.918930704260518"/>
    <m/>
    <n v="35.908099999999997"/>
    <n v="3.0162287229118512E-4"/>
    <n v="36.582001064747175"/>
    <m/>
    <e v="#DIV/0!"/>
    <n v="629421.4311400943"/>
    <m/>
    <m/>
    <n v="44.4415169334303"/>
    <m/>
    <m/>
    <m/>
    <m/>
  </r>
  <r>
    <x v="2675"/>
    <n v="12.67"/>
    <n v="15.04"/>
    <n v="728.2971"/>
    <n v="649.32799999999997"/>
    <n v="624.05999999999995"/>
    <n v="7075.39"/>
    <n v="29165.433821999999"/>
    <n v="26005.555692000002"/>
    <n v="6.9441778594026005E-7"/>
    <n v="1777.5562112694656"/>
    <n v="444.63"/>
    <m/>
    <n v="55026.61182400096"/>
    <m/>
    <m/>
    <n v="40.362785346730341"/>
    <m/>
    <m/>
    <n v="49.12459648901747"/>
    <n v="49.12"/>
    <n v="9.3576730811673059E-5"/>
    <n v="59.965428218035044"/>
    <n v="59.869900000000001"/>
    <n v="1.5955967528764603E-3"/>
    <n v="1473.7696751993301"/>
    <n v="1479.08"/>
    <n v="-3.5902890990817671E-3"/>
    <n v="9.8873286543262733"/>
    <m/>
    <m/>
    <n v="3774589.3118053861"/>
    <m/>
    <m/>
    <n v="2682"/>
    <n v="0.84242021276595747"/>
    <n v="10621.506586141089"/>
    <n v="525235"/>
    <m/>
    <n v="-0.97977761081013048"/>
    <n v="37.414741191926318"/>
    <m/>
    <n v="37.405650000000001"/>
    <n v="2.4304328159829858E-4"/>
    <n v="38.106584266820064"/>
    <m/>
    <e v="#DIV/0!"/>
    <n v="576737.83447294508"/>
    <m/>
    <m/>
    <n v="45.500439594076646"/>
    <m/>
    <m/>
    <m/>
    <m/>
  </r>
  <r>
    <x v="2676"/>
    <n v="12.92"/>
    <n v="15.36"/>
    <n v="726.31110000000001"/>
    <n v="647.55690000000004"/>
    <n v="620.99"/>
    <n v="7110.15"/>
    <n v="28959.706426000001"/>
    <n v="25822.099414"/>
    <n v="6.9441778594026005E-7"/>
    <n v="1772.6657520769324"/>
    <n v="443.41"/>
    <m/>
    <n v="54800.951347293769"/>
    <m/>
    <m/>
    <n v="40.416779923215046"/>
    <m/>
    <m/>
    <n v="48.776891590871777"/>
    <n v="48.76"/>
    <n v="3.4642311057786479E-4"/>
    <n v="59.540461518862415"/>
    <n v="59.445500000000003"/>
    <n v="1.5974551288560068E-3"/>
    <n v="1469.707556566123"/>
    <n v="1475.04"/>
    <n v="-3.6151178502800141E-3"/>
    <n v="9.8381498356052681"/>
    <m/>
    <m/>
    <n v="3811386.62813847"/>
    <m/>
    <m/>
    <n v="2683"/>
    <n v="0.84114583333333337"/>
    <n v="10563.208396498643"/>
    <n v="522350"/>
    <m/>
    <n v="-0.97977752771800775"/>
    <n v="37.515045876120979"/>
    <m/>
    <n v="37.505749999999999"/>
    <n v="2.4785202591548483E-4"/>
    <n v="38.209136640298397"/>
    <m/>
    <e v="#DIV/0!"/>
    <n v="573566.09559475421"/>
    <m/>
    <m/>
    <n v="45.819759648827002"/>
    <m/>
    <m/>
    <m/>
    <m/>
  </r>
  <r>
    <x v="2677"/>
    <n v="13.02"/>
    <n v="15.74"/>
    <n v="743.02980000000002"/>
    <n v="662.46230000000003"/>
    <n v="616.89"/>
    <n v="7157.11"/>
    <n v="29297.531131"/>
    <n v="26123.304948000001"/>
    <n v="6.9441778594026005E-7"/>
    <n v="1813.4259032849052"/>
    <n v="453.6"/>
    <m/>
    <n v="56692.511946276638"/>
    <m/>
    <m/>
    <n v="39.950585386114177"/>
    <m/>
    <m/>
    <n v="49.344687190203324"/>
    <n v="49.32"/>
    <n v="5.0055130177062424E-4"/>
    <n v="60.233015922606221"/>
    <n v="60.136499999999998"/>
    <n v="1.6049474546444564E-3"/>
    <n v="1503.4938857656541"/>
    <n v="1509.2080000000001"/>
    <n v="-3.7861674695244263E-3"/>
    <n v="9.7726593037875364"/>
    <m/>
    <m/>
    <n v="3861438.1951029836"/>
    <m/>
    <m/>
    <n v="2684"/>
    <n v="0.82719186785260479"/>
    <n v="11049.121793809079"/>
    <n v="546507.5"/>
    <m/>
    <n v="-0.97978230528618715"/>
    <n v="36.649821242342242"/>
    <m/>
    <n v="36.645949999999999"/>
    <n v="1.0563902265436909E-4"/>
    <n v="37.328287789125874"/>
    <m/>
    <e v="#DIV/0!"/>
    <n v="599943.96438264137"/>
    <m/>
    <m/>
    <n v="45.283645087721034"/>
    <m/>
    <m/>
    <m/>
    <m/>
  </r>
  <r>
    <x v="2678"/>
    <n v="13.79"/>
    <n v="15.89"/>
    <n v="759.82749999999999"/>
    <n v="677.43820000000005"/>
    <n v="605.47"/>
    <n v="7289.68"/>
    <n v="29888.000759999999"/>
    <n v="26649.782303"/>
    <n v="6.9441778594026005E-7"/>
    <n v="1854.3768670398299"/>
    <n v="463.84"/>
    <m/>
    <n v="58614.371862312299"/>
    <m/>
    <m/>
    <n v="39.497987503092872"/>
    <m/>
    <m/>
    <n v="50.337964671126294"/>
    <n v="50.32"/>
    <n v="3.5700856769271816E-4"/>
    <n v="61.44492147403416"/>
    <n v="61.347200000000001"/>
    <n v="1.5929247632191501E-3"/>
    <n v="1537.4382688238964"/>
    <n v="1543.32"/>
    <n v="-3.8110898427439199E-3"/>
    <n v="9.591220163457459"/>
    <m/>
    <m/>
    <n v="4004182.7958135819"/>
    <m/>
    <m/>
    <n v="2685"/>
    <n v="0.86784140969162982"/>
    <n v="11548.29476182822"/>
    <n v="571195"/>
    <m/>
    <n v="-0.97978222014928662"/>
    <n v="35.819631655753632"/>
    <m/>
    <n v="35.816049999999997"/>
    <n v="1.0000141706401067E-4"/>
    <n v="36.483104804507711"/>
    <m/>
    <e v="#DIV/0!"/>
    <n v="627041.22155093064"/>
    <m/>
    <m/>
    <n v="44.369408535297154"/>
    <m/>
    <m/>
    <m/>
    <m/>
  </r>
  <r>
    <x v="2679"/>
    <n v="13.31"/>
    <n v="15.96"/>
    <n v="746.77210000000002"/>
    <n v="665.798"/>
    <n v="605.65"/>
    <n v="7287.52"/>
    <n v="29410.599844"/>
    <n v="26224.086931000002"/>
    <n v="6.9441778594026005E-7"/>
    <n v="1822.4704171802205"/>
    <n v="455.86"/>
    <m/>
    <n v="57103.096794984092"/>
    <m/>
    <m/>
    <n v="39.836291170003356"/>
    <m/>
    <m/>
    <n v="49.532708750467705"/>
    <n v="49.52"/>
    <n v="2.5663874127013209E-4"/>
    <n v="60.461449302472523"/>
    <n v="60.3645"/>
    <n v="1.6060648638276387E-3"/>
    <n v="1510.9774999520785"/>
    <n v="1516.7919999999999"/>
    <n v="-3.8334195116545011E-3"/>
    <n v="9.5935458319572575"/>
    <m/>
    <m/>
    <n v="4001505.0472070491"/>
    <m/>
    <m/>
    <n v="2686"/>
    <n v="0.83395989974937346"/>
    <n v="11151.057796827028"/>
    <n v="551570"/>
    <m/>
    <n v="-0.97978305963553669"/>
    <n v="36.433411745071659"/>
    <m/>
    <n v="36.430199999999999"/>
    <n v="8.8161609644199501E-5"/>
    <n v="37.108635323413381"/>
    <m/>
    <e v="#DIV/0!"/>
    <n v="605465.78016701003"/>
    <m/>
    <m/>
    <n v="45.076515759876642"/>
    <m/>
    <m/>
    <m/>
    <m/>
  </r>
  <r>
    <x v="2680"/>
    <n v="13.99"/>
    <n v="15.93"/>
    <n v="748.98379999999997"/>
    <n v="667.76850000000002"/>
    <n v="607.54999999999995"/>
    <n v="7264.59"/>
    <n v="29435.906264000001"/>
    <n v="26246.596877"/>
    <n v="6.9441778594026005E-7"/>
    <n v="1827.7342848469061"/>
    <n v="457.18"/>
    <m/>
    <n v="57354.950859681434"/>
    <m/>
    <m/>
    <n v="39.774235478355195"/>
    <m/>
    <m/>
    <n v="49.571702905666321"/>
    <n v="49.56"/>
    <n v="2.3613611110406829E-4"/>
    <n v="60.507430642445875"/>
    <n v="60.4114"/>
    <n v="1.5896112728039924E-3"/>
    <n v="1515.3186169847027"/>
    <n v="1521.152"/>
    <n v="-3.8348455744707799E-3"/>
    <n v="9.6220601064219622"/>
    <m/>
    <m/>
    <n v="3975415.2819131184"/>
    <m/>
    <m/>
    <n v="2687"/>
    <n v="0.87821720025109862"/>
    <n v="11215.929319351404"/>
    <n v="554730"/>
    <m/>
    <n v="-0.97978128221053229"/>
    <n v="36.320507794659711"/>
    <m/>
    <n v="36.3187"/>
    <n v="4.9775863665502129E-5"/>
    <n v="36.994780246889334"/>
    <m/>
    <e v="#DIV/0!"/>
    <n v="608968.33620200423"/>
    <m/>
    <m/>
    <n v="45.03292012705316"/>
    <m/>
    <m/>
    <m/>
    <m/>
  </r>
  <r>
    <x v="2681"/>
    <n v="13.86"/>
    <n v="15.7"/>
    <n v="745.80240000000003"/>
    <n v="664.9316"/>
    <n v="618.36"/>
    <n v="7135.29"/>
    <n v="29519.973263"/>
    <n v="26321.537194"/>
    <n v="6.9441778594026005E-7"/>
    <n v="1819.9263832815404"/>
    <n v="455.23"/>
    <m/>
    <n v="56988.91037045986"/>
    <m/>
    <m/>
    <n v="39.857685070115387"/>
    <m/>
    <m/>
    <n v="49.71206421971241"/>
    <n v="49.68"/>
    <n v="6.4541505057191806E-4"/>
    <n v="60.678215953726081"/>
    <n v="60.581200000000003"/>
    <n v="1.6014201390213145E-3"/>
    <n v="1508.8376394369509"/>
    <n v="1514.624"/>
    <n v="-3.8203280570288101E-3"/>
    <n v="9.7927266326209708"/>
    <m/>
    <m/>
    <n v="3833609.1096493504"/>
    <m/>
    <m/>
    <n v="2688"/>
    <n v="0.88280254777070066"/>
    <n v="11120.256663262528"/>
    <n v="549985"/>
    <m/>
    <n v="-0.97978080008861601"/>
    <n v="36.473110419048382"/>
    <m/>
    <n v="36.471800000000002"/>
    <n v="3.5929651083232983E-5"/>
    <n v="37.150597914828651"/>
    <m/>
    <e v="#DIV/0!"/>
    <n v="603767.26551590825"/>
    <m/>
    <m/>
    <n v="44.902710697007279"/>
    <m/>
    <m/>
    <m/>
    <m/>
  </r>
  <r>
    <x v="2682"/>
    <n v="13.96"/>
    <n v="15.97"/>
    <n v="755.55200000000002"/>
    <n v="673.62350000000004"/>
    <n v="603.55999999999995"/>
    <n v="7306.08"/>
    <n v="29855.76597"/>
    <n v="26620.929086"/>
    <n v="6.9441778594026005E-7"/>
    <n v="1843.6726539745953"/>
    <n v="461.16"/>
    <m/>
    <n v="58105.780700857336"/>
    <m/>
    <m/>
    <n v="39.596147202808304"/>
    <m/>
    <m/>
    <n v="50.276318075410089"/>
    <n v="50.24"/>
    <n v="7.2289162838545806E-4"/>
    <n v="61.366394037225348"/>
    <n v="61.267899999999997"/>
    <n v="1.6075961021244645E-3"/>
    <n v="1528.5169978930323"/>
    <n v="1534.4159999999999"/>
    <n v="-3.8444607635528261E-3"/>
    <n v="9.557821048379374"/>
    <m/>
    <m/>
    <n v="4016825.3587037027"/>
    <m/>
    <m/>
    <n v="2689"/>
    <n v="0.87413901064495936"/>
    <n v="11410.597246673979"/>
    <n v="564412.5"/>
    <m/>
    <n v="-0.97978323079897423"/>
    <n v="35.9946620883143"/>
    <m/>
    <n v="35.993749999999999"/>
    <n v="2.5340185846101093E-5"/>
    <n v="36.663639456019354"/>
    <m/>
    <e v="#DIV/0!"/>
    <n v="619524.4240364522"/>
    <m/>
    <m/>
    <n v="44.390357896224394"/>
    <m/>
    <m/>
    <m/>
    <m/>
  </r>
  <r>
    <x v="2683"/>
    <n v="13.58"/>
    <n v="16.010000000000002"/>
    <n v="738.91890000000001"/>
    <n v="658.79349999999999"/>
    <n v="608.28"/>
    <n v="7249.04"/>
    <n v="29633.652153999999"/>
    <n v="26422.862552999999"/>
    <n v="6.9441778594026005E-7"/>
    <n v="1803.0411554861489"/>
    <n v="451"/>
    <m/>
    <n v="56186.420663790901"/>
    <m/>
    <m/>
    <n v="40.030965114716757"/>
    <m/>
    <m/>
    <n v="49.901067504620151"/>
    <n v="49.88"/>
    <n v="4.2236376544013687E-4"/>
    <n v="60.907827409157044"/>
    <n v="60.809399999999997"/>
    <n v="1.6186216137150655E-3"/>
    <n v="1494.8232878130416"/>
    <n v="1500.4639999999999"/>
    <n v="-3.7593119108211281E-3"/>
    <n v="9.6320379435429668"/>
    <m/>
    <m/>
    <n v="3953803.9093895145"/>
    <m/>
    <m/>
    <n v="2690"/>
    <n v="0.84821986258588378"/>
    <n v="10907.815006825003"/>
    <n v="539477.5"/>
    <m/>
    <n v="-0.97978077861110979"/>
    <n v="36.785380748602101"/>
    <m/>
    <n v="36.784300000000002"/>
    <n v="2.9380703237436023E-5"/>
    <n v="37.469439316097038"/>
    <m/>
    <e v="#DIV/0!"/>
    <n v="592220.07352809433"/>
    <m/>
    <m/>
    <n v="44.719010536286518"/>
    <m/>
    <m/>
    <m/>
    <m/>
  </r>
  <r>
    <x v="2684"/>
    <n v="12.9"/>
    <n v="15.79"/>
    <n v="730.24580000000003"/>
    <n v="651.06039999999996"/>
    <n v="621.57000000000005"/>
    <n v="7090.58"/>
    <n v="29633.672731999999"/>
    <n v="26422.862552999999"/>
    <n v="6.9441778594026005E-7"/>
    <n v="1781.8344152272318"/>
    <n v="445.7"/>
    <m/>
    <n v="55196.593797549387"/>
    <m/>
    <m/>
    <n v="40.264864358477332"/>
    <m/>
    <m/>
    <n v="49.899885389980909"/>
    <n v="49.88"/>
    <n v="3.9866459464521498E-4"/>
    <n v="60.905842223215764"/>
    <n v="60.806699999999999"/>
    <n v="1.6304490001226579E-3"/>
    <n v="1477.2341423314324"/>
    <n v="1482.6320000000001"/>
    <n v="-3.6407265380536957E-3"/>
    <n v="9.8419441220329773"/>
    <m/>
    <m/>
    <n v="3780660.0080028153"/>
    <m/>
    <m/>
    <n v="2691"/>
    <n v="0.81697276757441428"/>
    <n v="10651.37816934361"/>
    <n v="526602.5"/>
    <m/>
    <n v="-0.97977339991864143"/>
    <n v="37.215444301705368"/>
    <m/>
    <n v="37.214599999999997"/>
    <n v="2.2687378216312837E-5"/>
    <n v="37.907890141669341"/>
    <m/>
    <e v="#DIV/0!"/>
    <n v="578291.04655641096"/>
    <m/>
    <m/>
    <n v="44.717387599162151"/>
    <m/>
    <m/>
    <m/>
    <m/>
  </r>
  <r>
    <x v="2685"/>
    <n v="12.62"/>
    <n v="15.55"/>
    <n v="712.45809999999994"/>
    <n v="635.2002"/>
    <n v="634.48"/>
    <n v="6943.37"/>
    <n v="29610.250625000001"/>
    <n v="26401.923187"/>
    <n v="5.4946443706072046E-7"/>
    <n v="1738.3044185224226"/>
    <n v="434.81"/>
    <m/>
    <n v="53178.133567200799"/>
    <m/>
    <m/>
    <n v="40.752119625671938"/>
    <m/>
    <m/>
    <n v="49.856797869664113"/>
    <n v="49.84"/>
    <n v="3.3703590818845441E-4"/>
    <n v="60.851625729291726"/>
    <n v="60.752899999999997"/>
    <n v="1.625037311662858E-3"/>
    <n v="1441.1235040677045"/>
    <n v="1446.2719999999999"/>
    <n v="-3.5598393195024336E-3"/>
    <n v="10.04470979438493"/>
    <m/>
    <m/>
    <n v="3622848.8883699547"/>
    <m/>
    <m/>
    <n v="2692"/>
    <n v="0.81157556270096454"/>
    <n v="10131.406649863397"/>
    <n v="500820"/>
    <m/>
    <n v="-0.97977036330445388"/>
    <n v="38.116707205518217"/>
    <m/>
    <n v="38.117550000000001"/>
    <n v="-2.2110405358821694E-5"/>
    <n v="38.827120175628558"/>
    <m/>
    <e v="#DIV/0!"/>
    <n v="550042.35718491394"/>
    <m/>
    <m/>
    <n v="44.747933079299038"/>
    <m/>
    <m/>
    <m/>
    <m/>
  </r>
  <r>
    <x v="2686"/>
    <n v="12.25"/>
    <n v="15.41"/>
    <n v="708.15819999999997"/>
    <n v="631.36620000000005"/>
    <n v="637.36"/>
    <n v="6911.84"/>
    <n v="29721.682829000001"/>
    <n v="26501.266991"/>
    <n v="5.4946443706072046E-7"/>
    <n v="1727.7710956502947"/>
    <n v="432.17"/>
    <m/>
    <n v="52696.162025817219"/>
    <m/>
    <m/>
    <n v="40.874043455667952"/>
    <m/>
    <m/>
    <n v="50.043203607938601"/>
    <n v="50.04"/>
    <n v="6.4020942018405691E-5"/>
    <n v="61.07859531328868"/>
    <n v="60.972099999999998"/>
    <n v="1.7466236735930174E-3"/>
    <n v="1432.3838310497297"/>
    <n v="1437.5039999999999"/>
    <n v="-3.5618467498318429E-3"/>
    <n v="10.089751347174859"/>
    <m/>
    <m/>
    <n v="3589672.5850821417"/>
    <m/>
    <m/>
    <n v="2693"/>
    <n v="0.79493835171966254"/>
    <n v="10008.765197925211"/>
    <n v="494690"/>
    <m/>
    <n v="-0.97976760153242393"/>
    <n v="38.344989531069594"/>
    <m/>
    <n v="38.345999999999997"/>
    <n v="-2.6351351650855115E-5"/>
    <n v="39.060053214914561"/>
    <m/>
    <e v="#DIV/0!"/>
    <n v="543378.09813727345"/>
    <m/>
    <m/>
    <n v="44.577933511060778"/>
    <m/>
    <m/>
    <m/>
    <m/>
  </r>
  <r>
    <x v="2687"/>
    <n v="12.07"/>
    <n v="15.32"/>
    <n v="697.45939999999996"/>
    <n v="621.82730000000004"/>
    <n v="648.14"/>
    <n v="6794.91"/>
    <n v="29562.094104"/>
    <n v="26358.955526999998"/>
    <n v="5.4946443706072046E-7"/>
    <n v="1701.6265691676858"/>
    <n v="425.64"/>
    <m/>
    <n v="51501.440273610235"/>
    <m/>
    <m/>
    <n v="41.181741202000069"/>
    <m/>
    <m/>
    <n v="49.77328606307826"/>
    <n v="49.76"/>
    <n v="2.6700287536707279E-4"/>
    <n v="60.748615352238716"/>
    <n v="60.641800000000003"/>
    <n v="1.761414605745637E-3"/>
    <n v="1410.7022952476432"/>
    <n v="1415.7919999999999"/>
    <n v="-3.594952332232948E-3"/>
    <n v="10.259842326905313"/>
    <m/>
    <m/>
    <n v="3467952.9525092901"/>
    <m/>
    <m/>
    <n v="2694"/>
    <n v="0.78785900783289819"/>
    <n v="9706.0063008682391"/>
    <n v="479732.5"/>
    <m/>
    <n v="-0.97976787834706169"/>
    <n v="38.922506047378882"/>
    <m/>
    <n v="38.923050000000003"/>
    <n v="-1.3975077007621906E-5"/>
    <n v="39.648741348022838"/>
    <m/>
    <e v="#DIV/0!"/>
    <n v="526935.47589964035"/>
    <m/>
    <m/>
    <n v="44.815683441282786"/>
    <m/>
    <m/>
    <m/>
    <m/>
  </r>
  <r>
    <x v="2688"/>
    <n v="13.33"/>
    <n v="15.93"/>
    <n v="723.12969999999996"/>
    <n v="644.71320000000003"/>
    <n v="625.95000000000005"/>
    <n v="7027.56"/>
    <n v="29692.285211999999"/>
    <n v="26475.011084999998"/>
    <n v="5.4946443706072046E-7"/>
    <n v="1764.1696468942491"/>
    <n v="441.28"/>
    <m/>
    <n v="54343.607441835564"/>
    <m/>
    <m/>
    <n v="40.421805004747981"/>
    <m/>
    <m/>
    <n v="49.990049058090008"/>
    <n v="49.96"/>
    <n v="6.0146233166546992E-4"/>
    <n v="61.012089422332238"/>
    <n v="60.905299999999997"/>
    <n v="1.7533683001682565E-3"/>
    <n v="1462.5380141148792"/>
    <n v="1467.752"/>
    <n v="-3.5523616286134985E-3"/>
    <n v="9.9074961069121255"/>
    <m/>
    <m/>
    <n v="3704866.0699753212"/>
    <m/>
    <m/>
    <n v="2695"/>
    <n v="0.83678593848085381"/>
    <n v="10419.748960788296"/>
    <n v="514990"/>
    <m/>
    <n v="-0.97976708487390374"/>
    <n v="37.486499478808987"/>
    <m/>
    <n v="37.487749999999998"/>
    <n v="-3.3358128749050309E-5"/>
    <n v="38.186715397905829"/>
    <m/>
    <e v="#DIV/0!"/>
    <n v="565671.90253136028"/>
    <m/>
    <m/>
    <n v="44.615113512172336"/>
    <m/>
    <m/>
    <m/>
    <m/>
  </r>
  <r>
    <x v="2689"/>
    <n v="14.29"/>
    <n v="16.739999999999998"/>
    <n v="757.80920000000003"/>
    <n v="675.63099999999997"/>
    <n v="601.28"/>
    <n v="7304.49"/>
    <n v="30494.275642000001"/>
    <n v="27190.059104"/>
    <n v="6.9441778594026005E-7"/>
    <n v="1848.6395949707623"/>
    <n v="462.41"/>
    <m/>
    <n v="58251.076378985883"/>
    <m/>
    <m/>
    <n v="39.449492577031556"/>
    <m/>
    <m/>
    <n v="51.336527839135265"/>
    <n v="51.32"/>
    <n v="3.2205454277600687E-4"/>
    <n v="62.653772458383813"/>
    <n v="62.544899999999998"/>
    <n v="1.7407088089327338E-3"/>
    <n v="1532.5430687248063"/>
    <n v="1538.088"/>
    <n v="-3.6050806424559045E-3"/>
    <n v="9.5154565867519469"/>
    <m/>
    <m/>
    <n v="3995942.867812797"/>
    <m/>
    <m/>
    <n v="2696"/>
    <n v="0.85364396654719243"/>
    <n v="11417.971394881175"/>
    <n v="564357.5"/>
    <m/>
    <n v="-0.97976819410589711"/>
    <n v="35.68381433798146"/>
    <m/>
    <n v="35.6873"/>
    <n v="-9.7672337737497728E-5"/>
    <n v="36.351463309872422"/>
    <m/>
    <e v="#DIV/0!"/>
    <n v="619843.73276866507"/>
    <m/>
    <m/>
    <n v="43.405403990293301"/>
    <m/>
    <m/>
    <m/>
    <m/>
  </r>
  <r>
    <x v="2690"/>
    <n v="12.85"/>
    <n v="15.96"/>
    <n v="699.00990000000002"/>
    <n v="623.20749999999998"/>
    <n v="635.19000000000005"/>
    <n v="6892.58"/>
    <n v="29242.246834000001"/>
    <n v="26073.675379"/>
    <n v="6.9441778594026005E-7"/>
    <n v="1705.1599130156367"/>
    <n v="426.52"/>
    <m/>
    <n v="51470.864371366355"/>
    <m/>
    <m/>
    <n v="40.978906721215978"/>
    <m/>
    <m/>
    <n v="49.227560995543634"/>
    <n v="49.2"/>
    <n v="5.6018283625269838E-4"/>
    <n v="60.079344505210955"/>
    <n v="59.975700000000003"/>
    <n v="1.7281083040456835E-3"/>
    <n v="1413.589458215175"/>
    <n v="1418.768"/>
    <n v="-3.6500271960073771E-3"/>
    <n v="10.051542849461502"/>
    <m/>
    <m/>
    <n v="3544999.6759241326"/>
    <m/>
    <m/>
    <n v="2697"/>
    <n v="0.80513784461152871"/>
    <n v="9645.7619086440063"/>
    <n v="476795"/>
    <m/>
    <n v="-0.97976958250685509"/>
    <n v="38.450798719475493"/>
    <m/>
    <n v="38.455649999999999"/>
    <n v="-1.2615260760140412E-4"/>
    <n v="39.170621165872198"/>
    <m/>
    <e v="#DIV/0!"/>
    <n v="523630.70565094985"/>
    <m/>
    <m/>
    <n v="45.185925918914499"/>
    <m/>
    <m/>
    <m/>
    <m/>
  </r>
  <r>
    <x v="2691"/>
    <n v="12.47"/>
    <n v="15.55"/>
    <n v="701.23770000000002"/>
    <n v="625.19330000000002"/>
    <n v="647.94000000000005"/>
    <n v="6754.28"/>
    <n v="29323.892392999998"/>
    <n v="26146.456050000001"/>
    <n v="6.9441778594026005E-7"/>
    <n v="1710.5526825357654"/>
    <n v="427.87"/>
    <m/>
    <n v="51716.380039262724"/>
    <m/>
    <m/>
    <n v="40.91255386991795"/>
    <m/>
    <m/>
    <n v="49.363802681125293"/>
    <n v="49.36"/>
    <n v="7.7039731063432981E-5"/>
    <n v="60.245083027238906"/>
    <n v="60.141300000000001"/>
    <n v="1.7256532073450792E-3"/>
    <n v="1418.0529515487901"/>
    <n v="1423.1279999999999"/>
    <n v="-3.5661222681373506E-3"/>
    <n v="10.252742971880718"/>
    <m/>
    <m/>
    <n v="3402479.2782032089"/>
    <m/>
    <m/>
    <n v="2698"/>
    <n v="0.80192926045016077"/>
    <n v="9706.9056594498506"/>
    <n v="479617.5"/>
    <m/>
    <n v="-0.97976115204418135"/>
    <n v="38.32649322468739"/>
    <m/>
    <n v="38.323050000000002"/>
    <n v="8.9847355244199179E-5"/>
    <n v="39.04439012222052"/>
    <m/>
    <e v="#DIV/0!"/>
    <n v="526944.26304933603"/>
    <m/>
    <m/>
    <n v="45.058161023157844"/>
    <m/>
    <m/>
    <m/>
    <m/>
  </r>
  <r>
    <x v="2692"/>
    <n v="12.38"/>
    <n v="15.64"/>
    <n v="689.66380000000004"/>
    <n v="614.87400000000002"/>
    <n v="647.77"/>
    <n v="6755.96"/>
    <n v="29088.075464000001"/>
    <n v="25936.173277999998"/>
    <n v="6.9441778594026005E-7"/>
    <n v="1682.2790584382742"/>
    <n v="420.8"/>
    <m/>
    <n v="50435.468000453344"/>
    <m/>
    <m/>
    <n v="41.249126940907018"/>
    <m/>
    <m/>
    <n v="48.965634780923956"/>
    <n v="48.96"/>
    <n v="1.1508947965599425E-4"/>
    <n v="59.758614722117038"/>
    <n v="59.6556"/>
    <n v="1.7268240050731798E-3"/>
    <n v="1394.6067684803315"/>
    <n v="1399.48"/>
    <n v="-3.482173035462055E-3"/>
    <n v="10.24949131325131"/>
    <m/>
    <m/>
    <n v="3403912.6068870388"/>
    <m/>
    <m/>
    <n v="2699"/>
    <n v="0.7915601023017903"/>
    <n v="9386.1493450706512"/>
    <n v="463762.5"/>
    <m/>
    <n v="-0.9797608703914813"/>
    <n v="38.95728716848722"/>
    <m/>
    <n v="38.954149999999998"/>
    <n v="8.0534897750839107E-5"/>
    <n v="39.687407661202755"/>
    <m/>
    <e v="#DIV/0!"/>
    <n v="509526.33549585589"/>
    <m/>
    <m/>
    <n v="45.418892712518598"/>
    <m/>
    <m/>
    <m/>
    <m/>
  </r>
  <r>
    <x v="2693"/>
    <n v="11.82"/>
    <n v="15.55"/>
    <n v="680.11109999999996"/>
    <n v="606.35680000000002"/>
    <n v="656.46"/>
    <n v="6665.32"/>
    <n v="29115.722428000001"/>
    <n v="25960.806484000001"/>
    <n v="6.9441778594026005E-7"/>
    <n v="1658.9369527799167"/>
    <n v="414.96"/>
    <m/>
    <n v="49387.050530381101"/>
    <m/>
    <m/>
    <n v="41.533736188722393"/>
    <m/>
    <m/>
    <n v="49.01097941829795"/>
    <n v="49"/>
    <n v="2.2406976118261035E-4"/>
    <n v="59.813421598063115"/>
    <n v="59.7027"/>
    <n v="1.8545492592985102E-3"/>
    <n v="1375.2491910079477"/>
    <n v="1379.96"/>
    <n v="-3.4137286530423472E-3"/>
    <n v="10.38642170690569"/>
    <m/>
    <m/>
    <n v="3312324.4671456418"/>
    <m/>
    <m/>
    <n v="2700"/>
    <n v="0.76012861736334403"/>
    <n v="9125.808983804025"/>
    <n v="450835"/>
    <m/>
    <n v="-0.97975798466444708"/>
    <n v="39.495081732474873"/>
    <m/>
    <n v="39.490299999999998"/>
    <n v="1.2108625345663704E-4"/>
    <n v="40.235695113590623"/>
    <m/>
    <e v="#DIV/0!"/>
    <n v="495388.42407443124"/>
    <m/>
    <m/>
    <n v="45.374108777642007"/>
    <m/>
    <m/>
    <m/>
    <m/>
  </r>
  <r>
    <x v="2694"/>
    <n v="14.21"/>
    <n v="16.78"/>
    <n v="722.22389999999996"/>
    <n v="643.90139999999997"/>
    <n v="628.98"/>
    <n v="6944.4"/>
    <n v="29870.979394999998"/>
    <n v="26634.171376999999"/>
    <n v="6.9441778594026005E-7"/>
    <n v="1761.5302476945203"/>
    <n v="440.62"/>
    <m/>
    <n v="53972.443353598421"/>
    <m/>
    <m/>
    <n v="40.244743850672094"/>
    <m/>
    <m/>
    <n v="50.278637925802734"/>
    <n v="50.24"/>
    <n v="7.690669944810935E-4"/>
    <n v="61.358843856967681"/>
    <n v="61.2455"/>
    <n v="1.850647916462167E-3"/>
    <n v="1460.2762921553146"/>
    <n v="1464.96"/>
    <n v="-3.1971574955530491E-3"/>
    <n v="9.9500010520831985"/>
    <m/>
    <m/>
    <n v="3588881.3912566095"/>
    <m/>
    <m/>
    <n v="2701"/>
    <n v="0.84684147794994036"/>
    <n v="10254.881878616747"/>
    <n v="506482.5"/>
    <m/>
    <n v="-0.9797527419434694"/>
    <n v="37.044435703025307"/>
    <m/>
    <n v="37.03275"/>
    <n v="3.1555050665454942E-4"/>
    <n v="37.740258801473388"/>
    <m/>
    <e v="#DIV/0!"/>
    <n v="556661.33181693032"/>
    <m/>
    <n v="250296.36142847585"/>
    <n v="44.192394689590159"/>
    <n v="44.21"/>
    <n v="-3.9822009522372248E-4"/>
    <m/>
    <m/>
  </r>
  <r>
    <x v="2695"/>
    <n v="14.89"/>
    <n v="16.89"/>
    <n v="725.13120000000004"/>
    <n v="646.49300000000005"/>
    <n v="626.95000000000005"/>
    <n v="6966.82"/>
    <n v="29779.607214"/>
    <n v="26552.681755000001"/>
    <n v="6.9441778594026005E-7"/>
    <n v="1768.5781323979593"/>
    <n v="442.39"/>
    <m/>
    <n v="54297.76834450657"/>
    <m/>
    <m/>
    <n v="40.162709168719417"/>
    <m/>
    <m/>
    <n v="50.123618643832408"/>
    <n v="50.12"/>
    <n v="7.2199597613842315E-5"/>
    <n v="61.169117368531325"/>
    <n v="61.055599999999998"/>
    <n v="1.859245810889254E-3"/>
    <n v="1466.1114933124159"/>
    <n v="1470.904"/>
    <n v="-3.2582049457912099E-3"/>
    <n v="9.9173444990175774"/>
    <m/>
    <m/>
    <n v="3611779.6932270606"/>
    <m/>
    <m/>
    <n v="2702"/>
    <n v="0.88158673771462404"/>
    <n v="10337.08203540557"/>
    <n v="510617.5"/>
    <m/>
    <n v="-0.97975572314813819"/>
    <n v="36.893619369810793"/>
    <m/>
    <n v="36.884500000000003"/>
    <n v="2.4724124797104174E-4"/>
    <n v="37.58699615233536"/>
    <m/>
    <e v="#DIV/0!"/>
    <n v="561117.30017639138"/>
    <m/>
    <n v="250296.66267124246"/>
    <n v="44.325996528996313"/>
    <n v="44.34"/>
    <n v="-3.158202752298056E-4"/>
    <m/>
    <m/>
  </r>
  <r>
    <x v="2696"/>
    <n v="18.53"/>
    <n v="19.14"/>
    <n v="809.32029999999997"/>
    <n v="721.55160000000001"/>
    <n v="559.82000000000005"/>
    <n v="7712.79"/>
    <n v="31254.697967"/>
    <n v="27867.912876999999"/>
    <n v="6.9441778594026005E-7"/>
    <n v="1973.8652582702662"/>
    <n v="493.73"/>
    <m/>
    <n v="63753.20945036842"/>
    <m/>
    <m/>
    <n v="37.830255561783005"/>
    <m/>
    <m/>
    <n v="52.605138516971415"/>
    <n v="52.6"/>
    <n v="9.7690436718922413E-5"/>
    <n v="64.196906104620354"/>
    <n v="64.077799999999996"/>
    <n v="1.8587733133839102E-3"/>
    <n v="1636.2816948593677"/>
    <n v="1641.9359999999999"/>
    <n v="-3.4436818125872515E-3"/>
    <n v="8.854970224448909"/>
    <m/>
    <m/>
    <n v="4384905.9809601093"/>
    <m/>
    <m/>
    <n v="2703"/>
    <n v="0.96812957157784751"/>
    <n v="12736.947642215864"/>
    <n v="629242.5"/>
    <m/>
    <n v="-0.9797582845370173"/>
    <n v="32.608707803261531"/>
    <m/>
    <n v="32.610399999999998"/>
    <n v="-5.1891321126595891E-5"/>
    <n v="33.221895826863346"/>
    <m/>
    <e v="#DIV/0!"/>
    <n v="691379.28583754424"/>
    <m/>
    <n v="250290.165274425"/>
    <n v="42.128872731288176"/>
    <n v="42.15"/>
    <n v="-5.0124006433738266E-4"/>
    <m/>
    <m/>
  </r>
  <r>
    <x v="2697"/>
    <n v="20.079999999999998"/>
    <n v="20.72"/>
    <n v="876.31240000000003"/>
    <n v="781.27809999999999"/>
    <n v="528.01"/>
    <n v="8151.05"/>
    <n v="32702.500751"/>
    <n v="29158.811194000002"/>
    <n v="6.9441778594026005E-7"/>
    <n v="2137.2013341982779"/>
    <n v="534.59"/>
    <m/>
    <n v="71668.28887029404"/>
    <m/>
    <m/>
    <n v="36.263610249478404"/>
    <m/>
    <m/>
    <n v="55.040609771864879"/>
    <n v="55"/>
    <n v="7.3835948845224486E-4"/>
    <n v="67.168445786894623"/>
    <n v="67.043899999999994"/>
    <n v="1.8576751485910314E-3"/>
    <n v="1771.6740950909916"/>
    <n v="1778.2560000000001"/>
    <n v="-3.7013258546623184E-3"/>
    <n v="8.3513569285261884"/>
    <m/>
    <m/>
    <n v="4882856.681954802"/>
    <m/>
    <m/>
    <n v="2704"/>
    <n v="0.96911196911196906"/>
    <n v="14845.051390660021"/>
    <n v="733535"/>
    <m/>
    <n v="-0.97976231346744191"/>
    <n v="29.908125972041816"/>
    <m/>
    <n v="29.919550000000001"/>
    <n v="-3.8182485893623053E-4"/>
    <n v="30.470844462255211"/>
    <m/>
    <e v="#DIV/0!"/>
    <n v="805801.3850106363"/>
    <m/>
    <n v="250294.51624856691"/>
    <n v="40.175919680791743"/>
    <n v="40.19"/>
    <n v="-3.50343846933443E-4"/>
    <m/>
    <m/>
  </r>
  <r>
    <x v="2698"/>
    <n v="21.08"/>
    <n v="21"/>
    <n v="879.92719999999997"/>
    <n v="784.50030000000004"/>
    <n v="493.63"/>
    <n v="8681.76"/>
    <n v="32958.610822000002"/>
    <n v="29387.148563999999"/>
    <n v="6.9441778594026005E-7"/>
    <n v="2145.9649898373345"/>
    <n v="536.78"/>
    <m/>
    <n v="72110.966197519636"/>
    <m/>
    <m/>
    <n v="36.187887930964685"/>
    <m/>
    <m/>
    <n v="55.470308445065719"/>
    <n v="55.44"/>
    <n v="5.4668912456201646E-4"/>
    <n v="67.692222974868898"/>
    <n v="67.5672"/>
    <n v="1.8503500939641704E-3"/>
    <n v="1778.9297770980868"/>
    <n v="1785.4559999999999"/>
    <n v="-3.6552135151541876E-3"/>
    <n v="7.8071521965412494"/>
    <m/>
    <m/>
    <n v="5518276.1216458473"/>
    <m/>
    <m/>
    <n v="2705"/>
    <n v="1.0038095238095237"/>
    <n v="14966.996937042732"/>
    <n v="739537.5"/>
    <m/>
    <n v="-0.97976167951315152"/>
    <n v="29.783389619191432"/>
    <m/>
    <n v="29.794650000000001"/>
    <n v="-3.7793297818800031E-4"/>
    <n v="30.344073260375318"/>
    <m/>
    <e v="#DIV/0!"/>
    <n v="812411.90326715272"/>
    <m/>
    <n v="250295.35321558712"/>
    <n v="39.859862687356589"/>
    <n v="39.880000000000003"/>
    <n v="-5.0494765906250461E-4"/>
    <m/>
    <m/>
  </r>
  <r>
    <x v="2699"/>
    <n v="20.420000000000002"/>
    <n v="21.06"/>
    <n v="863.52459999999996"/>
    <n v="769.87490000000003"/>
    <n v="507.79"/>
    <n v="8432.7099999999991"/>
    <n v="32782.267843000001"/>
    <n v="29229.853249"/>
    <n v="9.7224128259298936E-7"/>
    <n v="2105.8083074434571"/>
    <n v="526.73"/>
    <m/>
    <n v="70092.408077780434"/>
    <m/>
    <m/>
    <n v="36.522360532250246"/>
    <m/>
    <m/>
    <n v="55.169482158352913"/>
    <n v="55.16"/>
    <n v="1.7190279827627997E-4"/>
    <n v="67.323316426743418"/>
    <n v="67.200400000000002"/>
    <n v="1.829102605690025E-3"/>
    <n v="1745.6146203096785"/>
    <n v="1752.2080000000001"/>
    <n v="-3.7628978353720921E-3"/>
    <n v="8.029783782214821"/>
    <m/>
    <m/>
    <n v="5200486.729700027"/>
    <m/>
    <m/>
    <n v="2706"/>
    <n v="0.96961063627730304"/>
    <n v="14407.482345478338"/>
    <n v="711932.5"/>
    <m/>
    <n v="-0.97976285343697844"/>
    <n v="30.334400967517258"/>
    <m/>
    <n v="30.351749999999999"/>
    <n v="-5.715990835039042E-4"/>
    <n v="30.906411106197449"/>
    <m/>
    <e v="#DIV/0!"/>
    <n v="782016.61144727084"/>
    <m/>
    <m/>
    <n v="40.068883977924408"/>
    <m/>
    <m/>
    <m/>
    <m/>
  </r>
  <r>
    <x v="2700"/>
    <n v="23.57"/>
    <n v="23.09"/>
    <n v="930.75030000000004"/>
    <n v="829.80920000000003"/>
    <n v="487.17"/>
    <n v="8775.11"/>
    <n v="33614.571677"/>
    <n v="29971.936969999999"/>
    <n v="9.7224128259298936E-7"/>
    <n v="2269.6908953845073"/>
    <n v="567.73"/>
    <m/>
    <n v="78276.635473918999"/>
    <m/>
    <m/>
    <n v="35.099825001603882"/>
    <m/>
    <m/>
    <n v="56.568792067633382"/>
    <n v="56.56"/>
    <n v="1.5544674033551864E-4"/>
    <n v="69.030279568161134"/>
    <n v="68.892499999999998"/>
    <n v="1.9999211548591411E-3"/>
    <n v="1881.4555476878438"/>
    <n v="1889.1279999999999"/>
    <n v="-4.0613723962358295E-3"/>
    <n v="7.7032935192764036"/>
    <m/>
    <m/>
    <n v="5622377.4316154886"/>
    <m/>
    <m/>
    <n v="2707"/>
    <n v="1.0207882200086618"/>
    <n v="16650.148987498284"/>
    <n v="822892.5"/>
    <m/>
    <n v="-0.97976631335502717"/>
    <n v="27.971583168267419"/>
    <m/>
    <n v="27.992650000000001"/>
    <n v="-7.5258440099745805E-4"/>
    <n v="28.499339093014246"/>
    <m/>
    <e v="#DIV/0!"/>
    <n v="903735.68445575424"/>
    <m/>
    <m/>
    <n v="39.050213944004959"/>
    <m/>
    <m/>
    <m/>
    <m/>
  </r>
  <r>
    <x v="2701"/>
    <n v="19.440000000000001"/>
    <n v="20.43"/>
    <n v="817.30150000000003"/>
    <n v="728.66330000000005"/>
    <n v="532.01"/>
    <n v="7967.53"/>
    <n v="31254.724224000001"/>
    <n v="27867.784660000001"/>
    <n v="9.7224128259298936E-7"/>
    <n v="1992.9905381672615"/>
    <n v="498.51"/>
    <m/>
    <n v="63964.24885643203"/>
    <m/>
    <m/>
    <n v="37.238024259289411"/>
    <m/>
    <m/>
    <n v="52.596204455206561"/>
    <n v="52.56"/>
    <n v="6.8882144609139218E-4"/>
    <n v="64.182002758939987"/>
    <n v="64.054699999999997"/>
    <n v="1.9874069965200025E-3"/>
    <n v="1652.0763688359521"/>
    <n v="1658.84"/>
    <n v="-4.0773258204817031E-3"/>
    <n v="8.4118575131616105"/>
    <m/>
    <m/>
    <n v="4587164.7446632739"/>
    <m/>
    <m/>
    <n v="2708"/>
    <n v="0.95154185022026438"/>
    <n v="12590.733038701936"/>
    <n v="622260"/>
    <m/>
    <n v="-0.97976612181611877"/>
    <n v="31.379593248955231"/>
    <m/>
    <n v="31.406549999999999"/>
    <n v="-8.5831621253429358E-4"/>
    <n v="31.971987734591995"/>
    <m/>
    <e v="#DIV/0!"/>
    <n v="683391.77474903897"/>
    <m/>
    <m/>
    <n v="41.790193263117843"/>
    <m/>
    <m/>
    <m/>
    <m/>
  </r>
  <r>
    <x v="2702"/>
    <n v="16.809999999999999"/>
    <n v="18.48"/>
    <n v="796.28120000000001"/>
    <n v="709.92200000000003"/>
    <n v="546.29"/>
    <n v="7753.64"/>
    <n v="30294.988404"/>
    <n v="27012.024173999998"/>
    <n v="9.7224128259298936E-7"/>
    <n v="1941.6851689051537"/>
    <n v="485.68"/>
    <m/>
    <n v="61495.907919155543"/>
    <m/>
    <m/>
    <n v="37.715925620575121"/>
    <m/>
    <m/>
    <n v="50.979894746280273"/>
    <n v="50.96"/>
    <n v="3.9039925981687595E-4"/>
    <n v="62.209101289035097"/>
    <n v="62.085099999999997"/>
    <n v="1.9972793638909359E-3"/>
    <n v="1609.5384802963051"/>
    <n v="1616.088"/>
    <n v="-4.0526999171424105E-3"/>
    <n v="8.6371719382292405"/>
    <m/>
    <m/>
    <n v="4340547.3410785431"/>
    <m/>
    <m/>
    <n v="2709"/>
    <n v="0.90963203463203457"/>
    <n v="11942.66050428074"/>
    <n v="589985"/>
    <m/>
    <n v="-0.97975768790006401"/>
    <n v="32.185180723577531"/>
    <m/>
    <n v="32.208950000000002"/>
    <n v="-7.3797116709706234E-4"/>
    <n v="32.793129709719558"/>
    <m/>
    <e v="#DIV/0!"/>
    <n v="648209.27827551449"/>
    <m/>
    <m/>
    <n v="43.071930100306957"/>
    <m/>
    <m/>
    <m/>
    <m/>
  </r>
  <r>
    <x v="2703"/>
    <n v="16.489999999999998"/>
    <n v="18.47"/>
    <n v="767.09339999999997"/>
    <n v="683.899"/>
    <n v="556.84"/>
    <n v="7603.87"/>
    <n v="29878.994253000001"/>
    <n v="26641.083622999999"/>
    <n v="9.7224128259298936E-7"/>
    <n v="1870.4668146812708"/>
    <n v="467.87"/>
    <m/>
    <n v="58114.046769387758"/>
    <m/>
    <m/>
    <n v="38.406186100510268"/>
    <m/>
    <m/>
    <n v="50.278640813677903"/>
    <n v="50.24"/>
    <n v="7.6912447607280221E-4"/>
    <n v="61.352837697368173"/>
    <n v="61.230600000000003"/>
    <n v="1.9963498213013686E-3"/>
    <n v="1550.4944083814628"/>
    <n v="1556.568"/>
    <n v="-3.9019121673690149E-3"/>
    <n v="8.8034913444992036"/>
    <m/>
    <m/>
    <n v="4172544.7204287387"/>
    <m/>
    <m/>
    <n v="2710"/>
    <n v="0.89279913373037356"/>
    <n v="11066.7438942071"/>
    <n v="546697.5"/>
    <m/>
    <n v="-0.979757098040128"/>
    <n v="33.363411219402614"/>
    <m/>
    <n v="33.387749999999997"/>
    <n v="-7.2897336889676811E-4"/>
    <n v="33.993974948036353"/>
    <m/>
    <e v="#DIV/0!"/>
    <n v="600661.00821497722"/>
    <m/>
    <m/>
    <n v="43.661839581406021"/>
    <m/>
    <m/>
    <m/>
    <m/>
  </r>
  <r>
    <x v="2704"/>
    <n v="15.25"/>
    <n v="17.59"/>
    <n v="761.33040000000005"/>
    <n v="678.75900000000001"/>
    <n v="579.20000000000005"/>
    <n v="7298.47"/>
    <n v="29694.850632999998"/>
    <n v="26476.817473999999"/>
    <n v="1.5110940427831565E-6"/>
    <n v="1856.2786239707552"/>
    <n v="464.32"/>
    <m/>
    <n v="57457.239660580082"/>
    <m/>
    <m/>
    <n v="38.547501326470673"/>
    <m/>
    <m/>
    <n v="49.965119435344498"/>
    <n v="49.96"/>
    <n v="1.0247068343671728E-4"/>
    <n v="60.968632518228283"/>
    <n v="60.848399999999998"/>
    <n v="1.9759355747774876E-3"/>
    <n v="1538.7085112730449"/>
    <n v="1544.152"/>
    <n v="-3.5252285571336639E-3"/>
    <n v="9.1554917818559076"/>
    <m/>
    <m/>
    <n v="3836497.8146256828"/>
    <m/>
    <m/>
    <n v="2711"/>
    <n v="0.86696986924388852"/>
    <n v="10899.29263555455"/>
    <n v="538012.5"/>
    <m/>
    <n v="-0.97974156244407973"/>
    <n v="33.60946504421026"/>
    <m/>
    <n v="33.632800000000003"/>
    <n v="-6.9381543581692462E-4"/>
    <n v="34.245764220326819"/>
    <m/>
    <e v="#DIV/0!"/>
    <n v="591554.64707559021"/>
    <m/>
    <m/>
    <n v="43.926378716361775"/>
    <m/>
    <m/>
    <m/>
    <m/>
  </r>
  <r>
    <x v="2705"/>
    <n v="14.8"/>
    <n v="17.940000000000001"/>
    <n v="739.98289999999997"/>
    <n v="659.72580000000005"/>
    <n v="580.08000000000004"/>
    <n v="7287.46"/>
    <n v="29750.871889999999"/>
    <n v="26526.727695000001"/>
    <n v="1.5110940427831565E-6"/>
    <n v="1804.1850762317276"/>
    <n v="451.29"/>
    <m/>
    <n v="55039.959094114725"/>
    <m/>
    <m/>
    <n v="39.086942586650984"/>
    <m/>
    <m/>
    <n v="50.058161239919322"/>
    <n v="50.04"/>
    <n v="3.6293445082580256E-4"/>
    <n v="61.081620455608729"/>
    <n v="60.961300000000001"/>
    <n v="1.9737186642792004E-3"/>
    <n v="1495.5182934151173"/>
    <n v="1500.5440000000001"/>
    <n v="-3.3492563929367059E-3"/>
    <n v="9.1688996264354667"/>
    <m/>
    <m/>
    <n v="3824631.5065847887"/>
    <m/>
    <m/>
    <n v="2712"/>
    <n v="0.82497212931995534"/>
    <n v="10287.687995386243"/>
    <n v="507725"/>
    <m/>
    <n v="-0.97973767690110547"/>
    <n v="34.550304672807975"/>
    <m/>
    <n v="34.565899999999999"/>
    <n v="-4.5117665653215955E-4"/>
    <n v="35.204806750666137"/>
    <m/>
    <e v="#DIV/0!"/>
    <n v="558354.47412140295"/>
    <m/>
    <m/>
    <n v="43.842019776609675"/>
    <m/>
    <m/>
    <m/>
    <m/>
  </r>
  <r>
    <x v="2706"/>
    <n v="14.37"/>
    <n v="17.260000000000002"/>
    <n v="752.72249999999997"/>
    <n v="671.08270000000005"/>
    <n v="577.13"/>
    <n v="7324.47"/>
    <n v="29962.206825000001"/>
    <n v="26715.119879000002"/>
    <n v="1.5110940427831565E-6"/>
    <n v="1835.2013092881637"/>
    <n v="459.05"/>
    <m/>
    <n v="56460.652033307633"/>
    <m/>
    <m/>
    <n v="38.749501437576789"/>
    <m/>
    <m/>
    <n v="50.412519476317719"/>
    <n v="50.4"/>
    <n v="2.4840230789124895E-4"/>
    <n v="61.513465251039165"/>
    <n v="61.392600000000002"/>
    <n v="1.9687267038561718E-3"/>
    <n v="1521.2192445499877"/>
    <n v="1526.3679999999999"/>
    <n v="-3.3732071492669213E-3"/>
    <n v="9.1217712869641403"/>
    <m/>
    <m/>
    <n v="3863184.6951899612"/>
    <m/>
    <m/>
    <n v="2713"/>
    <n v="0.832560834298957"/>
    <n v="10641.5257545759"/>
    <n v="525197.5"/>
    <m/>
    <n v="-0.9797380494869532"/>
    <n v="33.95395433246631"/>
    <m/>
    <n v="33.969700000000003"/>
    <n v="-4.6352094760016005E-4"/>
    <n v="34.597543526624634"/>
    <m/>
    <e v="#DIV/0!"/>
    <n v="577552.90838861896"/>
    <m/>
    <m/>
    <n v="43.529110544448827"/>
    <m/>
    <m/>
    <m/>
    <m/>
  </r>
  <r>
    <x v="2707"/>
    <n v="14.5"/>
    <n v="17.16"/>
    <n v="734.38350000000003"/>
    <n v="654.73069999999996"/>
    <n v="580.49"/>
    <n v="7281.85"/>
    <n v="29573.613245"/>
    <n v="26368.558518000002"/>
    <n v="1.5110940427831565E-6"/>
    <n v="1790.4019556238632"/>
    <n v="447.84"/>
    <m/>
    <n v="54395.978091202189"/>
    <m/>
    <m/>
    <n v="39.219556485442695"/>
    <m/>
    <m/>
    <n v="49.756269868451156"/>
    <n v="49.72"/>
    <n v="7.2948247085991014E-4"/>
    <n v="60.711626854022533"/>
    <n v="60.5929"/>
    <n v="1.959418579116301E-3"/>
    <n v="1484.0669237764644"/>
    <n v="1489.3920000000001"/>
    <n v="-3.5753355889757144E-3"/>
    <n v="9.1738719970608145"/>
    <m/>
    <m/>
    <n v="3817644.4989723112"/>
    <m/>
    <m/>
    <n v="2714"/>
    <n v="0.84498834498834496"/>
    <n v="10122.248023311258"/>
    <n v="499670"/>
    <m/>
    <n v="-0.97974213376166019"/>
    <n v="34.778056741849426"/>
    <m/>
    <n v="34.80095"/>
    <n v="-6.5783428758625639E-4"/>
    <n v="35.438053360666828"/>
    <m/>
    <e v="#DIV/0!"/>
    <n v="549358.90244694508"/>
    <m/>
    <m/>
    <n v="44.090662647490198"/>
    <m/>
    <m/>
    <m/>
    <m/>
  </r>
  <r>
    <x v="2708"/>
    <n v="15.06"/>
    <n v="17.27"/>
    <n v="745.09939999999995"/>
    <n v="664.28139999999996"/>
    <n v="584.49"/>
    <n v="7231.62"/>
    <n v="29646.946252999998"/>
    <n v="26433.824488999999"/>
    <n v="1.0989566514574278E-6"/>
    <n v="1816.3940778270701"/>
    <n v="454.34"/>
    <m/>
    <n v="55584.608105639818"/>
    <m/>
    <m/>
    <n v="38.930464424646026"/>
    <m/>
    <m/>
    <n v="49.876000703944428"/>
    <n v="49.84"/>
    <n v="7.2232552055417898E-4"/>
    <n v="60.856094399986112"/>
    <n v="60.738199999999999"/>
    <n v="1.9410255816951771E-3"/>
    <n v="1505.5853912041619"/>
    <n v="1510.9359999999999"/>
    <n v="-3.5412544249644462E-3"/>
    <n v="9.2355683322891124"/>
    <m/>
    <m/>
    <n v="3764116.2807156923"/>
    <m/>
    <m/>
    <n v="2715"/>
    <n v="0.87203242617255361"/>
    <n v="10416.505780477275"/>
    <n v="514170"/>
    <m/>
    <n v="-0.97974112495774301"/>
    <n v="34.265953325882286"/>
    <m/>
    <n v="34.290399999999998"/>
    <n v="-7.1293056125654175E-4"/>
    <n v="34.917394352061756"/>
    <m/>
    <e v="#DIV/0!"/>
    <n v="565311.33115637442"/>
    <m/>
    <m/>
    <n v="43.976796951172894"/>
    <m/>
    <m/>
    <m/>
    <m/>
  </r>
  <r>
    <x v="2709"/>
    <n v="15.92"/>
    <n v="18.02"/>
    <n v="760.25760000000002"/>
    <n v="677.79470000000003"/>
    <n v="568.09"/>
    <n v="7434.58"/>
    <n v="29919.685619"/>
    <n v="26676.975444"/>
    <n v="1.0989566514574278E-6"/>
    <n v="1853.3013586302484"/>
    <n v="463.57"/>
    <m/>
    <n v="57280.173206642372"/>
    <m/>
    <m/>
    <n v="38.533485425830271"/>
    <m/>
    <m/>
    <n v="50.333611472129505"/>
    <n v="50.32"/>
    <n v="2.7049825376601611E-4"/>
    <n v="61.413900334882378"/>
    <n v="61.295000000000002"/>
    <n v="1.9398047945571317E-3"/>
    <n v="1536.1689223045598"/>
    <n v="1541.6479999999999"/>
    <n v="-3.5540393756811062E-3"/>
    <n v="8.9759388990313624"/>
    <m/>
    <m/>
    <n v="3975098.1163396132"/>
    <m/>
    <m/>
    <n v="2716"/>
    <n v="0.8834628190899001"/>
    <n v="10839.940895214384"/>
    <n v="535062.5"/>
    <m/>
    <n v="-0.97974079496280453"/>
    <n v="33.567326660347334"/>
    <m/>
    <n v="33.591900000000003"/>
    <n v="-7.3152574438095641E-4"/>
    <n v="34.205851476155289"/>
    <m/>
    <e v="#DIV/0!"/>
    <n v="588285.33916902763"/>
    <m/>
    <m/>
    <n v="43.570713655272193"/>
    <m/>
    <m/>
    <m/>
    <m/>
  </r>
  <r>
    <x v="2710"/>
    <n v="19.2"/>
    <n v="19.739999999999998"/>
    <n v="825.76390000000004"/>
    <n v="736.19500000000005"/>
    <n v="515.5"/>
    <n v="8122.84"/>
    <n v="31046.753597999999"/>
    <n v="27681.861927000002"/>
    <n v="1.0989566514574278E-6"/>
    <n v="2012.9388268325999"/>
    <n v="503.5"/>
    <m/>
    <n v="64682.633784393714"/>
    <m/>
    <m/>
    <n v="36.872460270262231"/>
    <m/>
    <m/>
    <n v="52.228394004407086"/>
    <n v="52.2"/>
    <n v="5.4394644458022334E-4"/>
    <n v="63.725227122755349"/>
    <n v="63.601999999999997"/>
    <n v="1.9374724498499862E-3"/>
    <n v="1668.4806571140141"/>
    <n v="1674.5840000000001"/>
    <n v="-3.6446919867776373E-3"/>
    <n v="8.1445597755924002"/>
    <m/>
    <m/>
    <n v="4710732.7322235927"/>
    <m/>
    <m/>
    <n v="2717"/>
    <n v="0.97264437689969607"/>
    <n v="12707.49952600267"/>
    <n v="627335"/>
    <m/>
    <n v="-0.97974367837598308"/>
    <n v="30.673662377642017"/>
    <m/>
    <n v="30.701799999999999"/>
    <n v="-9.1648119517362403E-4"/>
    <n v="31.257477388827759"/>
    <m/>
    <e v="#DIV/0!"/>
    <n v="689630.86908613902"/>
    <m/>
    <m/>
    <n v="41.927957596487715"/>
    <m/>
    <m/>
    <m/>
    <m/>
  </r>
  <r>
    <x v="2711"/>
    <n v="17.79"/>
    <n v="19.46"/>
    <n v="820.79309999999998"/>
    <n v="731.76179999999999"/>
    <n v="531.45000000000005"/>
    <n v="7871.43"/>
    <n v="31340.147752000001"/>
    <n v="27943.39676"/>
    <n v="1.0989566514574278E-6"/>
    <n v="2000.7240900459649"/>
    <n v="500.45"/>
    <m/>
    <n v="64097.148190904067"/>
    <m/>
    <m/>
    <n v="36.981553941452752"/>
    <m/>
    <m/>
    <n v="52.719385184800252"/>
    <n v="52.68"/>
    <n v="7.4763069096905888E-4"/>
    <n v="64.323152756895766"/>
    <n v="64.189599999999999"/>
    <n v="2.0805980547591307E-3"/>
    <n v="1658.3380281231377"/>
    <n v="1664.4639999999999"/>
    <n v="-3.6804472051435999E-3"/>
    <n v="8.3956391030990201"/>
    <m/>
    <m/>
    <n v="4418455.8439715737"/>
    <m/>
    <m/>
    <n v="2718"/>
    <n v="0.91418293936279538"/>
    <n v="12553.610020700455"/>
    <n v="619745"/>
    <m/>
    <n v="-0.97974391076862188"/>
    <n v="30.855497832414773"/>
    <m/>
    <n v="30.88505"/>
    <n v="-9.5684376697546814E-4"/>
    <n v="31.443445892239868"/>
    <m/>
    <e v="#DIV/0!"/>
    <n v="681265.16599191423"/>
    <m/>
    <m/>
    <n v="41.528846520062878"/>
    <m/>
    <m/>
    <m/>
    <m/>
  </r>
  <r>
    <x v="2712"/>
    <n v="19.920000000000002"/>
    <n v="20.79"/>
    <n v="872.59339999999997"/>
    <n v="777.94090000000006"/>
    <n v="491.33"/>
    <n v="8465.67"/>
    <n v="32435.489581000002"/>
    <n v="28919.929617999998"/>
    <n v="8.3332864653229421E-7"/>
    <n v="2126.8343160780191"/>
    <n v="532"/>
    <m/>
    <n v="70162.572657866403"/>
    <m/>
    <m/>
    <n v="35.811864914101477"/>
    <m/>
    <m/>
    <n v="54.557942716754184"/>
    <n v="54.52"/>
    <n v="6.9594124640826038E-4"/>
    <n v="66.564606683205398"/>
    <n v="66.427000000000007"/>
    <n v="2.0715474612038598E-3"/>
    <n v="1762.838187042672"/>
    <n v="1769.4079999999999"/>
    <n v="-3.7130005952996648E-3"/>
    <n v="7.7605631962785724"/>
    <m/>
    <m/>
    <n v="5084421.2824827349"/>
    <m/>
    <m/>
    <n v="2719"/>
    <n v="0.95815295815295831"/>
    <n v="14136.615521147907"/>
    <n v="697887.5"/>
    <m/>
    <n v="-0.97974370436331371"/>
    <n v="28.904268967986464"/>
    <m/>
    <n v="28.933800000000002"/>
    <n v="-1.0206413265294589E-3"/>
    <n v="29.455981080235485"/>
    <m/>
    <e v="#DIV/0!"/>
    <n v="767147.88124614651"/>
    <m/>
    <m/>
    <n v="40.073198784006529"/>
    <m/>
    <m/>
    <m/>
    <m/>
  </r>
  <r>
    <x v="2713"/>
    <n v="21.12"/>
    <n v="21.42"/>
    <n v="899.91120000000001"/>
    <n v="802.29480000000001"/>
    <n v="485.46"/>
    <n v="8566.81"/>
    <n v="32753.232843999998"/>
    <n v="29203.209791000001"/>
    <n v="8.3332864653229421E-7"/>
    <n v="2193.3644608955469"/>
    <n v="548.64"/>
    <m/>
    <n v="73456.589526589858"/>
    <m/>
    <m/>
    <n v="35.250391607959287"/>
    <m/>
    <m/>
    <n v="55.091057733164796"/>
    <n v="55.08"/>
    <n v="2.0075768273053463E-4"/>
    <n v="67.214446769404461"/>
    <n v="67.0779"/>
    <n v="2.0356446669389516E-3"/>
    <n v="1817.972579800846"/>
    <n v="1824.76"/>
    <n v="-3.7196235116694343E-3"/>
    <n v="7.6674263204608133"/>
    <m/>
    <m/>
    <n v="5205512.7091117315"/>
    <m/>
    <m/>
    <n v="2720"/>
    <n v="0.98599439775910358"/>
    <n v="15021.219529998709"/>
    <n v="741512.5"/>
    <m/>
    <n v="-0.9797424594595523"/>
    <n v="27.998099650237073"/>
    <m/>
    <n v="28.026949999999999"/>
    <n v="-1.0293788572400819E-3"/>
    <n v="28.532812587020924"/>
    <m/>
    <e v="#DIV/0!"/>
    <n v="815143.7462883268"/>
    <m/>
    <m/>
    <n v="39.67923411612373"/>
    <m/>
    <m/>
    <m/>
    <m/>
  </r>
  <r>
    <x v="2714"/>
    <n v="19.309999999999999"/>
    <n v="20.079999999999998"/>
    <n v="855.24249999999995"/>
    <n v="762.47080000000005"/>
    <n v="494.56"/>
    <n v="8406.2099999999991"/>
    <n v="31741.209896"/>
    <n v="28300.852588999998"/>
    <n v="8.3332864653229421E-7"/>
    <n v="2084.4420703242381"/>
    <n v="521.39"/>
    <m/>
    <n v="67986.622783401806"/>
    <m/>
    <m/>
    <n v="36.124324036208947"/>
    <m/>
    <m/>
    <n v="53.387529614189837"/>
    <n v="53.36"/>
    <n v="5.1592230490693503E-4"/>
    <n v="65.135458686948851"/>
    <n v="65.004199999999997"/>
    <n v="2.0192339410201043E-3"/>
    <n v="1727.6830558067841"/>
    <n v="1733.5840000000001"/>
    <n v="-3.4038986245927827E-3"/>
    <n v="7.8107250444852507"/>
    <m/>
    <m/>
    <n v="5009958.0210023364"/>
    <m/>
    <m/>
    <n v="2721"/>
    <n v="0.9616533864541833"/>
    <n v="13529.528579270594"/>
    <n v="667755"/>
    <m/>
    <n v="-0.97973878356692112"/>
    <n v="29.386489777911226"/>
    <m/>
    <n v="29.41395"/>
    <n v="-9.335781861590231E-4"/>
    <n v="29.948030589418437"/>
    <m/>
    <e v="#DIV/0!"/>
    <n v="734187.58527522208"/>
    <m/>
    <m/>
    <n v="40.903813736795662"/>
    <m/>
    <m/>
    <m/>
    <m/>
  </r>
  <r>
    <x v="2715"/>
    <n v="17.010000000000002"/>
    <n v="18.66"/>
    <n v="808.23019999999997"/>
    <n v="720.5575"/>
    <n v="526.27"/>
    <n v="7867.35"/>
    <n v="30485.222555"/>
    <n v="27180.975266000001"/>
    <n v="8.3332864653229421E-7"/>
    <n v="1969.8131841905124"/>
    <n v="492.72"/>
    <m/>
    <n v="62380.150163848695"/>
    <m/>
    <m/>
    <n v="37.11624165388789"/>
    <m/>
    <m/>
    <n v="51.273755546402143"/>
    <n v="51.24"/>
    <n v="6.5877334898800655E-4"/>
    <n v="62.555991485647176"/>
    <n v="62.428600000000003"/>
    <n v="2.040594946021157E-3"/>
    <n v="1632.6647150776485"/>
    <n v="1638.144"/>
    <n v="-3.3448127407307293E-3"/>
    <n v="8.3110745582539352"/>
    <m/>
    <m/>
    <n v="4367322.5923990915"/>
    <m/>
    <m/>
    <n v="2722"/>
    <n v="0.91157556270096474"/>
    <n v="12041.676464367436"/>
    <n v="594182.5"/>
    <m/>
    <n v="-0.9797340438933031"/>
    <n v="31.000431994311885"/>
    <m/>
    <n v="31.024000000000001"/>
    <n v="-7.5967011630084791E-4"/>
    <n v="31.593142606202147"/>
    <m/>
    <e v="#DIV/0!"/>
    <n v="653441.46679407649"/>
    <m/>
    <m/>
    <n v="42.520858526229667"/>
    <m/>
    <m/>
    <m/>
    <m/>
  </r>
  <r>
    <x v="2716"/>
    <n v="17.55"/>
    <n v="19.32"/>
    <n v="849.952"/>
    <n v="757.75289999999995"/>
    <n v="506.7"/>
    <n v="8159.84"/>
    <n v="31610.216294000002"/>
    <n v="28184.009979999999"/>
    <n v="8.3332864653229421E-7"/>
    <n v="2071.4467628561301"/>
    <n v="518.14"/>
    <m/>
    <n v="67209.62951797471"/>
    <m/>
    <m/>
    <n v="36.157324637457556"/>
    <m/>
    <m/>
    <n v="53.164610487864906"/>
    <n v="53.16"/>
    <n v="8.6728515141354379E-5"/>
    <n v="64.862331067391054"/>
    <n v="64.728999999999999"/>
    <n v="2.0598351185876496E-3"/>
    <n v="1716.8939788239347"/>
    <n v="1722.56"/>
    <n v="-3.2893026519048574E-3"/>
    <n v="8.001578518261395"/>
    <m/>
    <m/>
    <n v="4691699.2674045255"/>
    <m/>
    <m/>
    <n v="2723"/>
    <n v="0.90838509316770188"/>
    <n v="13284.418875685877"/>
    <n v="655455"/>
    <m/>
    <n v="-0.97973252339872929"/>
    <n v="29.398810826688806"/>
    <m/>
    <n v="29.418099999999999"/>
    <n v="-6.5569065681314598E-4"/>
    <n v="29.961211631735964"/>
    <m/>
    <e v="#DIV/0!"/>
    <n v="720871.17817363527"/>
    <m/>
    <m/>
    <n v="40.950269578092374"/>
    <m/>
    <m/>
    <m/>
    <m/>
  </r>
  <r>
    <x v="2717"/>
    <n v="19.600000000000001"/>
    <n v="20.48"/>
    <n v="884.94179999999994"/>
    <n v="788.94529999999997"/>
    <n v="481.57"/>
    <n v="8564.59"/>
    <n v="32150.619809"/>
    <n v="28665.769127"/>
    <n v="6.9441778594026005E-7"/>
    <n v="2156.5638259058474"/>
    <n v="539.42999999999995"/>
    <m/>
    <n v="71357.537053214721"/>
    <m/>
    <m/>
    <n v="35.410363324870438"/>
    <m/>
    <m/>
    <n v="54.069549274549395"/>
    <n v="54.04"/>
    <n v="5.4680374813842469E-4"/>
    <n v="65.964619883122595"/>
    <n v="65.831000000000003"/>
    <n v="2.0297410509120262E-3"/>
    <n v="1787.4145256199643"/>
    <n v="1793.0239999999999"/>
    <n v="-3.1284993285285445E-3"/>
    <n v="7.60348683491884"/>
    <m/>
    <m/>
    <n v="5155962.7783471132"/>
    <m/>
    <m/>
    <n v="2724"/>
    <n v="0.95703125"/>
    <n v="14376.654097398097"/>
    <n v="709232.5"/>
    <m/>
    <n v="-0.97972927904826967"/>
    <n v="28.184689603497951"/>
    <m/>
    <n v="28.199000000000002"/>
    <n v="-5.0747886457147562E-4"/>
    <n v="28.724762368763415"/>
    <m/>
    <e v="#DIV/0!"/>
    <n v="780115.37394119531"/>
    <m/>
    <m/>
    <n v="40.24591016986092"/>
    <m/>
    <m/>
    <m/>
    <m/>
  </r>
  <r>
    <x v="2718"/>
    <n v="20.56"/>
    <n v="21.27"/>
    <n v="903.48009999999999"/>
    <n v="805.47209999999995"/>
    <n v="467.47"/>
    <n v="8815.2999999999993"/>
    <n v="32458.306519000002"/>
    <n v="28940.085337"/>
    <n v="6.9441778594026005E-7"/>
    <n v="2201.6871525895485"/>
    <n v="550.72"/>
    <m/>
    <n v="73599.024284650921"/>
    <m/>
    <m/>
    <n v="35.03856377977192"/>
    <m/>
    <m/>
    <n v="54.585672712572432"/>
    <n v="54.56"/>
    <n v="4.7054091958265154E-4"/>
    <n v="66.59369530252215"/>
    <n v="66.459100000000007"/>
    <n v="2.0252351073388741E-3"/>
    <n v="1824.8047299777604"/>
    <n v="1830.4960000000001"/>
    <n v="-3.1091409225912914E-3"/>
    <n v="7.3804581451639315"/>
    <m/>
    <m/>
    <n v="5457406.5868194066"/>
    <m/>
    <m/>
    <n v="2725"/>
    <n v="0.96661965209214851"/>
    <n v="14978.472673602771"/>
    <n v="738872.5"/>
    <m/>
    <n v="-0.97972793320416884"/>
    <n v="27.592992446747839"/>
    <m/>
    <n v="27.6069"/>
    <n v="-5.0377091423381426E-4"/>
    <n v="28.122016360570999"/>
    <m/>
    <e v="#DIV/0!"/>
    <n v="812762.85739624407"/>
    <m/>
    <m/>
    <n v="39.85933152794091"/>
    <m/>
    <m/>
    <m/>
    <m/>
  </r>
  <r>
    <x v="2719"/>
    <n v="21.48"/>
    <n v="20.93"/>
    <n v="912.3963"/>
    <n v="813.42049999999995"/>
    <n v="458.35"/>
    <n v="8987.39"/>
    <n v="32458.329059"/>
    <n v="28940.085337"/>
    <n v="6.9441778594026005E-7"/>
    <n v="2223.3607910215469"/>
    <n v="556.14"/>
    <m/>
    <n v="74687.721032154717"/>
    <m/>
    <m/>
    <n v="34.86477601443837"/>
    <m/>
    <m/>
    <n v="54.584379624424741"/>
    <n v="54.56"/>
    <n v="4.4684062362065902E-4"/>
    <n v="66.591524796562467"/>
    <n v="66.457899999999995"/>
    <n v="2.0106683563951844E-3"/>
    <n v="1842.7588936400132"/>
    <n v="1848.576"/>
    <n v="-3.1468040048052703E-3"/>
    <n v="7.2360742510194491"/>
    <m/>
    <m/>
    <n v="5670050.8495803522"/>
    <m/>
    <m/>
    <n v="2726"/>
    <n v="1.0262780697563307"/>
    <n v="15273.573143440566"/>
    <n v="753412.5"/>
    <m/>
    <n v="-0.97972747579388375"/>
    <n v="27.319432280979878"/>
    <m/>
    <n v="27.334700000000002"/>
    <n v="-5.5854715874414929E-4"/>
    <n v="27.843497727484429"/>
    <m/>
    <e v="#DIV/0!"/>
    <n v="828766.65688223613"/>
    <m/>
    <m/>
    <n v="39.857884957721367"/>
    <m/>
    <m/>
    <m/>
    <m/>
  </r>
  <r>
    <x v="2720"/>
    <n v="22.39"/>
    <n v="22.11"/>
    <n v="953.51549999999997"/>
    <n v="850.07860000000005"/>
    <n v="447.77"/>
    <n v="9194.68"/>
    <n v="33205.114977999998"/>
    <n v="29605.905068"/>
    <n v="6.9441778594026005E-7"/>
    <n v="2323.5049100503211"/>
    <n v="581.19000000000005"/>
    <m/>
    <n v="79735.839416450821"/>
    <m/>
    <m/>
    <n v="34.078270486121255"/>
    <m/>
    <m/>
    <n v="55.838869690576409"/>
    <n v="55.8"/>
    <n v="6.965894368533565E-4"/>
    <n v="68.121363499751993"/>
    <n v="67.986099999999993"/>
    <n v="1.9895758067016711E-3"/>
    <n v="1925.7503800739673"/>
    <n v="1932.144"/>
    <n v="-3.3090804443316468E-3"/>
    <n v="7.0686580731299706"/>
    <m/>
    <m/>
    <n v="5931153.281403413"/>
    <m/>
    <m/>
    <n v="2727"/>
    <n v="1.0126639529624604"/>
    <n v="16649.668215124428"/>
    <n v="821385"/>
    <m/>
    <n v="-0.97972976349078156"/>
    <n v="26.087023161426274"/>
    <m/>
    <n v="26.1068"/>
    <n v="-7.5753591300831147E-4"/>
    <n v="26.587720872838222"/>
    <m/>
    <e v="#DIV/0!"/>
    <n v="903425.84101584577"/>
    <m/>
    <m/>
    <n v="38.939467988403074"/>
    <m/>
    <m/>
    <m/>
    <m/>
  </r>
  <r>
    <x v="2721"/>
    <n v="20.95"/>
    <n v="21.15"/>
    <n v="922.94209999999998"/>
    <n v="822.82119999999998"/>
    <n v="458.55"/>
    <n v="8973.49"/>
    <n v="32980.904022000002"/>
    <n v="29405.976503999998"/>
    <n v="6.9441778594026005E-7"/>
    <n v="2248.9495047089795"/>
    <n v="562.54"/>
    <m/>
    <n v="75900.069165731024"/>
    <m/>
    <m/>
    <n v="34.623721746330673"/>
    <m/>
    <m/>
    <n v="55.460476436083255"/>
    <n v="55.44"/>
    <n v="3.6934408519573303E-4"/>
    <n v="67.659135207706569"/>
    <n v="67.525800000000004"/>
    <n v="1.9745816814693562E-3"/>
    <n v="1863.9484110509095"/>
    <n v="1870.64"/>
    <n v="-3.5771655417881076E-3"/>
    <n v="7.2384383771519767"/>
    <m/>
    <m/>
    <n v="5645360.0427394994"/>
    <m/>
    <m/>
    <n v="2728"/>
    <n v="0.99054373522458627"/>
    <n v="15581.414408241728"/>
    <n v="768975"/>
    <m/>
    <n v="-0.97973742396275332"/>
    <n v="26.922238224267755"/>
    <m/>
    <n v="26.947949999999999"/>
    <n v="-9.5412733555777507E-4"/>
    <n v="27.439248702391765"/>
    <m/>
    <e v="#DIV/0!"/>
    <n v="845452.29527310398"/>
    <m/>
    <m/>
    <n v="39.201003337321012"/>
    <m/>
    <m/>
    <m/>
    <m/>
  </r>
  <r>
    <x v="2722"/>
    <n v="19.89"/>
    <n v="20.87"/>
    <n v="922.0077"/>
    <n v="821.98580000000004"/>
    <n v="458.78"/>
    <n v="8968.83"/>
    <n v="33036.421583000003"/>
    <n v="29455.394622"/>
    <n v="6.9441778594026005E-7"/>
    <n v="2246.4535160263549"/>
    <n v="561.91999999999996"/>
    <m/>
    <n v="75781.571829356777"/>
    <m/>
    <m/>
    <n v="34.637691910085969"/>
    <m/>
    <m/>
    <n v="55.548416206980868"/>
    <n v="55.52"/>
    <n v="5.1181929000110316E-4"/>
    <n v="67.764003907507146"/>
    <n v="67.633499999999998"/>
    <n v="1.9295749518677408E-3"/>
    <n v="1861.8417129787931"/>
    <n v="1868.576"/>
    <n v="-3.6039674175452063E-3"/>
    <n v="7.2404818684788772"/>
    <m/>
    <m/>
    <n v="5637778.7690703105"/>
    <m/>
    <m/>
    <n v="2729"/>
    <n v="0.95304264494489699"/>
    <n v="15547.679262132533"/>
    <n v="767317.5"/>
    <m/>
    <n v="-0.97973761935296333"/>
    <n v="26.944551642187133"/>
    <m/>
    <n v="26.970749999999999"/>
    <n v="-9.7136185730339886E-4"/>
    <n v="27.463120310767135"/>
    <m/>
    <e v="#DIV/0!"/>
    <n v="843585.32891189482"/>
    <m/>
    <m/>
    <n v="39.129443378664682"/>
    <m/>
    <m/>
    <m/>
    <m/>
  </r>
  <r>
    <x v="2723"/>
    <n v="18.850000000000001"/>
    <n v="20.04"/>
    <n v="864.74080000000004"/>
    <n v="770.93079999999998"/>
    <n v="479.97"/>
    <n v="8554.68"/>
    <n v="31898.658787"/>
    <n v="28440.940686999998"/>
    <n v="6.9441778594026005E-7"/>
    <n v="2106.8724730870849"/>
    <n v="527"/>
    <m/>
    <n v="68720.520545039355"/>
    <m/>
    <m/>
    <n v="35.712466708439429"/>
    <m/>
    <m/>
    <n v="53.634040374899136"/>
    <n v="53.6"/>
    <n v="6.3508162125258671E-4"/>
    <n v="65.428057311342727"/>
    <n v="65.303200000000004"/>
    <n v="1.911963140285966E-3"/>
    <n v="1746.1491796299215"/>
    <n v="1752.472"/>
    <n v="-3.6079437332399156E-3"/>
    <n v="7.5744881200670475"/>
    <m/>
    <m/>
    <n v="5116722.2119417991"/>
    <m/>
    <m/>
    <n v="2730"/>
    <n v="0.94061876247505005"/>
    <n v="13615.832388453589"/>
    <n v="671942.5"/>
    <m/>
    <n v="-0.97973661081349428"/>
    <n v="28.616792768539916"/>
    <m/>
    <n v="28.6435"/>
    <n v="-9.3240111927950231E-4"/>
    <n v="29.167844963989292"/>
    <m/>
    <e v="#DIV/0!"/>
    <n v="738759.27417443844"/>
    <m/>
    <m/>
    <n v="40.475605895224959"/>
    <m/>
    <m/>
    <m/>
    <m/>
  </r>
  <r>
    <x v="2724"/>
    <n v="16.399999999999999"/>
    <n v="18.600000000000001"/>
    <n v="819.1875"/>
    <n v="730.31870000000004"/>
    <n v="511.22"/>
    <n v="7997.63"/>
    <n v="31010.726493999999"/>
    <n v="27649.237819000002"/>
    <n v="6.9441778594026005E-7"/>
    <n v="1995.836798590605"/>
    <n v="499.23"/>
    <m/>
    <n v="63289.689591933602"/>
    <m/>
    <m/>
    <n v="36.652166715143942"/>
    <m/>
    <m/>
    <n v="52.139809778684409"/>
    <n v="52.12"/>
    <n v="3.800801742979143E-4"/>
    <n v="63.604682069060154"/>
    <n v="63.483400000000003"/>
    <n v="1.9104532690459308E-3"/>
    <n v="1654.1156660646836"/>
    <n v="1660.192"/>
    <n v="-3.6600188022327673E-3"/>
    <n v="8.067207616651908"/>
    <m/>
    <m/>
    <n v="4450018.1505875234"/>
    <m/>
    <m/>
    <n v="2731"/>
    <n v="0.88172043010752676"/>
    <n v="12180.876677065691"/>
    <n v="601127.5"/>
    <m/>
    <n v="-0.97973661714517191"/>
    <n v="30.122902519574797"/>
    <m/>
    <n v="30.15325"/>
    <n v="-1.0064414424714174E-3"/>
    <n v="30.703272492411461"/>
    <m/>
    <e v="#DIV/0!"/>
    <n v="660895.2030649829"/>
    <m/>
    <m/>
    <n v="41.600804697249465"/>
    <m/>
    <m/>
    <m/>
    <m/>
  </r>
  <r>
    <x v="2725"/>
    <n v="16.66"/>
    <n v="19"/>
    <n v="841.58699999999999"/>
    <n v="750.28769999999997"/>
    <n v="500.05"/>
    <n v="8172.43"/>
    <n v="31500.777193999998"/>
    <n v="28086.148992999999"/>
    <n v="6.9441778594026005E-7"/>
    <n v="2050.360079311607"/>
    <n v="512.86"/>
    <m/>
    <n v="65884.839240363857"/>
    <m/>
    <m/>
    <n v="36.150138314469679"/>
    <m/>
    <m/>
    <n v="52.962463889589692"/>
    <n v="52.96"/>
    <n v="4.652359497159253E-5"/>
    <n v="64.60765192536897"/>
    <n v="64.485200000000006"/>
    <n v="1.8989151831576567E-3"/>
    <n v="1699.2950294490697"/>
    <n v="1705.5840000000001"/>
    <n v="-3.6872828022134208E-3"/>
    <n v="7.8905092273739097"/>
    <m/>
    <m/>
    <n v="4644187.822685888"/>
    <m/>
    <m/>
    <n v="2732"/>
    <n v="0.87684210526315787"/>
    <n v="12846.563696497285"/>
    <n v="633987.5"/>
    <m/>
    <n v="-0.97973688172637896"/>
    <n v="29.297891671526241"/>
    <m/>
    <n v="29.325600000000001"/>
    <n v="-9.4485120419562918E-4"/>
    <n v="29.862673481905354"/>
    <m/>
    <e v="#DIV/0!"/>
    <n v="697005.70367975696"/>
    <m/>
    <m/>
    <n v="40.941945999742053"/>
    <m/>
    <m/>
    <m/>
    <m/>
  </r>
  <r>
    <x v="2726"/>
    <n v="15.52"/>
    <n v="18.03"/>
    <n v="790.79139999999995"/>
    <n v="705.00109999999995"/>
    <n v="520.77"/>
    <n v="7833.78"/>
    <n v="30679.386716000001"/>
    <n v="27353.737271000002"/>
    <n v="5.5561859602093477E-7"/>
    <n v="1926.4657290021928"/>
    <n v="481.88"/>
    <m/>
    <n v="59918.00303439756"/>
    <m/>
    <m/>
    <n v="37.238223252066597"/>
    <m/>
    <m/>
    <n v="51.577681549576248"/>
    <n v="51.56"/>
    <n v="3.4293152785580538E-4"/>
    <n v="62.916708112440674"/>
    <n v="62.797699999999999"/>
    <n v="1.8951030442304617E-3"/>
    <n v="1596.5895195927703"/>
    <n v="1602.9760000000001"/>
    <n v="-3.9841397545751223E-3"/>
    <n v="8.2161084935547937"/>
    <m/>
    <m/>
    <n v="4258322.0059119901"/>
    <m/>
    <m/>
    <n v="2733"/>
    <n v="0.86078757626178581"/>
    <n v="11294.610827885088"/>
    <n v="557582.5"/>
    <m/>
    <n v="-0.97974360596344923"/>
    <n v="31.061941952020529"/>
    <m/>
    <n v="31.10155"/>
    <n v="-1.2735072039647966E-3"/>
    <n v="31.661706543130741"/>
    <m/>
    <e v="#DIV/0!"/>
    <n v="612782.50824907515"/>
    <m/>
    <m/>
    <n v="42.005011409860913"/>
    <m/>
    <m/>
    <m/>
    <m/>
  </r>
  <r>
    <x v="2727"/>
    <n v="17.22"/>
    <n v="19.11"/>
    <n v="818.56420000000003"/>
    <n v="729.76049999999998"/>
    <n v="500.31"/>
    <n v="8141.62"/>
    <n v="31100.478041999999"/>
    <n v="27729.167045999999"/>
    <n v="5.5561859602093477E-7"/>
    <n v="1994.0750834858602"/>
    <n v="498.79"/>
    <m/>
    <n v="63073.848188747623"/>
    <m/>
    <m/>
    <n v="36.583374159246929"/>
    <m/>
    <m/>
    <n v="52.284338467967032"/>
    <n v="52.28"/>
    <n v="8.298523272820546E-5"/>
    <n v="63.778151171373999"/>
    <n v="63.656999999999996"/>
    <n v="1.9031869452534877E-3"/>
    <n v="1652.6136607913559"/>
    <n v="1659.24"/>
    <n v="-3.9935990023408641E-3"/>
    <n v="7.8928816982281367"/>
    <m/>
    <m/>
    <n v="4592646.3369964696"/>
    <m/>
    <m/>
    <n v="2734"/>
    <n v="0.90109890109890112"/>
    <n v="12087.529299426411"/>
    <n v="596712.5"/>
    <m/>
    <n v="-0.97974312705125766"/>
    <n v="29.969661152407038"/>
    <m/>
    <n v="30.00825"/>
    <n v="-1.2859412859117514E-3"/>
    <n v="30.548645177788252"/>
    <m/>
    <e v="#DIV/0!"/>
    <n v="655794.65434610867"/>
    <m/>
    <m/>
    <n v="41.42698377312351"/>
    <m/>
    <m/>
    <m/>
    <m/>
  </r>
  <r>
    <x v="2728"/>
    <n v="20.440000000000001"/>
    <n v="21.44"/>
    <n v="930.67039999999997"/>
    <n v="829.70420000000001"/>
    <n v="456.86"/>
    <n v="8848.65"/>
    <n v="33495.846962000003"/>
    <n v="29864.861090999999"/>
    <n v="5.5561859602093477E-7"/>
    <n v="2267.1177213884534"/>
    <n v="567.08000000000004"/>
    <m/>
    <n v="76030.453264204058"/>
    <m/>
    <m/>
    <n v="34.07736546139737"/>
    <m/>
    <m/>
    <n v="56.309922128398433"/>
    <n v="56.28"/>
    <n v="5.3166539442850436E-4"/>
    <n v="68.688078546974879"/>
    <n v="68.558700000000002"/>
    <n v="1.8871207735104978E-3"/>
    <n v="1878.8918424847664"/>
    <n v="1885.752"/>
    <n v="-3.6378895608932815E-3"/>
    <n v="7.207020340974962"/>
    <m/>
    <m/>
    <n v="5389899.8246211056"/>
    <m/>
    <m/>
    <n v="2735"/>
    <n v="0.95335820895522383"/>
    <n v="15397.884035879792"/>
    <n v="759857.5"/>
    <m/>
    <n v="-0.97973582673609227"/>
    <n v="25.863988193464184"/>
    <m/>
    <n v="25.88495"/>
    <n v="-8.0980672305008827E-4"/>
    <n v="26.363922166318595"/>
    <m/>
    <e v="#DIV/0!"/>
    <n v="835384.89969478094"/>
    <m/>
    <m/>
    <n v="38.234894071702364"/>
    <m/>
    <m/>
    <m/>
    <m/>
  </r>
  <r>
    <x v="2729"/>
    <n v="18.760000000000002"/>
    <n v="20"/>
    <n v="868.85469999999998"/>
    <n v="774.59429999999998"/>
    <n v="472.53"/>
    <n v="8545.0300000000007"/>
    <n v="31893.009899000001"/>
    <n v="28435.756698000001"/>
    <n v="5.5561859602093477E-7"/>
    <n v="2116.482760214782"/>
    <n v="529.41"/>
    <m/>
    <n v="68454.752610423864"/>
    <m/>
    <m/>
    <n v="35.208177815479253"/>
    <m/>
    <m/>
    <n v="53.614082833162534"/>
    <n v="53.6"/>
    <n v="2.6273942467414102E-4"/>
    <n v="65.399052283667544"/>
    <n v="65.277000000000001"/>
    <n v="1.8697593894869691E-3"/>
    <n v="1754.0432414836762"/>
    <n v="1760.44"/>
    <n v="-3.6336134809047405E-3"/>
    <n v="7.4538079874695198"/>
    <m/>
    <m/>
    <n v="5019634.753685982"/>
    <m/>
    <m/>
    <n v="2736"/>
    <n v="0.93800000000000006"/>
    <n v="13351.944012446485"/>
    <n v="658862.5"/>
    <m/>
    <n v="-0.97973485512918634"/>
    <n v="27.580619174176775"/>
    <m/>
    <n v="27.602499999999999"/>
    <n v="-7.9271174072004236E-4"/>
    <n v="28.114019718507667"/>
    <m/>
    <e v="#DIV/0!"/>
    <n v="724378.11775290873"/>
    <m/>
    <m/>
    <n v="40.063064804652477"/>
    <m/>
    <m/>
    <m/>
    <m/>
  </r>
  <r>
    <x v="2730"/>
    <n v="20.97"/>
    <n v="21.82"/>
    <n v="948.33420000000001"/>
    <n v="845.45079999999996"/>
    <n v="426.37"/>
    <n v="9379.9"/>
    <n v="33242.939935000002"/>
    <n v="29639.336362999999"/>
    <n v="5.5561859602093477E-7"/>
    <n v="2310.0341681655227"/>
    <n v="577.82000000000005"/>
    <m/>
    <n v="77846.918347900981"/>
    <m/>
    <m/>
    <n v="33.596958263993706"/>
    <m/>
    <m/>
    <n v="55.882034413352478"/>
    <n v="55.84"/>
    <n v="7.5276528210022065E-4"/>
    <n v="68.164917781973045"/>
    <n v="68.039100000000005"/>
    <n v="1.8491982106323412E-3"/>
    <n v="1914.4403739255351"/>
    <n v="1921.424"/>
    <n v="-3.6346095783464927E-3"/>
    <n v="6.7252999179764261"/>
    <m/>
    <m/>
    <n v="6000038.5263406448"/>
    <m/>
    <m/>
    <n v="2737"/>
    <n v="0.96104491292392291"/>
    <n v="15794.166678547203"/>
    <n v="779372.5"/>
    <m/>
    <n v="-0.9797347652392826"/>
    <n v="25.056497646617672"/>
    <m/>
    <n v="25.076049999999999"/>
    <n v="-7.7972222029898397E-4"/>
    <n v="25.541341588109287"/>
    <m/>
    <e v="#DIV/0!"/>
    <n v="856865.74349961709"/>
    <m/>
    <m/>
    <n v="38.365946747733652"/>
    <m/>
    <m/>
    <m/>
    <m/>
  </r>
  <r>
    <x v="2731"/>
    <n v="19.43"/>
    <n v="20.91"/>
    <n v="908.42750000000001"/>
    <n v="809.87210000000005"/>
    <n v="447.24"/>
    <n v="8920.75"/>
    <n v="32539.519936000001"/>
    <n v="29012.119145000001"/>
    <n v="4.1671128436782112E-7"/>
    <n v="2212.6641235092929"/>
    <n v="553.46"/>
    <m/>
    <n v="72930.828577681925"/>
    <m/>
    <m/>
    <n v="34.301202141592356"/>
    <m/>
    <m/>
    <n v="54.695570377067376"/>
    <n v="54.68"/>
    <n v="2.847545184230249E-4"/>
    <n v="66.715886479501989"/>
    <n v="66.593999999999994"/>
    <n v="1.8302922110400299E-3"/>
    <n v="1833.7176376044897"/>
    <n v="1840.3920000000001"/>
    <n v="-3.6265982440210065E-3"/>
    <n v="7.053330970114982"/>
    <m/>
    <m/>
    <n v="5411393.1169481659"/>
    <m/>
    <m/>
    <n v="2738"/>
    <n v="0.92922046867527497"/>
    <n v="14463.387728139944"/>
    <n v="713650"/>
    <m/>
    <n v="-0.97973321974617822"/>
    <n v="26.107289996288504"/>
    <m/>
    <n v="26.127600000000001"/>
    <n v="-7.7733904803722886E-4"/>
    <n v="26.613276768805715"/>
    <m/>
    <e v="#DIV/0!"/>
    <n v="784642.16541583394"/>
    <m/>
    <m/>
    <n v="39.173535432578198"/>
    <m/>
    <m/>
    <m/>
    <m/>
  </r>
  <r>
    <x v="2732"/>
    <n v="17.329999999999998"/>
    <n v="19.489999999999998"/>
    <n v="869.93060000000003"/>
    <n v="775.55139999999994"/>
    <n v="470.37"/>
    <n v="8459.31"/>
    <n v="32147.841605000001"/>
    <n v="28662.888062000002"/>
    <n v="4.1671128436782112E-7"/>
    <n v="2118.8452501904007"/>
    <n v="530"/>
    <m/>
    <n v="68294.187800387954"/>
    <m/>
    <m/>
    <n v="35.027097358344413"/>
    <m/>
    <m/>
    <n v="54.03588195932447"/>
    <n v="54"/>
    <n v="6.6448072823099835E-4"/>
    <n v="65.910633003853533"/>
    <n v="65.790400000000005"/>
    <n v="1.8275159271494701E-3"/>
    <n v="1755.9579717668048"/>
    <n v="1762.2719999999999"/>
    <n v="-3.5828908552114624E-3"/>
    <n v="7.4177030184827428"/>
    <m/>
    <m/>
    <n v="4851197.7471366851"/>
    <m/>
    <m/>
    <n v="2739"/>
    <n v="0.88917393535146227"/>
    <n v="13237.084889034006"/>
    <n v="653112.5"/>
    <m/>
    <n v="-0.97973230509439946"/>
    <n v="27.212395316620661"/>
    <m/>
    <n v="27.235050000000001"/>
    <n v="-8.3182088446098756E-4"/>
    <n v="27.740077764481377"/>
    <m/>
    <e v="#DIV/0!"/>
    <n v="718106.98545429762"/>
    <m/>
    <m/>
    <n v="39.64363395368612"/>
    <m/>
    <m/>
    <m/>
    <m/>
  </r>
  <r>
    <x v="2733"/>
    <n v="18.329999999999998"/>
    <n v="20.43"/>
    <n v="907.56259999999997"/>
    <n v="809.10040000000004"/>
    <n v="457.08"/>
    <n v="8698.4"/>
    <n v="32942.241821000003"/>
    <n v="29371.160199000002"/>
    <n v="4.1671128436782112E-7"/>
    <n v="2210.4496784506418"/>
    <n v="552.91"/>
    <m/>
    <n v="72724.921487812069"/>
    <m/>
    <m/>
    <n v="34.26859986307042"/>
    <m/>
    <m/>
    <n v="55.369803923636724"/>
    <n v="55.36"/>
    <n v="1.7709399632814815E-4"/>
    <n v="67.537091976763918"/>
    <n v="67.415099999999995"/>
    <n v="1.8095645747602251E-3"/>
    <n v="1831.8649499643925"/>
    <n v="1838.4079999999999"/>
    <n v="-3.5590848362319072E-3"/>
    <n v="7.2077256537609991"/>
    <m/>
    <m/>
    <n v="5125031.3622988639"/>
    <m/>
    <m/>
    <n v="2740"/>
    <n v="0.89720998531571217"/>
    <n v="14381.826604276746"/>
    <n v="709570"/>
    <m/>
    <n v="-0.97973163098175409"/>
    <n v="26.034021988844486"/>
    <m/>
    <n v="26.055599999999998"/>
    <n v="-8.2815253364010299E-4"/>
    <n v="26.53911985471078"/>
    <m/>
    <e v="#DIV/0!"/>
    <n v="780200.14945361286"/>
    <m/>
    <m/>
    <n v="38.662608994764312"/>
    <m/>
    <m/>
    <m/>
    <m/>
  </r>
  <r>
    <x v="2734"/>
    <n v="16.850000000000001"/>
    <n v="19.27"/>
    <n v="866.43899999999996"/>
    <n v="772.43799999999999"/>
    <n v="474.68"/>
    <n v="8363.44"/>
    <n v="32236.092088000001"/>
    <n v="28741.547914999999"/>
    <n v="4.1671128436782112E-7"/>
    <n v="2110.2380255277408"/>
    <n v="527.84"/>
    <m/>
    <n v="67781.244376843999"/>
    <m/>
    <m/>
    <n v="35.044086505988837"/>
    <m/>
    <m/>
    <n v="54.181575908145106"/>
    <n v="54.16"/>
    <n v="3.9837348864679711E-4"/>
    <n v="66.087167245533237"/>
    <n v="65.968500000000006"/>
    <n v="1.7988471093510761E-3"/>
    <n v="1748.8081734736299"/>
    <n v="1755.152"/>
    <n v="-3.6144029271368838E-3"/>
    <n v="7.4848511012741232"/>
    <m/>
    <m/>
    <n v="4729959.2931725597"/>
    <m/>
    <m/>
    <n v="2741"/>
    <n v="0.87441619097042045"/>
    <n v="13078.031486316242"/>
    <n v="645290"/>
    <m/>
    <n v="-0.97973309444386825"/>
    <n v="27.212422350019292"/>
    <m/>
    <n v="27.236650000000001"/>
    <n v="-8.8952385776919218E-4"/>
    <n v="27.740660471974824"/>
    <m/>
    <e v="#DIV/0!"/>
    <n v="709462.66000108002"/>
    <m/>
    <m/>
    <n v="39.489952416844993"/>
    <m/>
    <m/>
    <m/>
    <m/>
  </r>
  <r>
    <x v="2735"/>
    <n v="17.29"/>
    <n v="19.88"/>
    <n v="888.60479999999995"/>
    <n v="792.19870000000003"/>
    <n v="446.91"/>
    <n v="8852.66"/>
    <n v="32569.196215"/>
    <n v="29038.530008999998"/>
    <n v="4.1671128436782112E-7"/>
    <n v="2164.170721032599"/>
    <n v="541.34"/>
    <m/>
    <n v="70381.5643204933"/>
    <m/>
    <m/>
    <n v="34.594932821430689"/>
    <m/>
    <m/>
    <n v="54.740113774086439"/>
    <e v="#N/A"/>
    <e v="#N/A"/>
    <n v="66.767840929886532"/>
    <n v="66.647900000000007"/>
    <n v="1.7996205414803068E-3"/>
    <n v="1793.495021607074"/>
    <n v="1800.0160000000001"/>
    <n v="-3.6227335717715636E-3"/>
    <n v="7.0465819394036728"/>
    <m/>
    <m/>
    <n v="5282915.4831041414"/>
    <m/>
    <m/>
    <n v="2742"/>
    <n v="0.86971830985915488"/>
    <n v="13746.699099171206"/>
    <n v="678292.5"/>
    <m/>
    <n v="-0.97973337594154264"/>
    <n v="26.51503242547593"/>
    <m/>
    <n v="26.5397"/>
    <n v="-9.2945943337985337E-4"/>
    <n v="27.03000352105941"/>
    <m/>
    <e v="#DIV/0!"/>
    <n v="745728.55678850564"/>
    <m/>
    <m/>
    <n v="39.080479465513491"/>
    <m/>
    <m/>
    <m/>
    <m/>
  </r>
  <r>
    <x v="2736"/>
    <n v="18.55"/>
    <n v="20.67"/>
    <n v="906.83770000000004"/>
    <n v="808.45249999999999"/>
    <n v="449.02"/>
    <n v="8810.84"/>
    <n v="33120.404673999998"/>
    <n v="29529.948370999999"/>
    <n v="5.5561859602093477E-7"/>
    <n v="2208.4148550349755"/>
    <n v="552.4"/>
    <m/>
    <n v="72545.539738621155"/>
    <m/>
    <m/>
    <n v="34.237361574540522"/>
    <m/>
    <m/>
    <n v="55.66247592038647"/>
    <n v="55.64"/>
    <n v="4.0395255906666705E-4"/>
    <n v="67.891054746912459"/>
    <n v="67.770799999999994"/>
    <n v="1.7744330436184619E-3"/>
    <n v="1830.1347937160942"/>
    <n v="1836.6479999999999"/>
    <n v="-3.5462463596213079E-3"/>
    <n v="7.0786872795397153"/>
    <m/>
    <m/>
    <n v="5231806.842698046"/>
    <m/>
    <m/>
    <n v="2743"/>
    <n v="0.89743589743589736"/>
    <n v="14309.343434772245"/>
    <n v="705977.5"/>
    <m/>
    <n v="-0.97973116220450052"/>
    <n v="25.967386169600729"/>
    <m/>
    <n v="25.990100000000002"/>
    <n v="-8.7394163159326688E-4"/>
    <n v="26.472515612831469"/>
    <m/>
    <e v="#DIV/0!"/>
    <n v="776225.28617561806"/>
    <m/>
    <m/>
    <n v="38.414922676970541"/>
    <m/>
    <m/>
    <m/>
    <m/>
  </r>
  <r>
    <x v="2737"/>
    <n v="17.23"/>
    <n v="19.73"/>
    <n v="868.11890000000005"/>
    <n v="773.93389999999999"/>
    <n v="468.97"/>
    <n v="8419.3799999999992"/>
    <n v="32393.070236"/>
    <n v="28881.445068000001"/>
    <n v="5.5561859602093477E-7"/>
    <n v="2114.0717102352805"/>
    <n v="528.79999999999995"/>
    <m/>
    <n v="67898.659338366429"/>
    <m/>
    <m/>
    <n v="34.967369948647651"/>
    <m/>
    <m/>
    <n v="54.438783108788158"/>
    <n v="54.4"/>
    <n v="7.1292479389994945E-4"/>
    <n v="66.39793565996051"/>
    <n v="66.279799999999994"/>
    <n v="1.7823780391690303E-3"/>
    <n v="1751.9428940801783"/>
    <n v="1758.0719999999999"/>
    <n v="-3.4862655908413087E-3"/>
    <n v="7.3927889015092569"/>
    <m/>
    <m/>
    <n v="4766552.0931489365"/>
    <m/>
    <m/>
    <n v="2744"/>
    <n v="0.8732894069944247"/>
    <n v="13086.966666154609"/>
    <n v="645635"/>
    <m/>
    <n v="-0.97973008485265733"/>
    <n v="27.07485790522886"/>
    <m/>
    <n v="27.09825"/>
    <n v="-8.6323267263166414E-4"/>
    <n v="27.601810415113086"/>
    <m/>
    <e v="#DIV/0!"/>
    <n v="709908.40640620573"/>
    <m/>
    <m/>
    <n v="39.257117513626362"/>
    <m/>
    <m/>
    <m/>
    <m/>
  </r>
  <r>
    <x v="2738"/>
    <n v="16.96"/>
    <n v="19.71"/>
    <n v="863.97749999999996"/>
    <n v="770.2414"/>
    <n v="461.99"/>
    <n v="8544.7199999999993"/>
    <n v="32293.266944999999"/>
    <n v="28792.445072999999"/>
    <n v="5.5561859602093477E-7"/>
    <n v="2103.935134001908"/>
    <n v="526.27"/>
    <m/>
    <n v="67412.088084081624"/>
    <m/>
    <m/>
    <n v="35.049873715162256"/>
    <m/>
    <m/>
    <n v="54.269733490340464"/>
    <n v="54.24"/>
    <n v="5.4818381896137858E-4"/>
    <n v="66.191159702055373"/>
    <n v="66.073599999999999"/>
    <n v="1.7792235031142134E-3"/>
    <n v="1743.5340777230974"/>
    <n v="1749.624"/>
    <n v="-3.4807034407978721E-3"/>
    <n v="7.2823579327072263"/>
    <m/>
    <m/>
    <n v="4908098.3456172561"/>
    <m/>
    <m/>
    <n v="2745"/>
    <n v="0.86047691527143577"/>
    <n v="12961.65195033189"/>
    <n v="639432.5"/>
    <m/>
    <n v="-0.97972944454601241"/>
    <n v="27.202767161776798"/>
    <m/>
    <n v="27.225750000000001"/>
    <n v="-8.4415813056404332E-4"/>
    <n v="27.732490490704219"/>
    <m/>
    <e v="#DIV/0!"/>
    <n v="703102.95296809659"/>
    <m/>
    <m/>
    <n v="39.376656227096056"/>
    <m/>
    <m/>
    <m/>
    <m/>
  </r>
  <r>
    <x v="2739"/>
    <n v="15.34"/>
    <n v="18.34"/>
    <n v="820.23680000000002"/>
    <n v="731.24590000000001"/>
    <n v="493.48"/>
    <n v="7962.31"/>
    <n v="31615.363342000001"/>
    <n v="28188.015088"/>
    <n v="5.5561859602093477E-7"/>
    <n v="1997.3702352189136"/>
    <n v="499.61"/>
    <m/>
    <n v="62292.118932034602"/>
    <m/>
    <m/>
    <n v="35.936184461601265"/>
    <m/>
    <m/>
    <n v="53.129202115654401"/>
    <n v="53.12"/>
    <n v="1.7323259891566245E-4"/>
    <n v="64.799510928262805"/>
    <n v="64.684600000000003"/>
    <n v="1.7764804646360766E-3"/>
    <n v="1655.2154547129392"/>
    <n v="1660.856"/>
    <n v="-3.3961675708554795E-3"/>
    <n v="7.7783092224374162"/>
    <m/>
    <m/>
    <n v="4238701.3512133891"/>
    <m/>
    <m/>
    <n v="2746"/>
    <n v="0.83642311886586695"/>
    <n v="11648.823835338675"/>
    <n v="574602.5"/>
    <m/>
    <n v="-0.9797271612369618"/>
    <n v="28.578647790043341"/>
    <m/>
    <n v="28.602150000000002"/>
    <n v="-8.2169382220076415E-4"/>
    <n v="29.135459416957762"/>
    <m/>
    <e v="#DIV/0!"/>
    <n v="631881.85977241199"/>
    <m/>
    <m/>
    <n v="40.201812316208191"/>
    <m/>
    <m/>
    <m/>
    <m/>
  </r>
  <r>
    <x v="2740"/>
    <n v="14.69"/>
    <n v="18.13"/>
    <n v="815.40290000000005"/>
    <n v="726.93600000000004"/>
    <n v="498.12"/>
    <n v="7887.49"/>
    <n v="31237.744707000002"/>
    <n v="27851.317552"/>
    <n v="5.5561859602093477E-7"/>
    <n v="1985.550720966844"/>
    <n v="496.66"/>
    <m/>
    <n v="61740.810360570118"/>
    <m/>
    <m/>
    <n v="36.04114875924661"/>
    <m/>
    <m/>
    <n v="52.493338962293642"/>
    <n v="52.48"/>
    <n v="2.5417229980262412E-4"/>
    <n v="64.023404603293727"/>
    <n v="63.909599999999998"/>
    <n v="1.7807121824222616E-3"/>
    <n v="1645.4124230404952"/>
    <n v="1651.0319999999999"/>
    <n v="-3.4036753736479408E-3"/>
    <n v="7.851015414587561"/>
    <m/>
    <m/>
    <n v="4158724.3724794509"/>
    <m/>
    <m/>
    <n v="2747"/>
    <n v="0.81025923883066742"/>
    <n v="11511.121595719776"/>
    <n v="567777.5"/>
    <m/>
    <n v="-0.9797259990124304"/>
    <n v="28.745748959404544"/>
    <m/>
    <n v="28.768999999999998"/>
    <n v="-8.0819773351370472E-4"/>
    <n v="29.306113610659065"/>
    <m/>
    <e v="#DIV/0!"/>
    <n v="624405.46500439045"/>
    <m/>
    <m/>
    <n v="40.680529047376993"/>
    <m/>
    <m/>
    <m/>
    <m/>
  </r>
  <r>
    <x v="2741"/>
    <n v="15.8"/>
    <n v="18.38"/>
    <n v="818.96849999999995"/>
    <n v="730.11320000000001"/>
    <n v="495.44"/>
    <n v="7929.91"/>
    <n v="31548.057332"/>
    <n v="28127.92785"/>
    <n v="4.1671128436782112E-7"/>
    <n v="1994.0386533401081"/>
    <n v="498.78"/>
    <m/>
    <n v="62143.200125484487"/>
    <m/>
    <m/>
    <n v="35.958642827021471"/>
    <m/>
    <m/>
    <n v="53.009631960501686"/>
    <n v="53"/>
    <n v="1.8173510380536939E-4"/>
    <n v="64.650797673223849"/>
    <n v="64.540199999999999"/>
    <n v="1.7136245816382623E-3"/>
    <n v="1652.4138292703133"/>
    <n v="1658.0719999999999"/>
    <n v="-3.4125000179042742E-3"/>
    <n v="7.8070637768709092"/>
    <m/>
    <m/>
    <n v="4202176.2809455665"/>
    <m/>
    <m/>
    <n v="2748"/>
    <n v="0.85963003264417859"/>
    <n v="11610.179186362555"/>
    <n v="572632.5"/>
    <m/>
    <n v="-0.97972490351776653"/>
    <n v="28.614779079357973"/>
    <m/>
    <n v="28.640450000000001"/>
    <n v="-8.9631694481151492E-4"/>
    <n v="29.173774483625841"/>
    <m/>
    <e v="#DIV/0!"/>
    <n v="629750.77431502216"/>
    <m/>
    <m/>
    <n v="40.270611903261027"/>
    <m/>
    <m/>
    <m/>
    <m/>
  </r>
  <r>
    <x v="2742"/>
    <n v="15.45"/>
    <n v="18.66"/>
    <n v="802.14070000000004"/>
    <n v="715.11090000000002"/>
    <n v="500.61"/>
    <n v="7847.13"/>
    <n v="31413.880528000002"/>
    <n v="28008.285452"/>
    <n v="4.1671128436782112E-7"/>
    <n v="1953.0184124555969"/>
    <n v="488.52"/>
    <m/>
    <n v="60227.253314694324"/>
    <m/>
    <m/>
    <n v="36.327134771945609"/>
    <m/>
    <m/>
    <n v="52.7828900295548"/>
    <n v="52.76"/>
    <n v="4.3385196275202986E-4"/>
    <n v="64.373688933151271"/>
    <n v="64.263000000000005"/>
    <n v="1.722436443229558E-3"/>
    <n v="1618.4136209121514"/>
    <n v="1623.92"/>
    <n v="-3.390794551362597E-3"/>
    <n v="7.8880995564198342"/>
    <m/>
    <m/>
    <n v="4114130.2207549387"/>
    <m/>
    <m/>
    <n v="2749"/>
    <n v="0.82797427652733113"/>
    <n v="11132.674194125007"/>
    <n v="549052.5"/>
    <m/>
    <n v="-0.97972384390540979"/>
    <n v="29.201392843654652"/>
    <m/>
    <n v="29.226900000000001"/>
    <n v="-8.7272876512212161E-4"/>
    <n v="29.772145768169338"/>
    <m/>
    <e v="#DIV/0!"/>
    <n v="603843.60378425766"/>
    <m/>
    <m/>
    <n v="40.440424374953054"/>
    <m/>
    <m/>
    <m/>
    <m/>
  </r>
  <r>
    <x v="2743"/>
    <n v="15.29"/>
    <n v="18.010000000000002"/>
    <n v="791.33690000000001"/>
    <n v="705.47889999999995"/>
    <n v="509.92"/>
    <n v="7701.18"/>
    <n v="31493.015025000001"/>
    <n v="28078.829266000001"/>
    <n v="4.1671128436782112E-7"/>
    <n v="1926.666794827712"/>
    <n v="481.93"/>
    <m/>
    <n v="59009.864509888277"/>
    <m/>
    <m/>
    <n v="36.570832343363989"/>
    <m/>
    <m/>
    <n v="52.914564778908101"/>
    <n v="52.88"/>
    <n v="6.53645592059382E-4"/>
    <n v="64.533704015526922"/>
    <n v="64.423299999999998"/>
    <n v="1.7137280382550912E-3"/>
    <n v="1596.568890184011"/>
    <n v="1601.9760000000001"/>
    <n v="-3.3752751701580097E-3"/>
    <n v="8.0343567364308051"/>
    <m/>
    <m/>
    <n v="3960789.8218816374"/>
    <m/>
    <m/>
    <n v="2750"/>
    <n v="0.84897279289283722"/>
    <n v="10832.411833804594"/>
    <n v="534192.5"/>
    <m/>
    <n v="-0.97972189457207914"/>
    <n v="29.593335014457026"/>
    <m/>
    <n v="29.619250000000001"/>
    <n v="-8.7493726353560231E-4"/>
    <n v="30.172050510863237"/>
    <m/>
    <e v="#DIV/0!"/>
    <n v="587550.65866367775"/>
    <m/>
    <m/>
    <n v="40.33709285829601"/>
    <m/>
    <m/>
    <m/>
    <m/>
  </r>
  <r>
    <x v="2744"/>
    <n v="14.3"/>
    <n v="17.29"/>
    <n v="760.17960000000005"/>
    <n v="677.70180000000005"/>
    <n v="530.9"/>
    <n v="7384.38"/>
    <n v="30828.267937000001"/>
    <n v="27486.136299999998"/>
    <n v="4.1671128436782112E-7"/>
    <n v="1850.7630327223203"/>
    <n v="462.94"/>
    <m/>
    <n v="55524.203948492563"/>
    <m/>
    <m/>
    <n v="37.289820690502893"/>
    <m/>
    <m/>
    <n v="51.796393690582697"/>
    <n v="51.76"/>
    <n v="7.0312385206139361E-4"/>
    <n v="63.169439071200294"/>
    <n v="63.061100000000003"/>
    <n v="1.7180016079689775E-3"/>
    <n v="1533.662430928895"/>
    <n v="1538.84"/>
    <n v="-3.3645922065353995E-3"/>
    <n v="8.3644616187477645"/>
    <m/>
    <m/>
    <n v="3634646.4885373213"/>
    <m/>
    <m/>
    <n v="2751"/>
    <n v="0.8270676691729324"/>
    <n v="9979.0578634078211"/>
    <n v="492117.5"/>
    <m/>
    <n v="-0.97972220483236661"/>
    <n v="30.757092519933938"/>
    <m/>
    <n v="30.786349999999999"/>
    <n v="-9.503393570872154E-4"/>
    <n v="31.358879776192861"/>
    <m/>
    <e v="#DIV/0!"/>
    <n v="541258.68592626753"/>
    <m/>
    <m/>
    <n v="41.187029203700213"/>
    <m/>
    <m/>
    <m/>
    <m/>
  </r>
  <r>
    <x v="2745"/>
    <n v="14.56"/>
    <n v="17.54"/>
    <n v="764.80250000000001"/>
    <n v="681.82230000000004"/>
    <n v="526.59"/>
    <n v="7444.32"/>
    <n v="30910.674123000001"/>
    <n v="27559.574365"/>
    <n v="5.5561859602093477E-7"/>
    <n v="1861.8819215753908"/>
    <n v="465.72"/>
    <m/>
    <n v="56028.981843195412"/>
    <m/>
    <m/>
    <n v="37.173554881947524"/>
    <m/>
    <m/>
    <n v="51.931050213467053"/>
    <n v="51.92"/>
    <n v="2.1283153827145185E-4"/>
    <n v="63.331970600150044"/>
    <n v="63.2254"/>
    <n v="1.6855662463193255E-3"/>
    <n v="1542.8541057532759"/>
    <n v="1548.0319999999999"/>
    <n v="-3.3448237805963066E-3"/>
    <n v="8.295192753391639"/>
    <m/>
    <m/>
    <n v="3692808.4018061226"/>
    <m/>
    <m/>
    <n v="2752"/>
    <n v="0.83010262257696699"/>
    <n v="10099.384283440628"/>
    <n v="498030"/>
    <m/>
    <n v="-0.9797213334870577"/>
    <n v="30.565814844064832"/>
    <m/>
    <n v="30.596550000000001"/>
    <n v="-1.0045301164729459E-3"/>
    <n v="31.164795105249983"/>
    <m/>
    <e v="#DIV/0!"/>
    <n v="547767.12851119717"/>
    <m/>
    <m/>
    <n v="41.072495566695991"/>
    <m/>
    <m/>
    <m/>
    <m/>
  </r>
  <r>
    <x v="2746"/>
    <n v="13.69"/>
    <n v="16.71"/>
    <n v="727.04039999999998"/>
    <n v="648.15700000000004"/>
    <n v="550.22"/>
    <n v="7110.29"/>
    <n v="29981.872114999998"/>
    <n v="26731.450680999998"/>
    <n v="5.5561859602093477E-7"/>
    <n v="1769.9084010323481"/>
    <n v="442.72"/>
    <m/>
    <n v="51878.797973224595"/>
    <m/>
    <m/>
    <n v="38.09029443174618"/>
    <m/>
    <m/>
    <n v="50.369401040499497"/>
    <n v="50.36"/>
    <n v="1.8667673748007374E-4"/>
    <n v="61.426930670336802"/>
    <n v="61.323700000000002"/>
    <n v="1.6833731548617781E-3"/>
    <n v="1466.6327592441467"/>
    <n v="1471.52"/>
    <n v="-3.3212193893751296E-3"/>
    <n v="8.6669531602649652"/>
    <m/>
    <m/>
    <n v="3361156.420829949"/>
    <m/>
    <m/>
    <n v="2753"/>
    <n v="0.81926989826451224"/>
    <n v="9101.753761935659"/>
    <n v="448805"/>
    <m/>
    <n v="-0.97972002593122698"/>
    <n v="32.073522569099303"/>
    <m/>
    <n v="32.105849999999997"/>
    <n v="-1.006901574033825E-3"/>
    <n v="32.70238025669105"/>
    <m/>
    <e v="#DIV/0!"/>
    <n v="493652.56157402514"/>
    <m/>
    <m/>
    <n v="42.305120911487052"/>
    <m/>
    <m/>
    <m/>
    <m/>
  </r>
  <r>
    <x v="2747"/>
    <n v="13.84"/>
    <n v="16.87"/>
    <n v="740.87339999999995"/>
    <n v="660.48879999999997"/>
    <n v="547.05999999999995"/>
    <n v="7151.15"/>
    <n v="30269.404495999999"/>
    <n v="26987.795993"/>
    <n v="5.5561859602093477E-7"/>
    <n v="1803.5395022506575"/>
    <n v="451.13"/>
    <n v="2.9978265738271839"/>
    <n v="53358.851111489697"/>
    <m/>
    <m/>
    <n v="37.726960531503295"/>
    <m/>
    <m/>
    <n v="50.851214094560497"/>
    <n v="50.84"/>
    <n v="2.2057621086735146E-4"/>
    <n v="62.013963325071302"/>
    <n v="61.910499999999999"/>
    <n v="1.6711757306322461E-3"/>
    <n v="1494.4938412135077"/>
    <n v="1499.6479999999999"/>
    <n v="-3.4369123864348428E-3"/>
    <n v="8.6167053109963696"/>
    <m/>
    <m/>
    <n v="3399527.9282120909"/>
    <m/>
    <m/>
    <n v="2754"/>
    <n v="0.82039122703023115"/>
    <n v="9447.7743230241158"/>
    <n v="465920"/>
    <m/>
    <n v="-0.97972232502785006"/>
    <n v="31.461828051035674"/>
    <m/>
    <n v="31.497"/>
    <n v="-1.1166761585016394E-3"/>
    <n v="32.079017836869767"/>
    <n v="32.090000000000003"/>
    <n v="-3.4223007573186415E-4"/>
    <n v="512414.09516873531"/>
    <n v="2.0499999999999998"/>
    <n v="-0.99999599932941086"/>
    <n v="41.89790309532399"/>
    <n v="41.92"/>
    <m/>
    <n v="-5.2712081765293739E-4"/>
    <m/>
  </r>
  <r>
    <x v="2748"/>
    <n v="13.91"/>
    <n v="16.850000000000001"/>
    <n v="725.87990000000002"/>
    <n v="647.12180000000001"/>
    <n v="550.69000000000005"/>
    <n v="7103.59"/>
    <n v="29921.98863"/>
    <n v="26678.029661"/>
    <n v="5.5561859602093477E-7"/>
    <n v="1766.9971033176348"/>
    <n v="441.98"/>
    <n v="2.997911903972204"/>
    <n v="51738.536988055763"/>
    <m/>
    <m/>
    <n v="38.107728564441913"/>
    <m/>
    <m/>
    <n v="50.266345638802434"/>
    <n v="50.24"/>
    <n v="5.2439567679996024E-4"/>
    <n v="61.300159961370724"/>
    <n v="61.1982"/>
    <n v="1.6660614425052511E-3"/>
    <n v="1464.2060900469855"/>
    <n v="1469.328"/>
    <n v="-3.4858860329446406E-3"/>
    <n v="8.6734059159879884"/>
    <m/>
    <m/>
    <n v="3354054.1142622032"/>
    <m/>
    <m/>
    <n v="2755"/>
    <n v="0.82551928783382789"/>
    <n v="9065.0599276596859"/>
    <n v="447062.5"/>
    <m/>
    <n v="-0.97972305901823642"/>
    <n v="32.097058843822118"/>
    <m/>
    <n v="32.137450000000001"/>
    <n v="-1.2568251736799763E-3"/>
    <n v="32.72704203160874"/>
    <n v="32.67"/>
    <n v="1.7460064771575023E-3"/>
    <n v="491651.62616926036"/>
    <n v="1.98"/>
    <n v="-0.99999597275815921"/>
    <n v="42.377263974028772"/>
    <n v="42.34"/>
    <m/>
    <n v="8.8011275457655636E-4"/>
    <m/>
  </r>
  <r>
    <x v="2749"/>
    <n v="13.34"/>
    <n v="16.89"/>
    <n v="718.63580000000002"/>
    <n v="640.66330000000005"/>
    <n v="553.01"/>
    <n v="7073.72"/>
    <n v="29761.773266"/>
    <n v="26535.169043999998"/>
    <n v="5.5561859602093477E-7"/>
    <n v="1749.3202581118842"/>
    <n v="437.57"/>
    <n v="2.9978066551909048"/>
    <n v="50963.495477520832"/>
    <m/>
    <m/>
    <n v="38.296895943807002"/>
    <m/>
    <m/>
    <n v="49.995978613680357"/>
    <n v="49.96"/>
    <n v="7.2014839232092953E-4"/>
    <n v="60.969902583101977"/>
    <n v="60.869"/>
    <n v="1.657700686753083E-3"/>
    <n v="1449.5511048346548"/>
    <n v="1454.6"/>
    <n v="-3.4709852642273997E-3"/>
    <n v="8.7094688205112387"/>
    <m/>
    <m/>
    <n v="3325593.770839816"/>
    <m/>
    <m/>
    <n v="2756"/>
    <n v="0.78981645944345769"/>
    <n v="8883.815661074379"/>
    <n v="438095"/>
    <m/>
    <n v="-0.97972171410065312"/>
    <n v="32.415888771603072"/>
    <m/>
    <n v="32.456099999999999"/>
    <n v="-1.2389420909144633E-3"/>
    <n v="33.0524650937991"/>
    <n v="33.01"/>
    <n v="1.2864311965798958E-3"/>
    <n v="481816.40468381403"/>
    <n v="1.93"/>
    <n v="-0.99999599432484809"/>
    <n v="42.602641754476046"/>
    <n v="42.59"/>
    <m/>
    <n v="2.9682447701429027E-4"/>
    <m/>
  </r>
  <r>
    <x v="2750"/>
    <n v="13.04"/>
    <n v="16.46"/>
    <n v="698.53530000000001"/>
    <n v="622.74260000000004"/>
    <n v="573.54"/>
    <n v="6811.07"/>
    <n v="29190.764013"/>
    <n v="26026.021175999998"/>
    <n v="4.1671128436782112E-7"/>
    <n v="1700.2667639465351"/>
    <n v="425.3"/>
    <n v="2.9978056993805198"/>
    <n v="48823.756692485593"/>
    <m/>
    <m/>
    <n v="38.829486259044934"/>
    <m/>
    <m/>
    <n v="49.033168999680512"/>
    <n v="49"/>
    <n v="6.769183608268392E-4"/>
    <n v="59.794162673324315"/>
    <n v="59.695900000000002"/>
    <n v="1.6460539722880085E-3"/>
    <n v="1408.8825161230052"/>
    <n v="1413.5920000000001"/>
    <n v="-3.3315722478586274E-3"/>
    <n v="9.0313152724473369"/>
    <m/>
    <m/>
    <n v="3077929.1739803469"/>
    <m/>
    <m/>
    <n v="2757"/>
    <n v="0.79222357229647622"/>
    <n v="8385.9697983346232"/>
    <n v="413465"/>
    <m/>
    <n v="-0.97971782424549936"/>
    <n v="33.317973538703122"/>
    <m/>
    <n v="33.357349999999997"/>
    <n v="-1.1804433294874128E-3"/>
    <n v="33.97329877934029"/>
    <n v="33.909999999999997"/>
    <n v="1.8666699893923333E-3"/>
    <n v="454800.45287850668"/>
    <n v="1.83"/>
    <n v="-0.99999597625730485"/>
    <n v="43.41532347593958"/>
    <n v="43.34"/>
    <m/>
    <n v="1.7379666806547345E-3"/>
    <m/>
  </r>
  <r>
    <x v="2751"/>
    <n v="13.86"/>
    <n v="16.78"/>
    <n v="716.14300000000003"/>
    <n v="638.43960000000004"/>
    <n v="560.04999999999995"/>
    <n v="6971.35"/>
    <n v="29466.066417999999"/>
    <n v="26271.465579"/>
    <n v="4.1671128436782112E-7"/>
    <n v="1743.082204830341"/>
    <n v="436"/>
    <n v="2.997894965207204"/>
    <n v="50669.265878075617"/>
    <m/>
    <m/>
    <n v="38.339115673165828"/>
    <m/>
    <m/>
    <n v="49.494401176343395"/>
    <n v="49.48"/>
    <n v="2.9105045156430087E-4"/>
    <n v="60.356081068973808"/>
    <n v="60.256799999999998"/>
    <n v="1.6476326153034293E-3"/>
    <n v="1444.3535971438073"/>
    <n v="1449.152"/>
    <n v="-3.3111798183991237E-3"/>
    <n v="8.8184101689511625"/>
    <m/>
    <m/>
    <n v="3222545.0886795227"/>
    <m/>
    <m/>
    <n v="2758"/>
    <n v="0.82598331346841469"/>
    <n v="8808.4305062773492"/>
    <n v="434247.5"/>
    <m/>
    <n v="-0.97971564486548024"/>
    <n v="32.476639989998063"/>
    <m/>
    <n v="32.514899999999997"/>
    <n v="-1.1766916091371371E-3"/>
    <n v="33.115748552190794"/>
    <n v="33.11"/>
    <n v="1.7361981850783081E-4"/>
    <n v="477706.67558832921"/>
    <n v="1.91"/>
    <n v="-0.9999960017305648"/>
    <n v="43.00431253421992"/>
    <n v="43.02"/>
    <m/>
    <n v="-3.6465517852357632E-4"/>
    <m/>
  </r>
  <r>
    <x v="2752"/>
    <n v="14.23"/>
    <n v="16.91"/>
    <n v="715.06150000000002"/>
    <n v="637.47519999999997"/>
    <n v="561.74"/>
    <n v="6950.29"/>
    <n v="29359.510644999998"/>
    <n v="26176.451237000001"/>
    <n v="4.1671128436782112E-7"/>
    <n v="1740.4074103502007"/>
    <n v="435.34"/>
    <m/>
    <n v="50553.972817307273"/>
    <m/>
    <m/>
    <n v="38.367073779689797"/>
    <m/>
    <m/>
    <n v="49.314216056951324"/>
    <n v="49.28"/>
    <n v="6.9431933748620445E-4"/>
    <n v="60.135818365182402"/>
    <n v="60.036999999999999"/>
    <n v="1.6459577457634822E-3"/>
    <n v="1442.1303302308165"/>
    <n v="1446.92"/>
    <n v="-3.3102519622256743E-3"/>
    <n v="8.8445358364889266"/>
    <m/>
    <m/>
    <n v="3202830.9255340793"/>
    <m/>
    <m/>
    <n v="2759"/>
    <n v="0.8415138971023064"/>
    <n v="8781.5232819121175"/>
    <n v="432912.5"/>
    <m/>
    <n v="-0.97971524665628251"/>
    <n v="32.524182940528227"/>
    <m/>
    <n v="32.562399999999997"/>
    <n v="-1.1736561024915382E-3"/>
    <n v="33.164558950062847"/>
    <m/>
    <m/>
    <n v="476242.13712111639"/>
    <m/>
    <m/>
    <n v="43.158265163914216"/>
    <m/>
    <m/>
    <m/>
    <m/>
  </r>
  <r>
    <x v="2753"/>
    <n v="14.04"/>
    <n v="16.64"/>
    <n v="701.38930000000005"/>
    <n v="625.28620000000001"/>
    <n v="569.09"/>
    <n v="6859.36"/>
    <n v="29081.315692"/>
    <n v="25928.406337"/>
    <n v="4.1671128436782112E-7"/>
    <n v="1707.0886492563125"/>
    <n v="427"/>
    <m/>
    <n v="49103.557610681826"/>
    <m/>
    <m/>
    <n v="38.732869132387549"/>
    <m/>
    <m/>
    <n v="48.845749971339472"/>
    <n v="48.84"/>
    <n v="1.1773078090637767E-4"/>
    <n v="59.564020837555908"/>
    <n v="59.466299999999997"/>
    <n v="1.643297759502671E-3"/>
    <n v="1414.5150329116598"/>
    <n v="1419.296"/>
    <n v="-3.3685482720590132E-3"/>
    <n v="8.9597698221692159"/>
    <m/>
    <m/>
    <n v="3118788.6864256384"/>
    <m/>
    <m/>
    <n v="2760"/>
    <n v="0.84374999999999989"/>
    <n v="8445.4201589319146"/>
    <n v="416350"/>
    <m/>
    <n v="-0.97971557545590993"/>
    <n v="33.144525721419235"/>
    <m/>
    <n v="33.185949999999998"/>
    <n v="-1.248247483671916E-3"/>
    <n v="33.797453981890527"/>
    <m/>
    <m/>
    <n v="458009.41471069318"/>
    <m/>
    <m/>
    <n v="43.565634452237795"/>
    <m/>
    <m/>
    <m/>
    <m/>
  </r>
  <r>
    <x v="2754"/>
    <n v="15.2"/>
    <n v="17.510000000000002"/>
    <n v="734.79930000000002"/>
    <n v="655.07079999999996"/>
    <n v="542.17999999999995"/>
    <n v="7183.69"/>
    <n v="29570.804767000001"/>
    <n v="26364.815664000002"/>
    <n v="4.1671128436782112E-7"/>
    <n v="1788.3605560608614"/>
    <n v="447.33"/>
    <m/>
    <n v="52611.518088379707"/>
    <m/>
    <m/>
    <n v="37.80939304304168"/>
    <m/>
    <m/>
    <n v="49.666697737567759"/>
    <n v="49.64"/>
    <n v="5.3782710652217069E-4"/>
    <n v="60.564570686494335"/>
    <n v="60.465600000000002"/>
    <n v="1.636809797543215E-3"/>
    <n v="1481.8507723174473"/>
    <n v="1487.0160000000001"/>
    <n v="-3.4735521894537769E-3"/>
    <n v="8.5356302534279482"/>
    <m/>
    <m/>
    <n v="3413459.0360833164"/>
    <m/>
    <m/>
    <n v="2761"/>
    <n v="0.86807538549400332"/>
    <n v="9249.679093972587"/>
    <n v="456037.5"/>
    <m/>
    <n v="-0.97971728400850244"/>
    <n v="31.564264191379756"/>
    <m/>
    <n v="31.60765"/>
    <n v="-1.3726363276056475E-3"/>
    <n v="32.186384261410993"/>
    <m/>
    <m/>
    <n v="501620.17331048078"/>
    <m/>
    <m/>
    <n v="42.830800917258912"/>
    <m/>
    <m/>
    <m/>
    <m/>
  </r>
  <r>
    <x v="2755"/>
    <n v="15.06"/>
    <n v="17.309999999999999"/>
    <n v="723.28729999999996"/>
    <n v="644.80709999999999"/>
    <n v="554.42999999999995"/>
    <n v="7021.36"/>
    <n v="29534.286155999998"/>
    <n v="26332.223344999999"/>
    <n v="4.1671128436782112E-7"/>
    <n v="1760.2137890268748"/>
    <n v="440.29"/>
    <m/>
    <n v="51373.558183868307"/>
    <m/>
    <m/>
    <n v="38.102618000651532"/>
    <m/>
    <m/>
    <n v="49.601733026861517"/>
    <n v="49.6"/>
    <n v="3.4940057691779103E-5"/>
    <n v="60.483735681342026"/>
    <n v="60.384099999999997"/>
    <n v="1.6500317358714156E-3"/>
    <n v="1458.50714130797"/>
    <n v="1463.64"/>
    <n v="-3.5069133748941717E-3"/>
    <n v="8.7270493078090077"/>
    <m/>
    <m/>
    <n v="3258446.3730310621"/>
    <m/>
    <m/>
    <n v="2762"/>
    <n v="0.87001733102253043"/>
    <n v="8958.9239465061019"/>
    <n v="441720"/>
    <m/>
    <n v="-0.97971809303063906"/>
    <n v="32.054336283646897"/>
    <m/>
    <n v="32.101399999999998"/>
    <n v="-1.4660954460895548E-3"/>
    <n v="32.687096697918676"/>
    <m/>
    <m/>
    <n v="485836.04006268719"/>
    <m/>
    <m/>
    <n v="42.879044019568553"/>
    <m/>
    <m/>
    <m/>
    <m/>
  </r>
  <r>
    <x v="2756"/>
    <n v="16.690000000000001"/>
    <n v="18.260000000000002"/>
    <n v="761.04280000000006"/>
    <n v="678.46569999999997"/>
    <n v="532.9"/>
    <n v="7294.02"/>
    <n v="30387.09201"/>
    <n v="27092.558300000001"/>
    <n v="4.1671128436782112E-7"/>
    <n v="1852.0515518915722"/>
    <n v="463.26"/>
    <m/>
    <n v="55395.53708238047"/>
    <m/>
    <m/>
    <n v="37.107183610703153"/>
    <m/>
    <m/>
    <n v="51.032744289100563"/>
    <n v="51"/>
    <n v="6.4204488432473283E-4"/>
    <n v="62.228138892946454"/>
    <n v="62.126399999999997"/>
    <n v="1.637611272284456E-3"/>
    <n v="1534.5963190541634"/>
    <n v="1539.7840000000001"/>
    <n v="-3.3690965394086447E-3"/>
    <n v="8.3876950134221318"/>
    <m/>
    <m/>
    <n v="3511248.9776498778"/>
    <m/>
    <m/>
    <n v="2763"/>
    <n v="0.91401971522453451"/>
    <n v="9893.8929974027451"/>
    <n v="487732.5"/>
    <m/>
    <n v="-0.97971450949567074"/>
    <n v="30.379701354361625"/>
    <m/>
    <n v="30.419049999999999"/>
    <n v="-1.2935527453478146E-3"/>
    <n v="30.979714053475107"/>
    <m/>
    <m/>
    <n v="536532.79270844883"/>
    <m/>
    <m/>
    <n v="41.639401849423876"/>
    <m/>
    <m/>
    <m/>
    <m/>
  </r>
  <r>
    <x v="2757"/>
    <n v="16.87"/>
    <n v="18.53"/>
    <n v="768.96510000000001"/>
    <n v="685.52809999999999"/>
    <n v="518.77"/>
    <n v="7487.43"/>
    <n v="30752.174585000001"/>
    <n v="27418.047750999998"/>
    <n v="4.1671128436782112E-7"/>
    <n v="1871.2854002941631"/>
    <n v="468.07"/>
    <m/>
    <n v="56259.946499348938"/>
    <m/>
    <m/>
    <n v="36.913091645837284"/>
    <m/>
    <m/>
    <n v="51.644612608394148"/>
    <n v="51.64"/>
    <n v="8.9322393379998033E-5"/>
    <n v="62.973676116623537"/>
    <n v="62.871499999999997"/>
    <n v="1.6251579272570371E-3"/>
    <n v="1550.5258933480363"/>
    <n v="1555.7360000000001"/>
    <n v="-3.3489657962300079E-3"/>
    <n v="8.1648454035705527"/>
    <m/>
    <m/>
    <n v="3697177.6186813922"/>
    <m/>
    <m/>
    <n v="2764"/>
    <n v="0.91041554236373445"/>
    <n v="10099.53101678581"/>
    <n v="497855"/>
    <m/>
    <n v="-0.97971391064308722"/>
    <n v="30.062067608715044"/>
    <m/>
    <n v="30.100950000000001"/>
    <n v="-1.2917330278597872E-3"/>
    <n v="30.656113647885082"/>
    <m/>
    <m/>
    <n v="547678.1976942718"/>
    <m/>
    <m/>
    <n v="41.13764247059617"/>
    <m/>
    <m/>
    <m/>
    <m/>
  </r>
  <r>
    <x v="2758"/>
    <n v="15.42"/>
    <n v="17.39"/>
    <n v="720.54989999999998"/>
    <n v="642.36590000000001"/>
    <n v="550.54999999999995"/>
    <n v="7028.8"/>
    <n v="29780.9823"/>
    <n v="26552.139952000001"/>
    <n v="4.1671128436782112E-7"/>
    <n v="1753.4236994216699"/>
    <n v="438.59"/>
    <m/>
    <n v="50946.102333782903"/>
    <m/>
    <m/>
    <n v="38.074161142115742"/>
    <m/>
    <m/>
    <n v="50.012391388666096"/>
    <n v="50"/>
    <n v="2.4782777332199579E-4"/>
    <n v="60.98285831188786"/>
    <n v="60.884399999999999"/>
    <n v="1.6171352906140246E-3"/>
    <n v="1452.8599320090723"/>
    <n v="1457.712"/>
    <n v="-3.3285504893474371E-3"/>
    <n v="8.6645513947179928"/>
    <m/>
    <m/>
    <n v="3244001.6613685442"/>
    <m/>
    <m/>
    <n v="2765"/>
    <n v="0.88671650373778033"/>
    <n v="8827.4607858083036"/>
    <n v="435132.5"/>
    <m/>
    <n v="-0.97971316602228442"/>
    <n v="31.953346314898013"/>
    <m/>
    <n v="31.994700000000002"/>
    <n v="-1.2925167325209541E-3"/>
    <n v="32.585091303609339"/>
    <m/>
    <m/>
    <n v="478690.95971667394"/>
    <m/>
    <m/>
    <n v="42.435286116259576"/>
    <m/>
    <m/>
    <m/>
    <m/>
  </r>
  <r>
    <x v="2759"/>
    <n v="16"/>
    <n v="17.89"/>
    <n v="740.03869999999995"/>
    <n v="659.73979999999995"/>
    <n v="537.37"/>
    <n v="7197.01"/>
    <n v="30178.746232000001"/>
    <n v="26906.767411000001"/>
    <n v="4.1671128436782112E-7"/>
    <n v="1800.8048504698947"/>
    <n v="450.44"/>
    <m/>
    <n v="53012.482551531022"/>
    <m/>
    <m/>
    <n v="37.558292706700051"/>
    <m/>
    <m/>
    <n v="50.679136456478432"/>
    <n v="50.64"/>
    <n v="7.7283681829443118E-4"/>
    <n v="61.795306977685748"/>
    <n v="61.696300000000001"/>
    <n v="1.6047474108780158E-3"/>
    <n v="1492.1121239625525"/>
    <n v="1497.096"/>
    <n v="-3.3290290251577481E-3"/>
    <n v="8.4566612584819794"/>
    <m/>
    <m/>
    <n v="3399010.6614264091"/>
    <m/>
    <m/>
    <n v="2766"/>
    <n v="0.89435438792621569"/>
    <n v="9304.6551988708161"/>
    <n v="458655"/>
    <m/>
    <n v="-0.97971317177645334"/>
    <n v="31.087664652135068"/>
    <m/>
    <n v="31.126850000000001"/>
    <n v="-1.2588921739570269E-3"/>
    <n v="31.702611593973895"/>
    <m/>
    <m/>
    <n v="504562.41464123951"/>
    <m/>
    <m/>
    <n v="41.866993990310682"/>
    <m/>
    <m/>
    <m/>
    <m/>
  </r>
  <r>
    <x v="2760"/>
    <n v="15.61"/>
    <n v="17.399999999999999"/>
    <n v="723.76130000000001"/>
    <n v="645.2278"/>
    <n v="549.61"/>
    <n v="7033.1"/>
    <n v="29781.311667000002"/>
    <n v="26552.389053999999"/>
    <n v="1.1111556939003009E-6"/>
    <n v="1761.0667128526468"/>
    <n v="440.5"/>
    <m/>
    <n v="51261.870221561905"/>
    <m/>
    <m/>
    <n v="37.968404342156092"/>
    <m/>
    <m/>
    <n v="50.008066711355092"/>
    <n v="50"/>
    <n v="1.613342271018503E-4"/>
    <n v="60.975413166741703"/>
    <n v="60.878700000000002"/>
    <n v="1.588620761312276E-3"/>
    <n v="1459.1648687136039"/>
    <n v="1464.0719999999999"/>
    <n v="-3.3517007950401023E-3"/>
    <n v="8.647862000926537"/>
    <m/>
    <m/>
    <n v="3243446.304892295"/>
    <m/>
    <m/>
    <n v="2767"/>
    <n v="0.89712643678160919"/>
    <n v="8894.4153086311144"/>
    <n v="438452.5"/>
    <m/>
    <n v="-0.97971407322656134"/>
    <n v="31.76704694893758"/>
    <m/>
    <n v="31.808299999999999"/>
    <n v="-1.296927250510671E-3"/>
    <n v="32.396405269421173"/>
    <m/>
    <m/>
    <n v="482301.34322775912"/>
    <m/>
    <m/>
    <n v="42.413842419516016"/>
    <m/>
    <m/>
    <m/>
    <m/>
  </r>
  <r>
    <x v="2761"/>
    <n v="15.66"/>
    <n v="17.48"/>
    <n v="718.77279999999996"/>
    <n v="640.7799"/>
    <n v="554.15"/>
    <n v="6974.97"/>
    <n v="29754.865419999998"/>
    <n v="26528.780634999999"/>
    <n v="1.1111556939003009E-6"/>
    <n v="1748.8859756724814"/>
    <n v="437.45"/>
    <m/>
    <n v="50731.32055769569"/>
    <m/>
    <m/>
    <n v="38.098280966942106"/>
    <m/>
    <m/>
    <n v="49.962440513562626"/>
    <n v="49.96"/>
    <n v="4.8849350733126684E-5"/>
    <n v="60.919238167314063"/>
    <n v="60.8232"/>
    <n v="1.5789726175876595E-3"/>
    <n v="1449.0643789624696"/>
    <n v="1453.9359999999999"/>
    <n v="-3.3506433828794924E-3"/>
    <n v="8.718819054992915"/>
    <m/>
    <m/>
    <n v="3189587.8684150921"/>
    <m/>
    <m/>
    <n v="2768"/>
    <n v="0.89588100686498851"/>
    <n v="8771.4917965849236"/>
    <n v="432385"/>
    <m/>
    <n v="-0.97971370006687342"/>
    <n v="31.984544417640631"/>
    <m/>
    <n v="32.025849999999998"/>
    <n v="-1.2897575664461147E-3"/>
    <n v="32.618560764216504"/>
    <m/>
    <m/>
    <n v="475630.84793346131"/>
    <m/>
    <m/>
    <n v="42.450030713148273"/>
    <m/>
    <m/>
    <m/>
    <m/>
  </r>
  <r>
    <x v="2762"/>
    <n v="13.97"/>
    <n v="16.43"/>
    <n v="683.61059999999998"/>
    <n v="609.43240000000003"/>
    <n v="576.27"/>
    <n v="6696.61"/>
    <n v="29278.608950999998"/>
    <n v="26104.131411999999"/>
    <n v="1.1111556939003009E-6"/>
    <n v="1663.2903181971519"/>
    <n v="416.04"/>
    <m/>
    <n v="47008.140493203049"/>
    <m/>
    <m/>
    <n v="39.029165335289555"/>
    <m/>
    <m/>
    <n v="49.161542771657302"/>
    <n v="49.16"/>
    <n v="3.1382661865420047E-5"/>
    <n v="59.942169248978239"/>
    <n v="59.848300000000002"/>
    <n v="1.5684530551116627E-3"/>
    <n v="1378.135265765869"/>
    <n v="1382.752"/>
    <n v="-3.3388013426347563E-3"/>
    <n v="9.0663512542963804"/>
    <m/>
    <m/>
    <n v="2934781.5304965638"/>
    <m/>
    <m/>
    <n v="2769"/>
    <n v="0.85027388922702374"/>
    <n v="7913.0073891975208"/>
    <n v="390050"/>
    <m/>
    <n v="-0.97971283838175227"/>
    <n v="33.5476930805739"/>
    <m/>
    <n v="33.590649999999997"/>
    <n v="-1.2788356112816146E-3"/>
    <n v="34.213061173822496"/>
    <m/>
    <m/>
    <n v="429075.39267266187"/>
    <m/>
    <m/>
    <n v="43.127985927142824"/>
    <m/>
    <m/>
    <m/>
    <m/>
  </r>
  <r>
    <x v="2763"/>
    <n v="14.07"/>
    <n v="16.97"/>
    <n v="684.04549999999995"/>
    <n v="609.81939999999997"/>
    <n v="575.87"/>
    <n v="6701.28"/>
    <n v="29619.583959"/>
    <n v="26408.107846999999"/>
    <n v="1.1111556939003009E-6"/>
    <n v="1664.3078889687454"/>
    <n v="416.3"/>
    <m/>
    <n v="47052.465760971769"/>
    <m/>
    <m/>
    <n v="39.015757736388579"/>
    <m/>
    <m/>
    <n v="49.732859239596337"/>
    <n v="49.72"/>
    <n v="2.5863313749674433E-4"/>
    <n v="60.638229662031073"/>
    <n v="60.543999999999997"/>
    <n v="1.5563831598683908E-3"/>
    <n v="1378.9707350740428"/>
    <n v="1383.6079999999999"/>
    <n v="-3.3515742363134926E-3"/>
    <n v="9.0595616853987"/>
    <m/>
    <m/>
    <n v="2938650.9370292588"/>
    <m/>
    <m/>
    <n v="2770"/>
    <n v="0.82911019446081324"/>
    <n v="7922.79018315542"/>
    <n v="390520"/>
    <m/>
    <n v="-0.97971220377149593"/>
    <n v="33.524828218460208"/>
    <m/>
    <n v="33.568100000000001"/>
    <n v="-1.2890744945288635E-3"/>
    <n v="34.190108675535036"/>
    <m/>
    <m/>
    <n v="429601.38928430021"/>
    <m/>
    <m/>
    <n v="42.624241527807229"/>
    <m/>
    <m/>
    <m/>
    <m/>
  </r>
  <r>
    <x v="2764"/>
    <n v="13.02"/>
    <n v="16.71"/>
    <n v="670.96119999999996"/>
    <n v="598.15419999999995"/>
    <n v="588.03"/>
    <n v="6559.67"/>
    <n v="29594.584473999999"/>
    <n v="26385.789563999999"/>
    <n v="1.1111556939003009E-6"/>
    <n v="1632.4334997738761"/>
    <n v="408.33"/>
    <m/>
    <n v="45701.931678574765"/>
    <m/>
    <m/>
    <n v="39.387897630800268"/>
    <m/>
    <m/>
    <n v="49.68967213188418"/>
    <n v="49.68"/>
    <n v="1.9468864501170913E-4"/>
    <n v="60.585033055853636"/>
    <n v="60.4908"/>
    <n v="1.5578080609552902E-3"/>
    <n v="1352.5535735170406"/>
    <n v="1356.9839999999999"/>
    <n v="-3.264906942866963E-3"/>
    <n v="9.2503553776742642"/>
    <m/>
    <m/>
    <n v="2814238.7035422381"/>
    <m/>
    <m/>
    <n v="2771"/>
    <n v="0.7791741472172351"/>
    <n v="7619.4242208213655"/>
    <n v="375545"/>
    <m/>
    <n v="-0.97971102205908378"/>
    <n v="34.164531417824058"/>
    <m/>
    <n v="34.20635"/>
    <n v="-1.2225385688897639E-3"/>
    <n v="34.842879246901219"/>
    <m/>
    <m/>
    <n v="413147.53080822312"/>
    <m/>
    <m/>
    <n v="42.658734107932041"/>
    <m/>
    <m/>
    <m/>
    <m/>
  </r>
  <r>
    <x v="2765"/>
    <n v="13.41"/>
    <n v="16.53"/>
    <n v="667.51900000000001"/>
    <n v="595.08349999999996"/>
    <n v="599.07000000000005"/>
    <n v="6436.56"/>
    <n v="29566.193388"/>
    <n v="26360.388826999999"/>
    <n v="5.5561859602093477E-7"/>
    <n v="1623.9399065299433"/>
    <n v="406.2"/>
    <m/>
    <n v="45348.702159404835"/>
    <m/>
    <m/>
    <n v="39.485915692683569"/>
    <m/>
    <m/>
    <n v="49.638371890537925"/>
    <n v="49.6"/>
    <n v="7.7362682536130656E-4"/>
    <n v="60.520867585577349"/>
    <n v="60.4285"/>
    <n v="1.5285434120877461E-3"/>
    <n v="1345.4939445680168"/>
    <n v="1349.96"/>
    <n v="-3.3082872322018897E-3"/>
    <n v="9.4224775884960064"/>
    <m/>
    <m/>
    <n v="2707986.2077482725"/>
    <m/>
    <m/>
    <n v="2772"/>
    <n v="0.81125226860254074"/>
    <n v="7540.4313130592473"/>
    <n v="371682.5"/>
    <m/>
    <n v="-0.97971270825756052"/>
    <n v="34.335121390227407"/>
    <m/>
    <n v="34.376399999999997"/>
    <n v="-1.200783379661341E-3"/>
    <n v="35.017980464566399"/>
    <m/>
    <m/>
    <n v="408850.87063713599"/>
    <m/>
    <m/>
    <n v="42.695133698019433"/>
    <m/>
    <m/>
    <m/>
    <m/>
  </r>
  <r>
    <x v="2766"/>
    <n v="13.62"/>
    <n v="16.59"/>
    <n v="660.66480000000001"/>
    <n v="588.97270000000003"/>
    <n v="598.49"/>
    <n v="6442.83"/>
    <n v="29545.377305000002"/>
    <n v="26341.815145"/>
    <n v="5.5561859602093477E-7"/>
    <n v="1607.2258211760675"/>
    <n v="402.03"/>
    <m/>
    <n v="44649.758128517373"/>
    <m/>
    <m/>
    <n v="39.687619403373915"/>
    <m/>
    <m/>
    <n v="49.602214479031005"/>
    <n v="49.6"/>
    <n v="4.4646754657318155E-5"/>
    <n v="60.476244679085561"/>
    <n v="60.384"/>
    <n v="1.5276344575643197E-3"/>
    <n v="1331.6390130029299"/>
    <n v="1336.088"/>
    <n v="-3.329860755481695E-3"/>
    <n v="9.4128392532877427"/>
    <m/>
    <m/>
    <n v="2713055.3761589956"/>
    <m/>
    <m/>
    <n v="2773"/>
    <n v="0.82097649186256783"/>
    <n v="7385.3199012486284"/>
    <n v="364047.5"/>
    <m/>
    <n v="-0.97971330691393665"/>
    <n v="34.686086671368983"/>
    <m/>
    <n v="34.727899999999998"/>
    <n v="-1.2040269820811078E-3"/>
    <n v="35.376284658947839"/>
    <m/>
    <m/>
    <n v="400436.16577143333"/>
    <m/>
    <m/>
    <n v="42.723660426640926"/>
    <m/>
    <m/>
    <m/>
    <m/>
  </r>
  <r>
    <x v="2767"/>
    <n v="15.44"/>
    <n v="17.57"/>
    <n v="686.86810000000003"/>
    <n v="612.33219999999994"/>
    <n v="572.11"/>
    <n v="6726.82"/>
    <n v="30085.269794"/>
    <n v="26823.153243000001"/>
    <n v="5.5561859602093477E-7"/>
    <n v="1670.9308983571395"/>
    <n v="417.96"/>
    <m/>
    <n v="47305.61444886656"/>
    <m/>
    <m/>
    <n v="38.899573036554784"/>
    <m/>
    <m/>
    <n v="50.50738063302159"/>
    <n v="50.48"/>
    <n v="5.4240556698870179E-4"/>
    <n v="61.579297277482397"/>
    <n v="61.4861"/>
    <n v="1.5157454690148953E-3"/>
    <n v="1384.4138948526911"/>
    <n v="1389.1679999999999"/>
    <n v="-3.4222679670916634E-3"/>
    <n v="8.9974508962081075"/>
    <m/>
    <m/>
    <n v="2952005.106550748"/>
    <m/>
    <m/>
    <n v="2774"/>
    <n v="0.87877063175867953"/>
    <n v="7970.8759933908814"/>
    <n v="392947.5"/>
    <m/>
    <n v="-0.97971516298388239"/>
    <n v="33.308835401520668"/>
    <m/>
    <n v="33.350749999999998"/>
    <n v="-1.2567812861579153E-3"/>
    <n v="33.971972924775329"/>
    <m/>
    <m/>
    <n v="432180.61068435258"/>
    <m/>
    <m/>
    <n v="41.941452521443068"/>
    <m/>
    <m/>
    <m/>
    <m/>
  </r>
  <r>
    <x v="2768"/>
    <n v="15.8"/>
    <n v="17.57"/>
    <n v="680.93119999999999"/>
    <n v="607.03920000000005"/>
    <n v="574.48"/>
    <n v="6698.88"/>
    <n v="29874.458682"/>
    <n v="26635.185270999998"/>
    <n v="5.5561859602093477E-7"/>
    <n v="1656.4479241176455"/>
    <n v="414.33"/>
    <m/>
    <n v="46691.802064343741"/>
    <m/>
    <m/>
    <n v="39.066680175461585"/>
    <m/>
    <m/>
    <n v="50.152246408429377"/>
    <n v="50.12"/>
    <n v="6.433840468751395E-4"/>
    <n v="61.145768250550233"/>
    <n v="61.053800000000003"/>
    <n v="1.5063476892549499E-3"/>
    <n v="1372.4075387457087"/>
    <n v="1377.136"/>
    <n v="-3.4335470529354151E-3"/>
    <n v="9.034228323031849"/>
    <m/>
    <m/>
    <n v="2927259.6958185327"/>
    <m/>
    <m/>
    <n v="2775"/>
    <n v="0.89926010244735344"/>
    <n v="7832.8115132446301"/>
    <n v="386147.5"/>
    <m/>
    <n v="-0.97971549339761455"/>
    <n v="33.595192219464941"/>
    <m/>
    <n v="33.637300000000003"/>
    <n v="-1.2518180869172113E-3"/>
    <n v="34.264378364259471"/>
    <m/>
    <m/>
    <n v="424690.10843204096"/>
    <m/>
    <m/>
    <n v="42.233825975977595"/>
    <m/>
    <m/>
    <m/>
    <m/>
  </r>
  <r>
    <x v="2769"/>
    <n v="15.07"/>
    <n v="17.39"/>
    <n v="673.11869999999999"/>
    <n v="600.07420000000002"/>
    <n v="583.04999999999995"/>
    <n v="6598.95"/>
    <n v="29877.247659000001"/>
    <n v="26637.657041999999"/>
    <n v="5.5561859602093477E-7"/>
    <n v="1637.4031414159285"/>
    <n v="409.57"/>
    <m/>
    <n v="45887.76879295746"/>
    <m/>
    <m/>
    <n v="39.289777683499956"/>
    <m/>
    <m/>
    <n v="50.155705445586619"/>
    <n v="50.12"/>
    <n v="7.1239915376342111E-4"/>
    <n v="61.149441019509332"/>
    <n v="61.058100000000003"/>
    <n v="1.4959689133682286E-3"/>
    <n v="1356.6218867368816"/>
    <n v="1361.3679999999999"/>
    <n v="-3.4862823741400595E-3"/>
    <n v="9.168497073374672"/>
    <m/>
    <m/>
    <n v="2839709.075661269"/>
    <m/>
    <m/>
    <n v="2776"/>
    <n v="0.86658999424956873"/>
    <n v="7652.8105865678526"/>
    <n v="377302.5"/>
    <m/>
    <n v="-0.97971704246177049"/>
    <n v="33.979071508942376"/>
    <m/>
    <n v="34.021900000000002"/>
    <n v="-1.2588506537738464E-3"/>
    <n v="34.6562557741522"/>
    <m/>
    <m/>
    <n v="414926.02736904408"/>
    <m/>
    <m/>
    <n v="42.228368171674411"/>
    <m/>
    <m/>
    <m/>
    <m/>
  </r>
  <r>
    <x v="2770"/>
    <n v="14.51"/>
    <n v="16.920000000000002"/>
    <n v="656.83169999999996"/>
    <n v="585.55359999999996"/>
    <n v="601.57000000000005"/>
    <n v="6389.32"/>
    <n v="29704.152234000001"/>
    <n v="26483.285956"/>
    <n v="9.7224128259298936E-7"/>
    <n v="1597.6671238570666"/>
    <n v="399.63"/>
    <m/>
    <n v="44220.907799238834"/>
    <m/>
    <m/>
    <n v="39.762039982432654"/>
    <m/>
    <m/>
    <n v="49.861478116602967"/>
    <n v="49.84"/>
    <n v="4.3094134436127973E-4"/>
    <n v="60.789097490670684"/>
    <n v="60.699399999999997"/>
    <n v="1.4777327398736162E-3"/>
    <n v="1323.680098150732"/>
    <n v="1328.4"/>
    <n v="-3.5530727561488007E-3"/>
    <n v="9.4581702731511381"/>
    <m/>
    <m/>
    <n v="2658682.4216174078"/>
    <m/>
    <m/>
    <n v="2777"/>
    <n v="0.85756501182033085"/>
    <n v="7281.708849970858"/>
    <n v="359030"/>
    <m/>
    <n v="-0.97971838328281524"/>
    <n v="34.796434916053762"/>
    <m/>
    <n v="34.842649999999999"/>
    <n v="-1.3263940586102363E-3"/>
    <n v="35.490988946233294"/>
    <m/>
    <m/>
    <n v="394792.86757793371"/>
    <m/>
    <m/>
    <n v="42.468502140398492"/>
    <m/>
    <m/>
    <m/>
    <m/>
  </r>
  <r>
    <x v="2771"/>
    <n v="15.29"/>
    <n v="17.54"/>
    <n v="675.75580000000002"/>
    <n v="602.42349999999999"/>
    <n v="585.5"/>
    <n v="6560.06"/>
    <n v="30033.589040999999"/>
    <n v="26776.975682"/>
    <n v="9.7224128259298936E-7"/>
    <n v="1643.6577286421773"/>
    <n v="411.13"/>
    <m/>
    <n v="46131.483385636813"/>
    <m/>
    <m/>
    <n v="39.18824438006277"/>
    <m/>
    <m/>
    <n v="50.413242434385602"/>
    <n v="50.4"/>
    <n v="2.6274671399995064E-4"/>
    <n v="61.461238955182267"/>
    <n v="61.372399999999999"/>
    <n v="1.4475392062600623E-3"/>
    <n v="1361.7763740911041"/>
    <n v="1366.712"/>
    <n v="-3.611313801953786E-3"/>
    <n v="9.2050056620133844"/>
    <m/>
    <m/>
    <n v="2800563.546235892"/>
    <m/>
    <m/>
    <n v="2778"/>
    <n v="0.87172177879133406"/>
    <n v="7701.0238978231164"/>
    <n v="379727.5"/>
    <m/>
    <n v="-0.97971960445892614"/>
    <n v="33.792369672549988"/>
    <m/>
    <n v="33.837449999999997"/>
    <n v="-1.3322613686909124E-3"/>
    <n v="34.467246095895341"/>
    <m/>
    <m/>
    <n v="417522.49932016217"/>
    <m/>
    <m/>
    <n v="41.996029849710219"/>
    <m/>
    <m/>
    <m/>
    <m/>
  </r>
  <r>
    <x v="2772"/>
    <n v="15.11"/>
    <n v="17.34"/>
    <n v="667.95270000000005"/>
    <n v="595.46659999999997"/>
    <n v="584.36"/>
    <n v="6572.86"/>
    <n v="30112.452003999999"/>
    <n v="26847.261312999999"/>
    <n v="9.7224128259298936E-7"/>
    <n v="1624.6384379694146"/>
    <n v="406.38"/>
    <m/>
    <n v="45331.946108178585"/>
    <m/>
    <m/>
    <n v="39.413495134824196"/>
    <m/>
    <m/>
    <n v="50.544386328083355"/>
    <n v="50.52"/>
    <n v="4.82706414951517E-4"/>
    <n v="61.620574168030828"/>
    <n v="61.531599999999997"/>
    <n v="1.4459914585485123E-3"/>
    <n v="1346.0116021374099"/>
    <n v="1350.9280000000001"/>
    <n v="-3.6392745302415985E-3"/>
    <n v="9.1865796189492119"/>
    <m/>
    <m/>
    <n v="2811278.3391580675"/>
    <m/>
    <m/>
    <n v="2779"/>
    <n v="0.87139561707035751"/>
    <n v="7522.904629916191"/>
    <n v="370955"/>
    <m/>
    <n v="-0.9797201692121249"/>
    <n v="34.181018253045117"/>
    <m/>
    <n v="34.225499999999997"/>
    <n v="-1.2996668260472077E-3"/>
    <n v="34.864024702871205"/>
    <m/>
    <m/>
    <n v="407861.20063709881"/>
    <m/>
    <m/>
    <n v="41.884287957692621"/>
    <m/>
    <m/>
    <m/>
    <m/>
  </r>
  <r>
    <x v="2773"/>
    <n v="14.67"/>
    <n v="17.22"/>
    <n v="656.77340000000004"/>
    <n v="585.49990000000003"/>
    <n v="598.73"/>
    <n v="6411.24"/>
    <n v="30064.110084"/>
    <n v="26804.135161999999"/>
    <n v="9.7224128259298936E-7"/>
    <n v="1597.4084586299664"/>
    <n v="399.57"/>
    <m/>
    <n v="44193.398277633154"/>
    <m/>
    <m/>
    <n v="39.742304980733991"/>
    <m/>
    <m/>
    <n v="50.462012921314738"/>
    <n v="50.44"/>
    <n v="4.3641794834936576E-4"/>
    <n v="61.519601834998795"/>
    <n v="61.430799999999998"/>
    <n v="1.4455588238928563E-3"/>
    <n v="1323.4444843387137"/>
    <n v="1328.3440000000001"/>
    <n v="-3.6884388842697291E-3"/>
    <n v="9.4119710965899621"/>
    <m/>
    <m/>
    <n v="2672821.7503223261"/>
    <m/>
    <m/>
    <n v="2780"/>
    <n v="0.85191637630662032"/>
    <n v="7270.828406864829"/>
    <n v="358545"/>
    <m/>
    <n v="-0.97972129465795132"/>
    <n v="34.751508872116759"/>
    <m/>
    <n v="34.796599999999998"/>
    <n v="-1.2958486715149986E-3"/>
    <n v="35.446289259662535"/>
    <m/>
    <m/>
    <n v="394190.50329876231"/>
    <m/>
    <m/>
    <n v="41.95005801968879"/>
    <m/>
    <m/>
    <m/>
    <m/>
  </r>
  <r>
    <x v="2774"/>
    <n v="14.74"/>
    <n v="16.82"/>
    <n v="643.08780000000002"/>
    <n v="573.29719999999998"/>
    <n v="610.64"/>
    <n v="6283.7"/>
    <n v="29556.058410000001"/>
    <n v="26351.069377"/>
    <n v="5.5561859602093477E-7"/>
    <n v="1563.9697049869865"/>
    <n v="391.2"/>
    <m/>
    <n v="42810.170704917626"/>
    <m/>
    <m/>
    <n v="40.152269227224203"/>
    <m/>
    <m/>
    <n v="49.604419831163327"/>
    <n v="49.6"/>
    <n v="8.9109499260553449E-5"/>
    <n v="60.471933058496241"/>
    <n v="60.386400000000002"/>
    <n v="1.4164291710756505E-3"/>
    <n v="1295.7128010089607"/>
    <n v="1300.5920000000001"/>
    <n v="-3.751521607882724E-3"/>
    <n v="9.5970912532474166"/>
    <m/>
    <m/>
    <n v="2565698.0532768066"/>
    <m/>
    <m/>
    <n v="2781"/>
    <n v="0.87633769322235433"/>
    <n v="6966.8192029807642"/>
    <n v="343575"/>
    <m/>
    <n v="-0.97972256653429157"/>
    <n v="35.469173946660121"/>
    <m/>
    <n v="35.517600000000002"/>
    <n v="-1.3634382204845696E-3"/>
    <n v="36.179830929677131"/>
    <m/>
    <m/>
    <n v="377691.99227705708"/>
    <m/>
    <m/>
    <n v="42.652916723764172"/>
    <m/>
    <m/>
    <m/>
    <m/>
  </r>
  <r>
    <x v="2775"/>
    <n v="14.78"/>
    <n v="16.8"/>
    <n v="641.75810000000001"/>
    <n v="572.11149999999998"/>
    <n v="613.72"/>
    <n v="6251.95"/>
    <n v="29451.219636000002"/>
    <n v="26257.584429999999"/>
    <n v="5.5561859602093477E-7"/>
    <n v="1560.6978592775417"/>
    <n v="390.39"/>
    <m/>
    <n v="42676.950723443646"/>
    <m/>
    <m/>
    <n v="40.192744784777886"/>
    <m/>
    <m/>
    <n v="49.427261947230967"/>
    <n v="49.4"/>
    <n v="5.518612799790823E-4"/>
    <n v="60.255426254680415"/>
    <n v="60.170699999999997"/>
    <n v="1.4080982052795399E-3"/>
    <n v="1292.9957957417139"/>
    <n v="1297.92"/>
    <n v="-3.7939197009724257E-3"/>
    <n v="9.6449693898623234"/>
    <m/>
    <m/>
    <n v="2539576.9231165224"/>
    <m/>
    <m/>
    <n v="2782"/>
    <n v="0.87976190476190463"/>
    <n v="6937.7676872916327"/>
    <n v="342157.5"/>
    <m/>
    <n v="-0.97972346744615668"/>
    <n v="35.54087630306617"/>
    <m/>
    <n v="35.589350000000003"/>
    <n v="-1.3620281610603469E-3"/>
    <n v="36.253337698823373"/>
    <m/>
    <m/>
    <n v="376112.90411270945"/>
    <m/>
    <m/>
    <n v="42.802675888154013"/>
    <m/>
    <m/>
    <m/>
    <m/>
  </r>
  <r>
    <x v="2776"/>
    <n v="13.98"/>
    <n v="16.399999999999999"/>
    <n v="627.21119999999996"/>
    <n v="559.14300000000003"/>
    <n v="621.41999999999996"/>
    <n v="6173.52"/>
    <n v="29437.451525"/>
    <n v="26245.294718000001"/>
    <n v="5.5561859602093477E-7"/>
    <n v="1525.2839167890074"/>
    <n v="381.52"/>
    <m/>
    <n v="41225.467545256601"/>
    <m/>
    <m/>
    <n v="40.647227047594896"/>
    <m/>
    <m/>
    <n v="49.402950613851161"/>
    <n v="49.4"/>
    <n v="5.9729025327248664E-5"/>
    <n v="60.225252701470396"/>
    <n v="60.141100000000002"/>
    <n v="1.3992544444714206E-3"/>
    <n v="1263.6500934945066"/>
    <n v="1268.5440000000001"/>
    <n v="-3.8578925961524346E-3"/>
    <n v="9.7654442792752931"/>
    <m/>
    <m/>
    <n v="2475670.944847662"/>
    <m/>
    <m/>
    <n v="2783"/>
    <n v="0.85243902439024399"/>
    <n v="6623.0168521377554"/>
    <n v="326655"/>
    <m/>
    <n v="-0.97972473449927977"/>
    <n v="36.344816365005329"/>
    <m/>
    <n v="36.394599999999997"/>
    <n v="-1.3678852080987181E-3"/>
    <n v="37.073769861066296"/>
    <m/>
    <m/>
    <n v="359045.57979791862"/>
    <m/>
    <m/>
    <n v="42.821149374904685"/>
    <m/>
    <m/>
    <m/>
    <m/>
  </r>
  <r>
    <x v="2777"/>
    <n v="13.09"/>
    <n v="16.02"/>
    <n v="604.46270000000004"/>
    <n v="538.86300000000006"/>
    <n v="643.86"/>
    <n v="5950.64"/>
    <n v="28996.797777"/>
    <n v="25852.410274000002"/>
    <n v="5.5561859602093477E-7"/>
    <n v="1469.9271210720162"/>
    <n v="367.68"/>
    <m/>
    <n v="38982.235074055665"/>
    <m/>
    <m/>
    <n v="41.383283144401844"/>
    <m/>
    <m/>
    <n v="48.662243645684029"/>
    <n v="48.64"/>
    <n v="4.5731179449082227E-4"/>
    <n v="59.321756864583065"/>
    <n v="59.240099999999998"/>
    <n v="1.3784052454852702E-3"/>
    <n v="1217.7827350254538"/>
    <n v="1222.472"/>
    <n v="-3.8358874269072141E-3"/>
    <n v="10.117528288082164"/>
    <m/>
    <m/>
    <n v="2296739.784817874"/>
    <m/>
    <m/>
    <n v="2784"/>
    <n v="0.81710362047440699"/>
    <n v="6142.3789754284817"/>
    <n v="302945"/>
    <m/>
    <n v="-0.9797244418114559"/>
    <n v="37.661281106039119"/>
    <m/>
    <n v="37.70975"/>
    <n v="-1.2853146457051379E-3"/>
    <n v="38.417028152589765"/>
    <m/>
    <m/>
    <n v="332985.69476941129"/>
    <m/>
    <m/>
    <n v="43.460586195318811"/>
    <m/>
    <m/>
    <m/>
    <m/>
  </r>
  <r>
    <x v="2778"/>
    <n v="12.58"/>
    <n v="15.46"/>
    <n v="576.45119999999997"/>
    <n v="513.89120000000003"/>
    <n v="673.39"/>
    <n v="5677.67"/>
    <n v="28195.607393999999"/>
    <n v="25138.085915"/>
    <n v="5.5561859602093477E-7"/>
    <n v="1401.7748186229469"/>
    <n v="350.63"/>
    <m/>
    <n v="36272.135673716744"/>
    <m/>
    <m/>
    <n v="42.341065878753547"/>
    <m/>
    <m/>
    <n v="47.316537210415206"/>
    <n v="47.28"/>
    <n v="7.7278363822341767E-4"/>
    <n v="57.680758473690425"/>
    <n v="57.600999999999999"/>
    <n v="1.3846716843530782E-3"/>
    <n v="1161.3152663116273"/>
    <n v="1165.768"/>
    <n v="-3.819571036752345E-3"/>
    <n v="10.580978871992819"/>
    <m/>
    <m/>
    <n v="2085867.0785121797"/>
    <m/>
    <m/>
    <n v="2785"/>
    <n v="0.8137128072445019"/>
    <n v="5572.895229271975"/>
    <n v="274850"/>
    <m/>
    <n v="-0.9797238667299546"/>
    <n v="39.4047316012377"/>
    <m/>
    <n v="39.452599999999997"/>
    <n v="-1.2133141735221065E-3"/>
    <n v="40.195872170080008"/>
    <m/>
    <m/>
    <n v="302109.9926261974"/>
    <m/>
    <m/>
    <n v="44.659812571788805"/>
    <m/>
    <m/>
    <m/>
    <m/>
  </r>
  <r>
    <x v="2779"/>
    <n v="13.94"/>
    <n v="16.32"/>
    <n v="602.07659999999998"/>
    <n v="536.73479999999995"/>
    <n v="652.05999999999995"/>
    <n v="5857.48"/>
    <n v="28710.112612000001"/>
    <n v="25596.756472000001"/>
    <n v="6.9441778594026005E-7"/>
    <n v="1463.9818268370759"/>
    <n v="366.2"/>
    <m/>
    <n v="38689.587601159677"/>
    <m/>
    <m/>
    <n v="41.396756366015332"/>
    <m/>
    <m/>
    <n v="48.176431266592509"/>
    <n v="48.16"/>
    <n v="3.4118078472822333E-4"/>
    <n v="58.727435037542577"/>
    <n v="58.647399999999998"/>
    <n v="1.3646817683747869E-3"/>
    <n v="1212.833622221093"/>
    <n v="1217.5999999999999"/>
    <n v="-3.9145678210470436E-3"/>
    <n v="10.244136372729537"/>
    <m/>
    <m/>
    <n v="2217477.8144708876"/>
    <m/>
    <m/>
    <n v="2786"/>
    <n v="0.85416666666666663"/>
    <n v="6067.7367927386158"/>
    <n v="299295"/>
    <m/>
    <n v="-0.97972656812596726"/>
    <n v="37.647843288169987"/>
    <m/>
    <n v="37.691699999999997"/>
    <n v="-1.1635641754023096E-3"/>
    <n v="38.404879129478175"/>
    <m/>
    <m/>
    <n v="328924.98052758572"/>
    <m/>
    <m/>
    <n v="43.840174307503574"/>
    <m/>
    <m/>
    <m/>
    <m/>
  </r>
  <r>
    <x v="2780"/>
    <n v="13.67"/>
    <n v="15.85"/>
    <n v="584.53070000000002"/>
    <n v="521.09270000000004"/>
    <n v="662.01"/>
    <n v="5768.14"/>
    <n v="28694.352860999999"/>
    <n v="25582.687951"/>
    <n v="6.9441778594026005E-7"/>
    <n v="1421.2833649118641"/>
    <n v="355.51"/>
    <m/>
    <n v="36997.932767009632"/>
    <m/>
    <m/>
    <n v="41.998877506235985"/>
    <m/>
    <m/>
    <n v="48.148811862922798"/>
    <n v="48.12"/>
    <n v="5.9875026855360503E-4"/>
    <n v="58.693244146555188"/>
    <n v="58.613599999999998"/>
    <n v="1.3587997760791115E-3"/>
    <n v="1177.4540537861549"/>
    <n v="1182.144"/>
    <n v="-3.9673222668685781E-3"/>
    <n v="10.399885162370538"/>
    <m/>
    <m/>
    <n v="2149670.8318610955"/>
    <m/>
    <m/>
    <n v="2787"/>
    <n v="0.8624605678233439"/>
    <n v="5713.8792767202231"/>
    <n v="281875"/>
    <m/>
    <n v="-0.97972903139079304"/>
    <n v="38.743212468702232"/>
    <m/>
    <n v="38.7896"/>
    <n v="-1.1958754742964484E-3"/>
    <n v="39.522680816589492"/>
    <m/>
    <m/>
    <n v="309739.42543219798"/>
    <m/>
    <m/>
    <n v="43.862677881440256"/>
    <m/>
    <m/>
    <m/>
    <m/>
  </r>
  <r>
    <x v="2781"/>
    <n v="12.84"/>
    <n v="15.69"/>
    <n v="573.30809999999997"/>
    <n v="511.08769999999998"/>
    <n v="674.19"/>
    <n v="5662"/>
    <n v="28525.122974000002"/>
    <n v="25431.791879"/>
    <n v="6.9441778594026005E-7"/>
    <n v="1393.9616806475155"/>
    <n v="348.68"/>
    <m/>
    <n v="35932.045599093493"/>
    <m/>
    <m/>
    <n v="42.400963927264158"/>
    <m/>
    <m/>
    <n v="47.863678838591305"/>
    <n v="47.84"/>
    <n v="4.9495900065421594E-4"/>
    <n v="58.345148393792002"/>
    <n v="58.266599999999997"/>
    <n v="1.348086104080215E-3"/>
    <n v="1154.8136687773213"/>
    <n v="1159.424"/>
    <n v="-3.9763979550869744E-3"/>
    <n v="10.590647249914216"/>
    <m/>
    <m/>
    <n v="2070400.6033300534"/>
    <m/>
    <m/>
    <n v="2788"/>
    <n v="0.81835564053537291"/>
    <n v="5494.280714404631"/>
    <n v="271040"/>
    <m/>
    <n v="-0.97972889346810565"/>
    <n v="39.485244522552328"/>
    <m/>
    <n v="39.527200000000001"/>
    <n v="-1.0614330751399503E-3"/>
    <n v="40.280055925163673"/>
    <m/>
    <m/>
    <n v="297832.15011394315"/>
    <m/>
    <m/>
    <n v="44.119794786819789"/>
    <m/>
    <m/>
    <m/>
    <m/>
  </r>
  <r>
    <x v="2782"/>
    <n v="12.6"/>
    <n v="15.33"/>
    <n v="566"/>
    <n v="504.57240000000002"/>
    <n v="686.84"/>
    <n v="5555.74"/>
    <n v="28446.052312"/>
    <n v="25361.278163999999"/>
    <n v="6.9441778594026005E-7"/>
    <n v="1376.158950218341"/>
    <n v="344.22"/>
    <m/>
    <n v="35244.619908804321"/>
    <m/>
    <m/>
    <n v="42.67011514227783"/>
    <m/>
    <m/>
    <n v="47.729838511528811"/>
    <n v="47.72"/>
    <n v="2.0617165818959116E-4"/>
    <n v="58.181480854171092"/>
    <n v="58.103700000000003"/>
    <n v="1.3386557856227554E-3"/>
    <n v="1140.0594108917267"/>
    <n v="1144.664"/>
    <n v="-4.0226556511546718E-3"/>
    <n v="10.788771084407131"/>
    <m/>
    <m/>
    <n v="1992537.5038947936"/>
    <m/>
    <m/>
    <n v="2789"/>
    <n v="0.82191780821917804"/>
    <n v="5354.0190931280185"/>
    <n v="264132.5"/>
    <m/>
    <n v="-0.97972979813870686"/>
    <n v="39.986736383235026"/>
    <m/>
    <n v="40.024799999999999"/>
    <n v="-9.5100079862919795E-4"/>
    <n v="40.792061978264421"/>
    <m/>
    <m/>
    <n v="290225.75639484369"/>
    <m/>
    <m/>
    <n v="44.240518352101269"/>
    <m/>
    <m/>
    <m/>
    <m/>
  </r>
  <r>
    <x v="2783"/>
    <n v="13.89"/>
    <n v="16.14"/>
    <n v="585.99040000000002"/>
    <n v="522.39290000000005"/>
    <n v="661.56"/>
    <n v="5760.22"/>
    <n v="28862.003230999999"/>
    <n v="25732.104522000001"/>
    <n v="6.9441778594026005E-7"/>
    <n v="1424.7283929494624"/>
    <n v="356.37"/>
    <m/>
    <n v="37111.41952625136"/>
    <m/>
    <m/>
    <n v="41.915512092480043"/>
    <m/>
    <m/>
    <n v="48.426584748889127"/>
    <n v="48.4"/>
    <n v="5.4927167126295195E-4"/>
    <n v="59.030271483288722"/>
    <n v="58.951799999999999"/>
    <n v="1.3311125917905287E-3"/>
    <n v="1180.2901016990149"/>
    <n v="1185.1120000000001"/>
    <n v="-4.0687279354062467E-3"/>
    <n v="10.391107546337553"/>
    <m/>
    <m/>
    <n v="2139045.9676440628"/>
    <m/>
    <m/>
    <n v="2790"/>
    <n v="0.86059479553903351"/>
    <n v="5732.0126724774545"/>
    <n v="282802.5"/>
    <m/>
    <n v="-0.97973139320735336"/>
    <n v="38.572687258708314"/>
    <m/>
    <n v="38.609400000000001"/>
    <n v="-9.508757269391932E-4"/>
    <n v="39.349938829825142"/>
    <m/>
    <m/>
    <n v="310712.3259503349"/>
    <m/>
    <m/>
    <n v="43.592062302156634"/>
    <m/>
    <m/>
    <m/>
    <m/>
  </r>
  <r>
    <x v="2784"/>
    <n v="13.3"/>
    <n v="15.58"/>
    <n v="568.35889999999995"/>
    <n v="506.6739"/>
    <n v="686.85"/>
    <n v="5540.1"/>
    <n v="28501.528587000001"/>
    <n v="25410.667430000001"/>
    <n v="6.9441778594026005E-7"/>
    <n v="1381.7595465320355"/>
    <n v="345.63"/>
    <m/>
    <n v="35435.355152385469"/>
    <m/>
    <m/>
    <n v="42.542816891630821"/>
    <m/>
    <m/>
    <n v="47.818258355583644"/>
    <n v="47.8"/>
    <n v="3.8197396618500079E-4"/>
    <n v="58.287186356530292"/>
    <n v="58.211300000000001"/>
    <n v="1.3036361759708459E-3"/>
    <n v="1144.6759332100066"/>
    <n v="1149.424"/>
    <n v="-4.1308227338157089E-3"/>
    <n v="10.786563660549682"/>
    <m/>
    <m/>
    <n v="1975112.3716876039"/>
    <m/>
    <m/>
    <n v="2791"/>
    <n v="0.85365853658536595"/>
    <n v="5386.5112217654023"/>
    <n v="265772.5"/>
    <m/>
    <n v="-0.97973262387280324"/>
    <n v="39.72780248654324"/>
    <m/>
    <n v="39.767249999999997"/>
    <n v="-9.9195980251987059E-4"/>
    <n v="40.529580371888372"/>
    <m/>
    <m/>
    <n v="291974.43132173491"/>
    <m/>
    <m/>
    <n v="44.131794959228323"/>
    <m/>
    <m/>
    <m/>
    <m/>
  </r>
  <r>
    <x v="2785"/>
    <n v="13.25"/>
    <n v="15.52"/>
    <n v="566.51390000000004"/>
    <n v="505.02870000000001"/>
    <n v="686.77"/>
    <n v="5540.67"/>
    <n v="28453.794083000001"/>
    <n v="25368.09187"/>
    <n v="6.9441778594026005E-7"/>
    <n v="1377.2405120385456"/>
    <n v="344.49"/>
    <m/>
    <n v="35262.42598792939"/>
    <m/>
    <m/>
    <n v="42.610777331396235"/>
    <m/>
    <m/>
    <n v="47.737008068362627"/>
    <n v="47.72"/>
    <n v="3.5641383827811346E-4"/>
    <n v="58.187629687326087"/>
    <n v="58.112400000000001"/>
    <n v="1.2945548166327647E-3"/>
    <n v="1140.9262809141289"/>
    <n v="1145.72"/>
    <n v="-4.1840232219662044E-3"/>
    <n v="10.784716333211991"/>
    <m/>
    <m/>
    <n v="1975368.3312458217"/>
    <m/>
    <m/>
    <n v="2792"/>
    <n v="0.85373711340206193"/>
    <n v="5351.3502440337443"/>
    <n v="264050"/>
    <m/>
    <n v="-0.97973357226270119"/>
    <n v="39.854944657311229"/>
    <m/>
    <n v="39.895000000000003"/>
    <n v="-1.0040191174025548E-3"/>
    <n v="40.659706635942065"/>
    <m/>
    <m/>
    <n v="290065.40327222063"/>
    <m/>
    <m/>
    <n v="44.204133449131895"/>
    <m/>
    <m/>
    <m/>
    <m/>
  </r>
  <r>
    <x v="2786"/>
    <n v="12.71"/>
    <n v="15.46"/>
    <n v="559.15940000000001"/>
    <n v="498.47199999999998"/>
    <n v="693.82"/>
    <n v="5483.8"/>
    <n v="28293.043292999999"/>
    <n v="25224.756256000001"/>
    <n v="6.9441778594026005E-7"/>
    <n v="1359.3279894103605"/>
    <n v="340.02"/>
    <m/>
    <n v="34575.385501015036"/>
    <m/>
    <m/>
    <n v="42.886265249480275"/>
    <m/>
    <m/>
    <n v="47.466158606584557"/>
    <n v="47.44"/>
    <n v="5.5140401738107414E-4"/>
    <n v="57.856970476227588"/>
    <n v="57.782299999999999"/>
    <n v="1.2922724818429376E-3"/>
    <n v="1126.0814378808141"/>
    <n v="1130.8720000000001"/>
    <n v="-4.2361665327163012E-3"/>
    <n v="10.894829241211188"/>
    <m/>
    <m/>
    <n v="1934670.2044257442"/>
    <m/>
    <m/>
    <n v="2793"/>
    <n v="0.82212160413971536"/>
    <n v="5212.2232895917177"/>
    <n v="257197.5"/>
    <m/>
    <n v="-0.979734549171"/>
    <n v="40.370494132615299"/>
    <m/>
    <n v="40.411450000000002"/>
    <n v="-1.0134718597006875E-3"/>
    <n v="41.186089778549331"/>
    <m/>
    <m/>
    <n v="282521.08977821149"/>
    <m/>
    <m/>
    <n v="44.452283759439581"/>
    <m/>
    <m/>
    <m/>
    <m/>
  </r>
  <r>
    <x v="2787"/>
    <n v="12.48"/>
    <n v="15.17"/>
    <n v="552.27149999999995"/>
    <n v="492.3313"/>
    <n v="702.61"/>
    <n v="5414.36"/>
    <n v="28121.561688999998"/>
    <n v="25071.853749000002"/>
    <n v="6.9441778594026005E-7"/>
    <n v="1342.5506260332697"/>
    <n v="335.82"/>
    <m/>
    <n v="33936.156383754169"/>
    <m/>
    <m/>
    <n v="43.149301115043016"/>
    <m/>
    <m/>
    <n v="47.177320086958431"/>
    <n v="47.16"/>
    <n v="3.6726223406358116E-4"/>
    <n v="57.504390303715972"/>
    <n v="57.430700000000002"/>
    <n v="1.2831169342524262E-3"/>
    <n v="1112.1771926542876"/>
    <n v="1116.9760000000001"/>
    <n v="-4.2962492888947157E-3"/>
    <n v="11.032251205206336"/>
    <m/>
    <m/>
    <n v="1885530.0848385235"/>
    <m/>
    <m/>
    <n v="2794"/>
    <n v="0.82267633487145686"/>
    <n v="5083.6327249218584"/>
    <n v="250872.5"/>
    <m/>
    <n v="-0.97973618979791788"/>
    <n v="40.865916714838058"/>
    <m/>
    <n v="40.907899999999998"/>
    <n v="-1.0262879581190987E-3"/>
    <n v="41.691950020281773"/>
    <m/>
    <m/>
    <n v="275548.0431250587"/>
    <m/>
    <m/>
    <n v="44.720112906003578"/>
    <m/>
    <m/>
    <m/>
    <m/>
  </r>
  <r>
    <x v="2788"/>
    <n v="12.29"/>
    <n v="15.26"/>
    <n v="549.64390000000003"/>
    <n v="489.98860000000002"/>
    <n v="707.91"/>
    <n v="5373.48"/>
    <n v="28121.581216999999"/>
    <n v="25071.853749000002"/>
    <n v="6.9441778594026005E-7"/>
    <n v="1336.1304517912736"/>
    <n v="334.22"/>
    <m/>
    <n v="33693.611538641489"/>
    <m/>
    <m/>
    <n v="43.250835790575898"/>
    <m/>
    <m/>
    <n v="47.17620249564834"/>
    <n v="47.16"/>
    <n v="3.4356436913363098E-4"/>
    <n v="57.502516046988994"/>
    <n v="57.429400000000001"/>
    <n v="1.2731466285385018E-3"/>
    <n v="1106.8531877163055"/>
    <n v="1111.704"/>
    <n v="-4.3634027436210143E-3"/>
    <n v="11.114861750027995"/>
    <m/>
    <m/>
    <n v="1856916.0370685039"/>
    <m/>
    <m/>
    <n v="2795"/>
    <n v="0.8053735255570118"/>
    <n v="5035.0833190646072"/>
    <n v="248497.5"/>
    <m/>
    <n v="-0.97973789145136425"/>
    <n v="41.058459923578312"/>
    <m/>
    <n v="41.100949999999997"/>
    <n v="-1.0337979151743282E-3"/>
    <n v="41.88881593206743"/>
    <m/>
    <m/>
    <n v="272913.56965773535"/>
    <m/>
    <m/>
    <n v="44.718489928872138"/>
    <m/>
    <m/>
    <m/>
    <m/>
  </r>
  <r>
    <x v="2789"/>
    <n v="13.12"/>
    <n v="15.93"/>
    <n v="565.49350000000004"/>
    <n v="504.11700000000002"/>
    <n v="683.27"/>
    <n v="5560.52"/>
    <n v="28397.813123"/>
    <n v="25318.076644000001"/>
    <n v="5.5561859602093477E-7"/>
    <n v="1374.5587211992774"/>
    <n v="343.82"/>
    <m/>
    <n v="35149.889837613882"/>
    <m/>
    <m/>
    <n v="42.623957113356731"/>
    <m/>
    <m/>
    <n v="47.636118834581183"/>
    <n v="47.6"/>
    <n v="7.5879904582309976E-4"/>
    <n v="58.061551615972334"/>
    <n v="57.989400000000003"/>
    <n v="1.2442207709051356E-3"/>
    <n v="1138.6700732957911"/>
    <n v="1143.704"/>
    <n v="-4.4014244106944655E-3"/>
    <n v="10.726226855596426"/>
    <m/>
    <m/>
    <n v="1985733.2448607776"/>
    <m/>
    <m/>
    <n v="2796"/>
    <n v="0.82360326428123032"/>
    <n v="5324.9095532195252"/>
    <n v="262820"/>
    <m/>
    <n v="-0.97973932899619687"/>
    <n v="39.869003276405017"/>
    <m/>
    <n v="39.909950000000002"/>
    <n v="-1.0259778224473992E-3"/>
    <n v="40.676558931418647"/>
    <m/>
    <m/>
    <n v="288613.36283816927"/>
    <m/>
    <m/>
    <n v="44.274484315318936"/>
    <m/>
    <m/>
    <m/>
    <m/>
  </r>
  <r>
    <x v="2790"/>
    <n v="12.41"/>
    <n v="15.31"/>
    <n v="543.90430000000003"/>
    <n v="484.8707"/>
    <n v="708.78"/>
    <n v="5352.98"/>
    <n v="27829.428252999998"/>
    <n v="24811.318919000001"/>
    <n v="5.5561859602093477E-7"/>
    <n v="1322.0490937908799"/>
    <n v="330.69"/>
    <m/>
    <n v="33136.630671317587"/>
    <m/>
    <m/>
    <n v="43.436480385472059"/>
    <m/>
    <m/>
    <n v="46.681539197099944"/>
    <n v="46.68"/>
    <n v="3.2973374034739322E-5"/>
    <n v="56.897550211996474"/>
    <n v="56.827199999999998"/>
    <n v="1.2379672409774667E-3"/>
    <n v="1095.1661478508177"/>
    <n v="1099.9760000000001"/>
    <n v="-4.3726882670007683E-3"/>
    <n v="11.126082651726971"/>
    <m/>
    <m/>
    <n v="1837362.8833338954"/>
    <m/>
    <m/>
    <n v="2797"/>
    <n v="0.81058131939908551"/>
    <n v="4918.1524589037199"/>
    <n v="242755"/>
    <m/>
    <n v="-0.97974026298571104"/>
    <n v="41.389203860623795"/>
    <m/>
    <n v="41.43235"/>
    <n v="-1.0413635571288049E-3"/>
    <n v="42.227979925490509"/>
    <m/>
    <m/>
    <n v="266563.95958284778"/>
    <m/>
    <m/>
    <n v="45.159021600808885"/>
    <m/>
    <m/>
    <m/>
    <m/>
  </r>
  <r>
    <x v="2791"/>
    <n v="13.39"/>
    <n v="15.97"/>
    <n v="564.10929999999996"/>
    <n v="502.88249999999999"/>
    <n v="688.94"/>
    <n v="5502.76"/>
    <n v="28407.663911"/>
    <n v="25326.830970999999"/>
    <n v="5.5561859602093477E-7"/>
    <n v="1371.1272444192839"/>
    <n v="342.97"/>
    <m/>
    <n v="34982.716431315843"/>
    <m/>
    <m/>
    <n v="42.628589576241332"/>
    <m/>
    <m/>
    <n v="47.650319256801112"/>
    <n v="47.64"/>
    <n v="2.166090848259028E-4"/>
    <n v="58.077825578856874"/>
    <n v="58.0062"/>
    <n v="1.2347917784112372E-3"/>
    <n v="1135.8163055516941"/>
    <n v="1140.864"/>
    <n v="-4.4244488811163718E-3"/>
    <n v="10.814051427716015"/>
    <m/>
    <m/>
    <n v="1940036.4221432065"/>
    <m/>
    <m/>
    <n v="2798"/>
    <n v="0.83844708829054482"/>
    <n v="5283.3698797571651"/>
    <n v="260800"/>
    <m/>
    <n v="-0.97974167990890659"/>
    <n v="39.849836698143683"/>
    <m/>
    <n v="39.891500000000001"/>
    <n v="-1.0444155235154184E-3"/>
    <n v="40.657829075339507"/>
    <m/>
    <m/>
    <n v="286355.61485858326"/>
    <m/>
    <m/>
    <n v="44.219128369118629"/>
    <m/>
    <m/>
    <m/>
    <m/>
  </r>
  <r>
    <x v="2792"/>
    <n v="14.55"/>
    <n v="16.48"/>
    <n v="575.5421"/>
    <n v="513.07410000000004"/>
    <n v="668.19"/>
    <n v="5668.5"/>
    <n v="28525.282007999998"/>
    <n v="25431.679222999999"/>
    <n v="5.5561859602093477E-7"/>
    <n v="1398.8817619936563"/>
    <n v="349.91"/>
    <m/>
    <n v="36045.829501891123"/>
    <m/>
    <m/>
    <n v="42.195528042584527"/>
    <m/>
    <m/>
    <n v="47.846442275115685"/>
    <n v="47.84"/>
    <n v="1.3466294138120283E-4"/>
    <n v="58.316347694334411"/>
    <n v="58.244999999999997"/>
    <n v="1.2249582682533067E-3"/>
    <n v="1158.8018363476115"/>
    <n v="1164.0640000000001"/>
    <n v="-4.5205106011255713E-3"/>
    <n v="10.487771194866209"/>
    <m/>
    <m/>
    <n v="2056745.3456867966"/>
    <m/>
    <m/>
    <n v="2799"/>
    <n v="0.88288834951456308"/>
    <n v="5497.3340194716338"/>
    <n v="271392.5"/>
    <m/>
    <n v="-0.97974397221930731"/>
    <n v="39.040406980954771"/>
    <m/>
    <n v="39.081299999999999"/>
    <n v="-1.0463576965256127E-3"/>
    <n v="39.832391521125587"/>
    <m/>
    <m/>
    <n v="297949.08536203718"/>
    <m/>
    <m/>
    <n v="44.034465343370535"/>
    <m/>
    <m/>
    <m/>
    <m/>
  </r>
  <r>
    <x v="2793"/>
    <n v="12.7"/>
    <n v="15.38"/>
    <n v="544.78089999999997"/>
    <n v="485.65129999999999"/>
    <n v="704.66"/>
    <n v="5359.15"/>
    <n v="27892.444858999999"/>
    <n v="24867.459930000001"/>
    <n v="5.5561859602093477E-7"/>
    <n v="1324.08295234824"/>
    <n v="331.2"/>
    <m/>
    <n v="33155.643691429599"/>
    <m/>
    <m/>
    <n v="43.322034382343681"/>
    <m/>
    <m/>
    <n v="46.783821849607968"/>
    <n v="46.76"/>
    <n v="5.0944930727059301E-4"/>
    <n v="57.020693668955083"/>
    <n v="56.9512"/>
    <n v="1.2202318643870225E-3"/>
    <n v="1096.834607099725"/>
    <n v="1101.8879999999999"/>
    <n v="-4.5861220925129675E-3"/>
    <n v="11.059590687566558"/>
    <m/>
    <m/>
    <n v="1832118.1250304796"/>
    <m/>
    <m/>
    <n v="2800"/>
    <n v="0.82574772431729515"/>
    <n v="4909.5252200580526"/>
    <n v="242395"/>
    <m/>
    <n v="-0.97974576530019986"/>
    <n v="41.125124326964603"/>
    <m/>
    <n v="41.168599999999998"/>
    <n v="-1.0560396281484863E-3"/>
    <n v="41.959825705943707"/>
    <m/>
    <m/>
    <n v="266087.62062160508"/>
    <m/>
    <m/>
    <n v="45.009760443596257"/>
    <m/>
    <m/>
    <m/>
    <m/>
  </r>
  <r>
    <x v="2794"/>
    <n v="12.85"/>
    <n v="15.43"/>
    <n v="544.78179999999998"/>
    <n v="485.65129999999999"/>
    <n v="702.16"/>
    <n v="5378.18"/>
    <n v="27866.749390000001"/>
    <n v="24844.509730000002"/>
    <n v="4.1671128436782112E-7"/>
    <n v="1323.9882844134688"/>
    <n v="331.17"/>
    <m/>
    <n v="33154.689908085769"/>
    <m/>
    <m/>
    <n v="43.318651790988277"/>
    <m/>
    <m/>
    <n v="46.737303968978544"/>
    <n v="46.72"/>
    <n v="3.7037604834222471E-4"/>
    <n v="56.962475443121434"/>
    <n v="56.894799999999996"/>
    <n v="1.1894838038175592E-3"/>
    <n v="1096.7399514936408"/>
    <n v="1101.8320000000001"/>
    <n v="-4.6214382105069785E-3"/>
    <n v="11.018541892232038"/>
    <m/>
    <m/>
    <n v="1844708.026992135"/>
    <m/>
    <m/>
    <n v="2801"/>
    <n v="0.83279325988334407"/>
    <n v="4909.0289039599838"/>
    <n v="242387.5"/>
    <m/>
    <n v="-0.97974718620407408"/>
    <n v="41.119378344345598"/>
    <m/>
    <n v="41.16375"/>
    <n v="-1.0779303550916275E-3"/>
    <n v="41.955239997709633"/>
    <m/>
    <m/>
    <n v="266051.86901266646"/>
    <m/>
    <m/>
    <n v="45.046357647960228"/>
    <m/>
    <m/>
    <m/>
    <m/>
  </r>
  <r>
    <x v="2795"/>
    <n v="14.31"/>
    <n v="16.32"/>
    <n v="567.47680000000003"/>
    <n v="505.88279999999997"/>
    <n v="680.56"/>
    <n v="5543.61"/>
    <n v="28246.334304"/>
    <n v="25182.917072"/>
    <n v="4.1671128436782112E-7"/>
    <n v="1379.1105259221722"/>
    <n v="344.96"/>
    <m/>
    <n v="35226.113615147136"/>
    <m/>
    <m/>
    <n v="42.415252984565456"/>
    <m/>
    <m/>
    <n v="47.372777633945319"/>
    <n v="47.36"/>
    <n v="2.6979801404802828E-4"/>
    <n v="57.736463711568838"/>
    <n v="57.668799999999997"/>
    <n v="1.1733157542526129E-3"/>
    <n v="1142.3956178107901"/>
    <n v="1147.7360000000001"/>
    <n v="-4.6529708828598748E-3"/>
    <n v="10.679001905811425"/>
    <m/>
    <m/>
    <n v="1958043.3879688375"/>
    <m/>
    <m/>
    <n v="2802"/>
    <n v="0.87683823529411764"/>
    <n v="5317.8551600445389"/>
    <n v="262582.5"/>
    <m/>
    <n v="-0.97974786910763456"/>
    <n v="39.404571751018409"/>
    <m/>
    <n v="39.447000000000003"/>
    <n v="-1.07557606361941E-3"/>
    <n v="40.205977666766174"/>
    <m/>
    <m/>
    <n v="288205.59850249137"/>
    <m/>
    <m/>
    <n v="44.43115582330789"/>
    <m/>
    <m/>
    <m/>
    <m/>
  </r>
  <r>
    <x v="2796"/>
    <n v="15.15"/>
    <n v="16.72"/>
    <n v="577.05020000000002"/>
    <n v="514.41690000000006"/>
    <n v="665.21"/>
    <n v="5668.66"/>
    <n v="28400.515097"/>
    <n v="25320.365904999999"/>
    <n v="4.1671128436782112E-7"/>
    <n v="1402.3420868956835"/>
    <n v="350.78"/>
    <m/>
    <n v="36117.14916889093"/>
    <m/>
    <m/>
    <n v="42.056391666709565"/>
    <m/>
    <m/>
    <n v="47.630197461414646"/>
    <n v="47.6"/>
    <n v="6.3440044988749555E-4"/>
    <n v="58.04968206981971"/>
    <n v="57.982599999999998"/>
    <n v="1.1569344910320467E-3"/>
    <n v="1161.6340914954149"/>
    <n v="1167.1199999999999"/>
    <n v="-4.7003808559402671E-3"/>
    <n v="10.437565548384022"/>
    <m/>
    <m/>
    <n v="2046224.6664148991"/>
    <m/>
    <m/>
    <n v="2803"/>
    <n v="0.90610047846889963"/>
    <n v="5497.0913394612435"/>
    <n v="271462.5"/>
    <m/>
    <n v="-0.97975008946185482"/>
    <n v="38.738023430714293"/>
    <m/>
    <n v="38.780500000000004"/>
    <n v="-1.0953074170191313E-3"/>
    <n v="39.526268663380513"/>
    <m/>
    <m/>
    <n v="297916.14875129744"/>
    <m/>
    <m/>
    <n v="44.187033781918267"/>
    <m/>
    <m/>
    <m/>
    <m/>
  </r>
  <r>
    <x v="2797"/>
    <n v="15.13"/>
    <n v="16.739999999999998"/>
    <n v="569.33989999999994"/>
    <n v="507.54329999999999"/>
    <n v="673.6"/>
    <n v="5597.14"/>
    <n v="28211.570132000001"/>
    <n v="25151.902224000001"/>
    <n v="4.1671128436782112E-7"/>
    <n v="1383.5708495664855"/>
    <n v="346.08"/>
    <m/>
    <n v="35392.917827727586"/>
    <m/>
    <m/>
    <n v="42.336266909309025"/>
    <m/>
    <m/>
    <n v="47.31216623185216"/>
    <n v="47.28"/>
    <n v="6.8033485304908048E-4"/>
    <n v="57.661565536758594"/>
    <n v="57.595199999999998"/>
    <n v="1.1522754805712854E-3"/>
    <n v="1146.079453612504"/>
    <n v="1151.4880000000001"/>
    <n v="-4.6970062975002502E-3"/>
    <n v="10.568630819044357"/>
    <m/>
    <m/>
    <n v="1994439.3871657378"/>
    <m/>
    <m/>
    <n v="2804"/>
    <n v="0.90382317801672651"/>
    <n v="5350.0076018468917"/>
    <n v="264210"/>
    <m/>
    <n v="-0.97975092690720678"/>
    <n v="39.253809646909502"/>
    <m/>
    <n v="39.297199999999997"/>
    <n v="-1.1041588991198559E-3"/>
    <n v="40.052950924420223"/>
    <m/>
    <m/>
    <n v="289941.69560875878"/>
    <m/>
    <m/>
    <n v="44.479396180936114"/>
    <m/>
    <m/>
    <m/>
    <m/>
  </r>
  <r>
    <x v="2798"/>
    <n v="12.86"/>
    <n v="15.56"/>
    <n v="544.89300000000003"/>
    <n v="485.74970000000002"/>
    <n v="709.77"/>
    <n v="5296.57"/>
    <n v="27805.781812000001"/>
    <n v="24790.112937000002"/>
    <n v="4.1671128436782112E-7"/>
    <n v="1324.1293789750998"/>
    <n v="331.21"/>
    <m/>
    <n v="33112.974818923562"/>
    <m/>
    <m/>
    <n v="43.244088099422576"/>
    <m/>
    <m/>
    <n v="46.630502566961646"/>
    <n v="46.6"/>
    <n v="6.5456152278198232E-4"/>
    <n v="56.830283879959836"/>
    <n v="56.7654"/>
    <n v="1.1430181053924127E-3"/>
    <n v="1096.8359465841363"/>
    <n v="1102.048"/>
    <n v="-4.7294250485130362E-3"/>
    <n v="11.135519694856333"/>
    <m/>
    <m/>
    <n v="1780098.4537940158"/>
    <m/>
    <m/>
    <n v="2805"/>
    <n v="0.82647814910025696"/>
    <n v="4890.3906646774012"/>
    <n v="241517.5"/>
    <m/>
    <n v="-0.97975140242559067"/>
    <n v="40.937437547499115"/>
    <m/>
    <n v="40.982950000000002"/>
    <n v="-1.1105216315782096E-3"/>
    <n v="41.77127261426196"/>
    <m/>
    <m/>
    <n v="265029.98527840793"/>
    <m/>
    <m/>
    <n v="45.117545474307391"/>
    <m/>
    <m/>
    <m/>
    <m/>
  </r>
  <r>
    <x v="2799"/>
    <n v="13.85"/>
    <n v="16.100000000000001"/>
    <n v="561.05529999999999"/>
    <n v="500.15710000000001"/>
    <n v="689.62"/>
    <n v="5446.95"/>
    <n v="28254.296924999999"/>
    <n v="25189.953468"/>
    <n v="5.5561859602093477E-7"/>
    <n v="1363.3052047349449"/>
    <n v="341.01"/>
    <m/>
    <n v="34585.182667097964"/>
    <m/>
    <m/>
    <n v="42.599448997132313"/>
    <m/>
    <m/>
    <n v="47.379199751915287"/>
    <n v="47.36"/>
    <n v="4.054001671303098E-4"/>
    <n v="57.741205813120075"/>
    <n v="57.677700000000002"/>
    <n v="1.1010462123155484E-3"/>
    <n v="1129.2707818203953"/>
    <n v="1134.6320000000001"/>
    <n v="-4.7250722521529065E-3"/>
    <n v="10.817609668224957"/>
    <m/>
    <m/>
    <n v="1880749.6157067171"/>
    <m/>
    <m/>
    <n v="2806"/>
    <n v="0.86024844720496885"/>
    <n v="5179.9662169269386"/>
    <n v="255840"/>
    <m/>
    <n v="-0.97975310265428806"/>
    <n v="39.717677654415731"/>
    <m/>
    <n v="39.761850000000003"/>
    <n v="-1.1109227962047274E-3"/>
    <n v="40.527884584121338"/>
    <m/>
    <m/>
    <n v="280714.02884688182"/>
    <m/>
    <m/>
    <n v="44.384991848247495"/>
    <m/>
    <m/>
    <m/>
    <m/>
  </r>
  <r>
    <x v="2800"/>
    <n v="13.86"/>
    <n v="16.399999999999999"/>
    <n v="551.88379999999995"/>
    <n v="491.98079999999999"/>
    <n v="692.4"/>
    <n v="5425"/>
    <n v="28068.937806999998"/>
    <n v="25024.683633000001"/>
    <n v="5.5561859602093477E-7"/>
    <n v="1340.9867282193034"/>
    <n v="335.43"/>
    <m/>
    <n v="33736.789137016778"/>
    <m/>
    <m/>
    <n v="42.946527653206218"/>
    <m/>
    <m/>
    <n v="47.067226178308132"/>
    <n v="47.04"/>
    <n v="5.7878780416942277E-4"/>
    <n v="57.360491705055054"/>
    <n v="57.297899999999998"/>
    <n v="1.0923909088300654E-3"/>
    <n v="1110.7781139794351"/>
    <n v="1116.096"/>
    <n v="-4.7647209743291175E-3"/>
    <n v="10.860622541590841"/>
    <m/>
    <m/>
    <n v="1865449.5167229094"/>
    <m/>
    <m/>
    <n v="2807"/>
    <n v="0.84512195121951228"/>
    <n v="5010.4387476748589"/>
    <n v="247482.5"/>
    <m/>
    <n v="-0.97975437153061384"/>
    <n v="40.365080840187041"/>
    <m/>
    <n v="40.410649999999997"/>
    <n v="-1.1276522355605501E-3"/>
    <n v="41.188912108378105"/>
    <m/>
    <m/>
    <n v="271523.98004533065"/>
    <m/>
    <m/>
    <n v="44.674571640927766"/>
    <m/>
    <m/>
    <m/>
    <m/>
  </r>
  <r>
    <x v="2801"/>
    <n v="13.76"/>
    <n v="16.29"/>
    <n v="544.21180000000004"/>
    <n v="485.1413"/>
    <n v="702.69"/>
    <n v="5344.36"/>
    <n v="27802.921366999999"/>
    <n v="24787.504456999999"/>
    <n v="5.5561859602093477E-7"/>
    <n v="1322.3127884623302"/>
    <n v="330.76"/>
    <m/>
    <n v="33032.960872700562"/>
    <m/>
    <m/>
    <n v="43.243922665321172"/>
    <m/>
    <m/>
    <n v="46.620021352836005"/>
    <n v="46.6"/>
    <n v="4.2964276472101659E-4"/>
    <n v="56.814980481038184"/>
    <n v="56.753"/>
    <n v="1.0921093341000887E-3"/>
    <n v="1095.3046055361015"/>
    <n v="1100.4480000000001"/>
    <n v="-4.673909593091774E-3"/>
    <n v="11.021422127528812"/>
    <m/>
    <m/>
    <n v="1809853.6509770148"/>
    <m/>
    <m/>
    <n v="2808"/>
    <n v="0.84468999386126464"/>
    <n v="4870.9647062902268"/>
    <n v="240600"/>
    <m/>
    <n v="-0.97975492640777129"/>
    <n v="40.924328639148236"/>
    <m/>
    <n v="40.969949999999997"/>
    <n v="-1.1135322560013039E-3"/>
    <n v="41.759997533779071"/>
    <m/>
    <m/>
    <n v="263962.75973204937"/>
    <m/>
    <m/>
    <n v="45.096345755148143"/>
    <m/>
    <m/>
    <m/>
    <m/>
  </r>
  <r>
    <x v="2802"/>
    <n v="12.74"/>
    <n v="15.91"/>
    <n v="532.12549999999999"/>
    <n v="474.36660000000001"/>
    <n v="717.51"/>
    <n v="5231.63"/>
    <n v="27703.268279"/>
    <n v="24698.645655"/>
    <n v="5.5561859602093477E-7"/>
    <n v="1292.9142597725847"/>
    <n v="323.39999999999998"/>
    <m/>
    <n v="31932.191021684703"/>
    <m/>
    <m/>
    <n v="43.722995553264731"/>
    <m/>
    <m/>
    <n v="46.451790070378038"/>
    <n v="46.44"/>
    <n v="2.5387748445382385E-4"/>
    <n v="56.609455973066417"/>
    <n v="56.548299999999998"/>
    <n v="1.0814820793272339E-3"/>
    <n v="1070.9477321100162"/>
    <n v="1076.04"/>
    <n v="-4.7324150496113049E-3"/>
    <n v="11.253251471798697"/>
    <m/>
    <m/>
    <n v="1733370.1756828569"/>
    <m/>
    <m/>
    <n v="2809"/>
    <n v="0.80075424261470773"/>
    <n v="4654.4453890128143"/>
    <n v="229922.5"/>
    <m/>
    <n v="-0.97975645972441661"/>
    <n v="41.831285263631393"/>
    <m/>
    <n v="41.879649999999998"/>
    <n v="-1.1548505388322416E-3"/>
    <n v="42.685907131642011"/>
    <m/>
    <m/>
    <n v="252226.58525551503"/>
    <m/>
    <m/>
    <n v="45.256359366855072"/>
    <m/>
    <m/>
    <m/>
    <m/>
  </r>
  <r>
    <x v="2803"/>
    <n v="12.38"/>
    <n v="15.57"/>
    <n v="528.87710000000004"/>
    <n v="471.47059999999999"/>
    <n v="724.73"/>
    <n v="5179.05"/>
    <n v="27502.109855999999"/>
    <n v="24519.290615000002"/>
    <n v="5.5561859602093477E-7"/>
    <n v="1284.9902343613305"/>
    <n v="321.42"/>
    <m/>
    <n v="31639.469404497631"/>
    <m/>
    <m/>
    <n v="43.855318154722752"/>
    <m/>
    <m/>
    <n v="46.113370816599108"/>
    <n v="46.08"/>
    <n v="7.2419306855708854E-4"/>
    <n v="56.196533798418777"/>
    <n v="56.136299999999999"/>
    <n v="1.0729919574103963E-3"/>
    <n v="1064.3789944739351"/>
    <n v="1069.4960000000001"/>
    <n v="-4.7845017896888109E-3"/>
    <n v="11.365865365872049"/>
    <m/>
    <m/>
    <n v="1698398.6639868417"/>
    <m/>
    <m/>
    <n v="2810"/>
    <n v="0.79511881824020558"/>
    <n v="4597.4598363090108"/>
    <n v="227122.5"/>
    <m/>
    <n v="-0.97975779662380869"/>
    <n v="42.084704345682674"/>
    <m/>
    <n v="42.133450000000003"/>
    <n v="-1.1569347945000752E-3"/>
    <n v="42.944939295972993"/>
    <m/>
    <m/>
    <n v="249135.78288109979"/>
    <m/>
    <m/>
    <n v="45.583338400370408"/>
    <m/>
    <m/>
    <m/>
    <m/>
  </r>
  <r>
    <x v="2804"/>
    <n v="12.73"/>
    <n v="15.23"/>
    <n v="510.37400000000002"/>
    <n v="454.9751"/>
    <n v="751.17"/>
    <n v="4990.08"/>
    <n v="26939.024787999999"/>
    <n v="24017.235662999999"/>
    <n v="4.1671128436782112E-7"/>
    <n v="1239.9433307840977"/>
    <n v="310.14999999999998"/>
    <m/>
    <n v="29978.135912679772"/>
    <m/>
    <m/>
    <n v="44.619024384190922"/>
    <m/>
    <m/>
    <n v="45.165930062221378"/>
    <n v="45.16"/>
    <n v="1.3131227239560062E-4"/>
    <n v="55.040455054270389"/>
    <n v="54.982999999999997"/>
    <n v="1.0449603381115224E-3"/>
    <n v="1027.0505686610641"/>
    <n v="1032.04"/>
    <n v="-4.8345329046702856E-3"/>
    <n v="11.778584723589589"/>
    <m/>
    <m/>
    <n v="1574098.6808354394"/>
    <m/>
    <m/>
    <n v="2811"/>
    <n v="0.83585029546946821"/>
    <n v="4275.3218514078953"/>
    <n v="211222.5"/>
    <m/>
    <n v="-0.97975915514962708"/>
    <n v="43.551050228511912"/>
    <m/>
    <n v="43.604050000000001"/>
    <n v="-1.2154781835194139E-3"/>
    <n v="44.442610711746802"/>
    <m/>
    <m/>
    <n v="231671.45687752555"/>
    <m/>
    <m/>
    <n v="46.511595936812299"/>
    <m/>
    <m/>
    <m/>
    <m/>
  </r>
  <r>
    <x v="2805"/>
    <n v="12.85"/>
    <n v="15.28"/>
    <n v="506.88200000000001"/>
    <n v="451.86200000000002"/>
    <n v="758.75"/>
    <n v="4939.72"/>
    <n v="26759.676905"/>
    <n v="23857.329727"/>
    <n v="4.1671128436782112E-7"/>
    <n v="1231.4295599015268"/>
    <n v="308.02"/>
    <m/>
    <n v="29670.169942938697"/>
    <m/>
    <m/>
    <n v="44.770508639935237"/>
    <m/>
    <m/>
    <n v="44.864141686305132"/>
    <n v="44.84"/>
    <n v="5.3839621554696571E-4"/>
    <n v="54.672200545785337"/>
    <n v="54.615699999999997"/>
    <n v="1.0345110615690434E-3"/>
    <n v="1019.9937835330901"/>
    <n v="1024.9680000000001"/>
    <n v="-4.8530456237755315E-3"/>
    <n v="11.896789621963011"/>
    <m/>
    <m/>
    <n v="1542209.5316125192"/>
    <m/>
    <m/>
    <n v="2812"/>
    <n v="0.84096858638743455"/>
    <n v="4216.6732324339164"/>
    <n v="208327.5"/>
    <m/>
    <n v="-0.97975940174756615"/>
    <n v="43.846999580541954"/>
    <m/>
    <n v="43.895699999999998"/>
    <n v="-1.1094576338466222E-3"/>
    <n v="44.745066350418419"/>
    <m/>
    <m/>
    <n v="228490.8670635426"/>
    <m/>
    <m/>
    <n v="46.819556321806338"/>
    <m/>
    <m/>
    <m/>
    <m/>
  </r>
  <r>
    <x v="2806"/>
    <n v="12.88"/>
    <n v="15.15"/>
    <n v="506.88220000000001"/>
    <n v="451.86200000000002"/>
    <n v="755.16"/>
    <n v="4963.12"/>
    <n v="26836.035208000001"/>
    <n v="23925.396288"/>
    <n v="4.1671128436782112E-7"/>
    <n v="1231.4000191352104"/>
    <n v="308.02"/>
    <m/>
    <n v="29669.885434459789"/>
    <m/>
    <m/>
    <n v="44.76934338012132"/>
    <m/>
    <m/>
    <n v="44.991063716097244"/>
    <n v="44.96"/>
    <n v="6.9091895234074663E-4"/>
    <n v="54.826381677881741"/>
    <n v="54.770099999999999"/>
    <n v="1.0275985963461576E-3"/>
    <n v="1019.9644412461665"/>
    <n v="1024.9280000000001"/>
    <n v="-4.8428365249398864E-3"/>
    <n v="11.83985156911236"/>
    <m/>
    <m/>
    <n v="1556702.1915746555"/>
    <m/>
    <m/>
    <n v="2813"/>
    <n v="0.85016501650165022"/>
    <n v="4216.5311363222481"/>
    <n v="208320.5"/>
    <m/>
    <n v="-0.97975940372492265"/>
    <n v="43.844957391520396"/>
    <m/>
    <n v="43.881599999999999"/>
    <n v="-8.350335557409938E-4"/>
    <n v="44.743430041683638"/>
    <m/>
    <m/>
    <n v="228480.63323906926"/>
    <m/>
    <m/>
    <n v="46.684269702004968"/>
    <m/>
    <m/>
    <m/>
    <m/>
  </r>
  <r>
    <x v="2807"/>
    <n v="12.11"/>
    <n v="14.61"/>
    <n v="488.39190000000002"/>
    <n v="435.37849999999997"/>
    <n v="780.2"/>
    <n v="4798.54"/>
    <n v="26367.715392999999"/>
    <n v="23507.860515"/>
    <n v="4.1671128436782112E-7"/>
    <n v="1186.4514685862048"/>
    <n v="296.77"/>
    <m/>
    <n v="28046.122299475861"/>
    <m/>
    <m/>
    <n v="45.584728629041003"/>
    <m/>
    <m/>
    <n v="44.204839783471812"/>
    <n v="44.2"/>
    <n v="1.0949736361554052E-4"/>
    <n v="53.86780478945024"/>
    <n v="53.8127"/>
    <n v="1.0240108645400703E-3"/>
    <n v="982.72882838062662"/>
    <n v="987.54399999999998"/>
    <n v="-4.875905903304889E-3"/>
    <n v="12.231773441995601"/>
    <m/>
    <m/>
    <n v="1453349.1555682793"/>
    <m/>
    <m/>
    <n v="2814"/>
    <n v="0.82888432580424365"/>
    <n v="3908.7692459309828"/>
    <n v="193121"/>
    <m/>
    <n v="-0.97975999893366861"/>
    <n v="45.442263537360759"/>
    <m/>
    <n v="45.479399999999998"/>
    <n v="-8.1655568541449952E-4"/>
    <n v="46.373932273083796"/>
    <m/>
    <m/>
    <n v="211801.63004364609"/>
    <m/>
    <m/>
    <n v="47.497246571864189"/>
    <m/>
    <m/>
    <m/>
    <m/>
  </r>
  <r>
    <x v="2808"/>
    <n v="12.13"/>
    <n v="14.48"/>
    <n v="492.12740000000002"/>
    <n v="438.70839999999998"/>
    <n v="774.52"/>
    <n v="4833.45"/>
    <n v="26661.116837000001"/>
    <n v="23769.429703999998"/>
    <n v="4.1671128436782112E-7"/>
    <n v="1195.4969753979931"/>
    <n v="299.04000000000002"/>
    <m/>
    <n v="28367.607494486649"/>
    <m/>
    <m/>
    <n v="45.409224156103548"/>
    <m/>
    <m/>
    <n v="44.695630372458886"/>
    <n v="44.68"/>
    <n v="3.4982928511384515E-4"/>
    <n v="54.465394854663671"/>
    <n v="54.41"/>
    <n v="1.0181006187037767E-3"/>
    <n v="990.21653463098062"/>
    <n v="995.12"/>
    <n v="-4.9275116257531115E-3"/>
    <n v="12.142058519010376"/>
    <m/>
    <m/>
    <n v="1474383.4581923864"/>
    <m/>
    <m/>
    <n v="2815"/>
    <n v="0.83770718232044206"/>
    <n v="3968.4262939120445"/>
    <n v="196076.5"/>
    <m/>
    <n v="-0.97976082654519003"/>
    <n v="45.092607733372581"/>
    <m/>
    <n v="45.130450000000003"/>
    <n v="-8.3850851536870774E-4"/>
    <n v="46.017568194941539"/>
    <m/>
    <m/>
    <n v="215031.83817924175"/>
    <m/>
    <m/>
    <n v="46.967032688054957"/>
    <m/>
    <m/>
    <m/>
    <m/>
  </r>
  <r>
    <x v="2809"/>
    <n v="14.06"/>
    <n v="15.48"/>
    <n v="507.61919999999998"/>
    <n v="452.5179"/>
    <n v="746.47"/>
    <n v="5008.47"/>
    <n v="26754.622386999999"/>
    <n v="23852.753944"/>
    <n v="4.1671128436782112E-7"/>
    <n v="1233.0100519849611"/>
    <n v="308.42"/>
    <m/>
    <n v="29705.885575161679"/>
    <m/>
    <m/>
    <n v="44.689883865486976"/>
    <m/>
    <m/>
    <n v="44.848011868858961"/>
    <n v="44.84"/>
    <n v="1.7867682557892728E-4"/>
    <n v="54.649138060125701"/>
    <n v="54.595700000000001"/>
    <n v="9.7879613459861403E-4"/>
    <n v="1021.2686784636851"/>
    <n v="1026.384"/>
    <n v="-4.9838282127497857E-3"/>
    <n v="11.69975730184845"/>
    <m/>
    <m/>
    <n v="1580677.1244433939"/>
    <m/>
    <m/>
    <n v="2816"/>
    <n v="0.90826873385012918"/>
    <n v="4217.691020958885"/>
    <n v="208405.5"/>
    <m/>
    <n v="-0.97976209351020538"/>
    <n v="43.665063574188608"/>
    <m/>
    <n v="43.702649999999998"/>
    <n v="-8.6004912313997206E-4"/>
    <n v="44.562525153396166"/>
    <m/>
    <m/>
    <n v="228528.27619596495"/>
    <m/>
    <m/>
    <n v="46.795542957596659"/>
    <m/>
    <m/>
    <m/>
    <m/>
  </r>
  <r>
    <x v="2810"/>
    <n v="13.27"/>
    <n v="14.99"/>
    <n v="494.91899999999998"/>
    <n v="441.1961"/>
    <n v="775.8"/>
    <n v="4811.7"/>
    <n v="26557.226745"/>
    <n v="23676.758352000001"/>
    <n v="4.1671128436782112E-7"/>
    <n v="1202.1318777761014"/>
    <n v="300.69"/>
    <m/>
    <n v="28590.769011648779"/>
    <m/>
    <m/>
    <n v="45.247766830332338"/>
    <m/>
    <m/>
    <n v="44.516037687526968"/>
    <n v="44.48"/>
    <n v="8.1019980950913784E-4"/>
    <n v="54.244130920935781"/>
    <n v="54.191000000000003"/>
    <n v="9.8043809739212229E-4"/>
    <n v="995.68833875274947"/>
    <n v="1000.688"/>
    <n v="-4.996223845245007E-3"/>
    <n v="12.158793203878583"/>
    <m/>
    <m/>
    <n v="1456364.6551723401"/>
    <m/>
    <m/>
    <n v="2817"/>
    <n v="0.88525683789192788"/>
    <n v="4006.5064322109401"/>
    <n v="197971.5"/>
    <m/>
    <n v="-0.97976220601343655"/>
    <n v="44.755459774834726"/>
    <m/>
    <n v="44.793100000000003"/>
    <n v="-8.4031302065001867E-4"/>
    <n v="45.675789642316765"/>
    <m/>
    <m/>
    <n v="217083.19777307604"/>
    <m/>
    <m/>
    <n v="47.139096119397109"/>
    <m/>
    <m/>
    <m/>
    <m/>
  </r>
  <r>
    <x v="2811"/>
    <n v="13.31"/>
    <n v="15.01"/>
    <n v="494.12869999999998"/>
    <n v="440.4914"/>
    <n v="763.71"/>
    <n v="4886.7299999999996"/>
    <n v="26607.869957999999"/>
    <n v="23721.898798999999"/>
    <n v="4.1671128436782112E-7"/>
    <n v="1200.1830157394322"/>
    <n v="300.20999999999998"/>
    <m/>
    <n v="28521.995647488471"/>
    <m/>
    <m/>
    <n v="45.282724181851357"/>
    <m/>
    <m/>
    <n v="44.599839864364483"/>
    <n v="44.6"/>
    <n v="-3.5904851013457417E-6"/>
    <n v="54.345762477366193"/>
    <n v="54.292999999999999"/>
    <n v="9.7180994541079535E-4"/>
    <n v="994.06937927695219"/>
    <n v="999.06399999999996"/>
    <n v="-4.999300067911383E-3"/>
    <n v="11.968655771095492"/>
    <m/>
    <m/>
    <n v="1501669.164238598"/>
    <m/>
    <m/>
    <n v="2818"/>
    <n v="0.88674217188540982"/>
    <n v="3993.573073485386"/>
    <n v="197326"/>
    <m/>
    <n v="-0.97976154650940384"/>
    <n v="44.824857554876168"/>
    <m/>
    <n v="44.863"/>
    <n v="-8.5019827304977369E-4"/>
    <n v="45.747072235729462"/>
    <m/>
    <m/>
    <n v="216380.03413174482"/>
    <m/>
    <m/>
    <n v="47.047503453809774"/>
    <m/>
    <m/>
    <m/>
    <m/>
  </r>
  <r>
    <x v="2812"/>
    <n v="13.84"/>
    <n v="15.38"/>
    <n v="498.58879999999999"/>
    <n v="444.46719999999999"/>
    <n v="762.9"/>
    <n v="4891.88"/>
    <n v="26683.749512999999"/>
    <n v="23789.538338999999"/>
    <n v="4.1671128436782112E-7"/>
    <n v="1210.986567928612"/>
    <n v="302.91000000000003"/>
    <m/>
    <n v="28907.870424165816"/>
    <m/>
    <m/>
    <n v="45.077193849414506"/>
    <m/>
    <m/>
    <n v="44.725937795206221"/>
    <n v="44.72"/>
    <n v="1.3277717366322328E-4"/>
    <n v="54.498929950213615"/>
    <n v="54.446599999999997"/>
    <n v="9.6112429818617784E-4"/>
    <n v="1003.0128247666022"/>
    <n v="1008.072"/>
    <n v="-5.0186645729648482E-3"/>
    <n v="11.955306549824778"/>
    <m/>
    <m/>
    <n v="1504719.6910573803"/>
    <m/>
    <m/>
    <n v="2819"/>
    <n v="0.89986996098829641"/>
    <n v="4065.5266805594724"/>
    <n v="200880.5"/>
    <m/>
    <n v="-0.97976146673988029"/>
    <n v="44.418207171395821"/>
    <m/>
    <n v="44.4557"/>
    <n v="-8.4337505886034059E-4"/>
    <n v="45.332509138014366"/>
    <m/>
    <m/>
    <n v="220276.18611353403"/>
    <m/>
    <m/>
    <n v="46.9116387467148"/>
    <m/>
    <m/>
    <m/>
    <m/>
  </r>
  <r>
    <x v="2813"/>
    <n v="13.97"/>
    <n v="15.41"/>
    <n v="496.93490000000003"/>
    <n v="442.99220000000003"/>
    <n v="767.92"/>
    <n v="4859.72"/>
    <n v="26557.467691000002"/>
    <n v="23676.923737000001"/>
    <n v="2.7780574796132385E-7"/>
    <n v="1206.8812403732686"/>
    <n v="301.88"/>
    <m/>
    <n v="28763.143350611572"/>
    <m/>
    <m/>
    <n v="45.148464513815014"/>
    <m/>
    <m/>
    <n v="44.511014486283223"/>
    <n v="44.48"/>
    <n v="6.9726812687109785E-4"/>
    <n v="54.235595277325444"/>
    <n v="54.184100000000001"/>
    <n v="9.5037616801696423E-4"/>
    <n v="999.59797473956314"/>
    <n v="1004.664"/>
    <n v="-5.0425070077526613E-3"/>
    <n v="12.03199623691831"/>
    <m/>
    <m/>
    <n v="1484595.8844985301"/>
    <m/>
    <m/>
    <n v="2820"/>
    <n v="0.90655418559377032"/>
    <n v="4038.1348624198704"/>
    <n v="199541.5"/>
    <m/>
    <n v="-0.97976293220999211"/>
    <n v="44.559385863309544"/>
    <m/>
    <n v="44.599150000000002"/>
    <n v="-8.9158956371271358E-4"/>
    <n v="45.477959004316617"/>
    <m/>
    <m/>
    <n v="218784.68667209489"/>
    <m/>
    <m/>
    <n v="47.12851800980944"/>
    <m/>
    <m/>
    <m/>
    <m/>
  </r>
  <r>
    <x v="2814"/>
    <n v="14.24"/>
    <n v="15.71"/>
    <n v="506.12709999999998"/>
    <n v="451.18650000000002"/>
    <n v="752.68"/>
    <n v="4956.16"/>
    <n v="26950.633709000002"/>
    <n v="24027.438600000001"/>
    <n v="2.7780574796132385E-7"/>
    <n v="1229.1759099517444"/>
    <n v="307.45999999999998"/>
    <m/>
    <n v="29560.934296173687"/>
    <m/>
    <m/>
    <n v="44.729730785210258"/>
    <m/>
    <m/>
    <n v="45.168869670530647"/>
    <n v="45.16"/>
    <n v="1.9640545904886508E-4"/>
    <n v="55.036685849340259"/>
    <n v="54.983699999999999"/>
    <n v="9.6366467408093293E-4"/>
    <n v="1018.0588676509029"/>
    <n v="1023.256"/>
    <n v="-5.079014781342206E-3"/>
    <n v="11.792565234808952"/>
    <m/>
    <m/>
    <n v="1543401.2354020788"/>
    <m/>
    <m/>
    <n v="2821"/>
    <n v="0.90642902609802667"/>
    <n v="4187.3854917643412"/>
    <n v="206927.5"/>
    <m/>
    <n v="-0.97976399709190731"/>
    <n v="43.733106435560352"/>
    <m/>
    <n v="43.770800000000001"/>
    <n v="-8.6115776818451728E-4"/>
    <n v="44.635086594774307"/>
    <m/>
    <m/>
    <n v="226868.4841709811"/>
    <m/>
    <m/>
    <n v="46.429119671521292"/>
    <m/>
    <m/>
    <m/>
    <m/>
  </r>
  <r>
    <x v="2815"/>
    <n v="13.66"/>
    <n v="15.36"/>
    <n v="492.0478"/>
    <n v="438.6354"/>
    <n v="765.9"/>
    <n v="4869.07"/>
    <n v="26621.562288000001"/>
    <n v="23734.053169999999"/>
    <n v="2.7780574796132385E-7"/>
    <n v="1194.9539054563847"/>
    <n v="298.89999999999998"/>
    <m/>
    <n v="28327.174153021206"/>
    <m/>
    <m/>
    <n v="45.350695919161055"/>
    <m/>
    <m/>
    <n v="44.61626283059136"/>
    <n v="44.6"/>
    <n v="3.6463745720527463E-4"/>
    <n v="54.362869698474611"/>
    <n v="54.31"/>
    <n v="9.7347999400865248E-4"/>
    <n v="989.71004780760711"/>
    <n v="994.82399999999996"/>
    <n v="-5.1405597295529626E-3"/>
    <n v="11.999031212867472"/>
    <m/>
    <m/>
    <n v="1489046.299429612"/>
    <m/>
    <m/>
    <n v="2822"/>
    <n v="0.88932291666666674"/>
    <n v="3954.2829665627492"/>
    <n v="195415"/>
    <m/>
    <n v="-0.97976469070151861"/>
    <n v="44.947579856852663"/>
    <m/>
    <n v="44.988149999999997"/>
    <n v="-9.0179620960928464E-4"/>
    <n v="45.875060768172489"/>
    <m/>
    <m/>
    <n v="214236.80968294703"/>
    <m/>
    <m/>
    <n v="46.99431417418662"/>
    <m/>
    <m/>
    <m/>
    <m/>
  </r>
  <r>
    <x v="2816"/>
    <n v="14.71"/>
    <n v="16.28"/>
    <n v="508.2131"/>
    <n v="453.04579999999999"/>
    <n v="740.51"/>
    <n v="5030.47"/>
    <n v="27023.189509"/>
    <n v="24092.111280000001"/>
    <n v="2.7780574796132385E-7"/>
    <n v="1234.1817618653852"/>
    <n v="308.70999999999998"/>
    <m/>
    <n v="29722.829513810018"/>
    <m/>
    <m/>
    <n v="44.604586331477783"/>
    <m/>
    <m/>
    <n v="45.288263475741623"/>
    <n v="45.28"/>
    <n v="1.8249725577779152E-4"/>
    <n v="55.181180304097701"/>
    <n v="55.126800000000003"/>
    <n v="9.8645856639056895E-4"/>
    <n v="1022.1953851873149"/>
    <n v="1027.432"/>
    <n v="-5.0967994112360859E-3"/>
    <n v="11.600621141225957"/>
    <m/>
    <m/>
    <n v="1587643.2231895237"/>
    <m/>
    <m/>
    <n v="2823"/>
    <n v="0.90356265356265353"/>
    <n v="4213.959472727166"/>
    <n v="208237.5"/>
    <m/>
    <n v="-0.97976368582638973"/>
    <n v="43.46890144161457"/>
    <m/>
    <n v="43.505000000000003"/>
    <n v="-8.2975654259120901E-4"/>
    <n v="44.366308003373213"/>
    <m/>
    <m/>
    <n v="228303.10917245477"/>
    <m/>
    <m/>
    <n v="46.283646640835812"/>
    <m/>
    <m/>
    <m/>
    <m/>
  </r>
  <r>
    <x v="2817"/>
    <n v="14.21"/>
    <n v="15.96"/>
    <n v="502.90199999999999"/>
    <n v="448.31110000000001"/>
    <n v="752.69"/>
    <n v="4947.7700000000004"/>
    <n v="27062.922396000002"/>
    <n v="24127.527835000001"/>
    <n v="2.7780574796132385E-7"/>
    <n v="1221.2541199745478"/>
    <n v="305.48"/>
    <m/>
    <n v="29256.607067187681"/>
    <m/>
    <m/>
    <n v="44.83649656996328"/>
    <m/>
    <m/>
    <n v="45.353746055529811"/>
    <n v="45.32"/>
    <n v="7.4461728883079559E-4"/>
    <n v="55.260475051705612"/>
    <n v="55.206000000000003"/>
    <n v="9.8675962224414882E-4"/>
    <n v="1011.4835071467393"/>
    <n v="1016.648"/>
    <n v="-5.0799223066988475E-3"/>
    <n v="11.790783485752353"/>
    <m/>
    <m/>
    <n v="1535325.1530161549"/>
    <m/>
    <m/>
    <n v="2824"/>
    <n v="0.89035087719298245"/>
    <n v="4125.7417743230417"/>
    <n v="203874.5"/>
    <m/>
    <n v="-0.97976332609363581"/>
    <n v="43.921141358377646"/>
    <m/>
    <n v="43.956800000000001"/>
    <n v="-8.1122014392209785E-4"/>
    <n v="44.82832665100657"/>
    <m/>
    <m/>
    <n v="223521.15714524177"/>
    <m/>
    <m/>
    <n v="46.213910962845546"/>
    <m/>
    <m/>
    <m/>
    <m/>
  </r>
  <r>
    <x v="2818"/>
    <n v="15.29"/>
    <n v="16.600000000000001"/>
    <n v="515.0154"/>
    <n v="459.10919999999999"/>
    <n v="737.05"/>
    <n v="5050.59"/>
    <n v="27273.273404"/>
    <n v="24315.042898"/>
    <n v="4.1671128436782112E-7"/>
    <n v="1250.5789816408067"/>
    <n v="312.81"/>
    <m/>
    <n v="30312.754714572227"/>
    <m/>
    <m/>
    <n v="44.293068019156593"/>
    <m/>
    <m/>
    <n v="45.702922130637639"/>
    <n v="45.68"/>
    <n v="5.0179795616545064E-4"/>
    <n v="55.684434981976018"/>
    <n v="55.631399999999999"/>
    <n v="9.5332819192073259E-4"/>
    <n v="1035.7568844105274"/>
    <n v="1041.104"/>
    <n v="-5.1360052304790793E-3"/>
    <n v="11.54388724181773"/>
    <m/>
    <m/>
    <n v="1598771.2161500494"/>
    <m/>
    <m/>
    <n v="2825"/>
    <n v="0.92108433734939743"/>
    <n v="4324.0512850024106"/>
    <n v="213686.5"/>
    <m/>
    <n v="-0.97976450882483257"/>
    <n v="42.857260190551081"/>
    <m/>
    <n v="42.893999999999998"/>
    <n v="-8.5652560845150827E-4"/>
    <n v="43.743766034014534"/>
    <m/>
    <m/>
    <n v="234257.21785305446"/>
    <m/>
    <m/>
    <n v="45.849713784430136"/>
    <m/>
    <m/>
    <m/>
    <m/>
  </r>
  <r>
    <x v="2819"/>
    <n v="14.47"/>
    <n v="16.25"/>
    <n v="505.9624"/>
    <n v="451.03870000000001"/>
    <n v="747"/>
    <n v="4982.3900000000003"/>
    <n v="27190.027774999999"/>
    <n v="24240.816480000001"/>
    <n v="4.1671128436782112E-7"/>
    <n v="1228.5662027598282"/>
    <n v="307.31"/>
    <m/>
    <n v="29513.187724865198"/>
    <m/>
    <m/>
    <n v="44.681210261547257"/>
    <m/>
    <m/>
    <n v="45.562313080503905"/>
    <n v="45.56"/>
    <n v="5.0769984721421579E-5"/>
    <n v="55.512622624798432"/>
    <n v="55.459200000000003"/>
    <n v="9.6327795565809282E-4"/>
    <n v="1017.5204496578107"/>
    <n v="1022.776"/>
    <n v="-5.138515512868147E-3"/>
    <n v="11.699085897752038"/>
    <m/>
    <m/>
    <n v="1555475.1275803472"/>
    <m/>
    <m/>
    <n v="2826"/>
    <n v="0.89046153846153853"/>
    <n v="4171.889100651736"/>
    <n v="206172.5"/>
    <m/>
    <n v="-0.97976505547222958"/>
    <n v="43.608599926079691"/>
    <m/>
    <n v="43.646549999999998"/>
    <n v="-8.6948622331672887E-4"/>
    <n v="44.511092675125539"/>
    <m/>
    <m/>
    <n v="226011.26369536828"/>
    <m/>
    <m/>
    <n v="45.987997168054825"/>
    <m/>
    <m/>
    <m/>
    <m/>
  </r>
  <r>
    <x v="2820"/>
    <n v="13.22"/>
    <n v="15.33"/>
    <n v="483.10480000000001"/>
    <n v="430.66219999999998"/>
    <n v="778.86"/>
    <n v="4769.91"/>
    <n v="26524.662009"/>
    <n v="23647.610608999999"/>
    <n v="4.1671128436782112E-7"/>
    <n v="1173.0353033894175"/>
    <n v="293.42"/>
    <m/>
    <n v="27512.955372354623"/>
    <m/>
    <m/>
    <n v="45.689298842866265"/>
    <m/>
    <m/>
    <n v="44.446276284315864"/>
    <n v="44.44"/>
    <n v="1.4123052015890813E-4"/>
    <n v="54.1523734359697"/>
    <n v="54.100200000000001"/>
    <n v="9.6438526973474659E-4"/>
    <n v="971.52414953018365"/>
    <n v="976.62400000000002"/>
    <n v="-5.2219180255823616E-3"/>
    <n v="12.197390572140998"/>
    <m/>
    <m/>
    <n v="1422696.5540099659"/>
    <m/>
    <m/>
    <n v="2827"/>
    <n v="0.86236138290932818"/>
    <n v="3794.8157423498005"/>
    <n v="187554.5"/>
    <m/>
    <n v="-0.97976686380572153"/>
    <n v="45.576575516262686"/>
    <m/>
    <n v="45.618850000000002"/>
    <n v="-9.2668893971059596E-4"/>
    <n v="46.52026158383601"/>
    <m/>
    <m/>
    <n v="205581.10935262623"/>
    <m/>
    <m/>
    <n v="47.111663320880155"/>
    <m/>
    <m/>
    <m/>
    <m/>
  </r>
  <r>
    <x v="2821"/>
    <n v="12.85"/>
    <n v="15.1"/>
    <n v="473.16930000000002"/>
    <n v="421.80500000000001"/>
    <n v="795.06"/>
    <n v="4670.66"/>
    <n v="26338.738668999998"/>
    <n v="23481.843968000001"/>
    <n v="4.1671128436782112E-7"/>
    <n v="1148.882725701164"/>
    <n v="287.38"/>
    <m/>
    <n v="26663.933248004116"/>
    <m/>
    <m/>
    <n v="46.157931173245728"/>
    <m/>
    <m/>
    <n v="44.133656090818015"/>
    <n v="44.12"/>
    <n v="3.0952155072561105E-4"/>
    <n v="53.77100501311503"/>
    <n v="53.717700000000001"/>
    <n v="9.9231748781192231E-4"/>
    <n v="951.51595683444259"/>
    <n v="956.56"/>
    <n v="-5.2731069306236611E-3"/>
    <n v="12.45040953419303"/>
    <m/>
    <m/>
    <n v="1363387.1291989195"/>
    <m/>
    <m/>
    <n v="2828"/>
    <n v="0.85099337748344372"/>
    <n v="3638.6012155373846"/>
    <n v="179851.5"/>
    <m/>
    <n v="-0.97976885811051129"/>
    <n v="46.511758258616076"/>
    <m/>
    <n v="46.553100000000001"/>
    <n v="-8.8805560497418057E-4"/>
    <n v="47.475282801568632"/>
    <m/>
    <m/>
    <n v="197116.12609393318"/>
    <m/>
    <m/>
    <n v="47.440174954959531"/>
    <m/>
    <m/>
    <m/>
    <m/>
  </r>
  <r>
    <x v="2822"/>
    <n v="13.78"/>
    <n v="15.61"/>
    <n v="483.25830000000002"/>
    <n v="430.79860000000002"/>
    <n v="785.53"/>
    <n v="4726.68"/>
    <n v="26517.866501"/>
    <n v="23641.532483999999"/>
    <n v="4.1671128436782112E-7"/>
    <n v="1173.3507964165212"/>
    <n v="293.49"/>
    <m/>
    <n v="27516.449998838169"/>
    <m/>
    <m/>
    <n v="45.664659811382613"/>
    <m/>
    <m/>
    <n v="44.432722398028496"/>
    <n v="44.4"/>
    <n v="7.3699094658774555E-4"/>
    <n v="54.134895594123044"/>
    <n v="54.080599999999997"/>
    <n v="1.0039754389383759E-3"/>
    <n v="971.77593935661446"/>
    <n v="976.94399999999996"/>
    <n v="-5.2900275178366929E-3"/>
    <n v="12.300498455031807"/>
    <m/>
    <m/>
    <n v="1395985.7878512058"/>
    <m/>
    <m/>
    <n v="2829"/>
    <n v="0.88276745675848811"/>
    <n v="3793.6357036966015"/>
    <n v="187519.5"/>
    <m/>
    <n v="-0.97976938023140736"/>
    <n v="45.517928354153014"/>
    <m/>
    <n v="45.558050000000001"/>
    <n v="-8.8067083307974414E-4"/>
    <n v="46.461329893021578"/>
    <m/>
    <m/>
    <n v="205512.62314572022"/>
    <m/>
    <m/>
    <n v="47.11583449843021"/>
    <m/>
    <m/>
    <m/>
    <m/>
  </r>
  <r>
    <x v="2823"/>
    <n v="15.39"/>
    <n v="16.62"/>
    <n v="505.93959999999998"/>
    <n v="451.01729999999998"/>
    <n v="751.48"/>
    <n v="4931.53"/>
    <n v="26973.051662999998"/>
    <n v="24047.315168000001"/>
    <n v="2.7780574796132385E-7"/>
    <n v="1228.3311184640506"/>
    <n v="307.25"/>
    <m/>
    <n v="29452.749841213805"/>
    <m/>
    <m/>
    <n v="44.58958668478639"/>
    <m/>
    <m/>
    <n v="45.192114108498757"/>
    <n v="45.16"/>
    <n v="7.111184344277266E-4"/>
    <n v="55.058634604777971"/>
    <n v="55.0047"/>
    <n v="9.8054538572101002E-4"/>
    <n v="1017.2965664873811"/>
    <n v="1022.576"/>
    <n v="-5.1628764146810502E-3"/>
    <n v="11.765380278126221"/>
    <m/>
    <m/>
    <n v="1516640.694581945"/>
    <m/>
    <m/>
    <n v="2830"/>
    <n v="0.92599277978339345"/>
    <n v="4149.3101223290632"/>
    <n v="205084"/>
    <m/>
    <n v="-0.97976775310443986"/>
    <n v="43.375571065398695"/>
    <m/>
    <n v="43.405299999999997"/>
    <n v="-6.8491485144217545E-4"/>
    <n v="44.27589932674006"/>
    <m/>
    <m/>
    <n v="224773.0006844615"/>
    <m/>
    <m/>
    <n v="46.302040061027078"/>
    <m/>
    <m/>
    <m/>
    <m/>
  </r>
  <r>
    <x v="2824"/>
    <n v="14.81"/>
    <n v="16.2"/>
    <n v="493.78750000000002"/>
    <n v="440.18430000000001"/>
    <n v="766.55"/>
    <n v="4832.67"/>
    <n v="26722.073704999999"/>
    <n v="23823.553824999999"/>
    <n v="2.7780574796132385E-7"/>
    <n v="1198.7987551990907"/>
    <n v="299.86"/>
    <m/>
    <n v="28391.337679763492"/>
    <m/>
    <m/>
    <n v="45.123911602316177"/>
    <m/>
    <m/>
    <n v="44.770520330151832"/>
    <n v="44.76"/>
    <n v="2.3503865397311863E-4"/>
    <n v="54.544511124377635"/>
    <n v="54.4908"/>
    <n v="9.8569160991646143E-4"/>
    <n v="992.83352357445858"/>
    <n v="997.952"/>
    <n v="-5.1289805777646746E-3"/>
    <n v="12.000662790748995"/>
    <m/>
    <m/>
    <n v="1455723.0849398945"/>
    <m/>
    <m/>
    <n v="2831"/>
    <n v="0.91419753086419764"/>
    <n v="3949.8521689111349"/>
    <n v="195237.5"/>
    <m/>
    <n v="-0.97976898818663871"/>
    <n v="44.415341638635283"/>
    <m/>
    <n v="44.445399999999999"/>
    <n v="-6.7629859028639494E-4"/>
    <n v="45.337699331637623"/>
    <m/>
    <m/>
    <n v="213965.72644250168"/>
    <m/>
    <m/>
    <n v="46.731167120539524"/>
    <m/>
    <m/>
    <m/>
    <m/>
  </r>
  <r>
    <x v="2825"/>
    <n v="14.5"/>
    <n v="16.22"/>
    <n v="492.99880000000002"/>
    <n v="439.48110000000003"/>
    <n v="767.04"/>
    <n v="4829.5600000000004"/>
    <n v="26697.142188999998"/>
    <n v="23801.31999"/>
    <n v="2.7780574796132385E-7"/>
    <n v="1196.8547946534352"/>
    <n v="299.37"/>
    <m/>
    <n v="28323.03280359141"/>
    <m/>
    <m/>
    <n v="45.158779216674823"/>
    <m/>
    <m/>
    <n v="44.727659087965634"/>
    <n v="44.72"/>
    <n v="1.7126761998298434E-4"/>
    <n v="54.491807494637932"/>
    <n v="54.436799999999998"/>
    <n v="1.0104836183966182E-3"/>
    <n v="991.21894409532013"/>
    <n v="996.37599999999998"/>
    <n v="-5.1758130511773137E-3"/>
    <n v="12.007675956024778"/>
    <m/>
    <m/>
    <n v="1453738.7312350071"/>
    <m/>
    <m/>
    <n v="2832"/>
    <n v="0.89395807644882863"/>
    <n v="3937.0996117425948"/>
    <n v="194574"/>
    <m/>
    <n v="-0.97976554107053049"/>
    <n v="44.484223745552406"/>
    <m/>
    <n v="44.50855"/>
    <n v="-5.4655239156509161E-4"/>
    <n v="45.40845994367708"/>
    <m/>
    <m/>
    <n v="213272.51825249294"/>
    <m/>
    <m/>
    <n v="46.773062937880802"/>
    <m/>
    <m/>
    <m/>
    <m/>
  </r>
  <r>
    <x v="2826"/>
    <n v="13.19"/>
    <n v="15.44"/>
    <n v="472.79349999999999"/>
    <n v="421.46910000000003"/>
    <n v="788.4"/>
    <n v="4695.0600000000004"/>
    <n v="26274.621340000002"/>
    <n v="23424.623100000001"/>
    <n v="2.7780574796132385E-7"/>
    <n v="1147.7743344360847"/>
    <n v="287.10000000000002"/>
    <m/>
    <n v="26581.561506099868"/>
    <m/>
    <m/>
    <n v="46.082989221079814"/>
    <m/>
    <m/>
    <n v="44.018705898313016"/>
    <n v="44"/>
    <n v="4.2513405256849879E-4"/>
    <n v="53.6276107098412"/>
    <n v="53.573799999999999"/>
    <n v="1.004422121283266E-3"/>
    <n v="950.56678952234302"/>
    <n v="955.52800000000002"/>
    <n v="-5.1921141794453174E-3"/>
    <n v="12.34138114326324"/>
    <m/>
    <m/>
    <n v="1372662.8820668678"/>
    <m/>
    <m/>
    <n v="2833"/>
    <n v="0.85427461139896377"/>
    <n v="3614.2561378613796"/>
    <n v="178616.5"/>
    <m/>
    <n v="-0.97976527287310311"/>
    <n v="46.305239422475118"/>
    <m/>
    <n v="46.32235"/>
    <n v="-3.6938060190994104E-4"/>
    <n v="47.267776751888377"/>
    <m/>
    <m/>
    <n v="195781.9024827946"/>
    <m/>
    <m/>
    <n v="47.511583089360158"/>
    <m/>
    <m/>
    <m/>
    <m/>
  </r>
  <r>
    <x v="2827"/>
    <n v="13.96"/>
    <n v="15.91"/>
    <n v="486.7955"/>
    <n v="433.95100000000002"/>
    <n v="781.25"/>
    <n v="4737.63"/>
    <n v="26569.173222000001"/>
    <n v="23687.218542999999"/>
    <n v="2.7780574796132385E-7"/>
    <n v="1181.7373909707087"/>
    <n v="295.58999999999997"/>
    <m/>
    <n v="27762.1234680001"/>
    <m/>
    <m/>
    <n v="45.399428635883886"/>
    <m/>
    <m/>
    <n v="44.511092636538059"/>
    <n v="44.48"/>
    <n v="6.9902510202468626E-4"/>
    <n v="54.226998377884819"/>
    <n v="54.172600000000003"/>
    <n v="1.0041677505752133E-3"/>
    <n v="978.68987894642555"/>
    <n v="983.82399999999996"/>
    <n v="-5.2185360934215996E-3"/>
    <n v="12.228787044172332"/>
    <m/>
    <m/>
    <n v="1397448.24313216"/>
    <m/>
    <m/>
    <n v="2834"/>
    <n v="0.87743557510999381"/>
    <n v="3828.2011076459708"/>
    <n v="189184"/>
    <m/>
    <n v="-0.97976466769047077"/>
    <n v="44.931806771215655"/>
    <m/>
    <n v="44.948549999999997"/>
    <n v="-3.7249763973123962E-4"/>
    <n v="45.866247415144805"/>
    <m/>
    <m/>
    <n v="207368.83358179557"/>
    <m/>
    <m/>
    <n v="46.97724272642003"/>
    <m/>
    <m/>
    <m/>
    <m/>
  </r>
  <r>
    <x v="2828"/>
    <n v="12.74"/>
    <n v="14.99"/>
    <n v="459.18599999999998"/>
    <n v="409.3383"/>
    <n v="816.84"/>
    <n v="4521.8100000000004"/>
    <n v="25854.218198999999"/>
    <n v="23049.794855"/>
    <n v="2.7780574796132385E-7"/>
    <n v="1114.6314464503214"/>
    <n v="278.81"/>
    <m/>
    <n v="25399.487351112915"/>
    <m/>
    <m/>
    <n v="46.683258764021119"/>
    <m/>
    <m/>
    <n v="43.31016670962984"/>
    <n v="43.28"/>
    <n v="6.9701269939548283E-4"/>
    <n v="52.762524210872115"/>
    <n v="52.711199999999998"/>
    <n v="9.7368701285716064E-4"/>
    <n v="923.10117645710523"/>
    <n v="927.96"/>
    <n v="-5.2360269223833411E-3"/>
    <n v="12.783770211732362"/>
    <m/>
    <m/>
    <n v="1269838.1534434743"/>
    <m/>
    <m/>
    <n v="2835"/>
    <n v="0.84989993328885927"/>
    <n v="3393.6045275743413"/>
    <n v="167698.5"/>
    <m/>
    <n v="-0.97976365604001026"/>
    <n v="47.473601319867655"/>
    <m/>
    <n v="47.487299999999998"/>
    <n v="-2.8847039381774131E-4"/>
    <n v="48.462337867502519"/>
    <m/>
    <m/>
    <n v="183821.09132459512"/>
    <m/>
    <m/>
    <n v="48.236089178700297"/>
    <m/>
    <m/>
    <m/>
    <m/>
  </r>
  <r>
    <x v="2829"/>
    <n v="12.11"/>
    <n v="14.54"/>
    <n v="445.91030000000001"/>
    <n v="397.50369999999998"/>
    <n v="836.59"/>
    <n v="4412.49"/>
    <n v="25614.067685000002"/>
    <n v="22835.687215000002"/>
    <n v="2.7780574796132385E-7"/>
    <n v="1082.3795225043884"/>
    <n v="270.74"/>
    <m/>
    <n v="24297.746973995636"/>
    <m/>
    <m/>
    <n v="47.356868571299948"/>
    <m/>
    <m/>
    <n v="42.906827934911938"/>
    <n v="42.88"/>
    <n v="6.2565146716275777E-4"/>
    <n v="52.27069211357631"/>
    <n v="52.219900000000003"/>
    <n v="9.7265819307024159E-4"/>
    <n v="896.38711407916662"/>
    <n v="901.12"/>
    <n v="-5.25222603075437E-3"/>
    <n v="13.092145715687119"/>
    <m/>
    <m/>
    <n v="1208346.4938751217"/>
    <m/>
    <m/>
    <n v="2836"/>
    <n v="0.83287482806052271"/>
    <n v="3197.2681248131385"/>
    <n v="158003.5"/>
    <m/>
    <n v="-0.97976457404542849"/>
    <n v="48.843861144323839"/>
    <m/>
    <n v="48.856900000000003"/>
    <n v="-2.6687848955142535E-4"/>
    <n v="49.861628199641849"/>
    <m/>
    <m/>
    <n v="173184.20911142393"/>
    <m/>
    <m/>
    <n v="48.682363103828898"/>
    <m/>
    <m/>
    <m/>
    <m/>
  </r>
  <r>
    <x v="2830"/>
    <n v="13.26"/>
    <n v="15.18"/>
    <n v="460.50170000000003"/>
    <n v="410.51100000000002"/>
    <n v="820.22"/>
    <n v="4498.82"/>
    <n v="25824.500813999999"/>
    <n v="23023.288132999998"/>
    <n v="2.7780574796132385E-7"/>
    <n v="1117.7706737751209"/>
    <n v="279.60000000000002"/>
    <m/>
    <n v="25490.12572469817"/>
    <m/>
    <m/>
    <n v="46.580839478806951"/>
    <m/>
    <m/>
    <n v="43.25827542955107"/>
    <n v="43.24"/>
    <n v="4.2265100719407478E-4"/>
    <n v="52.698369262885649"/>
    <n v="52.647500000000001"/>
    <n v="9.662237121543793E-4"/>
    <n v="925.69247771687742"/>
    <n v="930.59199999999998"/>
    <n v="-5.2649520768742741E-3"/>
    <n v="12.835261419886523"/>
    <m/>
    <m/>
    <n v="1255533.2570585355"/>
    <m/>
    <m/>
    <n v="2837"/>
    <n v="0.87351778656126478"/>
    <n v="3406.3983039588838"/>
    <n v="168339"/>
    <m/>
    <n v="-0.97976465166147542"/>
    <n v="47.243369240868013"/>
    <m/>
    <n v="47.26005"/>
    <n v="-3.5295686593617148E-4"/>
    <n v="48.228262478308793"/>
    <m/>
    <m/>
    <n v="184509.94678521549"/>
    <m/>
    <m/>
    <n v="48.28065286284027"/>
    <m/>
    <m/>
    <m/>
    <m/>
  </r>
  <r>
    <x v="2831"/>
    <n v="14.01"/>
    <n v="15.52"/>
    <n v="461.66570000000002"/>
    <n v="411.54849999999999"/>
    <n v="814.5"/>
    <n v="4530.1899999999996"/>
    <n v="25790.418283999999"/>
    <n v="22992.896176999999"/>
    <n v="2.7780574796132385E-7"/>
    <n v="1120.5687139547308"/>
    <n v="280.29000000000002"/>
    <m/>
    <n v="25586.513612637395"/>
    <m/>
    <m/>
    <n v="46.520765872814977"/>
    <m/>
    <m/>
    <n v="43.20013084129809"/>
    <n v="43.2"/>
    <n v="3.0287337520196189E-6"/>
    <n v="52.627067382904784"/>
    <n v="52.5762"/>
    <n v="9.6749827687792056E-4"/>
    <n v="928.00531856861107"/>
    <n v="932.93600000000004"/>
    <n v="-5.2851229145289835E-3"/>
    <n v="12.745053262566321"/>
    <m/>
    <m/>
    <n v="1272945.811601799"/>
    <m/>
    <m/>
    <n v="2838"/>
    <n v="0.90270618556701032"/>
    <n v="3423.501171699621"/>
    <n v="169189.5"/>
    <m/>
    <n v="-0.97976528583807143"/>
    <n v="47.121774469251534"/>
    <m/>
    <n v="47.133800000000001"/>
    <n v="-2.5513603292048881E-4"/>
    <n v="48.104607451118426"/>
    <m/>
    <m/>
    <n v="185434.25323636102"/>
    <m/>
    <m/>
    <n v="48.342611224233529"/>
    <m/>
    <m/>
    <m/>
    <m/>
  </r>
  <r>
    <x v="2832"/>
    <n v="14.02"/>
    <n v="15.46"/>
    <n v="458.11950000000002"/>
    <n v="408.38720000000001"/>
    <n v="816.36"/>
    <n v="4519.8900000000003"/>
    <n v="25587.123764"/>
    <n v="22811.646905000001"/>
    <n v="2.7780574796132385E-7"/>
    <n v="1111.9341582977468"/>
    <n v="278.13"/>
    <m/>
    <n v="25291.457797185292"/>
    <m/>
    <m/>
    <n v="46.698224485422195"/>
    <m/>
    <m/>
    <n v="42.858558147400721"/>
    <n v="42.84"/>
    <n v="4.3319671803732085E-4"/>
    <n v="52.210493342122106"/>
    <n v="52.159300000000002"/>
    <n v="9.814806203707338E-4"/>
    <n v="920.85037683996768"/>
    <n v="925.77599999999995"/>
    <n v="-5.3205345137833371E-3"/>
    <n v="12.773458034386424"/>
    <m/>
    <m/>
    <n v="1267060.8702200342"/>
    <m/>
    <m/>
    <n v="2839"/>
    <n v="0.90685640362225084"/>
    <n v="3370.7924913713891"/>
    <n v="166601.5"/>
    <m/>
    <n v="-0.97976733407939676"/>
    <n v="47.481527686017337"/>
    <m/>
    <n v="47.493049999999997"/>
    <n v="-2.4261052896501489E-4"/>
    <n v="48.472342435352019"/>
    <m/>
    <m/>
    <n v="182577.23249880108"/>
    <m/>
    <m/>
    <n v="48.721899615907638"/>
    <m/>
    <m/>
    <m/>
    <m/>
  </r>
  <r>
    <x v="2833"/>
    <n v="18.850000000000001"/>
    <n v="18.72"/>
    <n v="536.83100000000002"/>
    <n v="478.55369999999999"/>
    <n v="677.98"/>
    <n v="5286.06"/>
    <n v="27030.415567"/>
    <n v="24098.363491"/>
    <n v="4.1671128436782112E-7"/>
    <n v="1302.8850813769654"/>
    <n v="325.89999999999998"/>
    <m/>
    <n v="31808.669675758447"/>
    <m/>
    <m/>
    <n v="42.683195055413194"/>
    <m/>
    <m/>
    <n v="45.272767120395699"/>
    <n v="45.24"/>
    <n v="7.2429532262807683E-4"/>
    <n v="55.150020607786892"/>
    <n v="55.097900000000003"/>
    <n v="9.459635991007076E-4"/>
    <n v="1078.971929345706"/>
    <n v="1084.576"/>
    <n v="-5.1670612795174931E-3"/>
    <n v="10.606503956596075"/>
    <m/>
    <m/>
    <n v="1696234.1416025481"/>
    <m/>
    <m/>
    <n v="2840"/>
    <n v="1.0069444444444446"/>
    <n v="4528.6310323856269"/>
    <n v="223805.5"/>
    <m/>
    <n v="-0.97976532733831101"/>
    <n v="39.318058309268373"/>
    <m/>
    <n v="39.317100000000003"/>
    <n v="2.4373854337511602E-5"/>
    <n v="40.13971108709611"/>
    <m/>
    <m/>
    <n v="245282.79732085601"/>
    <m/>
    <m/>
    <n v="45.96864256819461"/>
    <m/>
    <m/>
    <m/>
    <m/>
  </r>
  <r>
    <x v="2834"/>
    <n v="18.23"/>
    <n v="18.47"/>
    <n v="535.28809999999999"/>
    <n v="477.17809999999997"/>
    <n v="680.95"/>
    <n v="5262.84"/>
    <n v="26953.161751"/>
    <n v="24029.479533999998"/>
    <n v="4.1671128436782112E-7"/>
    <n v="1299.1087961991311"/>
    <n v="324.95"/>
    <m/>
    <n v="31671.215205075998"/>
    <m/>
    <m/>
    <n v="42.743428831923232"/>
    <m/>
    <m/>
    <n v="45.142275307858576"/>
    <n v="45.12"/>
    <n v="4.9369033374513371E-4"/>
    <n v="54.990569467543686"/>
    <n v="54.939100000000003"/>
    <n v="9.368458446477046E-4"/>
    <n v="1075.839480723595"/>
    <n v="1081.4480000000001"/>
    <n v="-5.1861201614918917E-3"/>
    <n v="10.652383722058762"/>
    <m/>
    <m/>
    <n v="1681204.03717461"/>
    <m/>
    <m/>
    <n v="2841"/>
    <n v="0.98700595560368176"/>
    <n v="4502.4442506737942"/>
    <n v="222540.5"/>
    <m/>
    <n v="-0.97976797818521211"/>
    <n v="39.429241337432089"/>
    <m/>
    <n v="39.427599999999998"/>
    <n v="4.1629148923361114E-5"/>
    <n v="40.253620355411755"/>
    <m/>
    <m/>
    <n v="243861.74643879375"/>
    <m/>
    <m/>
    <n v="46.098355755612928"/>
    <m/>
    <m/>
    <m/>
    <m/>
  </r>
  <r>
    <x v="2835"/>
    <n v="16.09"/>
    <n v="16.79"/>
    <n v="494.65629999999999"/>
    <n v="440.95699999999999"/>
    <n v="725.43"/>
    <n v="4919.05"/>
    <n v="25680.573551000001"/>
    <n v="22894.922397999999"/>
    <n v="4.1671128436782112E-7"/>
    <n v="1200.468833974558"/>
    <n v="300.27999999999997"/>
    <m/>
    <n v="28064.851466632521"/>
    <m/>
    <m/>
    <n v="44.364534235353482"/>
    <m/>
    <m/>
    <n v="43.009842950846888"/>
    <n v="43"/>
    <n v="2.2890583364865158E-4"/>
    <n v="52.39245652784971"/>
    <n v="52.343899999999998"/>
    <n v="9.2764444089410425E-4"/>
    <n v="994.14726452943864"/>
    <n v="999.36800000000005"/>
    <n v="-5.2240370619845988E-3"/>
    <n v="11.347581020071704"/>
    <m/>
    <m/>
    <n v="1461446.6202335199"/>
    <m/>
    <m/>
    <n v="2842"/>
    <n v="0.95830851697438957"/>
    <n v="3818.7825823413737"/>
    <n v="188785.5"/>
    <m/>
    <n v="-0.9797718437997549"/>
    <n v="42.420216135939334"/>
    <m/>
    <n v="42.418100000000003"/>
    <n v="4.9887570148898774E-5"/>
    <n v="43.30756322213724"/>
    <m/>
    <m/>
    <n v="206830.91446740986"/>
    <m/>
    <m/>
    <n v="48.273134319769042"/>
    <m/>
    <m/>
    <m/>
    <m/>
  </r>
  <r>
    <x v="2836"/>
    <n v="16.79"/>
    <n v="17.68"/>
    <n v="523.37599999999998"/>
    <n v="466.55869999999999"/>
    <n v="684.45"/>
    <n v="5196.97"/>
    <n v="26432.082828999999"/>
    <n v="23564.903602999999"/>
    <n v="4.1671128436782112E-7"/>
    <n v="1270.1369745861232"/>
    <n v="317.7"/>
    <m/>
    <n v="30508.701680684884"/>
    <m/>
    <m/>
    <n v="43.075523884846049"/>
    <m/>
    <m/>
    <n v="44.267391804149604"/>
    <n v="44.24"/>
    <n v="6.1916374660042628E-4"/>
    <n v="53.923859981237804"/>
    <n v="53.875"/>
    <n v="9.0691380487806228E-4"/>
    <n v="1051.836601638161"/>
    <n v="1057.424"/>
    <n v="-5.283971577946911E-3"/>
    <n v="10.705962323402577"/>
    <m/>
    <m/>
    <n v="1626462.4420678339"/>
    <m/>
    <m/>
    <n v="2843"/>
    <n v="0.94966063348416285"/>
    <n v="4262.0714224463518"/>
    <n v="210729"/>
    <m/>
    <n v="-0.97977463271573273"/>
    <n v="39.955462702145283"/>
    <m/>
    <n v="39.952550000000002"/>
    <n v="7.2904036044763032E-5"/>
    <n v="40.791660183794889"/>
    <m/>
    <m/>
    <n v="230837.53374915122"/>
    <m/>
    <m/>
    <n v="46.858788969953892"/>
    <m/>
    <m/>
    <m/>
    <m/>
  </r>
  <r>
    <x v="2837"/>
    <n v="17.010000000000002"/>
    <n v="18.04"/>
    <n v="533.39729999999997"/>
    <n v="475.49130000000002"/>
    <n v="665.62"/>
    <n v="5339.93"/>
    <n v="26888.596928999999"/>
    <n v="23971.858764000001"/>
    <n v="4.1671128436782112E-7"/>
    <n v="1294.3305712248277"/>
    <n v="323.76"/>
    <m/>
    <n v="31383.664265652667"/>
    <m/>
    <m/>
    <n v="42.658726556900113"/>
    <m/>
    <m/>
    <n v="45.027551306381262"/>
    <n v="45"/>
    <n v="6.1225125291697324E-4"/>
    <n v="54.847886744823391"/>
    <n v="54.800400000000003"/>
    <n v="8.6654011327258473E-4"/>
    <n v="1071.8514204645287"/>
    <n v="1077.568"/>
    <n v="-5.3050754434720293E-3"/>
    <n v="10.409147322028163"/>
    <m/>
    <m/>
    <n v="1715422.2788288395"/>
    <m/>
    <m/>
    <n v="2844"/>
    <n v="0.94290465631929055"/>
    <n v="4424.6757614854987"/>
    <n v="218786"/>
    <m/>
    <n v="-0.97977623905786704"/>
    <n v="39.183186060772051"/>
    <m/>
    <n v="39.180999999999997"/>
    <n v="5.5793899391476387E-5"/>
    <n v="40.004822300031456"/>
    <m/>
    <m/>
    <n v="239633.69671216008"/>
    <m/>
    <m/>
    <n v="46.042823325058592"/>
    <m/>
    <m/>
    <m/>
    <m/>
  </r>
  <r>
    <x v="2838"/>
    <n v="16.09"/>
    <n v="17.02"/>
    <n v="508.9975"/>
    <n v="453.74020000000002"/>
    <n v="697.59"/>
    <n v="5083.4399999999996"/>
    <n v="26293.184379999999"/>
    <n v="23441.023549000001"/>
    <n v="4.1671128436782112E-7"/>
    <n v="1235.0924175427422"/>
    <n v="308.94"/>
    <m/>
    <n v="29229.940096426064"/>
    <m/>
    <m/>
    <n v="43.633291396722221"/>
    <m/>
    <m/>
    <n v="44.029401893830652"/>
    <n v="44"/>
    <n v="6.6822485978756951E-4"/>
    <n v="53.631567234245189"/>
    <n v="53.584899999999998"/>
    <n v="8.7090270291056981E-4"/>
    <n v="1022.7907161063612"/>
    <n v="1028.2639999999999"/>
    <n v="-5.3228391674110531E-3"/>
    <n v="10.908505153068809"/>
    <m/>
    <m/>
    <n v="1550512.2554189675"/>
    <m/>
    <m/>
    <n v="2845"/>
    <n v="0.94535840188014097"/>
    <n v="4019.7313558418791"/>
    <n v="198762"/>
    <m/>
    <n v="-0.9797761576365609"/>
    <n v="40.973691892760449"/>
    <m/>
    <n v="40.971649999999997"/>
    <n v="4.9836722720630888E-5"/>
    <n v="41.833292020954012"/>
    <m/>
    <m/>
    <n v="217700.11034349925"/>
    <m/>
    <m/>
    <n v="47.060679112853286"/>
    <m/>
    <m/>
    <m/>
    <m/>
  </r>
  <r>
    <x v="2839"/>
    <n v="19.66"/>
    <n v="19.25"/>
    <n v="562.88699999999994"/>
    <n v="501.7792"/>
    <n v="636.03"/>
    <n v="5532.06"/>
    <n v="27350.754690000002"/>
    <n v="24383.863842999999"/>
    <n v="4.1671128436782112E-7"/>
    <n v="1365.8230418724106"/>
    <n v="341.64"/>
    <m/>
    <n v="33871.623297181002"/>
    <m/>
    <m/>
    <n v="41.322414247756136"/>
    <m/>
    <m/>
    <n v="45.799245513427238"/>
    <n v="45.8"/>
    <n v="-1.6473505955461043E-5"/>
    <n v="55.786890982234993"/>
    <n v="55.739600000000003"/>
    <n v="8.4842701122700426E-4"/>
    <n v="1131.0444690001291"/>
    <n v="1137.1759999999999"/>
    <n v="-5.3918927236160652E-3"/>
    <n v="9.9453208340738257"/>
    <m/>
    <m/>
    <n v="1824042.6471937685"/>
    <m/>
    <m/>
    <n v="2846"/>
    <n v="1.0212987012987014"/>
    <n v="4870.7321513212883"/>
    <n v="240865"/>
    <m/>
    <n v="-0.97977816556443942"/>
    <n v="36.633963100177333"/>
    <m/>
    <n v="36.634149999999998"/>
    <n v="-5.1017922529927873E-6"/>
    <n v="37.402892934038199"/>
    <m/>
    <m/>
    <n v="263785.57993237954"/>
    <m/>
    <m/>
    <n v="45.166161854235376"/>
    <m/>
    <m/>
    <m/>
    <m/>
  </r>
  <r>
    <x v="2840"/>
    <n v="19.97"/>
    <n v="19.78"/>
    <n v="577.13750000000005"/>
    <n v="514.48249999999996"/>
    <n v="632.01"/>
    <n v="5567.01"/>
    <n v="27843.406046"/>
    <n v="24823.064363000001"/>
    <n v="4.1671128436782112E-7"/>
    <n v="1400.3671697066825"/>
    <n v="350.28"/>
    <m/>
    <n v="35157.553290484961"/>
    <m/>
    <m/>
    <n v="40.798282613434935"/>
    <m/>
    <m/>
    <n v="46.62306067220856"/>
    <n v="46.6"/>
    <n v="4.9486421048405838E-4"/>
    <n v="56.789853502229711"/>
    <n v="56.7423"/>
    <n v="8.3806088631788178E-4"/>
    <n v="1159.6452111983226"/>
    <n v="1165.944"/>
    <n v="-5.4023081740438572E-3"/>
    <n v="9.8819203607858928"/>
    <m/>
    <m/>
    <n v="1846949.5421067667"/>
    <m/>
    <m/>
    <n v="2847"/>
    <n v="1.0096056622851364"/>
    <n v="5117.1796182139733"/>
    <n v="253052.5"/>
    <m/>
    <n v="-0.97977818982932796"/>
    <n v="35.704855827477438"/>
    <m/>
    <n v="35.706449999999997"/>
    <n v="-4.4646626101374487E-5"/>
    <n v="36.45464890167527"/>
    <m/>
    <m/>
    <n v="277129.42959636863"/>
    <m/>
    <m/>
    <n v="44.35101001885262"/>
    <m/>
    <m/>
    <m/>
    <m/>
  </r>
  <r>
    <x v="2841"/>
    <n v="16.829999999999998"/>
    <n v="17.73"/>
    <n v="525.25440000000003"/>
    <n v="468.23169999999999"/>
    <n v="677.11"/>
    <n v="5169.7299999999996"/>
    <n v="26866.744009999999"/>
    <n v="23952.336386999999"/>
    <n v="4.1671128436782112E-7"/>
    <n v="1274.4468730574106"/>
    <n v="318.77999999999997"/>
    <m/>
    <n v="30416.386183649745"/>
    <m/>
    <m/>
    <n v="42.631009155885785"/>
    <m/>
    <m/>
    <n v="44.98656848534948"/>
    <n v="44.96"/>
    <n v="5.9093606204352334E-4"/>
    <n v="54.796013998550073"/>
    <n v="54.750700000000002"/>
    <n v="8.2764235982502043E-4"/>
    <n v="1055.3653984099619"/>
    <n v="1061.104"/>
    <n v="-5.4081424535560307E-3"/>
    <n v="10.586510430681038"/>
    <m/>
    <m/>
    <n v="1583220.2552578028"/>
    <m/>
    <m/>
    <n v="2848"/>
    <n v="0.94923857868020289"/>
    <n v="4196.9926937245846"/>
    <n v="207561.5"/>
    <m/>
    <n v="-0.97977952224413201"/>
    <n v="38.912828237725421"/>
    <m/>
    <n v="38.913649999999997"/>
    <n v="-2.1117584050212024E-5"/>
    <n v="39.730385480001409"/>
    <m/>
    <m/>
    <n v="227292.64526983921"/>
    <m/>
    <m/>
    <n v="45.905048307847238"/>
    <m/>
    <m/>
    <m/>
    <m/>
  </r>
  <r>
    <x v="2842"/>
    <n v="13.9"/>
    <n v="15.94"/>
    <n v="469.70179999999999"/>
    <n v="418.70940000000002"/>
    <n v="747.55"/>
    <n v="4631.9799999999996"/>
    <n v="25445.723285"/>
    <n v="22685.432927999998"/>
    <n v="4.1671128436782112E-7"/>
    <n v="1139.57389527124"/>
    <n v="285.05"/>
    <m/>
    <n v="25590.188383525161"/>
    <m/>
    <m/>
    <n v="44.881928558852799"/>
    <m/>
    <m/>
    <n v="42.604047520339073"/>
    <n v="42.6"/>
    <n v="9.5012214532230743E-5"/>
    <n v="51.892591526033826"/>
    <n v="51.849299999999999"/>
    <n v="8.3494909350423363E-4"/>
    <n v="943.66374171546443"/>
    <n v="949.27200000000005"/>
    <n v="-5.9079571340306947E-3"/>
    <n v="11.685907786221691"/>
    <m/>
    <m/>
    <n v="1253563.8941258814"/>
    <m/>
    <m/>
    <n v="2849"/>
    <n v="0.87202007528230874"/>
    <n v="3308.8723403061126"/>
    <n v="163734.5"/>
    <m/>
    <n v="-0.97979123312248728"/>
    <n v="43.022412844243789"/>
    <m/>
    <n v="43.037149999999997"/>
    <n v="-3.4242870999146025E-4"/>
    <n v="43.927630946048929"/>
    <m/>
    <m/>
    <n v="179189.57198949321"/>
    <m/>
    <m/>
    <n v="48.32778734261553"/>
    <m/>
    <m/>
    <m/>
    <m/>
  </r>
  <r>
    <x v="2843"/>
    <n v="13.37"/>
    <n v="15.46"/>
    <n v="466.63200000000001"/>
    <n v="415.97269999999997"/>
    <n v="749.87"/>
    <n v="4617.6000000000004"/>
    <n v="25593.245328000001"/>
    <n v="22816.942684000001"/>
    <n v="4.1671128436782112E-7"/>
    <n v="1132.098449815046"/>
    <n v="283.18"/>
    <m/>
    <n v="25339.057788738377"/>
    <m/>
    <m/>
    <n v="45.027431547344648"/>
    <m/>
    <m/>
    <n v="42.85000039869351"/>
    <n v="42.84"/>
    <n v="2.3343601058600782E-4"/>
    <n v="52.191702370040041"/>
    <n v="52.148299999999999"/>
    <n v="8.3228734282880801E-4"/>
    <n v="937.46895181776256"/>
    <n v="943.01599999999996"/>
    <n v="-5.8822418519276498E-3"/>
    <n v="11.721532355174112"/>
    <m/>
    <m/>
    <n v="1245685.6220114722"/>
    <m/>
    <m/>
    <n v="2850"/>
    <n v="0.86481241914618356"/>
    <n v="3265.5084714113632"/>
    <n v="161610.5"/>
    <m/>
    <n v="-0.97979395849025053"/>
    <n v="43.301592032583841"/>
    <m/>
    <n v="43.315249999999999"/>
    <n v="-3.1531544701135505E-4"/>
    <n v="44.213126638480638"/>
    <m/>
    <m/>
    <n v="176839.27198832398"/>
    <m/>
    <m/>
    <n v="48.04586917479687"/>
    <m/>
    <m/>
    <m/>
    <m/>
  </r>
  <r>
    <x v="2844"/>
    <n v="13.23"/>
    <n v="15.6"/>
    <n v="460.54930000000002"/>
    <n v="410.55020000000002"/>
    <n v="749.54"/>
    <n v="4619.6099999999997"/>
    <n v="25379.3478"/>
    <n v="22626.238812"/>
    <n v="4.1671128436782112E-7"/>
    <n v="1117.3139332873154"/>
    <n v="279.48"/>
    <m/>
    <n v="24843.350601986986"/>
    <m/>
    <m/>
    <n v="45.319734259630863"/>
    <m/>
    <m/>
    <n v="42.490842101688749"/>
    <n v="42.48"/>
    <n v="2.5522838250346958E-4"/>
    <n v="51.75378335909167"/>
    <n v="51.710599999999999"/>
    <n v="8.350968484540644E-4"/>
    <n v="925.22176053334067"/>
    <n v="930.66399999999999"/>
    <n v="-5.847695265594588E-3"/>
    <n v="11.715731993725486"/>
    <m/>
    <m/>
    <n v="1246675.134166236"/>
    <m/>
    <m/>
    <n v="2851"/>
    <n v="0.84807692307692317"/>
    <n v="3180.2648462752572"/>
    <n v="157401"/>
    <m/>
    <n v="-0.97979514204944529"/>
    <n v="43.864016005732395"/>
    <m/>
    <n v="43.877699999999997"/>
    <n v="-3.118667174351053E-4"/>
    <n v="44.787838257474874"/>
    <m/>
    <m/>
    <n v="172221.1067013272"/>
    <m/>
    <m/>
    <n v="48.445664562303286"/>
    <m/>
    <m/>
    <m/>
    <m/>
  </r>
  <r>
    <x v="2845"/>
    <n v="12.11"/>
    <n v="14.73"/>
    <n v="433.0104"/>
    <n v="386.0009"/>
    <n v="802.03"/>
    <n v="4296.1099999999997"/>
    <n v="24864.000145000002"/>
    <n v="22166.785776000001"/>
    <n v="4.1671128436782112E-7"/>
    <n v="1050.4776713429669"/>
    <n v="262.76"/>
    <m/>
    <n v="22614.830603875816"/>
    <m/>
    <m/>
    <n v="46.67349107445969"/>
    <m/>
    <m/>
    <n v="41.62701703202697"/>
    <n v="41.6"/>
    <n v="6.4944788526366537E-4"/>
    <n v="50.701194227186726"/>
    <n v="50.6584"/>
    <n v="8.4476073438422006E-4"/>
    <n v="869.87208501585542"/>
    <n v="874.904"/>
    <n v="-5.75139099163402E-3"/>
    <n v="12.535493317793724"/>
    <m/>
    <m/>
    <n v="1071990.2538330483"/>
    <m/>
    <m/>
    <n v="2852"/>
    <n v="0.82213170400543101"/>
    <n v="2799.8356355358806"/>
    <n v="138560.5"/>
    <m/>
    <n v="-0.9797934069555474"/>
    <n v="46.484747862326415"/>
    <m/>
    <n v="46.496099999999998"/>
    <n v="-2.4415247028419795E-4"/>
    <n v="47.464240412584083"/>
    <m/>
    <m/>
    <n v="151618.01525929268"/>
    <m/>
    <m/>
    <n v="49.427604528449571"/>
    <m/>
    <m/>
    <m/>
    <m/>
  </r>
  <r>
    <x v="2846"/>
    <n v="11.95"/>
    <n v="14.61"/>
    <n v="431.6841"/>
    <n v="384.8184"/>
    <n v="809.01"/>
    <n v="4258.7299999999996"/>
    <n v="24859.414005999999"/>
    <n v="22162.687898"/>
    <n v="4.1671128436782112E-7"/>
    <n v="1047.2345486393899"/>
    <n v="261.95"/>
    <m/>
    <n v="22510.695154488243"/>
    <m/>
    <m/>
    <n v="46.743765712460792"/>
    <m/>
    <m/>
    <n v="41.618324144256846"/>
    <n v="41.6"/>
    <n v="4.4048423694342809E-4"/>
    <n v="50.6901550311904"/>
    <n v="50.648299999999999"/>
    <n v="8.2638570673454481E-4"/>
    <n v="867.18231582757858"/>
    <n v="872.19200000000001"/>
    <n v="-5.7437859696275462E-3"/>
    <n v="12.643895813367926"/>
    <m/>
    <m/>
    <n v="1053255.4788964121"/>
    <m/>
    <m/>
    <n v="2853"/>
    <n v="0.81793292265571527"/>
    <n v="2782.5874696243982"/>
    <n v="137737"/>
    <m/>
    <n v="-0.97979782143052052"/>
    <n v="46.624980555093515"/>
    <m/>
    <n v="46.63635"/>
    <n v="-2.4378933828406169E-4"/>
    <n v="47.60790435623575"/>
    <m/>
    <m/>
    <n v="150682.31330970721"/>
    <m/>
    <m/>
    <n v="49.434934114946778"/>
    <m/>
    <m/>
    <m/>
    <m/>
  </r>
  <r>
    <x v="2847"/>
    <n v="12.25"/>
    <n v="14.85"/>
    <n v="425.14400000000001"/>
    <n v="378.98779999999999"/>
    <n v="814.15"/>
    <n v="4231.67"/>
    <n v="24648.244643999999"/>
    <n v="21974.398286"/>
    <n v="8.3332864653229421E-7"/>
    <n v="1031.2932933867678"/>
    <n v="257.95999999999998"/>
    <m/>
    <n v="21998.454006685606"/>
    <m/>
    <m/>
    <n v="47.094208843474291"/>
    <m/>
    <m/>
    <n v="41.26177702448242"/>
    <n v="41.24"/>
    <n v="5.2805587978710378E-4"/>
    <n v="50.254546423439201"/>
    <n v="50.2136"/>
    <n v="8.1544488822160588E-4"/>
    <n v="853.96944588433928"/>
    <n v="858.91200000000003"/>
    <n v="-5.7544359790767663E-3"/>
    <n v="12.722136562247485"/>
    <m/>
    <m/>
    <n v="1039633.1084046923"/>
    <m/>
    <m/>
    <n v="2854"/>
    <n v="0.82491582491582494"/>
    <n v="2697.9935998199908"/>
    <n v="133548.5"/>
    <m/>
    <n v="-0.97979764954439785"/>
    <n v="47.324808733811174"/>
    <m/>
    <n v="47.338050000000003"/>
    <n v="-2.7971718710062543E-4"/>
    <n v="48.323936542361942"/>
    <m/>
    <m/>
    <n v="146096.7187616133"/>
    <m/>
    <m/>
    <n v="49.849516073966306"/>
    <m/>
    <m/>
    <m/>
    <m/>
  </r>
  <r>
    <x v="2848"/>
    <n v="12.22"/>
    <n v="14.75"/>
    <n v="424.95659999999998"/>
    <n v="378.82049999999998"/>
    <n v="816.55"/>
    <n v="4219.1899999999996"/>
    <n v="24758.324737999999"/>
    <n v="22072.518558"/>
    <n v="8.3332864653229421E-7"/>
    <n v="1030.8135722138363"/>
    <n v="257.83999999999997"/>
    <m/>
    <n v="21983.676738580456"/>
    <m/>
    <m/>
    <n v="47.103377443759292"/>
    <m/>
    <m/>
    <n v="41.445043248235514"/>
    <n v="41.44"/>
    <n v="1.2170000568323402E-4"/>
    <n v="50.477305006906263"/>
    <n v="50.436100000000003"/>
    <n v="8.1697448665263295E-4"/>
    <n v="853.56791505601689"/>
    <n v="858.56"/>
    <n v="-5.8144858180942949E-3"/>
    <n v="12.75894047797548"/>
    <m/>
    <m/>
    <n v="1033422.2407410735"/>
    <m/>
    <m/>
    <n v="2855"/>
    <n v="0.82847457627118648"/>
    <n v="2695.5207621433833"/>
    <n v="133432.5"/>
    <m/>
    <n v="-0.97979861906099797"/>
    <n v="47.343494608442533"/>
    <m/>
    <n v="47.357500000000002"/>
    <n v="-2.9573756126211048E-4"/>
    <n v="48.343520787988687"/>
    <m/>
    <m/>
    <n v="145961.25627696465"/>
    <m/>
    <m/>
    <n v="49.625133425596005"/>
    <m/>
    <m/>
    <m/>
    <m/>
  </r>
  <r>
    <x v="2849"/>
    <n v="12.12"/>
    <n v="14.81"/>
    <n v="423.4633"/>
    <n v="377.48899999999998"/>
    <n v="818.26"/>
    <n v="4210.34"/>
    <n v="24892.702336999999"/>
    <n v="22192.300356"/>
    <n v="8.3332864653229421E-7"/>
    <n v="1027.166240656341"/>
    <n v="256.93"/>
    <m/>
    <n v="21867.5628175969"/>
    <m/>
    <m/>
    <n v="47.184930135915792"/>
    <m/>
    <m/>
    <n v="41.668973156631154"/>
    <n v="41.64"/>
    <n v="6.9580107183364603E-4"/>
    <n v="50.749584840580908"/>
    <n v="50.7074"/>
    <n v="8.3192671248988326E-4"/>
    <n v="850.54327725111546"/>
    <n v="855.52"/>
    <n v="-5.8171904208954572E-3"/>
    <n v="12.784959369978061"/>
    <m/>
    <m/>
    <n v="1029008.532706059"/>
    <m/>
    <m/>
    <n v="2856"/>
    <n v="0.81836596893990543"/>
    <n v="2676.4818236739497"/>
    <n v="132450.5"/>
    <m/>
    <n v="-0.97979258799571201"/>
    <n v="47.507687446223677"/>
    <m/>
    <n v="47.514949999999999"/>
    <n v="-1.5284776215318541E-4"/>
    <n v="48.511687459839322"/>
    <m/>
    <m/>
    <n v="144928.75921641616"/>
    <m/>
    <m/>
    <n v="49.354046417048103"/>
    <m/>
    <m/>
    <m/>
    <m/>
  </r>
  <r>
    <x v="2850"/>
    <n v="12.64"/>
    <n v="14.92"/>
    <n v="426.43900000000002"/>
    <n v="380.1413"/>
    <n v="803.89"/>
    <n v="4284.2700000000004"/>
    <n v="24929.319232000002"/>
    <n v="22224.926496"/>
    <n v="8.3332864653229421E-7"/>
    <n v="1034.3589725963832"/>
    <n v="258.73"/>
    <m/>
    <n v="22097.818575458365"/>
    <m/>
    <m/>
    <n v="47.017941797070407"/>
    <m/>
    <m/>
    <n v="41.729250231392882"/>
    <n v="41.72"/>
    <n v="2.2172174958967616E-4"/>
    <n v="50.822545108653024"/>
    <n v="50.779699999999998"/>
    <n v="8.43744816393599E-4"/>
    <n v="856.49469506013395"/>
    <n v="861.53599999999994"/>
    <n v="-5.8515313810055813E-3"/>
    <n v="12.559746078549232"/>
    <m/>
    <m/>
    <n v="1065064.4410052134"/>
    <m/>
    <m/>
    <n v="2857"/>
    <n v="0.84718498659517427"/>
    <n v="2714.0011683000057"/>
    <n v="134313"/>
    <m/>
    <n v="-0.97979345879922264"/>
    <n v="47.171693455308514"/>
    <m/>
    <n v="47.180399999999999"/>
    <n v="-1.845373225213276E-4"/>
    <n v="48.169094820345343"/>
    <m/>
    <m/>
    <n v="146958.82479916321"/>
    <m/>
    <m/>
    <n v="49.279706605115408"/>
    <m/>
    <m/>
    <m/>
    <m/>
  </r>
  <r>
    <x v="2851"/>
    <n v="13.74"/>
    <n v="15.65"/>
    <n v="444.22"/>
    <n v="395.99149999999997"/>
    <n v="781.03"/>
    <n v="4406.1000000000004"/>
    <n v="25196.152678999999"/>
    <n v="22462.794686000001"/>
    <n v="8.3332864653229421E-7"/>
    <n v="1077.4618151156558"/>
    <n v="269.51"/>
    <m/>
    <n v="23479.664424108731"/>
    <m/>
    <m/>
    <n v="46.036524119377042"/>
    <m/>
    <m/>
    <n v="42.174875011439163"/>
    <n v="42.16"/>
    <n v="3.5282285197268948E-4"/>
    <n v="51.364819401121764"/>
    <n v="51.321599999999997"/>
    <n v="8.4212887208834353E-4"/>
    <n v="892.18104491275824"/>
    <n v="897.44"/>
    <n v="-5.8599517374329224E-3"/>
    <n v="12.201919380476824"/>
    <m/>
    <m/>
    <n v="1125552.2945064334"/>
    <m/>
    <m/>
    <n v="2858"/>
    <n v="0.87795527156549524"/>
    <n v="2940.2256179120695"/>
    <n v="145511"/>
    <m/>
    <n v="-0.97979379141156286"/>
    <n v="45.202738393298702"/>
    <m/>
    <n v="45.209899999999998"/>
    <n v="-1.5840793059251901E-4"/>
    <n v="46.158989147447485"/>
    <m/>
    <m/>
    <n v="159206.81774208849"/>
    <m/>
    <m/>
    <n v="48.750514891813935"/>
    <m/>
    <m/>
    <m/>
    <m/>
  </r>
  <r>
    <x v="2852"/>
    <n v="15.6"/>
    <n v="16.78"/>
    <n v="468.52249999999998"/>
    <n v="417.65449999999998"/>
    <n v="731.91"/>
    <n v="4683.24"/>
    <n v="25494.945801000002"/>
    <n v="22729.117633000002"/>
    <n v="1.3889898424768177E-6"/>
    <n v="1136.3247413497256"/>
    <n v="284.23"/>
    <m/>
    <n v="25405.641473595122"/>
    <m/>
    <m/>
    <n v="44.773797309087101"/>
    <m/>
    <m/>
    <n v="42.671891744887013"/>
    <n v="42.64"/>
    <n v="7.4793022718133706E-4"/>
    <n v="51.968748276996337"/>
    <n v="51.925699999999999"/>
    <n v="8.2903604566397782E-4"/>
    <n v="940.90724481535244"/>
    <n v="946.38400000000001"/>
    <n v="-5.7870327315842074E-3"/>
    <n v="11.432645138869185"/>
    <m/>
    <m/>
    <n v="1266855.3760346104"/>
    <m/>
    <m/>
    <n v="2859"/>
    <n v="0.92967818831942783"/>
    <n v="3261.5901793025273"/>
    <n v="161400.5"/>
    <m/>
    <n v="-0.97979194501068756"/>
    <n v="42.723919857661159"/>
    <m/>
    <n v="42.725749999999998"/>
    <n v="-4.2834645122447057E-5"/>
    <n v="43.629096119077325"/>
    <m/>
    <m/>
    <n v="176602.64847264282"/>
    <m/>
    <m/>
    <n v="48.167375737201155"/>
    <m/>
    <m/>
    <m/>
    <m/>
  </r>
  <r>
    <x v="2853"/>
    <n v="13.44"/>
    <n v="15.43"/>
    <n v="430.4751"/>
    <n v="383.7373"/>
    <n v="798.07"/>
    <n v="4259.88"/>
    <n v="24889.695028999999"/>
    <n v="22189.496133000001"/>
    <n v="1.3889898424768177E-6"/>
    <n v="1044.021534107781"/>
    <n v="261.14"/>
    <m/>
    <n v="22310.68694168704"/>
    <m/>
    <m/>
    <n v="46.590596708267348"/>
    <m/>
    <m/>
    <n v="41.657843973648667"/>
    <n v="41.64"/>
    <n v="4.2852962652895066E-4"/>
    <n v="50.733319796115069"/>
    <n v="50.691299999999998"/>
    <n v="8.2893506607772949E-4"/>
    <n v="864.47247421891609"/>
    <n v="869.52"/>
    <n v="-5.8049565059847819E-3"/>
    <n v="12.465400333335415"/>
    <m/>
    <m/>
    <n v="1037731.5286624687"/>
    <m/>
    <m/>
    <n v="2860"/>
    <n v="0.87103046014257934"/>
    <n v="2731.7587948010855"/>
    <n v="135180"/>
    <m/>
    <n v="-0.97979169407603872"/>
    <n v="46.191324520032815"/>
    <m/>
    <n v="46.1935"/>
    <n v="-4.7094936889036099E-5"/>
    <n v="47.17048128930692"/>
    <m/>
    <m/>
    <n v="147912.80640627907"/>
    <m/>
    <m/>
    <n v="49.309182238828399"/>
    <m/>
    <m/>
    <m/>
    <m/>
  </r>
  <r>
    <x v="2854"/>
    <n v="12.5"/>
    <n v="14.92"/>
    <n v="423.12970000000001"/>
    <n v="377.18889999999999"/>
    <n v="806.92"/>
    <n v="4212.67"/>
    <n v="24932.21384"/>
    <n v="22227.371401"/>
    <n v="1.3889898424768177E-6"/>
    <n v="1026.1818788665462"/>
    <n v="256.68"/>
    <m/>
    <n v="21739.387388186144"/>
    <m/>
    <m/>
    <n v="46.986903320173177"/>
    <m/>
    <m/>
    <n v="41.727990139855393"/>
    <n v="41.72"/>
    <n v="1.9151821321661266E-4"/>
    <n v="50.818295327493274"/>
    <n v="50.775500000000001"/>
    <n v="8.42834191554509E-4"/>
    <n v="849.69598095274785"/>
    <n v="854.63199999999995"/>
    <n v="-5.7756075682307007E-3"/>
    <n v="12.602941699175082"/>
    <m/>
    <m/>
    <n v="1014652.9815384494"/>
    <m/>
    <m/>
    <n v="2861"/>
    <n v="0.83780160857908847"/>
    <n v="2638.4360491055791"/>
    <n v="130559.5"/>
    <m/>
    <n v="-0.97979131316292123"/>
    <n v="46.977382111783314"/>
    <m/>
    <n v="46.97945"/>
    <n v="-4.4016867304486063E-5"/>
    <n v="47.973728287813891"/>
    <m/>
    <m/>
    <n v="142858.34187699121"/>
    <m/>
    <m/>
    <n v="49.223264079533159"/>
    <m/>
    <m/>
    <m/>
    <m/>
  </r>
  <r>
    <x v="2855"/>
    <n v="12.13"/>
    <n v="14.71"/>
    <n v="419.62009999999998"/>
    <n v="374.0598"/>
    <n v="813.79"/>
    <n v="4176.79"/>
    <n v="24883.756368999999"/>
    <n v="22184.140103999998"/>
    <n v="1.3889898424768177E-6"/>
    <n v="1017.6455184001302"/>
    <n v="254.55"/>
    <m/>
    <n v="21468.661696286599"/>
    <m/>
    <m/>
    <n v="47.180573293680837"/>
    <m/>
    <m/>
    <n v="41.645873423886968"/>
    <n v="41.64"/>
    <n v="1.4105244685325147E-4"/>
    <n v="50.717838143245793"/>
    <n v="50.6755"/>
    <n v="8.354755896990973E-4"/>
    <n v="842.62279573099158"/>
    <n v="847.52800000000002"/>
    <n v="-5.7876604301078105E-3"/>
    <n v="12.709544867723505"/>
    <m/>
    <m/>
    <n v="997293.0864565908"/>
    <m/>
    <m/>
    <n v="2862"/>
    <n v="0.82460910944935417"/>
    <n v="2594.5725087033552"/>
    <n v="128383"/>
    <m/>
    <n v="-0.97979037326824148"/>
    <n v="47.364892972455785"/>
    <m/>
    <n v="47.3673"/>
    <n v="-5.0816228584160683E-5"/>
    <n v="48.369988916215341"/>
    <m/>
    <m/>
    <n v="140481.92535257022"/>
    <m/>
    <m/>
    <n v="49.317245621824242"/>
    <m/>
    <m/>
    <m/>
    <m/>
  </r>
  <r>
    <x v="2856"/>
    <n v="12.12"/>
    <n v="14.9"/>
    <n v="420.5668"/>
    <n v="374.90320000000003"/>
    <n v="811.77"/>
    <n v="4187.16"/>
    <n v="24851.705513000001"/>
    <n v="22155.535603"/>
    <n v="1.3889898424768177E-6"/>
    <n v="1019.916546748054"/>
    <n v="255.12"/>
    <m/>
    <n v="21541.063857844903"/>
    <m/>
    <m/>
    <n v="47.126157206511706"/>
    <m/>
    <m/>
    <n v="41.591218405139855"/>
    <n v="41.56"/>
    <n v="7.5116470500136145E-4"/>
    <n v="50.650826285877876"/>
    <n v="50.607900000000001"/>
    <n v="8.4821314217498056E-4"/>
    <n v="844.49837946022899"/>
    <n v="849.48800000000006"/>
    <n v="-5.8736798398224543E-3"/>
    <n v="12.677302387289178"/>
    <m/>
    <m/>
    <n v="1002168.8455286589"/>
    <m/>
    <m/>
    <n v="2863"/>
    <n v="0.81342281879194622"/>
    <n v="2606.1847483841498"/>
    <n v="128966.5"/>
    <m/>
    <n v="-0.97979176958059533"/>
    <n v="47.255897353069244"/>
    <m/>
    <n v="47.258699999999997"/>
    <n v="-5.930435942491652E-5"/>
    <n v="48.259210190028156"/>
    <m/>
    <m/>
    <n v="141109.23689937661"/>
    <m/>
    <m/>
    <n v="49.379078055230956"/>
    <m/>
    <m/>
    <m/>
    <m/>
  </r>
  <r>
    <x v="2857"/>
    <n v="12.56"/>
    <n v="14.84"/>
    <n v="416.51209999999998"/>
    <n v="371.28719999999998"/>
    <n v="821.99"/>
    <n v="4134.42"/>
    <n v="24564.016839"/>
    <n v="21898.966048999999"/>
    <n v="2.0834963745386403E-6"/>
    <n v="1010.0096072796352"/>
    <n v="252.64"/>
    <m/>
    <n v="21228.802759551418"/>
    <m/>
    <m/>
    <n v="47.349729421859927"/>
    <m/>
    <m/>
    <n v="41.106742406068797"/>
    <n v="41.08"/>
    <n v="6.5098359466397859E-4"/>
    <n v="50.059482032023311"/>
    <n v="50.017400000000002"/>
    <n v="8.4134785141398716E-4"/>
    <n v="836.28088416975584"/>
    <n v="841.27200000000005"/>
    <n v="-5.9328205743733875E-3"/>
    <n v="12.834796685329529"/>
    <m/>
    <m/>
    <n v="976699.70718500658"/>
    <m/>
    <m/>
    <n v="2864"/>
    <n v="0.84636118598382748"/>
    <n v="2555.6522460038609"/>
    <n v="126469.5"/>
    <m/>
    <n v="-0.97979234324478348"/>
    <n v="47.705021619891248"/>
    <m/>
    <n v="47.713149999999999"/>
    <n v="-1.7035932670028675E-4"/>
    <n v="48.719474602816788"/>
    <m/>
    <m/>
    <n v="138369.29376082681"/>
    <m/>
    <m/>
    <n v="49.94567651813842"/>
    <m/>
    <m/>
    <m/>
    <m/>
  </r>
  <r>
    <x v="2858"/>
    <n v="13"/>
    <n v="15.13"/>
    <n v="421.77800000000002"/>
    <n v="375.98050000000001"/>
    <n v="819.04"/>
    <n v="4149.26"/>
    <n v="24708.974223000001"/>
    <n v="22028.150785999998"/>
    <n v="2.0834963745386403E-6"/>
    <n v="1022.754068239609"/>
    <n v="255.83"/>
    <m/>
    <n v="21631.113144211384"/>
    <m/>
    <m/>
    <n v="47.049239878259748"/>
    <m/>
    <m/>
    <n v="41.348313618410288"/>
    <n v="41.32"/>
    <n v="6.852279382933979E-4"/>
    <n v="50.353217273791984"/>
    <n v="50.310299999999998"/>
    <n v="8.5305143861158506E-4"/>
    <n v="846.82763062953438"/>
    <n v="851.89599999999996"/>
    <n v="-5.9495165729920307E-3"/>
    <n v="12.788033754112082"/>
    <m/>
    <m/>
    <n v="983636.2741109319"/>
    <m/>
    <m/>
    <n v="2865"/>
    <n v="0.85922009253139453"/>
    <n v="2620.1739989515177"/>
    <n v="129660.5"/>
    <m/>
    <n v="-0.97979204153191202"/>
    <n v="47.099806829865969"/>
    <m/>
    <n v="47.107900000000001"/>
    <n v="-1.7180069869449088E-4"/>
    <n v="48.101951339418122"/>
    <m/>
    <m/>
    <n v="141861.3231769847"/>
    <m/>
    <m/>
    <n v="49.649307771050559"/>
    <m/>
    <m/>
    <m/>
    <m/>
  </r>
  <r>
    <x v="2859"/>
    <n v="12.51"/>
    <n v="14.88"/>
    <n v="418.18619999999999"/>
    <n v="372.77789999999999"/>
    <n v="829.43"/>
    <n v="4096.6499999999996"/>
    <n v="24636.671460000001"/>
    <n v="21963.646683999999"/>
    <n v="2.0834963745386403E-6"/>
    <n v="1014.0197175822914"/>
    <n v="253.64"/>
    <m/>
    <n v="21354.527804040972"/>
    <m/>
    <m/>
    <n v="47.248392687388773"/>
    <m/>
    <m/>
    <n v="41.226315980756354"/>
    <n v="41.2"/>
    <n v="6.3873739699871201E-4"/>
    <n v="50.204203751612916"/>
    <n v="50.161799999999999"/>
    <n v="8.4533951359233583E-4"/>
    <n v="839.59020385925749"/>
    <n v="844.62400000000002"/>
    <n v="-5.9598071339940217E-3"/>
    <n v="12.949547816116759"/>
    <m/>
    <m/>
    <n v="958619.48066950822"/>
    <m/>
    <m/>
    <n v="2866"/>
    <n v="0.84072580645161288"/>
    <n v="2575.4499491132515"/>
    <n v="127447"/>
    <m/>
    <n v="-0.97979199236456527"/>
    <n v="47.498790371080965"/>
    <m/>
    <n v="47.505000000000003"/>
    <n v="-1.307152703723391E-4"/>
    <n v="48.509990324144425"/>
    <m/>
    <m/>
    <n v="139438.56198175807"/>
    <m/>
    <m/>
    <n v="49.792955763994144"/>
    <m/>
    <m/>
    <m/>
    <m/>
  </r>
  <r>
    <x v="2860"/>
    <n v="13.77"/>
    <n v="15.55"/>
    <n v="429.20519999999999"/>
    <n v="382.59960000000001"/>
    <n v="797.84"/>
    <n v="4252.67"/>
    <n v="24818.583242000001"/>
    <n v="22125.775675000001"/>
    <n v="2.0834963745386403E-6"/>
    <n v="1040.7132598190067"/>
    <n v="260.32"/>
    <m/>
    <n v="22198.266926719014"/>
    <m/>
    <m/>
    <n v="46.624744786797471"/>
    <m/>
    <m/>
    <n v="41.529709394726524"/>
    <n v="41.52"/>
    <n v="2.3384862058084543E-4"/>
    <n v="50.573217067296696"/>
    <n v="50.530700000000003"/>
    <n v="8.4141061368026016E-4"/>
    <n v="861.68636978565667"/>
    <n v="866.904"/>
    <n v="-6.0186943587102748E-3"/>
    <n v="12.455663661620978"/>
    <m/>
    <m/>
    <n v="1031558.5241699526"/>
    <m/>
    <m/>
    <n v="2867"/>
    <n v="0.88553054662379416"/>
    <n v="2711.0710136267917"/>
    <n v="134167"/>
    <m/>
    <n v="-0.97979330972872025"/>
    <n v="46.245170380782277"/>
    <m/>
    <n v="46.253999999999998"/>
    <n v="-1.908941760220273E-4"/>
    <n v="47.230233381162336"/>
    <m/>
    <m/>
    <n v="146779.89812648631"/>
    <m/>
    <m/>
    <n v="49.42367415276513"/>
    <m/>
    <m/>
    <m/>
    <m/>
  </r>
  <r>
    <x v="2861"/>
    <n v="13.39"/>
    <n v="15.42"/>
    <n v="423.50049999999999"/>
    <n v="377.51350000000002"/>
    <n v="803.98"/>
    <n v="4219.92"/>
    <n v="24568.45247"/>
    <n v="21902.737905000002"/>
    <n v="2.0834963745386403E-6"/>
    <n v="1026.8557767146508"/>
    <n v="256.86"/>
    <m/>
    <n v="21755.4182557608"/>
    <m/>
    <m/>
    <n v="46.933426966890607"/>
    <m/>
    <m/>
    <n v="41.110155336270374"/>
    <n v="41.08"/>
    <n v="7.340636872048556E-4"/>
    <n v="50.061855164629236"/>
    <n v="50.020299999999999"/>
    <n v="8.3076600158804581E-4"/>
    <n v="850.20705579822379"/>
    <n v="855.39200000000005"/>
    <n v="-6.0614831583370998E-3"/>
    <n v="12.550831937000963"/>
    <m/>
    <m/>
    <n v="1015593.0105077893"/>
    <m/>
    <m/>
    <n v="2868"/>
    <n v="0.86835278858625164"/>
    <n v="2638.902665042694"/>
    <n v="130600"/>
    <m/>
    <n v="-0.97979400715893805"/>
    <n v="46.857749512585514"/>
    <m/>
    <n v="46.866199999999999"/>
    <n v="-1.8031091521153453E-4"/>
    <n v="47.85641961521636"/>
    <m/>
    <m/>
    <n v="142871.29044181979"/>
    <m/>
    <m/>
    <n v="49.920144602921702"/>
    <m/>
    <m/>
    <m/>
    <m/>
  </r>
  <r>
    <x v="2862"/>
    <n v="12.23"/>
    <n v="14.99"/>
    <n v="410.06659999999999"/>
    <n v="365.536"/>
    <n v="834.28"/>
    <n v="4060.88"/>
    <n v="24404.047611999998"/>
    <n v="21756.034322"/>
    <n v="3.4727525028976913E-6"/>
    <n v="994.21005539009923"/>
    <n v="248.68"/>
    <m/>
    <n v="20719.459805485192"/>
    <m/>
    <m/>
    <n v="47.674240712923662"/>
    <m/>
    <m/>
    <n v="40.832071228192326"/>
    <n v="40.799999999999997"/>
    <n v="7.8605951451793388E-4"/>
    <n v="49.721890245370183"/>
    <n v="49.681600000000003"/>
    <n v="8.1096915900813471E-4"/>
    <n v="823.1612015704635"/>
    <n v="828.26400000000001"/>
    <n v="-6.160835711242485E-3"/>
    <n v="13.021700686027408"/>
    <m/>
    <m/>
    <n v="938827.28950195271"/>
    <m/>
    <m/>
    <n v="2869"/>
    <n v="0.81587725150100066"/>
    <n v="2471.2020840510072"/>
    <n v="122311.5"/>
    <m/>
    <n v="-0.97979583208405585"/>
    <n v="48.337666706806445"/>
    <m/>
    <n v="48.350299999999997"/>
    <n v="-2.6128675920422673E-4"/>
    <n v="49.369606842707327"/>
    <m/>
    <m/>
    <n v="133788.68629843098"/>
    <m/>
    <m/>
    <n v="50.24945510239494"/>
    <m/>
    <m/>
    <m/>
    <m/>
  </r>
  <r>
    <x v="2863"/>
    <n v="13.71"/>
    <n v="15.94"/>
    <n v="429.60169999999999"/>
    <n v="382.94850000000002"/>
    <n v="794.95"/>
    <n v="4252.33"/>
    <n v="24838.333935999999"/>
    <n v="22143.121928"/>
    <n v="3.4727525028976913E-6"/>
    <n v="1041.5476788016567"/>
    <n v="260.52999999999997"/>
    <m/>
    <n v="22199.720510110976"/>
    <m/>
    <m/>
    <n v="46.537535639962172"/>
    <m/>
    <m/>
    <n v="41.557691853638985"/>
    <n v="41.56"/>
    <n v="-5.5537689148676961E-5"/>
    <n v="50.605039905990481"/>
    <n v="50.563299999999998"/>
    <n v="8.25498058680596E-4"/>
    <n v="862.34811123083159"/>
    <n v="867.71199999999999"/>
    <n v="-6.1816464093713552E-3"/>
    <n v="12.407145981380307"/>
    <m/>
    <m/>
    <n v="1027270.9804666577"/>
    <m/>
    <m/>
    <n v="2870"/>
    <n v="0.86010037641154335"/>
    <n v="2706.5449013504949"/>
    <n v="133963"/>
    <m/>
    <n v="-0.97979632509461201"/>
    <n v="46.032932379490624"/>
    <m/>
    <n v="46.044449999999998"/>
    <n v="-2.5014134188539039E-4"/>
    <n v="47.016283867295307"/>
    <m/>
    <m/>
    <n v="146528.76015726244"/>
    <m/>
    <m/>
    <n v="49.353752921608837"/>
    <m/>
    <m/>
    <m/>
    <m/>
  </r>
  <r>
    <x v="2864"/>
    <n v="13.61"/>
    <n v="15.87"/>
    <n v="424.3125"/>
    <n v="378.23239999999998"/>
    <n v="798.87"/>
    <n v="4231.37"/>
    <n v="24700.662372999999"/>
    <n v="22020.312233000001"/>
    <n v="3.4727525028976913E-6"/>
    <n v="1028.6991959036852"/>
    <n v="257.31"/>
    <m/>
    <n v="21789.419472934638"/>
    <m/>
    <m/>
    <n v="46.822877227668378"/>
    <m/>
    <m/>
    <n v="41.326342110361807"/>
    <n v="41.32"/>
    <n v="1.5348766606493314E-4"/>
    <n v="50.322875900366135"/>
    <n v="50.281599999999997"/>
    <n v="8.2089472821356146E-4"/>
    <n v="851.7035915569802"/>
    <n v="856.952"/>
    <n v="-6.1245069070611224E-3"/>
    <n v="12.46764400714037"/>
    <m/>
    <m/>
    <n v="1017066.544750032"/>
    <m/>
    <m/>
    <n v="2871"/>
    <n v="0.85759294265910524"/>
    <n v="2639.7924788556966"/>
    <n v="130648"/>
    <m/>
    <n v="-0.97979462005652063"/>
    <n v="46.597668263431551"/>
    <m/>
    <n v="46.60595"/>
    <n v="-1.7769698007330526E-4"/>
    <n v="47.59370526993829"/>
    <m/>
    <m/>
    <n v="142913.72408729439"/>
    <m/>
    <m/>
    <n v="49.62581442584947"/>
    <m/>
    <m/>
    <m/>
    <m/>
  </r>
  <r>
    <x v="2865"/>
    <n v="13.49"/>
    <n v="15.75"/>
    <n v="418.96960000000001"/>
    <n v="373.46850000000001"/>
    <n v="808.34"/>
    <n v="4181.22"/>
    <n v="24612.215312"/>
    <n v="21941.386383000001"/>
    <n v="3.4727525028976913E-6"/>
    <n v="1015.7211523744061"/>
    <n v="254.07"/>
    <m/>
    <n v="21377.552436080092"/>
    <m/>
    <m/>
    <n v="47.116521839340422"/>
    <m/>
    <m/>
    <n v="41.177358460974872"/>
    <n v="41.16"/>
    <n v="4.2173131620204529E-4"/>
    <n v="50.141012794832996"/>
    <n v="50.100099999999998"/>
    <n v="8.1662102137514125E-4"/>
    <n v="840.95205066631331"/>
    <n v="846.15200000000004"/>
    <n v="-6.1454080752474383E-3"/>
    <n v="12.614747245895751"/>
    <m/>
    <m/>
    <n v="992882.4661506908"/>
    <m/>
    <m/>
    <n v="2872"/>
    <n v="0.85650793650793655"/>
    <n v="2573.2085114878046"/>
    <n v="127339"/>
    <m/>
    <n v="-0.97979245548113458"/>
    <n v="47.182376009429426"/>
    <m/>
    <n v="47.187350000000002"/>
    <n v="-1.0540940677061794E-4"/>
    <n v="48.191540781723113"/>
    <m/>
    <m/>
    <n v="139307.8658880814"/>
    <m/>
    <m/>
    <n v="49.80201562955876"/>
    <m/>
    <m/>
    <m/>
    <m/>
  </r>
  <r>
    <x v="2866"/>
    <n v="12.83"/>
    <n v="15.51"/>
    <n v="420.58359999999999"/>
    <n v="374.90589999999997"/>
    <n v="809.71"/>
    <n v="4174.1400000000003"/>
    <n v="24472.506173000002"/>
    <n v="21816.761780000001"/>
    <n v="3.4727525028976913E-6"/>
    <n v="1019.6091609274143"/>
    <n v="255.04"/>
    <m/>
    <n v="21500.762670503391"/>
    <m/>
    <m/>
    <n v="47.024627195102724"/>
    <m/>
    <m/>
    <n v="40.942620349855112"/>
    <n v="40.92"/>
    <n v="5.5279447348755006E-4"/>
    <n v="49.854732013218651"/>
    <n v="49.813899999999997"/>
    <n v="8.1969115485147626E-4"/>
    <n v="844.16440951271727"/>
    <n v="849.42399999999998"/>
    <n v="-6.1919494707974865E-3"/>
    <n v="12.635434724887743"/>
    <m/>
    <m/>
    <n v="989444.63262294326"/>
    <m/>
    <m/>
    <n v="2873"/>
    <n v="0.82720825274016763"/>
    <n v="2592.9285835842015"/>
    <n v="128314"/>
    <m/>
    <n v="-0.97979231741209682"/>
    <n v="46.998592105944375"/>
    <m/>
    <n v="47.003500000000003"/>
    <n v="-1.0441550215678497E-4"/>
    <n v="48.004453043872395"/>
    <m/>
    <m/>
    <n v="140374.33951809924"/>
    <m/>
    <m/>
    <n v="50.083206945975689"/>
    <m/>
    <m/>
    <m/>
    <m/>
  </r>
  <r>
    <x v="2867"/>
    <n v="13.02"/>
    <n v="15.21"/>
    <n v="416.81279999999998"/>
    <n v="371.54070000000002"/>
    <n v="818.73"/>
    <n v="4127.6099999999997"/>
    <n v="24489.467546"/>
    <n v="21831.655220000001"/>
    <n v="2.9170946955758836E-6"/>
    <n v="1010.3938004285741"/>
    <n v="252.73"/>
    <m/>
    <n v="21210.662380188518"/>
    <m/>
    <m/>
    <n v="47.231988352505056"/>
    <m/>
    <m/>
    <n v="40.967999824935866"/>
    <n v="40.96"/>
    <n v="1.9530822597335629E-4"/>
    <n v="49.884303338014227"/>
    <n v="49.843499999999999"/>
    <n v="8.1862906927132606E-4"/>
    <n v="836.51489271988873"/>
    <n v="841.75199999999995"/>
    <n v="-6.221674887747497E-3"/>
    <n v="12.77409074357997"/>
    <m/>
    <m/>
    <n v="967164.52146235702"/>
    <m/>
    <m/>
    <n v="2874"/>
    <n v="0.8560157790927021"/>
    <n v="2546.1222923007504"/>
    <n v="126000"/>
    <m/>
    <n v="-0.97979268021983534"/>
    <n v="47.413831501518978"/>
    <m/>
    <n v="47.420949999999998"/>
    <n v="-1.5011294546019016E-4"/>
    <n v="48.430477172604647"/>
    <m/>
    <m/>
    <n v="137836.81777693788"/>
    <m/>
    <m/>
    <n v="50.043901905686312"/>
    <m/>
    <m/>
    <m/>
    <m/>
  </r>
  <r>
    <x v="2868"/>
    <n v="13.79"/>
    <n v="15.61"/>
    <n v="421.40969999999999"/>
    <n v="375.63720000000001"/>
    <n v="808.17"/>
    <n v="4180.8500000000004"/>
    <n v="24742.167426"/>
    <n v="22056.866203000001"/>
    <n v="2.9170946955758836E-6"/>
    <n v="1021.512213756127"/>
    <n v="255.51"/>
    <m/>
    <n v="21561.249543989834"/>
    <m/>
    <m/>
    <n v="46.970382701450632"/>
    <m/>
    <m/>
    <n v="41.389727759086611"/>
    <n v="41.36"/>
    <n v="7.1875626418305139E-4"/>
    <n v="50.39736766968592"/>
    <n v="50.355400000000003"/>
    <n v="8.3342937770169989E-4"/>
    <n v="845.71373386090283"/>
    <n v="851"/>
    <n v="-6.2118286005842238E-3"/>
    <n v="12.60863927974288"/>
    <m/>
    <m/>
    <n v="992038.91133948159"/>
    <m/>
    <m/>
    <n v="2875"/>
    <n v="0.88340807174887892"/>
    <n v="2602.1802113198119"/>
    <n v="128774"/>
    <m/>
    <n v="-0.97979265836799501"/>
    <n v="46.888876379654555"/>
    <m/>
    <n v="46.895850000000003"/>
    <n v="-1.4870442364189884E-4"/>
    <n v="47.894864981975807"/>
    <m/>
    <m/>
    <n v="140870.35789691861"/>
    <m/>
    <m/>
    <n v="49.525971667922541"/>
    <m/>
    <m/>
    <m/>
    <m/>
  </r>
  <r>
    <x v="2869"/>
    <n v="15.25"/>
    <n v="16.5"/>
    <n v="436.68439999999998"/>
    <n v="389.25170000000003"/>
    <n v="797"/>
    <n v="4238.6099999999997"/>
    <n v="25004.061479"/>
    <n v="22290.272195000001"/>
    <n v="2.9170946955758836E-6"/>
    <n v="1058.5128229735278"/>
    <n v="264.77"/>
    <m/>
    <n v="22733.222293255913"/>
    <m/>
    <m/>
    <n v="46.11799098290313"/>
    <m/>
    <m/>
    <n v="41.826815122767265"/>
    <n v="41.8"/>
    <n v="6.4151011404955938E-4"/>
    <n v="50.929124793638934"/>
    <n v="50.886600000000001"/>
    <n v="8.356776369207175E-4"/>
    <n v="876.34035875818961"/>
    <n v="881.71199999999999"/>
    <n v="-6.0922855102464313E-3"/>
    <n v="12.433689534544504"/>
    <m/>
    <m/>
    <n v="1019372.0397165681"/>
    <m/>
    <m/>
    <n v="2876"/>
    <n v="0.9242424242424242"/>
    <n v="2790.7116924239599"/>
    <n v="138110"/>
    <m/>
    <n v="-0.9797935580883067"/>
    <n v="45.1873430481672"/>
    <m/>
    <n v="45.194650000000003"/>
    <n v="-1.6167736298000612E-4"/>
    <n v="46.157402967465394"/>
    <m/>
    <m/>
    <n v="151075.30838837146"/>
    <m/>
    <m/>
    <n v="49.000217855247826"/>
    <m/>
    <m/>
    <m/>
    <m/>
  </r>
  <r>
    <x v="2870"/>
    <n v="19.14"/>
    <n v="18.829999999999998"/>
    <n v="480.15350000000001"/>
    <n v="427.99810000000002"/>
    <n v="725.03"/>
    <n v="4621.37"/>
    <n v="25784.866203000001"/>
    <n v="22986.268083999999"/>
    <n v="2.9170946955758836E-6"/>
    <n v="1163.8525301880611"/>
    <n v="291.12"/>
    <m/>
    <n v="26127.294211281311"/>
    <m/>
    <m/>
    <n v="43.821541051816311"/>
    <m/>
    <m/>
    <n v="43.131894188518004"/>
    <n v="43.12"/>
    <n v="2.7583925134533338E-4"/>
    <n v="52.51774622097382"/>
    <n v="52.4741"/>
    <n v="8.3176692832886978E-4"/>
    <n v="963.54420227095511"/>
    <n v="969.50400000000002"/>
    <n v="-6.1472647137555958E-3"/>
    <n v="11.310293552949513"/>
    <m/>
    <m/>
    <n v="1203385.4695853577"/>
    <m/>
    <m/>
    <n v="2877"/>
    <n v="1.0164630908125334"/>
    <n v="3346.1779085264093"/>
    <n v="165592"/>
    <m/>
    <n v="-0.97979263546230244"/>
    <n v="40.687466624413325"/>
    <m/>
    <n v="40.689950000000003"/>
    <n v="-6.1031669654987297E-5"/>
    <n v="41.561445174393249"/>
    <m/>
    <m/>
    <n v="181143.9420075189"/>
    <m/>
    <m/>
    <n v="47.468608041683005"/>
    <m/>
    <m/>
    <m/>
    <m/>
  </r>
  <r>
    <x v="2871"/>
    <n v="28.03"/>
    <n v="23.47"/>
    <n v="547.80010000000004"/>
    <n v="488.2955"/>
    <n v="615.15"/>
    <n v="5321.76"/>
    <n v="26629.834639000001"/>
    <n v="23739.459583"/>
    <n v="2.9170946955758836E-6"/>
    <n v="1327.7899389976251"/>
    <n v="332.13"/>
    <m/>
    <n v="31648.304646102148"/>
    <m/>
    <m/>
    <n v="40.733638871684782"/>
    <m/>
    <m/>
    <n v="44.544237461714744"/>
    <n v="44.52"/>
    <n v="5.4441737903720977E-4"/>
    <n v="54.236943964121224"/>
    <n v="54.191200000000002"/>
    <n v="8.441216308407995E-4"/>
    <n v="1099.2589996369607"/>
    <n v="1106.0719999999999"/>
    <n v="-6.1596355056806606E-3"/>
    <n v="9.5956661720706666"/>
    <m/>
    <m/>
    <n v="1568023.3014945467"/>
    <m/>
    <m/>
    <n v="2878"/>
    <n v="1.1942905837239031"/>
    <n v="4288.8685312735261"/>
    <n v="212241"/>
    <m/>
    <n v="-0.97979245983917562"/>
    <n v="34.953690575205847"/>
    <m/>
    <n v="34.9495"/>
    <n v="1.1990372411174732E-4"/>
    <n v="35.704952503628505"/>
    <m/>
    <m/>
    <n v="232174.11031854924"/>
    <m/>
    <m/>
    <n v="45.91163900072457"/>
    <m/>
    <m/>
    <m/>
    <m/>
  </r>
  <r>
    <x v="2872"/>
    <n v="40.74"/>
    <n v="31.14"/>
    <n v="687.17909999999995"/>
    <n v="612.53020000000004"/>
    <n v="504.77"/>
    <n v="6276.71"/>
    <n v="29384.275300000001"/>
    <n v="26194.728317000001"/>
    <n v="1.4042665306135405E-6"/>
    <n v="1665.5030768602924"/>
    <n v="416.6"/>
    <m/>
    <n v="43725.238051973443"/>
    <m/>
    <m/>
    <n v="35.549030048762752"/>
    <m/>
    <m/>
    <n v="49.148048034814245"/>
    <n v="49.12"/>
    <n v="5.7101048074614802E-4"/>
    <n v="59.84093280188798"/>
    <n v="59.790199999999999"/>
    <n v="8.4851366759064462E-4"/>
    <n v="1378.8192341053243"/>
    <n v="1386.6559999999999"/>
    <n v="-5.6515573398706609E-3"/>
    <n v="7.8725648189197566"/>
    <m/>
    <m/>
    <n v="2130276.5641416009"/>
    <m/>
    <m/>
    <n v="2879"/>
    <n v="1.3082851637764934"/>
    <n v="6470.6071500795306"/>
    <n v="320083"/>
    <m/>
    <n v="-0.97978459602640711"/>
    <n v="26.056948272821234"/>
    <m/>
    <n v="26.033899999999999"/>
    <n v="8.8531771349020794E-4"/>
    <n v="26.617990630644524"/>
    <m/>
    <m/>
    <n v="350269.98722520832"/>
    <m/>
    <m/>
    <n v="41.158804627737354"/>
    <m/>
    <m/>
    <m/>
    <m/>
  </r>
  <r>
    <x v="2873"/>
    <n v="36.020000000000003"/>
    <n v="29.58"/>
    <n v="691.89"/>
    <n v="616.72850000000005"/>
    <n v="458.65"/>
    <n v="6850.23"/>
    <n v="29617.222802"/>
    <n v="26402.353503999999"/>
    <n v="1.4042665306135405E-6"/>
    <n v="1676.8799074002427"/>
    <n v="419.45"/>
    <m/>
    <n v="44174.35555898305"/>
    <m/>
    <m/>
    <n v="35.426280922305025"/>
    <m/>
    <m/>
    <n v="49.536467401618189"/>
    <n v="49.52"/>
    <n v="3.3254042039954079E-4"/>
    <n v="60.313321492499092"/>
    <n v="60.260899999999999"/>
    <n v="8.6990888783766707E-4"/>
    <n v="1388.2297651493311"/>
    <n v="1396.232"/>
    <n v="-5.7313074407898679E-3"/>
    <n v="7.1528696332604511"/>
    <m/>
    <m/>
    <n v="2519382.9459526381"/>
    <m/>
    <m/>
    <n v="2880"/>
    <n v="1.217714672075727"/>
    <n v="6559.0855737341608"/>
    <n v="324664.5"/>
    <m/>
    <n v="-0.97979734287631026"/>
    <n v="25.87714789008853"/>
    <m/>
    <n v="25.859249999999999"/>
    <n v="6.9212719195377304E-4"/>
    <n v="26.434609509591784"/>
    <m/>
    <m/>
    <n v="355055.95624413603"/>
    <m/>
    <m/>
    <n v="40.831117969546739"/>
    <m/>
    <m/>
    <m/>
    <m/>
  </r>
  <r>
    <x v="2874"/>
    <n v="30.32"/>
    <n v="25.65"/>
    <n v="650.76700000000005"/>
    <n v="580.07190000000003"/>
    <n v="496.83"/>
    <n v="6279.94"/>
    <n v="28668.818942999998"/>
    <n v="25556.859239000001"/>
    <n v="1.4042665306135405E-6"/>
    <n v="1577.1748369535906"/>
    <n v="394.5"/>
    <m/>
    <n v="40235.571358505498"/>
    <m/>
    <m/>
    <n v="36.478150501929385"/>
    <m/>
    <m/>
    <n v="47.949039521447425"/>
    <n v="47.92"/>
    <n v="6.0600003020505611E-4"/>
    <n v="58.38002256920123"/>
    <n v="58.328200000000002"/>
    <n v="8.8846508552009595E-4"/>
    <n v="1305.679747436393"/>
    <n v="1313.2159999999999"/>
    <n v="-5.7387760761420381E-3"/>
    <n v="7.7478807223490662"/>
    <m/>
    <m/>
    <n v="2099739.604119428"/>
    <m/>
    <m/>
    <n v="2881"/>
    <n v="1.1820662768031189"/>
    <n v="5779.1837777852124"/>
    <n v="286065.5"/>
    <m/>
    <n v="-0.97979769046674547"/>
    <n v="27.413935593970713"/>
    <m/>
    <n v="27.395499999999998"/>
    <n v="6.729424164813036E-4"/>
    <n v="28.004811526777605"/>
    <m/>
    <m/>
    <n v="312835.20681924419"/>
    <m/>
    <m/>
    <n v="42.137171572677282"/>
    <m/>
    <m/>
    <m/>
    <m/>
  </r>
  <r>
    <x v="2875"/>
    <n v="26.1"/>
    <n v="24.86"/>
    <n v="660.14380000000006"/>
    <n v="588.42920000000004"/>
    <n v="483.64"/>
    <n v="6446.67"/>
    <n v="28980.388582"/>
    <n v="25834.572545999999"/>
    <n v="1.4042665306135405E-6"/>
    <n v="1599.8610914328467"/>
    <n v="400.18"/>
    <m/>
    <n v="41104.709254146808"/>
    <m/>
    <m/>
    <n v="36.214431134243739"/>
    <m/>
    <m/>
    <n v="48.468962648044034"/>
    <n v="48.44"/>
    <n v="5.9790768051271037E-4"/>
    <n v="59.012525916805743"/>
    <n v="58.960099999999997"/>
    <n v="8.8917618534822829E-4"/>
    <n v="1324.4530332477916"/>
    <n v="1332.248"/>
    <n v="-5.8509877681995892E-3"/>
    <n v="7.5417742635300593"/>
    <m/>
    <m/>
    <n v="2211065.750218052"/>
    <m/>
    <m/>
    <n v="2882"/>
    <n v="1.0498793242156075"/>
    <n v="5945.5088844783222"/>
    <n v="294380.5"/>
    <m/>
    <n v="-0.97980331956607747"/>
    <n v="27.017714958522195"/>
    <m/>
    <n v="27.002749999999999"/>
    <n v="5.5420127661798269E-4"/>
    <n v="27.600354240052724"/>
    <m/>
    <m/>
    <n v="321835.36325533502"/>
    <m/>
    <m/>
    <n v="41.67780546497999"/>
    <m/>
    <m/>
    <m/>
    <m/>
  </r>
  <r>
    <x v="2876"/>
    <n v="26.05"/>
    <n v="25.34"/>
    <n v="668.04190000000006"/>
    <n v="595.46849999999995"/>
    <n v="448.83"/>
    <n v="6910.62"/>
    <n v="30135.15077"/>
    <n v="26863.949225"/>
    <n v="1.4042665306135405E-6"/>
    <n v="1618.9626907565123"/>
    <n v="404.96"/>
    <m/>
    <n v="41841.903254303128"/>
    <m/>
    <m/>
    <n v="35.996880001147275"/>
    <m/>
    <m/>
    <n v="50.399044092388174"/>
    <n v="50.36"/>
    <n v="7.7529968999545673E-4"/>
    <n v="61.361915959621953"/>
    <n v="61.306100000000001"/>
    <n v="9.104470782181906E-4"/>
    <n v="1340.2587316530751"/>
    <n v="1348.088"/>
    <n v="-5.8076834352986939E-3"/>
    <n v="6.9985713850034372"/>
    <m/>
    <m/>
    <n v="2529122.3591571837"/>
    <m/>
    <m/>
    <n v="2883"/>
    <n v="1.0280189423835833"/>
    <n v="6087.5543941616552"/>
    <n v="301283.5"/>
    <m/>
    <n v="-0.97979459746663311"/>
    <n v="26.693262333957136"/>
    <m/>
    <n v="26.679449999999999"/>
    <n v="5.1771434407887895E-4"/>
    <n v="27.269204556938998"/>
    <m/>
    <m/>
    <n v="329521.07621053926"/>
    <m/>
    <m/>
    <n v="40.015732421642689"/>
    <m/>
    <m/>
    <m/>
    <m/>
  </r>
  <r>
    <x v="2877"/>
    <n v="28.43"/>
    <n v="26.53"/>
    <n v="719.84079999999994"/>
    <n v="641.6377"/>
    <n v="445.92"/>
    <n v="6955.51"/>
    <n v="31639.819947"/>
    <n v="28205.171846000001"/>
    <n v="2.639221485134513E-6"/>
    <n v="1744.3668594610222"/>
    <n v="436.33"/>
    <m/>
    <n v="46706.830114722368"/>
    <m/>
    <m/>
    <n v="34.598682880090557"/>
    <m/>
    <m/>
    <n v="52.911632939739285"/>
    <n v="52.88"/>
    <n v="5.9820234000151906E-4"/>
    <n v="64.419325849554994"/>
    <n v="64.361999999999995"/>
    <n v="8.9067849903678997E-4"/>
    <n v="1444.050048568454"/>
    <n v="1453.2560000000001"/>
    <n v="-6.334707327233513E-3"/>
    <n v="6.9520530521708599"/>
    <m/>
    <m/>
    <n v="2561394.3510199692"/>
    <m/>
    <m/>
    <n v="2884"/>
    <n v="1.0716170373162457"/>
    <n v="7030.8314141576793"/>
    <n v="348114"/>
    <m/>
    <n v="-0.97980307768674146"/>
    <n v="24.620180017385515"/>
    <m/>
    <n v="24.62425"/>
    <n v="-1.6528351582223433E-4"/>
    <n v="25.15222230308262"/>
    <m/>
    <m/>
    <n v="380570.80872891855"/>
    <m/>
    <m/>
    <n v="38.013970187617282"/>
    <m/>
    <m/>
    <m/>
    <m/>
  </r>
  <r>
    <x v="2878"/>
    <n v="31.4"/>
    <n v="29.53"/>
    <n v="802.57339999999999"/>
    <n v="715.38059999999996"/>
    <n v="376.95"/>
    <n v="8031.32"/>
    <n v="34067.112168"/>
    <n v="30368.895883000001"/>
    <n v="2.639221485134513E-6"/>
    <n v="1944.8026628760115"/>
    <n v="486.46"/>
    <m/>
    <n v="54758.272135322724"/>
    <m/>
    <m/>
    <n v="32.609634845427429"/>
    <m/>
    <m/>
    <n v="56.969432343957251"/>
    <n v="56.96"/>
    <n v="1.6559592621567809E-4"/>
    <n v="69.359033986569059"/>
    <n v="69.299000000000007"/>
    <n v="8.6630379325902673E-4"/>
    <n v="1609.9672329584575"/>
    <n v="1620.16"/>
    <n v="-6.2912101530357978E-3"/>
    <n v="5.8764639504586409"/>
    <m/>
    <m/>
    <n v="3353481.5783652975"/>
    <m/>
    <m/>
    <n v="2885"/>
    <n v="1.0633254317643075"/>
    <n v="8646.6355186153087"/>
    <n v="428104.5"/>
    <m/>
    <n v="-0.97980251196001134"/>
    <n v="21.789587809079581"/>
    <m/>
    <n v="21.7896"/>
    <n v="-5.5948344246381509E-7"/>
    <n v="22.260733194116707"/>
    <m/>
    <m/>
    <n v="468028.27389259037"/>
    <m/>
    <m/>
    <n v="35.096571102308303"/>
    <m/>
    <m/>
    <m/>
    <m/>
  </r>
  <r>
    <x v="2879"/>
    <n v="26.09"/>
    <n v="26.19"/>
    <n v="721.29160000000002"/>
    <n v="642.92750000000001"/>
    <n v="414.31"/>
    <n v="7235.21"/>
    <n v="32641.9931"/>
    <n v="29098.403014"/>
    <n v="2.639221485134513E-6"/>
    <n v="1747.7972978740809"/>
    <n v="437.18"/>
    <m/>
    <n v="46439.024428025354"/>
    <m/>
    <m/>
    <n v="34.260080279942073"/>
    <m/>
    <m/>
    <n v="54.584916524267022"/>
    <n v="54.56"/>
    <n v="4.5668116325181529E-4"/>
    <n v="66.45534654626934"/>
    <n v="66.396799999999999"/>
    <n v="8.8176758924141119E-4"/>
    <n v="1446.8695845857887"/>
    <n v="1456.2080000000001"/>
    <n v="-6.4128307317439237E-3"/>
    <n v="6.458533949629695"/>
    <m/>
    <m/>
    <n v="2688444.5624138853"/>
    <m/>
    <m/>
    <n v="2886"/>
    <n v="0.99618174875906829"/>
    <n v="6894.9563138838239"/>
    <n v="341436.5"/>
    <m/>
    <n v="-0.97980603622083806"/>
    <n v="23.995299909099462"/>
    <m/>
    <n v="23.997399999999999"/>
    <n v="-8.7513268126393484E-5"/>
    <n v="24.514438085593071"/>
    <m/>
    <m/>
    <n v="373209.42673010082"/>
    <m/>
    <m/>
    <n v="36.563591942190477"/>
    <m/>
    <m/>
    <m/>
    <m/>
  </r>
  <r>
    <x v="2880"/>
    <n v="25.61"/>
    <n v="26.2"/>
    <n v="717.00030000000004"/>
    <n v="639.10080000000005"/>
    <n v="419.38"/>
    <n v="7146.75"/>
    <n v="32897.879573999999"/>
    <n v="29326.433849000001"/>
    <n v="2.639221485134513E-6"/>
    <n v="1737.3564729410671"/>
    <n v="434.57"/>
    <m/>
    <n v="46023.975973292494"/>
    <m/>
    <m/>
    <n v="34.361143805073048"/>
    <m/>
    <m/>
    <n v="55.011476126056245"/>
    <n v="55"/>
    <n v="2.0865683738624519E-4"/>
    <n v="66.97407251426867"/>
    <n v="66.915899999999993"/>
    <n v="8.6933769505725955E-4"/>
    <n v="1438.2164523600782"/>
    <n v="1447.3679999999999"/>
    <n v="-6.3228892996955999E-3"/>
    <n v="6.5372101867080215"/>
    <m/>
    <m/>
    <n v="2622505.2332555722"/>
    <m/>
    <m/>
    <n v="2887"/>
    <n v="0.97748091603053433"/>
    <n v="6812.6492653286696"/>
    <n v="337377"/>
    <m/>
    <n v="-0.97980701332536402"/>
    <n v="24.136995525761517"/>
    <m/>
    <n v="24.138000000000002"/>
    <n v="-4.1613813840601921E-5"/>
    <n v="24.659500839321222"/>
    <m/>
    <m/>
    <n v="368751.04989496776"/>
    <m/>
    <m/>
    <n v="36.275813835278683"/>
    <m/>
    <m/>
    <m/>
    <m/>
  </r>
  <r>
    <x v="2881"/>
    <n v="27.8"/>
    <n v="28.07"/>
    <n v="777.94820000000004"/>
    <n v="693.42520000000002"/>
    <n v="396.86"/>
    <n v="7530.5"/>
    <n v="33983.999398"/>
    <n v="30294.565392"/>
    <n v="2.639221485134513E-6"/>
    <n v="1884.9927743558524"/>
    <n v="471.5"/>
    <m/>
    <n v="51891.625187214115"/>
    <m/>
    <m/>
    <n v="32.899916505704965"/>
    <m/>
    <m/>
    <n v="56.826288212108217"/>
    <n v="56.8"/>
    <n v="4.6282063570801668E-4"/>
    <n v="69.182911031942311"/>
    <n v="69.122699999999995"/>
    <n v="8.7107465336733192E-4"/>
    <n v="1560.4218329840605"/>
    <n v="1570.6559999999999"/>
    <n v="-6.5158551687571897E-3"/>
    <n v="6.1858340362824658"/>
    <m/>
    <m/>
    <n v="2903918.7376318243"/>
    <m/>
    <m/>
    <n v="2888"/>
    <n v="0.99038118988243673"/>
    <n v="7970.5487726175361"/>
    <n v="394785.5"/>
    <m/>
    <n v="-0.97981043181014116"/>
    <n v="22.084290852510929"/>
    <m/>
    <n v="22.091699999999999"/>
    <n v="-3.3538150024992053E-4"/>
    <n v="22.562636178238105"/>
    <m/>
    <m/>
    <n v="431421.32370570785"/>
    <m/>
    <m/>
    <n v="35.077062792176548"/>
    <m/>
    <m/>
    <m/>
    <m/>
  </r>
  <r>
    <x v="2882"/>
    <n v="24.9"/>
    <n v="25.69"/>
    <n v="702.20609999999999"/>
    <n v="625.90499999999997"/>
    <n v="426.29"/>
    <n v="6971.97"/>
    <n v="32458.291292000002"/>
    <n v="28934.174223000002"/>
    <n v="2.0834963745386403E-6"/>
    <n v="1701.3013562997683"/>
    <n v="425.56"/>
    <m/>
    <n v="44310.738404884847"/>
    <m/>
    <m/>
    <n v="34.49809005883116"/>
    <m/>
    <m/>
    <n v="54.269784448671864"/>
    <n v="54.24"/>
    <n v="5.4912331622158916E-4"/>
    <n v="66.068153709864191"/>
    <n v="66.012500000000003"/>
    <n v="8.4307835431451927E-4"/>
    <n v="1408.3183703267716"/>
    <n v="1417.4880000000001"/>
    <n v="-6.4689293124374769E-3"/>
    <n v="6.6431015349760791"/>
    <m/>
    <m/>
    <n v="2472403.5936360909"/>
    <m/>
    <m/>
    <n v="2889"/>
    <n v="0.9692487349163097"/>
    <n v="6417.4670773905509"/>
    <n v="317869"/>
    <m/>
    <n v="-0.97981096905520659"/>
    <n v="24.230167827681083"/>
    <m/>
    <n v="24.2394"/>
    <n v="-3.8087462226443769E-4"/>
    <n v="24.756203729268666"/>
    <m/>
    <m/>
    <n v="347344.68844150269"/>
    <m/>
    <m/>
    <n v="36.647097378850702"/>
    <m/>
    <m/>
    <m/>
    <m/>
  </r>
  <r>
    <x v="2883"/>
    <n v="26.23"/>
    <n v="26.31"/>
    <n v="725.60540000000003"/>
    <n v="646.7604"/>
    <n v="416.06"/>
    <n v="7139.26"/>
    <n v="32850.129184999998"/>
    <n v="29283.408538"/>
    <n v="2.0834963745386403E-6"/>
    <n v="1757.950194820213"/>
    <n v="439.72"/>
    <m/>
    <n v="46524.969035761234"/>
    <m/>
    <m/>
    <n v="33.922462179198909"/>
    <m/>
    <m/>
    <n v="54.923592362733849"/>
    <n v="54.92"/>
    <n v="6.5410829094059153E-5"/>
    <n v="66.86350550770338"/>
    <n v="66.807299999999998"/>
    <n v="8.4130787658498463E-4"/>
    <n v="1455.2022274024857"/>
    <n v="1464.664"/>
    <n v="-6.4600294658121449E-3"/>
    <n v="6.4833267880723753"/>
    <m/>
    <m/>
    <n v="2590855.1797066168"/>
    <m/>
    <m/>
    <n v="2890"/>
    <n v="0.99695933105283174"/>
    <n v="6844.9014440743413"/>
    <n v="339046.5"/>
    <m/>
    <n v="-0.97981131955624279"/>
    <n v="23.421718210328613"/>
    <m/>
    <n v="23.430250000000001"/>
    <n v="-3.641356652783756E-4"/>
    <n v="23.930482044686691"/>
    <m/>
    <m/>
    <n v="370476.03449746966"/>
    <m/>
    <m/>
    <n v="36.203504744705604"/>
    <m/>
    <m/>
    <m/>
    <m/>
  </r>
  <r>
    <x v="2884"/>
    <n v="24.37"/>
    <n v="25.65"/>
    <n v="698.78589999999997"/>
    <n v="622.85379999999998"/>
    <n v="423.05"/>
    <n v="7019.3"/>
    <n v="32325.568713000001"/>
    <n v="28815.741493000001"/>
    <n v="2.0834963745386403E-6"/>
    <n v="1692.9323507298325"/>
    <n v="423.46"/>
    <m/>
    <n v="43944.951338221523"/>
    <m/>
    <m/>
    <n v="34.548511300348963"/>
    <m/>
    <m/>
    <n v="54.045238526341386"/>
    <n v="54.04"/>
    <n v="9.693794118037502E-5"/>
    <n v="65.793619303865739"/>
    <n v="65.738200000000006"/>
    <n v="8.4303044296518692E-4"/>
    <n v="1401.3723833611491"/>
    <n v="1410.5440000000001"/>
    <n v="-6.5021840076247006E-3"/>
    <n v="6.5918884508251434"/>
    <m/>
    <m/>
    <n v="2503596.9165810714"/>
    <m/>
    <m/>
    <n v="2891"/>
    <n v="0.95009746588693966"/>
    <n v="6338.6632805067857"/>
    <n v="313975.5"/>
    <m/>
    <n v="-0.97981159905627413"/>
    <n v="24.28633829994352"/>
    <m/>
    <n v="24.296949999999999"/>
    <n v="-4.3675029402778787E-4"/>
    <n v="24.814172965634334"/>
    <m/>
    <m/>
    <n v="343072.97563636384"/>
    <m/>
    <m/>
    <n v="36.780404544008199"/>
    <m/>
    <m/>
    <m/>
    <m/>
  </r>
  <r>
    <x v="2885"/>
    <n v="23.2"/>
    <n v="24.68"/>
    <n v="683.34889999999996"/>
    <n v="609.09289999999999"/>
    <n v="436.46"/>
    <n v="6796.9"/>
    <n v="32150.370567999998"/>
    <n v="28659.505874999999"/>
    <n v="2.0834963745386403E-6"/>
    <n v="1655.4931219908181"/>
    <n v="414.1"/>
    <m/>
    <n v="42488.209984831716"/>
    <m/>
    <m/>
    <n v="34.929247586471156"/>
    <m/>
    <m/>
    <n v="53.751013423174406"/>
    <n v="53.72"/>
    <n v="5.7731614248712759E-4"/>
    <n v="65.434852743231403"/>
    <n v="65.3797"/>
    <n v="8.4357596060247175E-4"/>
    <n v="1370.3720107734605"/>
    <n v="1379.288"/>
    <n v="-6.4641969092310569E-3"/>
    <n v="6.8004679923681541"/>
    <m/>
    <m/>
    <n v="2344770.0297868839"/>
    <m/>
    <m/>
    <n v="2892"/>
    <n v="0.94003241491085898"/>
    <n v="6058.375051502815"/>
    <n v="300082.5"/>
    <m/>
    <n v="-0.97981096847865901"/>
    <n v="24.821747684104253"/>
    <m/>
    <n v="24.832550000000001"/>
    <n v="-4.3500630808146479E-4"/>
    <n v="25.361514879264927"/>
    <m/>
    <m/>
    <n v="327899.6024390466"/>
    <m/>
    <m/>
    <n v="36.978532944429816"/>
    <m/>
    <m/>
    <m/>
    <m/>
  </r>
  <r>
    <x v="2886"/>
    <n v="24.25"/>
    <n v="23.7"/>
    <n v="681.79060000000004"/>
    <n v="607.70010000000002"/>
    <n v="435.36"/>
    <n v="6813.99"/>
    <n v="32038.329883999999"/>
    <n v="28559.451354000001"/>
    <n v="1.5279095799680675E-6"/>
    <n v="1651.5971355171682"/>
    <n v="413.12"/>
    <m/>
    <n v="42341.256573129845"/>
    <m/>
    <m/>
    <n v="34.966453177130653"/>
    <m/>
    <m/>
    <n v="53.559778628990962"/>
    <n v="53.52"/>
    <n v="7.432479258400182E-4"/>
    <n v="65.200307582002353"/>
    <n v="65.146299999999997"/>
    <n v="8.2901994437678539E-4"/>
    <n v="1367.1204185937136"/>
    <n v="1376.008"/>
    <n v="-6.458960562937488E-3"/>
    <n v="6.7822139241758475"/>
    <m/>
    <m/>
    <n v="2356022.9057090525"/>
    <m/>
    <m/>
    <n v="2893"/>
    <n v="1.0232067510548524"/>
    <n v="6030.0582771702593"/>
    <n v="298676"/>
    <m/>
    <n v="-0.97981070364819989"/>
    <n v="24.875031042523204"/>
    <m/>
    <n v="24.886800000000001"/>
    <n v="-4.7289958840812663E-4"/>
    <n v="25.416846981551068"/>
    <m/>
    <m/>
    <n v="326357.23289976938"/>
    <m/>
    <m/>
    <n v="37.103683213273911"/>
    <m/>
    <m/>
    <m/>
    <m/>
  </r>
  <r>
    <x v="2887"/>
    <n v="22.54"/>
    <n v="23.12"/>
    <n v="610.94709999999998"/>
    <n v="544.55430000000001"/>
    <n v="478.91"/>
    <n v="6132.43"/>
    <n v="30013.343409000001"/>
    <n v="26754.304177000002"/>
    <n v="1.5279095799680675E-6"/>
    <n v="1479.9468874468716"/>
    <n v="370.19"/>
    <m/>
    <n v="35741.427059192298"/>
    <m/>
    <m/>
    <n v="36.782168751732826"/>
    <m/>
    <m/>
    <n v="50.17330297649449"/>
    <n v="50.16"/>
    <n v="2.6521085515329723E-4"/>
    <n v="61.07728114929364"/>
    <n v="61.025799999999997"/>
    <n v="8.435964672914853E-4"/>
    <n v="1225.0284083633715"/>
    <n v="1232.912"/>
    <n v="-6.3942857532642838E-3"/>
    <n v="7.4602446113212988"/>
    <m/>
    <m/>
    <n v="1884563.4414637028"/>
    <m/>
    <m/>
    <n v="2894"/>
    <n v="0.97491349480968847"/>
    <n v="4776.7368898796822"/>
    <n v="236579"/>
    <m/>
    <n v="-0.97980912553574206"/>
    <n v="27.458503577588402"/>
    <m/>
    <n v="27.471550000000001"/>
    <n v="-4.7490667296157252E-4"/>
    <n v="28.05690338868509"/>
    <m/>
    <m/>
    <n v="258522.72152229943"/>
    <m/>
    <m/>
    <n v="39.447483848365152"/>
    <m/>
    <m/>
    <m/>
    <m/>
  </r>
  <r>
    <x v="2888"/>
    <n v="21.35"/>
    <n v="22.33"/>
    <n v="567.57600000000002"/>
    <n v="505.8956"/>
    <n v="507.86"/>
    <n v="5761.66"/>
    <n v="28213.77262"/>
    <n v="25150.101322999999"/>
    <n v="1.5279095799680675E-6"/>
    <n v="1374.8520171853022"/>
    <n v="343.9"/>
    <m/>
    <n v="31935.117168166427"/>
    <m/>
    <m/>
    <n v="38.086787194495344"/>
    <m/>
    <m/>
    <n v="47.163810630685724"/>
    <n v="47.16"/>
    <n v="8.0802177390371099E-5"/>
    <n v="57.413235743640811"/>
    <n v="57.365099999999998"/>
    <n v="8.3911199737851661E-4"/>
    <n v="1138.0291251584256"/>
    <n v="1145.328"/>
    <n v="-6.37273762762669E-3"/>
    <n v="7.9107812011178957"/>
    <m/>
    <m/>
    <n v="1656553.8327973855"/>
    <m/>
    <m/>
    <n v="2895"/>
    <n v="0.95611285266457691"/>
    <n v="4098.3838079281632"/>
    <n v="202973"/>
    <m/>
    <n v="-0.97980823159765995"/>
    <n v="29.406452914217297"/>
    <m/>
    <n v="29.4177"/>
    <n v="-3.8232376367641763E-4"/>
    <n v="30.047638196986703"/>
    <m/>
    <m/>
    <n v="221807.22677388685"/>
    <m/>
    <m/>
    <n v="41.811294151677266"/>
    <m/>
    <m/>
    <m/>
    <m/>
  </r>
  <r>
    <x v="2889"/>
    <n v="21.14"/>
    <n v="21.14"/>
    <n v="610.17650000000003"/>
    <n v="543.86569999999995"/>
    <n v="514.95000000000005"/>
    <n v="5681.3"/>
    <n v="28979.701979000001"/>
    <n v="25832.821676"/>
    <n v="1.5279095799680675E-6"/>
    <n v="1478.0081195044936"/>
    <n v="369.7"/>
    <m/>
    <n v="35530.121806275398"/>
    <m/>
    <m/>
    <n v="36.656527208786464"/>
    <m/>
    <m/>
    <n v="48.443002195911099"/>
    <n v="48.44"/>
    <n v="6.1977619964848074E-5"/>
    <n v="58.96989031801602"/>
    <n v="58.9206"/>
    <n v="8.3655492333778447E-4"/>
    <n v="1223.4089440489849"/>
    <n v="1231.2"/>
    <n v="-6.3280181538458713E-3"/>
    <n v="8.0207804620280196"/>
    <m/>
    <m/>
    <n v="1610222.0456291323"/>
    <m/>
    <m/>
    <n v="2896"/>
    <n v="1"/>
    <n v="4713.4350729618491"/>
    <n v="233416"/>
    <m/>
    <n v="-0.97980671816429954"/>
    <n v="27.198078625392363"/>
    <m/>
    <n v="27.204750000000001"/>
    <n v="-2.4522830048567812E-4"/>
    <n v="27.791420957536218"/>
    <m/>
    <m/>
    <n v="255091.6600384741"/>
    <m/>
    <m/>
    <n v="40.674849589230156"/>
    <m/>
    <m/>
    <m/>
    <m/>
  </r>
  <r>
    <x v="2890"/>
    <n v="22.28"/>
    <n v="23.2"/>
    <n v="642.60530000000006"/>
    <n v="572.76949999999999"/>
    <n v="445.25"/>
    <n v="6450.2"/>
    <n v="30063.338405999999"/>
    <n v="26798.747508"/>
    <n v="1.5279095799680675E-6"/>
    <n v="1556.5212559294064"/>
    <n v="389.34"/>
    <m/>
    <n v="38362.132053996269"/>
    <m/>
    <m/>
    <n v="35.681540984230871"/>
    <m/>
    <m/>
    <n v="50.253203372123764"/>
    <n v="50.24"/>
    <n v="2.6280597380101689E-4"/>
    <n v="61.172911862199001"/>
    <n v="61.122300000000003"/>
    <n v="8.2804250165646742E-4"/>
    <n v="1288.3900770979437"/>
    <n v="1296.568"/>
    <n v="-6.3073613586455135E-3"/>
    <n v="6.9347641822496229"/>
    <m/>
    <m/>
    <n v="2045917.0626171604"/>
    <m/>
    <m/>
    <n v="2897"/>
    <n v="0.96034482758620698"/>
    <n v="5214.2513622770985"/>
    <n v="258202.5"/>
    <m/>
    <n v="-0.97980557367850007"/>
    <n v="25.751434429923414"/>
    <m/>
    <n v="25.758199999999999"/>
    <n v="-2.626569432874204E-4"/>
    <n v="26.313509891146204"/>
    <n v="26.34"/>
    <n v="-1.0056988934622479E-3"/>
    <n v="282193.08035788417"/>
    <n v="11.27"/>
    <m/>
    <n v="39.152570951938586"/>
    <n v="39.17"/>
    <m/>
    <n v="-4.4495910292097207E-4"/>
    <m/>
  </r>
  <r>
    <x v="2891"/>
    <n v="20.14"/>
    <n v="21.59"/>
    <n v="589.72410000000002"/>
    <n v="525.63260000000002"/>
    <n v="473.33"/>
    <n v="6043.52"/>
    <n v="28949.896585999999"/>
    <n v="25806.091977"/>
    <n v="1.3890198635735374E-7"/>
    <n v="1428.327702998406"/>
    <n v="357.28"/>
    <m/>
    <n v="33625.563451211783"/>
    <m/>
    <m/>
    <n v="37.146872509231095"/>
    <m/>
    <m/>
    <n v="48.388459133820156"/>
    <n v="48.36"/>
    <n v="5.8848498387420456E-4"/>
    <n v="58.9013968407871"/>
    <n v="58.852400000000003"/>
    <n v="8.3253768388535931E-4"/>
    <n v="1182.2581033413708"/>
    <n v="1190.2239999999999"/>
    <n v="-6.6927709898549903E-3"/>
    <n v="7.3708981069017714"/>
    <m/>
    <m/>
    <n v="1787521.6639868342"/>
    <m/>
    <m/>
    <n v="2898"/>
    <n v="0.93283927744326078"/>
    <n v="4355.5821847006346"/>
    <n v="215775"/>
    <m/>
    <n v="-0.97981424083095525"/>
    <n v="27.866792143557518"/>
    <m/>
    <n v="27.885300000000001"/>
    <n v="-6.6371372882778612E-4"/>
    <n v="28.475989149011792"/>
    <m/>
    <m/>
    <n v="235714.22809789696"/>
    <m/>
    <m/>
    <n v="40.598337737254646"/>
    <m/>
    <m/>
    <m/>
    <m/>
  </r>
  <r>
    <x v="2892"/>
    <n v="22.44"/>
    <n v="23.28"/>
    <n v="648.7595"/>
    <n v="578.25189999999998"/>
    <n v="444.6"/>
    <n v="6410.25"/>
    <n v="30120.739763000001"/>
    <n v="26849.784234999999"/>
    <n v="1.3890198635735374E-7"/>
    <n v="1571.2747225717771"/>
    <n v="393.03"/>
    <m/>
    <n v="38674.404568380982"/>
    <m/>
    <m/>
    <n v="35.286630245110132"/>
    <m/>
    <m/>
    <n v="50.344243608079125"/>
    <n v="50.32"/>
    <n v="4.8178871381399091E-4"/>
    <n v="61.281551842682532"/>
    <n v="61.2316"/>
    <n v="8.1578535727522272E-4"/>
    <n v="1300.5725445971864"/>
    <n v="1309.3920000000001"/>
    <n v="-6.7355348152529082E-3"/>
    <n v="6.9231228342469295"/>
    <m/>
    <m/>
    <n v="2004308.0706562097"/>
    <m/>
    <m/>
    <n v="2899"/>
    <n v="0.96391752577319589"/>
    <n v="5227.4511932517471"/>
    <n v="258977"/>
    <m/>
    <n v="-0.97981499826914453"/>
    <n v="25.075973951630441"/>
    <m/>
    <n v="25.094049999999999"/>
    <n v="-7.2033204562671482E-4"/>
    <n v="25.624410056180743"/>
    <m/>
    <m/>
    <n v="282894.58511032909"/>
    <m/>
    <m/>
    <n v="38.954957795632872"/>
    <m/>
    <m/>
    <m/>
    <m/>
  </r>
  <r>
    <x v="2893"/>
    <n v="22.13"/>
    <n v="22.88"/>
    <n v="630.47619999999995"/>
    <n v="561.9556"/>
    <n v="460.77"/>
    <n v="6177.14"/>
    <n v="29640.911083999999"/>
    <n v="26422.058722999998"/>
    <n v="1.3890198635735374E-7"/>
    <n v="1526.955922241865"/>
    <n v="381.94"/>
    <m/>
    <n v="37039.165793555949"/>
    <m/>
    <m/>
    <n v="35.782922942462449"/>
    <m/>
    <m/>
    <n v="49.541042941441681"/>
    <n v="49.52"/>
    <n v="4.2493823589828672E-4"/>
    <n v="60.303318525991713"/>
    <n v="60.254899999999999"/>
    <n v="8.0356163551376092E-4"/>
    <n v="1263.883438665978"/>
    <n v="1272.4639999999999"/>
    <n v="-6.7432645120191204E-3"/>
    <n v="7.1745220773880645"/>
    <m/>
    <m/>
    <n v="1858392.4034314849"/>
    <m/>
    <m/>
    <n v="2900"/>
    <n v="0.96722027972027969"/>
    <n v="4932.6448156475162"/>
    <n v="244377"/>
    <m/>
    <n v="-0.9798154293749104"/>
    <n v="25.781464427910493"/>
    <m/>
    <n v="25.801100000000002"/>
    <n v="-7.6103623835843681E-4"/>
    <n v="26.345586597799457"/>
    <m/>
    <m/>
    <n v="266937.47936697962"/>
    <m/>
    <m/>
    <n v="39.574064276646133"/>
    <m/>
    <m/>
    <m/>
    <m/>
  </r>
  <r>
    <x v="2894"/>
    <n v="23.47"/>
    <n v="23.46"/>
    <n v="651.17520000000002"/>
    <n v="580.4049"/>
    <n v="446.48"/>
    <n v="6368.76"/>
    <n v="30308.686364000001"/>
    <n v="27017.313330000001"/>
    <n v="1.3890198635735374E-7"/>
    <n v="1577.0485596375315"/>
    <n v="394.47"/>
    <m/>
    <n v="38862.816280242791"/>
    <m/>
    <m/>
    <n v="35.194620737542699"/>
    <m/>
    <m/>
    <n v="50.655909863942576"/>
    <n v="50.64"/>
    <n v="3.1417582824988521E-4"/>
    <n v="61.659829631358541"/>
    <n v="61.611199999999997"/>
    <n v="7.8929855867992949E-4"/>
    <n v="1305.339849448078"/>
    <n v="1314.2159999999999"/>
    <n v="-6.7539510643014333E-3"/>
    <n v="6.9516355120485889"/>
    <m/>
    <m/>
    <n v="1973539.8222659403"/>
    <m/>
    <m/>
    <n v="2901"/>
    <n v="1.0004262574595055"/>
    <n v="5256.3503618320356"/>
    <n v="260407.5"/>
    <m/>
    <n v="-0.97981490409518912"/>
    <n v="24.933883936755073"/>
    <m/>
    <n v="24.953900000000001"/>
    <n v="-8.0212164210513581E-4"/>
    <n v="25.479708139703167"/>
    <m/>
    <m/>
    <n v="284452.05718227604"/>
    <m/>
    <m/>
    <n v="38.681086745772667"/>
    <m/>
    <m/>
    <m/>
    <m/>
  </r>
  <r>
    <x v="2895"/>
    <n v="23.62"/>
    <n v="24.4"/>
    <n v="665.11249999999995"/>
    <n v="592.82740000000001"/>
    <n v="437.29"/>
    <n v="6499.81"/>
    <n v="30756.108789999998"/>
    <n v="27416.144146999999"/>
    <n v="1.3890198635735374E-7"/>
    <n v="1610.7633304300043"/>
    <n v="402.91"/>
    <m/>
    <n v="40110.112377898884"/>
    <m/>
    <m/>
    <n v="34.817076434530023"/>
    <m/>
    <m/>
    <n v="51.402448355969909"/>
    <n v="51.4"/>
    <n v="4.763338462865363E-5"/>
    <n v="62.567980613003279"/>
    <n v="62.519100000000002"/>
    <n v="7.8185087442528278E-4"/>
    <n v="1333.2398949055289"/>
    <n v="1342.288"/>
    <n v="-6.740807557298556E-3"/>
    <n v="6.8081753365405566"/>
    <m/>
    <m/>
    <n v="2054602.3964581916"/>
    <m/>
    <m/>
    <n v="2902"/>
    <n v="0.96803278688524597"/>
    <n v="5481.1706824933826"/>
    <n v="271533.5"/>
    <m/>
    <n v="-0.97981401675118029"/>
    <n v="24.399083535274084"/>
    <m/>
    <n v="24.418700000000001"/>
    <n v="-8.0333779955188422E-4"/>
    <n v="24.933443056690798"/>
    <m/>
    <m/>
    <n v="296615.03597923293"/>
    <m/>
    <m/>
    <n v="38.108670514163457"/>
    <m/>
    <m/>
    <m/>
    <m/>
  </r>
  <r>
    <x v="2896"/>
    <n v="27.63"/>
    <n v="26.38"/>
    <n v="711.00329999999997"/>
    <n v="633.73050000000001"/>
    <n v="407.66"/>
    <n v="6940.2"/>
    <n v="31595.49999"/>
    <n v="28164.370097999999"/>
    <n v="4.1671128436782112E-7"/>
    <n v="1721.7752922808884"/>
    <n v="430.68"/>
    <m/>
    <n v="44260.033727721049"/>
    <m/>
    <m/>
    <n v="33.613321013643599"/>
    <m/>
    <m/>
    <n v="52.80145376954944"/>
    <n v="52.76"/>
    <n v="7.8570450245329937E-4"/>
    <n v="64.269158203366842"/>
    <n v="64.220500000000001"/>
    <n v="7.5767400389037398E-4"/>
    <n v="1425.105975217487"/>
    <n v="1434.9359999999999"/>
    <n v="-6.8504970134647403E-3"/>
    <n v="6.3458221069394574"/>
    <m/>
    <m/>
    <n v="2332485.6041000038"/>
    <m/>
    <m/>
    <n v="2903"/>
    <n v="1.0473843821076574"/>
    <n v="6236.9048593025427"/>
    <n v="309008"/>
    <m/>
    <n v="-0.97981636443295139"/>
    <n v="22.712454882022211"/>
    <m/>
    <n v="22.732399999999998"/>
    <n v="-8.7738725245845028E-4"/>
    <n v="23.210553272796254"/>
    <m/>
    <m/>
    <n v="337500.56622589246"/>
    <m/>
    <m/>
    <n v="37.064563556041591"/>
    <m/>
    <m/>
    <m/>
    <m/>
  </r>
  <r>
    <x v="2897"/>
    <n v="26.83"/>
    <n v="26"/>
    <n v="706.60299999999995"/>
    <n v="629.80809999999997"/>
    <n v="403.08"/>
    <n v="7018.17"/>
    <n v="31825.051297000002"/>
    <n v="28368.981424000001"/>
    <n v="4.1671128436782112E-7"/>
    <n v="1711.0777425757772"/>
    <n v="428"/>
    <m/>
    <n v="43848.699888260344"/>
    <m/>
    <m/>
    <n v="33.716466276995519"/>
    <m/>
    <m/>
    <n v="53.183776200664639"/>
    <n v="53.16"/>
    <n v="4.4725734884587531E-4"/>
    <n v="64.733939064269691"/>
    <n v="64.685299999999998"/>
    <n v="7.5193381293270356E-4"/>
    <n v="1416.2447078245284"/>
    <n v="1425.9760000000001"/>
    <n v="-6.8243029163687075E-3"/>
    <n v="6.2741839213734032"/>
    <m/>
    <m/>
    <n v="2384712.7963006762"/>
    <m/>
    <m/>
    <n v="2904"/>
    <n v="1.0319230769230769"/>
    <n v="6159.4921154608464"/>
    <n v="305161"/>
    <m/>
    <n v="-0.97981559860053924"/>
    <n v="22.85196654834278"/>
    <m/>
    <n v="22.872699999999998"/>
    <n v="-9.0647154280942832E-4"/>
    <n v="23.353358193986917"/>
    <m/>
    <m/>
    <n v="333307.79741168261"/>
    <m/>
    <m/>
    <n v="36.793947627797003"/>
    <m/>
    <m/>
    <m/>
    <m/>
  </r>
  <r>
    <x v="2898"/>
    <n v="24.5"/>
    <n v="24.75"/>
    <n v="684.55499999999995"/>
    <n v="610.15599999999995"/>
    <n v="424.33"/>
    <n v="6648.32"/>
    <n v="31404.791605999999"/>
    <n v="27994.348387999999"/>
    <n v="4.1671128436782112E-7"/>
    <n v="1657.6468865107302"/>
    <n v="414.64"/>
    <m/>
    <n v="41795.961964541442"/>
    <m/>
    <m/>
    <n v="34.241607778544541"/>
    <m/>
    <m/>
    <n v="52.480188225658921"/>
    <n v="52.44"/>
    <n v="7.6636585924716449E-4"/>
    <n v="63.876980898190091"/>
    <n v="63.829500000000003"/>
    <n v="7.4387075239634726E-4"/>
    <n v="1372.0137092666987"/>
    <n v="1381.3920000000001"/>
    <n v="-6.7890148005065321E-3"/>
    <n v="6.6045911049019148"/>
    <m/>
    <m/>
    <n v="2133206.7177844136"/>
    <m/>
    <m/>
    <n v="2905"/>
    <n v="0.98989898989898994"/>
    <n v="5774.9043675408984"/>
    <n v="286095.5"/>
    <m/>
    <n v="-0.97981476686092273"/>
    <n v="23.563926090503678"/>
    <m/>
    <n v="23.585650000000001"/>
    <n v="-9.2106469384234391E-4"/>
    <n v="24.081179695150439"/>
    <m/>
    <m/>
    <n v="312493.18477584096"/>
    <m/>
    <m/>
    <n v="37.278475162634805"/>
    <m/>
    <m/>
    <m/>
    <m/>
  </r>
  <r>
    <x v="2899"/>
    <n v="22.55"/>
    <n v="23.83"/>
    <n v="661.68539999999996"/>
    <n v="589.77160000000003"/>
    <n v="426.88"/>
    <n v="6608.31"/>
    <n v="30842.074335000001"/>
    <n v="27492.728448000002"/>
    <n v="4.1671128436782112E-7"/>
    <n v="1602.2291828643904"/>
    <n v="400.78"/>
    <m/>
    <n v="39701.070336351615"/>
    <m/>
    <m/>
    <n v="34.812682140055436"/>
    <m/>
    <m/>
    <n v="51.538581102397181"/>
    <n v="51.52"/>
    <n v="3.6065804342344521E-4"/>
    <n v="62.730332297021398"/>
    <n v="62.683900000000001"/>
    <n v="7.4073720718392799E-4"/>
    <n v="1326.1386316076689"/>
    <n v="1335.24"/>
    <n v="-6.8162790152564989E-3"/>
    <n v="6.6439171516293767"/>
    <m/>
    <m/>
    <n v="2107370.6596536003"/>
    <m/>
    <m/>
    <n v="2906"/>
    <n v="0.94628619387326907"/>
    <n v="5388.8609170897953"/>
    <n v="266975"/>
    <m/>
    <n v="-0.97981511033958313"/>
    <n v="24.350027478045643"/>
    <m/>
    <n v="24.37285"/>
    <n v="-9.3639118750399319E-4"/>
    <n v="24.884785856513005"/>
    <m/>
    <m/>
    <n v="291600.26329351979"/>
    <m/>
    <m/>
    <n v="37.94506610603198"/>
    <m/>
    <m/>
    <m/>
    <m/>
  </r>
  <r>
    <x v="2900"/>
    <n v="20.94"/>
    <n v="22.6"/>
    <n v="629.75419999999997"/>
    <n v="561.31050000000005"/>
    <n v="448.94"/>
    <n v="6266.77"/>
    <n v="29902.459172999999"/>
    <n v="26655.140886000001"/>
    <n v="4.1671128436782112E-7"/>
    <n v="1524.8726267804841"/>
    <n v="381.42"/>
    <m/>
    <n v="36826.88570261687"/>
    <m/>
    <m/>
    <n v="35.651746512503003"/>
    <m/>
    <m/>
    <n v="49.967220825151713"/>
    <n v="49.96"/>
    <n v="1.445321287372181E-4"/>
    <n v="60.817205072715304"/>
    <n v="60.771599999999999"/>
    <n v="7.5043396447194155E-4"/>
    <n v="1262.1057454006459"/>
    <n v="1270.816"/>
    <n v="-6.8540643172214644E-3"/>
    <n v="6.9868738974209732"/>
    <m/>
    <m/>
    <n v="1889394.5373708953"/>
    <m/>
    <m/>
    <n v="2907"/>
    <n v="0.92654867256637163"/>
    <n v="4868.587335129766"/>
    <n v="241164"/>
    <m/>
    <n v="-0.97981213060353223"/>
    <n v="25.523918222582786"/>
    <m/>
    <n v="25.548549999999999"/>
    <n v="-9.6411645346650143E-4"/>
    <n v="26.084717780415829"/>
    <m/>
    <m/>
    <n v="263444.46918205312"/>
    <m/>
    <m/>
    <n v="39.099662432006753"/>
    <m/>
    <m/>
    <m/>
    <m/>
  </r>
  <r>
    <x v="2901"/>
    <n v="19.54"/>
    <n v="21.33"/>
    <n v="596.5127"/>
    <n v="531.68100000000004"/>
    <n v="477.07"/>
    <n v="5874.17"/>
    <n v="28747.702819999999"/>
    <n v="25625.754322000001"/>
    <n v="0"/>
    <n v="1444.2767528753907"/>
    <n v="361.26"/>
    <m/>
    <n v="33909.978073802071"/>
    <m/>
    <m/>
    <n v="36.589851100271758"/>
    <m/>
    <m/>
    <n v="48.034100891141385"/>
    <n v="48"/>
    <n v="7.1043523211211657E-4"/>
    <n v="58.462761790864313"/>
    <n v="58.419800000000002"/>
    <n v="7.3539777377384929E-4"/>
    <n v="1195.3806939622782"/>
    <n v="1203.68"/>
    <n v="-6.894943870232817E-3"/>
    <n v="7.423441957469989"/>
    <m/>
    <m/>
    <n v="1652283.732373602"/>
    <m/>
    <m/>
    <n v="2908"/>
    <n v="0.91608063759962499"/>
    <n v="4354.1577718353428"/>
    <n v="215685"/>
    <m/>
    <n v="-0.97981242194943852"/>
    <n v="26.867476789359344"/>
    <m/>
    <n v="26.896249999999998"/>
    <n v="-1.0697852169225808E-3"/>
    <n v="27.458620640125673"/>
    <m/>
    <m/>
    <n v="235600.0016663181"/>
    <m/>
    <m/>
    <n v="40.605134253844099"/>
    <m/>
    <m/>
    <m/>
    <m/>
  </r>
  <r>
    <x v="2902"/>
    <n v="19.399999999999999"/>
    <n v="21.59"/>
    <n v="610.17259999999999"/>
    <n v="543.85630000000003"/>
    <n v="472.2"/>
    <n v="5934.12"/>
    <n v="29251.717618999999"/>
    <n v="26075.034026000001"/>
    <n v="0"/>
    <n v="1477.314084361145"/>
    <n v="369.53"/>
    <m/>
    <n v="35074.430841520065"/>
    <m/>
    <m/>
    <n v="36.169962577114887"/>
    <m/>
    <m/>
    <n v="48.875059801961534"/>
    <n v="48.84"/>
    <n v="7.1785016301251225E-4"/>
    <n v="59.485771207150158"/>
    <n v="59.442599999999999"/>
    <n v="7.262671409082877E-4"/>
    <n v="1222.7192985308061"/>
    <n v="1231.184"/>
    <n v="-6.8752529834645859E-3"/>
    <n v="7.3472597698105169"/>
    <m/>
    <m/>
    <n v="1685880.7332676507"/>
    <m/>
    <m/>
    <n v="2909"/>
    <n v="0.89856415006947654"/>
    <n v="4553.4215563104826"/>
    <n v="225557.5"/>
    <m/>
    <n v="-0.97981259077481142"/>
    <n v="26.250998713576564"/>
    <m/>
    <n v="26.279450000000001"/>
    <n v="-1.0826439070618088E-3"/>
    <n v="26.828835956945998"/>
    <m/>
    <m/>
    <n v="246379.17082129599"/>
    <m/>
    <m/>
    <n v="39.891755309068834"/>
    <m/>
    <m/>
    <m/>
    <m/>
  </r>
  <r>
    <x v="2903"/>
    <n v="18.399999999999999"/>
    <n v="20.71"/>
    <n v="586.17280000000005"/>
    <n v="522.46489999999994"/>
    <n v="481.95"/>
    <n v="5811.62"/>
    <n v="28419.926390000001"/>
    <n v="25333.573819000001"/>
    <n v="0"/>
    <n v="1419.1725719703848"/>
    <n v="354.98"/>
    <m/>
    <n v="33004.75013124563"/>
    <m/>
    <m/>
    <n v="36.880335901734114"/>
    <m/>
    <m/>
    <n v="47.484108474539923"/>
    <n v="47.48"/>
    <n v="8.6530634792136851E-5"/>
    <n v="57.792331563773189"/>
    <n v="57.751399999999997"/>
    <n v="7.0875448514140515E-4"/>
    <n v="1174.592514223973"/>
    <n v="1182.68"/>
    <n v="-6.8382705178299252E-3"/>
    <n v="7.4985553113380332"/>
    <m/>
    <m/>
    <n v="1616153.2444748504"/>
    <m/>
    <m/>
    <n v="2910"/>
    <n v="0.88845968131337505"/>
    <n v="4195.0823948151192"/>
    <n v="207772.5"/>
    <m/>
    <n v="-0.97980925100860261"/>
    <n v="27.282253686999177"/>
    <m/>
    <n v="27.3125"/>
    <n v="-1.1074164943093434E-3"/>
    <n v="27.883058306726653"/>
    <m/>
    <m/>
    <n v="226987.33590094288"/>
    <m/>
    <m/>
    <n v="41.024585385679238"/>
    <m/>
    <m/>
    <m/>
    <m/>
  </r>
  <r>
    <x v="2904"/>
    <n v="17.420000000000002"/>
    <n v="20.09"/>
    <n v="562.03650000000005"/>
    <n v="500.95179999999999"/>
    <n v="505.33"/>
    <n v="5529.67"/>
    <n v="27943.725293"/>
    <n v="24909.087298999999"/>
    <n v="0"/>
    <n v="1360.703424424242"/>
    <n v="340.36"/>
    <m/>
    <n v="30965.939726987159"/>
    <m/>
    <m/>
    <n v="37.638651605478536"/>
    <m/>
    <m/>
    <n v="46.687331650931313"/>
    <n v="46.68"/>
    <n v="1.5706193083353526E-4"/>
    <n v="56.822078204546806"/>
    <n v="56.781599999999997"/>
    <n v="7.1287537770703402E-4"/>
    <n v="1126.1949028196987"/>
    <n v="1133.96"/>
    <n v="-6.8477699216034082E-3"/>
    <n v="7.8618888382983183"/>
    <m/>
    <m/>
    <n v="1459227.1595254659"/>
    <m/>
    <m/>
    <n v="2911"/>
    <n v="0.86709805873568946"/>
    <n v="3849.4778734778074"/>
    <n v="190642"/>
    <m/>
    <n v="-0.97980781845827358"/>
    <n v="28.4043092158219"/>
    <m/>
    <n v="28.437850000000001"/>
    <n v="-1.1794416307174815E-3"/>
    <n v="29.030101910871792"/>
    <m/>
    <m/>
    <n v="208284.98466806719"/>
    <m/>
    <m/>
    <n v="41.710445962473052"/>
    <m/>
    <m/>
    <m/>
    <m/>
  </r>
  <r>
    <x v="2905"/>
    <n v="17.079999999999998"/>
    <n v="19.850000000000001"/>
    <n v="556.50519999999995"/>
    <n v="496.02170000000001"/>
    <n v="506.11"/>
    <n v="5521.07"/>
    <n v="28002.567072000002"/>
    <n v="24961.538967"/>
    <n v="0"/>
    <n v="1347.2791663486078"/>
    <n v="337"/>
    <m/>
    <n v="30508.521822193165"/>
    <m/>
    <m/>
    <n v="37.822876899811263"/>
    <m/>
    <m/>
    <n v="46.784501495118128"/>
    <n v="46.76"/>
    <n v="5.2398407010545434E-4"/>
    <n v="56.939834372972932"/>
    <n v="56.8994"/>
    <n v="7.1062916257336184E-4"/>
    <n v="1115.0794156657012"/>
    <n v="1122.528"/>
    <n v="-6.6355443555072835E-3"/>
    <n v="7.8735925704373582"/>
    <m/>
    <m/>
    <n v="1454577.4481814315"/>
    <m/>
    <m/>
    <n v="2912"/>
    <n v="0.86045340050377817"/>
    <n v="3773.5816950890435"/>
    <n v="186866.5"/>
    <m/>
    <n v="-0.9798060021721976"/>
    <n v="28.682513293034511"/>
    <m/>
    <n v="28.716049999999999"/>
    <n v="-1.1678732613116249E-3"/>
    <n v="29.314716382545583"/>
    <m/>
    <m/>
    <n v="204176.09527194357"/>
    <m/>
    <m/>
    <n v="41.621075800300126"/>
    <m/>
    <m/>
    <m/>
    <m/>
  </r>
  <r>
    <x v="2906"/>
    <n v="16.170000000000002"/>
    <n v="19.260000000000002"/>
    <n v="517.92439999999999"/>
    <n v="461.63400000000001"/>
    <n v="537.09"/>
    <n v="5183.12"/>
    <n v="26796.804940000002"/>
    <n v="23886.720420000001"/>
    <n v="0"/>
    <n v="1253.7847110555986"/>
    <n v="313.62"/>
    <m/>
    <n v="27335.138682743858"/>
    <m/>
    <m/>
    <n v="39.130894745554066"/>
    <m/>
    <m/>
    <n v="44.766733442546588"/>
    <n v="44.76"/>
    <n v="1.5043437324813169E-4"/>
    <n v="54.482621704243101"/>
    <n v="54.444699999999997"/>
    <n v="6.9651782897328651E-4"/>
    <n v="1037.6847381466291"/>
    <n v="1044.4159999999999"/>
    <n v="-6.4450007021826794E-3"/>
    <n v="8.3541773961491153"/>
    <m/>
    <m/>
    <n v="1276213.6310142768"/>
    <m/>
    <m/>
    <n v="2913"/>
    <n v="0.83956386292834895"/>
    <n v="3250.0308569914223"/>
    <n v="160894.5"/>
    <m/>
    <n v="-0.97980023644691761"/>
    <n v="30.666700765061201"/>
    <m/>
    <n v="30.701000000000001"/>
    <n v="-1.1172025321259937E-3"/>
    <n v="31.343539836087199"/>
    <m/>
    <m/>
    <n v="175842.41071335878"/>
    <m/>
    <m/>
    <n v="43.408420196903045"/>
    <m/>
    <m/>
    <m/>
    <m/>
  </r>
  <r>
    <x v="2907"/>
    <n v="17.670000000000002"/>
    <n v="20.5"/>
    <n v="563.80840000000001"/>
    <n v="502.53109999999998"/>
    <n v="507.47"/>
    <n v="5469.03"/>
    <n v="28084.819071000002"/>
    <n v="25034.858547"/>
    <n v="0"/>
    <n v="1364.8268266231798"/>
    <n v="341.39"/>
    <m/>
    <n v="30967.355478028432"/>
    <m/>
    <m/>
    <n v="37.396578394826903"/>
    <m/>
    <m/>
    <n v="46.917345382599301"/>
    <n v="46.88"/>
    <n v="7.9661652302265296E-4"/>
    <n v="57.099480400247842"/>
    <n v="57.061399999999999"/>
    <n v="6.6735832362763148E-4"/>
    <n v="1129.582855152036"/>
    <n v="1136.856"/>
    <n v="-6.3975955160231468E-3"/>
    <n v="7.8930199820525457"/>
    <m/>
    <m/>
    <n v="1416902.0747832251"/>
    <m/>
    <m/>
    <n v="2914"/>
    <n v="0.86195121951219522"/>
    <n v="3825.7556883591669"/>
    <n v="189384.5"/>
    <m/>
    <n v="-0.97979900314778046"/>
    <n v="27.948573262624326"/>
    <m/>
    <n v="27.97785"/>
    <n v="-1.046425560780162E-3"/>
    <n v="28.565694972880813"/>
    <m/>
    <m/>
    <n v="206989.53067767795"/>
    <m/>
    <m/>
    <n v="41.320424500450983"/>
    <m/>
    <m/>
    <m/>
    <m/>
  </r>
  <r>
    <x v="2908"/>
    <n v="18.03"/>
    <n v="20.81"/>
    <n v="565.32439999999997"/>
    <n v="503.88240000000002"/>
    <n v="496.13"/>
    <n v="5591.25"/>
    <n v="28498.28023"/>
    <n v="25403.418571999999"/>
    <n v="0"/>
    <n v="1368.4632815727232"/>
    <n v="342.3"/>
    <m/>
    <n v="31091.963594946272"/>
    <m/>
    <m/>
    <n v="37.345326896225046"/>
    <m/>
    <m/>
    <n v="47.606895761259324"/>
    <n v="47.6"/>
    <n v="1.4486893401932655E-4"/>
    <n v="57.938163047801389"/>
    <n v="57.899700000000003"/>
    <n v="6.6430478571377627E-4"/>
    <n v="1132.5877074478149"/>
    <n v="1139.8720000000001"/>
    <n v="-6.3904478329015468E-3"/>
    <n v="7.7162185554331559"/>
    <m/>
    <m/>
    <n v="1480118.2136442331"/>
    <m/>
    <m/>
    <n v="2915"/>
    <n v="0.8664103796251803"/>
    <n v="3846.2008930788757"/>
    <n v="190381"/>
    <m/>
    <n v="-0.97979734903651694"/>
    <n v="27.872121675850952"/>
    <m/>
    <n v="27.901450000000001"/>
    <n v="-1.0511397848157467E-3"/>
    <n v="28.487828469049319"/>
    <m/>
    <m/>
    <n v="208093.3079425508"/>
    <m/>
    <m/>
    <n v="40.710604640372885"/>
    <m/>
    <m/>
    <m/>
    <m/>
  </r>
  <r>
    <x v="2909"/>
    <n v="16.05"/>
    <n v="19.43"/>
    <n v="517.39859999999999"/>
    <n v="461.16539999999998"/>
    <n v="533.41999999999996"/>
    <n v="5170.9399999999996"/>
    <n v="26957.121936"/>
    <n v="24029.627279"/>
    <n v="0"/>
    <n v="1252.4202413271098"/>
    <n v="313.27"/>
    <m/>
    <n v="27137.937341423483"/>
    <m/>
    <m/>
    <n v="38.927302431562012"/>
    <m/>
    <m/>
    <n v="45.031264734369387"/>
    <n v="45"/>
    <n v="6.9477187487532177E-4"/>
    <n v="54.803101211805007"/>
    <n v="54.7654"/>
    <n v="6.8841297251553968E-4"/>
    <n v="1036.5419347381855"/>
    <n v="1043.0160000000001"/>
    <n v="-6.2070622711584145E-3"/>
    <n v="8.2957284751939167"/>
    <m/>
    <m/>
    <n v="1257493.1258447557"/>
    <m/>
    <m/>
    <n v="2916"/>
    <n v="0.82604220277920748"/>
    <n v="3193.9642543148648"/>
    <n v="158052.5"/>
    <m/>
    <n v="-0.97979175113133377"/>
    <n v="30.233593026391738"/>
    <m/>
    <n v="30.262"/>
    <n v="-9.3870113040328551E-4"/>
    <n v="30.90176203591243"/>
    <m/>
    <m/>
    <n v="172802.97036142892"/>
    <m/>
    <m/>
    <n v="42.910605977021973"/>
    <m/>
    <m/>
    <m/>
    <m/>
  </r>
  <r>
    <x v="2910"/>
    <n v="15.05"/>
    <n v="18.670000000000002"/>
    <n v="513.01210000000003"/>
    <n v="457.25560000000002"/>
    <n v="538.1"/>
    <n v="5125.6000000000004"/>
    <n v="27015.776398999998"/>
    <n v="24081.911972999998"/>
    <n v="0"/>
    <n v="1241.7719558635699"/>
    <n v="310.61"/>
    <m/>
    <n v="26792.563767064225"/>
    <m/>
    <m/>
    <n v="39.0912994724968"/>
    <m/>
    <m/>
    <n v="45.128145281329658"/>
    <n v="45.12"/>
    <n v="1.8052485216446534E-4"/>
    <n v="54.920515914822275"/>
    <n v="54.883200000000002"/>
    <n v="6.7991507095555015E-4"/>
    <n v="1027.7244773689963"/>
    <n v="1034.1199999999999"/>
    <n v="-6.1845072438436732E-3"/>
    <n v="8.3680531167109518"/>
    <m/>
    <m/>
    <n v="1235347.0470675265"/>
    <m/>
    <m/>
    <n v="2917"/>
    <n v="0.80610605249062661"/>
    <n v="3139.70103877884"/>
    <n v="155360"/>
    <m/>
    <n v="-0.97979080175863265"/>
    <n v="30.488495955028828"/>
    <m/>
    <n v="30.515999999999998"/>
    <n v="-9.0129915359715707E-4"/>
    <n v="31.162597205426326"/>
    <m/>
    <m/>
    <n v="169865.21422939087"/>
    <m/>
    <m/>
    <n v="42.815655588187582"/>
    <m/>
    <m/>
    <m/>
    <m/>
  </r>
  <r>
    <x v="2911"/>
    <n v="14.98"/>
    <n v="17.86"/>
    <n v="479.78120000000001"/>
    <n v="427.63630000000001"/>
    <n v="575.70000000000005"/>
    <n v="4767.42"/>
    <n v="25945.292202000001"/>
    <n v="23127.680422000001"/>
    <n v="4.1671128436782112E-7"/>
    <n v="1161.2499169962828"/>
    <n v="290.47000000000003"/>
    <m/>
    <n v="24188.58547352811"/>
    <m/>
    <m/>
    <n v="40.354242123742672"/>
    <m/>
    <m/>
    <n v="43.336798884888147"/>
    <n v="43.32"/>
    <n v="3.8778589307808531E-4"/>
    <n v="52.739055850214299"/>
    <n v="52.703499999999998"/>
    <n v="6.7463925952360171E-4"/>
    <n v="961.0694001903521"/>
    <n v="966.96"/>
    <n v="-6.0918753719366725E-3"/>
    <n v="8.9513033020205608"/>
    <m/>
    <m/>
    <n v="1062450.6632885945"/>
    <m/>
    <m/>
    <n v="2918"/>
    <n v="0.83874580067189253"/>
    <n v="2732.6686817740606"/>
    <n v="135185.5"/>
    <m/>
    <n v="-0.97978578559258156"/>
    <n v="32.458890412822022"/>
    <m/>
    <n v="32.488250000000001"/>
    <n v="-9.0369863498274139E-4"/>
    <n v="33.177511571485034"/>
    <m/>
    <m/>
    <n v="147838.88699161753"/>
    <m/>
    <m/>
    <n v="44.507317474789993"/>
    <m/>
    <m/>
    <m/>
    <m/>
  </r>
  <r>
    <x v="2912"/>
    <n v="15.75"/>
    <n v="18.600000000000001"/>
    <n v="511.84109999999998"/>
    <n v="456.21159999999998"/>
    <n v="560.33000000000004"/>
    <n v="4894.7"/>
    <n v="26930.098770000001"/>
    <n v="24005.529141999999"/>
    <n v="4.1671128436782112E-7"/>
    <n v="1238.8166562179381"/>
    <n v="309.87"/>
    <m/>
    <n v="26612.806709222968"/>
    <m/>
    <m/>
    <n v="39.004961358440788"/>
    <m/>
    <m/>
    <n v="44.980638802442414"/>
    <n v="44.96"/>
    <n v="4.5904809702879135E-4"/>
    <n v="54.739052257027801"/>
    <n v="54.693800000000003"/>
    <n v="8.2737452924819266E-4"/>
    <n v="1025.2600066871214"/>
    <n v="1031.52"/>
    <n v="-6.0687076478193047E-3"/>
    <n v="8.7118446191302379"/>
    <m/>
    <m/>
    <n v="1119095.7790338395"/>
    <m/>
    <m/>
    <n v="2919"/>
    <n v="0.84677419354838701"/>
    <n v="3097.7663409312649"/>
    <n v="153242.5"/>
    <m/>
    <n v="-0.979785200966238"/>
    <n v="30.288527828487602"/>
    <m/>
    <n v="30.31625"/>
    <n v="-9.1443273862690244E-4"/>
    <n v="30.959408191742678"/>
    <m/>
    <m/>
    <n v="167589.01360144018"/>
    <m/>
    <m/>
    <n v="42.816404027881099"/>
    <m/>
    <m/>
    <m/>
    <m/>
  </r>
  <r>
    <x v="2913"/>
    <n v="16.7"/>
    <n v="19.46"/>
    <n v="547.91819999999996"/>
    <n v="488.36750000000001"/>
    <n v="520.07000000000005"/>
    <n v="5246.43"/>
    <n v="27831.291045999998"/>
    <n v="24808.843241999999"/>
    <n v="4.1671128436782112E-7"/>
    <n v="1326.1022641013451"/>
    <n v="331.7"/>
    <m/>
    <n v="29426.214778642727"/>
    <m/>
    <m/>
    <n v="37.629357053094665"/>
    <m/>
    <m/>
    <n v="46.48474317180343"/>
    <n v="46.48"/>
    <n v="1.0204758613241438E-4"/>
    <n v="56.568963804139329"/>
    <n v="56.522100000000002"/>
    <n v="8.2912354883002415E-4"/>
    <n v="1097.4934931765727"/>
    <n v="1104.2239999999999"/>
    <n v="-6.0952368572203541E-3"/>
    <n v="8.0854510194961744"/>
    <m/>
    <m/>
    <n v="1279833.3025198777"/>
    <m/>
    <m/>
    <n v="2920"/>
    <n v="0.85817060637204512"/>
    <n v="3534.3369841941608"/>
    <n v="174837"/>
    <m/>
    <n v="-0.97978495979572877"/>
    <n v="28.152341272153024"/>
    <m/>
    <n v="28.178650000000001"/>
    <n v="-9.3364046350619123E-4"/>
    <n v="28.776193783712635"/>
    <m/>
    <m/>
    <n v="191205.34431593568"/>
    <m/>
    <m/>
    <n v="41.382094857311564"/>
    <m/>
    <m/>
    <m/>
    <m/>
  </r>
  <r>
    <x v="2914"/>
    <n v="14.45"/>
    <n v="17.16"/>
    <n v="482.45049999999998"/>
    <n v="430.01499999999999"/>
    <n v="564.85"/>
    <n v="4794.6099999999997"/>
    <n v="25964.576839000001"/>
    <n v="23144.841821000002"/>
    <n v="4.1671128436782112E-7"/>
    <n v="1167.6252044254911"/>
    <n v="292.07"/>
    <m/>
    <n v="24152.004473598572"/>
    <m/>
    <m/>
    <n v="39.876387515524264"/>
    <m/>
    <m/>
    <n v="43.365837899071579"/>
    <n v="43.36"/>
    <n v="1.3463789371725987E-4"/>
    <n v="52.772985356496115"/>
    <n v="52.731200000000001"/>
    <n v="7.9242187729677838E-4"/>
    <n v="966.33188766774788"/>
    <n v="972.26400000000001"/>
    <n v="-6.1013390727746586E-3"/>
    <n v="8.7811578405125879"/>
    <m/>
    <m/>
    <n v="1059315.3711392959"/>
    <m/>
    <m/>
    <n v="2921"/>
    <n v="0.84207459207459201"/>
    <n v="2689.6471479449065"/>
    <n v="133048"/>
    <m/>
    <n v="-0.97978438497425813"/>
    <n v="31.514650664405206"/>
    <m/>
    <n v="31.545100000000001"/>
    <n v="-9.6526356216319886E-4"/>
    <n v="32.213333879915481"/>
    <m/>
    <m/>
    <n v="145506.55688439001"/>
    <m/>
    <m/>
    <n v="44.156097737034109"/>
    <m/>
    <m/>
    <m/>
    <m/>
  </r>
  <r>
    <x v="2915"/>
    <n v="14.46"/>
    <n v="17.48"/>
    <n v="499.1515"/>
    <n v="444.9006"/>
    <n v="558.19000000000005"/>
    <n v="4851.1499999999996"/>
    <n v="26382.956482000001"/>
    <n v="23517.77608"/>
    <n v="4.1671128436782112E-7"/>
    <n v="1208.0154564120917"/>
    <n v="302.17"/>
    <m/>
    <n v="25405.846447520522"/>
    <m/>
    <m/>
    <n v="39.185177777177742"/>
    <m/>
    <m/>
    <n v="44.063537930712037"/>
    <n v="44.04"/>
    <n v="5.3446709155391403E-4"/>
    <n v="53.621556709687226"/>
    <n v="53.578899999999997"/>
    <n v="7.9614754478396499E-4"/>
    <n v="999.75412256267555"/>
    <n v="1005.912"/>
    <n v="-6.1216860295180142E-3"/>
    <n v="8.6771459974634499"/>
    <m/>
    <m/>
    <n v="1084216.5454625648"/>
    <m/>
    <m/>
    <n v="2922"/>
    <n v="0.82723112128146459"/>
    <n v="2875.7623981895199"/>
    <n v="142250"/>
    <m/>
    <n v="-0.97978374412520552"/>
    <n v="30.422307808440216"/>
    <m/>
    <n v="30.450949999999999"/>
    <n v="-9.4060091917602673E-4"/>
    <n v="31.097084825738101"/>
    <m/>
    <m/>
    <n v="155573.43444056829"/>
    <m/>
    <m/>
    <n v="43.443019068375243"/>
    <m/>
    <m/>
    <m/>
    <m/>
  </r>
  <r>
    <x v="2916"/>
    <n v="15.29"/>
    <n v="17.989999999999998"/>
    <n v="508.7577"/>
    <n v="453.46210000000002"/>
    <n v="541.83000000000004"/>
    <n v="4993.38"/>
    <n v="26828.466046000001"/>
    <n v="23914.874051999999"/>
    <n v="5.5561859602093477E-7"/>
    <n v="1231.1737193873971"/>
    <n v="307.95999999999998"/>
    <m/>
    <n v="26138.445351545157"/>
    <m/>
    <m/>
    <n v="38.805115211239766"/>
    <m/>
    <m/>
    <n v="44.804328830695617"/>
    <n v="44.8"/>
    <n v="9.6625685169993147E-5"/>
    <n v="54.521579411994971"/>
    <n v="54.479700000000001"/>
    <n v="7.6871590693361469E-4"/>
    <n v="1018.9050773325096"/>
    <n v="1025.1120000000001"/>
    <n v="-6.0548727041440653E-3"/>
    <n v="8.421442882511073"/>
    <m/>
    <m/>
    <n v="1147530.2050408262"/>
    <m/>
    <m/>
    <n v="2923"/>
    <n v="0.84991662034463589"/>
    <n v="2986.1406736610274"/>
    <n v="147700"/>
    <m/>
    <n v="-0.9797823921891603"/>
    <n v="29.832703552973307"/>
    <m/>
    <n v="29.866150000000001"/>
    <n v="-1.1198780903026728E-3"/>
    <n v="30.49531835974831"/>
    <n v="30.52"/>
    <n v="-8.0870380903308448E-4"/>
    <n v="161539.38782337491"/>
    <n v="1612.5"/>
    <m/>
    <n v="42.704815458110431"/>
    <n v="42.72"/>
    <m/>
    <n v="-3.5544339629134392E-4"/>
    <m/>
  </r>
  <r>
    <x v="2917"/>
    <n v="15.43"/>
    <n v="18.14"/>
    <n v="495.92340000000002"/>
    <n v="442.02249999999998"/>
    <n v="551.05999999999995"/>
    <n v="4908.3100000000004"/>
    <n v="26366.444222999999"/>
    <n v="23503.014866000001"/>
    <n v="5.5561859602093477E-7"/>
    <n v="1200.0859526848778"/>
    <n v="300.19"/>
    <m/>
    <n v="25149.102702578348"/>
    <m/>
    <m/>
    <n v="39.293565571334696"/>
    <m/>
    <m/>
    <n v="44.031665097241962"/>
    <n v="44"/>
    <n v="7.1966130095368896E-4"/>
    <n v="53.580861749103775"/>
    <n v="53.540100000000002"/>
    <n v="7.6133120976185076E-4"/>
    <n v="993.17233664702314"/>
    <n v="999.12"/>
    <n v="-5.9529019066547617E-3"/>
    <n v="8.5644317014412312"/>
    <m/>
    <m/>
    <n v="1108345.8560126"/>
    <m/>
    <m/>
    <n v="2924"/>
    <n v="0.85060639470782795"/>
    <n v="2835.3809105784571"/>
    <n v="140222"/>
    <m/>
    <n v="-0.97977934339420025"/>
    <n v="30.583875986899908"/>
    <m/>
    <n v="30.617249999999999"/>
    <n v="-1.0900395398047991E-3"/>
    <n v="31.263492269466145"/>
    <n v="31.29"/>
    <n v="-8.4716300843257208E-4"/>
    <n v="153382.15123846687"/>
    <n v="1532.5"/>
    <m/>
    <n v="43.438690275946897"/>
    <n v="43.46"/>
    <m/>
    <n v="-4.9032959164985179E-4"/>
    <m/>
  </r>
  <r>
    <x v="2918"/>
    <n v="14.33"/>
    <n v="17.489999999999998"/>
    <n v="482.14800000000002"/>
    <n v="429.7441"/>
    <n v="567.65"/>
    <n v="4760.49"/>
    <n v="25946.740989999998"/>
    <n v="23128.878879"/>
    <n v="5.5561859602093477E-7"/>
    <n v="1166.722387211476"/>
    <n v="291.83999999999997"/>
    <m/>
    <n v="24100.992552744799"/>
    <m/>
    <m/>
    <n v="39.838272500605335"/>
    <m/>
    <m/>
    <n v="43.329708863515449"/>
    <n v="43.32"/>
    <n v="2.2411965640456444E-4"/>
    <n v="52.726201983248139"/>
    <n v="52.686"/>
    <n v="7.6304868936971637E-4"/>
    <n v="965.55644534557314"/>
    <n v="971.28"/>
    <n v="-5.89279574831858E-3"/>
    <n v="8.8217857697907789"/>
    <m/>
    <m/>
    <n v="1041508.0331710767"/>
    <m/>
    <m/>
    <n v="2925"/>
    <n v="0.81932532875929109"/>
    <n v="2677.769544309675"/>
    <n v="132409"/>
    <m/>
    <n v="-0.97977652920640079"/>
    <n v="31.43196388278098"/>
    <m/>
    <n v="31.466449999999998"/>
    <n v="-1.0959646613779572E-3"/>
    <n v="32.130751825944827"/>
    <n v="32.159999999999997"/>
    <n v="-9.0945814848164552E-4"/>
    <n v="144854.45452185473"/>
    <n v="1447.5"/>
    <m/>
    <n v="44.128567371895862"/>
    <n v="44.15"/>
    <m/>
    <n v="-4.8545024018431526E-4"/>
    <m/>
  </r>
  <r>
    <x v="2919"/>
    <n v="14.61"/>
    <n v="17.809999999999999"/>
    <n v="487.64409999999998"/>
    <n v="434.64260000000002"/>
    <n v="562.66999999999996"/>
    <n v="4802.24"/>
    <n v="26219.363946000001"/>
    <n v="23371.881646999998"/>
    <n v="5.5561859602093477E-7"/>
    <n v="1179.9933123212757"/>
    <n v="295.16000000000003"/>
    <m/>
    <n v="24512.835446548543"/>
    <m/>
    <m/>
    <n v="39.610190381030861"/>
    <m/>
    <m/>
    <n v="43.78390739673636"/>
    <n v="43.76"/>
    <n v="5.463299071379879E-4"/>
    <n v="53.278423728231878"/>
    <n v="53.238500000000002"/>
    <n v="7.4990332619950806E-4"/>
    <n v="976.53438661899793"/>
    <n v="982.28800000000001"/>
    <n v="-5.8573589222327138E-3"/>
    <n v="8.7439129966647062"/>
    <m/>
    <m/>
    <n v="1059695.5868270954"/>
    <m/>
    <m/>
    <n v="2926"/>
    <n v="0.82032565974171812"/>
    <n v="2738.7231333935792"/>
    <n v="135407.5"/>
    <m/>
    <n v="-0.97977421388480268"/>
    <n v="31.072234849386057"/>
    <m/>
    <n v="31.1066"/>
    <n v="-1.1047543162525653E-3"/>
    <n v="31.763347622353184"/>
    <n v="31.79"/>
    <n v="-8.3838872748709381E-4"/>
    <n v="148150.12805698276"/>
    <n v="1480"/>
    <m/>
    <n v="43.663341357941057"/>
    <n v="43.68"/>
    <m/>
    <n v="-3.8137916801606053E-4"/>
    <m/>
  </r>
  <r>
    <x v="2920"/>
    <n v="15.07"/>
    <n v="18.399999999999999"/>
    <n v="499.94290000000001"/>
    <n v="445.6044"/>
    <n v="554.52"/>
    <n v="4871.8599999999997"/>
    <n v="26591.91188"/>
    <n v="23703.957046"/>
    <n v="5.5561859602093477E-7"/>
    <n v="1209.7242516941669"/>
    <n v="302.60000000000002"/>
    <m/>
    <n v="25439.92167723165"/>
    <m/>
    <m/>
    <n v="39.109682752963728"/>
    <m/>
    <m/>
    <n v="44.404945136220903"/>
    <n v="44.4"/>
    <n v="1.1137694191232228E-4"/>
    <n v="54.033652023706345"/>
    <n v="53.993600000000001"/>
    <n v="7.4179205880597898E-4"/>
    <n v="1001.1340385687074"/>
    <n v="1007.072"/>
    <n v="-5.8962630589397547E-3"/>
    <n v="8.6167895109186556"/>
    <m/>
    <m/>
    <n v="1090338.1997359535"/>
    <m/>
    <m/>
    <n v="2927"/>
    <n v="0.81902173913043486"/>
    <n v="2876.7688137677728"/>
    <n v="142229"/>
    <m/>
    <n v="-0.97977368318860592"/>
    <n v="30.287174262096674"/>
    <m/>
    <n v="30.321899999999999"/>
    <n v="-1.1452362122204018E-3"/>
    <n v="30.961139714918179"/>
    <n v="30.99"/>
    <n v="-9.3127735017162205E-4"/>
    <n v="155615.94943679302"/>
    <n v="1555"/>
    <m/>
    <n v="43.041390125915925"/>
    <n v="43.06"/>
    <m/>
    <n v="-4.3218472094930238E-4"/>
    <m/>
  </r>
  <r>
    <x v="2921"/>
    <n v="14.15"/>
    <n v="17.420000000000002"/>
    <n v="478.35500000000002"/>
    <n v="426.3621"/>
    <n v="582.04"/>
    <n v="4630.07"/>
    <n v="25805.529901999998"/>
    <n v="23002.938805000002"/>
    <n v="3.0560339647767165E-6"/>
    <n v="1157.4028049708947"/>
    <n v="289.51"/>
    <m/>
    <n v="23791.399155144212"/>
    <m/>
    <m/>
    <n v="39.950989540748573"/>
    <m/>
    <m/>
    <n v="43.088640029191012"/>
    <n v="43.08"/>
    <n v="2.0055778066430108E-4"/>
    <n v="52.430520537435321"/>
    <n v="52.3932"/>
    <n v="7.1231643486791008E-4"/>
    <n v="957.81992898717976"/>
    <n v="963.32"/>
    <n v="-5.7094953004404037E-3"/>
    <n v="9.0429412403060834"/>
    <m/>
    <m/>
    <n v="981887.02571443678"/>
    <m/>
    <m/>
    <n v="2928"/>
    <n v="0.81228473019517788"/>
    <n v="2628.0511270703946"/>
    <n v="129898.5"/>
    <m/>
    <n v="-0.97976842590891811"/>
    <n v="31.590634903720488"/>
    <m/>
    <n v="31.624649999999999"/>
    <n v="-1.0755880706825316E-3"/>
    <n v="32.294588497765019"/>
    <n v="32.32"/>
    <n v="-7.8624697509221964E-4"/>
    <n v="142158.209162668"/>
    <n v="1420"/>
    <m/>
    <n v="44.309780870037194"/>
    <n v="44.33"/>
    <m/>
    <n v="-4.5610489426584078E-4"/>
    <m/>
  </r>
  <r>
    <x v="2922"/>
    <n v="14.54"/>
    <n v="17.47"/>
    <n v="486.39670000000001"/>
    <n v="433.52839999999998"/>
    <n v="567.02"/>
    <n v="4749.51"/>
    <n v="26120.608026000002"/>
    <n v="23283.727797"/>
    <n v="3.0560339647767165E-6"/>
    <n v="1176.8313867612821"/>
    <n v="294.36"/>
    <m/>
    <n v="24390.994509562133"/>
    <m/>
    <m/>
    <n v="39.614210070206305"/>
    <m/>
    <m/>
    <n v="43.613676491644149"/>
    <n v="43.6"/>
    <n v="3.1368100101247798E-4"/>
    <n v="53.068915566705506"/>
    <n v="53.031300000000002"/>
    <n v="7.0930878001296271E-4"/>
    <n v="973.89096258802681"/>
    <n v="979.41600000000005"/>
    <n v="-5.6411549453687648E-3"/>
    <n v="8.8090983121611863"/>
    <m/>
    <m/>
    <n v="1032467.0491596822"/>
    <m/>
    <m/>
    <n v="2929"/>
    <n v="0.83228391528334289"/>
    <n v="2716.3042267289679"/>
    <n v="134243"/>
    <m/>
    <n v="-0.9797657663585515"/>
    <n v="31.058212466539274"/>
    <m/>
    <n v="31.091349999999998"/>
    <n v="-1.0658119850287529E-3"/>
    <n v="31.750703266812359"/>
    <n v="31.78"/>
    <n v="-9.2186070445698931E-4"/>
    <n v="146930.81009182308"/>
    <n v="1467.5"/>
    <m/>
    <n v="43.76742146706821"/>
    <n v="43.78"/>
    <m/>
    <n v="-2.8731230999978763E-4"/>
    <m/>
  </r>
  <r>
    <x v="2923"/>
    <n v="15.51"/>
    <n v="18.309999999999999"/>
    <n v="502.58690000000001"/>
    <n v="447.95749999999998"/>
    <n v="546.13"/>
    <n v="4924.5"/>
    <n v="26538.803409"/>
    <n v="23656.433088999998"/>
    <n v="3.0560339647767165E-6"/>
    <n v="1215.9737444615585"/>
    <n v="304.16000000000003"/>
    <m/>
    <n v="25608.454980049391"/>
    <m/>
    <m/>
    <n v="38.953957472692601"/>
    <m/>
    <m/>
    <n v="44.310858397065395"/>
    <n v="44.28"/>
    <n v="6.9689243598447526E-4"/>
    <n v="53.916763119668218"/>
    <n v="53.878100000000003"/>
    <n v="7.176036212899195E-4"/>
    <n v="1006.2759691814083"/>
    <n v="1011.928"/>
    <n v="-5.5854080711194021E-3"/>
    <n v="8.4840909483915219"/>
    <m/>
    <m/>
    <n v="1108462.6377923028"/>
    <m/>
    <m/>
    <n v="2930"/>
    <n v="0.8470780993992354"/>
    <n v="2897.0197824806428"/>
    <n v="143158.5"/>
    <m/>
    <n v="-0.97976355031324969"/>
    <n v="30.023105423294567"/>
    <m/>
    <n v="30.055499999999999"/>
    <n v="-1.0778252468077731E-3"/>
    <n v="30.692905041108855"/>
    <n v="30.72"/>
    <n v="-8.8199735973781834E-4"/>
    <n v="156704.78365262135"/>
    <n v="1565"/>
    <m/>
    <n v="43.065370080256699"/>
    <n v="43.08"/>
    <m/>
    <n v="-3.3959887983514569E-4"/>
    <m/>
  </r>
  <r>
    <x v="2924"/>
    <n v="15.05"/>
    <n v="17.809999999999999"/>
    <n v="483.64229999999998"/>
    <n v="431.07069999999999"/>
    <n v="562.03"/>
    <n v="4781.16"/>
    <n v="26089.723447"/>
    <n v="23256.055252999999"/>
    <n v="3.0560339647767165E-6"/>
    <n v="1170.1100817145807"/>
    <n v="292.69"/>
    <m/>
    <n v="24160.167883799753"/>
    <m/>
    <m/>
    <n v="39.687154513230915"/>
    <m/>
    <m/>
    <n v="43.559984022266079"/>
    <n v="43.56"/>
    <n v="-3.6679829940045039E-7"/>
    <n v="53.002638905323117"/>
    <n v="52.963999999999999"/>
    <n v="7.2953148030951986E-4"/>
    <n v="968.31419931143159"/>
    <n v="973.74400000000003"/>
    <n v="-5.5762096491156488E-3"/>
    <n v="8.7306179083093696"/>
    <m/>
    <m/>
    <n v="1043853.9224530677"/>
    <m/>
    <m/>
    <n v="2931"/>
    <n v="0.84503088152723205"/>
    <n v="2678.5097178504725"/>
    <n v="132349"/>
    <m/>
    <n v="-0.97976176837112128"/>
    <n v="31.153445171929594"/>
    <m/>
    <n v="31.1877"/>
    <n v="-1.098344157164699E-3"/>
    <n v="31.84886481721697"/>
    <n v="31.88"/>
    <n v="-9.7663685015769719E-4"/>
    <n v="144883.97392401079"/>
    <n v="1447.5"/>
    <m/>
    <n v="43.792752240228033"/>
    <n v="43.81"/>
    <m/>
    <n v="-3.9369458507121369E-4"/>
    <m/>
  </r>
  <r>
    <x v="2925"/>
    <n v="14.33"/>
    <n v="17.45"/>
    <n v="473.38780000000003"/>
    <n v="421.92950000000002"/>
    <n v="573.20000000000005"/>
    <n v="4686.1099999999997"/>
    <n v="25790.614420999998"/>
    <n v="22989.362112999999"/>
    <n v="3.0560339647767165E-6"/>
    <n v="1145.2727168399465"/>
    <n v="286.47000000000003"/>
    <m/>
    <n v="23391.439968142575"/>
    <m/>
    <m/>
    <n v="40.106909581909342"/>
    <m/>
    <m/>
    <n v="43.059534952421991"/>
    <n v="43.04"/>
    <n v="4.5387900608728771E-4"/>
    <n v="52.393239154521126"/>
    <n v="52.354599999999998"/>
    <n v="7.3802788143018105E-4"/>
    <n v="947.75305501650985"/>
    <n v="953"/>
    <n v="-5.5057135188774087E-3"/>
    <n v="8.9036456628331351"/>
    <m/>
    <m/>
    <n v="1002273.7116789814"/>
    <m/>
    <m/>
    <n v="2932"/>
    <n v="0.82120343839541554"/>
    <n v="2564.8233893482829"/>
    <n v="126712"/>
    <m/>
    <n v="-0.9797586385713406"/>
    <n v="31.812597216585409"/>
    <m/>
    <n v="31.847049999999999"/>
    <n v="-1.0818202444053959E-3"/>
    <n v="32.523141988593991"/>
    <n v="32.549999999999997"/>
    <n v="-8.2513091877134404E-4"/>
    <n v="138733.36435612178"/>
    <n v="1385"/>
    <m/>
    <n v="44.293450833799575"/>
    <n v="44.31"/>
    <m/>
    <n v="-3.7348603476472508E-4"/>
    <m/>
  </r>
  <r>
    <x v="2926"/>
    <n v="16.52"/>
    <n v="18.850000000000001"/>
    <n v="506.20339999999999"/>
    <n v="451.17410000000001"/>
    <n v="546.48"/>
    <n v="4904.58"/>
    <n v="26414.181984999999"/>
    <n v="23544.990001999999"/>
    <n v="3.7506470229597966E-6"/>
    <n v="1224.5743041510607"/>
    <n v="306.31"/>
    <m/>
    <n v="25822.643580308955"/>
    <m/>
    <m/>
    <n v="38.71394993241946"/>
    <m/>
    <m/>
    <n v="44.097405962704237"/>
    <n v="44.08"/>
    <n v="3.9487211216515661E-4"/>
    <n v="53.654648661961559"/>
    <n v="53.6158"/>
    <n v="7.2457488206012499E-4"/>
    <n v="1013.355857019553"/>
    <n v="1019.016"/>
    <n v="-5.5545182611921318E-3"/>
    <n v="8.4872025304020049"/>
    <m/>
    <m/>
    <n v="1095476.8847877861"/>
    <m/>
    <m/>
    <n v="2933"/>
    <n v="0.87639257294429695"/>
    <n v="2920.0720816676212"/>
    <n v="144267.5"/>
    <m/>
    <n v="-0.97975932152655576"/>
    <n v="29.603479099869865"/>
    <m/>
    <n v="29.63965"/>
    <n v="-1.2203551705277649E-3"/>
    <n v="30.265830661174103"/>
    <n v="30.29"/>
    <n v="-7.9793129171001898E-4"/>
    <n v="157945.37710140436"/>
    <n v="1577.5"/>
    <m/>
    <n v="43.218616798034205"/>
    <n v="43.24"/>
    <m/>
    <n v="-4.9452363473168059E-4"/>
    <m/>
  </r>
  <r>
    <x v="2927"/>
    <n v="15.29"/>
    <n v="18.02"/>
    <n v="487.95979999999997"/>
    <n v="434.91210000000001"/>
    <n v="559.42999999999995"/>
    <n v="4788.38"/>
    <n v="26103.989095000001"/>
    <n v="23268.402935999999"/>
    <n v="3.7506470229597966E-6"/>
    <n v="1180.41179160654"/>
    <n v="295.26"/>
    <m/>
    <n v="24426.292544209082"/>
    <m/>
    <m/>
    <n v="39.410621838796501"/>
    <m/>
    <m/>
    <n v="43.578488883744399"/>
    <n v="43.56"/>
    <n v="4.2444636695115889E-4"/>
    <n v="53.022794407898438"/>
    <n v="52.984299999999998"/>
    <n v="7.2652479882617804E-4"/>
    <n v="976.8026257630388"/>
    <n v="982.14400000000001"/>
    <n v="-5.4384838037611072E-3"/>
    <n v="8.6878486814416149"/>
    <m/>
    <m/>
    <n v="1043489.016807673"/>
    <m/>
    <m/>
    <n v="2934"/>
    <n v="0.84850166481687017"/>
    <n v="2709.4801603429678"/>
    <n v="133830"/>
    <m/>
    <n v="-0.97975431397786017"/>
    <n v="30.669070586358199"/>
    <m/>
    <n v="30.701499999999999"/>
    <n v="-1.0562810820904378E-3"/>
    <n v="31.355682100005456"/>
    <n v="31.38"/>
    <n v="-7.7494901193575494E-4"/>
    <n v="146553.41865813138"/>
    <n v="1465"/>
    <m/>
    <n v="43.724860084866556"/>
    <n v="43.74"/>
    <m/>
    <n v="-3.4613431946606266E-4"/>
    <m/>
  </r>
  <r>
    <x v="2928"/>
    <n v="16.059999999999999"/>
    <n v="18.45"/>
    <n v="501.79930000000002"/>
    <n v="447.24540000000002"/>
    <n v="547.97"/>
    <n v="4886.45"/>
    <n v="26439.569245999999"/>
    <n v="23567.442902999999"/>
    <n v="3.7506470229597966E-6"/>
    <n v="1213.8609935274465"/>
    <n v="303.63"/>
    <m/>
    <n v="25465.074841692665"/>
    <m/>
    <m/>
    <n v="38.850804580684319"/>
    <m/>
    <m/>
    <n v="44.137636421428333"/>
    <n v="44.12"/>
    <n v="3.9973756637201596E-4"/>
    <n v="53.70264189435494"/>
    <n v="53.664099999999998"/>
    <n v="7.1820629349872434E-4"/>
    <n v="1004.4740387159857"/>
    <n v="1009.864"/>
    <n v="-5.3373140185355439E-3"/>
    <n v="8.5094106193219226"/>
    <m/>
    <m/>
    <n v="1086149.3283467204"/>
    <m/>
    <m/>
    <n v="2935"/>
    <n v="0.87046070460704605"/>
    <n v="2863.0553336622074"/>
    <n v="141402"/>
    <m/>
    <n v="-0.97975237030832518"/>
    <n v="29.797964748387344"/>
    <m/>
    <n v="29.8306"/>
    <n v="-1.0940192826378592E-3"/>
    <n v="30.46548057501413"/>
    <n v="30.49"/>
    <n v="-8.0417923863129737E-4"/>
    <n v="154858.96466709924"/>
    <n v="1547.5"/>
    <m/>
    <n v="43.161484059869636"/>
    <n v="43.18"/>
    <m/>
    <n v="-4.2880824757673963E-4"/>
    <m/>
  </r>
  <r>
    <x v="2929"/>
    <n v="18.37"/>
    <n v="20.170000000000002"/>
    <n v="543.67840000000001"/>
    <n v="484.56979999999999"/>
    <n v="497.64"/>
    <n v="5335.25"/>
    <n v="27669.523342"/>
    <n v="24663.698881"/>
    <n v="3.7506470229597966E-6"/>
    <n v="1315.135176258392"/>
    <n v="328.96"/>
    <m/>
    <n v="28652.542118269033"/>
    <m/>
    <m/>
    <n v="37.228708831263745"/>
    <m/>
    <m/>
    <n v="46.189768487253012"/>
    <n v="46.16"/>
    <n v="6.4489790409472114E-4"/>
    <n v="56.198988212139461"/>
    <n v="56.158799999999999"/>
    <n v="7.1561735897951451E-4"/>
    <n v="1088.2700682890309"/>
    <n v="1093.96"/>
    <n v="-5.2012246434688381E-3"/>
    <n v="7.7274140307988803"/>
    <m/>
    <m/>
    <n v="1285567.9546329898"/>
    <m/>
    <m/>
    <n v="2936"/>
    <n v="0.91075855230540403"/>
    <n v="3340.8093633176536"/>
    <n v="164971.5"/>
    <m/>
    <n v="-0.97974917265516981"/>
    <n v="27.309934542858496"/>
    <m/>
    <n v="27.337050000000001"/>
    <n v="-9.9189404641342183E-4"/>
    <n v="27.92208751908116"/>
    <n v="27.95"/>
    <n v="-9.9865763573669941E-4"/>
    <n v="180698.66140243044"/>
    <n v="1805"/>
    <m/>
    <n v="41.152429872861703"/>
    <n v="41.17"/>
    <m/>
    <n v="-4.2677015152536857E-4"/>
    <m/>
  </r>
  <r>
    <x v="2930"/>
    <n v="20.079999999999998"/>
    <n v="21.58"/>
    <n v="579.72699999999998"/>
    <n v="516.69740000000002"/>
    <n v="462.17"/>
    <n v="5715.49"/>
    <n v="28673.544108999999"/>
    <n v="25558.557314000001"/>
    <n v="3.7506470229597966E-6"/>
    <n v="1402.3010291139653"/>
    <n v="350.76"/>
    <m/>
    <n v="31501.790548285691"/>
    <m/>
    <m/>
    <n v="35.993616385359864"/>
    <m/>
    <m/>
    <n v="47.864650704347603"/>
    <n v="47.84"/>
    <n v="5.1527392030936703E-4"/>
    <n v="58.23629510733663"/>
    <n v="58.194499999999998"/>
    <n v="7.1819686287599716E-4"/>
    <n v="1160.3903892642134"/>
    <n v="1166.4159999999999"/>
    <n v="-5.1659191367287027E-3"/>
    <n v="7.1762383462291277"/>
    <m/>
    <m/>
    <n v="1468699.3651274079"/>
    <m/>
    <m/>
    <n v="2937"/>
    <n v="0.93049119555143656"/>
    <n v="3783.6817559010738"/>
    <n v="186825"/>
    <m/>
    <n v="-0.97974745480582859"/>
    <n v="25.49806317629271"/>
    <m/>
    <n v="25.521899999999999"/>
    <n v="-9.3397528033922761E-4"/>
    <n v="26.069950779764167"/>
    <n v="26.09"/>
    <n v="-7.6846378826500583E-4"/>
    <n v="204651.28385614752"/>
    <n v="2045"/>
    <m/>
    <n v="39.65800243944765"/>
    <n v="39.67"/>
    <m/>
    <n v="-3.0243409509334018E-4"/>
    <m/>
  </r>
  <r>
    <x v="2931"/>
    <n v="18.16"/>
    <n v="19.98"/>
    <n v="520.80039999999997"/>
    <n v="464.17169999999999"/>
    <n v="508.07"/>
    <n v="5147.97"/>
    <n v="26848.136850999999"/>
    <n v="23931.167901000001"/>
    <n v="4.0285486480051702E-6"/>
    <n v="1259.6713881795292"/>
    <n v="315.08999999999997"/>
    <m/>
    <n v="26697.475225899387"/>
    <m/>
    <m/>
    <n v="37.82015745076928"/>
    <m/>
    <m/>
    <n v="44.814226159235353"/>
    <n v="44.8"/>
    <n v="3.1754819721774297E-4"/>
    <n v="54.523426911313955"/>
    <n v="54.484499999999997"/>
    <n v="7.1445844807160874E-4"/>
    <n v="1042.3390892019597"/>
    <n v="1047.864"/>
    <n v="-5.2725456719958652E-3"/>
    <n v="7.8876432952785311"/>
    <m/>
    <m/>
    <n v="1176761.2192799272"/>
    <m/>
    <m/>
    <n v="2938"/>
    <n v="0.90890890890890885"/>
    <n v="3014.1045895710427"/>
    <n v="148830"/>
    <m/>
    <n v="-0.97974800383275518"/>
    <n v="28.086184803719267"/>
    <m/>
    <n v="28.1158"/>
    <n v="-1.0533293123700105E-3"/>
    <n v="28.717269790048828"/>
    <n v="28.74"/>
    <n v="-7.9089109085495046E-4"/>
    <n v="163022.83717551178"/>
    <n v="1627.5"/>
    <m/>
    <n v="42.178974839571708"/>
    <n v="42.2"/>
    <m/>
    <n v="-4.982265504335226E-4"/>
    <m/>
  </r>
  <r>
    <x v="2932"/>
    <n v="18.84"/>
    <n v="20.43"/>
    <n v="540.09410000000003"/>
    <n v="481.36559999999997"/>
    <n v="484.23"/>
    <n v="5389.51"/>
    <n v="27319.669881000002"/>
    <n v="24351.373884000001"/>
    <n v="4.0285486480051702E-6"/>
    <n v="1306.3056317848377"/>
    <n v="326.75"/>
    <m/>
    <n v="28180.601291007464"/>
    <m/>
    <m/>
    <n v="37.11872207184193"/>
    <m/>
    <m/>
    <n v="45.600185160041327"/>
    <n v="45.6"/>
    <n v="4.0605272220162192E-6"/>
    <n v="55.479173404597489"/>
    <n v="55.439399999999999"/>
    <n v="7.1742126714013921E-4"/>
    <n v="1080.9184344562684"/>
    <n v="1086.616"/>
    <n v="-5.2434029535103344E-3"/>
    <n v="7.5171221068841314"/>
    <m/>
    <m/>
    <n v="1287089.1959468962"/>
    <m/>
    <m/>
    <n v="2939"/>
    <n v="0.92217327459618215"/>
    <n v="3237.2930918444022"/>
    <n v="159835.5"/>
    <m/>
    <n v="-0.97974609462951345"/>
    <n v="27.044553538522788"/>
    <m/>
    <n v="27.07255"/>
    <n v="-1.0341272424360115E-3"/>
    <n v="27.652610074331097"/>
    <n v="27.68"/>
    <n v="-9.8952043601530093E-4"/>
    <n v="175093.04740147092"/>
    <n v="1750"/>
    <m/>
    <n v="41.436990962499145"/>
    <n v="41.45"/>
    <m/>
    <n v="-3.1384891437535867E-4"/>
    <m/>
  </r>
  <r>
    <x v="2933"/>
    <n v="16.850000000000001"/>
    <n v="19.22"/>
    <n v="518.23009999999999"/>
    <n v="461.87709999999998"/>
    <n v="515.36"/>
    <n v="5043"/>
    <n v="26743.172301999999"/>
    <n v="23837.414959000002"/>
    <n v="4.0285486480051702E-6"/>
    <n v="1253.3934203804981"/>
    <n v="313.51"/>
    <m/>
    <n v="26468.973684124634"/>
    <m/>
    <m/>
    <n v="37.869128092739551"/>
    <m/>
    <m/>
    <n v="44.636845117539487"/>
    <n v="44.6"/>
    <n v="8.2612371164758613E-4"/>
    <n v="54.306648339435299"/>
    <n v="54.267699999999998"/>
    <n v="7.1770757624323167E-4"/>
    <n v="1037.1266866900321"/>
    <n v="1042.528"/>
    <n v="-5.1809767315293964E-3"/>
    <n v="7.9999417089264391"/>
    <m/>
    <m/>
    <n v="1121501.0528396375"/>
    <m/>
    <m/>
    <n v="2940"/>
    <n v="0.87669094693028105"/>
    <n v="2975.0636470118066"/>
    <n v="146868"/>
    <m/>
    <n v="-0.97974328208315087"/>
    <n v="28.138164924819844"/>
    <m/>
    <n v="28.1646"/>
    <n v="-9.3859224630055138E-4"/>
    <n v="28.771201492354777"/>
    <n v="28.8"/>
    <n v="-9.9994818212578718E-4"/>
    <n v="160908.83639974476"/>
    <n v="1607.5"/>
    <m/>
    <n v="42.31016360524297"/>
    <n v="42.33"/>
    <m/>
    <n v="-4.6861315277646476E-4"/>
    <m/>
  </r>
  <r>
    <x v="2934"/>
    <n v="16.989999999999998"/>
    <n v="19.64"/>
    <n v="530.02840000000003"/>
    <n v="472.39060000000001"/>
    <n v="495.2"/>
    <n v="5240.28"/>
    <n v="27350.969140000001"/>
    <n v="24379.076102999999"/>
    <n v="4.0285486480051702E-6"/>
    <n v="1281.8975785912469"/>
    <n v="320.64999999999998"/>
    <m/>
    <n v="27372.463161252563"/>
    <m/>
    <m/>
    <n v="37.437154738729411"/>
    <m/>
    <m/>
    <n v="45.650201501587766"/>
    <n v="45.64"/>
    <n v="2.2352106896939006E-4"/>
    <n v="55.539036377742711"/>
    <n v="55.499299999999998"/>
    <n v="7.159798005147433E-4"/>
    <n v="1060.7038191685863"/>
    <n v="1066.152"/>
    <n v="-5.1101351696697384E-3"/>
    <n v="7.6865764938479009"/>
    <m/>
    <m/>
    <n v="1209154.2329974067"/>
    <m/>
    <m/>
    <n v="2941"/>
    <n v="0.8650712830957229"/>
    <n v="3110.3988898289326"/>
    <n v="153534.5"/>
    <m/>
    <n v="-0.97974136829293135"/>
    <n v="27.496387860972593"/>
    <m/>
    <n v="27.520849999999999"/>
    <n v="-8.8885841198238502E-4"/>
    <n v="28.115368966198176"/>
    <n v="28.14"/>
    <n v="-8.7530326232498901E-4"/>
    <n v="168227.29949267235"/>
    <n v="1680"/>
    <m/>
    <n v="41.347380670267434"/>
    <n v="41.36"/>
    <m/>
    <n v="-3.0510951964612953E-4"/>
    <m/>
  </r>
  <r>
    <x v="2935"/>
    <n v="15.47"/>
    <n v="18.940000000000001"/>
    <n v="508.85230000000001"/>
    <n v="453.5154"/>
    <n v="512.92999999999995"/>
    <n v="5052.6099999999997"/>
    <n v="27045.011265000001"/>
    <n v="24106.26469"/>
    <n v="4.0285486480051702E-6"/>
    <n v="1230.6522177262716"/>
    <n v="307.83"/>
    <m/>
    <n v="25731.643816812091"/>
    <m/>
    <m/>
    <n v="38.184094669718647"/>
    <m/>
    <m/>
    <n v="45.138441104091179"/>
    <n v="45.12"/>
    <n v="4.0871241336848385E-4"/>
    <n v="54.915928460152593"/>
    <n v="54.876800000000003"/>
    <n v="7.1302372136483605E-4"/>
    <n v="1018.2922321826036"/>
    <n v="1023.48"/>
    <n v="-5.0687534855555771E-3"/>
    <n v="7.9613482309486825"/>
    <m/>
    <m/>
    <n v="1122461.9219060533"/>
    <m/>
    <m/>
    <n v="2942"/>
    <n v="0.8167898627243928"/>
    <n v="2861.7394974176427"/>
    <n v="141249"/>
    <m/>
    <n v="-0.97973975392804447"/>
    <n v="28.593722733423942"/>
    <m/>
    <n v="28.619"/>
    <n v="-8.8323374597498727E-4"/>
    <n v="29.237804501326782"/>
    <n v="29.26"/>
    <n v="-7.5856113032191086E-4"/>
    <n v="154777.28876873519"/>
    <n v="1545"/>
    <m/>
    <n v="41.808696093255804"/>
    <n v="41.82"/>
    <m/>
    <n v="-2.70299061315038E-4"/>
    <m/>
  </r>
  <r>
    <x v="2936"/>
    <n v="15.62"/>
    <n v="18.63"/>
    <n v="497.03800000000001"/>
    <n v="442.98039999999997"/>
    <n v="527.21"/>
    <n v="4912.03"/>
    <n v="26546.310215000001"/>
    <n v="23661.461812000001"/>
    <n v="3.8468344791819931E-6"/>
    <n v="1201.9915665257356"/>
    <n v="300.66000000000003"/>
    <m/>
    <n v="24834.324112780731"/>
    <m/>
    <m/>
    <n v="38.624580029346738"/>
    <m/>
    <m/>
    <n v="44.302862257913766"/>
    <n v="44.28"/>
    <n v="5.163111543307064E-4"/>
    <n v="53.897914161857592"/>
    <n v="53.8596"/>
    <n v="7.1137108069119215E-4"/>
    <n v="994.55183291462595"/>
    <n v="999.59199999999998"/>
    <n v="-5.042224312893695E-3"/>
    <n v="8.1816475369470663"/>
    <m/>
    <m/>
    <n v="1059758.6739342958"/>
    <m/>
    <m/>
    <n v="2943"/>
    <n v="0.83843263553408476"/>
    <n v="2728.5092745462175"/>
    <n v="134654"/>
    <m/>
    <n v="-0.979736886579335"/>
    <n v="29.253856745815686"/>
    <m/>
    <n v="29.280999999999999"/>
    <n v="-9.2699204891610876E-4"/>
    <n v="29.914030315424487"/>
    <n v="29.94"/>
    <n v="-8.6739093438592541E-4"/>
    <n v="147568.1358457852"/>
    <n v="1475"/>
    <m/>
    <n v="42.575906780460279"/>
    <n v="42.59"/>
    <m/>
    <n v="-3.3090442685423938E-4"/>
    <m/>
  </r>
  <r>
    <x v="2937"/>
    <n v="15.93"/>
    <n v="18.71"/>
    <n v="509.21199999999999"/>
    <n v="453.82859999999999"/>
    <n v="522.49"/>
    <n v="4955.97"/>
    <n v="27065.587511000002"/>
    <n v="24124.217032"/>
    <n v="3.8468344791819931E-6"/>
    <n v="1231.4020359871513"/>
    <n v="308.02"/>
    <m/>
    <n v="25746.333328171237"/>
    <m/>
    <m/>
    <n v="38.150646061389899"/>
    <m/>
    <m/>
    <n v="45.168377367852933"/>
    <n v="45.16"/>
    <n v="1.8550415971962941E-4"/>
    <n v="54.950392022379326"/>
    <n v="54.911099999999998"/>
    <n v="7.1555700722303328E-4"/>
    <n v="1018.8782206695432"/>
    <n v="1023.992"/>
    <n v="-4.9939641427440007E-3"/>
    <n v="8.1079546753149803"/>
    <m/>
    <m/>
    <n v="1078636.4129137304"/>
    <m/>
    <m/>
    <n v="2944"/>
    <n v="0.85141635489043288"/>
    <n v="2862.0504040747005"/>
    <n v="141237"/>
    <m/>
    <n v="-0.97973583123349617"/>
    <n v="28.53612640718038"/>
    <m/>
    <n v="28.562899999999999"/>
    <n v="-9.3735554931817511E-4"/>
    <n v="29.18049499095029"/>
    <n v="29.21"/>
    <n v="-1.0100995908836063E-3"/>
    <n v="154789.36116114815"/>
    <n v="1545"/>
    <m/>
    <n v="41.741852007557377"/>
    <n v="41.76"/>
    <m/>
    <n v="-4.345783630895772E-4"/>
    <m/>
  </r>
  <r>
    <x v="2938"/>
    <n v="15.19"/>
    <n v="18.190000000000001"/>
    <n v="491.23239999999998"/>
    <n v="437.80279999999999"/>
    <n v="531.34"/>
    <n v="4872.0600000000004"/>
    <n v="26745.231394999999"/>
    <n v="23838.583026"/>
    <n v="3.8468344791819931E-6"/>
    <n v="1187.8938983661037"/>
    <n v="297.13"/>
    <m/>
    <n v="24382.350338459575"/>
    <m/>
    <m/>
    <n v="38.823231968836446"/>
    <m/>
    <m/>
    <n v="44.632663069395058"/>
    <n v="44.6"/>
    <n v="7.323558160325927E-4"/>
    <n v="54.298175781209011"/>
    <n v="54.259099999999997"/>
    <n v="7.2017009513647423E-4"/>
    <n v="982.87085869540613"/>
    <n v="987.84799999999996"/>
    <n v="-5.0383675470252465E-3"/>
    <n v="8.2448364140344612"/>
    <m/>
    <m/>
    <n v="1042032.0495003132"/>
    <m/>
    <m/>
    <n v="2945"/>
    <n v="0.83507421660252878"/>
    <n v="2659.8287416835769"/>
    <n v="131260"/>
    <m/>
    <n v="-0.97973618206853896"/>
    <n v="29.542430947167485"/>
    <m/>
    <n v="29.572099999999999"/>
    <n v="-1.0032785237610309E-3"/>
    <n v="30.209928603513696"/>
    <n v="30.24"/>
    <n v="-9.9442448698094932E-4"/>
    <n v="143851.42808864344"/>
    <n v="1437.5"/>
    <m/>
    <n v="42.234681523127115"/>
    <n v="42.25"/>
    <m/>
    <n v="-3.6256749994989512E-4"/>
    <m/>
  </r>
  <r>
    <x v="2939"/>
    <n v="15.12"/>
    <n v="17.350000000000001"/>
    <n v="501.37169999999998"/>
    <n v="446.83589999999998"/>
    <n v="525.49"/>
    <n v="4925.6899999999996"/>
    <n v="26860.210601999999"/>
    <n v="23940.882987000001"/>
    <n v="3.8468344791819931E-6"/>
    <n v="1212.3535398940228"/>
    <n v="303.25"/>
    <m/>
    <n v="25136.482698593507"/>
    <m/>
    <m/>
    <n v="38.420715812114025"/>
    <m/>
    <m/>
    <n v="44.822355382490628"/>
    <n v="44.8"/>
    <n v="4.9900407345160325E-4"/>
    <n v="54.527976197407391"/>
    <n v="54.488999999999997"/>
    <n v="7.1530395873287134E-4"/>
    <n v="1003.0925272469195"/>
    <n v="1008.152"/>
    <n v="-5.0185614402198375E-3"/>
    <n v="8.1531680224181056"/>
    <m/>
    <m/>
    <n v="1064810.5072795947"/>
    <m/>
    <m/>
    <n v="2946"/>
    <n v="0.87146974063400562"/>
    <n v="2769.4015401128631"/>
    <n v="136655"/>
    <m/>
    <n v="-0.97973435629788252"/>
    <n v="28.930192661225632"/>
    <m/>
    <n v="28.9603"/>
    <n v="-1.0396072821886593E-3"/>
    <n v="29.584652087159018"/>
    <n v="29.61"/>
    <n v="-8.5605919760156635E-4"/>
    <n v="149775.15538537645"/>
    <n v="1495"/>
    <m/>
    <n v="42.050650055151912"/>
    <n v="42.07"/>
    <m/>
    <n v="-4.5994639524815639E-4"/>
    <m/>
  </r>
  <r>
    <x v="2940"/>
    <n v="16.13"/>
    <n v="18.489999999999998"/>
    <n v="495.1155"/>
    <n v="441.25510000000003"/>
    <n v="529.87"/>
    <n v="4884.6400000000003"/>
    <n v="26522.557613000001"/>
    <n v="23639.651844"/>
    <n v="5.9738390889574333E-6"/>
    <n v="1197.1380137441724"/>
    <n v="299.45"/>
    <m/>
    <n v="24664.856366343152"/>
    <m/>
    <m/>
    <n v="38.657626797633107"/>
    <m/>
    <m/>
    <n v="44.255667274026735"/>
    <n v="44.24"/>
    <n v="3.5414272212319631E-4"/>
    <n v="53.837141950381422"/>
    <n v="53.799799999999998"/>
    <n v="6.9409087731608921E-4"/>
    <n v="990.47882194017427"/>
    <n v="995.45600000000002"/>
    <n v="-4.9998975944951507E-3"/>
    <n v="8.2197739678770194"/>
    <m/>
    <m/>
    <n v="1046823.3201889072"/>
    <m/>
    <m/>
    <n v="2947"/>
    <n v="0.87236343969713359"/>
    <n v="2699.9511533338423"/>
    <n v="133220.5"/>
    <m/>
    <n v="-0.97973321558368387"/>
    <n v="29.287426491250248"/>
    <m/>
    <n v="29.318349999999999"/>
    <n v="-1.0547492867010178E-3"/>
    <n v="29.951174552940131"/>
    <n v="29.98"/>
    <n v="-9.614892281477605E-4"/>
    <n v="146016.70616133173"/>
    <n v="1457.5"/>
    <m/>
    <n v="42.575782161886721"/>
    <n v="42.59"/>
    <m/>
    <n v="-3.3383043233814469E-4"/>
    <m/>
  </r>
  <r>
    <x v="2941"/>
    <n v="14.67"/>
    <n v="17.579999999999998"/>
    <n v="473.21699999999998"/>
    <n v="421.7362"/>
    <n v="552.85"/>
    <n v="4672.78"/>
    <n v="25864.249919999998"/>
    <n v="23052.758589000001"/>
    <n v="5.9738390889574333E-6"/>
    <n v="1144.161808738676"/>
    <n v="286.2"/>
    <m/>
    <n v="23028.06228742826"/>
    <m/>
    <m/>
    <n v="39.511607599710516"/>
    <m/>
    <m/>
    <n v="43.156159562815724"/>
    <n v="43.12"/>
    <n v="8.3857984266533236E-4"/>
    <n v="52.499120297511254"/>
    <n v="52.462600000000002"/>
    <n v="6.9612061756862964E-4"/>
    <n v="946.63780185317864"/>
    <n v="951.32"/>
    <n v="-4.9217909292577078E-3"/>
    <n v="8.5757884675286498"/>
    <m/>
    <m/>
    <n v="955943.40901950875"/>
    <m/>
    <m/>
    <n v="2948"/>
    <n v="0.83447098976109224"/>
    <n v="2461.0037763267237"/>
    <n v="121421.5"/>
    <m/>
    <n v="-0.97973172974862999"/>
    <n v="30.581530106292348"/>
    <m/>
    <n v="30.614049999999999"/>
    <n v="-1.0622538902121947E-3"/>
    <n v="31.275093498228909"/>
    <n v="31.3"/>
    <n v="-7.9573488086559507E-4"/>
    <n v="133093.39929531817"/>
    <n v="1330"/>
    <m/>
    <n v="43.631442850129567"/>
    <n v="43.65"/>
    <m/>
    <n v="-4.2513516312558952E-4"/>
    <m/>
  </r>
  <r>
    <x v="2942"/>
    <n v="15.91"/>
    <n v="18.329999999999998"/>
    <n v="489.05"/>
    <n v="435.8442"/>
    <n v="530.46"/>
    <n v="4862.04"/>
    <n v="26242.697018999999"/>
    <n v="23389.930081999999"/>
    <n v="5.9738390889574333E-6"/>
    <n v="1182.4145977106814"/>
    <n v="295.76"/>
    <m/>
    <n v="24183.339104213122"/>
    <m/>
    <m/>
    <n v="38.849721490158167"/>
    <m/>
    <m/>
    <n v="43.786555117601665"/>
    <n v="43.76"/>
    <n v="6.0683541137263042E-4"/>
    <n v="53.265517111539118"/>
    <n v="53.227499999999999"/>
    <n v="7.1423815770277344E-4"/>
    <n v="978.27676758362054"/>
    <n v="983.048"/>
    <n v="-4.8535091026882249E-3"/>
    <n v="8.2280247518009695"/>
    <m/>
    <m/>
    <n v="1033301.1960084555"/>
    <m/>
    <m/>
    <n v="2949"/>
    <n v="0.86797599563557015"/>
    <n v="2625.5672330842781"/>
    <n v="129524.5"/>
    <m/>
    <n v="-0.97972918457060809"/>
    <n v="29.557134216100692"/>
    <m/>
    <n v="29.587"/>
    <n v="-1.0094225132425416E-3"/>
    <n v="30.227935618820251"/>
    <n v="30.25"/>
    <n v="-7.2940103073548812E-4"/>
    <n v="141992.36016596181"/>
    <n v="1417.5"/>
    <m/>
    <n v="42.991952545696257"/>
    <n v="43.01"/>
    <m/>
    <n v="-4.1961065574847023E-4"/>
    <m/>
  </r>
  <r>
    <x v="2943"/>
    <n v="18.11"/>
    <n v="20.11"/>
    <n v="524.15350000000001"/>
    <n v="467.12599999999998"/>
    <n v="489.36"/>
    <n v="5238.6899999999996"/>
    <n v="27034.822722000001"/>
    <n v="24095.806386"/>
    <n v="5.9738390889574333E-6"/>
    <n v="1267.2561859122711"/>
    <n v="316.98"/>
    <m/>
    <n v="26786.644630681738"/>
    <m/>
    <m/>
    <n v="37.454568129346612"/>
    <m/>
    <m/>
    <n v="45.107135521424404"/>
    <n v="45.08"/>
    <n v="6.0194146904191115E-4"/>
    <n v="54.871489627164756"/>
    <n v="54.831600000000002"/>
    <n v="7.2749340097222337E-4"/>
    <n v="1048.4603612415478"/>
    <n v="1053.528"/>
    <n v="-4.810160487858095E-3"/>
    <n v="7.5901021080888276"/>
    <m/>
    <m/>
    <n v="1193304.7869890667"/>
    <m/>
    <m/>
    <n v="2950"/>
    <n v="0.90054699154649431"/>
    <n v="3002.3551770535901"/>
    <n v="148103.5"/>
    <m/>
    <n v="-0.97972799307880243"/>
    <n v="27.434455297042128"/>
    <m/>
    <n v="27.464200000000002"/>
    <n v="-1.083035477380534E-3"/>
    <n v="28.057519010053337"/>
    <n v="28.08"/>
    <n v="-8.006050550805055E-4"/>
    <n v="162368.39544961019"/>
    <n v="1622.5"/>
    <m/>
    <n v="41.693220792480822"/>
    <n v="41.71"/>
    <m/>
    <n v="-4.0228260654950887E-4"/>
    <m/>
  </r>
  <r>
    <x v="2944"/>
    <n v="14.81"/>
    <n v="18.170000000000002"/>
    <n v="479.27730000000003"/>
    <n v="427.12950000000001"/>
    <n v="536.01"/>
    <n v="4739.3599999999997"/>
    <n v="26031.912680000001"/>
    <n v="23201.781004"/>
    <n v="5.9738390889574333E-6"/>
    <n v="1158.7298633294304"/>
    <n v="289.83999999999997"/>
    <m/>
    <n v="23346.111192227523"/>
    <m/>
    <m/>
    <n v="39.057028592883803"/>
    <m/>
    <m/>
    <n v="43.43273833991649"/>
    <n v="43.4"/>
    <n v="7.5433962941229282E-4"/>
    <n v="52.834164767680662"/>
    <n v="52.7958"/>
    <n v="7.2666325125592124E-4"/>
    <n v="958.66097612543376"/>
    <n v="963.26400000000001"/>
    <n v="-4.7785694000463952E-3"/>
    <n v="8.3132003157972818"/>
    <m/>
    <m/>
    <n v="965749.59216884058"/>
    <m/>
    <m/>
    <n v="2951"/>
    <n v="0.8150798018712162"/>
    <n v="2488.1329630070995"/>
    <n v="122725.5"/>
    <m/>
    <n v="-0.97972603115891077"/>
    <n v="29.782075009500769"/>
    <m/>
    <n v="29.81465"/>
    <n v="-1.0925833608387281E-3"/>
    <n v="30.458929539953377"/>
    <n v="30.49"/>
    <n v="-1.0190377188133981E-3"/>
    <n v="134558.33759351569"/>
    <n v="1345"/>
    <m/>
    <n v="43.238821091590808"/>
    <n v="43.26"/>
    <m/>
    <n v="-4.8957254760029212E-4"/>
    <m/>
  </r>
  <r>
    <x v="2945"/>
    <n v="15.84"/>
    <n v="18.649999999999999"/>
    <n v="485.9948"/>
    <n v="433.10840000000002"/>
    <n v="521.66999999999996"/>
    <n v="4866.1499999999996"/>
    <n v="26105.073916000001"/>
    <n v="23266.572499999998"/>
    <n v="7.7805862523927516E-6"/>
    <n v="1174.884550870253"/>
    <n v="293.88"/>
    <m/>
    <n v="23835.618977578491"/>
    <m/>
    <m/>
    <n v="38.780642900192731"/>
    <m/>
    <m/>
    <n v="43.551617638096232"/>
    <n v="43.52"/>
    <n v="7.2650822831410444E-4"/>
    <n v="52.977361404338993"/>
    <n v="52.939799999999998"/>
    <n v="7.095116403725843E-4"/>
    <n v="971.99629119145106"/>
    <n v="976.64800000000002"/>
    <n v="-4.7629328156602035E-3"/>
    <n v="8.0894654164131179"/>
    <m/>
    <m/>
    <n v="1017189.6785035025"/>
    <m/>
    <m/>
    <n v="2952"/>
    <n v="0.84932975871313676"/>
    <n v="2557.5314757295619"/>
    <n v="126139"/>
    <m/>
    <n v="-0.97972449856325516"/>
    <n v="29.361086729108901"/>
    <m/>
    <n v="29.393799999999999"/>
    <n v="-1.1129309885451466E-3"/>
    <n v="30.029775567972298"/>
    <n v="30.06"/>
    <n v="-1.0054701273353173E-3"/>
    <n v="138309.86594422688"/>
    <n v="1382.5"/>
    <m/>
    <n v="43.114297937503508"/>
    <n v="43.13"/>
    <m/>
    <n v="-3.6406358674923034E-4"/>
    <m/>
  </r>
  <r>
    <x v="2946"/>
    <n v="17.600000000000001"/>
    <n v="20.059999999999999"/>
    <n v="512.60400000000004"/>
    <n v="456.8186"/>
    <n v="505.78"/>
    <n v="5014.3900000000003"/>
    <n v="26788.935614000002"/>
    <n v="23875.894354"/>
    <n v="7.7805862523927516E-6"/>
    <n v="1239.1816441278963"/>
    <n v="309.95999999999998"/>
    <m/>
    <n v="25792.666726410669"/>
    <m/>
    <m/>
    <n v="37.718152319221673"/>
    <m/>
    <m/>
    <n v="44.691428042269095"/>
    <n v="44.68"/>
    <n v="2.5577534174336947E-4"/>
    <n v="54.363373424140669"/>
    <n v="54.324599999999997"/>
    <n v="7.13736026416667E-4"/>
    <n v="1025.1780191679936"/>
    <n v="1030.0160000000001"/>
    <n v="-4.6969958058966643E-3"/>
    <n v="7.8426316006105505"/>
    <m/>
    <m/>
    <n v="1079081.8166872764"/>
    <m/>
    <m/>
    <n v="2953"/>
    <n v="0.87736789631106693"/>
    <n v="2837.4562037408609"/>
    <n v="139934.5"/>
    <m/>
    <n v="-0.979722968933745"/>
    <n v="27.75244304615115"/>
    <m/>
    <n v="27.783200000000001"/>
    <n v="-1.1070342454738702E-3"/>
    <n v="28.384988619237902"/>
    <n v="28.41"/>
    <n v="-8.8037243090810513E-4"/>
    <n v="153447.46622740928"/>
    <n v="1532.5"/>
    <m/>
    <n v="41.983963265368672"/>
    <n v="42"/>
    <m/>
    <n v="-3.8182701503164385E-4"/>
    <m/>
  </r>
  <r>
    <x v="2947"/>
    <n v="19.61"/>
    <n v="21.05"/>
    <n v="536.05489999999998"/>
    <n v="477.71379999999999"/>
    <n v="486.47"/>
    <n v="5205.78"/>
    <n v="27211.947325000001"/>
    <n v="24252.721807000002"/>
    <n v="7.7805862523927516E-6"/>
    <n v="1295.8408343890003"/>
    <n v="324.14"/>
    <m/>
    <n v="27562.064161643524"/>
    <m/>
    <m/>
    <n v="36.854565825672388"/>
    <m/>
    <m/>
    <n v="45.396022800020958"/>
    <n v="45.36"/>
    <n v="7.9415343961541929E-4"/>
    <n v="55.219962143435716"/>
    <n v="55.181100000000001"/>
    <n v="7.0426547197710576E-4"/>
    <n v="1072.0395333152369"/>
    <n v="1076.9680000000001"/>
    <n v="-4.5762424554519621E-3"/>
    <n v="7.5427971497895046"/>
    <m/>
    <m/>
    <n v="1161366.4729136592"/>
    <m/>
    <m/>
    <n v="2954"/>
    <n v="0.93159144893111634"/>
    <n v="3096.9262724911669"/>
    <n v="152712.5"/>
    <m/>
    <n v="-0.97972054499473737"/>
    <n v="26.4817935725846"/>
    <m/>
    <n v="26.508700000000001"/>
    <n v="-1.0150036559847253E-3"/>
    <n v="27.08584844326526"/>
    <n v="27.11"/>
    <n v="-8.9087262024123426E-4"/>
    <n v="167478.78544971003"/>
    <n v="1672.5"/>
    <m/>
    <n v="41.320133730890966"/>
    <n v="41.34"/>
    <m/>
    <n v="-4.8055803360036453E-4"/>
    <m/>
  </r>
  <r>
    <x v="2948"/>
    <n v="19.34"/>
    <n v="20.76"/>
    <n v="540.36210000000005"/>
    <n v="481.54849999999999"/>
    <n v="479.91"/>
    <n v="5275.97"/>
    <n v="27560.36937"/>
    <n v="24563.065199000001"/>
    <n v="7.7805862523927516E-6"/>
    <n v="1306.2210616838192"/>
    <n v="326.73"/>
    <m/>
    <n v="27893.665622917582"/>
    <m/>
    <m/>
    <n v="36.705691124406705"/>
    <m/>
    <m/>
    <n v="45.976152839103925"/>
    <n v="45.96"/>
    <n v="3.5145428859717498E-4"/>
    <n v="55.925137410004041"/>
    <n v="55.886099999999999"/>
    <n v="6.9851734159365186E-4"/>
    <n v="1080.6139125494244"/>
    <n v="1085.6079999999999"/>
    <n v="-4.6002677306868911E-3"/>
    <n v="7.4406755431068694"/>
    <m/>
    <m/>
    <n v="1192593.2501036071"/>
    <m/>
    <m/>
    <n v="2955"/>
    <n v="0.93159922928709049"/>
    <n v="3146.5394733422736"/>
    <n v="155156"/>
    <m/>
    <n v="-0.97972015601496387"/>
    <n v="26.267995655016485"/>
    <m/>
    <n v="26.29495"/>
    <n v="-1.0250768677451116E-3"/>
    <n v="26.867640448076898"/>
    <n v="26.89"/>
    <n v="-8.3151922361857089E-4"/>
    <n v="170161.18540462782"/>
    <n v="1700"/>
    <m/>
    <n v="40.790200478750847"/>
    <n v="40.81"/>
    <m/>
    <n v="-4.8516347094229584E-4"/>
    <m/>
  </r>
  <r>
    <x v="2949"/>
    <n v="24.39"/>
    <n v="24.38"/>
    <n v="626.13980000000004"/>
    <n v="557.98630000000003"/>
    <n v="407.13"/>
    <n v="6076.09"/>
    <n v="29496.882872999999"/>
    <n v="26288.783733"/>
    <n v="7.7805862523927516E-6"/>
    <n v="1513.5351860620615"/>
    <n v="378.59"/>
    <m/>
    <n v="34534.816373323934"/>
    <m/>
    <m/>
    <n v="33.791603187166785"/>
    <m/>
    <m/>
    <n v="49.205440942940449"/>
    <n v="49.2"/>
    <n v="1.1058827114718284E-4"/>
    <n v="59.852692602841529"/>
    <n v="59.811500000000002"/>
    <n v="6.8870706873314091E-4"/>
    <n v="1252.1073435886963"/>
    <n v="1257.8879999999999"/>
    <n v="-4.5955255247713822E-3"/>
    <n v="6.311925660239857"/>
    <m/>
    <m/>
    <n v="1554197.0565829442"/>
    <m/>
    <m/>
    <n v="2956"/>
    <n v="1.0004101722723544"/>
    <n v="4145.3211938574523"/>
    <n v="204399"/>
    <m/>
    <n v="-0.979719464410993"/>
    <n v="22.097359826484563"/>
    <m/>
    <n v="22.119700000000002"/>
    <n v="-1.0099672922977421E-3"/>
    <n v="22.60219010857541"/>
    <n v="22.62"/>
    <n v="-7.8735152186515389E-4"/>
    <n v="224173.30076822281"/>
    <n v="2240"/>
    <m/>
    <n v="37.92331026404792"/>
    <n v="37.94"/>
    <m/>
    <n v="-4.3989815371847651E-4"/>
    <m/>
  </r>
  <r>
    <x v="2950"/>
    <n v="22.73"/>
    <n v="23.3"/>
    <n v="584.48879999999997"/>
    <n v="520.85590000000002"/>
    <n v="435.82"/>
    <n v="5647.95"/>
    <n v="28393.429209000002"/>
    <n v="25304.728737000001"/>
    <n v="7.7805862523927516E-6"/>
    <n v="1412.7510404160539"/>
    <n v="353.38"/>
    <m/>
    <n v="31086.81716005857"/>
    <m/>
    <m/>
    <n v="34.913183890874258"/>
    <m/>
    <m/>
    <n v="47.361241965001952"/>
    <n v="47.36"/>
    <n v="2.6223923183188447E-5"/>
    <n v="57.607900259524136"/>
    <n v="57.567700000000002"/>
    <n v="6.9831276087350957E-4"/>
    <n v="1168.6867867762735"/>
    <n v="1173.68"/>
    <n v="-4.2543224931212986E-3"/>
    <n v="6.7556094350529747"/>
    <m/>
    <m/>
    <n v="1334864.9876023722"/>
    <m/>
    <m/>
    <n v="2957"/>
    <n v="0.9755364806866953"/>
    <n v="3593.2689687130437"/>
    <n v="177150.5"/>
    <m/>
    <n v="-0.97971629225594592"/>
    <n v="23.564504139273854"/>
    <m/>
    <n v="23.584"/>
    <n v="-8.2665623838806823E-4"/>
    <n v="24.104108454944619"/>
    <n v="24.13"/>
    <n v="-1.0730022816154428E-3"/>
    <n v="194316.89913586134"/>
    <n v="1940"/>
    <m/>
    <n v="39.339427708499151"/>
    <n v="39.35"/>
    <m/>
    <n v="-2.6867322746759736E-4"/>
    <m/>
  </r>
  <r>
    <x v="2951"/>
    <n v="20.95"/>
    <n v="21.86"/>
    <n v="539.99080000000004"/>
    <n v="481.19830000000002"/>
    <n v="456.13"/>
    <n v="5384.79"/>
    <n v="27093.68115"/>
    <n v="24146.173280999999"/>
    <n v="7.7805862523927516E-6"/>
    <n v="1305.1643811906988"/>
    <n v="326.47000000000003"/>
    <m/>
    <n v="27536.160690157572"/>
    <m/>
    <m/>
    <n v="36.24137316726204"/>
    <m/>
    <m/>
    <n v="45.192114361061059"/>
    <n v="45.16"/>
    <n v="7.1112402703854549E-4"/>
    <n v="54.968989977617184"/>
    <n v="54.929699999999997"/>
    <n v="7.1527748407840264E-4"/>
    <n v="1079.6727410774233"/>
    <n v="1084.432"/>
    <n v="-4.3887112539805484E-3"/>
    <n v="7.0700456284596456"/>
    <m/>
    <m/>
    <n v="1210379.6695417506"/>
    <m/>
    <m/>
    <n v="2958"/>
    <n v="0.95837145471180241"/>
    <n v="3045.9884016802321"/>
    <n v="150187.5"/>
    <m/>
    <n v="-0.9797187622027117"/>
    <n v="25.357507735582306"/>
    <m/>
    <n v="25.381399999999999"/>
    <n v="-9.4132965154380965E-4"/>
    <n v="25.938620653893352"/>
    <n v="25.96"/>
    <n v="-8.2354954185859253E-4"/>
    <n v="164720.43160999991"/>
    <n v="1645"/>
    <m/>
    <n v="41.139348365936499"/>
    <n v="41.15"/>
    <m/>
    <n v="-2.5884894443495288E-4"/>
    <m/>
  </r>
  <r>
    <x v="2952"/>
    <n v="17.86"/>
    <n v="19.57"/>
    <n v="518.53840000000002"/>
    <n v="462.07780000000002"/>
    <n v="488.08"/>
    <n v="5007.6000000000004"/>
    <n v="26650.664787999998"/>
    <n v="23751.164573999999"/>
    <n v="7.7805862523927516E-6"/>
    <n v="1253.2831072403296"/>
    <n v="313.49"/>
    <m/>
    <n v="25894.681021835608"/>
    <m/>
    <m/>
    <n v="36.960439861146313"/>
    <m/>
    <m/>
    <n v="44.452081526714778"/>
    <n v="44.44"/>
    <n v="2.7186153723635087E-4"/>
    <n v="54.068376770477201"/>
    <n v="54.029699999999998"/>
    <n v="7.1584277679126451E-4"/>
    <n v="1036.7419278210232"/>
    <n v="1041.3119999999999"/>
    <n v="-4.3887635780407441E-3"/>
    <n v="7.5648582383607685"/>
    <m/>
    <m/>
    <n v="1040732.7413386038"/>
    <m/>
    <m/>
    <n v="2959"/>
    <n v="0.9126213592233009"/>
    <n v="2803.8281319895937"/>
    <n v="138234.5"/>
    <m/>
    <n v="-0.97971687146125175"/>
    <n v="26.363864850395338"/>
    <m/>
    <n v="26.389900000000001"/>
    <n v="-9.865573421901086E-4"/>
    <n v="26.968508699468838"/>
    <n v="26.99"/>
    <n v="-7.9626900819418367E-4"/>
    <n v="151624.36560247635"/>
    <n v="1515"/>
    <m/>
    <n v="41.811128290878891"/>
    <n v="41.83"/>
    <m/>
    <n v="-4.51152501102281E-4"/>
    <m/>
  </r>
  <r>
    <x v="2953"/>
    <n v="18.940000000000001"/>
    <n v="20.37"/>
    <n v="551.07280000000003"/>
    <n v="491.06619999999998"/>
    <n v="469.8"/>
    <n v="5195.16"/>
    <n v="27614.223827000002"/>
    <n v="24609.706922000001"/>
    <n v="7.7805862523927516E-6"/>
    <n v="1331.8847564368316"/>
    <n v="333.15"/>
    <m/>
    <n v="28331.159302644191"/>
    <m/>
    <m/>
    <n v="35.800153485734647"/>
    <m/>
    <m/>
    <n v="46.058130540455018"/>
    <n v="46.04"/>
    <n v="3.937997492402534E-4"/>
    <n v="56.021362679437907"/>
    <n v="55.981400000000001"/>
    <n v="7.1385637797383161E-4"/>
    <n v="1101.7501236300636"/>
    <n v="1106.624"/>
    <n v="-4.4042749569288553E-3"/>
    <n v="7.2811335483481372"/>
    <m/>
    <m/>
    <n v="1118608.968496348"/>
    <m/>
    <m/>
    <n v="2960"/>
    <n v="0.92979872361315663"/>
    <n v="3155.5174912206726"/>
    <n v="155579"/>
    <m/>
    <n v="-0.97971758726292957"/>
    <n v="24.708779812947579"/>
    <m/>
    <n v="24.7333"/>
    <n v="-9.9138356193551047E-4"/>
    <n v="25.275904047671425"/>
    <n v="25.3"/>
    <n v="-9.5240918294769994E-4"/>
    <n v="170642.25491997699"/>
    <n v="1705"/>
    <m/>
    <n v="40.298588605861632"/>
    <n v="40.31"/>
    <m/>
    <n v="-2.8309089899203332E-4"/>
    <m/>
  </r>
  <r>
    <x v="2954"/>
    <n v="20.7"/>
    <n v="21.26"/>
    <n v="583.51990000000001"/>
    <n v="519.97630000000004"/>
    <n v="430.03"/>
    <n v="5634.87"/>
    <n v="28572.133566"/>
    <n v="25463.201504000001"/>
    <n v="7.7805862523927516E-6"/>
    <n v="1410.2715819768011"/>
    <n v="352.76"/>
    <m/>
    <n v="30832.736044413912"/>
    <m/>
    <m/>
    <n v="34.745433963851376"/>
    <m/>
    <m/>
    <n v="47.654678892658033"/>
    <n v="47.64"/>
    <n v="3.0812117250289539E-4"/>
    <n v="57.96275807524357"/>
    <n v="57.921100000000003"/>
    <n v="7.192210652693376E-4"/>
    <n v="1166.5789105143117"/>
    <n v="1171.68"/>
    <n v="-4.3536541425033271E-3"/>
    <n v="6.6643982382966733"/>
    <m/>
    <m/>
    <n v="1307863.8819197854"/>
    <m/>
    <m/>
    <n v="2961"/>
    <n v="0.97365945437441193"/>
    <n v="3526.942536811428"/>
    <n v="173895"/>
    <m/>
    <n v="-0.9797179761533602"/>
    <n v="23.253038909381779"/>
    <m/>
    <n v="23.279900000000001"/>
    <n v="-1.1538318729128472E-3"/>
    <n v="23.787163674915568"/>
    <n v="23.81"/>
    <n v="-9.5910647141661531E-4"/>
    <n v="190727.25358651346"/>
    <n v="1905"/>
    <m/>
    <n v="38.899848385218299"/>
    <n v="38.909999999999997"/>
    <m/>
    <n v="-2.6089989158828431E-4"/>
    <m/>
  </r>
  <r>
    <x v="2955"/>
    <n v="18.7"/>
    <n v="21.11"/>
    <n v="539.03660000000002"/>
    <n v="480.32490000000001"/>
    <n v="443.07"/>
    <n v="5464.07"/>
    <n v="27417.907149999999"/>
    <n v="24433.972032000001"/>
    <n v="6.9466148775454428E-6"/>
    <n v="1302.6674697958663"/>
    <n v="325.83999999999997"/>
    <m/>
    <n v="27305.171096472324"/>
    <m/>
    <m/>
    <n v="36.067394417861927"/>
    <m/>
    <m/>
    <n v="45.726231203102948"/>
    <n v="45.72"/>
    <n v="1.3629053156050119E-4"/>
    <n v="55.615686403896255"/>
    <n v="55.576900000000002"/>
    <n v="6.978871418925614E-4"/>
    <n v="1077.5270759149405"/>
    <n v="1081.92"/>
    <n v="-4.0603039827894483E-3"/>
    <n v="6.8653572148254991"/>
    <m/>
    <m/>
    <n v="1228297.1818033007"/>
    <m/>
    <m/>
    <n v="2962"/>
    <n v="0.88583609663666507"/>
    <n v="2988.7381232824951"/>
    <n v="147309.5"/>
    <m/>
    <n v="-0.97971116510963319"/>
    <n v="25.022729894640911"/>
    <m/>
    <n v="25.045200000000001"/>
    <n v="-8.9718210911038376E-4"/>
    <n v="25.598838592111303"/>
    <n v="25.62"/>
    <n v="-8.2597220486724243E-4"/>
    <n v="161620.44300488976"/>
    <n v="1615"/>
    <m/>
    <n v="40.468543541704179"/>
    <n v="40.479999999999997"/>
    <m/>
    <n v="-2.8301527410612426E-4"/>
    <m/>
  </r>
  <r>
    <x v="2956"/>
    <n v="16.600000000000001"/>
    <n v="19.84"/>
    <n v="511.56689999999998"/>
    <n v="455.84390000000002"/>
    <n v="468.33"/>
    <n v="5152.58"/>
    <n v="26632.431047999999"/>
    <n v="23733.810829999999"/>
    <n v="6.9466148775454428E-6"/>
    <n v="1236.2524363110322"/>
    <n v="309.23"/>
    <m/>
    <n v="25217.411354518033"/>
    <m/>
    <m/>
    <n v="36.985565743832964"/>
    <m/>
    <m/>
    <n v="44.415169933315518"/>
    <n v="44.4"/>
    <n v="3.4166516476386022E-4"/>
    <n v="54.020593919584151"/>
    <n v="53.982700000000001"/>
    <n v="7.0196414006984398E-4"/>
    <n v="1022.5787059671834"/>
    <n v="1026.7360000000001"/>
    <n v="-4.0490389280367634E-3"/>
    <n v="7.2563625751837293"/>
    <m/>
    <m/>
    <n v="1088171.3279286565"/>
    <m/>
    <m/>
    <n v="2963"/>
    <n v="0.83669354838709686"/>
    <n v="2683.9901468561893"/>
    <n v="132278"/>
    <m/>
    <n v="-0.97970947438836242"/>
    <n v="26.296853156717955"/>
    <m/>
    <n v="26.3201"/>
    <n v="-8.8323537076395731E-4"/>
    <n v="26.902741390788488"/>
    <n v="26.93"/>
    <n v="-1.0122023472525221E-3"/>
    <n v="145140.08267779238"/>
    <n v="1450"/>
    <m/>
    <n v="41.626928655370385"/>
    <n v="41.64"/>
    <m/>
    <n v="-3.1391317554307907E-4"/>
    <m/>
  </r>
  <r>
    <x v="2957"/>
    <n v="15.57"/>
    <n v="19.329999999999998"/>
    <n v="513.31709999999998"/>
    <n v="457.40030000000002"/>
    <n v="480.05"/>
    <n v="5023.55"/>
    <n v="26695.469702999999"/>
    <n v="23789.823615000001"/>
    <n v="6.9466148775454428E-6"/>
    <n v="1240.4517218032377"/>
    <n v="310.27999999999997"/>
    <m/>
    <n v="25346.319026730973"/>
    <m/>
    <m/>
    <n v="36.921464346835307"/>
    <m/>
    <m/>
    <n v="44.519214561258153"/>
    <n v="44.52"/>
    <n v="-1.7642379646187756E-5"/>
    <n v="54.146657561898515"/>
    <n v="54.108899999999998"/>
    <n v="6.9780686538667425E-4"/>
    <n v="1026.040606662754"/>
    <n v="1030.152"/>
    <n v="-3.9910550455136695E-3"/>
    <n v="7.43754613640073"/>
    <m/>
    <m/>
    <n v="1033593.0098422627"/>
    <m/>
    <m/>
    <n v="2964"/>
    <n v="0.80548370408691161"/>
    <n v="2702.227120891152"/>
    <n v="133157.5"/>
    <m/>
    <n v="-0.97970653458580137"/>
    <n v="26.205846505664276"/>
    <m/>
    <n v="26.227699999999999"/>
    <n v="-8.3322191178492044E-4"/>
    <n v="26.810081251854708"/>
    <n v="26.83"/>
    <n v="-7.4240581980211662E-4"/>
    <n v="146125.60318404791"/>
    <n v="1460"/>
    <m/>
    <n v="41.527439856097843"/>
    <n v="41.54"/>
    <m/>
    <n v="-3.0236263606542302E-4"/>
    <m/>
  </r>
  <r>
    <x v="2958"/>
    <n v="15.74"/>
    <n v="19.690000000000001"/>
    <n v="522.4905"/>
    <n v="465.57119999999998"/>
    <n v="468.89"/>
    <n v="5140.41"/>
    <n v="26862.476087999999"/>
    <n v="23938.487071"/>
    <n v="6.9466148775454428E-6"/>
    <n v="1262.5888301275511"/>
    <n v="315.82"/>
    <m/>
    <n v="26025.241206302951"/>
    <m/>
    <m/>
    <n v="36.590733434951524"/>
    <m/>
    <m/>
    <n v="44.796633649862514"/>
    <n v="44.76"/>
    <n v="8.1844615421178268E-4"/>
    <n v="54.483584399259996"/>
    <n v="54.445799999999998"/>
    <n v="6.9398189134872723E-4"/>
    <n v="1044.3395305665497"/>
    <n v="1048.4880000000001"/>
    <n v="-3.956620803910349E-3"/>
    <n v="7.264243137128835"/>
    <m/>
    <m/>
    <n v="1081598.4025084961"/>
    <m/>
    <m/>
    <n v="2965"/>
    <n v="0.79939055358049771"/>
    <n v="2798.6768074521674"/>
    <n v="137907.5"/>
    <m/>
    <n v="-0.97970613050448907"/>
    <n v="25.736512190657937"/>
    <m/>
    <n v="25.758199999999999"/>
    <n v="-8.4197689831055911E-4"/>
    <n v="26.330360781226595"/>
    <n v="26.35"/>
    <n v="-7.453213955751492E-4"/>
    <n v="151340.52516745808"/>
    <n v="1512.5"/>
    <m/>
    <n v="41.26669372798812"/>
    <n v="41.28"/>
    <m/>
    <n v="-3.2234186075297266E-4"/>
    <m/>
  </r>
  <r>
    <x v="2959"/>
    <n v="16.91"/>
    <n v="19.68"/>
    <n v="510.25360000000001"/>
    <n v="454.65440000000001"/>
    <n v="477.59"/>
    <n v="5045.03"/>
    <n v="26210.223980999999"/>
    <n v="23356.567639000001"/>
    <n v="7.2245982263297037E-6"/>
    <n v="1232.8983257670411"/>
    <n v="308.39"/>
    <m/>
    <n v="25108.91106481295"/>
    <m/>
    <m/>
    <n v="37.015872634937374"/>
    <m/>
    <m/>
    <n v="43.704656414940075"/>
    <n v="43.68"/>
    <n v="5.6447836401263274E-4"/>
    <n v="53.153581689274105"/>
    <n v="53.116999999999997"/>
    <n v="6.887002141331422E-4"/>
    <n v="1019.7343154868083"/>
    <n v="1023.832"/>
    <n v="-4.0023016600297945E-3"/>
    <n v="7.39740566292358"/>
    <m/>
    <m/>
    <n v="1041143.1627003624"/>
    <m/>
    <m/>
    <n v="2966"/>
    <n v="0.8592479674796748"/>
    <n v="2667.0694832688673"/>
    <n v="131427"/>
    <m/>
    <n v="-0.97970683738296649"/>
    <n v="26.335079877521277"/>
    <m/>
    <n v="26.361049999999999"/>
    <n v="-9.8517025986144535E-4"/>
    <n v="26.944522109819811"/>
    <n v="26.97"/>
    <n v="-9.4467520134178251E-4"/>
    <n v="144221.29097403045"/>
    <n v="1440"/>
    <m/>
    <n v="42.264811765120406"/>
    <n v="42.28"/>
    <m/>
    <n v="-3.5922977482483187E-4"/>
    <m/>
  </r>
  <r>
    <x v="2960"/>
    <n v="16.079999999999998"/>
    <n v="19.100000000000001"/>
    <n v="501.36989999999997"/>
    <n v="446.73540000000003"/>
    <n v="486.1"/>
    <n v="4955.08"/>
    <n v="25905.966206000001"/>
    <n v="23085.267399"/>
    <n v="7.2245982263297037E-6"/>
    <n v="1211.4035802810051"/>
    <n v="303.02"/>
    <m/>
    <n v="24452.670176337855"/>
    <m/>
    <m/>
    <n v="37.337265118471741"/>
    <m/>
    <m/>
    <n v="43.196263626198281"/>
    <n v="43.16"/>
    <n v="8.4021376733733888E-4"/>
    <n v="52.534806837787301"/>
    <n v="52.498800000000003"/>
    <n v="6.8586020608663034E-4"/>
    <n v="1001.9441413498681"/>
    <n v="1005.952"/>
    <n v="-3.984145018978924E-3"/>
    <n v="7.52880474525697"/>
    <m/>
    <m/>
    <n v="1003940.7178822344"/>
    <m/>
    <m/>
    <n v="2967"/>
    <n v="0.84188481675392657"/>
    <n v="2574.0747035046511"/>
    <n v="126843.5"/>
    <m/>
    <n v="-0.97970668813534278"/>
    <n v="26.792526503000474"/>
    <m/>
    <n v="26.8187"/>
    <n v="-9.7594204788176153E-4"/>
    <n v="27.413015818668747"/>
    <n v="27.44"/>
    <n v="-9.8338853248014502E-4"/>
    <n v="139192.01931217895"/>
    <n v="1390"/>
    <m/>
    <n v="42.754469873294369"/>
    <n v="42.77"/>
    <m/>
    <n v="-3.6310794261473767E-4"/>
    <m/>
  </r>
  <r>
    <x v="2961"/>
    <n v="17.29"/>
    <n v="19.59"/>
    <n v="524.1046"/>
    <n v="466.98950000000002"/>
    <n v="471.44"/>
    <n v="5104.5"/>
    <n v="26593.258384000001"/>
    <n v="23697.558905000002"/>
    <n v="7.2245982263297037E-6"/>
    <n v="1266.3039957226863"/>
    <n v="316.74"/>
    <m/>
    <n v="26115.373349974925"/>
    <m/>
    <m/>
    <n v="36.48991645716962"/>
    <m/>
    <m/>
    <n v="44.341190773833851"/>
    <n v="44.32"/>
    <n v="4.7813117856154719E-4"/>
    <n v="53.92677408820451"/>
    <n v="53.8902"/>
    <n v="6.7867790812625728E-4"/>
    <n v="1047.3401784029129"/>
    <n v="1051.5039999999999"/>
    <n v="-3.9598723324751894E-3"/>
    <n v="7.3013479171868809"/>
    <m/>
    <m/>
    <n v="1064407.1292479357"/>
    <m/>
    <m/>
    <n v="2968"/>
    <n v="0.88259315977539554"/>
    <n v="2807.3870132848065"/>
    <n v="138337.5"/>
    <m/>
    <n v="-0.97970624730615485"/>
    <n v="25.576615015501893"/>
    <m/>
    <n v="25.602350000000001"/>
    <n v="-1.0051805595231444E-3"/>
    <n v="26.169384998523277"/>
    <n v="26.19"/>
    <n v="-7.8713254970308455E-4"/>
    <n v="151807.63535103068"/>
    <n v="1517.5"/>
    <m/>
    <n v="41.619252596461642"/>
    <n v="41.63"/>
    <m/>
    <n v="-2.581648700062944E-4"/>
    <m/>
  </r>
  <r>
    <x v="2962"/>
    <n v="18.21"/>
    <n v="19.8"/>
    <n v="528.09100000000001"/>
    <n v="470.53809999999999"/>
    <n v="462.62"/>
    <n v="5200.05"/>
    <n v="26629.402613999999"/>
    <n v="23729.596239999999"/>
    <n v="7.2245982263297037E-6"/>
    <n v="1275.9045380226946"/>
    <n v="319.14999999999998"/>
    <m/>
    <n v="26412.791693808493"/>
    <m/>
    <m/>
    <n v="36.350328969410292"/>
    <m/>
    <m/>
    <n v="44.400374442388681"/>
    <n v="44.4"/>
    <n v="8.4333871324115961E-6"/>
    <n v="53.998271132488668"/>
    <n v="53.9619"/>
    <n v="6.7401504559083669E-4"/>
    <n v="1055.2684391702062"/>
    <n v="1059.472"/>
    <n v="-3.9675997381656281E-3"/>
    <n v="7.1643570576968161"/>
    <m/>
    <m/>
    <n v="1104171.824824143"/>
    <m/>
    <m/>
    <n v="2969"/>
    <n v="0.91969696969696968"/>
    <n v="2849.9569984614081"/>
    <n v="140424.5"/>
    <m/>
    <n v="-0.9797047025379374"/>
    <n v="25.381079044783167"/>
    <m/>
    <n v="25.407299999999999"/>
    <n v="-1.0320244660720901E-3"/>
    <n v="25.969753896645603"/>
    <n v="25.99"/>
    <n v="-7.789958966677446E-4"/>
    <n v="154108.9197831598"/>
    <n v="1540"/>
    <m/>
    <n v="41.561749480865387"/>
    <n v="41.58"/>
    <m/>
    <n v="-4.3892542411283486E-4"/>
    <m/>
  </r>
  <r>
    <x v="2963"/>
    <n v="20.7"/>
    <n v="22.01"/>
    <n v="555.6404"/>
    <n v="495.07150000000001"/>
    <n v="427.89"/>
    <n v="5590.44"/>
    <n v="27155.306699000001"/>
    <n v="24197.546292999999"/>
    <n v="5.9738390889574333E-6"/>
    <n v="1342.3348704453017"/>
    <n v="335.76"/>
    <m/>
    <n v="28477.405381907905"/>
    <m/>
    <m/>
    <n v="35.399007911434644"/>
    <m/>
    <m/>
    <n v="45.272821538828126"/>
    <n v="45.24"/>
    <n v="7.2549820574985269E-4"/>
    <n v="55.057351480816912"/>
    <n v="55.020400000000002"/>
    <n v="6.7159600469834935E-4"/>
    <n v="1110.161357944625"/>
    <n v="1114.672"/>
    <n v="-4.0466092764284145E-3"/>
    <n v="6.6250592144596672"/>
    <m/>
    <m/>
    <n v="1269574.7710100445"/>
    <m/>
    <m/>
    <n v="2970"/>
    <n v="0.94048159927305763"/>
    <n v="3146.7207875307922"/>
    <n v="155060.5"/>
    <m/>
    <n v="-0.97970649657694386"/>
    <n v="24.053252533355078"/>
    <m/>
    <n v="24.082899999999999"/>
    <n v="-1.2310588278372503E-3"/>
    <n v="24.612785833594621"/>
    <n v="24.63"/>
    <n v="-6.9891053209003573E-4"/>
    <n v="170152.39484414793"/>
    <n v="1700"/>
    <m/>
    <n v="40.737093728883977"/>
    <n v="40.75"/>
    <m/>
    <n v="-3.1671830959567604E-4"/>
    <m/>
  </r>
  <r>
    <x v="2964"/>
    <n v="19.34"/>
    <n v="20.52"/>
    <n v="546.65170000000001"/>
    <n v="487.05970000000002"/>
    <n v="443.93"/>
    <n v="5380.89"/>
    <n v="26778.853489000001"/>
    <n v="23861.951874999999"/>
    <n v="5.9738390889574333E-6"/>
    <n v="1320.587463570522"/>
    <n v="330.32"/>
    <m/>
    <n v="27785.859165558446"/>
    <m/>
    <m/>
    <n v="35.684512255360048"/>
    <m/>
    <m/>
    <n v="44.644117149737617"/>
    <n v="44.64"/>
    <n v="9.2230056846220876E-5"/>
    <n v="54.292285729040536"/>
    <n v="54.255800000000001"/>
    <n v="6.7247610468434971E-4"/>
    <n v="1092.1640674955424"/>
    <n v="1096.5519999999999"/>
    <n v="-4.0015726609020641E-3"/>
    <n v="6.8730313467560817"/>
    <m/>
    <m/>
    <n v="1174308.7747043648"/>
    <m/>
    <m/>
    <n v="2971"/>
    <n v="0.94249512670565305"/>
    <n v="3044.7706782302052"/>
    <n v="150027.5"/>
    <m/>
    <n v="-0.97970524951605398"/>
    <n v="24.441370714717173"/>
    <m/>
    <n v="24.472000000000001"/>
    <n v="-1.2516053155781082E-3"/>
    <n v="25.01032177032906"/>
    <n v="25.03"/>
    <n v="-7.8618576392097683E-4"/>
    <n v="164638.74332099169"/>
    <n v="1645"/>
    <m/>
    <n v="41.300793327448545"/>
    <n v="41.32"/>
    <m/>
    <n v="-4.6482750608556334E-4"/>
    <m/>
  </r>
  <r>
    <x v="2965"/>
    <n v="20.59"/>
    <n v="21.27"/>
    <n v="566.25170000000003"/>
    <n v="504.52010000000001"/>
    <n v="427.57"/>
    <n v="5579.14"/>
    <n v="27212.865966000001"/>
    <n v="24248.546751999998"/>
    <n v="5.9738390889574333E-6"/>
    <n v="1367.9032967177864"/>
    <n v="342.16"/>
    <m/>
    <n v="29279.70390940033"/>
    <m/>
    <m/>
    <n v="35.043980531298558"/>
    <m/>
    <m/>
    <n v="45.366570798609132"/>
    <n v="45.36"/>
    <n v="1.4485887586279667E-4"/>
    <n v="55.170379654701122"/>
    <n v="55.133899999999997"/>
    <n v="6.6165561843312126E-4"/>
    <n v="1131.2840568120803"/>
    <n v="1135.808"/>
    <n v="-3.9830175416265545E-3"/>
    <n v="6.6193791547421119"/>
    <m/>
    <m/>
    <n v="1260743.6760863375"/>
    <m/>
    <m/>
    <n v="2972"/>
    <n v="0.96803008932769163"/>
    <n v="3262.9621449014198"/>
    <n v="160768.5"/>
    <m/>
    <n v="-0.97970397095885442"/>
    <n v="23.564084655670094"/>
    <m/>
    <n v="23.593699999999998"/>
    <n v="-1.2552225522026728E-3"/>
    <n v="24.112989352304126"/>
    <n v="24.13"/>
    <n v="-7.0495846232376813E-4"/>
    <n v="176435.95243247421"/>
    <n v="1762.5"/>
    <m/>
    <n v="40.630406287866087"/>
    <n v="40.65"/>
    <m/>
    <n v="-4.8201013859561215E-4"/>
    <m/>
  </r>
  <r>
    <x v="2966"/>
    <n v="24.99"/>
    <n v="24.62"/>
    <n v="634.31079999999997"/>
    <n v="565.15650000000005"/>
    <n v="389.39"/>
    <n v="6077.29"/>
    <n v="28623.754658000002"/>
    <n v="25505.601354999999"/>
    <n v="5.9738390889574333E-6"/>
    <n v="1532.2773908431529"/>
    <n v="383.28"/>
    <m/>
    <n v="34557.901089592211"/>
    <m/>
    <m/>
    <n v="32.93722020241276"/>
    <m/>
    <m/>
    <n v="47.717499886999704"/>
    <n v="47.68"/>
    <n v="7.8649091861793252E-4"/>
    <n v="58.028832621291613"/>
    <n v="57.9908"/>
    <n v="6.5583887947084918E-4"/>
    <n v="1267.2124375628048"/>
    <n v="1272.2719999999999"/>
    <n v="-3.9767930420501196E-3"/>
    <n v="6.0279692567058953"/>
    <m/>
    <m/>
    <n v="1485768.9534552551"/>
    <m/>
    <m/>
    <n v="2973"/>
    <n v="1.0150284321689682"/>
    <n v="4047.1523983213929"/>
    <n v="199399"/>
    <m/>
    <n v="-0.97970324626341454"/>
    <n v="20.731039099042992"/>
    <m/>
    <n v="20.756599999999999"/>
    <n v="-1.2314589555614264E-3"/>
    <n v="21.214280648327307"/>
    <n v="21.23"/>
    <n v="-7.4043107266574815E-4"/>
    <n v="218837.73248822466"/>
    <n v="2185"/>
    <m/>
    <n v="38.522914644183359"/>
    <n v="38.54"/>
    <m/>
    <n v="-4.4331488885940296E-4"/>
    <m/>
  </r>
  <r>
    <x v="2967"/>
    <n v="27.01"/>
    <n v="26.23"/>
    <n v="675.3066"/>
    <n v="601.67939999999999"/>
    <n v="362.89"/>
    <n v="6490.88"/>
    <n v="29799.710725000001"/>
    <n v="26553.301271"/>
    <n v="5.9738390889574333E-6"/>
    <n v="1631.2694092631086"/>
    <n v="408.03"/>
    <m/>
    <n v="37907.463050457278"/>
    <m/>
    <m/>
    <n v="31.872116577757151"/>
    <m/>
    <m/>
    <n v="49.67667720413808"/>
    <n v="49.64"/>
    <n v="7.3886390286226344E-4"/>
    <n v="60.410833031203829"/>
    <n v="60.3718"/>
    <n v="6.4654410177977795E-4"/>
    <n v="1349.0664717658374"/>
    <n v="1354.528"/>
    <n v="-4.0320526664363587E-3"/>
    <n v="5.6174270040658572"/>
    <m/>
    <m/>
    <n v="1687868.4146648429"/>
    <m/>
    <m/>
    <n v="2974"/>
    <n v="1.0297369424323295"/>
    <n v="4570.0879823572641"/>
    <n v="225178"/>
    <m/>
    <n v="-0.97970455380917643"/>
    <n v="19.390404968751692"/>
    <m/>
    <n v="19.415649999999999"/>
    <n v="-1.3002413644821464E-3"/>
    <n v="19.842705089206738"/>
    <n v="19.86"/>
    <n v="-8.7084142967075451E-4"/>
    <n v="247112.55201385292"/>
    <n v="2467.5"/>
    <m/>
    <n v="36.939353704153412"/>
    <n v="36.950000000000003"/>
    <m/>
    <n v="-2.881270865112695E-4"/>
    <m/>
  </r>
  <r>
    <x v="2968"/>
    <n v="24.3"/>
    <n v="24.73"/>
    <n v="638.49680000000001"/>
    <n v="568.87210000000005"/>
    <n v="374.38"/>
    <n v="6285.49"/>
    <n v="29458.909351999999"/>
    <n v="26249.151253"/>
    <n v="5.9738390889574333E-6"/>
    <n v="1542.2389012057583"/>
    <n v="385.76"/>
    <m/>
    <n v="34806.036071891373"/>
    <m/>
    <m/>
    <n v="32.738493083280012"/>
    <m/>
    <m/>
    <n v="49.104962680698037"/>
    <n v="49.08"/>
    <n v="5.0861207616215154E-4"/>
    <n v="59.713987043119815"/>
    <n v="59.676400000000001"/>
    <n v="6.2984769724394596E-4"/>
    <n v="1275.3969091734102"/>
    <n v="1280.56"/>
    <n v="-4.0319007516943506E-3"/>
    <n v="5.7943361169878305"/>
    <m/>
    <m/>
    <n v="1580689.2187943452"/>
    <m/>
    <m/>
    <n v="2975"/>
    <n v="0.98261221188839465"/>
    <n v="4071.2971683576175"/>
    <n v="200619"/>
    <m/>
    <n v="-0.97970632308825378"/>
    <n v="20.444833407051224"/>
    <m/>
    <n v="20.472449999999998"/>
    <n v="-1.348963751225396E-3"/>
    <n v="20.922705967716258"/>
    <n v="20.94"/>
    <n v="-8.2588501832581152E-4"/>
    <n v="220138.41679394082"/>
    <n v="2197.5"/>
    <m/>
    <n v="37.358992894790894"/>
    <n v="37.369999999999997"/>
    <m/>
    <n v="-2.9454389106509105E-4"/>
    <m/>
  </r>
  <r>
    <x v="2969"/>
    <n v="22.47"/>
    <n v="22.53"/>
    <n v="609.49869999999999"/>
    <n v="543.03269999999998"/>
    <n v="392.92"/>
    <n v="5974.13"/>
    <n v="28376.933865999999"/>
    <n v="25284.907898000001"/>
    <n v="5.9738390889574333E-6"/>
    <n v="1472.1603694908108"/>
    <n v="368.24"/>
    <m/>
    <n v="32434.277004468342"/>
    <m/>
    <m/>
    <n v="33.481148182019211"/>
    <m/>
    <m/>
    <n v="47.300267793382176"/>
    <n v="47.28"/>
    <n v="4.2867583295636003E-4"/>
    <n v="57.518879432936991"/>
    <n v="57.482700000000001"/>
    <n v="6.2939689570939983E-4"/>
    <n v="1217.4306026992292"/>
    <n v="1222.3119999999999"/>
    <n v="-3.9935771724164404E-3"/>
    <n v="6.080949291692944"/>
    <m/>
    <m/>
    <n v="1423977.7223511096"/>
    <m/>
    <m/>
    <n v="2976"/>
    <n v="0.99733688415446065"/>
    <n v="3701.3182055215229"/>
    <n v="182413"/>
    <m/>
    <n v="-0.97970913144610572"/>
    <n v="21.372486440325563"/>
    <m/>
    <n v="21.401900000000001"/>
    <n v="-1.3743433842059449E-3"/>
    <n v="21.872382145059145"/>
    <n v="21.89"/>
    <n v="-8.0483576705603355E-4"/>
    <n v="200132.23983874402"/>
    <n v="2000"/>
    <m/>
    <n v="38.730146994820167"/>
    <n v="38.74"/>
    <m/>
    <n v="-2.5433673670194334E-4"/>
    <m/>
  </r>
  <r>
    <x v="2970"/>
    <n v="25.22"/>
    <n v="24.89"/>
    <n v="671.41020000000003"/>
    <n v="598.18939999999998"/>
    <n v="354.28"/>
    <n v="6561.71"/>
    <n v="30195.546564"/>
    <n v="26905.208686000002"/>
    <n v="5.9738390889574333E-6"/>
    <n v="1621.6595487846762"/>
    <n v="405.64"/>
    <m/>
    <n v="37375.520703767455"/>
    <m/>
    <m/>
    <n v="31.779954121554873"/>
    <m/>
    <m/>
    <n v="50.330406356998154"/>
    <n v="50.32"/>
    <n v="2.0680359694269512E-4"/>
    <n v="61.20309530036144"/>
    <n v="61.165599999999998"/>
    <n v="6.1301287588855224E-4"/>
    <n v="1341.0483972610402"/>
    <n v="1346.44"/>
    <n v="-4.0043393979380948E-3"/>
    <n v="5.4826444772678817"/>
    <m/>
    <m/>
    <n v="1703955.9407772825"/>
    <m/>
    <m/>
    <n v="2977"/>
    <n v="1.0132583366813981"/>
    <n v="4453.0657601282546"/>
    <n v="219460.5"/>
    <m/>
    <n v="-0.97970903301446843"/>
    <n v="19.200754480764338"/>
    <m/>
    <n v="19.227150000000002"/>
    <n v="-1.3728253659883727E-3"/>
    <n v="19.650159883738301"/>
    <n v="19.670000000000002"/>
    <n v="-1.008648513558752E-3"/>
    <n v="240778.29682358386"/>
    <n v="2405"/>
    <m/>
    <n v="36.24712779951593"/>
    <n v="36.26"/>
    <m/>
    <n v="-3.5499725549004157E-4"/>
    <m/>
  </r>
  <r>
    <x v="2971"/>
    <n v="23.95"/>
    <n v="23.53"/>
    <n v="645.7894"/>
    <n v="575.35910000000001"/>
    <n v="368.37"/>
    <n v="6300.68"/>
    <n v="29544.190328000001"/>
    <n v="26324.668484000002"/>
    <n v="5.9738390889574333E-6"/>
    <n v="1559.7395024914085"/>
    <n v="390.14"/>
    <m/>
    <n v="35235.490070652544"/>
    <m/>
    <m/>
    <n v="32.385562828759518"/>
    <m/>
    <m/>
    <n v="49.243514896925468"/>
    <n v="49.24"/>
    <n v="7.1382959493604403E-5"/>
    <n v="59.880873550465694"/>
    <n v="59.844000000000001"/>
    <n v="6.1616119353136156E-4"/>
    <n v="1289.8292792233103"/>
    <n v="1294.8879999999999"/>
    <n v="-3.9066859656508024E-3"/>
    <n v="5.7003812825731464"/>
    <m/>
    <m/>
    <n v="1568267.062608002"/>
    <m/>
    <m/>
    <n v="2978"/>
    <n v="1.0178495537611558"/>
    <n v="4113.0186644373944"/>
    <n v="202635.5"/>
    <m/>
    <n v="-0.97970237858402209"/>
    <n v="19.932635751912724"/>
    <m/>
    <n v="19.95495"/>
    <n v="-1.1182312201872824E-3"/>
    <n v="20.399488768346622"/>
    <n v="20.420000000000002"/>
    <n v="-1.0044677597149665E-3"/>
    <n v="222390.64107866128"/>
    <n v="2220"/>
    <m/>
    <n v="37.028092484121373"/>
    <n v="37.04"/>
    <m/>
    <n v="-3.2147721054609502E-4"/>
    <m/>
  </r>
  <r>
    <x v="2972"/>
    <n v="27.02"/>
    <n v="26.88"/>
    <n v="707.79639999999995"/>
    <n v="630.6001"/>
    <n v="332.83"/>
    <n v="6908.53"/>
    <n v="31207.789546"/>
    <n v="27806.822887999999"/>
    <n v="5.9738390889574333E-6"/>
    <n v="1709.4599042435143"/>
    <n v="427.59"/>
    <m/>
    <n v="40309.6136301691"/>
    <m/>
    <m/>
    <n v="30.830069688039494"/>
    <m/>
    <m/>
    <n v="52.01509197399853"/>
    <n v="52"/>
    <n v="2.9023026920249606E-4"/>
    <n v="63.250590810638599"/>
    <n v="63.211599999999997"/>
    <n v="6.1682999067569355E-4"/>
    <n v="1413.6268536424575"/>
    <n v="1419.0640000000001"/>
    <n v="-3.8315018614683005E-3"/>
    <n v="5.1501315062076429"/>
    <m/>
    <m/>
    <n v="1870717.6656825745"/>
    <m/>
    <m/>
    <n v="2979"/>
    <n v="1.0052083333333333"/>
    <n v="4902.6463393719287"/>
    <n v="241513.5"/>
    <m/>
    <n v="-0.97970032176515209"/>
    <n v="18.018037384968061"/>
    <m/>
    <n v="18.036349999999999"/>
    <n v="-1.0153171252463844E-3"/>
    <n v="18.440334553661675"/>
    <n v="18.46"/>
    <n v="-1.0653004516969489E-3"/>
    <n v="265084.28929897246"/>
    <n v="2647.5"/>
    <m/>
    <n v="34.942220905442269"/>
    <n v="34.96"/>
    <m/>
    <n v="-5.0855533631954941E-4"/>
    <m/>
  </r>
  <r>
    <x v="2973"/>
    <n v="26.05"/>
    <n v="26.44"/>
    <n v="698.00890000000004"/>
    <n v="621.86500000000001"/>
    <n v="332.2"/>
    <n v="6921.6"/>
    <n v="30982.135762999998"/>
    <n v="27605.095974"/>
    <n v="7.0856056633150644E-6"/>
    <n v="1685.6568526922035"/>
    <n v="421.64"/>
    <m/>
    <n v="39470.54387455956"/>
    <m/>
    <m/>
    <n v="31.040367610652392"/>
    <m/>
    <m/>
    <n v="51.633950697783845"/>
    <n v="51.6"/>
    <n v="6.5795925937672806E-4"/>
    <n v="62.784884989409505"/>
    <n v="62.747700000000002"/>
    <n v="5.9261119386855299E-4"/>
    <n v="1393.8848292469354"/>
    <n v="1399.144"/>
    <n v="-3.7588488054586255E-3"/>
    <n v="5.1392564707759885"/>
    <m/>
    <m/>
    <n v="1877223.9335981705"/>
    <m/>
    <m/>
    <n v="2980"/>
    <n v="0.98524962178517395"/>
    <n v="4766.1804897670099"/>
    <n v="234802"/>
    <m/>
    <n v="-0.97970127814172359"/>
    <n v="18.264220976520182"/>
    <m/>
    <n v="18.282699999999998"/>
    <n v="-1.0107382104292961E-3"/>
    <n v="18.693451769905423"/>
    <n v="18.71"/>
    <n v="-8.8445911782886188E-4"/>
    <n v="257701.07322505824"/>
    <n v="2575"/>
    <m/>
    <n v="35.191502842687235"/>
    <n v="35.200000000000003"/>
    <m/>
    <n v="-2.4139651456722699E-4"/>
    <m/>
  </r>
  <r>
    <x v="2974"/>
    <n v="27.59"/>
    <n v="27.81"/>
    <n v="718.35130000000004"/>
    <n v="639.98389999999995"/>
    <n v="322.35000000000002"/>
    <n v="7126.94"/>
    <n v="31376.816822000001"/>
    <n v="27956.561365000001"/>
    <n v="7.0856056633150644E-6"/>
    <n v="1734.7404389570736"/>
    <n v="433.92"/>
    <m/>
    <n v="41195.192477000193"/>
    <m/>
    <m/>
    <n v="30.587369381227607"/>
    <m/>
    <m/>
    <n v="52.290439923360772"/>
    <n v="52.28"/>
    <n v="1.9969248968565445E-4"/>
    <n v="63.582584305941189"/>
    <n v="63.5456"/>
    <n v="5.820120659996153E-4"/>
    <n v="1434.4563322611148"/>
    <n v="1439.864"/>
    <n v="-3.7556795217362771E-3"/>
    <n v="4.986600086084275"/>
    <m/>
    <m/>
    <n v="1988453.9921433001"/>
    <m/>
    <m/>
    <n v="2981"/>
    <n v="0.99208917655519602"/>
    <n v="5043.7490858307656"/>
    <n v="248500.5"/>
    <m/>
    <n v="-0.97970326383314821"/>
    <n v="17.731241668268716"/>
    <m/>
    <n v="17.751249999999999"/>
    <n v="-1.1271505798906567E-3"/>
    <n v="18.148249442272032"/>
    <n v="18.16"/>
    <n v="-6.4705714361057431E-4"/>
    <n v="272707.6342264741"/>
    <n v="2725"/>
    <m/>
    <n v="34.742409205688794"/>
    <n v="34.76"/>
    <m/>
    <n v="-5.0606427822796896E-4"/>
    <m/>
  </r>
  <r>
    <x v="2975"/>
    <n v="26.69"/>
    <n v="26.71"/>
    <n v="728.23620000000005"/>
    <n v="648.78589999999997"/>
    <n v="324.3"/>
    <n v="7083.78"/>
    <n v="31489.158528"/>
    <n v="28056.459083000002"/>
    <n v="7.0856056633150644E-6"/>
    <n v="1758.5685186062299"/>
    <n v="439.88"/>
    <m/>
    <n v="42044.654631940517"/>
    <m/>
    <m/>
    <n v="30.376237497591177"/>
    <m/>
    <m/>
    <n v="52.476381273914079"/>
    <n v="52.44"/>
    <n v="6.9376952544009107E-4"/>
    <n v="63.80811160273467"/>
    <n v="63.771299999999997"/>
    <n v="5.7724403822212444E-4"/>
    <n v="1454.1432530855532"/>
    <n v="1459.6559999999999"/>
    <n v="-3.7767439139405612E-3"/>
    <n v="5.0164907607156701"/>
    <m/>
    <m/>
    <n v="1964220.640089938"/>
    <m/>
    <m/>
    <n v="2982"/>
    <n v="0.99925121677274431"/>
    <n v="5182.3125565342471"/>
    <n v="255321"/>
    <m/>
    <n v="-0.97970275630859094"/>
    <n v="17.486561069937689"/>
    <m/>
    <n v="17.506450000000001"/>
    <n v="-1.1360915583862319E-3"/>
    <n v="17.8981128380975"/>
    <n v="17.91"/>
    <n v="-6.637164658012118E-4"/>
    <n v="280198.30576509907"/>
    <n v="2797.5"/>
    <m/>
    <n v="34.617228377025548"/>
    <n v="34.630000000000003"/>
    <m/>
    <n v="-3.6880228052138531E-4"/>
    <m/>
  </r>
  <r>
    <x v="2976"/>
    <n v="22.34"/>
    <n v="24.28"/>
    <n v="661.08569999999997"/>
    <n v="588.95690000000002"/>
    <n v="350.32"/>
    <n v="6515.31"/>
    <n v="29714.868248999999"/>
    <n v="26475.389125000002"/>
    <n v="7.0856056633150644E-6"/>
    <n v="1596.3723756902073"/>
    <n v="399.31"/>
    <m/>
    <n v="36228.468042614542"/>
    <m/>
    <m/>
    <n v="31.776011084396533"/>
    <m/>
    <m/>
    <n v="49.518336044556278"/>
    <n v="49.48"/>
    <n v="7.7477858844554603E-4"/>
    <n v="60.210771041409046"/>
    <n v="60.1753"/>
    <n v="5.894618125550366E-4"/>
    <n v="1320.0087510099684"/>
    <n v="1325.0160000000001"/>
    <n v="-3.7790102082025934E-3"/>
    <n v="5.4186887100259158"/>
    <m/>
    <m/>
    <n v="1648839.489978136"/>
    <m/>
    <m/>
    <n v="2983"/>
    <n v="0.92009884678747933"/>
    <n v="4226.3769218185989"/>
    <n v="208216.5"/>
    <m/>
    <n v="-0.97970200766116711"/>
    <n v="19.098227316249048"/>
    <m/>
    <n v="19.119949999999999"/>
    <n v="-1.1361265981841839E-3"/>
    <n v="19.548036127692349"/>
    <n v="19.559999999999999"/>
    <n v="-6.1164991347906206E-4"/>
    <n v="228511.57744381583"/>
    <n v="2282.5"/>
    <m/>
    <n v="36.566924967893016"/>
    <n v="36.58"/>
    <m/>
    <n v="-3.5743663496401457E-4"/>
    <m/>
  </r>
  <r>
    <x v="2977"/>
    <n v="24.15"/>
    <n v="25.25"/>
    <n v="697.67939999999999"/>
    <n v="621.54549999999995"/>
    <n v="334.35"/>
    <n v="6812.43"/>
    <n v="30599.323705999999"/>
    <n v="27262.859527000001"/>
    <n v="8.4755013038950722E-6"/>
    <n v="1684.6146440795264"/>
    <n v="421.38"/>
    <m/>
    <n v="39234.270058610244"/>
    <m/>
    <m/>
    <n v="30.894471744499644"/>
    <m/>
    <m/>
    <n v="50.988506631765915"/>
    <n v="50.96"/>
    <n v="5.5939230309887122E-4"/>
    <n v="61.996737655662074"/>
    <n v="61.9617"/>
    <n v="5.654727946791116E-4"/>
    <n v="1392.9282356947417"/>
    <n v="1397.568"/>
    <n v="-3.3198844745001566E-3"/>
    <n v="5.1708174425577669"/>
    <m/>
    <m/>
    <n v="1798813.6385627689"/>
    <m/>
    <m/>
    <n v="2984"/>
    <n v="0.9564356435643564"/>
    <n v="4693.616429298987"/>
    <n v="231167.5"/>
    <m/>
    <n v="-0.97969603672964845"/>
    <n v="18.038949292355436"/>
    <m/>
    <n v="18.050450000000001"/>
    <n v="-6.3714243382106961E-4"/>
    <n v="18.46473327039676"/>
    <n v="18.48"/>
    <n v="-8.2612173177709636E-4"/>
    <n v="253771.95643897064"/>
    <n v="2535"/>
    <m/>
    <n v="35.47626255410794"/>
    <n v="35.49"/>
    <m/>
    <n v="-3.8707934325332705E-4"/>
    <m/>
  </r>
  <r>
    <x v="2978"/>
    <n v="22.5"/>
    <n v="23.29"/>
    <n v="666.42579999999998"/>
    <n v="593.69719999999995"/>
    <n v="349.69"/>
    <n v="6499.84"/>
    <n v="29757.263778"/>
    <n v="26512.384378999999"/>
    <n v="8.4755013038950722E-6"/>
    <n v="1609.1105558844424"/>
    <n v="402.49"/>
    <m/>
    <n v="36597.086286926424"/>
    <m/>
    <m/>
    <n v="31.585761884781697"/>
    <m/>
    <m/>
    <n v="49.584149617589333"/>
    <n v="49.56"/>
    <n v="4.8728041947798673E-4"/>
    <n v="60.288648293359252"/>
    <n v="60.255000000000003"/>
    <n v="5.5843155521118071E-4"/>
    <n v="1330.4799142886957"/>
    <n v="1334.864"/>
    <n v="-3.2842939140649285E-3"/>
    <n v="5.4077585552839142"/>
    <m/>
    <m/>
    <n v="1633611.2074135218"/>
    <m/>
    <m/>
    <n v="2985"/>
    <n v="0.96607986260197509"/>
    <n v="4272.8781627421895"/>
    <n v="210418.5"/>
    <m/>
    <n v="-0.97969342922441616"/>
    <n v="18.846305262646979"/>
    <m/>
    <n v="18.856850000000001"/>
    <n v="-5.5919930174030963E-4"/>
    <n v="19.291494242614373"/>
    <n v="19.309999999999999"/>
    <n v="-9.5835097802310365E-4"/>
    <n v="231023.00330789245"/>
    <n v="2307.5"/>
    <m/>
    <n v="36.45179188518896"/>
    <n v="36.47"/>
    <m/>
    <n v="-4.9926281357381974E-4"/>
    <m/>
  </r>
  <r>
    <x v="2979"/>
    <n v="23.11"/>
    <n v="24.47"/>
    <n v="690.18420000000003"/>
    <n v="614.85770000000002"/>
    <n v="334.45"/>
    <n v="6783.04"/>
    <n v="30404.606432"/>
    <n v="27088.912879"/>
    <n v="8.4755013038950722E-6"/>
    <n v="1666.4354857860828"/>
    <n v="416.83"/>
    <m/>
    <n v="38553.301477125737"/>
    <m/>
    <m/>
    <n v="31.022066056654207"/>
    <m/>
    <m/>
    <n v="50.661573097089637"/>
    <n v="50.64"/>
    <n v="4.2600902625666848E-4"/>
    <n v="61.598123379170552"/>
    <n v="61.563299999999998"/>
    <n v="5.6565160039423468E-4"/>
    <n v="1377.8611165474836"/>
    <n v="1382.36"/>
    <n v="-3.2544948150382558E-3"/>
    <n v="5.1717971520010959"/>
    <m/>
    <m/>
    <n v="1775829.8135893629"/>
    <m/>
    <m/>
    <n v="2986"/>
    <n v="0.94442174090723341"/>
    <n v="4577.3109550397221"/>
    <n v="225414.5"/>
    <m/>
    <n v="-0.97969380428038244"/>
    <n v="18.17374052790213"/>
    <m/>
    <n v="18.184149999999999"/>
    <n v="-5.7244754898466699E-4"/>
    <n v="18.603378199235017"/>
    <n v="18.62"/>
    <n v="-8.9268532572417403E-4"/>
    <n v="247482.11345650826"/>
    <n v="2472.5"/>
    <m/>
    <n v="35.658108037386285"/>
    <n v="35.67"/>
    <m/>
    <n v="-3.3338835474394646E-4"/>
    <m/>
  </r>
  <r>
    <x v="2980"/>
    <n v="22.42"/>
    <n v="24.02"/>
    <n v="675.97299999999996"/>
    <n v="602.19230000000005"/>
    <n v="346.38"/>
    <n v="6541.1"/>
    <n v="29995.017006999999"/>
    <n v="26723.760547999998"/>
    <n v="8.4755013038950722E-6"/>
    <n v="1632.0830401433211"/>
    <n v="408.24"/>
    <m/>
    <n v="37361.709081605928"/>
    <m/>
    <m/>
    <n v="31.340760730080071"/>
    <m/>
    <m/>
    <n v="49.977877428372388"/>
    <n v="49.96"/>
    <n v="3.5783483531592886E-4"/>
    <n v="60.766294047076151"/>
    <n v="60.732300000000002"/>
    <n v="5.5973587491586763E-4"/>
    <n v="1349.4398552665334"/>
    <n v="1353.808"/>
    <n v="-3.2265614721338487E-3"/>
    <n v="5.3559842673557343"/>
    <m/>
    <m/>
    <n v="1649022.2873210928"/>
    <m/>
    <m/>
    <n v="2987"/>
    <n v="0.93338884263114086"/>
    <n v="4388.5878044002893"/>
    <n v="216105.5"/>
    <m/>
    <n v="-0.97969238263533187"/>
    <n v="18.547235935848647"/>
    <m/>
    <n v="18.5578"/>
    <n v="-5.6925196690083002E-4"/>
    <n v="18.986046237305743"/>
    <n v="19"/>
    <n v="-7.3440856285567069E-4"/>
    <n v="237277.67310143987"/>
    <n v="2370"/>
    <m/>
    <n v="36.137740807938556"/>
    <n v="36.15"/>
    <m/>
    <n v="-3.3912011234971118E-4"/>
    <m/>
  </r>
  <r>
    <x v="2981"/>
    <n v="20.2"/>
    <n v="22.66"/>
    <n v="632.86199999999997"/>
    <n v="563.78160000000003"/>
    <n v="361.67"/>
    <n v="6252.37"/>
    <n v="28944.292047999999"/>
    <n v="25787.401152999999"/>
    <n v="8.4755013038950722E-6"/>
    <n v="1527.9577018263526"/>
    <n v="382.2"/>
    <m/>
    <n v="33786.722818857961"/>
    <m/>
    <m/>
    <n v="32.339450672764499"/>
    <m/>
    <m/>
    <n v="48.225977243328167"/>
    <n v="48.2"/>
    <n v="5.3894695701584006E-4"/>
    <n v="58.635699841841131"/>
    <n v="58.603000000000002"/>
    <n v="5.5798921285821201E-4"/>
    <n v="1263.3297951245793"/>
    <n v="1267.3599999999999"/>
    <n v="-3.1800000595100242E-3"/>
    <n v="5.5921031455999364"/>
    <m/>
    <m/>
    <n v="1503329.1433645736"/>
    <m/>
    <m/>
    <n v="2988"/>
    <n v="0.89143865842894965"/>
    <n v="3828.6086151235627"/>
    <n v="188520.5"/>
    <m/>
    <n v="-0.97969128760467128"/>
    <n v="19.729348251780493"/>
    <m/>
    <n v="19.740649999999999"/>
    <n v="-5.7251145324521691E-4"/>
    <n v="20.19649107873466"/>
    <n v="20.21"/>
    <n v="-6.6842757374274697E-4"/>
    <n v="207000.66399515976"/>
    <n v="2067.5"/>
    <m/>
    <n v="37.40288515008325"/>
    <n v="37.42"/>
    <m/>
    <n v="-4.5737172412485538E-4"/>
    <m/>
  </r>
  <r>
    <x v="2982"/>
    <n v="19.98"/>
    <n v="22.01"/>
    <n v="629.93439999999998"/>
    <n v="561.15920000000006"/>
    <n v="367.63"/>
    <n v="6149.45"/>
    <n v="28716.106855999999"/>
    <n v="25583.447934"/>
    <n v="9.7265483545161402E-6"/>
    <n v="1520.7781654583653"/>
    <n v="380.4"/>
    <m/>
    <n v="33550.021957839766"/>
    <m/>
    <m/>
    <n v="32.412132344437723"/>
    <m/>
    <m/>
    <n v="47.842283110645667"/>
    <n v="47.84"/>
    <n v="4.772388473384126E-5"/>
    <n v="58.167630315283382"/>
    <n v="58.1355"/>
    <n v="5.5267977885087305E-4"/>
    <n v="1257.3449672224135"/>
    <n v="1261.3440000000001"/>
    <n v="-3.170453720465316E-3"/>
    <n v="5.6833216858413511"/>
    <m/>
    <m/>
    <n v="1453504.5011519485"/>
    <m/>
    <m/>
    <n v="2989"/>
    <n v="0.90776919582008175"/>
    <n v="3792.6080352312279"/>
    <n v="186752"/>
    <m/>
    <n v="-0.97969174072978482"/>
    <n v="19.81834886427669"/>
    <m/>
    <n v="19.830850000000002"/>
    <n v="-6.3038829517203521E-4"/>
    <n v="20.288698538223773"/>
    <n v="20.309999999999999"/>
    <n v="-1.0488164340829442E-3"/>
    <n v="205053.13218382411"/>
    <n v="2047.4999999999998"/>
    <m/>
    <n v="37.695622642614474"/>
    <n v="37.71"/>
    <m/>
    <n v="-3.8126113459369115E-4"/>
    <m/>
  </r>
  <r>
    <x v="2983"/>
    <n v="21.98"/>
    <n v="23.41"/>
    <n v="672.26949999999999"/>
    <n v="598.86680000000001"/>
    <n v="339.98"/>
    <n v="6611.84"/>
    <n v="29761.211991"/>
    <n v="26514.293025999999"/>
    <n v="9.7265483545161402E-6"/>
    <n v="1622.943353806339"/>
    <n v="405.96"/>
    <m/>
    <n v="36931.303924710031"/>
    <m/>
    <m/>
    <n v="31.322335809873177"/>
    <m/>
    <m/>
    <n v="49.582264703680906"/>
    <n v="49.56"/>
    <n v="4.4924745118857246E-4"/>
    <n v="60.282598888358528"/>
    <n v="60.25"/>
    <n v="5.4106038769341502E-4"/>
    <n v="1341.7947988486105"/>
    <n v="1345.4639999999999"/>
    <n v="-2.7270898005368194E-3"/>
    <n v="5.2555826018526668"/>
    <m/>
    <m/>
    <n v="1671961.2311038056"/>
    <m/>
    <m/>
    <n v="2990"/>
    <n v="0.93891499359248187"/>
    <n v="4302.1585080109353"/>
    <n v="211789.5"/>
    <m/>
    <n v="-0.97968662984703714"/>
    <n v="18.485775965637689"/>
    <m/>
    <n v="18.484999999999999"/>
    <n v="4.1978124841302034E-5"/>
    <n v="18.924865188057591"/>
    <n v="18.940000000000001"/>
    <n v="-7.9909249959930762E-4"/>
    <n v="232602.34077477059"/>
    <n v="2322.5"/>
    <m/>
    <n v="36.32308998887062"/>
    <n v="36.340000000000003"/>
    <m/>
    <n v="-4.6532776910790385E-4"/>
    <m/>
  </r>
  <r>
    <x v="2984"/>
    <n v="21.65"/>
    <n v="23.2"/>
    <n v="662.80139999999994"/>
    <n v="590.42669999999998"/>
    <n v="343.7"/>
    <n v="6539.57"/>
    <n v="29626.298701"/>
    <n v="26393.840749999999"/>
    <n v="9.7265483545161402E-6"/>
    <n v="1600.0471505719038"/>
    <n v="400.23"/>
    <m/>
    <n v="36150.222982941108"/>
    <m/>
    <m/>
    <n v="31.542234731282718"/>
    <m/>
    <m/>
    <n v="49.356295263218101"/>
    <n v="49.32"/>
    <n v="7.3591369055359124E-4"/>
    <n v="60.007328718781658"/>
    <n v="59.974899999999998"/>
    <n v="5.4070484121959694E-4"/>
    <n v="1322.8462238027398"/>
    <n v="1326.4559999999999"/>
    <n v="-2.7213689690875897E-3"/>
    <n v="5.3127971131171519"/>
    <m/>
    <m/>
    <n v="1635286.2892531832"/>
    <m/>
    <m/>
    <n v="2991"/>
    <n v="0.93318965517241381"/>
    <n v="4180.7530959393735"/>
    <n v="205804.5"/>
    <m/>
    <n v="-0.9796858032941973"/>
    <n v="18.745431230907315"/>
    <m/>
    <n v="18.744700000000002"/>
    <n v="3.9010008552331499E-5"/>
    <n v="19.191058693604027"/>
    <n v="19.21"/>
    <n v="-9.8601282644317223E-4"/>
    <n v="226037.98144322584"/>
    <n v="2257.5"/>
    <m/>
    <n v="36.48710817475277"/>
    <n v="36.5"/>
    <m/>
    <n v="-3.5320069170496904E-4"/>
    <m/>
  </r>
  <r>
    <x v="2985"/>
    <n v="21.84"/>
    <n v="23.66"/>
    <n v="671.67370000000005"/>
    <n v="598.32449999999994"/>
    <n v="340.9"/>
    <n v="6592.73"/>
    <n v="30027.46314"/>
    <n v="26750.978330000002"/>
    <n v="9.7265483545161402E-6"/>
    <n v="1621.4259422981843"/>
    <n v="405.57"/>
    <m/>
    <n v="36875.210641803351"/>
    <m/>
    <m/>
    <n v="31.330458050318597"/>
    <m/>
    <m/>
    <n v="50.02340029649978"/>
    <n v="50"/>
    <n v="4.680059299955186E-4"/>
    <n v="60.817852727165835"/>
    <n v="60.785699999999999"/>
    <n v="5.2895215759352077E-4"/>
    <n v="1340.5026170152837"/>
    <n v="1344.1679999999999"/>
    <n v="-2.726878622847928E-3"/>
    <n v="5.2692269296557628"/>
    <m/>
    <m/>
    <n v="1661746.1159499441"/>
    <m/>
    <m/>
    <n v="2992"/>
    <n v="0.92307692307692302"/>
    <n v="4292.4555233161527"/>
    <n v="211303.5"/>
    <m/>
    <n v="-0.9796858285673633"/>
    <n v="18.493822931139562"/>
    <m/>
    <n v="18.493449999999999"/>
    <n v="2.0165579681652446E-5"/>
    <n v="18.933834740876879"/>
    <n v="18.95"/>
    <n v="-8.5304797483487516E-4"/>
    <n v="232076.90869335429"/>
    <n v="2317.5"/>
    <m/>
    <n v="35.992416458115379"/>
    <n v="36.01"/>
    <m/>
    <n v="-4.8829608121681023E-4"/>
    <m/>
  </r>
  <r>
    <x v="2986"/>
    <n v="23.38"/>
    <n v="24.48"/>
    <n v="693.87599999999998"/>
    <n v="618.09640000000002"/>
    <n v="326.25"/>
    <n v="6876.06"/>
    <n v="30606.540708"/>
    <n v="27266.608918999998"/>
    <n v="9.7265483545161402E-6"/>
    <n v="1674.9816376014455"/>
    <n v="418.97"/>
    <m/>
    <n v="38702.676193834683"/>
    <m/>
    <m/>
    <n v="30.811991592498892"/>
    <m/>
    <m/>
    <n v="50.986854870225919"/>
    <n v="50.96"/>
    <n v="5.2697940003754162E-4"/>
    <n v="61.988657320658852"/>
    <n v="61.956600000000002"/>
    <n v="5.1741575003871887E-4"/>
    <n v="1384.7602872431371"/>
    <n v="1388.4639999999999"/>
    <n v="-2.6674892232444458E-3"/>
    <n v="5.0425083289708903"/>
    <m/>
    <m/>
    <n v="1804439.4948158327"/>
    <m/>
    <m/>
    <n v="2993"/>
    <n v="0.95506535947712412"/>
    <n v="4575.9935284547719"/>
    <n v="225231.5"/>
    <m/>
    <n v="-0.97968315476096912"/>
    <n v="17.881853410512363"/>
    <m/>
    <n v="17.880800000000001"/>
    <n v="5.8912940828381721E-5"/>
    <n v="18.307658650099697"/>
    <n v="18.32"/>
    <n v="-6.7365447054057448E-4"/>
    <n v="247406.30061370623"/>
    <n v="2470"/>
    <m/>
    <n v="35.297693022858297"/>
    <n v="35.31"/>
    <m/>
    <n v="-3.4854084230262483E-4"/>
    <m/>
  </r>
  <r>
    <x v="2987"/>
    <n v="26"/>
    <n v="25.98"/>
    <n v="724.85050000000001"/>
    <n v="645.67010000000005"/>
    <n v="314.36"/>
    <n v="7126.81"/>
    <n v="31180.305695999999"/>
    <n v="27776.966295999999"/>
    <n v="8.7535237558444834E-6"/>
    <n v="1749.6245245551881"/>
    <n v="437.64"/>
    <m/>
    <n v="41291.317326234021"/>
    <m/>
    <m/>
    <n v="30.122367518719834"/>
    <m/>
    <m/>
    <n v="51.938879516591257"/>
    <n v="51.92"/>
    <n v="3.6362705299031184E-4"/>
    <n v="63.14442040503809"/>
    <n v="63.113300000000002"/>
    <n v="4.9308790758972876E-4"/>
    <n v="1446.4105493104207"/>
    <n v="1450.328"/>
    <n v="-2.7010791280174251E-3"/>
    <n v="4.8579382615993891"/>
    <m/>
    <m/>
    <n v="1935602.5235116638"/>
    <m/>
    <m/>
    <n v="2994"/>
    <n v="1.0007698229407236"/>
    <n v="4983.7660116867819"/>
    <n v="245317"/>
    <m/>
    <n v="-0.97968438383117851"/>
    <n v="17.081744804048324"/>
    <m/>
    <n v="17.082799999999999"/>
    <n v="-6.1769496316532724E-5"/>
    <n v="17.489511212277712"/>
    <n v="17.5"/>
    <n v="-5.9935929841647972E-4"/>
    <n v="269450.75848935213"/>
    <n v="2692.5"/>
    <m/>
    <n v="34.634081797787914"/>
    <n v="34.65"/>
    <m/>
    <n v="-4.5939977524056541E-4"/>
    <m/>
  </r>
  <r>
    <x v="2988"/>
    <n v="26.54"/>
    <n v="26.8"/>
    <n v="741.30309999999997"/>
    <n v="660.31979999999999"/>
    <n v="309.44"/>
    <n v="7238.36"/>
    <n v="31693.666265"/>
    <n v="28234.050264000001"/>
    <n v="8.7535237558444834E-6"/>
    <n v="1789.2937348577707"/>
    <n v="447.57"/>
    <m/>
    <n v="42696.204693893233"/>
    <m/>
    <m/>
    <n v="29.779867082734441"/>
    <m/>
    <m/>
    <n v="52.792727275603859"/>
    <n v="52.76"/>
    <n v="6.2030469302243318E-4"/>
    <n v="64.181909838700932"/>
    <n v="64.149699999999996"/>
    <n v="5.0210427641816935E-4"/>
    <n v="1479.1858092009718"/>
    <n v="1483.08"/>
    <n v="-2.6257456098309762E-3"/>
    <n v="4.781645394870436"/>
    <m/>
    <m/>
    <n v="1996043.2213921859"/>
    <m/>
    <m/>
    <n v="2995"/>
    <n v="0.99029850746268655"/>
    <n v="5209.7451849458448"/>
    <n v="256415.5"/>
    <m/>
    <n v="-0.97968240927344152"/>
    <n v="16.693397149129968"/>
    <m/>
    <n v="16.694050000000001"/>
    <n v="-3.9106799729959896E-5"/>
    <n v="17.092206650598545"/>
    <n v="17.11"/>
    <n v="-1.0399385973964836E-3"/>
    <n v="281667.70333170175"/>
    <n v="2812.5"/>
    <m/>
    <n v="34.063198815310919"/>
    <n v="34.08"/>
    <m/>
    <n v="-4.9299250848233722E-4"/>
    <m/>
  </r>
  <r>
    <x v="2989"/>
    <n v="26.29"/>
    <n v="26.72"/>
    <n v="745.78920000000005"/>
    <n v="664.31010000000003"/>
    <n v="307.91000000000003"/>
    <n v="7274.03"/>
    <n v="31743.781169000002"/>
    <n v="28278.44758"/>
    <n v="8.7535237558444834E-6"/>
    <n v="1800.0780042380925"/>
    <n v="450.26"/>
    <m/>
    <n v="43082.810097184803"/>
    <m/>
    <m/>
    <n v="29.689114746876239"/>
    <m/>
    <m/>
    <n v="52.874915289780681"/>
    <n v="52.84"/>
    <n v="6.6077384142082529E-4"/>
    <n v="64.281256209822402"/>
    <n v="64.248999999999995"/>
    <n v="5.020499902319564E-4"/>
    <n v="1488.0816918685314"/>
    <n v="1491.952"/>
    <n v="-2.5941237596575073E-3"/>
    <n v="4.7577422397281728"/>
    <m/>
    <m/>
    <n v="2015562.3457127819"/>
    <m/>
    <m/>
    <n v="2996"/>
    <n v="0.98390718562874258"/>
    <n v="5272.5322840937724"/>
    <n v="259501.5"/>
    <m/>
    <n v="-0.97968207396067553"/>
    <n v="16.591746465199659"/>
    <m/>
    <n v="16.5929"/>
    <n v="-6.9519782578186806E-5"/>
    <n v="16.988439126333155"/>
    <n v="17"/>
    <n v="-6.8005139216731347E-4"/>
    <n v="285061.53705694672"/>
    <n v="2847.5"/>
    <m/>
    <n v="34.008675127053237"/>
    <n v="34.020000000000003"/>
    <m/>
    <n v="-3.3288868156278184E-4"/>
    <m/>
  </r>
  <r>
    <x v="2990"/>
    <n v="28.14"/>
    <n v="27.72"/>
    <n v="783.57219999999995"/>
    <n v="697.95939999999996"/>
    <n v="292.95"/>
    <n v="7627.36"/>
    <n v="33028.908002999997"/>
    <n v="29423.035047000001"/>
    <n v="8.7535237558444834E-6"/>
    <n v="1891.2270238778015"/>
    <n v="473.06"/>
    <m/>
    <n v="46355.776004357584"/>
    <m/>
    <m/>
    <n v="28.936440211134077"/>
    <m/>
    <m/>
    <n v="55.014181203107235"/>
    <n v="55"/>
    <n v="2.5784005649520658E-4"/>
    <n v="66.881415669806302"/>
    <n v="66.847200000000001"/>
    <n v="5.1184896011058356E-4"/>
    <n v="1563.4125187627844"/>
    <n v="1567.4480000000001"/>
    <n v="-2.5745550967022357E-3"/>
    <n v="4.5263363242156407"/>
    <m/>
    <m/>
    <n v="2211202.4707973958"/>
    <m/>
    <m/>
    <n v="2997"/>
    <n v="1.0151515151515151"/>
    <n v="5806.4757708041925"/>
    <n v="285770.5"/>
    <m/>
    <n v="-0.97968133250001599"/>
    <n v="15.75059109554949"/>
    <m/>
    <n v="15.7514"/>
    <n v="-5.1354447890950006E-5"/>
    <n v="16.127468370276908"/>
    <n v="16.14"/>
    <n v="-7.7643306834529469E-4"/>
    <n v="313928.5378368813"/>
    <n v="3135"/>
    <m/>
    <n v="32.631231897918617"/>
    <n v="32.64"/>
    <m/>
    <n v="-2.6863057847370531E-4"/>
    <m/>
  </r>
  <r>
    <x v="2991"/>
    <n v="25.4"/>
    <n v="26.23"/>
    <n v="762.10479999999995"/>
    <n v="678.83140000000003"/>
    <n v="301.16000000000003"/>
    <n v="7413.73"/>
    <n v="32877.808195999998"/>
    <n v="29288.173739999998"/>
    <n v="8.7535237558444834E-6"/>
    <n v="1839.36853354152"/>
    <n v="460.09"/>
    <m/>
    <n v="44449.737602329558"/>
    <m/>
    <m/>
    <n v="29.332187083870291"/>
    <m/>
    <m/>
    <n v="54.761168423408002"/>
    <n v="54.72"/>
    <n v="7.5234691900583073E-4"/>
    <n v="66.573232131409256"/>
    <n v="66.539500000000004"/>
    <n v="5.0694897631098357E-4"/>
    <n v="1520.5225096589465"/>
    <n v="1524.48"/>
    <n v="-2.5959608135583956E-3"/>
    <n v="4.6529331086219079"/>
    <m/>
    <m/>
    <n v="2087179.090282928"/>
    <m/>
    <m/>
    <n v="2998"/>
    <n v="0.96835684330918792"/>
    <n v="5488.0308563342624"/>
    <n v="270089.5"/>
    <m/>
    <n v="-0.9796806952645909"/>
    <n v="16.181491888521105"/>
    <m/>
    <n v="16.1831"/>
    <n v="-9.9369804233750969E-5"/>
    <n v="16.568983605170153"/>
    <n v="16.579999999999998"/>
    <n v="-6.6443877140198726E-4"/>
    <n v="296710.91839735059"/>
    <n v="2962.5"/>
    <m/>
    <n v="32.779872572252465"/>
    <n v="32.79"/>
    <m/>
    <n v="-3.0885720486528712E-4"/>
    <m/>
  </r>
  <r>
    <x v="2992"/>
    <n v="24.11"/>
    <n v="25.01"/>
    <n v="721.49120000000005"/>
    <n v="642.6318"/>
    <n v="315.23"/>
    <n v="7067.35"/>
    <n v="32038.055249000001"/>
    <n v="28539.080409999999"/>
    <n v="8.3364927443430048E-6"/>
    <n v="1741.176251209112"/>
    <n v="435.53"/>
    <m/>
    <n v="40892.655763382616"/>
    <m/>
    <m/>
    <n v="30.111141240813293"/>
    <m/>
    <m/>
    <n v="53.35727421777365"/>
    <n v="53.32"/>
    <n v="6.9906634984340243E-4"/>
    <n v="64.864205563171367"/>
    <n v="64.833200000000005"/>
    <n v="4.7823589104600828E-4"/>
    <n v="1439.272969096138"/>
    <n v="1443.056"/>
    <n v="-2.6215413011428934E-3"/>
    <n v="4.8692477490139385"/>
    <m/>
    <m/>
    <n v="1891570.7535826345"/>
    <m/>
    <m/>
    <n v="2999"/>
    <n v="0.96401439424230295"/>
    <n v="4902.0567351423078"/>
    <n v="241268"/>
    <m/>
    <n v="-0.97968210979018222"/>
    <n v="17.041216597068487"/>
    <m/>
    <n v="17.045249999999999"/>
    <n v="-2.3662914486510811E-4"/>
    <n v="17.450576151801176"/>
    <n v="17.47"/>
    <n v="-1.1118401945520162E-3"/>
    <n v="265026.80987152725"/>
    <n v="2647.5"/>
    <m/>
    <n v="33.614419393896704"/>
    <n v="33.630000000000003"/>
    <m/>
    <n v="-4.6329485885521215E-4"/>
    <m/>
  </r>
  <r>
    <x v="2993"/>
    <n v="22.31"/>
    <n v="23.55"/>
    <n v="694.24260000000004"/>
    <n v="618.35609999999997"/>
    <n v="328.16"/>
    <n v="6777.44"/>
    <n v="31282.228744"/>
    <n v="27865.562132999999"/>
    <n v="8.3364927443430048E-6"/>
    <n v="1675.3762940966922"/>
    <n v="419.07"/>
    <m/>
    <n v="38575.178669352521"/>
    <m/>
    <m/>
    <n v="30.679073551589887"/>
    <m/>
    <m/>
    <n v="52.097224529441327"/>
    <n v="52.08"/>
    <n v="3.3073213212997388E-4"/>
    <n v="63.331851950572606"/>
    <n v="63.302300000000002"/>
    <n v="4.6683849674655775E-4"/>
    <n v="1384.8639574771969"/>
    <n v="1388.528"/>
    <n v="-2.6387962812439714E-3"/>
    <n v="5.0686951926266035"/>
    <m/>
    <m/>
    <n v="1736250.1291805527"/>
    <m/>
    <m/>
    <n v="3000"/>
    <n v="0.94734607218683642"/>
    <n v="4531.5493076315788"/>
    <n v="223034"/>
    <m/>
    <n v="-0.9796822488605702"/>
    <n v="17.684132395710712"/>
    <m/>
    <n v="17.68835"/>
    <n v="-2.3843966731140753E-4"/>
    <n v="18.109260529549349"/>
    <n v="18.12"/>
    <n v="-5.9268600721040787E-4"/>
    <n v="244994.76729793346"/>
    <n v="2450"/>
    <m/>
    <n v="34.406729181438116"/>
    <n v="34.409999999999997"/>
    <m/>
    <n v="-9.5054302873598395E-5"/>
    <m/>
  </r>
  <r>
    <x v="2994"/>
    <n v="21.64"/>
    <n v="23.2"/>
    <n v="690.08579999999995"/>
    <n v="614.64850000000001"/>
    <n v="328.6"/>
    <n v="6768.42"/>
    <n v="31450.606825999999"/>
    <n v="28015.317544000001"/>
    <n v="8.3364927443430048E-6"/>
    <n v="1665.3043173600856"/>
    <n v="416.55"/>
    <m/>
    <n v="38227.872851908083"/>
    <m/>
    <m/>
    <n v="30.770246956616365"/>
    <m/>
    <m/>
    <n v="52.376363161467239"/>
    <n v="52.36"/>
    <n v="3.1251263306408816E-4"/>
    <n v="63.670619134524955"/>
    <n v="63.640799999999999"/>
    <n v="4.6855373478904561E-4"/>
    <n v="1376.5208549912745"/>
    <n v="1380.08"/>
    <n v="-2.5789410822020242E-3"/>
    <n v="5.0752132374755075"/>
    <m/>
    <m/>
    <n v="1731496.7387808212"/>
    <m/>
    <m/>
    <n v="3001"/>
    <n v="0.9327586206896552"/>
    <n v="4477.0570185113629"/>
    <n v="220349.5"/>
    <m/>
    <n v="-0.97968201870886318"/>
    <n v="17.789336063809337"/>
    <m/>
    <n v="17.794"/>
    <n v="-2.6210723787023493E-4"/>
    <n v="18.217319867834046"/>
    <n v="18.23"/>
    <n v="-6.955640244626915E-4"/>
    <n v="242047.91571884675"/>
    <n v="2417.5"/>
    <m/>
    <n v="34.220839709826372"/>
    <n v="34.229999999999997"/>
    <m/>
    <n v="-2.6760999630803806E-4"/>
    <m/>
  </r>
  <r>
    <x v="2995"/>
    <n v="20.53"/>
    <n v="22.8"/>
    <n v="677.9171"/>
    <n v="603.80489999999998"/>
    <n v="337.11"/>
    <n v="6593.18"/>
    <n v="31094.373147999999"/>
    <n v="27697.761036"/>
    <n v="8.3364927443430048E-6"/>
    <n v="1635.8991098009069"/>
    <n v="409.2"/>
    <m/>
    <n v="37215.894474726883"/>
    <m/>
    <m/>
    <n v="31.040862649316551"/>
    <m/>
    <m/>
    <n v="51.781845672204035"/>
    <n v="51.76"/>
    <n v="4.2205703639952574E-4"/>
    <n v="62.947341462164744"/>
    <n v="62.918199999999999"/>
    <n v="4.6316426987336179E-4"/>
    <n v="1352.1974386992408"/>
    <n v="1355.56"/>
    <n v="-2.4805698757407457E-3"/>
    <n v="5.206364535175962"/>
    <m/>
    <m/>
    <n v="1641711.9197906789"/>
    <m/>
    <m/>
    <n v="3002"/>
    <n v="0.90043859649122804"/>
    <n v="4318.9434113822717"/>
    <n v="212545.5"/>
    <m/>
    <n v="-0.9796799113066037"/>
    <n v="18.102331534477017"/>
    <m/>
    <n v="18.106400000000001"/>
    <n v="-2.2469764961474681E-4"/>
    <n v="18.538177839789959"/>
    <n v="18.55"/>
    <n v="-6.3731321887017245E-4"/>
    <n v="233498.91058693922"/>
    <n v="2332.5"/>
    <m/>
    <n v="34.607744916639241"/>
    <n v="34.619999999999997"/>
    <m/>
    <n v="-3.5398854306056826E-4"/>
    <m/>
  </r>
  <r>
    <x v="2996"/>
    <n v="19.38"/>
    <n v="21.62"/>
    <n v="638.15440000000001"/>
    <n v="568.3741"/>
    <n v="356.31"/>
    <n v="6217.66"/>
    <n v="30072.695452"/>
    <n v="26786.994191000002"/>
    <n v="8.8925376486859165E-6"/>
    <n v="1539.8340750298792"/>
    <n v="385.16"/>
    <m/>
    <n v="33939.218685405438"/>
    <m/>
    <m/>
    <n v="31.949094653808828"/>
    <m/>
    <m/>
    <n v="50.076769791210801"/>
    <n v="50.04"/>
    <n v="7.3480797783376239E-4"/>
    <n v="60.872981303716749"/>
    <n v="60.846800000000002"/>
    <n v="4.3028234380027008E-4"/>
    <n v="1272.741703301522"/>
    <n v="1276.048"/>
    <n v="-2.5910441444820798E-3"/>
    <n v="5.5019869467577465"/>
    <m/>
    <m/>
    <n v="1454369.4452227526"/>
    <m/>
    <m/>
    <n v="3003"/>
    <n v="0.8963922294172062"/>
    <n v="3811.6935857153821"/>
    <n v="187612.5"/>
    <m/>
    <n v="-0.9796831576482623"/>
    <n v="19.161884548759474"/>
    <m/>
    <n v="19.169450000000001"/>
    <n v="-3.946618833887694E-4"/>
    <n v="19.624296844629839"/>
    <n v="19.64"/>
    <n v="-7.9954966243189762E-4"/>
    <n v="206073.39211131536"/>
    <n v="2057.5"/>
    <m/>
    <n v="35.74271550204201"/>
    <n v="35.76"/>
    <m/>
    <n v="-4.8334725833298897E-4"/>
    <m/>
  </r>
  <r>
    <x v="2997"/>
    <n v="20.98"/>
    <n v="22.44"/>
    <n v="671.35799999999995"/>
    <n v="597.94190000000003"/>
    <n v="341.01"/>
    <n v="6484.66"/>
    <n v="30819.368257999999"/>
    <n v="27451.848351000001"/>
    <n v="8.8925376486859165E-6"/>
    <n v="1619.9131710247293"/>
    <n v="405.19"/>
    <m/>
    <n v="36587.232796339486"/>
    <m/>
    <m/>
    <n v="31.117261255052789"/>
    <m/>
    <m/>
    <n v="51.318870961866836"/>
    <n v="51.28"/>
    <n v="7.5801407696629575E-4"/>
    <n v="62.382315574610629"/>
    <n v="62.355899999999998"/>
    <n v="4.2362590565825364E-4"/>
    <n v="1338.9134018673792"/>
    <n v="1342.2639999999999"/>
    <n v="-2.4962288585708148E-3"/>
    <n v="5.2654423436047821"/>
    <m/>
    <m/>
    <n v="1579156.8080877278"/>
    <m/>
    <m/>
    <n v="3004"/>
    <n v="0.93493761140819964"/>
    <n v="4208.133508482153"/>
    <n v="207108.5"/>
    <m/>
    <n v="-0.97968150264966358"/>
    <n v="18.164204254849604"/>
    <m/>
    <n v="18.169650000000001"/>
    <n v="-2.9971656858529538E-4"/>
    <n v="18.602884470059539"/>
    <n v="18.62"/>
    <n v="-9.1920139315049276E-4"/>
    <n v="227505.7162604795"/>
    <n v="2272.5"/>
    <m/>
    <n v="34.854600792317584"/>
    <n v="34.869999999999997"/>
    <m/>
    <n v="-4.4161765650740925E-4"/>
    <m/>
  </r>
  <r>
    <x v="2998"/>
    <n v="20.72"/>
    <n v="22.34"/>
    <n v="659.30139999999994"/>
    <n v="587.19839999999999"/>
    <n v="341.51"/>
    <n v="6475.1"/>
    <n v="30509.645016999999"/>
    <n v="27175.723322000002"/>
    <n v="8.8925376486859165E-6"/>
    <n v="1590.7831285580326"/>
    <n v="397.91"/>
    <m/>
    <n v="35600.82169296236"/>
    <m/>
    <m/>
    <n v="31.395993224873131"/>
    <m/>
    <m/>
    <n v="50.801896546668239"/>
    <n v="50.8"/>
    <n v="3.7333595831468003E-5"/>
    <n v="61.753340705028386"/>
    <n v="61.726599999999998"/>
    <n v="4.3321201926538322E-4"/>
    <n v="1314.8186979005138"/>
    <n v="1318.056"/>
    <n v="-2.4561187836376064E-3"/>
    <n v="5.2728737667254837"/>
    <m/>
    <m/>
    <n v="1574380.7482390746"/>
    <m/>
    <m/>
    <n v="3005"/>
    <n v="0.92748433303491495"/>
    <n v="4056.777815218079"/>
    <n v="199644"/>
    <m/>
    <n v="-0.97967994121927993"/>
    <n v="18.489707749600967"/>
    <m/>
    <n v="18.494299999999999"/>
    <n v="-2.4830625646998783E-4"/>
    <n v="18.936599125399894"/>
    <n v="18.95"/>
    <n v="-7.071701635938954E-4"/>
    <n v="219322.3498650867"/>
    <n v="2190"/>
    <m/>
    <n v="35.204197525686595"/>
    <n v="35.22"/>
    <m/>
    <n v="-4.4867899810907552E-4"/>
    <m/>
  </r>
  <r>
    <x v="2999"/>
    <n v="19.11"/>
    <n v="21.24"/>
    <n v="632.94119999999998"/>
    <n v="563.71579999999994"/>
    <n v="353.16"/>
    <n v="6254.15"/>
    <n v="30011.790472000001"/>
    <n v="26732.029848999999"/>
    <n v="8.8925376486859165E-6"/>
    <n v="1527.1431718472768"/>
    <n v="381.99"/>
    <m/>
    <n v="33464.936760306999"/>
    <m/>
    <m/>
    <n v="32.02293694285477"/>
    <m/>
    <m/>
    <n v="49.971695748960748"/>
    <n v="49.96"/>
    <n v="2.3410226102371645E-4"/>
    <n v="60.743631339165816"/>
    <n v="60.716900000000003"/>
    <n v="4.4026192321755531E-4"/>
    <n v="1262.2015870756916"/>
    <n v="1265.28"/>
    <n v="-2.432989476090941E-3"/>
    <n v="5.4524495998611533"/>
    <m/>
    <m/>
    <n v="1466823.7523391389"/>
    <m/>
    <m/>
    <n v="3006"/>
    <n v="0.89971751412429379"/>
    <n v="3732.1835459398767"/>
    <n v="183644.5"/>
    <m/>
    <n v="-0.97967712865923084"/>
    <n v="19.22823243635208"/>
    <m/>
    <n v="19.23405"/>
    <n v="-3.0246170972414443E-4"/>
    <n v="19.693337733886501"/>
    <n v="19.71"/>
    <n v="-8.4537118789951293E-4"/>
    <n v="201773.22069069353"/>
    <n v="2015.0000000000002"/>
    <m/>
    <n v="35.777965383417119"/>
    <n v="35.79"/>
    <m/>
    <n v="-3.3625640075107821E-4"/>
    <m/>
  </r>
  <r>
    <x v="3000"/>
    <n v="19.809999999999999"/>
    <n v="21.86"/>
    <n v="649.87239999999997"/>
    <n v="578.79020000000003"/>
    <n v="349.53"/>
    <n v="6318.5"/>
    <n v="30311.724630000001"/>
    <n v="26998.948766000001"/>
    <n v="8.8925376486859165E-6"/>
    <n v="1567.956073660843"/>
    <n v="392.2"/>
    <m/>
    <n v="34806.938551898849"/>
    <m/>
    <m/>
    <n v="31.593949782015944"/>
    <m/>
    <m/>
    <n v="50.469876090178197"/>
    <n v="50.44"/>
    <n v="5.9230948013877516E-4"/>
    <n v="61.348653528830084"/>
    <n v="61.322099999999999"/>
    <n v="4.330172781115138E-4"/>
    <n v="1295.9170085432345"/>
    <n v="1299.008"/>
    <n v="-2.3795014786403001E-3"/>
    <n v="5.39611020934462"/>
    <m/>
    <m/>
    <n v="1496894.5256124476"/>
    <m/>
    <m/>
    <n v="3007"/>
    <n v="0.90622140896614822"/>
    <n v="3931.6566940263883"/>
    <n v="193446"/>
    <m/>
    <n v="-0.97967568885360057"/>
    <n v="18.713176074334939"/>
    <m/>
    <n v="18.719149999999999"/>
    <n v="-3.1913445135378637E-4"/>
    <n v="19.166177076576304"/>
    <n v="19.18"/>
    <n v="-7.2069465191326731E-4"/>
    <n v="212556.79149423615"/>
    <n v="2122.5"/>
    <m/>
    <n v="35.419727834394919"/>
    <n v="35.43"/>
    <m/>
    <n v="-2.8992846754394286E-4"/>
    <m/>
  </r>
  <r>
    <x v="3001"/>
    <n v="20.55"/>
    <n v="22.39"/>
    <n v="659.51080000000002"/>
    <n v="587.35889999999995"/>
    <n v="345.76"/>
    <n v="6386.58"/>
    <n v="30677.436260999999"/>
    <n v="27323.971408000001"/>
    <n v="9.0315533194385011E-6"/>
    <n v="1591.0943785258391"/>
    <n v="397.99"/>
    <m/>
    <n v="35578.864057057122"/>
    <m/>
    <m/>
    <n v="31.357634853710707"/>
    <m/>
    <m/>
    <n v="51.075059908509537"/>
    <n v="51.04"/>
    <n v="6.8691043318058753E-4"/>
    <n v="62.082626225515938"/>
    <n v="62.057400000000001"/>
    <n v="4.0649826637806363E-4"/>
    <n v="1314.9889211052644"/>
    <n v="1318.152"/>
    <n v="-2.3996313738746666E-3"/>
    <n v="5.3370308204381303"/>
    <m/>
    <m/>
    <n v="1528802.3579216315"/>
    <m/>
    <m/>
    <n v="3008"/>
    <n v="0.91782045556051806"/>
    <n v="4047.6598942949659"/>
    <n v="199152"/>
    <m/>
    <n v="-0.97967552475347996"/>
    <n v="18.433560955305662"/>
    <m/>
    <n v="18.441800000000001"/>
    <n v="-4.4675924770565256E-4"/>
    <n v="18.88084000102652"/>
    <n v="18.899999999999999"/>
    <n v="-1.0137565594432463E-3"/>
    <n v="218826.63671519572"/>
    <n v="2185"/>
    <m/>
    <n v="34.990398346997388"/>
    <n v="35"/>
    <m/>
    <n v="-2.7433294293177646E-4"/>
    <m/>
  </r>
  <r>
    <x v="3002"/>
    <n v="17.7"/>
    <n v="20.28"/>
    <n v="595.68340000000001"/>
    <n v="530.50909999999999"/>
    <n v="371.57"/>
    <n v="5909.81"/>
    <n v="29037.094303999998"/>
    <n v="25862.694564000001"/>
    <n v="9.0315533194385011E-6"/>
    <n v="1437.0733559808593"/>
    <n v="359.46"/>
    <m/>
    <n v="30413.115732716113"/>
    <m/>
    <m/>
    <n v="32.874314107762899"/>
    <m/>
    <m/>
    <n v="48.342865289234993"/>
    <n v="48.32"/>
    <n v="4.7320548913476479E-4"/>
    <n v="58.761072775430044"/>
    <n v="58.737699999999997"/>
    <n v="3.9791778414954848E-4"/>
    <n v="1187.7240278318745"/>
    <n v="1190.5360000000001"/>
    <n v="-2.3619379574624233E-3"/>
    <n v="5.7351107126408261"/>
    <m/>
    <m/>
    <n v="1300447.4598194689"/>
    <m/>
    <m/>
    <n v="3009"/>
    <n v="0.8727810650887573"/>
    <n v="3264.0131012913862"/>
    <n v="160595"/>
    <m/>
    <n v="-0.97967549985185476"/>
    <n v="20.216782710513296"/>
    <m/>
    <n v="20.227"/>
    <n v="-5.0513123481998878E-4"/>
    <n v="20.707716138699681"/>
    <n v="20.73"/>
    <n v="-1.0749571297790084E-3"/>
    <n v="176460.29057664835"/>
    <n v="1762.5"/>
    <m/>
    <n v="36.860642678517046"/>
    <n v="36.869999999999997"/>
    <m/>
    <n v="-2.5379228323707537E-4"/>
    <m/>
  </r>
  <r>
    <x v="3003"/>
    <n v="17.09"/>
    <n v="19.920000000000002"/>
    <n v="592.69159999999999"/>
    <n v="527.83989999999994"/>
    <n v="379.3"/>
    <n v="5786.93"/>
    <n v="28885.418269999998"/>
    <n v="25727.366511"/>
    <n v="9.0315533194385011E-6"/>
    <n v="1429.820838027397"/>
    <n v="357.65"/>
    <m/>
    <n v="30183.2957750774"/>
    <m/>
    <m/>
    <n v="32.956158126416874"/>
    <m/>
    <m/>
    <n v="48.08917243338874"/>
    <n v="48.08"/>
    <n v="1.9077440492387687E-4"/>
    <n v="58.452186947768617"/>
    <n v="58.428800000000003"/>
    <n v="4.0026404390669512E-4"/>
    <n v="1181.7594527935457"/>
    <n v="1184.56"/>
    <n v="-2.3642088256012883E-3"/>
    <n v="5.8541009696090498"/>
    <m/>
    <m/>
    <n v="1246273.3020549007"/>
    <m/>
    <m/>
    <n v="3010"/>
    <n v="0.85793172690763042"/>
    <n v="3231.0591472120159"/>
    <n v="158976.5"/>
    <m/>
    <n v="-0.97967586940703799"/>
    <n v="20.317554957051104"/>
    <m/>
    <n v="20.328099999999999"/>
    <n v="-5.1874218194980504E-4"/>
    <n v="20.811323014063426"/>
    <n v="20.83"/>
    <n v="-8.9663878716139678E-4"/>
    <n v="174678.28925540167"/>
    <n v="1745"/>
    <m/>
    <n v="37.052482312698785"/>
    <n v="37.07"/>
    <m/>
    <n v="-4.7255698141934754E-4"/>
    <m/>
  </r>
  <r>
    <x v="3004"/>
    <n v="16.7"/>
    <n v="19.489999999999998"/>
    <n v="567.58420000000001"/>
    <n v="505.47489999999999"/>
    <n v="392.86"/>
    <n v="5580"/>
    <n v="28162.910919999998"/>
    <n v="25083.618756"/>
    <n v="9.0315533194385011E-6"/>
    <n v="1369.2178667098908"/>
    <n v="342.49"/>
    <m/>
    <n v="28264.689058339954"/>
    <m/>
    <m/>
    <n v="33.653471620086322"/>
    <m/>
    <m/>
    <n v="46.885180729726187"/>
    <n v="46.88"/>
    <n v="1.1051044637766516E-4"/>
    <n v="56.988232646639979"/>
    <n v="56.965600000000002"/>
    <n v="3.9730375243962612E-4"/>
    <n v="1131.6982085592422"/>
    <n v="1134.3920000000001"/>
    <n v="-2.3746565920403917E-3"/>
    <n v="6.0630532248221112"/>
    <m/>
    <m/>
    <n v="1157056.2751696855"/>
    <m/>
    <m/>
    <n v="3011"/>
    <n v="0.85684966649563887"/>
    <n v="2957.1543557099167"/>
    <n v="145506.5"/>
    <m/>
    <n v="-0.97967682298928283"/>
    <n v="21.177439667024853"/>
    <m/>
    <n v="21.1905"/>
    <n v="-6.1632962767033117E-4"/>
    <n v="21.692509039586451"/>
    <n v="21.71"/>
    <n v="-8.0566376847301946E-4"/>
    <n v="159869.98743319314"/>
    <n v="1597.5"/>
    <m/>
    <n v="37.978544344166437"/>
    <n v="37.99"/>
    <m/>
    <n v="-3.015439808782272E-4"/>
    <m/>
  </r>
  <r>
    <x v="3005"/>
    <n v="16.86"/>
    <n v="19.63"/>
    <n v="583.68259999999998"/>
    <n v="519.80709999999999"/>
    <n v="389.26"/>
    <n v="5631.21"/>
    <n v="28608.375364"/>
    <n v="25480.150214000001"/>
    <n v="9.0315533194385011E-6"/>
    <n v="1408.018682236233"/>
    <n v="352.19"/>
    <m/>
    <n v="29466.529028178069"/>
    <m/>
    <m/>
    <n v="33.175504034017493"/>
    <m/>
    <m/>
    <n v="47.625621770704917"/>
    <n v="47.6"/>
    <n v="5.3827249380078435E-4"/>
    <n v="57.887712149860491"/>
    <n v="57.864899999999999"/>
    <n v="3.9423121547765838E-4"/>
    <n v="1163.7974600942023"/>
    <n v="1166.56"/>
    <n v="-2.3681078605451988E-3"/>
    <n v="6.0071648361292711"/>
    <m/>
    <m/>
    <n v="1178204.1124532118"/>
    <m/>
    <m/>
    <n v="3012"/>
    <n v="0.85888945491594504"/>
    <n v="3124.7429486095939"/>
    <n v="153759"/>
    <m/>
    <n v="-0.97967765822742348"/>
    <n v="20.576017642545782"/>
    <m/>
    <n v="20.589600000000001"/>
    <n v="-6.5967077817041808E-4"/>
    <n v="21.076851939250822"/>
    <n v="21.09"/>
    <n v="-6.2342630389655707E-4"/>
    <n v="168929.76126840958"/>
    <n v="1687.5"/>
    <m/>
    <n v="37.377120063608601"/>
    <n v="37.39"/>
    <m/>
    <n v="-3.4447543170368355E-4"/>
    <m/>
  </r>
  <r>
    <x v="3006"/>
    <n v="17.350000000000001"/>
    <n v="19.899999999999999"/>
    <n v="576.1943"/>
    <n v="513.12419999999997"/>
    <n v="386.79"/>
    <n v="5666.9"/>
    <n v="28399.017892"/>
    <n v="25292.994863"/>
    <n v="8.7535237558444834E-6"/>
    <n v="1389.8529677856097"/>
    <n v="347.65"/>
    <m/>
    <n v="28897.443068648688"/>
    <m/>
    <m/>
    <n v="33.386157468369746"/>
    <m/>
    <m/>
    <n v="47.27363690386472"/>
    <n v="47.24"/>
    <n v="7.1204284218295832E-4"/>
    <n v="57.458348731889636"/>
    <n v="57.436700000000002"/>
    <n v="3.7691461886968369E-4"/>
    <n v="1148.8681470041054"/>
    <n v="1151.4960000000001"/>
    <n v="-2.2821208201285748E-3"/>
    <n v="5.9680659734722132"/>
    <m/>
    <m/>
    <n v="1192866.1696781949"/>
    <m/>
    <m/>
    <n v="3013"/>
    <n v="0.87185929648241223"/>
    <n v="3044.0886673487266"/>
    <n v="149794"/>
    <m/>
    <n v="-0.97967816690021814"/>
    <n v="20.837641382027748"/>
    <m/>
    <n v="20.853200000000001"/>
    <n v="-7.4610217962967074E-4"/>
    <n v="21.346036217686979"/>
    <n v="21.36"/>
    <n v="-6.5373512701405456E-4"/>
    <n v="164568.07250830493"/>
    <n v="1642.5"/>
    <m/>
    <n v="37.648471418469171"/>
    <n v="37.659999999999997"/>
    <m/>
    <n v="-3.0612271722851858E-4"/>
    <m/>
  </r>
  <r>
    <x v="3007"/>
    <n v="18.670000000000002"/>
    <n v="21.04"/>
    <n v="603.15750000000003"/>
    <n v="537.13160000000005"/>
    <n v="373.24"/>
    <n v="5865.36"/>
    <n v="29127.043260999999"/>
    <n v="25941.174118999999"/>
    <n v="8.7535237558444834E-6"/>
    <n v="1454.8561148063011"/>
    <n v="363.91"/>
    <m/>
    <n v="30925.171535506597"/>
    <m/>
    <m/>
    <n v="32.604294384425117"/>
    <m/>
    <m/>
    <n v="48.484341877867529"/>
    <n v="48.48"/>
    <n v="8.956018703654145E-5"/>
    <n v="58.929365290371024"/>
    <n v="58.907200000000003"/>
    <n v="3.7627472314105681E-4"/>
    <n v="1202.6314551587873"/>
    <n v="1205.248"/>
    <n v="-2.1709597039055728E-3"/>
    <n v="5.7586775459464699"/>
    <m/>
    <m/>
    <n v="1276319.4718844823"/>
    <m/>
    <m/>
    <n v="3014"/>
    <n v="0.88735741444866933"/>
    <n v="3328.8223556027865"/>
    <n v="163790.5"/>
    <m/>
    <n v="-0.97967634047394214"/>
    <n v="19.861791306178045"/>
    <m/>
    <n v="19.87565"/>
    <n v="-6.9726996711827471E-4"/>
    <n v="20.346750664612596"/>
    <n v="20.36"/>
    <n v="-6.5075321156204957E-4"/>
    <n v="179960.71411725119"/>
    <n v="1797.5"/>
    <m/>
    <n v="36.682624795086447"/>
    <n v="36.700000000000003"/>
    <m/>
    <n v="-4.7343882598249731E-4"/>
    <m/>
  </r>
  <r>
    <x v="3008"/>
    <n v="18.34"/>
    <n v="20.75"/>
    <n v="586.91110000000003"/>
    <n v="522.65899999999999"/>
    <n v="376.69"/>
    <n v="5811.25"/>
    <n v="28796.117737"/>
    <n v="25646.217619999999"/>
    <n v="8.7535237558444834E-6"/>
    <n v="1415.6341954822512"/>
    <n v="354.1"/>
    <n v="2.9978373213280181"/>
    <n v="29675.00434890416"/>
    <m/>
    <m/>
    <n v="33.042683230239646"/>
    <m/>
    <m/>
    <n v="47.932320532240382"/>
    <n v="47.92"/>
    <n v="2.5710626545039084E-4"/>
    <n v="58.257902760122114"/>
    <n v="58.235799999999998"/>
    <n v="3.7953904852550124E-4"/>
    <n v="1170.2386920980184"/>
    <n v="1172.712"/>
    <n v="-2.1090497086936333E-3"/>
    <n v="5.8115887432284525"/>
    <m/>
    <m/>
    <n v="1252675.0672237757"/>
    <m/>
    <m/>
    <n v="3015"/>
    <n v="0.88385542168674702"/>
    <n v="3149.3310809359373"/>
    <n v="154952"/>
    <m/>
    <n v="-0.9796754409046935"/>
    <n v="20.396002081541646"/>
    <m/>
    <n v="20.410399999999999"/>
    <n v="-7.0542069035162136E-4"/>
    <n v="20.894388370597255"/>
    <n v="20.91"/>
    <n v="-7.4661068401460362E-4"/>
    <n v="170256.70019517955"/>
    <n v="1700"/>
    <m/>
    <n v="37.098666375272849"/>
    <n v="37.11"/>
    <m/>
    <n v="-3.0540621738484042E-4"/>
    <m/>
  </r>
  <r>
    <x v="3009"/>
    <n v="18.05"/>
    <n v="20.71"/>
    <n v="581.46410000000003"/>
    <n v="517.80380000000002"/>
    <n v="382.73"/>
    <n v="5717.99"/>
    <n v="28646.016009999999"/>
    <n v="25512.310468"/>
    <n v="8.1975348396046144E-6"/>
    <n v="1402.461790736417"/>
    <n v="350.8"/>
    <m/>
    <n v="29261.228302835152"/>
    <m/>
    <m/>
    <n v="33.195292934530329"/>
    <m/>
    <m/>
    <n v="47.681307375031814"/>
    <n v="47.68"/>
    <n v="2.7419778351855939E-5"/>
    <n v="57.95230030867139"/>
    <n v="57.929900000000004"/>
    <n v="3.8667956739768528E-4"/>
    <n v="1159.3789683016876"/>
    <n v="1161.768"/>
    <n v="-2.056375884266437E-3"/>
    <n v="5.9044505612644134"/>
    <m/>
    <m/>
    <n v="1212376.4043431964"/>
    <m/>
    <m/>
    <n v="3016"/>
    <n v="0.87155963302752293"/>
    <n v="3090.7159938316613"/>
    <n v="152060"/>
    <m/>
    <n v="-0.97967436542265118"/>
    <n v="20.584510376203287"/>
    <m/>
    <n v="20.598500000000001"/>
    <m/>
    <n v="21.087889774568236"/>
    <n v="21.11"/>
    <n v="-1.047381593167418E-3"/>
    <n v="167087.34374281994"/>
    <n v="1670"/>
    <m/>
    <n v="37.291296844870764"/>
    <n v="37.31"/>
    <m/>
    <n v="-5.0129067620574563E-4"/>
    <m/>
  </r>
  <r>
    <x v="3010"/>
    <n v="16.5"/>
    <n v="19.47"/>
    <n v="555.01030000000003"/>
    <n v="494.24200000000002"/>
    <n v="402.97"/>
    <n v="5415.62"/>
    <n v="28041.819338000001"/>
    <n v="24974.000218000001"/>
    <n v="8.1975348396046144E-6"/>
    <n v="1338.6239314179827"/>
    <n v="334.83"/>
    <m/>
    <n v="27263.741637210998"/>
    <m/>
    <m/>
    <n v="33.949657564909174"/>
    <m/>
    <m/>
    <n v="46.674483607073718"/>
    <n v="46.64"/>
    <n v="7.3935692696647237E-4"/>
    <n v="56.728092294477634"/>
    <n v="56.707000000000001"/>
    <n v="3.7195221890828911E-4"/>
    <n v="1106.6339696696859"/>
    <n v="1108.848"/>
    <n v="-1.9966941639557589E-3"/>
    <n v="6.2163563587098292"/>
    <m/>
    <m/>
    <n v="1084071.7616691526"/>
    <m/>
    <m/>
    <n v="3017"/>
    <n v="0.84745762711864414"/>
    <n v="2809.3455463524456"/>
    <n v="138210"/>
    <m/>
    <n v="-0.97967335542759248"/>
    <n v="21.520171900519159"/>
    <m/>
    <n v="21.534300000000002"/>
    <m/>
    <n v="22.046824377406836"/>
    <n v="22.07"/>
    <n v="-1.0500961754945637E-3"/>
    <n v="151875.66003083761"/>
    <n v="1517.5"/>
    <m/>
    <n v="38.077047715072176"/>
    <n v="38.090000000000003"/>
    <m/>
    <n v="-3.4004423543787521E-4"/>
    <m/>
  </r>
  <r>
    <x v="3011"/>
    <n v="16.920000000000002"/>
    <n v="19.420000000000002"/>
    <n v="547.19039999999995"/>
    <n v="487.26620000000003"/>
    <n v="411.4"/>
    <n v="5302.33"/>
    <n v="27724.259417000001"/>
    <n v="24690.567671000001"/>
    <n v="8.1975348396046144E-6"/>
    <n v="1319.6666516218627"/>
    <n v="330.09"/>
    <m/>
    <n v="26685.767614830089"/>
    <m/>
    <m/>
    <n v="34.186573146447067"/>
    <m/>
    <m/>
    <n v="46.142542331843799"/>
    <n v="46.12"/>
    <n v="4.8877562540772246E-4"/>
    <n v="56.080073631683895"/>
    <n v="56.06"/>
    <n v="3.5807405786458801E-4"/>
    <n v="1091.0461703014578"/>
    <n v="1093.088"/>
    <n v="-1.8679463122294182E-3"/>
    <n v="6.3453573045318965"/>
    <m/>
    <m/>
    <n v="1038478.7875505534"/>
    <m/>
    <m/>
    <n v="3018"/>
    <n v="0.87126673532440779"/>
    <n v="2729.766575758767"/>
    <n v="134294.5"/>
    <m/>
    <n v="-0.97967328091799166"/>
    <n v="21.820861359197497"/>
    <m/>
    <m/>
    <m/>
    <n v="22.356065386529885"/>
    <n v="22.38"/>
    <n v="-1.0694644088522498E-3"/>
    <n v="147572.08662325342"/>
    <n v="1475"/>
    <m/>
    <n v="38.50586232164121"/>
    <n v="38.520000000000003"/>
    <m/>
    <n v="-3.6702176424696642E-4"/>
    <m/>
  </r>
  <r>
    <x v="3012"/>
    <n v="16.84"/>
    <n v="19.329999999999998"/>
    <n v="553.35829999999999"/>
    <n v="492.75459999999998"/>
    <n v="403.37"/>
    <n v="5405.8"/>
    <n v="28139.902690999999"/>
    <n v="25060.527308000001"/>
    <n v="8.1975348396046144E-6"/>
    <n v="1334.5093204284565"/>
    <n v="333.81"/>
    <m/>
    <n v="27136.376454148114"/>
    <m/>
    <m/>
    <n v="33.993155430099478"/>
    <m/>
    <m/>
    <n v="46.833171297744734"/>
    <n v="46.8"/>
    <n v="7.087884133489819E-4"/>
    <n v="56.918933714193955"/>
    <n v="56.8996"/>
    <n v="3.397864693943653E-4"/>
    <n v="1103.3459215305863"/>
    <n v="1105.336"/>
    <n v="-1.800428529798781E-3"/>
    <n v="6.2211631693887091"/>
    <m/>
    <m/>
    <n v="1078926.4858364656"/>
    <m/>
    <m/>
    <n v="3019"/>
    <n v="0.87118468701500262"/>
    <n v="2791.1668302337462"/>
    <n v="137308.5"/>
    <m/>
    <n v="-0.97967229392037825"/>
    <n v="21.574073765371892"/>
    <m/>
    <m/>
    <m/>
    <n v="22.103617949854918"/>
    <n v="22.12"/>
    <n v="-7.405990119838668E-4"/>
    <n v="150890.90538436547"/>
    <n v="1507.5"/>
    <m/>
    <n v="37.927804525909863"/>
    <n v="37.94"/>
    <m/>
    <n v="-3.214410672148782E-4"/>
    <m/>
  </r>
  <r>
    <x v="3013"/>
    <n v="14.99"/>
    <n v="18.48"/>
    <n v="530.15509999999995"/>
    <n v="472.08859999999999"/>
    <n v="419.46"/>
    <n v="5190.25"/>
    <n v="27647.824932"/>
    <n v="24622.092635000001"/>
    <n v="8.1975348396046144E-6"/>
    <n v="1278.5200311043759"/>
    <n v="319.8"/>
    <m/>
    <n v="25428.993736723725"/>
    <m/>
    <m/>
    <n v="34.70508418046424"/>
    <m/>
    <m/>
    <n v="46.013085495411538"/>
    <n v="46"/>
    <n v="2.8446729155517936E-4"/>
    <n v="55.921740299764338"/>
    <n v="55.902900000000002"/>
    <n v="3.370182900053198E-4"/>
    <n v="1057.0820163268784"/>
    <n v="1059.0160000000001"/>
    <n v="-1.8262081716629019E-3"/>
    <n v="6.4689642639158373"/>
    <m/>
    <m/>
    <n v="992808.98096195806"/>
    <m/>
    <m/>
    <n v="3020"/>
    <n v="0.81114718614718617"/>
    <n v="2556.9590368225035"/>
    <n v="125793.5"/>
    <m/>
    <n v="-0.9796733612084686"/>
    <n v="22.477837856488591"/>
    <m/>
    <m/>
    <m/>
    <n v="23.029974924693615"/>
    <n v="23.05"/>
    <n v="-8.6876682457204257E-4"/>
    <n v="138229.13882065023"/>
    <n v="1380"/>
    <m/>
    <n v="38.590241600326124"/>
    <n v="38.6"/>
    <m/>
    <n v="-2.5280828170670677E-4"/>
    <m/>
  </r>
  <r>
    <x v="3014"/>
    <n v="14.44"/>
    <n v="18.14"/>
    <n v="515.86519999999996"/>
    <n v="459.35989999999998"/>
    <n v="431.84"/>
    <n v="5037.0200000000004"/>
    <n v="27301.842189999999"/>
    <n v="24313.771831999999"/>
    <n v="8.7535237558444834E-6"/>
    <n v="1244.0282278112393"/>
    <n v="311.18"/>
    <m/>
    <n v="24400.314994749126"/>
    <m/>
    <m/>
    <n v="35.172037044993743"/>
    <m/>
    <m/>
    <n v="45.436173380949299"/>
    <n v="45.4"/>
    <n v="7.9677050549120665E-4"/>
    <n v="55.220101758711252"/>
    <n v="55.201999999999998"/>
    <n v="3.2791853032954066E-4"/>
    <n v="1028.5902806564995"/>
    <n v="1030.424"/>
    <n v="-1.779577478300598E-3"/>
    <n v="6.659525237410147"/>
    <m/>
    <m/>
    <n v="934117.09977879783"/>
    <m/>
    <m/>
    <n v="3021"/>
    <n v="0.79603087100330761"/>
    <n v="2418.9933807665989"/>
    <n v="118994.5"/>
    <m/>
    <n v="-0.97967138497353579"/>
    <n v="23.082821948864058"/>
    <m/>
    <m/>
    <m/>
    <n v="23.650240285343717"/>
    <n v="23.67"/>
    <n v="-8.3479994323132356E-4"/>
    <n v="130770.35898723644"/>
    <n v="1305"/>
    <m/>
    <n v="39.072370090648178"/>
    <n v="39.090000000000003"/>
    <m/>
    <n v="-4.510081696552648E-4"/>
    <m/>
  </r>
  <r>
    <x v="3015"/>
    <n v="14.02"/>
    <n v="17.93"/>
    <n v="514.66639999999995"/>
    <n v="458.28840000000002"/>
    <n v="434.58"/>
    <n v="5005.0200000000004"/>
    <n v="27332.818104000002"/>
    <n v="24341.144733000001"/>
    <n v="8.7535237558444834E-6"/>
    <n v="1241.1070134180106"/>
    <n v="310.44"/>
    <m/>
    <n v="24314.707806927807"/>
    <m/>
    <m/>
    <n v="35.212141576420137"/>
    <m/>
    <m/>
    <n v="45.486614852149835"/>
    <n v="45.48"/>
    <n v="1.4544529792948069E-4"/>
    <n v="55.280912722691646"/>
    <n v="55.262799999999999"/>
    <n v="3.2775615226965371E-4"/>
    <n v="1026.2008376552494"/>
    <n v="1027.672"/>
    <n v="-1.4315485337254019E-3"/>
    <n v="6.7014123217969344"/>
    <m/>
    <m/>
    <n v="922178.0351890336"/>
    <m/>
    <m/>
    <n v="3022"/>
    <n v="0.78192972671500283"/>
    <n v="2407.6271869460884"/>
    <n v="118383"/>
    <m/>
    <n v="-0.9796623908251515"/>
    <n v="23.135587195393104"/>
    <m/>
    <m/>
    <m/>
    <n v="23.704737416909907"/>
    <n v="23.73"/>
    <n v="-1.0645842010152951E-3"/>
    <n v="130155.54616403827"/>
    <n v="1300"/>
    <m/>
    <n v="39.027279802905682"/>
    <n v="39.04"/>
    <m/>
    <n v="-3.2582472065367796E-4"/>
    <m/>
  </r>
  <r>
    <x v="3016"/>
    <n v="13.79"/>
    <n v="17.59"/>
    <n v="493.97800000000001"/>
    <n v="439.85430000000002"/>
    <n v="445.56"/>
    <n v="4878.62"/>
    <n v="26895.048944999999"/>
    <n v="23950.651734999999"/>
    <n v="8.7535237558444834E-6"/>
    <n v="1191.1302431594056"/>
    <n v="297.94"/>
    <m/>
    <n v="22847.005710986636"/>
    <m/>
    <m/>
    <n v="35.917519945652685"/>
    <m/>
    <m/>
    <n v="44.754815999959263"/>
    <n v="44.72"/>
    <n v="7.785330939011903E-4"/>
    <n v="54.390088064478341"/>
    <n v="54.373399999999997"/>
    <n v="3.0691596402543375E-4"/>
    <n v="984.95147619236138"/>
    <n v="985.904"/>
    <n v="-9.6614255306659569E-4"/>
    <n v="6.8695993170317369"/>
    <m/>
    <m/>
    <n v="875399.42535479297"/>
    <m/>
    <m/>
    <n v="3023"/>
    <n v="0.78396816372939171"/>
    <n v="2213.7155553499556"/>
    <n v="108800.5"/>
    <m/>
    <n v="-0.97965344317948944"/>
    <n v="24.062825863689909"/>
    <m/>
    <m/>
    <m/>
    <n v="24.656143532820373"/>
    <n v="24.68"/>
    <n v="-9.6663157129772692E-4"/>
    <n v="119671.75762164724"/>
    <n v="1195"/>
    <m/>
    <n v="39.650016753598727"/>
    <n v="39.659999999999997"/>
    <m/>
    <n v="-2.5172078671886755E-4"/>
    <m/>
  </r>
  <r>
    <x v="3017"/>
    <n v="14.17"/>
    <n v="17.75"/>
    <n v="490.39409999999998"/>
    <n v="436.6592"/>
    <n v="451.29"/>
    <n v="4815.91"/>
    <n v="26891.562645999998"/>
    <n v="23947.337454"/>
    <n v="8.7535237558444834E-6"/>
    <n v="1182.4595438902552"/>
    <n v="295.77999999999997"/>
    <m/>
    <n v="22597.848170390913"/>
    <m/>
    <m/>
    <n v="36.047034076436134"/>
    <m/>
    <m/>
    <n v="44.747923469518739"/>
    <n v="44.72"/>
    <n v="6.2440674236885485E-4"/>
    <n v="54.381227407441735"/>
    <n v="54.364699999999999"/>
    <n v="3.0400990793166827E-4"/>
    <n v="977.80616846457531"/>
    <n v="978.68"/>
    <n v="-8.9286746988248566E-4"/>
    <n v="6.9575626241711008"/>
    <m/>
    <m/>
    <n v="852829.61831730406"/>
    <m/>
    <m/>
    <n v="3024"/>
    <n v="0.79830985915492958"/>
    <n v="2181.4811968158547"/>
    <n v="107206"/>
    <m/>
    <n v="-0.97965150087853425"/>
    <n v="24.236489265942435"/>
    <m/>
    <m/>
    <m/>
    <n v="24.834544499813308"/>
    <n v="24.86"/>
    <n v="-1.023954150711659E-3"/>
    <n v="117928.86832211561"/>
    <n v="1177.5"/>
    <m/>
    <n v="39.654383921040832"/>
    <n v="39.67"/>
    <m/>
    <n v="-3.9364958303933495E-4"/>
    <m/>
  </r>
  <r>
    <x v="3018"/>
    <n v="14.94"/>
    <n v="18.3"/>
    <n v="515.83860000000004"/>
    <n v="459.31180000000001"/>
    <n v="431.59"/>
    <n v="5026.09"/>
    <n v="27681.290466999999"/>
    <n v="24650.392229000001"/>
    <n v="8.7535237558444834E-6"/>
    <n v="1243.7820983608342"/>
    <n v="311.12"/>
    <m/>
    <n v="24356.079852740386"/>
    <m/>
    <m/>
    <n v="35.111112941962176"/>
    <m/>
    <m/>
    <n v="46.060918073960359"/>
    <n v="46.04"/>
    <n v="4.5434565509028246E-4"/>
    <n v="55.9763842021774"/>
    <n v="55.959299999999999"/>
    <n v="3.0529692432534894E-4"/>
    <n v="1028.5417504055235"/>
    <n v="1029.52"/>
    <n v="-9.5019969935161708E-4"/>
    <n v="6.6534820518685551"/>
    <m/>
    <m/>
    <n v="927198.81026025687"/>
    <m/>
    <m/>
    <n v="3025"/>
    <n v="0.81639344262295077"/>
    <n v="2407.7377632725897"/>
    <n v="118336"/>
    <m/>
    <n v="-0.97965337882577919"/>
    <n v="22.978100946561923"/>
    <m/>
    <m/>
    <m/>
    <n v="23.545536315152912"/>
    <n v="23.57"/>
    <n v="-1.0379162005552667E-3"/>
    <n v="130159.7319486747"/>
    <n v="1300"/>
    <m/>
    <n v="38.489109191240935"/>
    <n v="38.5"/>
    <m/>
    <n v="-2.8287814958605217E-4"/>
    <m/>
  </r>
  <r>
    <x v="3019"/>
    <n v="14.74"/>
    <n v="18.27"/>
    <n v="507.29329999999999"/>
    <n v="451.69889999999998"/>
    <n v="432.97"/>
    <n v="5010.05"/>
    <n v="27514.223677000002"/>
    <n v="24501.402248999999"/>
    <n v="8.0585420541012809E-6"/>
    <n v="1223.1479770021897"/>
    <n v="305.95999999999998"/>
    <m/>
    <n v="23750.314430650593"/>
    <m/>
    <m/>
    <n v="35.401167486250841"/>
    <m/>
    <m/>
    <n v="45.781807106743123"/>
    <n v="45.76"/>
    <n v="4.7655390609979698E-4"/>
    <n v="55.63669401560449"/>
    <n v="55.619900000000001"/>
    <n v="3.0194257099513955E-4"/>
    <n v="1011.5038025283501"/>
    <n v="1012.456"/>
    <n v="-9.4048281767300512E-4"/>
    <n v="6.6743906815202152"/>
    <m/>
    <m/>
    <n v="921210.6141771581"/>
    <m/>
    <m/>
    <n v="3026"/>
    <n v="0.80678708264915167"/>
    <n v="2327.8448329188955"/>
    <n v="114413"/>
    <m/>
    <n v="-0.97965401804935714"/>
    <n v="23.357865358991788"/>
    <m/>
    <m/>
    <m/>
    <n v="23.935117907589344"/>
    <n v="23.96"/>
    <n v="-1.0384846582076612E-3"/>
    <n v="125840.37150933655"/>
    <n v="1257.5"/>
    <m/>
    <n v="38.720621932783487"/>
    <n v="38.74"/>
    <m/>
    <n v="-5.0020823997198871E-4"/>
    <m/>
  </r>
  <r>
    <x v="3020"/>
    <n v="15.24"/>
    <n v="18.3"/>
    <n v="499.79899999999998"/>
    <n v="445.01139999999998"/>
    <n v="439.73"/>
    <n v="4931.79"/>
    <n v="27292.581027"/>
    <n v="24303.239788999999"/>
    <n v="8.0585420541012809E-6"/>
    <n v="1204.9607446212499"/>
    <n v="301.41000000000003"/>
    <m/>
    <n v="23221.980883124968"/>
    <m/>
    <m/>
    <n v="35.659515721351312"/>
    <m/>
    <m/>
    <n v="45.408579567701445"/>
    <n v="45.4"/>
    <n v="1.8897726214639476E-4"/>
    <n v="55.181160923503654"/>
    <n v="55.158799999999999"/>
    <n v="4.0539176892262496E-4"/>
    <n v="996.56649330963251"/>
    <n v="997.36800000000005"/>
    <n v="-8.0362182300575125E-4"/>
    <n v="6.7771129523213256"/>
    <m/>
    <m/>
    <n v="892159.02963559947"/>
    <m/>
    <m/>
    <n v="3027"/>
    <n v="0.83278688524590161"/>
    <n v="2258.6118653807471"/>
    <n v="111011.5"/>
    <m/>
    <n v="-0.97965425324961153"/>
    <n v="23.699267892011147"/>
    <m/>
    <m/>
    <m/>
    <n v="24.286672070513507"/>
    <n v="24.31"/>
    <n v="-9.596022001847615E-4"/>
    <n v="122096.03996340376"/>
    <n v="1220"/>
    <m/>
    <n v="39.029270164748816"/>
    <n v="39.04"/>
    <m/>
    <n v="-2.7484209147499161E-4"/>
    <m/>
  </r>
  <r>
    <x v="3021"/>
    <n v="13.82"/>
    <n v="17.239999999999998"/>
    <n v="471.05459999999999"/>
    <n v="419.41430000000003"/>
    <n v="463.84"/>
    <n v="4661.45"/>
    <n v="26449.543052000001"/>
    <n v="23552.343445999999"/>
    <n v="8.0585420541012809E-6"/>
    <n v="1135.6334474609903"/>
    <n v="284.06"/>
    <m/>
    <n v="21218.181443202735"/>
    <m/>
    <m/>
    <n v="36.684130350007294"/>
    <m/>
    <m/>
    <n v="44.004885191261998"/>
    <n v="44"/>
    <n v="1.1102707413623847E-4"/>
    <n v="53.474895106351411"/>
    <n v="53.453099999999999"/>
    <n v="4.0774260709697252E-4"/>
    <n v="939.25289591920864"/>
    <n v="939.952"/>
    <n v="-7.4376572504908367E-4"/>
    <n v="7.1483042445241969"/>
    <m/>
    <m/>
    <n v="794289.71173511865"/>
    <m/>
    <m/>
    <n v="3028"/>
    <n v="0.80162412993039456"/>
    <n v="1998.7133508191587"/>
    <n v="98235"/>
    <m/>
    <n v="-0.97965375527236565"/>
    <n v="25.061284846592066"/>
    <m/>
    <m/>
    <m/>
    <n v="25.682900893903192"/>
    <n v="25.71"/>
    <n v="-1.0540297976199264E-3"/>
    <n v="108046.07350271604"/>
    <n v="1080"/>
    <m/>
    <n v="40.233992236219294"/>
    <n v="40.25"/>
    <m/>
    <n v="-3.9770841691200154E-4"/>
    <m/>
  </r>
  <r>
    <x v="3022"/>
    <n v="13.56"/>
    <n v="16.920000000000002"/>
    <n v="463.404"/>
    <n v="412.59899999999999"/>
    <n v="476.86"/>
    <n v="4530.53"/>
    <n v="26052.992169000001"/>
    <n v="23199.039699000001"/>
    <n v="8.0585420541012809E-6"/>
    <n v="1117.1618960205699"/>
    <n v="279.44"/>
    <m/>
    <n v="20700.803607299411"/>
    <m/>
    <m/>
    <n v="36.981218383458966"/>
    <m/>
    <m/>
    <n v="43.344074877960146"/>
    <n v="43.32"/>
    <n v="5.5574510526645859E-4"/>
    <n v="52.671407024048783"/>
    <n v="52.650100000000002"/>
    <n v="4.0469104614770934E-4"/>
    <n v="923.9993049606237"/>
    <n v="924.68"/>
    <n v="-7.3614119411713475E-4"/>
    <n v="7.3485546346800588"/>
    <m/>
    <m/>
    <n v="749616.27760912466"/>
    <m/>
    <m/>
    <n v="3029"/>
    <n v="0.80141843971631199"/>
    <n v="1933.6917401701601"/>
    <n v="95042"/>
    <m/>
    <n v="-0.97965434502461901"/>
    <n v="25.46733362285309"/>
    <m/>
    <m/>
    <m/>
    <n v="26.099481844297063"/>
    <n v="26.12"/>
    <n v="-7.8553429184291534E-4"/>
    <n v="104530.78693493715"/>
    <n v="1045"/>
    <m/>
    <n v="40.836352547403479"/>
    <n v="40.85"/>
    <m/>
    <n v="-3.340869668670976E-4"/>
    <m/>
  </r>
  <r>
    <x v="3023"/>
    <n v="13.95"/>
    <n v="17.079999999999998"/>
    <n v="466.38690000000003"/>
    <n v="415.25150000000002"/>
    <n v="472.87"/>
    <n v="4568.5"/>
    <n v="26084.736534"/>
    <n v="23227.119704000001"/>
    <n v="7.9195510458429652E-6"/>
    <n v="1124.325575359717"/>
    <n v="281.24"/>
    <m/>
    <n v="20900.223943539604"/>
    <m/>
    <m/>
    <n v="36.861387261405788"/>
    <m/>
    <m/>
    <n v="43.395829456175477"/>
    <n v="43.36"/>
    <n v="8.2632509629787521E-4"/>
    <n v="52.733829250613461"/>
    <n v="52.7136"/>
    <n v="3.8375771363474698E-4"/>
    <n v="929.94839207837742"/>
    <n v="930.52800000000002"/>
    <n v="-6.2288068883753489E-4"/>
    <n v="7.2866682548700217"/>
    <m/>
    <m/>
    <n v="762123.17151320982"/>
    <m/>
    <m/>
    <n v="3030"/>
    <n v="0.81674473067915698"/>
    <n v="1958.4882202934718"/>
    <n v="96251"/>
    <m/>
    <n v="-0.97965228184337338"/>
    <n v="25.302431719582536"/>
    <m/>
    <m/>
    <m/>
    <n v="25.930944390240125"/>
    <n v="25.95"/>
    <n v="-7.3432022196051605E-4"/>
    <n v="105870.84600532618"/>
    <n v="1057.5"/>
    <m/>
    <n v="40.785738881227651"/>
    <n v="40.799999999999997"/>
    <m/>
    <n v="-3.495372248124573E-4"/>
    <m/>
  </r>
  <r>
    <x v="3024"/>
    <n v="13.1"/>
    <n v="16.5"/>
    <n v="453.0702"/>
    <n v="403.39159999999998"/>
    <n v="486.87"/>
    <n v="4433.18"/>
    <n v="25628.015345"/>
    <n v="22820.248967"/>
    <n v="7.9195510458429652E-6"/>
    <n v="1092.1961837815988"/>
    <n v="273.2"/>
    <m/>
    <n v="20004.642577919265"/>
    <m/>
    <m/>
    <n v="37.386808841805298"/>
    <m/>
    <m/>
    <n v="42.634966376179037"/>
    <n v="42.6"/>
    <n v="8.2080695255948299E-4"/>
    <n v="51.808780832613827"/>
    <n v="51.788400000000003"/>
    <n v="3.935404958219646E-4"/>
    <n v="903.39701835447522"/>
    <n v="903.91200000000003"/>
    <n v="-5.6972542186051189E-4"/>
    <n v="7.5019895127842906"/>
    <m/>
    <m/>
    <n v="716920.04324852466"/>
    <m/>
    <m/>
    <n v="3031"/>
    <n v="0.79393939393939394"/>
    <n v="1846.5541530070573"/>
    <n v="90746"/>
    <m/>
    <n v="-0.97965139892659669"/>
    <n v="26.023876367527585"/>
    <m/>
    <m/>
    <m/>
    <n v="26.670776712170923"/>
    <n v="26.69"/>
    <n v="-7.2024308089468914E-4"/>
    <n v="99819.619551868978"/>
    <n v="997.5"/>
    <m/>
    <n v="41.498978643327604"/>
    <n v="41.51"/>
    <m/>
    <n v="-2.655108810502016E-4"/>
    <m/>
  </r>
  <r>
    <x v="3025"/>
    <n v="14.12"/>
    <n v="17.23"/>
    <n v="466.28390000000002"/>
    <n v="415.14690000000002"/>
    <n v="473.13"/>
    <n v="4558.3599999999997"/>
    <n v="26017.601052999999"/>
    <n v="23166.610074"/>
    <n v="7.9195510458429652E-6"/>
    <n v="1123.9676397655626"/>
    <n v="281.14999999999998"/>
    <m/>
    <n v="20878.479750372902"/>
    <m/>
    <m/>
    <n v="36.839184679599654"/>
    <m/>
    <m/>
    <n v="43.279918090999345"/>
    <n v="43.28"/>
    <n v="-1.8925369836830797E-6"/>
    <n v="52.591102655136517"/>
    <n v="52.571599999999997"/>
    <n v="3.7097320866252836E-4"/>
    <n v="929.74980300923141"/>
    <n v="930.048"/>
    <n v="-3.2062537715105144E-4"/>
    <n v="7.2890768880007366"/>
    <m/>
    <m/>
    <n v="757234.43237633375"/>
    <m/>
    <m/>
    <n v="3032"/>
    <n v="0.81950087057457921"/>
    <n v="1953.978068289229"/>
    <n v="96011.5"/>
    <m/>
    <n v="-0.97964849972879053"/>
    <n v="25.261980283204185"/>
    <m/>
    <m/>
    <m/>
    <n v="25.89130142578593"/>
    <n v="25.91"/>
    <n v="-7.2167403373490924E-4"/>
    <n v="105625.52305925396"/>
    <n v="1055"/>
    <m/>
    <n v="40.865551874970542"/>
    <n v="40.880000000000003"/>
    <m/>
    <n v="-3.5342771598478873E-4"/>
    <m/>
  </r>
  <r>
    <x v="3026"/>
    <n v="15.42"/>
    <n v="18.38"/>
    <n v="489.06549999999999"/>
    <n v="435.42680000000001"/>
    <n v="447.57"/>
    <n v="4804.55"/>
    <n v="26680.463701000001"/>
    <n v="23756.653215999999"/>
    <n v="7.9195510458429652E-6"/>
    <n v="1178.8534672400469"/>
    <n v="294.88"/>
    <m/>
    <n v="22408.133513224726"/>
    <m/>
    <m/>
    <n v="35.938453341526319"/>
    <m/>
    <m/>
    <n v="44.381498696542266"/>
    <n v="44.36"/>
    <n v="4.8464149103399912E-4"/>
    <n v="53.929195653556967"/>
    <n v="53.909300000000002"/>
    <n v="3.6905790943242422E-4"/>
    <n v="975.17737343812996"/>
    <n v="975.41600000000005"/>
    <n v="-2.4464081158204198E-4"/>
    <n v="6.894919752805948"/>
    <m/>
    <m/>
    <n v="838964.65814854717"/>
    <m/>
    <m/>
    <n v="3033"/>
    <n v="0.8389553862894451"/>
    <n v="2144.8092006323541"/>
    <n v="105385.5"/>
    <m/>
    <n v="-0.97964796674464372"/>
    <n v="24.026815023182241"/>
    <m/>
    <m/>
    <m/>
    <n v="24.625797164017719"/>
    <n v="24.65"/>
    <n v="-9.8185947189777245E-4"/>
    <n v="115940.80027717509"/>
    <n v="1157.5"/>
    <m/>
    <n v="39.823567068086057"/>
    <n v="39.840000000000003"/>
    <m/>
    <n v="-4.1247319061110677E-4"/>
    <m/>
  </r>
  <r>
    <x v="3027"/>
    <n v="14.09"/>
    <n v="17.28"/>
    <n v="459.77370000000002"/>
    <n v="409.3442"/>
    <n v="474.19"/>
    <n v="4518.78"/>
    <n v="25977.681224"/>
    <n v="23130.697854999999"/>
    <n v="7.9195510458429652E-6"/>
    <n v="1108.2208913907289"/>
    <n v="277.20999999999998"/>
    <m/>
    <n v="20394.525877318662"/>
    <m/>
    <m/>
    <n v="37.013868684581212"/>
    <m/>
    <m/>
    <n v="43.211404636779385"/>
    <n v="43.2"/>
    <n v="2.6399622174499981E-4"/>
    <n v="52.506914216703777"/>
    <n v="52.4876"/>
    <n v="3.6797675458166701E-4"/>
    <n v="916.77184218394291"/>
    <n v="916.82399999999996"/>
    <n v="-5.6889671362303496E-5"/>
    <n v="7.3046067582471226"/>
    <m/>
    <m/>
    <n v="739106.74288469355"/>
    <m/>
    <m/>
    <n v="3034"/>
    <n v="0.81539351851851849"/>
    <n v="1887.7921728286731"/>
    <n v="92738"/>
    <m/>
    <n v="-0.97964381189125627"/>
    <n v="25.464864656634518"/>
    <m/>
    <m/>
    <m/>
    <n v="26.100153984546399"/>
    <n v="26.12"/>
    <n v="-7.5980151047483346E-4"/>
    <n v="102047.0026070953"/>
    <n v="1020"/>
    <m/>
    <n v="40.871675620595582"/>
    <n v="40.89"/>
    <m/>
    <n v="-4.4813840558621809E-4"/>
    <m/>
  </r>
  <r>
    <x v="3028"/>
    <n v="16.16"/>
    <n v="18.86"/>
    <n v="501.63729999999998"/>
    <n v="446.61290000000002"/>
    <n v="430.44"/>
    <n v="4935.72"/>
    <n v="27261.796692"/>
    <n v="24273.899509999999"/>
    <n v="6.2517975603082476E-6"/>
    <n v="1209.0978242794183"/>
    <n v="302.44"/>
    <m/>
    <n v="23179.529828168841"/>
    <m/>
    <m/>
    <n v="35.327987257915957"/>
    <m/>
    <m/>
    <n v="45.346302985624163"/>
    <n v="45.32"/>
    <n v="5.8038361924461768E-4"/>
    <n v="55.100574947102473"/>
    <n v="55.081200000000003"/>
    <n v="3.517524509717429E-4"/>
    <n v="1000.2488302839868"/>
    <n v="1000.104"/>
    <n v="1.4481522320353157E-4"/>
    <n v="6.6303014579936885"/>
    <m/>
    <m/>
    <n v="875432.25778143294"/>
    <m/>
    <m/>
    <n v="3035"/>
    <n v="0.8568398727465536"/>
    <n v="2231.4646560010137"/>
    <n v="109602"/>
    <m/>
    <n v="-0.97964029254939677"/>
    <n v="23.14534065722998"/>
    <m/>
    <m/>
    <m/>
    <n v="23.723178611159057"/>
    <n v="23.74"/>
    <n v="-7.0856734797564158E-4"/>
    <n v="120624.02109482173"/>
    <n v="1205"/>
    <m/>
    <n v="38.850457430249612"/>
    <n v="38.869999999999997"/>
    <m/>
    <n v="-5.0276742347277192E-4"/>
    <m/>
  </r>
  <r>
    <x v="3029"/>
    <n v="15.36"/>
    <n v="18.32"/>
    <n v="489.78890000000001"/>
    <n v="436.06139999999999"/>
    <n v="439"/>
    <n v="4837.5200000000004"/>
    <n v="27043.931882000001"/>
    <n v="24079.760962"/>
    <n v="6.2517975603082476E-6"/>
    <n v="1180.5108059853819"/>
    <n v="295.29000000000002"/>
    <m/>
    <n v="22357.869809014766"/>
    <m/>
    <m/>
    <n v="35.744379438189334"/>
    <m/>
    <m/>
    <n v="44.982817541509988"/>
    <n v="44.96"/>
    <n v="5.0750759586271066E-4"/>
    <n v="54.658414821278946"/>
    <n v="54.639299999999999"/>
    <n v="3.4983649642184034E-4"/>
    <n v="976.62671125967051"/>
    <n v="976.46400000000006"/>
    <n v="1.6663313718723316E-4"/>
    <n v="6.7617852651241712"/>
    <m/>
    <m/>
    <n v="840533.41872203571"/>
    <m/>
    <m/>
    <n v="3036"/>
    <n v="0.83842794759825323"/>
    <n v="2125.9536064274589"/>
    <n v="104419.5"/>
    <m/>
    <n v="-0.97964026253307612"/>
    <n v="23.691059864468759"/>
    <m/>
    <m/>
    <m/>
    <n v="24.282906714292448"/>
    <n v="24.3"/>
    <n v="-7.0342739537254673E-4"/>
    <n v="114919.9133950695"/>
    <n v="1147.5"/>
    <m/>
    <n v="39.159973226924961"/>
    <n v="39.17"/>
    <m/>
    <n v="-2.5598093119838516E-4"/>
    <m/>
  </r>
  <r>
    <x v="3030"/>
    <n v="16.260000000000002"/>
    <n v="18.89"/>
    <n v="502.62009999999998"/>
    <n v="447.4769"/>
    <n v="437.16"/>
    <n v="4857.8599999999997"/>
    <n v="27511.669011999998"/>
    <n v="24495.779777"/>
    <n v="6.2517975603082476E-6"/>
    <n v="1211.3485147735691"/>
    <n v="303"/>
    <m/>
    <n v="23235.149755157639"/>
    <m/>
    <m/>
    <n v="35.273755192854878"/>
    <m/>
    <m/>
    <n v="45.757468523112138"/>
    <n v="45.72"/>
    <n v="8.1952150289010817E-4"/>
    <n v="55.598204447990085"/>
    <n v="55.580199999999998"/>
    <n v="3.2393636564975736E-4"/>
    <n v="1002.2223133710911"/>
    <n v="1001.952"/>
    <n v="2.6978674736022334E-4"/>
    <n v="6.7323374903638022"/>
    <m/>
    <m/>
    <n v="847408.03270199627"/>
    <m/>
    <m/>
    <n v="3037"/>
    <n v="0.86077289571201698"/>
    <n v="2237.0366387333397"/>
    <n v="109879"/>
    <m/>
    <n v="-0.97964090828335404"/>
    <n v="23.067636383818751"/>
    <m/>
    <m/>
    <m/>
    <n v="23.64503264083573"/>
    <n v="23.67"/>
    <n v="-1.0548102730997266E-3"/>
    <n v="120922.67817383891"/>
    <n v="1207.5"/>
    <m/>
    <n v="38.4798699059575"/>
    <n v="38.49"/>
    <m/>
    <n v="-2.6318768621724775E-4"/>
    <m/>
  </r>
  <r>
    <x v="3031"/>
    <n v="14.85"/>
    <n v="17.97"/>
    <n v="479.57659999999998"/>
    <n v="426.95870000000002"/>
    <n v="450.84"/>
    <n v="4705.82"/>
    <n v="27135.272271000002"/>
    <n v="24160.491325999999"/>
    <n v="6.2517975603082476E-6"/>
    <n v="1155.7839347856416"/>
    <n v="289.10000000000002"/>
    <m/>
    <n v="21636.837045832312"/>
    <m/>
    <m/>
    <n v="36.081521452483514"/>
    <m/>
    <m/>
    <n v="45.13034416872307"/>
    <n v="45.12"/>
    <n v="2.2925905857884565E-4"/>
    <n v="54.835720603702427"/>
    <n v="54.818100000000001"/>
    <n v="3.2143769489323404E-4"/>
    <n v="956.2764899168244"/>
    <n v="956.01599999999996"/>
    <n v="2.7247443225264512E-4"/>
    <n v="6.9426313510875106"/>
    <m/>
    <m/>
    <n v="794303.63157342537"/>
    <m/>
    <m/>
    <n v="3038"/>
    <n v="0.82637729549248751"/>
    <n v="2031.8180679705167"/>
    <n v="99797"/>
    <m/>
    <n v="-0.97964048951400828"/>
    <n v="24.124235217950261"/>
    <m/>
    <m/>
    <m/>
    <n v="24.728470485574285"/>
    <n v="24.75"/>
    <n v="-8.6987937073601529E-4"/>
    <n v="109829.04209730907"/>
    <n v="1097.5"/>
    <m/>
    <n v="39.005368150501297"/>
    <n v="39.020000000000003"/>
    <m/>
    <n v="-3.7498332902885512E-4"/>
    <m/>
  </r>
  <r>
    <x v="3032"/>
    <n v="13.84"/>
    <n v="17.260000000000002"/>
    <n v="456.32260000000002"/>
    <n v="406.2534"/>
    <n v="472.63"/>
    <n v="4478.3900000000003"/>
    <n v="26592.607333"/>
    <n v="23677.166519999999"/>
    <n v="6.2517975603082476E-6"/>
    <n v="1099.7147692721401"/>
    <n v="275.08"/>
    <m/>
    <n v="20062.731767646546"/>
    <m/>
    <m/>
    <n v="36.955443638487182"/>
    <m/>
    <m/>
    <n v="44.226726224334847"/>
    <n v="44.2"/>
    <n v="6.0466570893313865E-4"/>
    <n v="53.73729920106544"/>
    <n v="53.720199999999998"/>
    <n v="3.183011430605287E-4"/>
    <n v="909.91072584038727"/>
    <n v="909.70399999999995"/>
    <n v="2.2724517028316349E-4"/>
    <n v="7.2777838222680202"/>
    <m/>
    <m/>
    <n v="717472.36243591469"/>
    <m/>
    <m/>
    <n v="3039"/>
    <n v="0.80185399768250276"/>
    <n v="1834.6907964906929"/>
    <n v="90120.5"/>
    <m/>
    <n v="-0.97964180406799017"/>
    <n v="25.292958409777405"/>
    <m/>
    <m/>
    <m/>
    <n v="25.926877187612799"/>
    <n v="25.95"/>
    <n v="-8.910525004701686E-4"/>
    <n v="99172.891982262721"/>
    <n v="990"/>
    <m/>
    <n v="39.784438347023048"/>
    <n v="39.799999999999997"/>
    <m/>
    <n v="-3.9099630595351709E-4"/>
    <m/>
  </r>
  <r>
    <x v="3033"/>
    <n v="13.72"/>
    <n v="17.239999999999998"/>
    <n v="451.19069999999999"/>
    <n v="401.68209999999999"/>
    <n v="474.34"/>
    <n v="4462.2"/>
    <n v="26513.502726999999"/>
    <n v="23606.586404999998"/>
    <n v="6.1128296529044945E-6"/>
    <n v="1087.3206321281673"/>
    <n v="271.98"/>
    <m/>
    <n v="19723.913716091636"/>
    <m/>
    <m/>
    <n v="37.162393918356351"/>
    <m/>
    <m/>
    <n v="44.094090488200528"/>
    <n v="44.08"/>
    <n v="3.1965717333326538E-4"/>
    <n v="53.57566424351657"/>
    <n v="53.558300000000003"/>
    <n v="3.2421199919663302E-4"/>
    <n v="899.68073107385476"/>
    <n v="899.43200000000002"/>
    <n v="2.7654238881291704E-4"/>
    <n v="7.3037149983717962"/>
    <m/>
    <m/>
    <n v="712230.58781429916"/>
    <m/>
    <m/>
    <n v="3040"/>
    <n v="0.79582366589327158"/>
    <n v="1793.3412445280351"/>
    <n v="88086"/>
    <m/>
    <n v="-0.9796410184986486"/>
    <n v="25.576372007538797"/>
    <m/>
    <m/>
    <m/>
    <n v="26.217809320479752"/>
    <n v="26.24"/>
    <n v="-8.4568138415574978E-4"/>
    <n v="96937.248776662629"/>
    <n v="967.5"/>
    <m/>
    <n v="39.901801261226936"/>
    <n v="39.92"/>
    <m/>
    <n v="-4.5588022978626519E-4"/>
    <m/>
  </r>
  <r>
    <x v="3034"/>
    <n v="13.62"/>
    <n v="17.16"/>
    <n v="446.70150000000001"/>
    <n v="397.68310000000002"/>
    <n v="480.51"/>
    <n v="4404.1499999999996"/>
    <n v="26436.293452000002"/>
    <n v="23537.697982000002"/>
    <n v="6.1128296529044945E-6"/>
    <n v="1076.4758982566755"/>
    <n v="269.26"/>
    <m/>
    <n v="19429.18130601371"/>
    <m/>
    <m/>
    <n v="37.346409460725987"/>
    <m/>
    <m/>
    <n v="43.964613205281964"/>
    <n v="43.96"/>
    <n v="1.0494097547697478E-4"/>
    <n v="53.417869742985744"/>
    <n v="53.400799999999997"/>
    <n v="3.1965331953354159E-4"/>
    <n v="890.73238012310492"/>
    <n v="890.44"/>
    <n v="3.2835465961200683E-4"/>
    <n v="7.3983130076617387"/>
    <m/>
    <m/>
    <n v="693646.54128804069"/>
    <m/>
    <m/>
    <n v="3041"/>
    <n v="0.79370629370629364"/>
    <n v="1757.5743162995459"/>
    <n v="86328"/>
    <m/>
    <n v="-0.97964073862131007"/>
    <n v="25.829797920361457"/>
    <m/>
    <m/>
    <m/>
    <n v="26.478006742955817"/>
    <n v="26.5"/>
    <n v="-8.2993422808241846E-4"/>
    <n v="95003.391144057052"/>
    <n v="950"/>
    <m/>
    <n v="40.017006659024673"/>
    <n v="40.03"/>
    <m/>
    <n v="-3.2459008182184057E-4"/>
    <m/>
  </r>
  <r>
    <x v="3035"/>
    <n v="13.35"/>
    <n v="16.510000000000002"/>
    <n v="424.10449999999997"/>
    <n v="377.55840000000001"/>
    <n v="510.81"/>
    <n v="4126.47"/>
    <n v="25466.655935999999"/>
    <n v="22673.944285000001"/>
    <n v="6.1128296529044945E-6"/>
    <n v="1021.9461481977776"/>
    <n v="255.62"/>
    <m/>
    <n v="17953.848139796151"/>
    <m/>
    <m/>
    <n v="38.28837468870833"/>
    <m/>
    <m/>
    <n v="42.348969232919288"/>
    <n v="42.32"/>
    <n v="6.8452818807385185E-4"/>
    <n v="51.45345604035905"/>
    <n v="51.438099999999999"/>
    <n v="2.985343618651104E-4"/>
    <n v="845.681314705766"/>
    <n v="845.29600000000005"/>
    <n v="4.5583405785176723E-4"/>
    <n v="7.8635430568788864"/>
    <m/>
    <m/>
    <n v="606039.73751317698"/>
    <m/>
    <m/>
    <n v="3042"/>
    <n v="0.80860084797092657"/>
    <n v="1579.5309957973984"/>
    <n v="77580"/>
    <m/>
    <n v="-0.97963997169634698"/>
    <n v="27.133119827615062"/>
    <m/>
    <m/>
    <m/>
    <n v="27.815346299057985"/>
    <n v="27.84"/>
    <n v="-8.8554960280229356E-4"/>
    <n v="85378.109628031292"/>
    <n v="852.5"/>
    <m/>
    <n v="41.481652816159659"/>
    <n v="41.5"/>
    <m/>
    <n v="-4.4210081542994661E-4"/>
    <m/>
  </r>
  <r>
    <x v="3036"/>
    <n v="13.24"/>
    <n v="16.47"/>
    <n v="423.47699999999998"/>
    <n v="376.99740000000003"/>
    <n v="505.04"/>
    <n v="4173.0200000000004"/>
    <n v="25719.694197000001"/>
    <n v="22899.095388999998"/>
    <n v="6.1128296529044945E-6"/>
    <n v="1020.4092069515352"/>
    <n v="255.24"/>
    <m/>
    <n v="17913.660929388891"/>
    <m/>
    <m/>
    <n v="38.315823038358914"/>
    <m/>
    <m/>
    <n v="42.768708319176632"/>
    <n v="42.76"/>
    <n v="2.0365573378477997E-4"/>
    <n v="51.962970962959574"/>
    <n v="51.948099999999997"/>
    <n v="2.8626577217605309E-4"/>
    <n v="844.43284548151348"/>
    <n v="844.00800000000004"/>
    <n v="5.0336665234618216E-4"/>
    <n v="7.7742921522283961"/>
    <m/>
    <m/>
    <n v="619665.79802910041"/>
    <m/>
    <m/>
    <n v="3043"/>
    <n v="0.80388585306618099"/>
    <n v="1574.7839930937516"/>
    <n v="77345.5"/>
    <m/>
    <n v="-0.97963961713229919"/>
    <n v="27.172170310268381"/>
    <m/>
    <m/>
    <m/>
    <n v="27.855816056462729"/>
    <n v="27.88"/>
    <n v="-8.6742982558363213E-4"/>
    <n v="85121.061567611832"/>
    <n v="850"/>
    <m/>
    <n v="41.06847416540748"/>
    <n v="41.08"/>
    <m/>
    <n v="-2.8057046233009864E-4"/>
    <m/>
  </r>
  <r>
    <x v="3037"/>
    <n v="13.28"/>
    <n v="16.600000000000001"/>
    <n v="428.69959999999998"/>
    <n v="381.64449999999999"/>
    <n v="502.56"/>
    <n v="4193.51"/>
    <n v="25962.386039000001"/>
    <n v="23115.031994000001"/>
    <n v="6.1128296529044945E-6"/>
    <n v="1032.9683838586818"/>
    <n v="258.38"/>
    <m/>
    <n v="18244.708052023187"/>
    <m/>
    <m/>
    <n v="38.078679815900628"/>
    <m/>
    <m/>
    <n v="43.171222499911671"/>
    <n v="43.16"/>
    <n v="2.6002085059495528E-4"/>
    <n v="52.451549140474611"/>
    <n v="52.436799999999998"/>
    <n v="2.812746100946395E-4"/>
    <n v="854.85003712985656"/>
    <n v="854.36"/>
    <n v="5.7357218251863351E-4"/>
    <n v="7.7356925771968914"/>
    <m/>
    <m/>
    <n v="625703.3963406242"/>
    <m/>
    <m/>
    <n v="3044"/>
    <n v="0.79999999999999993"/>
    <n v="1613.5531136275265"/>
    <n v="79243.5"/>
    <m/>
    <n v="-0.97963803827913298"/>
    <n v="26.835979605135265"/>
    <m/>
    <m/>
    <m/>
    <n v="27.511598865058509"/>
    <n v="27.54"/>
    <n v="-1.0312685163940127E-3"/>
    <n v="87216.160216729826"/>
    <n v="870"/>
    <m/>
    <n v="40.679945828022305"/>
    <n v="40.700000000000003"/>
    <m/>
    <n v="-4.927314982234865E-4"/>
    <m/>
  </r>
  <r>
    <x v="3038"/>
    <n v="13.95"/>
    <n v="17.14"/>
    <n v="438.0557"/>
    <n v="389.97129999999999"/>
    <n v="491.62"/>
    <n v="4284.83"/>
    <n v="26621.214585000002"/>
    <n v="23701.464014000001"/>
    <n v="5.8348991682777296E-6"/>
    <n v="1055.486534076083"/>
    <n v="264.01"/>
    <m/>
    <n v="18841.627695668325"/>
    <m/>
    <m/>
    <n v="37.662295214828752"/>
    <m/>
    <m/>
    <n v="44.265667763951235"/>
    <n v="44.24"/>
    <n v="5.8019357936789362E-4"/>
    <n v="53.780783573373455"/>
    <n v="53.765500000000003"/>
    <n v="2.8426357745114927E-4"/>
    <n v="873.50971114283675"/>
    <n v="872.952"/>
    <n v="6.3887950636098978E-4"/>
    <n v="7.5668831583872196"/>
    <m/>
    <m/>
    <n v="652904.9332706515"/>
    <m/>
    <m/>
    <n v="3045"/>
    <n v="0.81388564760793458"/>
    <n v="1683.9060490459226"/>
    <n v="82695"/>
    <m/>
    <n v="-0.97963714796485979"/>
    <n v="26.249243931280478"/>
    <m/>
    <m/>
    <m/>
    <n v="26.910514165859272"/>
    <n v="26.93"/>
    <n v="-7.2357349204332788E-4"/>
    <n v="91018.377697528675"/>
    <n v="910"/>
    <m/>
    <n v="39.6466540767914"/>
    <n v="39.659999999999997"/>
    <m/>
    <n v="-3.3650840162879891E-4"/>
    <m/>
  </r>
  <r>
    <x v="3039"/>
    <n v="13.22"/>
    <n v="16.64"/>
    <n v="422.93509999999998"/>
    <n v="376.50810000000001"/>
    <n v="504.99"/>
    <n v="4168.29"/>
    <n v="26249.368490000001"/>
    <n v="23370.262804999998"/>
    <n v="5.8348991682777296E-6"/>
    <n v="1019.0288996583137"/>
    <n v="254.89"/>
    <m/>
    <n v="17865.736106541943"/>
    <m/>
    <m/>
    <n v="38.311416413870084"/>
    <m/>
    <m/>
    <n v="43.646299026075397"/>
    <n v="43.64"/>
    <n v="1.443406525067914E-4"/>
    <n v="53.027806398511572"/>
    <n v="53.013300000000001"/>
    <n v="2.7363696490456668E-4"/>
    <n v="843.36112773211721"/>
    <n v="842.71199999999999"/>
    <n v="7.7028419212887833E-4"/>
    <n v="7.7722447120014913"/>
    <m/>
    <m/>
    <n v="617342.12968613184"/>
    <m/>
    <m/>
    <n v="3046"/>
    <n v="0.79447115384615385"/>
    <n v="1567.5843378311633"/>
    <n v="76971.5"/>
    <m/>
    <n v="-0.97963422386427235"/>
    <n v="27.154196667487533"/>
    <m/>
    <m/>
    <m/>
    <n v="27.838693842352118"/>
    <n v="27.86"/>
    <n v="-7.6475799166841885E-4"/>
    <n v="84730.48369826455"/>
    <n v="847.5"/>
    <m/>
    <n v="40.199419013140592"/>
    <n v="40.21"/>
    <m/>
    <n v="-2.6314316984354935E-4"/>
    <m/>
  </r>
  <r>
    <x v="3040"/>
    <n v="14.08"/>
    <n v="17.22"/>
    <n v="424.61340000000001"/>
    <n v="377.99560000000002"/>
    <n v="495.77"/>
    <n v="4244.43"/>
    <n v="26381.789615000002"/>
    <n v="23487.750510999998"/>
    <n v="5.8348991682777296E-6"/>
    <n v="1022.9977950300339"/>
    <n v="255.89"/>
    <m/>
    <n v="17971.094461497476"/>
    <m/>
    <m/>
    <n v="38.232751006752935"/>
    <m/>
    <m/>
    <n v="43.863274281704712"/>
    <n v="43.84"/>
    <n v="5.3089146224238881E-4"/>
    <n v="53.289995609992992"/>
    <n v="53.277299999999997"/>
    <n v="2.3829304399791695E-4"/>
    <n v="846.71741766183516"/>
    <n v="846"/>
    <n v="8.4801142060886292E-4"/>
    <n v="7.6290864874823194"/>
    <m/>
    <m/>
    <n v="639749.26859110745"/>
    <m/>
    <m/>
    <n v="3047"/>
    <n v="0.81765389082462259"/>
    <n v="1579.8109707800022"/>
    <n v="77572"/>
    <m/>
    <n v="-0.97963426273939047"/>
    <n v="27.043137476616504"/>
    <m/>
    <m/>
    <m/>
    <n v="27.72611805332285"/>
    <n v="27.75"/>
    <n v="-8.6061069106846411E-4"/>
    <n v="85389.900052938276"/>
    <n v="852.5"/>
    <m/>
    <n v="39.993589451931989"/>
    <n v="40.01"/>
    <m/>
    <n v="-4.1016116140990544E-4"/>
    <m/>
  </r>
  <r>
    <x v="3041"/>
    <n v="13.96"/>
    <n v="16.920000000000002"/>
    <n v="417.7158"/>
    <n v="371.85300000000001"/>
    <n v="508.44"/>
    <n v="4135.92"/>
    <n v="26252.287108"/>
    <n v="23372.317168000001"/>
    <n v="5.8348991682777296E-6"/>
    <n v="1006.3552462275807"/>
    <n v="251.73"/>
    <m/>
    <n v="17532.868678517487"/>
    <m/>
    <m/>
    <n v="38.542397597550213"/>
    <m/>
    <m/>
    <n v="43.646894649615689"/>
    <n v="43.64"/>
    <n v="1.5798922125775938E-4"/>
    <n v="53.026641339521994"/>
    <n v="53.014099999999999"/>
    <n v="2.3656611207201195E-4"/>
    <n v="832.96586272882894"/>
    <n v="832.20799999999997"/>
    <n v="9.1066503666037413E-4"/>
    <n v="7.8236282740708996"/>
    <m/>
    <m/>
    <n v="606992.30798933376"/>
    <m/>
    <m/>
    <n v="3048"/>
    <n v="0.82505910165484631"/>
    <n v="1528.4141734811376"/>
    <n v="75044.5"/>
    <m/>
    <n v="-0.97963322863792635"/>
    <n v="27.48132071878511"/>
    <m/>
    <m/>
    <m/>
    <n v="28.17580230818524"/>
    <n v="28.2"/>
    <n v="-8.580741778283496E-4"/>
    <n v="82611.398230145409"/>
    <n v="825"/>
    <m/>
    <n v="40.188890723946812"/>
    <n v="40.200000000000003"/>
    <m/>
    <n v="-2.7635015057692058E-4"/>
    <m/>
  </r>
  <r>
    <x v="3042"/>
    <n v="13.77"/>
    <n v="16.77"/>
    <n v="406.60879999999997"/>
    <n v="361.9633"/>
    <n v="525.48"/>
    <n v="3997.35"/>
    <n v="25840.747338000001"/>
    <n v="23005.788409000001"/>
    <n v="5.8348991682777296E-6"/>
    <n v="979.57252625355102"/>
    <n v="245.03"/>
    <m/>
    <n v="16833.258240495023"/>
    <m/>
    <m/>
    <n v="39.053912596412651"/>
    <m/>
    <m/>
    <n v="42.961623520308066"/>
    <n v="42.96"/>
    <n v="3.7791441062973163E-5"/>
    <n v="52.193640235386852"/>
    <n v="52.179200000000002"/>
    <n v="2.7674313494352454E-4"/>
    <n v="810.82030691167279"/>
    <n v="810.03200000000004"/>
    <n v="9.7317996285672947E-4"/>
    <n v="8.0853884753511114"/>
    <m/>
    <m/>
    <n v="566275.79407062416"/>
    <m/>
    <m/>
    <n v="3049"/>
    <n v="0.82110912343470488"/>
    <n v="1447.0668426351913"/>
    <n v="71043.5"/>
    <m/>
    <n v="-0.97963125630585213"/>
    <n v="28.210892364594805"/>
    <m/>
    <m/>
    <m/>
    <n v="28.924257129060692"/>
    <n v="28.95"/>
    <n v="-8.8921833987243293E-4"/>
    <n v="78214.098773123682"/>
    <n v="782.5"/>
    <m/>
    <n v="40.817868352442076"/>
    <n v="40.83"/>
    <m/>
    <n v="-2.9712582801666443E-4"/>
    <m/>
  </r>
  <r>
    <x v="3043"/>
    <n v="15.22"/>
    <n v="17.78"/>
    <n v="430.7"/>
    <n v="383.40719999999999"/>
    <n v="493.39"/>
    <n v="4241.41"/>
    <n v="26577.982975999999"/>
    <n v="23662.008528999999"/>
    <n v="6.3907672445129293E-6"/>
    <n v="1037.5860030248577"/>
    <n v="259.54000000000002"/>
    <m/>
    <n v="18328.969107577719"/>
    <m/>
    <m/>
    <n v="37.89608492423028"/>
    <m/>
    <m/>
    <n v="44.186239726216044"/>
    <n v="44.16"/>
    <n v="5.9419669873306269E-4"/>
    <n v="53.680936033850415"/>
    <n v="53.667099999999998"/>
    <n v="2.5781221363585516E-4"/>
    <n v="858.86421237457319"/>
    <n v="858.11199999999997"/>
    <n v="8.7658997260642302E-4"/>
    <n v="7.5912141866907579"/>
    <m/>
    <m/>
    <n v="635375.84337099001"/>
    <m/>
    <m/>
    <n v="3050"/>
    <n v="0.8560179977502812"/>
    <n v="1618.4703277553056"/>
    <n v="79467"/>
    <m/>
    <n v="-0.97963342862124769"/>
    <n v="26.538349943569607"/>
    <m/>
    <m/>
    <m/>
    <n v="27.209841065215812"/>
    <n v="27.23"/>
    <n v="-7.4032077797236973E-4"/>
    <n v="87478.025682339969"/>
    <n v="875"/>
    <m/>
    <n v="39.652360910281395"/>
    <n v="39.67"/>
    <m/>
    <n v="-4.4464556890866369E-4"/>
    <m/>
  </r>
  <r>
    <x v="3044"/>
    <n v="15.7"/>
    <n v="18.45"/>
    <n v="441.61130000000003"/>
    <n v="393.11799999999999"/>
    <n v="475.87"/>
    <n v="4392"/>
    <n v="27034.097938999999"/>
    <n v="24067.930117"/>
    <n v="6.3907672445129293E-6"/>
    <n v="1063.8461362272033"/>
    <n v="266.11"/>
    <m/>
    <n v="19025.131003100832"/>
    <m/>
    <m/>
    <n v="37.415201857396156"/>
    <m/>
    <m/>
    <n v="44.943440831167102"/>
    <n v="44.92"/>
    <n v="5.2183506605296692E-4"/>
    <n v="54.60035759358405"/>
    <n v="54.586300000000001"/>
    <n v="2.5752970221559757E-4"/>
    <n v="880.62566127078446"/>
    <n v="879.84799999999996"/>
    <n v="8.838586560229178E-4"/>
    <n v="7.3212532754832225"/>
    <m/>
    <m/>
    <n v="680441.67452282901"/>
    <m/>
    <m/>
    <n v="3051"/>
    <n v="0.85094850948509482"/>
    <n v="1700.3970963213012"/>
    <n v="83491.5"/>
    <m/>
    <n v="-0.97963388972145304"/>
    <n v="25.864991410876033"/>
    <m/>
    <m/>
    <m/>
    <n v="26.519868558889865"/>
    <n v="26.54"/>
    <n v="-7.5853206895759584E-4"/>
    <n v="91905.682348231465"/>
    <n v="917.5"/>
    <m/>
    <n v="38.970932567946136"/>
    <n v="38.99"/>
    <m/>
    <n v="-4.8903390751131592E-4"/>
    <m/>
  </r>
  <r>
    <x v="3045"/>
    <n v="14.68"/>
    <n v="17.78"/>
    <n v="417.18970000000002"/>
    <n v="371.37060000000002"/>
    <n v="506.12"/>
    <n v="4112.8100000000004"/>
    <n v="26486.968206000001"/>
    <n v="23580.369747000001"/>
    <n v="6.3907672445129293E-6"/>
    <n v="1004.940736480479"/>
    <n v="251.38"/>
    <m/>
    <n v="17445.91560617178"/>
    <m/>
    <m/>
    <n v="38.447109491166955"/>
    <m/>
    <m/>
    <n v="44.030631740115886"/>
    <n v="44"/>
    <n v="6.9617591172477233E-4"/>
    <n v="53.48998594306839"/>
    <n v="53.476500000000001"/>
    <n v="2.5218447483266182E-4"/>
    <n v="831.93313012383373"/>
    <n v="831.10400000000004"/>
    <n v="9.9762499498701196E-4"/>
    <n v="7.7853691742220228"/>
    <m/>
    <m/>
    <n v="593797.54571312538"/>
    <m/>
    <m/>
    <n v="3052"/>
    <n v="0.82564679415073106"/>
    <n v="1512.1113120729776"/>
    <n v="74243.5"/>
    <m/>
    <n v="-0.97963308152130524"/>
    <n v="27.292036357428344"/>
    <m/>
    <m/>
    <m/>
    <n v="27.984386510374424"/>
    <n v="28.01"/>
    <n v="-9.1444090059178418E-4"/>
    <n v="81727.66772629811"/>
    <n v="817.5"/>
    <m/>
    <n v="39.756743797865887"/>
    <n v="39.770000000000003"/>
    <m/>
    <n v="-3.3332165285682169E-4"/>
    <m/>
  </r>
  <r>
    <x v="3046"/>
    <n v="15.6"/>
    <n v="18.57"/>
    <n v="437.11750000000001"/>
    <n v="389.10739999999998"/>
    <n v="480.84"/>
    <n v="4318.28"/>
    <n v="27146.000949000001"/>
    <n v="24166.931565999999"/>
    <n v="6.3907672445129293E-6"/>
    <n v="1052.9178242805383"/>
    <n v="263.38"/>
    <m/>
    <n v="18695.571601213524"/>
    <m/>
    <m/>
    <n v="37.52800848032323"/>
    <m/>
    <m/>
    <n v="45.125074984747002"/>
    <n v="45.12"/>
    <n v="1.1247749882548064E-4"/>
    <n v="54.819066601960301"/>
    <n v="54.805799999999998"/>
    <n v="2.4206565656004209E-4"/>
    <n v="871.6749288114421"/>
    <n v="870.69600000000003"/>
    <n v="1.1243060855248288E-3"/>
    <n v="7.3960953716874771"/>
    <m/>
    <m/>
    <n v="653078.32243376074"/>
    <m/>
    <m/>
    <n v="3053"/>
    <n v="0.84006462035541196"/>
    <n v="1656.4935024090396"/>
    <n v="81322.5"/>
    <m/>
    <n v="-0.97963056346756383"/>
    <n v="25.987347975803118"/>
    <m/>
    <m/>
    <m/>
    <n v="26.64702634523173"/>
    <n v="26.67"/>
    <n v="-8.6140437826287553E-4"/>
    <n v="89530.880980329952"/>
    <n v="895"/>
    <m/>
    <n v="38.766608469588235"/>
    <n v="38.78"/>
    <m/>
    <n v="-3.4532053666236351E-4"/>
    <m/>
  </r>
  <r>
    <x v="3047"/>
    <n v="16.05"/>
    <n v="18.91"/>
    <n v="442.03859999999997"/>
    <n v="393.4855"/>
    <n v="476.39"/>
    <n v="4358.21"/>
    <n v="27408.665980999998"/>
    <n v="24400.616642000001"/>
    <n v="6.3907672445129293E-6"/>
    <n v="1064.7456853388233"/>
    <n v="266.33"/>
    <m/>
    <n v="19010.923325271815"/>
    <m/>
    <m/>
    <n v="37.315911224057402"/>
    <m/>
    <m/>
    <n v="45.5605947969106"/>
    <n v="45.56"/>
    <n v="1.3055243867299282E-5"/>
    <n v="55.347654094537205"/>
    <n v="55.333399999999997"/>
    <n v="2.5760380777617442E-4"/>
    <n v="881.49116197712578"/>
    <n v="880.48800000000006"/>
    <n v="1.1393249846967102E-3"/>
    <n v="7.3272456735852645"/>
    <m/>
    <m/>
    <n v="665105.34837785701"/>
    <m/>
    <m/>
    <n v="3054"/>
    <n v="0.84875727128503442"/>
    <n v="1693.7129925504096"/>
    <n v="83153.5"/>
    <m/>
    <n v="-0.97963148884231677"/>
    <n v="25.693750699488071"/>
    <m/>
    <m/>
    <m/>
    <n v="26.34639724347921"/>
    <n v="26.37"/>
    <n v="-8.9506092229019174E-4"/>
    <n v="91542.067809788583"/>
    <n v="915"/>
    <m/>
    <n v="38.390575430866157"/>
    <n v="38.409999999999997"/>
    <m/>
    <n v="-5.0571645753294536E-4"/>
    <m/>
  </r>
  <r>
    <x v="3048"/>
    <n v="15.91"/>
    <n v="18.920000000000002"/>
    <n v="440.39159999999998"/>
    <n v="392.01690000000002"/>
    <n v="474.16"/>
    <n v="4378.67"/>
    <n v="27476.605920000002"/>
    <n v="24460.944361999998"/>
    <n v="5.8348991682777296E-6"/>
    <n v="1060.7526636454913"/>
    <n v="265.33"/>
    <m/>
    <n v="18904.310775504342"/>
    <m/>
    <m/>
    <n v="37.384574982015934"/>
    <m/>
    <m/>
    <n v="45.672415615165036"/>
    <n v="45.64"/>
    <n v="7.1024573104816469E-4"/>
    <n v="55.483001560829969"/>
    <n v="55.469299999999997"/>
    <n v="2.4701160515760989E-4"/>
    <n v="878.20960690869651"/>
    <n v="877.19200000000001"/>
    <n v="1.1600731751959525E-3"/>
    <n v="7.2925469399174343"/>
    <m/>
    <m/>
    <n v="671299.00647063146"/>
    <m/>
    <m/>
    <n v="3055"/>
    <n v="0.84090909090909083"/>
    <n v="1681.0135038490848"/>
    <n v="82530.5"/>
    <m/>
    <n v="-0.97963160887370027"/>
    <n v="25.788445936254224"/>
    <m/>
    <m/>
    <m/>
    <n v="26.443920414124751"/>
    <n v="26.47"/>
    <n v="-9.8525069419141964E-4"/>
    <n v="90855.168488801908"/>
    <n v="907.5"/>
    <m/>
    <n v="38.294466182309129"/>
    <n v="38.31"/>
    <m/>
    <n v="-4.0547683870717499E-4"/>
    <m/>
  </r>
  <r>
    <x v="3049"/>
    <n v="14.72"/>
    <n v="18.27"/>
    <n v="419.7527"/>
    <n v="373.64280000000002"/>
    <n v="495.96"/>
    <n v="4177.3100000000004"/>
    <n v="26996.215061999999"/>
    <n v="24033.135493000002"/>
    <n v="5.8348991682777296E-6"/>
    <n v="1011.0159633472554"/>
    <n v="252.89"/>
    <m/>
    <n v="17575.055298611598"/>
    <m/>
    <m/>
    <n v="38.259699444363044"/>
    <m/>
    <m/>
    <n v="44.872801736743732"/>
    <n v="44.84"/>
    <n v="7.3152847332136339E-4"/>
    <n v="54.511142587080677"/>
    <n v="54.497599999999998"/>
    <n v="2.4849877940824605E-4"/>
    <n v="837.05534896207939"/>
    <n v="836.2"/>
    <n v="1.0228999785688586E-3"/>
    <n v="7.627411419910989"/>
    <m/>
    <m/>
    <n v="609511.10682721203"/>
    <m/>
    <m/>
    <n v="3056"/>
    <n v="0.80569239189928854"/>
    <n v="1523.3816628468244"/>
    <n v="74805"/>
    <m/>
    <n v="-0.97963529626566637"/>
    <n v="26.995910618280767"/>
    <m/>
    <m/>
    <m/>
    <n v="27.682502659575718"/>
    <n v="27.71"/>
    <n v="-9.9232552956629583E-4"/>
    <n v="82335.039111328646"/>
    <n v="822.5"/>
    <m/>
    <n v="38.963002178943086"/>
    <n v="38.979999999999997"/>
    <m/>
    <n v="-4.360651887355127E-4"/>
    <m/>
  </r>
  <r>
    <x v="3050"/>
    <n v="14.57"/>
    <n v="18.05"/>
    <n v="412.95100000000002"/>
    <n v="367.58170000000001"/>
    <n v="509.27"/>
    <n v="4065.25"/>
    <n v="26854.283532000001"/>
    <n v="23906.361540999998"/>
    <n v="5.8348991682777296E-6"/>
    <n v="994.56063870476305"/>
    <n v="248.78"/>
    <m/>
    <n v="17146.917620359491"/>
    <m/>
    <m/>
    <n v="38.56700547842815"/>
    <m/>
    <m/>
    <n v="44.633619622222525"/>
    <n v="44.6"/>
    <n v="7.5380318884588071E-4"/>
    <n v="54.219137569909357"/>
    <n v="54.2072"/>
    <n v="2.2022111286612578E-4"/>
    <n v="823.50062545861738"/>
    <n v="822.58399999999995"/>
    <n v="1.1143244442117783E-3"/>
    <n v="7.8308196535138279"/>
    <m/>
    <m/>
    <n v="576677.98106066778"/>
    <m/>
    <m/>
    <n v="3057"/>
    <n v="0.80720221606648201"/>
    <n v="1473.8091506871544"/>
    <n v="72372"/>
    <m/>
    <n v="-0.97963564430045935"/>
    <n v="27.429995593401237"/>
    <m/>
    <m/>
    <m/>
    <n v="28.128929396265786"/>
    <n v="28.15"/>
    <n v="-7.4851167794720563E-4"/>
    <n v="79654.411076577322"/>
    <n v="795"/>
    <m/>
    <n v="39.164870307370435"/>
    <n v="39.18"/>
    <m/>
    <n v="-3.8615856634927059E-4"/>
    <m/>
  </r>
  <r>
    <x v="3051"/>
    <n v="13.63"/>
    <n v="17.18"/>
    <n v="391.06169999999997"/>
    <n v="348.09519999999998"/>
    <n v="533.45000000000005"/>
    <n v="3872.18"/>
    <n v="26133.805219999998"/>
    <n v="23264.834057"/>
    <n v="5.8348991682777296E-6"/>
    <n v="941.81898219112395"/>
    <n v="235.59"/>
    <m/>
    <n v="15783.259560161076"/>
    <m/>
    <m/>
    <n v="39.588245702862515"/>
    <m/>
    <m/>
    <n v="43.435077236934184"/>
    <n v="43.4"/>
    <n v="8.0823126576468063E-4"/>
    <n v="52.762726352948306"/>
    <n v="52.751800000000003"/>
    <n v="2.0712758518759422E-4"/>
    <n v="779.85210820126076"/>
    <n v="779.03200000000004"/>
    <n v="1.0527272323355152E-3"/>
    <n v="8.2021753652007074"/>
    <m/>
    <m/>
    <n v="521862.15653220785"/>
    <m/>
    <m/>
    <n v="3058"/>
    <n v="0.79336437718277075"/>
    <n v="1317.5035334715742"/>
    <n v="64702.5"/>
    <m/>
    <n v="-0.97963751735293725"/>
    <n v="28.882788552692702"/>
    <m/>
    <m/>
    <m/>
    <n v="29.619197306787893"/>
    <n v="29.65"/>
    <n v="-1.0388766681992401E-3"/>
    <n v="71206.216041182663"/>
    <n v="710"/>
    <m/>
    <n v="40.214607267322037"/>
    <n v="40.229999999999997"/>
    <m/>
    <n v="-3.8261826194285753E-4"/>
    <m/>
  </r>
  <r>
    <x v="3052"/>
    <n v="14.69"/>
    <n v="18.02"/>
    <n v="412.72370000000001"/>
    <n v="367.37509999999997"/>
    <n v="513.39"/>
    <n v="4017.78"/>
    <n v="26787.370901999999"/>
    <n v="23846.515500000001"/>
    <n v="5.8348991682777296E-6"/>
    <n v="993.96472960956658"/>
    <n v="248.63"/>
    <m/>
    <n v="17094.373413925237"/>
    <m/>
    <m/>
    <n v="38.49090955360051"/>
    <m/>
    <m/>
    <n v="44.520235141930172"/>
    <n v="44.52"/>
    <n v="5.2817145141936805E-6"/>
    <n v="54.080439521395007"/>
    <n v="54.068800000000003"/>
    <n v="2.1527241949148568E-4"/>
    <n v="823.0535597132797"/>
    <n v="822.19200000000001"/>
    <n v="1.0478814112515611E-3"/>
    <n v="7.8933059812208599"/>
    <m/>
    <m/>
    <n v="561065.08016409865"/>
    <m/>
    <m/>
    <n v="3059"/>
    <n v="0.81520532741398444"/>
    <n v="1463.3989839587211"/>
    <n v="71871.5"/>
    <m/>
    <n v="-0.97963867480212985"/>
    <n v="27.281790877827891"/>
    <m/>
    <m/>
    <m/>
    <n v="27.977811406318693"/>
    <n v="28"/>
    <n v="-7.9244977433234887E-4"/>
    <n v="79090.879458146213"/>
    <n v="790"/>
    <m/>
    <n v="39.207915929999949"/>
    <n v="39.22"/>
    <m/>
    <n v="-3.0810989291307767E-4"/>
    <m/>
  </r>
  <r>
    <x v="3053"/>
    <n v="14.41"/>
    <n v="17.75"/>
    <n v="401.40890000000002"/>
    <n v="357.3014"/>
    <n v="522.17999999999995"/>
    <n v="3949"/>
    <n v="26493.782173"/>
    <n v="23585.01931"/>
    <n v="5.9738635223016701E-6"/>
    <n v="966.69166332005352"/>
    <n v="241.81"/>
    <m/>
    <n v="16391.105481724673"/>
    <m/>
    <m/>
    <n v="39.017618763663819"/>
    <m/>
    <m/>
    <n v="44.031221123403149"/>
    <n v="44"/>
    <n v="7.0957098643531502E-4"/>
    <n v="53.485939150947601"/>
    <n v="53.474800000000002"/>
    <n v="2.0830654715120467E-4"/>
    <n v="800.49249143009342"/>
    <n v="799.71199999999999"/>
    <n v="9.759656352454904E-4"/>
    <n v="8.0280111985928144"/>
    <m/>
    <m/>
    <n v="541814.16882713384"/>
    <m/>
    <m/>
    <n v="3060"/>
    <n v="0.81183098591549296"/>
    <n v="1383.0973846829572"/>
    <n v="67935.5"/>
    <m/>
    <n v="-0.97964102148827992"/>
    <n v="28.028572486446343"/>
    <m/>
    <m/>
    <m/>
    <n v="28.744088472989826"/>
    <n v="28.77"/>
    <n v="-9.0064396976619054E-4"/>
    <n v="74750.484627957136"/>
    <n v="747.5"/>
    <m/>
    <n v="39.636632943402148"/>
    <n v="39.65"/>
    <m/>
    <n v="-3.3712626980708649E-4"/>
    <m/>
  </r>
  <r>
    <x v="3054"/>
    <n v="15.04"/>
    <n v="18.25"/>
    <n v="415.64069999999998"/>
    <n v="369.96719999999999"/>
    <n v="502.15"/>
    <n v="4100.47"/>
    <n v="26921.031643999999"/>
    <n v="23965.219999000001"/>
    <n v="5.9738635223016701E-6"/>
    <n v="1000.9409417659468"/>
    <n v="250.38"/>
    <m/>
    <n v="17262.50019429344"/>
    <m/>
    <m/>
    <n v="38.32506313449845"/>
    <m/>
    <m/>
    <n v="44.740195492082599"/>
    <n v="44.72"/>
    <n v="4.5159866016541983E-4"/>
    <n v="54.346665952905674"/>
    <n v="54.336199999999998"/>
    <n v="1.9261473760900927E-4"/>
    <n v="828.87670053109582"/>
    <n v="828.024"/>
    <n v="1.029801709969469E-3"/>
    <n v="7.7196463520153751"/>
    <m/>
    <m/>
    <n v="583333.97630811296"/>
    <m/>
    <m/>
    <n v="3061"/>
    <n v="0.82410958904109588"/>
    <n v="1481.1049373109299"/>
    <n v="72750"/>
    <m/>
    <n v="-0.97964116924658518"/>
    <n v="27.033742366493311"/>
    <m/>
    <m/>
    <m/>
    <n v="27.724293721793924"/>
    <n v="27.75"/>
    <n v="-9.2635236778648711E-4"/>
    <n v="80046.92979620173"/>
    <n v="800"/>
    <m/>
    <n v="38.996463902904914"/>
    <n v="39.01"/>
    <m/>
    <n v="-3.4699044078656538E-4"/>
    <m/>
  </r>
  <r>
    <x v="3055"/>
    <n v="14.68"/>
    <n v="17.7"/>
    <n v="400.2842"/>
    <n v="356.29160000000002"/>
    <n v="526.24"/>
    <n v="3903.77"/>
    <n v="26310.313985000001"/>
    <n v="23421.126972999999"/>
    <n v="5.9738635223016701E-6"/>
    <n v="963.88909031646449"/>
    <n v="241.1"/>
    <m/>
    <n v="16304.885286950999"/>
    <m/>
    <m/>
    <n v="39.030346076416116"/>
    <m/>
    <m/>
    <n v="43.722042344027678"/>
    <n v="43.72"/>
    <n v="4.6714181785922904E-5"/>
    <n v="53.108479534060407"/>
    <n v="53.0991"/>
    <n v="1.7664205345124806E-4"/>
    <n v="798.26076872546389"/>
    <n v="797.45600000000002"/>
    <n v="1.0091700676448934E-3"/>
    <n v="8.0886566629118875"/>
    <m/>
    <m/>
    <n v="527248.29444256728"/>
    <m/>
    <m/>
    <n v="3062"/>
    <n v="0.82937853107344639"/>
    <n v="1371.4700919316572"/>
    <n v="67376.5"/>
    <m/>
    <n v="-0.97964468187080578"/>
    <n v="28.029110534175143"/>
    <m/>
    <m/>
    <m/>
    <n v="28.746429781551633"/>
    <n v="28.77"/>
    <n v="-8.1926376254315425E-4"/>
    <n v="74120.438790912653"/>
    <n v="740"/>
    <m/>
    <n v="39.87810754836736"/>
    <n v="39.89"/>
    <m/>
    <n v="-2.9813115148258351E-4"/>
    <m/>
  </r>
  <r>
    <x v="3056"/>
    <n v="15.57"/>
    <n v="18.43"/>
    <n v="413.26519999999999"/>
    <n v="367.84379999999999"/>
    <n v="499.05"/>
    <n v="4105.47"/>
    <n v="27049.491416000001"/>
    <n v="24078.993971"/>
    <n v="5.9738635223016701E-6"/>
    <n v="995.1232266854023"/>
    <n v="248.92"/>
    <m/>
    <n v="17097.712086441614"/>
    <m/>
    <m/>
    <n v="38.396597607297444"/>
    <m/>
    <m/>
    <n v="44.949299058542337"/>
    <n v="44.92"/>
    <n v="6.5224974493172105E-4"/>
    <n v="54.598722859910005"/>
    <n v="54.589500000000001"/>
    <n v="1.6894933842603876E-4"/>
    <n v="824.15103314142323"/>
    <n v="823.27200000000005"/>
    <n v="1.067731128257865E-3"/>
    <n v="7.6703080754934589"/>
    <m/>
    <m/>
    <n v="581687.72008005134"/>
    <m/>
    <m/>
    <n v="3063"/>
    <n v="0.84481823114487253"/>
    <n v="1460.3564400094931"/>
    <n v="71741.5"/>
    <m/>
    <n v="-0.97964418864939407"/>
    <n v="27.119047158897008"/>
    <m/>
    <m/>
    <m/>
    <n v="27.81350899358624"/>
    <n v="27.84"/>
    <n v="-9.5154477060921394E-4"/>
    <n v="78923.821845152052"/>
    <n v="787.5"/>
    <m/>
    <n v="38.756784793609185"/>
    <n v="38.770000000000003"/>
    <m/>
    <n v="-3.4086165568270044E-4"/>
    <m/>
  </r>
  <r>
    <x v="3057"/>
    <n v="15.95"/>
    <n v="18.54"/>
    <n v="414.9896"/>
    <n v="369.37650000000002"/>
    <n v="498.23"/>
    <n v="4112.2700000000004"/>
    <n v="27201.312149000001"/>
    <n v="24213.998341999999"/>
    <n v="5.9738635223016701E-6"/>
    <n v="999.25113514540351"/>
    <n v="249.95"/>
    <m/>
    <n v="17204.409031738393"/>
    <m/>
    <m/>
    <n v="38.31560650079701"/>
    <m/>
    <m/>
    <n v="45.200483900998108"/>
    <n v="45.2"/>
    <n v="1.0705774294406112E-5"/>
    <n v="54.90334155251324"/>
    <n v="54.894399999999997"/>
    <n v="1.6288642399309161E-4"/>
    <n v="827.59297073503058"/>
    <n v="826.68799999999999"/>
    <n v="1.0946944131651204E-3"/>
    <n v="7.6572852238076159"/>
    <m/>
    <m/>
    <n v="583570.1993535104"/>
    <m/>
    <m/>
    <n v="3064"/>
    <n v="0.86030204962243795"/>
    <n v="1472.4765938448288"/>
    <n v="72334.5"/>
    <m/>
    <n v="-0.97964350906075481"/>
    <n v="27.004792022872149"/>
    <m/>
    <m/>
    <m/>
    <n v="27.696759078906414"/>
    <n v="27.72"/>
    <n v="-8.3841706686815787E-4"/>
    <n v="79578.405758121036"/>
    <n v="795"/>
    <m/>
    <n v="38.538290837623471"/>
    <n v="38.549999999999997"/>
    <m/>
    <n v="-3.0373962066221338E-4"/>
    <m/>
  </r>
  <r>
    <x v="3058"/>
    <n v="16.329999999999998"/>
    <n v="18.77"/>
    <n v="412.70510000000002"/>
    <n v="367.34089999999998"/>
    <n v="499.19"/>
    <n v="4104.3"/>
    <n v="27138.784367"/>
    <n v="24158.192861"/>
    <n v="7.2246226625605203E-6"/>
    <n v="993.72606921003012"/>
    <n v="248.57"/>
    <m/>
    <n v="17062.027542266438"/>
    <m/>
    <m/>
    <n v="38.420183393315483"/>
    <m/>
    <m/>
    <n v="45.095481724403029"/>
    <n v="45.08"/>
    <n v="3.4342778178864108E-4"/>
    <n v="54.775311584184713"/>
    <n v="54.766399999999997"/>
    <n v="1.62719919233556E-4"/>
    <n v="823.0400738970817"/>
    <n v="822.13599999999997"/>
    <n v="1.0996646504735086E-3"/>
    <n v="7.6716190556446744"/>
    <m/>
    <m/>
    <n v="581263.88686899957"/>
    <m/>
    <m/>
    <n v="3065"/>
    <n v="0.87000532765050609"/>
    <n v="1456.1981534998497"/>
    <n v="71537"/>
    <m/>
    <n v="-0.9796441260676314"/>
    <n v="27.15234826510984"/>
    <m/>
    <m/>
    <m/>
    <n v="27.848529699340993"/>
    <n v="27.87"/>
    <n v="-7.7037318475092764E-4"/>
    <n v="78698.318029935283"/>
    <n v="785"/>
    <m/>
    <n v="38.625959599728702"/>
    <n v="38.64"/>
    <m/>
    <n v="-3.6336439625517247E-4"/>
    <m/>
  </r>
  <r>
    <x v="3059"/>
    <n v="15.2"/>
    <n v="18.05"/>
    <n v="398.56060000000002"/>
    <n v="354.74849999999998"/>
    <n v="516.20000000000005"/>
    <n v="3964.42"/>
    <n v="26923.661069999998"/>
    <n v="23966.521537000001"/>
    <n v="7.2246226625605203E-6"/>
    <n v="959.64503715884041"/>
    <n v="240.05"/>
    <m/>
    <n v="16184.546098770346"/>
    <m/>
    <m/>
    <n v="39.077685811462118"/>
    <m/>
    <m/>
    <n v="44.736928683716286"/>
    <n v="44.72"/>
    <n v="3.7854838363782228E-4"/>
    <n v="54.339310600523135"/>
    <n v="54.3322"/>
    <n v="1.3087267813816084E-4"/>
    <n v="794.83398496766108"/>
    <n v="793.99199999999996"/>
    <n v="1.0604451526730063E-3"/>
    <n v="7.9325963366739032"/>
    <m/>
    <m/>
    <n v="541602.14101292973"/>
    <m/>
    <m/>
    <n v="3066"/>
    <n v="0.84210526315789469"/>
    <n v="1356.3158656839178"/>
    <n v="66635.5"/>
    <m/>
    <n v="-0.97964574640118374"/>
    <n v="28.081819378386605"/>
    <m/>
    <m/>
    <m/>
    <n v="28.802316575375553"/>
    <n v="28.83"/>
    <n v="-9.6022978232557232E-4"/>
    <n v="73299.996975533795"/>
    <n v="732.5"/>
    <m/>
    <n v="38.931259623763694"/>
    <n v="38.950000000000003"/>
    <m/>
    <n v="-4.8113931287052658E-4"/>
    <m/>
  </r>
  <r>
    <x v="3060"/>
    <n v="15.82"/>
    <n v="18.149999999999999"/>
    <n v="403.78910000000002"/>
    <n v="359.39460000000003"/>
    <n v="520.1"/>
    <n v="3934.5"/>
    <n v="26722.701453999998"/>
    <n v="23787.114715"/>
    <n v="7.2246226625605203E-6"/>
    <n v="972.16298123403544"/>
    <n v="243.18"/>
    <m/>
    <n v="16502.022061405572"/>
    <m/>
    <m/>
    <n v="38.818756638491728"/>
    <m/>
    <m/>
    <n v="44.399761874123584"/>
    <n v="44.4"/>
    <n v="-5.3631954147759231E-6"/>
    <n v="53.928333336443821"/>
    <n v="53.922600000000003"/>
    <n v="1.0632529669973856E-4"/>
    <n v="805.26699834259978"/>
    <n v="804.37599999999998"/>
    <n v="1.1076888701302412E-3"/>
    <n v="7.9912150086753737"/>
    <m/>
    <m/>
    <n v="533305.18045303831"/>
    <m/>
    <m/>
    <n v="3067"/>
    <n v="0.87162534435261718"/>
    <n v="1391.7021843040757"/>
    <n v="68381.5"/>
    <m/>
    <n v="-0.97964797226875577"/>
    <n v="27.710162852146194"/>
    <m/>
    <m/>
    <m/>
    <n v="28.422558112307136"/>
    <n v="28.45"/>
    <n v="-9.6456547250833857E-4"/>
    <n v="75211.429675220963"/>
    <n v="752.5"/>
    <m/>
    <n v="39.219186485188921"/>
    <n v="39.229999999999997"/>
    <m/>
    <n v="-2.7564401761603907E-4"/>
    <m/>
  </r>
  <r>
    <x v="3061"/>
    <n v="14.42"/>
    <n v="17.079999999999998"/>
    <n v="380.1533"/>
    <n v="338.35480000000001"/>
    <n v="544.09"/>
    <n v="3752.99"/>
    <n v="26005.273573999999"/>
    <n v="23148.327066000002"/>
    <n v="7.2246226625605203E-6"/>
    <n v="915.23509177820472"/>
    <n v="228.94"/>
    <m/>
    <n v="15052.777298750916"/>
    <m/>
    <m/>
    <n v="39.953987091042293"/>
    <m/>
    <m/>
    <n v="43.206702069498895"/>
    <n v="43.2"/>
    <n v="1.5514049765963378E-4"/>
    <n v="52.478765325686616"/>
    <n v="52.473199999999999"/>
    <n v="1.0606034483551241E-4"/>
    <n v="758.13205556800915"/>
    <n v="757.37599999999998"/>
    <n v="9.9825657006458179E-4"/>
    <n v="8.359357682701356"/>
    <m/>
    <m/>
    <n v="484062.45175680862"/>
    <m/>
    <m/>
    <n v="3068"/>
    <n v="0.84426229508196726"/>
    <n v="1228.7137787504621"/>
    <n v="60384.5"/>
    <m/>
    <n v="-0.97965183484585516"/>
    <n v="29.33101439474618"/>
    <m/>
    <m/>
    <m/>
    <n v="30.085585680208432"/>
    <n v="30.11"/>
    <n v="-8.1083758856081989E-4"/>
    <n v="66402.801731290485"/>
    <n v="662.5"/>
    <m/>
    <n v="40.271193910764303"/>
    <n v="40.29"/>
    <m/>
    <n v="-4.6676816171997704E-4"/>
    <m/>
  </r>
  <r>
    <x v="3062"/>
    <n v="13.9"/>
    <n v="16.77"/>
    <n v="374.01260000000002"/>
    <n v="332.88690000000003"/>
    <n v="551.08000000000004"/>
    <n v="3704.82"/>
    <n v="25837.667146"/>
    <n v="22998.966688"/>
    <n v="7.2246226625605203E-6"/>
    <n v="900.42914151600519"/>
    <n v="225.23"/>
    <m/>
    <n v="14687.751366428203"/>
    <m/>
    <m/>
    <n v="40.275772109012408"/>
    <m/>
    <m/>
    <n v="42.927184077844373"/>
    <n v="42.92"/>
    <n v="1.6738298798624207E-4"/>
    <n v="52.138799122624199"/>
    <n v="52.133800000000001"/>
    <n v="9.5890240577212182E-5"/>
    <n v="745.88760016510776"/>
    <n v="745.16"/>
    <n v="9.7643481280229594E-4"/>
    <n v="8.4662875833857179"/>
    <m/>
    <m/>
    <n v="471600.55040930834"/>
    <m/>
    <m/>
    <n v="3069"/>
    <n v="0.82886106141920102"/>
    <n v="1188.9610539676744"/>
    <n v="58436.5"/>
    <m/>
    <n v="-0.97965379422163079"/>
    <n v="29.803622901311059"/>
    <m/>
    <m/>
    <m/>
    <n v="30.570866562710599"/>
    <n v="30.6"/>
    <n v="-9.5207311403278094E-4"/>
    <n v="64254.188732598261"/>
    <n v="642.5"/>
    <m/>
    <n v="40.529830206875474"/>
    <n v="40.549999999999997"/>
    <m/>
    <n v="-4.9740550245436221E-4"/>
    <m/>
  </r>
  <r>
    <x v="3063"/>
    <n v="13.43"/>
    <n v="16.559999999999999"/>
    <n v="367.26150000000001"/>
    <n v="326.87580000000003"/>
    <n v="556.88"/>
    <n v="3665.83"/>
    <n v="25643.41893"/>
    <n v="22825.893733000001"/>
    <n v="9.1705341072056967E-6"/>
    <n v="884.15442069271012"/>
    <n v="221.17"/>
    <m/>
    <n v="14289.778578330506"/>
    <m/>
    <m/>
    <n v="40.638353933953923"/>
    <m/>
    <m/>
    <n v="42.603417605558882"/>
    <n v="42.6"/>
    <n v="8.0225482602891418E-5"/>
    <n v="51.745095819571439"/>
    <n v="51.740600000000001"/>
    <n v="8.689152370555675E-5"/>
    <n v="732.42576966275487"/>
    <n v="731.72799999999995"/>
    <n v="9.5359158424290769E-4"/>
    <n v="8.5549246740372933"/>
    <m/>
    <m/>
    <n v="461639.01813889696"/>
    <m/>
    <m/>
    <n v="3070"/>
    <n v="0.81099033816425126"/>
    <n v="1145.9831432622418"/>
    <n v="56327.5"/>
    <m/>
    <n v="-0.9796549972347034"/>
    <n v="30.340388176793208"/>
    <m/>
    <m/>
    <m/>
    <n v="31.121973238684514"/>
    <n v="31.15"/>
    <n v="-8.9973551574584754E-4"/>
    <n v="61931.418936966613"/>
    <n v="617.5"/>
    <m/>
    <n v="40.833691425983957"/>
    <n v="40.85"/>
    <m/>
    <n v="-3.9923069806713229E-4"/>
    <m/>
  </r>
  <r>
    <x v="3064"/>
    <n v="13.12"/>
    <n v="16.309999999999999"/>
    <n v="359.32850000000002"/>
    <n v="319.81209999999999"/>
    <n v="572.54"/>
    <n v="3562.73"/>
    <n v="25449.312585"/>
    <n v="22652.905153"/>
    <n v="9.1705341072056967E-6"/>
    <n v="865.03522708604714"/>
    <n v="216.38"/>
    <m/>
    <n v="13826.448463945897"/>
    <m/>
    <m/>
    <n v="41.076376860930793"/>
    <m/>
    <m/>
    <n v="42.279902592551863"/>
    <n v="42.28"/>
    <n v="-2.3038658499840992E-6"/>
    <n v="51.351704937438463"/>
    <n v="51.3476"/>
    <n v="7.9944095507045176E-5"/>
    <n v="716.60511305440411"/>
    <n v="715.96"/>
    <n v="9.0104622381703692E-4"/>
    <n v="8.7950154203916018"/>
    <m/>
    <m/>
    <n v="435639.01058476063"/>
    <m/>
    <m/>
    <n v="3071"/>
    <n v="0.80441446965052121"/>
    <n v="1096.4174060762762"/>
    <n v="53896.5"/>
    <m/>
    <n v="-0.97965698317931083"/>
    <n v="30.994592328314582"/>
    <m/>
    <m/>
    <m/>
    <n v="31.793626499945624"/>
    <n v="31.82"/>
    <n v="-8.2883406833367257E-4"/>
    <n v="59252.640370234585"/>
    <n v="592.5"/>
    <m/>
    <n v="41.142009679684634"/>
    <n v="41.16"/>
    <m/>
    <n v="-4.3708261213226685E-4"/>
    <m/>
  </r>
  <r>
    <x v="3065"/>
    <n v="14.19"/>
    <n v="16.63"/>
    <n v="356.67680000000001"/>
    <n v="317.44029999999998"/>
    <n v="573.83000000000004"/>
    <n v="3554.72"/>
    <n v="25328.131236000001"/>
    <n v="22544.208417999998"/>
    <n v="9.1705341072056967E-6"/>
    <n v="858.56786969005475"/>
    <n v="214.77"/>
    <m/>
    <n v="13672.113864550967"/>
    <m/>
    <m/>
    <n v="41.224400649620904"/>
    <m/>
    <m/>
    <n v="42.074475495741531"/>
    <n v="42.04"/>
    <n v="8.2006412325252853E-4"/>
    <n v="51.100380204062994"/>
    <n v="51.0976"/>
    <n v="5.4409679965283786E-5"/>
    <n v="711.31788769112552"/>
    <n v="710.64"/>
    <n v="9.5391153203516765E-4"/>
    <n v="8.8128997660845538"/>
    <m/>
    <m/>
    <n v="433548.02837956836"/>
    <m/>
    <m/>
    <n v="3072"/>
    <n v="0.85327720986169575"/>
    <n v="1080.0092477829403"/>
    <n v="53096"/>
    <m/>
    <n v="-0.9796593105359549"/>
    <n v="31.218638592605753"/>
    <m/>
    <m/>
    <m/>
    <n v="32.025851795255114"/>
    <n v="32.049999999999997"/>
    <n v="-7.5345412620542174E-4"/>
    <n v="58365.364456727912"/>
    <n v="582.5"/>
    <m/>
    <n v="41.334824386898269"/>
    <n v="41.35"/>
    <m/>
    <n v="-3.6700394441913087E-4"/>
    <m/>
  </r>
  <r>
    <x v="3066"/>
    <n v="14.2"/>
    <n v="16.7"/>
    <n v="357.19779999999997"/>
    <n v="317.90109999999999"/>
    <n v="578.11"/>
    <n v="3528.22"/>
    <n v="25360.720483000001"/>
    <n v="22573.008899"/>
    <n v="9.1705341072056967E-6"/>
    <n v="859.80101954638747"/>
    <n v="215.07"/>
    <m/>
    <n v="13701.752373840363"/>
    <m/>
    <m/>
    <n v="41.193407556853423"/>
    <m/>
    <m/>
    <n v="42.127584714509169"/>
    <n v="42.12"/>
    <n v="1.8007394371255536E-4"/>
    <n v="51.164426934974152"/>
    <n v="51.161900000000003"/>
    <n v="4.9390952528094445E-5"/>
    <n v="712.35727569705546"/>
    <n v="711.69600000000003"/>
    <n v="9.291547192276095E-4"/>
    <n v="8.878145644618586"/>
    <m/>
    <m/>
    <n v="427051.40543479711"/>
    <m/>
    <m/>
    <n v="3073"/>
    <n v="0.85029940119760483"/>
    <n v="1083.108255044564"/>
    <n v="53251.5"/>
    <m/>
    <n v="-0.97966051181573166"/>
    <n v="31.171869348717873"/>
    <m/>
    <m/>
    <m/>
    <n v="31.978473168977278"/>
    <n v="32.01"/>
    <n v="-9.849056864329464E-4"/>
    <n v="58532.702830127513"/>
    <n v="585"/>
    <m/>
    <n v="41.280870390643209"/>
    <n v="41.3"/>
    <m/>
    <n v="-4.6318666723454971E-4"/>
    <m/>
  </r>
  <r>
    <x v="3067"/>
    <n v="13.63"/>
    <n v="16.37"/>
    <n v="348.57740000000001"/>
    <n v="310.22609999999997"/>
    <n v="592.08000000000004"/>
    <n v="3442.95"/>
    <n v="25211.174969"/>
    <n v="22439.694781999999"/>
    <n v="9.0315288792108817E-6"/>
    <n v="839.03063227642292"/>
    <n v="209.88"/>
    <m/>
    <n v="13205.42921050222"/>
    <m/>
    <m/>
    <n v="41.689583088011979"/>
    <m/>
    <m/>
    <n v="41.878148238475703"/>
    <n v="41.88"/>
    <n v="-4.4215891220167336E-5"/>
    <n v="50.861030633329548"/>
    <n v="50.858699999999999"/>
    <n v="4.5825656761699918E-5"/>
    <n v="695.16569318495851"/>
    <n v="694.53599999999994"/>
    <n v="9.0663865509998942E-4"/>
    <n v="9.0921873724678246"/>
    <m/>
    <m/>
    <n v="406378.49985012552"/>
    <m/>
    <m/>
    <n v="3074"/>
    <n v="0.8326206475259621"/>
    <n v="1030.7751407283404"/>
    <n v="50682"/>
    <m/>
    <n v="-0.97966190875008208"/>
    <n v="31.922956440542286"/>
    <m/>
    <m/>
    <m/>
    <n v="32.749609788993141"/>
    <n v="32.78"/>
    <n v="-9.270961258956989E-4"/>
    <n v="55704.409383621736"/>
    <n v="557.5"/>
    <m/>
    <n v="41.52351060636569"/>
    <n v="41.54"/>
    <m/>
    <n v="-3.9695218185631376E-4"/>
    <m/>
  </r>
  <r>
    <x v="3068"/>
    <n v="13.47"/>
    <n v="16.489999999999998"/>
    <n v="347.05029999999999"/>
    <n v="308.86419999999998"/>
    <n v="596.32000000000005"/>
    <n v="3418.3"/>
    <n v="25164.911640999999"/>
    <n v="22398.314546000001"/>
    <n v="9.0315288792108817E-6"/>
    <n v="835.33451248710412"/>
    <n v="208.96"/>
    <m/>
    <n v="13118.34519175786"/>
    <m/>
    <m/>
    <n v="41.78000476843868"/>
    <m/>
    <m/>
    <n v="41.800281206564605"/>
    <n v="41.8"/>
    <n v="6.7274297752550893E-6"/>
    <n v="50.766009045478768"/>
    <n v="50.7637"/>
    <n v="4.5486154058194117E-5"/>
    <n v="692.12053587125752"/>
    <n v="691.49599999999998"/>
    <n v="9.031662818839159E-4"/>
    <n v="9.1567965242954745"/>
    <m/>
    <m/>
    <n v="400529.01065303304"/>
    <m/>
    <m/>
    <n v="3075"/>
    <n v="0.81685870224378421"/>
    <n v="1021.6904549488357"/>
    <n v="50238"/>
    <m/>
    <n v="-0.97966299504461096"/>
    <n v="32.061605633138051"/>
    <m/>
    <m/>
    <m/>
    <n v="32.892461832386488"/>
    <n v="32.92"/>
    <n v="-8.3651784974225762E-4"/>
    <n v="55213.324647864887"/>
    <n v="552.5"/>
    <m/>
    <n v="41.598919701545235"/>
    <n v="41.62"/>
    <m/>
    <n v="-5.0649443668338012E-4"/>
    <m/>
  </r>
  <r>
    <x v="3069"/>
    <n v="13.65"/>
    <n v="16.440000000000001"/>
    <n v="341.7174"/>
    <n v="304.10969999999998"/>
    <n v="602.58000000000004"/>
    <n v="3382.37"/>
    <n v="25200.724967999999"/>
    <n v="22429.583725"/>
    <n v="9.0315288792108817E-6"/>
    <n v="822.43829642298374"/>
    <n v="205.73"/>
    <m/>
    <n v="12815.070729607945"/>
    <m/>
    <m/>
    <n v="42.098287650576438"/>
    <m/>
    <m/>
    <n v="41.856707086301391"/>
    <n v="41.84"/>
    <n v="3.9930894601791778E-4"/>
    <n v="50.833179762714273"/>
    <n v="50.831400000000002"/>
    <n v="3.5013057170685258E-5"/>
    <n v="681.48598479905695"/>
    <n v="680.84799999999996"/>
    <n v="9.3704439031472297E-4"/>
    <n v="9.2514010593775247"/>
    <m/>
    <m/>
    <n v="392019.44410543173"/>
    <m/>
    <m/>
    <n v="3076"/>
    <n v="0.83029197080291961"/>
    <n v="990.13557255883836"/>
    <n v="48690.5"/>
    <m/>
    <n v="-0.97966470723120858"/>
    <n v="32.550597259796177"/>
    <m/>
    <m/>
    <m/>
    <n v="33.395990941849618"/>
    <n v="33.43"/>
    <n v="-1.0173215121263013E-3"/>
    <n v="53507.665230829247"/>
    <n v="535"/>
    <m/>
    <n v="41.537361810181942"/>
    <n v="41.55"/>
    <m/>
    <n v="-3.0416822666801124E-4"/>
    <m/>
  </r>
  <r>
    <x v="3070"/>
    <n v="14.05"/>
    <n v="16.63"/>
    <n v="343.39429999999999"/>
    <n v="305.59930000000003"/>
    <n v="603.33000000000004"/>
    <n v="3378.18"/>
    <n v="25305.150978000001"/>
    <n v="22522.324188999999"/>
    <n v="9.0315288792108817E-6"/>
    <n v="826.45407191056211"/>
    <n v="206.73"/>
    <m/>
    <n v="12909.10373538306"/>
    <m/>
    <m/>
    <n v="41.994091025970647"/>
    <m/>
    <m/>
    <n v="42.029126811785275"/>
    <n v="42"/>
    <n v="6.934955186970182E-4"/>
    <n v="51.042121641926535"/>
    <n v="51.040599999999998"/>
    <n v="2.9812383211424986E-5"/>
    <n v="684.83062836807346"/>
    <n v="684.2"/>
    <n v="9.217017949041395E-4"/>
    <n v="9.2624082402985675"/>
    <m/>
    <m/>
    <n v="391018.41131991224"/>
    <m/>
    <m/>
    <n v="3077"/>
    <n v="0.84485868911605544"/>
    <n v="999.80170785241978"/>
    <n v="49167.5"/>
    <m/>
    <n v="-0.97966539466410907"/>
    <n v="32.389648238903668"/>
    <m/>
    <m/>
    <m/>
    <n v="33.231480610967033"/>
    <n v="33.26"/>
    <n v="-8.5746810081077651E-4"/>
    <n v="54029.896649312926"/>
    <n v="540"/>
    <m/>
    <n v="41.364459313568943"/>
    <n v="41.38"/>
    <m/>
    <n v="-3.7556032941177264E-4"/>
    <m/>
  </r>
  <r>
    <x v="3071"/>
    <n v="14.08"/>
    <n v="16.79"/>
    <n v="344.7826"/>
    <n v="306.83210000000003"/>
    <n v="600.02"/>
    <n v="3396.7"/>
    <n v="25453.088167999998"/>
    <n v="22653.789202"/>
    <n v="9.0315288792108817E-6"/>
    <n v="829.77508849613548"/>
    <n v="207.56"/>
    <m/>
    <n v="12987.09297433135"/>
    <m/>
    <m/>
    <n v="41.908297298466934"/>
    <m/>
    <m/>
    <n v="42.273803719472291"/>
    <n v="42.24"/>
    <n v="8.002774496280729E-4"/>
    <n v="51.338811489370158"/>
    <n v="51.337499999999999"/>
    <n v="2.5546420650890411E-5"/>
    <n v="687.59985632399423"/>
    <n v="686.99199999999996"/>
    <n v="8.8480844608707088E-4"/>
    <n v="9.211087903240637"/>
    <m/>
    <m/>
    <n v="395275.61815285031"/>
    <m/>
    <m/>
    <n v="3078"/>
    <n v="0.83859440142942232"/>
    <n v="1007.8342255456896"/>
    <n v="49566.5"/>
    <m/>
    <n v="-0.97966702862728472"/>
    <n v="32.257484607771865"/>
    <m/>
    <m/>
    <m/>
    <n v="33.096498236250419"/>
    <n v="33.130000000000003"/>
    <n v="-1.0112213628006295E-3"/>
    <n v="54463.844004857885"/>
    <n v="545"/>
    <m/>
    <n v="41.121861327304124"/>
    <n v="41.14"/>
    <m/>
    <n v="-4.4090113504802186E-4"/>
    <m/>
  </r>
  <r>
    <x v="3072"/>
    <n v="14.64"/>
    <n v="17.32"/>
    <n v="351.9452"/>
    <n v="313.20350000000002"/>
    <n v="587.72"/>
    <n v="3466.34"/>
    <n v="25926.127329999999"/>
    <n v="23074.599506999999"/>
    <n v="7.3636047848157915E-6"/>
    <n v="846.99239060671903"/>
    <n v="211.87"/>
    <m/>
    <n v="13391.482036380836"/>
    <m/>
    <m/>
    <n v="41.472102815438895"/>
    <m/>
    <m/>
    <n v="43.058401653826429"/>
    <n v="43.04"/>
    <n v="4.2754771901565292E-4"/>
    <n v="52.291189517656235"/>
    <n v="52.29"/>
    <n v="2.2748473058609164E-5"/>
    <n v="701.88466814072035"/>
    <n v="701.28"/>
    <n v="8.6223497136717064E-4"/>
    <n v="9.0217725244690232"/>
    <m/>
    <m/>
    <n v="411452.35856322321"/>
    <m/>
    <m/>
    <n v="3079"/>
    <n v="0.84526558891454973"/>
    <n v="1049.654414386104"/>
    <n v="51627"/>
    <m/>
    <n v="-0.97966849876254469"/>
    <n v="31.586183428380892"/>
    <m/>
    <m/>
    <m/>
    <n v="32.408340065615874"/>
    <n v="32.44"/>
    <n v="-9.7595358767332829E-4"/>
    <n v="56723.592000766221"/>
    <n v="567.5"/>
    <m/>
    <n v="40.356797887230421"/>
    <n v="40.369999999999997"/>
    <m/>
    <n v="-3.2702781197857522E-4"/>
    <m/>
  </r>
  <r>
    <x v="3073"/>
    <n v="17.03"/>
    <n v="18.940000000000001"/>
    <n v="380.59859999999998"/>
    <n v="338.70049999999998"/>
    <n v="537.20000000000005"/>
    <n v="3764.3"/>
    <n v="26682.551117999999"/>
    <n v="23747.656867000002"/>
    <n v="7.3636047848157915E-6"/>
    <n v="915.92741622907636"/>
    <n v="229.11"/>
    <m/>
    <n v="15026.581248679315"/>
    <m/>
    <m/>
    <n v="39.783004778082542"/>
    <m/>
    <m/>
    <n v="44.313598174343326"/>
    <n v="44.28"/>
    <n v="7.5876635825045113E-4"/>
    <n v="53.815052072102887"/>
    <n v="53.814"/>
    <n v="1.9550156146852515E-5"/>
    <n v="759.03036725884385"/>
    <n v="758.40800000000002"/>
    <n v="8.2062327776588617E-4"/>
    <n v="8.2458154201135496"/>
    <m/>
    <m/>
    <n v="482150.95891666418"/>
    <m/>
    <m/>
    <n v="3080"/>
    <n v="0.89915522703273498"/>
    <n v="1220.5120032823663"/>
    <n v="60035.5"/>
    <m/>
    <n v="-0.97967016176624888"/>
    <n v="29.013491314020705"/>
    <m/>
    <m/>
    <m/>
    <n v="29.769188040352088"/>
    <n v="29.8"/>
    <n v="-1.0339583774467975E-3"/>
    <n v="65956.506354208745"/>
    <n v="660"/>
    <m/>
    <n v="39.178479695047066"/>
    <n v="39.19"/>
    <m/>
    <n v="-2.9396032030959418E-4"/>
    <m/>
  </r>
  <r>
    <x v="3074"/>
    <n v="20.97"/>
    <n v="21.87"/>
    <n v="440.93020000000001"/>
    <n v="392.38299999999998"/>
    <n v="455.63"/>
    <n v="4335.8999999999996"/>
    <n v="28277.992177"/>
    <n v="25167.085944999999"/>
    <n v="7.3636047848157915E-6"/>
    <n v="1061.0404686296783"/>
    <n v="265.41000000000003"/>
    <m/>
    <n v="18598.514135873811"/>
    <m/>
    <m/>
    <n v="36.627431361564831"/>
    <m/>
    <m/>
    <n v="46.959824572616704"/>
    <n v="46.96"/>
    <n v="-3.7356768163299137E-6"/>
    <n v="57.02714294934983"/>
    <n v="57.026800000000001"/>
    <n v="6.0138277060417522E-6"/>
    <n v="879.35854953929754"/>
    <n v="878.72"/>
    <n v="7.266814677002742E-4"/>
    <n v="6.9925973900698217"/>
    <m/>
    <m/>
    <n v="628434.29632600432"/>
    <m/>
    <m/>
    <n v="3081"/>
    <n v="0.95884773662551426"/>
    <n v="1607.2407905847022"/>
    <n v="79078.5"/>
    <m/>
    <n v="-0.97967537585330144"/>
    <n v="24.411572688309136"/>
    <m/>
    <m/>
    <m/>
    <n v="25.048679985126167"/>
    <n v="25.07"/>
    <n v="-8.5041942057573205E-4"/>
    <n v="86854.262343892551"/>
    <n v="867.5"/>
    <m/>
    <n v="36.833456273053642"/>
    <n v="36.85"/>
    <m/>
    <n v="-4.4894781401250139E-4"/>
    <m/>
  </r>
  <r>
    <x v="3075"/>
    <n v="20.5"/>
    <n v="21.94"/>
    <n v="433.22710000000001"/>
    <n v="385.52510000000001"/>
    <n v="462.07"/>
    <n v="4274.57"/>
    <n v="27891.813408999999"/>
    <n v="24823.205988000002"/>
    <n v="7.3636047848157915E-6"/>
    <n v="1042.4785527938006"/>
    <n v="260.77"/>
    <m/>
    <n v="18110.755316306593"/>
    <m/>
    <m/>
    <n v="36.946548898824602"/>
    <m/>
    <m/>
    <n v="46.317387707078815"/>
    <n v="46.32"/>
    <n v="-5.6396652011736492E-5"/>
    <n v="56.246478653247216"/>
    <n v="56.245899999999999"/>
    <n v="1.0287918714491084E-5"/>
    <n v="863.99778678936764"/>
    <n v="863.33600000000001"/>
    <n v="7.6654603696324486E-4"/>
    <n v="7.091044117215211"/>
    <m/>
    <m/>
    <n v="610609.75825636834"/>
    <m/>
    <m/>
    <n v="3082"/>
    <n v="0.93436645396536"/>
    <n v="1551.0072062103645"/>
    <n v="76304.5"/>
    <m/>
    <n v="-0.97967345037041897"/>
    <n v="24.837070725878121"/>
    <m/>
    <m/>
    <m/>
    <n v="25.485714978870913"/>
    <n v="25.51"/>
    <n v="-9.5198044410382821E-4"/>
    <n v="83815.088201315244"/>
    <n v="837.5"/>
    <m/>
    <n v="37.335638059668142"/>
    <n v="37.35"/>
    <m/>
    <n v="-3.8452316818904375E-4"/>
    <m/>
  </r>
  <r>
    <x v="3076"/>
    <n v="20.14"/>
    <n v="21.81"/>
    <n v="427.0043"/>
    <n v="379.9846"/>
    <n v="469.62"/>
    <n v="4204.7700000000004"/>
    <n v="27548.602853"/>
    <n v="24517.572055000001"/>
    <n v="7.3636047848157915E-6"/>
    <n v="1027.4795148623516"/>
    <n v="257.02"/>
    <m/>
    <n v="17720.172527816372"/>
    <m/>
    <m/>
    <n v="37.211065485525694"/>
    <m/>
    <m/>
    <n v="45.746333789779236"/>
    <n v="45.72"/>
    <n v="5.7597965396416484E-4"/>
    <n v="55.552512844335254"/>
    <n v="55.552199999999999"/>
    <n v="5.631538179562412E-6"/>
    <n v="851.5891742259156"/>
    <n v="850.928"/>
    <n v="7.7700372524547312E-4"/>
    <n v="7.2065134445112848"/>
    <m/>
    <m/>
    <n v="590623.32076034846"/>
    <m/>
    <m/>
    <n v="3083"/>
    <n v="0.92342961944062363"/>
    <n v="1506.3764367644551"/>
    <n v="74113.5"/>
    <m/>
    <n v="-0.97967473622532397"/>
    <n v="25.192838502338546"/>
    <m/>
    <m/>
    <m/>
    <n v="25.851212236182921"/>
    <n v="25.87"/>
    <n v="-7.2623748809741429E-4"/>
    <n v="81402.942729533519"/>
    <n v="812.5"/>
    <m/>
    <n v="37.79421081030813"/>
    <n v="37.81"/>
    <m/>
    <n v="-4.175929566747616E-4"/>
    <m/>
  </r>
  <r>
    <x v="3077"/>
    <n v="19.37"/>
    <n v="21.16"/>
    <n v="415.81259999999997"/>
    <n v="370.02249999999998"/>
    <n v="481.83"/>
    <n v="4095.47"/>
    <n v="27142.062215000002"/>
    <n v="24155.580450000001"/>
    <n v="6.946663748896853E-6"/>
    <n v="1000.5250788221637"/>
    <n v="250.28"/>
    <m/>
    <n v="17023.151586030708"/>
    <m/>
    <m/>
    <n v="37.697867676296347"/>
    <m/>
    <m/>
    <n v="45.070146337739729"/>
    <n v="45.04"/>
    <n v="6.6932366207206329E-4"/>
    <n v="54.730890578749438"/>
    <n v="54.731299999999997"/>
    <n v="-7.4805687159118506E-6"/>
    <n v="829.27091465146179"/>
    <n v="828.57600000000002"/>
    <n v="8.3868546936161081E-4"/>
    <n v="7.3934758084570795"/>
    <m/>
    <m/>
    <n v="559875.01023975248"/>
    <m/>
    <m/>
    <n v="3084"/>
    <n v="0.91540642722117205"/>
    <n v="1427.3426467542358"/>
    <n v="70225"/>
    <m/>
    <n v="-0.97967472201133166"/>
    <n v="25.8521179220912"/>
    <m/>
    <m/>
    <m/>
    <n v="26.528170584005139"/>
    <n v="26.55"/>
    <n v="-8.222002257951555E-4"/>
    <n v="77131.691009052141"/>
    <n v="770"/>
    <m/>
    <n v="38.351074296818801"/>
    <n v="38.369999999999997"/>
    <m/>
    <n v="-4.9324219914503864E-4"/>
    <m/>
  </r>
  <r>
    <x v="3078"/>
    <n v="19.41"/>
    <n v="21.31"/>
    <n v="416.85199999999998"/>
    <n v="370.94490000000002"/>
    <n v="479.31"/>
    <n v="4116.84"/>
    <n v="27247.688059"/>
    <n v="24249.416323000001"/>
    <n v="6.946663748896853E-6"/>
    <n v="1003.0016177567982"/>
    <n v="250.9"/>
    <m/>
    <n v="17086.641254360777"/>
    <m/>
    <m/>
    <n v="37.649900696559691"/>
    <m/>
    <m/>
    <n v="45.244437730857399"/>
    <n v="45.24"/>
    <n v="9.809307819175217E-5"/>
    <n v="54.942051944670737"/>
    <n v="54.942300000000003"/>
    <n v="-4.5148333663869167E-6"/>
    <n v="831.3461106549554"/>
    <n v="830.68"/>
    <n v="8.0188599094177526E-4"/>
    <n v="7.3544044803019846"/>
    <m/>
    <m/>
    <n v="565674.73387898691"/>
    <m/>
    <m/>
    <n v="3085"/>
    <n v="0.91083998122946974"/>
    <n v="1434.4105279953394"/>
    <n v="70579.5"/>
    <m/>
    <n v="-0.97967666917454299"/>
    <n v="25.786472140041383"/>
    <m/>
    <m/>
    <m/>
    <n v="26.46124568302503"/>
    <n v="26.49"/>
    <n v="-1.0854781795005541E-3"/>
    <n v="77513.276386661877"/>
    <n v="775"/>
    <m/>
    <n v="38.200946381879852"/>
    <n v="38.22"/>
    <m/>
    <n v="-4.9852480691126022E-4"/>
    <m/>
  </r>
  <r>
    <x v="3079"/>
    <n v="18.37"/>
    <n v="19.809999999999999"/>
    <n v="384.75529999999998"/>
    <n v="342.37520000000001"/>
    <n v="516.21"/>
    <n v="3799.88"/>
    <n v="26219.333471999998"/>
    <n v="23333.714103999999"/>
    <n v="6.946663748896853E-6"/>
    <n v="925.70494908081423"/>
    <n v="231.56"/>
    <m/>
    <n v="15112.21974910805"/>
    <m/>
    <m/>
    <n v="39.09672128937455"/>
    <m/>
    <m/>
    <n v="43.533683409928386"/>
    <n v="43.52"/>
    <n v="3.1441658842790154E-4"/>
    <n v="52.863205354508871"/>
    <n v="52.864899999999999"/>
    <n v="-3.2056156185400475E-5"/>
    <n v="767.33897415878312"/>
    <n v="766.41600000000005"/>
    <n v="1.2042730824814996E-3"/>
    <n v="7.9192862706832168"/>
    <m/>
    <m/>
    <n v="478461.56305285962"/>
    <m/>
    <m/>
    <n v="3086"/>
    <n v="0.92730943967693091"/>
    <n v="1213.3349416485951"/>
    <n v="59683"/>
    <m/>
    <n v="-0.97967034261601138"/>
    <n v="27.768632758864186"/>
    <m/>
    <m/>
    <m/>
    <n v="28.496688611192329"/>
    <n v="28.52"/>
    <n v="-8.173698740416846E-4"/>
    <n v="65565.80432041132"/>
    <n v="655"/>
    <m/>
    <n v="39.639911319089109"/>
    <n v="39.659999999999997"/>
    <m/>
    <n v="-5.0652246371374332E-4"/>
    <m/>
  </r>
  <r>
    <x v="3080"/>
    <n v="18.48"/>
    <n v="19.690000000000001"/>
    <n v="388.37639999999999"/>
    <n v="345.59500000000003"/>
    <n v="513.25"/>
    <n v="3821.71"/>
    <n v="26173.097068999999"/>
    <n v="23292.404246999999"/>
    <n v="6.946663748896853E-6"/>
    <n v="934.39437783033429"/>
    <n v="233.74"/>
    <m/>
    <n v="15325.252625529214"/>
    <m/>
    <m/>
    <n v="38.911869788544216"/>
    <m/>
    <m/>
    <n v="43.45585443542015"/>
    <n v="43.44"/>
    <n v="3.6497319107153814E-4"/>
    <n v="52.768227307679155"/>
    <n v="52.769100000000002"/>
    <n v="-1.6537942107208714E-5"/>
    <n v="774.56268934768582"/>
    <n v="773.64"/>
    <n v="1.1926598258698018E-3"/>
    <n v="7.8734448423359087"/>
    <m/>
    <m/>
    <n v="483922.1477544643"/>
    <m/>
    <m/>
    <n v="3087"/>
    <n v="0.93854748603351956"/>
    <n v="1236.1144228916046"/>
    <n v="60807"/>
    <m/>
    <n v="-0.97967151112714645"/>
    <n v="27.506206961596053"/>
    <m/>
    <m/>
    <m/>
    <n v="28.227849147192121"/>
    <n v="28.25"/>
    <n v="-7.8410098434966713E-4"/>
    <n v="66796.450003953883"/>
    <n v="667.5"/>
    <m/>
    <n v="39.708896685800241"/>
    <n v="39.729999999999997"/>
    <m/>
    <n v="-5.3116824061805179E-4"/>
    <m/>
  </r>
  <r>
    <x v="3081"/>
    <n v="21.17"/>
    <n v="21.08"/>
    <n v="402.14370000000002"/>
    <n v="357.84339999999997"/>
    <n v="493.08"/>
    <n v="3971.91"/>
    <n v="26007.795756"/>
    <n v="23145.134709000002"/>
    <n v="6.946663748896853E-6"/>
    <n v="967.49351910403709"/>
    <n v="242.01"/>
    <m/>
    <n v="16139.82242462761"/>
    <m/>
    <m/>
    <n v="38.221327736737045"/>
    <m/>
    <m/>
    <n v="43.180347572082887"/>
    <n v="43.16"/>
    <n v="4.7144513630414941E-4"/>
    <n v="52.433213810977861"/>
    <n v="52.434399999999997"/>
    <n v="-2.2622343769262976E-5"/>
    <n v="802.02203181302048"/>
    <n v="801.072"/>
    <n v="1.1859505924816105E-3"/>
    <n v="7.5636151144259278"/>
    <m/>
    <m/>
    <n v="521920.39512846328"/>
    <m/>
    <m/>
    <n v="3088"/>
    <n v="1.0042694497153701"/>
    <n v="1323.689276366086"/>
    <n v="65117.5"/>
    <m/>
    <n v="-0.9796722958288312"/>
    <n v="26.530110434309659"/>
    <m/>
    <m/>
    <m/>
    <n v="27.226594354162529"/>
    <n v="27.25"/>
    <n v="-8.5892278302646119E-4"/>
    <n v="71528.444064114068"/>
    <n v="715"/>
    <m/>
    <n v="39.958761448874775"/>
    <n v="39.979999999999997"/>
    <m/>
    <n v="-5.3122939282701509E-4"/>
    <m/>
  </r>
  <r>
    <x v="3082"/>
    <n v="17.25"/>
    <n v="18.420000000000002"/>
    <n v="349.00880000000001"/>
    <n v="310.55939999999998"/>
    <n v="541.70000000000005"/>
    <n v="3580.24"/>
    <n v="24745.436097000002"/>
    <n v="22021.561368999999"/>
    <n v="6.946663748896853E-6"/>
    <n v="839.63896155867315"/>
    <n v="210.03"/>
    <m/>
    <n v="12940.720666201434"/>
    <m/>
    <m/>
    <n v="40.745474131598058"/>
    <m/>
    <m/>
    <n v="41.083469251945829"/>
    <n v="41.08"/>
    <n v="8.4451118447681495E-5"/>
    <n v="49.886563387119594"/>
    <n v="49.8874"/>
    <n v="-1.6770023701484504E-5"/>
    <n v="696.052712951128"/>
    <n v="695.18399999999997"/>
    <n v="1.2496158587194106E-3"/>
    <n v="8.3089677188491589"/>
    <m/>
    <m/>
    <n v="418955.35474688222"/>
    <m/>
    <m/>
    <n v="3089"/>
    <n v="0.93648208469055361"/>
    <n v="973.84241238715856"/>
    <n v="47906.5"/>
    <m/>
    <n v="-0.979672019195993"/>
    <n v="30.034294517396475"/>
    <m/>
    <m/>
    <m/>
    <n v="30.823282019907733"/>
    <n v="30.85"/>
    <n v="-8.6606094302332792E-4"/>
    <n v="52623.463907936755"/>
    <n v="525"/>
    <m/>
    <n v="41.897288433640014"/>
    <n v="41.91"/>
    <m/>
    <n v="-3.033062839413736E-4"/>
    <m/>
  </r>
  <r>
    <x v="3083"/>
    <n v="25.76"/>
    <n v="23.93"/>
    <n v="463.16719999999998"/>
    <n v="412.13909999999998"/>
    <n v="420.76"/>
    <n v="4379.55"/>
    <n v="28064.536556999999"/>
    <n v="24975.156072999998"/>
    <n v="6.946663748896853E-6"/>
    <n v="1114.2519736868207"/>
    <n v="278.72000000000003"/>
    <m/>
    <n v="19289.632791054162"/>
    <m/>
    <m/>
    <n v="34.080945527480139"/>
    <m/>
    <m/>
    <n v="46.592850747238629"/>
    <n v="46.56"/>
    <n v="7.0555728605303791E-4"/>
    <n v="56.575954944280184"/>
    <n v="56.578000000000003"/>
    <n v="-3.6145776093565729E-5"/>
    <n v="923.73082084013788"/>
    <n v="923.27200000000005"/>
    <n v="4.9695088786161357E-4"/>
    <n v="6.4535530575718605"/>
    <m/>
    <m/>
    <n v="605977.77628701739"/>
    <m/>
    <m/>
    <n v="3090"/>
    <n v="1.0764730463852905"/>
    <n v="1610.8489927885394"/>
    <n v="79285"/>
    <m/>
    <n v="-0.97968280263872687"/>
    <n v="20.209549365195258"/>
    <m/>
    <m/>
    <m/>
    <n v="20.740788174518176"/>
    <n v="20.76"/>
    <n v="-9.2542511954840645E-4"/>
    <n v="87044.953251160274"/>
    <n v="870"/>
    <m/>
    <n v="36.276814675902237"/>
    <n v="36.29"/>
    <m/>
    <n v="-3.6333216031303461E-4"/>
    <m/>
  </r>
  <r>
    <x v="3084"/>
    <n v="23.85"/>
    <n v="23.68"/>
    <n v="483.09800000000001"/>
    <n v="429.8655"/>
    <n v="414.16"/>
    <n v="4448.2700000000004"/>
    <n v="29176.447153000001"/>
    <n v="25964.145627000002"/>
    <n v="6.946663748896853E-6"/>
    <n v="1162.1149434803665"/>
    <n v="290.7"/>
    <m/>
    <n v="20533.53362128701"/>
    <m/>
    <m/>
    <n v="33.34541868233481"/>
    <m/>
    <m/>
    <n v="48.43530571560629"/>
    <n v="48.4"/>
    <n v="7.2945693401438305E-4"/>
    <n v="58.811607997962959"/>
    <n v="58.815100000000001"/>
    <n v="-5.9372542715041554E-5"/>
    <n v="963.48886607707686"/>
    <n v="962.93600000000004"/>
    <n v="5.741462330588476E-4"/>
    <n v="6.3512790983785736"/>
    <m/>
    <m/>
    <n v="624851.90782350802"/>
    <m/>
    <m/>
    <n v="3091"/>
    <n v="1.0071790540540542"/>
    <n v="1749.2396943537456"/>
    <n v="86085"/>
    <m/>
    <n v="-0.97968008718878152"/>
    <n v="19.337619847718354"/>
    <m/>
    <m/>
    <m/>
    <n v="19.846923222530897"/>
    <n v="19.84"/>
    <n v="3.4895274853319336E-4"/>
    <n v="94521.836004148019"/>
    <n v="945"/>
    <m/>
    <n v="34.837151815265024"/>
    <n v="34.82"/>
    <m/>
    <n v="4.9258515982253392E-4"/>
    <m/>
  </r>
  <r>
    <x v="3085"/>
    <n v="18.75"/>
    <n v="20.260000000000002"/>
    <n v="393.2901"/>
    <n v="349.95060000000001"/>
    <n v="458.64"/>
    <n v="3970.51"/>
    <n v="26611.173794999999"/>
    <n v="23681.126276999999"/>
    <n v="6.946663748896853E-6"/>
    <n v="946.05475052149563"/>
    <n v="236.65"/>
    <m/>
    <n v="14807.407738476601"/>
    <m/>
    <m/>
    <n v="36.444039397403849"/>
    <m/>
    <m/>
    <n v="44.175663437859946"/>
    <n v="44.16"/>
    <n v="3.5469741530680388E-4"/>
    <n v="53.638944339464743"/>
    <n v="53.644300000000001"/>
    <n v="-9.9836525693453027E-5"/>
    <n v="784.3772992892093"/>
    <n v="785.35199999999998"/>
    <n v="-1.241100437498921E-3"/>
    <n v="7.0330090591711878"/>
    <m/>
    <m/>
    <n v="490591.91010827286"/>
    <m/>
    <m/>
    <n v="3092"/>
    <n v="0.92546890424481731"/>
    <n v="1098.8117156254518"/>
    <n v="54212.5"/>
    <m/>
    <n v="-0.97973139560755451"/>
    <n v="22.931545900068297"/>
    <m/>
    <m/>
    <m/>
    <n v="23.535893275782339"/>
    <n v="23.56"/>
    <n v="-1.0232056119550137E-3"/>
    <n v="59375.068765271149"/>
    <n v="592.5"/>
    <m/>
    <n v="37.89923336058613"/>
    <n v="37.909999999999997"/>
    <m/>
    <n v="-2.840052601916776E-4"/>
    <m/>
  </r>
  <r>
    <x v="3086"/>
    <n v="16.64"/>
    <n v="18.73"/>
    <n v="369.3777"/>
    <n v="328.67090000000002"/>
    <n v="481.78"/>
    <n v="3770.17"/>
    <n v="25892.474386999998"/>
    <n v="23041.395417"/>
    <n v="6.946663748896853E-6"/>
    <n v="888.51208547795568"/>
    <n v="222.26"/>
    <m/>
    <n v="13456.671524453859"/>
    <m/>
    <m/>
    <n v="37.551101585204478"/>
    <m/>
    <m/>
    <n v="42.981544240276691"/>
    <n v="42.96"/>
    <n v="5.0149535094723419E-4"/>
    <n v="52.188557022642499"/>
    <n v="52.1935"/>
    <n v="-9.4704845574722363E-5"/>
    <n v="736.68816390330028"/>
    <n v="737.57600000000002"/>
    <n v="-1.2037215103253285E-3"/>
    <n v="7.3874442717506978"/>
    <m/>
    <m/>
    <n v="441050.72887699463"/>
    <m/>
    <m/>
    <n v="3093"/>
    <n v="0.88841430859583559"/>
    <n v="965.14670819427442"/>
    <n v="47606"/>
    <m/>
    <n v="-0.97972636415169778"/>
    <n v="24.324828056952981"/>
    <m/>
    <m/>
    <m/>
    <n v="24.966307410565197"/>
    <n v="24.99"/>
    <n v="-9.4808281051628196E-4"/>
    <n v="52152.147651408159"/>
    <n v="520"/>
    <m/>
    <n v="38.921888283201483"/>
    <n v="38.94"/>
    <m/>
    <n v="-4.6511856185194045E-4"/>
    <m/>
  </r>
  <r>
    <x v="3087"/>
    <n v="15.63"/>
    <n v="18.09"/>
    <n v="361.6925"/>
    <n v="321.83030000000002"/>
    <n v="494.67"/>
    <n v="3669.34"/>
    <n v="25784.194790000001"/>
    <n v="22944.878670999999"/>
    <n v="6.3907672445129293E-6"/>
    <n v="870.00466291402347"/>
    <n v="217.63"/>
    <m/>
    <n v="13036.43764496676"/>
    <m/>
    <m/>
    <n v="37.940888027957051"/>
    <m/>
    <m/>
    <n v="42.800756295211528"/>
    <n v="42.8"/>
    <n v="1.767044886746838E-5"/>
    <n v="51.968580010922814"/>
    <n v="51.973100000000002"/>
    <n v="-8.6967856009922961E-5"/>
    <n v="721.36245176410876"/>
    <n v="722.24"/>
    <n v="-1.215036879557041E-3"/>
    <n v="7.5846793551246714"/>
    <m/>
    <m/>
    <n v="417427.87774646201"/>
    <m/>
    <m/>
    <n v="3094"/>
    <n v="0.86401326699834169"/>
    <n v="924.94050220657527"/>
    <n v="45627.5"/>
    <m/>
    <n v="-0.97972844222877487"/>
    <n v="24.829942155426448"/>
    <m/>
    <m/>
    <m/>
    <n v="25.485163494116801"/>
    <n v="25.51"/>
    <n v="-9.7359881941205817E-4"/>
    <n v="49979.33105329096"/>
    <n v="500"/>
    <m/>
    <n v="39.083730067516697"/>
    <n v="39.1"/>
    <m/>
    <n v="-4.1611080519954324E-4"/>
    <m/>
  </r>
  <r>
    <x v="3088"/>
    <n v="14.77"/>
    <n v="17.649999999999999"/>
    <n v="358.87709999999998"/>
    <n v="319.32310000000001"/>
    <n v="512.88"/>
    <n v="3534.27"/>
    <n v="25960.233574000002"/>
    <n v="23101.385697999998"/>
    <n v="6.3907672445129293E-6"/>
    <n v="863.2115326184919"/>
    <n v="215.93"/>
    <m/>
    <n v="12883.974699156735"/>
    <m/>
    <m/>
    <n v="38.087684805798823"/>
    <m/>
    <m/>
    <n v="43.091923040901904"/>
    <n v="43.08"/>
    <n v="2.7676510914353969E-4"/>
    <n v="52.32164811174114"/>
    <n v="52.3264"/>
    <n v="-9.0812443792387398E-5"/>
    <n v="715.74958335005385"/>
    <n v="716.61599999999999"/>
    <n v="-1.2090389412825475E-3"/>
    <n v="7.8634588620868957"/>
    <m/>
    <m/>
    <n v="386667.02208149614"/>
    <m/>
    <m/>
    <n v="3095"/>
    <n v="0.83682719546742212"/>
    <n v="910.49842959486455"/>
    <n v="44918"/>
    <m/>
    <n v="-0.97972976469132944"/>
    <n v="25.022212885170013"/>
    <m/>
    <m/>
    <m/>
    <n v="25.682918352883917"/>
    <n v="25.71"/>
    <n v="-1.053350724079527E-3"/>
    <n v="49198.699275101608"/>
    <n v="492.5"/>
    <m/>
    <n v="38.81595229726981"/>
    <n v="38.83"/>
    <m/>
    <n v="-3.6177447154750464E-4"/>
    <m/>
  </r>
  <r>
    <x v="3089"/>
    <n v="15.58"/>
    <n v="18.239999999999998"/>
    <n v="360.18389999999999"/>
    <n v="320.47770000000003"/>
    <n v="504.56"/>
    <n v="3591.6"/>
    <n v="25954.24062"/>
    <n v="23095.462165000001"/>
    <n v="6.3907672445129293E-6"/>
    <n v="866.2702986690025"/>
    <n v="216.69"/>
    <m/>
    <n v="12953.356147449449"/>
    <m/>
    <m/>
    <n v="38.014868615389467"/>
    <m/>
    <m/>
    <n v="43.077773399591209"/>
    <n v="43.08"/>
    <n v="-5.1685246257870965E-5"/>
    <n v="52.302604883337523"/>
    <n v="52.308599999999998"/>
    <n v="-1.1461053559980172E-4"/>
    <n v="718.3651247899187"/>
    <n v="719.16"/>
    <n v="-1.105282843986366E-3"/>
    <n v="7.7342015030028062"/>
    <m/>
    <m/>
    <n v="399089.79741460166"/>
    <m/>
    <m/>
    <n v="3096"/>
    <n v="0.85416666666666674"/>
    <n v="916.95913028526911"/>
    <n v="45240"/>
    <m/>
    <n v="-0.97973123054188171"/>
    <n v="24.927093738642409"/>
    <m/>
    <m/>
    <m/>
    <n v="25.586923115687743"/>
    <n v="25.61"/>
    <n v="-9.0108880563288807E-4"/>
    <n v="49546.788656458317"/>
    <n v="495"/>
    <m/>
    <n v="38.821153895691758"/>
    <n v="38.840000000000003"/>
    <m/>
    <n v="-4.8522410680340577E-4"/>
    <m/>
  </r>
  <r>
    <x v="3090"/>
    <n v="14.96"/>
    <n v="17.739999999999998"/>
    <n v="348.73970000000003"/>
    <n v="310.29300000000001"/>
    <n v="516.57000000000005"/>
    <n v="3506.06"/>
    <n v="25791.216894000001"/>
    <n v="22950.247394999999"/>
    <n v="6.3907672445129293E-6"/>
    <n v="838.7256557925466"/>
    <n v="209.8"/>
    <m/>
    <n v="12335.756300140782"/>
    <m/>
    <m/>
    <n v="38.617914905479985"/>
    <m/>
    <m/>
    <n v="42.806149580765876"/>
    <n v="42.8"/>
    <n v="1.4368179359536271E-4"/>
    <n v="51.972351766521349"/>
    <n v="51.9786"/>
    <n v="-1.2020780626353922E-4"/>
    <n v="695.54233289519698"/>
    <n v="696.30399999999997"/>
    <n v="-1.093871505553623E-3"/>
    <n v="7.9178641831365901"/>
    <m/>
    <m/>
    <n v="380050.85818612948"/>
    <m/>
    <m/>
    <n v="3097"/>
    <n v="0.84329199549041722"/>
    <n v="858.64873697270366"/>
    <n v="42365"/>
    <m/>
    <n v="-0.9797321199817608"/>
    <n v="25.718072569760633"/>
    <m/>
    <m/>
    <m/>
    <n v="26.399261316624187"/>
    <n v="26.42"/>
    <n v="-7.8496152065909985E-4"/>
    <n v="46395.818999480158"/>
    <n v="462.5"/>
    <m/>
    <n v="39.064050127360545"/>
    <n v="39.08"/>
    <m/>
    <n v="-4.0813389558480573E-4"/>
    <m/>
  </r>
  <r>
    <x v="3091"/>
    <n v="14.76"/>
    <n v="17.760000000000002"/>
    <n v="344.94159999999999"/>
    <n v="306.9117"/>
    <n v="525.23"/>
    <n v="3447.28"/>
    <n v="25730.239893999998"/>
    <n v="22895.840500999999"/>
    <n v="6.946663748896853E-6"/>
    <n v="829.57092418360662"/>
    <n v="207.51"/>
    <m/>
    <n v="12134.003623874538"/>
    <m/>
    <m/>
    <n v="38.827316328132731"/>
    <m/>
    <m/>
    <n v="42.703903651333533"/>
    <n v="42.68"/>
    <n v="5.6006680725251279E-4"/>
    <n v="51.847749952887696"/>
    <n v="51.854100000000003"/>
    <n v="-1.2245988479808734E-4"/>
    <n v="687.96952165920231"/>
    <n v="688.68"/>
    <n v="-1.0316523505803366E-3"/>
    <n v="8.0501615094699996"/>
    <m/>
    <m/>
    <n v="367279.58115173748"/>
    <m/>
    <m/>
    <n v="3098"/>
    <n v="0.83108108108108103"/>
    <n v="839.90683597059444"/>
    <n v="41436.5"/>
    <m/>
    <n v="-0.97973026592567913"/>
    <n v="25.997114607154156"/>
    <m/>
    <m/>
    <m/>
    <n v="26.686120729226062"/>
    <n v="26.71"/>
    <n v="-8.9401987173121089E-4"/>
    <n v="45382.921038760011"/>
    <n v="452.5"/>
    <m/>
    <n v="39.155480878793448"/>
    <n v="39.17"/>
    <m/>
    <n v="-3.7066942064212238E-4"/>
    <m/>
  </r>
  <r>
    <x v="3092"/>
    <n v="13.2"/>
    <n v="16.489999999999998"/>
    <n v="325.0985"/>
    <n v="289.25420000000003"/>
    <n v="560.20000000000005"/>
    <n v="3217.78"/>
    <n v="25142.582159000001"/>
    <n v="22372.759091"/>
    <n v="6.946663748896853E-6"/>
    <n v="781.82998814228904"/>
    <n v="195.57"/>
    <m/>
    <n v="11086.741880662859"/>
    <m/>
    <m/>
    <n v="39.9431994630758"/>
    <m/>
    <m/>
    <n v="41.727563761089172"/>
    <n v="41.72"/>
    <n v="1.8129820443846256E-4"/>
    <n v="50.661903074643682"/>
    <n v="50.668700000000001"/>
    <n v="-1.3414445912995898E-4"/>
    <n v="648.39490254891268"/>
    <n v="649.11199999999997"/>
    <n v="-1.1047360872812328E-3"/>
    <n v="8.5856736491244003"/>
    <m/>
    <m/>
    <n v="318352.62402424368"/>
    <m/>
    <m/>
    <n v="3099"/>
    <n v="0.80048514251061254"/>
    <n v="743.23734729849434"/>
    <n v="36669"/>
    <m/>
    <n v="-0.97973118036219986"/>
    <n v="27.491521809067088"/>
    <m/>
    <m/>
    <m/>
    <n v="28.220601130819261"/>
    <n v="28.25"/>
    <n v="-1.0406679356013138E-3"/>
    <n v="40159.36837208685"/>
    <n v="400"/>
    <m/>
    <n v="40.048829101806682"/>
    <n v="40.07"/>
    <m/>
    <n v="-5.2834784610233942E-4"/>
    <m/>
  </r>
  <r>
    <x v="3093"/>
    <n v="13.54"/>
    <n v="16.489999999999998"/>
    <n v="323.51580000000001"/>
    <n v="287.8399"/>
    <n v="560.58000000000004"/>
    <n v="3215.62"/>
    <n v="25070.139358"/>
    <n v="22307.830672"/>
    <n v="6.946663748896853E-6"/>
    <n v="777.96683838205502"/>
    <n v="194.61"/>
    <m/>
    <n v="11005.112836083745"/>
    <m/>
    <m/>
    <n v="40.037723623274381"/>
    <m/>
    <m/>
    <n v="41.604291465413546"/>
    <n v="41.6"/>
    <n v="1.0316022628709121E-4"/>
    <n v="50.510887477786426"/>
    <n v="50.518799999999999"/>
    <n v="-1.5662530015703169E-4"/>
    <n v="645.24315596029544"/>
    <n v="645.93600000000004"/>
    <n v="-1.0726202591349043E-3"/>
    <n v="8.5900853384047036"/>
    <m/>
    <m/>
    <n v="317852.58452715166"/>
    <m/>
    <m/>
    <n v="3100"/>
    <n v="0.8211036992116435"/>
    <n v="735.89487154114852"/>
    <n v="36308"/>
    <m/>
    <n v="-0.97973188081025808"/>
    <n v="27.622080922376337"/>
    <m/>
    <m/>
    <m/>
    <n v="28.356029371377851"/>
    <n v="28.38"/>
    <n v="-8.4463102967402559E-4"/>
    <n v="39762.088143838591"/>
    <n v="397.5"/>
    <m/>
    <n v="40.16143606472788"/>
    <n v="40.18"/>
    <m/>
    <n v="-4.620192949755797E-4"/>
    <m/>
  </r>
  <r>
    <x v="3094"/>
    <n v="13.55"/>
    <n v="16.170000000000002"/>
    <n v="314.28190000000001"/>
    <n v="279.62220000000002"/>
    <n v="572.24"/>
    <n v="3148.73"/>
    <n v="24683.314109999999"/>
    <n v="21963.472109999999"/>
    <n v="6.946663748896853E-6"/>
    <n v="755.74341129871584"/>
    <n v="189.05"/>
    <m/>
    <n v="10533.725276073939"/>
    <m/>
    <m/>
    <n v="40.60819619297871"/>
    <m/>
    <m/>
    <n v="40.961350060560683"/>
    <n v="40.96"/>
    <n v="3.2960462907238863E-5"/>
    <n v="49.729863145665298"/>
    <n v="49.7376"/>
    <n v="-1.5555343110040809E-4"/>
    <n v="626.82776397814177"/>
    <n v="627.50400000000002"/>
    <n v="-1.0776600975583861E-3"/>
    <n v="8.768277652837531"/>
    <m/>
    <m/>
    <n v="304605.70611338626"/>
    <m/>
    <m/>
    <n v="3101"/>
    <n v="0.83797155225726649"/>
    <n v="693.85255205491376"/>
    <n v="34236.5"/>
    <m/>
    <n v="-0.97973354308837313"/>
    <n v="28.409355702422115"/>
    <m/>
    <m/>
    <m/>
    <n v="29.16470516395071"/>
    <n v="29.19"/>
    <n v="-8.6655827506987304E-4"/>
    <n v="37490.27420253287"/>
    <n v="375"/>
    <m/>
    <n v="40.780169736345456"/>
    <n v="40.799999999999997"/>
    <m/>
    <n v="-4.8603587388584835E-4"/>
    <m/>
  </r>
  <r>
    <x v="3095"/>
    <n v="13.04"/>
    <n v="15.97"/>
    <n v="313.87020000000001"/>
    <n v="279.25389999999999"/>
    <n v="581.74"/>
    <n v="3096.47"/>
    <n v="24598.754183000001"/>
    <n v="21888.077226000001"/>
    <n v="6.946663748896853E-6"/>
    <n v="754.7350061905762"/>
    <n v="188.79"/>
    <m/>
    <n v="10512.812970482137"/>
    <m/>
    <m/>
    <n v="40.633881795979384"/>
    <m/>
    <m/>
    <n v="40.820029588449074"/>
    <n v="40.799999999999997"/>
    <n v="4.9092128551664338E-4"/>
    <n v="49.557849203659032"/>
    <n v="49.566000000000003"/>
    <n v="-1.6444329461673401E-4"/>
    <n v="626.00815036939912"/>
    <n v="626.68799999999999"/>
    <n v="-1.0848295014438403E-3"/>
    <n v="8.9133551354359746"/>
    <m/>
    <m/>
    <n v="294472.09211753501"/>
    <m/>
    <m/>
    <n v="3102"/>
    <n v="0.81653099561678133"/>
    <n v="692.00143773129423"/>
    <n v="34146.5"/>
    <m/>
    <n v="-0.97973433769987273"/>
    <n v="28.445449721936551"/>
    <m/>
    <m/>
    <m/>
    <n v="29.202241747333439"/>
    <n v="29.23"/>
    <n v="-9.4964942410402653E-4"/>
    <n v="37390.08419282001"/>
    <n v="372.5"/>
    <m/>
    <n v="40.918928219755649"/>
    <n v="40.94"/>
    <m/>
    <n v="-5.1469907778090018E-4"/>
    <m/>
  </r>
  <r>
    <x v="3096"/>
    <n v="12.82"/>
    <n v="15.86"/>
    <n v="311.73160000000001"/>
    <n v="277.3492"/>
    <n v="584.80999999999995"/>
    <n v="3080.13"/>
    <n v="24489.597266000001"/>
    <n v="21790.796882999999"/>
    <n v="8.0585420541012809E-6"/>
    <n v="749.57423234000112"/>
    <n v="187.51"/>
    <m/>
    <n v="10405.156478470826"/>
    <m/>
    <m/>
    <n v="40.771395839035378"/>
    <m/>
    <m/>
    <n v="40.63789987700104"/>
    <n v="40.64"/>
    <n v="-5.1676254895660634E-5"/>
    <n v="49.336294012988219"/>
    <n v="49.344499999999996"/>
    <n v="-1.6629993234862361E-4"/>
    <n v="621.74431431456958"/>
    <n v="622.44000000000005"/>
    <n v="-1.1176750938732827E-3"/>
    <n v="8.9599023511938842"/>
    <m/>
    <m/>
    <n v="291342.05580946762"/>
    <m/>
    <m/>
    <n v="3103"/>
    <n v="0.80832282471626737"/>
    <n v="682.53860299541327"/>
    <n v="33681.5"/>
    <m/>
    <n v="-0.97973550456495662"/>
    <n v="28.638132987126721"/>
    <m/>
    <m/>
    <m/>
    <n v="29.400537529669126"/>
    <n v="29.43"/>
    <n v="-1.0011033071992692E-3"/>
    <n v="36878.663012813733"/>
    <n v="367.5"/>
    <m/>
    <n v="41.099601168766476"/>
    <n v="41.12"/>
    <m/>
    <n v="-4.9608052610705666E-4"/>
    <m/>
  </r>
  <r>
    <x v="3097"/>
    <n v="12.67"/>
    <n v="15.99"/>
    <n v="314.68189999999998"/>
    <n v="279.97190000000001"/>
    <n v="586.79999999999995"/>
    <n v="3069.64"/>
    <n v="24724.941251"/>
    <n v="22000.029909000001"/>
    <n v="8.0585420541012809E-6"/>
    <n v="756.64992606333783"/>
    <n v="189.28"/>
    <m/>
    <n v="10552.646864867431"/>
    <m/>
    <m/>
    <n v="40.577566205006349"/>
    <m/>
    <m/>
    <n v="41.027427941994048"/>
    <n v="41"/>
    <n v="6.6897419497680133E-4"/>
    <n v="49.808755621091635"/>
    <n v="49.817799999999998"/>
    <n v="-1.8154914324530758E-4"/>
    <n v="627.62973957096563"/>
    <n v="628.32799999999997"/>
    <n v="-1.1112992402604327E-3"/>
    <n v="8.9898986134563081"/>
    <m/>
    <m/>
    <n v="289335.56954849098"/>
    <m/>
    <m/>
    <n v="3104"/>
    <n v="0.79237023139462159"/>
    <n v="695.42376054514398"/>
    <n v="34320"/>
    <m/>
    <n v="-0.97973706991418574"/>
    <n v="28.366000707434733"/>
    <m/>
    <m/>
    <m/>
    <n v="29.121674484887393"/>
    <n v="29.15"/>
    <n v="-9.7171578430899075E-4"/>
    <n v="37574.739310565717"/>
    <n v="375"/>
    <m/>
    <n v="40.703789454969993"/>
    <n v="40.72"/>
    <m/>
    <n v="-3.9809786419464643E-4"/>
    <m/>
  </r>
  <r>
    <x v="3098"/>
    <n v="12.44"/>
    <n v="15.77"/>
    <n v="302.7303"/>
    <n v="269.33179999999999"/>
    <n v="599.30999999999995"/>
    <n v="3004.21"/>
    <n v="24345.480122000001"/>
    <n v="21661.856947"/>
    <n v="8.0585420541012809E-6"/>
    <n v="727.85916051086417"/>
    <n v="182.07"/>
    <m/>
    <n v="9950.7937076320613"/>
    <m/>
    <m/>
    <n v="41.345396082907911"/>
    <m/>
    <m/>
    <n v="40.394812581538325"/>
    <n v="40.4"/>
    <n v="-1.2840144707115808E-4"/>
    <n v="49.039428077986976"/>
    <n v="49.048900000000003"/>
    <n v="-1.9311181317072101E-4"/>
    <n v="603.79456063967939"/>
    <n v="604.50400000000002"/>
    <n v="-1.173589191007185E-3"/>
    <n v="9.1800452135363031"/>
    <m/>
    <m/>
    <n v="276937.78867058369"/>
    <m/>
    <m/>
    <n v="3105"/>
    <n v="0.78883956880152184"/>
    <n v="642.50079476595749"/>
    <n v="31714"/>
    <m/>
    <n v="-0.97974078341533843"/>
    <n v="29.439913147357576"/>
    <m/>
    <m/>
    <m/>
    <n v="30.225796340234602"/>
    <n v="30.25"/>
    <n v="-8.0012098398007936E-4"/>
    <n v="34714.87672300855"/>
    <n v="347.5"/>
    <m/>
    <n v="41.325880230808878"/>
    <n v="41.34"/>
    <m/>
    <n v="-3.4155223007081847E-4"/>
    <m/>
  </r>
  <r>
    <x v="3099"/>
    <n v="11.97"/>
    <n v="15.74"/>
    <n v="301.11709999999999"/>
    <n v="267.89440000000002"/>
    <n v="593.58000000000004"/>
    <n v="3032.92"/>
    <n v="24430.483864000002"/>
    <n v="21737.316091000001"/>
    <n v="8.0585420541012809E-6"/>
    <n v="723.96286548055321"/>
    <n v="181.1"/>
    <m/>
    <n v="9871.0392937967681"/>
    <m/>
    <m/>
    <n v="41.454645459691186"/>
    <m/>
    <m/>
    <n v="40.534865146968727"/>
    <n v="40.520000000000003"/>
    <n v="3.6685950070891593E-4"/>
    <n v="49.209014150859552"/>
    <n v="49.218699999999998"/>
    <n v="-1.9679205546763168E-4"/>
    <n v="600.57792137332376"/>
    <n v="601.26400000000001"/>
    <n v="-1.1410605435819843E-3"/>
    <n v="9.0917766389832959"/>
    <m/>
    <m/>
    <n v="282209.45392986084"/>
    <m/>
    <m/>
    <n v="3106"/>
    <n v="0.76048284625158835"/>
    <n v="635.62143461988819"/>
    <n v="31374.5"/>
    <m/>
    <n v="-0.97974082663883444"/>
    <n v="29.595652868626846"/>
    <m/>
    <m/>
    <m/>
    <n v="30.386229711513387"/>
    <n v="30.41"/>
    <n v="-7.8166025934278682E-4"/>
    <n v="34343.060481524961"/>
    <n v="342.5"/>
    <m/>
    <n v="41.18073010168893"/>
    <n v="41.2"/>
    <m/>
    <n v="-4.6771597842409918E-4"/>
    <m/>
  </r>
  <r>
    <x v="3100"/>
    <n v="11.77"/>
    <n v="15.44"/>
    <n v="297.27749999999997"/>
    <n v="264.47629999999998"/>
    <n v="613.38"/>
    <n v="2931.76"/>
    <n v="24283.191832"/>
    <n v="21606.086067"/>
    <n v="8.0585420541012809E-6"/>
    <n v="714.71405298695106"/>
    <n v="178.78"/>
    <m/>
    <n v="9682.027612200216"/>
    <m/>
    <m/>
    <n v="41.718022265705663"/>
    <m/>
    <m/>
    <n v="40.289496949789736"/>
    <n v="40.28"/>
    <n v="2.357733314233279E-4"/>
    <n v="48.910703528173229"/>
    <n v="48.920699999999997"/>
    <n v="-2.043403268302546E-4"/>
    <n v="592.92075391133494"/>
    <n v="593.55999999999995"/>
    <n v="-1.076969621714774E-3"/>
    <n v="9.3945354989254781"/>
    <m/>
    <m/>
    <n v="263363.76775600517"/>
    <m/>
    <m/>
    <n v="3107"/>
    <n v="0.76230569948186533"/>
    <n v="619.3806061211825"/>
    <n v="30571.5"/>
    <m/>
    <n v="-0.97973993405226489"/>
    <n v="29.971871693707243"/>
    <m/>
    <m/>
    <m/>
    <n v="30.773041405174993"/>
    <n v="30.8"/>
    <n v="-8.7527905275996964E-4"/>
    <n v="33465.442015719113"/>
    <n v="335"/>
    <m/>
    <n v="41.428143209920407"/>
    <n v="41.45"/>
    <m/>
    <n v="-5.2730494763797431E-4"/>
    <m/>
  </r>
  <r>
    <x v="3101"/>
    <n v="12.74"/>
    <n v="16.100000000000001"/>
    <n v="304.1567"/>
    <n v="270.59429999999998"/>
    <n v="595.73"/>
    <n v="3016.12"/>
    <n v="24796.390467000001"/>
    <n v="22062.532893"/>
    <n v="8.6145238606949448E-6"/>
    <n v="731.23518321411825"/>
    <n v="182.92"/>
    <m/>
    <n v="10017.885914257673"/>
    <m/>
    <m/>
    <n v="41.234427780939065"/>
    <m/>
    <m/>
    <n v="41.139968130548546"/>
    <n v="41.12"/>
    <n v="4.8560628765925706E-4"/>
    <n v="49.942715088964114"/>
    <n v="49.9529"/>
    <n v="-2.0389028536649256E-4"/>
    <n v="606.64231477537203"/>
    <n v="607.29600000000005"/>
    <n v="-1.0763865143653684E-3"/>
    <n v="9.1237079288495497"/>
    <m/>
    <m/>
    <n v="278498.88882885192"/>
    <m/>
    <m/>
    <n v="3108"/>
    <n v="0.79130434782608694"/>
    <n v="648.01442125115182"/>
    <n v="31985.5"/>
    <m/>
    <n v="-0.97974036919069107"/>
    <n v="29.277183487846532"/>
    <m/>
    <m/>
    <m/>
    <n v="30.060314190605471"/>
    <n v="30.09"/>
    <n v="-9.8656727798362986E-4"/>
    <n v="35012.440008730606"/>
    <n v="350"/>
    <m/>
    <n v="40.551788117549691"/>
    <n v="40.57"/>
    <m/>
    <n v="-4.4890023293830961E-4"/>
    <m/>
  </r>
  <r>
    <x v="3102"/>
    <n v="12.02"/>
    <n v="15.8"/>
    <n v="295.99529999999999"/>
    <n v="263.33120000000002"/>
    <n v="610.86"/>
    <n v="2939.51"/>
    <n v="24490.683458"/>
    <n v="21790.340708"/>
    <n v="8.6145238606949448E-6"/>
    <n v="711.5966861648692"/>
    <n v="178.01"/>
    <m/>
    <n v="9614.4542528268958"/>
    <m/>
    <m/>
    <n v="41.786732763770893"/>
    <m/>
    <m/>
    <n v="40.63177544892504"/>
    <n v="40.6"/>
    <n v="7.8264652524717704E-4"/>
    <n v="49.325344860757127"/>
    <n v="49.3352"/>
    <n v="-1.9975877756395199E-4"/>
    <n v="590.36491363366792"/>
    <n v="591.024"/>
    <n v="-1.1151600718957155E-3"/>
    <n v="9.3549138681365012"/>
    <m/>
    <m/>
    <n v="264330.90920225234"/>
    <m/>
    <m/>
    <n v="3109"/>
    <n v="0.76075949367088602"/>
    <n v="613.20667069669537"/>
    <n v="30267.5"/>
    <m/>
    <n v="-0.97974042551592644"/>
    <n v="30.061620656226022"/>
    <m/>
    <m/>
    <m/>
    <n v="30.866296036019293"/>
    <n v="30.89"/>
    <n v="-7.67366914234624E-4"/>
    <n v="33131.669553508298"/>
    <n v="330"/>
    <m/>
    <n v="41.050923152404934"/>
    <n v="41.07"/>
    <m/>
    <n v="-4.6449592391195615E-4"/>
    <m/>
  </r>
  <r>
    <x v="3103"/>
    <n v="12.87"/>
    <n v="16.27"/>
    <n v="295.34300000000002"/>
    <n v="262.7441"/>
    <n v="610.70000000000005"/>
    <n v="2940.26"/>
    <n v="24620.496631999998"/>
    <n v="21905.277537000002"/>
    <n v="8.6145238606949448E-6"/>
    <n v="709.97656630302697"/>
    <n v="177.6"/>
    <m/>
    <n v="9582.0252923964454"/>
    <m/>
    <m/>
    <n v="41.830048417365489"/>
    <m/>
    <m/>
    <n v="40.844156759163006"/>
    <n v="40.840000000000003"/>
    <n v="1.0178156618523282E-4"/>
    <n v="49.581842746255511"/>
    <n v="49.592300000000002"/>
    <n v="-2.1086446372708956E-4"/>
    <n v="589.06563353083857"/>
    <n v="589.67840000000001"/>
    <n v="-1.0391536626769282E-3"/>
    <n v="9.3509262677151703"/>
    <m/>
    <m/>
    <n v="264405.37037167687"/>
    <m/>
    <m/>
    <n v="3110"/>
    <n v="0.79102642901044862"/>
    <n v="610.41065359499294"/>
    <n v="30129.7"/>
    <m/>
    <n v="-0.97974056649767527"/>
    <n v="30.124433832600367"/>
    <m/>
    <m/>
    <m/>
    <n v="30.932479827468718"/>
    <n v="30.96"/>
    <n v="-8.8889446160478336E-4"/>
    <n v="32980.314052937261"/>
    <n v="330"/>
    <m/>
    <n v="40.830917596900598"/>
    <n v="40.85"/>
    <m/>
    <n v="-4.6713349080551581E-4"/>
    <m/>
  </r>
  <r>
    <x v="3104"/>
    <n v="13.05"/>
    <n v="16.32"/>
    <n v="292.7244"/>
    <n v="260.41230000000002"/>
    <n v="616.27"/>
    <n v="2913.46"/>
    <n v="24540.969625000002"/>
    <n v="21834.332292999999"/>
    <n v="8.6145238606949448E-6"/>
    <n v="703.66454194385733"/>
    <n v="176.02"/>
    <m/>
    <n v="9454.3768692518988"/>
    <m/>
    <m/>
    <n v="42.01457140924748"/>
    <m/>
    <m/>
    <n v="40.71123277393751"/>
    <n v="40.68"/>
    <n v="7.677673042651989E-4"/>
    <n v="49.420042616730818"/>
    <n v="49.430399999999999"/>
    <n v="-2.0953468450957136E-4"/>
    <n v="583.84339529229317"/>
    <n v="584.45439999999996"/>
    <n v="-1.0454275093263465E-3"/>
    <n v="9.4356960322205676"/>
    <m/>
    <m/>
    <n v="259565.57382432983"/>
    <m/>
    <m/>
    <n v="3111"/>
    <n v="0.79963235294117652"/>
    <n v="599.55590998428818"/>
    <n v="29595"/>
    <m/>
    <n v="-0.97974131069490489"/>
    <n v="30.390366496839071"/>
    <m/>
    <m/>
    <m/>
    <n v="31.206113843801475"/>
    <n v="31.23"/>
    <n v="-7.6484650011288124E-4"/>
    <n v="32393.741645356866"/>
    <n v="322.5"/>
    <m/>
    <n v="40.961995650845054"/>
    <n v="40.98"/>
    <m/>
    <n v="-4.3934478172136249E-4"/>
    <m/>
  </r>
  <r>
    <x v="3105"/>
    <n v="12.83"/>
    <n v="16.100000000000001"/>
    <n v="286.22190000000001"/>
    <n v="254.62540000000001"/>
    <n v="631.9"/>
    <n v="2839.55"/>
    <n v="24389.208341000001"/>
    <n v="21699.120754"/>
    <n v="8.6145238606949448E-6"/>
    <n v="688.01675298001089"/>
    <n v="172.11"/>
    <m/>
    <n v="9139.1455154528467"/>
    <m/>
    <m/>
    <n v="42.48029107349867"/>
    <m/>
    <m/>
    <n v="40.458488084078283"/>
    <n v="40.44"/>
    <n v="4.571731967923931E-4"/>
    <n v="49.112794313532511"/>
    <n v="49.123399999999997"/>
    <n v="-2.158988683088614E-4"/>
    <n v="570.87466138707771"/>
    <n v="571.44799999999998"/>
    <n v="-1.0033084601263065E-3"/>
    <n v="9.6744764713785578"/>
    <m/>
    <m/>
    <n v="246377.2483066087"/>
    <m/>
    <m/>
    <n v="3112"/>
    <n v="0.79689440993788818"/>
    <n v="572.88985858426918"/>
    <n v="28277.7"/>
    <m/>
    <n v="-0.97974057796128156"/>
    <n v="31.064256410737599"/>
    <m/>
    <m/>
    <m/>
    <n v="31.898673199254276"/>
    <n v="31.93"/>
    <n v="-9.8110869858203387E-4"/>
    <n v="30952.897108448611"/>
    <n v="310"/>
    <m/>
    <n v="41.214488017992835"/>
    <n v="41.23"/>
    <m/>
    <n v="-3.7623046342860622E-4"/>
    <m/>
  </r>
  <r>
    <x v="3106"/>
    <n v="12.72"/>
    <n v="16"/>
    <n v="279.12639999999999"/>
    <n v="248.31100000000001"/>
    <n v="645.04"/>
    <n v="2780.53"/>
    <n v="24054.401844"/>
    <n v="21401.055907999998"/>
    <n v="8.3365294025750103E-6"/>
    <n v="670.94431520117826"/>
    <n v="167.84"/>
    <m/>
    <n v="8799.1016122334586"/>
    <m/>
    <m/>
    <n v="43.005901469326027"/>
    <m/>
    <m/>
    <n v="39.902115172044468"/>
    <n v="39.880000000000003"/>
    <n v="5.5454292990142484E-4"/>
    <n v="48.436978692802334"/>
    <n v="48.447699999999998"/>
    <n v="-2.2129651557578622E-4"/>
    <n v="556.7230030193781"/>
    <n v="557.28160000000003"/>
    <n v="-1.0023603517896884E-3"/>
    <n v="9.8751105586965053"/>
    <m/>
    <m/>
    <n v="236117.3691034618"/>
    <m/>
    <m/>
    <n v="3113"/>
    <n v="0.79500000000000004"/>
    <n v="544.45756810387809"/>
    <n v="26875"/>
    <m/>
    <n v="-0.97974111374497197"/>
    <n v="31.833129451571892"/>
    <m/>
    <m/>
    <m/>
    <n v="32.68879400328381"/>
    <n v="32.72"/>
    <n v="-9.5372850599595438E-4"/>
    <n v="29416.624161127176"/>
    <n v="295"/>
    <m/>
    <n v="41.779424090803957"/>
    <n v="41.8"/>
    <m/>
    <n v="-4.9224663148417225E-4"/>
    <m/>
  </r>
  <r>
    <x v="3107"/>
    <n v="11.87"/>
    <n v="15.42"/>
    <n v="269.39339999999999"/>
    <n v="239.65039999999999"/>
    <n v="668.78"/>
    <n v="2678.18"/>
    <n v="23601.791487999999"/>
    <n v="20998.192800000001"/>
    <n v="8.3365294025750103E-6"/>
    <n v="647.53302805983856"/>
    <n v="161.97999999999999"/>
    <m/>
    <n v="8338.6785771874002"/>
    <m/>
    <m/>
    <n v="43.754743307671212"/>
    <m/>
    <m/>
    <n v="39.150357794428054"/>
    <n v="39.119999999999997"/>
    <n v="7.7601723998088623E-4"/>
    <n v="47.524000986672021"/>
    <n v="47.534799999999997"/>
    <n v="-2.2718120888221005E-4"/>
    <n v="537.31075031721434"/>
    <n v="537.86400000000003"/>
    <n v="-1.0286051544362573E-3"/>
    <n v="10.237992312544932"/>
    <m/>
    <m/>
    <n v="218717.97096832827"/>
    <m/>
    <m/>
    <n v="3114"/>
    <n v="0.76977950713359267"/>
    <n v="506.4612791435024"/>
    <n v="25001"/>
    <m/>
    <n v="-0.97974235913989427"/>
    <n v="32.941872136496826"/>
    <m/>
    <m/>
    <m/>
    <n v="33.827945746997194"/>
    <n v="33.86"/>
    <n v="-9.4667020090977161E-4"/>
    <n v="27363.627102084203"/>
    <n v="272.5"/>
    <m/>
    <n v="42.564679269508794"/>
    <n v="42.58"/>
    <m/>
    <n v="-3.5981048593713982E-4"/>
    <m/>
  </r>
  <r>
    <x v="3108"/>
    <n v="12.44"/>
    <n v="15.7"/>
    <n v="265.7756"/>
    <n v="236.42599999999999"/>
    <n v="674.54"/>
    <n v="2655.11"/>
    <n v="23495.841548"/>
    <n v="20903.405418999999"/>
    <n v="8.3365294025750103E-6"/>
    <n v="638.79029789804508"/>
    <n v="159.79"/>
    <m/>
    <n v="8170.1531778872632"/>
    <m/>
    <m/>
    <n v="44.045655207178342"/>
    <m/>
    <m/>
    <n v="38.971758403556237"/>
    <n v="38.96"/>
    <n v="3.0180707279869878E-4"/>
    <n v="47.305938301793532"/>
    <n v="47.317599999999999"/>
    <n v="-2.4645582629856388E-4"/>
    <n v="530.0966987701172"/>
    <n v="530.63199999999995"/>
    <n v="-1.0087993748638668E-3"/>
    <n v="10.324471686444143"/>
    <m/>
    <m/>
    <n v="214900.76120994386"/>
    <m/>
    <m/>
    <n v="3115"/>
    <n v="0.79235668789808922"/>
    <n v="492.78299074671452"/>
    <n v="24328.1"/>
    <m/>
    <n v="-0.97974428785039869"/>
    <n v="33.380427262984469"/>
    <m/>
    <m/>
    <m/>
    <n v="34.280140664001131"/>
    <n v="34.31"/>
    <n v="-8.7028085103091346E-4"/>
    <n v="26624.348797229923"/>
    <n v="265"/>
    <m/>
    <n v="42.753144536687515"/>
    <n v="42.77"/>
    <m/>
    <n v="-3.9409547141655565E-4"/>
    <m/>
  </r>
  <r>
    <x v="3109"/>
    <n v="13.37"/>
    <n v="16.39"/>
    <n v="274.93939999999998"/>
    <n v="244.57589999999999"/>
    <n v="650.24"/>
    <n v="2750.77"/>
    <n v="23978.014102000001"/>
    <n v="21332.202742000001"/>
    <n v="8.3365294025750103E-6"/>
    <n v="660.79933138556589"/>
    <n v="165.3"/>
    <m/>
    <n v="8592.5238849616489"/>
    <m/>
    <m/>
    <n v="43.285374153141738"/>
    <m/>
    <m/>
    <n v="39.770551953936433"/>
    <n v="39.76"/>
    <n v="2.6539119558433022E-4"/>
    <n v="48.275125413333974"/>
    <n v="48.287500000000001"/>
    <n v="-2.5626894467567496E-4"/>
    <n v="548.37505349302398"/>
    <n v="548.94880000000001"/>
    <n v="-1.0451730780284274E-3"/>
    <n v="9.9519918947878345"/>
    <m/>
    <m/>
    <n v="230368.37795021542"/>
    <m/>
    <m/>
    <n v="3116"/>
    <n v="0.81574130567419145"/>
    <n v="526.73893213936242"/>
    <n v="26006.9"/>
    <m/>
    <n v="-0.9797461853531424"/>
    <n v="32.228261062540497"/>
    <m/>
    <m/>
    <m/>
    <n v="33.097513065881834"/>
    <n v="33.130000000000003"/>
    <n v="-9.8058962022840035E-4"/>
    <n v="28458.848733367264"/>
    <n v="285"/>
    <m/>
    <n v="41.874937744625328"/>
    <n v="41.89"/>
    <m/>
    <n v="-3.5956685067251026E-4"/>
    <m/>
  </r>
  <r>
    <x v="3110"/>
    <n v="12.86"/>
    <n v="16.079999999999998"/>
    <n v="268.25760000000002"/>
    <n v="238.63"/>
    <n v="666.37"/>
    <n v="2682.53"/>
    <n v="23790.641524999999"/>
    <n v="21165.327623000001"/>
    <n v="8.3365294025750103E-6"/>
    <n v="644.72432972731565"/>
    <n v="161.28"/>
    <m/>
    <n v="8279.1044172479305"/>
    <m/>
    <m/>
    <n v="43.810390572015415"/>
    <m/>
    <m/>
    <n v="39.458808800539856"/>
    <n v="39.44"/>
    <n v="4.7689656541227698E-4"/>
    <n v="47.896292313183103"/>
    <n v="47.8874"/>
    <n v="1.8569212743035912E-4"/>
    <n v="535.04860382754998"/>
    <n v="535.63199999999995"/>
    <n v="-1.0891734856206536E-3"/>
    <n v="10.19830440702437"/>
    <m/>
    <m/>
    <n v="218921.92979084191"/>
    <m/>
    <m/>
    <n v="3117"/>
    <n v="0.79975124378109452"/>
    <n v="501.11087858005743"/>
    <n v="24744.6"/>
    <m/>
    <n v="-0.97974867734454962"/>
    <n v="33.010226798468985"/>
    <m/>
    <m/>
    <m/>
    <n v="33.901177487021734"/>
    <n v="33.93"/>
    <n v="-8.4946987852241307E-4"/>
    <n v="27074.120799567056"/>
    <n v="270"/>
    <m/>
    <n v="42.201303132216772"/>
    <n v="42.22"/>
    <m/>
    <n v="-4.4284386033222045E-4"/>
    <m/>
  </r>
  <r>
    <x v="3111"/>
    <n v="12.42"/>
    <n v="15.71"/>
    <n v="261.18759999999997"/>
    <n v="232.3389"/>
    <n v="684.48"/>
    <n v="2609.64"/>
    <n v="23668.025275"/>
    <n v="21056.065716000001"/>
    <n v="7.5025886843160805E-6"/>
    <n v="627.71714314002054"/>
    <n v="157.02000000000001"/>
    <m/>
    <n v="7951.6300592257885"/>
    <m/>
    <m/>
    <n v="44.386730866828017"/>
    <m/>
    <m/>
    <n v="39.254482100801582"/>
    <n v="39.24"/>
    <n v="3.6906475029518937E-4"/>
    <n v="47.64785012615787"/>
    <n v="47.659799999999997"/>
    <n v="-2.5073277357701151E-4"/>
    <n v="520.94789464232417"/>
    <n v="521.5616"/>
    <n v="-1.1766689834448174E-3"/>
    <n v="10.474890684499004"/>
    <m/>
    <m/>
    <n v="207009.02039897529"/>
    <m/>
    <m/>
    <n v="3118"/>
    <n v="0.79057924888605979"/>
    <n v="474.6729013383374"/>
    <n v="23442.400000000001"/>
    <m/>
    <n v="-0.97975152282452571"/>
    <n v="33.878910873297109"/>
    <m/>
    <m/>
    <m/>
    <n v="34.793931186787113"/>
    <n v="34.83"/>
    <n v="-1.0355674192616959E-3"/>
    <n v="25645.621674858641"/>
    <n v="255"/>
    <m/>
    <n v="42.417908516665385"/>
    <n v="42.44"/>
    <m/>
    <n v="-5.2053448008038128E-4"/>
    <m/>
  </r>
  <r>
    <x v="3112"/>
    <n v="11.39"/>
    <n v="15.14"/>
    <n v="251.54519999999999"/>
    <n v="223.75980000000001"/>
    <n v="709.37"/>
    <n v="2514.73"/>
    <n v="23377.159936"/>
    <n v="20797.141763"/>
    <n v="7.5025886843160805E-6"/>
    <n v="604.52863830010187"/>
    <n v="151.22999999999999"/>
    <m/>
    <n v="7511.1378366980898"/>
    <m/>
    <m/>
    <n v="45.205042959144187"/>
    <m/>
    <m/>
    <n v="38.771123481378353"/>
    <n v="38.76"/>
    <n v="2.8698352369338487E-4"/>
    <n v="47.060721030954646"/>
    <n v="47.072299999999998"/>
    <n v="-2.4598264893260779E-4"/>
    <n v="501.71673569612005"/>
    <n v="502.32639999999998"/>
    <n v="-1.2136815900576359E-3"/>
    <n v="10.855198179883855"/>
    <m/>
    <m/>
    <n v="191936.97794750828"/>
    <m/>
    <m/>
    <n v="3119"/>
    <n v="0.75231175693527086"/>
    <n v="439.60354976227751"/>
    <n v="21712.400000000001"/>
    <m/>
    <n v="-0.97975334141954473"/>
    <n v="35.128251446444828"/>
    <m/>
    <m/>
    <m/>
    <n v="36.077631283006347"/>
    <n v="36.11"/>
    <n v="-8.9639205188729587E-4"/>
    <n v="23750.800071293514"/>
    <n v="237.5"/>
    <m/>
    <n v="42.938250510989462"/>
    <n v="42.96"/>
    <m/>
    <n v="-5.0627302166061927E-4"/>
    <m/>
  </r>
  <r>
    <x v="3113"/>
    <n v="11.5"/>
    <n v="15.16"/>
    <n v="246.85640000000001"/>
    <n v="219.5839"/>
    <n v="722.45"/>
    <n v="2468.37"/>
    <n v="23124.398939999999"/>
    <n v="20571.808611"/>
    <n v="7.5025886843160805E-6"/>
    <n v="593.21683422359706"/>
    <n v="148.38999999999999"/>
    <m/>
    <n v="7300.6637682090477"/>
    <m/>
    <m/>
    <n v="45.623298219456956"/>
    <m/>
    <m/>
    <n v="38.349112847297185"/>
    <n v="38.32"/>
    <n v="7.5972983552152762E-4"/>
    <n v="46.547237479108205"/>
    <n v="46.559800000000003"/>
    <n v="-2.698147520350247E-4"/>
    <n v="492.36764956281723"/>
    <n v="492.96319999999997"/>
    <n v="-1.2081032360685695E-3"/>
    <n v="11.053538836227219"/>
    <m/>
    <m/>
    <n v="184817.88012559616"/>
    <m/>
    <m/>
    <n v="3120"/>
    <n v="0.75857519788918204"/>
    <n v="423.15263324005429"/>
    <n v="20902.8"/>
    <m/>
    <n v="-0.9797561746158383"/>
    <n v="35.778830028720776"/>
    <m/>
    <m/>
    <m/>
    <n v="36.747676727218654"/>
    <n v="36.78"/>
    <n v="-8.7882742744282982E-4"/>
    <n v="22861.719070630072"/>
    <n v="0.91"/>
    <m/>
    <n v="43.399639472725532"/>
    <n v="43.42"/>
    <m/>
    <n v="-4.6892048075697357E-4"/>
    <m/>
  </r>
  <r>
    <x v="3114"/>
    <n v="11.66"/>
    <n v="15.11"/>
    <n v="243.32679999999999"/>
    <n v="216.4426"/>
    <n v="733.13"/>
    <n v="2431.86"/>
    <n v="22810.483636000001"/>
    <n v="20292.390554000001"/>
    <n v="7.5025886843160805E-6"/>
    <n v="584.72064859993475"/>
    <n v="146.27000000000001"/>
    <m/>
    <n v="7143.9336753071948"/>
    <m/>
    <m/>
    <n v="45.9484387334739"/>
    <m/>
    <m/>
    <n v="37.827598612162951"/>
    <n v="37.81"/>
    <n v="4.6544861578823316E-4"/>
    <n v="45.913827117791293"/>
    <n v="45.926499999999997"/>
    <n v="-2.7593834079897572E-4"/>
    <n v="485.32864260535717"/>
    <n v="485.92"/>
    <n v="-1.2169850894032663E-3"/>
    <n v="11.216329005041446"/>
    <m/>
    <m/>
    <n v="179336.88665758021"/>
    <m/>
    <m/>
    <n v="3121"/>
    <n v="0.77167438782263409"/>
    <n v="411.03179770302449"/>
    <n v="20304.900000000001"/>
    <m/>
    <n v="-0.97975701442986551"/>
    <n v="36.28898075920555"/>
    <m/>
    <m/>
    <m/>
    <n v="37.272278774619579"/>
    <n v="37.31"/>
    <n v="-1.0110218542058735E-3"/>
    <n v="22206.776281534039"/>
    <n v="221.8"/>
    <m/>
    <n v="43.987821207253887"/>
    <n v="44.01"/>
    <m/>
    <n v="-5.0394893765304261E-4"/>
    <m/>
  </r>
  <r>
    <x v="3115"/>
    <n v="12.05"/>
    <n v="15.41"/>
    <n v="249.30510000000001"/>
    <n v="221.7587"/>
    <n v="715.84"/>
    <n v="2489.21"/>
    <n v="23030.608388000001"/>
    <n v="20488.063065999999"/>
    <n v="7.5025886843160805E-6"/>
    <n v="599.07205160246826"/>
    <n v="149.86000000000001"/>
    <m/>
    <n v="7407.0585194462055"/>
    <m/>
    <m/>
    <n v="45.382982042303311"/>
    <m/>
    <m/>
    <n v="38.191709611170573"/>
    <n v="38.18"/>
    <n v="3.0669489708157194E-4"/>
    <n v="46.355359651990625"/>
    <n v="46.368200000000002"/>
    <n v="-2.7692142479929238E-4"/>
    <n v="497.25368705428735"/>
    <n v="497.89120000000003"/>
    <n v="-1.2804262170382774E-3"/>
    <n v="10.951205112941482"/>
    <m/>
    <m/>
    <n v="187781.10516692899"/>
    <m/>
    <m/>
    <n v="3122"/>
    <n v="0.78195976638546405"/>
    <n v="431.20817249769277"/>
    <n v="21303.200000000001"/>
    <m/>
    <n v="-0.97975852583190826"/>
    <n v="35.396029507230082"/>
    <m/>
    <m/>
    <m/>
    <n v="36.355753222735444"/>
    <n v="36.39"/>
    <n v="-9.4110407432146381E-4"/>
    <n v="23296.750095425497"/>
    <n v="232.7"/>
    <m/>
    <n v="43.562377424685437"/>
    <n v="43.58"/>
    <m/>
    <n v="-4.0437299941631366E-4"/>
    <m/>
  </r>
  <r>
    <x v="3116"/>
    <n v="11.68"/>
    <n v="15.3"/>
    <n v="247.1045"/>
    <n v="219.7996"/>
    <n v="723.12"/>
    <n v="2463.92"/>
    <n v="23105.200161000001"/>
    <n v="20554.266304000001"/>
    <n v="7.9195510458429652E-6"/>
    <n v="593.76960276253214"/>
    <n v="148.53"/>
    <m/>
    <n v="7308.8333108756879"/>
    <m/>
    <m/>
    <n v="45.58226081439939"/>
    <m/>
    <m/>
    <n v="38.314471049804695"/>
    <n v="38.299999999999997"/>
    <n v="3.778341985560818E-4"/>
    <n v="46.503947811327066"/>
    <n v="46.5167"/>
    <n v="-2.7414216126542268E-4"/>
    <n v="492.86548648797952"/>
    <n v="493.52800000000002"/>
    <n v="-1.3424030896331818E-3"/>
    <n v="11.061971280621419"/>
    <m/>
    <m/>
    <n v="183951.43786217889"/>
    <m/>
    <m/>
    <n v="3123"/>
    <n v="0.76339869281045747"/>
    <n v="423.57498683708786"/>
    <n v="20928.7"/>
    <m/>
    <n v="-0.9797610464655192"/>
    <n v="35.707068236378277"/>
    <m/>
    <m/>
    <m/>
    <n v="36.675852287399394"/>
    <n v="36.71"/>
    <n v="-9.3020192319825945E-4"/>
    <n v="22884.272247187273"/>
    <n v="228.6"/>
    <m/>
    <n v="43.42035184949755"/>
    <n v="43.44"/>
    <m/>
    <n v="-4.5230549038788315E-4"/>
    <m/>
  </r>
  <r>
    <x v="3117"/>
    <n v="11.55"/>
    <n v="15.26"/>
    <n v="244.92230000000001"/>
    <n v="217.85679999999999"/>
    <n v="729.3"/>
    <n v="2442.84"/>
    <n v="23164.209139999999"/>
    <n v="20606.597605999999"/>
    <n v="7.9195510458429652E-6"/>
    <n v="588.51162459730199"/>
    <n v="147.22"/>
    <m/>
    <n v="7211.860421100665"/>
    <m/>
    <m/>
    <n v="45.782519086825758"/>
    <m/>
    <m/>
    <n v="38.411386756898914"/>
    <n v="38.4"/>
    <n v="2.9653012757591135E-4"/>
    <n v="46.62116350636402"/>
    <n v="46.633899999999997"/>
    <n v="-2.7311663051932111E-4"/>
    <n v="488.51375221497261"/>
    <n v="489.18560000000002"/>
    <n v="-1.3734005764425294E-3"/>
    <n v="11.155898883173974"/>
    <m/>
    <m/>
    <n v="180790.08408255974"/>
    <m/>
    <m/>
    <n v="3124"/>
    <n v="0.75688073394495414"/>
    <n v="416.07304005005324"/>
    <n v="20558.400000000001"/>
    <m/>
    <n v="-0.97976140944577139"/>
    <n v="36.021003836230989"/>
    <m/>
    <m/>
    <m/>
    <n v="36.998953229426142"/>
    <n v="37.03"/>
    <n v="-8.3842210569429199E-4"/>
    <n v="22478.887709126648"/>
    <n v="224.5"/>
    <m/>
    <n v="43.308544462723269"/>
    <n v="43.33"/>
    <m/>
    <n v="-4.9516587299169856E-4"/>
    <m/>
  </r>
  <r>
    <x v="3118"/>
    <n v="11.81"/>
    <n v="15.38"/>
    <n v="242.51390000000001"/>
    <n v="215.70930000000001"/>
    <n v="740.59"/>
    <n v="2405.0300000000002"/>
    <n v="23140.029021999999"/>
    <n v="20584.597679999999"/>
    <n v="7.9195510458429652E-6"/>
    <n v="582.68197424532616"/>
    <n v="145.76"/>
    <m/>
    <n v="7105.0208172563443"/>
    <m/>
    <m/>
    <n v="46.004574893358452"/>
    <m/>
    <m/>
    <n v="38.36848395059409"/>
    <n v="38.36"/>
    <n v="2.2116659525783788E-4"/>
    <n v="46.567846971099534"/>
    <n v="46.580800000000004"/>
    <n v="-2.7807656589129426E-4"/>
    <n v="483.71219512872642"/>
    <n v="484.36160000000001"/>
    <n v="-1.3407439220483042E-3"/>
    <n v="11.32673673386422"/>
    <m/>
    <m/>
    <n v="175153.55983126472"/>
    <m/>
    <m/>
    <n v="3125"/>
    <n v="0.76788036410923277"/>
    <n v="407.82901685267103"/>
    <n v="20153.099999999999"/>
    <m/>
    <n v="-0.97976345987204594"/>
    <n v="36.370994563529365"/>
    <m/>
    <m/>
    <m/>
    <n v="37.360408409420103"/>
    <n v="37.4"/>
    <n v="-1.0585986786068036E-3"/>
    <n v="22033.256493021257"/>
    <n v="220.10000000000002"/>
    <m/>
    <n v="43.351000904438934"/>
    <n v="43.37"/>
    <m/>
    <n v="-4.3806999218498621E-4"/>
    <m/>
  </r>
  <r>
    <x v="3119"/>
    <n v="12.64"/>
    <n v="16.02"/>
    <n v="250.84989999999999"/>
    <n v="223.12219999999999"/>
    <n v="716.62"/>
    <n v="2482.86"/>
    <n v="23481.762524999998"/>
    <n v="20888.429380000001"/>
    <n v="7.9195510458429652E-6"/>
    <n v="602.69597301648037"/>
    <n v="150.77000000000001"/>
    <m/>
    <n v="7471.197701201927"/>
    <m/>
    <m/>
    <n v="45.21291915831371"/>
    <m/>
    <m/>
    <n v="38.934162922221525"/>
    <n v="38.92"/>
    <n v="3.6389830990546379E-4"/>
    <n v="47.253991035626342"/>
    <n v="47.267099999999999"/>
    <n v="-2.7733802948892716E-4"/>
    <n v="500.33987435733934"/>
    <n v="501.03039999999999"/>
    <n v="-1.3782110679524395E-3"/>
    <n v="10.959534037668909"/>
    <m/>
    <m/>
    <n v="186475.76468249629"/>
    <m/>
    <m/>
    <n v="3126"/>
    <n v="0.78901373283395759"/>
    <n v="435.8446060266661"/>
    <n v="21539"/>
    <m/>
    <n v="-0.97976486345574698"/>
    <n v="35.119461143612753"/>
    <m/>
    <m/>
    <m/>
    <n v="36.075460704010844"/>
    <n v="36.11"/>
    <n v="-9.565022428456027E-4"/>
    <n v="23546.734412219674"/>
    <n v="235.2"/>
    <m/>
    <n v="42.709892258712856"/>
    <n v="42.73"/>
    <m/>
    <n v="-4.7057667416661175E-4"/>
    <m/>
  </r>
  <r>
    <x v="3120"/>
    <n v="12.19"/>
    <n v="15.52"/>
    <n v="242.66759999999999"/>
    <n v="215.8425"/>
    <n v="734.03"/>
    <n v="2422.54"/>
    <n v="23307.324709"/>
    <n v="20733.091103999999"/>
    <n v="7.9195510458429652E-6"/>
    <n v="583.02283193655228"/>
    <n v="145.84"/>
    <m/>
    <n v="7105.4908401179382"/>
    <m/>
    <m/>
    <n v="45.949293198977692"/>
    <m/>
    <m/>
    <n v="38.643992317165299"/>
    <n v="38.630000000000003"/>
    <n v="3.6221375007250423E-4"/>
    <n v="46.901396342991148"/>
    <n v="46.914700000000003"/>
    <n v="-2.8357118363442346E-4"/>
    <n v="484.02016874932667"/>
    <n v="484.69920000000002"/>
    <n v="-1.4009333018774051E-3"/>
    <n v="11.225176478752029"/>
    <m/>
    <m/>
    <n v="177401.55735019784"/>
    <m/>
    <m/>
    <n v="3127"/>
    <n v="0.78543814432989689"/>
    <n v="407.39069514196314"/>
    <n v="20134.2"/>
    <m/>
    <n v="-0.97976623381400985"/>
    <n v="36.263597731926517"/>
    <m/>
    <m/>
    <m/>
    <n v="37.251394486852696"/>
    <n v="37.29"/>
    <n v="-1.0352779068731888E-3"/>
    <n v="22009.417931906515"/>
    <n v="219.89999999999998"/>
    <m/>
    <n v="43.026256710214064"/>
    <n v="43.05"/>
    <m/>
    <n v="-5.5152821802395557E-4"/>
    <m/>
  </r>
  <r>
    <x v="3121"/>
    <n v="11.43"/>
    <n v="15.16"/>
    <n v="238.7003"/>
    <n v="212.31200000000001"/>
    <n v="743.56"/>
    <n v="2391.11"/>
    <n v="23328.883139000001"/>
    <n v="20752.104265000002"/>
    <n v="7.7805618148296674E-6"/>
    <n v="573.47718230742771"/>
    <n v="143.44999999999999"/>
    <m/>
    <n v="6931.0893729071176"/>
    <m/>
    <m/>
    <n v="46.323879964310898"/>
    <m/>
    <m/>
    <n v="38.678793458700518"/>
    <n v="38.67"/>
    <n v="2.2739743213118224E-4"/>
    <n v="46.943215751145871"/>
    <n v="46.956899999999997"/>
    <n v="-2.9142147062788393E-4"/>
    <n v="476.10769644031484"/>
    <n v="476.79680000000002"/>
    <n v="-1.4452772327440133E-3"/>
    <n v="11.370291234720399"/>
    <m/>
    <m/>
    <n v="172785.18563426926"/>
    <m/>
    <m/>
    <n v="3128"/>
    <n v="0.75395778364116095"/>
    <n v="394.05017157980603"/>
    <n v="19476.900000000001"/>
    <m/>
    <n v="-0.9797683321483498"/>
    <n v="36.855038773902137"/>
    <m/>
    <m/>
    <m/>
    <n v="37.859608884854907"/>
    <n v="37.9"/>
    <n v="-1.0657286317966586E-3"/>
    <n v="21288.612374728724"/>
    <n v="212.60000000000002"/>
    <m/>
    <n v="42.985544269658853"/>
    <n v="43"/>
    <m/>
    <n v="-3.3617977537547805E-4"/>
    <m/>
  </r>
  <r>
    <x v="3122"/>
    <n v="11.34"/>
    <n v="15.13"/>
    <n v="240.32140000000001"/>
    <n v="213.75219999999999"/>
    <n v="742.89"/>
    <n v="2393.2600000000002"/>
    <n v="23461.416207999999"/>
    <n v="20869.837004000001"/>
    <n v="7.7805618148296674E-6"/>
    <n v="577.35779471585079"/>
    <n v="144.43"/>
    <m/>
    <n v="7001.5468977143491"/>
    <m/>
    <m/>
    <n v="46.16556135676251"/>
    <m/>
    <m/>
    <n v="38.897581991473167"/>
    <n v="38.880000000000003"/>
    <n v="4.522117148446636E-4"/>
    <n v="47.208332040458401"/>
    <n v="47.222200000000001"/>
    <n v="-2.9367457555129484E-4"/>
    <n v="479.34192800604995"/>
    <n v="480.048"/>
    <n v="-1.4708362371055328E-3"/>
    <n v="11.359423332158501"/>
    <m/>
    <m/>
    <n v="173082.72632366279"/>
    <m/>
    <m/>
    <n v="3129"/>
    <n v="0.74950429610046265"/>
    <n v="399.38272265975434"/>
    <n v="19741.900000000001"/>
    <m/>
    <n v="-0.97976979304627443"/>
    <n v="36.6033309293652"/>
    <m/>
    <m/>
    <m/>
    <n v="37.601693301021072"/>
    <n v="37.64"/>
    <n v="-1.0177125127239783E-3"/>
    <n v="21576.62374484885"/>
    <n v="215.5"/>
    <m/>
    <n v="42.74042643981597"/>
    <n v="42.76"/>
    <m/>
    <n v="-4.5775397998193412E-4"/>
    <m/>
  </r>
  <r>
    <x v="3123"/>
    <n v="12.27"/>
    <n v="15.5"/>
    <n v="241.23269999999999"/>
    <n v="214.55779999999999"/>
    <n v="739.28"/>
    <n v="2404.89"/>
    <n v="23513.133777999999"/>
    <n v="20915.354641999998"/>
    <n v="7.7805618148296674E-6"/>
    <n v="579.50474524293156"/>
    <n v="144.97"/>
    <m/>
    <n v="7040.9260177144561"/>
    <m/>
    <m/>
    <n v="46.074967994762275"/>
    <m/>
    <m/>
    <n v="38.980474947335232"/>
    <n v="38.97"/>
    <n v="2.6879515871769399E-4"/>
    <n v="47.307671925160875"/>
    <n v="47.322600000000001"/>
    <n v="-3.1545339518801452E-4"/>
    <n v="481.16233726940095"/>
    <n v="481.84480000000002"/>
    <n v="-1.4163538355069782E-3"/>
    <n v="11.302365218634824"/>
    <m/>
    <m/>
    <n v="174724.98100330017"/>
    <m/>
    <m/>
    <n v="3130"/>
    <n v="0.79161290322580646"/>
    <n v="402.35247096400497"/>
    <n v="19890.5"/>
    <m/>
    <n v="-0.97977162610472313"/>
    <n v="36.460283536826061"/>
    <m/>
    <m/>
    <m/>
    <n v="37.456696112283204"/>
    <n v="37.49"/>
    <n v="-8.8834056326481114E-4"/>
    <n v="21736.821186986039"/>
    <n v="217.10000000000002"/>
    <m/>
    <n v="42.64347197699712"/>
    <n v="42.66"/>
    <m/>
    <n v="-3.8743607601676722E-4"/>
    <m/>
  </r>
  <r>
    <x v="3124"/>
    <n v="12.38"/>
    <n v="15.42"/>
    <n v="240.83430000000001"/>
    <n v="214.20179999999999"/>
    <n v="742.96"/>
    <n v="2392.9299999999998"/>
    <n v="23612.125719"/>
    <n v="21003.247017999998"/>
    <n v="7.7805618148296674E-6"/>
    <n v="578.53357602328708"/>
    <n v="144.72"/>
    <m/>
    <n v="7023.3349328584109"/>
    <m/>
    <m/>
    <n v="46.111992193664186"/>
    <m/>
    <m/>
    <n v="39.143630994192556"/>
    <n v="39.130000000000003"/>
    <n v="3.4835149993739378E-4"/>
    <n v="47.505259147186607"/>
    <n v="47.520299999999999"/>
    <n v="-3.1651426471202004E-4"/>
    <n v="480.36858617060756"/>
    <n v="481.03680000000003"/>
    <n v="-1.3891116633747425E-3"/>
    <n v="11.358003925441794"/>
    <m/>
    <m/>
    <n v="172973.92084383106"/>
    <m/>
    <m/>
    <n v="3131"/>
    <n v="0.80285343709468227"/>
    <n v="401.00376941984842"/>
    <n v="19824.8"/>
    <m/>
    <n v="-0.9797726196773815"/>
    <n v="36.519078439776912"/>
    <m/>
    <m/>
    <m/>
    <n v="37.517749491627079"/>
    <n v="37.549999999999997"/>
    <n v="-8.5886839874615983E-4"/>
    <n v="21663.877765798145"/>
    <n v="216.4"/>
    <m/>
    <n v="42.463031560373857"/>
    <n v="42.48"/>
    <m/>
    <n v="-3.9944537726321894E-4"/>
    <m/>
  </r>
  <r>
    <x v="3125"/>
    <n v="13.45"/>
    <n v="16"/>
    <n v="247.33449999999999"/>
    <n v="219.98150000000001"/>
    <n v="719.59"/>
    <n v="2468.1799999999998"/>
    <n v="23739.077954"/>
    <n v="21116.009019000001"/>
    <n v="7.7805618148296674E-6"/>
    <n v="594.13390735076496"/>
    <n v="148.63"/>
    <m/>
    <n v="7307.525558893356"/>
    <m/>
    <m/>
    <n v="45.4886998030779"/>
    <m/>
    <m/>
    <n v="39.3531298538974"/>
    <n v="39.340000000000003"/>
    <n v="3.3375327649709519E-4"/>
    <n v="47.759084633035663"/>
    <n v="47.7746"/>
    <n v="-3.2476183922702795E-4"/>
    <n v="493.33486195624175"/>
    <n v="493.9984"/>
    <n v="-1.3431987710046389E-3"/>
    <n v="11.000132178423542"/>
    <m/>
    <m/>
    <n v="183838.87167415649"/>
    <m/>
    <m/>
    <n v="3132"/>
    <n v="0.84062499999999996"/>
    <n v="422.62969505838288"/>
    <n v="20894.099999999999"/>
    <m/>
    <n v="-0.97977277341171032"/>
    <n v="35.532047423094966"/>
    <m/>
    <m/>
    <m/>
    <n v="36.504360659978843"/>
    <n v="36.54"/>
    <n v="-9.7535139630966494E-4"/>
    <n v="22832.114393592499"/>
    <n v="228.1"/>
    <m/>
    <n v="42.233822998686584"/>
    <n v="42.25"/>
    <m/>
    <n v="-3.8288760505122976E-4"/>
    <m/>
  </r>
  <r>
    <x v="3126"/>
    <n v="13.63"/>
    <n v="16.13"/>
    <n v="244.76410000000001"/>
    <n v="217.69370000000001"/>
    <n v="723.73"/>
    <n v="2453.98"/>
    <n v="23555.713086"/>
    <n v="20952.740908"/>
    <n v="8.1975348396046144E-6"/>
    <n v="587.94509132375629"/>
    <n v="147.08000000000001"/>
    <m/>
    <n v="7193.4595598283686"/>
    <m/>
    <m/>
    <n v="45.724050147280941"/>
    <m/>
    <m/>
    <n v="39.048207109292925"/>
    <n v="39.04"/>
    <n v="2.1022308639673248E-4"/>
    <n v="47.388607444610564"/>
    <n v="47.404299999999999"/>
    <n v="-3.3103653865651506E-4"/>
    <n v="488.20887784590985"/>
    <n v="488.88799999999998"/>
    <n v="-1.3891160226680022E-3"/>
    <n v="11.062812762026747"/>
    <m/>
    <m/>
    <n v="181709.69726528405"/>
    <m/>
    <m/>
    <n v="3133"/>
    <n v="0.84500929944203362"/>
    <n v="413.82508079520022"/>
    <n v="20460.3"/>
    <m/>
    <n v="-0.97977424178554562"/>
    <n v="35.899907360361446"/>
    <m/>
    <m/>
    <m/>
    <n v="36.882927525040373"/>
    <n v="36.92"/>
    <n v="-1.0041298743128646E-3"/>
    <n v="22356.380597514926"/>
    <n v="223.29999999999998"/>
    <m/>
    <n v="42.559147915921365"/>
    <n v="42.58"/>
    <m/>
    <n v="-4.8971545511111714E-4"/>
    <m/>
  </r>
  <r>
    <x v="3127"/>
    <n v="13.65"/>
    <n v="16.239999999999998"/>
    <n v="246.89850000000001"/>
    <n v="219.59020000000001"/>
    <n v="718.77"/>
    <n v="2470.79"/>
    <n v="23712.921639"/>
    <n v="21092.405716000001"/>
    <n v="8.1975348396046144E-6"/>
    <n v="593.05764834411593"/>
    <n v="148.36000000000001"/>
    <m/>
    <n v="7287.3914544948575"/>
    <m/>
    <m/>
    <n v="45.523696280597591"/>
    <m/>
    <m/>
    <n v="39.307852581581393"/>
    <n v="39.29"/>
    <n v="4.5437978064133411E-4"/>
    <n v="47.703286447464272"/>
    <n v="47.719499999999996"/>
    <n v="-3.3976786294331873E-4"/>
    <n v="492.46676927075572"/>
    <n v="493.15679999999998"/>
    <n v="-1.3992116285210798E-3"/>
    <n v="10.986393024843473"/>
    <m/>
    <m/>
    <n v="184185.12580095598"/>
    <m/>
    <m/>
    <n v="3134"/>
    <n v="0.8405172413793105"/>
    <n v="421.02120004204596"/>
    <n v="20817.900000000001"/>
    <m/>
    <n v="-0.97977600045912194"/>
    <n v="35.585497719105298"/>
    <m/>
    <m/>
    <m/>
    <n v="36.560558946909318"/>
    <n v="36.6"/>
    <n v="-1.0776244013848135E-3"/>
    <n v="22745.066634602324"/>
    <n v="227.2"/>
    <m/>
    <n v="42.274244095582944"/>
    <n v="42.29"/>
    <m/>
    <n v="-3.7256808742147651E-4"/>
    <m/>
  </r>
  <r>
    <x v="3128"/>
    <n v="12.94"/>
    <n v="15.93"/>
    <n v="241.15969999999999"/>
    <n v="214.48079999999999"/>
    <n v="737.25"/>
    <n v="2407.2800000000002"/>
    <n v="23581.257710000002"/>
    <n v="20974.773251999999"/>
    <n v="8.1975348396046144E-6"/>
    <n v="579.23050437382574"/>
    <n v="144.9"/>
    <m/>
    <n v="7032.8458325439397"/>
    <m/>
    <m/>
    <n v="46.049720544902399"/>
    <m/>
    <m/>
    <n v="39.086739797587882"/>
    <n v="39.07"/>
    <n v="4.284565545913388E-4"/>
    <n v="47.433680924762058"/>
    <n v="47.450699999999998"/>
    <n v="-3.5866858103128507E-4"/>
    <n v="481.02194539442695"/>
    <n v="481.67200000000003"/>
    <n v="-1.34957939339031E-3"/>
    <n v="11.267007345862753"/>
    <m/>
    <m/>
    <n v="174676.49705458013"/>
    <m/>
    <m/>
    <n v="3135"/>
    <n v="0.81230382925298172"/>
    <n v="401.38807105445159"/>
    <n v="19849"/>
    <m/>
    <n v="-0.97977791974132444"/>
    <n v="36.408409389048416"/>
    <m/>
    <m/>
    <m/>
    <n v="37.408014929963564"/>
    <n v="37.44"/>
    <n v="-8.5430208430647969E-4"/>
    <n v="21684.199704587569"/>
    <n v="216.6"/>
    <m/>
    <n v="42.506336463671779"/>
    <n v="42.53"/>
    <m/>
    <n v="-5.563963397183791E-4"/>
    <m/>
  </r>
  <r>
    <x v="3129"/>
    <n v="13.12"/>
    <n v="16.03"/>
    <n v="239.4092"/>
    <n v="212.9222"/>
    <n v="740.7"/>
    <n v="2396.02"/>
    <n v="23544.619193999999"/>
    <n v="20942.012524999998"/>
    <n v="8.1975348396046144E-6"/>
    <n v="575.01203693389675"/>
    <n v="143.84"/>
    <m/>
    <n v="6956.1191660202021"/>
    <m/>
    <m/>
    <n v="46.21583586285638"/>
    <m/>
    <m/>
    <n v="39.025058613230428"/>
    <n v="39.01"/>
    <n v="3.8601930864978762E-4"/>
    <n v="47.358406075755056"/>
    <n v="47.375300000000003"/>
    <n v="-3.5659772592355754E-4"/>
    <n v="477.53100964587895"/>
    <n v="478.18239999999997"/>
    <n v="-1.3622215165615126E-3"/>
    <n v="11.319111637741425"/>
    <m/>
    <m/>
    <n v="173029.22633190025"/>
    <m/>
    <m/>
    <n v="3136"/>
    <n v="0.81846537741734238"/>
    <n v="395.54108686114995"/>
    <n v="19561"/>
    <m/>
    <n v="-0.97977909683241404"/>
    <n v="36.671275815733161"/>
    <m/>
    <m/>
    <m/>
    <n v="37.678768641379264"/>
    <n v="37.72"/>
    <n v="-1.0930901012919936E-3"/>
    <n v="21368.25718665469"/>
    <n v="213.4"/>
    <m/>
    <n v="42.571501957664999"/>
    <n v="42.59"/>
    <m/>
    <n v="-4.3432830089229491E-4"/>
    <m/>
  </r>
  <r>
    <x v="3130"/>
    <n v="13.42"/>
    <n v="16.14"/>
    <n v="239.5402"/>
    <n v="213.03700000000001"/>
    <n v="739.59"/>
    <n v="2399.62"/>
    <n v="23492.381830999999"/>
    <n v="20895.377773"/>
    <n v="8.1975348396046144E-6"/>
    <n v="575.31264368448785"/>
    <n v="143.91999999999999"/>
    <m/>
    <n v="6961.678143846364"/>
    <m/>
    <m/>
    <n v="46.202174350123869"/>
    <m/>
    <m/>
    <n v="38.937526053036997"/>
    <n v="38.92"/>
    <n v="4.5030968748704936E-4"/>
    <n v="47.25176120634211"/>
    <n v="47.268700000000003"/>
    <n v="-3.583511638334258E-4"/>
    <n v="477.79305874205647"/>
    <n v="478.45760000000001"/>
    <n v="-1.3889240299318484E-3"/>
    <n v="11.30152972017158"/>
    <m/>
    <m/>
    <n v="173535.95799516782"/>
    <m/>
    <m/>
    <n v="3137"/>
    <n v="0.83147459727385375"/>
    <n v="395.95426637980768"/>
    <n v="19583.2"/>
    <m/>
    <n v="-0.97978092107623838"/>
    <n v="36.649796925053025"/>
    <m/>
    <m/>
    <m/>
    <n v="37.657369462687655"/>
    <n v="37.69"/>
    <n v="-8.6576113856040582E-4"/>
    <n v="21390.507531677547"/>
    <n v="213.70000000000002"/>
    <m/>
    <n v="42.665074060430243"/>
    <n v="42.68"/>
    <m/>
    <n v="-3.4971742197176248E-4"/>
    <m/>
  </r>
  <r>
    <x v="3131"/>
    <n v="13.48"/>
    <n v="16.309999999999999"/>
    <n v="239.18940000000001"/>
    <n v="212.72319999999999"/>
    <n v="740.93"/>
    <n v="2395.27"/>
    <n v="23511.15481"/>
    <n v="20911.904171999999"/>
    <n v="8.7535237558444834E-6"/>
    <n v="574.45610659683541"/>
    <n v="143.71"/>
    <m/>
    <n v="6946.2298792749243"/>
    <m/>
    <m/>
    <n v="46.234998463900979"/>
    <m/>
    <m/>
    <n v="38.967691194971557"/>
    <n v="38.96"/>
    <n v="1.9741260193928412E-4"/>
    <n v="47.287946366530434"/>
    <n v="47.305"/>
    <n v="-3.605038255906079E-4"/>
    <n v="477.09385224715584"/>
    <n v="477.75360000000001"/>
    <n v="-1.3809372715227752E-3"/>
    <n v="11.321385613441672"/>
    <m/>
    <m/>
    <n v="172893.62119013898"/>
    <m/>
    <m/>
    <n v="3138"/>
    <n v="0.82648681790312706"/>
    <n v="394.77449431709982"/>
    <n v="19526.8"/>
    <m/>
    <n v="-0.9797829396359311"/>
    <n v="36.702071982437552"/>
    <m/>
    <m/>
    <m/>
    <n v="37.711752442961171"/>
    <n v="37.75"/>
    <n v="-1.0131803189094013E-3"/>
    <n v="21326.714370756185"/>
    <n v="213"/>
    <m/>
    <n v="42.630126152825149"/>
    <n v="42.65"/>
    <m/>
    <n v="-4.6597531476788578E-4"/>
    <m/>
  </r>
  <r>
    <x v="3132"/>
    <n v="11.98"/>
    <n v="15.65"/>
    <n v="231.92009999999999"/>
    <n v="206.25640000000001"/>
    <n v="767.85"/>
    <n v="2308.2199999999998"/>
    <n v="23394.96876"/>
    <n v="20808.379894000002"/>
    <n v="8.7535237558444834E-6"/>
    <n v="556.98400144991842"/>
    <n v="139.33000000000001"/>
    <m/>
    <n v="6629.4175054166644"/>
    <m/>
    <m/>
    <n v="46.936550372195406"/>
    <m/>
    <m/>
    <n v="38.774177461701505"/>
    <n v="38.76"/>
    <n v="3.6577558569428348E-4"/>
    <n v="47.052695231600964"/>
    <n v="47.0685"/>
    <n v="-3.3578228324748771E-4"/>
    <n v="462.5946019210603"/>
    <n v="463.2672"/>
    <n v="-1.4518577592794735E-3"/>
    <n v="11.732079423984809"/>
    <m/>
    <m/>
    <n v="160314.65156990686"/>
    <m/>
    <m/>
    <n v="3139"/>
    <n v="0.7654952076677316"/>
    <n v="370.75965591392116"/>
    <n v="18341.400000000001"/>
    <m/>
    <n v="-0.97978564035930071"/>
    <n v="37.816056132608317"/>
    <m/>
    <m/>
    <m/>
    <n v="38.857095252099036"/>
    <n v="38.89"/>
    <n v="-8.4609791465584117E-4"/>
    <n v="20029.317051093658"/>
    <n v="200.10000000000002"/>
    <m/>
    <n v="42.839956856019839"/>
    <n v="42.86"/>
    <m/>
    <n v="-4.6764218339157004E-4"/>
    <m/>
  </r>
  <r>
    <x v="3133"/>
    <n v="12.02"/>
    <n v="15.56"/>
    <n v="223.9769"/>
    <n v="199.1849"/>
    <n v="787.72"/>
    <n v="2248.4899999999998"/>
    <n v="23039.066137999998"/>
    <n v="20491.097894999999"/>
    <n v="8.7535237558444834E-6"/>
    <n v="537.85498924386229"/>
    <n v="134.55000000000001"/>
    <m/>
    <n v="6288.2419705272014"/>
    <m/>
    <m/>
    <n v="47.736189991745313"/>
    <m/>
    <m/>
    <n v="38.180590107291266"/>
    <n v="38.17"/>
    <n v="2.7744582895627978E-4"/>
    <n v="46.330723230173142"/>
    <n v="46.347299999999997"/>
    <n v="-3.5766419676774852E-4"/>
    <n v="446.75168277605707"/>
    <n v="447.36320000000001"/>
    <n v="-1.3669368064761489E-3"/>
    <n v="12.033037983429963"/>
    <m/>
    <m/>
    <n v="151971.39250593094"/>
    <m/>
    <m/>
    <n v="3140"/>
    <n v="0.77249357326478141"/>
    <n v="345.2901215932626"/>
    <n v="17083.599999999999"/>
    <m/>
    <n v="-0.97978821082246936"/>
    <n v="39.105293275458727"/>
    <m/>
    <m/>
    <m/>
    <n v="40.184772204565647"/>
    <n v="40.22"/>
    <n v="-8.7587755928275612E-4"/>
    <n v="18653.186883364029"/>
    <n v="186.29999999999998"/>
    <m/>
    <n v="43.488260393138091"/>
    <n v="43.51"/>
    <m/>
    <n v="-4.996462160861137E-4"/>
    <m/>
  </r>
  <r>
    <x v="3134"/>
    <n v="11.94"/>
    <n v="15.49"/>
    <n v="222.15430000000001"/>
    <n v="197.56229999999999"/>
    <n v="798.24"/>
    <n v="2218.48"/>
    <n v="23010.668751000001"/>
    <n v="20465.661702000001"/>
    <n v="8.7535237558444834E-6"/>
    <n v="533.46521504341558"/>
    <n v="133.44999999999999"/>
    <m/>
    <n v="6211.3444955413215"/>
    <m/>
    <m/>
    <n v="47.929376753921993"/>
    <m/>
    <m/>
    <n v="38.132599818505689"/>
    <n v="38.119999999999997"/>
    <n v="3.3053039102015624E-4"/>
    <n v="46.272076777814164"/>
    <n v="46.288600000000002"/>
    <n v="-3.5696094040083004E-4"/>
    <n v="443.11660331302716"/>
    <n v="443.71839999999997"/>
    <n v="-1.3562581289683351E-3"/>
    <n v="12.193071046440242"/>
    <m/>
    <m/>
    <n v="147903.48288791149"/>
    <m/>
    <m/>
    <n v="3141"/>
    <n v="0.77081988379599742"/>
    <n v="339.65307069955236"/>
    <n v="16806"/>
    <m/>
    <n v="-0.97978977325362648"/>
    <n v="39.422016629736305"/>
    <m/>
    <m/>
    <m/>
    <n v="40.510981619539152"/>
    <n v="40.549999999999997"/>
    <n v="-9.6222886463248614E-4"/>
    <n v="18348.612840246271"/>
    <n v="183.29999999999998"/>
    <m/>
    <n v="43.541014311195113"/>
    <n v="43.56"/>
    <m/>
    <n v="-4.3585144180191548E-4"/>
    <m/>
  </r>
  <r>
    <x v="3135"/>
    <n v="12.51"/>
    <n v="15.81"/>
    <n v="224.405"/>
    <n v="199.56209999999999"/>
    <n v="796.49"/>
    <n v="2223.34"/>
    <n v="23192.294633000001"/>
    <n v="20627.020401000002"/>
    <n v="8.6145238606949448E-6"/>
    <n v="538.85674313082336"/>
    <n v="134.80000000000001"/>
    <m/>
    <n v="6305.5943825013283"/>
    <m/>
    <m/>
    <n v="47.685555990165959"/>
    <m/>
    <m/>
    <n v="38.432647711712818"/>
    <n v="38.42"/>
    <n v="3.2919603625236604E-4"/>
    <n v="46.635755208686454"/>
    <n v="46.652500000000003"/>
    <n v="-3.5892591637209925E-4"/>
    <n v="447.60628851766609"/>
    <n v="448.23680000000002"/>
    <n v="-1.4066481875961712E-3"/>
    <n v="12.1656732462316"/>
    <m/>
    <m/>
    <n v="148540.18965587"/>
    <m/>
    <m/>
    <n v="3142"/>
    <n v="0.79127134724857684"/>
    <n v="346.51758571920215"/>
    <n v="17147.7"/>
    <m/>
    <n v="-0.97979218287471781"/>
    <n v="39.021154623298855"/>
    <m/>
    <m/>
    <m/>
    <n v="40.09978204748294"/>
    <n v="40.14"/>
    <n v="-1.0019420158710046E-3"/>
    <n v="18719.390992814697"/>
    <n v="187"/>
    <m/>
    <n v="43.196495567510283"/>
    <n v="43.22"/>
    <m/>
    <n v="-5.4383231119192743E-4"/>
    <m/>
  </r>
  <r>
    <x v="3136"/>
    <n v="17.5"/>
    <n v="18.829999999999998"/>
    <n v="259.14069999999998"/>
    <n v="230.45070000000001"/>
    <n v="673.91"/>
    <n v="2565.5100000000002"/>
    <n v="24437.155396999999"/>
    <n v="21734.010791000001"/>
    <n v="8.6145238606949448E-6"/>
    <n v="622.25132551002389"/>
    <n v="155.66"/>
    <m/>
    <n v="7769.5076507084541"/>
    <m/>
    <m/>
    <n v="43.993980552387647"/>
    <m/>
    <m/>
    <n v="40.494556431158486"/>
    <n v="40.479999999999997"/>
    <n v="3.5959563138554529E-4"/>
    <n v="49.137322502575856"/>
    <n v="49.1554"/>
    <n v="-3.6776218735168342E-4"/>
    <n v="516.89259450680424"/>
    <n v="517.57600000000002"/>
    <n v="-1.3203964117265432E-3"/>
    <n v="10.292809226378509"/>
    <m/>
    <m/>
    <n v="194245.79358189728"/>
    <m/>
    <m/>
    <n v="3143"/>
    <n v="0.92936802973977706"/>
    <n v="453.77159083135729"/>
    <n v="22455.3"/>
    <m/>
    <n v="-0.97979222763305962"/>
    <n v="32.979850247850962"/>
    <m/>
    <m/>
    <m/>
    <n v="33.892100188321777"/>
    <n v="33.92"/>
    <n v="-8.2251803296651271E-4"/>
    <n v="24513.339614164488"/>
    <n v="244.89999999999998"/>
    <m/>
    <n v="40.877109270343141"/>
    <n v="40.9"/>
    <m/>
    <n v="-5.596755417324184E-4"/>
    <m/>
  </r>
  <r>
    <x v="3137"/>
    <n v="15.16"/>
    <n v="17.27"/>
    <n v="244.1875"/>
    <n v="217.14699999999999"/>
    <n v="715.55"/>
    <n v="2406.98"/>
    <n v="23882.730275000002"/>
    <n v="21240.352364999999"/>
    <n v="8.6145238606949448E-6"/>
    <n v="586.3026566855458"/>
    <n v="146.66999999999999"/>
    <m/>
    <n v="7096.5140561657308"/>
    <m/>
    <m/>
    <n v="45.260311697221098"/>
    <m/>
    <m/>
    <n v="39.572929391071234"/>
    <n v="39.56"/>
    <n v="3.2682990574395276E-4"/>
    <n v="48.017709590937557"/>
    <n v="48.034999999999997"/>
    <n v="-3.5995438872571395E-4"/>
    <n v="487.06688727987671"/>
    <n v="487.72320000000002"/>
    <n v="-1.3456663946338487E-3"/>
    <n v="10.926991764646154"/>
    <m/>
    <m/>
    <n v="170200.92198029478"/>
    <m/>
    <m/>
    <n v="3144"/>
    <n v="0.87782281412854668"/>
    <n v="401.33940855281452"/>
    <n v="19865.099999999999"/>
    <m/>
    <n v="-0.97979675870985727"/>
    <n v="34.878871734066834"/>
    <m/>
    <m/>
    <m/>
    <n v="35.845607753265902"/>
    <n v="35.880000000000003"/>
    <n v="-9.5853530474077075E-4"/>
    <n v="21680.695867687467"/>
    <n v="216.6"/>
    <m/>
    <n v="41.802018886631608"/>
    <n v="41.82"/>
    <m/>
    <n v="-4.2996445165932595E-4"/>
    <m/>
  </r>
  <r>
    <x v="3138"/>
    <n v="17.850000000000001"/>
    <n v="19.05"/>
    <n v="268.7561"/>
    <n v="238.9931"/>
    <n v="618.82000000000005"/>
    <n v="2732.36"/>
    <n v="24364.908286999998"/>
    <n v="21668.999374999999"/>
    <n v="8.6145238606949448E-6"/>
    <n v="645.27698286661359"/>
    <n v="161.41999999999999"/>
    <m/>
    <n v="8167.3542109837199"/>
    <m/>
    <m/>
    <n v="42.982483400397022"/>
    <m/>
    <m/>
    <n v="40.370898710226491"/>
    <n v="40.36"/>
    <n v="2.7003741889219945E-4"/>
    <n v="48.985527703485765"/>
    <n v="49.0032"/>
    <n v="-3.6063556082532866E-4"/>
    <n v="536.07345032025808"/>
    <n v="536.67359999999996"/>
    <n v="-1.1182768814077537E-3"/>
    <n v="9.4493334245829335"/>
    <m/>
    <m/>
    <n v="216200.60363324865"/>
    <m/>
    <m/>
    <n v="3145"/>
    <n v="0.93700787401574803"/>
    <n v="482.076761422446"/>
    <n v="23857.7"/>
    <m/>
    <n v="-0.97979366152552649"/>
    <n v="31.368417593772701"/>
    <m/>
    <m/>
    <m/>
    <n v="32.238441394722884"/>
    <n v="32.270000000000003"/>
    <n v="-9.7795492027019648E-4"/>
    <n v="26042.12094710147"/>
    <n v="260.2"/>
    <m/>
    <n v="40.957259217321386"/>
    <n v="40.98"/>
    <m/>
    <n v="-5.5492393066403078E-4"/>
    <m/>
  </r>
  <r>
    <x v="3139"/>
    <n v="18.14"/>
    <n v="19.350000000000001"/>
    <n v="277.02929999999998"/>
    <n v="246.34800000000001"/>
    <n v="621.1"/>
    <n v="2722.3"/>
    <n v="24814.787853000002"/>
    <n v="22068.914358000002"/>
    <n v="8.6145238606949448E-6"/>
    <n v="665.12452014591531"/>
    <n v="166.38"/>
    <m/>
    <n v="8544.2919927129115"/>
    <m/>
    <m/>
    <n v="42.319999059152202"/>
    <m/>
    <m/>
    <n v="41.115314196630393"/>
    <n v="41.1"/>
    <n v="3.7260819052042926E-4"/>
    <n v="49.888347625499335"/>
    <n v="49.905000000000001"/>
    <n v="-3.3368148483448046E-4"/>
    <n v="552.57615669335087"/>
    <n v="553.21600000000001"/>
    <n v="-1.1565885777872209E-3"/>
    <n v="9.4836291684318681"/>
    <m/>
    <m/>
    <n v="214592.24381977177"/>
    <m/>
    <m/>
    <n v="3146"/>
    <n v="0.93746770025839787"/>
    <n v="511.73088641070837"/>
    <n v="25323.4"/>
    <m/>
    <n v="-0.9797921729937249"/>
    <n v="30.401653294869188"/>
    <m/>
    <m/>
    <m/>
    <n v="31.245432043210045"/>
    <n v="31.27"/>
    <n v="-7.8567178733468523E-4"/>
    <n v="27643.977384249403"/>
    <n v="276.2"/>
    <m/>
    <n v="40.20022670930841"/>
    <n v="40.22"/>
    <m/>
    <n v="-4.9162831157600895E-4"/>
    <m/>
  </r>
  <r>
    <x v="3140"/>
    <n v="16.3"/>
    <n v="18.190000000000001"/>
    <n v="265.85219999999998"/>
    <n v="236.4067"/>
    <n v="645.99"/>
    <n v="2613.21"/>
    <n v="24420.904048"/>
    <n v="21718.425543000001"/>
    <n v="9.5875604573247841E-6"/>
    <n v="638.27366035257478"/>
    <n v="159.66999999999999"/>
    <m/>
    <n v="8027.0114915560735"/>
    <m/>
    <m/>
    <n v="43.172780819104126"/>
    <m/>
    <m/>
    <n v="40.46170638120217"/>
    <n v="40.450000000000003"/>
    <n v="2.8940373800168118E-4"/>
    <n v="49.094838235376578"/>
    <n v="49.111600000000003"/>
    <n v="-3.4129950202044235E-4"/>
    <n v="530.28219569447049"/>
    <n v="530.86239999999998"/>
    <n v="-1.092946694905339E-3"/>
    <n v="9.8631362376779812"/>
    <m/>
    <m/>
    <n v="197378.61423817708"/>
    <m/>
    <m/>
    <n v="3147"/>
    <n v="0.89609675645959319"/>
    <n v="470.41353926702908"/>
    <n v="23279.200000000001"/>
    <m/>
    <n v="-0.97979253843486769"/>
    <n v="31.627029829702003"/>
    <m/>
    <m/>
    <m/>
    <n v="32.505409863479962"/>
    <n v="32.54"/>
    <n v="-1.063003580824784E-3"/>
    <n v="25411.943321392286"/>
    <n v="253.9"/>
    <m/>
    <n v="40.837550143765313"/>
    <n v="40.86"/>
    <m/>
    <n v="-5.4943358381509544E-4"/>
    <m/>
  </r>
  <r>
    <x v="3141"/>
    <n v="15.37"/>
    <n v="17.88"/>
    <n v="254.91919999999999"/>
    <n v="226.6824"/>
    <n v="655.6"/>
    <n v="2574.34"/>
    <n v="24085.851182999999"/>
    <n v="21420.242241"/>
    <n v="9.5875604573247841E-6"/>
    <n v="612.01014500711358"/>
    <n v="153.1"/>
    <m/>
    <n v="7531.6673427922233"/>
    <m/>
    <m/>
    <n v="44.059563759081307"/>
    <m/>
    <m/>
    <n v="39.905601917083196"/>
    <n v="39.89"/>
    <n v="3.9112351675085755E-4"/>
    <n v="48.419649120934686"/>
    <n v="48.436700000000002"/>
    <n v="-3.5202396251843293E-4"/>
    <n v="508.47456292110917"/>
    <n v="509.048"/>
    <n v="-1.1264892090545597E-3"/>
    <n v="10.009315625847581"/>
    <m/>
    <m/>
    <n v="191492.24086963397"/>
    <m/>
    <m/>
    <n v="3148"/>
    <n v="0.85961968680089484"/>
    <n v="431.69922176708604"/>
    <n v="21365.4"/>
    <m/>
    <n v="-0.97979447041632328"/>
    <n v="32.926435326362515"/>
    <m/>
    <m/>
    <m/>
    <n v="33.841552836878421"/>
    <n v="33.869999999999997"/>
    <n v="-8.3989262242623042E-4"/>
    <n v="23320.534346465676"/>
    <n v="233"/>
    <m/>
    <n v="41.397095364747109"/>
    <n v="41.42"/>
    <m/>
    <n v="-5.5298491677668871E-4"/>
    <m/>
  </r>
  <r>
    <x v="3142"/>
    <n v="15.53"/>
    <n v="17.78"/>
    <n v="249.12739999999999"/>
    <n v="221.5256"/>
    <n v="673.28"/>
    <n v="2504.9"/>
    <n v="23846.618494999999"/>
    <n v="21206.869600999999"/>
    <n v="9.5875604573247841E-6"/>
    <n v="598.06143788412044"/>
    <n v="149.61000000000001"/>
    <m/>
    <n v="7274.4511193912804"/>
    <m/>
    <m/>
    <n v="44.55724016134922"/>
    <m/>
    <m/>
    <n v="39.506349516417401"/>
    <n v="39.49"/>
    <n v="4.1401662237028347E-4"/>
    <n v="47.933933868291689"/>
    <n v="47.950899999999997"/>
    <n v="-3.5382300870911987E-4"/>
    <n v="496.92156514793777"/>
    <n v="497.4384"/>
    <n v="-1.0389926713785247E-3"/>
    <n v="10.277553832533473"/>
    <m/>
    <m/>
    <n v="181120.26318470982"/>
    <m/>
    <m/>
    <n v="3149"/>
    <n v="0.87345331833520801"/>
    <n v="412.01610670094993"/>
    <n v="20389.8"/>
    <m/>
    <n v="-0.97979302853873262"/>
    <n v="33.670773984311303"/>
    <m/>
    <m/>
    <m/>
    <n v="34.608569783647582"/>
    <n v="34.64"/>
    <n v="-9.0733880924998012E-4"/>
    <n v="22257.117820219784"/>
    <n v="222.3"/>
    <m/>
    <n v="41.806026182174691"/>
    <n v="41.83"/>
    <m/>
    <n v="-5.7312497789407946E-4"/>
    <m/>
  </r>
  <r>
    <x v="3143"/>
    <n v="15.92"/>
    <n v="17.989999999999998"/>
    <n v="253.4487"/>
    <n v="225.36600000000001"/>
    <n v="679.79"/>
    <n v="2480.6799999999998"/>
    <n v="24008.276534000001"/>
    <n v="21350.429260000001"/>
    <n v="9.5875604573247841E-6"/>
    <n v="608.4204224141547"/>
    <n v="152.19999999999999"/>
    <m/>
    <n v="7463.5459633598557"/>
    <m/>
    <m/>
    <n v="44.169865108919318"/>
    <m/>
    <m/>
    <n v="39.773196226241943"/>
    <n v="39.76"/>
    <n v="3.3189703827818384E-4"/>
    <n v="48.257275222934993"/>
    <n v="48.274299999999997"/>
    <n v="-3.526675076593877E-4"/>
    <n v="505.54111723618075"/>
    <n v="506.09440000000001"/>
    <n v="-1.0932402409891129E-3"/>
    <n v="10.376359751676308"/>
    <m/>
    <m/>
    <n v="177604.21376112531"/>
    <m/>
    <m/>
    <n v="3150"/>
    <n v="0.88493607559755427"/>
    <n v="426.28728314268676"/>
    <n v="21097.8"/>
    <m/>
    <n v="-0.97979470451219153"/>
    <n v="33.085511511721045"/>
    <m/>
    <m/>
    <m/>
    <n v="34.007658795014386"/>
    <n v="34.04"/>
    <n v="-9.5009415351388071E-4"/>
    <n v="23028.002840602097"/>
    <n v="230"/>
    <m/>
    <n v="41.521883091960341"/>
    <n v="41.54"/>
    <m/>
    <n v="-4.3613163311650993E-4"/>
    <m/>
  </r>
  <r>
    <x v="3144"/>
    <n v="13.3"/>
    <n v="16.66"/>
    <n v="233.8152"/>
    <n v="207.9058"/>
    <n v="727.95"/>
    <n v="2304.94"/>
    <n v="23489.840166999998"/>
    <n v="20889.181930999999"/>
    <n v="9.5875604573247841E-6"/>
    <n v="561.27521662385197"/>
    <n v="140.41"/>
    <m/>
    <n v="6596.1269094641084"/>
    <m/>
    <m/>
    <n v="45.879698075195265"/>
    <m/>
    <m/>
    <n v="38.913382234203674"/>
    <n v="38.9"/>
    <n v="3.4401630343627865E-4"/>
    <n v="47.213632634043769"/>
    <n v="47.230400000000003"/>
    <n v="-3.5501215226285687E-4"/>
    <n v="466.37886046421829"/>
    <n v="466.95519999999999"/>
    <n v="-1.2342501717117482E-3"/>
    <n v="11.110868345233676"/>
    <m/>
    <m/>
    <n v="152428.40269843457"/>
    <m/>
    <m/>
    <n v="3151"/>
    <n v="0.79831932773109249"/>
    <n v="360.22204592875505"/>
    <n v="17831.3"/>
    <m/>
    <n v="-0.97979832957054425"/>
    <n v="35.647146631673685"/>
    <m/>
    <m/>
    <m/>
    <n v="36.64139354934715"/>
    <n v="36.68"/>
    <n v="-1.0525204649086684E-3"/>
    <n v="19459.126986689385"/>
    <n v="194.4"/>
    <m/>
    <n v="42.417745345732442"/>
    <n v="42.44"/>
    <m/>
    <n v="-5.2437922402348569E-4"/>
    <m/>
  </r>
  <r>
    <x v="3145"/>
    <n v="12.02"/>
    <n v="15.94"/>
    <n v="223.06440000000001"/>
    <n v="198.3443"/>
    <n v="751.79"/>
    <n v="2229.4499999999998"/>
    <n v="23031.688146"/>
    <n v="20481.553555999999"/>
    <n v="7.7805618148296674E-6"/>
    <n v="535.45478051249961"/>
    <n v="133.94999999999999"/>
    <m/>
    <n v="6141.0383830027176"/>
    <m/>
    <m/>
    <n v="46.933470463308076"/>
    <m/>
    <m/>
    <n v="38.153475051673183"/>
    <n v="38.14"/>
    <n v="3.5330497307772823E-4"/>
    <n v="46.291224546489488"/>
    <n v="46.3078"/>
    <n v="-3.5794085468354719E-4"/>
    <n v="444.93455995112106"/>
    <n v="445.51519999999999"/>
    <n v="-1.3033001991378246E-3"/>
    <n v="11.474114997536946"/>
    <m/>
    <m/>
    <n v="142433.06794505994"/>
    <m/>
    <m/>
    <n v="3152"/>
    <n v="0.75407779171894607"/>
    <n v="327.07810373608299"/>
    <n v="16191.8"/>
    <m/>
    <n v="-0.9797997687881469"/>
    <n v="37.284807227632491"/>
    <m/>
    <m/>
    <m/>
    <n v="38.325465676723951"/>
    <n v="38.36"/>
    <n v="-9.0026911564256018E-4"/>
    <n v="17668.631639201769"/>
    <n v="176.5"/>
    <m/>
    <n v="43.244215874278048"/>
    <n v="43.26"/>
    <m/>
    <n v="-3.648665215429947E-4"/>
    <m/>
  </r>
  <r>
    <x v="3146"/>
    <n v="12.29"/>
    <n v="16.05"/>
    <n v="226.59649999999999"/>
    <n v="201.48349999999999"/>
    <n v="746.26"/>
    <n v="2245.86"/>
    <n v="23125.443533000001"/>
    <n v="20564.76872"/>
    <n v="7.7805618148296674E-6"/>
    <n v="543.92014441448475"/>
    <n v="136.07"/>
    <m/>
    <n v="6286.7696413101539"/>
    <m/>
    <m/>
    <n v="46.560849991882925"/>
    <m/>
    <m/>
    <n v="38.307852785035493"/>
    <n v="38.299999999999997"/>
    <n v="2.0503355184064986E-4"/>
    <n v="46.478115625553016"/>
    <n v="46.495199999999997"/>
    <n v="-3.6744383177145234E-4"/>
    <n v="451.98088393976661"/>
    <n v="452.56319999999999"/>
    <n v="-1.2867066085651135E-3"/>
    <n v="11.389089866182173"/>
    <m/>
    <m/>
    <n v="144518.83414104753"/>
    <m/>
    <m/>
    <n v="3153"/>
    <n v="0.76573208722741426"/>
    <n v="337.42007876586695"/>
    <n v="16702.400000000001"/>
    <m/>
    <n v="-0.97979810813021684"/>
    <n v="36.692990619917076"/>
    <m/>
    <m/>
    <m/>
    <n v="37.71778600293667"/>
    <n v="37.75"/>
    <n v="-8.5335091558491616E-4"/>
    <n v="18227.233175620502"/>
    <n v="182.10000000000002"/>
    <m/>
    <n v="43.06725970806793"/>
    <n v="43.09"/>
    <m/>
    <n v="-5.2773942752548653E-4"/>
    <m/>
  </r>
  <r>
    <x v="3147"/>
    <n v="14.5"/>
    <n v="17.28"/>
    <n v="235.78039999999999"/>
    <n v="209.64490000000001"/>
    <n v="706.85"/>
    <n v="2364.4699999999998"/>
    <n v="23256.750721"/>
    <n v="20681.056274999999"/>
    <n v="7.7805618148296674E-6"/>
    <n v="565.92369337294645"/>
    <n v="141.57"/>
    <m/>
    <n v="6668.5607568855539"/>
    <m/>
    <m/>
    <n v="45.614278613999161"/>
    <m/>
    <m/>
    <n v="38.522548208305253"/>
    <n v="38.51"/>
    <n v="3.2584285394055001E-4"/>
    <n v="46.737352570723722"/>
    <n v="46.755400000000002"/>
    <n v="-3.8599668222882855E-4"/>
    <n v="470.30259591671364"/>
    <n v="470.86720000000003"/>
    <n v="-1.1990728665882688E-3"/>
    <n v="10.785858674705045"/>
    <m/>
    <m/>
    <n v="159747.19605825807"/>
    <m/>
    <m/>
    <n v="3154"/>
    <n v="0.83912037037037035"/>
    <n v="364.7186463941905"/>
    <n v="18054.099999999999"/>
    <m/>
    <n v="-0.97979856949977062"/>
    <n v="35.201765366830756"/>
    <m/>
    <m/>
    <m/>
    <n v="36.186798121116887"/>
    <n v="36.22"/>
    <n v="-9.1667252576232983E-4"/>
    <n v="19701.665408995337"/>
    <n v="196.8"/>
    <m/>
    <n v="42.819975377677487"/>
    <n v="42.84"/>
    <m/>
    <n v="-4.674281587888629E-4"/>
    <m/>
  </r>
  <r>
    <x v="3148"/>
    <n v="13.1"/>
    <n v="16.45"/>
    <n v="225.7764"/>
    <n v="200.7482"/>
    <n v="742.7"/>
    <n v="2244.54"/>
    <n v="22835.743294"/>
    <n v="20306.514678"/>
    <n v="7.7805618148296674E-6"/>
    <n v="541.89872704765651"/>
    <n v="135.56"/>
    <m/>
    <n v="6244.010342623953"/>
    <m/>
    <m/>
    <n v="46.580932705183258"/>
    <m/>
    <m/>
    <n v="37.824267992907039"/>
    <n v="37.81"/>
    <n v="3.7736029904889001E-4"/>
    <n v="45.889757817459333"/>
    <n v="45.9071"/>
    <n v="-3.7776689315305312E-4"/>
    <n v="450.34868441820998"/>
    <n v="450.88639999999998"/>
    <n v="-1.192574408520608E-3"/>
    <n v="11.33227459514865"/>
    <m/>
    <m/>
    <n v="143530.95619238893"/>
    <m/>
    <m/>
    <n v="3155"/>
    <n v="0.79635258358662619"/>
    <n v="333.75227078852595"/>
    <n v="16521.599999999999"/>
    <m/>
    <n v="-0.97979903454940642"/>
    <n v="36.693913468190985"/>
    <m/>
    <m/>
    <m/>
    <n v="37.721355453480804"/>
    <n v="37.76"/>
    <n v="-1.0234254904447626E-3"/>
    <n v="18028.83162305614"/>
    <n v="180.10000000000002"/>
    <m/>
    <n v="43.594187770334628"/>
    <n v="43.61"/>
    <m/>
    <n v="-3.6258265685329416E-4"/>
    <m/>
  </r>
  <r>
    <x v="3149"/>
    <n v="12.39"/>
    <n v="16.010000000000002"/>
    <n v="222.0419"/>
    <n v="197.42609999999999"/>
    <n v="750.35"/>
    <n v="2221.4299999999998"/>
    <n v="22694.530857000002"/>
    <n v="20180.784574000001"/>
    <n v="7.7805618148296674E-6"/>
    <n v="532.92234719011924"/>
    <n v="133.31"/>
    <m/>
    <n v="6088.9575880313741"/>
    <m/>
    <m/>
    <n v="46.96513471174827"/>
    <m/>
    <m/>
    <n v="37.589452425957894"/>
    <n v="37.58"/>
    <n v="2.5152809893280725E-4"/>
    <n v="45.60446507351876"/>
    <n v="45.621099999999998"/>
    <n v="-3.6463229692484944E-4"/>
    <n v="442.90029485726728"/>
    <n v="443.45920000000001"/>
    <n v="-1.2603304717383468E-3"/>
    <n v="11.44837258007759"/>
    <m/>
    <m/>
    <n v="140564.63226298578"/>
    <m/>
    <m/>
    <n v="3156"/>
    <n v="0.77389131792629606"/>
    <n v="322.69513590930569"/>
    <n v="15976.2"/>
    <m/>
    <n v="-0.97980150874993388"/>
    <n v="37.299408747073564"/>
    <m/>
    <m/>
    <m/>
    <n v="38.344470852607472"/>
    <n v="38.380000000000003"/>
    <n v="-9.257203593676655E-4"/>
    <n v="17431.475679719861"/>
    <n v="174.1"/>
    <m/>
    <n v="43.862825077352021"/>
    <n v="43.88"/>
    <m/>
    <n v="-3.9140662370062973E-4"/>
    <m/>
  </r>
  <r>
    <x v="3150"/>
    <n v="14.02"/>
    <n v="16.87"/>
    <n v="230.2595"/>
    <n v="204.7312"/>
    <n v="704.69"/>
    <n v="2356.61"/>
    <n v="22865.156728000002"/>
    <n v="20332.354154000001"/>
    <n v="5.8348991682777296E-6"/>
    <n v="552.63191805425424"/>
    <n v="138.24"/>
    <m/>
    <n v="6426.8485718341963"/>
    <m/>
    <m/>
    <n v="46.095040191592169"/>
    <m/>
    <m/>
    <n v="37.871140366751284"/>
    <n v="37.86"/>
    <n v="2.9425163104290775E-4"/>
    <n v="45.945806817765124"/>
    <n v="45.962800000000001"/>
    <n v="-3.6971599282198397E-4"/>
    <n v="459.29275986135002"/>
    <n v="459.88959999999997"/>
    <n v="-1.2977900318901225E-3"/>
    <n v="10.751131626200234"/>
    <m/>
    <m/>
    <n v="157660.09636881677"/>
    <m/>
    <m/>
    <n v="3157"/>
    <n v="0.8310610551274451"/>
    <n v="346.56398967538433"/>
    <n v="17159.099999999999"/>
    <m/>
    <n v="-0.97980290401737946"/>
    <n v="35.917594512464866"/>
    <m/>
    <m/>
    <m/>
    <n v="36.924582061458651"/>
    <n v="36.96"/>
    <n v="-9.5827755793698177E-4"/>
    <n v="18720.726838271436"/>
    <n v="187"/>
    <m/>
    <n v="43.532033296722545"/>
    <n v="43.55"/>
    <m/>
    <n v="-4.1255346216884092E-4"/>
    <m/>
  </r>
  <r>
    <x v="3151"/>
    <n v="13.29"/>
    <n v="16.37"/>
    <n v="228.5138"/>
    <n v="203.17779999999999"/>
    <n v="737.19"/>
    <n v="2247.92"/>
    <n v="22754.421579000002"/>
    <n v="20233.766640999998"/>
    <n v="5.8348991682777296E-6"/>
    <n v="548.42879595278282"/>
    <n v="137.19999999999999"/>
    <m/>
    <n v="6353.6419804910511"/>
    <m/>
    <m/>
    <n v="46.268709192300307"/>
    <m/>
    <m/>
    <n v="37.686812806186929"/>
    <n v="37.68"/>
    <n v="1.8080695825184456E-4"/>
    <n v="45.721770871059654"/>
    <n v="45.738999999999997"/>
    <n v="-3.7668355102526974E-4"/>
    <n v="455.81224227465771"/>
    <n v="456.46719999999999"/>
    <n v="-1.4348407187685375E-3"/>
    <n v="11.246352924835309"/>
    <m/>
    <m/>
    <n v="143106.2076038958"/>
    <m/>
    <m/>
    <n v="3158"/>
    <n v="0.81185094685400117"/>
    <n v="341.293372786524"/>
    <n v="16900.599999999999"/>
    <m/>
    <n v="-0.97980584282294569"/>
    <n v="36.188434047997632"/>
    <m/>
    <m/>
    <m/>
    <n v="37.203588712110736"/>
    <n v="37.24"/>
    <n v="-9.7774672097916682E-4"/>
    <n v="18435.913577887779"/>
    <n v="184.20000000000002"/>
    <m/>
    <n v="43.741748748049844"/>
    <n v="43.76"/>
    <m/>
    <n v="-4.1707614145691796E-4"/>
    <m/>
  </r>
  <r>
    <x v="3152"/>
    <n v="13.57"/>
    <n v="16.399999999999999"/>
    <n v="225.00110000000001"/>
    <n v="200.05099999999999"/>
    <n v="735.16"/>
    <n v="2254.11"/>
    <n v="22578.842873000001"/>
    <n v="20077.283738999999"/>
    <n v="5.8348991682777296E-6"/>
    <n v="539.95888213340652"/>
    <n v="135.07"/>
    <m/>
    <n v="6206.794588507124"/>
    <m/>
    <m/>
    <n v="46.621094334426431"/>
    <m/>
    <m/>
    <n v="37.393276624484855"/>
    <n v="37.380000000000003"/>
    <n v="3.5517989526079319E-4"/>
    <n v="45.364439925220914"/>
    <n v="45.383000000000003"/>
    <n v="-4.0896535661127942E-4"/>
    <n v="448.81044117304043"/>
    <n v="449.43680000000001"/>
    <n v="-1.3936527381815944E-3"/>
    <n v="11.213540320634678"/>
    <m/>
    <m/>
    <n v="143861.46197599653"/>
    <m/>
    <m/>
    <n v="3159"/>
    <n v="0.82743902439024397"/>
    <n v="330.7552797805489"/>
    <n v="16380.7"/>
    <m/>
    <n v="-0.9798082328727985"/>
    <n v="36.740221063827278"/>
    <m/>
    <m/>
    <m/>
    <n v="37.772602241747862"/>
    <n v="37.81"/>
    <n v="-9.8909701804128503E-4"/>
    <n v="17866.365062793055"/>
    <n v="178.5"/>
    <m/>
    <n v="44.07591718089158"/>
    <n v="44.1"/>
    <m/>
    <n v="-5.460956713927434E-4"/>
    <m/>
  </r>
  <r>
    <x v="3153"/>
    <n v="13.63"/>
    <n v="16.47"/>
    <n v="222.90090000000001"/>
    <n v="198.1825"/>
    <n v="735.57"/>
    <n v="2252.85"/>
    <n v="22298.053585000001"/>
    <n v="19827.486559000001"/>
    <n v="5.8348991682777296E-6"/>
    <n v="534.90576735126831"/>
    <n v="133.81"/>
    <m/>
    <n v="6119.7776118454894"/>
    <m/>
    <m/>
    <n v="46.837598509389977"/>
    <m/>
    <m/>
    <n v="36.927355384584871"/>
    <n v="36.92"/>
    <n v="1.9922493458479629E-4"/>
    <n v="44.798798867924368"/>
    <n v="44.8172"/>
    <n v="-4.1058192112919389E-4"/>
    <n v="444.62276203679943"/>
    <n v="445.25760000000002"/>
    <n v="-1.4257768159389173E-3"/>
    <n v="11.219179348172473"/>
    <m/>
    <m/>
    <n v="143689.68605333459"/>
    <m/>
    <m/>
    <n v="3160"/>
    <n v="0.82756527018822112"/>
    <n v="324.56575512757371"/>
    <n v="16075.1"/>
    <m/>
    <n v="-0.97980940988687015"/>
    <n v="37.081651902743381"/>
    <m/>
    <m/>
    <m/>
    <n v="38.124215154288294"/>
    <n v="38.159999999999997"/>
    <n v="-9.3775801131301684E-4"/>
    <n v="17531.926868005175"/>
    <n v="175.10000000000002"/>
    <m/>
    <n v="44.622910008068068"/>
    <n v="44.64"/>
    <m/>
    <n v="-3.8284032105584398E-4"/>
    <m/>
  </r>
  <r>
    <x v="3154"/>
    <n v="12.99"/>
    <n v="16.22"/>
    <n v="221.85570000000001"/>
    <n v="197.25210000000001"/>
    <n v="742.63"/>
    <n v="2231.2199999999998"/>
    <n v="22475.700261999998"/>
    <n v="19985.334749000001"/>
    <n v="5.8348991682777296E-6"/>
    <n v="532.38457003234828"/>
    <n v="133.18"/>
    <m/>
    <n v="6076.623904322405"/>
    <m/>
    <m/>
    <n v="46.946319951524579"/>
    <m/>
    <m/>
    <n v="37.22064485801257"/>
    <n v="37.21"/>
    <n v="2.8607519517787061E-4"/>
    <n v="45.154203920935338"/>
    <n v="45.173400000000001"/>
    <n v="-4.2494209124532833E-4"/>
    <n v="442.53965160929181"/>
    <n v="443.18720000000002"/>
    <n v="-1.4611170871094981E-3"/>
    <n v="11.326240368520381"/>
    <m/>
    <m/>
    <n v="140919.77343066852"/>
    <m/>
    <m/>
    <n v="3161"/>
    <n v="0.80086313193588166"/>
    <n v="321.50746688167953"/>
    <n v="15925"/>
    <m/>
    <n v="-0.9798111480765036"/>
    <n v="37.254002553810473"/>
    <m/>
    <m/>
    <m/>
    <n v="38.302002288710973"/>
    <n v="38.340000000000003"/>
    <n v="-9.9107228192563124E-4"/>
    <n v="17366.630138853012"/>
    <n v="173.5"/>
    <m/>
    <n v="44.266284489444502"/>
    <n v="44.29"/>
    <m/>
    <n v="-5.354597099909153E-4"/>
    <m/>
  </r>
  <r>
    <x v="3155"/>
    <n v="12.84"/>
    <n v="16.07"/>
    <n v="219.77420000000001"/>
    <n v="195.40029999999999"/>
    <n v="749.38"/>
    <n v="2210.94"/>
    <n v="22405.896497999998"/>
    <n v="19923.148809999999"/>
    <n v="7.7805618148296674E-6"/>
    <n v="527.3767588003135"/>
    <n v="131.93"/>
    <m/>
    <n v="5990.9955634979524"/>
    <m/>
    <m/>
    <n v="47.165458028248658"/>
    <m/>
    <m/>
    <n v="37.104142322346632"/>
    <n v="37.090000000000003"/>
    <n v="3.8129744800841081E-4"/>
    <n v="45.012468127448415"/>
    <n v="45.0319"/>
    <n v="-4.3151349491332702E-4"/>
    <n v="438.38929914339644"/>
    <n v="439.04160000000002"/>
    <n v="-1.4857381546613535E-3"/>
    <n v="11.428561908636487"/>
    <m/>
    <m/>
    <n v="138347.54007296253"/>
    <m/>
    <m/>
    <n v="3162"/>
    <n v="0.79900435594275043"/>
    <n v="315.46022059784178"/>
    <n v="15626.4"/>
    <m/>
    <n v="-0.97981235469475747"/>
    <n v="37.601991209864785"/>
    <m/>
    <m/>
    <m/>
    <n v="38.660376596584989"/>
    <n v="38.700000000000003"/>
    <n v="-1.0238605533595679E-3"/>
    <n v="17039.917028044434"/>
    <n v="170.2"/>
    <m/>
    <n v="44.402725658611587"/>
    <n v="44.42"/>
    <m/>
    <n v="-3.8888656885216477E-4"/>
    <m/>
  </r>
  <r>
    <x v="3156"/>
    <n v="13.48"/>
    <n v="16.440000000000001"/>
    <n v="223.36859999999999"/>
    <n v="198.59450000000001"/>
    <n v="748.16"/>
    <n v="2214.5300000000002"/>
    <n v="22516.260536000002"/>
    <n v="20021.128640999999"/>
    <n v="7.7805618148296674E-6"/>
    <n v="535.98891915716297"/>
    <n v="134.08000000000001"/>
    <m/>
    <n v="6137.8385133595284"/>
    <m/>
    <m/>
    <n v="46.778734647146734"/>
    <m/>
    <m/>
    <n v="37.28599587199087"/>
    <n v="37.270000000000003"/>
    <n v="4.2918894528765072E-4"/>
    <n v="45.232678922128386"/>
    <n v="45.252600000000001"/>
    <n v="-4.4021952046102708E-4"/>
    <n v="445.55990193969819"/>
    <n v="446.23680000000002"/>
    <n v="-1.5169032681792149E-3"/>
    <n v="11.409330864030601"/>
    <m/>
    <m/>
    <n v="138786.25060478979"/>
    <m/>
    <m/>
    <n v="3163"/>
    <n v="0.81995133819951338"/>
    <n v="325.7628708132932"/>
    <n v="16137.6"/>
    <m/>
    <n v="-0.97981342511815306"/>
    <n v="36.985590437760465"/>
    <m/>
    <m/>
    <m/>
    <n v="38.027286495023191"/>
    <n v="38.06"/>
    <n v="-8.5952456586468884E-4"/>
    <n v="17596.359990304056"/>
    <n v="175.79999999999998"/>
    <m/>
    <n v="44.183067553201909"/>
    <n v="44.2"/>
    <m/>
    <n v="-3.8308703163114632E-4"/>
    <m/>
  </r>
  <r>
    <x v="3157"/>
    <n v="13.38"/>
    <n v="15.95"/>
    <n v="216.66659999999999"/>
    <n v="192.63120000000001"/>
    <n v="765.95"/>
    <n v="2161.88"/>
    <n v="22205.254580000001"/>
    <n v="19744.119375999999"/>
    <n v="7.7805618148296674E-6"/>
    <n v="519.86896056095759"/>
    <n v="130.05000000000001"/>
    <m/>
    <n v="5861.2138116552442"/>
    <m/>
    <m/>
    <n v="47.477351975794676"/>
    <m/>
    <m/>
    <n v="36.768293119251553"/>
    <n v="36.76"/>
    <n v="2.2560172066254935E-4"/>
    <n v="44.603447797592153"/>
    <n v="44.624200000000002"/>
    <n v="-4.6504368499267201E-4"/>
    <n v="432.19327651121586"/>
    <n v="432.81279999999998"/>
    <n v="-1.4313890180330802E-3"/>
    <n v="11.678705771301896"/>
    <m/>
    <m/>
    <n v="132156.81935772664"/>
    <m/>
    <m/>
    <n v="3164"/>
    <n v="0.83887147335423207"/>
    <n v="306.16821519345325"/>
    <n v="15166.8"/>
    <m/>
    <n v="-0.97981326217834652"/>
    <n v="38.090853155222774"/>
    <m/>
    <m/>
    <m/>
    <n v="39.165719747516029"/>
    <n v="39.200000000000003"/>
    <n v="-8.7449623683610866E-4"/>
    <n v="16537.753032928973"/>
    <n v="165.2"/>
    <m/>
    <n v="44.79045305482785"/>
    <n v="44.81"/>
    <m/>
    <n v="-4.3621837027785215E-4"/>
    <m/>
  </r>
  <r>
    <x v="3158"/>
    <n v="15.36"/>
    <n v="16.940000000000001"/>
    <n v="227.61799999999999"/>
    <n v="202.36619999999999"/>
    <n v="723.3"/>
    <n v="2282.25"/>
    <n v="22583.351535000002"/>
    <n v="20080.156066"/>
    <n v="7.7805618148296674E-6"/>
    <n v="546.13238829027239"/>
    <n v="136.62"/>
    <m/>
    <n v="6305.4654564666416"/>
    <m/>
    <m/>
    <n v="46.276466384152215"/>
    <m/>
    <m/>
    <n v="37.393448426392311"/>
    <n v="37.380000000000003"/>
    <n v="3.5977598695313695E-4"/>
    <n v="45.361416917828009"/>
    <n v="45.383099999999999"/>
    <n v="-4.777787804709499E-4"/>
    <n v="454.03937525816059"/>
    <n v="454.69439999999997"/>
    <n v="-1.4405823820117236E-3"/>
    <n v="11.027802106765019"/>
    <m/>
    <m/>
    <n v="146862.19096843753"/>
    <m/>
    <m/>
    <n v="3165"/>
    <n v="0.90672963400236117"/>
    <n v="337.10249170945184"/>
    <n v="16700"/>
    <m/>
    <n v="-0.97981422205332624"/>
    <n v="36.16417185637728"/>
    <m/>
    <m/>
    <m/>
    <n v="37.185316312940969"/>
    <n v="37.22"/>
    <n v="-9.3185618105939838E-4"/>
    <n v="18208.607894542456"/>
    <n v="181.9"/>
    <m/>
    <n v="44.026852320986663"/>
    <n v="44.05"/>
    <m/>
    <n v="-5.2548647022321315E-4"/>
    <m/>
  </r>
  <r>
    <x v="3159"/>
    <n v="15.91"/>
    <n v="17.02"/>
    <n v="231.88229999999999"/>
    <n v="206.1558"/>
    <n v="725.14"/>
    <n v="2276.4499999999998"/>
    <n v="22799.260522"/>
    <n v="20271.976922999998"/>
    <n v="7.7805618148296674E-6"/>
    <n v="556.35031678150312"/>
    <n v="139.18"/>
    <m/>
    <n v="6482.5217455152833"/>
    <m/>
    <m/>
    <n v="45.841976298949675"/>
    <m/>
    <m/>
    <n v="37.750029402585106"/>
    <n v="37.74"/>
    <n v="2.6574993601236052E-4"/>
    <n v="45.793572048823897"/>
    <n v="45.815800000000003"/>
    <n v="-4.8515907560509053E-4"/>
    <n v="462.54635507030207"/>
    <n v="463.21600000000001"/>
    <n v="-1.4456429175545571E-3"/>
    <n v="11.055249888475215"/>
    <m/>
    <m/>
    <n v="146104.60518562177"/>
    <m/>
    <m/>
    <n v="3166"/>
    <n v="0.93478260869565222"/>
    <n v="349.71617051577056"/>
    <n v="17326.400000000001"/>
    <m/>
    <n v="-0.97981599348302184"/>
    <n v="35.485292577680497"/>
    <m/>
    <m/>
    <m/>
    <n v="36.487901755644756"/>
    <n v="36.520000000000003"/>
    <n v="-8.789223536486146E-4"/>
    <n v="18889.865992362837"/>
    <n v="188.70000000000002"/>
    <m/>
    <n v="43.605000933560561"/>
    <n v="43.63"/>
    <m/>
    <n v="-5.7297883198348387E-4"/>
    <m/>
  </r>
  <r>
    <x v="3160"/>
    <n v="16.690000000000001"/>
    <n v="17.59"/>
    <n v="237.05369999999999"/>
    <n v="210.7518"/>
    <n v="698.86"/>
    <n v="2358.9499999999998"/>
    <n v="23009.072774"/>
    <n v="20458.373892"/>
    <n v="9.448549896262648E-6"/>
    <n v="568.74407949900365"/>
    <n v="142.28"/>
    <m/>
    <n v="6699.2377510280794"/>
    <m/>
    <m/>
    <n v="45.329800100538499"/>
    <m/>
    <m/>
    <n v="38.096498503159879"/>
    <n v="38.090000000000003"/>
    <n v="1.7060916670708082E-4"/>
    <n v="46.213453137850131"/>
    <n v="46.235900000000001"/>
    <n v="-4.8548556748906346E-4"/>
    <n v="472.86281384264976"/>
    <n v="473.57279999999997"/>
    <n v="-1.49921228024541E-3"/>
    <n v="10.65400969557917"/>
    <m/>
    <m/>
    <n v="156682.51881435633"/>
    <m/>
    <m/>
    <n v="3167"/>
    <n v="0.94883456509380337"/>
    <n v="365.29687780151471"/>
    <n v="18100.2"/>
    <m/>
    <n v="-0.9798180750598604"/>
    <n v="34.692574009679049"/>
    <m/>
    <m/>
    <m/>
    <n v="35.673405195710323"/>
    <n v="35.71"/>
    <n v="-1.0247774934102338E-3"/>
    <n v="19731.414922380212"/>
    <n v="197.10000000000002"/>
    <m/>
    <n v="43.202871507564858"/>
    <n v="43.22"/>
    <m/>
    <n v="-3.9630940386725655E-4"/>
    <m/>
  </r>
  <r>
    <x v="3161"/>
    <n v="16.12"/>
    <n v="17.420000000000002"/>
    <n v="233.9314"/>
    <n v="207.97399999999999"/>
    <n v="709.3"/>
    <n v="2323.7399999999998"/>
    <n v="22887.448079000002"/>
    <n v="20350.038748999999"/>
    <n v="9.448549896262648E-6"/>
    <n v="561.23930821066745"/>
    <n v="140.4"/>
    <m/>
    <n v="6566.7264993451936"/>
    <m/>
    <m/>
    <n v="45.627345707341654"/>
    <m/>
    <m/>
    <n v="37.894198486317826"/>
    <n v="37.880000000000003"/>
    <n v="3.7482804429322947E-4"/>
    <n v="45.967641155993519"/>
    <n v="45.989600000000003"/>
    <n v="-4.7747412472565198E-4"/>
    <n v="466.63475169757965"/>
    <n v="467.32159999999999"/>
    <n v="-1.4697550946080051E-3"/>
    <n v="10.812573335089276"/>
    <m/>
    <m/>
    <n v="151993.61339484388"/>
    <m/>
    <m/>
    <n v="3168"/>
    <n v="0.92537313432835822"/>
    <n v="355.65535018260999"/>
    <n v="17620.5"/>
    <m/>
    <n v="-0.97981581963153086"/>
    <n v="35.148200044677537"/>
    <m/>
    <m/>
    <m/>
    <n v="36.142600812871748"/>
    <n v="36.18"/>
    <n v="-1.0336978200180535E-3"/>
    <n v="19210.590797483266"/>
    <n v="191.9"/>
    <m/>
    <n v="43.430451708670752"/>
    <n v="43.45"/>
    <m/>
    <n v="-4.4990313761217315E-4"/>
    <m/>
  </r>
  <r>
    <x v="3162"/>
    <n v="16.21"/>
    <n v="17.47"/>
    <n v="231.3621"/>
    <n v="205.68389999999999"/>
    <n v="709.38"/>
    <n v="2323.4699999999998"/>
    <n v="22701.368273"/>
    <n v="20184.011779"/>
    <n v="9.448549896262648E-6"/>
    <n v="555.03453833709159"/>
    <n v="138.85"/>
    <m/>
    <n v="6458.0767222330996"/>
    <m/>
    <m/>
    <n v="45.874975635484766"/>
    <m/>
    <m/>
    <n v="37.583361234738774"/>
    <n v="37.57"/>
    <n v="3.5563573965324835E-4"/>
    <n v="45.589361492144654"/>
    <n v="45.612099999999998"/>
    <n v="-4.9851920554733198E-4"/>
    <n v="461.50969197228835"/>
    <n v="462.15839999999997"/>
    <n v="-1.4036486791360048E-3"/>
    <n v="10.812015343172684"/>
    <m/>
    <m/>
    <n v="151923.57372617821"/>
    <m/>
    <m/>
    <n v="3169"/>
    <n v="0.92787635947338309"/>
    <n v="347.78760963616048"/>
    <n v="17231.5"/>
    <m/>
    <n v="-0.9798167536409389"/>
    <n v="35.530268520228745"/>
    <m/>
    <m/>
    <m/>
    <n v="36.537565417538723"/>
    <n v="36.57"/>
    <n v="-8.8691775940052953E-4"/>
    <n v="18785.501729850028"/>
    <n v="187.7"/>
    <m/>
    <n v="43.781164461147107"/>
    <n v="43.8"/>
    <m/>
    <n v="-4.3003513362760426E-4"/>
    <m/>
  </r>
  <r>
    <x v="3163"/>
    <n v="15.28"/>
    <n v="16.920000000000002"/>
    <n v="224.3605"/>
    <n v="199.45740000000001"/>
    <n v="737.43"/>
    <n v="2231.59"/>
    <n v="22562.903728000001"/>
    <n v="20060.710867999998"/>
    <n v="9.448549896262648E-6"/>
    <n v="538.22467079372234"/>
    <n v="134.65"/>
    <m/>
    <n v="6164.7675180409497"/>
    <m/>
    <m/>
    <n v="46.568131311754819"/>
    <m/>
    <m/>
    <n v="37.353214753666485"/>
    <n v="37.340000000000003"/>
    <n v="3.5390341902741262E-4"/>
    <n v="45.309785795971948"/>
    <n v="45.332799999999999"/>
    <n v="-5.0767223793923844E-4"/>
    <n v="447.54307907149155"/>
    <n v="448.16800000000001"/>
    <n v="-1.3943898906402241E-3"/>
    <n v="11.238923555892288"/>
    <m/>
    <m/>
    <n v="139897.49426480581"/>
    <m/>
    <m/>
    <n v="3170"/>
    <n v="0.90307328605200932"/>
    <n v="326.72002115508946"/>
    <n v="16189.3"/>
    <m/>
    <n v="-0.97981876788032285"/>
    <n v="36.60414226686828"/>
    <m/>
    <m/>
    <m/>
    <n v="37.642600545696645"/>
    <n v="37.68"/>
    <n v="-9.9255451972812825E-4"/>
    <n v="17647.514514859151"/>
    <n v="176.29999999999998"/>
    <m/>
    <n v="44.047403617075794"/>
    <n v="44.07"/>
    <m/>
    <n v="-5.1273843712740241E-4"/>
    <m/>
  </r>
  <r>
    <x v="3164"/>
    <n v="14.41"/>
    <n v="16.46"/>
    <n v="216.9402"/>
    <n v="192.8588"/>
    <n v="757.06"/>
    <n v="2172.19"/>
    <n v="22289.981893"/>
    <n v="19817.866118999998"/>
    <n v="9.448549896262648E-6"/>
    <n v="520.41121605477088"/>
    <n v="130.19"/>
    <m/>
    <n v="5858.7901109518516"/>
    <m/>
    <m/>
    <n v="47.337200220381646"/>
    <m/>
    <m/>
    <n v="36.900488905488018"/>
    <n v="36.89"/>
    <n v="2.8432923524035481E-4"/>
    <n v="44.760226702903175"/>
    <n v="44.783000000000001"/>
    <n v="-5.0852549174518202E-4"/>
    <n v="432.74127123538426"/>
    <n v="433.35359999999997"/>
    <n v="-1.41300029494551E-3"/>
    <n v="11.537465584371597"/>
    <m/>
    <m/>
    <n v="132439.8812927925"/>
    <m/>
    <m/>
    <n v="3171"/>
    <n v="0.87545565006075332"/>
    <n v="305.09214376781512"/>
    <n v="15118.1"/>
    <m/>
    <n v="-0.97981941224308511"/>
    <n v="37.813346831328722"/>
    <m/>
    <m/>
    <m/>
    <n v="38.886850535120196"/>
    <n v="38.93"/>
    <n v="-1.108385946052004E-3"/>
    <n v="16479.268500217691"/>
    <n v="164.60000000000002"/>
    <m/>
    <n v="44.579391402247282"/>
    <n v="44.6"/>
    <m/>
    <n v="-4.6207618279636709E-4"/>
    <m/>
  </r>
  <r>
    <x v="3165"/>
    <n v="13.75"/>
    <n v="16.23"/>
    <n v="213.00399999999999"/>
    <n v="189.35769999999999"/>
    <n v="765.37"/>
    <n v="2148.34"/>
    <n v="22291.654235000002"/>
    <n v="19819.165735999999"/>
    <n v="8.6145238606949448E-6"/>
    <n v="510.95632692674093"/>
    <n v="127.82"/>
    <m/>
    <n v="5699.1974198769485"/>
    <m/>
    <m/>
    <n v="47.765629540947501"/>
    <m/>
    <m/>
    <n v="36.902357591592541"/>
    <n v="36.89"/>
    <n v="3.3498486290439722E-4"/>
    <n v="44.762094835922802"/>
    <n v="44.785200000000003"/>
    <n v="-5.1591070436662889E-4"/>
    <n v="424.8894920530754"/>
    <n v="425.48160000000001"/>
    <n v="-1.391618220211166E-3"/>
    <n v="11.663469441167845"/>
    <m/>
    <m/>
    <n v="129521.71460513251"/>
    <m/>
    <m/>
    <n v="3172"/>
    <n v="0.84719654959950708"/>
    <n v="294.00513588635727"/>
    <n v="14566.8"/>
    <m/>
    <n v="-0.97981676580399557"/>
    <n v="38.498005688009663"/>
    <m/>
    <m/>
    <m/>
    <n v="39.591700296437068"/>
    <n v="39.630000000000003"/>
    <n v="-9.6643208586766338E-4"/>
    <n v="15880.36814426311"/>
    <n v="158.6"/>
    <m/>
    <n v="44.575203259091772"/>
    <n v="44.6"/>
    <m/>
    <n v="-5.5598073785267932E-4"/>
    <m/>
  </r>
  <r>
    <x v="3166"/>
    <n v="13.34"/>
    <n v="16.04"/>
    <n v="210.3878"/>
    <n v="187.03030000000001"/>
    <n v="780.16"/>
    <n v="2106.8200000000002"/>
    <n v="22136.096718000001"/>
    <n v="19680.691215999999"/>
    <n v="8.6145238606949448E-6"/>
    <n v="504.66825181805427"/>
    <n v="126.25"/>
    <m/>
    <n v="5594.0703207826809"/>
    <m/>
    <m/>
    <n v="48.05792293082051"/>
    <m/>
    <m/>
    <n v="36.64394889033489"/>
    <n v="36.630000000000003"/>
    <n v="3.8080508694759985E-4"/>
    <n v="44.448252551631064"/>
    <n v="44.469700000000003"/>
    <n v="-4.8229352500550604E-4"/>
    <n v="419.67118939377048"/>
    <n v="420.25760000000002"/>
    <n v="-1.3953599083741386E-3"/>
    <n v="11.888202730023369"/>
    <m/>
    <m/>
    <n v="124505.81523883343"/>
    <m/>
    <m/>
    <n v="3173"/>
    <n v="0.83167082294264338"/>
    <n v="286.76822361135498"/>
    <n v="14209.1"/>
    <m/>
    <n v="-0.97981798821801835"/>
    <n v="38.969370496384151"/>
    <m/>
    <m/>
    <m/>
    <n v="40.07718573434569"/>
    <n v="40.119999999999997"/>
    <n v="-1.0671551758302256E-3"/>
    <n v="15489.429384439174"/>
    <n v="154.70000000000002"/>
    <m/>
    <n v="44.885372212393321"/>
    <n v="44.91"/>
    <m/>
    <n v="-5.483809308990395E-4"/>
    <m/>
  </r>
  <r>
    <x v="3167"/>
    <n v="13.02"/>
    <n v="15.61"/>
    <n v="202.0942"/>
    <n v="179.65260000000001"/>
    <n v="808.94"/>
    <n v="2029.11"/>
    <n v="21714.658433000001"/>
    <n v="19305.491568000001"/>
    <n v="8.6145238606949448E-6"/>
    <n v="484.73849777223825"/>
    <n v="121.27"/>
    <m/>
    <n v="5262.9187605379066"/>
    <m/>
    <m/>
    <n v="49.001956171056996"/>
    <m/>
    <m/>
    <n v="35.943673293120533"/>
    <n v="35.93"/>
    <n v="3.8055366324885043E-4"/>
    <n v="43.597669993919411"/>
    <n v="43.619199999999999"/>
    <n v="-4.9359011812666331E-4"/>
    <n v="403.12820563473298"/>
    <n v="403.69920000000002"/>
    <n v="-1.4144054911851001E-3"/>
    <n v="12.324730763161394"/>
    <m/>
    <m/>
    <n v="115294.67977391742"/>
    <m/>
    <m/>
    <n v="3174"/>
    <n v="0.8340807174887892"/>
    <n v="264.11748672372954"/>
    <n v="13089.5"/>
    <m/>
    <n v="-0.97982218673564847"/>
    <n v="40.500918141791168"/>
    <m/>
    <m/>
    <m/>
    <n v="41.654546786241255"/>
    <n v="41.7"/>
    <n v="-1.0900051261090171E-3"/>
    <n v="14265.85417807729"/>
    <n v="142.5"/>
    <m/>
    <n v="45.737189643467346"/>
    <n v="45.76"/>
    <m/>
    <n v="-4.9847807108072129E-4"/>
    <m/>
  </r>
  <r>
    <x v="3168"/>
    <n v="13.46"/>
    <n v="15.81"/>
    <n v="205.69640000000001"/>
    <n v="182.85329999999999"/>
    <n v="797.76"/>
    <n v="2057.15"/>
    <n v="21720.672847000002"/>
    <n v="19310.672396000002"/>
    <n v="8.6145238606949448E-6"/>
    <n v="493.36662147399045"/>
    <n v="123.42"/>
    <m/>
    <n v="5403.5135941995159"/>
    <m/>
    <m/>
    <n v="48.564181447956642"/>
    <m/>
    <m/>
    <n v="35.952752108681373"/>
    <n v="35.94"/>
    <n v="3.5481660215297417E-4"/>
    <n v="43.60829378463059"/>
    <n v="43.630299999999998"/>
    <n v="-5.0437918990720032E-4"/>
    <n v="410.3142930493097"/>
    <n v="410.92"/>
    <n v="-1.4740264545174409E-3"/>
    <n v="12.153730145849224"/>
    <m/>
    <m/>
    <n v="118472.13928189939"/>
    <m/>
    <m/>
    <n v="3175"/>
    <n v="0.85135989879822904"/>
    <n v="273.51933075469378"/>
    <n v="13557"/>
    <m/>
    <n v="-0.97982449430149043"/>
    <n v="39.777498955524528"/>
    <m/>
    <m/>
    <m/>
    <n v="40.911266471109819"/>
    <n v="40.950000000000003"/>
    <n v="-9.4587372137200365E-4"/>
    <n v="14773.635966470276"/>
    <n v="147.6"/>
    <m/>
    <n v="45.723618299237913"/>
    <n v="45.75"/>
    <m/>
    <n v="-5.7664919698552364E-4"/>
    <m/>
  </r>
  <r>
    <x v="3169"/>
    <n v="14.24"/>
    <n v="16.25"/>
    <n v="210.51660000000001"/>
    <n v="187.13659999999999"/>
    <n v="780.86"/>
    <n v="2100.7399999999998"/>
    <n v="21919.731685999999"/>
    <n v="19487.478462999999"/>
    <n v="8.6145238606949448E-6"/>
    <n v="504.91564842182623"/>
    <n v="126.31"/>
    <m/>
    <n v="5593.3242090833228"/>
    <m/>
    <m/>
    <n v="47.994129397559696"/>
    <m/>
    <m/>
    <n v="36.281355972675613"/>
    <n v="36.270000000000003"/>
    <n v="3.1309546941304944E-4"/>
    <n v="44.006476534465776"/>
    <n v="44.0291"/>
    <n v="-5.1382984285897049E-4"/>
    <n v="419.92984553990868"/>
    <n v="420.54719999999998"/>
    <n v="-1.4679790047140706E-3"/>
    <n v="11.895609834871966"/>
    <m/>
    <m/>
    <n v="123483.46662628303"/>
    <m/>
    <m/>
    <n v="3176"/>
    <n v="0.87630769230769234"/>
    <n v="286.32394701383708"/>
    <n v="14192.1"/>
    <m/>
    <n v="-0.97982511770535463"/>
    <n v="38.84391017643047"/>
    <m/>
    <m/>
    <m/>
    <n v="39.951795144087328"/>
    <n v="39.99"/>
    <n v="-9.5536023787634594E-4"/>
    <n v="15465.208674328507"/>
    <n v="154.5"/>
    <m/>
    <n v="45.303693267117573"/>
    <n v="45.33"/>
    <m/>
    <n v="-5.8033825021897023E-4"/>
    <m/>
  </r>
  <r>
    <x v="3170"/>
    <n v="15.36"/>
    <n v="16.93"/>
    <n v="216.2851"/>
    <n v="192.2628"/>
    <n v="766.64"/>
    <n v="2138.98"/>
    <n v="22245.518650999998"/>
    <n v="19776.947639000002"/>
    <n v="8.892525428683129E-6"/>
    <n v="518.7385160400338"/>
    <n v="129.77000000000001"/>
    <m/>
    <n v="5823.0937914559254"/>
    <m/>
    <m/>
    <n v="47.335549967819624"/>
    <m/>
    <m/>
    <n v="36.819698006412331"/>
    <n v="36.81"/>
    <n v="2.6346119022901959E-4"/>
    <n v="44.659046090199169"/>
    <n v="44.682600000000001"/>
    <n v="-5.2713829993844552E-4"/>
    <n v="431.43704703626361"/>
    <n v="432.06400000000002"/>
    <n v="-1.4510650360511912E-3"/>
    <n v="11.678342618317222"/>
    <m/>
    <m/>
    <n v="127969.28528151081"/>
    <m/>
    <m/>
    <n v="3177"/>
    <n v="0.90726520968694624"/>
    <n v="302.00021281233478"/>
    <n v="14969.9"/>
    <m/>
    <n v="-0.97982617032763508"/>
    <n v="37.778106160465335"/>
    <m/>
    <m/>
    <m/>
    <n v="38.856300186485932"/>
    <n v="38.9"/>
    <n v="-1.1233885222124984E-3"/>
    <n v="16311.887807299327"/>
    <n v="162.89999999999998"/>
    <m/>
    <n v="44.629493314272779"/>
    <n v="44.65"/>
    <m/>
    <n v="-4.5927627608555177E-4"/>
    <m/>
  </r>
  <r>
    <x v="3171"/>
    <n v="16.190000000000001"/>
    <n v="17.37"/>
    <n v="222.05619999999999"/>
    <n v="197.3912"/>
    <n v="733"/>
    <n v="2232.84"/>
    <n v="22297.029194999999"/>
    <n v="19822.566223999998"/>
    <n v="8.892525428683129E-6"/>
    <n v="532.56694494849171"/>
    <n v="133.22999999999999"/>
    <m/>
    <n v="6056.0227106924558"/>
    <m/>
    <m/>
    <n v="46.70302235500332"/>
    <m/>
    <m/>
    <n v="36.904055873448655"/>
    <n v="36.89"/>
    <n v="3.8102123742622673E-4"/>
    <n v="44.760966172518934"/>
    <n v="44.7849"/>
    <n v="-5.3441734783521433E-4"/>
    <n v="442.9494060196642"/>
    <n v="443.60160000000002"/>
    <n v="-1.4702245896675015E-3"/>
    <n v="11.165287600169881"/>
    <m/>
    <m/>
    <n v="139189.45404518978"/>
    <m/>
    <m/>
    <n v="3178"/>
    <n v="0.93206678180771452"/>
    <n v="318.10054393268797"/>
    <n v="15769"/>
    <m/>
    <n v="-0.97982747517707602"/>
    <n v="36.768703884552707"/>
    <m/>
    <m/>
    <m/>
    <n v="37.818788355981489"/>
    <n v="37.86"/>
    <n v="-1.0885273116352234E-3"/>
    <n v="17181.467423604241"/>
    <n v="171.6"/>
    <m/>
    <n v="44.525297574414139"/>
    <n v="44.55"/>
    <m/>
    <n v="-5.5448766747157041E-4"/>
    <m/>
  </r>
  <r>
    <x v="3172"/>
    <n v="17.059999999999999"/>
    <n v="17.850000000000001"/>
    <n v="228.53299999999999"/>
    <n v="203.14330000000001"/>
    <n v="719.36"/>
    <n v="2274.39"/>
    <n v="22301.493364000002"/>
    <n v="19826.006149000001"/>
    <n v="8.892525428683129E-6"/>
    <n v="548.06044029120415"/>
    <n v="137.1"/>
    <m/>
    <n v="6320.555178035861"/>
    <m/>
    <m/>
    <n v="46.018951624443801"/>
    <m/>
    <m/>
    <n v="36.908744536568491"/>
    <n v="36.9"/>
    <n v="2.3697931079924572E-4"/>
    <n v="44.76545721662773"/>
    <n v="44.790599999999998"/>
    <n v="-5.613406244227015E-4"/>
    <n v="455.87033578930703"/>
    <n v="456.56479999999999"/>
    <n v="-1.5210638461242709E-3"/>
    <n v="10.955717673174975"/>
    <m/>
    <m/>
    <n v="144336.70752637816"/>
    <m/>
    <m/>
    <n v="3179"/>
    <n v="0.95574229691876733"/>
    <n v="336.60580003437138"/>
    <n v="16689.8"/>
    <m/>
    <n v="-0.97983164567374259"/>
    <n v="35.692253818668426"/>
    <m/>
    <m/>
    <m/>
    <n v="36.713631341883627"/>
    <n v="36.75"/>
    <n v="-9.8962335010543967E-4"/>
    <n v="18180.843566248986"/>
    <n v="181.6"/>
    <m/>
    <n v="44.513818946452055"/>
    <n v="44.54"/>
    <m/>
    <n v="-5.8780991351470302E-4"/>
    <m/>
  </r>
  <r>
    <x v="3173"/>
    <n v="18.559999999999999"/>
    <n v="18.739999999999998"/>
    <n v="235.5633"/>
    <n v="209.39070000000001"/>
    <n v="694.17"/>
    <n v="2354.04"/>
    <n v="22632.270336000001"/>
    <n v="20119.890254999998"/>
    <n v="8.892525428683129E-6"/>
    <n v="564.90650332904477"/>
    <n v="141.32"/>
    <m/>
    <n v="6612.0620824854468"/>
    <m/>
    <m/>
    <n v="45.310146690329155"/>
    <m/>
    <m/>
    <n v="37.455263743633807"/>
    <n v="37.44"/>
    <n v="4.0768546030478525E-4"/>
    <n v="45.427908692192375"/>
    <n v="45.453699999999998"/>
    <n v="-5.6741932576720444E-4"/>
    <n v="469.89452294099522"/>
    <n v="470.61279999999999"/>
    <n v="-1.5262590796611963E-3"/>
    <n v="10.571499412959273"/>
    <m/>
    <m/>
    <n v="154434.39665835394"/>
    <m/>
    <m/>
    <n v="3180"/>
    <n v="0.99039487726787623"/>
    <n v="357.29747991756636"/>
    <n v="17716.8"/>
    <m/>
    <n v="-0.97983284340752475"/>
    <n v="34.592975121781734"/>
    <m/>
    <m/>
    <m/>
    <n v="35.583553098067696"/>
    <n v="35.619999999999997"/>
    <n v="-1.0232145404913684E-3"/>
    <n v="19298.397725743824"/>
    <n v="192.8"/>
    <m/>
    <n v="43.852751361669995"/>
    <n v="43.87"/>
    <m/>
    <n v="-3.9317616434930702E-4"/>
    <m/>
  </r>
  <r>
    <x v="3174"/>
    <n v="19.32"/>
    <n v="19.18"/>
    <n v="242.49369999999999"/>
    <n v="215.54929999999999"/>
    <n v="683.44"/>
    <n v="2390.41"/>
    <n v="22767.704964"/>
    <n v="20240.111537000001"/>
    <n v="8.892525428683129E-6"/>
    <n v="581.51217924527577"/>
    <n v="145.47"/>
    <m/>
    <n v="6903.7068715301248"/>
    <m/>
    <m/>
    <n v="44.642653631621869"/>
    <m/>
    <m/>
    <n v="37.67848245113786"/>
    <n v="37.67"/>
    <n v="2.251778905721924E-4"/>
    <n v="45.698234326524506"/>
    <n v="45.724499999999999"/>
    <n v="-5.7443325734551909E-4"/>
    <n v="483.71970065513324"/>
    <n v="484.46879999999999"/>
    <n v="-1.5462282501303992E-3"/>
    <n v="10.407522176373551"/>
    <m/>
    <m/>
    <n v="159194.30441452915"/>
    <m/>
    <m/>
    <n v="3181"/>
    <n v="1.0072992700729928"/>
    <n v="378.30240067070019"/>
    <n v="18761.3"/>
    <m/>
    <n v="-0.97983602412035942"/>
    <n v="33.573962624992546"/>
    <m/>
    <m/>
    <m/>
    <n v="34.535999236137187"/>
    <n v="34.57"/>
    <n v="-9.8353381147853192E-4"/>
    <n v="20432.864803793567"/>
    <n v="204.1"/>
    <m/>
    <n v="43.589495782221078"/>
    <n v="43.61"/>
    <m/>
    <n v="-4.7017238658386695E-4"/>
    <m/>
  </r>
  <r>
    <x v="3175"/>
    <n v="22.08"/>
    <n v="20.7"/>
    <n v="255.73660000000001"/>
    <n v="227.31880000000001"/>
    <n v="639.78"/>
    <n v="2543.12"/>
    <n v="23391.521477999999"/>
    <n v="20794.494071000001"/>
    <n v="9.0315288792108817E-6"/>
    <n v="613.25437074476292"/>
    <n v="153.41999999999999"/>
    <m/>
    <n v="7469.0732586085351"/>
    <m/>
    <m/>
    <n v="43.422726348510565"/>
    <m/>
    <m/>
    <n v="38.709898177452914"/>
    <n v="38.700000000000003"/>
    <n v="2.5576685924844078E-4"/>
    <n v="46.948765742907781"/>
    <n v="46.976500000000001"/>
    <n v="-5.9038576931491615E-4"/>
    <n v="510.13682849651883"/>
    <n v="510.94240000000002"/>
    <n v="-1.5766385868175581E-3"/>
    <n v="9.7421276005803765"/>
    <m/>
    <m/>
    <n v="179520.70770429989"/>
    <m/>
    <m/>
    <n v="3182"/>
    <n v="1.0666666666666667"/>
    <n v="419.60066629505894"/>
    <n v="20810.7"/>
    <m/>
    <n v="-0.97983726322060005"/>
    <n v="31.739266769238732"/>
    <m/>
    <m/>
    <m/>
    <n v="32.649334980336789"/>
    <n v="32.68"/>
    <n v="-9.3834209495746723E-4"/>
    <n v="22663.41013844392"/>
    <n v="226.4"/>
    <m/>
    <n v="42.394381673189137"/>
    <n v="42.42"/>
    <m/>
    <n v="-6.0392095263706036E-4"/>
    <m/>
  </r>
  <r>
    <x v="3176"/>
    <n v="22.51"/>
    <n v="21.13"/>
    <n v="252.9599"/>
    <n v="224.8486"/>
    <n v="640.85"/>
    <n v="2538.88"/>
    <n v="23272.083012999999"/>
    <n v="20688.128371999999"/>
    <n v="9.0315288792108817E-6"/>
    <n v="606.58107484955667"/>
    <n v="151.75"/>
    <m/>
    <n v="7347.2567936984424"/>
    <m/>
    <m/>
    <n v="43.657520400480372"/>
    <m/>
    <m/>
    <n v="38.511304127149245"/>
    <n v="38.5"/>
    <n v="2.9361369218827704E-4"/>
    <n v="46.707487787494138"/>
    <n v="46.735100000000003"/>
    <n v="-5.9082386698361411E-4"/>
    <n v="504.59817486698597"/>
    <n v="505.3664"/>
    <n v="-1.5201349615131532E-3"/>
    <n v="9.7578861129669114"/>
    <m/>
    <m/>
    <n v="178908.47078781127"/>
    <m/>
    <m/>
    <n v="3183"/>
    <n v="1.0653099858021771"/>
    <n v="410.46750372712302"/>
    <n v="20358.2"/>
    <m/>
    <n v="-0.97983773105052885"/>
    <n v="32.082672801767927"/>
    <m/>
    <m/>
    <m/>
    <n v="33.003202138534519"/>
    <n v="33.04"/>
    <n v="-1.1137367271634169E-3"/>
    <n v="22170.056210668787"/>
    <n v="221.5"/>
    <m/>
    <n v="42.610041543895221"/>
    <n v="42.63"/>
    <m/>
    <n v="-4.6817865598824948E-4"/>
    <m/>
  </r>
  <r>
    <x v="3177"/>
    <n v="18.71"/>
    <n v="18.149999999999999"/>
    <n v="217.00470000000001"/>
    <n v="192.88300000000001"/>
    <n v="720.37"/>
    <n v="2223.83"/>
    <n v="21591.475091"/>
    <n v="19193.561796999998"/>
    <n v="9.0315288792108817E-6"/>
    <n v="520.32482426845502"/>
    <n v="130.16999999999999"/>
    <m/>
    <n v="5780.3064243565586"/>
    <m/>
    <m/>
    <n v="46.757154884814511"/>
    <m/>
    <m/>
    <n v="35.727572768066537"/>
    <n v="35.72"/>
    <n v="2.120035852894997E-4"/>
    <n v="43.330150193623219"/>
    <n v="43.354500000000002"/>
    <n v="-5.6164426707228099E-4"/>
    <n v="432.87443038595717"/>
    <n v="433.66559999999998"/>
    <n v="-1.824377156137813E-3"/>
    <n v="10.966892382063959"/>
    <m/>
    <m/>
    <n v="134476.18127212703"/>
    <m/>
    <m/>
    <n v="3184"/>
    <n v="1.0308539944903583"/>
    <n v="293.72958598752865"/>
    <n v="14575.7"/>
    <m/>
    <n v="-0.97984799453971139"/>
    <n v="36.63858596572171"/>
    <m/>
    <m/>
    <m/>
    <n v="37.691941005989413"/>
    <n v="37.729999999999997"/>
    <n v="-1.0087196928328934E-3"/>
    <n v="15864.72257503846"/>
    <n v="158.5"/>
    <m/>
    <n v="45.684475146805596"/>
    <n v="45.71"/>
    <m/>
    <n v="-5.5840851442578998E-4"/>
    <m/>
  </r>
  <r>
    <x v="3178"/>
    <n v="18.739999999999998"/>
    <n v="18.100000000000001"/>
    <n v="216.8083"/>
    <n v="192.70670000000001"/>
    <n v="744.84"/>
    <n v="2148.3000000000002"/>
    <n v="21747.808786000001"/>
    <n v="19332.359984999999"/>
    <n v="9.0315288792108817E-6"/>
    <n v="519.84122864525523"/>
    <n v="130.05000000000001"/>
    <m/>
    <n v="5772.326050673737"/>
    <m/>
    <m/>
    <n v="46.777305979897648"/>
    <m/>
    <m/>
    <n v="35.985381810784808"/>
    <n v="35.979999999999997"/>
    <n v="1.4957784282421116E-4"/>
    <n v="43.642430586289933"/>
    <n v="43.664499999999997"/>
    <n v="-5.0543149950332822E-4"/>
    <n v="432.48291913127946"/>
    <n v="433.2704"/>
    <n v="-1.8175275041187877E-3"/>
    <n v="11.338801627531941"/>
    <m/>
    <m/>
    <n v="125331.95627934072"/>
    <m/>
    <m/>
    <n v="3185"/>
    <n v="1.0353591160220992"/>
    <n v="293.18275307468684"/>
    <n v="14549.6"/>
    <m/>
    <n v="-0.97984942863895319"/>
    <n v="36.670366556847164"/>
    <m/>
    <m/>
    <m/>
    <n v="37.725337772304144"/>
    <n v="37.76"/>
    <n v="-9.1796153855550067E-4"/>
    <n v="15835.148209274841"/>
    <n v="158.19999999999999"/>
    <m/>
    <n v="45.352840129863026"/>
    <n v="45.38"/>
    <m/>
    <n v="-5.9849868085004587E-4"/>
    <m/>
  </r>
  <r>
    <x v="3179"/>
    <n v="14.38"/>
    <n v="16.28"/>
    <n v="204.7654"/>
    <n v="182.0008"/>
    <n v="761.58"/>
    <n v="2100"/>
    <n v="21189.50491"/>
    <n v="18835.890257999999"/>
    <n v="9.0315288792108817E-6"/>
    <n v="490.95399760846988"/>
    <n v="122.82"/>
    <m/>
    <n v="5291.249389370957"/>
    <m/>
    <m/>
    <n v="48.075420908437607"/>
    <m/>
    <m/>
    <n v="35.060719877672952"/>
    <n v="35.049999999999997"/>
    <n v="3.0584529737387456E-4"/>
    <n v="42.520638430071457"/>
    <n v="42.540900000000001"/>
    <n v="-4.7628446808933855E-4"/>
    <n v="408.46006933389486"/>
    <n v="409.21440000000001"/>
    <n v="-1.8433629562037979E-3"/>
    <n v="11.59300167907749"/>
    <m/>
    <m/>
    <n v="119687.18964598501"/>
    <m/>
    <m/>
    <n v="3186"/>
    <n v="0.88329238329238324"/>
    <n v="260.59819404571408"/>
    <n v="12933.5"/>
    <m/>
    <n v="-0.97985091475271857"/>
    <n v="38.705801037569579"/>
    <m/>
    <m/>
    <m/>
    <n v="39.820071240681742"/>
    <n v="39.86"/>
    <n v="-1.0017250205283101E-3"/>
    <n v="14075.182688877952"/>
    <n v="140.6"/>
    <m/>
    <n v="46.516235215790765"/>
    <n v="46.54"/>
    <m/>
    <n v="-5.1063137535956038E-4"/>
    <m/>
  </r>
  <r>
    <x v="3180"/>
    <n v="14.74"/>
    <n v="16.75"/>
    <n v="211.7441"/>
    <n v="188.202"/>
    <n v="745.11"/>
    <n v="2145.42"/>
    <n v="21597.51971"/>
    <n v="19198.414882000001"/>
    <n v="1.0560684166716072E-5"/>
    <n v="507.67403835092119"/>
    <n v="127.01"/>
    <m/>
    <n v="5561.6242297960071"/>
    <m/>
    <m/>
    <n v="47.255168997637263"/>
    <m/>
    <m/>
    <n v="35.734960679286395"/>
    <n v="35.729999999999997"/>
    <n v="1.3883793132940525E-4"/>
    <n v="43.337952494161449"/>
    <n v="43.357700000000001"/>
    <n v="-4.5545556702852874E-4"/>
    <n v="422.38132528622242"/>
    <n v="423.15039999999999"/>
    <n v="-1.8174973101232617E-3"/>
    <n v="11.341668849838637"/>
    <m/>
    <m/>
    <n v="124855.00527781907"/>
    <m/>
    <m/>
    <n v="3187"/>
    <n v="0.88"/>
    <n v="278.347214002724"/>
    <n v="13814.4"/>
    <m/>
    <n v="-0.97985093713786164"/>
    <n v="37.38526105284911"/>
    <m/>
    <m/>
    <m/>
    <n v="38.462231500186682"/>
    <n v="38.5"/>
    <n v="-9.8099999515111058E-4"/>
    <n v="15033.811709155634"/>
    <n v="150.19999999999999"/>
    <m/>
    <n v="45.619755766989591"/>
    <n v="45.64"/>
    <m/>
    <n v="-4.4356338760753733E-4"/>
    <m/>
  </r>
  <r>
    <x v="3181"/>
    <n v="14.17"/>
    <n v="16.489999999999998"/>
    <n v="209.28530000000001"/>
    <n v="186.0146"/>
    <n v="761.05"/>
    <n v="2099.5300000000002"/>
    <n v="21559.314624999999"/>
    <n v="19164.250961999998"/>
    <n v="1.0560684166716072E-5"/>
    <n v="501.76662630236609"/>
    <n v="125.53"/>
    <m/>
    <n v="5464.6108760009347"/>
    <m/>
    <m/>
    <n v="47.528546315896854"/>
    <m/>
    <m/>
    <n v="35.670877264009896"/>
    <n v="35.659999999999997"/>
    <n v="3.0502703336798831E-4"/>
    <n v="43.259849449487184"/>
    <n v="43.280299999999997"/>
    <n v="-4.7251406558668219E-4"/>
    <n v="417.47615154382413"/>
    <n v="418.2192"/>
    <n v="-1.7766961827095917E-3"/>
    <n v="11.583664311366272"/>
    <m/>
    <m/>
    <n v="119504.66758951407"/>
    <m/>
    <m/>
    <n v="3188"/>
    <n v="0.85930867192237725"/>
    <n v="271.8678053024189"/>
    <n v="13494.1"/>
    <m/>
    <n v="-0.97985283899612285"/>
    <n v="37.818014201261697"/>
    <m/>
    <m/>
    <m/>
    <n v="38.908235132681156"/>
    <n v="38.950000000000003"/>
    <n v="-1.0722687373260209E-3"/>
    <n v="14683.83846425905"/>
    <n v="146.69999999999999"/>
    <m/>
    <n v="45.699729256533203"/>
    <n v="45.72"/>
    <m/>
    <n v="-4.4336709244963135E-4"/>
    <m/>
  </r>
  <r>
    <x v="3182"/>
    <n v="14.48"/>
    <n v="16.7"/>
    <n v="206.93819999999999"/>
    <n v="183.92259999999999"/>
    <n v="761.39"/>
    <n v="2098.61"/>
    <n v="21634.863072"/>
    <n v="19230.799425000001"/>
    <n v="1.0560684166716072E-5"/>
    <n v="496.10310458569199"/>
    <n v="124.11"/>
    <m/>
    <n v="5372.2702905723236"/>
    <m/>
    <m/>
    <n v="47.792077623311386"/>
    <m/>
    <m/>
    <n v="35.793257214034128"/>
    <n v="35.78"/>
    <n v="3.7052023572181625E-4"/>
    <n v="43.407106156212507"/>
    <n v="43.428699999999999"/>
    <n v="-4.9722519411110611E-4"/>
    <n v="412.79291026484037"/>
    <n v="413.49759999999998"/>
    <n v="-1.7042172316347193E-3"/>
    <n v="11.586934416984727"/>
    <m/>
    <m/>
    <n v="119372.65530828881"/>
    <m/>
    <m/>
    <n v="3189"/>
    <n v="0.86706586826347309"/>
    <n v="265.72585573655732"/>
    <n v="13187.6"/>
    <m/>
    <n v="-0.97985032487059376"/>
    <n v="38.23798847459814"/>
    <m/>
    <m/>
    <m/>
    <n v="39.342694708499351"/>
    <n v="39.380000000000003"/>
    <n v="-9.4731568056505289E-4"/>
    <n v="14352.065193057946"/>
    <n v="143.4"/>
    <m/>
    <n v="45.537425257740665"/>
    <n v="45.56"/>
    <m/>
    <n v="-4.9549478181165618E-4"/>
    <m/>
  </r>
  <r>
    <x v="3183"/>
    <n v="13.37"/>
    <n v="15.75"/>
    <n v="197.45570000000001"/>
    <n v="175.49279999999999"/>
    <n v="793.72"/>
    <n v="2009.49"/>
    <n v="21648.514466000001"/>
    <n v="19242.730787"/>
    <n v="1.0560684166716072E-5"/>
    <n v="473.35869942718466"/>
    <n v="118.42"/>
    <m/>
    <n v="5002.8781141317013"/>
    <m/>
    <m/>
    <n v="48.886042166550887"/>
    <m/>
    <m/>
    <n v="35.814969103041939"/>
    <n v="35.81"/>
    <n v="1.3876300033333067E-4"/>
    <n v="43.433049796490337"/>
    <n v="43.454999999999998"/>
    <n v="-5.0512492255572194E-4"/>
    <n v="393.87698028193159"/>
    <n v="394.51679999999999"/>
    <n v="-1.6217806645202337E-3"/>
    <n v="12.078274802941408"/>
    <m/>
    <m/>
    <n v="109225.72854247534"/>
    <m/>
    <m/>
    <n v="3190"/>
    <n v="0.8488888888888888"/>
    <n v="241.35947760102715"/>
    <n v="11977.5"/>
    <m/>
    <n v="-0.97984892693792303"/>
    <n v="39.988703317335712"/>
    <m/>
    <m/>
    <m/>
    <n v="41.144817273758804"/>
    <n v="41.19"/>
    <n v="-1.0969343588539404E-3"/>
    <n v="13036.005360703337"/>
    <n v="130.19999999999999"/>
    <m/>
    <n v="45.507969871853675"/>
    <n v="45.53"/>
    <m/>
    <n v="-4.8385961226282692E-4"/>
    <m/>
  </r>
  <r>
    <x v="3184"/>
    <n v="13.72"/>
    <n v="16.07"/>
    <n v="201.33580000000001"/>
    <n v="178.93950000000001"/>
    <n v="792.69"/>
    <n v="2012.08"/>
    <n v="21667.892593"/>
    <n v="19259.752220999999"/>
    <n v="1.0560684166716072E-5"/>
    <n v="482.64865781992762"/>
    <n v="120.74"/>
    <m/>
    <n v="5150.2144327185815"/>
    <m/>
    <m/>
    <n v="48.404718369096571"/>
    <m/>
    <m/>
    <n v="35.846153899852219"/>
    <n v="35.840000000000003"/>
    <n v="1.7170479498362923E-4"/>
    <n v="43.470480726929061"/>
    <n v="43.492199999999997"/>
    <n v="-4.9938317838449375E-4"/>
    <n v="401.61662330427606"/>
    <n v="402.24799999999999"/>
    <n v="-1.5696204722557283E-3"/>
    <n v="12.06194002022159"/>
    <m/>
    <m/>
    <n v="109498.94662862411"/>
    <m/>
    <m/>
    <n v="3191"/>
    <n v="0.85376477909147486"/>
    <n v="250.83168379807989"/>
    <n v="12447.2"/>
    <m/>
    <n v="-0.97984834470418414"/>
    <n v="39.201494397975814"/>
    <m/>
    <m/>
    <m/>
    <n v="40.335662120397387"/>
    <n v="40.380000000000003"/>
    <n v="-1.0980158395892392E-3"/>
    <n v="13547.593461878561"/>
    <n v="135.29999999999998"/>
    <m/>
    <n v="45.466513630802915"/>
    <n v="45.49"/>
    <m/>
    <n v="-5.162974103558593E-4"/>
    <m/>
  </r>
  <r>
    <x v="3185"/>
    <n v="13.35"/>
    <n v="15.64"/>
    <n v="194.33699999999999"/>
    <n v="172.7174"/>
    <n v="812.28"/>
    <n v="1962.35"/>
    <n v="21363.579863999999"/>
    <n v="18989.057002000001"/>
    <n v="1.3341517768550304E-5"/>
    <n v="465.85954967870282"/>
    <n v="116.55"/>
    <m/>
    <n v="4881.5420605083473"/>
    <m/>
    <m/>
    <n v="49.245003174346301"/>
    <m/>
    <m/>
    <n v="35.341854099815009"/>
    <n v="35.33"/>
    <n v="3.3552504429690266E-4"/>
    <n v="42.858536841390169"/>
    <n v="42.880099999999999"/>
    <n v="-5.0287099633228305E-4"/>
    <n v="387.65529203465309"/>
    <n v="388.22879999999998"/>
    <n v="-1.4772421967327309E-3"/>
    <n v="12.359353316997586"/>
    <m/>
    <m/>
    <n v="104078.3289946162"/>
    <m/>
    <m/>
    <n v="3192"/>
    <n v="0.8535805626598465"/>
    <n v="233.37993629849711"/>
    <n v="11579.6"/>
    <m/>
    <n v="-0.97984559602244492"/>
    <n v="40.562722891297277"/>
    <m/>
    <m/>
    <m/>
    <n v="41.737114345863922"/>
    <n v="41.78"/>
    <n v="-1.0264637179530078E-3"/>
    <n v="12605.03558477908"/>
    <n v="125.9"/>
    <m/>
    <n v="46.104453911471985"/>
    <n v="46.13"/>
    <m/>
    <n v="-5.5378470687228454E-4"/>
    <m/>
  </r>
  <r>
    <x v="3186"/>
    <n v="12.85"/>
    <n v="15.52"/>
    <n v="193.75210000000001"/>
    <n v="172.1953"/>
    <n v="816.86"/>
    <n v="1951.3"/>
    <n v="21403.689620000001"/>
    <n v="19024.455289000001"/>
    <n v="1.3341517768550304E-5"/>
    <n v="464.4461176418186"/>
    <n v="116.2"/>
    <m/>
    <n v="4859.3611581334098"/>
    <m/>
    <m/>
    <n v="49.318149818909099"/>
    <m/>
    <m/>
    <n v="35.40734444852621"/>
    <n v="35.4"/>
    <n v="2.0747029735068701E-4"/>
    <n v="42.93757367225944"/>
    <n v="42.959099999999999"/>
    <n v="-5.0108889014344182E-4"/>
    <n v="386.48717153099051"/>
    <n v="387.05599999999998"/>
    <n v="-1.4696283457935611E-3"/>
    <n v="12.428359866844474"/>
    <m/>
    <m/>
    <n v="102898.36030789862"/>
    <m/>
    <m/>
    <n v="3193"/>
    <n v="0.82796391752577314"/>
    <n v="231.96117091752566"/>
    <n v="11509.2"/>
    <m/>
    <n v="-0.97984558692893287"/>
    <n v="40.683443268189677"/>
    <m/>
    <m/>
    <m/>
    <n v="41.862289825545894"/>
    <n v="41.9"/>
    <n v="-9.0000416358249069E-4"/>
    <n v="12528.429926777131"/>
    <n v="125.19999999999999"/>
    <m/>
    <n v="46.0174205932706"/>
    <n v="46.04"/>
    <m/>
    <n v="-4.9043020698091855E-4"/>
    <m/>
  </r>
  <r>
    <x v="3187"/>
    <n v="12.42"/>
    <n v="15.32"/>
    <n v="187.54069999999999"/>
    <n v="166.66800000000001"/>
    <n v="854.68"/>
    <n v="1860.96"/>
    <n v="21151.502461"/>
    <n v="18799.539801999999"/>
    <n v="1.3341517768550304E-5"/>
    <n v="449.52379127244274"/>
    <n v="112.46"/>
    <m/>
    <n v="4625.2570197658997"/>
    <m/>
    <m/>
    <n v="50.105769331434608"/>
    <m/>
    <m/>
    <n v="34.987600921519451"/>
    <n v="34.979999999999997"/>
    <n v="2.1729335390086035E-4"/>
    <n v="42.427428136467263"/>
    <n v="42.448399999999999"/>
    <n v="-4.9405545398029105E-4"/>
    <n v="374.09207427848258"/>
    <n v="374.63839999999999"/>
    <n v="-1.4582747564515497E-3"/>
    <n v="13.00164603481047"/>
    <m/>
    <m/>
    <n v="93349.186615065104"/>
    <m/>
    <m/>
    <n v="3194"/>
    <n v="0.81070496083550914"/>
    <n v="217.04777529148052"/>
    <n v="10770.3"/>
    <m/>
    <n v="-0.97984756457188005"/>
    <n v="41.983475107198863"/>
    <m/>
    <m/>
    <m/>
    <n v="43.202963492762962"/>
    <n v="43.25"/>
    <n v="-1.0875493002783232E-3"/>
    <n v="11723.00864037998"/>
    <n v="117.10000000000001"/>
    <m/>
    <n v="46.558156072491393"/>
    <n v="46.58"/>
    <m/>
    <n v="-4.6895507747113374E-4"/>
    <m/>
  </r>
  <r>
    <x v="3188"/>
    <n v="12.41"/>
    <n v="15.35"/>
    <n v="187.01429999999999"/>
    <n v="166.19800000000001"/>
    <n v="852.44"/>
    <n v="1865.84"/>
    <n v="21180.402140999999"/>
    <n v="18824.975138000002"/>
    <n v="1.3341517768550304E-5"/>
    <n v="448.25111187112356"/>
    <n v="112.14"/>
    <m/>
    <n v="4605.6481749166205"/>
    <m/>
    <m/>
    <n v="50.175111939441564"/>
    <m/>
    <m/>
    <n v="35.034550824890907"/>
    <n v="35.03"/>
    <n v="1.2991221498448446E-4"/>
    <n v="42.483983258209278"/>
    <n v="42.505200000000002"/>
    <n v="-4.9915638064812473E-4"/>
    <n v="373.04072013696208"/>
    <n v="373.58879999999999"/>
    <n v="-1.4670671686033421E-3"/>
    <n v="12.966859937631494"/>
    <m/>
    <m/>
    <n v="93831.619048089531"/>
    <m/>
    <m/>
    <n v="3195"/>
    <n v="0.8084690553745929"/>
    <n v="215.81636267108186"/>
    <n v="10709.9"/>
    <m/>
    <n v="-0.9798488909634"/>
    <n v="42.099906650961493"/>
    <m/>
    <m/>
    <m/>
    <n v="43.323770469762096"/>
    <n v="43.37"/>
    <n v="-1.0659333695619555E-3"/>
    <n v="11656.519965845217"/>
    <n v="116.5"/>
    <m/>
    <n v="46.494064612268701"/>
    <n v="46.52"/>
    <m/>
    <n v="-5.575104843358325E-4"/>
    <m/>
  </r>
  <r>
    <x v="3189"/>
    <n v="12.43"/>
    <n v="15.43"/>
    <n v="187.2799"/>
    <n v="166.43180000000001"/>
    <n v="850.43"/>
    <n v="1870.23"/>
    <n v="21291.065490000001"/>
    <n v="18923.080699999999"/>
    <n v="1.3341517768550304E-5"/>
    <n v="448.87677811031466"/>
    <n v="112.3"/>
    <m/>
    <n v="4615.3224513811783"/>
    <m/>
    <m/>
    <n v="50.138514865630576"/>
    <m/>
    <m/>
    <n v="35.216740588895391"/>
    <n v="35.21"/>
    <n v="1.9143961645529117E-4"/>
    <n v="42.70453195988933"/>
    <n v="42.726100000000002"/>
    <n v="-5.0479777257161906E-4"/>
    <n v="373.56907946755041"/>
    <n v="374.12479999999999"/>
    <n v="-1.4853881176805084E-3"/>
    <n v="12.935576058487536"/>
    <m/>
    <m/>
    <n v="94265.978052367413"/>
    <m/>
    <m/>
    <n v="3196"/>
    <n v="0.80557355800388852"/>
    <n v="216.41627133210892"/>
    <n v="10740.4"/>
    <m/>
    <n v="-0.97985025964283368"/>
    <n v="42.038724304035817"/>
    <m/>
    <m/>
    <m/>
    <n v="43.261801564369378"/>
    <n v="43.31"/>
    <n v="-1.1128708296149759E-3"/>
    <n v="11688.943252013651"/>
    <n v="116.8"/>
    <m/>
    <n v="46.250669147418272"/>
    <n v="46.27"/>
    <m/>
    <n v="-4.1778371691658656E-4"/>
    <m/>
  </r>
  <r>
    <x v="3190"/>
    <n v="12.34"/>
    <n v="15.51"/>
    <n v="185.71510000000001"/>
    <n v="165.0367"/>
    <n v="856.31"/>
    <n v="1857.3"/>
    <n v="21203.575317999999"/>
    <n v="18844.816225999999"/>
    <n v="1.2785294130734925E-5"/>
    <n v="445.10452216578039"/>
    <n v="111.35"/>
    <m/>
    <n v="4557.2037468139024"/>
    <m/>
    <m/>
    <n v="50.346034867572499"/>
    <m/>
    <m/>
    <n v="35.070316086337044"/>
    <n v="35.06"/>
    <n v="2.9424091092522531E-4"/>
    <n v="42.526217301608185"/>
    <n v="42.547800000000002"/>
    <n v="-5.0725768175596819E-4"/>
    <n v="370.44477366594987"/>
    <n v="370.99360000000001"/>
    <n v="-1.4793417839287226E-3"/>
    <n v="13.023587203052337"/>
    <m/>
    <m/>
    <n v="92948.385420589257"/>
    <m/>
    <m/>
    <n v="3197"/>
    <n v="0.79561573178594458"/>
    <n v="212.77374932526808"/>
    <n v="10560.8"/>
    <m/>
    <n v="-0.97985249703381672"/>
    <n v="42.387161562949132"/>
    <m/>
    <m/>
    <m/>
    <n v="43.622376873898908"/>
    <n v="43.67"/>
    <n v="-1.0905226952391267E-3"/>
    <n v="11492.234967045775"/>
    <n v="114.80000000000001"/>
    <m/>
    <n v="46.439710665946038"/>
    <n v="46.46"/>
    <m/>
    <n v="-4.3670542518214894E-4"/>
    <m/>
  </r>
  <r>
    <x v="3191"/>
    <n v="13.15"/>
    <n v="16.02"/>
    <n v="186.9716"/>
    <n v="166.14699999999999"/>
    <n v="843.2"/>
    <n v="1885.74"/>
    <n v="21310.186570000002"/>
    <n v="18938.844853999999"/>
    <n v="1.2785294130734925E-5"/>
    <n v="448.08320425039534"/>
    <n v="112.1"/>
    <m/>
    <n v="4603.0598559757145"/>
    <m/>
    <m/>
    <n v="50.172763209949366"/>
    <m/>
    <m/>
    <n v="35.244070844918184"/>
    <n v="35.24"/>
    <n v="1.1551773320617187E-4"/>
    <n v="42.735770464007402"/>
    <n v="42.757899999999999"/>
    <n v="-5.1755432312150518E-4"/>
    <n v="372.94770432539087"/>
    <n v="373.49119999999999"/>
    <n v="-1.4551766537179711E-3"/>
    <n v="12.822089724861518"/>
    <m/>
    <m/>
    <n v="95773.05228713731"/>
    <m/>
    <m/>
    <n v="3198"/>
    <n v="0.82084893882646692"/>
    <n v="215.61486110344615"/>
    <n v="10702.9"/>
    <m/>
    <n v="-0.97985453838647041"/>
    <n v="42.096115455790297"/>
    <m/>
    <m/>
    <m/>
    <n v="43.325757476731603"/>
    <n v="43.37"/>
    <n v="-1.0201181293150174E-3"/>
    <n v="11645.732417369487"/>
    <n v="116.30000000000001"/>
    <m/>
    <n v="46.204639013439319"/>
    <n v="46.23"/>
    <m/>
    <n v="-5.4858288039538738E-4"/>
    <m/>
  </r>
  <r>
    <x v="3192"/>
    <n v="12.9"/>
    <n v="15.9"/>
    <n v="185.52379999999999"/>
    <n v="164.85830000000001"/>
    <n v="852.32"/>
    <n v="1865.35"/>
    <n v="21304.125192"/>
    <n v="18933.215832000002"/>
    <n v="1.2785294130734925E-5"/>
    <n v="444.60266564987251"/>
    <n v="111.23"/>
    <m/>
    <n v="4549.4615780491895"/>
    <m/>
    <m/>
    <n v="50.366031898206934"/>
    <m/>
    <m/>
    <n v="35.233187041145484"/>
    <n v="35.22"/>
    <n v="3.7441911259183946E-4"/>
    <n v="42.722192715241697"/>
    <n v="42.744100000000003"/>
    <n v="-5.1252183946570717E-4"/>
    <n v="370.05852703948898"/>
    <n v="370.59199999999998"/>
    <n v="-1.4395155872523047E-3"/>
    <n v="12.960062489430392"/>
    <m/>
    <m/>
    <n v="93694.778970207437"/>
    <m/>
    <m/>
    <n v="3199"/>
    <n v="0.81132075471698117"/>
    <n v="212.26292439963242"/>
    <n v="10536.9"/>
    <m/>
    <n v="-0.97985527770030723"/>
    <n v="42.420653260810099"/>
    <m/>
    <m/>
    <m/>
    <n v="43.660752046678795"/>
    <n v="43.7"/>
    <n v="-8.9812250162946139E-4"/>
    <n v="11464.703162867148"/>
    <n v="114.5"/>
    <m/>
    <n v="46.217253470304769"/>
    <n v="46.24"/>
    <m/>
    <n v="-4.9192322005264799E-4"/>
    <m/>
  </r>
  <r>
    <x v="3193"/>
    <n v="13.33"/>
    <n v="16.100000000000001"/>
    <n v="187.68969999999999"/>
    <n v="166.7808"/>
    <n v="855.58"/>
    <n v="1858.21"/>
    <n v="21302.02491"/>
    <n v="18931.107220999998"/>
    <n v="1.2785294130734925E-5"/>
    <n v="449.78221765424797"/>
    <n v="112.52"/>
    <m/>
    <n v="4628.9977135250683"/>
    <m/>
    <m/>
    <n v="50.071056150746735"/>
    <m/>
    <m/>
    <n v="35.228854527002703"/>
    <n v="35.22"/>
    <n v="2.5140621813468655E-4"/>
    <n v="42.716558936053183"/>
    <n v="42.738399999999999"/>
    <n v="-5.1104074899421814E-4"/>
    <n v="374.37756551661477"/>
    <n v="374.92320000000001"/>
    <n v="-1.4553233392471387E-3"/>
    <n v="13.008919986360217"/>
    <m/>
    <m/>
    <n v="92970.426404287937"/>
    <m/>
    <m/>
    <n v="3200"/>
    <n v="0.82795031055900614"/>
    <n v="217.2062254934184"/>
    <n v="10783.2"/>
    <m/>
    <n v="-0.9798569788658823"/>
    <n v="41.924010826961023"/>
    <m/>
    <m/>
    <m/>
    <n v="43.150556567624548"/>
    <n v="43.19"/>
    <n v="-9.1325381744500334E-4"/>
    <n v="11731.714764361233"/>
    <n v="117.2"/>
    <m/>
    <n v="46.221282102945864"/>
    <n v="46.25"/>
    <m/>
    <n v="-6.2092750387321427E-4"/>
    <m/>
  </r>
  <r>
    <x v="3194"/>
    <n v="14.07"/>
    <n v="16.670000000000002"/>
    <n v="193.33150000000001"/>
    <n v="171.792"/>
    <n v="812.83"/>
    <n v="1951.06"/>
    <n v="21502.991414"/>
    <n v="19109.464091999998"/>
    <n v="1.3341517768550304E-5"/>
    <n v="463.29100898624552"/>
    <n v="115.91"/>
    <m/>
    <n v="4837.5799565187526"/>
    <m/>
    <m/>
    <n v="49.317539409626164"/>
    <m/>
    <m/>
    <n v="35.560341725429694"/>
    <n v="35.549999999999997"/>
    <n v="2.9090648184793011E-4"/>
    <n v="43.118118022444122"/>
    <n v="43.1402"/>
    <n v="-5.1186544234560483E-4"/>
    <n v="385.63004527551522"/>
    <n v="386.19839999999999"/>
    <n v="-1.4716651453884344E-3"/>
    <n v="12.358237725329509"/>
    <m/>
    <m/>
    <n v="102253.62646487681"/>
    <m/>
    <m/>
    <n v="3201"/>
    <n v="0.84403119376124769"/>
    <n v="230.25109369241818"/>
    <n v="11431.8"/>
    <m/>
    <n v="-0.97985871921373557"/>
    <n v="40.662441878692142"/>
    <m/>
    <m/>
    <m/>
    <n v="41.853015106311659"/>
    <n v="41.9"/>
    <n v="-1.1213578445904426E-3"/>
    <n v="12436.315327944527"/>
    <n v="124.2"/>
    <m/>
    <n v="45.784731937768306"/>
    <n v="45.81"/>
    <m/>
    <n v="-5.5158398235533035E-4"/>
    <m/>
  </r>
  <r>
    <x v="3195"/>
    <n v="14.12"/>
    <n v="16.78"/>
    <n v="194.22739999999999"/>
    <n v="172.58580000000001"/>
    <n v="817.89"/>
    <n v="1938.91"/>
    <n v="21627.217121000001"/>
    <n v="19219.607117"/>
    <n v="1.3341517768550304E-5"/>
    <n v="465.4265548710008"/>
    <n v="116.44"/>
    <m/>
    <n v="4871.062785611286"/>
    <m/>
    <m/>
    <n v="49.202317889564746"/>
    <m/>
    <m/>
    <n v="35.764906560690719"/>
    <n v="35.76"/>
    <n v="1.3720807300665605E-4"/>
    <n v="43.365773663048714"/>
    <n v="43.388399999999997"/>
    <n v="-5.2148355208492259E-4"/>
    <n v="387.41564251851003"/>
    <n v="387.98559999999998"/>
    <n v="-1.4690171013820308E-3"/>
    <n v="12.434488401931745"/>
    <m/>
    <m/>
    <n v="100972.39016632816"/>
    <m/>
    <m/>
    <n v="3202"/>
    <n v="0.84147794994040515"/>
    <n v="232.37110718919982"/>
    <n v="11538.1"/>
    <m/>
    <n v="-0.97986053967384579"/>
    <n v="40.472667650334479"/>
    <m/>
    <m/>
    <m/>
    <n v="41.658639674696225"/>
    <n v="41.7"/>
    <n v="-9.918543238316424E-4"/>
    <n v="12550.844462204894"/>
    <n v="125.39999999999999"/>
    <m/>
    <n v="45.519761818953384"/>
    <n v="45.54"/>
    <m/>
    <n v="-4.444045025606691E-4"/>
    <m/>
  </r>
  <r>
    <x v="3196"/>
    <n v="12.14"/>
    <n v="15.77"/>
    <n v="178.07499999999999"/>
    <n v="158.22620000000001"/>
    <n v="871.35"/>
    <n v="1812.18"/>
    <n v="21079.120567000002"/>
    <n v="18731.757132999999"/>
    <n v="1.3341517768550304E-5"/>
    <n v="426.68939149021992"/>
    <n v="106.75"/>
    <m/>
    <n v="4263.0119774954119"/>
    <m/>
    <m/>
    <n v="51.245198543792689"/>
    <m/>
    <m/>
    <n v="34.855969994399601"/>
    <n v="34.85"/>
    <n v="1.7130543470877946E-4"/>
    <n v="42.262538145026028"/>
    <n v="42.284999999999997"/>
    <n v="-5.3120148927443545E-4"/>
    <n v="355.19184288530244"/>
    <n v="355.71199999999999"/>
    <n v="-1.4622984737584499E-3"/>
    <n v="13.245070247835915"/>
    <m/>
    <m/>
    <n v="87752.929279102435"/>
    <m/>
    <m/>
    <n v="3203"/>
    <n v="0.76981610653138877"/>
    <n v="193.68373042986283"/>
    <n v="9618.6"/>
    <m/>
    <n v="-0.97986362563888063"/>
    <n v="43.833976492022593"/>
    <m/>
    <m/>
    <m/>
    <n v="45.121549058541468"/>
    <n v="45.17"/>
    <n v="-1.0726354097527757E-3"/>
    <n v="10461.316748973717"/>
    <n v="104.5"/>
    <m/>
    <n v="46.67187605031468"/>
    <n v="46.7"/>
    <m/>
    <n v="-6.0222590332592585E-4"/>
    <m/>
  </r>
  <r>
    <x v="3197"/>
    <n v="11.79"/>
    <n v="15.48"/>
    <n v="173.88499999999999"/>
    <n v="154.50110000000001"/>
    <n v="900.19"/>
    <n v="1752.19"/>
    <n v="20895.416497999999"/>
    <n v="18568.260374000001"/>
    <n v="1.3341517768550304E-5"/>
    <n v="416.63948170000702"/>
    <n v="104.24"/>
    <m/>
    <n v="4112.4271915068985"/>
    <m/>
    <m/>
    <n v="51.84707877293561"/>
    <m/>
    <m/>
    <n v="34.551358481969004"/>
    <n v="34.54"/>
    <n v="3.2885008595839871E-4"/>
    <n v="41.892826499827081"/>
    <n v="41.915199999999999"/>
    <n v="-5.3378011253479851E-4"/>
    <n v="346.83293070111648"/>
    <n v="347.33600000000001"/>
    <n v="-1.4483649805477894E-3"/>
    <n v="13.682706681539065"/>
    <m/>
    <m/>
    <n v="81936.781587563295"/>
    <m/>
    <m/>
    <n v="3204"/>
    <n v="0.7616279069767441"/>
    <n v="184.55776630531236"/>
    <n v="9166.2000000000007"/>
    <m/>
    <n v="-0.97986540045980752"/>
    <n v="44.863864771560912"/>
    <m/>
    <m/>
    <m/>
    <n v="46.182748141214468"/>
    <n v="46.23"/>
    <n v="-1.0221038024125217E-3"/>
    <n v="9968.4201138799581"/>
    <n v="99.600000000000009"/>
    <m/>
    <n v="47.078129912515415"/>
    <n v="47.1"/>
    <m/>
    <n v="-4.643330676132873E-4"/>
    <m/>
  </r>
  <r>
    <x v="3198"/>
    <n v="12.22"/>
    <n v="15.48"/>
    <n v="175.59360000000001"/>
    <n v="156.0171"/>
    <n v="898.33"/>
    <n v="1755.82"/>
    <n v="20944.496112000001"/>
    <n v="18611.626183"/>
    <n v="1.3341517768550304E-5"/>
    <n v="420.72313662092381"/>
    <n v="105.26"/>
    <m/>
    <n v="4172.9152859451315"/>
    <m/>
    <m/>
    <n v="51.59136827318477"/>
    <m/>
    <m/>
    <n v="34.631669008924355"/>
    <n v="34.619999999999997"/>
    <n v="3.3705976095776968E-4"/>
    <n v="41.989827502310675"/>
    <n v="42.0122"/>
    <n v="-5.3252383091872968E-4"/>
    <n v="350.23949288008629"/>
    <n v="350.7552"/>
    <n v="-1.4702764774797705E-3"/>
    <n v="13.653686867962536"/>
    <m/>
    <m/>
    <n v="82270.01080199804"/>
    <m/>
    <m/>
    <n v="3205"/>
    <n v="0.789405684754522"/>
    <n v="188.17327062801482"/>
    <n v="9346.7000000000007"/>
    <m/>
    <n v="-0.97986741089068707"/>
    <n v="44.421581260382659"/>
    <m/>
    <m/>
    <m/>
    <n v="45.728511226281775"/>
    <n v="45.78"/>
    <n v="-1.1247001685938951E-3"/>
    <n v="10163.721066546073"/>
    <n v="101.5"/>
    <m/>
    <n v="46.967069308271519"/>
    <n v="46.99"/>
    <m/>
    <n v="-4.8799088590090189E-4"/>
    <m/>
  </r>
  <r>
    <x v="3199"/>
    <n v="12.64"/>
    <n v="15.72"/>
    <n v="176.41890000000001"/>
    <n v="156.7483"/>
    <n v="898.33"/>
    <n v="1755.82"/>
    <n v="21026.152322999998"/>
    <n v="18683.938936999999"/>
    <n v="1.3341517768550304E-5"/>
    <n v="422.69025256962237"/>
    <n v="105.75"/>
    <m/>
    <n v="4202.2105791519843"/>
    <m/>
    <m/>
    <n v="51.469132881240498"/>
    <m/>
    <m/>
    <n v="34.765839602503306"/>
    <n v="34.76"/>
    <n v="1.6799777052090015E-4"/>
    <n v="42.152129857398592"/>
    <n v="42.174700000000001"/>
    <n v="-5.3515834377981797E-4"/>
    <n v="351.88432251881909"/>
    <n v="352.4128"/>
    <n v="-1.499597861317481E-3"/>
    <n v="13.652938720736895"/>
    <m/>
    <m/>
    <n v="82263.744757339693"/>
    <m/>
    <m/>
    <n v="3206"/>
    <n v="0.80407124681933839"/>
    <n v="189.93068045605602"/>
    <n v="9434.9"/>
    <m/>
    <n v="-0.97986934885838151"/>
    <n v="44.211332902758322"/>
    <m/>
    <m/>
    <m/>
    <n v="45.513120805283023"/>
    <n v="45.56"/>
    <n v="-1.028955107923113E-3"/>
    <n v="10258.662101476477"/>
    <n v="102.5"/>
    <m/>
    <n v="46.783479411907607"/>
    <n v="46.81"/>
    <m/>
    <n v="-5.6655817330475422E-4"/>
    <m/>
  </r>
  <r>
    <x v="3200"/>
    <n v="11.75"/>
    <n v="15.22"/>
    <n v="172.4546"/>
    <n v="153.22389999999999"/>
    <n v="902.61"/>
    <n v="1747.46"/>
    <n v="20850.508066999999"/>
    <n v="18527.611344000001"/>
    <n v="1.3341517768550304E-5"/>
    <n v="413.18192661915168"/>
    <n v="103.37"/>
    <m/>
    <n v="4060.4450249310748"/>
    <m/>
    <m/>
    <n v="52.046405898542076"/>
    <m/>
    <m/>
    <n v="34.474578737204666"/>
    <n v="34.47"/>
    <n v="1.3283252697027237E-4"/>
    <n v="41.798616019705463"/>
    <n v="41.820700000000002"/>
    <n v="-5.2806338235700245E-4"/>
    <n v="343.97569388864969"/>
    <n v="344.5136"/>
    <n v="-1.5613494252485483E-3"/>
    <n v="13.717235059008292"/>
    <m/>
    <m/>
    <n v="81474.172784914539"/>
    <m/>
    <m/>
    <n v="3207"/>
    <n v="0.77201051248357422"/>
    <n v="181.38359243251651"/>
    <n v="9011.2000000000007"/>
    <m/>
    <n v="-0.97987131653580917"/>
    <n v="45.203295143336206"/>
    <m/>
    <m/>
    <m/>
    <n v="46.53535814908718"/>
    <n v="46.58"/>
    <n v="-9.5839095991445689E-4"/>
    <n v="9797.0290793934255"/>
    <n v="97.899999999999991"/>
    <m/>
    <n v="47.173799029646524"/>
    <n v="47.2"/>
    <m/>
    <n v="-5.5510530409907943E-4"/>
    <m/>
  </r>
  <r>
    <x v="3201"/>
    <n v="12.64"/>
    <n v="15.73"/>
    <n v="176.77289999999999"/>
    <n v="157.05449999999999"/>
    <n v="900.49"/>
    <n v="1751.56"/>
    <n v="21077.270837"/>
    <n v="18728.369538999999"/>
    <n v="1.3341517768550304E-5"/>
    <n v="423.49710965425123"/>
    <n v="105.95"/>
    <m/>
    <n v="4212.5906263032521"/>
    <m/>
    <m/>
    <n v="51.391812405969887"/>
    <m/>
    <m/>
    <n v="34.846962889932961"/>
    <n v="34.840000000000003"/>
    <n v="1.9985332758198915E-4"/>
    <n v="42.248983629895349"/>
    <n v="42.271900000000002"/>
    <n v="-5.4211828909167536E-4"/>
    <n v="352.5852345165639"/>
    <n v="353.1232"/>
    <n v="-1.5234498425368281E-3"/>
    <n v="13.682767314222453"/>
    <m/>
    <m/>
    <n v="81837.790166513063"/>
    <m/>
    <m/>
    <n v="3208"/>
    <n v="0.80356007628734905"/>
    <n v="190.43352462870445"/>
    <n v="9461.9"/>
    <m/>
    <n v="-0.97987364856649251"/>
    <n v="44.067054139199627"/>
    <m/>
    <m/>
    <m/>
    <n v="45.368755080707587"/>
    <n v="45.42"/>
    <n v="-1.128245691158436E-3"/>
    <n v="10285.897542060417"/>
    <n v="102.8"/>
    <m/>
    <n v="46.659331664261941"/>
    <n v="46.68"/>
    <m/>
    <n v="-4.4276640398577261E-4"/>
    <m/>
  </r>
  <r>
    <x v="3202"/>
    <n v="12.72"/>
    <n v="15.7"/>
    <n v="175.4528"/>
    <n v="155.87950000000001"/>
    <n v="893.51"/>
    <n v="1765.14"/>
    <n v="21101.060038"/>
    <n v="18749.257750000001"/>
    <n v="1.3341517768550304E-5"/>
    <n v="420.32427985617244"/>
    <n v="105.16"/>
    <m/>
    <n v="4165.2760701884536"/>
    <m/>
    <m/>
    <n v="51.582713199127717"/>
    <m/>
    <m/>
    <n v="34.885442823424555"/>
    <n v="34.880000000000003"/>
    <n v="1.5604424955717455E-4"/>
    <n v="42.2952606677296"/>
    <n v="42.318199999999997"/>
    <n v="-5.4206776919618616E-4"/>
    <n v="349.95073102197705"/>
    <n v="350.4864"/>
    <n v="-1.5283588122761982E-3"/>
    <n v="13.575963666604412"/>
    <m/>
    <m/>
    <n v="83100.451678026788"/>
    <m/>
    <m/>
    <n v="3209"/>
    <n v="0.81019108280254781"/>
    <n v="187.57775433474771"/>
    <n v="9321.5"/>
    <m/>
    <n v="-0.97987687021029368"/>
    <n v="44.394673101745767"/>
    <m/>
    <m/>
    <m/>
    <n v="45.707099725354482"/>
    <n v="45.76"/>
    <n v="-1.1560374704002729E-3"/>
    <n v="10131.667236415686"/>
    <n v="101.19999999999999"/>
    <m/>
    <n v="46.606189345178237"/>
    <n v="46.63"/>
    <m/>
    <n v="-5.1062952652292104E-4"/>
    <m/>
  </r>
  <r>
    <x v="3203"/>
    <n v="13.19"/>
    <n v="15.87"/>
    <n v="174.43279999999999"/>
    <n v="154.97120000000001"/>
    <n v="897.34"/>
    <n v="1757.56"/>
    <n v="20894.698638000002"/>
    <n v="18565.646056000001"/>
    <n v="1.3341517768550304E-5"/>
    <n v="417.87052290420729"/>
    <n v="104.54"/>
    <m/>
    <n v="4128.8302774584945"/>
    <m/>
    <m/>
    <n v="51.731651329575556"/>
    <m/>
    <m/>
    <n v="34.543432398674192"/>
    <n v="34.54"/>
    <n v="9.9374599715984502E-5"/>
    <n v="41.880232841666029"/>
    <n v="41.902799999999999"/>
    <n v="-5.3855967462723697E-4"/>
    <n v="347.91492635632"/>
    <n v="348.4384"/>
    <n v="-1.502342002718482E-3"/>
    <n v="13.633409492625626"/>
    <m/>
    <m/>
    <n v="82380.464035949917"/>
    <m/>
    <m/>
    <n v="3210"/>
    <n v="0.83112791430371769"/>
    <n v="185.38549943541341"/>
    <n v="9213.2000000000007"/>
    <m/>
    <n v="-0.97987827253989779"/>
    <n v="44.651278312170568"/>
    <m/>
    <m/>
    <m/>
    <n v="45.972345076402668"/>
    <n v="46.02"/>
    <n v="-1.0355263710850604E-3"/>
    <n v="10013.27499364665"/>
    <n v="100"/>
    <m/>
    <n v="47.061491501446469"/>
    <n v="47.09"/>
    <m/>
    <n v="-6.0540451377222304E-4"/>
    <m/>
  </r>
  <r>
    <x v="3204"/>
    <n v="12.79"/>
    <n v="15.75"/>
    <n v="171.239"/>
    <n v="152.13159999999999"/>
    <n v="907.97"/>
    <n v="1736.75"/>
    <n v="20910.614808999999"/>
    <n v="18579.540418"/>
    <n v="1.417590659680279E-5"/>
    <n v="410.2094656969827"/>
    <n v="102.63"/>
    <m/>
    <n v="4015.310432522569"/>
    <m/>
    <m/>
    <n v="52.204242542795463"/>
    <m/>
    <m/>
    <n v="34.568902320229363"/>
    <n v="34.56"/>
    <n v="2.5759028441441068E-4"/>
    <n v="41.910739218718639"/>
    <n v="41.930100000000003"/>
    <n v="-4.6173944925875787E-4"/>
    <n v="341.54321543247528"/>
    <n v="342.06400000000002"/>
    <n v="-1.5224769853733333E-3"/>
    <n v="13.794156652571331"/>
    <m/>
    <m/>
    <n v="80423.522875836832"/>
    <m/>
    <m/>
    <n v="3211"/>
    <n v="0.81206349206349204"/>
    <n v="178.58569411057707"/>
    <n v="8875.7999999999993"/>
    <m/>
    <n v="-0.97987948194973107"/>
    <n v="45.467323996073659"/>
    <m/>
    <m/>
    <m/>
    <n v="46.813608032156154"/>
    <n v="46.86"/>
    <n v="-9.9001211787974608E-4"/>
    <n v="9646.0210941492242"/>
    <n v="96.4"/>
    <m/>
    <n v="47.025198418009886"/>
    <n v="47.05"/>
    <m/>
    <n v="-5.2713245462510105E-4"/>
    <m/>
  </r>
  <r>
    <x v="3205"/>
    <n v="12.2"/>
    <n v="15.57"/>
    <n v="169.797"/>
    <n v="150.84829999999999"/>
    <n v="919.95"/>
    <n v="1713.83"/>
    <n v="20908.568309999999"/>
    <n v="18577.458676999999"/>
    <n v="1.417590659680279E-5"/>
    <n v="406.74518231773317"/>
    <n v="101.76"/>
    <m/>
    <n v="3964.4659319701723"/>
    <m/>
    <m/>
    <n v="52.423061466782507"/>
    <m/>
    <m/>
    <n v="34.56467626910392"/>
    <n v="34.56"/>
    <n v="1.353087124975616E-4"/>
    <n v="41.905242486141653"/>
    <n v="41.927900000000001"/>
    <n v="-5.4039228910462977E-4"/>
    <n v="338.66538880518902"/>
    <n v="339.17919999999998"/>
    <n v="-1.5148664623625407E-3"/>
    <n v="13.975394642621536"/>
    <m/>
    <m/>
    <n v="78294.850469132623"/>
    <m/>
    <m/>
    <n v="3212"/>
    <n v="0.78355812459858698"/>
    <n v="175.56687265190786"/>
    <n v="8726.4"/>
    <m/>
    <n v="-0.97988095060369595"/>
    <n v="45.848726261429"/>
    <m/>
    <m/>
    <m/>
    <n v="47.207425497426421"/>
    <n v="47.26"/>
    <n v="-1.1124524454840801E-3"/>
    <n v="9482.9895850695448"/>
    <n v="94.7"/>
    <m/>
    <n v="47.029394563712884"/>
    <n v="47.05"/>
    <m/>
    <n v="-4.3794763628290934E-4"/>
    <m/>
  </r>
  <r>
    <x v="3206"/>
    <n v="11.71"/>
    <n v="15.31"/>
    <n v="163.96729999999999"/>
    <n v="145.6628"/>
    <n v="949.92"/>
    <n v="1657.99"/>
    <n v="20644.239145"/>
    <n v="18341.809670999999"/>
    <n v="1.417590659680279E-5"/>
    <n v="392.75152576079762"/>
    <n v="98.26"/>
    <m/>
    <n v="3759.9364570877742"/>
    <m/>
    <m/>
    <n v="53.319934865809188"/>
    <m/>
    <m/>
    <n v="34.125208194771517"/>
    <n v="34.119999999999997"/>
    <n v="1.5264345754739672E-4"/>
    <n v="41.37133856733395"/>
    <n v="41.393700000000003"/>
    <n v="-5.4021343020926871E-4"/>
    <n v="327.03297232747303"/>
    <n v="327.50240000000002"/>
    <n v="-1.4333564350276218E-3"/>
    <n v="14.428311020588291"/>
    <m/>
    <m/>
    <n v="73176.122870791703"/>
    <m/>
    <m/>
    <n v="3213"/>
    <n v="0.7648595689092097"/>
    <n v="163.47991312769469"/>
    <n v="8125.8"/>
    <m/>
    <n v="-0.97988137621800997"/>
    <n v="47.418177315455857"/>
    <m/>
    <m/>
    <m/>
    <n v="48.826867383477293"/>
    <n v="48.88"/>
    <n v="-1.0870011563566262E-3"/>
    <n v="8830.2007317066673"/>
    <n v="88.2"/>
    <m/>
    <n v="47.622688073848252"/>
    <n v="47.65"/>
    <m/>
    <n v="-5.7317788356237021E-4"/>
    <m/>
  </r>
  <r>
    <x v="3207"/>
    <n v="11.45"/>
    <n v="15.14"/>
    <n v="160.9759"/>
    <n v="143.0033"/>
    <n v="969.2"/>
    <n v="1624.35"/>
    <n v="20559.221803"/>
    <n v="18266.014209000001"/>
    <n v="1.417590659680279E-5"/>
    <n v="385.57681147929071"/>
    <n v="96.46"/>
    <m/>
    <n v="3656.9284520525298"/>
    <m/>
    <m/>
    <n v="53.805290016164307"/>
    <m/>
    <m/>
    <n v="33.983844704310883"/>
    <n v="33.979999999999997"/>
    <n v="1.1314609508206175E-4"/>
    <n v="41.199591163092101"/>
    <n v="41.222099999999998"/>
    <n v="-5.4603809383546587E-4"/>
    <n v="321.06510859566976"/>
    <n v="321.53280000000001"/>
    <n v="-1.4545682565829665E-3"/>
    <n v="14.720347817726683"/>
    <m/>
    <m/>
    <n v="70201.343027371695"/>
    <m/>
    <m/>
    <n v="3214"/>
    <n v="0.75627476882430644"/>
    <n v="157.5049983325986"/>
    <n v="7829"/>
    <m/>
    <n v="-0.97988184974676218"/>
    <n v="48.281685844220313"/>
    <m/>
    <m/>
    <m/>
    <n v="49.717210410960149"/>
    <n v="49.77"/>
    <n v="-1.0606708667842968E-3"/>
    <n v="8507.4945121213677"/>
    <n v="85"/>
    <m/>
    <n v="47.818392685645406"/>
    <n v="47.84"/>
    <m/>
    <n v="-4.5165790874990286E-4"/>
    <m/>
  </r>
  <r>
    <x v="3208"/>
    <n v="11.27"/>
    <n v="15.09"/>
    <n v="158.7149"/>
    <n v="140.99270000000001"/>
    <n v="982.75"/>
    <n v="1601.63"/>
    <n v="20494.156958"/>
    <n v="18207.94786"/>
    <n v="1.417590659680279E-5"/>
    <n v="380.15189156061973"/>
    <n v="95.11"/>
    <m/>
    <n v="3579.7705166907754"/>
    <m/>
    <m/>
    <n v="54.182125982403996"/>
    <m/>
    <m/>
    <n v="33.87546822806334"/>
    <n v="33.869999999999997"/>
    <n v="1.6144753656166522E-4"/>
    <n v="41.067837562989574"/>
    <n v="41.090400000000002"/>
    <n v="-5.490926593664236E-4"/>
    <n v="316.55402785699044"/>
    <n v="317.01920000000001"/>
    <n v="-1.4673311364408193E-3"/>
    <n v="14.92532927901707"/>
    <m/>
    <m/>
    <n v="68232.314671726301"/>
    <m/>
    <m/>
    <n v="3215"/>
    <n v="0.7468522200132538"/>
    <n v="153.07085747738637"/>
    <n v="7607.6"/>
    <m/>
    <n v="-0.97987921848186199"/>
    <n v="48.958237081662176"/>
    <m/>
    <m/>
    <m/>
    <n v="50.415075197683414"/>
    <n v="50.47"/>
    <n v="-1.088266342710198E-3"/>
    <n v="8268.0103465684169"/>
    <n v="82.6"/>
    <m/>
    <n v="47.969309702261754"/>
    <n v="47.99"/>
    <m/>
    <n v="-4.3113768989888612E-4"/>
    <m/>
  </r>
  <r>
    <x v="3209"/>
    <n v="11.43"/>
    <n v="15.29"/>
    <n v="161.5599"/>
    <n v="143.518"/>
    <n v="964.42"/>
    <n v="1631.51"/>
    <n v="20771.373317000001"/>
    <n v="18453.981457999998"/>
    <n v="1.3619640261364196E-5"/>
    <n v="386.95676343421673"/>
    <n v="96.81"/>
    <m/>
    <n v="3675.9104012810712"/>
    <m/>
    <m/>
    <n v="53.69550425345421"/>
    <m/>
    <m/>
    <n v="34.332851116833815"/>
    <n v="34.32"/>
    <n v="3.7444979119505284E-4"/>
    <n v="41.62196042166736"/>
    <n v="41.645299999999999"/>
    <n v="-5.6043727221655182E-4"/>
    <n v="322.22687140279373"/>
    <n v="322.71839999999997"/>
    <n v="-1.5230882317408545E-3"/>
    <n v="14.646143307317402"/>
    <m/>
    <m/>
    <n v="70772.80722824765"/>
    <m/>
    <m/>
    <n v="3216"/>
    <n v="0.74754741661216484"/>
    <n v="158.54877470858375"/>
    <n v="7880.7"/>
    <m/>
    <n v="-0.97988138430487348"/>
    <n v="48.079113723300395"/>
    <m/>
    <m/>
    <m/>
    <n v="49.510968636046229"/>
    <n v="49.56"/>
    <n v="-9.8933341311080447E-4"/>
    <n v="8563.9141313025939"/>
    <n v="85.600000000000009"/>
    <m/>
    <n v="47.32002208634016"/>
    <n v="47.35"/>
    <m/>
    <n v="-6.3311327687098906E-4"/>
    <m/>
  </r>
  <r>
    <x v="3210"/>
    <n v="11.44"/>
    <n v="15.25"/>
    <n v="161.62780000000001"/>
    <n v="143.5763"/>
    <n v="972.06"/>
    <n v="1618.58"/>
    <n v="20771.656215999999"/>
    <n v="18453.981457999998"/>
    <n v="1.3619640261364196E-5"/>
    <n v="387.10995332764821"/>
    <n v="96.85"/>
    <m/>
    <n v="3678.1149783670139"/>
    <m/>
    <m/>
    <n v="53.683200867141196"/>
    <m/>
    <m/>
    <n v="34.332481549929518"/>
    <n v="34.32"/>
    <n v="3.6368152475296789E-4"/>
    <n v="41.621141781527463"/>
    <n v="41.644799999999996"/>
    <n v="-5.6809537979607416E-4"/>
    <n v="322.36085776939075"/>
    <n v="322.85759999999999"/>
    <n v="-1.5385799516853815E-3"/>
    <n v="14.761359114860809"/>
    <m/>
    <m/>
    <n v="69645.728731594791"/>
    <m/>
    <m/>
    <n v="3217"/>
    <n v="0.75016393442622953"/>
    <n v="158.67223911861993"/>
    <n v="7886.8"/>
    <m/>
    <n v="-0.97988129036889238"/>
    <n v="48.057344594643489"/>
    <m/>
    <m/>
    <m/>
    <n v="49.489699813579392"/>
    <n v="49.54"/>
    <n v="-1.0153449015060101E-3"/>
    <n v="8570.6010936078728"/>
    <n v="85.600000000000009"/>
    <m/>
    <n v="47.318916375420422"/>
    <n v="47.34"/>
    <m/>
    <n v="-4.4536596070088308E-4"/>
    <m/>
  </r>
  <r>
    <x v="3211"/>
    <n v="11.99"/>
    <n v="15.36"/>
    <n v="158.45849999999999"/>
    <n v="140.75309999999999"/>
    <n v="987.05"/>
    <n v="1593.63"/>
    <n v="20603.810337999999"/>
    <n v="18303.858241000002"/>
    <n v="1.3619640261364196E-5"/>
    <n v="379.48224206094346"/>
    <n v="94.94"/>
    <m/>
    <n v="3569.4916254800478"/>
    <m/>
    <m/>
    <n v="54.205354661942494"/>
    <m/>
    <m/>
    <n v="34.05173567704778"/>
    <n v="34.04"/>
    <n v="3.4476137038130794E-4"/>
    <n v="41.279324295820508"/>
    <n v="41.303899999999999"/>
    <n v="-5.94997183788748E-4"/>
    <n v="316.0342648480642"/>
    <n v="316.46879999999999"/>
    <n v="-1.3730742238596827E-3"/>
    <n v="14.98570696089123"/>
    <m/>
    <m/>
    <n v="67478.024655131361"/>
    <m/>
    <m/>
    <n v="3218"/>
    <n v="0.78059895833333337"/>
    <n v="152.41161778339622"/>
    <n v="7575.2"/>
    <m/>
    <n v="-0.97988018563425439"/>
    <n v="48.993187420184398"/>
    <m/>
    <m/>
    <m/>
    <n v="50.458119764682522"/>
    <n v="50.51"/>
    <n v="-1.0271280007420058E-3"/>
    <n v="8232.5063610758971"/>
    <n v="82.2"/>
    <m/>
    <n v="47.699397396658881"/>
    <n v="47.72"/>
    <m/>
    <n v="-4.3173938267215828E-4"/>
    <m/>
  </r>
  <r>
    <x v="3212"/>
    <n v="12.95"/>
    <n v="15.93"/>
    <n v="165.02869999999999"/>
    <n v="146.5873"/>
    <n v="952.13"/>
    <n v="1650"/>
    <n v="20808.343216000001"/>
    <n v="18485.310331000001"/>
    <n v="1.3619640261364196E-5"/>
    <n v="395.20716180332448"/>
    <n v="98.88"/>
    <m/>
    <n v="3791.3878027235901"/>
    <m/>
    <m/>
    <n v="53.080570181440912"/>
    <m/>
    <m/>
    <n v="34.388926816141058"/>
    <n v="34.380000000000003"/>
    <n v="2.5965142935002739E-4"/>
    <n v="41.687714116545628"/>
    <n v="41.712800000000001"/>
    <n v="-6.0139533798675426E-4"/>
    <n v="329.13700529029802"/>
    <n v="329.60640000000001"/>
    <n v="-1.4241067822166054E-3"/>
    <n v="14.454748332668066"/>
    <m/>
    <m/>
    <n v="72246.197156805109"/>
    <m/>
    <m/>
    <n v="3219"/>
    <n v="0.81293157564343999"/>
    <n v="165.04094441675227"/>
    <n v="8203.9"/>
    <m/>
    <n v="-0.97988262357942535"/>
    <n v="46.960238078095529"/>
    <m/>
    <m/>
    <m/>
    <n v="48.365506267629293"/>
    <n v="48.41"/>
    <n v="-9.1910209400336562E-4"/>
    <n v="8914.6976802448407"/>
    <n v="89.1"/>
    <m/>
    <n v="47.225434255782915"/>
    <n v="47.25"/>
    <m/>
    <n v="-5.1990993052031254E-4"/>
    <m/>
  </r>
  <r>
    <x v="3213"/>
    <n v="13.37"/>
    <n v="16.16"/>
    <n v="167.0566"/>
    <n v="148.38659999999999"/>
    <n v="937.77"/>
    <n v="1674.88"/>
    <n v="20919.886598000001"/>
    <n v="18584.149302999998"/>
    <n v="1.5427646627319547E-5"/>
    <n v="400.05377789357863"/>
    <n v="100.09"/>
    <m/>
    <n v="3861.1574123219425"/>
    <m/>
    <m/>
    <n v="52.75342581352114"/>
    <m/>
    <m/>
    <n v="34.572426065599991"/>
    <n v="34.56"/>
    <n v="3.5955050925884358E-4"/>
    <n v="41.909786499695016"/>
    <n v="41.934899999999999"/>
    <n v="-5.9886872998349272E-4"/>
    <n v="333.18022416256201"/>
    <n v="333.66239999999999"/>
    <n v="-1.4451009086968725E-3"/>
    <n v="14.235962097227601"/>
    <m/>
    <m/>
    <n v="74419.298789000633"/>
    <m/>
    <m/>
    <n v="3220"/>
    <n v="0.82735148514851475"/>
    <n v="169.08686831742571"/>
    <n v="8405.7000000000007"/>
    <m/>
    <n v="-0.97988426088042335"/>
    <n v="46.381659748870732"/>
    <m/>
    <m/>
    <m/>
    <n v="47.770722911944631"/>
    <n v="47.82"/>
    <n v="-1.0304702646459774E-3"/>
    <n v="9133.2743418414739"/>
    <n v="91.199999999999989"/>
    <m/>
    <n v="46.971912250138736"/>
    <n v="47"/>
    <m/>
    <n v="-5.9761169917582624E-4"/>
    <m/>
  </r>
  <r>
    <x v="3214"/>
    <n v="14.04"/>
    <n v="16.54"/>
    <n v="169.9359"/>
    <n v="150.9418"/>
    <n v="912.38"/>
    <n v="1720.24"/>
    <n v="21021.516299999999"/>
    <n v="18674.145183000001"/>
    <n v="1.5427646627319547E-5"/>
    <n v="406.93897226994784"/>
    <n v="101.81"/>
    <m/>
    <n v="3960.8524537714216"/>
    <m/>
    <m/>
    <n v="52.297860671301002"/>
    <m/>
    <m/>
    <n v="34.739533292847398"/>
    <n v="34.729999999999997"/>
    <n v="2.7449734659956704E-4"/>
    <n v="42.111984174763968"/>
    <n v="42.137"/>
    <n v="-5.9367836428869669E-4"/>
    <n v="338.9207987801243"/>
    <n v="339.42239999999998"/>
    <n v="-1.4778082409283577E-3"/>
    <n v="13.849766353978037"/>
    <m/>
    <m/>
    <n v="78444.25054002009"/>
    <m/>
    <m/>
    <n v="3221"/>
    <n v="0.84885126964933488"/>
    <n v="174.90428651140323"/>
    <n v="8695.9"/>
    <m/>
    <n v="-0.9798865802836505"/>
    <n v="45.580849917930074"/>
    <m/>
    <m/>
    <m/>
    <n v="46.947104479172971"/>
    <n v="47"/>
    <n v="-1.1254366133410798E-3"/>
    <n v="9447.5408507652737"/>
    <n v="94.399999999999991"/>
    <m/>
    <n v="46.743437616386032"/>
    <n v="46.77"/>
    <m/>
    <n v="-5.6793636121388325E-4"/>
    <m/>
  </r>
  <r>
    <x v="3215"/>
    <n v="12.85"/>
    <n v="15.56"/>
    <n v="156.91229999999999"/>
    <n v="139.3646"/>
    <n v="981.78"/>
    <n v="1589.38"/>
    <n v="20439.124339999998"/>
    <n v="18155.633699000002"/>
    <n v="1.5427646627319547E-5"/>
    <n v="375.71521026953315"/>
    <n v="93.99"/>
    <m/>
    <n v="3505.023355861726"/>
    <m/>
    <m/>
    <n v="54.297824089067099"/>
    <m/>
    <m/>
    <n v="33.773795339988759"/>
    <n v="33.770000000000003"/>
    <n v="1.123879179376619E-4"/>
    <n v="40.939838360204057"/>
    <n v="40.964799999999997"/>
    <n v="-6.0934362662434793E-4"/>
    <n v="312.93765728236127"/>
    <n v="313.30239999999998"/>
    <n v="-1.1641874356490556E-3"/>
    <n v="14.899979831564096"/>
    <m/>
    <m/>
    <n v="66489.359419042652"/>
    <m/>
    <m/>
    <n v="3222"/>
    <n v="0.82583547557840609"/>
    <n v="148.05409396780755"/>
    <n v="7359.9"/>
    <m/>
    <n v="-0.97988368130439174"/>
    <n v="49.067747764237076"/>
    <m/>
    <m/>
    <m/>
    <n v="50.543577336003757"/>
    <n v="50.6"/>
    <n v="-1.1150724109929566E-3"/>
    <n v="7997.3399535664948"/>
    <n v="79.900000000000006"/>
    <m/>
    <n v="48.037186151720313"/>
    <n v="48.06"/>
    <m/>
    <n v="-4.7469513690567844E-4"/>
    <m/>
  </r>
  <r>
    <x v="3216"/>
    <n v="11.85"/>
    <n v="14.84"/>
    <n v="150.476"/>
    <n v="133.64590000000001"/>
    <n v="1033.48"/>
    <n v="1505.68"/>
    <n v="19975.543737"/>
    <n v="17743.56494"/>
    <n v="1.5427646627319547E-5"/>
    <n v="360.2951676095683"/>
    <n v="90.14"/>
    <m/>
    <n v="3289.2536316330611"/>
    <m/>
    <m/>
    <n v="55.410412852702883"/>
    <m/>
    <m/>
    <n v="33.006965679547022"/>
    <n v="33"/>
    <n v="2.110811983946359E-4"/>
    <n v="40.009948353842731"/>
    <n v="40.034500000000001"/>
    <n v="-6.1326221527113756E-4"/>
    <n v="300.09942189246669"/>
    <n v="300.46879999999999"/>
    <n v="-1.2293393108812056E-3"/>
    <n v="15.683745222712473"/>
    <m/>
    <m/>
    <n v="59481.897486948415"/>
    <m/>
    <m/>
    <n v="3223"/>
    <n v="0.79851752021563338"/>
    <n v="135.89898319138555"/>
    <n v="6756.3"/>
    <m/>
    <n v="-0.97988559075360993"/>
    <n v="51.078819180021874"/>
    <m/>
    <m/>
    <m/>
    <n v="52.616452840049341"/>
    <n v="52.67"/>
    <n v="-1.0166538817288906E-3"/>
    <n v="7340.7941664013406"/>
    <n v="73.3"/>
    <m/>
    <n v="49.126401487349298"/>
    <n v="49.15"/>
    <m/>
    <n v="-4.8013250560940968E-4"/>
    <m/>
  </r>
  <r>
    <x v="3217"/>
    <n v="11.67"/>
    <n v="14.7"/>
    <n v="148.88069999999999"/>
    <n v="132.2269"/>
    <n v="1033.83"/>
    <n v="1505.18"/>
    <n v="19883.666271999999"/>
    <n v="17661.679714999998"/>
    <n v="1.4732176947918063E-5"/>
    <n v="356.46673756465293"/>
    <n v="89.18"/>
    <m/>
    <n v="3236.8365764342452"/>
    <m/>
    <m/>
    <n v="55.703126075197368"/>
    <m/>
    <m/>
    <n v="32.854349095328153"/>
    <n v="32.85"/>
    <n v="1.323925518463831E-4"/>
    <n v="39.824596981147394"/>
    <n v="39.848300000000002"/>
    <n v="-5.9483136928317748E-4"/>
    <n v="296.91593048081796"/>
    <n v="297.30399999999997"/>
    <n v="-1.3052953178632754E-3"/>
    <n v="15.688197030769755"/>
    <m/>
    <m/>
    <n v="59437.865087732571"/>
    <m/>
    <m/>
    <n v="3224"/>
    <n v="0.79387755102040825"/>
    <n v="133.00865611507496"/>
    <n v="6614.1"/>
    <m/>
    <n v="-0.97989013529957592"/>
    <n v="51.618749871472254"/>
    <m/>
    <m/>
    <m/>
    <n v="53.173967414528569"/>
    <n v="53.23"/>
    <n v="-1.0526504879095899E-3"/>
    <n v="7184.6918442094948"/>
    <n v="71.8"/>
    <m/>
    <n v="49.352017845227969"/>
    <n v="49.38"/>
    <m/>
    <n v="-5.6666980097275221E-4"/>
    <m/>
  </r>
  <r>
    <x v="3218"/>
    <n v="11.32"/>
    <n v="14.56"/>
    <n v="147.2972"/>
    <n v="130.8186"/>
    <n v="1051.48"/>
    <n v="1479.48"/>
    <n v="19729.138244999998"/>
    <n v="17524.159898000002"/>
    <n v="1.4732176947918063E-5"/>
    <n v="352.66674619109529"/>
    <n v="88.23"/>
    <m/>
    <n v="3185.0945032337877"/>
    <m/>
    <m/>
    <n v="55.998305284625005"/>
    <m/>
    <m/>
    <n v="32.598223147208572"/>
    <n v="32.590000000000003"/>
    <n v="2.5232117853835057E-4"/>
    <n v="39.513780524963465"/>
    <n v="39.537199999999999"/>
    <n v="-5.9234025263632528E-4"/>
    <n v="293.75640510322546"/>
    <n v="294.1472"/>
    <n v="-1.3285691544048239E-3"/>
    <n v="15.95515852032654"/>
    <m/>
    <m/>
    <n v="57403.764450023824"/>
    <m/>
    <m/>
    <n v="3225"/>
    <n v="0.77747252747252749"/>
    <n v="130.17101698952078"/>
    <n v="6473.7"/>
    <m/>
    <n v="-0.97989233097154316"/>
    <n v="52.166092393411574"/>
    <m/>
    <m/>
    <m/>
    <n v="53.739107808961975"/>
    <n v="53.79"/>
    <n v="-9.4612736638821637E-4"/>
    <n v="7031.4345546098848"/>
    <n v="70.199999999999989"/>
    <m/>
    <n v="49.735182524984886"/>
    <n v="49.76"/>
    <m/>
    <n v="-4.9874346895317778E-4"/>
    <m/>
  </r>
  <r>
    <x v="3219"/>
    <n v="11.56"/>
    <n v="14.63"/>
    <n v="146.47059999999999"/>
    <n v="130.0787"/>
    <n v="1052.94"/>
    <n v="1477.44"/>
    <n v="19619.776473999998"/>
    <n v="17426.246156000001"/>
    <n v="1.4732176947918063E-5"/>
    <n v="350.66200433879482"/>
    <n v="87.73"/>
    <m/>
    <n v="3157.981678947403"/>
    <m/>
    <m/>
    <n v="56.152281629856873"/>
    <m/>
    <m/>
    <n v="32.415154672452552"/>
    <n v="32.409999999999997"/>
    <n v="1.5904574059111276E-4"/>
    <n v="39.290825353747366"/>
    <n v="39.3142"/>
    <n v="-5.9455988555368045E-4"/>
    <n v="292.10334414656541"/>
    <n v="292.48320000000001"/>
    <n v="-1.2987270839303067E-3"/>
    <n v="15.974686298081235"/>
    <m/>
    <m/>
    <n v="57232.381414807918"/>
    <m/>
    <m/>
    <n v="3226"/>
    <n v="0.79015721120984284"/>
    <n v="128.68553189422565"/>
    <n v="6400.8"/>
    <m/>
    <n v="-0.97989539871668763"/>
    <n v="52.453809978424729"/>
    <m/>
    <m/>
    <m/>
    <n v="54.039444132038767"/>
    <n v="54.1"/>
    <n v="-1.1193321249766131E-3"/>
    <n v="6951.2605197638204"/>
    <n v="69.400000000000006"/>
    <m/>
    <n v="50.009731841061573"/>
    <n v="50.04"/>
    <m/>
    <n v="-6.0487927534824681E-4"/>
    <m/>
  </r>
  <r>
    <x v="3220"/>
    <n v="11.49"/>
    <n v="14.66"/>
    <n v="145.95169999999999"/>
    <n v="129.61590000000001"/>
    <n v="1060.3599999999999"/>
    <n v="1467.01"/>
    <n v="19596.331698000002"/>
    <n v="17405.165826"/>
    <n v="1.4732176947918063E-5"/>
    <n v="349.41119729763381"/>
    <n v="87.42"/>
    <m/>
    <n v="3141.0981391746559"/>
    <m/>
    <m/>
    <n v="56.25070812129907"/>
    <m/>
    <m/>
    <n v="32.375630525906431"/>
    <n v="32.369999999999997"/>
    <n v="1.7394272185455861E-4"/>
    <n v="39.242568196268429"/>
    <n v="39.266100000000002"/>
    <n v="-5.9929057715357725E-4"/>
    <n v="291.06687641814102"/>
    <n v="291.47359999999998"/>
    <n v="-1.3954045301494133E-3"/>
    <n v="16.08637738439333"/>
    <m/>
    <m/>
    <n v="56420.018943837815"/>
    <m/>
    <m/>
    <n v="3227"/>
    <n v="0.78376534788540242"/>
    <n v="127.76553958098816"/>
    <n v="6356"/>
    <m/>
    <n v="-0.97989843618927186"/>
    <n v="52.637980817331837"/>
    <m/>
    <m/>
    <m/>
    <n v="54.230501280283534"/>
    <n v="54.29"/>
    <n v="-1.0959425256302779E-3"/>
    <n v="6901.5871684582407"/>
    <n v="69"/>
    <m/>
    <n v="50.069113770698323"/>
    <n v="50.1"/>
    <m/>
    <n v="-6.1649160282795101E-4"/>
    <m/>
  </r>
  <r>
    <x v="3221"/>
    <n v="11.26"/>
    <n v="14.47"/>
    <n v="143.12219999999999"/>
    <n v="127.10120000000001"/>
    <n v="1080.3"/>
    <n v="1439.44"/>
    <n v="19468.479973000001"/>
    <n v="17291.353438999999"/>
    <n v="1.4732176947918063E-5"/>
    <n v="342.62896476400709"/>
    <n v="85.72"/>
    <m/>
    <n v="3049.6574311470977"/>
    <m/>
    <m/>
    <n v="56.794894610980478"/>
    <m/>
    <m/>
    <n v="32.16361894441075"/>
    <n v="32.159999999999997"/>
    <n v="1.1252936600603114E-4"/>
    <n v="38.985241382865922"/>
    <n v="39.008299999999998"/>
    <n v="-5.9112079055168021E-4"/>
    <n v="285.42257561831798"/>
    <n v="285.8304"/>
    <n v="-1.4268054821391374E-3"/>
    <n v="16.387982631336051"/>
    <m/>
    <m/>
    <n v="54295.243429950358"/>
    <m/>
    <m/>
    <n v="3228"/>
    <n v="0.77816171389080857"/>
    <n v="122.8037994326544"/>
    <n v="6109.8"/>
    <m/>
    <n v="-0.97990052056816024"/>
    <n v="53.656719990198866"/>
    <m/>
    <m/>
    <m/>
    <n v="55.281406141862917"/>
    <n v="55.34"/>
    <n v="-1.0587975810821826E-3"/>
    <n v="6633.5872949139111"/>
    <n v="66.3"/>
    <m/>
    <n v="50.395394197359749"/>
    <n v="50.42"/>
    <m/>
    <n v="-4.8801671242071354E-4"/>
    <m/>
  </r>
  <r>
    <x v="3222"/>
    <n v="11.54"/>
    <n v="14.58"/>
    <n v="143.88"/>
    <n v="127.7723"/>
    <n v="1081.67"/>
    <n v="1437.61"/>
    <n v="19666.530901999999"/>
    <n v="17467.001935"/>
    <n v="1.417594327457472E-5"/>
    <n v="344.43470965860979"/>
    <n v="86.17"/>
    <m/>
    <n v="3073.7814469549699"/>
    <m/>
    <m/>
    <n v="56.64348050299246"/>
    <m/>
    <m/>
    <n v="32.490024029796018"/>
    <n v="32.479999999999997"/>
    <n v="3.086216070202763E-4"/>
    <n v="39.380523473610971"/>
    <n v="39.4041"/>
    <n v="-5.9832673221893451E-4"/>
    <n v="286.93237091675803"/>
    <n v="287.34719999999999"/>
    <n v="-1.443651036940552E-3"/>
    <n v="16.407866207388221"/>
    <m/>
    <m/>
    <n v="54153.064482920185"/>
    <m/>
    <m/>
    <n v="3229"/>
    <n v="0.79149519890260622"/>
    <n v="124.0964364788112"/>
    <n v="6174.64"/>
    <m/>
    <n v="-0.9799022394052429"/>
    <n v="53.37092423269597"/>
    <m/>
    <m/>
    <m/>
    <n v="54.988294110361046"/>
    <n v="55.05"/>
    <n v="-1.1209062604714548E-3"/>
    <n v="6703.4305571767109"/>
    <n v="67"/>
    <m/>
    <n v="49.882331390373707"/>
    <n v="49.91"/>
    <m/>
    <n v="-5.5437005863134825E-4"/>
    <m/>
  </r>
  <r>
    <x v="3223"/>
    <n v="11.23"/>
    <n v="14.54"/>
    <n v="142.62219999999999"/>
    <n v="126.65349999999999"/>
    <n v="1077.26"/>
    <n v="1443.47"/>
    <n v="19819.679222999999"/>
    <n v="17602.774348999999"/>
    <n v="1.417594327457472E-5"/>
    <n v="341.41533381228118"/>
    <n v="85.41"/>
    <m/>
    <n v="3033.3803850696099"/>
    <m/>
    <m/>
    <n v="56.889990629449031"/>
    <m/>
    <m/>
    <n v="32.742233789525997"/>
    <n v="32.729999999999997"/>
    <n v="3.737790872593294E-4"/>
    <n v="39.685868617683838"/>
    <n v="39.709499999999998"/>
    <n v="-5.9510651899830069E-4"/>
    <n v="284.42266058561188"/>
    <n v="284.83999999999997"/>
    <n v="-1.4651713747650952E-3"/>
    <n v="16.340075464738419"/>
    <m/>
    <m/>
    <n v="54590.384829714785"/>
    <m/>
    <m/>
    <n v="3230"/>
    <n v="0.77235213204951869"/>
    <n v="121.91910103673604"/>
    <n v="6066.76"/>
    <m/>
    <n v="-0.97990375405706898"/>
    <n v="53.83574326249559"/>
    <m/>
    <m/>
    <m/>
    <n v="55.468517406009255"/>
    <n v="55.53"/>
    <n v="-1.1071960019943816E-3"/>
    <n v="6585.8330186078401"/>
    <n v="65.8"/>
    <m/>
    <n v="49.493463018253436"/>
    <n v="49.52"/>
    <m/>
    <n v="-5.358841225073796E-4"/>
    <m/>
  </r>
  <r>
    <x v="3224"/>
    <n v="11.87"/>
    <n v="14.89"/>
    <n v="142.15440000000001"/>
    <n v="126.23090000000001"/>
    <n v="1081.1500000000001"/>
    <n v="1438.26"/>
    <n v="19919.842605000002"/>
    <n v="17690.735918999999"/>
    <n v="1.417594327457472E-5"/>
    <n v="340.2623042201181"/>
    <n v="85.13"/>
    <m/>
    <n v="3018.0825697777968"/>
    <m/>
    <m/>
    <n v="56.978969539121579"/>
    <m/>
    <m/>
    <n v="32.904494811047016"/>
    <n v="32.9"/>
    <n v="1.3662039656581193E-4"/>
    <n v="39.881119791352837"/>
    <n v="39.905500000000004"/>
    <n v="-6.1094858220456238E-4"/>
    <n v="283.48451124168372"/>
    <n v="283.88479999999998"/>
    <n v="-1.4100394185115883E-3"/>
    <n v="16.395485668295816"/>
    <m/>
    <m/>
    <n v="54179.802916094137"/>
    <m/>
    <m/>
    <n v="3231"/>
    <n v="0.79717931497649419"/>
    <n v="121.08917168887812"/>
    <n v="6026.24"/>
    <m/>
    <n v="-0.97990634762490736"/>
    <n v="54.005312539691943"/>
    <m/>
    <m/>
    <m/>
    <n v="55.648519394821555"/>
    <n v="55.71"/>
    <n v="-1.1035829326592195E-3"/>
    <n v="6541.0716841438307"/>
    <n v="65.3"/>
    <m/>
    <n v="49.241649624346493"/>
    <n v="49.27"/>
    <m/>
    <n v="-5.7540847683190677E-4"/>
    <m/>
  </r>
  <r>
    <x v="3225"/>
    <n v="12.48"/>
    <n v="14.94"/>
    <n v="142.15639999999999"/>
    <n v="126.23090000000001"/>
    <n v="1089.49"/>
    <n v="1427.17"/>
    <n v="19792.957729999998"/>
    <n v="17577.799164"/>
    <n v="1.417594327457472E-5"/>
    <n v="340.25879451807793"/>
    <n v="85.13"/>
    <m/>
    <n v="3018.0536292600045"/>
    <m/>
    <m/>
    <n v="56.977486524845901"/>
    <m/>
    <m/>
    <n v="32.694103431269433"/>
    <n v="32.69"/>
    <n v="1.2552558181200268E-4"/>
    <n v="39.62576701906206"/>
    <n v="39.650799999999997"/>
    <n v="-6.3133608749221803E-4"/>
    <n v="283.48722958631203"/>
    <n v="283.89440000000002"/>
    <n v="-1.4342319316196228E-3"/>
    <n v="16.521055266799802"/>
    <m/>
    <m/>
    <n v="53340.210920382553"/>
    <m/>
    <m/>
    <n v="3232"/>
    <n v="0.83534136546184745"/>
    <n v="121.08509114966779"/>
    <n v="6024.62"/>
    <m/>
    <n v="-0.97990162182018659"/>
    <n v="54.002797223765434"/>
    <m/>
    <m/>
    <m/>
    <n v="55.647250032166689"/>
    <n v="55.7"/>
    <n v="-9.4703712447596899E-4"/>
    <n v="6540.8687177233678"/>
    <n v="65.3"/>
    <m/>
    <n v="49.554875411538397"/>
    <n v="49.58"/>
    <m/>
    <n v="-5.0674845626463849E-4"/>
    <m/>
  </r>
  <r>
    <x v="3226"/>
    <n v="12.78"/>
    <n v="15.02"/>
    <n v="142.60740000000001"/>
    <n v="126.6296"/>
    <n v="1073.93"/>
    <n v="1447.54"/>
    <n v="19612.725087999999"/>
    <n v="17417.488346999999"/>
    <n v="1.4732176947918063E-5"/>
    <n v="341.32996361405833"/>
    <n v="85.39"/>
    <m/>
    <n v="3032.3233248154615"/>
    <m/>
    <m/>
    <n v="56.886024262738353"/>
    <m/>
    <m/>
    <n v="32.395604340910594"/>
    <n v="32.39"/>
    <n v="1.7302688825537871E-4"/>
    <n v="39.263631812479233"/>
    <n v="39.288400000000003"/>
    <n v="-6.3041985728029548E-4"/>
    <n v="284.3853502891651"/>
    <n v="284.77440000000001"/>
    <n v="-1.3661681346178733E-3"/>
    <n v="16.284210679543719"/>
    <m/>
    <m/>
    <n v="54858.682178945972"/>
    <m/>
    <m/>
    <n v="3233"/>
    <n v="0.85086551264980026"/>
    <n v="121.84587892184757"/>
    <n v="6060.68"/>
    <m/>
    <n v="-0.97989567525065713"/>
    <n v="53.829722261546308"/>
    <m/>
    <m/>
    <m/>
    <n v="55.470222999642473"/>
    <n v="55.53"/>
    <n v="-1.0764811877819191E-3"/>
    <n v="6581.9867735803482"/>
    <n v="65.8"/>
    <m/>
    <n v="50.005706650164605"/>
    <n v="50.03"/>
    <m/>
    <n v="-4.8557565131712721E-4"/>
    <m/>
  </r>
  <r>
    <x v="3227"/>
    <n v="11.54"/>
    <n v="14.49"/>
    <n v="138.68680000000001"/>
    <n v="123.1464"/>
    <n v="1113.22"/>
    <n v="1394.58"/>
    <n v="19401.053113999998"/>
    <n v="17229.252050999999"/>
    <n v="1.4732176947918063E-5"/>
    <n v="331.93793680885238"/>
    <n v="83.05"/>
    <m/>
    <n v="2907.1802855598271"/>
    <m/>
    <m/>
    <n v="57.666905147457264"/>
    <m/>
    <m/>
    <n v="32.045190679729778"/>
    <n v="32.04"/>
    <n v="1.6200623376327883E-4"/>
    <n v="38.838582896961867"/>
    <n v="38.862699999999997"/>
    <n v="-6.2057198903142652E-4"/>
    <n v="276.56541534495631"/>
    <n v="276.93439999999998"/>
    <n v="-1.3323901077066935E-3"/>
    <n v="16.879047705715244"/>
    <m/>
    <m/>
    <n v="50840.667286551427"/>
    <m/>
    <m/>
    <n v="3234"/>
    <n v="0.79641131815044852"/>
    <n v="115.13877037288229"/>
    <n v="5727.66"/>
    <m/>
    <n v="-0.9798977644670106"/>
    <n v="55.307840157116438"/>
    <m/>
    <m/>
    <m/>
    <n v="56.994773848303581"/>
    <n v="57.05"/>
    <n v="-9.6803070458229001E-4"/>
    <n v="6219.6958551004982"/>
    <n v="62.1"/>
    <m/>
    <n v="50.545009250881137"/>
    <n v="50.57"/>
    <m/>
    <n v="-4.9418131538192522E-4"/>
    <m/>
  </r>
  <r>
    <x v="3228"/>
    <n v="11.77"/>
    <n v="14.54"/>
    <n v="136.2226"/>
    <n v="120.9528"/>
    <n v="1122.99"/>
    <n v="1382.35"/>
    <n v="19169.481411000001"/>
    <n v="17022.841563999998"/>
    <n v="1.4732176947918063E-5"/>
    <n v="326.01618311216515"/>
    <n v="81.56"/>
    <m/>
    <n v="2829.4207276820712"/>
    <m/>
    <m/>
    <n v="58.175971096769807"/>
    <m/>
    <m/>
    <n v="31.660381981435592"/>
    <n v="31.65"/>
    <n v="3.2802468990822398E-4"/>
    <n v="38.371171988067459"/>
    <n v="38.395400000000002"/>
    <n v="-6.3101340089033453E-4"/>
    <n v="271.64678527183605"/>
    <n v="271.99680000000001"/>
    <n v="-1.2868339927674111E-3"/>
    <n v="17.024385173701262"/>
    <m/>
    <m/>
    <n v="49937.543877901102"/>
    <m/>
    <m/>
    <n v="3235"/>
    <n v="0.80949105914718023"/>
    <n v="111.02562430774398"/>
    <n v="5523.54"/>
    <m/>
    <n v="-0.97989955276729346"/>
    <n v="56.285170413477353"/>
    <m/>
    <m/>
    <m/>
    <n v="58.006145796613637"/>
    <n v="58.07"/>
    <n v="-1.0996074287301649E-3"/>
    <n v="5997.5653295125803"/>
    <n v="59.900000000000006"/>
    <m/>
    <n v="51.147135479405613"/>
    <n v="51.17"/>
    <m/>
    <n v="-4.4683448494020617E-4"/>
    <m/>
  </r>
  <r>
    <x v="3229"/>
    <n v="11.07"/>
    <n v="13.87"/>
    <n v="130.71870000000001"/>
    <n v="116.0641"/>
    <n v="1180.55"/>
    <n v="1311.49"/>
    <n v="18617.162659000001"/>
    <n v="16532.121873"/>
    <n v="1.4732176947918063E-5"/>
    <n v="312.83628777812231"/>
    <n v="78.260000000000005"/>
    <m/>
    <n v="2657.8549075141332"/>
    <m/>
    <m/>
    <n v="59.350111677207018"/>
    <m/>
    <m/>
    <n v="30.747420665188095"/>
    <n v="30.74"/>
    <n v="2.414009495150804E-4"/>
    <n v="37.264365975458766"/>
    <n v="37.287599999999998"/>
    <n v="-6.2310324454328825E-4"/>
    <n v="260.66979828472267"/>
    <n v="260.9984"/>
    <n v="-1.2590181214802154E-3"/>
    <n v="17.896006775645347"/>
    <m/>
    <m/>
    <n v="44814.479959398232"/>
    <m/>
    <m/>
    <n v="3236"/>
    <n v="0.79812545061283346"/>
    <n v="102.04726339323044"/>
    <n v="5076.92"/>
    <m/>
    <n v="-0.97989976927089051"/>
    <n v="58.557390808302706"/>
    <m/>
    <m/>
    <m/>
    <n v="60.349309404116219"/>
    <n v="60.41"/>
    <n v="-1.0046448581986223E-3"/>
    <n v="5512.575198701451"/>
    <n v="55.099999999999994"/>
    <m/>
    <n v="52.620389629147056"/>
    <n v="52.65"/>
    <m/>
    <n v="-5.6240020613373964E-4"/>
    <m/>
  </r>
  <r>
    <x v="3230"/>
    <n v="10.81"/>
    <n v="13.61"/>
    <n v="128.03039999999999"/>
    <n v="113.6755"/>
    <n v="1205.3699999999999"/>
    <n v="1283.92"/>
    <n v="18360.555238000001"/>
    <n v="16304.009806"/>
    <n v="1.4732176947918063E-5"/>
    <n v="306.39517096484923"/>
    <n v="76.650000000000006"/>
    <m/>
    <n v="2575.7821987654074"/>
    <m/>
    <m/>
    <n v="59.959263912332659"/>
    <m/>
    <m/>
    <n v="30.322877895002343"/>
    <n v="30.32"/>
    <n v="9.4917381343817553E-5"/>
    <n v="36.749513725218762"/>
    <n v="36.772399999999998"/>
    <n v="-6.2237642311180341E-4"/>
    <n v="255.30766012205285"/>
    <n v="255.65600000000001"/>
    <n v="-1.3625335526924465E-3"/>
    <n v="18.271252973264779"/>
    <m/>
    <m/>
    <n v="42927.039961183131"/>
    <m/>
    <m/>
    <n v="3237"/>
    <n v="0.79426891991182957"/>
    <n v="97.843699276759807"/>
    <n v="4868.6000000000004"/>
    <m/>
    <n v="-0.97990311398004359"/>
    <n v="59.759718866845752"/>
    <m/>
    <m/>
    <m/>
    <n v="61.58992795864166"/>
    <n v="61.65"/>
    <n v="-9.744045638011567E-4"/>
    <n v="5285.5164533893785"/>
    <n v="52.800000000000004"/>
    <m/>
    <n v="53.345264473154572"/>
    <n v="53.37"/>
    <m/>
    <n v="-4.6347249101419408E-4"/>
    <m/>
  </r>
  <r>
    <x v="3231"/>
    <n v="10.63"/>
    <n v="13.63"/>
    <n v="127.5458"/>
    <n v="113.2436"/>
    <n v="1199.21"/>
    <n v="1290.48"/>
    <n v="18409.412907999998"/>
    <n v="16347.154789"/>
    <n v="1.4036861795574396E-5"/>
    <n v="305.22801070269441"/>
    <n v="76.36"/>
    <m/>
    <n v="2561.0779555538202"/>
    <m/>
    <m/>
    <n v="60.071605322002725"/>
    <m/>
    <m/>
    <n v="30.402826109818029"/>
    <n v="30.4"/>
    <n v="9.2964138751039371E-5"/>
    <n v="36.846078085661716"/>
    <n v="36.868600000000001"/>
    <n v="-6.1086980081381803E-4"/>
    <n v="254.34008012066192"/>
    <n v="254.68960000000001"/>
    <n v="-1.3723366770299616E-3"/>
    <n v="18.176882344452803"/>
    <m/>
    <m/>
    <n v="43362.395806599568"/>
    <m/>
    <m/>
    <n v="3238"/>
    <n v="0.77989728539985326"/>
    <n v="97.096930183874264"/>
    <n v="4832.2"/>
    <m/>
    <n v="-0.97990626832832373"/>
    <n v="59.983976724525043"/>
    <m/>
    <m/>
    <m/>
    <n v="61.822557600638504"/>
    <n v="61.88"/>
    <n v="-9.2828699679214921E-4"/>
    <n v="5245.1892591851938"/>
    <n v="52.400000000000006"/>
    <m/>
    <n v="53.202876936505611"/>
    <n v="53.23"/>
    <m/>
    <n v="-5.0954468334374337E-4"/>
    <m/>
  </r>
  <r>
    <x v="3232"/>
    <n v="10.58"/>
    <n v="13.68"/>
    <n v="126.60420000000001"/>
    <n v="112.40600000000001"/>
    <n v="1211.3800000000001"/>
    <n v="1277.3800000000001"/>
    <n v="18499.495241000001"/>
    <n v="16426.916462000001"/>
    <n v="1.4036861795574396E-5"/>
    <n v="302.96729374877066"/>
    <n v="75.790000000000006"/>
    <m/>
    <n v="2532.6393633811099"/>
    <m/>
    <m/>
    <n v="60.29219417903235"/>
    <m/>
    <m/>
    <n v="30.550850563594018"/>
    <n v="30.54"/>
    <n v="3.5529022901181762E-4"/>
    <n v="37.02514358269616"/>
    <n v="37.047600000000003"/>
    <n v="-6.0615039311162633E-4"/>
    <n v="252.46128867772842"/>
    <n v="252.8192"/>
    <n v="-1.4156809382814828E-3"/>
    <n v="18.36034156465745"/>
    <m/>
    <m/>
    <n v="42478.794146794258"/>
    <m/>
    <m/>
    <n v="3239"/>
    <n v="0.77339181286549707"/>
    <n v="95.657362446796185"/>
    <n v="4760.9799999999996"/>
    <m/>
    <n v="-0.97990805202987696"/>
    <n v="60.424830439741925"/>
    <m/>
    <m/>
    <m/>
    <n v="62.27839542840627"/>
    <n v="62.34"/>
    <n v="-9.8820294503898509E-4"/>
    <n v="5167.4366900318782"/>
    <n v="51.6"/>
    <m/>
    <n v="52.942072372782889"/>
    <n v="52.97"/>
    <m/>
    <n v="-5.27234797377929E-4"/>
    <m/>
  </r>
  <r>
    <x v="3233"/>
    <n v="11.88"/>
    <n v="14.41"/>
    <n v="129.39840000000001"/>
    <n v="114.88209999999999"/>
    <n v="1183.0999999999999"/>
    <n v="1307.2"/>
    <n v="18554.077947000002"/>
    <n v="16474.692273000001"/>
    <n v="1.4036861795574396E-5"/>
    <n v="309.63123949844328"/>
    <n v="77.459999999999994"/>
    <m/>
    <n v="2616.2482671409261"/>
    <m/>
    <m/>
    <n v="59.623474645125761"/>
    <m/>
    <m/>
    <n v="30.638749403026043"/>
    <n v="30.63"/>
    <n v="2.8564815625342632E-4"/>
    <n v="37.130677931069727"/>
    <n v="37.154000000000003"/>
    <n v="-6.2771354175261695E-4"/>
    <n v="258.02997492146648"/>
    <n v="258.38560000000001"/>
    <n v="-1.3763347436294149E-3"/>
    <n v="17.928766812504225"/>
    <m/>
    <m/>
    <n v="44451.94152925496"/>
    <m/>
    <m/>
    <n v="3240"/>
    <n v="0.82442748091603058"/>
    <n v="99.861582046354968"/>
    <n v="4970.88"/>
    <m/>
    <n v="-0.97991068341091414"/>
    <n v="59.085524629177982"/>
    <m/>
    <m/>
    <m/>
    <n v="60.902322287818848"/>
    <n v="60.96"/>
    <n v="-9.4615669588504758E-4"/>
    <n v="5394.5907205498861"/>
    <n v="53.9"/>
    <m/>
    <n v="52.784462111624826"/>
    <n v="52.81"/>
    <m/>
    <n v="-4.835805410939864E-4"/>
    <m/>
  </r>
  <r>
    <x v="3234"/>
    <n v="11.99"/>
    <n v="14.48"/>
    <n v="129.66329999999999"/>
    <n v="115.1156"/>
    <n v="1182.8399999999999"/>
    <n v="1307.49"/>
    <n v="18456.756023999998"/>
    <n v="16388.046123"/>
    <n v="1.4036861795574396E-5"/>
    <n v="310.25754066433615"/>
    <n v="77.62"/>
    <m/>
    <n v="2624.1994630681579"/>
    <m/>
    <m/>
    <n v="59.561331469046728"/>
    <m/>
    <m/>
    <n v="30.477296447728087"/>
    <n v="30.47"/>
    <n v="2.3946333206725789E-4"/>
    <n v="36.934686439337298"/>
    <n v="36.957299999999996"/>
    <n v="-6.1188346179774644E-4"/>
    <n v="258.55690492250642"/>
    <n v="258.91359999999997"/>
    <n v="-1.3776606462293506E-3"/>
    <n v="17.923844574961951"/>
    <m/>
    <m/>
    <n v="44468.277540998461"/>
    <m/>
    <m/>
    <n v="3241"/>
    <n v="0.82803867403314912"/>
    <n v="100.26414420525738"/>
    <n v="4991.6000000000004"/>
    <m/>
    <n v="-0.9799134257141483"/>
    <n v="58.962685868780802"/>
    <m/>
    <m/>
    <m/>
    <n v="60.777142354299954"/>
    <n v="60.84"/>
    <n v="-1.0331631443137868E-3"/>
    <n v="5416.3511065939711"/>
    <n v="54.1"/>
    <m/>
    <n v="53.060856254500848"/>
    <n v="53.09"/>
    <m/>
    <n v="-5.4894981162467715E-4"/>
    <m/>
  </r>
  <r>
    <x v="3235"/>
    <n v="11.81"/>
    <n v="14.29"/>
    <n v="126.81010000000001"/>
    <n v="112.5809"/>
    <n v="1209.28"/>
    <n v="1278.26"/>
    <n v="18233.567689"/>
    <n v="16189.643628"/>
    <n v="1.4036861795574396E-5"/>
    <n v="303.42302267238063"/>
    <n v="75.91"/>
    <m/>
    <n v="2537.5027980343793"/>
    <m/>
    <m/>
    <n v="60.215496790789096"/>
    <m/>
    <m/>
    <n v="30.108015560776124"/>
    <n v="30.1"/>
    <n v="2.6629770020347721E-4"/>
    <n v="36.486839115659301"/>
    <n v="36.509300000000003"/>
    <n v="-6.1520994214359082E-4"/>
    <n v="252.86623342670441"/>
    <n v="253.2208"/>
    <n v="-1.4002268901116555E-3"/>
    <n v="18.323491849526526"/>
    <m/>
    <m/>
    <n v="42476.793213440702"/>
    <m/>
    <m/>
    <n v="3242"/>
    <n v="0.82645206438068586"/>
    <n v="95.845534800386829"/>
    <n v="4772.0200000000004"/>
    <m/>
    <n v="-0.97991510203218202"/>
    <n v="60.258163004463682"/>
    <m/>
    <m/>
    <m/>
    <n v="62.113952690409704"/>
    <n v="62.18"/>
    <n v="-1.0621953938613204E-3"/>
    <n v="5177.667311185699"/>
    <n v="51.7"/>
    <m/>
    <n v="53.702007041473024"/>
    <n v="53.73"/>
    <m/>
    <n v="-5.2099308630138008E-4"/>
    <m/>
  </r>
  <r>
    <x v="3236"/>
    <n v="11.93"/>
    <n v="14.59"/>
    <n v="128.91909999999999"/>
    <n v="114.4516"/>
    <n v="1196.6099999999999"/>
    <n v="1291.6600000000001"/>
    <n v="18392.647954"/>
    <n v="16330.664258000001"/>
    <n v="1.4315026533262554E-5"/>
    <n v="308.46178017256671"/>
    <n v="77.17"/>
    <m/>
    <n v="2600.7244644620955"/>
    <m/>
    <m/>
    <n v="59.713657298405792"/>
    <m/>
    <m/>
    <n v="30.369954879778792"/>
    <n v="30.36"/>
    <n v="3.2789459086934869E-4"/>
    <n v="36.803946394093138"/>
    <n v="36.826900000000002"/>
    <n v="-6.2328368412389867E-4"/>
    <n v="257.07044905104487"/>
    <n v="257.44"/>
    <n v="-1.4354837979921875E-3"/>
    <n v="18.130517459457288"/>
    <m/>
    <m/>
    <n v="43364.058639497394"/>
    <m/>
    <m/>
    <n v="3243"/>
    <n v="0.8176833447566827"/>
    <n v="99.027431363505968"/>
    <n v="4930.9799999999996"/>
    <m/>
    <n v="-0.97991729202643163"/>
    <n v="59.254123610179022"/>
    <m/>
    <m/>
    <m/>
    <n v="61.08043469118806"/>
    <n v="61.14"/>
    <n v="-9.7424450134020457E-4"/>
    <n v="5349.5714248729"/>
    <n v="53.4"/>
    <m/>
    <n v="53.233026369307154"/>
    <n v="53.26"/>
    <m/>
    <n v="-5.0645194691778528E-4"/>
    <m/>
  </r>
  <r>
    <x v="3237"/>
    <n v="10.97"/>
    <n v="14.05"/>
    <n v="125.8099"/>
    <n v="111.6897"/>
    <n v="1224.92"/>
    <n v="1261.0999999999999"/>
    <n v="18196.922553"/>
    <n v="16156.647686"/>
    <n v="1.4315026533262554E-5"/>
    <n v="301.01512848871397"/>
    <n v="75.31"/>
    <m/>
    <n v="2506.5609728441632"/>
    <m/>
    <m/>
    <n v="60.432577340853484"/>
    <m/>
    <m/>
    <n v="30.046040295174109"/>
    <n v="30.04"/>
    <n v="2.0107507237376865E-4"/>
    <n v="36.411085042331585"/>
    <n v="36.433999999999997"/>
    <n v="-6.2894432860549632E-4"/>
    <n v="250.86933389387218"/>
    <n v="251.22880000000001"/>
    <n v="-1.4308316010259725E-3"/>
    <n v="18.558441385226274"/>
    <m/>
    <m/>
    <n v="41308.970235726883"/>
    <m/>
    <m/>
    <n v="3244"/>
    <n v="0.78078291814946621"/>
    <n v="94.244875006886531"/>
    <n v="4693.1000000000004"/>
    <m/>
    <n v="-0.97991841746246899"/>
    <n v="60.681193921096721"/>
    <m/>
    <m/>
    <m/>
    <n v="62.552984997869991"/>
    <n v="62.62"/>
    <n v="-1.0701852783456811E-3"/>
    <n v="5091.2267356750626"/>
    <n v="50.9"/>
    <m/>
    <n v="53.799048043098551"/>
    <n v="53.83"/>
    <m/>
    <n v="-5.7499455510767739E-4"/>
    <m/>
  </r>
  <r>
    <x v="3238"/>
    <n v="11.37"/>
    <n v="14.24"/>
    <n v="126.12"/>
    <n v="111.9602"/>
    <n v="1220.56"/>
    <n v="1265.58"/>
    <n v="18251.070049999998"/>
    <n v="16204.030199999999"/>
    <n v="1.4315026533262554E-5"/>
    <n v="301.73500637120128"/>
    <n v="75.489999999999995"/>
    <m/>
    <n v="2515.5945218306119"/>
    <m/>
    <m/>
    <n v="60.354683987474068"/>
    <m/>
    <m/>
    <n v="30.13324213024201"/>
    <n v="30.13"/>
    <n v="1.0760472094295537E-4"/>
    <n v="36.515784517106781"/>
    <n v="36.539499999999997"/>
    <n v="-6.4903687497686047E-4"/>
    <n v="251.4841457853214"/>
    <n v="251.8176"/>
    <n v="-1.324189471580195E-3"/>
    <n v="18.489344492292982"/>
    <m/>
    <m/>
    <n v="41592.96153120073"/>
    <m/>
    <m/>
    <n v="3245"/>
    <n v="0.79845505617977519"/>
    <n v="94.691802567493198"/>
    <n v="4715.6000000000004"/>
    <m/>
    <n v="-0.97991945827307381"/>
    <n v="60.525773021713732"/>
    <m/>
    <m/>
    <m/>
    <n v="62.397244575184288"/>
    <n v="62.46"/>
    <n v="-1.0047298241387947E-3"/>
    <n v="5115.4134210380325"/>
    <n v="51.1"/>
    <m/>
    <n v="53.637623598156623"/>
    <n v="53.67"/>
    <m/>
    <n v="-6.0324952195600634E-4"/>
    <m/>
  </r>
  <r>
    <x v="3239"/>
    <n v="11.29"/>
    <n v="14.35"/>
    <n v="126.4016"/>
    <n v="112.2085"/>
    <n v="1213.78"/>
    <n v="1272.6199999999999"/>
    <n v="18304.613925000001"/>
    <n v="16251.336633000001"/>
    <n v="1.4315026533262554E-5"/>
    <n v="302.40134473095833"/>
    <n v="75.650000000000006"/>
    <m/>
    <n v="2523.9387680523064"/>
    <m/>
    <m/>
    <n v="60.286188982019098"/>
    <m/>
    <m/>
    <n v="30.220908284880554"/>
    <n v="30.21"/>
    <n v="3.6108192256056881E-4"/>
    <n v="36.621693204800529"/>
    <n v="36.646099999999997"/>
    <n v="-6.6601344207073421E-4"/>
    <n v="252.04429218803531"/>
    <n v="252.3792"/>
    <n v="-1.3270024311222706E-3"/>
    <n v="18.385631889799644"/>
    <m/>
    <m/>
    <n v="42052.493967343376"/>
    <m/>
    <m/>
    <n v="3246"/>
    <n v="0.78675958188153305"/>
    <n v="95.108603370831887"/>
    <n v="4736.72"/>
    <m/>
    <n v="-0.97992099947414413"/>
    <n v="60.388729087808294"/>
    <m/>
    <m/>
    <m/>
    <n v="62.25745144973807"/>
    <n v="62.32"/>
    <n v="-1.0036673662054962E-3"/>
    <n v="5137.9441432904805"/>
    <n v="51.3"/>
    <m/>
    <n v="53.479820154835167"/>
    <n v="53.51"/>
    <m/>
    <n v="-5.6400383414001443E-4"/>
    <m/>
  </r>
  <r>
    <x v="3240"/>
    <n v="11.45"/>
    <n v="14.56"/>
    <n v="126.4034"/>
    <n v="112.2085"/>
    <n v="1222.23"/>
    <n v="1263.76"/>
    <n v="18411.272356000001"/>
    <n v="16345.798264999999"/>
    <n v="1.4315026533262554E-5"/>
    <n v="302.39827729787868"/>
    <n v="75.650000000000006"/>
    <m/>
    <n v="2523.9145658997359"/>
    <m/>
    <m/>
    <n v="60.284619889429152"/>
    <m/>
    <m/>
    <n v="30.396260113085912"/>
    <n v="30.39"/>
    <n v="2.0599253326469835E-4"/>
    <n v="36.833856546560682"/>
    <n v="36.858199999999997"/>
    <n v="-6.6046235137129372E-4"/>
    <n v="252.04670905111109"/>
    <n v="252.38079999999999"/>
    <n v="-1.3237573891868859E-3"/>
    <n v="18.512613118685248"/>
    <m/>
    <m/>
    <n v="41463.795443689174"/>
    <m/>
    <m/>
    <n v="3247"/>
    <n v="0.78640109890109877"/>
    <n v="95.105398341184042"/>
    <n v="4736.74"/>
    <m/>
    <n v="-0.97992176088592908"/>
    <n v="60.385916462069957"/>
    <m/>
    <m/>
    <m/>
    <n v="62.256039993945627"/>
    <n v="62.32"/>
    <n v="-1.0263158866233857E-3"/>
    <n v="5137.7854298688226"/>
    <n v="51.3"/>
    <m/>
    <n v="53.167760863921309"/>
    <n v="53.2"/>
    <m/>
    <n v="-6.0599879847167415E-4"/>
    <m/>
  </r>
  <r>
    <x v="3241"/>
    <n v="10.88"/>
    <n v="14.17"/>
    <n v="123.1747"/>
    <n v="109.3408"/>
    <n v="1244.8699999999999"/>
    <n v="1240.3499999999999"/>
    <n v="18227.405484999999"/>
    <n v="16182.324564"/>
    <n v="1.4732176947918063E-5"/>
    <n v="294.66698563677079"/>
    <n v="73.72"/>
    <m/>
    <n v="2427.1361912100215"/>
    <m/>
    <m/>
    <n v="61.053374408919687"/>
    <m/>
    <m/>
    <n v="30.091969637220792"/>
    <n v="30.09"/>
    <n v="6.5458199428158892E-5"/>
    <n v="36.464795968719571"/>
    <n v="36.488399999999999"/>
    <n v="-6.4689137590101531E-4"/>
    <n v="245.60753480611484"/>
    <n v="245.9136"/>
    <n v="-1.2446045842327003E-3"/>
    <n v="18.85449867019895"/>
    <m/>
    <m/>
    <n v="39924.596483768837"/>
    <m/>
    <m/>
    <n v="3248"/>
    <n v="0.76781933662667612"/>
    <n v="90.241161321808619"/>
    <n v="4494.5"/>
    <m/>
    <n v="-0.97992186865684539"/>
    <n v="61.926308156381495"/>
    <m/>
    <m/>
    <m/>
    <n v="63.845663102747167"/>
    <n v="63.91"/>
    <n v="-1.0066796628513952E-3"/>
    <n v="4875.0252597729168"/>
    <n v="48.7"/>
    <m/>
    <n v="53.698294564305804"/>
    <n v="53.73"/>
    <m/>
    <n v="-5.9008813873429045E-4"/>
    <m/>
  </r>
  <r>
    <x v="3242"/>
    <n v="10.85"/>
    <n v="13.91"/>
    <n v="120.42449999999999"/>
    <n v="106.89790000000001"/>
    <n v="1264.55"/>
    <n v="1220.74"/>
    <n v="18202.484001000001"/>
    <n v="16159.960822999999"/>
    <n v="1.4732176947918063E-5"/>
    <n v="288.08074351386097"/>
    <n v="72.069999999999993"/>
    <m/>
    <n v="2345.7728208459157"/>
    <m/>
    <m/>
    <n v="61.733797033184992"/>
    <m/>
    <m/>
    <n v="30.050093540146879"/>
    <n v="30.04"/>
    <n v="3.3600333378425162E-4"/>
    <n v="36.413727180166092"/>
    <n v="36.437899999999999"/>
    <n v="-6.6339772143586551E-4"/>
    <n v="240.12245616046707"/>
    <n v="240.40960000000001"/>
    <n v="-1.1943942318981549E-3"/>
    <n v="19.151517714651973"/>
    <m/>
    <m/>
    <n v="38659.231781088114"/>
    <m/>
    <m/>
    <n v="3249"/>
    <n v="0.78001437814521923"/>
    <n v="86.205907198840634"/>
    <n v="4293.4799999999996"/>
    <m/>
    <n v="-0.97992167025377064"/>
    <n v="63.306921498217285"/>
    <m/>
    <m/>
    <m/>
    <n v="65.270654915813012"/>
    <n v="65.34"/>
    <n v="-1.0612960542851768E-3"/>
    <n v="4657.0470114651835"/>
    <n v="46.5"/>
    <m/>
    <n v="53.771308179029653"/>
    <n v="53.8"/>
    <m/>
    <n v="-5.3330522249706025E-4"/>
    <m/>
  </r>
  <r>
    <x v="3243"/>
    <n v="11.07"/>
    <n v="13.68"/>
    <n v="117.69499999999999"/>
    <n v="104.47020000000001"/>
    <n v="1302.2"/>
    <n v="1184.4000000000001"/>
    <n v="17932.360419000001"/>
    <n v="15919.433917"/>
    <n v="1.4732176947918063E-5"/>
    <n v="281.53061001590737"/>
    <n v="70.430000000000007"/>
    <m/>
    <n v="2265.7972852673129"/>
    <m/>
    <m/>
    <n v="62.42992343906667"/>
    <m/>
    <m/>
    <n v="29.601986754873511"/>
    <n v="29.6"/>
    <n v="6.7120097078099406E-5"/>
    <n v="35.869767728981934"/>
    <n v="35.894199999999998"/>
    <n v="-6.8067462202980877E-4"/>
    <n v="234.6759166290737"/>
    <n v="234.94239999999999"/>
    <n v="-1.1342498030423309E-3"/>
    <n v="19.718482474810159"/>
    <m/>
    <m/>
    <n v="36349.244861797866"/>
    <m/>
    <m/>
    <n v="3250"/>
    <n v="0.80921052631578949"/>
    <n v="82.282037425384544"/>
    <n v="4098.18"/>
    <m/>
    <n v="-0.97992229784309515"/>
    <n v="64.735604429681544"/>
    <m/>
    <m/>
    <m/>
    <n v="66.748524730855806"/>
    <n v="66.819999999999993"/>
    <n v="-1.0696687989252274E-3"/>
    <n v="4445.1132971064208"/>
    <n v="44.400000000000006"/>
    <m/>
    <n v="54.568003896661438"/>
    <n v="54.6"/>
    <m/>
    <n v="-5.8600921865503697E-4"/>
    <m/>
  </r>
  <r>
    <x v="3244"/>
    <n v="10.74"/>
    <n v="13.19"/>
    <n v="110.914"/>
    <n v="98.449600000000004"/>
    <n v="1356.66"/>
    <n v="1134.8599999999999"/>
    <n v="17296.100471999998"/>
    <n v="15354.360296999999"/>
    <n v="1.4732176947918063E-5"/>
    <n v="265.30374855230014"/>
    <n v="66.37"/>
    <m/>
    <n v="2069.9111637099118"/>
    <m/>
    <m/>
    <n v="64.227164706997442"/>
    <m/>
    <m/>
    <n v="28.550979389360972"/>
    <n v="28.54"/>
    <n v="3.8470179961369588E-4"/>
    <n v="34.595917109866861"/>
    <n v="34.619599999999998"/>
    <n v="-6.8408907477668368E-4"/>
    <n v="221.15370377940349"/>
    <n v="221.42240000000001"/>
    <n v="-1.2135006241307256E-3"/>
    <n v="20.542013984725607"/>
    <m/>
    <m/>
    <n v="33305.942000707153"/>
    <m/>
    <m/>
    <n v="3251"/>
    <n v="0.81425322213798335"/>
    <n v="72.7957843557692"/>
    <n v="3626.06"/>
    <m/>
    <n v="-0.97992427473462407"/>
    <n v="68.463117549236856"/>
    <m/>
    <m/>
    <m/>
    <n v="70.593659914366341"/>
    <n v="70.66"/>
    <n v="-9.3886336871862319E-4"/>
    <n v="3932.6511939013785"/>
    <n v="39.300000000000004"/>
    <m/>
    <n v="56.503683361160824"/>
    <n v="56.53"/>
    <m/>
    <n v="-4.6553403218074774E-4"/>
    <m/>
  </r>
  <r>
    <x v="3245"/>
    <n v="11.97"/>
    <n v="13.41"/>
    <n v="116.1006"/>
    <n v="103.0519"/>
    <n v="1314.36"/>
    <n v="1170.24"/>
    <n v="16997.388622999999"/>
    <n v="15088.957017999999"/>
    <n v="1.4732176947918063E-5"/>
    <n v="277.70320544339836"/>
    <n v="69.47"/>
    <m/>
    <n v="2215.0355433617929"/>
    <m/>
    <m/>
    <n v="62.724293510429199"/>
    <m/>
    <m/>
    <n v="28.057206298274394"/>
    <n v="28.05"/>
    <n v="2.5690902939023985E-4"/>
    <n v="33.997297503387138"/>
    <n v="34.0212"/>
    <n v="-7.0257652913074953E-4"/>
    <n v="231.49436771421938"/>
    <n v="231.8048"/>
    <n v="-1.3391969699532158E-3"/>
    <n v="19.900433469509469"/>
    <m/>
    <m/>
    <n v="35379.915995488154"/>
    <m/>
    <m/>
    <n v="3252"/>
    <n v="0.89261744966442957"/>
    <n v="79.599184148175041"/>
    <n v="3965.24"/>
    <m/>
    <n v="-0.97992575880698896"/>
    <n v="65.259579331314725"/>
    <m/>
    <m/>
    <m/>
    <n v="67.292065645413075"/>
    <n v="67.36"/>
    <n v="-1.008526641729901E-3"/>
    <n v="4300.2055547769342"/>
    <n v="43"/>
    <m/>
    <n v="57.47908198633494"/>
    <n v="57.51"/>
    <m/>
    <n v="-5.3761108789873724E-4"/>
    <m/>
  </r>
  <r>
    <x v="3246"/>
    <n v="11.76"/>
    <n v="13.63"/>
    <n v="117.0194"/>
    <n v="103.8659"/>
    <n v="1303.03"/>
    <n v="1180.33"/>
    <n v="17190.421206999999"/>
    <n v="15260.094010000001"/>
    <n v="1.5010359480038815E-5"/>
    <n v="279.8940754370816"/>
    <n v="70.02"/>
    <m/>
    <n v="2241.2586759297287"/>
    <m/>
    <m/>
    <n v="62.474939928389226"/>
    <m/>
    <m/>
    <n v="28.375148929885217"/>
    <n v="28.37"/>
    <n v="1.8149206504114446E-4"/>
    <n v="34.382246749922935"/>
    <n v="34.406999999999996"/>
    <n v="-7.1942482858322609E-4"/>
    <n v="233.32516343734096"/>
    <n v="233.61279999999999"/>
    <n v="-1.2312534358520644E-3"/>
    <n v="19.72780741549796"/>
    <m/>
    <m/>
    <n v="35987.277641409994"/>
    <m/>
    <m/>
    <n v="3253"/>
    <n v="0.86280264123257511"/>
    <n v="80.853956550821323"/>
    <n v="4026.48"/>
    <m/>
    <n v="-0.9799194441420741"/>
    <n v="64.741082841974162"/>
    <m/>
    <m/>
    <m/>
    <n v="66.759044465318837"/>
    <n v="66.819999999999993"/>
    <n v="-9.1223487999336772E-4"/>
    <n v="4368.0077249286378"/>
    <n v="43.6"/>
    <m/>
    <n v="56.825912868642888"/>
    <n v="56.86"/>
    <m/>
    <n v="-5.9949228556299694E-4"/>
    <m/>
  </r>
  <r>
    <x v="3247"/>
    <n v="11.49"/>
    <n v="13.72"/>
    <n v="118.3823"/>
    <n v="105.074"/>
    <n v="1300.8800000000001"/>
    <n v="1182.28"/>
    <n v="17295.873048000001"/>
    <n v="15353.475512999999"/>
    <n v="1.5010359480038815E-5"/>
    <n v="283.14703775087281"/>
    <n v="70.84"/>
    <m/>
    <n v="2280.3400850110252"/>
    <m/>
    <m/>
    <n v="62.109989569938094"/>
    <m/>
    <m/>
    <n v="28.548515531224631"/>
    <n v="28.54"/>
    <n v="2.9837180184411061E-4"/>
    <n v="34.592007520887833"/>
    <n v="34.617199999999997"/>
    <n v="-7.2774456374757879E-4"/>
    <n v="236.04131203658892"/>
    <n v="236.3168"/>
    <n v="-1.1657569982798099E-3"/>
    <n v="19.694177333554027"/>
    <m/>
    <m/>
    <n v="36103.435384569289"/>
    <m/>
    <m/>
    <n v="3254"/>
    <n v="0.83746355685131191"/>
    <n v="82.732048845079746"/>
    <n v="4118.76"/>
    <m/>
    <n v="-0.97991336012657215"/>
    <n v="63.985076778795573"/>
    <m/>
    <m/>
    <m/>
    <n v="65.981097033619008"/>
    <n v="66.05"/>
    <n v="-1.0431940405902784E-3"/>
    <n v="4469.4843640494691"/>
    <n v="44.699999999999996"/>
    <m/>
    <n v="56.476935373157701"/>
    <n v="56.51"/>
    <m/>
    <n v="-5.8511107489467307E-4"/>
    <m/>
  </r>
  <r>
    <x v="3248"/>
    <n v="11.57"/>
    <n v="14.04"/>
    <n v="118.97450000000001"/>
    <n v="105.5933"/>
    <n v="1289.67"/>
    <n v="1192.47"/>
    <n v="17467.594497999999"/>
    <n v="15504.990073999999"/>
    <n v="1.5010359480038815E-5"/>
    <n v="284.53570930669929"/>
    <n v="71.19"/>
    <m/>
    <n v="2297.1569246061727"/>
    <m/>
    <m/>
    <n v="61.950058591295395"/>
    <m/>
    <m/>
    <n v="28.829146434642503"/>
    <n v="28.82"/>
    <n v="3.1736414443095384E-4"/>
    <n v="34.930801569198046"/>
    <n v="34.957000000000001"/>
    <n v="-7.4944734393556089E-4"/>
    <n v="237.21698128634688"/>
    <n v="237.4736"/>
    <n v="-1.0806199664009641E-3"/>
    <n v="19.520188824067887"/>
    <m/>
    <m/>
    <n v="36714.594539926198"/>
    <m/>
    <m/>
    <n v="3255"/>
    <n v="0.82407407407407418"/>
    <n v="83.538549182007799"/>
    <n v="4159.5600000000004"/>
    <m/>
    <n v="-0.97991649376808898"/>
    <n v="63.656986971790225"/>
    <m/>
    <m/>
    <m/>
    <n v="65.649232066047873"/>
    <n v="65.72"/>
    <n v="-1.0768097071230942E-3"/>
    <n v="4513.1176764296015"/>
    <n v="45.099999999999994"/>
    <m/>
    <n v="55.914681813831955"/>
    <n v="55.94"/>
    <m/>
    <n v="-4.5259539091957457E-4"/>
    <m/>
  </r>
  <r>
    <x v="3249"/>
    <n v="11.74"/>
    <n v="14.39"/>
    <n v="119.49420000000001"/>
    <n v="106.053"/>
    <n v="1287.4100000000001"/>
    <n v="1194.56"/>
    <n v="17555.267508000001"/>
    <n v="15582.579682"/>
    <n v="1.5010359480038815E-5"/>
    <n v="285.77163934282578"/>
    <n v="71.489999999999995"/>
    <m/>
    <n v="2312.135748153371"/>
    <m/>
    <m/>
    <n v="61.813600038849366"/>
    <m/>
    <m/>
    <n v="28.973138639238044"/>
    <n v="28.97"/>
    <n v="1.0834101615619929E-4"/>
    <n v="35.104956966744759"/>
    <n v="35.131300000000003"/>
    <n v="-7.4984510266473681E-4"/>
    <n v="238.25198903110024"/>
    <n v="238.49440000000001"/>
    <n v="-1.01642205812702E-3"/>
    <n v="19.484914188161021"/>
    <m/>
    <m/>
    <n v="36840.485136400588"/>
    <m/>
    <m/>
    <n v="3256"/>
    <n v="0.81584433634468378"/>
    <n v="84.263079000881319"/>
    <n v="4195.8599999999997"/>
    <m/>
    <n v="-0.97991756660115414"/>
    <n v="63.376904600644991"/>
    <m/>
    <m/>
    <m/>
    <n v="65.361991979646362"/>
    <n v="65.430000000000007"/>
    <n v="-1.0394011975186634E-3"/>
    <n v="4552.2758944814668"/>
    <n v="45.5"/>
    <m/>
    <n v="55.633652605186079"/>
    <n v="55.66"/>
    <m/>
    <n v="-4.7336318386481668E-4"/>
    <m/>
  </r>
  <r>
    <x v="3250"/>
    <n v="11.71"/>
    <n v="14.74"/>
    <n v="122.7007"/>
    <n v="108.8972"/>
    <n v="1245.9000000000001"/>
    <n v="1233.08"/>
    <n v="17938.875097"/>
    <n v="15922.847333"/>
    <n v="1.4871267324023663E-5"/>
    <n v="293.4328627919719"/>
    <n v="73.41"/>
    <m/>
    <n v="2405.1252801324367"/>
    <m/>
    <m/>
    <n v="60.983133614157694"/>
    <m/>
    <m/>
    <n v="29.605521062763767"/>
    <n v="29.6"/>
    <n v="1.865223906678537E-4"/>
    <n v="35.87085615941151"/>
    <n v="35.897599999999997"/>
    <n v="-7.4500358209150797E-4"/>
    <n v="244.64393546004581"/>
    <n v="244.88"/>
    <n v="-9.6400089821213619E-4"/>
    <n v="18.855628262402046"/>
    <m/>
    <m/>
    <n v="39213.42827086708"/>
    <m/>
    <m/>
    <n v="3257"/>
    <n v="0.79443690637720488"/>
    <n v="88.779733911718168"/>
    <n v="4420.6000000000004"/>
    <m/>
    <n v="-0.97991681357469163"/>
    <n v="61.674347917590872"/>
    <m/>
    <m/>
    <m/>
    <n v="63.607672669350677"/>
    <n v="63.67"/>
    <n v="-9.7891205668798609E-4"/>
    <n v="4796.3023327856054"/>
    <n v="47.9"/>
    <m/>
    <n v="54.417609696806728"/>
    <n v="54.45"/>
    <m/>
    <n v="-5.9486323587276679E-4"/>
    <m/>
  </r>
  <r>
    <x v="3251"/>
    <n v="11.47"/>
    <n v="14.76"/>
    <n v="121.43810000000001"/>
    <n v="107.77509999999999"/>
    <n v="1267.55"/>
    <n v="1211.6500000000001"/>
    <n v="18074.28285"/>
    <n v="16042.800739"/>
    <n v="1.4871267324023663E-5"/>
    <n v="290.40633389137315"/>
    <n v="72.650000000000006"/>
    <m/>
    <n v="2367.9281871283169"/>
    <m/>
    <m/>
    <n v="61.295729819114015"/>
    <m/>
    <m/>
    <n v="29.828264654718911"/>
    <n v="29.82"/>
    <n v="2.7715139902451114E-4"/>
    <n v="36.140416556917359"/>
    <n v="36.167499999999997"/>
    <n v="-7.4883370657741199E-4"/>
    <n v="242.12539384197217"/>
    <n v="242.36160000000001"/>
    <n v="-9.7460223908341082E-4"/>
    <n v="19.182231310876631"/>
    <m/>
    <m/>
    <n v="37847.545825283669"/>
    <m/>
    <m/>
    <n v="3258"/>
    <n v="0.77710027100271006"/>
    <n v="86.947193143588748"/>
    <n v="4329.42"/>
    <m/>
    <n v="-0.97991712674132125"/>
    <n v="62.306951464171384"/>
    <m/>
    <m/>
    <m/>
    <n v="64.261678529098319"/>
    <n v="64.33"/>
    <n v="-1.0620468040055675E-3"/>
    <n v="4697.315592455263"/>
    <n v="46.900000000000006"/>
    <m/>
    <n v="54.006464915820771"/>
    <n v="54.04"/>
    <m/>
    <n v="-6.2056040302049809E-4"/>
    <m/>
  </r>
  <r>
    <x v="3252"/>
    <n v="12.09"/>
    <n v="14.91"/>
    <n v="120.815"/>
    <n v="107.21729999999999"/>
    <n v="1270.92"/>
    <n v="1208.43"/>
    <n v="17731.805584000002"/>
    <n v="15738.100902"/>
    <n v="1.4871267324023663E-5"/>
    <n v="288.89512243364896"/>
    <n v="72.28"/>
    <m/>
    <n v="2349.4774510510133"/>
    <m/>
    <m/>
    <n v="61.449552313590772"/>
    <m/>
    <m/>
    <n v="29.260928637846376"/>
    <n v="29.25"/>
    <n v="3.7362864432055609E-4"/>
    <n v="35.452075850625562"/>
    <n v="35.4788"/>
    <n v="-7.5324276397281675E-4"/>
    <n v="240.87918073605101"/>
    <n v="241.0976"/>
    <n v="-9.0593711405251298E-4"/>
    <n v="19.23006912308977"/>
    <m/>
    <m/>
    <n v="37637.782326845088"/>
    <m/>
    <m/>
    <n v="3259"/>
    <n v="0.81086519114688127"/>
    <n v="86.038487937102175"/>
    <n v="4284.3"/>
    <m/>
    <n v="-0.97991772566414537"/>
    <n v="62.620676301862709"/>
    <n v="31.24"/>
    <n v="62.48"/>
    <n v="2.2515413230268511E-3"/>
    <n v="64.589985372260529"/>
    <n v="64.66"/>
    <n v="-1.0828120590700152E-3"/>
    <n v="4648.2697792198478"/>
    <n v="46.4"/>
    <m/>
    <n v="55.028555040299274"/>
    <n v="55.06"/>
    <m/>
    <n v="-5.711035179936097E-4"/>
    <m/>
  </r>
  <r>
    <x v="3253"/>
    <n v="12.92"/>
    <n v="15.28"/>
    <n v="122.84610000000001"/>
    <n v="109.01819999999999"/>
    <n v="1247.3599999999999"/>
    <n v="1230.83"/>
    <n v="17790.063737"/>
    <n v="15789.574658"/>
    <n v="1.4871267324023663E-5"/>
    <n v="293.74476460864611"/>
    <n v="73.489999999999995"/>
    <m/>
    <n v="2408.6496604725194"/>
    <m/>
    <m/>
    <n v="60.93189061567287"/>
    <m/>
    <m/>
    <n v="29.356350093612591"/>
    <n v="29.35"/>
    <n v="2.1635753364868116E-4"/>
    <n v="35.567370262801077"/>
    <n v="35.5946"/>
    <n v="-7.6499629716086925E-4"/>
    <n v="244.9275118063681"/>
    <n v="245.15199999999999"/>
    <n v="-9.157102272544515E-4"/>
    <n v="18.872552698147409"/>
    <m/>
    <m/>
    <n v="39030.150991826755"/>
    <m/>
    <m/>
    <n v="3260"/>
    <n v="0.84554973821989532"/>
    <n v="88.925821597437661"/>
    <n v="4428.26"/>
    <m/>
    <n v="-0.97991856358988916"/>
    <n v="61.56598614218376"/>
    <n v="30.7"/>
    <n v="61.4"/>
    <n v="2.7033573645562914E-3"/>
    <n v="63.503680433898033"/>
    <n v="63.57"/>
    <n v="-1.0432525735719622E-3"/>
    <n v="4804.2755023654227"/>
    <n v="48"/>
    <m/>
    <n v="54.847363141409559"/>
    <n v="54.88"/>
    <m/>
    <n v="-5.9469494516117827E-4"/>
    <m/>
  </r>
  <r>
    <x v="3254"/>
    <n v="12.54"/>
    <n v="14.86"/>
    <n v="120.68510000000001"/>
    <n v="107.0989"/>
    <n v="1277.27"/>
    <n v="1201.32"/>
    <n v="17709.948231999999"/>
    <n v="15718.233313999999"/>
    <n v="1.4871267324023663E-5"/>
    <n v="288.57042982221878"/>
    <n v="72.19"/>
    <m/>
    <n v="2345.0196115437529"/>
    <m/>
    <m/>
    <n v="61.466653390323955"/>
    <m/>
    <m/>
    <n v="29.223434560103666"/>
    <n v="29.22"/>
    <n v="1.1754141354103353E-4"/>
    <n v="35.406018080310638"/>
    <n v="35.433300000000003"/>
    <n v="-7.6995142110292125E-4"/>
    <n v="240.61779252285407"/>
    <n v="240.82560000000001"/>
    <n v="-8.6289612543655192E-4"/>
    <n v="19.324031990700153"/>
    <m/>
    <m/>
    <n v="37155.771134506889"/>
    <m/>
    <m/>
    <n v="3261"/>
    <n v="0.8438761776581426"/>
    <n v="85.791795827278349"/>
    <n v="4272.1000000000004"/>
    <m/>
    <n v="-0.97991812087093511"/>
    <n v="62.646956922329565"/>
    <n v="31.227499999999999"/>
    <n v="62.454999999999998"/>
    <n v="3.0735236943328914E-3"/>
    <n v="64.620253765496088"/>
    <n v="64.69"/>
    <n v="-1.0781609909400469E-3"/>
    <n v="4634.973310823344"/>
    <n v="46.3"/>
    <m/>
    <n v="55.093959149659661"/>
    <n v="55.12"/>
    <m/>
    <n v="-4.7243922968676078E-4"/>
    <m/>
  </r>
  <r>
    <x v="3255"/>
    <n v="11.81"/>
    <n v="14.77"/>
    <n v="120.5076"/>
    <n v="106.93980000000001"/>
    <n v="1260.67"/>
    <n v="1216.93"/>
    <n v="17814.370748000001"/>
    <n v="15810.678405000001"/>
    <n v="1.4315026533262554E-5"/>
    <n v="288.13898312381917"/>
    <n v="72.08"/>
    <m/>
    <n v="2339.77173465448"/>
    <m/>
    <m/>
    <n v="61.510708057273931"/>
    <m/>
    <m/>
    <n v="29.395026848894837"/>
    <n v="29.39"/>
    <n v="1.7103943160390322E-4"/>
    <n v="35.613595748577303"/>
    <n v="35.641300000000001"/>
    <n v="-7.7730754553562154E-4"/>
    <n v="240.2626483594492"/>
    <n v="240.45439999999999"/>
    <n v="-7.9745532022201804E-4"/>
    <n v="19.071842717624374"/>
    <m/>
    <m/>
    <n v="38118.474787720239"/>
    <m/>
    <m/>
    <n v="3262"/>
    <n v="0.79959377115775221"/>
    <n v="85.534018581358197"/>
    <n v="4259.3"/>
    <m/>
    <n v="-0.97991829207114822"/>
    <n v="62.73709952025937"/>
    <n v="31.3125"/>
    <n v="62.625"/>
    <n v="1.7900122995508916E-3"/>
    <n v="64.714818716272305"/>
    <n v="64.78"/>
    <n v="-1.006194562020668E-3"/>
    <n v="4621.0596573089606"/>
    <n v="46.2"/>
    <m/>
    <n v="54.768688277271366"/>
    <n v="54.8"/>
    <m/>
    <n v="-5.7138180161731E-4"/>
    <m/>
  </r>
  <r>
    <x v="3256"/>
    <n v="10.96"/>
    <n v="14.26"/>
    <n v="116.6571"/>
    <n v="103.5213"/>
    <n v="1300.3699999999999"/>
    <n v="1178.6099999999999"/>
    <n v="17501.053531000001"/>
    <n v="15532.375581"/>
    <n v="1.4315026533262554E-5"/>
    <n v="278.92546654604678"/>
    <n v="69.78"/>
    <n v="2.9972121889659897"/>
    <n v="2227.5586130237739"/>
    <m/>
    <m/>
    <n v="62.492225084320332"/>
    <m/>
    <m/>
    <n v="28.877326161518251"/>
    <n v="28.87"/>
    <n v="2.5376382120723129E-4"/>
    <n v="34.98606305300433"/>
    <n v="35.0137"/>
    <n v="-7.8931809536464392E-4"/>
    <n v="232.5845026934424"/>
    <n v="232.7552"/>
    <n v="-7.3337698387665462E-4"/>
    <n v="19.671359821233317"/>
    <m/>
    <m/>
    <n v="35715.123339705497"/>
    <m/>
    <m/>
    <n v="3263"/>
    <n v="0.76858345021037877"/>
    <n v="80.062859861452552"/>
    <n v="3986.62"/>
    <n v="20.13"/>
    <n v="-0.97991710776009433"/>
    <n v="64.739574815221829"/>
    <n v="32.340000000000003"/>
    <n v="64.680000000000007"/>
    <n v="9.2107011783904014E-4"/>
    <n v="66.782016276740535"/>
    <n v="66.849999999999994"/>
    <n v="-1.0169592110614856E-3"/>
    <n v="4325.4870621296868"/>
    <n v="43.2"/>
    <m/>
    <n v="55.731474498254862"/>
    <n v="55.76"/>
    <m/>
    <n v="-5.1157643014954068E-4"/>
    <m/>
  </r>
  <r>
    <x v="3257"/>
    <n v="11.24"/>
    <n v="14.34"/>
    <n v="115.3848"/>
    <n v="102.3879"/>
    <n v="1329.58"/>
    <n v="1152.1300000000001"/>
    <n v="17389.230313"/>
    <n v="15432.464209"/>
    <n v="1.4315026533262554E-5"/>
    <n v="275.86323477696641"/>
    <n v="69.02"/>
    <n v="2.9968593853515855"/>
    <n v="2190.9130426524353"/>
    <m/>
    <m/>
    <n v="62.829416142255901"/>
    <m/>
    <m/>
    <n v="28.690715248010722"/>
    <n v="28.68"/>
    <n v="3.7361394737533971E-4"/>
    <n v="34.759047756048986"/>
    <n v="34.787199999999999"/>
    <n v="-8.0927018992649202E-4"/>
    <n v="230.04467549704034"/>
    <n v="230.20320000000001"/>
    <n v="-6.8862858100871005E-4"/>
    <n v="20.109928276362989"/>
    <m/>
    <m/>
    <n v="34102.49636338601"/>
    <m/>
    <m/>
    <n v="3264"/>
    <n v="0.78382147838214788"/>
    <n v="78.301811461918135"/>
    <n v="3899.14"/>
    <m/>
    <n v="-0.9799181841478074"/>
    <n v="65.439229787914755"/>
    <m/>
    <m/>
    <m/>
    <n v="67.508585551632152"/>
    <n v="67.58"/>
    <n v="-1.0567393957953142E-3"/>
    <n v="4230.3800594183467"/>
    <n v="42.300000000000004"/>
    <m/>
    <n v="56.086150126845368"/>
    <n v="56.12"/>
    <m/>
    <n v="-6.0316951451588885E-4"/>
    <m/>
  </r>
  <r>
    <x v="3258"/>
    <n v="11.45"/>
    <n v="14.41"/>
    <n v="115.4217"/>
    <n v="102.4192"/>
    <n v="1331.21"/>
    <n v="1150.72"/>
    <n v="17433.447864000002"/>
    <n v="15471.485155"/>
    <n v="1.4315026533262554E-5"/>
    <n v="275.94472701896387"/>
    <n v="69.03"/>
    <n v="2.9974609158186856"/>
    <n v="2191.8966680482536"/>
    <m/>
    <m/>
    <n v="62.818177623958249"/>
    <m/>
    <m/>
    <n v="28.762968994659495"/>
    <n v="28.76"/>
    <n v="1.0323347216600887E-4"/>
    <n v="34.846273504852476"/>
    <n v="34.874699999999997"/>
    <n v="-8.151036466986783E-4"/>
    <n v="230.11720677915514"/>
    <n v="230.27520000000001"/>
    <n v="-6.8610610628005997E-4"/>
    <n v="20.133478799322674"/>
    <m/>
    <m/>
    <n v="34016.434675471253"/>
    <m/>
    <m/>
    <n v="3265"/>
    <n v="0.79458709229701585"/>
    <n v="78.347044941397272"/>
    <n v="3901.44"/>
    <m/>
    <n v="-0.979918428851553"/>
    <n v="65.416178080435913"/>
    <m/>
    <m/>
    <m/>
    <n v="67.486418126700329"/>
    <n v="67.55"/>
    <n v="-9.4125645151243997E-4"/>
    <n v="4232.8357571013994"/>
    <n v="42.300000000000004"/>
    <m/>
    <n v="55.943068111294856"/>
    <n v="55.97"/>
    <m/>
    <n v="-4.811843613568012E-4"/>
    <m/>
  </r>
  <r>
    <x v="3259"/>
    <n v="11.86"/>
    <n v="14.54"/>
    <n v="115.3532"/>
    <n v="102.3569"/>
    <n v="1319.16"/>
    <n v="1161.1300000000001"/>
    <n v="17404.180933"/>
    <n v="15445.290454"/>
    <n v="1.4315026533262554E-5"/>
    <n v="275.77423594521025"/>
    <n v="69"/>
    <n v="2.9967280571769601"/>
    <n v="2189.87572426622"/>
    <m/>
    <m/>
    <n v="62.835647791269096"/>
    <m/>
    <m/>
    <n v="28.713982119144447"/>
    <n v="28.71"/>
    <n v="1.3870146793615312E-4"/>
    <n v="34.786616259044408"/>
    <n v="34.815300000000001"/>
    <n v="-8.2388320524573455E-4"/>
    <n v="229.97943533685103"/>
    <n v="230.14240000000001"/>
    <n v="-7.0810360519824034E-4"/>
    <n v="19.950139038849368"/>
    <m/>
    <m/>
    <n v="34629.256992227914"/>
    <m/>
    <m/>
    <n v="3266"/>
    <n v="0.81568088033012376"/>
    <n v="78.249093397309139"/>
    <n v="3896.62"/>
    <m/>
    <n v="-0.97991872612743636"/>
    <n v="65.45292108582872"/>
    <m/>
    <m/>
    <m/>
    <n v="67.525938127180822"/>
    <n v="67.59"/>
    <n v="-9.4780104777603125E-4"/>
    <n v="4227.5556261755546"/>
    <n v="42.199999999999996"/>
    <m/>
    <n v="56.036514616910353"/>
    <n v="56.07"/>
    <m/>
    <n v="-5.9720676100671888E-4"/>
    <m/>
  </r>
  <r>
    <x v="3260"/>
    <n v="12.3"/>
    <n v="14.78"/>
    <n v="115.669"/>
    <n v="102.6357"/>
    <n v="1325.84"/>
    <n v="1155.25"/>
    <n v="17375.309861000002"/>
    <n v="15419.447803999999"/>
    <n v="2.0714120376519318E-5"/>
    <n v="276.52247443305907"/>
    <n v="69.180000000000007"/>
    <n v="2.9971447590786218"/>
    <n v="2198.8018237598903"/>
    <m/>
    <m/>
    <n v="62.748438616845341"/>
    <m/>
    <m/>
    <n v="28.66565070056809"/>
    <n v="28.66"/>
    <n v="1.971633136108597E-4"/>
    <n v="34.727754143382889"/>
    <n v="34.756700000000002"/>
    <n v="-8.3281371986154706E-4"/>
    <n v="230.6080652314651"/>
    <n v="230.7552"/>
    <n v="-6.3762276444867538E-4"/>
    <n v="20.050064427562187"/>
    <m/>
    <m/>
    <n v="34275.918826813766"/>
    <m/>
    <m/>
    <n v="3267"/>
    <n v="0.83220568335588641"/>
    <n v="78.67271232817491"/>
    <n v="3917.76"/>
    <m/>
    <n v="-0.97991895564603881"/>
    <n v="65.2716000543018"/>
    <m/>
    <m/>
    <m/>
    <n v="67.340484065740213"/>
    <n v="67.41"/>
    <n v="-1.0312406803112406E-3"/>
    <n v="4250.4815783651047"/>
    <n v="42.5"/>
    <m/>
    <n v="56.12936006373728"/>
    <n v="56.16"/>
    <m/>
    <n v="-5.4558291066086895E-4"/>
    <m/>
  </r>
  <r>
    <x v="3261"/>
    <n v="11.66"/>
    <n v="14.38"/>
    <n v="113.72620000000001"/>
    <n v="100.9097"/>
    <n v="1342.47"/>
    <n v="1140.77"/>
    <n v="17232.048434"/>
    <n v="15291.993284"/>
    <n v="2.0714120376519318E-5"/>
    <n v="271.87131747723481"/>
    <n v="68.02"/>
    <n v="2.9969320417117733"/>
    <n v="2143.3161852689868"/>
    <m/>
    <m/>
    <n v="63.27440444229056"/>
    <m/>
    <m/>
    <n v="28.428605908015953"/>
    <n v="28.42"/>
    <n v="3.0281168247547896E-4"/>
    <n v="34.440273344047135"/>
    <n v="34.469000000000001"/>
    <n v="-8.3340555144817419E-4"/>
    <n v="226.73215871999636"/>
    <n v="226.86080000000001"/>
    <n v="-5.6704939770846341E-4"/>
    <n v="20.300439803694353"/>
    <m/>
    <m/>
    <n v="33414.139206245927"/>
    <m/>
    <m/>
    <n v="3268"/>
    <n v="0.81084840055632823"/>
    <n v="76.024109989259088"/>
    <n v="3785.66"/>
    <m/>
    <n v="-0.97991787165533639"/>
    <n v="66.36616575812215"/>
    <m/>
    <m/>
    <m/>
    <n v="68.471818663686363"/>
    <n v="68.540000000000006"/>
    <n v="-9.947670894899785E-4"/>
    <n v="4107.4223169318348"/>
    <n v="41"/>
    <m/>
    <n v="56.592394863513562"/>
    <n v="56.62"/>
    <m/>
    <n v="-4.875509799794342E-4"/>
    <m/>
  </r>
  <r>
    <x v="3262"/>
    <n v="11.35"/>
    <n v="14.36"/>
    <n v="110.8562"/>
    <n v="98.356899999999996"/>
    <n v="1372.26"/>
    <n v="1115.45"/>
    <n v="17144.549379"/>
    <n v="15213.394933"/>
    <n v="2.0714120376519318E-5"/>
    <n v="264.99097426536082"/>
    <n v="66.3"/>
    <n v="2.9968472739873429"/>
    <n v="2061.9248821970455"/>
    <m/>
    <m/>
    <n v="64.069755155821497"/>
    <m/>
    <m/>
    <n v="28.282185207251921"/>
    <n v="28.28"/>
    <n v="7.7270412019769807E-5"/>
    <n v="34.261974470766134"/>
    <n v="34.290700000000001"/>
    <n v="-8.3770611955624741E-4"/>
    <n v="221.00267659448801"/>
    <n v="221.0992"/>
    <n v="-4.365615321628713E-4"/>
    <n v="20.747504572841645"/>
    <m/>
    <m/>
    <n v="31923.554416009127"/>
    <m/>
    <m/>
    <n v="3269"/>
    <n v="0.79038997214484685"/>
    <n v="72.170317983895643"/>
    <n v="3593.58"/>
    <m/>
    <n v="-0.97991687454185084"/>
    <n v="68.035580854196866"/>
    <m/>
    <m/>
    <m/>
    <n v="70.200582449119125"/>
    <n v="70.28"/>
    <n v="-1.1300163756527981E-3"/>
    <n v="3899.3177709571733"/>
    <n v="39"/>
    <m/>
    <n v="56.880493742140047"/>
    <n v="56.91"/>
    <m/>
    <n v="-5.1847228711909832E-4"/>
    <m/>
  </r>
  <r>
    <x v="3263"/>
    <n v="12.3"/>
    <n v="14.63"/>
    <n v="113.1272"/>
    <n v="100.3698"/>
    <n v="1352.43"/>
    <n v="1131.57"/>
    <n v="17310.355109"/>
    <n v="15360.209247000001"/>
    <n v="2.0714120376519318E-5"/>
    <n v="270.41298530109088"/>
    <n v="67.650000000000006"/>
    <n v="2.9972355550789485"/>
    <n v="2125.2012613200682"/>
    <m/>
    <m/>
    <n v="63.412502399114103"/>
    <m/>
    <m/>
    <n v="28.55500723871851"/>
    <n v="28.55"/>
    <n v="1.7538489381818678E-4"/>
    <n v="34.592172079346568"/>
    <n v="34.621200000000002"/>
    <n v="-8.3844351592188282E-4"/>
    <n v="225.5277174586613"/>
    <n v="225.624"/>
    <n v="-4.2673891668743025E-4"/>
    <n v="20.446569964868303"/>
    <m/>
    <m/>
    <n v="32843.743449559603"/>
    <m/>
    <m/>
    <n v="3270"/>
    <n v="0.84073820915926178"/>
    <n v="75.121755729804335"/>
    <n v="3740.52"/>
    <m/>
    <n v="-0.97991676137814943"/>
    <n v="66.64011074800402"/>
    <m/>
    <m/>
    <m/>
    <n v="68.762790003843321"/>
    <n v="68.83"/>
    <n v="-9.7646369543336053E-4"/>
    <n v="4058.8195036904585"/>
    <n v="40.599999999999994"/>
    <m/>
    <n v="56.330661447907723"/>
    <n v="56.36"/>
    <m/>
    <n v="-5.2055628268765641E-4"/>
    <m/>
  </r>
  <r>
    <x v="3264"/>
    <n v="11.63"/>
    <n v="14.2"/>
    <n v="110.2547"/>
    <n v="97.819199999999995"/>
    <n v="1397.36"/>
    <n v="1093.98"/>
    <n v="17087.557293999998"/>
    <n v="15162.193162"/>
    <n v="2.0714120376519318E-5"/>
    <n v="263.5402943906646"/>
    <n v="65.94"/>
    <n v="2.9966680981295815"/>
    <n v="2044.1731538686013"/>
    <m/>
    <m/>
    <n v="64.216551056128367"/>
    <m/>
    <m/>
    <n v="28.186794641058434"/>
    <n v="28.18"/>
    <n v="2.4111572244267521E-4"/>
    <n v="34.145807085283721"/>
    <n v="34.174700000000001"/>
    <n v="-8.4544750111281708E-4"/>
    <n v="219.79870880385516"/>
    <n v="219.88480000000001"/>
    <n v="-3.9152863747216049E-4"/>
    <n v="21.124681839253387"/>
    <m/>
    <m/>
    <n v="30659.313660045689"/>
    <m/>
    <m/>
    <n v="3271"/>
    <n v="0.81901408450704238"/>
    <n v="71.301360822026311"/>
    <n v="3550.22"/>
    <m/>
    <n v="-0.97991635424789836"/>
    <n v="68.3303883372717"/>
    <m/>
    <m/>
    <m/>
    <n v="70.509044479111097"/>
    <n v="70.58"/>
    <n v="-1.0053204999844745E-3"/>
    <n v="3852.4394937348911"/>
    <n v="3.85"/>
    <m/>
    <n v="57.055919538044172"/>
    <n v="57.09"/>
    <m/>
    <n v="-5.9696027247913008E-4"/>
    <m/>
  </r>
  <r>
    <x v="3265"/>
    <n v="11.21"/>
    <n v="13.78"/>
    <n v="106.7136"/>
    <n v="94.675399999999996"/>
    <n v="1424.92"/>
    <n v="1072.4000000000001"/>
    <n v="16849.353976999999"/>
    <n v="14950.515662"/>
    <n v="2.1688326397484303E-5"/>
    <n v="255.06983205659395"/>
    <n v="63.81"/>
    <n v="2.997333208848048"/>
    <n v="1945.6083289172079"/>
    <m/>
    <m/>
    <n v="65.246776976456943"/>
    <m/>
    <m/>
    <n v="27.793188443826001"/>
    <n v="27.79"/>
    <n v="1.1473349499824259E-4"/>
    <n v="33.66868821308708"/>
    <n v="33.697400000000002"/>
    <n v="-8.5204754411083439E-4"/>
    <n v="212.7366633435291"/>
    <n v="212.81280000000001"/>
    <n v="-3.5776352019667446E-4"/>
    <n v="21.540141608126468"/>
    <m/>
    <m/>
    <n v="29447.490959904637"/>
    <m/>
    <m/>
    <n v="3272"/>
    <n v="0.8134978229317853"/>
    <n v="66.7160200647332"/>
    <n v="3321.8"/>
    <m/>
    <n v="-0.97991570231057468"/>
    <n v="70.523166022763206"/>
    <m/>
    <m/>
    <m/>
    <n v="72.773942326932215"/>
    <n v="72.849999999999994"/>
    <n v="-1.0440312020285614E-3"/>
    <n v="3604.728500615342"/>
    <n v="36.01"/>
    <m/>
    <n v="57.851585135322892"/>
    <n v="57.88"/>
    <m/>
    <n v="-4.9092717133913943E-4"/>
    <m/>
  </r>
  <r>
    <x v="3266"/>
    <n v="11.28"/>
    <n v="13.92"/>
    <n v="106.56319999999999"/>
    <n v="94.54"/>
    <n v="1442.81"/>
    <n v="1058.94"/>
    <n v="16720.281799"/>
    <n v="14835.665024"/>
    <n v="2.1688326397484303E-5"/>
    <n v="254.70413102380081"/>
    <n v="63.72"/>
    <n v="2.9972399721249343"/>
    <n v="1941.4159455125482"/>
    <m/>
    <m/>
    <n v="65.291733889344016"/>
    <m/>
    <m/>
    <n v="27.579610009040913"/>
    <n v="27.57"/>
    <n v="3.485676112047198E-4"/>
    <n v="33.409661652363319"/>
    <n v="33.438099999999999"/>
    <n v="-8.5047737869914375E-4"/>
    <n v="212.43445508001304"/>
    <n v="212.49760000000001"/>
    <n v="-2.9715592075851838E-4"/>
    <n v="21.809384941846048"/>
    <m/>
    <m/>
    <n v="28706.096600099649"/>
    <m/>
    <m/>
    <n v="3273"/>
    <n v="0.81034482758620685"/>
    <n v="66.522950457545377"/>
    <n v="3311.98"/>
    <m/>
    <n v="-0.97991444680899475"/>
    <n v="70.620735373149941"/>
    <m/>
    <m/>
    <m/>
    <n v="72.87690507650801"/>
    <n v="72.95"/>
    <n v="-1.0019866140095202E-3"/>
    <n v="3594.3333669842345"/>
    <n v="35.909999999999997"/>
    <m/>
    <n v="58.295112206932075"/>
    <n v="58.33"/>
    <m/>
    <n v="-5.9811063034331813E-4"/>
    <m/>
  </r>
  <r>
    <x v="3267"/>
    <n v="11.34"/>
    <n v="13.9"/>
    <n v="105.726"/>
    <n v="93.7911"/>
    <n v="1444.38"/>
    <n v="1057.79"/>
    <n v="16667.254174000002"/>
    <n v="14787.649074000001"/>
    <n v="2.1688326397484303E-5"/>
    <n v="252.68459600414289"/>
    <n v="63.22"/>
    <n v="2.9969091427418997"/>
    <n v="1918.2923282674446"/>
    <m/>
    <m/>
    <n v="65.545220423435978"/>
    <m/>
    <m/>
    <n v="27.490131490879566"/>
    <n v="27.48"/>
    <n v="3.6868598542816322E-4"/>
    <n v="33.300378708917954"/>
    <n v="33.3292"/>
    <n v="-8.6474596096053347E-4"/>
    <n v="210.75771519762554"/>
    <n v="210.78880000000001"/>
    <n v="-1.47468946995577E-4"/>
    <n v="21.829528110411346"/>
    <m/>
    <m/>
    <n v="28637.203035935723"/>
    <m/>
    <m/>
    <n v="3274"/>
    <n v="0.81582733812949637"/>
    <n v="65.462406970923055"/>
    <n v="3259.16"/>
    <m/>
    <n v="-0.97991433161583874"/>
    <n v="71.170213309160999"/>
    <m/>
    <m/>
    <m/>
    <n v="73.450829501569856"/>
    <n v="73.52"/>
    <n v="-9.4083920606824467E-4"/>
    <n v="3537.138675725058"/>
    <n v="35.340000000000003"/>
    <m/>
    <n v="58.481101586178617"/>
    <n v="58.51"/>
    <m/>
    <n v="-4.9390555155326421E-4"/>
    <m/>
  </r>
  <r>
    <x v="3268"/>
    <n v="12.47"/>
    <n v="14.62"/>
    <n v="110.5501"/>
    <n v="98.068600000000004"/>
    <n v="1385.62"/>
    <n v="1100.81"/>
    <n v="16976.860938000002"/>
    <n v="15062.020042"/>
    <n v="2.1688326397484303E-5"/>
    <n v="264.20772770001878"/>
    <n v="66.099999999999994"/>
    <n v="2.9970911906205568"/>
    <n v="2049.503070851038"/>
    <m/>
    <m/>
    <n v="64.048903646292317"/>
    <m/>
    <m/>
    <n v="28.000098570639992"/>
    <n v="27.99"/>
    <n v="3.6079209146100411E-4"/>
    <n v="33.917829170108497"/>
    <n v="33.947400000000002"/>
    <n v="-8.7107789967733051E-4"/>
    <n v="220.37178646778281"/>
    <n v="220.38079999999999"/>
    <n v="-4.0899807139171962E-5"/>
    <n v="20.940315808085778"/>
    <m/>
    <m/>
    <n v="30964.177295156125"/>
    <m/>
    <m/>
    <n v="3275"/>
    <n v="0.85294117647058831"/>
    <n v="71.431044899372523"/>
    <n v="3556.02"/>
    <m/>
    <n v="-0.9799126425331206"/>
    <n v="67.92121308357865"/>
    <m/>
    <m/>
    <m/>
    <n v="70.099909157787309"/>
    <n v="70.17"/>
    <n v="-9.9887191410419351E-4"/>
    <n v="3859.6821566205563"/>
    <n v="38.57"/>
    <m/>
    <n v="57.395161517820512"/>
    <n v="57.43"/>
    <m/>
    <n v="-6.0662514677845003E-4"/>
    <m/>
  </r>
  <r>
    <x v="3269"/>
    <n v="12.81"/>
    <n v="14.68"/>
    <n v="111.7563"/>
    <n v="99.136499999999998"/>
    <n v="1376.5"/>
    <n v="1108.06"/>
    <n v="16943.156159999999"/>
    <n v="15031.790197"/>
    <n v="2.1688326397484303E-5"/>
    <n v="267.08395658357443"/>
    <n v="66.819999999999993"/>
    <n v="2.9970660967311353"/>
    <n v="2082.9596277275054"/>
    <m/>
    <m/>
    <n v="63.698521312653639"/>
    <m/>
    <m/>
    <n v="27.943827572349552"/>
    <n v="27.94"/>
    <n v="1.3699256798682669E-4"/>
    <n v="33.849364069188553"/>
    <n v="33.879300000000001"/>
    <n v="-8.8360535227849368E-4"/>
    <n v="222.77362070903888"/>
    <n v="222.77760000000001"/>
    <n v="-1.7862168194326955E-5"/>
    <n v="20.801349066613927"/>
    <m/>
    <m/>
    <n v="31369.651682152882"/>
    <m/>
    <m/>
    <n v="3276"/>
    <n v="0.87261580381471393"/>
    <n v="72.984255823590942"/>
    <n v="3633.16"/>
    <m/>
    <n v="-0.97991163179612484"/>
    <n v="67.17846850803565"/>
    <m/>
    <m/>
    <m/>
    <n v="69.335508368483787"/>
    <n v="69.41"/>
    <n v="-1.0732118068896845E-3"/>
    <n v="3943.6480103533377"/>
    <n v="39.4"/>
    <m/>
    <n v="57.5094752278887"/>
    <n v="57.54"/>
    <m/>
    <n v="-5.3049656084980246E-4"/>
    <m/>
  </r>
  <r>
    <x v="3270"/>
    <n v="13.12"/>
    <n v="14.91"/>
    <n v="114.49760000000001"/>
    <n v="101.56610000000001"/>
    <n v="1333.24"/>
    <n v="1142.8900000000001"/>
    <n v="17128.821916000001"/>
    <n v="15196.184891000001"/>
    <n v="2.1131626551262883E-5"/>
    <n v="273.62865777140706"/>
    <n v="68.459999999999994"/>
    <n v="2.9969129093106499"/>
    <n v="2159.5115048282623"/>
    <m/>
    <m/>
    <n v="62.916334038188765"/>
    <m/>
    <m/>
    <n v="28.24935157016666"/>
    <n v="28.24"/>
    <n v="3.3114625236052575E-4"/>
    <n v="34.219151582689321"/>
    <n v="34.249600000000001"/>
    <n v="-8.8901526764340044E-4"/>
    <n v="228.2354612308956"/>
    <n v="228.232"/>
    <n v="1.5165405795825038E-5"/>
    <n v="20.146509991055968"/>
    <m/>
    <m/>
    <n v="33339.216568940014"/>
    <m/>
    <m/>
    <n v="3277"/>
    <n v="0.87994634473507705"/>
    <n v="76.559017103761803"/>
    <n v="3811.04"/>
    <m/>
    <n v="-0.97991125333143658"/>
    <n v="65.529031726876511"/>
    <m/>
    <m/>
    <m/>
    <n v="67.635225148362593"/>
    <n v="67.709999999999994"/>
    <n v="-1.1043398558174822E-3"/>
    <n v="4136.8472980498773"/>
    <n v="41.33"/>
    <m/>
    <n v="56.879622864294554"/>
    <n v="56.91"/>
    <m/>
    <n v="-5.3377500800289024E-4"/>
    <m/>
  </r>
  <r>
    <x v="3271"/>
    <n v="12.96"/>
    <n v="14.55"/>
    <n v="111.682"/>
    <n v="99.066400000000002"/>
    <n v="1354.2"/>
    <n v="1124.92"/>
    <n v="16815.020661999999"/>
    <n v="14917.468567"/>
    <n v="2.1131626551262883E-5"/>
    <n v="266.89337252759918"/>
    <n v="66.77"/>
    <n v="2.9972049202875422"/>
    <n v="2079.7681464313268"/>
    <m/>
    <m/>
    <n v="63.688910852707977"/>
    <m/>
    <m/>
    <n v="27.73114520955442"/>
    <n v="27.73"/>
    <n v="4.1298577512449697E-5"/>
    <n v="33.591136047559743"/>
    <n v="33.621400000000001"/>
    <n v="-9.0013956706913589E-4"/>
    <n v="222.62036554684323"/>
    <n v="222.60319999999999"/>
    <n v="7.711275868116374E-5"/>
    <n v="20.462114025719856"/>
    <m/>
    <m/>
    <n v="32288.352287760677"/>
    <m/>
    <m/>
    <n v="3278"/>
    <n v="0.89072164948453614"/>
    <n v="72.788090723589235"/>
    <n v="3623.08"/>
    <m/>
    <n v="-0.97990988586407446"/>
    <n v="67.138676164595822"/>
    <m/>
    <m/>
    <m/>
    <n v="69.29873471460219"/>
    <n v="69.37"/>
    <n v="-1.0273213982674445E-3"/>
    <n v="3933.1240927150279"/>
    <n v="39.29"/>
    <m/>
    <n v="57.921945270892799"/>
    <n v="57.95"/>
    <m/>
    <n v="-4.8411957044358633E-4"/>
    <m/>
  </r>
  <r>
    <x v="3272"/>
    <n v="12.5"/>
    <n v="14.23"/>
    <n v="108.9285"/>
    <n v="96.617699999999999"/>
    <n v="1390.52"/>
    <n v="1094.75"/>
    <n v="16496.170260999999"/>
    <n v="14633.654286999999"/>
    <n v="2.1131626551262883E-5"/>
    <n v="260.29412190823666"/>
    <n v="65.12"/>
    <n v="2.9971456066989655"/>
    <n v="2002.5997056767117"/>
    <m/>
    <m/>
    <n v="64.471000321158144"/>
    <m/>
    <m/>
    <n v="27.203310633773732"/>
    <n v="27.2"/>
    <n v="1.2171447697539861E-4"/>
    <n v="32.950882183136272"/>
    <n v="32.981200000000001"/>
    <n v="-9.1924541447030439E-4"/>
    <n v="217.12393356607905"/>
    <n v="217.0848"/>
    <n v="1.8026856822328519E-4"/>
    <n v="21.007459643576006"/>
    <m/>
    <m/>
    <n v="30549.444013433211"/>
    <m/>
    <m/>
    <n v="3279"/>
    <n v="0.87842586085734364"/>
    <n v="69.182778307056097"/>
    <n v="3443.34"/>
    <m/>
    <n v="-0.97990823493844459"/>
    <n v="68.788581737456852"/>
    <m/>
    <m/>
    <m/>
    <n v="71.008267011807348"/>
    <n v="71.08"/>
    <n v="-1.0091866656253279E-3"/>
    <n v="3738.4180108308387"/>
    <n v="37.35"/>
    <m/>
    <n v="59.021139563601729"/>
    <n v="59.05"/>
    <m/>
    <n v="-4.8874574764212753E-4"/>
    <m/>
  </r>
  <r>
    <x v="3273"/>
    <n v="11.53"/>
    <n v="13.68"/>
    <n v="103.96469999999999"/>
    <n v="92.212900000000005"/>
    <n v="1455.34"/>
    <n v="1043.71"/>
    <n v="16191.867275000001"/>
    <n v="14363.399689"/>
    <n v="2.1131626551262883E-5"/>
    <n v="248.42663253997776"/>
    <n v="62.15"/>
    <n v="2.9972104994364885"/>
    <n v="1865.6340643091605"/>
    <m/>
    <m/>
    <n v="65.938900196236546"/>
    <m/>
    <m/>
    <n v="26.700843163470012"/>
    <n v="26.7"/>
    <n v="3.157915618023921E-5"/>
    <n v="32.341964363906534"/>
    <n v="32.372199999999999"/>
    <n v="-9.3400003995602887E-4"/>
    <n v="207.22724264544797"/>
    <n v="207.18559999999999"/>
    <n v="2.0099198712641986E-4"/>
    <n v="21.985531373160374"/>
    <m/>
    <m/>
    <n v="27698.750275896389"/>
    <m/>
    <m/>
    <n v="3280"/>
    <n v="0.84283625730994149"/>
    <n v="62.872575140426896"/>
    <n v="3129.14"/>
    <m/>
    <n v="-0.97990739463864607"/>
    <n v="71.921302592160671"/>
    <m/>
    <m/>
    <m/>
    <n v="74.244356073040876"/>
    <n v="74.319999999999993"/>
    <n v="-1.0178138718933694E-3"/>
    <n v="3397.4673374801046"/>
    <n v="33.950000000000003"/>
    <m/>
    <n v="60.110190017944369"/>
    <n v="60.14"/>
    <m/>
    <n v="-4.9567645586345854E-4"/>
    <m/>
  </r>
  <r>
    <x v="3274"/>
    <n v="11.42"/>
    <n v="13.43"/>
    <n v="103.91459999999999"/>
    <n v="92.166600000000003"/>
    <n v="1466.61"/>
    <n v="1035.6300000000001"/>
    <n v="16044.610525"/>
    <n v="14232.468394"/>
    <n v="2.1131626551262883E-5"/>
    <n v="248.30086254600087"/>
    <n v="62.12"/>
    <n v="2.9971162676432854"/>
    <n v="1864.2110887919287"/>
    <m/>
    <m/>
    <n v="65.953737473611696"/>
    <m/>
    <m/>
    <n v="26.457367512994239"/>
    <n v="26.45"/>
    <n v="2.7854491471601683E-4"/>
    <n v="32.046763944728255"/>
    <n v="32.076999999999998"/>
    <n v="-9.4260857535755083E-4"/>
    <n v="207.12518017792289"/>
    <n v="207.06399999999999"/>
    <n v="2.954650635691447E-4"/>
    <n v="22.154571001760495"/>
    <m/>
    <m/>
    <n v="27267.807213375963"/>
    <m/>
    <m/>
    <n v="3281"/>
    <n v="0.85033507073715564"/>
    <n v="62.807322040825021"/>
    <n v="3125.88"/>
    <m/>
    <n v="-0.97990731504701878"/>
    <n v="71.954062761257575"/>
    <m/>
    <m/>
    <m/>
    <n v="74.280456374900623"/>
    <n v="74.36"/>
    <n v="-1.0697098587866272E-3"/>
    <n v="3393.9738999386796"/>
    <n v="33.909999999999997"/>
    <m/>
    <n v="60.657169959713187"/>
    <n v="60.69"/>
    <m/>
    <n v="-5.4094645389368701E-4"/>
    <m/>
  </r>
  <r>
    <x v="3275"/>
    <n v="11.54"/>
    <n v="13.37"/>
    <n v="102.99930000000001"/>
    <n v="91.352800000000002"/>
    <n v="1458.15"/>
    <n v="1041.6099999999999"/>
    <n v="15955.317357"/>
    <n v="14152.959596000001"/>
    <n v="2.1688326397484303E-5"/>
    <n v="246.10777914321432"/>
    <n v="61.57"/>
    <n v="2.9972028446193653"/>
    <n v="1839.5029165831199"/>
    <m/>
    <m/>
    <n v="66.243187922320359"/>
    <m/>
    <m/>
    <n v="26.309482631013346"/>
    <n v="26.3"/>
    <n v="3.6055631229459095E-4"/>
    <n v="31.867353070228553"/>
    <n v="31.897400000000001"/>
    <n v="-9.419868005369203E-4"/>
    <n v="205.29830327325476"/>
    <n v="205.23679999999999"/>
    <n v="2.9966981191864583E-4"/>
    <n v="22.025567523978943"/>
    <m/>
    <m/>
    <n v="27580.60937431395"/>
    <m/>
    <m/>
    <n v="3282"/>
    <n v="0.86312640239341809"/>
    <n v="61.696107945668054"/>
    <n v="3070.56"/>
    <m/>
    <n v="-0.97990721303421269"/>
    <n v="72.586011997147949"/>
    <m/>
    <m/>
    <m/>
    <n v="74.935139666677856"/>
    <n v="75.010000000000005"/>
    <n v="-9.980047103339551E-4"/>
    <n v="3333.9602026229522"/>
    <n v="33.31"/>
    <m/>
    <n v="60.995094345048642"/>
    <n v="61.03"/>
    <m/>
    <n v="-5.7194256843129399E-4"/>
    <m/>
  </r>
  <r>
    <x v="3276"/>
    <n v="12.37"/>
    <n v="13.6"/>
    <n v="105.83110000000001"/>
    <n v="93.862399999999994"/>
    <n v="1438.53"/>
    <n v="1055.6199999999999"/>
    <n v="15955.663401"/>
    <n v="14152.959596000001"/>
    <n v="2.1688326397484303E-5"/>
    <n v="252.86795050572246"/>
    <n v="63.26"/>
    <n v="2.9972802798881202"/>
    <n v="1915.2854541772117"/>
    <m/>
    <m/>
    <n v="65.331587034667947"/>
    <m/>
    <m/>
    <n v="26.309411706639604"/>
    <n v="26.3"/>
    <n v="3.57859568045793E-4"/>
    <n v="31.866983406543678"/>
    <n v="31.896999999999998"/>
    <n v="-9.410475422867437E-4"/>
    <n v="210.94018180042403"/>
    <n v="210.87200000000001"/>
    <n v="3.2333263981954019E-4"/>
    <n v="21.728013933127567"/>
    <m/>
    <m/>
    <n v="28320.388894089567"/>
    <m/>
    <m/>
    <n v="3283"/>
    <n v="0.90955882352941175"/>
    <n v="65.083685999655259"/>
    <n v="3239.04"/>
    <m/>
    <n v="-0.97990648895979815"/>
    <n v="70.588676288269141"/>
    <m/>
    <m/>
    <m/>
    <n v="72.875442838193081"/>
    <n v="72.95"/>
    <n v="-1.0220310048927317E-3"/>
    <n v="3517.0553784470571"/>
    <n v="35.14"/>
    <m/>
    <n v="60.994161243621917"/>
    <n v="61.03"/>
    <m/>
    <n v="-5.872317938404592E-4"/>
    <m/>
  </r>
  <r>
    <x v="3277"/>
    <n v="12.38"/>
    <n v="13.67"/>
    <n v="106.75239999999999"/>
    <n v="94.673400000000001"/>
    <n v="1423.83"/>
    <n v="1066.4100000000001"/>
    <n v="16016.823215"/>
    <n v="14206.288565999999"/>
    <n v="2.1688326397484303E-5"/>
    <n v="255.05060420862662"/>
    <n v="63.81"/>
    <n v="2.9970318791510207"/>
    <n v="1940.0526263254949"/>
    <m/>
    <m/>
    <n v="65.044265470292075"/>
    <m/>
    <m/>
    <n v="26.408326696098676"/>
    <n v="26.4"/>
    <n v="3.1540515525296797E-4"/>
    <n v="31.985938636532378"/>
    <n v="32.015999999999998"/>
    <n v="-9.3894813429595825E-4"/>
    <n v="212.76889046975566"/>
    <n v="212.68639999999999"/>
    <n v="3.8785023281073805E-4"/>
    <n v="21.502445429103762"/>
    <m/>
    <m/>
    <n v="28892.738741567257"/>
    <m/>
    <m/>
    <n v="3284"/>
    <n v="0.90563277249451357"/>
    <n v="66.201678953239025"/>
    <n v="3294.64"/>
    <m/>
    <n v="-0.97990624804129156"/>
    <n v="69.968991018220521"/>
    <m/>
    <m/>
    <m/>
    <n v="72.24246101032918"/>
    <n v="72.319999999999993"/>
    <n v="-1.0721652332800202E-3"/>
    <n v="3577.5798431237081"/>
    <n v="35.74"/>
    <m/>
    <n v="60.761543908598718"/>
    <n v="60.79"/>
    <m/>
    <n v="-4.6810481002268478E-4"/>
    <m/>
  </r>
  <r>
    <x v="3278"/>
    <n v="11.79"/>
    <n v="13.37"/>
    <n v="104.96810000000001"/>
    <n v="93.088899999999995"/>
    <n v="1444.83"/>
    <n v="1050.68"/>
    <n v="15816.822398"/>
    <n v="14028.587643000001"/>
    <n v="2.1688326397484303E-5"/>
    <n v="250.78147682483333"/>
    <n v="62.74"/>
    <n v="2.9971545557034318"/>
    <n v="1891.3299957159161"/>
    <m/>
    <m/>
    <n v="65.586864578126068"/>
    <m/>
    <m/>
    <n v="26.077932100653822"/>
    <n v="26.07"/>
    <n v="3.0426162845498261E-4"/>
    <n v="31.585481283896019"/>
    <n v="31.614799999999999"/>
    <n v="-9.2737313232982288E-4"/>
    <n v="209.20989309187425"/>
    <n v="209.0992"/>
    <n v="5.2938075264874485E-4"/>
    <n v="21.818388366052989"/>
    <m/>
    <m/>
    <n v="28038.242750970079"/>
    <m/>
    <m/>
    <n v="3285"/>
    <n v="0.88182498130142106"/>
    <n v="63.983555823531468"/>
    <n v="3183.98"/>
    <m/>
    <n v="-0.97990453588793536"/>
    <n v="71.136712660869819"/>
    <m/>
    <m/>
    <m/>
    <n v="73.450422262028482"/>
    <n v="73.53"/>
    <n v="-1.0822485784239833E-3"/>
    <n v="3457.7462974906566"/>
    <n v="34.54"/>
    <m/>
    <n v="61.520645207721749"/>
    <n v="61.55"/>
    <m/>
    <n v="-4.7692595090575995E-4"/>
    <m/>
  </r>
  <r>
    <x v="3279"/>
    <n v="12.89"/>
    <n v="14.12"/>
    <n v="109.476"/>
    <n v="97.084599999999995"/>
    <n v="1402.56"/>
    <n v="1081.42"/>
    <n v="16117.615899"/>
    <n v="14295.069463"/>
    <n v="2.1688326397484303E-5"/>
    <n v="261.54501717275082"/>
    <n v="65.44"/>
    <n v="2.996714810097048"/>
    <n v="2013.0844039476397"/>
    <m/>
    <m/>
    <n v="64.177585761163684"/>
    <m/>
    <m/>
    <n v="26.573216396302808"/>
    <n v="26.57"/>
    <n v="1.2105368094861291E-4"/>
    <n v="32.185080943135517"/>
    <n v="32.214599999999997"/>
    <n v="-9.1632541966935044E-4"/>
    <n v="218.19200302554631"/>
    <n v="218.06880000000001"/>
    <n v="5.64973189866258E-4"/>
    <n v="21.178908236095435"/>
    <m/>
    <m/>
    <n v="29676.625635805289"/>
    <m/>
    <m/>
    <n v="3286"/>
    <n v="0.91288951841359778"/>
    <n v="69.474008959106484"/>
    <n v="3457.02"/>
    <m/>
    <n v="-0.97990349811134836"/>
    <n v="68.08010604222946"/>
    <m/>
    <m/>
    <m/>
    <n v="70.296598753982948"/>
    <n v="70.37"/>
    <n v="-1.0430758280098873E-3"/>
    <n v="3754.495042838651"/>
    <n v="37.51"/>
    <m/>
    <n v="60.351098706955412"/>
    <n v="60.38"/>
    <m/>
    <n v="-4.786567248192819E-4"/>
    <m/>
  </r>
  <r>
    <x v="3280"/>
    <n v="12.39"/>
    <n v="13.66"/>
    <n v="106.88290000000001"/>
    <n v="94.782899999999998"/>
    <n v="1418.8"/>
    <n v="1068.9000000000001"/>
    <n v="15810.066789"/>
    <n v="14021.987329"/>
    <n v="2.1966576900345203E-5"/>
    <n v="255.3437126043024"/>
    <n v="63.88"/>
    <n v="2.9972403350704822"/>
    <n v="1941.4759100184071"/>
    <m/>
    <m/>
    <n v="64.936662736115196"/>
    <m/>
    <m/>
    <n v="26.065522626256474"/>
    <n v="26.06"/>
    <n v="2.1191965681022218E-4"/>
    <n v="31.56988875617045"/>
    <n v="31.598299999999998"/>
    <n v="-8.9913836597377284E-4"/>
    <n v="213.02110853101408"/>
    <n v="212.89279999999999"/>
    <n v="6.0269079562158545E-4"/>
    <n v="21.422961231479551"/>
    <m/>
    <m/>
    <n v="28987.263090596862"/>
    <m/>
    <m/>
    <n v="3287"/>
    <n v="0.90702781844802349"/>
    <n v="66.177572985951102"/>
    <n v="3292.8"/>
    <m/>
    <n v="-0.97990234056549108"/>
    <n v="69.690916001844613"/>
    <m/>
    <m/>
    <m/>
    <n v="71.962102878854338"/>
    <n v="72.040000000000006"/>
    <n v="-1.0813037360586364E-3"/>
    <n v="3576.3873769806582"/>
    <n v="35.729999999999997"/>
    <m/>
    <n v="61.503076419663039"/>
    <n v="61.54"/>
    <m/>
    <n v="-5.9999318064607454E-4"/>
    <m/>
  </r>
  <r>
    <x v="3281"/>
    <n v="12.87"/>
    <n v="14.06"/>
    <n v="109.93819999999999"/>
    <n v="97.490200000000002"/>
    <n v="1373.16"/>
    <n v="1103.28"/>
    <n v="16033.493101"/>
    <n v="14219.836663"/>
    <n v="2.1966576900345203E-5"/>
    <n v="262.63643341456464"/>
    <n v="65.709999999999994"/>
    <n v="2.9969020455724342"/>
    <n v="2024.6385525570979"/>
    <m/>
    <m/>
    <n v="64.007598302471635"/>
    <m/>
    <m/>
    <n v="26.433233481413556"/>
    <n v="26.43"/>
    <n v="1.223413323327982E-4"/>
    <n v="32.01496558615527"/>
    <n v="32.043900000000001"/>
    <n v="-9.0296168209025307E-4"/>
    <n v="219.10776748799739"/>
    <n v="218.96639999999999"/>
    <n v="6.4561269673069077E-4"/>
    <n v="20.732690686354371"/>
    <m/>
    <m/>
    <n v="30849.600528847979"/>
    <m/>
    <m/>
    <n v="3288"/>
    <n v="0.91536273115220479"/>
    <n v="69.955697910285679"/>
    <n v="3480.58"/>
    <m/>
    <n v="-0.97990113776718657"/>
    <n v="67.697169417999746"/>
    <m/>
    <m/>
    <m/>
    <n v="69.905587187476002"/>
    <n v="69.98"/>
    <n v="-1.0633439914833342E-3"/>
    <n v="3780.6054326124249"/>
    <n v="37.770000000000003"/>
    <m/>
    <n v="60.634361265506627"/>
    <n v="60.67"/>
    <m/>
    <n v="-5.8741939168249768E-4"/>
    <m/>
  </r>
  <r>
    <x v="3282"/>
    <n v="14.05"/>
    <n v="14.58"/>
    <n v="114.8704"/>
    <n v="101.8575"/>
    <n v="1327.37"/>
    <n v="1140.08"/>
    <n v="16206.420145"/>
    <n v="14372.265659000001"/>
    <n v="2.1966576900345203E-5"/>
    <n v="274.39911987436165"/>
    <n v="68.650000000000006"/>
    <n v="2.9970738510467827"/>
    <n v="2160.6239778868926"/>
    <m/>
    <m/>
    <n v="62.569027986516737"/>
    <m/>
    <m/>
    <n v="26.716371084852845"/>
    <n v="26.71"/>
    <n v="2.3852807386171015E-4"/>
    <n v="32.35702712754933"/>
    <n v="32.387099999999997"/>
    <n v="-9.2854477402015689E-4"/>
    <n v="228.92979449308396"/>
    <n v="228.74879999999999"/>
    <n v="7.9123690740212638E-4"/>
    <n v="20.038034938795469"/>
    <m/>
    <m/>
    <n v="32900.064141826122"/>
    <m/>
    <m/>
    <n v="3289"/>
    <n v="0.96364883401920443"/>
    <n v="76.215648322597886"/>
    <n v="3791.9"/>
    <m/>
    <n v="-0.97990040657121813"/>
    <n v="64.655482543310342"/>
    <m/>
    <m/>
    <m/>
    <n v="66.770995267250839"/>
    <n v="66.84"/>
    <n v="-1.0323867855949187E-3"/>
    <n v="4119.0402603893162"/>
    <n v="41.16"/>
    <m/>
    <n v="59.9816907391805"/>
    <n v="60.01"/>
    <m/>
    <n v="-4.7174238992664375E-4"/>
    <m/>
  </r>
  <r>
    <x v="3283"/>
    <n v="15.07"/>
    <n v="15.16"/>
    <n v="118.0189"/>
    <n v="104.64709999999999"/>
    <n v="1255.21"/>
    <n v="1202.05"/>
    <n v="16277.701397000001"/>
    <n v="14435.163977"/>
    <n v="2.1966576900345203E-5"/>
    <n v="281.91329223539594"/>
    <n v="70.53"/>
    <n v="2.9970692221096829"/>
    <n v="2249.3628332867233"/>
    <m/>
    <m/>
    <n v="61.710623994258505"/>
    <m/>
    <m/>
    <n v="26.833224307989422"/>
    <n v="26.83"/>
    <n v="1.201754748201278E-4"/>
    <n v="32.498262319124819"/>
    <n v="32.529000000000003"/>
    <n v="-9.4493162640052475E-4"/>
    <n v="235.20181449978483"/>
    <n v="234.99359999999999"/>
    <n v="8.8604327856089959E-4"/>
    <n v="18.947666172153763"/>
    <m/>
    <m/>
    <n v="36473.906812390975"/>
    <m/>
    <m/>
    <n v="3290"/>
    <n v="0.99406332453825863"/>
    <n v="80.387618071338892"/>
    <n v="3999.1"/>
    <m/>
    <n v="-0.97989857266101399"/>
    <n v="62.88181577997431"/>
    <m/>
    <m/>
    <m/>
    <n v="64.941343824731618"/>
    <n v="65.010000000000005"/>
    <n v="-1.0560863754558447E-3"/>
    <n v="4344.5579234738125"/>
    <n v="43.41"/>
    <m/>
    <n v="59.718291844509288"/>
    <n v="59.75"/>
    <m/>
    <n v="-5.3068042662274273E-4"/>
    <m/>
  </r>
  <r>
    <x v="3284"/>
    <n v="15.77"/>
    <n v="15.28"/>
    <n v="121.0371"/>
    <n v="107.3211"/>
    <n v="1251.05"/>
    <n v="1206.03"/>
    <n v="16298.169463"/>
    <n v="14452.998089999999"/>
    <n v="2.1966576900345203E-5"/>
    <n v="289.1158562614184"/>
    <n v="72.34"/>
    <n v="2.9966250519963835"/>
    <n v="2335.5558635042362"/>
    <m/>
    <m/>
    <n v="60.92060652080675"/>
    <m/>
    <m/>
    <n v="26.866310090223472"/>
    <n v="26.86"/>
    <n v="2.3492517585532724E-4"/>
    <n v="32.538043449243276"/>
    <n v="32.568600000000004"/>
    <n v="-9.3822119331898879E-4"/>
    <n v="241.21413304156991"/>
    <n v="241.0128"/>
    <n v="8.3536244369564194E-4"/>
    <n v="18.883835285871694"/>
    <m/>
    <m/>
    <n v="36712.64137015985"/>
    <m/>
    <m/>
    <n v="3291"/>
    <n v="1.0320680628272252"/>
    <n v="84.492987545814529"/>
    <n v="4203.62"/>
    <m/>
    <n v="-0.97989994634486122"/>
    <n v="61.272171286173908"/>
    <m/>
    <m/>
    <m/>
    <n v="63.280976570786528"/>
    <n v="63.35"/>
    <n v="-1.0895568936617472E-3"/>
    <n v="4566.4808469571381"/>
    <n v="45.62"/>
    <m/>
    <n v="59.643616252069428"/>
    <n v="59.68"/>
    <m/>
    <n v="-6.0964725084733384E-4"/>
    <m/>
  </r>
  <r>
    <x v="3285"/>
    <n v="15.96"/>
    <n v="15.75"/>
    <n v="123.1228"/>
    <n v="109.1681"/>
    <n v="1234.1400000000001"/>
    <n v="1222.3399999999999"/>
    <n v="16500.229931999998"/>
    <n v="14631.865121000001"/>
    <n v="2.2940895184175858E-5"/>
    <n v="294.09070253388467"/>
    <n v="73.58"/>
    <n v="2.9968836984762799"/>
    <n v="2395.8253905297815"/>
    <m/>
    <m/>
    <n v="60.394811642911044"/>
    <m/>
    <m/>
    <n v="27.198728401947747"/>
    <n v="27.19"/>
    <n v="3.2101515070781517E-4"/>
    <n v="32.94034511119407"/>
    <n v="32.971400000000003"/>
    <n v="-9.418735269334233E-4"/>
    <n v="245.3677897864105"/>
    <n v="245.16800000000001"/>
    <n v="8.1490972072417733E-4"/>
    <n v="18.627568424250718"/>
    <m/>
    <m/>
    <n v="37702.751776776764"/>
    <m/>
    <m/>
    <n v="3292"/>
    <n v="1.0133333333333334"/>
    <n v="87.398296967066159"/>
    <n v="4348.16"/>
    <m/>
    <n v="-0.97989993538253739"/>
    <n v="60.214870350598581"/>
    <m/>
    <m/>
    <m/>
    <n v="62.190974577347617"/>
    <n v="62.26"/>
    <n v="-1.1086640323222374E-3"/>
    <n v="4723.5542766451872"/>
    <n v="47.19"/>
    <m/>
    <n v="58.904653014214986"/>
    <n v="58.94"/>
    <m/>
    <n v="-5.9971132991198939E-4"/>
    <m/>
  </r>
  <r>
    <x v="3286"/>
    <n v="14.66"/>
    <n v="14.86"/>
    <n v="115.6151"/>
    <n v="102.5013"/>
    <n v="1290.24"/>
    <n v="1166.77"/>
    <n v="16001.195417000001"/>
    <n v="14187.99489"/>
    <n v="2.2940895184175858E-5"/>
    <n v="276.13090191342036"/>
    <n v="69.08"/>
    <n v="2.9972626217924199"/>
    <n v="2176.2754859240067"/>
    <m/>
    <m/>
    <n v="62.232461280720258"/>
    <m/>
    <m/>
    <n v="26.373555005504354"/>
    <n v="26.37"/>
    <n v="1.3481249542479645E-4"/>
    <n v="31.939841031815799"/>
    <n v="31.9695"/>
    <n v="-9.2772699554888316E-4"/>
    <n v="230.39223108664811"/>
    <n v="230.1712"/>
    <n v="9.6028993483154856E-4"/>
    <n v="19.470049251462449"/>
    <m/>
    <m/>
    <n v="34264.227231682613"/>
    <m/>
    <m/>
    <n v="3293"/>
    <n v="0.98654104979811574"/>
    <n v="76.713281073636722"/>
    <n v="3816.84"/>
    <m/>
    <n v="-0.97990136315024035"/>
    <n v="63.880237243086746"/>
    <m/>
    <m/>
    <m/>
    <n v="65.985215494402993"/>
    <n v="66.05"/>
    <n v="-9.8084035725976015E-4"/>
    <n v="4146.2583739332567"/>
    <n v="41.43"/>
    <m/>
    <n v="60.688166718964396"/>
    <n v="60.72"/>
    <m/>
    <n v="-5.2426352166667911E-4"/>
    <m/>
  </r>
  <r>
    <x v="3287"/>
    <n v="14.42"/>
    <n v="14.76"/>
    <n v="115.4695"/>
    <n v="102.3699"/>
    <n v="1301.45"/>
    <n v="1156.6300000000001"/>
    <n v="15951.05395"/>
    <n v="14143.209795999999"/>
    <n v="2.2940895184175858E-5"/>
    <n v="275.77643159079173"/>
    <n v="68.989999999999995"/>
    <n v="2.99733920264954"/>
    <n v="2172.069892212136"/>
    <m/>
    <m/>
    <n v="62.270729477428553"/>
    <m/>
    <m/>
    <n v="26.290269567995825"/>
    <n v="26.28"/>
    <n v="3.9077503789286538E-4"/>
    <n v="31.838694233082318"/>
    <n v="31.868300000000001"/>
    <n v="-9.2900364681147707E-4"/>
    <n v="230.09908963938503"/>
    <n v="229.87200000000001"/>
    <n v="9.8789604382010232E-4"/>
    <n v="19.638134877048049"/>
    <m/>
    <m/>
    <n v="33666.105460493447"/>
    <m/>
    <m/>
    <n v="3294"/>
    <n v="0.97696476964769652"/>
    <n v="76.514019695158893"/>
    <n v="3806.88"/>
    <m/>
    <n v="-0.97990112120813921"/>
    <n v="63.959148494518843"/>
    <m/>
    <m/>
    <m/>
    <n v="66.06887627180555"/>
    <n v="66.14"/>
    <n v="-1.0753511973760066E-3"/>
    <n v="4135.5358287649087"/>
    <n v="41.32"/>
    <m/>
    <n v="60.878876780077604"/>
    <n v="60.91"/>
    <m/>
    <n v="-5.1097061110483288E-4"/>
    <m/>
  </r>
  <r>
    <x v="3288"/>
    <n v="14.93"/>
    <n v="15.08"/>
    <n v="117.4873"/>
    <n v="104.15649999999999"/>
    <n v="1268.76"/>
    <n v="1185.69"/>
    <n v="15918.377823000001"/>
    <n v="14113.912624000001"/>
    <n v="2.2940895184175858E-5"/>
    <n v="280.58871232898343"/>
    <n v="70.2"/>
    <n v="2.9969902041165728"/>
    <n v="2228.9102536838013"/>
    <m/>
    <m/>
    <n v="61.725736170454006"/>
    <m/>
    <m/>
    <n v="26.235773565875764"/>
    <n v="26.23"/>
    <n v="2.2011307189329088E-4"/>
    <n v="31.772414218655324"/>
    <n v="31.802099999999999"/>
    <n v="-9.3345349346973805E-4"/>
    <n v="234.11711493331552"/>
    <n v="233.8784"/>
    <n v="1.0206796921627959E-3"/>
    <n v="19.14381247220069"/>
    <m/>
    <m/>
    <n v="35355.115116327805"/>
    <m/>
    <m/>
    <n v="3295"/>
    <n v="0.99005305039787794"/>
    <n v="79.182057171172886"/>
    <n v="3939.48"/>
    <m/>
    <n v="-0.97990037843289646"/>
    <n v="62.839981197995179"/>
    <m/>
    <m/>
    <m/>
    <n v="64.914904332308936"/>
    <n v="64.98"/>
    <n v="-1.0017800506474384E-3"/>
    <n v="4279.7905541085429"/>
    <n v="42.76"/>
    <m/>
    <n v="61.004128436860299"/>
    <n v="61.04"/>
    <m/>
    <n v="-5.8767305274742832E-4"/>
    <m/>
  </r>
  <r>
    <x v="3289"/>
    <n v="14.15"/>
    <n v="14.53"/>
    <n v="115.49460000000001"/>
    <n v="102.3875"/>
    <n v="1307.97"/>
    <n v="1149.04"/>
    <n v="15903.071250999999"/>
    <n v="14100.017379000001"/>
    <n v="2.2801701510921646E-5"/>
    <n v="275.82292647393865"/>
    <n v="69.010000000000005"/>
    <n v="2.9968544627436406"/>
    <n v="2172.10551472714"/>
    <m/>
    <m/>
    <n v="62.248292697860975"/>
    <m/>
    <m/>
    <n v="26.209907029733838"/>
    <n v="26.2"/>
    <n v="3.7813090587168752E-4"/>
    <n v="31.740806330490763"/>
    <n v="31.770499999999998"/>
    <n v="-9.3463022329631773E-4"/>
    <n v="230.14306318796446"/>
    <n v="229.90559999999999"/>
    <n v="1.0328725701524988E-3"/>
    <n v="19.734355094810503"/>
    <m/>
    <m/>
    <n v="33166.916360810705"/>
    <m/>
    <m/>
    <n v="3296"/>
    <n v="0.97384721266345498"/>
    <n v="76.489814235613608"/>
    <n v="3805.34"/>
    <m/>
    <n v="-0.9798993482223366"/>
    <n v="63.904282558534618"/>
    <m/>
    <m/>
    <m/>
    <n v="66.016495567926611"/>
    <n v="66.08"/>
    <n v="-9.6102348779336655E-4"/>
    <n v="4134.3215086616674"/>
    <n v="41.31"/>
    <m/>
    <n v="61.063321253918083"/>
    <n v="61.1"/>
    <m/>
    <n v="-6.0030680985134754E-4"/>
    <m/>
  </r>
  <r>
    <x v="3290"/>
    <n v="14.63"/>
    <n v="14.75"/>
    <n v="115.4166"/>
    <n v="102.316"/>
    <n v="1300.72"/>
    <n v="1155.42"/>
    <n v="15682.718016000001"/>
    <n v="13904.325785999999"/>
    <n v="2.2801701510921646E-5"/>
    <n v="275.62992673334338"/>
    <n v="68.959999999999994"/>
    <n v="2.9969536939289938"/>
    <n v="2169.8094468346849"/>
    <m/>
    <m/>
    <n v="62.268406816326802"/>
    <m/>
    <m/>
    <n v="25.846111861250048"/>
    <n v="25.84"/>
    <n v="2.3652713815969229E-4"/>
    <n v="31.299963222063493"/>
    <n v="31.3293"/>
    <n v="-9.3640068359357453E-4"/>
    <n v="229.98455328371574"/>
    <n v="229.7424"/>
    <n v="1.0540208673528451E-3"/>
    <n v="19.623893396238135"/>
    <m/>
    <m/>
    <n v="33532.678201946328"/>
    <m/>
    <m/>
    <n v="3297"/>
    <n v="0.99186440677966103"/>
    <n v="76.380410362492299"/>
    <n v="3799.8"/>
    <m/>
    <n v="-0.97989883405376799"/>
    <n v="63.945930229780828"/>
    <m/>
    <m/>
    <m/>
    <n v="66.061659626282591"/>
    <n v="66.13"/>
    <n v="-1.0334246743899378E-3"/>
    <n v="4128.4547933560552"/>
    <n v="41.24"/>
    <m/>
    <n v="61.909929873990741"/>
    <n v="61.94"/>
    <m/>
    <n v="-4.8547184386915632E-4"/>
    <m/>
  </r>
  <r>
    <x v="3291"/>
    <n v="10.84"/>
    <n v="12.9"/>
    <n v="103.0239"/>
    <n v="91.322900000000004"/>
    <n v="1444.93"/>
    <n v="1027.32"/>
    <n v="15318.713127000001"/>
    <n v="13580.647254"/>
    <n v="2.2801701510921646E-5"/>
    <n v="246.01654214560261"/>
    <n v="61.55"/>
    <n v="2.9970193687344051"/>
    <n v="1820.0620417009625"/>
    <m/>
    <m/>
    <n v="65.608424357314348"/>
    <m/>
    <m/>
    <n v="25.244362033605505"/>
    <n v="25.24"/>
    <n v="1.7282225061432399E-4"/>
    <n v="30.570420048039605"/>
    <n v="30.5992"/>
    <n v="-9.4054589533043575E-4"/>
    <n v="205.28031352501478"/>
    <n v="205.07839999999999"/>
    <n v="9.8456748743314115E-4"/>
    <n v="21.795998692648705"/>
    <m/>
    <m/>
    <n v="26091.261710274441"/>
    <m/>
    <m/>
    <n v="3298"/>
    <n v="0.84031007751937981"/>
    <n v="59.961323966536575"/>
    <n v="2983.3"/>
    <m/>
    <n v="-0.97990100762024046"/>
    <n v="70.806554629290389"/>
    <m/>
    <m/>
    <m/>
    <n v="73.15638482360643"/>
    <n v="73.23"/>
    <n v="-1.0052598169271176E-3"/>
    <n v="3241.0928743293703"/>
    <n v="32.39"/>
    <m/>
    <n v="63.348434145315778"/>
    <n v="63.38"/>
    <m/>
    <n v="-4.9804125409003142E-4"/>
    <m/>
  </r>
  <r>
    <x v="3292"/>
    <n v="10.76"/>
    <n v="12.85"/>
    <n v="101.4171"/>
    <n v="89.896500000000003"/>
    <n v="1474.13"/>
    <n v="1006.55"/>
    <n v="14987.438794"/>
    <n v="13286.649745999999"/>
    <n v="2.2801701510921646E-5"/>
    <n v="242.17366921307189"/>
    <n v="60.59"/>
    <n v="2.9969247270683592"/>
    <n v="1777.4028485597162"/>
    <m/>
    <m/>
    <n v="66.11908231809349"/>
    <m/>
    <m/>
    <n v="24.697838666718653"/>
    <n v="24.69"/>
    <n v="3.1748346369586677E-4"/>
    <n v="29.908324810944439"/>
    <n v="29.9358"/>
    <n v="-9.1780373517869052E-4"/>
    <n v="202.07591590707742"/>
    <n v="201.8656"/>
    <n v="1.0418610554616681E-3"/>
    <n v="22.235246688366548"/>
    <m/>
    <m/>
    <n v="25034.346651702883"/>
    <m/>
    <m/>
    <n v="3299"/>
    <n v="0.83735408560311286"/>
    <n v="58.086258358931659"/>
    <n v="2890.08"/>
    <m/>
    <n v="-0.97990150502445206"/>
    <n v="71.909154275329186"/>
    <m/>
    <m/>
    <m/>
    <n v="74.297982625647592"/>
    <n v="74.38"/>
    <n v="-1.1026804833611514E-3"/>
    <n v="3139.7753098747517"/>
    <n v="31.37"/>
    <m/>
    <n v="64.718900077932744"/>
    <n v="64.75"/>
    <m/>
    <n v="-4.8030767671436436E-4"/>
    <m/>
  </r>
  <r>
    <x v="3293"/>
    <n v="10.85"/>
    <n v="12.98"/>
    <n v="100.9178"/>
    <n v="89.451899999999995"/>
    <n v="1464.14"/>
    <n v="1013.37"/>
    <n v="15065.626716000001"/>
    <n v="13355.661869"/>
    <n v="2.2801701510921646E-5"/>
    <n v="240.97551586064705"/>
    <n v="60.29"/>
    <n v="2.9969400540827178"/>
    <n v="1764.2002127248411"/>
    <m/>
    <m/>
    <n v="66.280859315746426"/>
    <m/>
    <m/>
    <n v="24.826079380077434"/>
    <n v="24.82"/>
    <n v="2.4493876218500965E-4"/>
    <n v="30.063352683658831"/>
    <n v="30.091000000000001"/>
    <n v="-9.1879021438867614E-4"/>
    <n v="201.07843969843876"/>
    <n v="200.86879999999999"/>
    <n v="1.0436648122493786E-3"/>
    <n v="22.083351008743765"/>
    <m/>
    <m/>
    <n v="25371.660511877901"/>
    <m/>
    <m/>
    <n v="3300"/>
    <n v="0.83590138674884429"/>
    <n v="57.509767324743137"/>
    <n v="2861.44"/>
    <m/>
    <n v="-0.97990180911543034"/>
    <n v="72.261428726137623"/>
    <m/>
    <m/>
    <m/>
    <n v="74.664378133265856"/>
    <n v="74.75"/>
    <n v="-1.1454430332327181E-3"/>
    <n v="3108.6489675721155"/>
    <n v="31.06"/>
    <m/>
    <n v="64.381830709490345"/>
    <n v="64.42"/>
    <m/>
    <n v="-5.9250683808842464E-4"/>
    <m/>
  </r>
  <r>
    <x v="3294"/>
    <n v="10.36"/>
    <n v="12.8"/>
    <n v="100.8001"/>
    <n v="89.345500000000001"/>
    <n v="1477.89"/>
    <n v="1003.85"/>
    <n v="15123.235326"/>
    <n v="13406.427308"/>
    <n v="2.2801701510921646E-5"/>
    <n v="240.68859815522714"/>
    <n v="60.21"/>
    <n v="2.9974854368913326"/>
    <n v="1761.035641477624"/>
    <m/>
    <m/>
    <n v="66.318552588148336"/>
    <m/>
    <m/>
    <n v="24.920402777821344"/>
    <n v="24.92"/>
    <n v="1.6162833922361841E-5"/>
    <n v="30.177305696102767"/>
    <n v="30.205100000000002"/>
    <n v="-9.2018579303609904E-4"/>
    <n v="200.84118957284332"/>
    <n v="200.624"/>
    <n v="1.0825702450520946E-3"/>
    <n v="22.28951828820837"/>
    <m/>
    <m/>
    <n v="24893.061504382858"/>
    <m/>
    <m/>
    <n v="3301"/>
    <n v="0.80937499999999996"/>
    <n v="57.371022100815338"/>
    <n v="2854.44"/>
    <m/>
    <n v="-0.97990112873249557"/>
    <n v="72.344011639761931"/>
    <m/>
    <m/>
    <m/>
    <n v="74.752128533664816"/>
    <n v="74.83"/>
    <n v="-1.0406450131655864E-3"/>
    <n v="3101.1842228282071"/>
    <n v="30.99"/>
    <m/>
    <n v="64.136202872466768"/>
    <n v="64.17"/>
    <m/>
    <n v="-5.2668112097919995E-4"/>
    <m/>
  </r>
  <r>
    <x v="3295"/>
    <n v="10.82"/>
    <n v="12.93"/>
    <n v="100.2839"/>
    <n v="88.885999999999996"/>
    <n v="1475.96"/>
    <n v="1005.17"/>
    <n v="15031.290612000001"/>
    <n v="13324.614579999999"/>
    <n v="2.2801701510921646E-5"/>
    <n v="239.45018663519977"/>
    <n v="59.91"/>
    <n v="2.996831691457182"/>
    <n v="1747.4334911472311"/>
    <m/>
    <m/>
    <n v="66.487358758347796"/>
    <m/>
    <m/>
    <n v="24.768290283839335"/>
    <n v="24.76"/>
    <n v="3.3482568010234637E-4"/>
    <n v="29.992838345217113"/>
    <n v="30.020800000000001"/>
    <n v="-9.3140938225788616E-4"/>
    <n v="199.81018808608709"/>
    <n v="199.58879999999999"/>
    <n v="1.1092209887884064E-3"/>
    <n v="22.259190304122242"/>
    <m/>
    <m/>
    <n v="24956.626193207208"/>
    <m/>
    <m/>
    <n v="3302"/>
    <n v="0.8368136117556072"/>
    <n v="56.778995345568759"/>
    <n v="2824.92"/>
    <m/>
    <n v="-0.9799006714011127"/>
    <n v="72.712686952453524"/>
    <m/>
    <m/>
    <m/>
    <n v="75.135509680029358"/>
    <n v="75.209999999999994"/>
    <n v="-9.9043105930907149E-4"/>
    <n v="3069.2169495060389"/>
    <n v="30.67"/>
    <m/>
    <n v="64.526678778002534"/>
    <n v="64.56"/>
    <m/>
    <n v="-5.1612797393851828E-4"/>
    <m/>
  </r>
  <r>
    <x v="3296"/>
    <n v="10.11"/>
    <n v="12.63"/>
    <n v="96.554500000000004"/>
    <n v="85.574399999999997"/>
    <n v="1537.57"/>
    <n v="963.21"/>
    <n v="14681.730061"/>
    <n v="13013.832183"/>
    <n v="2.2801701510921646E-5"/>
    <n v="230.52854788634778"/>
    <n v="57.68"/>
    <n v="2.9966807885982627"/>
    <n v="1649.7305957877845"/>
    <m/>
    <m/>
    <n v="67.720620858567116"/>
    <m/>
    <m/>
    <n v="24.190521056400492"/>
    <n v="24.19"/>
    <n v="2.1540157109978253E-5"/>
    <n v="29.292413726989274"/>
    <n v="29.319099999999999"/>
    <n v="-9.1020096151395169E-4"/>
    <n v="192.37145155219233"/>
    <n v="192.1696"/>
    <n v="1.0503823299434778E-3"/>
    <n v="23.184529056605495"/>
    <m/>
    <m/>
    <n v="22867.812338092332"/>
    <m/>
    <m/>
    <n v="3303"/>
    <n v="0.80047505938242269"/>
    <n v="52.542885894605476"/>
    <n v="2614.34"/>
    <m/>
    <n v="-0.97990204568089634"/>
    <n v="75.411184618021963"/>
    <m/>
    <m/>
    <m/>
    <n v="77.931495262914723"/>
    <n v="78.010000000000005"/>
    <n v="-1.0063419700715448E-3"/>
    <n v="2840.3281819012645"/>
    <n v="28.38"/>
    <m/>
    <n v="66.028884750577532"/>
    <n v="66.06"/>
    <m/>
    <n v="-4.71014977633466E-4"/>
    <m/>
  </r>
  <r>
    <x v="3297"/>
    <n v="10.59"/>
    <n v="12.83"/>
    <n v="97.269900000000007"/>
    <n v="86.206500000000005"/>
    <n v="1528.85"/>
    <n v="968.67"/>
    <n v="14772.411432999999"/>
    <n v="13093.915084"/>
    <n v="2.2801701510921646E-5"/>
    <n v="232.23093729995844"/>
    <n v="58.1"/>
    <n v="2.9970901428564276"/>
    <n v="1667.9933394966238"/>
    <m/>
    <m/>
    <n v="67.468753736325908"/>
    <m/>
    <m/>
    <n v="24.339339765581801"/>
    <n v="24.33"/>
    <n v="3.838785689191937E-4"/>
    <n v="29.472356555771423"/>
    <n v="29.499199999999998"/>
    <n v="-9.099719391907346E-4"/>
    <n v="193.7942721155251"/>
    <n v="193.5856"/>
    <n v="1.077932013151317E-3"/>
    <n v="23.051779769278113"/>
    <m/>
    <m/>
    <n v="23125.305362472005"/>
    <m/>
    <m/>
    <n v="3304"/>
    <n v="0.82540919719407635"/>
    <n v="53.317310931782067"/>
    <n v="2652.82"/>
    <m/>
    <n v="-0.97990164770629662"/>
    <n v="74.850669408030015"/>
    <m/>
    <m/>
    <m/>
    <n v="77.354752736247079"/>
    <n v="77.430000000000007"/>
    <n v="-9.7181019957293113E-4"/>
    <n v="2882.2240876041146"/>
    <n v="28.8"/>
    <m/>
    <n v="65.621633586651654"/>
    <n v="65.66"/>
    <m/>
    <n v="-5.8431942352032973E-4"/>
    <m/>
  </r>
  <r>
    <x v="3298"/>
    <n v="10.68"/>
    <n v="13.09"/>
    <n v="98.850499999999997"/>
    <n v="87.605400000000003"/>
    <n v="1507.69"/>
    <n v="982.08"/>
    <n v="14870.255934999999"/>
    <n v="13180.343566"/>
    <n v="2.2801701510921646E-5"/>
    <n v="235.99884974705111"/>
    <n v="59.04"/>
    <n v="2.9972704902955813"/>
    <n v="1708.5775348396057"/>
    <m/>
    <m/>
    <n v="66.919593600330032"/>
    <m/>
    <m/>
    <n v="24.499953040722474"/>
    <n v="24.5"/>
    <n v="-1.9167052051072275E-6"/>
    <n v="29.66657801776849"/>
    <n v="29.6937"/>
    <n v="-9.1339180470972892E-4"/>
    <n v="196.94092120214634"/>
    <n v="196.7296"/>
    <n v="1.0741708525119353E-3"/>
    <n v="22.731486712357189"/>
    <m/>
    <m/>
    <n v="23763.775954900764"/>
    <m/>
    <m/>
    <n v="3305"/>
    <n v="0.81588999236058057"/>
    <n v="55.045849460648149"/>
    <n v="2738.64"/>
    <m/>
    <n v="-0.97990029742476259"/>
    <n v="73.632614420139419"/>
    <m/>
    <m/>
    <m/>
    <n v="76.098413383404562"/>
    <n v="76.180000000000007"/>
    <n v="-1.0709716014104531E-3"/>
    <n v="2975.6989335099961"/>
    <n v="29.73"/>
    <m/>
    <n v="65.187562819777526"/>
    <n v="65.22"/>
    <m/>
    <n v="-4.9735020273644626E-4"/>
    <m/>
  </r>
  <r>
    <x v="3299"/>
    <n v="10.46"/>
    <n v="12.83"/>
    <n v="96.316599999999994"/>
    <n v="85.357799999999997"/>
    <n v="1537.98"/>
    <n v="962.35"/>
    <n v="14709.975796000001"/>
    <n v="13037.977736000001"/>
    <n v="2.3497577574582706E-5"/>
    <n v="229.94372874587819"/>
    <n v="57.53"/>
    <n v="2.9969360115744514"/>
    <n v="1642.8090050592273"/>
    <m/>
    <m/>
    <n v="67.776272479013528"/>
    <m/>
    <m/>
    <n v="24.235287551543301"/>
    <n v="24.23"/>
    <n v="2.1822334062315818E-4"/>
    <n v="29.345837754073816"/>
    <n v="29.373000000000001"/>
    <n v="-9.2473516243440912E-4"/>
    <n v="191.89005426405973"/>
    <n v="191.672"/>
    <n v="1.1376427650346965E-3"/>
    <n v="23.186899353377626"/>
    <m/>
    <m/>
    <n v="22807.209588205533"/>
    <m/>
    <m/>
    <n v="3306"/>
    <n v="0.81527669524551838"/>
    <n v="52.2195822510919"/>
    <n v="2597.94"/>
    <m/>
    <n v="-0.97989961960203398"/>
    <n v="75.518211843596802"/>
    <m/>
    <m/>
    <m/>
    <n v="78.049683559639803"/>
    <n v="78.13"/>
    <n v="-1.0279846455931718E-3"/>
    <n v="2822.9488696167664"/>
    <n v="28.21"/>
    <m/>
    <n v="65.890789319246352"/>
    <n v="65.930000000000007"/>
    <m/>
    <n v="-5.9473199990378589E-4"/>
    <m/>
  </r>
  <r>
    <x v="3300"/>
    <n v="10.57"/>
    <n v="12.85"/>
    <n v="96.475499999999997"/>
    <n v="85.496600000000001"/>
    <n v="1525.22"/>
    <n v="970.33"/>
    <n v="14849.598986999999"/>
    <n v="13161.424403999999"/>
    <n v="2.3497577574582706E-5"/>
    <n v="230.31746634793041"/>
    <n v="57.62"/>
    <n v="2.9971792146464842"/>
    <n v="1646.8002620599459"/>
    <m/>
    <m/>
    <n v="67.719404501435562"/>
    <m/>
    <m/>
    <n v="24.464725925100456"/>
    <n v="24.46"/>
    <n v="1.9321034752484145E-4"/>
    <n v="29.623394540525862"/>
    <n v="29.651299999999999"/>
    <n v="-9.4112094492104781E-4"/>
    <n v="192.20392899881037"/>
    <n v="191.98079999999999"/>
    <n v="1.1622464267799781E-3"/>
    <n v="22.993267023511294"/>
    <m/>
    <m/>
    <n v="23183.687632164518"/>
    <m/>
    <m/>
    <n v="3307"/>
    <n v="0.82256809338521408"/>
    <n v="52.387644935328019"/>
    <n v="2606.12"/>
    <m/>
    <n v="-0.97989822228626156"/>
    <n v="75.391900394041301"/>
    <m/>
    <m/>
    <m/>
    <n v="77.921716181822518"/>
    <n v="78"/>
    <n v="-1.0036386945830866E-3"/>
    <n v="2832.0681632660194"/>
    <n v="28.3"/>
    <m/>
    <n v="65.266039318170144"/>
    <n v="65.3"/>
    <m/>
    <n v="-5.2007169724122004E-4"/>
    <m/>
  </r>
  <r>
    <x v="3301"/>
    <n v="9.77"/>
    <n v="12.59"/>
    <n v="94.511399999999995"/>
    <n v="83.75"/>
    <n v="1566"/>
    <n v="944.39"/>
    <n v="14947.638609"/>
    <n v="13247.390599"/>
    <n v="2.3497577574582706E-5"/>
    <n v="225.6120352945232"/>
    <n v="56.44"/>
    <n v="2.9973783716251452"/>
    <n v="1596.2909067714693"/>
    <m/>
    <m/>
    <n v="68.405778830770487"/>
    <m/>
    <m/>
    <n v="24.624444896033424"/>
    <n v="24.62"/>
    <n v="1.8054005009848773E-4"/>
    <n v="29.81599560372398"/>
    <n v="29.844200000000001"/>
    <n v="-9.4505452570414761E-4"/>
    <n v="188.28283375886824"/>
    <n v="188.04320000000001"/>
    <n v="1.274354823084467E-3"/>
    <n v="23.604160350149009"/>
    <m/>
    <m/>
    <n v="21939.126852130128"/>
    <m/>
    <m/>
    <n v="3308"/>
    <n v="0.77601270849880855"/>
    <n v="50.242123229670597"/>
    <n v="2499.3000000000002"/>
    <m/>
    <n v="-0.97989752201429581"/>
    <n v="76.921323760323219"/>
    <m/>
    <m/>
    <m/>
    <n v="79.510352203614957"/>
    <n v="79.59"/>
    <n v="-1.0007261764675146E-3"/>
    <n v="2716.1792921518054"/>
    <n v="27.14"/>
    <m/>
    <n v="64.837118740768773"/>
    <n v="64.87"/>
    <m/>
    <n v="-5.0687928520476433E-4"/>
    <m/>
  </r>
  <r>
    <x v="3302"/>
    <n v="9.9600000000000009"/>
    <n v="12.71"/>
    <n v="94.513599999999997"/>
    <n v="83.75"/>
    <n v="1567.03"/>
    <n v="943.77"/>
    <n v="14947.989842000001"/>
    <n v="13247.390599"/>
    <n v="2.3497577574582706E-5"/>
    <n v="225.61178565163678"/>
    <n v="56.44"/>
    <n v="2.9973739484698227"/>
    <n v="1596.2755998723633"/>
    <m/>
    <m/>
    <n v="68.40399840638996"/>
    <m/>
    <m/>
    <n v="24.624423064568315"/>
    <n v="24.62"/>
    <n v="1.7965331309155452E-4"/>
    <n v="29.815703678419098"/>
    <n v="29.843900000000001"/>
    <n v="-9.4479346134057618E-4"/>
    <n v="188.2846392106988"/>
    <n v="188.04159999999999"/>
    <n v="1.2924757643990592E-3"/>
    <n v="23.618391207119512"/>
    <m/>
    <m/>
    <n v="21908.651622455851"/>
    <m/>
    <m/>
    <n v="3309"/>
    <n v="0.78363493312352483"/>
    <n v="50.240430138942578"/>
    <n v="2499.16"/>
    <m/>
    <n v="-0.97989707336107224"/>
    <n v="76.917741123326167"/>
    <m/>
    <m/>
    <m/>
    <n v="79.509279710435223"/>
    <n v="79.59"/>
    <n v="-1.0142014017436862E-3"/>
    <n v="2716.1203295982496"/>
    <n v="27.14"/>
    <m/>
    <n v="64.836244170782393"/>
    <n v="64.87"/>
    <m/>
    <n v="-5.2036117184539599E-4"/>
    <m/>
  </r>
  <r>
    <x v="3303"/>
    <n v="10.210000000000001"/>
    <n v="12.91"/>
    <n v="94.709299999999999"/>
    <n v="83.921400000000006"/>
    <n v="1563.82"/>
    <n v="945.7"/>
    <n v="15044.987569999999"/>
    <n v="13333.041831"/>
    <n v="2.3497577574582706E-5"/>
    <n v="226.07342513910174"/>
    <n v="56.56"/>
    <n v="2.997054899913397"/>
    <n v="1601.1605739721094"/>
    <m/>
    <m/>
    <n v="68.332223161662313"/>
    <m/>
    <m/>
    <n v="24.783606984059901"/>
    <n v="24.78"/>
    <n v="1.4556029297407846E-4"/>
    <n v="30.008179286568485"/>
    <n v="30.0366"/>
    <n v="-9.4620274703249851E-4"/>
    <n v="188.67178553498371"/>
    <n v="188.416"/>
    <n v="1.3575573994974999E-3"/>
    <n v="23.568718344060841"/>
    <m/>
    <m/>
    <n v="21996.582075835558"/>
    <m/>
    <m/>
    <n v="3310"/>
    <n v="0.79085979860573208"/>
    <n v="50.444371004728346"/>
    <n v="2509.2600000000002"/>
    <m/>
    <n v="-0.97989671416882729"/>
    <n v="76.756748661631562"/>
    <m/>
    <m/>
    <m/>
    <n v="79.345488345518859"/>
    <n v="79.430000000000007"/>
    <n v="-1.0639765136742918E-3"/>
    <n v="2727.1785723492644"/>
    <n v="27.25"/>
    <m/>
    <n v="64.416175414083057"/>
    <n v="64.45"/>
    <m/>
    <n v="-5.2481902120937729E-4"/>
    <m/>
  </r>
  <r>
    <x v="3304"/>
    <n v="10.6"/>
    <n v="13.01"/>
    <n v="95.482500000000002"/>
    <n v="84.604500000000002"/>
    <n v="1564.07"/>
    <n v="945.55"/>
    <n v="15042.125319000001"/>
    <n v="13330.191977"/>
    <n v="2.5028793918968617E-5"/>
    <n v="227.91351504996501"/>
    <n v="57.02"/>
    <n v="2.9970802358815329"/>
    <n v="1620.6946255359608"/>
    <m/>
    <m/>
    <n v="68.05234796400083"/>
    <m/>
    <m/>
    <n v="24.778287800544959"/>
    <n v="24.77"/>
    <n v="3.3459025211790561E-4"/>
    <n v="30.001471633545847"/>
    <n v="30.029900000000001"/>
    <n v="-9.4666870199877629E-4"/>
    <n v="190.2093523724721"/>
    <n v="189.94399999999999"/>
    <n v="1.3970031823700158E-3"/>
    <n v="23.571194512871369"/>
    <m/>
    <m/>
    <n v="21987.929378052766"/>
    <m/>
    <m/>
    <n v="3311"/>
    <n v="0.81475787855495774"/>
    <n v="51.263853505575"/>
    <n v="2549.98"/>
    <m/>
    <n v="-0.97989637036150279"/>
    <n v="76.128421326880741"/>
    <m/>
    <m/>
    <m/>
    <n v="78.698573607534485"/>
    <n v="78.78"/>
    <n v="-1.033592186665655E-3"/>
    <n v="2771.5198056837116"/>
    <n v="27.7"/>
    <m/>
    <n v="64.429173545703051"/>
    <n v="64.459999999999994"/>
    <m/>
    <n v="-4.7822609830816543E-4"/>
    <m/>
  </r>
  <r>
    <x v="3305"/>
    <n v="10.4"/>
    <n v="12.97"/>
    <n v="93.950400000000002"/>
    <n v="83.244799999999998"/>
    <n v="1564.2"/>
    <n v="945.47"/>
    <n v="15120.340491000001"/>
    <n v="13399.171898000001"/>
    <n v="2.5028793918968617E-5"/>
    <n v="224.25097572570422"/>
    <n v="56.1"/>
    <n v="2.9973435958236045"/>
    <n v="1581.6095785496693"/>
    <m/>
    <m/>
    <n v="68.597405625807056"/>
    <m/>
    <m/>
    <n v="24.906521181798652"/>
    <n v="24.9"/>
    <n v="2.6189485135152957E-4"/>
    <n v="30.156467676074907"/>
    <n v="30.185099999999998"/>
    <n v="-9.4855819344941139E-4"/>
    <n v="187.15424508947518"/>
    <n v="186.88159999999999"/>
    <n v="1.4589188527667218E-3"/>
    <n v="23.57186198804305"/>
    <m/>
    <m/>
    <n v="21982.534305788533"/>
    <m/>
    <m/>
    <n v="3312"/>
    <n v="0.80185042405551266"/>
    <n v="49.614433185081438"/>
    <n v="2467.66"/>
    <m/>
    <n v="-0.9798941372858978"/>
    <n v="77.348297463340842"/>
    <m/>
    <m/>
    <m/>
    <n v="79.962401830480644"/>
    <n v="80.05"/>
    <n v="-1.0942931857508276E-3"/>
    <n v="2682.3821122842905"/>
    <n v="26.8"/>
    <m/>
    <n v="64.095004622243735"/>
    <n v="64.13"/>
    <m/>
    <n v="-5.456943358219668E-4"/>
    <m/>
  </r>
  <r>
    <x v="3306"/>
    <n v="10.42"/>
    <n v="12.78"/>
    <n v="91.934100000000001"/>
    <n v="81.451999999999998"/>
    <n v="1606.17"/>
    <n v="920.1"/>
    <n v="15004.537102"/>
    <n v="13295.544443000001"/>
    <n v="2.5028793918968617E-5"/>
    <n v="219.42220114997534"/>
    <n v="54.9"/>
    <n v="2.9967614052818825"/>
    <n v="1530.4720949951732"/>
    <m/>
    <m/>
    <n v="69.330665193092244"/>
    <m/>
    <m/>
    <n v="24.713959638707315"/>
    <n v="24.71"/>
    <n v="1.6024438313699818E-4"/>
    <n v="29.922517517686977"/>
    <n v="29.950600000000001"/>
    <n v="-9.3762670240415957E-4"/>
    <n v="183.1288693561589"/>
    <n v="182.84639999999999"/>
    <n v="1.5448450511408307E-3"/>
    <n v="24.200354353704356"/>
    <m/>
    <m/>
    <n v="20798.057219682505"/>
    <m/>
    <m/>
    <n v="3313"/>
    <n v="0.81533646322378717"/>
    <n v="47.472593046138861"/>
    <n v="2361.14"/>
    <m/>
    <n v="-0.97989420659251936"/>
    <n v="79.003067739129094"/>
    <m/>
    <m/>
    <m/>
    <n v="81.681580332388194"/>
    <n v="81.77"/>
    <n v="-1.0813216046448026E-3"/>
    <n v="2566.6886048672677"/>
    <n v="25.64"/>
    <m/>
    <n v="64.588390058620305"/>
    <n v="64.62"/>
    <m/>
    <n v="-4.8916653326680493E-4"/>
    <m/>
  </r>
  <r>
    <x v="3307"/>
    <n v="10.65"/>
    <n v="12.65"/>
    <n v="91.31"/>
    <n v="80.897000000000006"/>
    <n v="1615.99"/>
    <n v="914.48"/>
    <n v="15019.300888"/>
    <n v="13308.293885999999"/>
    <n v="2.5028793918968617E-5"/>
    <n v="217.92732676546575"/>
    <n v="54.52"/>
    <n v="2.9971996838860187"/>
    <n v="1514.8150065074517"/>
    <m/>
    <m/>
    <n v="69.565058197226008"/>
    <m/>
    <m/>
    <n v="24.737673850117687"/>
    <n v="24.73"/>
    <n v="3.1030530196884953E-4"/>
    <n v="29.9509628908271"/>
    <n v="29.978999999999999"/>
    <n v="-9.3522496323761306E-4"/>
    <n v="181.88280461971041"/>
    <n v="181.584"/>
    <n v="1.6455448701999664E-3"/>
    <n v="24.346979307079518"/>
    <m/>
    <m/>
    <n v="20542.422112512846"/>
    <m/>
    <m/>
    <n v="3314"/>
    <n v="0.84189723320158105"/>
    <n v="46.824074823038472"/>
    <n v="2328.56"/>
    <m/>
    <n v="-0.97989140291723709"/>
    <n v="79.537676466395666"/>
    <m/>
    <m/>
    <m/>
    <n v="82.237161290288228"/>
    <n v="82.32"/>
    <n v="-1.0063011383839582E-3"/>
    <n v="2531.6595688195839"/>
    <n v="25.3"/>
    <m/>
    <n v="64.525682997750764"/>
    <n v="64.56"/>
    <m/>
    <n v="-5.3155207944921568E-4"/>
    <m/>
  </r>
  <r>
    <x v="3308"/>
    <n v="15.59"/>
    <n v="15.6"/>
    <n v="107.57040000000001"/>
    <n v="95.301000000000002"/>
    <n v="1348.66"/>
    <n v="1065.76"/>
    <n v="15570.038864"/>
    <n v="13795.958398999999"/>
    <n v="2.5028793918968617E-5"/>
    <n v="256.72936259690681"/>
    <n v="64.23"/>
    <n v="2.9970319569812673"/>
    <n v="1919.3739408391289"/>
    <m/>
    <m/>
    <n v="63.370255162352116"/>
    <m/>
    <m/>
    <n v="25.644146448045937"/>
    <n v="25.64"/>
    <n v="1.617179425092985E-4"/>
    <n v="31.048191683968071"/>
    <n v="31.078099999999999"/>
    <n v="-9.6235986215142955E-4"/>
    <n v="214.26974270729423"/>
    <n v="213.9248"/>
    <n v="1.6124484271773376E-3"/>
    <n v="20.318193732960157"/>
    <m/>
    <m/>
    <n v="27336.896625308949"/>
    <m/>
    <m/>
    <n v="3315"/>
    <n v="0.99935897435897436"/>
    <n v="63.496322782728228"/>
    <n v="3157.74"/>
    <m/>
    <n v="-0.97989184581924782"/>
    <n v="65.372663984151529"/>
    <m/>
    <m/>
    <m/>
    <n v="67.593732520191324"/>
    <n v="67.66"/>
    <n v="-9.7941885617314206E-4"/>
    <n v="3433.1323684587796"/>
    <n v="34.299999999999997"/>
    <m/>
    <n v="62.160482919457941"/>
    <n v="62.19"/>
    <m/>
    <n v="-4.7462744077919616E-4"/>
    <m/>
  </r>
  <r>
    <x v="3309"/>
    <n v="14.66"/>
    <n v="14.97"/>
    <n v="107.91930000000001"/>
    <n v="95.607699999999994"/>
    <n v="1374.74"/>
    <n v="1045.1500000000001"/>
    <n v="15624.216815"/>
    <n v="13843.617913"/>
    <n v="2.5168016114518466E-5"/>
    <n v="257.55577304398486"/>
    <n v="64.44"/>
    <n v="2.9968307424578655"/>
    <n v="1928.6209110032387"/>
    <m/>
    <m/>
    <n v="63.266638604035869"/>
    <m/>
    <m/>
    <n v="25.732751079499948"/>
    <n v="25.73"/>
    <n v="1.0692108433540959E-4"/>
    <n v="31.15519073840062"/>
    <n v="31.185199999999998"/>
    <n v="-9.6229177941387078E-4"/>
    <n v="214.96137206715284"/>
    <n v="214.608"/>
    <n v="1.646593170584687E-3"/>
    <n v="20.709966276970349"/>
    <m/>
    <m/>
    <n v="26277.596152916332"/>
    <m/>
    <m/>
    <n v="3316"/>
    <n v="0.97929191716766861"/>
    <n v="63.902860097166965"/>
    <n v="3178.38"/>
    <m/>
    <n v="-0.97989451856066079"/>
    <n v="65.159245128745269"/>
    <m/>
    <m/>
    <m/>
    <n v="67.375395071999534"/>
    <n v="67.45"/>
    <n v="-1.1060775092730513E-3"/>
    <n v="3455.1603148812096"/>
    <n v="34.520000000000003"/>
    <m/>
    <n v="61.945011240204806"/>
    <n v="61.98"/>
    <m/>
    <n v="-5.6451693764425492E-4"/>
    <m/>
  </r>
  <r>
    <x v="3310"/>
    <n v="12.04"/>
    <n v="13.49"/>
    <n v="96.507499999999993"/>
    <n v="85.4953"/>
    <n v="1457.5"/>
    <n v="982.23"/>
    <n v="15072.573848"/>
    <n v="13354.493990999999"/>
    <n v="2.5168016114518466E-5"/>
    <n v="230.31522339080479"/>
    <n v="57.62"/>
    <n v="2.9971402879348283"/>
    <n v="1622.6208005392441"/>
    <m/>
    <m/>
    <n v="66.610752292521042"/>
    <m/>
    <m/>
    <n v="24.82360160330547"/>
    <n v="24.82"/>
    <n v="1.4510891641705825E-4"/>
    <n v="30.054196456164149"/>
    <n v="30.0822"/>
    <n v="-9.3090079302216022E-4"/>
    <n v="192.22681041885957"/>
    <n v="191.91200000000001"/>
    <n v="1.6403894433885124E-3"/>
    <n v="21.955512961260901"/>
    <m/>
    <m/>
    <n v="23111.914076214616"/>
    <m/>
    <m/>
    <n v="3317"/>
    <n v="0.89251297257227569"/>
    <n v="50.383186500182106"/>
    <n v="2506.14"/>
    <m/>
    <n v="-0.97989610057691023"/>
    <n v="72.047764668319985"/>
    <m/>
    <m/>
    <m/>
    <n v="74.500791502057737"/>
    <n v="74.58"/>
    <n v="-1.0620608466379577E-3"/>
    <n v="2724.2030248909628"/>
    <n v="27.22"/>
    <m/>
    <n v="64.132899859220188"/>
    <n v="64.17"/>
    <m/>
    <n v="-5.7815397818006264E-4"/>
    <m/>
  </r>
  <r>
    <x v="3311"/>
    <n v="10.93"/>
    <n v="12.96"/>
    <n v="92.938699999999997"/>
    <n v="82.327299999999994"/>
    <n v="1530.76"/>
    <n v="932.86"/>
    <n v="14868.899898"/>
    <n v="13173.027912"/>
    <n v="2.5168016114518466E-5"/>
    <n v="221.78205513018017"/>
    <n v="55.49"/>
    <n v="2.9967932083290711"/>
    <n v="1532.3882034901958"/>
    <m/>
    <m/>
    <n v="67.839574626537498"/>
    <m/>
    <m/>
    <n v="24.486371858956982"/>
    <n v="24.48"/>
    <n v="2.602883560858249E-4"/>
    <n v="29.645116921944812"/>
    <n v="29.672499999999999"/>
    <n v="-9.2284364496375559E-4"/>
    <n v="185.10923463959651"/>
    <n v="184.7936"/>
    <n v="1.7080388043553274E-3"/>
    <n v="23.055297851439082"/>
    <m/>
    <m/>
    <n v="20783.807955135948"/>
    <m/>
    <m/>
    <n v="3318"/>
    <n v="0.84336419753086411"/>
    <n v="46.644606056662951"/>
    <n v="2320.38"/>
    <m/>
    <n v="-0.97989785894695569"/>
    <n v="74.707031215311531"/>
    <m/>
    <m/>
    <m/>
    <n v="77.258654375127392"/>
    <n v="77.34"/>
    <n v="-1.0517924084899599E-3"/>
    <n v="2522.162525557163"/>
    <n v="25.2"/>
    <m/>
    <n v="65.002058051994325"/>
    <n v="65.040000000000006"/>
    <m/>
    <n v="-5.8336328422015082E-4"/>
    <m/>
  </r>
  <r>
    <x v="3312"/>
    <n v="10.72"/>
    <n v="12.9"/>
    <n v="93.754099999999994"/>
    <n v="83.047499999999999"/>
    <n v="1521.94"/>
    <n v="938.23"/>
    <n v="15041.429176"/>
    <n v="13325.547828999999"/>
    <n v="2.5168016114518466E-5"/>
    <n v="223.72241023432221"/>
    <n v="55.97"/>
    <n v="2.9971843886782601"/>
    <n v="1552.4813363127785"/>
    <m/>
    <m/>
    <n v="67.541086041483894"/>
    <m/>
    <m/>
    <n v="24.76989218502753"/>
    <n v="24.76"/>
    <n v="3.9952282017474694E-4"/>
    <n v="29.988101777391787"/>
    <n v="30.016100000000002"/>
    <n v="-9.3277349849629765E-4"/>
    <n v="186.73036252506975"/>
    <n v="186.4032"/>
    <n v="1.7551336300543063E-3"/>
    <n v="22.921200801655274"/>
    <m/>
    <m/>
    <n v="21021.490342550067"/>
    <m/>
    <m/>
    <n v="3319"/>
    <n v="0.83100775193798448"/>
    <n v="47.459101607026419"/>
    <n v="2360.92"/>
    <m/>
    <n v="-0.97989804753781307"/>
    <n v="74.050044331984438"/>
    <m/>
    <m/>
    <m/>
    <n v="76.581889857735234"/>
    <n v="76.66"/>
    <n v="-1.018916544022419E-3"/>
    <n v="2566.2389069232686"/>
    <n v="25.64"/>
    <m/>
    <n v="64.248692076688087"/>
    <n v="64.28"/>
    <m/>
    <n v="-4.8705543422389308E-4"/>
    <m/>
  </r>
  <r>
    <x v="3313"/>
    <n v="10.02"/>
    <n v="12.59"/>
    <n v="91.138300000000001"/>
    <n v="80.728399999999993"/>
    <n v="1572.98"/>
    <n v="906.77"/>
    <n v="15000.797686"/>
    <n v="13289.21608"/>
    <n v="2.5168016114518466E-5"/>
    <n v="217.47510741008793"/>
    <n v="54.41"/>
    <n v="2.9969694433024801"/>
    <n v="1487.4375514101114"/>
    <m/>
    <m/>
    <n v="68.482345407189129"/>
    <m/>
    <m/>
    <n v="24.70237880119846"/>
    <n v="24.7"/>
    <n v="9.6307740828471822E-5"/>
    <n v="29.906099226276137"/>
    <n v="29.9343"/>
    <n v="-9.4208896563019451E-4"/>
    <n v="181.5176609473624"/>
    <n v="181.19839999999999"/>
    <n v="1.7619413160514519E-3"/>
    <n v="23.688591431325264"/>
    <m/>
    <m/>
    <n v="19610.2440368067"/>
    <m/>
    <m/>
    <n v="3320"/>
    <n v="0.79586973788721205"/>
    <n v="44.807002439761185"/>
    <n v="2228.86"/>
    <m/>
    <n v="-0.97989689687115333"/>
    <n v="76.114345321375822"/>
    <m/>
    <m/>
    <m/>
    <n v="78.719507465838717"/>
    <n v="78.8"/>
    <n v="-1.0214788599147706E-3"/>
    <n v="2422.8660037500449"/>
    <n v="24.21"/>
    <m/>
    <n v="64.423103034013451"/>
    <n v="64.459999999999994"/>
    <m/>
    <n v="-5.7240096162802789E-4"/>
    <m/>
  </r>
  <r>
    <x v="3314"/>
    <n v="9.99"/>
    <n v="12.51"/>
    <n v="91.513300000000001"/>
    <n v="81.058599999999998"/>
    <n v="1551.66"/>
    <n v="919.06"/>
    <n v="15005.139496"/>
    <n v="13292.728029"/>
    <n v="2.5585693400165255E-5"/>
    <n v="218.36461145978933"/>
    <n v="54.63"/>
    <n v="2.9971556188868629"/>
    <n v="1496.5492062611127"/>
    <m/>
    <m/>
    <n v="68.340511397855622"/>
    <m/>
    <m/>
    <n v="24.708926117016738"/>
    <n v="24.7"/>
    <n v="3.6138125573836888E-4"/>
    <n v="29.913759413468345"/>
    <n v="29.942"/>
    <n v="-9.4317635868201855E-4"/>
    <n v="182.26186274806665"/>
    <n v="181.93440000000001"/>
    <n v="1.7998946217243628E-3"/>
    <n v="23.366238425076254"/>
    <m/>
    <m/>
    <n v="20140.2888464758"/>
    <m/>
    <m/>
    <n v="3321"/>
    <n v="0.79856115107913672"/>
    <n v="45.172024571326055"/>
    <n v="2246.84"/>
    <m/>
    <n v="-0.97989530871298092"/>
    <n v="75.799487444833019"/>
    <m/>
    <m/>
    <m/>
    <n v="78.396597830691533"/>
    <n v="78.48"/>
    <n v="-1.0627187730437582E-3"/>
    <n v="2442.6383738417758"/>
    <n v="24.41"/>
    <m/>
    <n v="64.405343633994434"/>
    <n v="64.44"/>
    <m/>
    <n v="-5.3780828686478266E-4"/>
    <m/>
  </r>
  <r>
    <x v="3315"/>
    <n v="9.81"/>
    <n v="12.44"/>
    <n v="90.772599999999997"/>
    <n v="80.400499999999994"/>
    <n v="1578.66"/>
    <n v="903.07"/>
    <n v="14925.340255999999"/>
    <n v="13221.695507"/>
    <n v="2.5585693400165255E-5"/>
    <n v="216.59190752441447"/>
    <n v="54.19"/>
    <n v="2.9968980905040503"/>
    <n v="1478.3097151762781"/>
    <m/>
    <m/>
    <n v="68.616147529934153"/>
    <m/>
    <m/>
    <n v="24.57692161826758"/>
    <n v="24.57"/>
    <n v="2.8171014520061988E-4"/>
    <n v="29.753683773047452"/>
    <n v="29.781600000000001"/>
    <n v="-9.3736491499951669E-4"/>
    <n v="180.78384542979711"/>
    <n v="180.45760000000001"/>
    <n v="1.8078785808803843E-3"/>
    <n v="23.77152515866565"/>
    <m/>
    <m/>
    <n v="19437.998251955883"/>
    <m/>
    <m/>
    <n v="3322"/>
    <n v="0.78858520900321549"/>
    <n v="44.43704018421797"/>
    <n v="2210.34"/>
    <m/>
    <n v="-0.97989583494656118"/>
    <n v="76.411330618845597"/>
    <m/>
    <m/>
    <m/>
    <n v="79.032184495019607"/>
    <n v="79.12"/>
    <n v="-1.1099027424216201E-3"/>
    <n v="2402.9285564281881"/>
    <n v="24.01"/>
    <m/>
    <n v="64.748769114665507"/>
    <n v="64.78"/>
    <m/>
    <n v="-4.8210690544137069E-4"/>
    <m/>
  </r>
  <r>
    <x v="3316"/>
    <n v="10.38"/>
    <n v="12.74"/>
    <n v="89.794600000000003"/>
    <n v="79.525999999999996"/>
    <n v="1589.86"/>
    <n v="896.66"/>
    <n v="14694.854047000001"/>
    <n v="13016.164822999999"/>
    <n v="2.5585693400165255E-5"/>
    <n v="214.23741135878365"/>
    <n v="53.6"/>
    <n v="2.9969666298280528"/>
    <n v="1454.1350245008089"/>
    <m/>
    <m/>
    <n v="68.982127350812874"/>
    <m/>
    <m/>
    <n v="24.195029814342483"/>
    <n v="24.19"/>
    <n v="2.0792948914771792E-4"/>
    <n v="29.290308888591547"/>
    <n v="29.3172"/>
    <n v="-9.1724692018513299E-4"/>
    <n v="178.82435490792255"/>
    <n v="178.49600000000001"/>
    <n v="1.8395645164179797E-3"/>
    <n v="23.934928474335273"/>
    <m/>
    <m/>
    <n v="19156.218837485307"/>
    <m/>
    <m/>
    <n v="3323"/>
    <n v="0.81475667189952905"/>
    <n v="43.464515489819085"/>
    <n v="2162.2399999999998"/>
    <m/>
    <n v="-0.9798983852440899"/>
    <n v="77.228051861890876"/>
    <m/>
    <m/>
    <m/>
    <n v="79.888158405493101"/>
    <n v="79.98"/>
    <n v="-1.1483070080883229E-3"/>
    <n v="2350.471747191898"/>
    <n v="23.48"/>
    <m/>
    <n v="65.752287376494237"/>
    <n v="65.790000000000006"/>
    <m/>
    <n v="-5.7322729146935814E-4"/>
    <m/>
  </r>
  <r>
    <x v="3317"/>
    <n v="10.41"/>
    <n v="12.63"/>
    <n v="89.658500000000004"/>
    <n v="79.403400000000005"/>
    <n v="1573.19"/>
    <n v="906.06"/>
    <n v="14701.155369"/>
    <n v="13021.413277"/>
    <n v="2.5585693400165255E-5"/>
    <n v="213.90747975782651"/>
    <n v="53.52"/>
    <n v="2.9967765276126026"/>
    <n v="1450.7584965948868"/>
    <m/>
    <m/>
    <n v="69.033503144389883"/>
    <m/>
    <m/>
    <n v="24.204814706717954"/>
    <n v="24.2"/>
    <n v="1.9895482305609669E-4"/>
    <n v="29.3018934848055"/>
    <n v="29.328900000000001"/>
    <n v="-9.2081582311309695E-4"/>
    <n v="178.55038528029201"/>
    <n v="178.21119999999999"/>
    <n v="1.9032770122866527E-3"/>
    <n v="23.682668211820481"/>
    <m/>
    <m/>
    <n v="19556.371892413132"/>
    <m/>
    <m/>
    <n v="3324"/>
    <n v="0.82422802850356292"/>
    <n v="43.32904254562159"/>
    <n v="2155.38"/>
    <m/>
    <n v="-0.97989726055469495"/>
    <n v="77.343506798388646"/>
    <m/>
    <m/>
    <m/>
    <n v="80.010404543615422"/>
    <n v="80.099999999999994"/>
    <n v="-1.1185450235277061E-3"/>
    <n v="2343.178638445248"/>
    <n v="23.41"/>
    <m/>
    <n v="65.725025041369364"/>
    <n v="65.760000000000005"/>
    <m/>
    <n v="-5.318576434100164E-4"/>
    <m/>
  </r>
  <r>
    <x v="3318"/>
    <n v="9.89"/>
    <n v="12.42"/>
    <n v="88.0351"/>
    <n v="77.963700000000003"/>
    <n v="1617.67"/>
    <n v="880.45"/>
    <n v="14585.14791"/>
    <n v="12918.327574000001"/>
    <n v="2.6699467805313404E-5"/>
    <n v="210.02924647908989"/>
    <n v="52.55"/>
    <n v="2.9967506466049456"/>
    <n v="1411.2883973284675"/>
    <m/>
    <m/>
    <n v="69.657529379975173"/>
    <m/>
    <m/>
    <n v="24.013227914568983"/>
    <n v="24.01"/>
    <n v="1.3444042353105701E-4"/>
    <n v="29.069703268798008"/>
    <n v="29.096299999999999"/>
    <n v="-9.1409324216451537E-4"/>
    <n v="175.31468623045734"/>
    <n v="174.9776"/>
    <n v="1.9264536172478586E-3"/>
    <n v="24.350931971015676"/>
    <m/>
    <m/>
    <n v="18449.435650152122"/>
    <m/>
    <m/>
    <n v="3325"/>
    <n v="0.79629629629629639"/>
    <n v="41.75639729306998"/>
    <n v="2077.08"/>
    <m/>
    <n v="-0.97989658689454906"/>
    <n v="78.742190300769039"/>
    <m/>
    <m/>
    <m/>
    <n v="81.460181719312871"/>
    <n v="81.55"/>
    <n v="-1.1013890948758931E-3"/>
    <n v="2258.1663231864122"/>
    <n v="22.56"/>
    <m/>
    <n v="66.244664251182186"/>
    <n v="66.28"/>
    <m/>
    <n v="-5.3312837685293157E-4"/>
    <m/>
  </r>
  <r>
    <x v="3319"/>
    <n v="9.75"/>
    <n v="12.46"/>
    <n v="88.373900000000006"/>
    <n v="78.261700000000005"/>
    <n v="1611.55"/>
    <n v="883.78"/>
    <n v="14637.084231999999"/>
    <n v="12963.983595"/>
    <n v="2.6699467805313404E-5"/>
    <n v="210.83239571039294"/>
    <n v="52.75"/>
    <n v="2.9968226674956009"/>
    <n v="1419.3663206344734"/>
    <m/>
    <m/>
    <n v="69.522594144029355"/>
    <m/>
    <m/>
    <n v="24.098149118102789"/>
    <n v="24.09"/>
    <n v="3.3827804494768188E-4"/>
    <n v="29.172246603827862"/>
    <n v="29.199000000000002"/>
    <n v="-9.1624357588071526E-4"/>
    <n v="175.98647761823773"/>
    <n v="175.6448"/>
    <n v="1.9452760243270362E-3"/>
    <n v="24.257477811002833"/>
    <m/>
    <m/>
    <n v="18587.57714986672"/>
    <m/>
    <m/>
    <n v="3326"/>
    <n v="0.78250401284109139"/>
    <n v="42.074189660669646"/>
    <n v="2092.8200000000002"/>
    <m/>
    <n v="-0.97989593483401838"/>
    <n v="78.437561257350623"/>
    <m/>
    <m/>
    <m/>
    <n v="81.147982382034996"/>
    <n v="81.23"/>
    <n v="-1.0096961463130771E-3"/>
    <n v="2275.3869546607152"/>
    <n v="22.74"/>
    <m/>
    <n v="66.009862972225292"/>
    <n v="66.05"/>
    <m/>
    <n v="-6.0767642353831697E-4"/>
    <m/>
  </r>
  <r>
    <x v="3320"/>
    <n v="10.07"/>
    <n v="12.85"/>
    <n v="89.2958"/>
    <n v="79.071899999999999"/>
    <n v="1610.89"/>
    <n v="884.14"/>
    <n v="14646.126071000001"/>
    <n v="12970.953479"/>
    <n v="2.6699467805313404E-5"/>
    <n v="213.01617680028784"/>
    <n v="53.29"/>
    <n v="2.9973011221671579"/>
    <n v="1441.3657250477138"/>
    <m/>
    <m/>
    <n v="69.157329466501466"/>
    <m/>
    <m/>
    <n v="24.111271545827851"/>
    <n v="24.11"/>
    <n v="5.2739354120756587E-5"/>
    <n v="29.187352390097221"/>
    <n v="29.213699999999999"/>
    <n v="-9.0189225954873109E-4"/>
    <n v="177.81348315681933"/>
    <n v="177.46559999999999"/>
    <n v="1.9602850175997055E-3"/>
    <n v="24.243557636911255"/>
    <m/>
    <m/>
    <n v="18598.469851191854"/>
    <m/>
    <m/>
    <n v="3327"/>
    <n v="0.78365758754863812"/>
    <n v="42.940989738532906"/>
    <n v="2136.1"/>
    <m/>
    <n v="-0.97989748151372458"/>
    <n v="77.614694859973625"/>
    <m/>
    <m/>
    <m/>
    <n v="80.305423983806392"/>
    <n v="80.39"/>
    <n v="-1.0520713545666416E-3"/>
    <n v="2322.3696562989371"/>
    <n v="23.21"/>
    <m/>
    <n v="65.972337815554241"/>
    <n v="66.010000000000005"/>
    <m/>
    <n v="-5.705527108886832E-4"/>
    <m/>
  </r>
  <r>
    <x v="3321"/>
    <n v="10.45"/>
    <n v="13.08"/>
    <n v="90.757800000000003"/>
    <n v="80.364400000000003"/>
    <n v="1562.08"/>
    <n v="910.93"/>
    <n v="14756.559565"/>
    <n v="13068.409659000001"/>
    <n v="2.6699467805313404E-5"/>
    <n v="216.49851579071355"/>
    <n v="54.17"/>
    <n v="2.9966497284606524"/>
    <n v="1476.6921573923314"/>
    <m/>
    <m/>
    <n v="68.590325395726779"/>
    <m/>
    <m/>
    <n v="24.292480985905055"/>
    <n v="24.29"/>
    <n v="1.0214021840493359E-4"/>
    <n v="29.406449516958347"/>
    <n v="29.433"/>
    <n v="-9.0206513239066144E-4"/>
    <n v="180.72173442140431"/>
    <n v="180.36320000000001"/>
    <n v="1.9878468634637603E-3"/>
    <n v="23.507689180727613"/>
    <m/>
    <m/>
    <n v="19724.058214808923"/>
    <m/>
    <m/>
    <n v="3328"/>
    <n v="0.79892966360856266"/>
    <n v="44.343312139414842"/>
    <n v="2205.88"/>
    <m/>
    <n v="-0.97989767705432085"/>
    <n v="76.342458322464978"/>
    <m/>
    <m/>
    <m/>
    <n v="78.991948360110158"/>
    <n v="79.08"/>
    <n v="-1.1134501756429049E-3"/>
    <n v="2398.24763732157"/>
    <n v="23.96"/>
    <m/>
    <n v="65.475986595657162"/>
    <n v="65.510000000000005"/>
    <m/>
    <n v="-5.1920934731863877E-4"/>
    <m/>
  </r>
  <r>
    <x v="3322"/>
    <n v="10.39"/>
    <n v="13.09"/>
    <n v="90.032499999999999"/>
    <n v="79.72"/>
    <n v="1581.72"/>
    <n v="899.48"/>
    <n v="14750.411368999999"/>
    <n v="13062.615897"/>
    <n v="2.6699467805313404E-5"/>
    <n v="214.76310951695893"/>
    <n v="53.73"/>
    <n v="2.997080020788367"/>
    <n v="1458.9169370573459"/>
    <m/>
    <m/>
    <n v="68.863527944285806"/>
    <m/>
    <m/>
    <n v="24.281767638311223"/>
    <n v="24.28"/>
    <n v="7.2802236870783688E-5"/>
    <n v="29.393219103567553"/>
    <n v="29.419799999999999"/>
    <n v="-9.0350364150826312E-4"/>
    <n v="179.27434061226032"/>
    <n v="178.9152"/>
    <n v="2.0073230908290718E-3"/>
    <n v="23.801946589918497"/>
    <m/>
    <m/>
    <n v="19226.747779758854"/>
    <m/>
    <m/>
    <n v="3329"/>
    <n v="0.79373567608861728"/>
    <n v="43.63071024036325"/>
    <n v="2170.44"/>
    <m/>
    <n v="-0.97989775794752987"/>
    <n v="76.951024293039282"/>
    <m/>
    <m/>
    <m/>
    <n v="79.624524297135693"/>
    <n v="79.709999999999994"/>
    <n v="-1.072333494722133E-3"/>
    <n v="2359.7433855862605"/>
    <n v="23.58"/>
    <m/>
    <n v="65.504340946814551"/>
    <n v="65.540000000000006"/>
    <m/>
    <n v="-5.4408076267098426E-4"/>
    <m/>
  </r>
  <r>
    <x v="3323"/>
    <n v="10.16"/>
    <n v="12.76"/>
    <n v="88.447400000000002"/>
    <n v="78.314400000000006"/>
    <n v="1618.05"/>
    <n v="878.82"/>
    <n v="14588.109630000001"/>
    <n v="12918.536545999999"/>
    <n v="2.72563427237138E-5"/>
    <n v="210.97687480762667"/>
    <n v="52.78"/>
    <n v="2.9972882684279401"/>
    <n v="1420.318514748594"/>
    <m/>
    <m/>
    <n v="69.468810716070607"/>
    <m/>
    <m/>
    <n v="24.014004910603898"/>
    <n v="24.01"/>
    <n v="1.668017744229644E-4"/>
    <n v="29.068831944037814"/>
    <n v="29.094899999999999"/>
    <n v="-8.9596650829470992E-4"/>
    <n v="176.11511600982973"/>
    <n v="175.76"/>
    <n v="2.0204597737241148E-3"/>
    <n v="24.347311403226794"/>
    <m/>
    <m/>
    <n v="18342.118991911011"/>
    <m/>
    <m/>
    <n v="3330"/>
    <n v="0.79623824451410663"/>
    <n v="42.09072364647654"/>
    <n v="2093.8000000000002"/>
    <m/>
    <n v="-0.97989744787158439"/>
    <n v="78.304155300920243"/>
    <m/>
    <m/>
    <m/>
    <n v="81.027607371050863"/>
    <n v="81.12"/>
    <n v="-1.1389623884262567E-3"/>
    <n v="2276.4898970612326"/>
    <n v="22.75"/>
    <m/>
    <n v="66.226202912184135"/>
    <n v="66.260000000000005"/>
    <m/>
    <n v="-5.1006773039341535E-4"/>
    <m/>
  </r>
  <r>
    <x v="3324"/>
    <n v="10.7"/>
    <n v="12.96"/>
    <n v="88.932100000000005"/>
    <n v="78.741500000000002"/>
    <n v="1581.23"/>
    <n v="898.81"/>
    <n v="14562.405782"/>
    <n v="12895.422328000001"/>
    <n v="2.72563427237138E-5"/>
    <n v="212.12787519658718"/>
    <n v="53.07"/>
    <n v="2.9971335066249702"/>
    <n v="1431.9236822369985"/>
    <m/>
    <m/>
    <n v="69.277577966071149"/>
    <m/>
    <m/>
    <n v="23.971108379076998"/>
    <n v="23.97"/>
    <n v="4.6240261869057164E-5"/>
    <n v="29.016647532758551"/>
    <n v="29.0425"/>
    <n v="-8.9015984303864037E-4"/>
    <n v="177.07728570954211"/>
    <n v="176.71520000000001"/>
    <n v="2.0489788628375027E-3"/>
    <n v="23.791965447519775"/>
    <m/>
    <m/>
    <n v="19175.0931377255"/>
    <m/>
    <m/>
    <n v="3331"/>
    <n v="0.82561728395061718"/>
    <n v="42.548386648658578"/>
    <n v="2116.46"/>
    <m/>
    <n v="-0.97989643714095298"/>
    <n v="77.873484018888263"/>
    <m/>
    <m/>
    <m/>
    <n v="80.584926368744718"/>
    <n v="80.67"/>
    <n v="-1.0545882143955243E-3"/>
    <n v="2301.2789876966062"/>
    <n v="22.99"/>
    <m/>
    <n v="66.344051212429051"/>
    <n v="66.38"/>
    <m/>
    <n v="-5.4156052381659769E-4"/>
    <m/>
  </r>
  <r>
    <x v="3325"/>
    <n v="11.46"/>
    <n v="13.3"/>
    <n v="89.766000000000005"/>
    <n v="79.473399999999998"/>
    <n v="1571.09"/>
    <n v="904.58"/>
    <n v="14589.337289999999"/>
    <n v="12918.216465"/>
    <n v="2.72563427237138E-5"/>
    <n v="214.10129697787846"/>
    <n v="53.56"/>
    <n v="2.9974103244562817"/>
    <n v="1451.84645075955"/>
    <m/>
    <m/>
    <n v="68.950227343822291"/>
    <m/>
    <m/>
    <n v="24.01368350598203"/>
    <n v="24.01"/>
    <n v="1.5341549279579425E-4"/>
    <n v="29.067407559541518"/>
    <n v="29.093299999999999"/>
    <n v="-8.8997949557045875E-4"/>
    <n v="178.72835543921479"/>
    <n v="178.35839999999999"/>
    <n v="2.074224926971846E-3"/>
    <n v="23.635508297993912"/>
    <m/>
    <m/>
    <n v="19416.848671856413"/>
    <m/>
    <m/>
    <n v="3332"/>
    <n v="0.86165413533834589"/>
    <n v="43.33497744954925"/>
    <n v="2155.7199999999998"/>
    <m/>
    <n v="-0.97989767806136729"/>
    <n v="77.138872890360631"/>
    <m/>
    <m/>
    <m/>
    <n v="79.833561396044999"/>
    <n v="79.92"/>
    <n v="-1.0815641135510923E-3"/>
    <n v="2343.9334137254182"/>
    <n v="23.42"/>
    <m/>
    <n v="66.224847365054572"/>
    <n v="66.260000000000005"/>
    <m/>
    <n v="-5.3052573114142909E-4"/>
    <m/>
  </r>
  <r>
    <x v="3326"/>
    <n v="10.42"/>
    <n v="12.73"/>
    <n v="86.800200000000004"/>
    <n v="76.845500000000001"/>
    <n v="1626.64"/>
    <n v="872.59"/>
    <n v="14429.627118"/>
    <n v="12776.448028999999"/>
    <n v="2.72563427237138E-5"/>
    <n v="207.02250577018611"/>
    <n v="51.8"/>
    <n v="2.9965734704669136"/>
    <n v="1379.822195244956"/>
    <m/>
    <m/>
    <n v="70.088371309569496"/>
    <m/>
    <m/>
    <n v="23.750225436706518"/>
    <n v="23.75"/>
    <n v="9.492071853411943E-6"/>
    <n v="28.748248266834896"/>
    <n v="28.775300000000001"/>
    <n v="-9.4010255896914696E-4"/>
    <n v="172.8201075869396"/>
    <n v="172.44800000000001"/>
    <n v="2.1577958975436129E-3"/>
    <n v="24.469862682806223"/>
    <m/>
    <m/>
    <n v="18042.140942203987"/>
    <m/>
    <m/>
    <n v="3333"/>
    <n v="0.81853888452474466"/>
    <n v="40.467749463570094"/>
    <n v="2013"/>
    <m/>
    <n v="-0.97989679609360647"/>
    <n v="79.685866891226439"/>
    <m/>
    <m/>
    <m/>
    <n v="82.472568177817934"/>
    <n v="82.56"/>
    <n v="-1.0590094741045331E-3"/>
    <n v="2188.8831995952537"/>
    <n v="21.87"/>
    <m/>
    <n v="66.950967542958679"/>
    <n v="66.989999999999995"/>
    <m/>
    <n v="-5.8266095001213714E-4"/>
    <m/>
  </r>
  <r>
    <x v="3327"/>
    <n v="10.64"/>
    <n v="12.77"/>
    <n v="86.877300000000005"/>
    <n v="76.911699999999996"/>
    <n v="1636.38"/>
    <n v="867.37"/>
    <n v="14364.37507"/>
    <n v="12718.323564"/>
    <n v="2.72563427237138E-5"/>
    <n v="207.20134041887533"/>
    <n v="51.84"/>
    <n v="2.9969394370925024"/>
    <n v="1381.5919576139288"/>
    <m/>
    <m/>
    <n v="70.056358405182195"/>
    <m/>
    <m/>
    <n v="23.642248323800597"/>
    <n v="23.64"/>
    <n v="9.510675975454852E-5"/>
    <n v="28.617293514860474"/>
    <n v="28.644100000000002"/>
    <n v="-9.3584665391921451E-4"/>
    <n v="172.97064532285262"/>
    <n v="172.6"/>
    <n v="2.1474236549978709E-3"/>
    <n v="24.615034558988519"/>
    <m/>
    <m/>
    <n v="17824.92015025593"/>
    <m/>
    <m/>
    <n v="3334"/>
    <n v="0.83320281910728278"/>
    <n v="40.536106812697241"/>
    <n v="2016.5"/>
    <m/>
    <n v="-0.97989778982757392"/>
    <n v="79.613511804506018"/>
    <m/>
    <m/>
    <m/>
    <n v="82.400718870808205"/>
    <n v="82.49"/>
    <n v="-1.0823266964697931E-3"/>
    <n v="2192.6151524680777"/>
    <n v="21.91"/>
    <m/>
    <n v="67.254896172686259"/>
    <n v="67.290000000000006"/>
    <m/>
    <n v="-5.2167970446947987E-4"/>
    <m/>
  </r>
  <r>
    <x v="3328"/>
    <n v="10.9"/>
    <n v="12.91"/>
    <n v="87.833699999999993"/>
    <n v="77.756299999999996"/>
    <n v="1618.86"/>
    <n v="876.66"/>
    <n v="14432.265912999999"/>
    <n v="12778.087962"/>
    <n v="2.753484596618172E-5"/>
    <n v="209.47723526355179"/>
    <n v="52.41"/>
    <n v="2.9968943954121694"/>
    <n v="1404.3362621853048"/>
    <m/>
    <m/>
    <n v="69.669885739073536"/>
    <m/>
    <m/>
    <n v="23.75341029337131"/>
    <n v="23.75"/>
    <n v="1.4359129984464758E-4"/>
    <n v="28.751591314177006"/>
    <n v="28.778500000000001"/>
    <n v="-9.3502739277573355E-4"/>
    <n v="174.87178618176233"/>
    <n v="174.48159999999999"/>
    <n v="2.2362597647107574E-3"/>
    <n v="24.35015789605923"/>
    <m/>
    <m/>
    <n v="18205.362440581834"/>
    <m/>
    <m/>
    <n v="3335"/>
    <n v="0.84430673896204489"/>
    <n v="41.424999164741514"/>
    <n v="2060.7399999999998"/>
    <m/>
    <n v="-0.9798979982119328"/>
    <n v="78.735574755935559"/>
    <m/>
    <m/>
    <m/>
    <n v="81.4950486752372"/>
    <n v="81.59"/>
    <n v="-1.163761793881668E-3"/>
    <n v="2240.7316306064899"/>
    <n v="22.39"/>
    <m/>
    <n v="66.938227481299137"/>
    <n v="66.97"/>
    <m/>
    <n v="-4.7442912798056902E-4"/>
    <m/>
  </r>
  <r>
    <x v="3329"/>
    <n v="10.38"/>
    <n v="12.71"/>
    <n v="87.033600000000007"/>
    <n v="77.0458"/>
    <n v="1633.5"/>
    <n v="868.73"/>
    <n v="14275.156763000001"/>
    <n v="12638.634293999999"/>
    <n v="2.753484596618172E-5"/>
    <n v="207.56399141466059"/>
    <n v="51.93"/>
    <n v="2.9969957907695086"/>
    <n v="1385.0747476246499"/>
    <m/>
    <m/>
    <n v="69.986369229420205"/>
    <m/>
    <m/>
    <n v="23.494258598789354"/>
    <n v="23.49"/>
    <n v="1.8129411619227653E-4"/>
    <n v="28.437655825851831"/>
    <n v="28.4635"/>
    <n v="-9.0797597442937583E-4"/>
    <n v="173.2755526981606"/>
    <n v="172.86879999999999"/>
    <n v="2.3529561040547264E-3"/>
    <n v="24.569019814745658"/>
    <m/>
    <m/>
    <n v="17874.640571480355"/>
    <m/>
    <m/>
    <n v="3336"/>
    <n v="0.81667977970102279"/>
    <n v="40.666584923380668"/>
    <n v="2022.56"/>
    <m/>
    <n v="-0.97989350875950243"/>
    <n v="79.451322256895295"/>
    <m/>
    <m/>
    <m/>
    <n v="82.238934293260726"/>
    <n v="82.33"/>
    <n v="-1.1061059970760567E-3"/>
    <n v="2199.7432842661169"/>
    <n v="21.98"/>
    <m/>
    <n v="67.668118285001739"/>
    <n v="67.709999999999994"/>
    <m/>
    <n v="-6.1854548808526477E-4"/>
    <m/>
  </r>
  <r>
    <x v="3330"/>
    <n v="10.37"/>
    <n v="12.4"/>
    <n v="85.470699999999994"/>
    <n v="75.655900000000003"/>
    <n v="1689.48"/>
    <n v="838.95"/>
    <n v="14164.356206"/>
    <n v="12539.492018999999"/>
    <n v="2.753484596618172E-5"/>
    <n v="203.82176461398166"/>
    <n v="51"/>
    <n v="2.996505188509444"/>
    <n v="1347.5560269518201"/>
    <m/>
    <m/>
    <n v="70.612129612511879"/>
    <m/>
    <m/>
    <n v="23.310196206294066"/>
    <n v="23.31"/>
    <n v="8.417258432702468E-6"/>
    <n v="28.214111401806171"/>
    <n v="28.2394"/>
    <n v="-8.9550763096346575E-4"/>
    <n v="170.15457050685248"/>
    <n v="169.7424"/>
    <n v="2.4282118483800463E-3"/>
    <n v="25.406822525251258"/>
    <m/>
    <m/>
    <n v="16645.353935238883"/>
    <m/>
    <m/>
    <n v="3337"/>
    <n v="0.83629032258064506"/>
    <n v="39.195378359386055"/>
    <n v="1949.5"/>
    <m/>
    <n v="-0.97989465075178961"/>
    <n v="80.873316523899547"/>
    <m/>
    <m/>
    <m/>
    <n v="83.720144139355128"/>
    <n v="83.81"/>
    <n v="-1.0721377000939558E-3"/>
    <n v="2120.2644992078335"/>
    <n v="21.18"/>
    <m/>
    <n v="68.196999132879967"/>
    <n v="68.23"/>
    <m/>
    <n v="-4.8367092364121067E-4"/>
    <m/>
  </r>
  <r>
    <x v="3331"/>
    <n v="10.86"/>
    <n v="12.69"/>
    <n v="85.207599999999999"/>
    <n v="75.420900000000003"/>
    <n v="1638.91"/>
    <n v="864.06"/>
    <n v="14071.995524"/>
    <n v="12457.381219999999"/>
    <n v="2.753484596618172E-5"/>
    <n v="203.1893960997534"/>
    <n v="50.84"/>
    <n v="2.9966442977921592"/>
    <n v="1341.264560552971"/>
    <m/>
    <m/>
    <n v="70.719955506991468"/>
    <m/>
    <m/>
    <n v="23.157634105521911"/>
    <n v="23.15"/>
    <n v="3.2976697718845038E-4"/>
    <n v="28.029204251857994"/>
    <n v="28.053999999999998"/>
    <n v="-8.8385785064537536E-4"/>
    <n v="169.62766823111576"/>
    <n v="169.20160000000001"/>
    <n v="2.5181099417248554E-3"/>
    <n v="24.644987741001668"/>
    <m/>
    <m/>
    <n v="17640.410136334809"/>
    <m/>
    <m/>
    <n v="3338"/>
    <n v="0.85579196217494091"/>
    <n v="38.950570807520393"/>
    <n v="1937.22"/>
    <m/>
    <n v="-0.97989357388034382"/>
    <n v="81.120744298163387"/>
    <m/>
    <m/>
    <m/>
    <n v="83.979399308261051"/>
    <n v="84.07"/>
    <n v="-1.0776815955625407E-3"/>
    <n v="2107.0554664569318"/>
    <n v="21.06"/>
    <m/>
    <n v="68.642916295083182"/>
    <n v="68.680000000000007"/>
    <m/>
    <n v="-5.3994911061183704E-4"/>
    <m/>
  </r>
  <r>
    <x v="3332"/>
    <n v="10.75"/>
    <n v="12.76"/>
    <n v="85.915599999999998"/>
    <n v="76.045500000000004"/>
    <n v="1650.95"/>
    <n v="857.72"/>
    <n v="14025.915204999999"/>
    <n v="12416.245123999999"/>
    <n v="2.753484596618172E-5"/>
    <n v="204.87272511285354"/>
    <n v="51.26"/>
    <n v="2.9967367364973381"/>
    <n v="1357.9131114910153"/>
    <m/>
    <m/>
    <n v="70.425287964860146"/>
    <m/>
    <m/>
    <n v="23.081239032993548"/>
    <n v="23.08"/>
    <n v="5.3684271817511231E-5"/>
    <n v="27.936489524390538"/>
    <n v="27.961099999999998"/>
    <n v="-8.8016836281334943E-4"/>
    <n v="171.03408388849647"/>
    <n v="170.60319999999999"/>
    <n v="2.5256495100707266E-3"/>
    <n v="24.824678018404356"/>
    <m/>
    <m/>
    <n v="17380.214906864763"/>
    <m/>
    <m/>
    <n v="3339"/>
    <n v="0.84247648902821315"/>
    <n v="39.594376666976906"/>
    <n v="1969.28"/>
    <m/>
    <n v="-0.9798939832492195"/>
    <n v="80.445193963343542"/>
    <m/>
    <m/>
    <m/>
    <n v="83.283134735819019"/>
    <n v="83.38"/>
    <n v="-1.1617325999158101E-3"/>
    <n v="2141.9168779554739"/>
    <n v="21.4"/>
    <m/>
    <n v="68.868934333173442"/>
    <n v="68.91"/>
    <m/>
    <n v="-5.9593189415985126E-4"/>
    <m/>
  </r>
  <r>
    <x v="3333"/>
    <n v="10.48"/>
    <n v="12.62"/>
    <n v="84.547600000000003"/>
    <n v="74.832599999999999"/>
    <n v="1670.89"/>
    <n v="847.36"/>
    <n v="14010.847645"/>
    <n v="12402.564898000001"/>
    <n v="2.8091873859104055E-5"/>
    <n v="201.60570203730666"/>
    <n v="50.44"/>
    <n v="2.9969409602955328"/>
    <n v="1325.4130197778679"/>
    <m/>
    <m/>
    <n v="70.985070119786798"/>
    <m/>
    <m/>
    <n v="23.055881450739722"/>
    <n v="23.05"/>
    <n v="2.551605526994738E-4"/>
    <n v="27.905549369475626"/>
    <n v="27.930099999999999"/>
    <n v="-8.790026002188922E-4"/>
    <n v="168.30776200319403"/>
    <n v="167.88319999999999"/>
    <n v="2.5289129775585284E-3"/>
    <n v="25.123131176275958"/>
    <m/>
    <m/>
    <n v="16959.06810554499"/>
    <m/>
    <m/>
    <n v="3340"/>
    <n v="0.83042789223454838"/>
    <n v="38.330051125868629"/>
    <n v="1906.38"/>
    <m/>
    <n v="-0.97989380337295362"/>
    <n v="81.724461071659121"/>
    <m/>
    <m/>
    <m/>
    <n v="84.610672859917472"/>
    <n v="84.7"/>
    <n v="-1.0546297530404924E-3"/>
    <n v="2073.5556920808754"/>
    <n v="20.72"/>
    <m/>
    <n v="68.944200939875444"/>
    <n v="68.98"/>
    <m/>
    <n v="-5.1897738655493075E-4"/>
    <m/>
  </r>
  <r>
    <x v="3334"/>
    <n v="10.02"/>
    <n v="12.36"/>
    <n v="83.848600000000005"/>
    <n v="74.211799999999997"/>
    <n v="1685.44"/>
    <n v="839.98"/>
    <n v="13950.379195"/>
    <n v="12348.689113"/>
    <n v="2.8091873859104055E-5"/>
    <n v="199.93404519397308"/>
    <n v="50.02"/>
    <n v="2.9970820710510409"/>
    <n v="1308.9073277476543"/>
    <m/>
    <m/>
    <n v="71.277655634898096"/>
    <m/>
    <m/>
    <n v="22.955816405620553"/>
    <n v="22.95"/>
    <n v="2.5343815340095333E-4"/>
    <n v="27.784188833903755"/>
    <n v="27.808700000000002"/>
    <n v="-8.8142078185049488E-4"/>
    <n v="166.91310663264713"/>
    <n v="166.4864"/>
    <n v="2.5630119496073966E-3"/>
    <n v="25.340513149463099"/>
    <m/>
    <m/>
    <n v="16662.392199812559"/>
    <m/>
    <m/>
    <n v="3341"/>
    <n v="0.81067961165048541"/>
    <n v="37.692820202704844"/>
    <n v="1874.64"/>
    <m/>
    <n v="-0.97989330207255532"/>
    <n v="82.398596993428541"/>
    <m/>
    <m/>
    <m/>
    <n v="85.31183147577363"/>
    <n v="85.4"/>
    <n v="-1.0324183164680534E-3"/>
    <n v="2039.1169822329589"/>
    <n v="20.38"/>
    <m/>
    <n v="69.243073346410597"/>
    <n v="69.28"/>
    <m/>
    <n v="-5.3300596982397419E-4"/>
    <m/>
  </r>
  <r>
    <x v="3335"/>
    <n v="9.9"/>
    <n v="12.27"/>
    <n v="82.107900000000001"/>
    <n v="72.664900000000003"/>
    <n v="1723.28"/>
    <n v="821.12"/>
    <n v="13706.648068"/>
    <n v="12131.900856"/>
    <n v="2.8091873859104055E-5"/>
    <n v="195.76908576862837"/>
    <n v="48.98"/>
    <n v="2.9969188601189951"/>
    <n v="1267.9457817861669"/>
    <m/>
    <m/>
    <n v="72.014902030159405"/>
    <m/>
    <m/>
    <n v="22.553098814274083"/>
    <n v="22.55"/>
    <n v="1.3741970173319906E-4"/>
    <n v="27.296037154459878"/>
    <n v="27.319800000000001"/>
    <n v="-8.6980305639583477E-4"/>
    <n v="163.4386056395451"/>
    <n v="163.0128"/>
    <n v="2.6120994151692667E-3"/>
    <n v="25.905176963133556"/>
    <m/>
    <m/>
    <n v="15910.517631956367"/>
    <m/>
    <m/>
    <n v="3342"/>
    <n v="0.8068459657701712"/>
    <n v="36.11780060346274"/>
    <n v="1796.36"/>
    <m/>
    <n v="-0.9798938962104129"/>
    <n v="84.104393148213305"/>
    <m/>
    <m/>
    <m/>
    <n v="87.087781076263397"/>
    <n v="87.18"/>
    <n v="-1.0577990793371184E-3"/>
    <n v="1954.0083427611225"/>
    <n v="19.52"/>
    <m/>
    <n v="70.456794808276058"/>
    <n v="70.5"/>
    <m/>
    <n v="-6.1283959892111106E-4"/>
    <m/>
  </r>
  <r>
    <x v="3336"/>
    <n v="11.06"/>
    <n v="12.96"/>
    <n v="84.750900000000001"/>
    <n v="75.001900000000006"/>
    <n v="1668.21"/>
    <n v="847.36"/>
    <n v="13755.496467000001"/>
    <n v="12174.796289"/>
    <n v="2.8091873859104055E-5"/>
    <n v="202.06583834948438"/>
    <n v="50.55"/>
    <n v="2.9973459614141325"/>
    <n v="1329.1012754160054"/>
    <m/>
    <m/>
    <n v="70.855010211032081"/>
    <m/>
    <m/>
    <n v="22.632922727054229"/>
    <n v="22.63"/>
    <n v="1.2915276421687771E-4"/>
    <n v="27.392404199670775"/>
    <n v="27.4162"/>
    <n v="-8.6794670046264066E-4"/>
    <n v="168.69662657978299"/>
    <n v="168.24959999999999"/>
    <n v="2.6569250671799605E-3"/>
    <n v="25.075964034504388"/>
    <m/>
    <m/>
    <n v="16926.112580251509"/>
    <m/>
    <m/>
    <n v="3343"/>
    <n v="0.85339506172839508"/>
    <n v="38.439698373464203"/>
    <n v="1911.78"/>
    <m/>
    <n v="-0.97989324170486969"/>
    <n v="81.395692598178314"/>
    <m/>
    <m/>
    <m/>
    <n v="84.286172320424598"/>
    <n v="84.37"/>
    <n v="-9.9357211775996657E-4"/>
    <n v="2079.6597751768018"/>
    <n v="20.78"/>
    <m/>
    <n v="70.207052364071544"/>
    <n v="70.25"/>
    <m/>
    <n v="-6.1135424809188876E-4"/>
    <m/>
  </r>
  <r>
    <x v="3337"/>
    <n v="10.029999999999999"/>
    <n v="12.4"/>
    <n v="82.595399999999998"/>
    <n v="73.092299999999994"/>
    <n v="1711.02"/>
    <n v="825.62"/>
    <n v="13698.657311000001"/>
    <n v="12124.14674"/>
    <n v="2.8091873859104055E-5"/>
    <n v="196.9218237242201"/>
    <n v="49.27"/>
    <n v="2.9967896026835823"/>
    <n v="1278.3292673495619"/>
    <m/>
    <m/>
    <n v="71.755151228369272"/>
    <m/>
    <m/>
    <n v="22.538851522566421"/>
    <n v="22.53"/>
    <n v="3.9287716672964379E-4"/>
    <n v="27.278307847204516"/>
    <n v="27.302"/>
    <n v="-8.6778085105421177E-4"/>
    <n v="164.4030708009283"/>
    <n v="163.9632"/>
    <n v="2.6827410109604433E-3"/>
    <n v="25.718060074770179"/>
    <m/>
    <m/>
    <n v="16056.371607699532"/>
    <m/>
    <m/>
    <n v="3344"/>
    <n v="0.80887096774193545"/>
    <n v="36.481066610551586"/>
    <n v="1814.32"/>
    <m/>
    <n v="-0.97989270547061624"/>
    <n v="83.464195404213498"/>
    <m/>
    <m/>
    <m/>
    <n v="86.431387519789951"/>
    <n v="86.52"/>
    <n v="-1.0241849307679463E-3"/>
    <n v="1973.7268582825122"/>
    <n v="19.72"/>
    <m/>
    <n v="70.498500471799588"/>
    <n v="70.540000000000006"/>
    <m/>
    <n v="-5.8831199603659456E-4"/>
    <m/>
  </r>
  <r>
    <x v="3338"/>
    <n v="11.44"/>
    <n v="13.15"/>
    <n v="84.584000000000003"/>
    <n v="74.850099999999998"/>
    <n v="1629.05"/>
    <n v="865.17"/>
    <n v="13740.057280000001"/>
    <n v="12160.447646000001"/>
    <n v="2.7813356344497109E-5"/>
    <n v="201.65807532461525"/>
    <n v="50.45"/>
    <n v="2.9971868250667044"/>
    <n v="1324.4304640116284"/>
    <m/>
    <m/>
    <n v="70.890484660920649"/>
    <m/>
    <m/>
    <n v="22.606417015105148"/>
    <n v="22.6"/>
    <n v="2.8393872146659227E-4"/>
    <n v="27.359837348324266"/>
    <n v="27.383700000000001"/>
    <n v="-8.714180945502692E-4"/>
    <n v="168.35842200244358"/>
    <n v="167.904"/>
    <n v="2.7064394084928001E-3"/>
    <n v="24.484640795113794"/>
    <m/>
    <m/>
    <n v="17593.340904335106"/>
    <m/>
    <m/>
    <n v="3345"/>
    <n v="0.86996197718631174"/>
    <n v="38.234447731916475"/>
    <n v="1901.44"/>
    <m/>
    <n v="-0.97989184632072723"/>
    <n v="81.453167340718949"/>
    <m/>
    <m/>
    <m/>
    <n v="84.352044936108527"/>
    <n v="84.44"/>
    <n v="-1.0416279475541357E-3"/>
    <n v="2068.6233713293586"/>
    <n v="20.67"/>
    <m/>
    <n v="70.286776179089244"/>
    <n v="70.319999999999993"/>
    <m/>
    <n v="-4.7246616767271377E-4"/>
    <m/>
  </r>
  <r>
    <x v="3339"/>
    <n v="11.18"/>
    <n v="13.14"/>
    <n v="86.022300000000001"/>
    <n v="76.120800000000003"/>
    <n v="1657.25"/>
    <n v="850.2"/>
    <n v="13780.564592999999"/>
    <n v="12195.959860999999"/>
    <n v="2.7813356344497109E-5"/>
    <n v="205.08214874116695"/>
    <n v="51.31"/>
    <n v="2.9969235771032339"/>
    <n v="1358.1439244002102"/>
    <m/>
    <m/>
    <n v="70.286915625220132"/>
    <m/>
    <m/>
    <n v="22.672510554609936"/>
    <n v="22.67"/>
    <n v="1.1074347639761228E-4"/>
    <n v="27.439583952631569"/>
    <n v="27.4635"/>
    <n v="-8.7083027904055754E-4"/>
    <n v="171.21821692510107"/>
    <n v="170.7552"/>
    <n v="2.7115831617490205E-3"/>
    <n v="24.907122280515953"/>
    <m/>
    <m/>
    <n v="16983.213619347018"/>
    <m/>
    <m/>
    <n v="3346"/>
    <n v="0.85083713850837128"/>
    <n v="39.531297175041189"/>
    <n v="1965.94"/>
    <m/>
    <n v="-0.97989191065086356"/>
    <n v="80.06664042113033"/>
    <m/>
    <m/>
    <m/>
    <n v="82.919273623152236"/>
    <n v="83.01"/>
    <n v="-1.0929571960940354E-3"/>
    <n v="2138.8225435906706"/>
    <n v="21.37"/>
    <m/>
    <n v="70.080874507416766"/>
    <n v="70.12"/>
    <m/>
    <n v="-5.5797907277865821E-4"/>
    <m/>
  </r>
  <r>
    <x v="3340"/>
    <n v="11.22"/>
    <n v="13.31"/>
    <n v="87.898899999999998"/>
    <n v="77.775099999999995"/>
    <n v="1606.64"/>
    <n v="876.16"/>
    <n v="13921.862598"/>
    <n v="12319.992577999999"/>
    <n v="2.7813356344497109E-5"/>
    <n v="209.54074310569649"/>
    <n v="52.43"/>
    <n v="2.9965810243314226"/>
    <n v="1402.3775016760301"/>
    <m/>
    <m/>
    <n v="69.517729872660823"/>
    <m/>
    <m/>
    <n v="22.903305998977636"/>
    <n v="22.9"/>
    <n v="1.4436676758244893E-4"/>
    <n v="27.718165503691761"/>
    <n v="27.742599999999999"/>
    <n v="-8.8075725808822725E-4"/>
    <n v="174.94425997418773"/>
    <n v="174.46559999999999"/>
    <n v="2.7435779556985729E-3"/>
    <n v="24.142525992190464"/>
    <m/>
    <m/>
    <n v="18016.227025355478"/>
    <m/>
    <m/>
    <n v="3347"/>
    <n v="0.84297520661157022"/>
    <n v="41.245359885505906"/>
    <n v="2051.3200000000002"/>
    <m/>
    <n v="-0.97989325903052382"/>
    <n v="78.315643446676447"/>
    <m/>
    <m/>
    <m/>
    <n v="81.114993143051365"/>
    <n v="81.209999999999994"/>
    <n v="-1.1698911088366959E-3"/>
    <n v="2231.6702858498916"/>
    <n v="22.3"/>
    <m/>
    <n v="69.366244219709827"/>
    <n v="69.400000000000006"/>
    <m/>
    <n v="-4.8639452867693667E-4"/>
    <m/>
  </r>
  <r>
    <x v="3341"/>
    <n v="11.07"/>
    <n v="13.31"/>
    <n v="86.834599999999995"/>
    <n v="76.829099999999997"/>
    <n v="1634.38"/>
    <n v="861.03"/>
    <n v="13896.661921000001"/>
    <n v="12297.006197999999"/>
    <n v="2.7813356344497109E-5"/>
    <n v="206.99348098146834"/>
    <n v="51.79"/>
    <n v="2.9967847264234089"/>
    <n v="1376.7648408688383"/>
    <m/>
    <m/>
    <n v="69.936870845520772"/>
    <m/>
    <m/>
    <n v="22.86073265802289"/>
    <n v="22.86"/>
    <n v="3.2049782278775751E-5"/>
    <n v="27.666149456379028"/>
    <n v="27.6907"/>
    <n v="-8.865988805256686E-4"/>
    <n v="172.81967897409959"/>
    <n v="172.34399999999999"/>
    <n v="2.7600553201712064E-3"/>
    <n v="24.556675782035207"/>
    <m/>
    <m/>
    <n v="17391.349810479191"/>
    <m/>
    <m/>
    <n v="3348"/>
    <n v="0.83170548459804661"/>
    <n v="40.239290346140464"/>
    <n v="2001.34"/>
    <m/>
    <n v="-0.97989382596353425"/>
    <n v="79.260834508890667"/>
    <m/>
    <m/>
    <m/>
    <n v="82.100110964516844"/>
    <n v="82.19"/>
    <n v="-1.0936736279736348E-3"/>
    <n v="2177.3057050954949"/>
    <n v="21.76"/>
    <m/>
    <n v="69.494391328154265"/>
    <n v="69.53"/>
    <m/>
    <n v="-5.1213392558224768E-4"/>
    <m/>
  </r>
  <r>
    <x v="3342"/>
    <n v="12.54"/>
    <n v="14.11"/>
    <n v="90.922499999999999"/>
    <n v="80.443799999999996"/>
    <n v="1542.13"/>
    <n v="909.63"/>
    <n v="14116.408536000001"/>
    <n v="12491.115586"/>
    <n v="2.9066631178853441E-5"/>
    <n v="216.73279852746393"/>
    <n v="54.22"/>
    <n v="2.9972851074781248"/>
    <n v="1473.9129519062801"/>
    <m/>
    <m/>
    <n v="68.289878186259173"/>
    <m/>
    <m/>
    <n v="23.221661044437099"/>
    <n v="23.22"/>
    <n v="7.1535074810391563E-5"/>
    <n v="28.102696185263536"/>
    <n v="28.127700000000001"/>
    <n v="-8.8893918580135178E-4"/>
    <n v="180.95233447887904"/>
    <n v="180.45599999999999"/>
    <n v="2.750445975080007E-3"/>
    <n v="23.169343346050805"/>
    <m/>
    <m/>
    <n v="19353.151290965361"/>
    <m/>
    <m/>
    <n v="3349"/>
    <n v="0.88873139617292696"/>
    <n v="44.024209622157301"/>
    <n v="2189.66"/>
    <m/>
    <n v="-0.97989449977523579"/>
    <n v="75.528206939183789"/>
    <m/>
    <m/>
    <m/>
    <n v="78.236699719900386"/>
    <n v="78.33"/>
    <n v="-1.1911180914031538E-3"/>
    <n v="2382.1455394217405"/>
    <n v="23.8"/>
    <m/>
    <n v="68.396874204365233"/>
    <n v="68.430000000000007"/>
    <m/>
    <n v="-4.8408294073909452E-4"/>
    <m/>
  </r>
  <r>
    <x v="3343"/>
    <n v="11.19"/>
    <n v="13.52"/>
    <n v="88.235799999999998"/>
    <n v="78.064400000000006"/>
    <n v="1595.86"/>
    <n v="877.93"/>
    <n v="14080.195249"/>
    <n v="12458.708642"/>
    <n v="2.9066631178853441E-5"/>
    <n v="210.32335849793535"/>
    <n v="52.62"/>
    <n v="2.9970231565552141"/>
    <n v="1408.5054348764284"/>
    <m/>
    <m/>
    <n v="69.29802762797496"/>
    <m/>
    <m/>
    <n v="23.161524979530558"/>
    <n v="23.16"/>
    <n v="6.584540287390972E-5"/>
    <n v="28.029670341142054"/>
    <n v="28.054600000000001"/>
    <n v="-8.8861216548963284E-4"/>
    <n v="175.60173529679432"/>
    <n v="175.1232"/>
    <n v="2.7325636854187429E-3"/>
    <n v="23.975282397257178"/>
    <m/>
    <m/>
    <n v="18002.891127491217"/>
    <m/>
    <m/>
    <n v="3350"/>
    <n v="0.8276627218934911"/>
    <n v="41.418481254622918"/>
    <n v="2060.12"/>
    <m/>
    <n v="-0.97989511229703952"/>
    <n v="77.758589692174468"/>
    <m/>
    <m/>
    <m/>
    <n v="80.550179258722665"/>
    <n v="80.64"/>
    <n v="-1.1138484781415547E-3"/>
    <n v="2241.1891958714541"/>
    <n v="22.39"/>
    <m/>
    <n v="68.573779934412272"/>
    <n v="68.61"/>
    <m/>
    <n v="-5.2791233913029867E-4"/>
    <m/>
  </r>
  <r>
    <x v="3344"/>
    <n v="11.11"/>
    <n v="13.35"/>
    <n v="86.280100000000004"/>
    <n v="76.327299999999994"/>
    <n v="1638.36"/>
    <n v="854.55"/>
    <n v="13819.199850999999"/>
    <n v="12226.683255"/>
    <n v="2.9066631178853441E-5"/>
    <n v="205.64660818940283"/>
    <n v="51.45"/>
    <n v="2.9970186237007348"/>
    <n v="1361.452877709394"/>
    <m/>
    <m/>
    <n v="70.063571350944684"/>
    <m/>
    <m/>
    <n v="22.730532058935676"/>
    <n v="22.73"/>
    <n v="2.3407784235596196E-5"/>
    <n v="27.507355469144027"/>
    <n v="27.5318"/>
    <n v="-8.8786533593787631E-4"/>
    <n v="171.69916000001587"/>
    <n v="171.24"/>
    <n v="2.6813828545657614E-3"/>
    <n v="24.609732064375628"/>
    <m/>
    <m/>
    <n v="17040.1333022334"/>
    <m/>
    <m/>
    <n v="3351"/>
    <n v="0.83220973782771535"/>
    <n v="39.571180769538145"/>
    <n v="1968.5"/>
    <m/>
    <n v="-0.97989779996467452"/>
    <n v="79.477778609425286"/>
    <m/>
    <m/>
    <m/>
    <n v="82.340636805092259"/>
    <n v="82.44"/>
    <n v="-1.2052789290118993E-3"/>
    <n v="2141.343002167288"/>
    <n v="21.39"/>
    <m/>
    <n v="69.849207599562959"/>
    <n v="69.89"/>
    <m/>
    <n v="-5.8366576673407611E-4"/>
    <m/>
  </r>
  <r>
    <x v="3345"/>
    <n v="10.89"/>
    <n v="13.16"/>
    <n v="85.366200000000006"/>
    <n v="75.516599999999997"/>
    <n v="1641.25"/>
    <n v="853.05"/>
    <n v="13683.990889999999"/>
    <n v="12106.700307999999"/>
    <n v="2.9066631178853441E-5"/>
    <n v="203.46338754849106"/>
    <n v="50.9"/>
    <n v="2.9973160618564059"/>
    <n v="1339.7493017754894"/>
    <m/>
    <m/>
    <n v="70.433823424632621"/>
    <m/>
    <m/>
    <n v="22.507584563709411"/>
    <n v="22.5"/>
    <n v="3.3709172041818114E-4"/>
    <n v="27.237313005124712"/>
    <n v="27.261399999999998"/>
    <n v="-8.8355678267759696E-4"/>
    <n v="169.877109748094"/>
    <n v="169.42240000000001"/>
    <n v="2.6838821082335595E-3"/>
    <n v="24.651791767602237"/>
    <m/>
    <m/>
    <n v="16979.018580874097"/>
    <m/>
    <m/>
    <n v="3352"/>
    <n v="0.82750759878419455"/>
    <n v="38.729275810069716"/>
    <n v="1926.54"/>
    <m/>
    <n v="-0.97989697810060017"/>
    <n v="80.318199966097211"/>
    <m/>
    <m/>
    <m/>
    <n v="83.214547604291624"/>
    <n v="83.31"/>
    <n v="-1.145749558376874E-3"/>
    <n v="2095.8212125755686"/>
    <n v="20.94"/>
    <m/>
    <n v="70.534093568780932"/>
    <n v="70.569999999999993"/>
    <m/>
    <n v="-5.088058837899867E-4"/>
    <m/>
  </r>
  <r>
    <x v="3346"/>
    <n v="10.3"/>
    <n v="12.78"/>
    <n v="83.037999999999997"/>
    <n v="73.454800000000006"/>
    <n v="1688.7"/>
    <n v="828.39"/>
    <n v="13503.945624"/>
    <n v="11947.056129000001"/>
    <n v="2.9066631178853441E-5"/>
    <n v="197.90948654475753"/>
    <n v="49.51"/>
    <n v="2.9973638970865992"/>
    <n v="1284.8690093761124"/>
    <m/>
    <m/>
    <n v="71.393478665925969"/>
    <m/>
    <m/>
    <n v="22.210902458951747"/>
    <n v="22.21"/>
    <n v="4.0633000979006795E-5"/>
    <n v="26.878046992545048"/>
    <n v="26.902100000000001"/>
    <n v="-8.9409404674556381E-4"/>
    <n v="165.24060638258985"/>
    <n v="164.78880000000001"/>
    <n v="2.7417299148353447E-3"/>
    <n v="25.363107199092831"/>
    <m/>
    <m/>
    <n v="15996.139995540825"/>
    <m/>
    <m/>
    <n v="3353"/>
    <n v="0.80594679186228491"/>
    <n v="36.613221612510962"/>
    <n v="1821.24"/>
    <m/>
    <n v="-0.97989654212925759"/>
    <n v="82.507253177089794"/>
    <m/>
    <m/>
    <m/>
    <n v="85.485844612103122"/>
    <n v="85.58"/>
    <n v="-1.1002031771076837E-3"/>
    <n v="1981.3464724648727"/>
    <n v="19.8"/>
    <m/>
    <n v="71.463620616619963"/>
    <n v="71.5"/>
    <m/>
    <n v="-5.0880256475571706E-4"/>
    <m/>
  </r>
  <r>
    <x v="3347"/>
    <n v="9.9"/>
    <n v="12.55"/>
    <n v="82.129599999999996"/>
    <n v="72.649100000000004"/>
    <n v="1708.4"/>
    <n v="818.72"/>
    <n v="13456.161942000001"/>
    <n v="11904.434236999999"/>
    <n v="2.8927359041031053E-5"/>
    <n v="195.7396689489284"/>
    <n v="48.97"/>
    <n v="2.9971343465168143"/>
    <n v="1263.7169735270013"/>
    <m/>
    <m/>
    <n v="71.783155332359058"/>
    <m/>
    <m/>
    <n v="22.13176956474398"/>
    <n v="22.13"/>
    <n v="7.9962256845034219E-5"/>
    <n v="26.782047540487639"/>
    <n v="26.805900000000001"/>
    <n v="-8.8982125249892352E-4"/>
    <n v="163.42970710659054"/>
    <n v="162.98079999999999"/>
    <n v="2.7543557682288E-3"/>
    <n v="25.657581615529402"/>
    <m/>
    <m/>
    <n v="15621.496358643295"/>
    <m/>
    <m/>
    <n v="3354"/>
    <n v="0.78884462151394419"/>
    <n v="35.808819629241526"/>
    <n v="1781.22"/>
    <m/>
    <n v="-0.97989646442930045"/>
    <n v="83.408361414673649"/>
    <m/>
    <m/>
    <m/>
    <n v="86.422824485207201"/>
    <n v="86.52"/>
    <n v="-1.1231566665833581E-3"/>
    <n v="1937.8495350024054"/>
    <n v="19.36"/>
    <m/>
    <n v="71.717993708812486"/>
    <n v="71.760000000000005"/>
    <m/>
    <n v="-5.853719507736832E-4"/>
    <m/>
  </r>
  <r>
    <x v="3348"/>
    <n v="9.51"/>
    <n v="12.23"/>
    <n v="79.610100000000003"/>
    <n v="70.418300000000002"/>
    <n v="1743.63"/>
    <n v="801.84"/>
    <n v="13149.591981"/>
    <n v="11632.872719000001"/>
    <n v="2.8927359041031053E-5"/>
    <n v="189.73031225642029"/>
    <n v="47.47"/>
    <n v="2.9968466875167534"/>
    <n v="1205.4989152461214"/>
    <m/>
    <m/>
    <n v="72.883363251318698"/>
    <m/>
    <m/>
    <n v="21.627017024094247"/>
    <n v="21.62"/>
    <n v="3.2456170648686999E-4"/>
    <n v="26.171004486428966"/>
    <n v="26.1952"/>
    <n v="-9.2366210492889067E-4"/>
    <n v="158.41287089404673"/>
    <n v="157.96799999999999"/>
    <n v="2.8162089413472646E-3"/>
    <n v="26.185247993321596"/>
    <m/>
    <m/>
    <n v="14976.201674546779"/>
    <m/>
    <m/>
    <n v="3355"/>
    <n v="0.77759607522485685"/>
    <n v="33.608559583748161"/>
    <n v="1671.38"/>
    <m/>
    <n v="-0.97989173043607791"/>
    <n v="85.965536675348403"/>
    <m/>
    <m/>
    <m/>
    <n v="89.075849571086493"/>
    <n v="89.18"/>
    <n v="-1.1678675590212073E-3"/>
    <n v="1818.8107522888108"/>
    <n v="18.170000000000002"/>
    <m/>
    <n v="73.353418751053695"/>
    <n v="73.39"/>
    <m/>
    <n v="-4.9845004695880935E-4"/>
    <m/>
  </r>
  <r>
    <x v="3349"/>
    <n v="9.82"/>
    <n v="12.28"/>
    <n v="78.805300000000003"/>
    <n v="69.700299999999999"/>
    <n v="1776.54"/>
    <n v="786.71"/>
    <n v="13128.321765999999"/>
    <n v="11613.046329999999"/>
    <n v="2.8927359041031053E-5"/>
    <n v="187.79853903048465"/>
    <n v="46.98"/>
    <n v="2.9974146238928197"/>
    <n v="1187.0274812965288"/>
    <m/>
    <m/>
    <n v="73.249210649898046"/>
    <m/>
    <m/>
    <n v="21.590454657017631"/>
    <n v="21.59"/>
    <n v="2.1058685392816301E-5"/>
    <n v="26.126062193028059"/>
    <n v="26.150099999999998"/>
    <n v="-9.1922428487611896E-4"/>
    <n v="156.80217014959979"/>
    <n v="156.34280000000001"/>
    <n v="2.9382238875073075E-3"/>
    <n v="26.675093859973465"/>
    <m/>
    <m/>
    <n v="14407.7341784198"/>
    <m/>
    <m/>
    <n v="3356"/>
    <n v="0.79967426710097722"/>
    <n v="32.919871218000985"/>
    <n v="1636.91"/>
    <m/>
    <n v="-0.97988901575651621"/>
    <n v="86.829926084305086"/>
    <m/>
    <m/>
    <m/>
    <n v="89.981910412163245"/>
    <n v="90.09"/>
    <n v="-1.1997956247836727E-3"/>
    <n v="1781.6337801060461"/>
    <n v="17.8"/>
    <m/>
    <n v="73.476661573581055"/>
    <n v="73.52"/>
    <m/>
    <n v="-5.8947805248832363E-4"/>
    <m/>
  </r>
  <r>
    <x v="3350"/>
    <n v="9.89"/>
    <n v="12.25"/>
    <n v="77.808999999999997"/>
    <n v="68.817099999999996"/>
    <n v="1801.39"/>
    <n v="775.7"/>
    <n v="13187.553577999999"/>
    <n v="11665.105651"/>
    <n v="2.8927359041031053E-5"/>
    <n v="185.41976517650355"/>
    <n v="46.39"/>
    <n v="2.9969770462708243"/>
    <n v="1164.4543748924814"/>
    <m/>
    <m/>
    <n v="73.711376908167622"/>
    <m/>
    <m/>
    <n v="21.687336738181724"/>
    <n v="21.68"/>
    <n v="3.3841043273641347E-4"/>
    <n v="26.24306306607933"/>
    <n v="26.267299999999999"/>
    <n v="-9.227036627543761E-4"/>
    <n v="154.81675251879955"/>
    <n v="154.34719999999999"/>
    <n v="3.0421835886855764E-3"/>
    <n v="27.046739352091137"/>
    <m/>
    <m/>
    <n v="14003.395293804846"/>
    <m/>
    <m/>
    <n v="3357"/>
    <n v="0.80734693877551023"/>
    <n v="32.084508625565725"/>
    <n v="1595.3150000000001"/>
    <m/>
    <n v="-0.97988829251554355"/>
    <n v="87.926086956176221"/>
    <m/>
    <m/>
    <m/>
    <n v="91.121372351550391"/>
    <n v="91.22"/>
    <n v="-1.0812064070335747E-3"/>
    <n v="1736.4539443762717"/>
    <n v="17.350000000000001"/>
    <m/>
    <n v="73.146688647173363"/>
    <n v="73.19"/>
    <m/>
    <n v="-5.9176599025323462E-4"/>
    <m/>
  </r>
  <r>
    <x v="3351"/>
    <n v="9.7899999999999991"/>
    <n v="12"/>
    <n v="76.159300000000002"/>
    <n v="67.355999999999995"/>
    <n v="1825.96"/>
    <n v="765.12"/>
    <n v="13158.183105"/>
    <n v="11638.788436000001"/>
    <n v="2.8927359041031053E-5"/>
    <n v="181.48408527311497"/>
    <n v="45.41"/>
    <n v="2.9965665111894952"/>
    <n v="1127.3586476595003"/>
    <m/>
    <m/>
    <n v="74.491944792754396"/>
    <m/>
    <m/>
    <n v="21.638508456841841"/>
    <n v="21.63"/>
    <n v="3.93363700501137E-4"/>
    <n v="26.183744575306864"/>
    <n v="26.207899999999999"/>
    <n v="-9.2168486193611177E-4"/>
    <n v="151.53119174762591"/>
    <n v="151.06880000000001"/>
    <n v="3.0608024133764733E-3"/>
    <n v="27.414140242077799"/>
    <m/>
    <m/>
    <n v="13620.364990108936"/>
    <m/>
    <m/>
    <n v="3358"/>
    <n v="0.8158333333333333"/>
    <n v="30.721059759885787"/>
    <n v="1527.5150000000001"/>
    <m/>
    <n v="-0.97988821074759602"/>
    <n v="89.788719982526658"/>
    <m/>
    <m/>
    <m/>
    <n v="93.055278734077547"/>
    <n v="93.12"/>
    <n v="-6.9503077665866719E-4"/>
    <n v="1662.6913430010304"/>
    <n v="16.63"/>
    <m/>
    <n v="73.311121381113665"/>
    <n v="73.41"/>
    <m/>
    <n v="-1.3469366419606166E-3"/>
    <m/>
  </r>
  <r>
    <x v="3352"/>
    <n v="9.58"/>
    <n v="12.04"/>
    <n v="75.849199999999996"/>
    <n v="67.079800000000006"/>
    <n v="1835.15"/>
    <n v="761.27"/>
    <n v="13114.032686"/>
    <n v="11599.399452"/>
    <n v="2.920590510124832E-5"/>
    <n v="180.74072412253085"/>
    <n v="45.22"/>
    <n v="2.9969200380922345"/>
    <n v="1120.4136338996502"/>
    <m/>
    <m/>
    <n v="74.642732813016849"/>
    <m/>
    <m/>
    <n v="21.565377654180118"/>
    <n v="21.56"/>
    <n v="2.4942737384603397E-4"/>
    <n v="26.095020059046067"/>
    <n v="26.1191"/>
    <n v="-9.2192843374894196E-4"/>
    <n v="150.91127005383589"/>
    <n v="150.44720000000001"/>
    <n v="3.0846041258054679E-3"/>
    <n v="27.550605054029912"/>
    <m/>
    <m/>
    <n v="13482.265675150895"/>
    <m/>
    <m/>
    <n v="3359"/>
    <n v="0.79568106312292364"/>
    <n v="30.468083449713127"/>
    <n v="1514.905"/>
    <m/>
    <n v="-0.97988779266705628"/>
    <n v="90.152708500710915"/>
    <m/>
    <m/>
    <m/>
    <n v="93.436108188989763"/>
    <n v="93.54"/>
    <n v="-1.1106672119974847E-3"/>
    <n v="1649.0288952476942"/>
    <n v="16.48"/>
    <m/>
    <n v="73.558654832923253"/>
    <n v="73.599999999999994"/>
    <m/>
    <n v="-5.6175498745569818E-4"/>
    <m/>
  </r>
  <r>
    <x v="3353"/>
    <n v="9.36"/>
    <n v="12.06"/>
    <n v="75.230199999999996"/>
    <n v="66.5304"/>
    <n v="1849.82"/>
    <n v="755.18"/>
    <n v="13061.094574999999"/>
    <n v="11552.236771"/>
    <n v="2.920590510124832E-5"/>
    <n v="179.26134061629773"/>
    <n v="44.85"/>
    <n v="2.9969083749453227"/>
    <n v="1106.6383288666011"/>
    <m/>
    <m/>
    <n v="74.946453237656229"/>
    <m/>
    <m/>
    <n v="21.477799832862402"/>
    <n v="21.47"/>
    <n v="3.6328983988842545E-4"/>
    <n v="25.988815772160908"/>
    <n v="26.012699999999999"/>
    <n v="-9.1817565416474345E-4"/>
    <n v="149.67670501338736"/>
    <n v="149.21799999999999"/>
    <n v="3.0740595195444254E-3"/>
    <n v="27.769320061966237"/>
    <m/>
    <m/>
    <n v="13265.54465263107"/>
    <m/>
    <m/>
    <n v="3360"/>
    <n v="0.77611940298507454"/>
    <n v="29.967991396022082"/>
    <n v="1490.0650000000001"/>
    <m/>
    <n v="-0.97988813146002218"/>
    <n v="90.88684799214316"/>
    <m/>
    <m/>
    <m/>
    <n v="94.200639887698728"/>
    <n v="94.31"/>
    <n v="-1.1595812989213528E-3"/>
    <n v="1621.9910421683142"/>
    <n v="16.21"/>
    <m/>
    <n v="73.85716665495022"/>
    <n v="73.900000000000006"/>
    <m/>
    <n v="-5.796122469524656E-4"/>
    <m/>
  </r>
  <r>
    <x v="3354"/>
    <n v="9.43"/>
    <n v="12.04"/>
    <n v="74.8142"/>
    <n v="66.156599999999997"/>
    <n v="1888.74"/>
    <n v="739.29"/>
    <n v="12912.221893"/>
    <n v="11419.550109"/>
    <n v="2.920590510124832E-5"/>
    <n v="178.25703996175093"/>
    <n v="44.6"/>
    <n v="2.9967946179764784"/>
    <n v="1097.2803177446963"/>
    <m/>
    <m/>
    <n v="75.151127698415692"/>
    <m/>
    <m/>
    <n v="21.231438875373847"/>
    <n v="21.23"/>
    <n v="6.7775571071404528E-5"/>
    <n v="25.690024967551157"/>
    <n v="25.7135"/>
    <n v="-9.1294582413292691E-4"/>
    <n v="148.84003043129761"/>
    <n v="148.3784"/>
    <n v="3.1111700307970835E-3"/>
    <n v="28.348922753903619"/>
    <m/>
    <m/>
    <n v="12704.391643096929"/>
    <m/>
    <m/>
    <n v="3361"/>
    <n v="0.78322259136212624"/>
    <n v="29.628246528942189"/>
    <n v="1473.25"/>
    <m/>
    <n v="-0.97988919292113208"/>
    <n v="91.384724295900867"/>
    <m/>
    <m/>
    <m/>
    <n v="94.72769360142297"/>
    <n v="94.83"/>
    <n v="-1.0788400145209653E-3"/>
    <n v="1603.6878027119524"/>
    <n v="16.03"/>
    <m/>
    <n v="74.703731476541194"/>
    <n v="74.739999999999995"/>
    <m/>
    <n v="-4.852625563125379E-4"/>
    <m/>
  </r>
  <r>
    <x v="3355"/>
    <n v="9.43"/>
    <n v="12.05"/>
    <n v="74.104799999999997"/>
    <n v="65.5274"/>
    <n v="1876.17"/>
    <n v="744.21"/>
    <n v="12914.074014"/>
    <n v="11420.854604"/>
    <n v="2.920590510124832E-5"/>
    <n v="176.56247337226563"/>
    <n v="44.17"/>
    <n v="2.9973392205629525"/>
    <n v="1081.6159800333496"/>
    <m/>
    <m/>
    <n v="75.506534836742262"/>
    <m/>
    <m/>
    <n v="21.233966527276788"/>
    <n v="21.23"/>
    <n v="1.8683595274548992E-4"/>
    <n v="25.692854644831389"/>
    <n v="25.7166"/>
    <n v="-9.2334737751531559E-4"/>
    <n v="147.42586125893013"/>
    <n v="146.96879999999999"/>
    <n v="3.1099203295539279E-3"/>
    <n v="28.158711111744687"/>
    <m/>
    <m/>
    <n v="12872.507455539728"/>
    <m/>
    <m/>
    <n v="3362"/>
    <n v="0.7825726141078837"/>
    <n v="29.063692397871325"/>
    <n v="1445.1849999999999"/>
    <m/>
    <n v="-0.97988929279097736"/>
    <n v="92.249566349564816"/>
    <m/>
    <m/>
    <m/>
    <n v="95.627882583488216"/>
    <n v="95.73"/>
    <n v="-1.0667232477988842E-3"/>
    <n v="1573.1580307789814"/>
    <n v="15.72"/>
    <m/>
    <n v="74.694616650753602"/>
    <n v="74.739999999999995"/>
    <m/>
    <n v="-6.0721633993032764E-4"/>
    <m/>
  </r>
  <r>
    <x v="3356"/>
    <n v="9.6"/>
    <n v="12.11"/>
    <n v="74.669600000000003"/>
    <n v="66.024900000000002"/>
    <n v="1872.93"/>
    <n v="745.5"/>
    <n v="12862.927374999999"/>
    <n v="11375.288355999999"/>
    <n v="2.920590510124832E-5"/>
    <n v="177.90383069000319"/>
    <n v="44.51"/>
    <n v="2.9969407029881645"/>
    <n v="1093.9233286742183"/>
    <m/>
    <m/>
    <n v="75.217945045877116"/>
    <m/>
    <m/>
    <n v="21.149352955668675"/>
    <n v="21.15"/>
    <n v="-3.0593112592125493E-5"/>
    <n v="25.590245332947841"/>
    <n v="25.614000000000001"/>
    <n v="-9.2740950465208805E-4"/>
    <n v="148.54657875376665"/>
    <n v="148.07400000000001"/>
    <n v="3.1915039356447128E-3"/>
    <n v="28.108542924227141"/>
    <m/>
    <m/>
    <n v="12916.149567924978"/>
    <m/>
    <m/>
    <n v="3363"/>
    <n v="0.79273327828241125"/>
    <n v="29.504015399499778"/>
    <n v="1467.075"/>
    <m/>
    <n v="-0.97988922488659425"/>
    <n v="91.544921211647917"/>
    <m/>
    <m/>
    <m/>
    <n v="94.90111400553576"/>
    <n v="95"/>
    <n v="-1.0409052048867551E-3"/>
    <n v="1597.020077513703"/>
    <n v="15.96"/>
    <m/>
    <n v="74.992045327613596"/>
    <n v="75.03"/>
    <m/>
    <n v="-5.0585995450358467E-4"/>
    <m/>
  </r>
  <r>
    <x v="3357"/>
    <n v="10.11"/>
    <n v="12.42"/>
    <n v="75.343000000000004"/>
    <n v="66.618399999999994"/>
    <n v="1851.05"/>
    <n v="754.21"/>
    <n v="12763.385404000001"/>
    <n v="11286.926509000001"/>
    <n v="3.2827322914652513E-5"/>
    <n v="179.50386078257529"/>
    <n v="44.91"/>
    <n v="2.9969686212998288"/>
    <n v="1108.6626667894693"/>
    <m/>
    <m/>
    <n v="74.877927825276757"/>
    <m/>
    <m/>
    <n v="20.985173352468475"/>
    <n v="20.98"/>
    <n v="2.4658496036589206E-4"/>
    <n v="25.391365580128799"/>
    <n v="25.415199999999999"/>
    <n v="-9.3780178283864313E-4"/>
    <n v="149.88330606454807"/>
    <n v="149.40119999999999"/>
    <n v="3.2269223041587747E-3"/>
    <n v="27.778650245092486"/>
    <m/>
    <m/>
    <n v="13216.952790578927"/>
    <m/>
    <m/>
    <n v="3364"/>
    <n v="0.81400966183574874"/>
    <n v="30.033428411715516"/>
    <n v="1493.415"/>
    <m/>
    <n v="-0.97988942898543574"/>
    <n v="90.717795491525436"/>
    <m/>
    <m/>
    <m/>
    <n v="94.04731303602091"/>
    <n v="94.15"/>
    <n v="-1.0906740730652897E-3"/>
    <n v="1625.711286074599"/>
    <n v="16.239999999999998"/>
    <m/>
    <n v="75.574260039617087"/>
    <n v="75.62"/>
    <m/>
    <n v="-6.0486591355357611E-4"/>
    <m/>
  </r>
  <r>
    <x v="3358"/>
    <n v="10.29"/>
    <n v="12.58"/>
    <n v="75.1387"/>
    <n v="66.435599999999994"/>
    <n v="1842.85"/>
    <n v="757.55"/>
    <n v="12771.137984999999"/>
    <n v="11293.411758"/>
    <n v="3.2827322914652513E-5"/>
    <n v="179.01275322647797"/>
    <n v="44.79"/>
    <n v="2.9967125078472421"/>
    <n v="1104.0888462051923"/>
    <m/>
    <m/>
    <n v="74.978708290884981"/>
    <m/>
    <m/>
    <n v="20.997407908265316"/>
    <n v="20.99"/>
    <n v="3.5292559625155207E-4"/>
    <n v="25.405942763102477"/>
    <n v="25.4297"/>
    <n v="-9.3423189803742979E-4"/>
    <n v="149.47346156762066"/>
    <n v="148.99039999999999"/>
    <n v="3.2422328393015842E-3"/>
    <n v="27.654077723098275"/>
    <m/>
    <m/>
    <n v="13332.999099041697"/>
    <m/>
    <m/>
    <n v="3365"/>
    <n v="0.81796502384737668"/>
    <n v="29.867599227606718"/>
    <n v="1485.14"/>
    <m/>
    <n v="-0.97988903455054288"/>
    <n v="90.962487104619711"/>
    <m/>
    <m/>
    <m/>
    <n v="94.304985393081466"/>
    <n v="94.41"/>
    <n v="-1.1123250388573869E-3"/>
    <n v="1616.7694130824368"/>
    <n v="16.16"/>
    <m/>
    <n v="75.530522404855262"/>
    <n v="75.569999999999993"/>
    <m/>
    <n v="-5.2239771264694923E-4"/>
    <m/>
  </r>
  <r>
    <x v="3359"/>
    <n v="10.26"/>
    <n v="12.47"/>
    <n v="74.386799999999994"/>
    <n v="65.764300000000006"/>
    <n v="1857.03"/>
    <n v="751.72"/>
    <n v="12666.982255999999"/>
    <n v="11200.195474"/>
    <n v="3.2827322914652513E-5"/>
    <n v="177.2084399562639"/>
    <n v="44.33"/>
    <n v="2.9974834188193977"/>
    <n v="1087.3231309379792"/>
    <m/>
    <m/>
    <n v="75.351636377686447"/>
    <m/>
    <m/>
    <n v="20.824638964640929"/>
    <n v="20.82"/>
    <n v="2.228129030226178E-4"/>
    <n v="25.196226839514143"/>
    <n v="25.2194"/>
    <n v="-9.1886248228967293E-4"/>
    <n v="147.96736015946874"/>
    <n v="147.4812"/>
    <n v="3.2964212351727085E-3"/>
    <n v="27.862284281935139"/>
    <m/>
    <m/>
    <n v="13124.781886256756"/>
    <m/>
    <m/>
    <n v="3366"/>
    <n v="0.82277465918203685"/>
    <n v="29.261045213458065"/>
    <n v="1455.075"/>
    <m/>
    <n v="-0.97989035258425983"/>
    <n v="91.868781925926982"/>
    <m/>
    <m/>
    <m/>
    <n v="95.256703696932945"/>
    <n v="95.36"/>
    <n v="-1.0832246546461644E-3"/>
    <n v="1584.0372241505358"/>
    <n v="15.83"/>
    <m/>
    <n v="76.153004271658162"/>
    <n v="76.19"/>
    <m/>
    <n v="-4.8557196931142688E-4"/>
    <m/>
  </r>
  <r>
    <x v="3360"/>
    <n v="10.09"/>
    <n v="12.4"/>
    <n v="74.074399999999997"/>
    <n v="65.486000000000004"/>
    <n v="1880.08"/>
    <n v="742.39"/>
    <n v="12514.686999"/>
    <n v="11065.167737"/>
    <n v="3.2827322914652513E-5"/>
    <n v="176.4599201904081"/>
    <n v="44.15"/>
    <n v="2.9968271843807046"/>
    <n v="1080.4108035429597"/>
    <m/>
    <m/>
    <n v="75.509106766578142"/>
    <m/>
    <m/>
    <n v="20.573762443901867"/>
    <n v="20.57"/>
    <n v="1.8290928059627731E-4"/>
    <n v="24.892463707225257"/>
    <n v="24.915400000000002"/>
    <n v="-9.2056690941122454E-4"/>
    <n v="147.34260781613639"/>
    <n v="146.8484"/>
    <n v="3.3654286743090012E-3"/>
    <n v="28.206573460680982"/>
    <m/>
    <m/>
    <n v="12798.009648227107"/>
    <m/>
    <m/>
    <n v="3367"/>
    <n v="0.81370967741935485"/>
    <n v="29.012414934051407"/>
    <n v="1442.6849999999999"/>
    <m/>
    <n v="-0.97988998642527547"/>
    <n v="92.253253403819485"/>
    <m/>
    <m/>
    <m/>
    <n v="95.659411191786774"/>
    <n v="95.76"/>
    <n v="-1.0504261509318713E-3"/>
    <n v="1570.6111909322294"/>
    <n v="15.7"/>
    <m/>
    <n v="77.070771981981579"/>
    <n v="77.11"/>
    <m/>
    <n v="-5.0872802513834969E-4"/>
    <m/>
  </r>
  <r>
    <x v="3361"/>
    <n v="10.28"/>
    <n v="12.56"/>
    <n v="74.859899999999996"/>
    <n v="66.178200000000004"/>
    <n v="1868.96"/>
    <n v="746.78"/>
    <n v="12653.663704000001"/>
    <n v="11187.684163"/>
    <n v="3.2827322914652513E-5"/>
    <n v="178.32678871745932"/>
    <n v="44.62"/>
    <n v="2.9965663092214103"/>
    <n v="1097.5305136898464"/>
    <m/>
    <m/>
    <n v="75.108078735291102"/>
    <m/>
    <m/>
    <n v="20.801728661266626"/>
    <n v="20.8"/>
    <n v="8.3108714741708667E-5"/>
    <n v="25.168058902388768"/>
    <n v="25.192599999999999"/>
    <n v="-9.7413913654131878E-4"/>
    <n v="148.90147619425926"/>
    <n v="148.4068"/>
    <n v="3.3332447991551994E-3"/>
    <n v="28.038205254383566"/>
    <m/>
    <m/>
    <n v="12948.381177833158"/>
    <m/>
    <m/>
    <n v="3368"/>
    <n v="0.81847133757961776"/>
    <n v="29.624750539722186"/>
    <n v="1473.155"/>
    <m/>
    <n v="-0.9798902691572019"/>
    <n v="91.273866920179472"/>
    <m/>
    <m/>
    <m/>
    <n v="94.647878614683421"/>
    <n v="94.75"/>
    <n v="-1.0777982619164517E-3"/>
    <n v="1603.7946818638213"/>
    <n v="16.03"/>
    <m/>
    <n v="76.217107286878147"/>
    <n v="76.260000000000005"/>
    <m/>
    <n v="-5.6245362079543337E-4"/>
    <m/>
  </r>
  <r>
    <x v="3362"/>
    <n v="10.44"/>
    <n v="12.74"/>
    <n v="75.345100000000002"/>
    <n v="66.605000000000004"/>
    <n v="1845"/>
    <n v="756.36"/>
    <n v="12777.106887"/>
    <n v="11296.458678000001"/>
    <n v="2.9762908445141179E-5"/>
    <n v="179.47822679230185"/>
    <n v="44.9"/>
    <n v="2.9972879018330034"/>
    <n v="1108.1372666734937"/>
    <m/>
    <m/>
    <n v="74.863934644552103"/>
    <m/>
    <m/>
    <n v="21.004148359674264"/>
    <n v="21"/>
    <n v="1.975409368697445E-4"/>
    <n v="25.412740671329313"/>
    <n v="25.4375"/>
    <n v="-9.7333970204172005E-4"/>
    <n v="149.86321661858267"/>
    <n v="149.36519999999999"/>
    <n v="3.334221214732036E-3"/>
    <n v="27.677239826968989"/>
    <m/>
    <m/>
    <n v="13279.583953950876"/>
    <m/>
    <m/>
    <n v="3369"/>
    <n v="0.81946624803767654"/>
    <n v="30.005854412433706"/>
    <n v="1492.1"/>
    <m/>
    <n v="-0.97989018536798222"/>
    <n v="90.680994902786352"/>
    <m/>
    <m/>
    <m/>
    <n v="94.037079335246588"/>
    <n v="94.14"/>
    <n v="-1.0932724108074776E-3"/>
    <n v="1624.4561532104183"/>
    <n v="16.23"/>
    <m/>
    <n v="75.475525900631965"/>
    <n v="75.52"/>
    <m/>
    <n v="-5.8890491747920493E-4"/>
    <m/>
  </r>
  <r>
    <x v="3363"/>
    <n v="10.029999999999999"/>
    <n v="12.75"/>
    <n v="75.409300000000002"/>
    <n v="66.659800000000004"/>
    <n v="1851.05"/>
    <n v="753.88"/>
    <n v="12899.575327"/>
    <n v="11404.398904"/>
    <n v="2.9762908445141179E-5"/>
    <n v="179.626776426617"/>
    <n v="44.94"/>
    <n v="2.9970355235117268"/>
    <n v="1109.494225863963"/>
    <m/>
    <m/>
    <n v="74.831189367878665"/>
    <m/>
    <m/>
    <n v="21.204955843842676"/>
    <n v="21.2"/>
    <n v="2.3376621899418026E-4"/>
    <n v="25.655467493877985"/>
    <n v="25.680499999999999"/>
    <n v="-9.7476708483146268E-4"/>
    <n v="149.98795646352704"/>
    <n v="149.488"/>
    <n v="3.3444588430311395E-3"/>
    <n v="27.766475637567456"/>
    <m/>
    <m/>
    <n v="13191.495311095876"/>
    <m/>
    <m/>
    <n v="3370"/>
    <n v="0.78666666666666663"/>
    <n v="30.05421688916763"/>
    <n v="1494.5150000000001"/>
    <m/>
    <n v="-0.97989032101439755"/>
    <n v="90.602166088381907"/>
    <n v="45.301083044190953"/>
    <n v="90.673900000000003"/>
    <n v="-7.911197336619713E-4"/>
    <n v="93.959030580840718"/>
    <n v="94.06"/>
    <n v="-1.0734575713298167E-3"/>
    <n v="1627.1041046652226"/>
    <n v="16.260000000000002"/>
    <m/>
    <n v="74.753800144179067"/>
    <n v="74.790000000000006"/>
    <m/>
    <n v="-4.8402000028002767E-4"/>
    <m/>
  </r>
  <r>
    <x v="3364"/>
    <n v="9.93"/>
    <n v="12.66"/>
    <n v="74.292599999999993"/>
    <n v="65.666700000000006"/>
    <n v="1873.23"/>
    <n v="744.84"/>
    <n v="12825.647376000001"/>
    <n v="11338.021551"/>
    <n v="2.9762908445141179E-5"/>
    <n v="176.95382509365871"/>
    <n v="44.27"/>
    <n v="2.9971498778779919"/>
    <n v="1084.6690975782508"/>
    <m/>
    <m/>
    <n v="75.38272183367296"/>
    <m/>
    <m/>
    <n v="21.081887215263027"/>
    <n v="21.08"/>
    <n v="8.9526340750989419E-5"/>
    <n v="25.505887781064647"/>
    <n v="25.5306"/>
    <n v="-9.679450908067766E-4"/>
    <n v="147.7576811958312"/>
    <n v="147.26"/>
    <n v="3.3796088267772362E-3"/>
    <n v="28.09456554153244"/>
    <m/>
    <m/>
    <n v="12872.18734445355"/>
    <m/>
    <m/>
    <n v="3371"/>
    <n v="0.78436018957345965"/>
    <n v="29.155771641782835"/>
    <n v="1449.91"/>
    <m/>
    <n v="-0.97989132315675953"/>
    <n v="91.939112800592298"/>
    <n v="45.969556400296149"/>
    <n v="92.019499999999994"/>
    <n v="-8.7358874377385654E-4"/>
    <n v="95.35676903170534"/>
    <n v="95.46"/>
    <n v="-1.0814054922968497E-3"/>
    <n v="1578.5496656457906"/>
    <n v="15.77"/>
    <m/>
    <n v="75.187262505677637"/>
    <n v="75.23"/>
    <m/>
    <n v="-5.6809111155609049E-4"/>
    <m/>
  </r>
  <r>
    <x v="3365"/>
    <n v="10.96"/>
    <n v="13.2"/>
    <n v="76.528499999999994"/>
    <n v="67.641000000000005"/>
    <n v="1819.89"/>
    <n v="766.05"/>
    <n v="13076.575288"/>
    <n v="11559.507293000001"/>
    <n v="2.9762908445141179E-5"/>
    <n v="182.27495876069551"/>
    <n v="45.61"/>
    <n v="2.9963814681143504"/>
    <n v="1133.5748519711055"/>
    <m/>
    <m/>
    <n v="74.247580945320564"/>
    <m/>
    <m/>
    <n v="21.493820566614648"/>
    <n v="21.49"/>
    <n v="1.7778346275698631E-4"/>
    <n v="26.004033141807529"/>
    <n v="26.0289"/>
    <n v="-9.5535570817328885E-4"/>
    <n v="152.20154433252941"/>
    <n v="151.67080000000001"/>
    <n v="3.4993178154885118E-3"/>
    <n v="27.29308055780853"/>
    <m/>
    <m/>
    <n v="13604.245713639661"/>
    <m/>
    <m/>
    <n v="3372"/>
    <n v="0.83030303030303043"/>
    <n v="30.907893831669472"/>
    <n v="1536.96"/>
    <m/>
    <n v="-0.97989024188549512"/>
    <n v="89.170767088806528"/>
    <n v="44.585383544403264"/>
    <n v="89.241"/>
    <n v="-7.8700273633725004E-4"/>
    <n v="92.48915515150604"/>
    <n v="92.6"/>
    <n v="-1.1970286014465481E-3"/>
    <n v="1673.4434886485919"/>
    <n v="16.72"/>
    <m/>
    <n v="73.717963473209366"/>
    <n v="73.760000000000005"/>
    <m/>
    <n v="-5.6990952807267625E-4"/>
    <m/>
  </r>
  <r>
    <x v="3366"/>
    <n v="11.11"/>
    <n v="13.49"/>
    <n v="77.5197"/>
    <n v="68.515100000000004"/>
    <n v="1766.65"/>
    <n v="788.46"/>
    <n v="13181.779489"/>
    <n v="11652.162270999999"/>
    <n v="2.9762908445141179E-5"/>
    <n v="184.63128877935509"/>
    <n v="46.19"/>
    <n v="2.9972134396916021"/>
    <n v="1155.5369336149818"/>
    <m/>
    <m/>
    <n v="73.765923741024963"/>
    <m/>
    <m/>
    <n v="21.666215222931768"/>
    <n v="21.66"/>
    <n v="2.8694473369195173E-4"/>
    <n v="26.212369280319798"/>
    <n v="26.2376"/>
    <n v="-9.616245266412804E-4"/>
    <n v="154.16986776682458"/>
    <n v="153.6284"/>
    <n v="3.5245291028520587E-3"/>
    <n v="26.49318295198"/>
    <m/>
    <m/>
    <n v="14399.105191018743"/>
    <m/>
    <m/>
    <n v="3373"/>
    <n v="0.82357301704966634"/>
    <n v="31.705648261966715"/>
    <n v="1576.59"/>
    <m/>
    <n v="-0.97988973146983893"/>
    <n v="88.014346263198235"/>
    <n v="44.007173131599117"/>
    <n v="88.0852"/>
    <n v="-8.0437731652727162E-4"/>
    <n v="91.293292043091043"/>
    <n v="91.39"/>
    <n v="-1.0581897024724007E-3"/>
    <n v="1716.6675795464346"/>
    <n v="17.149999999999999"/>
    <m/>
    <n v="73.126550522944697"/>
    <n v="73.17"/>
    <m/>
    <n v="-5.9381545791037382E-4"/>
    <m/>
  </r>
  <r>
    <x v="3367"/>
    <n v="16.04"/>
    <n v="16.21"/>
    <n v="92.293400000000005"/>
    <n v="81.570700000000002"/>
    <n v="1539.76"/>
    <n v="889.72"/>
    <n v="13971.664139"/>
    <n v="12350.041692999999"/>
    <n v="2.8927359041031053E-5"/>
    <n v="219.81294930007672"/>
    <n v="54.99"/>
    <n v="2.9973258647040684"/>
    <n v="1485.8052366767379"/>
    <m/>
    <m/>
    <n v="66.736112668960857"/>
    <m/>
    <m/>
    <n v="22.963948174644667"/>
    <n v="22.96"/>
    <n v="1.7195882598719514E-4"/>
    <n v="27.782154087758855"/>
    <n v="27.808299999999999"/>
    <n v="-9.4021972724489533E-4"/>
    <n v="183.54880343126783"/>
    <n v="182.864"/>
    <n v="3.7448783318083656E-3"/>
    <n v="23.089411112222262"/>
    <m/>
    <m/>
    <n v="18096.210911713668"/>
    <m/>
    <m/>
    <n v="3374"/>
    <n v="0.98951264651449711"/>
    <n v="43.787239337013041"/>
    <n v="2177.0050000000001"/>
    <m/>
    <n v="-0.97988647736821322"/>
    <n v="71.239833139683284"/>
    <n v="35.619916569841642"/>
    <n v="71.275899999999993"/>
    <n v="-5.0601760646595828E-4"/>
    <n v="73.896757903661737"/>
    <n v="73.98"/>
    <n v="-1.1251973011390248E-3"/>
    <n v="2370.8533904731112"/>
    <n v="23.69"/>
    <m/>
    <n v="68.746250177671484"/>
    <n v="68.78"/>
    <m/>
    <n v="-4.9069238628263179E-4"/>
    <m/>
  </r>
  <r>
    <x v="3368"/>
    <n v="15.51"/>
    <n v="16.39"/>
    <n v="92.720299999999995"/>
    <n v="81.945700000000002"/>
    <n v="1484.55"/>
    <n v="921.62"/>
    <n v="14183.246924999999"/>
    <n v="12536.709849999999"/>
    <n v="2.8927359041031053E-5"/>
    <n v="220.82430204790961"/>
    <n v="55.25"/>
    <n v="2.9968199465684999"/>
    <n v="1496.0367935614736"/>
    <m/>
    <m/>
    <n v="66.580978765685472"/>
    <m/>
    <m/>
    <n v="23.311139051582739"/>
    <n v="23.31"/>
    <n v="4.8865361764960369E-5"/>
    <n v="28.201940076909075"/>
    <n v="28.227499999999999"/>
    <n v="-9.0549723110178171E-4"/>
    <n v="184.39438928980775"/>
    <n v="183.68719999999999"/>
    <n v="3.8499649937924207E-3"/>
    <n v="22.260291898580451"/>
    <m/>
    <m/>
    <n v="19392.376033534609"/>
    <m/>
    <m/>
    <n v="3375"/>
    <n v="0.94630872483221473"/>
    <n v="44.188351005159184"/>
    <n v="2196.8000000000002"/>
    <m/>
    <n v="-0.97988512791097993"/>
    <n v="70.909023837403154"/>
    <n v="35.454511918701577"/>
    <n v="70.941400000000002"/>
    <n v="-4.5637896343808659E-4"/>
    <n v="73.556444057322722"/>
    <n v="73.64"/>
    <n v="-1.1346543003433185E-3"/>
    <n v="2392.6132017415762"/>
    <n v="23.91"/>
    <m/>
    <n v="67.706620116670621"/>
    <n v="67.739999999999995"/>
    <m/>
    <n v="-4.9276473766424189E-4"/>
    <m/>
  </r>
  <r>
    <x v="3369"/>
    <n v="12.33"/>
    <n v="13.92"/>
    <n v="79.463099999999997"/>
    <n v="70.221900000000005"/>
    <n v="1673.94"/>
    <n v="804.05"/>
    <n v="13182.392759"/>
    <n v="11650.957129"/>
    <n v="2.8927359041031053E-5"/>
    <n v="189.23687719121921"/>
    <n v="47.34"/>
    <n v="2.9973991802116431"/>
    <n v="1174.9507078441086"/>
    <m/>
    <m/>
    <n v="71.338208957684486"/>
    <m/>
    <m/>
    <n v="21.664581731848877"/>
    <n v="21.66"/>
    <n v="2.1152963291215521E-4"/>
    <n v="26.209226130188306"/>
    <n v="26.232600000000001"/>
    <n v="-8.9102375714555926E-4"/>
    <n v="158.01801510803628"/>
    <n v="157.40039999999999"/>
    <n v="3.923847131495739E-3"/>
    <n v="25.096000829515852"/>
    <m/>
    <m/>
    <n v="14441.349711445577"/>
    <m/>
    <m/>
    <n v="3376"/>
    <n v="0.88577586206896552"/>
    <n v="31.541292080957664"/>
    <n v="1568.2049999999999"/>
    <m/>
    <n v="-0.97988700961866737"/>
    <n v="81.042504847699647"/>
    <n v="40.521252423849823"/>
    <n v="81.084900000000005"/>
    <n v="-5.2284891885368001E-4"/>
    <n v="84.077977974983924"/>
    <n v="84.17"/>
    <n v="-1.0932876917676415E-3"/>
    <n v="1707.9174554421018"/>
    <n v="17.07"/>
    <m/>
    <n v="72.488524798529127"/>
    <n v="72.53"/>
    <m/>
    <n v="-5.7183512299563422E-4"/>
    <m/>
  </r>
  <r>
    <x v="3370"/>
    <n v="12.04"/>
    <n v="13.9"/>
    <n v="79.427599999999998"/>
    <n v="70.188500000000005"/>
    <n v="1698.01"/>
    <n v="792.49"/>
    <n v="13269.027479"/>
    <n v="11727.190218"/>
    <n v="2.8927359041031053E-5"/>
    <n v="189.14772374191381"/>
    <n v="47.32"/>
    <n v="2.9972046437428954"/>
    <n v="1174.1011775463355"/>
    <m/>
    <m/>
    <n v="71.35331724607083"/>
    <m/>
    <m/>
    <n v="21.806429688774575"/>
    <n v="21.8"/>
    <n v="2.9493985204465112E-4"/>
    <n v="26.380595055673457"/>
    <n v="26.4039"/>
    <n v="-8.8263265375732036E-4"/>
    <n v="157.94437071512209"/>
    <n v="157.32560000000001"/>
    <n v="3.9330580345606769E-3"/>
    <n v="25.455467576708443"/>
    <m/>
    <m/>
    <n v="14025.028633005371"/>
    <m/>
    <m/>
    <n v="3377"/>
    <n v="0.86618705035971211"/>
    <n v="31.510225902884276"/>
    <n v="1566.645"/>
    <m/>
    <n v="-0.97988681168810787"/>
    <n v="81.07727512936097"/>
    <n v="40.538637564680485"/>
    <n v="81.103399999999993"/>
    <n v="-3.2211806951398803E-4"/>
    <n v="84.11729051007633"/>
    <n v="84.22"/>
    <n v="-1.2195379948191087E-3"/>
    <n v="1706.2649892444558"/>
    <n v="17.05"/>
    <m/>
    <n v="72.013646568937517"/>
    <n v="72.05"/>
    <m/>
    <n v="-5.0455837699481254E-4"/>
    <m/>
  </r>
  <r>
    <x v="3371"/>
    <n v="11.74"/>
    <n v="13.58"/>
    <n v="78.826999999999998"/>
    <n v="69.655799999999999"/>
    <n v="1703.18"/>
    <n v="790.08"/>
    <n v="13140.237442"/>
    <n v="11613.026115999999"/>
    <n v="2.8927359041031053E-5"/>
    <n v="187.71288647494015"/>
    <n v="46.97"/>
    <n v="2.996442122097938"/>
    <n v="1160.723675999081"/>
    <m/>
    <m/>
    <n v="71.622223284075346"/>
    <m/>
    <m/>
    <n v="21.594248517453956"/>
    <n v="21.59"/>
    <n v="1.9678172551906847E-4"/>
    <n v="26.123673672438379"/>
    <n v="26.1465"/>
    <n v="-8.7301656289062723E-4"/>
    <n v="156.74714509940725"/>
    <n v="156.13159999999999"/>
    <n v="3.9424760868860265E-3"/>
    <n v="25.531573805531309"/>
    <m/>
    <m/>
    <n v="13938.665356321948"/>
    <m/>
    <m/>
    <n v="3378"/>
    <n v="0.86450662739322537"/>
    <n v="31.030882518415673"/>
    <n v="1542.78"/>
    <m/>
    <n v="-0.97988638527955008"/>
    <n v="81.688811306010408"/>
    <n v="40.844405653005204"/>
    <n v="81.712900000000005"/>
    <n v="-2.9479670883780784E-4"/>
    <n v="84.755020893377363"/>
    <n v="84.69"/>
    <n v="7.677517224862207E-4"/>
    <n v="1680.338026865765"/>
    <n v="16.86"/>
    <m/>
    <n v="72.714112832749962"/>
    <n v="72.680000000000007"/>
    <m/>
    <n v="4.6935653205770755E-4"/>
    <m/>
  </r>
  <r>
    <x v="3372"/>
    <n v="15.55"/>
    <n v="16.14"/>
    <n v="89.807400000000001"/>
    <n v="79.356700000000004"/>
    <n v="1429.35"/>
    <n v="917.1"/>
    <n v="13682.729218"/>
    <n v="12092.131378"/>
    <n v="2.8231025116731701E-5"/>
    <n v="213.85559798767173"/>
    <n v="53.51"/>
    <n v="2.9965538775494625"/>
    <n v="1403.189618792821"/>
    <m/>
    <m/>
    <n v="66.63310796019482"/>
    <m/>
    <m/>
    <n v="22.485213974728396"/>
    <n v="22.48"/>
    <n v="2.3193837759771796E-4"/>
    <n v="27.201278223995669"/>
    <n v="27.224599999999999"/>
    <n v="-8.5664347701452925E-4"/>
    <n v="178.5788900131827"/>
    <n v="177.84399999999999"/>
    <n v="4.1322170732929209E-3"/>
    <n v="21.425542439487206"/>
    <m/>
    <m/>
    <n v="18419.059845685442"/>
    <m/>
    <m/>
    <n v="3379"/>
    <n v="0.96344485749690212"/>
    <n v="39.672831201380468"/>
    <n v="1971.9949999999999"/>
    <m/>
    <n v="-0.97988188043003133"/>
    <n v="70.308809941171532"/>
    <n v="35.154404970585766"/>
    <n v="70.317999999999998"/>
    <n v="-1.3069283580968705E-4"/>
    <n v="72.950678203620342"/>
    <n v="73.040000000000006"/>
    <n v="-1.222916160729226E-3"/>
    <n v="2148.3398609650271"/>
    <n v="21.47"/>
    <m/>
    <n v="69.71361994280943"/>
    <n v="69.75"/>
    <m/>
    <n v="-5.2157788086837353E-4"/>
    <m/>
  </r>
  <r>
    <x v="3373"/>
    <n v="14.26"/>
    <n v="15.65"/>
    <n v="90.1357"/>
    <n v="79.644499999999994"/>
    <n v="1466.63"/>
    <n v="893.18"/>
    <n v="13810.701729"/>
    <n v="12204.885893000001"/>
    <n v="2.8231025116731701E-5"/>
    <n v="214.63213505142511"/>
    <n v="53.7"/>
    <n v="2.9968740233040054"/>
    <n v="1410.8094339581273"/>
    <m/>
    <m/>
    <n v="66.51054890828155"/>
    <m/>
    <m/>
    <n v="22.694961405892638"/>
    <n v="22.69"/>
    <n v="2.1866046243435022E-4"/>
    <n v="27.454773757230019"/>
    <n v="27.478400000000001"/>
    <n v="-8.5981144353319827E-4"/>
    <n v="179.22825405947867"/>
    <n v="178.48679999999999"/>
    <n v="4.15411144957889E-3"/>
    <n v="21.983154217647566"/>
    <m/>
    <m/>
    <n v="17456.910366562148"/>
    <m/>
    <m/>
    <n v="3380"/>
    <n v="0.91118210862619808"/>
    <n v="39.959244554554061"/>
    <n v="1985.81"/>
    <m/>
    <n v="-0.97987760936114021"/>
    <n v="70.050560807574271"/>
    <n v="35.025280403787136"/>
    <n v="70.045699999999997"/>
    <n v="6.9394803310807163E-5"/>
    <n v="72.685474298246717"/>
    <n v="72.77"/>
    <n v="-1.1615459908379533E-3"/>
    <n v="2163.8857385157698"/>
    <n v="21.62"/>
    <m/>
    <n v="69.062962344406586"/>
    <n v="69.099999999999994"/>
    <m/>
    <n v="-5.3600080453553023E-4"/>
    <m/>
  </r>
  <r>
    <x v="3374"/>
    <n v="13.19"/>
    <n v="14.99"/>
    <n v="85.296499999999995"/>
    <n v="75.361800000000002"/>
    <n v="1524.54"/>
    <n v="857.92"/>
    <n v="13543.945248"/>
    <n v="11968.112369"/>
    <n v="2.8231025116731701E-5"/>
    <n v="203.09412079142874"/>
    <n v="50.81"/>
    <n v="2.9971289272078079"/>
    <n v="1296.9775690775334"/>
    <m/>
    <m/>
    <n v="68.293442107042324"/>
    <m/>
    <m/>
    <n v="22.254975616651379"/>
    <n v="22.25"/>
    <n v="2.2362322028679493E-4"/>
    <n v="26.92179061126512"/>
    <n v="26.9452"/>
    <n v="-8.6877769453852505E-4"/>
    <n v="169.59554516632596"/>
    <n v="168.8716"/>
    <n v="4.2869562811387318E-3"/>
    <n v="22.847404628037356"/>
    <m/>
    <m/>
    <n v="16074.946504243422"/>
    <m/>
    <m/>
    <n v="3381"/>
    <n v="0.8799199466310873"/>
    <n v="35.658206278628313"/>
    <n v="1772.095"/>
    <m/>
    <n v="-0.9798779375379828"/>
    <n v="73.807055042779311"/>
    <n v="36.903527521389655"/>
    <n v="73.806899999999999"/>
    <n v="2.1006542656465399E-6"/>
    <n v="76.591956893417318"/>
    <n v="76.680000000000007"/>
    <n v="-1.1481886617460413E-3"/>
    <n v="1931.0714306349485"/>
    <n v="19.3"/>
    <m/>
    <n v="70.400927499773388"/>
    <n v="70.44"/>
    <m/>
    <n v="-5.5469193961688035E-4"/>
    <m/>
  </r>
  <r>
    <x v="3375"/>
    <n v="11.35"/>
    <n v="13.63"/>
    <n v="78.595299999999995"/>
    <n v="69.438900000000004"/>
    <n v="1638.21"/>
    <n v="793.95"/>
    <n v="13063.927793999999"/>
    <n v="11543.606890999999"/>
    <n v="2.8231025116731701E-5"/>
    <n v="187.13375268028392"/>
    <n v="46.82"/>
    <n v="2.996876392146175"/>
    <n v="1144.0668181311617"/>
    <m/>
    <m/>
    <n v="70.975283497615592"/>
    <m/>
    <m/>
    <n v="21.465702937843339"/>
    <n v="21.46"/>
    <n v="2.6574733659545657E-4"/>
    <n v="25.966778126530418"/>
    <n v="25.989000000000001"/>
    <n v="-8.5504919271939261E-4"/>
    <n v="156.2680433171968"/>
    <n v="155.5668"/>
    <n v="4.5076669134853642E-3"/>
    <n v="24.549566321635073"/>
    <m/>
    <m/>
    <n v="13676.678136223363"/>
    <m/>
    <m/>
    <n v="3382"/>
    <n v="0.8327219369038884"/>
    <n v="30.05223212676027"/>
    <n v="1493.15"/>
    <m/>
    <n v="-0.97987326649917272"/>
    <n v="79.604055418742476"/>
    <n v="39.802027709371238"/>
    <n v="79.591999999999999"/>
    <n v="1.514652068357325E-4"/>
    <n v="82.610815164925938"/>
    <n v="82.71"/>
    <n v="-1.1991879467302402E-3"/>
    <n v="1627.5069200128557"/>
    <n v="16.260000000000002"/>
    <m/>
    <n v="72.897389757337166"/>
    <n v="72.94"/>
    <m/>
    <n v="-5.8418210395982939E-4"/>
    <m/>
  </r>
  <r>
    <x v="3376"/>
    <n v="12.25"/>
    <n v="14.33"/>
    <n v="82.366299999999995"/>
    <n v="72.768600000000006"/>
    <n v="1620.95"/>
    <n v="802.31"/>
    <n v="13368.812911999999"/>
    <n v="11812.684969"/>
    <n v="2.8231025116731701E-5"/>
    <n v="196.10764227633803"/>
    <n v="49.07"/>
    <n v="2.9964875132736504"/>
    <n v="1226.3446530919073"/>
    <m/>
    <m/>
    <n v="69.271794533039667"/>
    <m/>
    <m/>
    <n v="21.966132525482809"/>
    <n v="21.96"/>
    <n v="2.7925890176727641E-4"/>
    <n v="26.571904600685528"/>
    <n v="26.5946"/>
    <n v="-8.5338374386045857E-4"/>
    <n v="163.76290203068143"/>
    <n v="163.024"/>
    <n v="4.5324739343988174E-3"/>
    <n v="24.289583787641028"/>
    <m/>
    <m/>
    <n v="13963.635253358905"/>
    <m/>
    <m/>
    <n v="3383"/>
    <n v="0.85484996510816469"/>
    <n v="32.933222010333694"/>
    <n v="1636.335"/>
    <m/>
    <n v="-0.97987378989611928"/>
    <n v="75.783391081006442"/>
    <n v="37.891695540503221"/>
    <n v="75.772000000000006"/>
    <n v="1.503336457588933E-4"/>
    <n v="78.648813365496068"/>
    <n v="78.739999999999995"/>
    <n v="-1.1580725743449705E-3"/>
    <n v="1783.559468199963"/>
    <n v="17.82"/>
    <m/>
    <n v="71.19754970461959"/>
    <n v="71.239999999999995"/>
    <m/>
    <n v="-5.9587725126897251E-4"/>
    <m/>
  </r>
  <r>
    <x v="3377"/>
    <n v="12.23"/>
    <n v="14.39"/>
    <n v="81.322199999999995"/>
    <n v="71.844099999999997"/>
    <n v="1574.15"/>
    <n v="825.48"/>
    <n v="13319.399590000001"/>
    <n v="11768.689866999999"/>
    <n v="2.8119417513794431E-5"/>
    <n v="193.61700161355353"/>
    <n v="48.44"/>
    <n v="2.9970479276125834"/>
    <n v="1202.9626880637607"/>
    <m/>
    <m/>
    <n v="69.710017260959759"/>
    <m/>
    <m/>
    <n v="21.884408469330594"/>
    <n v="21.88"/>
    <n v="2.0148397306196664E-4"/>
    <n v="26.472809241962562"/>
    <n v="26.4954"/>
    <n v="-8.526294389757938E-4"/>
    <n v="161.68390114239355"/>
    <n v="160.95760000000001"/>
    <n v="4.512375572160332E-3"/>
    <n v="23.587003440116312"/>
    <m/>
    <m/>
    <n v="14769.025054667327"/>
    <m/>
    <m/>
    <n v="3384"/>
    <n v="0.84989576094510078"/>
    <n v="32.095329919706167"/>
    <n v="1594.73"/>
    <m/>
    <n v="-0.97987412921327988"/>
    <n v="76.74261848311447"/>
    <n v="38.371309241557235"/>
    <n v="76.731499999999997"/>
    <n v="1.4490115681931037E-4"/>
    <n v="79.647322110625169"/>
    <n v="79.739999999999995"/>
    <n v="-1.162250932716713E-3"/>
    <n v="1738.2107510180028"/>
    <n v="17.37"/>
    <m/>
    <n v="71.462083834047874"/>
    <n v="71.5"/>
    <m/>
    <n v="-5.3029602730247927E-4"/>
    <m/>
  </r>
  <r>
    <x v="3378"/>
    <n v="11.28"/>
    <n v="13.99"/>
    <n v="79.671199999999999"/>
    <n v="70.383499999999998"/>
    <n v="1623.4"/>
    <n v="799.65"/>
    <n v="13274.202305999999"/>
    <n v="11728.423742999999"/>
    <n v="2.8119417513794431E-5"/>
    <n v="189.68157188903794"/>
    <n v="47.46"/>
    <n v="2.9966618602831425"/>
    <n v="1166.2669201307381"/>
    <m/>
    <m/>
    <n v="70.416791356103104"/>
    <m/>
    <m/>
    <n v="21.809615368071537"/>
    <n v="21.81"/>
    <n v="-1.7635576729069236E-5"/>
    <n v="26.382099706769477"/>
    <n v="26.404800000000002"/>
    <n v="-8.5970328237761073E-4"/>
    <n v="158.39836504572642"/>
    <n v="157.67840000000001"/>
    <n v="4.5660346992766332E-3"/>
    <n v="24.323630683195006"/>
    <m/>
    <m/>
    <n v="13843.698839517097"/>
    <m/>
    <m/>
    <n v="3385"/>
    <n v="0.80629020729092205"/>
    <n v="30.789287772758865"/>
    <n v="1529.7750000000001"/>
    <m/>
    <n v="-0.97987332269597893"/>
    <n v="78.299159027991479"/>
    <n v="39.149579513995739"/>
    <n v="78.288300000000007"/>
    <n v="1.3870563023421489E-4"/>
    <n v="81.26584206103135"/>
    <n v="81.36"/>
    <n v="-1.157300134816297E-3"/>
    <n v="1667.5061531561118"/>
    <n v="16.670000000000002"/>
    <m/>
    <n v="71.705952817230951"/>
    <n v="71.739999999999995"/>
    <m/>
    <n v="-4.7459134052196816E-4"/>
    <m/>
  </r>
  <r>
    <x v="3379"/>
    <n v="11.32"/>
    <n v="13.99"/>
    <n v="79.281300000000002"/>
    <n v="70.033100000000005"/>
    <n v="1633.06"/>
    <n v="794.89"/>
    <n v="13211.503846"/>
    <n v="11672.03709"/>
    <n v="2.8119417513794431E-5"/>
    <n v="188.73948901838867"/>
    <n v="47.22"/>
    <n v="2.9970243332992097"/>
    <n v="1157.5243368069407"/>
    <m/>
    <m/>
    <n v="70.586562385188486"/>
    <m/>
    <m/>
    <n v="21.70501350729575"/>
    <n v="21.7"/>
    <n v="2.3103720256911764E-4"/>
    <n v="26.254866235363966"/>
    <n v="26.2776"/>
    <n v="-8.6513854522607403E-4"/>
    <n v="157.61432238436896"/>
    <n v="156.88200000000001"/>
    <n v="4.6679822055364362E-3"/>
    <n v="24.464345845718423"/>
    <m/>
    <m/>
    <n v="13675.761424147799"/>
    <m/>
    <m/>
    <n v="3386"/>
    <n v="0.80914939242315942"/>
    <n v="30.479640982757509"/>
    <n v="1514.425"/>
    <m/>
    <n v="-0.9798737864319742"/>
    <n v="78.677972273325182"/>
    <n v="39.338986136662591"/>
    <n v="78.674300000000002"/>
    <n v="4.6676911331644533E-5"/>
    <n v="81.668246676034272"/>
    <n v="81.760000000000005"/>
    <n v="-1.122227543612242E-3"/>
    <n v="1650.8183751471479"/>
    <n v="16.5"/>
    <m/>
    <n v="72.048776399002023"/>
    <n v="72.09"/>
    <m/>
    <n v="-5.7183521983605878E-4"/>
    <m/>
  </r>
  <r>
    <x v="3380"/>
    <n v="11.7"/>
    <n v="14.12"/>
    <n v="80.062299999999993"/>
    <n v="70.721000000000004"/>
    <n v="1613.26"/>
    <n v="804.53"/>
    <n v="13287.986634999999"/>
    <n v="11739.279533000001"/>
    <n v="2.8119417513794431E-5"/>
    <n v="190.59411404260965"/>
    <n v="47.68"/>
    <n v="2.9973597743835918"/>
    <n v="1174.5677448251445"/>
    <m/>
    <m/>
    <n v="70.238066031912467"/>
    <m/>
    <m/>
    <n v="21.830133810025529"/>
    <n v="21.83"/>
    <n v="6.1296392821486023E-6"/>
    <n v="26.405979401918398"/>
    <n v="26.428999999999998"/>
    <n v="-8.7103553224110453E-4"/>
    <n v="159.16401500087682"/>
    <n v="158.42320000000001"/>
    <n v="4.6761774845907045E-3"/>
    <n v="24.166404164275306"/>
    <m/>
    <m/>
    <n v="14006.399167672733"/>
    <m/>
    <m/>
    <n v="3387"/>
    <n v="0.82861189801699719"/>
    <n v="31.077366121317844"/>
    <n v="1544.13"/>
    <m/>
    <n v="-0.97987386675906962"/>
    <n v="77.901529571404424"/>
    <n v="38.950764785702212"/>
    <n v="77.898200000000003"/>
    <n v="4.2742597446743247E-5"/>
    <n v="80.865343438568544"/>
    <n v="80.959999999999994"/>
    <n v="-1.1691768951512804E-3"/>
    <n v="1683.2199361542243"/>
    <n v="16.82"/>
    <m/>
    <n v="71.633069234588305"/>
    <n v="71.67"/>
    <m/>
    <n v="-5.1528903881259414E-4"/>
    <m/>
  </r>
  <r>
    <x v="3381"/>
    <n v="11.22"/>
    <n v="14.14"/>
    <n v="80.187799999999996"/>
    <n v="70.829899999999995"/>
    <n v="1619.09"/>
    <n v="801.62"/>
    <n v="13330.772513"/>
    <n v="11776.74864"/>
    <n v="2.8119417513794431E-5"/>
    <n v="190.88822125001209"/>
    <n v="47.76"/>
    <n v="2.9968220529734526"/>
    <n v="1177.2694497249054"/>
    <m/>
    <m/>
    <n v="70.182161149230168"/>
    <m/>
    <m/>
    <n v="21.899890466544193"/>
    <n v="21.9"/>
    <n v="-5.0015276623627258E-6"/>
    <n v="26.490121972246929"/>
    <n v="26.513300000000001"/>
    <n v="-8.7420380537583942E-4"/>
    <n v="159.41063289332408"/>
    <n v="158.66679999999999"/>
    <n v="4.6880184974051886E-3"/>
    <n v="24.252407758928118"/>
    <m/>
    <m/>
    <n v="13904.017282590543"/>
    <m/>
    <m/>
    <n v="3388"/>
    <n v="0.79349363507779347"/>
    <n v="31.172024831495786"/>
    <n v="1548.83"/>
    <m/>
    <n v="-0.97987382422118907"/>
    <n v="77.777949902336147"/>
    <n v="38.888974951168073"/>
    <n v="77.774600000000007"/>
    <n v="4.3071932689375814E-5"/>
    <n v="80.740106713364057"/>
    <n v="80.84"/>
    <n v="-1.2356913240468836E-3"/>
    <n v="1688.3749131847505"/>
    <n v="16.87"/>
    <m/>
    <n v="71.403799655065342"/>
    <n v="71.44"/>
    <m/>
    <n v="-5.0672375328464359E-4"/>
    <m/>
  </r>
  <r>
    <x v="3382"/>
    <n v="10.59"/>
    <n v="13.8"/>
    <n v="77.485200000000006"/>
    <n v="68.440700000000007"/>
    <n v="1668.6"/>
    <n v="777.11"/>
    <n v="13168.239881"/>
    <n v="11632.831961"/>
    <n v="2.8370288333023908E-5"/>
    <n v="184.45014508003129"/>
    <n v="46.15"/>
    <n v="2.9967528728067454"/>
    <n v="1117.6921047417454"/>
    <m/>
    <m/>
    <n v="71.363979075113591"/>
    <m/>
    <m/>
    <n v="21.632353184703422"/>
    <n v="21.63"/>
    <n v="1.0879263538710049E-4"/>
    <n v="26.166275704293444"/>
    <n v="26.189299999999999"/>
    <n v="-8.7914895421248307E-4"/>
    <n v="154.03494739907111"/>
    <n v="153.3064"/>
    <n v="4.7522308205731889E-3"/>
    <n v="24.992650307014319"/>
    <m/>
    <m/>
    <n v="13052.776141216873"/>
    <m/>
    <m/>
    <n v="3389"/>
    <n v="0.76739130434782599"/>
    <n v="29.068085851593729"/>
    <n v="1444.125"/>
    <m/>
    <n v="-0.97987148906667099"/>
    <n v="80.39777343984855"/>
    <n v="40.198886719924275"/>
    <n v="80.388300000000001"/>
    <n v="1.1784600306952164E-4"/>
    <n v="83.462852960967666"/>
    <n v="83.56"/>
    <n v="-1.1626021904300732E-3"/>
    <n v="1574.4455113283234"/>
    <n v="15.73"/>
    <m/>
    <n v="72.275760519934778"/>
    <n v="72.31"/>
    <m/>
    <n v="-4.7350961229741806E-4"/>
    <m/>
  </r>
  <r>
    <x v="3383"/>
    <n v="10.130000000000001"/>
    <n v="13.59"/>
    <n v="77.634399999999999"/>
    <n v="68.570599999999999"/>
    <n v="1678.07"/>
    <n v="772.7"/>
    <n v="13168.613468"/>
    <n v="11632.831961"/>
    <n v="2.8370288333023908E-5"/>
    <n v="184.80080297257214"/>
    <n v="46.23"/>
    <n v="2.9974216520132417"/>
    <n v="1120.8634150665282"/>
    <m/>
    <m/>
    <n v="71.294399236902478"/>
    <m/>
    <m/>
    <n v="21.63243941240917"/>
    <n v="21.63"/>
    <n v="1.1277912201435036E-4"/>
    <n v="26.1661470104582"/>
    <n v="26.189299999999999"/>
    <n v="-8.840629395134858E-4"/>
    <n v="154.32878457046741"/>
    <n v="153.5916"/>
    <n v="4.7996411943582729E-3"/>
    <n v="25.133116774818017"/>
    <m/>
    <m/>
    <n v="12903.647592907038"/>
    <m/>
    <m/>
    <n v="3390"/>
    <n v="0.7454010301692422"/>
    <n v="29.177444651377609"/>
    <n v="1449.4449999999999"/>
    <m/>
    <n v="-0.97986991941648172"/>
    <n v="80.241441546140493"/>
    <n v="40.120720773070246"/>
    <n v="80.231399999999994"/>
    <n v="1.2515730923934321E-4"/>
    <n v="83.30372326096186"/>
    <n v="83.4"/>
    <n v="-1.1543973505773186E-3"/>
    <n v="1580.3954791418048"/>
    <n v="15.79"/>
    <m/>
    <n v="72.275137791039896"/>
    <n v="72.31"/>
    <m/>
    <n v="-4.8212154556914744E-4"/>
    <m/>
  </r>
  <r>
    <x v="3384"/>
    <n v="12.23"/>
    <n v="14.58"/>
    <n v="79.914000000000001"/>
    <n v="70.576300000000003"/>
    <n v="1573.26"/>
    <n v="820.96"/>
    <n v="13245.722233"/>
    <n v="11699.6278"/>
    <n v="2.8370288333023908E-5"/>
    <n v="190.20860622307563"/>
    <n v="47.59"/>
    <n v="2.9968187901465773"/>
    <n v="1169.9966637082571"/>
    <m/>
    <m/>
    <n v="70.244399883960526"/>
    <m/>
    <m/>
    <n v="21.75698589675212"/>
    <n v="21.75"/>
    <n v="3.2119065526980961E-4"/>
    <n v="26.315858516415538"/>
    <n v="26.340699999999998"/>
    <n v="-9.4308365322337551E-4"/>
    <n v="158.84901660610853"/>
    <n v="158.08000000000001"/>
    <n v="4.8647305548363828E-3"/>
    <n v="23.558171890818951"/>
    <m/>
    <m/>
    <n v="14511.054586641207"/>
    <m/>
    <m/>
    <n v="3391"/>
    <n v="0.83882030178326472"/>
    <n v="30.880170802607193"/>
    <n v="1534.13"/>
    <m/>
    <n v="-0.97987121638804586"/>
    <n v="77.879856923802095"/>
    <n v="38.939928461901047"/>
    <n v="77.877300000000005"/>
    <n v="3.2832722784315038E-5"/>
    <n v="80.864290296566494"/>
    <n v="80.959999999999994"/>
    <n v="-1.1821850720541427E-3"/>
    <n v="1672.736425230348"/>
    <n v="16.72"/>
    <m/>
    <n v="71.857656658080941"/>
    <n v="71.900000000000006"/>
    <m/>
    <n v="-5.8891991542509015E-4"/>
    <m/>
  </r>
  <r>
    <x v="3385"/>
    <n v="11.63"/>
    <n v="14.4"/>
    <n v="80.427800000000005"/>
    <n v="71.028000000000006"/>
    <n v="1613.98"/>
    <n v="799.71"/>
    <n v="13504.808102999999"/>
    <n v="11928.140195"/>
    <n v="2.8370288333023908E-5"/>
    <n v="191.42686786302264"/>
    <n v="47.89"/>
    <n v="2.9972200430783595"/>
    <n v="1181.2175952694593"/>
    <m/>
    <m/>
    <n v="70.017789563538386"/>
    <m/>
    <m/>
    <n v="22.182010900821727"/>
    <n v="22.18"/>
    <n v="9.066279629066365E-5"/>
    <n v="26.82970267324604"/>
    <n v="26.8552"/>
    <n v="-9.4943723204299335E-4"/>
    <n v="159.86720955959262"/>
    <n v="159.0932"/>
    <n v="4.8651328880973121E-3"/>
    <n v="24.16659347352941"/>
    <m/>
    <m/>
    <n v="13758.788710354511"/>
    <m/>
    <m/>
    <n v="3392"/>
    <n v="0.80763888888888891"/>
    <n v="31.274393270158725"/>
    <n v="1553.75"/>
    <m/>
    <n v="-0.97987166965717865"/>
    <n v="77.377808884981505"/>
    <n v="38.688904442490752"/>
    <n v="77.378299999999996"/>
    <n v="-6.3469347154621047E-6"/>
    <n v="80.3460531874548"/>
    <n v="80.44"/>
    <n v="-1.1679116427797398E-3"/>
    <n v="1694.1194838257015"/>
    <n v="16.93"/>
    <m/>
    <n v="70.453554957201803"/>
    <n v="70.489999999999995"/>
    <m/>
    <n v="-5.1702429845645881E-4"/>
    <m/>
  </r>
  <r>
    <x v="3386"/>
    <n v="11.55"/>
    <n v="14.32"/>
    <n v="79.300899999999999"/>
    <n v="70.030799999999999"/>
    <n v="1620.6"/>
    <n v="796.43"/>
    <n v="13505.191237999999"/>
    <n v="11928.140195"/>
    <n v="2.8370288333023908E-5"/>
    <n v="188.74012164176349"/>
    <n v="47.22"/>
    <n v="2.9970377306599638"/>
    <n v="1156.330890696084"/>
    <m/>
    <m/>
    <n v="70.507462948289685"/>
    <m/>
    <m/>
    <n v="22.182099318599427"/>
    <n v="22.18"/>
    <n v="9.4649170397920201E-5"/>
    <n v="26.829570715391934"/>
    <n v="26.8552"/>
    <n v="-9.5435091185558374E-4"/>
    <n v="157.62425993366642"/>
    <n v="156.85599999999999"/>
    <n v="4.8978676854338765E-3"/>
    <n v="24.264387036829028"/>
    <m/>
    <m/>
    <n v="13644.886396577896"/>
    <m/>
    <m/>
    <n v="3393"/>
    <n v="0.80656424581005592"/>
    <n v="30.395213161753802"/>
    <n v="1510.06"/>
    <m/>
    <n v="-0.97987151956759744"/>
    <n v="78.460502745847862"/>
    <n v="39.230251372923931"/>
    <n v="78.460999999999999"/>
    <n v="-6.3375964126644035E-6"/>
    <n v="81.47337232755882"/>
    <n v="81.569999999999993"/>
    <n v="-1.1845981664971861E-3"/>
    <n v="1646.5224686515919"/>
    <n v="16.45"/>
    <m/>
    <n v="70.452947928453796"/>
    <n v="70.489999999999995"/>
    <m/>
    <n v="-5.2563585680520664E-4"/>
    <m/>
  </r>
  <r>
    <x v="3387"/>
    <n v="12.12"/>
    <n v="14.69"/>
    <n v="81.1417"/>
    <n v="71.654499999999999"/>
    <n v="1588.28"/>
    <n v="812.32"/>
    <n v="13622.300324"/>
    <n v="12031.235616"/>
    <n v="2.8370288333023908E-5"/>
    <n v="193.11660903503329"/>
    <n v="48.31"/>
    <n v="2.9974458504457315"/>
    <n v="1196.5346037248985"/>
    <m/>
    <m/>
    <n v="69.688273259296238"/>
    <m/>
    <m/>
    <n v="22.373903886233748"/>
    <n v="22.37"/>
    <n v="1.7451436002446918E-4"/>
    <n v="27.06132015569035"/>
    <n v="27.087199999999999"/>
    <n v="-9.5542707661366855E-4"/>
    <n v="161.28040571751308"/>
    <n v="160.50200000000001"/>
    <n v="4.8498194260075955E-3"/>
    <n v="23.779173723632123"/>
    <m/>
    <m/>
    <n v="14188.278494852435"/>
    <m/>
    <m/>
    <n v="3394"/>
    <n v="0.82505105513955068"/>
    <n v="31.80359858706991"/>
    <n v="1580.14"/>
    <m/>
    <n v="-0.97987292354660349"/>
    <n v="76.637786168720893"/>
    <n v="38.318893084360447"/>
    <n v="76.6434"/>
    <n v="-7.3246114852709709E-5"/>
    <n v="79.583684722020507"/>
    <n v="79.67"/>
    <n v="-1.0834100411635239E-3"/>
    <n v="1722.8443988328318"/>
    <n v="17.22"/>
    <m/>
    <n v="69.843418338023596"/>
    <n v="69.88"/>
    <m/>
    <n v="-5.2349258695472134E-4"/>
    <m/>
  </r>
  <r>
    <x v="3388"/>
    <n v="10.73"/>
    <n v="13.86"/>
    <n v="76.457800000000006"/>
    <n v="67.512200000000007"/>
    <n v="1676.09"/>
    <n v="767.41"/>
    <n v="13381.588602"/>
    <n v="11817.614652"/>
    <n v="2.8370288333023908E-5"/>
    <n v="181.95565297403186"/>
    <n v="45.53"/>
    <n v="2.9963903574353581"/>
    <n v="1092.7468381409558"/>
    <m/>
    <m/>
    <n v="71.696991565660085"/>
    <m/>
    <m/>
    <n v="21.976939976612165"/>
    <n v="21.97"/>
    <n v="3.1588423359885098E-4"/>
    <n v="26.580480770703957"/>
    <n v="26.605799999999999"/>
    <n v="-9.5164322426088965E-4"/>
    <n v="151.96126185636655"/>
    <n v="151.22200000000001"/>
    <n v="4.8885866895460595E-3"/>
    <n v="25.089709603091787"/>
    <m/>
    <m/>
    <n v="12616.56625530079"/>
    <m/>
    <m/>
    <n v="3395"/>
    <n v="0.77417027417027429"/>
    <n v="28.123664546329589"/>
    <n v="1397.33"/>
    <m/>
    <n v="-0.97987328365788351"/>
    <n v="81.056839892845062"/>
    <n v="40.528419946422531"/>
    <n v="81.070999999999998"/>
    <n v="-1.7466303801527694E-4"/>
    <n v="84.182189747101916"/>
    <n v="84.28"/>
    <n v="-1.1605393082354531E-3"/>
    <n v="1523.5744208925348"/>
    <n v="15.22"/>
    <m/>
    <n v="71.081687888394029"/>
    <n v="71.12"/>
    <m/>
    <n v="-5.3869673236750515E-4"/>
    <m/>
  </r>
  <r>
    <x v="3389"/>
    <n v="10.58"/>
    <n v="13.56"/>
    <n v="74.876099999999994"/>
    <n v="66.113600000000005"/>
    <n v="1714.81"/>
    <n v="749.68"/>
    <n v="13196.888858"/>
    <n v="11654.166433"/>
    <n v="2.8370288333023908E-5"/>
    <n v="178.18714981131171"/>
    <n v="44.58"/>
    <n v="2.997019959876889"/>
    <n v="1058.7802509379512"/>
    <m/>
    <m/>
    <n v="72.437752756542523"/>
    <m/>
    <m/>
    <n v="21.673074179697586"/>
    <n v="21.67"/>
    <n v="1.4186339167432394E-4"/>
    <n v="26.212730365442489"/>
    <n v="26.2378"/>
    <n v="-9.5547776709592469E-4"/>
    <n v="148.81462047073819"/>
    <n v="148.08959999999999"/>
    <n v="4.8958230067350783E-3"/>
    <n v="25.667910100515115"/>
    <m/>
    <m/>
    <n v="12032.671343433474"/>
    <m/>
    <m/>
    <n v="3396"/>
    <n v="0.78023598820058992"/>
    <n v="26.957522030617408"/>
    <n v="1339.44"/>
    <m/>
    <n v="-0.97987403539492812"/>
    <n v="82.732180657493728"/>
    <n v="41.366090328746864"/>
    <n v="82.748699999999999"/>
    <n v="-1.9963265291500498E-4"/>
    <n v="85.925389177043797"/>
    <n v="86.02"/>
    <n v="-1.0998700645918902E-3"/>
    <n v="1460.4243193065695"/>
    <n v="14.6"/>
    <m/>
    <n v="72.06419052870325"/>
    <n v="72.099999999999994"/>
    <m/>
    <n v="-4.9666395695902033E-4"/>
    <m/>
  </r>
  <r>
    <x v="3390"/>
    <n v="10.5"/>
    <n v="13.23"/>
    <n v="72.418199999999999"/>
    <n v="63.941400000000002"/>
    <n v="1775.62"/>
    <n v="723.09"/>
    <n v="13010.139289000001"/>
    <n v="11488.917342999999"/>
    <n v="2.8370288333023908E-5"/>
    <n v="172.33373542646106"/>
    <n v="43.11"/>
    <n v="2.9975350365683382"/>
    <n v="1006.5903559414671"/>
    <m/>
    <m/>
    <n v="73.625828239166751"/>
    <m/>
    <m/>
    <n v="21.365856870262846"/>
    <n v="21.36"/>
    <n v="2.7419804601347408E-4"/>
    <n v="25.840933020798825"/>
    <n v="25.865600000000001"/>
    <n v="-9.536596561137145E-4"/>
    <n v="143.92661142449964"/>
    <n v="143.2244"/>
    <n v="4.9028756587539135E-3"/>
    <n v="26.576680327676105"/>
    <m/>
    <m/>
    <n v="11178.259091369744"/>
    <m/>
    <m/>
    <n v="3397"/>
    <n v="0.79365079365079361"/>
    <n v="25.185263799318594"/>
    <n v="1251.385"/>
    <m/>
    <n v="-0.97987408847051982"/>
    <n v="85.446413713035767"/>
    <n v="42.723206856517884"/>
    <n v="85.464699999999993"/>
    <n v="-2.1396303929255289E-4"/>
    <n v="88.747752140976345"/>
    <n v="88.85"/>
    <n v="-1.1507918854659627E-3"/>
    <n v="1364.4352020504687"/>
    <n v="13.63"/>
    <m/>
    <n v="73.085387817140855"/>
    <n v="73.12"/>
    <m/>
    <n v="-4.7336136295339504E-4"/>
    <m/>
  </r>
  <r>
    <x v="3391"/>
    <n v="10.44"/>
    <n v="13.16"/>
    <n v="72.848200000000006"/>
    <n v="64.319299999999998"/>
    <n v="1760.19"/>
    <n v="729.38"/>
    <n v="13077.810217"/>
    <n v="11548.349844"/>
    <n v="2.878808868755911E-5"/>
    <n v="173.35278022548476"/>
    <n v="43.37"/>
    <n v="2.9970666411225451"/>
    <n v="1015.5041910216152"/>
    <m/>
    <m/>
    <n v="73.40634964870641"/>
    <m/>
    <m/>
    <n v="21.476465535457255"/>
    <n v="21.47"/>
    <n v="3.0114277863324546E-4"/>
    <n v="25.974477370316691"/>
    <n v="25.999300000000002"/>
    <n v="-9.5474223087965715E-4"/>
    <n v="144.77862021212906"/>
    <n v="144.0712"/>
    <n v="4.9102125346984771E-3"/>
    <n v="26.344287436456209"/>
    <m/>
    <m/>
    <n v="11371.867301702889"/>
    <m/>
    <m/>
    <n v="3398"/>
    <n v="0.79331306990881456"/>
    <n v="25.482099860004595"/>
    <n v="1266.1400000000001"/>
    <m/>
    <n v="-0.97987418463992559"/>
    <n v="84.937460778823265"/>
    <n v="42.468730389411633"/>
    <n v="84.955699999999993"/>
    <n v="-2.1469096454651559E-4"/>
    <n v="88.222484013001463"/>
    <n v="88.32"/>
    <n v="-1.1041212296029057E-3"/>
    <n v="1380.5404308738648"/>
    <n v="13.8"/>
    <m/>
    <n v="72.706718926594291"/>
    <n v="72.75"/>
    <m/>
    <n v="-5.949288440647571E-4"/>
    <m/>
  </r>
  <r>
    <x v="3392"/>
    <n v="10.17"/>
    <n v="12.96"/>
    <n v="72.105099999999993"/>
    <n v="63.6614"/>
    <n v="1782.14"/>
    <n v="720.28"/>
    <n v="13027.793863999999"/>
    <n v="11503.850489"/>
    <n v="2.878808868755911E-5"/>
    <n v="171.58028294717911"/>
    <n v="42.93"/>
    <n v="2.9967454681383443"/>
    <n v="999.91373801557575"/>
    <m/>
    <m/>
    <n v="73.779853454058554"/>
    <m/>
    <m/>
    <n v="21.393806683268565"/>
    <n v="21.39"/>
    <n v="1.7796555720273055E-4"/>
    <n v="25.874276126604911"/>
    <n v="25.8992"/>
    <n v="-9.6234143892814927E-4"/>
    <n v="143.29910358382267"/>
    <n v="142.596"/>
    <n v="4.9307384766941187E-3"/>
    <n v="26.67134562327989"/>
    <m/>
    <m/>
    <n v="11087.263994616598"/>
    <m/>
    <m/>
    <n v="3399"/>
    <n v="0.78472222222222221"/>
    <n v="24.959963442967126"/>
    <n v="1240.165"/>
    <m/>
    <n v="-0.97987367532306824"/>
    <n v="85.802260398951802"/>
    <n v="42.901130199475901"/>
    <n v="85.823800000000006"/>
    <n v="-2.5097468357504482E-4"/>
    <n v="89.124150797123164"/>
    <n v="89.23"/>
    <n v="-1.1862512930274072E-3"/>
    <n v="1352.2760830779587"/>
    <n v="13.51"/>
    <m/>
    <n v="72.986281985097946"/>
    <n v="73.03"/>
    <m/>
    <n v="-5.9863090376632844E-4"/>
    <m/>
  </r>
  <r>
    <x v="3393"/>
    <n v="10.15"/>
    <n v="12.69"/>
    <n v="69.312700000000007"/>
    <n v="61.1905"/>
    <n v="1866.86"/>
    <n v="686.04"/>
    <n v="12755.988775"/>
    <n v="11262.846608"/>
    <n v="2.878808868755911E-5"/>
    <n v="164.92346228533626"/>
    <n v="41.27"/>
    <n v="2.9962069853485884"/>
    <n v="941.67193290458192"/>
    <m/>
    <m/>
    <n v="75.205795483187018"/>
    <m/>
    <m/>
    <n v="20.945925187440086"/>
    <n v="20.94"/>
    <n v="2.8296024069174308E-4"/>
    <n v="25.331918849003053"/>
    <n v="25.356400000000001"/>
    <n v="-9.6548212668001732E-4"/>
    <n v="137.74117512409697"/>
    <n v="137.06200000000001"/>
    <n v="4.9552401402062074E-3"/>
    <n v="27.934664957289424"/>
    <m/>
    <m/>
    <n v="10030.859597483479"/>
    <m/>
    <m/>
    <n v="3400"/>
    <n v="0.79984239558707648"/>
    <n v="23.02008602217332"/>
    <n v="1143.83"/>
    <m/>
    <n v="-0.9798745565143655"/>
    <n v="89.120063567492778"/>
    <n v="44.560031783746389"/>
    <n v="89.153499999999994"/>
    <n v="-3.7504340835992078E-4"/>
    <n v="92.581063541162465"/>
    <n v="92.69"/>
    <n v="-1.1752773636587444E-3"/>
    <n v="1247.2424401272658"/>
    <n v="12.46"/>
    <m/>
    <n v="74.513500594043279"/>
    <n v="74.55"/>
    <m/>
    <n v="-4.8959632403378084E-4"/>
    <m/>
  </r>
  <r>
    <x v="3394"/>
    <n v="10.18"/>
    <n v="12.73"/>
    <n v="69.349800000000002"/>
    <n v="61.221499999999999"/>
    <n v="1854.76"/>
    <n v="690.49"/>
    <n v="12881.035555"/>
    <n v="11372.9319"/>
    <n v="2.878808868755911E-5"/>
    <n v="165.0077148924392"/>
    <n v="41.28"/>
    <n v="2.9972799150300191"/>
    <n v="942.37849342053096"/>
    <m/>
    <m/>
    <n v="75.184788391318691"/>
    <m/>
    <m/>
    <n v="21.150742056833408"/>
    <n v="21.15"/>
    <n v="3.5085429475723018E-5"/>
    <n v="25.579395789207165"/>
    <n v="25.604199999999999"/>
    <n v="-9.6875554763797833E-4"/>
    <n v="137.81227828783071"/>
    <n v="137.13079999999999"/>
    <n v="4.9695494216521752E-3"/>
    <n v="27.752086475177141"/>
    <m/>
    <m/>
    <n v="10160.216078537007"/>
    <m/>
    <m/>
    <n v="3401"/>
    <n v="0.79968578161822457"/>
    <n v="23.04263411363246"/>
    <n v="1144.95"/>
    <m/>
    <n v="-0.97987454988110179"/>
    <n v="89.070765348502164"/>
    <n v="44.535382674251082"/>
    <n v="89.104399999999998"/>
    <n v="-3.7747464208093273E-4"/>
    <n v="92.53340200899062"/>
    <n v="92.64"/>
    <n v="-1.1506691602912733E-3"/>
    <n v="1248.4856853454371"/>
    <n v="12.48"/>
    <m/>
    <n v="73.784585984104254"/>
    <n v="73.819999999999993"/>
    <m/>
    <n v="-4.7973470462936429E-4"/>
    <m/>
  </r>
  <r>
    <x v="3395"/>
    <n v="9.7799999999999994"/>
    <n v="12.66"/>
    <n v="68.514600000000002"/>
    <n v="60.482399999999998"/>
    <n v="1859.26"/>
    <n v="688.81"/>
    <n v="12756.951926"/>
    <n v="11263.048500000001"/>
    <n v="2.878808868755911E-5"/>
    <n v="163.01650352178817"/>
    <n v="40.79"/>
    <n v="2.996482067217165"/>
    <n v="925.30424455589241"/>
    <m/>
    <m/>
    <n v="75.636656006774956"/>
    <m/>
    <m/>
    <n v="20.94648518886417"/>
    <n v="20.94"/>
    <n v="3.0970338415325926E-4"/>
    <n v="25.332144975088575"/>
    <n v="25.3568"/>
    <n v="-9.7232398849322887E-4"/>
    <n v="136.14983734566306"/>
    <n v="135.4648"/>
    <n v="5.0569398519988429E-3"/>
    <n v="27.817893955714418"/>
    <m/>
    <m/>
    <n v="10110.005272827513"/>
    <m/>
    <m/>
    <n v="3402"/>
    <n v="0.77251184834123221"/>
    <n v="22.485509366114865"/>
    <n v="1117.2449999999999"/>
    <m/>
    <n v="-0.97987414634559578"/>
    <n v="90.14187858540825"/>
    <n v="45.070939292704125"/>
    <n v="90.177800000000005"/>
    <n v="-3.9833988622206551E-4"/>
    <n v="93.64974893917703"/>
    <n v="93.76"/>
    <n v="-1.1758858876170786E-3"/>
    <n v="1218.3208561404874"/>
    <n v="12.17"/>
    <m/>
    <n v="74.496869788485597"/>
    <n v="74.540000000000006"/>
    <m/>
    <n v="-5.7861834604788775E-4"/>
    <m/>
  </r>
  <r>
    <x v="3396"/>
    <n v="9.67"/>
    <n v="12.66"/>
    <n v="68.808499999999995"/>
    <n v="60.740099999999998"/>
    <n v="1853.02"/>
    <n v="691.12"/>
    <n v="12813.246491"/>
    <n v="11312.426445999999"/>
    <n v="2.9066631178853441E-5"/>
    <n v="163.71178659865618"/>
    <n v="40.96"/>
    <n v="2.9968697900062544"/>
    <n v="931.2090413051103"/>
    <m/>
    <m/>
    <n v="75.473557375577357"/>
    <m/>
    <m/>
    <n v="21.03840596384709"/>
    <n v="21.03"/>
    <n v="3.9971297418395224E-4"/>
    <n v="25.443085060476296"/>
    <n v="25.468"/>
    <n v="-9.7828410254841014E-4"/>
    <n v="136.73124800565651"/>
    <n v="136.04400000000001"/>
    <n v="5.0516597987158018E-3"/>
    <n v="27.723013111898535"/>
    <m/>
    <m/>
    <n v="10177.040112309394"/>
    <m/>
    <m/>
    <n v="3403"/>
    <n v="0.76382306477093209"/>
    <n v="22.676355159463437"/>
    <n v="1126.7049999999999"/>
    <m/>
    <n v="-0.97987374231989433"/>
    <n v="89.753626650607799"/>
    <n v="44.8768133253039"/>
    <n v="89.787400000000005"/>
    <n v="-3.7614798281504491E-4"/>
    <n v="93.249966879420967"/>
    <n v="93.36"/>
    <n v="-1.1785895520461942E-3"/>
    <n v="1228.682931926"/>
    <n v="12.28"/>
    <m/>
    <n v="74.16968320358896"/>
    <n v="74.209999999999994"/>
    <m/>
    <n v="-5.4327983305535454E-4"/>
    <m/>
  </r>
  <r>
    <x v="3397"/>
    <n v="9.59"/>
    <n v="12.85"/>
    <n v="69.392200000000003"/>
    <n v="61.253599999999999"/>
    <n v="1851.54"/>
    <n v="691.68"/>
    <n v="12951.514392999999"/>
    <n v="11434.170166"/>
    <n v="2.9066631178853441E-5"/>
    <n v="165.09652198380937"/>
    <n v="41.3"/>
    <n v="2.9974944790268614"/>
    <n v="943.00873398650765"/>
    <m/>
    <m/>
    <n v="75.152572587027365"/>
    <m/>
    <m/>
    <n v="21.264913136895217"/>
    <n v="21.26"/>
    <n v="2.3109769027351845E-4"/>
    <n v="25.716785626915524"/>
    <n v="25.742100000000001"/>
    <n v="-9.8338414832033205E-4"/>
    <n v="137.88850337346557"/>
    <n v="137.19319999999999"/>
    <n v="5.0680600311501234E-3"/>
    <n v="27.699352991223272"/>
    <m/>
    <m/>
    <n v="10192.756211291218"/>
    <m/>
    <m/>
    <n v="3404"/>
    <n v="0.7463035019455253"/>
    <n v="23.058992275167721"/>
    <n v="1145.72"/>
    <m/>
    <n v="-0.9798737978955"/>
    <n v="88.990699804976472"/>
    <n v="44.495349902488236"/>
    <n v="89.023600000000002"/>
    <n v="-3.6956711505187201E-4"/>
    <n v="92.460894489390355"/>
    <n v="92.57"/>
    <n v="-1.1786270995963744E-3"/>
    <n v="1249.4374673759785"/>
    <n v="12.49"/>
    <m/>
    <n v="73.370892016905358"/>
    <n v="73.41"/>
    <m/>
    <n v="-5.3273372966400334E-4"/>
    <m/>
  </r>
  <r>
    <x v="3398"/>
    <n v="10.210000000000001"/>
    <n v="13.06"/>
    <n v="69.122299999999996"/>
    <n v="61.01"/>
    <n v="1840.74"/>
    <n v="695.71"/>
    <n v="12897.563196999999"/>
    <n v="11385.542574999999"/>
    <n v="2.9066631178853441E-5"/>
    <n v="164.44235169278133"/>
    <n v="41.14"/>
    <n v="2.9971402939421812"/>
    <n v="937.35637838213302"/>
    <m/>
    <m/>
    <n v="75.296130469435681"/>
    <m/>
    <m/>
    <n v="21.174782385726012"/>
    <n v="21.17"/>
    <n v="2.2590390769994251E-4"/>
    <n v="25.607101682103615"/>
    <n v="25.6325"/>
    <n v="-9.9086386019253681E-4"/>
    <n v="137.34408424635393"/>
    <n v="136.6464"/>
    <n v="5.1057638280549433E-3"/>
    <n v="27.533256645380305"/>
    <m/>
    <m/>
    <n v="10309.174298022186"/>
    <m/>
    <m/>
    <n v="3405"/>
    <n v="0.78177641653905061"/>
    <n v="22.873272692442246"/>
    <n v="1136.5650000000001"/>
    <m/>
    <n v="-0.97987508616538233"/>
    <n v="89.332124544258363"/>
    <n v="44.666062272129182"/>
    <n v="89.370500000000007"/>
    <n v="-4.2939734858415957E-4"/>
    <n v="92.826397564920114"/>
    <n v="92.93"/>
    <n v="-1.1148438080264E-3"/>
    <n v="1239.4396575547653"/>
    <n v="12.39"/>
    <m/>
    <n v="73.681175386395594"/>
    <n v="73.72"/>
    <m/>
    <n v="-5.266496690776723E-4"/>
    <m/>
  </r>
  <r>
    <x v="3399"/>
    <n v="10.17"/>
    <n v="13.02"/>
    <n v="68.574600000000004"/>
    <n v="60.524799999999999"/>
    <n v="1864.92"/>
    <n v="686.57"/>
    <n v="12807.177965000001"/>
    <n v="11305.42254"/>
    <n v="2.9066631178853441E-5"/>
    <n v="163.13539230449345"/>
    <n v="40.82"/>
    <n v="2.9964574302913634"/>
    <n v="926.16559310711921"/>
    <m/>
    <m/>
    <n v="75.593570245138594"/>
    <m/>
    <m/>
    <n v="21.025878275090516"/>
    <n v="21.02"/>
    <n v="2.7965152666586945E-4"/>
    <n v="25.426802455080775"/>
    <n v="25.452100000000002"/>
    <n v="-9.9392760987215834E-4"/>
    <n v="136.25312147579731"/>
    <n v="135.56039999999999"/>
    <n v="5.1100577734892738E-3"/>
    <n v="27.893405603870157"/>
    <m/>
    <m/>
    <n v="10037.532926300713"/>
    <m/>
    <m/>
    <n v="3406"/>
    <n v="0.78110599078341014"/>
    <n v="22.508701274285649"/>
    <n v="1118.42"/>
    <m/>
    <n v="-0.97987455403668955"/>
    <n v="90.038370820787435"/>
    <n v="45.019185410393717"/>
    <n v="90.078900000000004"/>
    <n v="-4.4992977503688358E-4"/>
    <n v="93.563885839437987"/>
    <n v="93.68"/>
    <n v="-1.2394765217977888E-3"/>
    <n v="1219.7059544974031"/>
    <n v="12.19"/>
    <m/>
    <n v="74.19908199882785"/>
    <n v="74.239999999999995"/>
    <m/>
    <n v="-5.5115842096098433E-4"/>
    <m/>
  </r>
  <r>
    <x v="3400"/>
    <n v="9.8699999999999992"/>
    <n v="12.91"/>
    <n v="68.165999999999997"/>
    <n v="60.162399999999998"/>
    <n v="1880.56"/>
    <n v="680.81"/>
    <n v="12807.550227"/>
    <n v="11305.42254"/>
    <n v="2.9066631178853441E-5"/>
    <n v="162.15940012221489"/>
    <n v="40.57"/>
    <n v="2.9970273631307589"/>
    <n v="917.83848898045517"/>
    <m/>
    <m/>
    <n v="75.817909947833897"/>
    <m/>
    <m/>
    <n v="21.025976726629182"/>
    <n v="21.02"/>
    <n v="2.8433523449966636E-4"/>
    <n v="25.426695103883411"/>
    <n v="25.452100000000002"/>
    <n v="-9.9814538354758842E-4"/>
    <n v="135.43858715541327"/>
    <n v="134.74119999999999"/>
    <n v="5.1757528908253914E-3"/>
    <n v="28.125790159164023"/>
    <m/>
    <m/>
    <n v="9868.3608728627769"/>
    <m/>
    <m/>
    <n v="3407"/>
    <n v="0.76452362509682414"/>
    <n v="22.238404375740444"/>
    <n v="1104.9849999999999"/>
    <m/>
    <n v="-0.97987447397408978"/>
    <n v="90.573268432586261"/>
    <n v="45.28663421629313"/>
    <n v="90.615700000000004"/>
    <n v="-4.682584520534494E-4"/>
    <n v="94.123366169984905"/>
    <n v="94.23"/>
    <n v="-1.1316335563524849E-3"/>
    <n v="1205.0802140100309"/>
    <n v="12.04"/>
    <m/>
    <n v="74.198494366569946"/>
    <n v="74.239999999999995"/>
    <m/>
    <n v="-5.5907372615904283E-4"/>
    <m/>
  </r>
  <r>
    <x v="3401"/>
    <n v="9.5500000000000007"/>
    <n v="12.76"/>
    <n v="66.968699999999998"/>
    <n v="59.103999999999999"/>
    <n v="1905.16"/>
    <n v="671.91"/>
    <n v="12757.196813"/>
    <n v="11260.646193"/>
    <n v="2.920590510124832E-5"/>
    <n v="159.30727082615488"/>
    <n v="39.86"/>
    <n v="2.9966701160600824"/>
    <n v="893.60947030587772"/>
    <m/>
    <m/>
    <n v="76.482828112813536"/>
    <m/>
    <m/>
    <n v="20.942801556026218"/>
    <n v="20.94"/>
    <n v="1.3378968606581054E-4"/>
    <n v="25.325885931489779"/>
    <n v="25.351199999999999"/>
    <n v="-9.985353162855759E-4"/>
    <n v="133.05717549741337"/>
    <n v="132.37479999999999"/>
    <n v="5.1548746242742194E-3"/>
    <n v="28.492148223348263"/>
    <m/>
    <m/>
    <n v="9609.6173856388123"/>
    <m/>
    <m/>
    <n v="3408"/>
    <n v="0.74843260188087779"/>
    <n v="21.455228272830905"/>
    <n v="1066.085"/>
    <m/>
    <n v="-0.9798747489432541"/>
    <n v="92.162375391878442"/>
    <n v="46.081187695939221"/>
    <n v="92.21"/>
    <n v="-5.1647986250458189E-4"/>
    <n v="95.778461963656525"/>
    <n v="95.89"/>
    <n v="-1.1631873640992607E-3"/>
    <n v="1162.6611456067164"/>
    <n v="11.62"/>
    <m/>
    <n v="74.491785937116759"/>
    <n v="74.53"/>
    <m/>
    <n v="-5.1273397133022591E-4"/>
    <m/>
  </r>
  <r>
    <x v="3402"/>
    <n v="9.51"/>
    <n v="12.49"/>
    <n v="65.899299999999997"/>
    <n v="58.1584"/>
    <n v="1941.32"/>
    <n v="659.16"/>
    <n v="12682.285512"/>
    <n v="11194.193882"/>
    <n v="2.920590510124832E-5"/>
    <n v="156.75952568781489"/>
    <n v="39.22"/>
    <n v="2.9969282429325572"/>
    <n v="872.15593124941586"/>
    <m/>
    <m/>
    <n v="77.092642755431996"/>
    <m/>
    <m/>
    <n v="20.819316054365142"/>
    <n v="20.82"/>
    <n v="-3.2850414738661016E-5"/>
    <n v="25.176332172692742"/>
    <n v="25.201499999999999"/>
    <n v="-9.9866386156610698E-4"/>
    <n v="130.92966024654581"/>
    <n v="130.25919999999999"/>
    <n v="5.1471239386224887E-3"/>
    <n v="29.031339296312126"/>
    <m/>
    <m/>
    <n v="9244.2137487608416"/>
    <m/>
    <m/>
    <n v="3409"/>
    <n v="0.7614091273018414"/>
    <n v="20.768007556141551"/>
    <n v="1031.9449999999999"/>
    <m/>
    <n v="-0.97987488911120113"/>
    <n v="93.632512431859979"/>
    <n v="46.81625621592999"/>
    <n v="93.6845"/>
    <n v="-5.5492176550042682E-4"/>
    <n v="97.3100565259181"/>
    <n v="97.42"/>
    <n v="-1.1285513660634905E-3"/>
    <n v="1125.4405000353324"/>
    <n v="11.25"/>
    <m/>
    <n v="74.930800388973793"/>
    <n v="74.97"/>
    <m/>
    <n v="-5.2287062860090217E-4"/>
    <m/>
  </r>
  <r>
    <x v="3403"/>
    <n v="9.4499999999999993"/>
    <n v="12.36"/>
    <n v="64.178700000000006"/>
    <n v="56.634799999999998"/>
    <n v="1981.48"/>
    <n v="645.52"/>
    <n v="12457.903514"/>
    <n v="10995.159185"/>
    <n v="2.920590510124832E-5"/>
    <n v="152.65544016056879"/>
    <n v="38.19"/>
    <n v="2.9972621147046032"/>
    <n v="837.85947583037773"/>
    <m/>
    <m/>
    <n v="78.096358652961129"/>
    <m/>
    <m/>
    <n v="20.449473253093014"/>
    <n v="20.45"/>
    <n v="-2.575779496261088E-5"/>
    <n v="24.728428982532893"/>
    <n v="24.753399999999999"/>
    <n v="-1.0087914172237644E-3"/>
    <n v="127.50330885020023"/>
    <n v="126.85680000000001"/>
    <n v="5.0963673228412443E-3"/>
    <n v="29.627038581799876"/>
    <m/>
    <m/>
    <n v="8859.6079909408181"/>
    <m/>
    <m/>
    <n v="3410"/>
    <n v="0.7645631067961165"/>
    <n v="19.677881658440661"/>
    <n v="977.86500000000001"/>
    <m/>
    <n v="-0.97987668884923718"/>
    <n v="96.072017623359727"/>
    <n v="48.036008811679864"/>
    <n v="96.136499999999998"/>
    <n v="-6.7073771814318839E-4"/>
    <n v="99.856998077218663"/>
    <n v="99.97"/>
    <n v="-1.1303583353139413E-3"/>
    <n v="1066.4220377849065"/>
    <n v="10.66"/>
    <m/>
    <n v="76.26130288011565"/>
    <n v="76.3"/>
    <m/>
    <n v="-5.0717064068606099E-4"/>
    <m/>
  </r>
  <r>
    <x v="3404"/>
    <n v="9.51"/>
    <n v="12.31"/>
    <n v="64.421999999999997"/>
    <n v="56.847900000000003"/>
    <n v="1980.32"/>
    <n v="645.9"/>
    <n v="12417.332297999999"/>
    <n v="10959.030513"/>
    <n v="2.920590510124832E-5"/>
    <n v="153.23041708677687"/>
    <n v="38.340000000000003"/>
    <n v="2.9966201639743573"/>
    <n v="842.58032227249794"/>
    <m/>
    <m/>
    <n v="77.947403083656781"/>
    <m/>
    <m/>
    <n v="20.382379166016843"/>
    <n v="20.38"/>
    <n v="1.1674023635155351E-4"/>
    <n v="24.647076306935492"/>
    <n v="24.672000000000001"/>
    <n v="-1.0102015671412667E-3"/>
    <n v="127.98429332119642"/>
    <n v="127.33199999999999"/>
    <n v="5.1227760594070304E-3"/>
    <n v="29.608071842290069"/>
    <m/>
    <m/>
    <n v="8869.3632285808617"/>
    <m/>
    <m/>
    <n v="3411"/>
    <n v="0.77254264825345242"/>
    <n v="19.82529764660103"/>
    <n v="985.2"/>
    <m/>
    <n v="-0.97987688018006391"/>
    <n v="95.706069288276538"/>
    <n v="47.853034644138269"/>
    <n v="95.770300000000006"/>
    <n v="-6.7067464259240595E-4"/>
    <n v="99.480491727178915"/>
    <n v="99.59"/>
    <n v="-1.0995910515221308E-3"/>
    <n v="1074.430108453096"/>
    <n v="10.74"/>
    <m/>
    <n v="76.511292372095212"/>
    <n v="76.55"/>
    <m/>
    <n v="-5.0565157289073071E-4"/>
    <m/>
  </r>
  <r>
    <x v="3405"/>
    <n v="9.6300000000000008"/>
    <n v="12.38"/>
    <n v="64.290499999999994"/>
    <n v="56.730200000000004"/>
    <n v="1978.68"/>
    <n v="646.42999999999995"/>
    <n v="12417.694957"/>
    <n v="10959.030513"/>
    <n v="2.920590510124832E-5"/>
    <n v="152.91391016902281"/>
    <n v="38.26"/>
    <n v="2.996704395426629"/>
    <n v="839.95550351603606"/>
    <m/>
    <m/>
    <n v="78.026064812175164"/>
    <m/>
    <m/>
    <n v="20.382477441630794"/>
    <n v="20.38"/>
    <n v="1.2156239601535113E-4"/>
    <n v="24.646975678521464"/>
    <n v="24.671900000000001"/>
    <n v="-1.0102311325247415E-3"/>
    <n v="127.72053460053833"/>
    <n v="127.0712"/>
    <n v="5.1100060480921972E-3"/>
    <n v="29.581930931070726"/>
    <m/>
    <m/>
    <n v="8883.2422878831494"/>
    <m/>
    <m/>
    <n v="3412"/>
    <n v="0.77786752827140548"/>
    <n v="19.742538265002509"/>
    <n v="981.14499999999998"/>
    <m/>
    <n v="-0.97987806260542276"/>
    <n v="95.899755910761769"/>
    <n v="47.949877955380884"/>
    <n v="95.964600000000004"/>
    <n v="-6.757084303820049E-4"/>
    <n v="99.685684225687211"/>
    <n v="99.79"/>
    <n v="-1.0453529843952314E-3"/>
    <n v="1069.9639093422845"/>
    <n v="10.69"/>
    <m/>
    <n v="76.510697083921542"/>
    <n v="76.55"/>
    <m/>
    <n v="-5.1342803498966028E-4"/>
    <m/>
  </r>
  <r>
    <x v="3406"/>
    <n v="9.19"/>
    <n v="12.18"/>
    <n v="62.2241"/>
    <n v="54.905099999999997"/>
    <n v="2045.8"/>
    <n v="624.5"/>
    <n v="12248.725423"/>
    <n v="10809.589188"/>
    <n v="2.920590510124832E-5"/>
    <n v="147.99540258444762"/>
    <n v="37.03"/>
    <n v="2.9966352304738755"/>
    <n v="799.41379803889845"/>
    <m/>
    <m/>
    <n v="79.27911210728054"/>
    <m/>
    <m/>
    <n v="20.104639621354643"/>
    <n v="20.100000000000001"/>
    <n v="2.3082693306664126E-4"/>
    <n v="24.310791116182351"/>
    <n v="24.3369"/>
    <n v="-1.0728105805443144E-3"/>
    <n v="123.6127488979478"/>
    <n v="122.9836"/>
    <n v="5.1157137858039992E-3"/>
    <n v="30.583721574408347"/>
    <m/>
    <m/>
    <n v="8279.8874040163191"/>
    <m/>
    <m/>
    <n v="3413"/>
    <n v="0.75451559934318557"/>
    <n v="18.471618594124127"/>
    <n v="917.99"/>
    <m/>
    <n v="-0.9798781919257028"/>
    <n v="98.980392036128322"/>
    <n v="49.490196018064161"/>
    <n v="99.057299999999998"/>
    <n v="-7.7639874973045586E-4"/>
    <n v="102.8919293496882"/>
    <n v="103.01"/>
    <n v="-1.1462057112106017E-3"/>
    <n v="1001.1030391769059"/>
    <n v="10"/>
    <m/>
    <n v="77.553421369147003"/>
    <n v="77.59"/>
    <m/>
    <n v="-4.7143486084544328E-4"/>
    <m/>
  </r>
  <r>
    <x v="3407"/>
    <n v="9.65"/>
    <n v="12.44"/>
    <n v="62.383899999999997"/>
    <n v="55.044499999999999"/>
    <n v="2034.71"/>
    <n v="627.89"/>
    <n v="12295.248401999999"/>
    <n v="10850.330351000001"/>
    <n v="2.920590510124832E-5"/>
    <n v="148.37185709900024"/>
    <n v="37.119999999999997"/>
    <n v="2.9970866675377223"/>
    <n v="802.45058225585012"/>
    <m/>
    <m/>
    <n v="79.176409388125805"/>
    <m/>
    <m/>
    <n v="20.180508765670091"/>
    <n v="20.18"/>
    <n v="2.5211381074807804E-5"/>
    <n v="24.402315781870726"/>
    <n v="24.428799999999999"/>
    <n v="-1.0841391361537944E-3"/>
    <n v="123.92778088893883"/>
    <n v="123.29640000000001"/>
    <n v="5.1208379882852206E-3"/>
    <n v="30.416264696558425"/>
    <m/>
    <m/>
    <n v="8369.1420571819726"/>
    <m/>
    <m/>
    <n v="3414"/>
    <n v="0.77572347266881037"/>
    <n v="18.564789119972634"/>
    <n v="922.61500000000001"/>
    <m/>
    <n v="-0.9798780757737815"/>
    <n v="98.724489778828996"/>
    <n v="49.362244889414498"/>
    <n v="98.802599999999998"/>
    <n v="-7.9056847867364777E-4"/>
    <n v="102.62989582121993"/>
    <n v="102.75"/>
    <n v="-1.1688971170809026E-3"/>
    <n v="1006.1703942043505"/>
    <n v="10.050000000000001"/>
    <m/>
    <n v="77.260522683569064"/>
    <n v="77.3"/>
    <m/>
    <n v="-5.1070267051656071E-4"/>
    <m/>
  </r>
  <r>
    <x v="3408"/>
    <n v="10.33"/>
    <n v="12.73"/>
    <n v="63.278300000000002"/>
    <n v="55.828899999999997"/>
    <n v="1991.91"/>
    <n v="641.1"/>
    <n v="12409.179015"/>
    <n v="10949.92131"/>
    <n v="2.920590510124832E-5"/>
    <n v="150.48806039053147"/>
    <n v="37.65"/>
    <n v="2.9970268364018984"/>
    <n v="819.5797331919282"/>
    <m/>
    <m/>
    <n v="78.606127995603742"/>
    <m/>
    <m/>
    <n v="20.366016162716214"/>
    <m/>
    <m/>
    <n v="24.625973891332134"/>
    <n v="24.652899999999999"/>
    <n v="-1.0922085705075135E-3"/>
    <n v="125.69740339110673"/>
    <n v="125.0564"/>
    <n v="5.1257144065137705E-3"/>
    <n v="29.771565942592936"/>
    <m/>
    <m/>
    <n v="8719.3014750839739"/>
    <m/>
    <m/>
    <n v="3415"/>
    <n v="0.81146897093479964"/>
    <n v="19.091966068772845"/>
    <n v="948.89499999999998"/>
    <m/>
    <n v="-0.97987979063144726"/>
    <n v="97.304040153493034"/>
    <m/>
    <n v="97.392399999999995"/>
    <m/>
    <n v="101.16502885821224"/>
    <n v="101.27"/>
    <m/>
    <n v="1034.7971602726161"/>
    <n v="10.34"/>
    <m/>
    <n v="76.549591631821173"/>
    <n v="76.59"/>
    <m/>
    <n v="-5.2759326516294003E-4"/>
    <m/>
  </r>
  <r>
    <x v="3409"/>
    <n v="10.08"/>
    <n v="12.47"/>
    <n v="61.876899999999999"/>
    <n v="54.590800000000002"/>
    <n v="2045.44"/>
    <n v="623.87"/>
    <n v="12292.467326"/>
    <n v="10846.614532"/>
    <n v="2.920590510124832E-5"/>
    <n v="147.15167143748627"/>
    <n v="36.81"/>
    <n v="2.9976004193829464"/>
    <n v="792.30879171532365"/>
    <m/>
    <m/>
    <n v="79.475671116557962"/>
    <m/>
    <m/>
    <n v="20.173976340266631"/>
    <n v="20.170000000000002"/>
    <n v="1.9714131217796194E-4"/>
    <n v="24.393547906819723"/>
    <n v="24.420300000000001"/>
    <n v="-1.0954858531745382E-3"/>
    <n v="122.9110300989891"/>
    <n v="122.2856"/>
    <n v="5.1145032529513745E-3"/>
    <n v="30.569963039059406"/>
    <m/>
    <m/>
    <n v="8249.9987164035319"/>
    <m/>
    <m/>
    <n v="3416"/>
    <n v="0.80834001603849237"/>
    <n v="18.244558147935159"/>
    <n v="906.80499999999995"/>
    <m/>
    <n v="-0.97988039529123117"/>
    <n v="99.457288851559639"/>
    <m/>
    <n v="99.549300000000002"/>
    <m/>
    <n v="103.40772940514475"/>
    <n v="103.52"/>
    <m/>
    <n v="988.88459433765183"/>
    <n v="9.8800000000000008"/>
    <m/>
    <n v="77.271195768998197"/>
    <n v="77.31"/>
    <m/>
    <n v="-5.0193029364642427E-4"/>
    <m/>
  </r>
  <r>
    <x v="3410"/>
    <n v="9.85"/>
    <n v="12.24"/>
    <n v="61.1036"/>
    <n v="53.906999999999996"/>
    <n v="2088.84"/>
    <n v="610.63"/>
    <n v="12228.644729"/>
    <n v="10789.982029999999"/>
    <n v="2.920590510124832E-5"/>
    <n v="145.30911577873758"/>
    <n v="36.36"/>
    <n v="2.9964003239476784"/>
    <n v="777.41474203072175"/>
    <m/>
    <m/>
    <n v="79.971342570360861"/>
    <m/>
    <m/>
    <n v="20.068743520711383"/>
    <n v="20.059999999999999"/>
    <n v="4.358684302783189E-4"/>
    <n v="24.266088605992053"/>
    <n v="24.292999999999999"/>
    <n v="-1.1077838886900393E-3"/>
    <n v="121.37262019018071"/>
    <n v="120.758"/>
    <n v="5.0896850741211086E-3"/>
    <n v="31.216883726077548"/>
    <m/>
    <m/>
    <n v="7899.2279794855785"/>
    <m/>
    <m/>
    <n v="3417"/>
    <n v="0.80473856209150318"/>
    <n v="17.786898977692399"/>
    <n v="884.08"/>
    <m/>
    <n v="-0.97988089428819514"/>
    <n v="100.69839262633398"/>
    <m/>
    <n v="100.78830000000001"/>
    <m/>
    <n v="104.70219173241955"/>
    <n v="104.83"/>
    <m/>
    <n v="964.09579009858135"/>
    <n v="9.6300000000000008"/>
    <m/>
    <n v="77.674040923882004"/>
    <n v="77.72"/>
    <m/>
    <n v="-5.9134168962937661E-4"/>
    <m/>
  </r>
  <r>
    <x v="3411"/>
    <n v="9.91"/>
    <n v="12.26"/>
    <n v="60.488999999999997"/>
    <n v="53.363199999999999"/>
    <n v="2096.61"/>
    <n v="608.36"/>
    <n v="12229.001877999999"/>
    <n v="10789.982029999999"/>
    <n v="3.0180762331522004E-5"/>
    <n v="143.84404163602369"/>
    <n v="35.99"/>
    <n v="2.9967780393449202"/>
    <n v="765.64385916270248"/>
    <m/>
    <m/>
    <n v="80.372615829779363"/>
    <m/>
    <m/>
    <n v="20.0688402853885"/>
    <n v="20.07"/>
    <n v="-5.7783488365714675E-5"/>
    <n v="24.26598953462139"/>
    <n v="24.293199999999999"/>
    <n v="-1.1200856774162826E-3"/>
    <n v="120.14939641113718"/>
    <n v="119.5412"/>
    <n v="5.0877556117654432E-3"/>
    <n v="31.331286411502688"/>
    <m/>
    <m/>
    <n v="7839.9004932644139"/>
    <m/>
    <m/>
    <n v="3418"/>
    <n v="0.80831973898858078"/>
    <n v="17.427452320181413"/>
    <n v="866.19500000000005"/>
    <m/>
    <n v="-0.97988045149166014"/>
    <n v="101.70947482856356"/>
    <m/>
    <n v="101.7993"/>
    <m/>
    <n v="105.75757776588615"/>
    <n v="105.87"/>
    <m/>
    <n v="944.63049460082016"/>
    <n v="9.44"/>
    <m/>
    <n v="77.673512310164227"/>
    <n v="77.709999999999994"/>
    <m/>
    <n v="-4.6953660836146494E-4"/>
    <m/>
  </r>
  <r>
    <x v="3412"/>
    <n v="9.61"/>
    <n v="11.98"/>
    <n v="59.393300000000004"/>
    <n v="52.395000000000003"/>
    <n v="2134.46"/>
    <n v="597.38"/>
    <n v="12054.363225999999"/>
    <n v="10635.567932"/>
    <n v="3.0180762331522004E-5"/>
    <n v="141.23500140943449"/>
    <n v="35.340000000000003"/>
    <n v="2.9964629714044841"/>
    <n v="744.79942525298861"/>
    <m/>
    <m/>
    <n v="81.09962884051977"/>
    <m/>
    <m/>
    <n v="19.781760926831538"/>
    <n v="19.78"/>
    <n v="8.9025623434713097E-5"/>
    <n v="23.918658104315462"/>
    <n v="23.945599999999999"/>
    <n v="-1.1251292798901691E-3"/>
    <n v="117.97058628714049"/>
    <n v="117.3724"/>
    <n v="5.0964816868401819E-3"/>
    <n v="31.895160849964618"/>
    <m/>
    <m/>
    <n v="7556.3276635305738"/>
    <m/>
    <m/>
    <n v="3419"/>
    <n v="0.80217028380634381"/>
    <n v="16.794493264704723"/>
    <n v="834.73500000000001"/>
    <m/>
    <n v="-0.97988044916685568"/>
    <n v="103.55002669465682"/>
    <m/>
    <n v="103.6392"/>
    <m/>
    <n v="107.67566705694217"/>
    <n v="107.8"/>
    <m/>
    <n v="910.33884079559823"/>
    <n v="9.1"/>
    <m/>
    <n v="78.784552160831382"/>
    <n v="78.83"/>
    <m/>
    <n v="-5.7652973701149968E-4"/>
    <m/>
  </r>
  <r>
    <x v="3413"/>
    <n v="9.91"/>
    <n v="11.94"/>
    <n v="58.4861"/>
    <n v="51.59"/>
    <n v="2174.73"/>
    <n v="586.11"/>
    <n v="11918.396941000001"/>
    <n v="10514.641845"/>
    <n v="3.0320050530052711E-5"/>
    <n v="139.06754103919315"/>
    <n v="34.79"/>
    <n v="2.997342369623258"/>
    <n v="727.61377728307673"/>
    <m/>
    <m/>
    <n v="81.716257764647168"/>
    <m/>
    <m/>
    <n v="19.557203347025911"/>
    <n v="19.55"/>
    <n v="3.684576483842239E-4"/>
    <n v="23.646507827217796"/>
    <n v="23.673400000000001"/>
    <n v="-1.1359658005273277E-3"/>
    <n v="116.1614205152157"/>
    <n v="115.57080000000001"/>
    <n v="5.1104648857296375E-3"/>
    <n v="32.49157238052107"/>
    <m/>
    <m/>
    <n v="7269.5553394906074"/>
    <m/>
    <m/>
    <n v="3420"/>
    <n v="0.82998324958123959"/>
    <n v="16.276784384493986"/>
    <n v="809.08"/>
    <m/>
    <n v="-0.97988235479248775"/>
    <n v="105.12628542196708"/>
    <m/>
    <n v="105.2226"/>
    <m/>
    <n v="109.32777048933552"/>
    <n v="109.46"/>
    <m/>
    <n v="882.32643440829645"/>
    <n v="8.82"/>
    <m/>
    <n v="79.678736649006296"/>
    <n v="79.72"/>
    <m/>
    <n v="-5.1760349967011621E-4"/>
    <m/>
  </r>
  <r>
    <x v="3414"/>
    <n v="10.31"/>
    <n v="12.05"/>
    <n v="58.752499999999998"/>
    <n v="51.823399999999999"/>
    <n v="2165.6999999999998"/>
    <n v="588.54"/>
    <n v="11905.347261000001"/>
    <n v="10502.810358999999"/>
    <n v="3.0320050530052711E-5"/>
    <n v="139.69757732884679"/>
    <n v="34.950000000000003"/>
    <n v="2.9970694514691498"/>
    <n v="732.54448461393076"/>
    <m/>
    <m/>
    <n v="81.529288122054396"/>
    <m/>
    <m/>
    <n v="19.535313440145842"/>
    <n v="19.53"/>
    <n v="2.7206554766201485E-4"/>
    <n v="23.619830539719569"/>
    <n v="23.646699999999999"/>
    <n v="-1.136287950556758E-3"/>
    <n v="116.68806909871367"/>
    <n v="116.08240000000001"/>
    <n v="5.2175790534452204E-3"/>
    <n v="32.354886619745891"/>
    <m/>
    <m/>
    <n v="7329.2759209010092"/>
    <m/>
    <m/>
    <n v="3421"/>
    <n v="0.8556016597510373"/>
    <n v="16.423507577323321"/>
    <n v="816.375"/>
    <m/>
    <n v="-0.97988239770041552"/>
    <n v="104.64580602740398"/>
    <m/>
    <n v="104.73439999999999"/>
    <m/>
    <n v="108.83243165142146"/>
    <n v="108.95"/>
    <m/>
    <n v="890.29670530566818"/>
    <n v="8.9"/>
    <m/>
    <n v="79.767862521838495"/>
    <n v="79.81"/>
    <m/>
    <n v="-5.2797241149615814E-4"/>
    <m/>
  </r>
  <r>
    <x v="3415"/>
    <n v="10.07"/>
    <n v="11.92"/>
    <n v="58.002699999999997"/>
    <n v="51.160400000000003"/>
    <n v="2173.12"/>
    <n v="586.52"/>
    <n v="11932.476860000001"/>
    <n v="10526.425447"/>
    <n v="3.0320050530052711E-5"/>
    <n v="137.91139257928606"/>
    <n v="34.51"/>
    <n v="2.9962733288694889"/>
    <n v="718.47993978608474"/>
    <m/>
    <m/>
    <n v="82.04867292827231"/>
    <m/>
    <m/>
    <n v="19.579352583755"/>
    <n v="19.579999999999998"/>
    <n v="-3.3065181052061021E-5"/>
    <n v="23.672866760949979"/>
    <n v="23.6998"/>
    <n v="-1.1364331787618864E-3"/>
    <n v="115.19633090563069"/>
    <n v="114.59399999999999"/>
    <n v="5.256216779505829E-3"/>
    <n v="32.463960174891191"/>
    <m/>
    <m/>
    <n v="7278.4101173391564"/>
    <m/>
    <m/>
    <n v="3422"/>
    <n v="0.84479865771812079"/>
    <n v="16.002741691279851"/>
    <n v="795.44500000000005"/>
    <m/>
    <n v="-0.97988202617241937"/>
    <n v="105.97965049116172"/>
    <m/>
    <n v="106.0712"/>
    <m/>
    <n v="110.2240389770038"/>
    <n v="110.36"/>
    <m/>
    <n v="867.50386181374313"/>
    <n v="8.67"/>
    <m/>
    <n v="79.587977579849294"/>
    <n v="79.63"/>
    <m/>
    <n v="-5.2772096132991386E-4"/>
    <m/>
  </r>
  <r>
    <x v="3416"/>
    <n v="10.050000000000001"/>
    <n v="11.96"/>
    <n v="57.505000000000003"/>
    <n v="50.719799999999999"/>
    <n v="2188.0300000000002"/>
    <n v="582.5"/>
    <n v="11813.273418000001"/>
    <n v="10420.949060999999"/>
    <n v="3.0320050530052711E-5"/>
    <n v="136.72469133555518"/>
    <n v="34.21"/>
    <n v="2.9966293871837233"/>
    <n v="709.19167561672407"/>
    <m/>
    <m/>
    <n v="82.399835125450025"/>
    <m/>
    <m/>
    <n v="19.383285491078205"/>
    <n v="19.38"/>
    <n v="1.6952998339547776E-4"/>
    <n v="23.435598650973585"/>
    <n v="23.462199999999999"/>
    <n v="-1.133796021959288E-3"/>
    <n v="114.20534027279169"/>
    <n v="113.5932"/>
    <n v="5.3888813132449975E-3"/>
    <n v="32.684907695191733"/>
    <m/>
    <m/>
    <n v="7178.0911154595897"/>
    <m/>
    <m/>
    <n v="3423"/>
    <n v="0.84030100334448166"/>
    <n v="15.726576335529238"/>
    <n v="781.70500000000004"/>
    <m/>
    <n v="-0.97988169918891499"/>
    <n v="106.88738243780287"/>
    <m/>
    <n v="106.9815"/>
    <m/>
    <n v="111.17256158695446"/>
    <n v="111.31"/>
    <m/>
    <n v="852.54905953033142"/>
    <n v="8.52"/>
    <m/>
    <n v="80.384925365639063"/>
    <n v="80.430000000000007"/>
    <m/>
    <n v="-5.6042066841899274E-4"/>
    <m/>
  </r>
  <r>
    <x v="3417"/>
    <n v="9.9700000000000006"/>
    <n v="11.85"/>
    <n v="56.784799999999997"/>
    <n v="50.083100000000002"/>
    <n v="2223.2399999999998"/>
    <n v="573.13"/>
    <n v="11738.298645999999"/>
    <n v="10354.494928"/>
    <n v="3.0320050530052711E-5"/>
    <n v="135.00904167291483"/>
    <n v="33.78"/>
    <n v="2.9967152656280294"/>
    <n v="695.83097755810127"/>
    <m/>
    <m/>
    <n v="82.914871233208203"/>
    <m/>
    <m/>
    <n v="19.25979682944401"/>
    <n v="19.260000000000002"/>
    <n v="-1.0548834682877484E-5"/>
    <n v="23.286085823873488"/>
    <n v="23.3125"/>
    <n v="-1.1330477695018493E-3"/>
    <n v="112.77276969557774"/>
    <n v="112.16759999999999"/>
    <n v="5.3952272811199631E-3"/>
    <n v="33.209056760660864"/>
    <m/>
    <m/>
    <n v="6946.6307832926259"/>
    <m/>
    <m/>
    <n v="3424"/>
    <n v="0.84135021097046425"/>
    <n v="15.331219352230583"/>
    <n v="761.99"/>
    <m/>
    <n v="-0.9798800255223421"/>
    <n v="108.22412918147654"/>
    <m/>
    <n v="108.3222"/>
    <m/>
    <n v="112.56739180011557"/>
    <n v="112.69"/>
    <m/>
    <n v="831.13210846123854"/>
    <n v="8.31"/>
    <m/>
    <n v="80.896998752295815"/>
    <n v="80.94"/>
    <m/>
    <n v="-5.312731369432333E-4"/>
    <m/>
  </r>
  <r>
    <x v="3418"/>
    <n v="11.07"/>
    <n v="12.55"/>
    <n v="58.985399999999998"/>
    <n v="52.019500000000001"/>
    <n v="2159.27"/>
    <n v="589.62"/>
    <n v="11929.343112"/>
    <n v="10522.075682999999"/>
    <n v="3.073781563345257E-5"/>
    <n v="140.23083291407463"/>
    <n v="35.08"/>
    <n v="2.9974581788504739"/>
    <n v="736.16494270509088"/>
    <m/>
    <m/>
    <n v="81.305622833976017"/>
    <m/>
    <m/>
    <n v="19.571824258549345"/>
    <n v="19.57"/>
    <n v="9.3217095009867634E-5"/>
    <n v="23.662710935446196"/>
    <n v="23.689499999999999"/>
    <n v="-1.1308412821631197E-3"/>
    <n v="117.13635645083951"/>
    <n v="116.4988"/>
    <n v="5.472643931435428E-3"/>
    <n v="32.248220224903704"/>
    <m/>
    <m/>
    <n v="7344.6869028973088"/>
    <m/>
    <m/>
    <n v="3425"/>
    <n v="0.88207171314741029"/>
    <n v="16.515074217851414"/>
    <n v="820.84"/>
    <m/>
    <n v="-0.97988027603692385"/>
    <n v="104.02524310769211"/>
    <m/>
    <n v="104.1247"/>
    <m/>
    <n v="108.21295118108387"/>
    <n v="108.35"/>
    <m/>
    <n v="895.36259884992262"/>
    <n v="8.9499999999999993"/>
    <m/>
    <n v="79.586241628505235"/>
    <n v="79.63"/>
    <m/>
    <n v="-5.4952117913797949E-4"/>
    <m/>
  </r>
  <r>
    <x v="3419"/>
    <n v="11.16"/>
    <n v="12.67"/>
    <n v="59.580800000000004"/>
    <n v="52.542999999999999"/>
    <n v="2128.61"/>
    <n v="597.99"/>
    <n v="11935.024124"/>
    <n v="10526.763097999999"/>
    <n v="3.073781563345257E-5"/>
    <n v="141.64287236230186"/>
    <n v="35.44"/>
    <n v="2.99669504408301"/>
    <n v="747.27040827875919"/>
    <m/>
    <m/>
    <n v="80.894406363836097"/>
    <m/>
    <m/>
    <n v="19.580667327825918"/>
    <n v="19.579999999999998"/>
    <n v="3.408211572630826E-5"/>
    <n v="23.673191580111297"/>
    <n v="23.7"/>
    <n v="-1.1311569573292379E-3"/>
    <n v="118.31629667000415"/>
    <n v="117.6716"/>
    <n v="5.478778821773167E-3"/>
    <n v="31.788577965801895"/>
    <m/>
    <m/>
    <n v="7552.635851063369"/>
    <m/>
    <m/>
    <n v="3426"/>
    <n v="0.88082083662194166"/>
    <n v="16.846906498466701"/>
    <n v="837.32500000000005"/>
    <m/>
    <n v="-0.97988008658708781"/>
    <n v="102.97358529725645"/>
    <m/>
    <n v="103.0509"/>
    <m/>
    <n v="107.12327711956175"/>
    <n v="106.97"/>
    <m/>
    <n v="913.37040799646979"/>
    <n v="9.17"/>
    <m/>
    <n v="79.550290169593865"/>
    <n v="79.540000000000006"/>
    <m/>
    <n v="1.2937100319154737E-4"/>
    <m/>
  </r>
  <r>
    <x v="3420"/>
    <n v="11.23"/>
    <n v="12.95"/>
    <n v="60.014400000000002"/>
    <n v="52.923699999999997"/>
    <n v="2036.62"/>
    <n v="623.83000000000004"/>
    <n v="11958.597972"/>
    <n v="10547.231803999999"/>
    <n v="3.073781563345257E-5"/>
    <n v="142.67020120413687"/>
    <n v="35.69"/>
    <n v="2.9974839227833252"/>
    <n v="755.38467987073977"/>
    <m/>
    <m/>
    <n v="80.599248545860704"/>
    <m/>
    <m/>
    <n v="19.618864325245621"/>
    <n v="19.62"/>
    <n v="-5.788352468805158E-5"/>
    <n v="23.719160866399655"/>
    <n v="23.745999999999999"/>
    <n v="-1.1302591426068931E-3"/>
    <n v="119.17469946748294"/>
    <n v="118.5244"/>
    <n v="5.4866294828992412E-3"/>
    <n v="30.413136361643353"/>
    <m/>
    <m/>
    <n v="8204.7312095271518"/>
    <m/>
    <m/>
    <n v="3427"/>
    <n v="0.86718146718146727"/>
    <n v="17.090458879528075"/>
    <n v="849.42499999999995"/>
    <m/>
    <n v="-0.97987996717835235"/>
    <n v="102.22272950527004"/>
    <m/>
    <n v="102.29940000000001"/>
    <m/>
    <n v="106.34645153163838"/>
    <n v="106.47"/>
    <m/>
    <n v="926.59264209799358"/>
    <n v="9.26"/>
    <m/>
    <n v="79.395112947669503"/>
    <n v="79.44"/>
    <m/>
    <n v="-5.650434583395203E-4"/>
    <m/>
  </r>
  <r>
    <x v="3421"/>
    <n v="11.3"/>
    <n v="12.93"/>
    <n v="60.336300000000001"/>
    <n v="53.2059"/>
    <n v="2073.5500000000002"/>
    <n v="612.52"/>
    <n v="11996.691924999999"/>
    <n v="10580.50567"/>
    <n v="3.073781563345257E-5"/>
    <n v="143.43194570855334"/>
    <n v="35.880000000000003"/>
    <n v="2.9975458670165365"/>
    <n v="761.41917709113909"/>
    <m/>
    <m/>
    <n v="80.382270505595415"/>
    <m/>
    <m/>
    <n v="19.680880052031771"/>
    <n v="19.68"/>
    <n v="4.471809104522606E-5"/>
    <n v="23.793925863575794"/>
    <n v="23.820799999999998"/>
    <n v="-1.12817942404142E-3"/>
    <n v="119.8113122204481"/>
    <n v="119.1576"/>
    <n v="5.4861143598738948E-3"/>
    <n v="30.962920617066153"/>
    <m/>
    <m/>
    <n v="7906.6264036097391"/>
    <m/>
    <m/>
    <n v="3428"/>
    <n v="0.87393658159319421"/>
    <n v="17.272136461684973"/>
    <n v="858.46500000000003"/>
    <m/>
    <n v="-0.97988020890579697"/>
    <n v="101.67292131849368"/>
    <m/>
    <m/>
    <m/>
    <n v="105.77872952572091"/>
    <n v="105.9"/>
    <m/>
    <n v="936.46065672049815"/>
    <n v="9.36"/>
    <m/>
    <n v="79.144146782811205"/>
    <n v="79.19"/>
    <m/>
    <n v="-5.7902787206454143E-4"/>
    <m/>
  </r>
  <r>
    <x v="3422"/>
    <n v="9.8000000000000007"/>
    <n v="12.23"/>
    <n v="57.489600000000003"/>
    <n v="50.693899999999999"/>
    <n v="2179.73"/>
    <n v="581.15"/>
    <n v="11700.075242999999"/>
    <n v="10318.578791"/>
    <n v="3.073781563345257E-5"/>
    <n v="136.66141481880808"/>
    <n v="34.19"/>
    <n v="2.9971165492485548"/>
    <n v="707.48928549605159"/>
    <m/>
    <m/>
    <n v="82.27766537280867"/>
    <m/>
    <m/>
    <n v="19.193804771200149"/>
    <n v="19.190000000000001"/>
    <n v="1.9826843148251783E-4"/>
    <n v="23.204851611736402"/>
    <n v="23.230899999999998"/>
    <n v="-1.1212819246605443E-3"/>
    <n v="114.15577824182623"/>
    <n v="113.53440000000001"/>
    <n v="5.4730393768427366E-3"/>
    <n v="32.546651313076133"/>
    <m/>
    <m/>
    <n v="7096.2156090118669"/>
    <m/>
    <m/>
    <n v="3429"/>
    <n v="0.80130825838103026"/>
    <n v="15.640677211298183"/>
    <n v="777.375"/>
    <m/>
    <n v="-0.97988013865727841"/>
    <n v="106.46822651884825"/>
    <m/>
    <m/>
    <m/>
    <n v="110.77214832775449"/>
    <m/>
    <m/>
    <n v="848.02251119679693"/>
    <n v="8.48"/>
    <m/>
    <n v="81.102901693449127"/>
    <m/>
    <m/>
    <e v="#DIV/0!"/>
    <m/>
  </r>
  <r>
    <x v="3423"/>
    <n v="10.5"/>
    <n v="12.57"/>
    <n v="58.1312"/>
    <n v="51.255000000000003"/>
    <n v="2166.02"/>
    <n v="584.80999999999995"/>
    <n v="11709.067657"/>
    <n v="10325.557876999999"/>
    <n v="3.1434310168387825E-5"/>
    <n v="138.17648619717656"/>
    <n v="34.57"/>
    <n v="2.9970056753594609"/>
    <n v="719.21474937719302"/>
    <m/>
    <m/>
    <n v="81.815935911329291"/>
    <m/>
    <m/>
    <n v="19.207151611917698"/>
    <n v="19.2"/>
    <n v="3.7247978738008669E-4"/>
    <n v="23.220367327177879"/>
    <n v="23.246400000000001"/>
    <n v="-1.1198582499708509E-3"/>
    <n v="115.42261955388125"/>
    <n v="114.78279999999999"/>
    <n v="5.5741762170051778E-3"/>
    <n v="32.336624175414144"/>
    <m/>
    <m/>
    <n v="7183.9557864134031"/>
    <m/>
    <m/>
    <n v="3430"/>
    <n v="0.8353221957040573"/>
    <n v="15.985295374150667"/>
    <n v="794.53499999999997"/>
    <m/>
    <n v="-0.97988094247056368"/>
    <n v="105.27508332282325"/>
    <m/>
    <m/>
    <m/>
    <n v="109.5440251953779"/>
    <m/>
    <m/>
    <n v="866.75919393689958"/>
    <n v="8.66"/>
    <m/>
    <n v="81.046696913522524"/>
    <m/>
    <m/>
    <e v="#DIV/0!"/>
    <m/>
  </r>
  <r>
    <x v="3424"/>
    <n v="10.18"/>
    <n v="12.38"/>
    <n v="56.9985"/>
    <n v="50.254600000000003"/>
    <n v="2201.11"/>
    <n v="575.33000000000004"/>
    <n v="11623.199266"/>
    <n v="10249.510872000001"/>
    <n v="3.1434310168387825E-5"/>
    <n v="135.48078152826866"/>
    <n v="33.9"/>
    <n v="2.9964832309223794"/>
    <n v="698.15150114570645"/>
    <m/>
    <m/>
    <n v="82.612231311360532"/>
    <m/>
    <m/>
    <n v="19.06583115431383"/>
    <n v="19.059999999999999"/>
    <n v="3.0593674259349335E-4"/>
    <n v="23.049313592238118"/>
    <n v="23.074999999999999"/>
    <n v="-1.1131704338843695E-3"/>
    <n v="113.17087499822262"/>
    <n v="112.5364"/>
    <n v="5.6379535707788975E-3"/>
    <n v="32.858684018786114"/>
    <m/>
    <m/>
    <n v="6950.5168693610449"/>
    <m/>
    <m/>
    <n v="3431"/>
    <n v="0.82229402261712436"/>
    <n v="15.360772666844605"/>
    <n v="763.45500000000004"/>
    <m/>
    <n v="-0.97987992394202073"/>
    <n v="107.3248535593645"/>
    <m/>
    <m/>
    <m/>
    <n v="111.68149591484423"/>
    <m/>
    <m/>
    <n v="832.91274563868365"/>
    <n v="8.32"/>
    <m/>
    <n v="81.643146831573333"/>
    <m/>
    <m/>
    <e v="#DIV/0!"/>
    <m/>
  </r>
  <r>
    <x v="3425"/>
    <n v="10.199999999999999"/>
    <n v="12.57"/>
    <n v="57.486400000000003"/>
    <n v="50.683199999999999"/>
    <n v="2192.67"/>
    <n v="577.54"/>
    <n v="11689.269547"/>
    <n v="10307.450446999999"/>
    <n v="3.1434310168387825E-5"/>
    <n v="136.63714821784802"/>
    <n v="34.19"/>
    <n v="2.9964067919815158"/>
    <n v="707.07607444861196"/>
    <m/>
    <m/>
    <n v="82.257808096560723"/>
    <m/>
    <m/>
    <n v="19.173740391271846"/>
    <n v="19.170000000000002"/>
    <n v="1.9511691558915523E-4"/>
    <n v="23.179562236005779"/>
    <n v="23.205500000000001"/>
    <n v="-1.1177420867561905E-3"/>
    <n v="114.13715546690717"/>
    <n v="113.496"/>
    <n v="5.6491459338405825E-3"/>
    <n v="32.730896156084434"/>
    <m/>
    <m/>
    <n v="7003.3810958832401"/>
    <m/>
    <m/>
    <n v="3432"/>
    <n v="0.8114558472553699"/>
    <n v="15.622257127398864"/>
    <n v="776.45"/>
    <m/>
    <n v="-0.97987989293914757"/>
    <n v="106.40456970368464"/>
    <m/>
    <m/>
    <m/>
    <n v="110.72839741254353"/>
    <m/>
    <m/>
    <n v="847.10819329704168"/>
    <n v="8.4700000000000006"/>
    <m/>
    <n v="81.181174651205708"/>
    <m/>
    <m/>
    <e v="#DIV/0!"/>
    <m/>
  </r>
  <r>
    <x v="3426"/>
    <n v="9.93"/>
    <n v="12.68"/>
    <n v="56.943399999999997"/>
    <n v="50.202800000000003"/>
    <n v="2211.2199999999998"/>
    <n v="572.66"/>
    <n v="11761.120967000001"/>
    <n v="10370.484114999999"/>
    <n v="3.1434310168387825E-5"/>
    <n v="135.34321278569959"/>
    <n v="33.86"/>
    <n v="2.9971415471263909"/>
    <n v="697.01637469118396"/>
    <m/>
    <m/>
    <n v="82.645496733287885"/>
    <m/>
    <m/>
    <n v="19.291126842241955"/>
    <n v="19.29"/>
    <n v="5.8415875684669771E-5"/>
    <n v="23.321265671687129"/>
    <n v="23.3474"/>
    <n v="-1.1193678230925208E-3"/>
    <n v="113.0563921324116"/>
    <n v="112.4208"/>
    <n v="5.6536880400388512E-3"/>
    <n v="33.005991067148749"/>
    <m/>
    <m/>
    <n v="6884.5047271366666"/>
    <m/>
    <m/>
    <n v="3433"/>
    <n v="0.78312302839116721"/>
    <n v="15.325589968673734"/>
    <n v="761.68499999999995"/>
    <m/>
    <n v="-0.97987935961890582"/>
    <n v="107.40812112149199"/>
    <m/>
    <m/>
    <m/>
    <n v="111.77731438353682"/>
    <m/>
    <m/>
    <n v="831.03814252585346"/>
    <n v="8.31"/>
    <m/>
    <n v="80.684275386769571"/>
    <m/>
    <m/>
    <e v="#DIV/0!"/>
    <m/>
  </r>
  <r>
    <x v="3427"/>
    <n v="9.14"/>
    <n v="12.42"/>
    <n v="56.800600000000003"/>
    <n v="50.075299999999999"/>
    <n v="2226.9899999999998"/>
    <n v="568.57000000000005"/>
    <n v="11806.005655000001"/>
    <n v="10409.735640999999"/>
    <n v="3.1434310168387825E-5"/>
    <n v="135.00051352184147"/>
    <n v="33.770000000000003"/>
    <n v="2.9976462399123913"/>
    <n v="694.35439876972714"/>
    <m/>
    <m/>
    <n v="82.748290296522583"/>
    <m/>
    <m/>
    <n v="19.364276572410343"/>
    <n v="19.36"/>
    <n v="2.2089733524510713E-4"/>
    <n v="23.409488776332363"/>
    <n v="23.435700000000001"/>
    <n v="-1.118431438687062E-3"/>
    <n v="112.77034427762146"/>
    <n v="112.1356"/>
    <n v="5.6605063656989252E-3"/>
    <n v="33.239562065073194"/>
    <m/>
    <m/>
    <n v="6785.6481000856857"/>
    <m/>
    <m/>
    <n v="3434"/>
    <n v="0.73590982286634465"/>
    <n v="15.247231370096587"/>
    <n v="757.77499999999998"/>
    <m/>
    <n v="-0.97987894642856177"/>
    <n v="107.67589014220138"/>
    <m/>
    <m/>
    <m/>
    <n v="112.06057295219887"/>
    <m/>
    <m/>
    <n v="826.8055828420263"/>
    <n v="8.26"/>
    <m/>
    <n v="80.378445026272303"/>
    <m/>
    <m/>
    <e v="#DIV/0!"/>
    <m/>
  </r>
  <r>
    <x v="3428"/>
    <n v="9.4"/>
    <n v="12.57"/>
    <n v="55.919400000000003"/>
    <n v="49.293700000000001"/>
    <n v="2240.2399999999998"/>
    <n v="565.19000000000005"/>
    <n v="11784.900267000001"/>
    <n v="10390.144641000001"/>
    <n v="3.2966645030718666E-5"/>
    <n v="132.89640433326957"/>
    <n v="33.25"/>
    <n v="2.9968843408502126"/>
    <n v="678.07815274483062"/>
    <m/>
    <m/>
    <n v="83.38756695368869"/>
    <m/>
    <m/>
    <n v="19.328245453505328"/>
    <n v="19.32"/>
    <n v="4.2678330772916162E-4"/>
    <n v="23.365306561012385"/>
    <n v="23.391500000000001"/>
    <n v="-1.1197844938382051E-3"/>
    <n v="111.01336255356395"/>
    <n v="110.39"/>
    <n v="5.64691143730367E-3"/>
    <n v="33.43183239968802"/>
    <m/>
    <m/>
    <n v="6703.4383692249266"/>
    <m/>
    <m/>
    <n v="3435"/>
    <n v="0.74781225139220364"/>
    <n v="14.769765480084725"/>
    <n v="734.11"/>
    <m/>
    <n v="-0.97988071885673167"/>
    <n v="109.34126934084343"/>
    <m/>
    <m/>
    <m/>
    <n v="113.8077740885723"/>
    <m/>
    <m/>
    <n v="800.96579414822963"/>
    <n v="8.01"/>
    <m/>
    <n v="80.528745212663878"/>
    <m/>
    <m/>
    <e v="#DIV/0!"/>
    <m/>
  </r>
  <r>
    <x v="3429"/>
    <n v="9.89"/>
    <n v="12.76"/>
    <n v="56.469000000000001"/>
    <n v="49.776600000000002"/>
    <n v="2210.5300000000002"/>
    <n v="572.67999999999995"/>
    <n v="11887.703772999999"/>
    <n v="10480.438713"/>
    <n v="3.2966645030718666E-5"/>
    <n v="134.19929522128837"/>
    <n v="33.57"/>
    <n v="2.9975959255671243"/>
    <n v="688.03562574064586"/>
    <m/>
    <m/>
    <n v="82.976958921676484"/>
    <m/>
    <m/>
    <n v="19.496376602623041"/>
    <n v="19.489999999999998"/>
    <n v="3.2717304376816969E-4"/>
    <n v="23.568345144342857"/>
    <n v="23.5945"/>
    <n v="-1.1085149359869595E-3"/>
    <n v="112.10196699084474"/>
    <n v="111.4716"/>
    <n v="5.654955978426246E-3"/>
    <n v="32.986652789912156"/>
    <m/>
    <m/>
    <n v="6880.5846267481957"/>
    <m/>
    <m/>
    <n v="3436"/>
    <n v="0.77507836990595613"/>
    <n v="15.058638587579097"/>
    <n v="748.45"/>
    <m/>
    <n v="-0.97988023436758753"/>
    <n v="108.26507759241248"/>
    <m/>
    <m/>
    <m/>
    <n v="112.69241647708674"/>
    <m/>
    <m/>
    <n v="816.64893572113647"/>
    <n v="8.16"/>
    <m/>
    <n v="79.828600738312531"/>
    <m/>
    <m/>
    <e v="#DIV/0!"/>
    <m/>
  </r>
  <r>
    <x v="3430"/>
    <n v="9.7799999999999994"/>
    <n v="12.88"/>
    <n v="56.4709"/>
    <n v="49.776600000000002"/>
    <n v="2224.36"/>
    <n v="569.1"/>
    <n v="11940.184746999999"/>
    <n v="10526.361489999999"/>
    <n v="3.2966645030718666E-5"/>
    <n v="134.20053822851523"/>
    <n v="33.57"/>
    <n v="2.9976329528899384"/>
    <n v="688.02902813875517"/>
    <m/>
    <m/>
    <n v="82.974799247403183"/>
    <m/>
    <m/>
    <n v="19.581970304774149"/>
    <n v="19.579999999999998"/>
    <n v="1.0062843586067238E-4"/>
    <n v="23.671604969408001"/>
    <n v="23.697800000000001"/>
    <n v="-1.1053781613482583E-3"/>
    <n v="112.10304194121314"/>
    <n v="111.4744"/>
    <n v="5.6393390878366478E-3"/>
    <n v="33.191212286715214"/>
    <m/>
    <m/>
    <n v="6794.0417934271081"/>
    <m/>
    <m/>
    <n v="3437"/>
    <n v="0.75931677018633525"/>
    <n v="15.058131132086967"/>
    <n v="748.44500000000005"/>
    <m/>
    <n v="-0.97988077797020889"/>
    <n v="108.26003510934653"/>
    <m/>
    <m/>
    <m/>
    <n v="112.69196349230047"/>
    <m/>
    <m/>
    <n v="816.63894089003179"/>
    <n v="8.16"/>
    <m/>
    <n v="79.47849141609511"/>
    <m/>
    <m/>
    <e v="#DIV/0!"/>
    <m/>
  </r>
  <r>
    <x v="3431"/>
    <n v="10.5"/>
    <n v="13.14"/>
    <n v="56.896500000000003"/>
    <n v="50.150100000000002"/>
    <n v="2187.2399999999998"/>
    <n v="578.6"/>
    <n v="11993.871165"/>
    <n v="10573.343944"/>
    <n v="3.2966645030718666E-5"/>
    <n v="135.20866041865685"/>
    <n v="33.83"/>
    <n v="2.9967088506845063"/>
    <n v="695.76632164017042"/>
    <m/>
    <m/>
    <n v="82.661345960211321"/>
    <m/>
    <m/>
    <n v="19.669536707926579"/>
    <n v="19.670000000000002"/>
    <n v="-2.3553231999096091E-5"/>
    <n v="23.777247626029727"/>
    <n v="23.8034"/>
    <n v="-1.0986822878359392E-3"/>
    <n v="112.94529303008717"/>
    <n v="112.3028"/>
    <n v="5.7210775696345806E-3"/>
    <n v="32.635530775649215"/>
    <m/>
    <m/>
    <n v="7020.3332597664548"/>
    <m/>
    <m/>
    <n v="3438"/>
    <n v="0.79908675799086759"/>
    <n v="15.283594228026592"/>
    <n v="759.62"/>
    <m/>
    <n v="-0.97987994756848606"/>
    <n v="107.4426987343046"/>
    <m/>
    <m/>
    <m/>
    <n v="111.84592685807651"/>
    <m/>
    <m/>
    <n v="828.88413883799035"/>
    <n v="8.2799999999999994"/>
    <m/>
    <n v="79.12343592204634"/>
    <m/>
    <m/>
    <e v="#DIV/0!"/>
    <m/>
  </r>
  <r>
    <x v="3432"/>
    <n v="11.29"/>
    <n v="13.61"/>
    <n v="58.227699999999999"/>
    <n v="51.321800000000003"/>
    <n v="2145.08"/>
    <n v="589.75"/>
    <n v="12166.830914"/>
    <n v="10725.470160000001"/>
    <n v="3.2966645030718666E-5"/>
    <n v="138.36874583106987"/>
    <n v="34.619999999999997"/>
    <n v="2.9967864191527984"/>
    <n v="720.14309825032365"/>
    <m/>
    <m/>
    <n v="81.693575506778558"/>
    <m/>
    <m/>
    <n v="19.952698225218402"/>
    <n v="19.95"/>
    <n v="1.3524938438114198E-4"/>
    <n v="24.119328744759201"/>
    <n v="24.145800000000001"/>
    <n v="-1.0963088918486408E-3"/>
    <n v="115.58523957564852"/>
    <n v="114.9308"/>
    <n v="5.6942053448554297E-3"/>
    <n v="32.004712981039333"/>
    <m/>
    <m/>
    <n v="7290.3507690134238"/>
    <m/>
    <m/>
    <n v="3439"/>
    <n v="0.82953710506980161"/>
    <n v="15.997222688623227"/>
    <n v="795.14"/>
    <m/>
    <n v="-0.97988125023439487"/>
    <n v="104.92753511826702"/>
    <m/>
    <m/>
    <m/>
    <n v="109.23233501447324"/>
    <m/>
    <m/>
    <n v="867.60538897840627"/>
    <n v="8.67"/>
    <m/>
    <n v="77.984717326907344"/>
    <m/>
    <m/>
    <e v="#DIV/0!"/>
    <m/>
  </r>
  <r>
    <x v="3433"/>
    <n v="11.5"/>
    <n v="13.75"/>
    <n v="59.085099999999997"/>
    <n v="52.072400000000002"/>
    <n v="2135.83"/>
    <n v="592.29"/>
    <n v="12309.222857999999"/>
    <n v="10849.932658"/>
    <n v="3.4499085697747844E-5"/>
    <n v="140.39594820300135"/>
    <n v="35.130000000000003"/>
    <n v="2.9964687789069555"/>
    <n v="735.92045981657895"/>
    <m/>
    <m/>
    <n v="81.089844370149663"/>
    <m/>
    <m/>
    <n v="20.184733828946744"/>
    <n v="20.18"/>
    <n v="2.3458022530942202E-4"/>
    <n v="24.399167494022667"/>
    <n v="24.425699999999999"/>
    <n v="-1.086253658127756E-3"/>
    <n v="117.27908948097659"/>
    <n v="116.6168"/>
    <n v="5.6791944297613917E-3"/>
    <n v="31.861464391224246"/>
    <m/>
    <m/>
    <n v="7351.4685178976551"/>
    <m/>
    <m/>
    <n v="3440"/>
    <n v="0.83636363636363631"/>
    <n v="16.463488591198743"/>
    <n v="818.41"/>
    <m/>
    <n v="-0.97988356863772585"/>
    <n v="103.37848572531935"/>
    <m/>
    <m/>
    <m/>
    <n v="107.63347440820687"/>
    <m/>
    <m/>
    <n v="892.95479642419775"/>
    <n v="8.92"/>
    <m/>
    <n v="77.079177408241961"/>
    <m/>
    <m/>
    <e v="#DIV/0!"/>
    <m/>
  </r>
  <r>
    <x v="3434"/>
    <n v="11.59"/>
    <n v="13.93"/>
    <n v="58.744500000000002"/>
    <n v="51.770400000000002"/>
    <n v="2107.1"/>
    <n v="600.26"/>
    <n v="12412.456069"/>
    <n v="10940.552992000001"/>
    <n v="3.4499085697747844E-5"/>
    <n v="139.58322277589065"/>
    <n v="34.92"/>
    <n v="2.997228601829629"/>
    <n v="729.51137871777507"/>
    <m/>
    <m/>
    <n v="81.322872730787537"/>
    <m/>
    <m/>
    <n v="20.353519933564073"/>
    <n v="20.350000000000001"/>
    <n v="1.7296970830815717E-4"/>
    <n v="24.60297590209079"/>
    <n v="24.6297"/>
    <n v="-1.0850354616259716E-3"/>
    <n v="116.60003369822823"/>
    <n v="115.93600000000001"/>
    <n v="5.7275884818195344E-3"/>
    <n v="31.431159302300518"/>
    <m/>
    <m/>
    <n v="7548.7398680679553"/>
    <m/>
    <m/>
    <n v="3441"/>
    <n v="0.83201722900215358"/>
    <n v="16.271976357776477"/>
    <n v="808.82500000000005"/>
    <m/>
    <n v="-0.97988195671773681"/>
    <n v="103.97319858278844"/>
    <m/>
    <m/>
    <m/>
    <n v="108.2574381249355"/>
    <m/>
    <m/>
    <n v="882.58775454202657"/>
    <n v="8.82"/>
    <m/>
    <n v="76.435209955494528"/>
    <m/>
    <m/>
    <e v="#DIV/0!"/>
    <m/>
  </r>
  <r>
    <x v="3435"/>
    <n v="13.13"/>
    <n v="14.66"/>
    <n v="61.063899999999997"/>
    <n v="53.812600000000003"/>
    <n v="2046.43"/>
    <n v="617.54"/>
    <n v="12593.616877"/>
    <n v="11099.853816000001"/>
    <n v="3.4499085697747844E-5"/>
    <n v="145.09082763621467"/>
    <n v="36.299999999999997"/>
    <n v="2.9969924968654182"/>
    <n v="772.66979795820009"/>
    <m/>
    <m/>
    <n v="79.716815940294268"/>
    <m/>
    <m/>
    <n v="20.650077681180996"/>
    <n v="20.65"/>
    <n v="3.7618005326311987E-6"/>
    <n v="24.961227411847521"/>
    <n v="24.988199999999999"/>
    <n v="-1.0794130090393539E-3"/>
    <n v="121.20074676487758"/>
    <n v="120.50920000000001"/>
    <n v="5.7385391727566848E-3"/>
    <n v="30.524485243265442"/>
    <m/>
    <m/>
    <n v="7982.7509019202253"/>
    <m/>
    <m/>
    <n v="3442"/>
    <n v="0.89563437926330158"/>
    <n v="17.555154247644627"/>
    <n v="872.56"/>
    <m/>
    <n v="-0.97988086292330079"/>
    <n v="99.867090086483671"/>
    <m/>
    <m/>
    <m/>
    <n v="103.98672107554394"/>
    <m/>
    <m/>
    <n v="952.20888233128801"/>
    <n v="9.52"/>
    <m/>
    <n v="75.32208143534892"/>
    <m/>
    <m/>
    <e v="#DIV/0!"/>
    <m/>
  </r>
  <r>
    <x v="3436"/>
    <n v="11.76"/>
    <n v="13.96"/>
    <n v="58.785899999999998"/>
    <n v="51.803199999999997"/>
    <n v="2119.56"/>
    <n v="595.47"/>
    <n v="12362.487827000001"/>
    <n v="10895.756675000001"/>
    <n v="3.4499085697747844E-5"/>
    <n v="139.67478182284725"/>
    <n v="34.950000000000003"/>
    <n v="2.9964172195378325"/>
    <n v="729.38476039516934"/>
    <m/>
    <m/>
    <n v="81.203043122720487"/>
    <m/>
    <m/>
    <n v="20.270595148592079"/>
    <n v="20.27"/>
    <n v="2.9361055356558197E-5"/>
    <n v="24.50230152581274"/>
    <n v="24.528700000000001"/>
    <n v="-1.0762280180873773E-3"/>
    <n v="116.67614518596973"/>
    <n v="116.0056"/>
    <n v="5.7802828998749778E-3"/>
    <n v="31.613557668787433"/>
    <m/>
    <m/>
    <n v="7411.6020649913171"/>
    <m/>
    <m/>
    <n v="3443"/>
    <n v="0.84240687679083093"/>
    <n v="16.243563446639303"/>
    <n v="807.38"/>
    <m/>
    <n v="-0.97988114215531807"/>
    <n v="103.59137182532133"/>
    <m/>
    <m/>
    <m/>
    <n v="107.86938944079898"/>
    <m/>
    <m/>
    <n v="881.08716194753788"/>
    <n v="8.81"/>
    <m/>
    <n v="76.706865777754601"/>
    <m/>
    <m/>
    <e v="#DIV/0!"/>
    <m/>
  </r>
  <r>
    <x v="3437"/>
    <n v="11.43"/>
    <n v="13.8"/>
    <n v="58.538800000000002"/>
    <n v="51.5837"/>
    <n v="2160.5300000000002"/>
    <n v="583.96"/>
    <n v="12298.520774000001"/>
    <n v="10839.003016000001"/>
    <n v="3.4499085697747844E-5"/>
    <n v="139.08428294133944"/>
    <n v="34.799999999999997"/>
    <n v="2.9966747971649266"/>
    <n v="724.74199804966634"/>
    <m/>
    <m/>
    <n v="81.372961501554229"/>
    <m/>
    <m/>
    <n v="20.165217571378328"/>
    <n v="20.16"/>
    <n v="2.5880810408374089E-4"/>
    <n v="24.374708195249891"/>
    <n v="24.401"/>
    <n v="-1.0774888221838363E-3"/>
    <n v="116.18288026435013"/>
    <n v="115.5136"/>
    <n v="5.793952091789567E-3"/>
    <n v="32.222865676189762"/>
    <m/>
    <m/>
    <n v="7124.5376828733815"/>
    <m/>
    <m/>
    <n v="3444"/>
    <n v="0.82826086956521738"/>
    <n v="16.105366570989386"/>
    <n v="800.52"/>
    <m/>
    <n v="-0.97988136889648059"/>
    <n v="104.02546290086136"/>
    <m/>
    <m/>
    <m/>
    <n v="108.32618310569424"/>
    <m/>
    <m/>
    <n v="873.61114123335517"/>
    <n v="8.73"/>
    <m/>
    <n v="77.106223605006335"/>
    <m/>
    <m/>
    <e v="#DIV/0!"/>
    <m/>
  </r>
  <r>
    <x v="3438"/>
    <n v="10.65"/>
    <n v="13.28"/>
    <n v="56.083100000000002"/>
    <n v="49.414400000000001"/>
    <n v="2221.36"/>
    <n v="567.52"/>
    <n v="12044.143948999999"/>
    <n v="10613.692324"/>
    <n v="3.5359648829835777E-5"/>
    <n v="133.23995652252026"/>
    <n v="33.340000000000003"/>
    <n v="2.9963994157924487"/>
    <n v="679.00503405910024"/>
    <m/>
    <m/>
    <n v="83.077502826362178"/>
    <m/>
    <m/>
    <n v="19.746685132146887"/>
    <n v="19.739999999999998"/>
    <n v="3.3865917664077649E-4"/>
    <n v="23.868169477820885"/>
    <n v="23.895099999999999"/>
    <n v="-1.1270311561414337E-3"/>
    <n v="111.30012921253082"/>
    <n v="110.6588"/>
    <n v="5.795555459943813E-3"/>
    <n v="33.124658857066187"/>
    <m/>
    <m/>
    <n v="6721.852844422192"/>
    <m/>
    <m/>
    <n v="3445"/>
    <n v="0.8019578313253013"/>
    <n v="14.749285781112951"/>
    <n v="733.18499999999995"/>
    <m/>
    <n v="-0.97988326850506635"/>
    <n v="108.38500224619793"/>
    <m/>
    <m/>
    <m/>
    <n v="112.88088819690128"/>
    <m/>
    <m/>
    <n v="800.10985281793933"/>
    <n v="8"/>
    <m/>
    <n v="78.708648971370692"/>
    <m/>
    <m/>
    <e v="#DIV/0!"/>
    <m/>
  </r>
  <r>
    <x v="3439"/>
    <n v="9.73"/>
    <n v="12.55"/>
    <n v="54.033299999999997"/>
    <n v="47.6066"/>
    <n v="2322.06"/>
    <n v="541.79999999999995"/>
    <n v="11828.310530000001"/>
    <n v="10423.117582000001"/>
    <n v="3.5359648829835777E-5"/>
    <n v="128.36699461847974"/>
    <n v="32.11"/>
    <n v="2.9977263973366473"/>
    <n v="641.73731387079681"/>
    <m/>
    <m/>
    <n v="84.594974494317199"/>
    <m/>
    <m/>
    <n v="19.392347800187792"/>
    <n v="19.39"/>
    <n v="1.2108304217606225E-4"/>
    <n v="23.439666927131331"/>
    <n v="23.466100000000001"/>
    <n v="-1.1264365560818002E-3"/>
    <n v="107.22930036712403"/>
    <n v="106.6036"/>
    <n v="5.8694112311781232E-3"/>
    <n v="34.624388073567374"/>
    <m/>
    <m/>
    <n v="6112.1186929985652"/>
    <m/>
    <m/>
    <n v="3446"/>
    <n v="0.77529880478087654"/>
    <n v="13.669635292975471"/>
    <n v="679.47"/>
    <m/>
    <n v="-0.97988191488516718"/>
    <n v="112.34497816174779"/>
    <m/>
    <m/>
    <m/>
    <n v="117.01038616440231"/>
    <m/>
    <m/>
    <n v="741.55934982354563"/>
    <n v="7.41"/>
    <m/>
    <n v="80.121776158892061"/>
    <m/>
    <m/>
    <e v="#DIV/0!"/>
    <m/>
  </r>
  <r>
    <x v="3440"/>
    <n v="9.8800000000000008"/>
    <n v="12.44"/>
    <n v="53.401699999999998"/>
    <n v="47.048499999999997"/>
    <n v="2338.4699999999998"/>
    <n v="537.97"/>
    <n v="11738.921925000001"/>
    <n v="10343.979707"/>
    <n v="3.5359648829835777E-5"/>
    <n v="126.86340806167473"/>
    <n v="31.74"/>
    <n v="2.9969567757301432"/>
    <n v="630.44648035356761"/>
    <m/>
    <m/>
    <n v="85.088620199547762"/>
    <m/>
    <m/>
    <n v="19.24532716564541"/>
    <n v="19.239999999999998"/>
    <n v="2.7687971129997102E-4"/>
    <n v="23.261754921913823"/>
    <n v="23.2879"/>
    <n v="-1.122689383163622E-3"/>
    <n v="105.97324981875401"/>
    <n v="105.352"/>
    <n v="5.8968962976877481E-3"/>
    <n v="34.86716801916041"/>
    <m/>
    <m/>
    <n v="6025.2462583108345"/>
    <m/>
    <m/>
    <n v="3447"/>
    <n v="0.79421221864951774"/>
    <n v="13.348682680878671"/>
    <n v="663.42"/>
    <m/>
    <n v="-0.97987898664363648"/>
    <n v="113.65672296684657"/>
    <m/>
    <m/>
    <m/>
    <n v="118.38192559545871"/>
    <m/>
    <m/>
    <n v="724.16537535085774"/>
    <n v="7.24"/>
    <m/>
    <n v="80.729972151555657"/>
    <m/>
    <m/>
    <e v="#DIV/0!"/>
    <m/>
  </r>
  <r>
    <x v="3441"/>
    <n v="9.67"/>
    <n v="12.42"/>
    <n v="53.179699999999997"/>
    <n v="46.849600000000002"/>
    <n v="2352.8000000000002"/>
    <n v="534.66999999999996"/>
    <n v="11698.113367"/>
    <n v="10307.288919000001"/>
    <n v="3.5359648829835777E-5"/>
    <n v="126.32985420845785"/>
    <n v="31.61"/>
    <n v="2.9965154763827222"/>
    <n v="626.43659801330068"/>
    <m/>
    <m/>
    <n v="85.264039925273607"/>
    <m/>
    <m/>
    <n v="19.177488478280406"/>
    <n v="19.170000000000002"/>
    <n v="3.9063527805960341E-4"/>
    <n v="23.179345755924924"/>
    <n v="23.205200000000001"/>
    <n v="-1.1141573472789323E-3"/>
    <n v="105.52726613157449"/>
    <n v="104.9076"/>
    <n v="5.9067801720227298E-3"/>
    <n v="35.076987505922474"/>
    <m/>
    <m/>
    <n v="5950.4199522708368"/>
    <m/>
    <m/>
    <n v="3448"/>
    <n v="0.77858293075684382"/>
    <n v="13.234926126502787"/>
    <n v="657.8"/>
    <m/>
    <n v="-0.9798800150098772"/>
    <n v="114.12658100904856"/>
    <m/>
    <m/>
    <m/>
    <n v="118.88200463103931"/>
    <m/>
    <m/>
    <n v="718.02834180207367"/>
    <n v="7.18"/>
    <m/>
    <n v="81.016063192741981"/>
    <m/>
    <m/>
    <e v="#DIV/0!"/>
    <m/>
  </r>
  <r>
    <x v="3442"/>
    <n v="9.8699999999999992"/>
    <n v="12.57"/>
    <n v="52.932600000000001"/>
    <n v="46.626899999999999"/>
    <n v="2356.6999999999998"/>
    <n v="533.78"/>
    <n v="11767.062857000001"/>
    <n v="10366.947367999999"/>
    <n v="3.5753131662596971E-5"/>
    <n v="125.7336633440739"/>
    <n v="31.46"/>
    <n v="2.9966199410067991"/>
    <n v="621.95204779370658"/>
    <m/>
    <m/>
    <n v="85.460018367264297"/>
    <m/>
    <m/>
    <n v="19.28911084247073"/>
    <n v="19.29"/>
    <n v="-4.609422132029195E-5"/>
    <n v="23.313638099258128"/>
    <n v="23.339500000000001"/>
    <n v="-1.108074326436892E-3"/>
    <n v="105.02866262610858"/>
    <n v="104.41"/>
    <n v="5.9253196639075245E-3"/>
    <n v="35.129355779807533"/>
    <m/>
    <m/>
    <n v="5929.2550736137709"/>
    <m/>
    <m/>
    <n v="3449"/>
    <n v="0.78520286396181371"/>
    <n v="13.107776211280319"/>
    <n v="651.52499999999998"/>
    <m/>
    <n v="-0.97988139179420541"/>
    <n v="114.6530612414266"/>
    <m/>
    <m/>
    <m/>
    <n v="119.44652842616048"/>
    <m/>
    <m/>
    <n v="711.18186589007018"/>
    <n v="7.11"/>
    <m/>
    <n v="80.546845329077414"/>
    <m/>
    <m/>
    <e v="#DIV/0!"/>
    <m/>
  </r>
  <r>
    <x v="3443"/>
    <n v="10.029999999999999"/>
    <n v="12.27"/>
    <n v="52.561999999999998"/>
    <n v="46.2988"/>
    <n v="2381.89"/>
    <n v="528.08000000000004"/>
    <n v="11690.811302"/>
    <n v="10299.398028"/>
    <n v="3.5753131662596971E-5"/>
    <n v="124.85031278071739"/>
    <n v="31.24"/>
    <n v="2.996488885426293"/>
    <n v="615.38140199798113"/>
    <m/>
    <m/>
    <n v="85.758464946740915"/>
    <m/>
    <m/>
    <n v="19.163648495751538"/>
    <n v="19.16"/>
    <n v="1.9042253400503029E-4"/>
    <n v="23.161792739701017"/>
    <n v="23.187200000000001"/>
    <n v="-1.0957450791377887E-3"/>
    <n v="104.29060636314735"/>
    <n v="103.6728"/>
    <n v="5.959194341691898E-3"/>
    <n v="35.502896570347943"/>
    <m/>
    <m/>
    <n v="5802.181347298515"/>
    <m/>
    <m/>
    <n v="3450"/>
    <n v="0.81744091279543596"/>
    <n v="12.92286945881914"/>
    <n v="642.33500000000004"/>
    <m/>
    <n v="-0.97988141786012106"/>
    <n v="115.45446406749343"/>
    <m/>
    <m/>
    <m/>
    <n v="120.28689074075835"/>
    <m/>
    <m/>
    <n v="701.16647625455732"/>
    <n v="7.01"/>
    <m/>
    <n v="81.071575474896179"/>
    <m/>
    <m/>
    <e v="#DIV/0!"/>
    <m/>
  </r>
  <r>
    <x v="3444"/>
    <n v="10.7"/>
    <n v="12.82"/>
    <n v="53.453299999999999"/>
    <n v="47.082299999999996"/>
    <n v="2327.59"/>
    <n v="540.12"/>
    <n v="11852.338841999999"/>
    <n v="10441.332699000001"/>
    <n v="3.5753131662596971E-5"/>
    <n v="126.96431826284524"/>
    <n v="31.76"/>
    <n v="2.9976170737671675"/>
    <n v="630.99620955764021"/>
    <m/>
    <m/>
    <n v="85.030620026888755"/>
    <m/>
    <m/>
    <n v="19.427951680695859"/>
    <n v="19.420000000000002"/>
    <n v="4.0945832625416401E-4"/>
    <n v="23.4810288584092"/>
    <n v="23.506599999999999"/>
    <n v="-1.0878281670169132E-3"/>
    <n v="106.05650039483221"/>
    <n v="105.4268"/>
    <n v="5.9728683298005958E-3"/>
    <n v="34.691635221579524"/>
    <m/>
    <m/>
    <n v="6066.2938236952532"/>
    <m/>
    <m/>
    <n v="3451"/>
    <n v="0.83463338533541331"/>
    <n v="13.359798530412229"/>
    <n v="664.06"/>
    <m/>
    <n v="-0.97988163941449236"/>
    <n v="113.49537822855612"/>
    <m/>
    <m/>
    <m/>
    <n v="118.25116777669203"/>
    <m/>
    <m/>
    <n v="724.8908628389463"/>
    <n v="7.24"/>
    <m/>
    <n v="79.954239990462369"/>
    <m/>
    <m/>
    <e v="#DIV/0!"/>
    <m/>
  </r>
  <r>
    <x v="3445"/>
    <n v="11.28"/>
    <n v="13.04"/>
    <n v="54.155900000000003"/>
    <n v="47.6995"/>
    <n v="2325.83"/>
    <n v="540.53"/>
    <n v="11827.273698999999"/>
    <n v="10418.878220000001"/>
    <n v="3.5753131662596971E-5"/>
    <n v="128.63002406373113"/>
    <n v="32.18"/>
    <n v="2.9972039796063124"/>
    <n v="643.39759629248817"/>
    <m/>
    <m/>
    <n v="84.471089897326223"/>
    <m/>
    <m/>
    <n v="19.38639302791292"/>
    <n v="19.38"/>
    <n v="3.2987760128588839E-4"/>
    <n v="23.430591565696563"/>
    <n v="23.456"/>
    <n v="-1.0832381609582331E-3"/>
    <n v="107.44782115630554"/>
    <n v="106.8128"/>
    <n v="5.9451784458934842E-3"/>
    <n v="34.663503774448287"/>
    <m/>
    <m/>
    <n v="6075.040819614781"/>
    <m/>
    <m/>
    <n v="3452"/>
    <n v="0.86503067484662577"/>
    <n v="13.709602656246403"/>
    <n v="681.46"/>
    <m/>
    <n v="-0.97988201412225751"/>
    <n v="112.00235503380266"/>
    <m/>
    <m/>
    <m/>
    <n v="116.70087400456812"/>
    <m/>
    <m/>
    <n v="743.8889623136746"/>
    <n v="7.43"/>
    <m/>
    <n v="80.126085784001646"/>
    <m/>
    <m/>
    <e v="#DIV/0!"/>
    <m/>
  </r>
  <r>
    <x v="3446"/>
    <n v="11.43"/>
    <n v="13.28"/>
    <n v="55.139800000000001"/>
    <n v="48.564399999999999"/>
    <n v="2254.88"/>
    <n v="557.02"/>
    <n v="11949.140632000001"/>
    <n v="10525.860693000001"/>
    <n v="3.5753131662596971E-5"/>
    <n v="130.96377046999166"/>
    <n v="32.770000000000003"/>
    <n v="2.9964531727186952"/>
    <n v="660.89064301730889"/>
    <m/>
    <m/>
    <n v="83.703085151048128"/>
    <m/>
    <m/>
    <n v="19.585670718631029"/>
    <n v="19.579999999999998"/>
    <n v="2.896179076112837E-4"/>
    <n v="23.671229828979264"/>
    <n v="23.6968"/>
    <n v="-1.079055864957934E-3"/>
    <n v="109.39714258456107"/>
    <n v="108.7436"/>
    <n v="6.0099406729321458E-3"/>
    <n v="33.604243878247722"/>
    <m/>
    <m/>
    <n v="6445.2135799731013"/>
    <m/>
    <m/>
    <n v="3453"/>
    <n v="0.86069277108433739"/>
    <n v="14.206296218941233"/>
    <n v="706.11500000000001"/>
    <m/>
    <n v="-0.97988104456222958"/>
    <n v="109.96637663131008"/>
    <m/>
    <m/>
    <m/>
    <n v="114.58468146614125"/>
    <m/>
    <m/>
    <n v="770.85846021252485"/>
    <n v="7.7"/>
    <m/>
    <n v="79.303242332269051"/>
    <m/>
    <m/>
    <e v="#DIV/0!"/>
    <m/>
  </r>
  <r>
    <x v="3447"/>
    <n v="11.68"/>
    <n v="13.55"/>
    <n v="55.145699999999998"/>
    <n v="48.564399999999999"/>
    <n v="2287.96"/>
    <n v="548.84"/>
    <n v="11905.930854"/>
    <n v="10486.668659000001"/>
    <n v="3.5892491284439387E-5"/>
    <n v="130.96820281079394"/>
    <n v="32.770000000000003"/>
    <n v="2.9965884287700315"/>
    <n v="660.87163127700694"/>
    <m/>
    <m/>
    <n v="83.696549600807018"/>
    <m/>
    <m/>
    <n v="19.513418681118399"/>
    <n v="19.510000000000002"/>
    <n v="1.7522712036899257E-4"/>
    <n v="23.583276069173575"/>
    <n v="23.608499999999999"/>
    <n v="-1.0684258138562441E-3"/>
    <n v="109.4002896558263"/>
    <n v="108.7436"/>
    <n v="6.0388809624318807E-3"/>
    <n v="34.091626986268231"/>
    <m/>
    <m/>
    <n v="6254.4845997484099"/>
    <m/>
    <m/>
    <n v="3454"/>
    <n v="0.86199261992619924"/>
    <n v="14.204860069172904"/>
    <n v="706.08500000000004"/>
    <m/>
    <n v="-0.97988222371361389"/>
    <n v="109.95101218198283"/>
    <m/>
    <m/>
    <m/>
    <n v="114.5842575595897"/>
    <m/>
    <m/>
    <n v="770.83692342594122"/>
    <n v="7.7"/>
    <m/>
    <n v="79.598259161791276"/>
    <m/>
    <m/>
    <e v="#DIV/0!"/>
    <m/>
  </r>
  <r>
    <x v="3448"/>
    <n v="11.33"/>
    <n v="13.54"/>
    <n v="54.929400000000001"/>
    <n v="48.372100000000003"/>
    <n v="2268.25"/>
    <n v="553.57000000000005"/>
    <n v="11817.476371999999"/>
    <n v="10408.382116999999"/>
    <n v="3.5892491284439387E-5"/>
    <n v="130.45132048402198"/>
    <n v="32.64"/>
    <n v="2.9966703579663596"/>
    <n v="656.94006097483782"/>
    <m/>
    <m/>
    <n v="83.860073106485871"/>
    <m/>
    <m/>
    <n v="19.367972500006257"/>
    <n v="19.36"/>
    <n v="4.1180268627361016E-4"/>
    <n v="23.407286170072862"/>
    <n v="23.432400000000001"/>
    <n v="-1.0717566244661247E-3"/>
    <n v="108.96814324311109"/>
    <n v="108.31359999999999"/>
    <n v="6.0430383914031882E-3"/>
    <n v="33.796087231715703"/>
    <m/>
    <m/>
    <n v="6361.804524537054"/>
    <m/>
    <m/>
    <n v="3455"/>
    <n v="0.83677991137370755"/>
    <n v="14.091891472882715"/>
    <n v="700.45500000000004"/>
    <m/>
    <n v="-0.9798818032951685"/>
    <n v="110.38124289186644"/>
    <m/>
    <m/>
    <m/>
    <n v="115.03784994176507"/>
    <m/>
    <m/>
    <n v="764.72524998481902"/>
    <n v="7.64"/>
    <m/>
    <n v="80.192399476487338"/>
    <m/>
    <m/>
    <e v="#DIV/0!"/>
    <m/>
  </r>
  <r>
    <x v="3449"/>
    <n v="11.02"/>
    <n v="13.45"/>
    <n v="54.405999999999999"/>
    <n v="47.909399999999998"/>
    <n v="2288.59"/>
    <n v="548.61"/>
    <n v="11779.85464"/>
    <n v="10374.872749"/>
    <n v="3.5892491284439387E-5"/>
    <n v="129.20515214000847"/>
    <n v="32.33"/>
    <n v="2.9964476381072833"/>
    <n v="647.50797938997255"/>
    <m/>
    <m/>
    <n v="84.258958892597519"/>
    <m/>
    <m/>
    <n v="19.305842498337402"/>
    <n v="19.3"/>
    <n v="3.0272012110876823E-4"/>
    <n v="23.331990804452087"/>
    <n v="23.356999999999999"/>
    <n v="-1.0707366334680168E-3"/>
    <n v="107.9268508587335"/>
    <n v="107.2784"/>
    <n v="6.0445612419042227E-3"/>
    <n v="34.097277272884284"/>
    <m/>
    <m/>
    <n v="6247.3248333654965"/>
    <m/>
    <m/>
    <n v="3456"/>
    <n v="0.81933085501858738"/>
    <n v="13.821835640359931"/>
    <n v="687.03"/>
    <m/>
    <n v="-0.97988175823419654"/>
    <n v="111.43189686846209"/>
    <m/>
    <m/>
    <m/>
    <n v="116.13810956056673"/>
    <m/>
    <m/>
    <n v="750.08841065166791"/>
    <n v="7.5"/>
    <m/>
    <n v="80.450487686690082"/>
    <m/>
    <m/>
    <e v="#DIV/0!"/>
    <m/>
  </r>
  <r>
    <x v="3450"/>
    <n v="10.16"/>
    <n v="12.93"/>
    <n v="52.433"/>
    <n v="46.170299999999997"/>
    <n v="2354.11"/>
    <n v="532.9"/>
    <n v="11560.196830999999"/>
    <n v="10181.041121"/>
    <n v="3.5892491284439387E-5"/>
    <n v="124.51657083676928"/>
    <n v="31.15"/>
    <n v="2.9973216962044713"/>
    <n v="612.24552647019743"/>
    <m/>
    <m/>
    <n v="85.786016285269156"/>
    <m/>
    <m/>
    <n v="18.945386355114518"/>
    <n v="18.940000000000001"/>
    <n v="2.843904495521965E-4"/>
    <n v="22.896159245626126"/>
    <n v="22.920300000000001"/>
    <n v="-1.0532477486714376E-3"/>
    <n v="104.01012879600636"/>
    <n v="103.3828"/>
    <n v="6.0680190128952205E-3"/>
    <n v="35.071525748897614"/>
    <m/>
    <m/>
    <n v="5889.0793812315214"/>
    <m/>
    <m/>
    <n v="3457"/>
    <n v="0.78576952822892498"/>
    <n v="12.817944885057182"/>
    <n v="637.10500000000002"/>
    <m/>
    <n v="-0.97988095386936658"/>
    <n v="115.47147025455256"/>
    <m/>
    <m/>
    <m/>
    <n v="120.35376409468981"/>
    <m/>
    <m/>
    <n v="695.62586495204027"/>
    <n v="6.95"/>
    <m/>
    <n v="81.953438070642051"/>
    <m/>
    <m/>
    <e v="#DIV/0!"/>
    <m/>
  </r>
  <r>
    <x v="3451"/>
    <n v="9.58"/>
    <n v="12.46"/>
    <n v="50.999299999999998"/>
    <n v="44.906199999999998"/>
    <n v="2428.25"/>
    <n v="516.12"/>
    <n v="11499.469003"/>
    <n v="10127.192827999999"/>
    <n v="3.5892491284439387E-5"/>
    <n v="121.10890296510676"/>
    <n v="30.3"/>
    <n v="2.9969934971982428"/>
    <n v="587.09582456659427"/>
    <m/>
    <m/>
    <n v="86.958123720726903"/>
    <m/>
    <m/>
    <n v="18.845403246736566"/>
    <n v="18.84"/>
    <n v="2.8679653591123788E-4"/>
    <n v="22.775123377965194"/>
    <n v="22.7988"/>
    <n v="-1.0385029929121936E-3"/>
    <n v="101.1633979694754"/>
    <n v="100.55200000000001"/>
    <n v="6.0804157995404395E-3"/>
    <n v="36.174081060404397"/>
    <m/>
    <m/>
    <n v="5517.7874370592717"/>
    <m/>
    <m/>
    <n v="3458"/>
    <n v="0.76886035313001599"/>
    <n v="12.115649700910845"/>
    <n v="602.19500000000005"/>
    <m/>
    <n v="-0.97988085304442774"/>
    <n v="118.62744666142535"/>
    <m/>
    <m/>
    <m/>
    <n v="123.64880330236892"/>
    <m/>
    <m/>
    <n v="657.52855909073753"/>
    <n v="6.57"/>
    <m/>
    <n v="82.386805859096881"/>
    <m/>
    <m/>
    <e v="#DIV/0!"/>
    <m/>
  </r>
  <r>
    <x v="3452"/>
    <n v="9.34"/>
    <n v="12.28"/>
    <n v="49.255099999999999"/>
    <n v="43.365600000000001"/>
    <n v="2514.33"/>
    <n v="497.82"/>
    <n v="11411.221346"/>
    <n v="10048.385596"/>
    <n v="3.6728686538811672E-5"/>
    <n v="116.95836563117336"/>
    <n v="29.26"/>
    <n v="2.9972100352417415"/>
    <n v="556.86750133765293"/>
    <m/>
    <m/>
    <n v="88.442856625748234"/>
    <m/>
    <m/>
    <n v="18.699414481139129"/>
    <n v="18.7"/>
    <n v="-3.1311169030434627E-5"/>
    <n v="22.598088768167155"/>
    <n v="22.621600000000001"/>
    <n v="-1.0393266538549772E-3"/>
    <n v="97.695588891834859"/>
    <n v="97.102800000000002"/>
    <n v="6.1047559064708601E-3"/>
    <n v="37.450273562800255"/>
    <m/>
    <m/>
    <n v="5125.3292068731535"/>
    <m/>
    <m/>
    <n v="3459"/>
    <n v="0.76058631921824105"/>
    <n v="11.28320413292103"/>
    <n v="560.82000000000005"/>
    <m/>
    <n v="-0.97988088132926598"/>
    <n v="122.68006319532621"/>
    <m/>
    <m/>
    <m/>
    <n v="127.89041138398998"/>
    <m/>
    <m/>
    <n v="612.39723302564732"/>
    <n v="6.12"/>
    <m/>
    <n v="83.027854804756132"/>
    <m/>
    <m/>
    <e v="#DIV/0!"/>
    <m/>
  </r>
  <r>
    <x v="3453"/>
    <n v="9.92"/>
    <n v="12.48"/>
    <n v="49.310200000000002"/>
    <n v="43.412500000000001"/>
    <n v="2511.08"/>
    <n v="498.47"/>
    <n v="11446.334615"/>
    <n v="10078.936243"/>
    <n v="3.6728686538811672E-5"/>
    <n v="117.08634791289541"/>
    <n v="29.3"/>
    <n v="2.9961210891773176"/>
    <n v="557.76553314931846"/>
    <m/>
    <m/>
    <n v="88.392730352794445"/>
    <m/>
    <m/>
    <n v="18.756496760020749"/>
    <n v="18.75"/>
    <n v="3.4649386777330093E-4"/>
    <n v="22.666870398197311"/>
    <n v="22.690300000000001"/>
    <n v="-1.0325822841782406E-3"/>
    <n v="97.80218472479099"/>
    <n v="97.208799999999997"/>
    <n v="6.1042284730496998E-3"/>
    <n v="37.399816263848656"/>
    <m/>
    <m/>
    <n v="5138.3220310316319"/>
    <m/>
    <m/>
    <n v="3460"/>
    <n v="0.79487179487179482"/>
    <n v="11.307228706412522"/>
    <n v="562.005"/>
    <m/>
    <n v="-0.9798805549658588"/>
    <n v="122.54167672750162"/>
    <m/>
    <m/>
    <m/>
    <n v="127.75206468771421"/>
    <m/>
    <m/>
    <n v="613.71664877366516"/>
    <n v="6.13"/>
    <m/>
    <n v="82.775399429450829"/>
    <m/>
    <m/>
    <e v="#DIV/0!"/>
    <m/>
  </r>
  <r>
    <x v="3454"/>
    <n v="10.18"/>
    <n v="12.5"/>
    <n v="49.444400000000002"/>
    <n v="43.529000000000003"/>
    <n v="2519.14"/>
    <n v="496.87"/>
    <n v="11355.948591"/>
    <n v="9998.9776989999991"/>
    <n v="3.6728686538811672E-5"/>
    <n v="117.40214109582534"/>
    <n v="29.37"/>
    <n v="2.9973490328847578"/>
    <n v="560.00535815994465"/>
    <m/>
    <m/>
    <n v="88.271829258671247"/>
    <m/>
    <m/>
    <n v="18.607932274636859"/>
    <n v="18.600000000000001"/>
    <n v="4.2646637832577383E-4"/>
    <n v="22.487132802313408"/>
    <n v="22.510300000000001"/>
    <n v="-1.0291820938234109E-3"/>
    <n v="98.065582992255841"/>
    <n v="97.47"/>
    <n v="6.1104236406672729E-3"/>
    <n v="37.517805349376403"/>
    <m/>
    <m/>
    <n v="5104.9469875082632"/>
    <m/>
    <m/>
    <n v="3461"/>
    <n v="0.81440000000000001"/>
    <n v="11.367532851288138"/>
    <n v="565"/>
    <m/>
    <n v="-0.97988047282957846"/>
    <n v="122.2071368180443"/>
    <m/>
    <m/>
    <m/>
    <n v="127.40920167721572"/>
    <m/>
    <m/>
    <n v="617.00530803179686"/>
    <n v="6.17"/>
    <m/>
    <n v="83.432054420396838"/>
    <m/>
    <m/>
    <e v="#DIV/0!"/>
    <m/>
  </r>
  <r>
    <x v="3455"/>
    <n v="10.49"/>
    <n v="12.8"/>
    <n v="48.989699999999999"/>
    <n v="43.127099999999999"/>
    <n v="2530.98"/>
    <n v="494.53"/>
    <n v="11343.787557"/>
    <n v="9987.9025899999997"/>
    <n v="3.6728686538811672E-5"/>
    <n v="116.319652573252"/>
    <n v="29.1"/>
    <n v="2.9972389200430238"/>
    <n v="552.24433126023507"/>
    <m/>
    <m/>
    <n v="88.67702476380731"/>
    <m/>
    <m/>
    <n v="18.587551882331233"/>
    <n v="18.579999999999998"/>
    <n v="4.0645222450130802E-4"/>
    <n v="22.462303690800329"/>
    <n v="22.485399999999998"/>
    <n v="-1.0271691497446556E-3"/>
    <n v="97.161082474795123"/>
    <n v="96.570800000000006"/>
    <n v="6.112432275544144E-3"/>
    <n v="37.692074227718564"/>
    <m/>
    <m/>
    <n v="5056.4785293089326"/>
    <m/>
    <m/>
    <n v="3462"/>
    <n v="0.81953124999999993"/>
    <n v="11.15724569421098"/>
    <n v="554.55999999999995"/>
    <m/>
    <n v="-0.97988090433098141"/>
    <n v="123.32972177672258"/>
    <m/>
    <m/>
    <m/>
    <n v="128.5855281775284"/>
    <m/>
    <m/>
    <n v="605.60664670125016"/>
    <n v="6.05"/>
    <m/>
    <n v="83.524444260157949"/>
    <m/>
    <m/>
    <e v="#DIV/0!"/>
    <m/>
  </r>
  <r>
    <x v="3456"/>
    <n v="9.42"/>
    <n v="12.08"/>
    <n v="47.288600000000002"/>
    <n v="41.628"/>
    <n v="2620.42"/>
    <n v="477.06"/>
    <n v="11152.681630999999"/>
    <n v="9819.2720730000001"/>
    <n v="3.6728686538811672E-5"/>
    <n v="112.27787470864789"/>
    <n v="28.09"/>
    <n v="2.9970763513224594"/>
    <n v="523.44525395018707"/>
    <m/>
    <m/>
    <n v="90.215885368689541"/>
    <m/>
    <m/>
    <n v="18.273966491687666"/>
    <n v="18.27"/>
    <n v="2.1710408799480163E-4"/>
    <n v="22.083151808444764"/>
    <n v="22.105899999999998"/>
    <n v="-1.0290552094794903E-3"/>
    <n v="93.784658029474457"/>
    <n v="93.214399999999998"/>
    <n v="6.1177031603965037E-3"/>
    <n v="39.021901849966625"/>
    <m/>
    <m/>
    <n v="4698.8655255363165"/>
    <m/>
    <m/>
    <n v="3463"/>
    <n v="0.7798013245033113"/>
    <n v="10.381243091194605"/>
    <n v="515.97500000000002"/>
    <m/>
    <n v="-0.97988033704889843"/>
    <n v="127.61072484643485"/>
    <m/>
    <m/>
    <m/>
    <n v="133.0551328350175"/>
    <m/>
    <m/>
    <n v="563.50003962713106"/>
    <n v="5.63"/>
    <m/>
    <n v="84.934605357677043"/>
    <m/>
    <m/>
    <e v="#DIV/0!"/>
    <m/>
  </r>
  <r>
    <x v="3457"/>
    <n v="9.5299999999999994"/>
    <n v="12.07"/>
    <n v="46.703400000000002"/>
    <n v="41.108199999999997"/>
    <n v="2655.79"/>
    <n v="470.62"/>
    <n v="10953.300196"/>
    <n v="9642.6466060000002"/>
    <n v="3.7704218704970316E-5"/>
    <n v="110.88031615432726"/>
    <n v="27.74"/>
    <n v="2.9971274749216752"/>
    <n v="513.62625344844741"/>
    <m/>
    <m/>
    <n v="90.772050624703937"/>
    <m/>
    <m/>
    <n v="17.945961865986174"/>
    <n v="17.940000000000001"/>
    <n v="3.3232251873882568E-4"/>
    <n v="21.686195718089294"/>
    <n v="21.708200000000001"/>
    <n v="-1.0136391737088912E-3"/>
    <n v="92.616253163561439"/>
    <n v="92.053200000000004"/>
    <n v="6.1166060882340556E-3"/>
    <n v="39.542112304657444"/>
    <m/>
    <m/>
    <n v="4570.9576714814648"/>
    <m/>
    <m/>
    <n v="3464"/>
    <n v="0.78956089478044733"/>
    <n v="10.120963076562767"/>
    <n v="503.08"/>
    <m/>
    <n v="-0.97988200072242437"/>
    <n v="129.1861205358355"/>
    <m/>
    <m/>
    <m/>
    <n v="134.71645992138795"/>
    <m/>
    <m/>
    <n v="549.41506475315259"/>
    <n v="5.5"/>
    <m/>
    <n v="86.462564126498506"/>
    <m/>
    <m/>
    <e v="#DIV/0!"/>
    <m/>
  </r>
  <r>
    <x v="3458"/>
    <n v="10.029999999999999"/>
    <n v="12.51"/>
    <n v="46.739699999999999"/>
    <n v="41.138599999999997"/>
    <n v="2642.52"/>
    <n v="472.97"/>
    <n v="10928.155481"/>
    <n v="9620.1470969999991"/>
    <n v="3.7704218704970316E-5"/>
    <n v="110.9637916048982"/>
    <n v="27.77"/>
    <n v="2.9958153260676346"/>
    <n v="514.19107183384801"/>
    <m/>
    <m/>
    <n v="90.736125435649498"/>
    <m/>
    <m/>
    <n v="17.90432801122887"/>
    <n v="17.899999999999999"/>
    <n v="2.4178833680843503E-4"/>
    <n v="21.635692029701303"/>
    <n v="21.657599999999999"/>
    <n v="-1.0115603898259717E-3"/>
    <n v="92.685632735771989"/>
    <n v="92.114800000000002"/>
    <n v="6.196970907736743E-3"/>
    <n v="39.342379134937993"/>
    <m/>
    <m/>
    <n v="4616.2554088651159"/>
    <m/>
    <m/>
    <n v="3465"/>
    <n v="0.80175859312549957"/>
    <n v="10.135590653280595"/>
    <n v="503.8"/>
    <m/>
    <n v="-0.97988171763937948"/>
    <n v="129.08457343384131"/>
    <m/>
    <m/>
    <m/>
    <n v="134.61693215002839"/>
    <m/>
    <m/>
    <n v="550.22353522630192"/>
    <n v="5.5"/>
    <m/>
    <n v="86.664372329536491"/>
    <m/>
    <m/>
    <e v="#DIV/0!"/>
    <m/>
  </r>
  <r>
    <x v="3459"/>
    <n v="9.7200000000000006"/>
    <n v="12.37"/>
    <n v="47.154200000000003"/>
    <n v="41.501899999999999"/>
    <n v="2654.13"/>
    <n v="470.89"/>
    <n v="10953.560441"/>
    <n v="9642.1485769999999"/>
    <n v="3.7704218704970316E-5"/>
    <n v="111.94511811870063"/>
    <n v="28.01"/>
    <n v="2.996612571178173"/>
    <n v="520.99740213465111"/>
    <m/>
    <m/>
    <n v="90.333123336649834"/>
    <m/>
    <m/>
    <n v="17.945513070113634"/>
    <n v="17.940000000000001"/>
    <n v="3.0730602640094418E-4"/>
    <n v="21.685267195203657"/>
    <n v="21.708200000000001"/>
    <n v="-1.0564120837446289E-3"/>
    <n v="93.505047491371982"/>
    <n v="92.930400000000006"/>
    <n v="6.1836330347440072E-3"/>
    <n v="39.513065975339309"/>
    <m/>
    <m/>
    <n v="4575.3047071290939"/>
    <m/>
    <m/>
    <n v="3466"/>
    <n v="0.78577202910266786"/>
    <n v="10.31426034253815"/>
    <n v="512.70000000000005"/>
    <m/>
    <n v="-0.97988246471125773"/>
    <n v="127.93865273932647"/>
    <m/>
    <m/>
    <m/>
    <n v="133.42820937460633"/>
    <m/>
    <m/>
    <n v="559.93751741131189"/>
    <n v="5.6"/>
    <m/>
    <n v="86.466231151520518"/>
    <m/>
    <m/>
    <e v="#DIV/0!"/>
    <m/>
  </r>
  <r>
    <x v="3460"/>
    <n v="9.6199999999999992"/>
    <n v="12.35"/>
    <n v="46.358499999999999"/>
    <n v="40.799999999999997"/>
    <n v="2668.67"/>
    <n v="468.31"/>
    <n v="10830.046962"/>
    <n v="9533.0591640000002"/>
    <n v="3.7704218704970316E-5"/>
    <n v="110.05342508589057"/>
    <n v="27.53"/>
    <n v="2.9975817321427738"/>
    <n v="507.77549680378985"/>
    <m/>
    <m/>
    <n v="91.094630831222972"/>
    <m/>
    <m/>
    <n v="17.742724969644346"/>
    <n v="17.739999999999998"/>
    <n v="1.5360595514923858E-4"/>
    <n v="21.440028169925974"/>
    <n v="21.462399999999999"/>
    <n v="-1.0423731769990674E-3"/>
    <n v="91.924526826402968"/>
    <n v="91.360399999999998"/>
    <n v="6.174741205193568E-3"/>
    <n v="39.727351652071079"/>
    <m/>
    <m/>
    <n v="4524.8239840879414"/>
    <m/>
    <m/>
    <n v="3467"/>
    <n v="0.77894736842105261"/>
    <n v="9.9650451060337701"/>
    <n v="495.35"/>
    <m/>
    <n v="-0.97988282001406324"/>
    <n v="130.09635291501147"/>
    <m/>
    <m/>
    <m/>
    <n v="135.68490853488461"/>
    <m/>
    <m/>
    <n v="540.99359656725187"/>
    <n v="5.41"/>
    <m/>
    <n v="87.444556224954155"/>
    <m/>
    <m/>
    <e v="#DIV/0!"/>
    <m/>
  </r>
  <r>
    <x v="3461"/>
    <n v="9.9"/>
    <n v="12.49"/>
    <n v="47.129600000000003"/>
    <n v="41.4771"/>
    <n v="2652.53"/>
    <n v="471.14"/>
    <n v="10810.340736"/>
    <n v="9515.353486"/>
    <n v="3.7704218704970316E-5"/>
    <n v="111.88126084551472"/>
    <n v="27.99"/>
    <n v="2.9971868826550456"/>
    <n v="520.41075610720225"/>
    <m/>
    <m/>
    <n v="90.336395056923436"/>
    <m/>
    <m/>
    <n v="17.710008672474562"/>
    <n v="17.71"/>
    <n v="4.8969365118445296E-7"/>
    <n v="21.40030375699272"/>
    <n v="21.422000000000001"/>
    <n v="-1.0128019329325166E-3"/>
    <n v="93.450964518884717"/>
    <n v="92.877200000000002"/>
    <n v="6.1776681347489593E-3"/>
    <n v="39.484918682758043"/>
    <m/>
    <m/>
    <n v="4579.1622627180805"/>
    <m/>
    <m/>
    <n v="3468"/>
    <n v="0.79263410728582873"/>
    <n v="10.295449722441337"/>
    <n v="511.745"/>
    <m/>
    <n v="-0.97988167989439789"/>
    <n v="127.9313686862821"/>
    <m/>
    <m/>
    <m/>
    <n v="133.43323345705875"/>
    <m/>
    <m/>
    <n v="558.94561767210064"/>
    <n v="5.59"/>
    <m/>
    <n v="87.607029226147816"/>
    <m/>
    <m/>
    <e v="#DIV/0!"/>
    <m/>
  </r>
  <r>
    <x v="3462"/>
    <n v="10.25"/>
    <n v="12.62"/>
    <n v="46.801600000000001"/>
    <n v="41.182200000000002"/>
    <n v="2659.72"/>
    <n v="469.87"/>
    <n v="10741.560986"/>
    <n v="9453.37781"/>
    <n v="4.0213195104277233E-5"/>
    <n v="111.09178362000061"/>
    <n v="27.8"/>
    <n v="2.9961073244604535"/>
    <n v="514.84086864624578"/>
    <m/>
    <m/>
    <n v="90.648100615653249"/>
    <m/>
    <m/>
    <n v="17.595614171285039"/>
    <n v="17.59"/>
    <n v="3.1916835048551029E-4"/>
    <n v="21.261315194656955"/>
    <n v="21.282699999999998"/>
    <n v="-1.0047975746988458E-3"/>
    <n v="92.79009206181496"/>
    <n v="92.22"/>
    <n v="6.1818701129361386E-3"/>
    <n v="39.583270306241538"/>
    <m/>
    <m/>
    <n v="4553.0877833467857"/>
    <m/>
    <m/>
    <n v="3469"/>
    <n v="0.812202852614897"/>
    <n v="10.14768154301141"/>
    <n v="504.44499999999999"/>
    <m/>
    <n v="-0.97988347284042576"/>
    <n v="128.81695242126077"/>
    <m/>
    <m/>
    <m/>
    <n v="134.38232263149087"/>
    <m/>
    <m/>
    <n v="550.98646690935686"/>
    <n v="5.51"/>
    <m/>
    <n v="88.178772031945144"/>
    <m/>
    <m/>
    <e v="#DIV/0!"/>
    <m/>
  </r>
  <r>
    <x v="3463"/>
    <n v="10.47"/>
    <n v="12.65"/>
    <n v="46.8035"/>
    <n v="41.182200000000002"/>
    <n v="2629.71"/>
    <n v="475.17"/>
    <n v="10686.667219999999"/>
    <n v="9404.6870359999994"/>
    <n v="4.0213195104277233E-5"/>
    <n v="111.09358467900421"/>
    <n v="27.8"/>
    <n v="2.996172110755547"/>
    <n v="514.83593181599849"/>
    <m/>
    <m/>
    <n v="90.645741281527634"/>
    <m/>
    <m/>
    <n v="17.505266541558608"/>
    <n v="17.5"/>
    <n v="3.0094523192047973E-4"/>
    <n v="21.151957063095594"/>
    <n v="21.173100000000002"/>
    <n v="-9.985754048489337E-4"/>
    <n v="92.790981829821021"/>
    <n v="92.220799999999997"/>
    <n v="6.1827898892767852E-3"/>
    <n v="39.134502149551132"/>
    <m/>
    <m/>
    <n v="4655.4482481896866"/>
    <m/>
    <m/>
    <n v="3470"/>
    <n v="0.82766798418972332"/>
    <n v="10.147339580044344"/>
    <n v="504.37"/>
    <m/>
    <n v="-0.97988115950583032"/>
    <n v="128.81095272758634"/>
    <m/>
    <m/>
    <m/>
    <n v="134.38275626896578"/>
    <m/>
    <m/>
    <n v="550.98371622824232"/>
    <n v="5.51"/>
    <m/>
    <n v="88.633233548141902"/>
    <m/>
    <m/>
    <e v="#DIV/0!"/>
    <m/>
  </r>
  <r>
    <x v="3464"/>
    <n v="10.18"/>
    <n v="12.76"/>
    <n v="46.461799999999997"/>
    <n v="40.879899999999999"/>
    <n v="2672.25"/>
    <n v="467.48"/>
    <n v="10687.096965000001"/>
    <n v="9404.6870359999994"/>
    <n v="4.0213195104277233E-5"/>
    <n v="110.27983065912247"/>
    <n v="27.59"/>
    <n v="2.9970942609323115"/>
    <n v="509.16228100863941"/>
    <m/>
    <m/>
    <n v="90.976068149681652"/>
    <m/>
    <m/>
    <n v="17.505543626291381"/>
    <n v="17.5"/>
    <n v="3.1677864522183796E-4"/>
    <n v="21.152103523097917"/>
    <n v="21.172499999999999"/>
    <n v="-9.6334759249416813E-4"/>
    <n v="92.110728229205819"/>
    <n v="91.54"/>
    <n v="6.2347414158381298E-3"/>
    <n v="39.765389762773459"/>
    <m/>
    <m/>
    <n v="4504.4205610573617"/>
    <m/>
    <m/>
    <n v="3471"/>
    <n v="0.79780564263322884"/>
    <n v="9.9980285408336194"/>
    <n v="496.935"/>
    <m/>
    <n v="-0.97988061106415603"/>
    <n v="129.7504525189926"/>
    <m/>
    <m/>
    <m/>
    <n v="135.36963643835904"/>
    <m/>
    <m/>
    <n v="542.89195885946708"/>
    <n v="5.43"/>
    <m/>
    <n v="88.633519558167905"/>
    <m/>
    <m/>
    <e v="#DIV/0!"/>
    <m/>
  </r>
  <r>
    <x v="3465"/>
    <n v="11.04"/>
    <n v="13.09"/>
    <n v="47.3947"/>
    <n v="41.699100000000001"/>
    <n v="2639.26"/>
    <n v="473.25"/>
    <n v="10748.399155999999"/>
    <n v="9458.2550109999993"/>
    <n v="4.0213195104277233E-5"/>
    <n v="112.4913809856349"/>
    <n v="28.14"/>
    <n v="2.9975615133487885"/>
    <n v="524.46204985130703"/>
    <m/>
    <m/>
    <n v="90.062180739629952"/>
    <m/>
    <m/>
    <n v="17.605527771200485"/>
    <n v="17.600000000000001"/>
    <n v="3.1407790911841538E-4"/>
    <n v="21.272725830608273"/>
    <n v="21.292899999999999"/>
    <n v="-9.4745992287226244E-4"/>
    <n v="93.957453378822649"/>
    <n v="93.375200000000007"/>
    <n v="6.2356319324901044E-3"/>
    <n v="39.272318022067878"/>
    <m/>
    <m/>
    <n v="4615.2631057868211"/>
    <m/>
    <m/>
    <n v="3472"/>
    <n v="0.84339190221543159"/>
    <n v="10.39838286414086"/>
    <n v="516.80999999999995"/>
    <m/>
    <n v="-0.97987967944865451"/>
    <n v="127.1444367412013"/>
    <m/>
    <m/>
    <m/>
    <n v="132.65736691916123"/>
    <m/>
    <m/>
    <n v="564.64736797931994"/>
    <n v="5.64"/>
    <m/>
    <n v="88.128957990169567"/>
    <m/>
    <m/>
    <e v="#DIV/0!"/>
    <m/>
  </r>
  <r>
    <x v="3466"/>
    <n v="9.77"/>
    <n v="12.61"/>
    <n v="45.174199999999999"/>
    <n v="39.738700000000001"/>
    <n v="2730.32"/>
    <n v="456.92"/>
    <n v="10509.306173999999"/>
    <n v="9246.3391879999999"/>
    <n v="3.9934366838911828E-5"/>
    <n v="107.21056406041525"/>
    <n v="26.82"/>
    <n v="2.997411038792515"/>
    <n v="487.45854684451808"/>
    <m/>
    <m/>
    <n v="92.169631252957231"/>
    <m/>
    <m/>
    <n v="17.212222369814711"/>
    <n v="17.21"/>
    <n v="1.2913247034918029E-4"/>
    <n v="20.796754918824327"/>
    <n v="20.815799999999999"/>
    <n v="-9.1493390480656966E-4"/>
    <n v="89.543665615340629"/>
    <n v="88.976399999999998"/>
    <n v="6.3754615307050067E-3"/>
    <n v="40.618391399695007"/>
    <m/>
    <m/>
    <n v="4295.4449870233548"/>
    <m/>
    <m/>
    <n v="3473"/>
    <n v="0.77478191911181604"/>
    <n v="9.4193946216196203"/>
    <n v="9.3623999999999992"/>
    <m/>
    <m/>
    <n v="133.09707973543485"/>
    <m/>
    <n v="133.28319999999999"/>
    <m/>
    <n v="138.89578117685423"/>
    <m/>
    <m/>
    <n v="511.545043036192"/>
    <n v="5.1100000000000003"/>
    <m/>
    <n v="90.104583548082971"/>
    <m/>
    <m/>
    <e v="#DIV/0!"/>
    <m/>
  </r>
  <r>
    <x v="3467"/>
    <n v="9.15"/>
    <n v="12.32"/>
    <n v="44.476300000000002"/>
    <n v="39.123199999999997"/>
    <n v="2789.98"/>
    <n v="446.94"/>
    <n v="10362.495251"/>
    <n v="9116.8021759999992"/>
    <n v="3.9934366838911828E-5"/>
    <n v="105.55168528653543"/>
    <n v="26.41"/>
    <n v="2.9966560123640829"/>
    <n v="476.1288471592992"/>
    <m/>
    <m/>
    <n v="92.881006692093905"/>
    <m/>
    <m/>
    <n v="16.971360480220543"/>
    <n v="16.97"/>
    <n v="8.0169724251177854E-5"/>
    <n v="20.505549730168866"/>
    <n v="20.524699999999999"/>
    <n v="-9.3303531019373054E-4"/>
    <n v="88.157597789156938"/>
    <n v="87.597200000000001"/>
    <n v="6.3974395204062784E-3"/>
    <n v="41.50366626464924"/>
    <m/>
    <m/>
    <n v="4107.490776790848"/>
    <m/>
    <m/>
    <n v="3474"/>
    <n v="0.74269480519480524"/>
    <n v="9.1272990593559147"/>
    <n v="9.0717999999999996"/>
    <m/>
    <m/>
    <n v="135.15228272883081"/>
    <m/>
    <n v="135.33789999999999"/>
    <m/>
    <n v="141.04750927325006"/>
    <m/>
    <m/>
    <n v="495.69611540182609"/>
    <n v="4.95"/>
    <m/>
    <n v="91.367177190435442"/>
    <m/>
    <m/>
    <e v="#DIV/0!"/>
    <m/>
  </r>
  <r>
    <x v="3468"/>
    <n v="9.2200000000000006"/>
    <n v="12.24"/>
    <n v="44.2926"/>
    <n v="38.96"/>
    <n v="2803.1"/>
    <n v="444.84"/>
    <n v="10411.878783"/>
    <n v="9159.8851570000006"/>
    <n v="3.9934366838911828E-5"/>
    <n v="105.11316316116839"/>
    <n v="26.3"/>
    <n v="2.996698219055832"/>
    <n v="473.14509721682191"/>
    <m/>
    <m/>
    <n v="93.072307875755598"/>
    <m/>
    <m/>
    <n v="17.051823441739728"/>
    <n v="17.05"/>
    <n v="1.0694672960287477E-4"/>
    <n v="20.602585191792752"/>
    <n v="20.621700000000001"/>
    <n v="-9.2692688804751899E-4"/>
    <n v="87.790695663390977"/>
    <n v="87.232399999999998"/>
    <n v="6.4000951870060163E-3"/>
    <n v="41.696554158351454"/>
    <m/>
    <m/>
    <n v="4068.5818180094016"/>
    <m/>
    <m/>
    <n v="3475"/>
    <n v="0.75326797385620914"/>
    <n v="9.0508461251695067"/>
    <n v="8.9957999999999991"/>
    <m/>
    <m/>
    <n v="135.70974106380098"/>
    <m/>
    <n v="135.89830000000001"/>
    <m/>
    <n v="141.63629775368716"/>
    <m/>
    <m/>
    <n v="491.55799318626703"/>
    <n v="4.91"/>
    <m/>
    <n v="90.935674321506653"/>
    <m/>
    <m/>
    <e v="#DIV/0!"/>
    <m/>
  </r>
  <r>
    <x v="3469"/>
    <n v="9.2200000000000006"/>
    <n v="12.06"/>
    <n v="43.902799999999999"/>
    <n v="38.615499999999997"/>
    <n v="2799.59"/>
    <n v="445.39"/>
    <n v="10325.705569"/>
    <n v="9083.7081899999994"/>
    <n v="3.9934366838911828E-5"/>
    <n v="104.18556723457338"/>
    <n v="26.07"/>
    <n v="2.9963777228451622"/>
    <n v="466.8650113258775"/>
    <m/>
    <m/>
    <n v="93.481366138022821"/>
    <m/>
    <m/>
    <n v="16.910282829679655"/>
    <n v="16.91"/>
    <n v="1.672558720611228E-5"/>
    <n v="20.431389146057509"/>
    <n v="20.4498"/>
    <n v="-9.0029506119826408E-4"/>
    <n v="87.015249384536318"/>
    <n v="86.462000000000003"/>
    <n v="6.3987576569628501E-3"/>
    <n v="41.642060473540568"/>
    <m/>
    <m/>
    <n v="4078.3319566098285"/>
    <m/>
    <m/>
    <n v="3476"/>
    <n v="0.76451077943615264"/>
    <n v="8.8904840697805891"/>
    <n v="8.8366000000000007"/>
    <m/>
    <m/>
    <n v="136.90336459449736"/>
    <m/>
    <n v="137.09289999999999"/>
    <m/>
    <n v="142.88912414719644"/>
    <m/>
    <m/>
    <n v="482.86234073071324"/>
    <n v="4.82"/>
    <m/>
    <n v="91.692199079905322"/>
    <m/>
    <m/>
    <e v="#DIV/0!"/>
    <m/>
  </r>
  <r>
    <x v="3470"/>
    <n v="9.52"/>
    <n v="12.15"/>
    <n v="43.782200000000003"/>
    <n v="38.504800000000003"/>
    <n v="2833.07"/>
    <n v="440.07"/>
    <n v="10304.355189"/>
    <n v="9063.8375780000006"/>
    <n v="3.9794955388305908E-5"/>
    <n v="103.89177170964969"/>
    <n v="26"/>
    <n v="2.9958373734480648"/>
    <n v="464.84407879198062"/>
    <m/>
    <m/>
    <n v="93.608049297259711"/>
    <m/>
    <m/>
    <n v="16.8740831602498"/>
    <n v="16.87"/>
    <n v="2.4203676643730354E-4"/>
    <n v="20.387107270273589"/>
    <n v="20.405100000000001"/>
    <n v="-8.8177611118844812E-4"/>
    <n v="86.768296663512174"/>
    <n v="86.214799999999997"/>
    <n v="6.4199727136429185E-3"/>
    <n v="42.133126707376398"/>
    <m/>
    <m/>
    <n v="3979.9944276031133"/>
    <m/>
    <m/>
    <n v="3477"/>
    <n v="0.78353909465020566"/>
    <n v="8.8386173246343471"/>
    <n v="8.7853999999999992"/>
    <m/>
    <m/>
    <n v="137.27664591690029"/>
    <m/>
    <n v="137.47829999999999"/>
    <m/>
    <n v="143.30001526644025"/>
    <m/>
    <m/>
    <n v="480.08608148814233"/>
    <n v="4.8"/>
    <m/>
    <n v="91.893550055984349"/>
    <m/>
    <m/>
    <e v="#DIV/0!"/>
    <m/>
  </r>
  <r>
    <x v="3471"/>
    <n v="10.08"/>
    <n v="12.41"/>
    <n v="44.284399999999998"/>
    <n v="38.944899999999997"/>
    <n v="2802.82"/>
    <n v="444.77"/>
    <n v="10284.014144000001"/>
    <n v="9045.5846500000007"/>
    <n v="3.9794955388305908E-5"/>
    <n v="105.0808911288066"/>
    <n v="26.29"/>
    <n v="2.9969909139903614"/>
    <n v="472.80911807058732"/>
    <m/>
    <m/>
    <n v="93.070668835265693"/>
    <m/>
    <m/>
    <n v="16.84036267617466"/>
    <n v="16.84"/>
    <n v="2.1536589944304296E-5"/>
    <n v="20.346185330464742"/>
    <n v="20.364100000000001"/>
    <n v="-8.7971820680798896E-4"/>
    <n v="87.760877601026067"/>
    <n v="87.200800000000001"/>
    <n v="6.4228493434241862E-3"/>
    <n v="41.680967793594576"/>
    <m/>
    <m/>
    <n v="4064.6984475554491"/>
    <m/>
    <m/>
    <n v="3478"/>
    <n v="0.81224818694601131"/>
    <n v="9.0403589302163603"/>
    <n v="8.9857999999999993"/>
    <m/>
    <m/>
    <n v="135.7012883926667"/>
    <m/>
    <n v="135.9034"/>
    <m/>
    <n v="141.66253068186714"/>
    <m/>
    <m/>
    <n v="491.05794644282668"/>
    <n v="4.91"/>
    <m/>
    <n v="92.078865646693941"/>
    <m/>
    <m/>
    <e v="#DIV/0!"/>
    <m/>
  </r>
  <r>
    <x v="3472"/>
    <n v="9.82"/>
    <n v="12.36"/>
    <n v="43.607599999999998"/>
    <n v="38.348100000000002"/>
    <n v="2819.48"/>
    <n v="442.12"/>
    <n v="10184.457280000001"/>
    <n v="8957.6567309999991"/>
    <n v="3.9794955388305908E-5"/>
    <n v="103.47241318778229"/>
    <n v="25.89"/>
    <n v="2.9966169636068867"/>
    <n v="461.93654600861322"/>
    <m/>
    <m/>
    <n v="93.781345332317912"/>
    <m/>
    <m/>
    <n v="16.676928855813248"/>
    <n v="16.670000000000002"/>
    <n v="4.1564821915085481E-4"/>
    <n v="20.148548485806394"/>
    <n v="20.166399999999999"/>
    <n v="-8.8521075618874789E-4"/>
    <n v="86.416839737528193"/>
    <n v="85.862399999999994"/>
    <n v="6.4573053807976954E-3"/>
    <n v="41.926422565959918"/>
    <m/>
    <m/>
    <n v="4015.956501824905"/>
    <m/>
    <m/>
    <n v="3479"/>
    <n v="0.79449838187702271"/>
    <n v="8.7629908212657099"/>
    <n v="8.7096"/>
    <m/>
    <m/>
    <n v="137.77438685132518"/>
    <m/>
    <n v="137.98179999999999"/>
    <n v="-1.5031920780480545E-3"/>
    <n v="143.83380166223944"/>
    <m/>
    <m/>
    <n v="476.00521641708116"/>
    <n v="4.76"/>
    <m/>
    <n v="92.974182582121529"/>
    <m/>
    <m/>
    <e v="#DIV/0!"/>
    <m/>
  </r>
  <r>
    <x v="3473"/>
    <n v="9.8800000000000008"/>
    <n v="12.16"/>
    <n v="43.541800000000002"/>
    <n v="38.288699999999999"/>
    <n v="2834.96"/>
    <n v="439.7"/>
    <n v="10102.215604999999"/>
    <n v="8884.9652640000004"/>
    <n v="3.9794955388305908E-5"/>
    <n v="103.31376327630502"/>
    <n v="25.85"/>
    <n v="2.9966639565301749"/>
    <n v="460.85883901449495"/>
    <m/>
    <m/>
    <n v="93.851534733766954"/>
    <m/>
    <m/>
    <n v="16.541855722349414"/>
    <n v="16.54"/>
    <n v="1.1219603079903884E-4"/>
    <n v="19.985179356852885"/>
    <n v="20.002700000000001"/>
    <n v="-8.7591390897800991E-4"/>
    <n v="86.28381014357258"/>
    <n v="85.73"/>
    <n v="6.4599340204429812E-3"/>
    <n v="42.15430435953639"/>
    <m/>
    <m/>
    <n v="3971.6902810041311"/>
    <m/>
    <m/>
    <n v="3480"/>
    <n v="0.8125"/>
    <n v="8.7355492413197222"/>
    <n v="8.6822999999999997"/>
    <m/>
    <m/>
    <n v="137.9813682116814"/>
    <m/>
    <n v="138.1848"/>
    <n v="-1.4721719633317143E-3"/>
    <n v="144.05700029938097"/>
    <m/>
    <m/>
    <n v="474.52801475937264"/>
    <n v="4.74"/>
    <m/>
    <n v="93.72893218279799"/>
    <m/>
    <m/>
    <e v="#DIV/0!"/>
    <m/>
  </r>
  <r>
    <x v="3474"/>
    <n v="10.16"/>
    <n v="12.2"/>
    <n v="43.923999999999999"/>
    <n v="38.623199999999997"/>
    <n v="2833.21"/>
    <n v="439.97"/>
    <n v="10090.531505999999"/>
    <n v="8874.3354450000006"/>
    <n v="3.9794955388305908E-5"/>
    <n v="104.21808668161881"/>
    <n v="26.08"/>
    <n v="2.9960922807369181"/>
    <n v="466.89363517989551"/>
    <m/>
    <m/>
    <n v="93.439147035144146"/>
    <m/>
    <m/>
    <n v="16.522320731508596"/>
    <n v="16.52"/>
    <n v="1.4048011553247086E-4"/>
    <n v="19.961400252216091"/>
    <n v="19.979099999999999"/>
    <n v="-8.8591316845643142E-4"/>
    <n v="87.038442463752432"/>
    <n v="86.4816"/>
    <n v="6.4388547824327791E-3"/>
    <n v="42.125974417800364"/>
    <m/>
    <m/>
    <n v="3976.2650810063205"/>
    <m/>
    <m/>
    <n v="3481"/>
    <n v="0.83278688524590172"/>
    <n v="8.8878817631571128"/>
    <n v="8.8336000000000006"/>
    <m/>
    <m/>
    <n v="136.76955685606123"/>
    <m/>
    <n v="136.9692"/>
    <n v="-1.4575769146550899E-3"/>
    <n v="142.79888210542967"/>
    <m/>
    <m/>
    <n v="482.81660173444573"/>
    <n v="4.82"/>
    <m/>
    <n v="93.841331425671001"/>
    <m/>
    <m/>
    <e v="#DIV/0!"/>
    <m/>
  </r>
  <r>
    <x v="3475"/>
    <n v="11.66"/>
    <n v="13.23"/>
    <n v="45.622300000000003"/>
    <n v="40.110399999999998"/>
    <n v="2687.89"/>
    <n v="462.53"/>
    <n v="10368.814247"/>
    <n v="9117.6645009999993"/>
    <n v="3.9794955388305908E-5"/>
    <n v="108.23707062051314"/>
    <n v="27.08"/>
    <n v="2.9969376152331293"/>
    <n v="493.84155011902806"/>
    <m/>
    <m/>
    <n v="91.630653053952102"/>
    <m/>
    <m/>
    <n v="16.976327346221524"/>
    <n v="16.97"/>
    <n v="3.7285481564675038E-4"/>
    <n v="20.509176704440808"/>
    <n v="20.527200000000001"/>
    <n v="-8.7802016637406055E-4"/>
    <n v="90.393355587380483"/>
    <n v="89.806799999999996"/>
    <n v="6.5313048386146377E-3"/>
    <n v="39.956505125473321"/>
    <m/>
    <m/>
    <n v="4382.7053155460399"/>
    <m/>
    <m/>
    <n v="3482"/>
    <n v="0.88133030990173844"/>
    <n v="9.571053601321605"/>
    <n v="9.5124999999999993"/>
    <m/>
    <m/>
    <n v="131.47869909843828"/>
    <m/>
    <n v="131.6491"/>
    <n v="-1.2943567526227939E-3"/>
    <n v="137.30190308039101"/>
    <m/>
    <m/>
    <n v="519.98739658335523"/>
    <n v="5.2"/>
    <m/>
    <n v="91.269282704938092"/>
    <m/>
    <m/>
    <e v="#DIV/0!"/>
    <m/>
  </r>
  <r>
    <x v="3476"/>
    <n v="11.91"/>
    <n v="13.25"/>
    <n v="45.813000000000002"/>
    <n v="40.276499999999999"/>
    <n v="2734.38"/>
    <n v="454.53"/>
    <n v="10297.012264999999"/>
    <n v="9054.1636460000009"/>
    <n v="3.9794955388305908E-5"/>
    <n v="108.68684845844928"/>
    <n v="27.19"/>
    <n v="2.9973096159782742"/>
    <n v="496.90433435698793"/>
    <m/>
    <m/>
    <n v="91.438548580806014"/>
    <m/>
    <m/>
    <n v="16.858358569764651"/>
    <n v="16.86"/>
    <n v="-9.7356478964916171E-5"/>
    <n v="20.366476748619561"/>
    <n v="20.3842"/>
    <n v="-8.6946023785272608E-4"/>
    <n v="90.76855123373015"/>
    <n v="90.180800000000005"/>
    <n v="6.5174763777893219E-3"/>
    <n v="40.645369356686189"/>
    <m/>
    <m/>
    <n v="4230.7749770519786"/>
    <m/>
    <m/>
    <n v="3483"/>
    <n v="0.89886792452830189"/>
    <n v="9.6499972168963737"/>
    <n v="9.5912000000000006"/>
    <m/>
    <m/>
    <n v="130.92813821025007"/>
    <m/>
    <n v="131.09469999999999"/>
    <n v="-1.2705455655332987E-3"/>
    <n v="136.73371023664555"/>
    <m/>
    <m/>
    <n v="524.29116896556422"/>
    <n v="5.24"/>
    <m/>
    <n v="91.90519456828045"/>
    <m/>
    <m/>
    <e v="#DIV/0!"/>
    <m/>
  </r>
  <r>
    <x v="3477"/>
    <n v="12.22"/>
    <n v="13.58"/>
    <n v="45.673400000000001"/>
    <n v="40.152200000000001"/>
    <n v="2714.04"/>
    <n v="457.91"/>
    <n v="10344.283984"/>
    <n v="9095.3693619999995"/>
    <n v="3.9794955388305908E-5"/>
    <n v="108.35301905561478"/>
    <n v="27.11"/>
    <n v="2.9967915549839463"/>
    <n v="494.59929703602756"/>
    <m/>
    <m/>
    <n v="91.577262310685569"/>
    <m/>
    <m/>
    <n v="16.935339287737296"/>
    <n v="16.93"/>
    <n v="3.1537434951545151E-4"/>
    <n v="20.459294491013793"/>
    <n v="20.476900000000001"/>
    <n v="-8.5977413505988753E-4"/>
    <n v="90.489292035158172"/>
    <n v="89.895200000000003"/>
    <n v="6.6087180979426119E-3"/>
    <n v="40.340813527089949"/>
    <m/>
    <m/>
    <n v="4293.3701750657592"/>
    <m/>
    <m/>
    <n v="3484"/>
    <n v="0.89985272459499266"/>
    <n v="9.5901110289592424"/>
    <n v="9.5304000000000002"/>
    <m/>
    <m/>
    <n v="131.32608745055009"/>
    <m/>
    <n v="131.49420000000001"/>
    <n v="-1.2784788184567741E-3"/>
    <n v="137.15607850628436"/>
    <m/>
    <m/>
    <n v="521.05224971121163"/>
    <n v="5.21"/>
    <m/>
    <n v="91.487188777750944"/>
    <m/>
    <m/>
    <e v="#DIV/0!"/>
    <m/>
  </r>
  <r>
    <x v="3478"/>
    <n v="11.27"/>
    <n v="13.04"/>
    <n v="45.073500000000003"/>
    <n v="39.623199999999997"/>
    <n v="2724.59"/>
    <n v="456.13"/>
    <n v="10297.905205999999"/>
    <n v="9054.2281640000001"/>
    <n v="3.9794955388305908E-5"/>
    <n v="106.92724252520041"/>
    <n v="26.75"/>
    <n v="2.9972800944000153"/>
    <n v="484.82022615067541"/>
    <m/>
    <m/>
    <n v="92.178122337231272"/>
    <m/>
    <m/>
    <n v="16.858998305661459"/>
    <n v="16.86"/>
    <n v="-5.9412475595599368E-5"/>
    <n v="20.366886897850463"/>
    <n v="20.384"/>
    <n v="-8.3953601597019922E-4"/>
    <n v="89.297963684122749"/>
    <n v="88.708399999999997"/>
    <n v="6.6460863246631252E-3"/>
    <n v="40.495407047326466"/>
    <m/>
    <m/>
    <n v="4259.6671086701317"/>
    <m/>
    <m/>
    <n v="3485"/>
    <n v="0.86426380368098166"/>
    <n v="9.3370994459782484"/>
    <n v="9.2786000000000008"/>
    <m/>
    <m/>
    <n v="133.05009438821392"/>
    <m/>
    <n v="133.2236"/>
    <n v="-1.3023639339132531E-3"/>
    <n v="138.96348225759152"/>
    <m/>
    <m/>
    <n v="507.31991391831451"/>
    <n v="5.07"/>
    <m/>
    <n v="91.90127204122301"/>
    <m/>
    <m/>
    <e v="#DIV/0!"/>
    <m/>
  </r>
  <r>
    <x v="3479"/>
    <n v="11.03"/>
    <n v="12.99"/>
    <n v="44.731900000000003"/>
    <n v="39.318199999999997"/>
    <n v="2784.41"/>
    <n v="446.12"/>
    <n v="10203.306774000001"/>
    <n v="8969.9733950000009"/>
    <n v="3.9794955388305908E-5"/>
    <n v="106.10910722315624"/>
    <n v="26.55"/>
    <n v="2.9965765432450562"/>
    <n v="479.20857722605314"/>
    <m/>
    <m/>
    <n v="92.525668388711949"/>
    <m/>
    <m/>
    <n v="16.702906589328048"/>
    <n v="16.7"/>
    <n v="1.7404726515257707E-4"/>
    <n v="20.177777819067522"/>
    <n v="20.195900000000002"/>
    <n v="-8.9731979919094318E-4"/>
    <n v="88.613140762884782"/>
    <n v="88.024000000000001"/>
    <n v="6.6929560447694936E-3"/>
    <n v="41.377705324312942"/>
    <m/>
    <m/>
    <n v="4071.7755621257261"/>
    <m/>
    <m/>
    <n v="3486"/>
    <n v="0.84911470361816777"/>
    <n v="9.1924252239563344"/>
    <n v="9.1362000000000005"/>
    <m/>
    <m/>
    <n v="134.05551610370159"/>
    <m/>
    <n v="134.25720000000001"/>
    <n v="-1.5022203375194554E-3"/>
    <n v="140.03433504561283"/>
    <m/>
    <m/>
    <n v="499.50160535562441"/>
    <n v="4.99"/>
    <m/>
    <n v="92.757247478443247"/>
    <m/>
    <m/>
    <e v="#DIV/0!"/>
    <m/>
  </r>
  <r>
    <x v="3480"/>
    <n v="11.1"/>
    <n v="13.22"/>
    <n v="45.369799999999998"/>
    <n v="39.877299999999998"/>
    <n v="2751.97"/>
    <n v="451.32"/>
    <n v="10366.372493000001"/>
    <n v="9112.9714469999999"/>
    <n v="3.9794955388305908E-5"/>
    <n v="107.61965368774656"/>
    <n v="26.92"/>
    <n v="2.9977583093516551"/>
    <n v="489.42531518739463"/>
    <m/>
    <m/>
    <n v="91.865425458825186"/>
    <m/>
    <m/>
    <n v="16.969432878719953"/>
    <n v="16.97"/>
    <n v="-3.3419050091132441E-5"/>
    <n v="20.499569677962526"/>
    <n v="20.517800000000001"/>
    <n v="-8.8851251291444111E-4"/>
    <n v="89.874070595441424"/>
    <n v="89.276399999999995"/>
    <n v="6.6946090505601852E-3"/>
    <n v="40.893390074784925"/>
    <m/>
    <m/>
    <n v="4166.3799015675104"/>
    <m/>
    <m/>
    <n v="3487"/>
    <n v="0.83963691376701965"/>
    <n v="9.4535369690351985"/>
    <n v="9.3956"/>
    <m/>
    <m/>
    <n v="132.14310814677589"/>
    <m/>
    <n v="132.3348"/>
    <n v="-1.4485369927192959E-3"/>
    <n v="138.04345162622988"/>
    <m/>
    <m/>
    <n v="513.70452952536948"/>
    <n v="5.13"/>
    <m/>
    <n v="91.27878087836902"/>
    <m/>
    <m/>
    <e v="#DIV/0!"/>
    <m/>
  </r>
  <r>
    <x v="3481"/>
    <n v="11.47"/>
    <n v="13.53"/>
    <n v="46.257599999999996"/>
    <n v="40.655999999999999"/>
    <n v="2691.31"/>
    <n v="461.27"/>
    <n v="10513.084634000001"/>
    <n v="9241.5819310000006"/>
    <n v="3.9794955388305908E-5"/>
    <n v="109.72288847480036"/>
    <n v="27.45"/>
    <n v="2.9971908369690476"/>
    <n v="503.75629067153676"/>
    <m/>
    <m/>
    <n v="90.966111317732825"/>
    <m/>
    <m/>
    <n v="17.20917650910183"/>
    <n v="17.21"/>
    <n v="-4.7849558289958516E-5"/>
    <n v="20.789001859711846"/>
    <n v="20.807500000000001"/>
    <n v="-8.8901311008793282E-4"/>
    <n v="91.629956183577136"/>
    <n v="91.020399999999995"/>
    <n v="6.6969183125666909E-3"/>
    <n v="39.989810620445695"/>
    <m/>
    <m/>
    <n v="4349.7562817703674"/>
    <m/>
    <m/>
    <n v="3488"/>
    <n v="0.84774575018477472"/>
    <n v="9.822411957351278"/>
    <n v="9.7624999999999993"/>
    <m/>
    <m/>
    <n v="129.55666235007871"/>
    <m/>
    <n v="129.74639999999999"/>
    <n v="-1.4623731365285275E-3"/>
    <n v="135.34820203267645"/>
    <m/>
    <m/>
    <n v="533.76426953368264"/>
    <n v="5.34"/>
    <m/>
    <n v="89.990825030958092"/>
    <m/>
    <m/>
    <e v="#DIV/0!"/>
    <m/>
  </r>
  <r>
    <x v="3482"/>
    <n v="11.58"/>
    <n v="13.68"/>
    <n v="46.891800000000003"/>
    <n v="41.211799999999997"/>
    <n v="2632.36"/>
    <n v="471.37"/>
    <n v="10601.768064"/>
    <n v="9319.1717950000002"/>
    <n v="3.9794955388305908E-5"/>
    <n v="111.22449685734652"/>
    <n v="27.83"/>
    <n v="2.9965683383883053"/>
    <n v="514.08148749087002"/>
    <m/>
    <m/>
    <n v="90.341970183001891"/>
    <m/>
    <m/>
    <n v="17.353921855362259"/>
    <n v="17.350000000000001"/>
    <n v="2.260435367296143E-4"/>
    <n v="20.963670232175865"/>
    <n v="20.982299999999999"/>
    <n v="-8.8788015728180625E-4"/>
    <n v="92.883501542774823"/>
    <n v="92.266000000000005"/>
    <n v="6.6926228813952715E-3"/>
    <n v="39.111737331774123"/>
    <m/>
    <m/>
    <n v="4539.8956091991904"/>
    <m/>
    <m/>
    <n v="3489"/>
    <n v="0.84649122807017552"/>
    <n v="10.090632342530759"/>
    <n v="10.029"/>
    <m/>
    <m/>
    <n v="127.77956761886311"/>
    <m/>
    <n v="127.96510000000001"/>
    <n v="-1.4498670429429206E-3"/>
    <n v="133.49825893084048"/>
    <m/>
    <m/>
    <n v="548.35527060378502"/>
    <n v="5.48"/>
    <m/>
    <n v="89.235536629017673"/>
    <m/>
    <m/>
    <e v="#DIV/0!"/>
    <m/>
  </r>
  <r>
    <x v="3483"/>
    <n v="11.08"/>
    <n v="13.46"/>
    <n v="46.717399999999998"/>
    <n v="41.056899999999999"/>
    <n v="2650.28"/>
    <n v="468.16"/>
    <n v="10542.619425999999"/>
    <n v="9266.8080719999998"/>
    <n v="3.9794955388305908E-5"/>
    <n v="110.80812870454766"/>
    <n v="27.72"/>
    <n v="2.9974072404237972"/>
    <n v="511.17822085837162"/>
    <m/>
    <m/>
    <n v="90.509395518408766"/>
    <m/>
    <m/>
    <n v="17.256681286680436"/>
    <n v="17.25"/>
    <n v="3.8732096698179674E-4"/>
    <n v="20.846017260626194"/>
    <n v="20.8643"/>
    <n v="-8.7626900369563998E-4"/>
    <n v="92.535273935682682"/>
    <n v="91.919200000000004"/>
    <n v="6.7023422275507283E-3"/>
    <n v="39.375835895171008"/>
    <m/>
    <m/>
    <n v="4477.7217342068752"/>
    <m/>
    <m/>
    <n v="3490"/>
    <n v="0.82317979197622582"/>
    <n v="10.014440906201314"/>
    <n v="9.9532000000000007"/>
    <m/>
    <m/>
    <n v="128.25387027470853"/>
    <m/>
    <n v="128.44110000000001"/>
    <n v="-1.4577088275596894E-3"/>
    <n v="134.00040615008314"/>
    <m/>
    <m/>
    <n v="544.23019442310942"/>
    <n v="5.44"/>
    <m/>
    <n v="89.737196414776733"/>
    <m/>
    <m/>
    <e v="#DIV/0!"/>
    <m/>
  </r>
  <r>
    <x v="3484"/>
    <n v="13.84"/>
    <n v="14.99"/>
    <n v="50.497399999999999"/>
    <n v="44.374000000000002"/>
    <n v="2462.39"/>
    <n v="501.35"/>
    <n v="10803.30818"/>
    <n v="9494.8433079999995"/>
    <n v="3.9655545725603147E-5"/>
    <n v="119.76507879568507"/>
    <n v="29.97"/>
    <n v="2.9961654586481505"/>
    <n v="573.11097775466794"/>
    <m/>
    <m/>
    <n v="86.846362371597479"/>
    <m/>
    <m/>
    <n v="17.682096021582247"/>
    <n v="17.68"/>
    <n v="1.1855325691434437E-4"/>
    <n v="21.359346353779483"/>
    <n v="21.378499999999999"/>
    <n v="-8.9593031412471547E-4"/>
    <n v="100.01433057957838"/>
    <n v="99.342799999999997"/>
    <n v="6.7597307462481382E-3"/>
    <n v="36.578296260252053"/>
    <m/>
    <m/>
    <n v="5111.4459035715254"/>
    <m/>
    <m/>
    <n v="3491"/>
    <n v="0.92328218812541696"/>
    <n v="11.631453445379409"/>
    <n v="11.561"/>
    <m/>
    <m/>
    <n v="117.87541515402815"/>
    <m/>
    <n v="118.06019999999999"/>
    <n v="-1.5651747665330618E-3"/>
    <n v="123.17518223451341"/>
    <m/>
    <m/>
    <n v="632.15938083771277"/>
    <n v="6.32"/>
    <m/>
    <n v="87.529667414426697"/>
    <m/>
    <m/>
    <e v="#DIV/0!"/>
    <m/>
  </r>
  <r>
    <x v="3485"/>
    <n v="14.79"/>
    <n v="15.83"/>
    <n v="51.830199999999998"/>
    <n v="45.543399999999998"/>
    <n v="2386.38"/>
    <n v="516.83000000000004"/>
    <n v="10929.176719999999"/>
    <n v="9605.0904979999996"/>
    <n v="3.9655545725603147E-5"/>
    <n v="122.92309361086858"/>
    <n v="30.75"/>
    <n v="2.9974989792152384"/>
    <n v="595.76028737737533"/>
    <m/>
    <m/>
    <n v="85.69978895595635"/>
    <m/>
    <m/>
    <n v="17.887672631241397"/>
    <n v="17.88"/>
    <n v="4.2911807837797689E-4"/>
    <n v="21.607483222589149"/>
    <n v="21.626799999999999"/>
    <n v="-8.9318703695651092E-4"/>
    <n v="102.65101954590098"/>
    <n v="101.9584"/>
    <n v="6.7931582478832908E-3"/>
    <n v="35.447240945373565"/>
    <m/>
    <m/>
    <n v="5426.6810317279342"/>
    <m/>
    <m/>
    <n v="3492"/>
    <n v="0.9343019583070119"/>
    <n v="12.244094486977867"/>
    <n v="12.17"/>
    <m/>
    <m/>
    <n v="114.76366711396548"/>
    <m/>
    <n v="114.9439"/>
    <n v="-1.5680074021720003E-3"/>
    <n v="119.92943352816916"/>
    <m/>
    <m/>
    <n v="665.47462108476202"/>
    <n v="6.65"/>
    <m/>
    <n v="86.513567731452994"/>
    <m/>
    <m/>
    <e v="#DIV/0!"/>
    <m/>
  </r>
  <r>
    <x v="3486"/>
    <n v="13.54"/>
    <n v="14.9"/>
    <n v="50.1693"/>
    <n v="44.082099999999997"/>
    <n v="2424.96"/>
    <n v="508.47"/>
    <n v="10745.477253999999"/>
    <n v="9443.2656040000002"/>
    <n v="3.9655545725603147E-5"/>
    <n v="118.98111887870112"/>
    <n v="29.77"/>
    <n v="2.9966784977729635"/>
    <n v="567.08161124044636"/>
    <m/>
    <m/>
    <n v="87.072399138061897"/>
    <m/>
    <m/>
    <n v="17.586584745342844"/>
    <n v="17.579999999999998"/>
    <n v="3.7455889322224323E-4"/>
    <n v="21.243593786676929"/>
    <n v="21.2621"/>
    <n v="-8.7038501949809888E-4"/>
    <n v="99.358324144236235"/>
    <n v="98.696799999999996"/>
    <n v="6.7025895898980004E-3"/>
    <n v="36.018333780767399"/>
    <m/>
    <m/>
    <n v="5250.7221821575631"/>
    <m/>
    <m/>
    <n v="3493"/>
    <n v="0.90872483221476508"/>
    <n v="11.457983298917199"/>
    <n v="11.3903"/>
    <m/>
    <m/>
    <n v="118.44044353486889"/>
    <m/>
    <n v="118.63200000000001"/>
    <n v="-1.6147115881980367E-3"/>
    <n v="123.77780515621117"/>
    <m/>
    <m/>
    <n v="622.76648904609863"/>
    <n v="6.22"/>
    <m/>
    <n v="87.971368088865717"/>
    <m/>
    <m/>
    <e v="#DIV/0!"/>
    <m/>
  </r>
  <r>
    <x v="3487"/>
    <n v="13.47"/>
    <n v="14.72"/>
    <n v="49.331099999999999"/>
    <n v="43.343899999999998"/>
    <n v="2502.4899999999998"/>
    <n v="492.21"/>
    <n v="10652.144512999999"/>
    <n v="9360.8690960000004"/>
    <n v="3.9655545725603147E-5"/>
    <n v="116.99039761261109"/>
    <n v="29.27"/>
    <n v="2.9969387636696649"/>
    <n v="552.83176481397413"/>
    <m/>
    <m/>
    <n v="87.799172231747761"/>
    <m/>
    <m/>
    <n v="17.43340662110721"/>
    <n v="17.43"/>
    <n v="1.9544584665576181E-4"/>
    <n v="21.058375815315291"/>
    <n v="21.076699999999999"/>
    <n v="-8.6940482545694309E-4"/>
    <n v="97.695403844684023"/>
    <n v="97.046000000000006"/>
    <n v="6.6917116077325201E-3"/>
    <n v="37.167863045338578"/>
    <m/>
    <m/>
    <n v="4914.5296312803157"/>
    <m/>
    <m/>
    <n v="3494"/>
    <n v="0.91508152173913049"/>
    <n v="11.07385873623222"/>
    <n v="11.0085"/>
    <m/>
    <m/>
    <n v="120.41824151920729"/>
    <m/>
    <n v="120.6143"/>
    <n v="-1.6254994705662273E-3"/>
    <n v="125.85092744596155"/>
    <m/>
    <m/>
    <n v="601.90542065209252"/>
    <n v="6.01"/>
    <m/>
    <n v="88.739192549884223"/>
    <m/>
    <m/>
    <e v="#DIV/0!"/>
    <m/>
  </r>
  <r>
    <x v="3488"/>
    <n v="17.309999999999999"/>
    <n v="17.03"/>
    <n v="56.235399999999998"/>
    <n v="49.408499999999997"/>
    <n v="2160.5500000000002"/>
    <n v="559.47"/>
    <n v="11124.414844999999"/>
    <n v="9775.5186119999998"/>
    <n v="3.9655545725603147E-5"/>
    <n v="133.36093025308864"/>
    <n v="33.369999999999997"/>
    <n v="2.9964318325768251"/>
    <n v="668.85218028238023"/>
    <m/>
    <m/>
    <n v="81.654696322126455"/>
    <m/>
    <m/>
    <n v="18.205885051293595"/>
    <n v="18.2"/>
    <n v="3.2335446668119161E-4"/>
    <n v="21.991281680937075"/>
    <n v="22.0105"/>
    <n v="-8.7314322995502014E-4"/>
    <n v="111.36583572317873"/>
    <n v="110.61279999999999"/>
    <n v="6.8078533693998189E-3"/>
    <n v="32.087491393280501"/>
    <m/>
    <m/>
    <n v="6257.1840539148589"/>
    <m/>
    <m/>
    <n v="3495"/>
    <n v="1.016441573693482"/>
    <n v="14.17224965795625"/>
    <n v="14.0884"/>
    <m/>
    <m/>
    <n v="103.56471543483887"/>
    <m/>
    <n v="103.72880000000001"/>
    <n v="-1.5818612107836305E-3"/>
    <n v="108.24238249569348"/>
    <m/>
    <m/>
    <n v="770.33617834418942"/>
    <n v="7.7"/>
    <m/>
    <n v="84.808623304316257"/>
    <m/>
    <m/>
    <e v="#DIV/0!"/>
    <m/>
  </r>
  <r>
    <x v="3489"/>
    <n v="37.32"/>
    <n v="28.13"/>
    <n v="110.28579999999999"/>
    <n v="96.891400000000004"/>
    <n v="1509.8"/>
    <n v="727.98"/>
    <n v="14078.485858"/>
    <n v="12370.229326999999"/>
    <n v="4.1746768110195731E-5"/>
    <n v="261.5210529499405"/>
    <n v="65.430000000000007"/>
    <n v="2.9969593909512526"/>
    <n v="1632.9826581948721"/>
    <m/>
    <m/>
    <n v="42.415202446748566"/>
    <m/>
    <n v="-0.48055403599296631"/>
    <n v="23.038744051564642"/>
    <n v="23.03"/>
    <n v="3.796809190030892E-4"/>
    <n v="27.828253036551391"/>
    <n v="27.850899999999999"/>
    <n v="-8.1315014770111382E-4"/>
    <n v="218.397687581989"/>
    <n v="216.81440000000001"/>
    <n v="7.3025019647634526E-3"/>
    <n v="22.41916700197801"/>
    <m/>
    <m/>
    <n v="10024.168046750021"/>
    <m/>
    <m/>
    <n v="3496"/>
    <n v="1.326697476004266"/>
    <n v="46.08"/>
    <n v="41.1556"/>
    <m/>
    <m/>
    <n v="9.0399999999999991"/>
    <n v="-0.91271158365043925"/>
    <n v="3.9634999999999998"/>
    <n v="1.2808124132710987"/>
    <n v="4.2185696955428842"/>
    <m/>
    <n v="-0.96102663671773181"/>
    <n v="2250.9404761780088"/>
    <n v="22.49"/>
    <m/>
    <n v="62.298805154374655"/>
    <m/>
    <m/>
    <e v="#DIV/0!"/>
    <m/>
  </r>
  <r>
    <x v="3490"/>
    <n v="29.98"/>
    <n v="23.75"/>
    <n v="81.664599999999993"/>
    <n v="71.7423"/>
    <n v="1498.59"/>
    <n v="733.39"/>
    <n v="13294.334176"/>
    <n v="11680.708693"/>
    <n v="4.1746768110195731E-5"/>
    <n v="193.64679243123481"/>
    <n v="48.45"/>
    <n v="2.9968378210781177"/>
    <n v="997.18843139974308"/>
    <m/>
    <m/>
    <n v="47.918593234677481"/>
    <m/>
    <m/>
    <n v="21.754988227615947"/>
    <n v="21.75"/>
    <n v="2.2934379843442265E-4"/>
    <n v="26.277384094435991"/>
    <n v="26.300699999999999"/>
    <n v="-8.8651273783613149E-4"/>
    <n v="161.71200608401369"/>
    <n v="160.5976"/>
    <n v="6.9391204103528281E-3"/>
    <n v="22.251489295499255"/>
    <m/>
    <m/>
    <n v="10172.382882127546"/>
    <m/>
    <m/>
    <n v="3497"/>
    <n v="1.2623157894736843"/>
    <n v="22.158233904631452"/>
    <n v="22.162199999999999"/>
    <m/>
    <m/>
    <n v="11.385889108157555"/>
    <s v=" "/>
    <n v="11.379200000000001"/>
    <n v="5.8783641710791201E-4"/>
    <n v="5.3135655568011781"/>
    <n v="0.25956566805455616"/>
    <m/>
    <n v="1082.4299891438377"/>
    <n v="10.82"/>
    <n v="-0.51912100715263998"/>
    <n v="65.77167405923133"/>
    <m/>
    <m/>
    <e v="#DIV/0!"/>
    <m/>
  </r>
  <r>
    <x v="3491"/>
    <n v="27.73"/>
    <n v="23.03"/>
    <n v="78.005099999999999"/>
    <n v="68.5244"/>
    <n v="1493.37"/>
    <n v="735.94"/>
    <n v="12907.761957000001"/>
    <n v="11340.569792"/>
    <n v="4.1746768110195731E-5"/>
    <n v="184.96471033854954"/>
    <n v="46.27"/>
    <n v="2.9975083280429979"/>
    <n v="930.08828502800975"/>
    <m/>
    <m/>
    <n v="48.9919786318574"/>
    <m/>
    <m/>
    <n v="21.121882344588922"/>
    <n v="21.12"/>
    <n v="8.9126164248165551E-5"/>
    <n v="25.512441891956559"/>
    <n v="25.5351"/>
    <n v="-8.873318703839228E-4"/>
    <n v="154.46012252130194"/>
    <n v="153.46080000000001"/>
    <n v="6.5119074141535283E-3"/>
    <n v="22.172766242521512"/>
    <m/>
    <m/>
    <n v="10242.341554028622"/>
    <m/>
    <m/>
    <n v="3498"/>
    <n v="1.2040816326530612"/>
    <n v="20.169801330459666"/>
    <n v="20.178100000000001"/>
    <m/>
    <m/>
    <n v="11.896033068426608"/>
    <m/>
    <n v="11.897600000000001"/>
    <n v="-1.3170148377761315E-4"/>
    <n v="5.5519244988394938"/>
    <m/>
    <m/>
    <n v="985.32483054914837"/>
    <n v="9.85"/>
    <m/>
    <n v="67.687248644077386"/>
    <m/>
    <m/>
    <e v="#DIV/0!"/>
    <m/>
  </r>
  <r>
    <x v="3492"/>
    <n v="33.46"/>
    <n v="27.33"/>
    <n v="86.932400000000001"/>
    <n v="76.363799999999998"/>
    <n v="1114.6600000000001"/>
    <n v="922.57"/>
    <n v="13563.661797000001"/>
    <n v="11916.360311"/>
    <n v="4.1746768110195731E-5"/>
    <n v="206.12798536705094"/>
    <n v="51.57"/>
    <n v="2.9970522661828762"/>
    <n v="1089.6852334383743"/>
    <m/>
    <m/>
    <n v="46.188360675730522"/>
    <m/>
    <m/>
    <n v="22.194636370282463"/>
    <n v="22.19"/>
    <n v="2.0893962516721487E-4"/>
    <n v="26.807948244946317"/>
    <n v="26.8308"/>
    <n v="-8.5169860957123866E-4"/>
    <n v="172.13248140055845"/>
    <n v="171.07"/>
    <n v="6.2107990913571332E-3"/>
    <n v="16.548974043990601"/>
    <m/>
    <m/>
    <n v="15435.959402940169"/>
    <m/>
    <m/>
    <n v="3499"/>
    <n v="1.2242956458104648"/>
    <n v="24.783939486114516"/>
    <n v="24.802099999999999"/>
    <m/>
    <m/>
    <n v="10.534599989438467"/>
    <m/>
    <n v="10.5404"/>
    <n v="-5.5026474911135104E-4"/>
    <n v="4.9167908380309804"/>
    <m/>
    <m/>
    <n v="1210.7689642090954"/>
    <n v="12.1"/>
    <m/>
    <n v="64.250895084876603"/>
    <m/>
    <m/>
    <e v="#DIV/0!"/>
    <m/>
  </r>
  <r>
    <x v="3493"/>
    <n v="29.06"/>
    <n v="24.92"/>
    <n v="82.400599999999997"/>
    <n v="72.3797"/>
    <n v="1218.46"/>
    <n v="836.66"/>
    <n v="12698.746856"/>
    <n v="11155.991486000001"/>
    <n v="4.1746768110195731E-5"/>
    <n v="195.37773620126524"/>
    <n v="48.88"/>
    <n v="2.9970895294857862"/>
    <n v="1004.397991434497"/>
    <m/>
    <m/>
    <n v="47.392011193320108"/>
    <m/>
    <m/>
    <n v="20.778842814209508"/>
    <n v="20.78"/>
    <n v="-5.568747788708972E-5"/>
    <n v="25.097648522389463"/>
    <n v="25.1187"/>
    <n v="-8.3807990105133623E-4"/>
    <n v="163.15344224497517"/>
    <n v="162.12119999999999"/>
    <n v="6.3671021740228095E-3"/>
    <n v="18.08906574428277"/>
    <m/>
    <m/>
    <n v="12560.200187796183"/>
    <m/>
    <m/>
    <n v="3500"/>
    <n v="1.1661316211878008"/>
    <n v="22.197105022933613"/>
    <n v="22.2133"/>
    <m/>
    <m/>
    <n v="11.083701486636114"/>
    <m/>
    <n v="11.0906"/>
    <n v="-6.2201444140863593E-4"/>
    <n v="5.1733373563860541"/>
    <m/>
    <m/>
    <n v="1084.4272200726211"/>
    <n v="10.84"/>
    <m/>
    <n v="68.350993914048701"/>
    <m/>
    <m/>
    <e v="#DIV/0!"/>
    <m/>
  </r>
  <r>
    <x v="3494"/>
    <n v="25.61"/>
    <n v="22.86"/>
    <n v="79.774900000000002"/>
    <n v="70.0642"/>
    <n v="1256.5"/>
    <n v="810.54"/>
    <n v="12866.260156"/>
    <n v="11301.75656"/>
    <n v="4.3698821028392842E-5"/>
    <n v="189.13817680208169"/>
    <n v="47.32"/>
    <n v="2.9970028909991902"/>
    <n v="956.17291917145815"/>
    <m/>
    <m/>
    <n v="48.146310876230224"/>
    <m/>
    <m/>
    <n v="21.051403288346833"/>
    <n v="21.05"/>
    <n v="6.6664529540627626E-5"/>
    <n v="25.42618046290869"/>
    <n v="25.447399999999998"/>
    <n v="-8.3385874750696587E-4"/>
    <n v="157.93854153135013"/>
    <n v="156.9024"/>
    <n v="6.6037328386954197E-3"/>
    <n v="18.650735398005626"/>
    <m/>
    <m/>
    <n v="11773.266536403713"/>
    <m/>
    <m/>
    <n v="3501"/>
    <n v="1.1202974628171478"/>
    <n v="20.774788838059173"/>
    <n v="20.779900000000001"/>
    <m/>
    <m/>
    <n v="11.436682185642063"/>
    <m/>
    <n v="11.442"/>
    <n v="-4.6476266019379597E-4"/>
    <n v="5.3389139109060624"/>
    <m/>
    <m/>
    <n v="1015.03877923058"/>
    <n v="10.14"/>
    <m/>
    <n v="67.459272826158752"/>
    <m/>
    <m/>
    <e v="#DIV/0!"/>
    <m/>
  </r>
  <r>
    <x v="3495"/>
    <n v="24.97"/>
    <n v="22.65"/>
    <n v="79.659499999999994"/>
    <n v="69.959800000000001"/>
    <n v="1266.44"/>
    <n v="804.13"/>
    <n v="12996.847734999999"/>
    <n v="11415.971157"/>
    <n v="4.3698821028392842E-5"/>
    <n v="188.85996994434475"/>
    <n v="47.25"/>
    <n v="2.9970364009385135"/>
    <n v="954.02663552523052"/>
    <m/>
    <m/>
    <n v="48.180927312912836"/>
    <m/>
    <m/>
    <n v="21.264548395654138"/>
    <n v="21.26"/>
    <n v="2.1394147009101694E-4"/>
    <n v="25.683391420823792"/>
    <n v="25.6965"/>
    <n v="-5.101309196274828E-4"/>
    <n v="157.70471553924062"/>
    <n v="156.6584"/>
    <n v="6.6789622467777754E-3"/>
    <n v="18.797248777420624"/>
    <m/>
    <m/>
    <n v="11586.17077878149"/>
    <m/>
    <m/>
    <n v="3502"/>
    <n v="1.1024282560706402"/>
    <n v="20.712179396828041"/>
    <n v="20.716999999999999"/>
    <m/>
    <m/>
    <n v="11.453190089752812"/>
    <m/>
    <n v="11.458399999999999"/>
    <n v="-4.5468043070473474E-4"/>
    <n v="5.3469051144598421"/>
    <m/>
    <m/>
    <n v="1012.0123131018717"/>
    <n v="10.11"/>
    <m/>
    <n v="66.777983359591246"/>
    <m/>
    <m/>
    <e v="#DIV/0!"/>
    <m/>
  </r>
  <r>
    <x v="3496"/>
    <n v="19.260000000000002"/>
    <n v="19.34"/>
    <n v="71.827600000000004"/>
    <n v="63.078499999999998"/>
    <n v="1402.38"/>
    <n v="717.81"/>
    <n v="12664.010517999999"/>
    <n v="11123.119858"/>
    <n v="4.3698821028392842E-5"/>
    <n v="170.28763180062901"/>
    <n v="42.6"/>
    <n v="2.9973622488410565"/>
    <n v="813.26064120312446"/>
    <m/>
    <m/>
    <n v="50.54916824017841"/>
    <m/>
    <m/>
    <n v="20.719477805354739"/>
    <n v="20.72"/>
    <n v="-2.520244426928997E-5"/>
    <n v="25.024830539680217"/>
    <n v="25.0379"/>
    <n v="-5.2198708037753949E-4"/>
    <n v="142.19412132086552"/>
    <n v="141.23079999999999"/>
    <n v="6.820901112686073E-3"/>
    <n v="20.813809819954965"/>
    <m/>
    <m/>
    <n v="9098.023608741305"/>
    <m/>
    <m/>
    <n v="3503"/>
    <n v="0.99586349534643237"/>
    <n v="16.637086783027595"/>
    <n v="16.6312"/>
    <m/>
    <m/>
    <n v="12.579148813710402"/>
    <m/>
    <n v="12.5829"/>
    <n v="-2.9811778601107619E-4"/>
    <n v="5.8728702556388956"/>
    <m/>
    <m/>
    <n v="812.92646169344926"/>
    <n v="8.1199999999999992"/>
    <m/>
    <n v="68.491483452123447"/>
    <m/>
    <m/>
    <e v="#DIV/0!"/>
    <m/>
  </r>
  <r>
    <x v="3497"/>
    <n v="19.13"/>
    <n v="19.079999999999998"/>
    <n v="70.407200000000003"/>
    <n v="61.828400000000002"/>
    <n v="1427.31"/>
    <n v="705.05"/>
    <n v="12367.681418"/>
    <n v="10862.360468000001"/>
    <n v="4.3698821028392842E-5"/>
    <n v="166.91610193855817"/>
    <n v="41.76"/>
    <n v="2.9970330923984236"/>
    <n v="789.07707661412974"/>
    <m/>
    <m/>
    <n v="51.048735369815191"/>
    <m/>
    <m/>
    <n v="20.234162941172436"/>
    <n v="20.23"/>
    <n v="2.0578058192954884E-4"/>
    <n v="24.438453261624225"/>
    <n v="24.4511"/>
    <n v="-5.1722574345425265E-4"/>
    <n v="139.37743151825771"/>
    <n v="138.43680000000001"/>
    <n v="6.7946638340217191E-3"/>
    <n v="21.182654538509365"/>
    <m/>
    <m/>
    <n v="8773.897054864643"/>
    <m/>
    <m/>
    <n v="3504"/>
    <n v="1.0026205450733754"/>
    <n v="15.977115359814473"/>
    <n v="15.971"/>
    <m/>
    <m/>
    <n v="12.82784694714673"/>
    <m/>
    <n v="12.832100000000001"/>
    <n v="-3.3143856837702934E-4"/>
    <n v="5.9892999591514124"/>
    <m/>
    <m/>
    <n v="780.70386705376495"/>
    <n v="7.8"/>
    <m/>
    <n v="70.097600388433463"/>
    <m/>
    <m/>
    <e v="#DIV/0!"/>
    <m/>
  </r>
  <r>
    <x v="3498"/>
    <n v="19.46"/>
    <n v="19.170000000000002"/>
    <n v="71.348600000000005"/>
    <n v="62.6524"/>
    <n v="1425.55"/>
    <n v="705.92"/>
    <n v="12391.529984000001"/>
    <n v="10882.831655"/>
    <n v="4.3698821028392842E-5"/>
    <n v="169.14377792789554"/>
    <n v="42.32"/>
    <n v="2.9967811419635053"/>
    <n v="804.84365136593442"/>
    <m/>
    <m/>
    <n v="50.707246978762065"/>
    <m/>
    <m/>
    <n v="20.272686089473471"/>
    <n v="20.27"/>
    <n v="1.3251551423132391E-4"/>
    <n v="24.484762795844198"/>
    <n v="24.4969"/>
    <n v="-4.9545877869450194E-4"/>
    <n v="141.23629796552041"/>
    <n v="140.28200000000001"/>
    <n v="6.8027114349695772E-3"/>
    <n v="21.155375181913215"/>
    <m/>
    <m/>
    <n v="8794.8803361611263"/>
    <m/>
    <m/>
    <n v="3505"/>
    <n v="1.0151278038601981"/>
    <n v="16.402423308607471"/>
    <n v="16.380099999999999"/>
    <m/>
    <m/>
    <n v="12.656298052843736"/>
    <m/>
    <m/>
    <m/>
    <s v="XIV Terminated final valuation IV  $5.99 "/>
    <m/>
    <m/>
    <n v="801.51186642834909"/>
    <n v="8.01"/>
    <m/>
    <n v="69.965964208676283"/>
    <m/>
    <m/>
    <e v="#DIV/0!"/>
    <m/>
  </r>
  <r>
    <x v="3499"/>
    <n v="20.6"/>
    <n v="20.010000000000002"/>
    <n v="73.700800000000001"/>
    <n v="64.706900000000005"/>
    <n v="1356.28"/>
    <n v="740.22"/>
    <n v="12532.024314"/>
    <n v="11004.318072"/>
    <n v="4.5372367120988244E-5"/>
    <n v="174.70302049043491"/>
    <n v="43.71"/>
    <n v="2.9968661745695471"/>
    <n v="844.39996032693819"/>
    <m/>
    <m/>
    <n v="49.870657594422489"/>
    <m/>
    <m/>
    <n v="20.500536808776431"/>
    <n v="20.5"/>
    <n v="2.6185793972288707E-5"/>
    <n v="24.759072420837132"/>
    <n v="24.770499999999998"/>
    <n v="-4.6133825166494447E-4"/>
    <n v="145.87331928919843"/>
    <n v="144.87440000000001"/>
    <n v="6.8950711043387347E-3"/>
    <n v="20.122986901102706"/>
    <m/>
    <m/>
    <n v="9646.6110686576649"/>
    <m/>
    <m/>
    <n v="3506"/>
    <n v="1.0294852573713142"/>
    <n v="17.475805306196644"/>
    <n v="17.443999999999999"/>
    <m/>
    <m/>
    <n v="12.238991815774392"/>
    <m/>
    <m/>
    <m/>
    <m/>
    <m/>
    <m/>
    <n v="854.07885476137324"/>
    <n v="8.5399999999999991"/>
    <m/>
    <n v="69.187246146754859"/>
    <m/>
    <m/>
    <e v="#DIV/0!"/>
    <m/>
  </r>
  <r>
    <x v="3500"/>
    <n v="20.02"/>
    <n v="20.03"/>
    <n v="74.543899999999994"/>
    <n v="65.444199999999995"/>
    <n v="1362.67"/>
    <n v="736.74"/>
    <n v="12724.966139"/>
    <n v="11173.240188"/>
    <n v="4.5372367120988244E-5"/>
    <n v="176.69722636564106"/>
    <n v="44.21"/>
    <n v="2.9967705579199513"/>
    <n v="858.82394371052942"/>
    <m/>
    <m/>
    <n v="49.585242450279942"/>
    <m/>
    <m/>
    <n v="20.815653503408829"/>
    <n v="20.81"/>
    <n v="2.7167243675307873E-4"/>
    <n v="25.139423826141382"/>
    <n v="25.1508"/>
    <n v="-4.5231856873806375E-4"/>
    <n v="147.53688130026384"/>
    <n v="146.5232"/>
    <n v="6.9182306983730513E-3"/>
    <n v="20.216686849688053"/>
    <m/>
    <m/>
    <n v="9555.1799267982715"/>
    <m/>
    <m/>
    <n v="3507"/>
    <n v="0.99950074887668494"/>
    <n v="17.87345760465427"/>
    <n v="17.8414"/>
    <m/>
    <m/>
    <n v="12.098971607855985"/>
    <m/>
    <m/>
    <m/>
    <m/>
    <m/>
    <m/>
    <n v="873.54253038833701"/>
    <n v="8.73"/>
    <m/>
    <n v="68.125756543231859"/>
    <m/>
    <m/>
    <e v="#DIV/0!"/>
    <m/>
  </r>
  <r>
    <x v="3501"/>
    <n v="18.72"/>
    <n v="19.059999999999999"/>
    <n v="72.571399999999997"/>
    <n v="63.709600000000002"/>
    <n v="1351.43"/>
    <n v="742.81"/>
    <n v="12473.43389"/>
    <n v="10951.873686000001"/>
    <n v="4.5372367120988244E-5"/>
    <n v="172.01746110727984"/>
    <n v="43.04"/>
    <n v="2.9966882227527845"/>
    <n v="824.67131377214514"/>
    <m/>
    <m/>
    <n v="50.241063757990098"/>
    <m/>
    <m/>
    <n v="20.403696481590785"/>
    <n v="20.399999999999999"/>
    <n v="1.8120007797972626E-4"/>
    <n v="24.641676804741575"/>
    <n v="24.654199999999999"/>
    <n v="-5.0795382768142883E-4"/>
    <n v="143.62779016673059"/>
    <n v="142.61519999999999"/>
    <n v="7.1001559913010936E-3"/>
    <n v="20.048830637077828"/>
    <m/>
    <m/>
    <n v="9711.8904028355955"/>
    <m/>
    <m/>
    <n v="3508"/>
    <n v="0.98216159496327393"/>
    <n v="16.925414426670734"/>
    <n v="16.891100000000002"/>
    <m/>
    <m/>
    <n v="12.419076674061074"/>
    <m/>
    <m/>
    <m/>
    <m/>
    <m/>
    <m/>
    <n v="827.23613942485599"/>
    <n v="8.27"/>
    <m/>
    <n v="69.476060482610748"/>
    <m/>
    <m/>
    <e v="#DIV/0!"/>
    <m/>
  </r>
  <r>
    <x v="3502"/>
    <n v="16.489999999999998"/>
    <n v="17.5"/>
    <n v="67.903300000000002"/>
    <n v="59.608600000000003"/>
    <n v="1462.19"/>
    <n v="681.94"/>
    <n v="12076.908287"/>
    <n v="10603.220977000001"/>
    <n v="4.5372367120988244E-5"/>
    <n v="160.94864441522887"/>
    <n v="40.270000000000003"/>
    <n v="2.9967381280166094"/>
    <n v="745.03777746015692"/>
    <m/>
    <m/>
    <n v="51.856727809048657"/>
    <m/>
    <m/>
    <n v="19.754589221898311"/>
    <n v="19.75"/>
    <n v="2.3236566573725526E-4"/>
    <n v="23.857533312763167"/>
    <n v="23.869"/>
    <n v="-4.8040082269196205E-4"/>
    <n v="134.38372849684794"/>
    <n v="133.41720000000001"/>
    <n v="7.2444069943600198E-3"/>
    <n v="21.690796679752697"/>
    <m/>
    <m/>
    <n v="8119.5788518188829"/>
    <m/>
    <m/>
    <n v="3509"/>
    <n v="0.94228571428571417"/>
    <n v="14.745932706107556"/>
    <n v="14.7141"/>
    <m/>
    <m/>
    <n v="13.217879527110652"/>
    <m/>
    <m/>
    <m/>
    <m/>
    <m/>
    <m/>
    <n v="720.73754027445193"/>
    <n v="7.2"/>
    <m/>
    <n v="71.688430842921363"/>
    <m/>
    <m/>
    <e v="#DIV/0!"/>
    <m/>
  </r>
  <r>
    <x v="3503"/>
    <n v="15.8"/>
    <n v="16.920000000000002"/>
    <n v="65.341800000000006"/>
    <n v="57.351900000000001"/>
    <n v="1507.32"/>
    <n v="660.89"/>
    <n v="11821.312007"/>
    <n v="10377.370542000001"/>
    <n v="4.5372367120988244E-5"/>
    <n v="154.86588796852428"/>
    <n v="38.75"/>
    <n v="2.9965390443490136"/>
    <n v="702.70839657326485"/>
    <m/>
    <m/>
    <n v="52.834214548069312"/>
    <m/>
    <m/>
    <n v="19.335087681709076"/>
    <n v="19.329999999999998"/>
    <n v="2.6320133000923285E-4"/>
    <n v="23.350279321737698"/>
    <n v="23.360299999999999"/>
    <n v="-4.2896188243735089E-4"/>
    <n v="129.29986400265065"/>
    <n v="128.3408"/>
    <n v="7.4727912141006048E-3"/>
    <n v="22.356600325488198"/>
    <m/>
    <m/>
    <n v="7616.5708833366643"/>
    <m/>
    <m/>
    <n v="3510"/>
    <n v="0.93380614657210392"/>
    <n v="13.628033220906969"/>
    <n v="13.5884"/>
    <m/>
    <m/>
    <n v="13.716373639603088"/>
    <m/>
    <m/>
    <m/>
    <m/>
    <m/>
    <m/>
    <n v="666.16560043096513"/>
    <n v="6.66"/>
    <m/>
    <n v="73.217248763369469"/>
    <m/>
    <m/>
    <e v="#DIV/0!"/>
    <m/>
  </r>
  <r>
    <x v="3504"/>
    <n v="18.59"/>
    <n v="19.02"/>
    <n v="70.326999999999998"/>
    <n v="61.724899999999998"/>
    <n v="1392.74"/>
    <n v="711.13"/>
    <n v="12212.324301000001"/>
    <n v="10720.150890000001"/>
    <n v="4.5372367120988244E-5"/>
    <n v="166.67719186823916"/>
    <n v="41.7"/>
    <n v="2.9970549608690442"/>
    <n v="783.07164649445872"/>
    <s v="New 1.5X leverage"/>
    <m/>
    <n v="50.818625350553063"/>
    <s v="New -0.5X leverage"/>
    <m/>
    <n v="19.974145290793398"/>
    <n v="19.97"/>
    <n v="2.0757590352515898E-4"/>
    <n v="24.121831068786136"/>
    <n v="24.1326"/>
    <n v="-4.4623999129245195E-4"/>
    <n v="139.16012731779156"/>
    <n v="138.12559999999999"/>
    <n v="7.4897580013522091E-3"/>
    <n v="20.65601558002648"/>
    <m/>
    <m/>
    <n v="8773.9062385714478"/>
    <m/>
    <m/>
    <n v="3511"/>
    <n v="0.97739221871713988"/>
    <n v="15.705739859231027"/>
    <n v="15.6633"/>
    <m/>
    <m/>
    <n v="12.669929716721011"/>
    <m/>
    <m/>
    <m/>
    <m/>
    <m/>
    <m/>
    <n v="767.75406898722281"/>
    <n v="7.67"/>
    <m/>
    <n v="70.799365290480424"/>
    <m/>
    <m/>
    <e v="#DIV/0!"/>
    <m/>
  </r>
  <r>
    <x v="3505"/>
    <n v="19.850000000000001"/>
    <n v="19.89"/>
    <n v="74.044899999999998"/>
    <n v="64.985299999999995"/>
    <n v="1334.58"/>
    <n v="740.82"/>
    <n v="12522.756658"/>
    <n v="10992.166402000001"/>
    <n v="4.5372367120988244E-5"/>
    <n v="175.48445223168389"/>
    <n v="43.9"/>
    <n v="2.997367932384599"/>
    <n v="845.10803674871386"/>
    <n v="845.41"/>
    <n v="-3.5717965399761908E-4"/>
    <n v="49.475180340565942"/>
    <n v="49.389200000000002"/>
    <n v="1.7408733197934456E-3"/>
    <n v="20.481380584873818"/>
    <n v="20.48"/>
    <n v="6.7411370791914393E-5"/>
    <n v="24.734174912764569"/>
    <n v="24.745000000000001"/>
    <n v="-4.3746563893443113E-4"/>
    <n v="146.51217481050116"/>
    <n v="145.41480000000001"/>
    <n v="7.5465139071204668E-3"/>
    <n v="19.792347994941927"/>
    <m/>
    <m/>
    <n v="9505.811308081853"/>
    <m/>
    <m/>
    <n v="3512"/>
    <n v="0.99798893916540976"/>
    <n v="17.364355241742121"/>
    <m/>
    <m/>
    <m/>
    <n v="12.000126458731383"/>
    <m/>
    <m/>
    <m/>
    <m/>
    <m/>
    <m/>
    <n v="848.86200885077551"/>
    <n v="8.48"/>
    <m/>
    <n v="69.003464986052961"/>
    <m/>
    <m/>
    <e v="#DIV/0!"/>
    <m/>
  </r>
  <r>
    <x v="3506"/>
    <n v="22.47"/>
    <n v="21.42"/>
    <n v="78.705600000000004"/>
    <n v="69.072800000000001"/>
    <n v="1247.02"/>
    <n v="789.42"/>
    <n v="12974.581968"/>
    <n v="11388.268754999999"/>
    <n v="4.579071114085842E-5"/>
    <n v="186.52563954227833"/>
    <n v="46.66"/>
    <n v="2.9975490686300543"/>
    <n v="924.83364142771325"/>
    <n v="925.25"/>
    <n v="-4.4999575497084443E-4"/>
    <n v="47.91796739709585"/>
    <n v="47.834000000000003"/>
    <n v="1.7553915017738397E-3"/>
    <n v="21.21983831917759"/>
    <n v="21.22"/>
    <n v="-7.6192659005380747E-6"/>
    <n v="25.625739287938075"/>
    <n v="25.6374"/>
    <n v="-4.5483208367169681E-4"/>
    <n v="155.72911395970522"/>
    <n v="154.56"/>
    <n v="7.5641431140347493E-3"/>
    <n v="18.492785286925677"/>
    <m/>
    <m/>
    <n v="10752.211417550847"/>
    <m/>
    <m/>
    <n v="3513"/>
    <n v="1.0490196078431371"/>
    <n v="19.548092086644022"/>
    <m/>
    <m/>
    <m/>
    <n v="11.244808667024197"/>
    <m/>
    <m/>
    <m/>
    <m/>
    <m/>
    <m/>
    <n v="955.6474398174438"/>
    <n v="9.5500000000000007"/>
    <m/>
    <n v="66.51751304816186"/>
    <m/>
    <m/>
    <e v="#DIV/0!"/>
    <m/>
  </r>
  <r>
    <x v="3507"/>
    <n v="19.59"/>
    <n v="19.86"/>
    <n v="75.874700000000004"/>
    <n v="66.5852"/>
    <n v="1292.44"/>
    <n v="760.67"/>
    <n v="12872.643501"/>
    <n v="11298.272129000001"/>
    <n v="4.579071114085842E-5"/>
    <n v="179.81226052969811"/>
    <n v="44.99"/>
    <n v="2.9967161709201622"/>
    <n v="874.86456945355496"/>
    <n v="874.88"/>
    <n v="-1.7637329056574558E-5"/>
    <n v="48.779560823063726"/>
    <n v="48.692799999999998"/>
    <n v="1.7817998361919773E-3"/>
    <n v="21.052605317338472"/>
    <n v="21.05"/>
    <n v="1.2376804458291701E-4"/>
    <n v="25.42355711183167"/>
    <n v="25.434699999999999"/>
    <n v="-4.3809788078219558E-4"/>
    <n v="150.12209770031632"/>
    <n v="148.99"/>
    <n v="7.5984811082374648E-3"/>
    <n v="19.165294688547728"/>
    <m/>
    <m/>
    <n v="9968.2794778732932"/>
    <m/>
    <m/>
    <n v="3514"/>
    <n v="0.98640483383685806"/>
    <n v="18.139463919636377"/>
    <m/>
    <m/>
    <m/>
    <n v="11.649238596801219"/>
    <m/>
    <m/>
    <m/>
    <m/>
    <m/>
    <m/>
    <n v="886.81424796212707"/>
    <n v="8.86"/>
    <m/>
    <n v="67.043762831156414"/>
    <m/>
    <m/>
    <e v="#DIV/0!"/>
    <m/>
  </r>
  <r>
    <x v="3508"/>
    <n v="18.73"/>
    <n v="19.21"/>
    <n v="73.444100000000006"/>
    <n v="64.442999999999998"/>
    <n v="1345.86"/>
    <n v="729.23"/>
    <n v="12612.917781"/>
    <n v="11068.759676"/>
    <n v="4.6209181619794037E-5"/>
    <n v="174.03935209276275"/>
    <n v="43.54"/>
    <n v="2.9972290329068159"/>
    <n v="832.62098968371492"/>
    <n v="832.60500000000002"/>
    <n v="1.920440510794208E-5"/>
    <n v="49.560366527224431"/>
    <n v="49.473199999999999"/>
    <n v="1.7618938581784871E-3"/>
    <n v="20.62632716779618"/>
    <n v="20.62"/>
    <n v="3.0684615888354472E-4"/>
    <n v="24.908109511175212"/>
    <n v="24.917899999999999"/>
    <n v="-3.929098690013122E-4"/>
    <n v="145.29650203166187"/>
    <n v="144.19479999999999"/>
    <n v="7.6403728266336568E-3"/>
    <n v="19.954167051908307"/>
    <m/>
    <m/>
    <n v="9142.1727070674024"/>
    <m/>
    <m/>
    <n v="3515"/>
    <n v="0.97501301405517959"/>
    <n v="16.970571070356829"/>
    <m/>
    <m/>
    <m/>
    <n v="12.022341574901771"/>
    <m/>
    <m/>
    <m/>
    <m/>
    <m/>
    <m/>
    <n v="829.75501253946766"/>
    <n v="8.2899999999999991"/>
    <m/>
    <n v="68.407578699658956"/>
    <m/>
    <m/>
    <e v="#DIV/0!"/>
    <m/>
  </r>
  <r>
    <x v="3509"/>
    <n v="18.36"/>
    <n v="19.239999999999998"/>
    <n v="73.871799999999993"/>
    <n v="64.815299999999993"/>
    <n v="1334.5"/>
    <n v="735.39"/>
    <n v="12773.960224"/>
    <n v="11209.574742999999"/>
    <n v="4.6209181619794037E-5"/>
    <n v="175.04859778011306"/>
    <n v="43.8"/>
    <n v="2.9965433283130838"/>
    <n v="839.82826150089193"/>
    <n v="839.9"/>
    <n v="-8.541314335996919E-5"/>
    <n v="49.415920289508122"/>
    <n v="49.3324"/>
    <n v="1.6930108713162362E-3"/>
    <n v="20.889175907224967"/>
    <n v="20.89"/>
    <n v="-3.9449151509551861E-5"/>
    <n v="25.225297933727266"/>
    <n v="25.234300000000001"/>
    <n v="-3.5673929028090523E-4"/>
    <n v="146.13731006187055"/>
    <n v="145.02520000000001"/>
    <n v="7.6683918510060955E-3"/>
    <n v="19.784655771383399"/>
    <m/>
    <m/>
    <n v="9295.9173700567899"/>
    <m/>
    <m/>
    <n v="3516"/>
    <n v="0.95426195426195426"/>
    <n v="17.166077291490399"/>
    <m/>
    <m/>
    <m/>
    <n v="11.952329411971828"/>
    <m/>
    <m/>
    <m/>
    <m/>
    <m/>
    <m/>
    <n v="839.34317374121213"/>
    <n v="8.39"/>
    <m/>
    <n v="67.537930838786139"/>
    <m/>
    <m/>
    <e v="#DIV/0!"/>
    <m/>
  </r>
  <r>
    <x v="3510"/>
    <n v="17.760000000000002"/>
    <n v="18.84"/>
    <n v="72.635199999999998"/>
    <n v="63.7273"/>
    <n v="1351.58"/>
    <n v="725.98"/>
    <n v="12794.358158999999"/>
    <n v="11226.956624"/>
    <n v="4.6209181619794037E-5"/>
    <n v="172.11412040931557"/>
    <n v="43.06"/>
    <n v="2.9970766467560512"/>
    <n v="818.67417369728162"/>
    <n v="818.60500000000002"/>
    <n v="8.4501923738100615E-5"/>
    <n v="49.829375100504336"/>
    <n v="49.7408"/>
    <n v="1.7807333316781637E-3"/>
    <n v="20.92202235473064"/>
    <n v="20.92"/>
    <n v="9.6670876225557478E-5"/>
    <n v="25.264737595816925"/>
    <n v="25.273299999999999"/>
    <n v="-3.3879248784585148E-4"/>
    <n v="143.68560357868873"/>
    <n v="142.58959999999999"/>
    <n v="7.6864201785316055E-3"/>
    <n v="20.036777678637176"/>
    <m/>
    <m/>
    <n v="9057.3276296048225"/>
    <m/>
    <m/>
    <m/>
    <m/>
    <n v="16.589213196929254"/>
    <m/>
    <m/>
    <m/>
    <n v="12.152397098126192"/>
    <m/>
    <m/>
    <m/>
    <m/>
    <m/>
    <m/>
    <n v="811.16529019292443"/>
    <n v="8.11"/>
    <m/>
    <n v="67.433826557310738"/>
    <m/>
    <m/>
    <m/>
    <m/>
  </r>
  <r>
    <x v="3511"/>
    <n v="16.54"/>
    <n v="18.18"/>
    <n v="70.3703"/>
    <n v="61.737200000000001"/>
    <n v="1384.85"/>
    <n v="708.1"/>
    <n v="12687.265261"/>
    <n v="11132.464593000001"/>
    <n v="4.6209181619794037E-5"/>
    <n v="166.74321762055658"/>
    <n v="41.72"/>
    <n v="2.9967214194764282"/>
    <n v="780.31789540319801"/>
    <n v="779.93"/>
    <n v="4.9734643262611122E-4"/>
    <n v="50.606103118244206"/>
    <n v="50.512799999999999"/>
    <n v="1.8471183194004315E-3"/>
    <n v="20.746392406760613"/>
    <n v="20.74"/>
    <n v="3.0821633368449675E-4"/>
    <n v="25.052429641251301"/>
    <n v="25.060300000000002"/>
    <n v="-3.1405684483831742E-4"/>
    <n v="139.19987049842487"/>
    <n v="138.13679999999999"/>
    <n v="7.6957805481585595E-3"/>
    <n v="20.528870753972548"/>
    <m/>
    <m/>
    <n v="8610.5299473189189"/>
    <m/>
    <m/>
    <n v="3518"/>
    <n v="0.90979097909790974"/>
    <n v="15.552580748789017"/>
    <m/>
    <m/>
    <m/>
    <n v="12.531313030253001"/>
    <m/>
    <m/>
    <m/>
    <m/>
    <m/>
    <m/>
    <n v="760.5033063362813"/>
    <n v="7.6"/>
    <m/>
    <n v="68.002012632860925"/>
    <m/>
    <m/>
    <e v="#DIV/0!"/>
    <m/>
  </r>
  <r>
    <x v="3512"/>
    <n v="14.64"/>
    <n v="17.010000000000002"/>
    <n v="65.548500000000004"/>
    <n v="57.504100000000001"/>
    <n v="1510.87"/>
    <n v="643.66999999999996"/>
    <n v="12222.572606"/>
    <n v="10724.204734000001"/>
    <n v="4.6209181619794037E-5"/>
    <n v="155.31412106434314"/>
    <n v="38.86"/>
    <n v="2.9967607067509814"/>
    <n v="700.05575261230183"/>
    <n v="699.63499999999999"/>
    <n v="6.0138874170356793E-4"/>
    <n v="52.339680975643304"/>
    <n v="52.247199999999999"/>
    <n v="1.7700656809036541E-3"/>
    <n v="19.986033179221316"/>
    <n v="19.98"/>
    <n v="3.0196092198786495E-4"/>
    <n v="24.134038430810595"/>
    <n v="24.141400000000001"/>
    <n v="-3.0493547140619803E-4"/>
    <n v="129.65667424526305"/>
    <n v="128.65799999999999"/>
    <n v="7.7622397772627583E-3"/>
    <n v="22.395750748655878"/>
    <m/>
    <m/>
    <n v="7043.0496991889713"/>
    <m/>
    <m/>
    <n v="3519"/>
    <n v="0.86067019400352729"/>
    <n v="13.419358339901123"/>
    <m/>
    <m/>
    <m/>
    <n v="13.389916880279298"/>
    <m/>
    <m/>
    <m/>
    <m/>
    <m/>
    <m/>
    <n v="656.21395681366721"/>
    <n v="6.56"/>
    <m/>
    <n v="70.496494416690297"/>
    <m/>
    <m/>
    <e v="#DIV/0!"/>
    <m/>
  </r>
  <r>
    <x v="3513"/>
    <n v="15.78"/>
    <n v="17.8"/>
    <n v="67.042500000000004"/>
    <n v="58.806800000000003"/>
    <n v="1462.26"/>
    <n v="664.38"/>
    <n v="12370.227435000001"/>
    <n v="10852.271785999999"/>
    <n v="4.6488170889480429E-5"/>
    <n v="158.84246455329512"/>
    <n v="39.74"/>
    <n v="2.997042389363239"/>
    <n v="723.8235631086045"/>
    <n v="723.41499999999996"/>
    <n v="5.6477002633981144E-4"/>
    <n v="51.742788044447707"/>
    <n v="51.648000000000003"/>
    <n v="1.8352703773176771E-3"/>
    <n v="20.225994901948685"/>
    <n v="20.22"/>
    <n v="2.9648377589941433E-4"/>
    <n v="24.423150630495968"/>
    <n v="24.4314"/>
    <n v="-3.3765439164490374E-4"/>
    <n v="132.59773570276082"/>
    <n v="131.58000000000001"/>
    <n v="7.7347294631464614E-3"/>
    <n v="21.671637853915325"/>
    <m/>
    <m/>
    <n v="7494.5554318967452"/>
    <m/>
    <m/>
    <n v="3520"/>
    <n v="0.88651685393258417"/>
    <n v="14.025945555346082"/>
    <m/>
    <m/>
    <m/>
    <n v="13.084752759112916"/>
    <m/>
    <m/>
    <m/>
    <m/>
    <m/>
    <m/>
    <n v="685.9483866958202"/>
    <n v="6.86"/>
    <m/>
    <n v="69.656620056135722"/>
    <m/>
    <m/>
    <e v="#DIV/0!"/>
    <m/>
  </r>
  <r>
    <x v="3514"/>
    <n v="16.350000000000001"/>
    <n v="18.05"/>
    <n v="68.724199999999996"/>
    <n v="60.279200000000003"/>
    <n v="1413.69"/>
    <n v="686.44"/>
    <n v="12517.713795"/>
    <n v="10981.155532000001"/>
    <n v="4.6488170889480429E-5"/>
    <n v="162.82291268464274"/>
    <n v="40.74"/>
    <n v="2.9966350683515643"/>
    <n v="751.0009172136788"/>
    <n v="750.47"/>
    <n v="7.0744628523300435E-4"/>
    <n v="51.093692259891242"/>
    <n v="50.997199999999999"/>
    <n v="1.8921089763994647E-3"/>
    <n v="20.466644063216673"/>
    <n v="20.46"/>
    <n v="3.2473427256474174E-4"/>
    <n v="24.713517548271273"/>
    <n v="24.721499999999999"/>
    <n v="-3.2289512079464178E-4"/>
    <n v="135.91901062599433"/>
    <n v="134.8724"/>
    <n v="7.7600059463192039E-3"/>
    <n v="20.95065103278246"/>
    <m/>
    <m/>
    <n v="7991.6434853668306"/>
    <m/>
    <m/>
    <n v="3521"/>
    <n v="0.90581717451523547"/>
    <n v="14.727810259079734"/>
    <m/>
    <m/>
    <m/>
    <n v="12.756543587983369"/>
    <m/>
    <m/>
    <m/>
    <m/>
    <m/>
    <m/>
    <n v="720.29875335260431"/>
    <n v="7.2"/>
    <m/>
    <n v="68.830018139523375"/>
    <m/>
    <m/>
    <e v="#DIV/0!"/>
    <m/>
  </r>
  <r>
    <x v="3515"/>
    <n v="17.23"/>
    <n v="18.78"/>
    <n v="70.363100000000003"/>
    <n v="61.713900000000002"/>
    <n v="1386.15"/>
    <n v="699.82"/>
    <n v="12691.606881"/>
    <n v="11133.192623999999"/>
    <n v="4.6488170889480429E-5"/>
    <n v="166.70176636124182"/>
    <n v="41.71"/>
    <n v="2.996685839396831"/>
    <n v="777.80522007135346"/>
    <n v="777.21"/>
    <n v="7.6584201355278658E-4"/>
    <n v="50.484339985398179"/>
    <n v="50.384399999999999"/>
    <n v="1.9835501742242467E-3"/>
    <n v="20.75045580488781"/>
    <n v="20.75"/>
    <n v="2.196650061736527E-5"/>
    <n v="25.055997739387532"/>
    <n v="25.063800000000001"/>
    <n v="-3.1129599711410272E-4"/>
    <n v="139.1553415379212"/>
    <n v="138.0728"/>
    <n v="7.8403678198835092E-3"/>
    <n v="20.541387189126802"/>
    <m/>
    <m/>
    <n v="8302.5552476346238"/>
    <m/>
    <m/>
    <n v="3522"/>
    <n v="0.91746538871139505"/>
    <n v="15.428360990729251"/>
    <m/>
    <m/>
    <m/>
    <n v="12.452346203485222"/>
    <m/>
    <m/>
    <m/>
    <m/>
    <m/>
    <m/>
    <n v="754.58725730073832"/>
    <n v="7.54"/>
    <m/>
    <n v="67.877692732938641"/>
    <m/>
    <m/>
    <e v="#DIV/0!"/>
    <m/>
  </r>
  <r>
    <x v="3516"/>
    <n v="16.59"/>
    <n v="18.21"/>
    <n v="68.094399999999993"/>
    <n v="59.721200000000003"/>
    <n v="1437.33"/>
    <n v="673.98"/>
    <n v="12508.317869"/>
    <n v="10971.892279"/>
    <n v="4.6488170889480429E-5"/>
    <n v="161.32290888780204"/>
    <n v="40.36"/>
    <n v="2.9970988327007446"/>
    <n v="740.12591789079465"/>
    <n v="739.44"/>
    <n v="9.276180498682951E-4"/>
    <n v="51.298057355111311"/>
    <n v="51.192799999999998"/>
    <n v="2.0560968556382342E-3"/>
    <n v="20.450284249578189"/>
    <n v="20.45"/>
    <n v="1.3899734874867065E-5"/>
    <n v="24.693323276749247"/>
    <n v="24.700399999999998"/>
    <n v="-2.8650237448590854E-4"/>
    <n v="134.66340116263112"/>
    <n v="133.61240000000001"/>
    <n v="7.8660450873655474E-3"/>
    <n v="21.298657615636714"/>
    <m/>
    <m/>
    <n v="7688.8461333458254"/>
    <m/>
    <m/>
    <n v="3523"/>
    <n v="0.91103789126853374"/>
    <n v="14.43153201404478"/>
    <m/>
    <m/>
    <m/>
    <n v="12.853825322728424"/>
    <m/>
    <m/>
    <m/>
    <m/>
    <m/>
    <m/>
    <n v="705.8579405717627"/>
    <n v="7.05"/>
    <m/>
    <n v="68.861775212966592"/>
    <m/>
    <m/>
    <e v="#DIV/0!"/>
    <m/>
  </r>
  <r>
    <x v="3517"/>
    <n v="15.8"/>
    <n v="17.739999999999998"/>
    <n v="66.9529"/>
    <n v="58.717300000000002"/>
    <n v="1475.1"/>
    <n v="656.27"/>
    <n v="12356.214274"/>
    <n v="10837.961857"/>
    <n v="4.6488170889480429E-5"/>
    <n v="158.61470574280261"/>
    <n v="39.68"/>
    <n v="2.9973464148891789"/>
    <n v="721.45697330343273"/>
    <n v="720.72"/>
    <n v="1.0225514810644487E-3"/>
    <n v="51.727865407436632"/>
    <n v="51.620800000000003"/>
    <n v="2.0740749356196186E-3"/>
    <n v="20.201112200906685"/>
    <n v="20.2"/>
    <n v="5.5059450825956091E-5"/>
    <n v="24.392235641847876"/>
    <n v="24.3992"/>
    <n v="-2.8543387291901645E-4"/>
    <n v="132.40100912772087"/>
    <n v="131.36680000000001"/>
    <n v="7.8726826543757955E-3"/>
    <n v="21.857143685698837"/>
    <m/>
    <m/>
    <n v="7284.215608492842"/>
    <m/>
    <m/>
    <n v="3524"/>
    <n v="0.89064261555806101"/>
    <n v="13.945880397474324"/>
    <m/>
    <m/>
    <m/>
    <n v="13.069286513493704"/>
    <m/>
    <m/>
    <m/>
    <m/>
    <m/>
    <m/>
    <n v="682.12818766179566"/>
    <n v="6.82"/>
    <m/>
    <n v="69.703011445725153"/>
    <m/>
    <m/>
    <e v="#DIV/0!"/>
    <m/>
  </r>
  <r>
    <x v="3518"/>
    <n v="19.02"/>
    <n v="19.38"/>
    <n v="71.335400000000007"/>
    <n v="62.552500000000002"/>
    <n v="1322.97"/>
    <n v="723.95"/>
    <n v="12539.69022"/>
    <n v="10997.381873"/>
    <n v="4.9557194363947232E-5"/>
    <n v="168.98470135985889"/>
    <n v="42.28"/>
    <n v="2.9967999375557919"/>
    <n v="792.11859536052077"/>
    <n v="791.23500000000001"/>
    <n v="1.1167293667757594E-3"/>
    <n v="50.034620586086788"/>
    <n v="49.9268"/>
    <n v="2.1595733371013726E-3"/>
    <n v="20.499576465543239"/>
    <n v="20.5"/>
    <n v="-2.0660217402990178E-5"/>
    <n v="24.751961057733464"/>
    <n v="24.7578"/>
    <n v="-2.3584253312236569E-4"/>
    <n v="141.05301802820827"/>
    <n v="139.94720000000001"/>
    <n v="7.9016802637585926E-3"/>
    <n v="19.599750708751525"/>
    <m/>
    <m/>
    <n v="8784.6254114532421"/>
    <m/>
    <m/>
    <n v="3525"/>
    <n v="0.98142414860681115"/>
    <n v="15.766074548923005"/>
    <m/>
    <m/>
    <m/>
    <n v="12.213941594006677"/>
    <m/>
    <m/>
    <m/>
    <m/>
    <m/>
    <m/>
    <n v="771.24650976478938"/>
    <n v="7.71"/>
    <m/>
    <n v="68.680311380340669"/>
    <m/>
    <m/>
    <e v="#DIV/0!"/>
    <m/>
  </r>
  <r>
    <x v="3519"/>
    <n v="18.2"/>
    <n v="18.88"/>
    <n v="70.982299999999995"/>
    <n v="62.239800000000002"/>
    <n v="1338.84"/>
    <n v="715.27"/>
    <n v="12646.475597000001"/>
    <n v="11090.488276"/>
    <n v="4.9557194363947232E-5"/>
    <n v="168.14415126847541"/>
    <n v="42.07"/>
    <n v="2.9967708882451962"/>
    <n v="786.17135437426384"/>
    <n v="785.29499999999996"/>
    <n v="1.1159556272024584E-3"/>
    <n v="50.15837661526507"/>
    <n v="50.050400000000003"/>
    <n v="2.1573576887510271E-3"/>
    <n v="20.673642458252626"/>
    <n v="20.67"/>
    <n v="1.7621955745639184E-4"/>
    <n v="24.96191262521101"/>
    <n v="24.967300000000002"/>
    <n v="-2.1577722817411882E-4"/>
    <n v="140.34923967442222"/>
    <n v="139.24440000000001"/>
    <n v="7.9345357832860675E-3"/>
    <n v="19.833777318997193"/>
    <m/>
    <m/>
    <n v="8573.320957752856"/>
    <m/>
    <m/>
    <n v="3526"/>
    <n v="0.96398305084745761"/>
    <n v="15.607919325892613"/>
    <m/>
    <m/>
    <m/>
    <n v="12.274427385999447"/>
    <m/>
    <m/>
    <m/>
    <m/>
    <m/>
    <m/>
    <n v="763.53890855474924"/>
    <n v="7.62"/>
    <m/>
    <n v="68.099703889581164"/>
    <m/>
    <m/>
    <e v="#DIV/0!"/>
    <m/>
  </r>
  <r>
    <x v="3520"/>
    <n v="17.86"/>
    <n v="18.71"/>
    <n v="70.781599999999997"/>
    <n v="62.060699999999997"/>
    <n v="1376.87"/>
    <n v="694.95"/>
    <n v="12617.485282"/>
    <n v="11064.515235999999"/>
    <n v="4.9557194363947232E-5"/>
    <n v="167.66464113126528"/>
    <n v="41.95"/>
    <n v="2.9967733285164546"/>
    <n v="782.77044190527181"/>
    <n v="781.85"/>
    <n v="1.1772615019143284E-3"/>
    <n v="50.229236614148022"/>
    <n v="50.120800000000003"/>
    <n v="2.1635052542661182E-3"/>
    <n v="20.625748020048103"/>
    <n v="20.62"/>
    <n v="2.7875945917088529E-4"/>
    <n v="24.903861836675492"/>
    <n v="24.9086"/>
    <n v="-1.9022198455587169E-4"/>
    <n v="139.94671545956504"/>
    <n v="138.8424"/>
    <n v="7.9537335825730082E-3"/>
    <n v="20.39604181174473"/>
    <m/>
    <m/>
    <n v="8085.5886541873842"/>
    <m/>
    <m/>
    <n v="3527"/>
    <n v="0.9545697487974345"/>
    <n v="15.517570316267664"/>
    <m/>
    <m/>
    <m/>
    <n v="12.309174701300064"/>
    <m/>
    <m/>
    <m/>
    <m/>
    <m/>
    <m/>
    <n v="759.14792364114305"/>
    <n v="7.59"/>
    <m/>
    <n v="68.260046049761016"/>
    <m/>
    <m/>
    <e v="#DIV/0!"/>
    <m/>
  </r>
  <r>
    <x v="3521"/>
    <n v="23.34"/>
    <n v="21.66"/>
    <n v="78.956100000000006"/>
    <n v="69.224999999999994"/>
    <n v="1180.31"/>
    <n v="794.16"/>
    <n v="12942.187147000001"/>
    <n v="11348.704212000001"/>
    <n v="4.9557194363947232E-5"/>
    <n v="187.02351145595847"/>
    <n v="46.79"/>
    <n v="2.9970829548185183"/>
    <n v="918.3064078811492"/>
    <n v="917.03499999999997"/>
    <n v="1.3864333216826452E-3"/>
    <n v="47.328768023424907"/>
    <n v="47.220399999999998"/>
    <n v="2.2949408184791409E-3"/>
    <n v="21.156020867274528"/>
    <n v="21.15"/>
    <n v="2.8467457562775245E-4"/>
    <n v="25.543894397807996"/>
    <n v="25.548100000000002"/>
    <n v="-1.6461506695231165E-4"/>
    <n v="156.1036900084888"/>
    <n v="154.86840000000001"/>
    <n v="7.9763851663010588E-3"/>
    <n v="17.483373889034674"/>
    <m/>
    <m/>
    <n v="10393.369549581923"/>
    <m/>
    <m/>
    <n v="3528"/>
    <n v="1.077562326869806"/>
    <n v="19.099629694827925"/>
    <m/>
    <m/>
    <m/>
    <n v="10.887693914913156"/>
    <m/>
    <m/>
    <m/>
    <m/>
    <m/>
    <m/>
    <n v="934.42437553453078"/>
    <n v="9.34"/>
    <m/>
    <n v="66.507641928321704"/>
    <m/>
    <m/>
    <e v="#DIV/0!"/>
    <m/>
  </r>
  <r>
    <x v="3522"/>
    <n v="24.87"/>
    <n v="22.79"/>
    <n v="83.196399999999997"/>
    <n v="72.939300000000003"/>
    <n v="1118.53"/>
    <n v="835.72"/>
    <n v="13363.986179"/>
    <n v="11718.007605999999"/>
    <n v="4.9557194363947232E-5"/>
    <n v="197.06271545843981"/>
    <n v="49.3"/>
    <n v="2.9972153237006047"/>
    <n v="992.20513814830542"/>
    <n v="990.83500000000004"/>
    <n v="1.3828116167731164E-3"/>
    <n v="46.057845549461469"/>
    <n v="45.947200000000002"/>
    <n v="2.4081021141977299E-3"/>
    <n v="21.844984416256413"/>
    <n v="21.84"/>
    <n v="2.2822418756462959E-4"/>
    <n v="26.375517867174135"/>
    <n v="26.379000000000001"/>
    <n v="-1.3200397383772433E-4"/>
    <n v="164.48108426664172"/>
    <n v="163.1712"/>
    <n v="8.0276682811777356E-3"/>
    <n v="16.567348113708441"/>
    <m/>
    <m/>
    <n v="11480.307217169102"/>
    <m/>
    <m/>
    <n v="3529"/>
    <n v="1.0912681000438791"/>
    <n v="21.148516260236729"/>
    <m/>
    <m/>
    <m/>
    <n v="10.30302967716846"/>
    <m/>
    <m/>
    <m/>
    <m/>
    <m/>
    <m/>
    <n v="1034.7028387536911"/>
    <n v="10.34"/>
    <m/>
    <n v="64.344195072220188"/>
    <m/>
    <m/>
    <e v="#DIV/0!"/>
    <m/>
  </r>
  <r>
    <x v="3523"/>
    <n v="21.03"/>
    <n v="20.7"/>
    <n v="78.949200000000005"/>
    <n v="69.204899999999995"/>
    <n v="1192.57"/>
    <n v="780.4"/>
    <n v="13084.721122999999"/>
    <n v="11471.396076999999"/>
    <n v="4.8999175817465712E-5"/>
    <n v="186.98892847264037"/>
    <n v="46.78"/>
    <n v="2.9971981289576819"/>
    <n v="915.97931344448466"/>
    <n v="914.77499999999998"/>
    <n v="1.3165132895900378E-3"/>
    <n v="47.23320903363026"/>
    <n v="47.126800000000003"/>
    <n v="2.2579303842029663E-3"/>
    <n v="21.386928768096841"/>
    <n v="21.38"/>
    <n v="3.2407708591408735E-4"/>
    <n v="25.821774127751503"/>
    <n v="25.8232"/>
    <n v="-5.5216713981898202E-5"/>
    <n v="156.06435001303169"/>
    <n v="154.80959999999999"/>
    <n v="8.1051175962711941E-3"/>
    <n v="17.661104014338381"/>
    <m/>
    <m/>
    <n v="9958.1669610000245"/>
    <m/>
    <m/>
    <n v="3530"/>
    <n v="1.0159420289855072"/>
    <n v="18.981042603442571"/>
    <m/>
    <m/>
    <m/>
    <n v="10.829018541894451"/>
    <m/>
    <m/>
    <m/>
    <m/>
    <m/>
    <m/>
    <n v="928.76245304130157"/>
    <n v="9.2799999999999994"/>
    <m/>
    <n v="65.70071963402944"/>
    <m/>
    <m/>
    <e v="#DIV/0!"/>
    <m/>
  </r>
  <r>
    <x v="3524"/>
    <n v="22.5"/>
    <n v="21.94"/>
    <n v="83.308099999999996"/>
    <n v="73.022400000000005"/>
    <n v="1103.7"/>
    <n v="838.56"/>
    <n v="13589.255606000001"/>
    <n v="11913.160182"/>
    <n v="4.8999175817465712E-5"/>
    <n v="197.30804761124662"/>
    <n v="49.36"/>
    <n v="2.9973267344255801"/>
    <n v="991.76106294632734"/>
    <n v="990.26499999999999"/>
    <n v="1.5107702951506763E-3"/>
    <n v="45.929267856497489"/>
    <n v="45.822000000000003"/>
    <n v="2.3409684539628106E-3"/>
    <n v="22.21104693565626"/>
    <n v="22.21"/>
    <n v="4.7138030448312662E-5"/>
    <n v="26.816544649579331"/>
    <n v="26.817799999999998"/>
    <n v="-4.681034315523469E-5"/>
    <n v="164.67479428419637"/>
    <n v="163.3484"/>
    <n v="8.12003230026348E-3"/>
    <n v="16.344107612231056"/>
    <m/>
    <m/>
    <n v="11441.577848700461"/>
    <m/>
    <m/>
    <n v="3531"/>
    <n v="1.0255241567912488"/>
    <n v="21.074407535369751"/>
    <m/>
    <m/>
    <m/>
    <n v="10.231188656787413"/>
    <m/>
    <m/>
    <m/>
    <m/>
    <m/>
    <m/>
    <n v="1031.2316722722858"/>
    <n v="10.3"/>
    <m/>
    <n v="63.171340103796446"/>
    <m/>
    <m/>
    <e v="#DIV/0!"/>
    <m/>
  </r>
  <r>
    <x v="3525"/>
    <n v="22.87"/>
    <n v="22.31"/>
    <n v="85.516599999999997"/>
    <n v="74.954700000000003"/>
    <n v="1094.01"/>
    <n v="845.92"/>
    <n v="13849.001684999999"/>
    <n v="12140.285508999999"/>
    <n v="4.8999175817465712E-5"/>
    <n v="202.53375071273504"/>
    <n v="50.67"/>
    <n v="2.9971136907980074"/>
    <n v="1031.1167653439397"/>
    <n v="1029.51"/>
    <n v="1.5607088264706359E-3"/>
    <n v="45.320404006890826"/>
    <n v="45.213200000000001"/>
    <n v="2.3710776253578203E-3"/>
    <n v="22.635038662308645"/>
    <n v="22.63"/>
    <n v="2.2265410113320172E-4"/>
    <n v="27.328208428107757"/>
    <n v="27.3291"/>
    <n v="-3.2623536532216946E-5"/>
    <n v="169.03399726802144"/>
    <n v="167.6688"/>
    <n v="8.1422260314467643E-3"/>
    <n v="16.199725839460022"/>
    <m/>
    <m/>
    <n v="11641.535446239162"/>
    <m/>
    <m/>
    <n v="3532"/>
    <n v="1.0251008516360378"/>
    <n v="22.188990894095046"/>
    <m/>
    <m/>
    <m/>
    <n v="9.9599896579149476"/>
    <m/>
    <m/>
    <m/>
    <m/>
    <m/>
    <m/>
    <n v="1085.8121669757652"/>
    <n v="10.85"/>
    <m/>
    <n v="61.967717984640018"/>
    <m/>
    <m/>
    <e v="#DIV/0!"/>
    <m/>
  </r>
  <r>
    <x v="3526"/>
    <n v="19.97"/>
    <n v="20.55"/>
    <n v="81.131399999999999"/>
    <n v="71.107399999999998"/>
    <n v="1161.3399999999999"/>
    <n v="793.86"/>
    <n v="13486.658469"/>
    <n v="11822.054023999999"/>
    <n v="4.8999175817465712E-5"/>
    <n v="192.14335083044955"/>
    <n v="48.07"/>
    <n v="2.9971572879228114"/>
    <n v="951.71937804431968"/>
    <n v="950.17499999999995"/>
    <n v="1.6253616905514967E-3"/>
    <n v="46.482304616279677"/>
    <n v="46.371600000000001"/>
    <n v="2.3873365654769607E-3"/>
    <n v="22.042281401891973"/>
    <n v="22.04"/>
    <n v="1.0351188257584631E-4"/>
    <n v="26.612311364491646"/>
    <n v="26.611999999999998"/>
    <n v="1.1700153752070008E-5"/>
    <n v="160.35930119749881"/>
    <n v="159.05840000000001"/>
    <n v="8.1787645135296128E-3"/>
    <n v="17.195783160789333"/>
    <m/>
    <m/>
    <n v="10207.860390981445"/>
    <m/>
    <m/>
    <n v="3533"/>
    <n v="0.97177615571776144"/>
    <n v="19.910471971245254"/>
    <m/>
    <m/>
    <m/>
    <n v="10.470731649500392"/>
    <m/>
    <m/>
    <m/>
    <m/>
    <m/>
    <m/>
    <n v="974.35000063522909"/>
    <n v="9.74"/>
    <m/>
    <n v="63.592832414733515"/>
    <m/>
    <m/>
    <e v="#DIV/0!"/>
    <m/>
  </r>
  <r>
    <x v="3527"/>
    <n v="23.62"/>
    <n v="22.57"/>
    <n v="86.688800000000001"/>
    <n v="75.964200000000005"/>
    <n v="1046.49"/>
    <n v="872.37"/>
    <n v="13808.975154"/>
    <n v="12102.271193"/>
    <n v="4.8441075534588762E-5"/>
    <n v="205.28490787162411"/>
    <n v="51.36"/>
    <n v="2.9969802934506253"/>
    <n v="1049.1860887764794"/>
    <n v="1047.2550000000001"/>
    <n v="1.8439527875058204E-3"/>
    <n v="44.890206316313218"/>
    <n v="44.783200000000001"/>
    <n v="2.3894298824831406E-3"/>
    <n v="22.566867130152605"/>
    <n v="22.56"/>
    <n v="3.0439406704818595E-4"/>
    <n v="27.244689137211765"/>
    <n v="27.242799999999999"/>
    <n v="6.9344458417219812E-5"/>
    <n v="171.31878359912824"/>
    <n v="169.92"/>
    <n v="8.2320127067341264E-3"/>
    <n v="15.491820902889112"/>
    <m/>
    <m/>
    <n v="12223.17975863699"/>
    <m/>
    <m/>
    <n v="3534"/>
    <n v="1.0465219317678334"/>
    <n v="22.627284318255629"/>
    <m/>
    <m/>
    <m/>
    <n v="9.7537390964891095"/>
    <m/>
    <m/>
    <m/>
    <m/>
    <m/>
    <m/>
    <n v="1107.4650541632691"/>
    <n v="11.07"/>
    <m/>
    <n v="62.08834151656729"/>
    <m/>
    <m/>
    <e v="#DIV/0!"/>
    <m/>
  </r>
  <r>
    <x v="3528"/>
    <n v="21.1"/>
    <n v="21.02"/>
    <n v="83.791499999999999"/>
    <n v="73.421700000000001"/>
    <n v="1092.78"/>
    <n v="833.78"/>
    <n v="13670.181489000001"/>
    <n v="11980.045319999999"/>
    <n v="4.8441075534588762E-5"/>
    <n v="198.41906835834345"/>
    <n v="49.64"/>
    <n v="2.9971609258328655"/>
    <n v="996.50259669368893"/>
    <n v="994.57500000000005"/>
    <n v="1.9381109455685053E-3"/>
    <n v="45.640249557639152"/>
    <n v="45.525599999999997"/>
    <n v="2.5183535777486554E-3"/>
    <n v="22.339503381303878"/>
    <n v="22.34"/>
    <n v="-2.2230022207803124E-5"/>
    <n v="26.969955649031171"/>
    <n v="26.966999999999999"/>
    <n v="1.0960244117530493E-4"/>
    <n v="165.5863808174135"/>
    <n v="164.23079999999999"/>
    <n v="8.2541205268045204E-3"/>
    <n v="16.17619319963832"/>
    <m/>
    <m/>
    <n v="11140.926457213844"/>
    <m/>
    <m/>
    <n v="3535"/>
    <n v="1.0038058991436727"/>
    <n v="21.111915410931424"/>
    <m/>
    <m/>
    <m/>
    <n v="10.079724459800135"/>
    <m/>
    <m/>
    <m/>
    <m/>
    <m/>
    <m/>
    <n v="1033.335321759017"/>
    <n v="10.33"/>
    <m/>
    <n v="62.716115905612284"/>
    <m/>
    <m/>
    <e v="#DIV/0!"/>
    <m/>
  </r>
  <r>
    <x v="3529"/>
    <n v="20.059999999999999"/>
    <n v="20.420000000000002"/>
    <n v="81.8095"/>
    <n v="71.6815"/>
    <n v="1118.69"/>
    <n v="814.01"/>
    <n v="13524.853271"/>
    <n v="11852.104678"/>
    <n v="4.8441075534588762E-5"/>
    <n v="193.72094979942028"/>
    <n v="48.47"/>
    <n v="2.9967185846796016"/>
    <n v="961.06556150122674"/>
    <n v="959.04499999999996"/>
    <n v="2.1068474380521174E-3"/>
    <n v="46.179917396176243"/>
    <n v="46.064799999999998"/>
    <n v="2.4990317156754482E-3"/>
    <n v="22.101472347634051"/>
    <n v="22.1"/>
    <n v="6.6622064889054755E-5"/>
    <n v="26.682348804575568"/>
    <n v="26.678899999999999"/>
    <n v="1.2927086857295045E-4"/>
    <n v="161.66329536766966"/>
    <n v="160.3588"/>
    <n v="8.1348536386507408E-3"/>
    <n v="16.558826114023951"/>
    <m/>
    <m/>
    <n v="10611.786662598688"/>
    <m/>
    <m/>
    <n v="3536"/>
    <n v="0.98237022526934359"/>
    <n v="20.110472109856296"/>
    <m/>
    <m/>
    <m/>
    <n v="10.318147848279262"/>
    <m/>
    <m/>
    <m/>
    <m/>
    <m/>
    <m/>
    <n v="984.35543695369915"/>
    <n v="9.84"/>
    <m/>
    <n v="63.386617417291184"/>
    <m/>
    <m/>
    <e v="#DIV/0!"/>
    <m/>
  </r>
  <r>
    <x v="3530"/>
    <n v="18.940000000000001"/>
    <n v="19.61"/>
    <n v="78.822800000000001"/>
    <n v="69.061099999999996"/>
    <n v="1157.76"/>
    <n v="785.59"/>
    <n v="13372.39336"/>
    <n v="11717.926820999999"/>
    <n v="4.8441075534588762E-5"/>
    <n v="186.64403710989416"/>
    <n v="46.7"/>
    <n v="2.9966603235523372"/>
    <n v="908.35755918802477"/>
    <n v="906.41499999999996"/>
    <n v="2.1431233905273572E-3"/>
    <n v="47.022773585088927"/>
    <n v="46.91"/>
    <n v="2.4040414642705343E-3"/>
    <n v="21.851799024686958"/>
    <n v="21.85"/>
    <n v="8.2335225947582913E-5"/>
    <n v="26.38069186886991"/>
    <n v="26.376899999999999"/>
    <n v="1.4375718412362737E-4"/>
    <n v="155.75500046673088"/>
    <n v="154.5128"/>
    <n v="8.0394664178689013E-3"/>
    <n v="17.136200420125643"/>
    <m/>
    <m/>
    <n v="9870.0440192325113"/>
    <m/>
    <m/>
    <n v="3537"/>
    <n v="0.96583375828658857"/>
    <n v="18.639520905046961"/>
    <m/>
    <m/>
    <m/>
    <n v="10.694841517680864"/>
    <m/>
    <m/>
    <m/>
    <m/>
    <m/>
    <m/>
    <n v="912.38988988908068"/>
    <n v="9.1199999999999992"/>
    <m/>
    <n v="64.104952574760446"/>
    <m/>
    <m/>
    <e v="#DIV/0!"/>
    <m/>
  </r>
  <r>
    <x v="3531"/>
    <n v="21.49"/>
    <n v="21.2"/>
    <n v="83.615099999999998"/>
    <n v="73.256600000000006"/>
    <n v="1080.53"/>
    <n v="837.98"/>
    <n v="13778.104906"/>
    <n v="12072.875072999999"/>
    <n v="4.8441075534588762E-5"/>
    <n v="197.98686790051838"/>
    <n v="49.53"/>
    <n v="2.997312091672085"/>
    <n v="991.12289093086849"/>
    <n v="989.09"/>
    <n v="2.0553144110935229E-3"/>
    <n v="45.593257136317256"/>
    <n v="45.490400000000001"/>
    <n v="2.2610734642309893E-3"/>
    <n v="22.514222392909783"/>
    <n v="22.51"/>
    <n v="1.875785388618656E-4"/>
    <n v="27.180163715626517"/>
    <n v="27.1753"/>
    <n v="1.7897560014112912E-4"/>
    <n v="165.21878711654014"/>
    <n v="163.8948"/>
    <n v="8.0782740913081241E-3"/>
    <n v="15.992229870463142"/>
    <m/>
    <m/>
    <n v="11185.633423897551"/>
    <m/>
    <m/>
    <n v="3538"/>
    <n v="1.0136792452830188"/>
    <n v="20.90353885743448"/>
    <m/>
    <m/>
    <m/>
    <n v="10.044656128589724"/>
    <m/>
    <m/>
    <m/>
    <m/>
    <m/>
    <m/>
    <n v="1023.2495810082768"/>
    <n v="10.220000000000001"/>
    <m/>
    <n v="62.163858618028037"/>
    <m/>
    <m/>
    <e v="#DIV/0!"/>
    <m/>
  </r>
  <r>
    <x v="3532"/>
    <n v="21.77"/>
    <n v="21.23"/>
    <n v="84.731300000000005"/>
    <n v="74.2239"/>
    <n v="1090.25"/>
    <n v="830.45"/>
    <n v="13845.117416999999"/>
    <n v="12129.839309999999"/>
    <n v="4.7743600847693912E-5"/>
    <n v="200.61517091093955"/>
    <n v="50.19"/>
    <n v="2.9971143835612586"/>
    <n v="1010.72439763066"/>
    <n v="1008.495"/>
    <n v="2.2106184271215579E-3"/>
    <n v="45.288707848828579"/>
    <n v="45.186399999999999"/>
    <n v="2.264129225354905E-3"/>
    <n v="22.622069821256382"/>
    <n v="22.62"/>
    <n v="9.1504034322786865E-5"/>
    <n v="27.309632360039675"/>
    <n v="27.302900000000001"/>
    <n v="2.46580401337404E-4"/>
    <n v="167.40519643188111"/>
    <n v="166.04839999999999"/>
    <n v="8.1710900669993425E-3"/>
    <n v="16.133436979097155"/>
    <m/>
    <m/>
    <n v="10982.097860350834"/>
    <m/>
    <m/>
    <n v="3539"/>
    <n v="1.0254357041921809"/>
    <n v="21.453401844960727"/>
    <m/>
    <m/>
    <m/>
    <n v="9.9106388636204183"/>
    <m/>
    <m/>
    <m/>
    <m/>
    <m/>
    <m/>
    <n v="1050.2801077491104"/>
    <n v="10.5"/>
    <m/>
    <n v="61.872543514845198"/>
    <m/>
    <m/>
    <e v="#DIV/0!"/>
    <m/>
  </r>
  <r>
    <x v="3533"/>
    <n v="20.47"/>
    <n v="20.399999999999999"/>
    <n v="82.720399999999998"/>
    <n v="72.4589"/>
    <n v="1111.3499999999999"/>
    <n v="814.37"/>
    <n v="13702.394348"/>
    <n v="12004.219147"/>
    <n v="4.7743600847693912E-5"/>
    <n v="195.84926160009323"/>
    <n v="49"/>
    <n v="2.9969237061243517"/>
    <n v="974.66341791323327"/>
    <n v="972.5"/>
    <n v="2.2245942552527875E-3"/>
    <n v="45.825984295075621"/>
    <n v="45.722000000000001"/>
    <n v="2.2742726712658978E-3"/>
    <n v="22.388323189416898"/>
    <n v="22.38"/>
    <n v="3.7190301237255419E-4"/>
    <n v="27.027209978399565"/>
    <n v="27.0198"/>
    <n v="2.7424253323737879E-4"/>
    <n v="163.42596795333964"/>
    <n v="162.10079999999999"/>
    <n v="8.1749624513860475E-3"/>
    <n v="16.444772049263371"/>
    <m/>
    <m/>
    <n v="10556.001174651008"/>
    <m/>
    <m/>
    <n v="3540"/>
    <n v="1.0034313725490196"/>
    <n v="20.432415118506452"/>
    <m/>
    <m/>
    <m/>
    <n v="10.145835367329072"/>
    <m/>
    <m/>
    <m/>
    <m/>
    <m/>
    <m/>
    <n v="1000.3325796764874"/>
    <n v="10"/>
    <m/>
    <n v="62.513986143190628"/>
    <m/>
    <m/>
    <e v="#DIV/0!"/>
    <m/>
  </r>
  <r>
    <x v="3534"/>
    <n v="20.239999999999998"/>
    <n v="20.37"/>
    <n v="82.768699999999995"/>
    <n v="72.497799999999998"/>
    <n v="1104.75"/>
    <n v="819.21"/>
    <n v="13868.471061"/>
    <n v="12149.140394"/>
    <n v="4.7743600847693912E-5"/>
    <n v="195.95883864756814"/>
    <n v="49.03"/>
    <n v="2.9967130052532762"/>
    <n v="975.43894525171697"/>
    <n v="973.15499999999997"/>
    <n v="2.3469491003149656E-3"/>
    <n v="45.812490905315592"/>
    <n v="45.7072"/>
    <n v="2.3035956110983857E-3"/>
    <n v="22.65912317768155"/>
    <n v="22.66"/>
    <n v="-3.8694718378140536E-5"/>
    <n v="27.353876471407386"/>
    <n v="27.3444"/>
    <n v="3.4655985896137054E-4"/>
    <n v="163.51527211520482"/>
    <n v="162.18719999999999"/>
    <n v="8.1885137372421646E-3"/>
    <n v="16.346215368279665"/>
    <m/>
    <m/>
    <n v="10680.661417932866"/>
    <m/>
    <m/>
    <n v="3541"/>
    <n v="0.99361806578301415"/>
    <n v="20.4536643668065"/>
    <m/>
    <m/>
    <m/>
    <n v="10.139916221999801"/>
    <m/>
    <m/>
    <m/>
    <m/>
    <m/>
    <m/>
    <n v="1001.4091905949431"/>
    <n v="10.01"/>
    <m/>
    <n v="61.759948787198894"/>
    <m/>
    <m/>
    <e v="#DIV/0!"/>
    <m/>
  </r>
  <r>
    <x v="3535"/>
    <n v="18.489999999999998"/>
    <n v="19.28"/>
    <n v="79.161199999999994"/>
    <n v="69.334500000000006"/>
    <n v="1148.27"/>
    <n v="786.94"/>
    <n v="13488.638525"/>
    <n v="11815.817196"/>
    <n v="4.7743600847693912E-5"/>
    <n v="187.41334069433046"/>
    <n v="46.89"/>
    <n v="2.9968722690196299"/>
    <n v="911.58814217645602"/>
    <n v="909.33500000000004"/>
    <n v="2.4777911071893755E-3"/>
    <n v="46.810741823180528"/>
    <n v="46.7044"/>
    <n v="2.2769123076311626E-3"/>
    <n v="22.037993076778001"/>
    <n v="22.03"/>
    <n v="3.6282690776223703E-4"/>
    <n v="26.603817271579945"/>
    <n v="26.5962"/>
    <n v="2.8640450816075358E-4"/>
    <n v="156.38210190963488"/>
    <n v="155.1148"/>
    <n v="8.1700902146983889E-3"/>
    <n v="16.989219493077332"/>
    <m/>
    <m/>
    <n v="9838.4551443428609"/>
    <m/>
    <m/>
    <n v="3542"/>
    <n v="0.95902489626555998"/>
    <n v="18.668123810051959"/>
    <m/>
    <m/>
    <m/>
    <n v="10.581858798354009"/>
    <m/>
    <m/>
    <m/>
    <m/>
    <m/>
    <m/>
    <n v="914.02243957622079"/>
    <n v="9.1300000000000008"/>
    <m/>
    <n v="63.455074199189248"/>
    <m/>
    <m/>
    <e v="#DIV/0!"/>
    <m/>
  </r>
  <r>
    <x v="3536"/>
    <n v="17.41"/>
    <n v="18.55"/>
    <n v="76.430499999999995"/>
    <n v="66.939499999999995"/>
    <n v="1186.31"/>
    <n v="760.87"/>
    <n v="13282.93634"/>
    <n v="11635.061462"/>
    <n v="4.7743600847693912E-5"/>
    <n v="180.94402388387758"/>
    <n v="45.27"/>
    <n v="2.9969963305473284"/>
    <n v="864.34679669287618"/>
    <n v="862.17"/>
    <n v="2.5247882585526238E-3"/>
    <n v="47.617986843201614"/>
    <n v="47.508400000000002"/>
    <n v="2.3066835170539868E-3"/>
    <n v="21.701383781301139"/>
    <n v="21.7"/>
    <n v="6.3768723554735729E-5"/>
    <n v="26.197236101578731"/>
    <n v="26.189"/>
    <n v="3.1448705864023374E-4"/>
    <n v="150.98169151291043"/>
    <n v="149.7544"/>
    <n v="8.1953619587165072E-3"/>
    <n v="17.551078249636891"/>
    <m/>
    <m/>
    <n v="9185.8924760791488"/>
    <m/>
    <m/>
    <n v="3543"/>
    <n v="0.93854447439353095"/>
    <n v="17.377843828765023"/>
    <m/>
    <m/>
    <m/>
    <n v="10.946874766923283"/>
    <m/>
    <m/>
    <m/>
    <m/>
    <m/>
    <m/>
    <n v="850.87901532436388"/>
    <n v="8.5"/>
    <m/>
    <n v="64.426488807760492"/>
    <m/>
    <m/>
    <e v="#DIV/0!"/>
    <m/>
  </r>
  <r>
    <x v="3537"/>
    <n v="16.559999999999999"/>
    <n v="17.82"/>
    <n v="72.741900000000001"/>
    <n v="63.699300000000001"/>
    <n v="1254.5899999999999"/>
    <n v="717.08"/>
    <n v="13013.669875"/>
    <n v="11397.53349"/>
    <n v="4.8999175817465712E-5"/>
    <n v="172.19891652685612"/>
    <n v="43.08"/>
    <n v="2.9971893344209874"/>
    <n v="801.56580331455189"/>
    <n v="799.44500000000005"/>
    <n v="2.6528445540991985E-3"/>
    <n v="48.766650853540376"/>
    <n v="48.6524"/>
    <n v="2.348308686526801E-3"/>
    <n v="21.259906605830668"/>
    <n v="21.26"/>
    <n v="-4.3929524615737847E-6"/>
    <n v="25.66361301104477"/>
    <n v="25.653500000000001"/>
    <n v="3.9421564483488325E-4"/>
    <n v="143.6775705014241"/>
    <n v="142.5052"/>
    <n v="8.2268612052338597E-3"/>
    <n v="18.558208083008029"/>
    <m/>
    <m/>
    <n v="8126.6924380915825"/>
    <m/>
    <m/>
    <n v="3544"/>
    <n v="0.92929292929292917"/>
    <n v="15.693911444382831"/>
    <m/>
    <m/>
    <m/>
    <n v="11.475153650454285"/>
    <m/>
    <m/>
    <m/>
    <m/>
    <m/>
    <m/>
    <n v="768.51432949609159"/>
    <n v="7.68"/>
    <m/>
    <n v="65.744114837255239"/>
    <m/>
    <m/>
    <e v="#DIV/0!"/>
    <m/>
  </r>
  <r>
    <x v="3538"/>
    <n v="15.25"/>
    <n v="16.8"/>
    <n v="68.817400000000006"/>
    <n v="60.259500000000003"/>
    <n v="1335.66"/>
    <n v="670.74"/>
    <n v="12722.500333"/>
    <n v="11141.965124"/>
    <n v="4.8999175817465712E-5"/>
    <n v="162.90463633917315"/>
    <n v="40.76"/>
    <n v="2.9966790073398712"/>
    <n v="736.63119610203796"/>
    <n v="734.64"/>
    <n v="2.710437904331231E-3"/>
    <n v="50.082061356336773"/>
    <n v="49.961599999999997"/>
    <n v="2.4110788352809109E-3"/>
    <n v="20.783727897257883"/>
    <n v="20.78"/>
    <n v="1.7939832809821255E-4"/>
    <n v="25.088576828300955"/>
    <n v="25.079000000000001"/>
    <n v="3.8186643410642596E-4"/>
    <n v="135.92019976607622"/>
    <n v="134.81319999999999"/>
    <n v="8.2113603569697879E-3"/>
    <n v="19.756333137815524"/>
    <m/>
    <m/>
    <n v="7075.8078274364543"/>
    <m/>
    <m/>
    <n v="3545"/>
    <n v="0.90773809523809523"/>
    <n v="13.998478636992507"/>
    <m/>
    <m/>
    <m/>
    <n v="12.094255436759811"/>
    <m/>
    <m/>
    <m/>
    <m/>
    <m/>
    <m/>
    <n v="685.51647044902666"/>
    <n v="6.85"/>
    <m/>
    <n v="67.219111103388769"/>
    <m/>
    <m/>
    <e v="#DIV/0!"/>
    <m/>
  </r>
  <r>
    <x v="3539"/>
    <n v="15.6"/>
    <n v="16.8"/>
    <n v="69.030900000000003"/>
    <n v="60.4435"/>
    <n v="1323.23"/>
    <n v="676.98"/>
    <n v="12528.662163999999"/>
    <n v="10971.661813000001"/>
    <n v="4.8999175817465712E-5"/>
    <n v="163.40604929063406"/>
    <n v="40.880000000000003"/>
    <n v="2.9972125560331224"/>
    <n v="739.99801149819461"/>
    <n v="737.94"/>
    <n v="2.7888602029901843E-3"/>
    <n v="50.004298043923278"/>
    <n v="49.880400000000002"/>
    <n v="2.4839023729414933E-3"/>
    <n v="20.466570974733685"/>
    <n v="20.46"/>
    <n v="3.2116201044396497E-4"/>
    <n v="24.705508495953175"/>
    <n v="24.695399999999999"/>
    <n v="4.0932707926066847E-4"/>
    <n v="136.33653404453969"/>
    <n v="135.2216"/>
    <n v="8.2452362976010996E-3"/>
    <n v="19.571403089208758"/>
    <m/>
    <m/>
    <n v="7206.9135877329136"/>
    <m/>
    <m/>
    <n v="3546"/>
    <n v="0.92857142857142849"/>
    <n v="14.083491628385962"/>
    <m/>
    <m/>
    <m/>
    <n v="12.056764532016199"/>
    <m/>
    <m/>
    <m/>
    <m/>
    <m/>
    <m/>
    <n v="689.70548183326036"/>
    <n v="6.89"/>
    <m/>
    <n v="68.247365244661296"/>
    <m/>
    <m/>
    <e v="#DIV/0!"/>
    <m/>
  </r>
  <r>
    <x v="3540"/>
    <n v="15.96"/>
    <n v="17.12"/>
    <n v="69.664199999999994"/>
    <n v="60.995100000000001"/>
    <n v="1298.3599999999999"/>
    <n v="689.71"/>
    <n v="12558.130375000001"/>
    <n v="10996.930258"/>
    <n v="4.8999175817465712E-5"/>
    <n v="164.90114032205884"/>
    <n v="41.26"/>
    <n v="2.9966345206509657"/>
    <n v="750.12051572594646"/>
    <n v="747.95"/>
    <n v="2.9019529727205562E-3"/>
    <n v="49.774835941914048"/>
    <n v="49.650399999999998"/>
    <n v="2.5062424857413834E-3"/>
    <n v="20.514209430906298"/>
    <n v="20.51"/>
    <n v="2.0523797690374934E-4"/>
    <n v="24.762793101563798"/>
    <n v="24.752199999999998"/>
    <n v="4.2796606216000121E-4"/>
    <n v="137.58204387284738"/>
    <n v="136.45359999999999"/>
    <n v="8.2697992053517577E-3"/>
    <n v="19.202507913444379"/>
    <m/>
    <m/>
    <n v="7477.3830898030001"/>
    <m/>
    <m/>
    <n v="3547"/>
    <n v="0.93224299065420557"/>
    <n v="14.340056821447076"/>
    <m/>
    <m/>
    <m/>
    <n v="11.946179547878044"/>
    <m/>
    <m/>
    <m/>
    <m/>
    <m/>
    <m/>
    <n v="702.29648213173903"/>
    <n v="7.02"/>
    <m/>
    <n v="68.091005118344412"/>
    <m/>
    <m/>
    <e v="#DIV/0!"/>
    <m/>
  </r>
  <r>
    <x v="3541"/>
    <n v="16.88"/>
    <n v="17.72"/>
    <n v="71.472200000000001"/>
    <n v="62.575099999999999"/>
    <n v="1257.77"/>
    <n v="711.27"/>
    <n v="12662.317922"/>
    <n v="11087.62659"/>
    <n v="4.8999175817465712E-5"/>
    <n v="169.17670626221999"/>
    <n v="42.33"/>
    <n v="2.9966148420085048"/>
    <n v="779.25941116398815"/>
    <n v="776.99"/>
    <n v="2.9207726791697919E-3"/>
    <n v="49.128880501742401"/>
    <n v="49.003999999999998"/>
    <n v="2.5483736377112098E-3"/>
    <n v="20.683899606435908"/>
    <n v="20.68"/>
    <n v="1.8856897659125238E-4"/>
    <n v="24.967404544428202"/>
    <n v="24.956099999999999"/>
    <n v="4.5297720510029116E-4"/>
    <n v="141.14728408704596"/>
    <n v="139.98679999999999"/>
    <n v="8.2899536745320024E-3"/>
    <n v="18.601169908570341"/>
    <m/>
    <m/>
    <n v="7944.256710046925"/>
    <m/>
    <m/>
    <n v="3548"/>
    <n v="0.95259593679458243"/>
    <n v="15.082470182977174"/>
    <m/>
    <m/>
    <m/>
    <n v="11.636187071547621"/>
    <m/>
    <m/>
    <m/>
    <m/>
    <m/>
    <m/>
    <n v="738.6834675116188"/>
    <n v="7.38"/>
    <m/>
    <n v="67.530241041114436"/>
    <m/>
    <m/>
    <e v="#DIV/0!"/>
    <m/>
  </r>
  <r>
    <x v="3542"/>
    <n v="16.34"/>
    <n v="17.350000000000001"/>
    <n v="70.737899999999996"/>
    <n v="61.923000000000002"/>
    <n v="1274.71"/>
    <n v="701.69"/>
    <n v="12608.893083000001"/>
    <n v="11039.215753"/>
    <n v="5.0952531678527535E-5"/>
    <n v="167.42634957388154"/>
    <n v="41.89"/>
    <n v="2.9968094909019225"/>
    <n v="767.05626004168778"/>
    <n v="764.7"/>
    <n v="3.0812868336442811E-3"/>
    <n v="49.381012472018156"/>
    <n v="49.253999999999998"/>
    <n v="2.5787240024801594E-3"/>
    <n v="20.595123497223817"/>
    <n v="20.59"/>
    <n v="2.4883425079247345E-4"/>
    <n v="24.859579378564924"/>
    <n v="24.846699999999998"/>
    <n v="5.1835368740826837E-4"/>
    <n v="139.68039535157394"/>
    <n v="138.5196"/>
    <n v="8.3800079669154037E-3"/>
    <n v="18.848596955802339"/>
    <m/>
    <m/>
    <n v="7728.4902828693212"/>
    <m/>
    <m/>
    <n v="3549"/>
    <n v="0.94178674351585001"/>
    <n v="14.766626039746571"/>
    <m/>
    <m/>
    <m/>
    <n v="11.755805939939274"/>
    <m/>
    <m/>
    <m/>
    <m/>
    <m/>
    <m/>
    <n v="723.30018178732996"/>
    <n v="7.23"/>
    <m/>
    <n v="67.827933656278844"/>
    <m/>
    <m/>
    <e v="#DIV/0!"/>
    <m/>
  </r>
  <r>
    <x v="3543"/>
    <n v="18.02"/>
    <n v="18.23"/>
    <n v="73.971199999999996"/>
    <n v="64.750200000000007"/>
    <n v="1209.3699999999999"/>
    <n v="737.66"/>
    <n v="12671.845219000001"/>
    <n v="11093.768521"/>
    <n v="5.0952531678527535E-5"/>
    <n v="175.07483266850062"/>
    <n v="43.8"/>
    <n v="2.9971422983675944"/>
    <n v="819.58029038157872"/>
    <n v="817.03"/>
    <n v="3.1214158373360501E-3"/>
    <n v="48.252469450923904"/>
    <n v="48.125599999999999"/>
    <n v="2.6362154637844526E-3"/>
    <n v="20.697443615920527"/>
    <n v="20.69"/>
    <n v="3.5976877334586987E-4"/>
    <n v="24.982863590586224"/>
    <n v="24.9694"/>
    <n v="5.3920360866599459E-4"/>
    <n v="146.05914218593148"/>
    <n v="144.83799999999999"/>
    <n v="8.4310898102120113E-3"/>
    <n v="17.881462186147754"/>
    <m/>
    <m/>
    <n v="8520.1963136156282"/>
    <m/>
    <m/>
    <n v="3550"/>
    <n v="0.98848052660449803"/>
    <n v="16.114473895092083"/>
    <m/>
    <m/>
    <m/>
    <n v="11.218552071144067"/>
    <m/>
    <m/>
    <m/>
    <m/>
    <m/>
    <m/>
    <n v="789.35172090207936"/>
    <n v="7.89"/>
    <m/>
    <n v="67.493689282944672"/>
    <m/>
    <m/>
    <e v="#DIV/0!"/>
    <m/>
  </r>
  <r>
    <x v="3544"/>
    <n v="17.84"/>
    <n v="18.23"/>
    <n v="74.342200000000005"/>
    <n v="65.071700000000007"/>
    <n v="1187.4000000000001"/>
    <n v="751.06"/>
    <n v="12856.098237"/>
    <n v="11254.510501000001"/>
    <n v="5.0952531678527535E-5"/>
    <n v="175.94862408916018"/>
    <n v="44.02"/>
    <n v="2.9970155404170868"/>
    <n v="825.67648674736495"/>
    <n v="823.07"/>
    <n v="3.1667862361219878E-3"/>
    <n v="48.131424242374933"/>
    <n v="48.002800000000001"/>
    <n v="2.6795154110788033E-3"/>
    <n v="20.997879598462106"/>
    <n v="20.99"/>
    <n v="3.7539773521233499E-4"/>
    <n v="25.345279365851116"/>
    <n v="25.331099999999999"/>
    <n v="5.5976115727762732E-4"/>
    <n v="146.78576776386072"/>
    <n v="145.5564"/>
    <n v="8.4459890726942266E-3"/>
    <n v="17.555656894095833"/>
    <m/>
    <m/>
    <n v="8829.0719148038843"/>
    <m/>
    <m/>
    <n v="3551"/>
    <n v="0.97860669226549646"/>
    <n v="16.273949786636695"/>
    <m/>
    <m/>
    <m/>
    <n v="11.162329403169121"/>
    <m/>
    <m/>
    <m/>
    <m/>
    <m/>
    <m/>
    <n v="797.19493697295127"/>
    <n v="7.97"/>
    <m/>
    <n v="66.516675619176311"/>
    <m/>
    <m/>
    <e v="#DIV/0!"/>
    <m/>
  </r>
  <r>
    <x v="3545"/>
    <n v="16.239999999999998"/>
    <n v="17.29"/>
    <n v="71.029799999999994"/>
    <n v="62.168999999999997"/>
    <n v="1253.6600000000001"/>
    <n v="709.15"/>
    <n v="12557.255293"/>
    <n v="10992.323383999999"/>
    <n v="5.0952531678527535E-5"/>
    <n v="168.10493694612236"/>
    <n v="42.06"/>
    <n v="2.9967888004308691"/>
    <n v="770.42178407595588"/>
    <n v="767.9"/>
    <n v="3.2840006198149307E-3"/>
    <n v="49.203660049562991"/>
    <n v="49.068399999999997"/>
    <n v="2.7565612402888906E-3"/>
    <n v="20.509278983042449"/>
    <n v="20.51"/>
    <n v="-3.515441041213041E-5"/>
    <n v="24.755298476283848"/>
    <n v="24.741399999999999"/>
    <n v="5.6174979119405499E-4"/>
    <n v="140.23933447473956"/>
    <n v="139.05680000000001"/>
    <n v="8.5039672618638651E-3"/>
    <n v="18.534292453131417"/>
    <m/>
    <m/>
    <n v="7843.1300451046945"/>
    <m/>
    <m/>
    <n v="3552"/>
    <n v="0.93927125506072873"/>
    <n v="14.82156279948339"/>
    <m/>
    <m/>
    <m/>
    <n v="11.659712357577076"/>
    <m/>
    <m/>
    <m/>
    <m/>
    <m/>
    <m/>
    <n v="726.07701693538581"/>
    <n v="7.26"/>
    <m/>
    <n v="68.067210782501846"/>
    <m/>
    <m/>
    <e v="#DIV/0!"/>
    <m/>
  </r>
  <r>
    <x v="3546"/>
    <n v="15.41"/>
    <n v="17.079999999999998"/>
    <n v="69.512299999999996"/>
    <n v="60.837699999999998"/>
    <n v="1284.23"/>
    <n v="691.86"/>
    <n v="12526.786651"/>
    <n v="10965.091770000001"/>
    <n v="5.0952531678527535E-5"/>
    <n v="164.50948584628338"/>
    <n v="41.16"/>
    <n v="2.9968291021934741"/>
    <n v="745.6676733597302"/>
    <n v="743.19"/>
    <n v="3.3338357078676051E-3"/>
    <n v="49.729194440406012"/>
    <n v="49.593600000000002"/>
    <n v="2.7341116677557231E-3"/>
    <n v="20.459016853631464"/>
    <n v="20.46"/>
    <n v="-4.8052119674291127E-5"/>
    <n v="24.694410729683355"/>
    <n v="24.679600000000001"/>
    <n v="6.0012032947676097E-4"/>
    <n v="137.23753592826696"/>
    <n v="136.078"/>
    <n v="8.521112363989447E-3"/>
    <n v="18.985203453707967"/>
    <m/>
    <m/>
    <n v="7460.1103695377951"/>
    <m/>
    <m/>
    <n v="3553"/>
    <n v="0.90222482435597195"/>
    <n v="14.186300618089486"/>
    <m/>
    <m/>
    <m/>
    <n v="11.908841198319617"/>
    <m/>
    <m/>
    <m/>
    <m/>
    <m/>
    <m/>
    <n v="694.9842800916972"/>
    <n v="6.94"/>
    <m/>
    <n v="68.236788732544042"/>
    <m/>
    <m/>
    <e v="#DIV/0!"/>
    <m/>
  </r>
  <r>
    <x v="3547"/>
    <n v="15.93"/>
    <n v="17.34"/>
    <n v="70.1935"/>
    <n v="61.424599999999998"/>
    <n v="1287.46"/>
    <n v="690.11"/>
    <n v="12563.899052999999"/>
    <n v="10995.901244000001"/>
    <n v="5.1092086302606532E-5"/>
    <n v="166.10947858239115"/>
    <n v="41.56"/>
    <n v="2.9968594461595557"/>
    <n v="756.43607276839646"/>
    <n v="753.81500000000005"/>
    <n v="3.4770769597267659E-3"/>
    <n v="49.485462064542837"/>
    <n v="49.352800000000002"/>
    <n v="2.6880352187279577E-3"/>
    <n v="20.518128636856925"/>
    <n v="20.51"/>
    <n v="3.9632554153690158E-4"/>
    <n v="24.765098181056395"/>
    <n v="24.748100000000001"/>
    <n v="6.8684792191708866E-4"/>
    <n v="138.56544957602833"/>
    <n v="137.38759999999999"/>
    <n v="8.5731869253726778E-3"/>
    <n v="19.029825095368626"/>
    <m/>
    <m/>
    <n v="7420.6751305391508"/>
    <m/>
    <m/>
    <n v="3554"/>
    <n v="0.91868512110726641"/>
    <n v="14.458548701342268"/>
    <m/>
    <m/>
    <m/>
    <n v="11.792309014177921"/>
    <m/>
    <m/>
    <m/>
    <m/>
    <m/>
    <m/>
    <n v="708.40578744734114"/>
    <n v="7.08"/>
    <m/>
    <n v="68.047938029929156"/>
    <m/>
    <m/>
    <e v="#DIV/0!"/>
    <m/>
  </r>
  <r>
    <x v="3548"/>
    <n v="15.49"/>
    <n v="16.91"/>
    <n v="68.5428"/>
    <n v="59.976900000000001"/>
    <n v="1298.45"/>
    <n v="684.22"/>
    <n v="12320.322742"/>
    <n v="10782.161903"/>
    <n v="5.1092086302606532E-5"/>
    <n v="162.19922281812217"/>
    <n v="40.58"/>
    <n v="2.9970237264199646"/>
    <n v="729.68671590459553"/>
    <n v="727.17499999999995"/>
    <n v="3.4540735099468645E-3"/>
    <n v="50.067313731346886"/>
    <n v="49.931600000000003"/>
    <n v="2.7179928411442678E-3"/>
    <n v="20.11985307123669"/>
    <n v="20.12"/>
    <n v="-7.3026224309824528E-6"/>
    <n v="24.284168832165314"/>
    <n v="24.2669"/>
    <n v="7.1162085661180541E-4"/>
    <n v="135.3009348790342"/>
    <n v="134.15039999999999"/>
    <n v="8.5764550760505376E-3"/>
    <n v="19.19121562000236"/>
    <m/>
    <m/>
    <n v="7293.4505733693559"/>
    <m/>
    <m/>
    <n v="3555"/>
    <n v="0.91602602010644585"/>
    <n v="13.7765450857835"/>
    <m/>
    <m/>
    <m/>
    <n v="12.069676621850776"/>
    <m/>
    <m/>
    <m/>
    <m/>
    <m/>
    <m/>
    <n v="675.01730719698878"/>
    <n v="6.75"/>
    <m/>
    <n v="69.371638643542511"/>
    <m/>
    <m/>
    <e v="#DIV/0!"/>
    <m/>
  </r>
  <r>
    <x v="3549"/>
    <n v="15.97"/>
    <n v="17.260000000000002"/>
    <n v="69.906700000000001"/>
    <n v="61.167299999999997"/>
    <n v="1304.74"/>
    <n v="680.91"/>
    <n v="12482.097932999999"/>
    <n v="10923.188991000001"/>
    <n v="5.1092086302606532E-5"/>
    <n v="165.42271294940181"/>
    <n v="41.39"/>
    <n v="2.9966830864798699"/>
    <n v="751.40335094174475"/>
    <n v="748.69500000000005"/>
    <n v="3.6174289153054762E-3"/>
    <n v="49.569164498483843"/>
    <n v="49.433199999999999"/>
    <n v="2.7504692895430338E-3"/>
    <n v="20.383544981196703"/>
    <n v="20.38"/>
    <n v="1.7394412152627048E-4"/>
    <n v="24.60221942724143"/>
    <n v="24.584700000000002"/>
    <n v="7.126150508822704E-4"/>
    <n v="137.98766246441758"/>
    <n v="136.81280000000001"/>
    <n v="8.587372412651284E-3"/>
    <n v="19.283125756161166"/>
    <m/>
    <m/>
    <n v="7222.3344844119492"/>
    <m/>
    <m/>
    <n v="3556"/>
    <n v="0.92526071842410196"/>
    <n v="14.322926258110169"/>
    <m/>
    <m/>
    <m/>
    <n v="11.829571017163378"/>
    <m/>
    <m/>
    <m/>
    <m/>
    <m/>
    <m/>
    <n v="701.81644131580504"/>
    <n v="7.01"/>
    <m/>
    <n v="68.465246448314261"/>
    <m/>
    <m/>
    <e v="#DIV/0!"/>
    <m/>
  </r>
  <r>
    <x v="3550"/>
    <n v="15.9"/>
    <n v="17.03"/>
    <n v="69.146699999999996"/>
    <n v="60.499200000000002"/>
    <n v="1277.8399999999999"/>
    <n v="694.95"/>
    <n v="12368.830816"/>
    <n v="10823.509894999999"/>
    <n v="5.1092086302606532E-5"/>
    <n v="163.62030814958584"/>
    <n v="40.94"/>
    <n v="2.9965878883631132"/>
    <n v="739.08545604777419"/>
    <n v="736.375"/>
    <n v="3.6808094351032938E-3"/>
    <n v="49.838576963057676"/>
    <n v="49.699199999999998"/>
    <n v="2.8044105952949039E-3"/>
    <n v="20.198084733620675"/>
    <n v="20.190000000000001"/>
    <n v="4.0043257160338186E-4"/>
    <n v="24.378158380560421"/>
    <n v="24.360399999999998"/>
    <n v="7.2898558974499039E-4"/>
    <n v="136.48180056427873"/>
    <n v="135.32040000000001"/>
    <n v="8.5825977774136586E-3"/>
    <n v="18.884528134496357"/>
    <m/>
    <m/>
    <n v="7519.6030629370607"/>
    <m/>
    <m/>
    <n v="3557"/>
    <n v="0.93364650616559008"/>
    <n v="14.009569737159039"/>
    <m/>
    <m/>
    <m/>
    <n v="11.958222554401409"/>
    <m/>
    <m/>
    <m/>
    <m/>
    <m/>
    <m/>
    <n v="686.48929842054201"/>
    <n v="6.86"/>
    <m/>
    <n v="69.090997708360163"/>
    <m/>
    <m/>
    <e v="#DIV/0!"/>
    <m/>
  </r>
  <r>
    <x v="3551"/>
    <n v="14.77"/>
    <n v="16.649999999999999"/>
    <n v="67.685699999999997"/>
    <n v="59.217799999999997"/>
    <n v="1315.76"/>
    <n v="674.33"/>
    <n v="12246.558702"/>
    <n v="10715.96106"/>
    <n v="5.1092086302606532E-5"/>
    <n v="160.15927078728214"/>
    <n v="40.07"/>
    <n v="2.9969870423579272"/>
    <n v="715.59735541084149"/>
    <n v="712.95500000000004"/>
    <n v="3.7062022299323427E-3"/>
    <n v="50.365067685438042"/>
    <n v="50.223599999999998"/>
    <n v="2.816757170693629E-3"/>
    <n v="19.997928873995999"/>
    <n v="19.989999999999998"/>
    <n v="3.9664202081035604E-4"/>
    <n v="24.136364552913381"/>
    <n v="24.118400000000001"/>
    <n v="7.4484845235911479E-4"/>
    <n v="133.59233625473928"/>
    <n v="132.44999999999999"/>
    <n v="8.6246602849324727E-3"/>
    <n v="19.443862479673818"/>
    <m/>
    <m/>
    <n v="7072.8330406556342"/>
    <m/>
    <m/>
    <n v="3558"/>
    <n v="0.88708708708708717"/>
    <n v="13.415659779861421"/>
    <m/>
    <m/>
    <m/>
    <n v="12.210934278896884"/>
    <m/>
    <m/>
    <m/>
    <m/>
    <m/>
    <m/>
    <n v="657.41287017629304"/>
    <n v="6.57"/>
    <m/>
    <n v="69.778511241958512"/>
    <m/>
    <m/>
    <e v="#DIV/0!"/>
    <m/>
  </r>
  <r>
    <x v="3552"/>
    <n v="14.75"/>
    <n v="16.649999999999999"/>
    <n v="67.340900000000005"/>
    <n v="58.9071"/>
    <n v="1329.32"/>
    <n v="667.38"/>
    <n v="12271.831198"/>
    <n v="10736.432365999999"/>
    <n v="5.1231642718141401E-5"/>
    <n v="159.33174226682991"/>
    <n v="39.86"/>
    <n v="2.9972840508487182"/>
    <n v="709.94510928786929"/>
    <n v="707.36500000000001"/>
    <n v="3.6474935681993781E-3"/>
    <n v="50.493250894021457"/>
    <n v="50.355200000000004"/>
    <n v="2.741541966300387E-3"/>
    <n v="20.037731567075152"/>
    <n v="20.03"/>
    <n v="3.8599935472549696E-4"/>
    <n v="24.183758111478227"/>
    <n v="24.1663"/>
    <n v="7.2241557368024623E-4"/>
    <n v="132.89523584305144"/>
    <n v="131.76759999999999"/>
    <n v="8.5577626294435216E-3"/>
    <n v="19.64101862301818"/>
    <m/>
    <m/>
    <n v="6925.4576979097919"/>
    <m/>
    <m/>
    <n v="3559"/>
    <n v="0.88588588588588602"/>
    <n v="13.273541012607092"/>
    <m/>
    <m/>
    <m/>
    <n v="12.273286736384534"/>
    <m/>
    <m/>
    <m/>
    <m/>
    <m/>
    <m/>
    <n v="650.52609063957425"/>
    <n v="6.5"/>
    <m/>
    <n v="69.648185810309556"/>
    <m/>
    <m/>
    <e v="#DIV/0!"/>
    <m/>
  </r>
  <r>
    <x v="3553"/>
    <n v="14.71"/>
    <n v="16.48"/>
    <n v="67.114900000000006"/>
    <n v="58.706400000000002"/>
    <n v="1332.61"/>
    <n v="665.72"/>
    <n v="12237.970406"/>
    <n v="10706.258046000001"/>
    <n v="5.1231642718141401E-5"/>
    <n v="158.79314358168403"/>
    <n v="39.729999999999997"/>
    <n v="2.9968070370421356"/>
    <n v="706.31009844643552"/>
    <n v="703.70500000000004"/>
    <n v="3.7019751834013181E-3"/>
    <n v="50.577951204684645"/>
    <n v="50.438000000000002"/>
    <n v="2.7747175677990121E-3"/>
    <n v="19.981955634769978"/>
    <n v="19.98"/>
    <n v="9.7879618117024947E-5"/>
    <n v="24.116226786049953"/>
    <n v="24.098099999999999"/>
    <n v="7.5220810146658934E-4"/>
    <n v="132.44372385138146"/>
    <n v="131.31800000000001"/>
    <n v="8.5725022569751452E-3"/>
    <n v="19.68855027037997"/>
    <m/>
    <m/>
    <n v="6890.4809329165773"/>
    <m/>
    <m/>
    <n v="3560"/>
    <n v="0.89259708737864085"/>
    <n v="13.182649270002226"/>
    <m/>
    <m/>
    <m/>
    <n v="12.314528975546921"/>
    <m/>
    <m/>
    <m/>
    <m/>
    <m/>
    <m/>
    <n v="646.09722179156608"/>
    <n v="6.46"/>
    <m/>
    <n v="69.844924242036825"/>
    <m/>
    <m/>
    <e v="#DIV/0!"/>
    <m/>
  </r>
  <r>
    <x v="3554"/>
    <n v="13.42"/>
    <n v="15.78"/>
    <n v="64.254599999999996"/>
    <n v="56.201500000000003"/>
    <n v="1388.54"/>
    <n v="637.78"/>
    <n v="12002.016088"/>
    <n v="10499.287425"/>
    <n v="5.1231642718141401E-5"/>
    <n v="152.02199710456557"/>
    <n v="38.03"/>
    <n v="2.9974230109010143"/>
    <n v="661.09822360259375"/>
    <n v="658.625"/>
    <n v="3.7551316797779233E-3"/>
    <n v="51.655643320211439"/>
    <n v="51.5152"/>
    <n v="2.7262501205749246E-3"/>
    <n v="19.596215490386324"/>
    <n v="19.59"/>
    <n v="3.1727873334985723E-4"/>
    <n v="23.650466324981522"/>
    <n v="23.632100000000001"/>
    <n v="7.771770169184844E-4"/>
    <n v="126.7937962880623"/>
    <n v="125.71559999999999"/>
    <n v="8.5764717192002848E-3"/>
    <n v="20.5137599156714"/>
    <m/>
    <m/>
    <n v="6311.6187623435917"/>
    <m/>
    <m/>
    <n v="3561"/>
    <n v="0.85044359949302917"/>
    <n v="12.057281501900784"/>
    <m/>
    <m/>
    <m/>
    <n v="12.839370486546546"/>
    <m/>
    <m/>
    <m/>
    <m/>
    <m/>
    <m/>
    <n v="590.96509318720871"/>
    <n v="5.91"/>
    <m/>
    <n v="71.196162514097367"/>
    <m/>
    <m/>
    <e v="#DIV/0!"/>
    <m/>
  </r>
  <r>
    <x v="3555"/>
    <n v="13.23"/>
    <n v="15.24"/>
    <n v="61.889600000000002"/>
    <n v="54.130099999999999"/>
    <n v="1455.87"/>
    <n v="606.86"/>
    <n v="11694.437970000001"/>
    <n v="10229.682145000001"/>
    <n v="5.1231642718141401E-5"/>
    <n v="146.422998155741"/>
    <n v="36.630000000000003"/>
    <n v="2.9973518470035758"/>
    <n v="624.54341862797219"/>
    <n v="622.12"/>
    <n v="3.8954198996530298E-3"/>
    <n v="52.606201517933052"/>
    <n v="52.464799999999997"/>
    <n v="2.6951692931842519E-3"/>
    <n v="19.093553692799691"/>
    <n v="19.09"/>
    <n v="1.8615467782567841E-4"/>
    <n v="23.043603899824873"/>
    <n v="23.025099999999998"/>
    <n v="8.0364036746316536E-4"/>
    <n v="122.12177051327637"/>
    <n v="121.08199999999999"/>
    <n v="8.5873252281625234E-3"/>
    <n v="21.507289087766459"/>
    <m/>
    <m/>
    <n v="5699.2016742282149"/>
    <m/>
    <m/>
    <n v="3562"/>
    <n v="0.86811023622047245"/>
    <n v="11.168122707599423"/>
    <m/>
    <m/>
    <m/>
    <n v="13.311966857527121"/>
    <m/>
    <m/>
    <m/>
    <m/>
    <m/>
    <m/>
    <n v="547.40638400863884"/>
    <n v="5.47"/>
    <m/>
    <n v="73.025408872440877"/>
    <m/>
    <m/>
    <e v="#DIV/0!"/>
    <m/>
  </r>
  <r>
    <x v="3556"/>
    <n v="12.65"/>
    <n v="14.82"/>
    <n v="60.261600000000001"/>
    <n v="52.703499999999998"/>
    <n v="1472.49"/>
    <n v="599.92999999999995"/>
    <n v="11526.499092"/>
    <n v="10082.253923"/>
    <n v="5.1231642718141401E-5"/>
    <n v="142.56787881672707"/>
    <n v="35.67"/>
    <n v="2.9968567091877505"/>
    <n v="599.8478828908793"/>
    <n v="597.5"/>
    <n v="3.9295111144423966E-3"/>
    <n v="53.298033083403361"/>
    <n v="53.1524"/>
    <n v="2.7399154770688661E-3"/>
    <n v="18.81890036005359"/>
    <n v="18.82"/>
    <n v="-5.8429327651987606E-5"/>
    <n v="22.711928397202279"/>
    <n v="22.692699999999999"/>
    <n v="8.4733844814754988E-4"/>
    <n v="118.90438867952768"/>
    <n v="117.8908"/>
    <n v="8.5976910796066175E-3"/>
    <n v="21.751621234370589"/>
    <m/>
    <m/>
    <n v="5568.6141542385731"/>
    <m/>
    <m/>
    <n v="3563"/>
    <n v="0.85357624831309042"/>
    <n v="10.5790939455425"/>
    <m/>
    <m/>
    <m/>
    <n v="13.662167692956324"/>
    <m/>
    <m/>
    <m/>
    <m/>
    <m/>
    <m/>
    <n v="518.55569382601686"/>
    <n v="5.18"/>
    <m/>
    <n v="74.078892358457949"/>
    <m/>
    <m/>
    <e v="#DIV/0!"/>
    <m/>
  </r>
  <r>
    <x v="3557"/>
    <n v="12.93"/>
    <n v="14.53"/>
    <n v="59.311100000000003"/>
    <n v="51.864100000000001"/>
    <n v="1521.22"/>
    <n v="580.08000000000004"/>
    <n v="11362.824182"/>
    <n v="9937.5374510000001"/>
    <n v="5.2627195002763472E-5"/>
    <n v="140.30890617881789"/>
    <n v="35.1"/>
    <n v="2.997404734439256"/>
    <n v="585.50052113777588"/>
    <n v="583.14"/>
    <n v="4.0479492708027642E-3"/>
    <n v="53.718272940014927"/>
    <n v="53.57"/>
    <n v="2.7678353558882041E-3"/>
    <n v="18.550317188706721"/>
    <n v="18.55"/>
    <n v="1.7099121656150018E-5"/>
    <n v="22.387185926723724"/>
    <n v="22.366700000000002"/>
    <n v="9.159119013408823E-4"/>
    <n v="117.01398407503983"/>
    <n v="116.0128"/>
    <n v="8.6299449288340657E-3"/>
    <n v="22.467767023415821"/>
    <m/>
    <m/>
    <n v="5198.9264260200225"/>
    <m/>
    <m/>
    <n v="3564"/>
    <n v="0.88988300068823123"/>
    <n v="10.241075556961478"/>
    <m/>
    <m/>
    <m/>
    <n v="13.877823523122963"/>
    <m/>
    <m/>
    <m/>
    <m/>
    <m/>
    <m/>
    <n v="502.04896889130623"/>
    <n v="5.0199999999999996"/>
    <m/>
    <n v="75.145715842256934"/>
    <m/>
    <m/>
    <e v="#DIV/0!"/>
    <m/>
  </r>
  <r>
    <x v="3558"/>
    <n v="14.63"/>
    <n v="15.79"/>
    <n v="62.944000000000003"/>
    <n v="55.038200000000003"/>
    <n v="1404.17"/>
    <n v="624.71"/>
    <n v="11749.825702"/>
    <n v="10275.472761000001"/>
    <n v="5.2627195002763472E-5"/>
    <n v="148.89942092734873"/>
    <n v="37.25"/>
    <n v="2.99729989066708"/>
    <n v="639.24362841350955"/>
    <n v="636.64"/>
    <n v="4.0896400061409821E-3"/>
    <n v="52.073129579433569"/>
    <n v="51.9268"/>
    <n v="2.8179972467698988E-3"/>
    <n v="19.18164669970831"/>
    <n v="19.18"/>
    <n v="8.5855042143423432E-5"/>
    <n v="23.148890822471998"/>
    <n v="23.127400000000002"/>
    <n v="9.2923642398168305E-4"/>
    <n v="124.17646915758404"/>
    <n v="123.11279999999999"/>
    <n v="8.6397934055926218E-3"/>
    <n v="20.737852337471473"/>
    <m/>
    <m/>
    <n v="5998.4560291800062"/>
    <m/>
    <m/>
    <n v="3565"/>
    <n v="0.9265357821405954"/>
    <n v="11.494202598425508"/>
    <m/>
    <m/>
    <m/>
    <n v="13.027889346562183"/>
    <m/>
    <m/>
    <m/>
    <m/>
    <m/>
    <m/>
    <n v="563.50427549275912"/>
    <n v="5.63"/>
    <m/>
    <n v="72.591450457287976"/>
    <m/>
    <m/>
    <e v="#DIV/0!"/>
    <m/>
  </r>
  <r>
    <x v="3559"/>
    <n v="13.42"/>
    <n v="15.14"/>
    <n v="60.2776"/>
    <n v="52.703800000000001"/>
    <n v="1461.73"/>
    <n v="599.1"/>
    <n v="11541.144842"/>
    <n v="10092.436136"/>
    <n v="5.2627195002763472E-5"/>
    <n v="142.58834654797911"/>
    <n v="35.67"/>
    <n v="2.997430517184724"/>
    <n v="598.56839930223248"/>
    <n v="596.09"/>
    <n v="4.157760241293218E-3"/>
    <n v="53.176064996853633"/>
    <n v="53.024799999999999"/>
    <n v="2.8527216859588478E-3"/>
    <n v="18.840514786840025"/>
    <n v="18.84"/>
    <n v="2.7324142251927697E-5"/>
    <n v="22.737001841444972"/>
    <n v="22.7148"/>
    <n v="9.7741743026436012E-4"/>
    <n v="118.91076654678706"/>
    <n v="117.8908"/>
    <n v="8.6517908673708899E-3"/>
    <n v="21.586759369043925"/>
    <m/>
    <m/>
    <n v="5506.2229491129674"/>
    <m/>
    <m/>
    <n v="3566"/>
    <n v="0.88639365918097746"/>
    <n v="10.518813811753407"/>
    <m/>
    <m/>
    <m/>
    <n v="13.579824047110684"/>
    <m/>
    <m/>
    <m/>
    <m/>
    <m/>
    <m/>
    <n v="515.70696184323276"/>
    <n v="5.15"/>
    <m/>
    <n v="73.885674961188144"/>
    <m/>
    <m/>
    <e v="#DIV/0!"/>
    <m/>
  </r>
  <r>
    <x v="3560"/>
    <n v="13.43"/>
    <n v="15.02"/>
    <n v="59.0593"/>
    <n v="51.635800000000003"/>
    <n v="1498.97"/>
    <n v="583.84"/>
    <n v="11449.260353"/>
    <n v="10011.554362999999"/>
    <n v="5.2627195002763472E-5"/>
    <n v="139.70301732672834"/>
    <n v="34.950000000000003"/>
    <n v="2.9972251023384358"/>
    <n v="580.3685752946792"/>
    <n v="577.90499999999997"/>
    <n v="4.2629416507544704E-3"/>
    <n v="53.713451973746643"/>
    <n v="53.5608"/>
    <n v="2.850068963619723E-3"/>
    <n v="18.690060834954018"/>
    <n v="18.690000000000001"/>
    <n v="3.2549467103848428E-6"/>
    <n v="22.555231026452635"/>
    <n v="22.532900000000001"/>
    <n v="9.9104094247226548E-4"/>
    <n v="116.50225290155375"/>
    <n v="115.4944"/>
    <n v="8.7264222469118913E-3"/>
    <n v="22.135504953406084"/>
    <m/>
    <m/>
    <n v="5225.3209721579315"/>
    <m/>
    <m/>
    <n v="3567"/>
    <n v="0.89414114513981358"/>
    <n v="10.092163151828329"/>
    <m/>
    <m/>
    <m/>
    <n v="13.854362927187218"/>
    <m/>
    <m/>
    <m/>
    <m/>
    <m/>
    <m/>
    <n v="494.80986285296524"/>
    <n v="4.9400000000000004"/>
    <m/>
    <n v="74.478966905973763"/>
    <m/>
    <m/>
    <e v="#DIV/0!"/>
    <m/>
  </r>
  <r>
    <x v="3561"/>
    <n v="13.42"/>
    <n v="15.19"/>
    <n v="59.710299999999997"/>
    <n v="52.202199999999998"/>
    <n v="1475.93"/>
    <n v="592.80999999999995"/>
    <n v="11559.244568"/>
    <n v="10107.200765"/>
    <n v="5.2627195002763472E-5"/>
    <n v="141.23949445568587"/>
    <n v="35.340000000000003"/>
    <n v="2.9965901091025993"/>
    <n v="589.91212939804723"/>
    <n v="587.375"/>
    <n v="4.319437153517347E-3"/>
    <n v="53.417466598671915"/>
    <n v="53.2652"/>
    <n v="2.8586506513055276E-3"/>
    <n v="18.869141728269096"/>
    <n v="18.87"/>
    <n v="-4.5483398564138966E-5"/>
    <n v="22.771143713654105"/>
    <n v="22.748200000000001"/>
    <n v="1.0085946867930407E-3"/>
    <n v="117.78131110273316"/>
    <n v="116.7608"/>
    <n v="8.7401859419697914E-3"/>
    <n v="21.794075707931167"/>
    <m/>
    <m/>
    <n v="5385.4723146827591"/>
    <m/>
    <m/>
    <n v="3568"/>
    <n v="0.88347597103357478"/>
    <n v="10.313220174975253"/>
    <m/>
    <m/>
    <m/>
    <n v="13.701754372649253"/>
    <m/>
    <m/>
    <m/>
    <m/>
    <m/>
    <m/>
    <n v="505.66888695596452"/>
    <n v="5.05"/>
    <m/>
    <n v="73.76857831538473"/>
    <m/>
    <m/>
    <e v="#DIV/0!"/>
    <m/>
  </r>
  <r>
    <x v="3562"/>
    <n v="13.08"/>
    <n v="14.69"/>
    <n v="57.831499999999998"/>
    <n v="50.551400000000001"/>
    <n v="1526.87"/>
    <n v="572.35"/>
    <n v="11267.916184"/>
    <n v="9850.8725099999992"/>
    <n v="5.2766771128531786E-5"/>
    <n v="136.78535088036091"/>
    <n v="34.22"/>
    <n v="2.9972340993676481"/>
    <n v="561.91361093194917"/>
    <n v="559.4"/>
    <n v="4.4934053127443363E-3"/>
    <n v="54.257845108900135"/>
    <n v="54.099600000000002"/>
    <n v="2.9250698507961026E-3"/>
    <n v="18.392236065900118"/>
    <n v="18.39"/>
    <n v="1.2159140294265569E-4"/>
    <n v="22.195024505058495"/>
    <n v="22.171700000000001"/>
    <n v="1.0519944369846712E-3"/>
    <n v="114.05997163846997"/>
    <n v="113.06399999999999"/>
    <n v="8.8089191826752344E-3"/>
    <n v="22.542566741025755"/>
    <m/>
    <m/>
    <n v="5012.5828558920612"/>
    <m/>
    <m/>
    <n v="3569"/>
    <n v="0.89040163376446568"/>
    <n v="9.6599697188756135"/>
    <m/>
    <m/>
    <m/>
    <n v="14.133072589091762"/>
    <m/>
    <m/>
    <m/>
    <m/>
    <m/>
    <m/>
    <n v="473.69790724359302"/>
    <n v="4.7300000000000004"/>
    <m/>
    <n v="75.64300077963486"/>
    <m/>
    <m/>
    <e v="#DIV/0!"/>
    <m/>
  </r>
  <r>
    <x v="3563"/>
    <n v="13.22"/>
    <n v="14.88"/>
    <n v="58.479799999999997"/>
    <n v="51.115400000000001"/>
    <n v="1509.3"/>
    <n v="578.94000000000005"/>
    <n v="11407.764096999999"/>
    <n v="9972.6134679999996"/>
    <n v="5.2766771128531786E-5"/>
    <n v="138.31536297546521"/>
    <n v="34.61"/>
    <n v="2.996398814662387"/>
    <n v="571.31200493734991"/>
    <n v="568.73500000000001"/>
    <n v="4.5311171940356498E-3"/>
    <n v="53.953764464461315"/>
    <n v="53.795999999999999"/>
    <n v="2.9326430303613371E-3"/>
    <n v="18.620051020113593"/>
    <n v="18.62"/>
    <n v="2.7400705473468179E-6"/>
    <n v="22.46974251976993"/>
    <n v="22.445900000000002"/>
    <n v="1.0622215981506145E-3"/>
    <n v="115.33364022595867"/>
    <n v="114.3244"/>
    <n v="8.8278637452605668E-3"/>
    <n v="22.281943899009391"/>
    <m/>
    <m/>
    <n v="5127.6213781798115"/>
    <m/>
    <m/>
    <n v="3570"/>
    <n v="0.88844086021505375"/>
    <n v="9.8751887388089745"/>
    <m/>
    <m/>
    <m/>
    <n v="13.974739540332275"/>
    <m/>
    <m/>
    <m/>
    <m/>
    <m/>
    <m/>
    <n v="484.27162712067218"/>
    <n v="4.84"/>
    <m/>
    <n v="74.709353746692088"/>
    <m/>
    <m/>
    <e v="#DIV/0!"/>
    <m/>
  </r>
  <r>
    <x v="3564"/>
    <n v="12.58"/>
    <n v="14.48"/>
    <n v="57.144399999999997"/>
    <n v="49.945399999999999"/>
    <n v="1531.25"/>
    <n v="570.52"/>
    <n v="11269.193934999999"/>
    <n v="9850.9498650000005"/>
    <n v="5.2766771128531786E-5"/>
    <n v="135.15360349388081"/>
    <n v="33.81"/>
    <n v="2.9974446463732858"/>
    <n v="551.69124521646086"/>
    <n v="549.15499999999997"/>
    <n v="4.6184505585142865E-3"/>
    <n v="54.569828323447538"/>
    <n v="54.410400000000003"/>
    <n v="2.9301075428140866E-3"/>
    <n v="18.393424668149738"/>
    <n v="18.39"/>
    <n v="1.8622447796290409E-4"/>
    <n v="22.196063576053685"/>
    <n v="22.172000000000001"/>
    <n v="1.0853137314488226E-3"/>
    <n v="112.69480491413779"/>
    <n v="111.7064"/>
    <n v="8.8482389024959751E-3"/>
    <n v="22.604755216786174"/>
    <m/>
    <m/>
    <n v="4978.0917762608024"/>
    <m/>
    <m/>
    <n v="3571"/>
    <n v="0.86878453038674031"/>
    <n v="9.4227972258273773"/>
    <m/>
    <m/>
    <m/>
    <n v="14.293946938317417"/>
    <m/>
    <m/>
    <m/>
    <m/>
    <m/>
    <m/>
    <n v="462.10576310215077"/>
    <n v="4.62"/>
    <m/>
    <n v="75.621984103682564"/>
    <m/>
    <m/>
    <e v="#DIV/0!"/>
    <m/>
  </r>
  <r>
    <x v="3565"/>
    <n v="12.53"/>
    <n v="14.43"/>
    <n v="56.868499999999997"/>
    <n v="49.701700000000002"/>
    <n v="1541.76"/>
    <n v="566.6"/>
    <n v="11263.993154"/>
    <n v="9845.8838070000002"/>
    <n v="5.2766771128531786E-5"/>
    <n v="134.49778611130392"/>
    <n v="33.65"/>
    <n v="2.9969624401576205"/>
    <n v="547.64816974771566"/>
    <n v="545.1"/>
    <n v="4.6746830814816676E-3"/>
    <n v="54.701536599591371"/>
    <n v="54.540799999999997"/>
    <n v="2.9470891441154556E-3"/>
    <n v="18.384487734101214"/>
    <n v="18.38"/>
    <n v="2.4416398809656847E-4"/>
    <n v="22.185081483891278"/>
    <n v="22.160499999999999"/>
    <n v="1.1092477106238174E-3"/>
    <n v="112.14600533389117"/>
    <n v="111.1604"/>
    <n v="8.8665148190467669E-3"/>
    <n v="22.758659757264677"/>
    <m/>
    <m/>
    <n v="4909.3096450473149"/>
    <m/>
    <m/>
    <n v="3572"/>
    <n v="0.86832986832986825"/>
    <n v="9.3305289482355995"/>
    <m/>
    <m/>
    <m/>
    <n v="14.363022803216023"/>
    <m/>
    <m/>
    <m/>
    <m/>
    <m/>
    <m/>
    <n v="457.59969173373446"/>
    <n v="4.57"/>
    <m/>
    <n v="75.662068262451768"/>
    <m/>
    <m/>
    <e v="#DIV/0!"/>
    <m/>
  </r>
  <r>
    <x v="3566"/>
    <n v="13.22"/>
    <n v="14.83"/>
    <n v="57.997199999999999"/>
    <n v="50.685499999999998"/>
    <n v="1522.09"/>
    <n v="573.83000000000004"/>
    <n v="11342.290201"/>
    <n v="9913.8039100000005"/>
    <n v="5.2766771128531786E-5"/>
    <n v="137.16389208092031"/>
    <n v="34.32"/>
    <n v="2.9966169021247175"/>
    <n v="563.90305942017267"/>
    <n v="561.27"/>
    <n v="4.6912527307225727E-3"/>
    <n v="54.158743340079731"/>
    <n v="54.000399999999999"/>
    <n v="2.9322623550886995E-3"/>
    <n v="18.511828595088925"/>
    <n v="18.510000000000002"/>
    <n v="9.8789578007796308E-5"/>
    <n v="22.33854839207703"/>
    <n v="22.312999999999999"/>
    <n v="1.1450003171706857E-3"/>
    <n v="114.36693028913675"/>
    <n v="113.3612"/>
    <n v="8.8719093405569271E-3"/>
    <n v="22.467070301362885"/>
    <m/>
    <m/>
    <n v="5034.2149586426704"/>
    <m/>
    <m/>
    <n v="3573"/>
    <n v="0.89143627781523938"/>
    <n v="9.6995807630619044"/>
    <m/>
    <m/>
    <m/>
    <n v="14.078064093714861"/>
    <m/>
    <m/>
    <m/>
    <m/>
    <m/>
    <m/>
    <n v="475.71882913839045"/>
    <n v="4.75"/>
    <m/>
    <n v="75.141312498130134"/>
    <m/>
    <m/>
    <e v="#DIV/0!"/>
    <m/>
  </r>
  <r>
    <x v="3567"/>
    <n v="17.02"/>
    <n v="17.13"/>
    <n v="64.606899999999996"/>
    <n v="56.4512"/>
    <n v="1342.79"/>
    <n v="641.42999999999995"/>
    <n v="11589.704081"/>
    <n v="10127.965007999999"/>
    <n v="5.2766771128531786E-5"/>
    <n v="152.78098888153002"/>
    <n v="38.22"/>
    <n v="2.9974094422169029"/>
    <n v="660.09744395694827"/>
    <n v="656.95500000000004"/>
    <n v="4.7833473479130806E-3"/>
    <n v="51.073027399527874"/>
    <n v="50.922800000000002"/>
    <n v="2.9501009278334323E-3"/>
    <n v="18.913789608312182"/>
    <n v="18.91"/>
    <n v="2.0040234331997198E-4"/>
    <n v="22.822788895558105"/>
    <n v="22.794699999999999"/>
    <n v="1.2322555487944697E-3"/>
    <n v="127.38156064097481"/>
    <n v="126.25320000000001"/>
    <n v="8.9372834983572069E-3"/>
    <n v="19.816138064690492"/>
    <m/>
    <m/>
    <n v="6218.430735376237"/>
    <m/>
    <m/>
    <n v="3574"/>
    <n v="0.99357851722124935"/>
    <n v="11.904716437287552"/>
    <m/>
    <m/>
    <m/>
    <n v="12.47429773278045"/>
    <m/>
    <m/>
    <m/>
    <m/>
    <m/>
    <m/>
    <n v="583.9667364370722"/>
    <n v="5.84"/>
    <m/>
    <n v="73.522727033815627"/>
    <m/>
    <m/>
    <e v="#DIV/0!"/>
    <m/>
  </r>
  <r>
    <x v="3568"/>
    <n v="14.94"/>
    <n v="16"/>
    <n v="62.036099999999998"/>
    <n v="54.201999999999998"/>
    <n v="1396.7"/>
    <n v="615.67999999999995"/>
    <n v="11672.055525"/>
    <n v="10199.395544000001"/>
    <n v="5.2766771128531786E-5"/>
    <n v="146.6980399694088"/>
    <n v="36.700000000000003"/>
    <n v="2.9972217975315747"/>
    <n v="620.64083859654363"/>
    <n v="617.70500000000004"/>
    <n v="4.7528166301771257E-3"/>
    <n v="52.089129647473911"/>
    <n v="51.934800000000003"/>
    <n v="2.9716037699945019E-3"/>
    <n v="19.047718386088142"/>
    <n v="19.04"/>
    <n v="4.0537742059565396E-4"/>
    <n v="22.984192684974705"/>
    <n v="22.955300000000001"/>
    <n v="1.2586498531801382E-3"/>
    <n v="122.30743643744553"/>
    <n v="121.2252"/>
    <n v="8.9274873330424942E-3"/>
    <n v="20.610582053818682"/>
    <m/>
    <m/>
    <n v="5718.7213559349229"/>
    <m/>
    <m/>
    <n v="3575"/>
    <n v="0.93374999999999997"/>
    <n v="10.955701740288667"/>
    <m/>
    <m/>
    <m/>
    <n v="12.970710312848402"/>
    <m/>
    <m/>
    <m/>
    <m/>
    <m/>
    <m/>
    <n v="537.43651976541014"/>
    <n v="5.37"/>
    <m/>
    <n v="73.005337807869594"/>
    <m/>
    <m/>
    <e v="#DIV/0!"/>
    <m/>
  </r>
  <r>
    <x v="3569"/>
    <n v="15.43"/>
    <n v="16.329999999999998"/>
    <n v="62.963500000000003"/>
    <n v="55.009500000000003"/>
    <n v="1388.24"/>
    <n v="619.4"/>
    <n v="11774.38553"/>
    <n v="10288.276411999999"/>
    <n v="5.2766771128531786E-5"/>
    <n v="148.88745130449831"/>
    <n v="37.25"/>
    <n v="2.9969785585100217"/>
    <n v="634.50419109417453"/>
    <n v="631.45500000000004"/>
    <n v="4.8288335576953667E-3"/>
    <n v="51.699772745973668"/>
    <n v="51.546799999999998"/>
    <n v="2.967647768118864E-3"/>
    <n v="19.214242995729812"/>
    <n v="19.21"/>
    <n v="2.2087432221806758E-4"/>
    <n v="23.184925459059908"/>
    <n v="23.155100000000001"/>
    <n v="1.2880729973054894E-3"/>
    <n v="124.13075975894346"/>
    <n v="123.03279999999999"/>
    <n v="8.9241223392741986E-3"/>
    <n v="20.484618476241799"/>
    <m/>
    <m/>
    <n v="5787.3866998507738"/>
    <m/>
    <m/>
    <n v="3576"/>
    <n v="0.94488671157379067"/>
    <n v="11.281757072432155"/>
    <m/>
    <m/>
    <m/>
    <n v="12.776877889493766"/>
    <m/>
    <m/>
    <m/>
    <m/>
    <m/>
    <m/>
    <n v="553.45413542094514"/>
    <n v="5.53"/>
    <m/>
    <n v="72.370287440382171"/>
    <m/>
    <m/>
    <e v="#DIV/0!"/>
    <m/>
  </r>
  <r>
    <x v="3570"/>
    <n v="13.46"/>
    <n v="15.27"/>
    <n v="59.492600000000003"/>
    <n v="51.974200000000003"/>
    <n v="1447.59"/>
    <n v="592.92999999999995"/>
    <n v="11467.082117"/>
    <n v="10019.216552"/>
    <n v="5.2766771128531786E-5"/>
    <n v="140.6765126329598"/>
    <n v="35.200000000000003"/>
    <n v="2.9964918361636301"/>
    <n v="581.98284752694451"/>
    <n v="579.20500000000004"/>
    <n v="4.7959660689125272E-3"/>
    <n v="53.124728373274806"/>
    <n v="52.970799999999997"/>
    <n v="2.9059099215946738E-3"/>
    <n v="18.712308105146224"/>
    <n v="18.71"/>
    <n v="1.2336211364094574E-4"/>
    <n v="22.579063125058326"/>
    <n v="22.549700000000001"/>
    <n v="1.3021514724509409E-3"/>
    <n v="117.28262933659479"/>
    <n v="116.2432"/>
    <n v="8.9418506768119688E-3"/>
    <n v="21.359205915465143"/>
    <m/>
    <m/>
    <n v="5292.3367428829943"/>
    <m/>
    <m/>
    <n v="3577"/>
    <n v="0.88146692861820575"/>
    <n v="10.036415084900757"/>
    <m/>
    <m/>
    <m/>
    <n v="13.481249238536893"/>
    <m/>
    <m/>
    <m/>
    <m/>
    <m/>
    <m/>
    <n v="492.38115941497944"/>
    <n v="4.92"/>
    <m/>
    <n v="74.264093117510455"/>
    <m/>
    <m/>
    <e v="#DIV/0!"/>
    <m/>
  </r>
  <r>
    <x v="3571"/>
    <n v="12.74"/>
    <n v="14.9"/>
    <n v="57.492100000000001"/>
    <n v="50.218299999999999"/>
    <n v="1507.38"/>
    <n v="568.44000000000005"/>
    <n v="11217.477056"/>
    <n v="9799.5411889999996"/>
    <n v="5.3185510258790814E-5"/>
    <n v="135.93617557695944"/>
    <n v="34.01"/>
    <n v="2.996947238369875"/>
    <n v="552.47433042014802"/>
    <n v="549.78499999999997"/>
    <n v="4.8916038454087651E-3"/>
    <n v="54.017895083491375"/>
    <n v="53.861199999999997"/>
    <n v="2.9092386261608816E-3"/>
    <n v="18.303656534496682"/>
    <n v="18.3"/>
    <n v="1.9981062823393181E-4"/>
    <n v="22.085376863349072"/>
    <n v="22.055399999999999"/>
    <n v="1.3591620804462856E-3"/>
    <n v="113.3236047337011"/>
    <n v="112.31399999999999"/>
    <n v="8.9891263217507511E-3"/>
    <n v="22.237752082705363"/>
    <m/>
    <m/>
    <n v="4854.0449006548215"/>
    <m/>
    <m/>
    <n v="3578"/>
    <n v="0.85503355704697981"/>
    <n v="9.3573271385125647"/>
    <m/>
    <m/>
    <m/>
    <n v="13.934753474518745"/>
    <m/>
    <m/>
    <m/>
    <m/>
    <m/>
    <m/>
    <n v="459.12287177913146"/>
    <n v="4.59"/>
    <m/>
    <n v="75.896051553468013"/>
    <m/>
    <m/>
    <e v="#DIV/0!"/>
    <m/>
  </r>
  <r>
    <x v="3572"/>
    <n v="12.4"/>
    <n v="14.72"/>
    <n v="56.617600000000003"/>
    <n v="49.451799999999999"/>
    <n v="1526.56"/>
    <n v="561.20000000000005"/>
    <n v="11087.371991"/>
    <n v="9685.3607530000008"/>
    <n v="5.3185510258790814E-5"/>
    <n v="133.86521538071395"/>
    <n v="33.49"/>
    <n v="2.9971697635328138"/>
    <n v="539.82023197771332"/>
    <n v="537.17999999999995"/>
    <n v="4.9149856243966283E-3"/>
    <n v="54.428725702681568"/>
    <n v="54.269199999999998"/>
    <n v="2.9395255998165837E-3"/>
    <n v="18.090921817251008"/>
    <n v="18.09"/>
    <n v="5.0957283085129035E-5"/>
    <n v="21.828494634866821"/>
    <n v="21.798400000000001"/>
    <n v="1.3805891655727098E-3"/>
    <n v="111.59497581749274"/>
    <n v="110.5992"/>
    <n v="9.0034631126874043E-3"/>
    <n v="22.519472658111816"/>
    <m/>
    <m/>
    <n v="4730.0364351521821"/>
    <m/>
    <m/>
    <n v="3579"/>
    <n v="0.84239130434782605"/>
    <n v="9.0713729266917866"/>
    <m/>
    <m/>
    <m/>
    <n v="14.146785713594594"/>
    <m/>
    <m/>
    <m/>
    <m/>
    <m/>
    <m/>
    <n v="445.11090824150671"/>
    <n v="4.45"/>
    <m/>
    <n v="76.781606557947072"/>
    <m/>
    <m/>
    <e v="#DIV/0!"/>
    <m/>
  </r>
  <r>
    <x v="3573"/>
    <n v="11.64"/>
    <n v="14.19"/>
    <n v="54.653300000000002"/>
    <n v="47.733499999999999"/>
    <n v="1583.16"/>
    <n v="540.39"/>
    <n v="10904.166499999999"/>
    <n v="9524.8066909999998"/>
    <n v="5.3185510258790814E-5"/>
    <n v="129.21772348781559"/>
    <n v="32.33"/>
    <n v="2.9968364827657159"/>
    <n v="511.67965276025711"/>
    <n v="509.14"/>
    <n v="4.9881226386792044E-3"/>
    <n v="55.372900986099772"/>
    <n v="55.200400000000002"/>
    <n v="3.124995219233373E-3"/>
    <n v="17.791557254136563"/>
    <n v="17.79"/>
    <n v="8.7535364618585021E-5"/>
    <n v="21.467090393772335"/>
    <n v="21.437200000000001"/>
    <n v="1.3943235950746313E-3"/>
    <n v="107.71842192333675"/>
    <n v="106.7552"/>
    <n v="9.0227166764405009E-3"/>
    <n v="23.353143540441685"/>
    <m/>
    <m/>
    <n v="4378.9115233871344"/>
    <m/>
    <m/>
    <n v="3580"/>
    <n v="0.82029598308668084"/>
    <n v="8.4406831091908998"/>
    <m/>
    <m/>
    <m/>
    <n v="14.637661806140969"/>
    <m/>
    <m/>
    <m/>
    <m/>
    <m/>
    <m/>
    <n v="414.18170644643737"/>
    <n v="4.1399999999999997"/>
    <m/>
    <n v="78.055678375811553"/>
    <m/>
    <m/>
    <e v="#DIV/0!"/>
    <m/>
  </r>
  <r>
    <x v="3574"/>
    <n v="12.13"/>
    <n v="14.43"/>
    <n v="55.055100000000003"/>
    <n v="48.081899999999997"/>
    <n v="1559"/>
    <n v="548.64"/>
    <n v="10968.218242000001"/>
    <n v="9580.2494079999997"/>
    <n v="5.3185510258790814E-5"/>
    <n v="130.16453208548546"/>
    <n v="32.57"/>
    <n v="2.9964547769568761"/>
    <n v="517.27670759903856"/>
    <n v="514.75"/>
    <n v="4.9086111686034162E-3"/>
    <n v="55.169385584777395"/>
    <n v="55.011200000000002"/>
    <n v="2.8755159817890341E-3"/>
    <n v="17.89562958151415"/>
    <n v="17.89"/>
    <n v="3.1467755808556319E-4"/>
    <n v="21.59247061080961"/>
    <n v="21.5642"/>
    <n v="1.3109974313727513E-3"/>
    <n v="108.50568375789575"/>
    <n v="107.54600000000001"/>
    <n v="8.9234723550457584E-3"/>
    <n v="22.995500041220911"/>
    <m/>
    <m/>
    <n v="4512.2713335239296"/>
    <m/>
    <m/>
    <n v="3581"/>
    <n v="0.84060984060984068"/>
    <n v="8.5636091988803571"/>
    <m/>
    <m/>
    <m/>
    <n v="14.530146824838337"/>
    <m/>
    <m/>
    <m/>
    <m/>
    <m/>
    <m/>
    <n v="420.23116613502765"/>
    <n v="4.2"/>
    <m/>
    <n v="77.602583044683755"/>
    <m/>
    <m/>
    <e v="#DIV/0!"/>
    <m/>
  </r>
  <r>
    <x v="3575"/>
    <n v="12.18"/>
    <n v="14.6"/>
    <n v="55.389499999999998"/>
    <n v="48.371400000000001"/>
    <n v="1572.43"/>
    <n v="543.91999999999996"/>
    <n v="10978.412719"/>
    <n v="9588.6442989999996"/>
    <n v="5.3185510258790814E-5"/>
    <n v="130.95194724204785"/>
    <n v="32.76"/>
    <n v="2.9973121868756976"/>
    <n v="521.94346912611843"/>
    <n v="519.38"/>
    <n v="4.9356331127852204E-3"/>
    <n v="55.001867199255251"/>
    <n v="54.8444"/>
    <n v="2.8711627669415485E-3"/>
    <n v="17.911826018255333"/>
    <n v="17.91"/>
    <n v="1.0195523480360791E-4"/>
    <n v="21.611820432520105"/>
    <n v="21.583500000000001"/>
    <n v="1.3121334593604317E-3"/>
    <n v="109.16004068261995"/>
    <n v="108.1932"/>
    <n v="8.9362425976857729E-3"/>
    <n v="23.192323813299023"/>
    <m/>
    <m/>
    <n v="4434.2946081560231"/>
    <m/>
    <m/>
    <n v="3582"/>
    <n v="0.83424657534246571"/>
    <n v="8.6664397249456986"/>
    <m/>
    <m/>
    <m/>
    <n v="14.441988477345886"/>
    <m/>
    <m/>
    <m/>
    <m/>
    <m/>
    <m/>
    <n v="425.29496410182236"/>
    <n v="42.5"/>
    <m/>
    <n v="77.535838180735368"/>
    <m/>
    <m/>
    <e v="#DIV/0!"/>
    <m/>
  </r>
  <r>
    <x v="3576"/>
    <n v="12.35"/>
    <n v="14.55"/>
    <n v="54.175199999999997"/>
    <n v="47.303199999999997"/>
    <n v="1596.56"/>
    <n v="535.57000000000005"/>
    <n v="10947.985224"/>
    <n v="9560.5386390000003"/>
    <n v="5.3185510258790814E-5"/>
    <n v="128.07172818803042"/>
    <n v="32.04"/>
    <n v="2.9972449496888398"/>
    <n v="504.63960272785658"/>
    <n v="502.11"/>
    <n v="5.0379453264355334E-3"/>
    <n v="55.604836514446589"/>
    <n v="55.447600000000001"/>
    <n v="2.835767723879723E-3"/>
    <n v="17.860875448814095"/>
    <n v="17.86"/>
    <n v="4.9017290822739312E-5"/>
    <n v="21.549769481587624"/>
    <n v="21.5213"/>
    <n v="1.322851388513957E-3"/>
    <n v="106.75249797015748"/>
    <n v="105.8028"/>
    <n v="8.9761137716344308E-3"/>
    <n v="23.544354951758496"/>
    <m/>
    <m/>
    <n v="4297.1662405459801"/>
    <m/>
    <m/>
    <n v="3583"/>
    <n v="0.84879725085910651"/>
    <n v="8.2828351804664813"/>
    <m/>
    <m/>
    <m/>
    <n v="14.758852812416908"/>
    <m/>
    <m/>
    <m/>
    <m/>
    <m/>
    <m/>
    <n v="406.5208659520884"/>
    <n v="40.619999999999997"/>
    <m/>
    <n v="77.766885750396128"/>
    <m/>
    <m/>
    <e v="#DIV/0!"/>
    <m/>
  </r>
  <r>
    <x v="3577"/>
    <n v="12.34"/>
    <n v="14.59"/>
    <n v="53.930900000000001"/>
    <n v="47.087400000000002"/>
    <n v="1602.4"/>
    <n v="533.61"/>
    <n v="10957.20837"/>
    <n v="9568.0844469999993"/>
    <n v="5.3185510258790814E-5"/>
    <n v="127.49108721150932"/>
    <n v="31.9"/>
    <n v="2.9965858060034272"/>
    <n v="501.1815031982668"/>
    <n v="498.66"/>
    <n v="5.0565579718981901E-3"/>
    <n v="55.730222242786446"/>
    <n v="55.570399999999999"/>
    <n v="2.8760318944338614E-3"/>
    <n v="17.875486490535895"/>
    <n v="17.87"/>
    <n v="3.070224138721489E-4"/>
    <n v="21.567206170115163"/>
    <n v="21.538499999999999"/>
    <n v="1.3327840896610876E-3"/>
    <n v="106.26650573596704"/>
    <n v="105.32"/>
    <n v="8.9869515378564468E-3"/>
    <n v="23.629182189099048"/>
    <m/>
    <m/>
    <n v="4265.3890761556304"/>
    <m/>
    <m/>
    <n v="3584"/>
    <n v="0.84578478409869773"/>
    <n v="8.2069850376808002"/>
    <m/>
    <m/>
    <m/>
    <n v="14.825493038484044"/>
    <m/>
    <m/>
    <m/>
    <m/>
    <m/>
    <m/>
    <n v="402.81493586752288"/>
    <n v="40.25"/>
    <m/>
    <n v="77.706765760014648"/>
    <m/>
    <m/>
    <e v="#DIV/0!"/>
    <m/>
  </r>
  <r>
    <x v="3578"/>
    <n v="12.94"/>
    <n v="14.92"/>
    <n v="55.083199999999998"/>
    <n v="48.090899999999998"/>
    <n v="1587.95"/>
    <n v="538.41999999999996"/>
    <n v="11070.539360000001"/>
    <n v="9666.5387709999995"/>
    <n v="5.3185510258790814E-5"/>
    <n v="130.21191596419021"/>
    <n v="32.58"/>
    <n v="2.9966825035049176"/>
    <n v="517.19788823334409"/>
    <n v="514.59"/>
    <n v="5.0678952823490775E-3"/>
    <n v="55.134941720094751"/>
    <n v="54.978400000000001"/>
    <n v="2.8473313172945325E-3"/>
    <n v="18.059933223527807"/>
    <n v="18.059999999999999"/>
    <n v="-3.6974790803556701E-6"/>
    <n v="21.789551585115937"/>
    <n v="21.76"/>
    <n v="1.3580691689307756E-3"/>
    <n v="108.53223803036717"/>
    <n v="107.56399999999999"/>
    <n v="9.0015063624184766E-3"/>
    <n v="23.414817685583774"/>
    <m/>
    <m/>
    <n v="4341.9554137170644"/>
    <m/>
    <m/>
    <n v="3585"/>
    <n v="0.86729222520107241"/>
    <n v="8.5565019194677809"/>
    <m/>
    <m/>
    <m/>
    <n v="14.508864740714706"/>
    <m/>
    <m/>
    <m/>
    <m/>
    <m/>
    <m/>
    <n v="419.98741489666645"/>
    <n v="41.97"/>
    <m/>
    <n v="76.908419249023794"/>
    <m/>
    <m/>
    <e v="#DIV/0!"/>
    <m/>
  </r>
  <r>
    <x v="3579"/>
    <n v="12.12"/>
    <n v="14.4"/>
    <n v="53.088500000000003"/>
    <n v="46.346800000000002"/>
    <n v="1627.53"/>
    <n v="525"/>
    <n v="10905.2235"/>
    <n v="9521.6746679999997"/>
    <n v="5.3185510258790814E-5"/>
    <n v="125.4935578011065"/>
    <n v="31.4"/>
    <n v="2.9966101210543474"/>
    <n v="489.05757927212414"/>
    <n v="486.55"/>
    <n v="5.1537956471567892E-3"/>
    <n v="56.133262881934961"/>
    <n v="55.972799999999999"/>
    <n v="2.8668010522068244E-3"/>
    <n v="17.789811273793358"/>
    <n v="17.79"/>
    <n v="-1.0608555741531411E-5"/>
    <n v="21.463454711601358"/>
    <n v="21.434200000000001"/>
    <n v="1.3648613711432223E-3"/>
    <n v="104.59713092480533"/>
    <n v="103.6632"/>
    <n v="9.0092812570452541E-3"/>
    <n v="23.997122139105119"/>
    <m/>
    <m/>
    <n v="4125.1966305807855"/>
    <m/>
    <m/>
    <n v="3586"/>
    <n v="0.84166666666666656"/>
    <n v="7.9356016900114836"/>
    <m/>
    <m/>
    <m/>
    <n v="15.034353652893682"/>
    <m/>
    <m/>
    <m/>
    <m/>
    <m/>
    <m/>
    <n v="389.52737746472928"/>
    <n v="38.93"/>
    <m/>
    <n v="78.062244110496451"/>
    <m/>
    <m/>
    <e v="#DIV/0!"/>
    <m/>
  </r>
  <r>
    <x v="3580"/>
    <n v="11.98"/>
    <n v="14.42"/>
    <n v="53.213799999999999"/>
    <n v="46.453699999999998"/>
    <n v="1612.96"/>
    <n v="529.70000000000005"/>
    <n v="10884.960458"/>
    <n v="9503.4759880000001"/>
    <n v="5.3185510258790814E-5"/>
    <n v="125.78668172877333"/>
    <n v="31.47"/>
    <n v="2.9970346910954349"/>
    <n v="490.74490791661924"/>
    <n v="488.22"/>
    <n v="5.1716601462850065E-3"/>
    <n v="56.06706720905381"/>
    <n v="55.904400000000003"/>
    <n v="2.9097389302774612E-3"/>
    <n v="17.756322977121751"/>
    <n v="17.75"/>
    <n v="3.5622406319735234E-4"/>
    <n v="21.422860234575776"/>
    <n v="21.3932"/>
    <n v="1.3864328186421471E-3"/>
    <n v="104.83939200249125"/>
    <n v="103.9016"/>
    <n v="9.0257705607155181E-3"/>
    <n v="23.780991580470761"/>
    <m/>
    <m/>
    <n v="4198.7374754513194"/>
    <m/>
    <m/>
    <n v="3587"/>
    <n v="0.8307905686546464"/>
    <n v="7.9719403467601113"/>
    <m/>
    <m/>
    <m/>
    <n v="14.998977942412303"/>
    <m/>
    <m/>
    <m/>
    <m/>
    <m/>
    <m/>
    <n v="391.32740862449458"/>
    <n v="39.11"/>
    <m/>
    <n v="78.212710647633841"/>
    <m/>
    <m/>
    <e v="#DIV/0!"/>
    <m/>
  </r>
  <r>
    <x v="3581"/>
    <n v="12.31"/>
    <n v="14.48"/>
    <n v="53.075899999999997"/>
    <n v="46.325899999999997"/>
    <n v="1631.79"/>
    <n v="523.52"/>
    <n v="10799.564012999999"/>
    <n v="9427.4013649999997"/>
    <n v="5.2906349046200063E-5"/>
    <n v="125.45153665119759"/>
    <n v="31.39"/>
    <n v="2.9965446527938062"/>
    <n v="488.70569708929884"/>
    <n v="486.14499999999998"/>
    <n v="5.2673525168394075E-3"/>
    <n v="56.139807255778571"/>
    <n v="55.976799999999997"/>
    <n v="2.912050274016531E-3"/>
    <n v="17.615729546606691"/>
    <n v="17.61"/>
    <n v="3.2535755858553728E-4"/>
    <n v="21.252667664187467"/>
    <n v="21.2224"/>
    <n v="1.4262130667344053E-3"/>
    <n v="104.55397324376077"/>
    <n v="103.6144"/>
    <n v="9.0679793905168449E-3"/>
    <n v="24.054660748235165"/>
    <m/>
    <m/>
    <n v="4099.8273669570935"/>
    <m/>
    <m/>
    <n v="3588"/>
    <n v="0.85013812154696133"/>
    <n v="7.9272752468535508"/>
    <m/>
    <m/>
    <m/>
    <n v="15.038140611065877"/>
    <m/>
    <m/>
    <m/>
    <m/>
    <m/>
    <m/>
    <n v="389.18321731135285"/>
    <n v="38.89"/>
    <m/>
    <n v="78.842563028832913"/>
    <m/>
    <m/>
    <e v="#DIV/0!"/>
    <m/>
  </r>
  <r>
    <x v="3582"/>
    <n v="13.35"/>
    <n v="15.17"/>
    <n v="55.276699999999998"/>
    <n v="48.244300000000003"/>
    <n v="1548.59"/>
    <n v="550.21"/>
    <n v="11019.714554"/>
    <n v="9619.0814190000001"/>
    <n v="5.2906349046200063E-5"/>
    <n v="130.65021727477216"/>
    <n v="32.69"/>
    <n v="2.9966417031132506"/>
    <n v="519.05737801869157"/>
    <n v="516.33500000000004"/>
    <n v="5.27250335284557E-3"/>
    <n v="54.975974675734655"/>
    <n v="54.815199999999997"/>
    <n v="2.9330309062933768E-3"/>
    <n v="17.974390233330393"/>
    <n v="17.97"/>
    <n v="2.443090334109943E-4"/>
    <n v="21.685184232568382"/>
    <n v="21.6539"/>
    <n v="1.4447389416401002E-3"/>
    <n v="108.88469775579122"/>
    <n v="107.90479999999999"/>
    <n v="9.0811322183186327E-3"/>
    <n v="22.826936032207009"/>
    <m/>
    <m/>
    <n v="4517.5165509018125"/>
    <m/>
    <m/>
    <n v="3589"/>
    <n v="0.88002636783124588"/>
    <n v="8.5835381427259847"/>
    <m/>
    <m/>
    <m/>
    <n v="14.414725367064273"/>
    <m/>
    <m/>
    <m/>
    <m/>
    <m/>
    <m/>
    <n v="421.41936400813245"/>
    <n v="42.11"/>
    <m/>
    <n v="77.240747885307357"/>
    <m/>
    <m/>
    <e v="#DIV/0!"/>
    <m/>
  </r>
  <r>
    <x v="3583"/>
    <n v="12.79"/>
    <n v="14.79"/>
    <n v="54.113900000000001"/>
    <n v="47.226799999999997"/>
    <n v="1590.82"/>
    <n v="535.20000000000005"/>
    <n v="10985.878885"/>
    <n v="9589.0374370000009"/>
    <n v="5.2906349046200063E-5"/>
    <n v="127.89874216406216"/>
    <n v="32"/>
    <n v="2.9968356926269424"/>
    <n v="502.63173081890375"/>
    <n v="499.91500000000002"/>
    <n v="5.4343854833396321E-3"/>
    <n v="55.554266148040703"/>
    <n v="55.391599999999997"/>
    <n v="2.9366573278386543E-3"/>
    <n v="17.918763528792311"/>
    <n v="17.920000000000002"/>
    <n v="-6.8999509357681177E-5"/>
    <n v="21.617880958870771"/>
    <n v="21.586400000000001"/>
    <n v="1.4583700325561111E-3"/>
    <n v="106.58927901260033"/>
    <n v="105.6276"/>
    <n v="9.1044292647028957E-3"/>
    <n v="23.448140951053759"/>
    <m/>
    <m/>
    <n v="4270.7110936381541"/>
    <m/>
    <m/>
    <n v="3590"/>
    <n v="0.86477349560513861"/>
    <n v="8.2211975901394894"/>
    <m/>
    <m/>
    <m/>
    <n v="14.71805467494862"/>
    <m/>
    <m/>
    <m/>
    <m/>
    <m/>
    <m/>
    <n v="403.64651948722263"/>
    <n v="40.340000000000003"/>
    <m/>
    <n v="77.483233091452348"/>
    <m/>
    <m/>
    <e v="#DIV/0!"/>
    <m/>
  </r>
  <r>
    <x v="3584"/>
    <n v="14.64"/>
    <n v="15.87"/>
    <n v="57.7376"/>
    <n v="50.386800000000001"/>
    <n v="1473.53"/>
    <n v="574.66999999999996"/>
    <n v="11225.945813"/>
    <n v="9798.0728190000009"/>
    <n v="5.2906349046200063E-5"/>
    <n v="136.46006577868806"/>
    <n v="34.14"/>
    <n v="2.9970728113265395"/>
    <n v="553.07393602376033"/>
    <n v="550.02"/>
    <n v="5.552409046508E-3"/>
    <n v="53.694268377150159"/>
    <n v="53.536000000000001"/>
    <n v="2.9562981386386245E-3"/>
    <n v="18.309883591363896"/>
    <n v="18.309999999999999"/>
    <n v="-6.3576535282994229E-6"/>
    <n v="22.089546451930634"/>
    <n v="22.0566"/>
    <n v="1.4937230548059954E-3"/>
    <n v="113.72238185828699"/>
    <n v="112.69240000000001"/>
    <n v="9.1397632696348374E-3"/>
    <n v="21.718136496011564"/>
    <m/>
    <m/>
    <n v="4900.2517675569961"/>
    <m/>
    <m/>
    <n v="3591"/>
    <n v="0.92249527410207943"/>
    <n v="9.3210632172491366"/>
    <m/>
    <m/>
    <m/>
    <n v="13.732612923753164"/>
    <m/>
    <m/>
    <m/>
    <m/>
    <m/>
    <m/>
    <n v="457.66695808556926"/>
    <n v="45.73"/>
    <m/>
    <n v="75.795350782428798"/>
    <m/>
    <m/>
    <e v="#DIV/0!"/>
    <m/>
  </r>
  <r>
    <x v="3585"/>
    <n v="13.77"/>
    <n v="15.5"/>
    <n v="56.1008"/>
    <n v="48.9557"/>
    <n v="1528.1"/>
    <n v="553.38"/>
    <n v="11141.857694"/>
    <n v="9724.1618240000007"/>
    <n v="5.2906349046200063E-5"/>
    <n v="132.5883339352697"/>
    <n v="33.17"/>
    <n v="2.9972364767943835"/>
    <n v="529.50601736398653"/>
    <n v="526.55999999999995"/>
    <n v="5.5948369872125259E-3"/>
    <n v="54.455370830097188"/>
    <n v="54.290799999999997"/>
    <n v="3.03128393940022E-3"/>
    <n v="18.172290012009842"/>
    <n v="18.170000000000002"/>
    <n v="1.2603258171939302E-4"/>
    <n v="21.923354564292644"/>
    <n v="21.8903"/>
    <n v="1.5100096523412709E-3"/>
    <n v="110.49346644700915"/>
    <n v="109.49120000000001"/>
    <n v="9.1538538897111277E-3"/>
    <n v="22.521201392072438"/>
    <m/>
    <m/>
    <n v="4536.8235228785761"/>
    <m/>
    <m/>
    <n v="3592"/>
    <n v="0.88838709677419347"/>
    <n v="8.7912880588171323"/>
    <m/>
    <m/>
    <m/>
    <n v="14.121992673345499"/>
    <m/>
    <m/>
    <m/>
    <m/>
    <m/>
    <m/>
    <n v="431.67271216923263"/>
    <n v="43.14"/>
    <m/>
    <n v="76.368322843329409"/>
    <m/>
    <m/>
    <e v="#DIV/0!"/>
    <m/>
  </r>
  <r>
    <x v="3586"/>
    <n v="17.329999999999998"/>
    <n v="17.52"/>
    <n v="63.02"/>
    <n v="54.985900000000001"/>
    <n v="1292.6500000000001"/>
    <n v="638.65"/>
    <n v="11572.367643"/>
    <n v="10098.349967"/>
    <n v="5.2906349046200063E-5"/>
    <n v="148.93023973093258"/>
    <n v="37.26"/>
    <n v="2.9970542064125762"/>
    <n v="627.32215103051965"/>
    <n v="623.76499999999999"/>
    <n v="5.7027102041948829E-3"/>
    <n v="51.097565248851041"/>
    <n v="50.942399999999999"/>
    <n v="3.045895930522402E-3"/>
    <n v="18.873068006899828"/>
    <n v="18.87"/>
    <n v="1.6258648117783991E-4"/>
    <n v="22.768176639702723"/>
    <n v="22.733000000000001"/>
    <n v="1.5473822066036647E-3"/>
    <n v="124.10725360726185"/>
    <n v="122.9748"/>
    <n v="9.2088265828595972E-3"/>
    <n v="19.047997972868199"/>
    <m/>
    <m/>
    <n v="5933.6204821337997"/>
    <m/>
    <m/>
    <n v="3593"/>
    <n v="0.98915525114155245"/>
    <n v="10.955943522310573"/>
    <m/>
    <m/>
    <m/>
    <n v="12.380762596011039"/>
    <m/>
    <m/>
    <m/>
    <m/>
    <m/>
    <m/>
    <n v="538.02915445902909"/>
    <m/>
    <m/>
    <n v="73.433158029792864"/>
    <m/>
    <m/>
    <e v="#DIV/0!"/>
    <m/>
  </r>
  <r>
    <x v="3587"/>
    <n v="15.92"/>
    <n v="16.87"/>
    <n v="61.529000000000003"/>
    <n v="53.682099999999998"/>
    <n v="1348.3"/>
    <n v="611.16"/>
    <n v="11574.183687999999"/>
    <n v="10099.400428999999"/>
    <n v="5.2906349046200063E-5"/>
    <n v="145.40313044965285"/>
    <n v="36.380000000000003"/>
    <n v="2.9967875329756142"/>
    <n v="605.00419443466512"/>
    <n v="601.625"/>
    <n v="5.6167786156910982E-3"/>
    <n v="51.702020355296632"/>
    <n v="51.540399999999998"/>
    <n v="3.1357993980767329E-3"/>
    <n v="18.875569481775049"/>
    <n v="18.87"/>
    <n v="2.9515006757008244E-4"/>
    <n v="22.770991618055582"/>
    <n v="22.735499999999998"/>
    <n v="1.5610660885216898E-3"/>
    <n v="121.16564217923607"/>
    <n v="120.0604"/>
    <n v="9.2057179489328789E-3"/>
    <n v="19.866946513878631"/>
    <m/>
    <m/>
    <n v="5422.3948774838645"/>
    <m/>
    <m/>
    <n v="3594"/>
    <n v="0.94368701837581503"/>
    <n v="10.436027390861394"/>
    <m/>
    <m/>
    <m/>
    <n v="12.673739149602662"/>
    <m/>
    <m/>
    <m/>
    <m/>
    <m/>
    <m/>
    <n v="512.51810881719473"/>
    <m/>
    <m/>
    <n v="73.426688220408522"/>
    <m/>
    <m/>
    <e v="#DIV/0!"/>
    <m/>
  </r>
  <r>
    <x v="3588"/>
    <n v="17.91"/>
    <n v="18.05"/>
    <n v="65.2804"/>
    <n v="56.952199999999998"/>
    <n v="1264.5899999999999"/>
    <n v="649.1"/>
    <n v="11908.658042999999"/>
    <n v="10390.721717"/>
    <n v="5.2906349046200063E-5"/>
    <n v="154.26454304246388"/>
    <n v="38.6"/>
    <n v="2.9964907523954372"/>
    <n v="660.27953641398904"/>
    <n v="656.57"/>
    <n v="5.6498719313842205E-3"/>
    <n v="50.125974960558942"/>
    <n v="49.968400000000003"/>
    <n v="3.1534922182607783E-3"/>
    <n v="19.420567996990922"/>
    <n v="19.420000000000002"/>
    <n v="2.9248042786811368E-5"/>
    <n v="23.428254908186787"/>
    <n v="23.390999999999998"/>
    <n v="1.5927026714031012E-3"/>
    <n v="128.5478037769692"/>
    <n v="127.3728"/>
    <n v="9.2249191112168116E-3"/>
    <n v="18.63247441930827"/>
    <m/>
    <m/>
    <n v="6095.1607331406067"/>
    <m/>
    <m/>
    <n v="3595"/>
    <n v="0.99224376731301933"/>
    <n v="11.707075419415741"/>
    <m/>
    <m/>
    <m/>
    <n v="11.901151047105225"/>
    <m/>
    <m/>
    <m/>
    <m/>
    <m/>
    <m/>
    <n v="574.96366558145871"/>
    <m/>
    <m/>
    <n v="71.3098009537254"/>
    <m/>
    <m/>
    <e v="#DIV/0!"/>
    <m/>
  </r>
  <r>
    <x v="3589"/>
    <n v="16.850000000000001"/>
    <n v="17.52"/>
    <n v="63.861499999999999"/>
    <n v="55.711300000000001"/>
    <n v="1286.02"/>
    <n v="638.1"/>
    <n v="11751.444024"/>
    <n v="10252.997238"/>
    <n v="5.2906349046200063E-5"/>
    <n v="150.90785134988491"/>
    <n v="37.76"/>
    <n v="2.9965003005795792"/>
    <n v="638.6937132160316"/>
    <n v="635.05999999999995"/>
    <n v="5.7218423708493837E-3"/>
    <n v="50.670739676995005"/>
    <n v="50.5092"/>
    <n v="3.1982228385127875E-3"/>
    <n v="19.163717028176407"/>
    <n v="19.16"/>
    <n v="1.9399938290232122E-4"/>
    <n v="23.118193545970708"/>
    <n v="23.0809"/>
    <n v="1.6157752068033382E-3"/>
    <n v="125.7481525402611"/>
    <n v="124.5964"/>
    <n v="9.2438669195988865E-3"/>
    <n v="18.947185871271756"/>
    <m/>
    <m/>
    <n v="5888.1284463268694"/>
    <m/>
    <m/>
    <n v="3596"/>
    <n v="0.96175799086757996"/>
    <n v="11.196540110430549"/>
    <m/>
    <m/>
    <m/>
    <n v="12.159892270239942"/>
    <m/>
    <m/>
    <m/>
    <m/>
    <m/>
    <m/>
    <n v="549.91276946947119"/>
    <m/>
    <m/>
    <n v="72.256131528971366"/>
    <m/>
    <m/>
    <e v="#DIV/0!"/>
    <m/>
  </r>
  <r>
    <x v="3590"/>
    <n v="16.09"/>
    <n v="17.14"/>
    <n v="62.361400000000003"/>
    <n v="54.399700000000003"/>
    <n v="1326.56"/>
    <n v="617.98"/>
    <n v="11727.721326000001"/>
    <n v="10231.757014000001"/>
    <n v="5.2906349046200063E-5"/>
    <n v="147.3594483646971"/>
    <n v="36.869999999999997"/>
    <n v="2.9967303597693817"/>
    <n v="616.13284739955998"/>
    <n v="612.60500000000002"/>
    <n v="5.7587636398004349E-3"/>
    <n v="51.265870873004253"/>
    <n v="51.101599999999998"/>
    <n v="3.2145935353149468E-3"/>
    <n v="19.124564801735762"/>
    <n v="19.12"/>
    <n v="2.3874486065689204E-4"/>
    <n v="23.070756737328754"/>
    <n v="23.033300000000001"/>
    <n v="1.6261993430708443E-3"/>
    <n v="122.78886633647596"/>
    <n v="121.66240000000001"/>
    <n v="9.2589521205890257E-3"/>
    <n v="19.543398743561408"/>
    <m/>
    <m/>
    <n v="5516.3898342476978"/>
    <m/>
    <m/>
    <n v="3597"/>
    <n v="0.93873978996499408"/>
    <n v="10.668984756563134"/>
    <m/>
    <m/>
    <m/>
    <n v="12.445590498729242"/>
    <m/>
    <m/>
    <m/>
    <m/>
    <m/>
    <m/>
    <n v="524.02383205390208"/>
    <m/>
    <m/>
    <n v="72.406970845013802"/>
    <m/>
    <m/>
    <e v="#DIV/0!"/>
    <m/>
  </r>
  <r>
    <x v="3591"/>
    <n v="15.6"/>
    <n v="16.95"/>
    <n v="62.290100000000002"/>
    <n v="54.328899999999997"/>
    <n v="1315.81"/>
    <n v="622.99"/>
    <n v="11757.222008999999"/>
    <n v="10255.870589"/>
    <n v="5.4022926477159672E-5"/>
    <n v="147.1802002243908"/>
    <n v="36.82"/>
    <n v="2.997289522661347"/>
    <n v="614.91233299918451"/>
    <n v="611.31500000000005"/>
    <n v="5.8845815973507243E-3"/>
    <n v="51.295226116355174"/>
    <n v="51.130800000000001"/>
    <n v="3.2157939315475836E-3"/>
    <n v="19.171269532325319"/>
    <n v="19.170000000000002"/>
    <n v="6.6224951764004558E-5"/>
    <n v="23.126480805198408"/>
    <n v="23.0883"/>
    <n v="1.6536862912561734E-3"/>
    <n v="122.63258707618417"/>
    <n v="121.50360000000001"/>
    <n v="9.2917993885297534E-3"/>
    <n v="19.381839150456116"/>
    <m/>
    <m/>
    <n v="5604.5524272870443"/>
    <m/>
    <m/>
    <n v="3598"/>
    <n v="0.92035398230088494"/>
    <n v="10.640138116942234"/>
    <m/>
    <m/>
    <m/>
    <n v="12.460047002985709"/>
    <m/>
    <m/>
    <m/>
    <m/>
    <m/>
    <m/>
    <n v="522.67364701964527"/>
    <m/>
    <m/>
    <n v="72.240018606492995"/>
    <m/>
    <m/>
    <e v="#DIV/0!"/>
    <m/>
  </r>
  <r>
    <x v="3592"/>
    <n v="16.14"/>
    <n v="17.350000000000001"/>
    <n v="63.733199999999997"/>
    <n v="55.584699999999998"/>
    <n v="1343.91"/>
    <n v="609.69000000000005"/>
    <n v="11909.218376000001"/>
    <n v="10387.903560000001"/>
    <n v="5.4022926477159672E-5"/>
    <n v="150.58631167180565"/>
    <n v="37.68"/>
    <n v="2.9964520082750967"/>
    <n v="636.22656738626745"/>
    <n v="632.53"/>
    <n v="5.844098123832131E-3"/>
    <n v="50.701067801434981"/>
    <n v="50.537599999999998"/>
    <n v="3.2345778476814413E-3"/>
    <n v="19.418640568493693"/>
    <n v="19.420000000000002"/>
    <n v="-7.0001622364035399E-5"/>
    <n v="23.4246782048087"/>
    <n v="23.385999999999999"/>
    <n v="1.6539042507783819E-3"/>
    <n v="125.46841416832764"/>
    <n v="124.3112"/>
    <n v="9.3090097137478178E-3"/>
    <n v="19.794666551625856"/>
    <m/>
    <m/>
    <n v="5364.844448116578"/>
    <m/>
    <m/>
    <n v="3599"/>
    <n v="0.93025936599423631"/>
    <n v="11.131651662661406"/>
    <m/>
    <m/>
    <m/>
    <n v="12.17146897197042"/>
    <m/>
    <m/>
    <m/>
    <m/>
    <m/>
    <m/>
    <n v="546.84143045839278"/>
    <m/>
    <m/>
    <n v="71.311223286026546"/>
    <m/>
    <m/>
    <e v="#DIV/0!"/>
    <m/>
  </r>
  <r>
    <x v="3593"/>
    <n v="14.97"/>
    <n v="16.53"/>
    <n v="60.782600000000002"/>
    <n v="53.005299999999998"/>
    <n v="1350.77"/>
    <n v="606.58000000000004"/>
    <n v="11708.475913"/>
    <n v="10211.682065999999"/>
    <n v="5.4022926477159672E-5"/>
    <n v="143.60774582857633"/>
    <n v="35.93"/>
    <n v="2.9968757536481028"/>
    <n v="591.92921177954247"/>
    <n v="588.41999999999996"/>
    <n v="5.9637873959799137E-3"/>
    <n v="51.874755241786275"/>
    <n v="51.707599999999999"/>
    <n v="3.2327016103295136E-3"/>
    <n v="19.090387840116755"/>
    <n v="19.09"/>
    <n v="2.0316402134845646E-5"/>
    <n v="23.028297301965381"/>
    <n v="22.989899999999999"/>
    <n v="1.6701813389958797E-3"/>
    <n v="119.64836506790009"/>
    <n v="118.5424"/>
    <n v="9.3297003257912792E-3"/>
    <n v="19.893528303133522"/>
    <m/>
    <m/>
    <n v="5309.3039578270636"/>
    <m/>
    <m/>
    <n v="3600"/>
    <n v="0.90562613430127037"/>
    <n v="10.097845675950346"/>
    <m/>
    <m/>
    <m/>
    <n v="12.735097871103932"/>
    <m/>
    <m/>
    <m/>
    <m/>
    <m/>
    <m/>
    <n v="496.09798329383528"/>
    <m/>
    <m/>
    <n v="72.523425461167932"/>
    <m/>
    <m/>
    <e v="#DIV/0!"/>
    <m/>
  </r>
  <r>
    <x v="3594"/>
    <n v="13.37"/>
    <n v="15.71"/>
    <n v="58.106900000000003"/>
    <n v="50.6691"/>
    <n v="1416.42"/>
    <n v="577.09"/>
    <n v="11464.863047999999"/>
    <n v="9998.6606360000005"/>
    <n v="5.4022926477159672E-5"/>
    <n v="137.28266732577134"/>
    <n v="34.35"/>
    <n v="2.9965842016236195"/>
    <n v="552.79013500466908"/>
    <n v="549.44500000000005"/>
    <n v="6.0882071993904052E-3"/>
    <n v="53.016561034353636"/>
    <n v="52.839599999999997"/>
    <n v="3.3490229743153854E-3"/>
    <n v="18.69272712763027"/>
    <n v="18.690000000000001"/>
    <n v="1.45913730886571E-4"/>
    <n v="22.548407518657157"/>
    <n v="22.51"/>
    <n v="1.7062424992073666E-3"/>
    <n v="114.37597953003963"/>
    <n v="113.31440000000001"/>
    <n v="9.3684432873457624E-3"/>
    <n v="20.859248711117118"/>
    <m/>
    <m/>
    <n v="4792.6957843863502"/>
    <m/>
    <m/>
    <n v="3601"/>
    <n v="0.85105028644175673"/>
    <n v="9.2074135676912245"/>
    <m/>
    <m/>
    <m/>
    <n v="13.295775959968216"/>
    <m/>
    <m/>
    <m/>
    <m/>
    <m/>
    <m/>
    <n v="452.37109572442643"/>
    <m/>
    <m/>
    <n v="74.037566225509366"/>
    <m/>
    <m/>
    <e v="#DIV/0!"/>
    <m/>
  </r>
  <r>
    <x v="3595"/>
    <n v="12.69"/>
    <n v="14.87"/>
    <n v="54.811199999999999"/>
    <n v="47.786999999999999"/>
    <n v="1500.69"/>
    <n v="542.76"/>
    <n v="10991.105310000001"/>
    <n v="9583.8696089999994"/>
    <n v="5.4162520525702362E-5"/>
    <n v="129.48681339178307"/>
    <n v="32.4"/>
    <n v="2.9965065861661446"/>
    <n v="505.61085479624609"/>
    <n v="502.67500000000001"/>
    <n v="5.8404631148278874E-3"/>
    <n v="54.520116517830225"/>
    <n v="54.360399999999998"/>
    <n v="2.9381041682958742E-3"/>
    <n v="17.918984537013685"/>
    <n v="17.920000000000002"/>
    <n v="-5.6666461289989201E-5"/>
    <n v="21.61449047878844"/>
    <n v="21.580100000000002"/>
    <n v="1.5936199919572847E-3"/>
    <n v="107.8732830727614"/>
    <n v="106.8836"/>
    <n v="9.2594474059761733E-3"/>
    <n v="22.096638347306605"/>
    <m/>
    <m/>
    <n v="4221.5141127100187"/>
    <m/>
    <m/>
    <n v="3602"/>
    <n v="0.85339609952925355"/>
    <n v="8.1591381733872179"/>
    <m/>
    <m/>
    <m/>
    <n v="14.050087264717316"/>
    <m/>
    <m/>
    <m/>
    <m/>
    <m/>
    <m/>
    <n v="400.91939017372664"/>
    <m/>
    <m/>
    <n v="77.1129628049503"/>
    <m/>
    <m/>
    <e v="#DIV/0!"/>
    <m/>
  </r>
  <r>
    <x v="3596"/>
    <n v="12.64"/>
    <n v="14.71"/>
    <n v="53.869799999999998"/>
    <n v="46.9636"/>
    <n v="1525.13"/>
    <n v="533.91999999999996"/>
    <n v="10878.112175"/>
    <n v="9484.8243550000007"/>
    <n v="5.4162520525702362E-5"/>
    <n v="127.25973257757539"/>
    <n v="31.84"/>
    <n v="2.9968508975369157"/>
    <n v="492.53814327598627"/>
    <n v="489.67"/>
    <n v="5.8572983355857922E-3"/>
    <n v="54.988393187398607"/>
    <n v="54.824800000000003"/>
    <n v="2.9839267521012403E-3"/>
    <n v="17.734337484635134"/>
    <n v="17.73"/>
    <n v="2.4464098336896001E-4"/>
    <n v="21.391572425481282"/>
    <n v="21.357099999999999"/>
    <n v="1.614096739785964E-3"/>
    <n v="106.01557528463644"/>
    <n v="105.042"/>
    <n v="9.2684381926890769E-3"/>
    <n v="22.455270211571662"/>
    <m/>
    <m/>
    <n v="4083.6904006262562"/>
    <m/>
    <m/>
    <n v="3603"/>
    <n v="0.85927940176750506"/>
    <n v="7.8776985543688136"/>
    <m/>
    <m/>
    <m/>
    <n v="14.29151342265801"/>
    <m/>
    <m/>
    <m/>
    <m/>
    <m/>
    <m/>
    <n v="387.10667207243944"/>
    <m/>
    <m/>
    <n v="77.911230979409638"/>
    <m/>
    <m/>
    <e v="#DIV/0!"/>
    <m/>
  </r>
  <r>
    <x v="3597"/>
    <n v="13.63"/>
    <n v="15.38"/>
    <n v="55.884799999999998"/>
    <n v="48.717700000000001"/>
    <n v="1481.1"/>
    <n v="549.34"/>
    <n v="11073.653901"/>
    <n v="9654.8070299999999"/>
    <n v="5.4162520525702362E-5"/>
    <n v="132.01666406914862"/>
    <n v="33.03"/>
    <n v="2.9968714522902999"/>
    <n v="520.12775525715324"/>
    <n v="517.08500000000004"/>
    <n v="5.8844392259556066E-3"/>
    <n v="53.960074882701512"/>
    <n v="53.797199999999997"/>
    <n v="3.0275717453978057E-3"/>
    <n v="18.052684488802093"/>
    <n v="18.05"/>
    <n v="1.4872514139008253E-4"/>
    <n v="21.775376126683145"/>
    <n v="21.739699999999999"/>
    <n v="1.6410588316833064E-3"/>
    <n v="109.97633311456796"/>
    <n v="108.9688"/>
    <n v="9.246069650835409E-3"/>
    <n v="21.805799064183525"/>
    <m/>
    <m/>
    <n v="4319.2413327085824"/>
    <m/>
    <m/>
    <n v="3604"/>
    <n v="0.88621586475942782"/>
    <n v="8.4658805386780163"/>
    <m/>
    <m/>
    <m/>
    <n v="13.757081722563539"/>
    <m/>
    <m/>
    <m/>
    <m/>
    <m/>
    <m/>
    <n v="416.02742408823633"/>
    <m/>
    <m/>
    <n v="76.516255843523865"/>
    <m/>
    <m/>
    <e v="#DIV/0!"/>
    <m/>
  </r>
  <r>
    <x v="3598"/>
    <n v="12.58"/>
    <n v="14.76"/>
    <n v="54.0105"/>
    <n v="47.081200000000003"/>
    <n v="1525.28"/>
    <n v="532.95000000000005"/>
    <n v="10865.085325"/>
    <n v="9472.4390330000006"/>
    <n v="5.4162520525702362E-5"/>
    <n v="127.58589407026037"/>
    <n v="31.92"/>
    <n v="2.9970518192437456"/>
    <n v="493.91522172410669"/>
    <n v="490.98500000000001"/>
    <n v="5.9680473417857982E-3"/>
    <n v="54.864946438379143"/>
    <n v="54.698399999999999"/>
    <n v="3.0448137126339869E-3"/>
    <n v="17.712236302613018"/>
    <n v="17.71"/>
    <n v="1.2627343947024805E-4"/>
    <n v="21.364532984451721"/>
    <n v="21.329799999999999"/>
    <n v="1.6283783463379997E-3"/>
    <n v="106.28308366241923"/>
    <n v="105.30880000000001"/>
    <n v="9.2516832631197587E-3"/>
    <n v="22.455017712273424"/>
    <m/>
    <m/>
    <n v="4061.195923954182"/>
    <m/>
    <m/>
    <n v="3605"/>
    <n v="0.85230352303523038"/>
    <n v="7.8968513797298119"/>
    <m/>
    <m/>
    <m/>
    <n v="14.218540294067502"/>
    <m/>
    <m/>
    <m/>
    <m/>
    <m/>
    <m/>
    <n v="388.08094026286454"/>
    <m/>
    <m/>
    <n v="77.962897384693107"/>
    <m/>
    <m/>
    <e v="#DIV/0!"/>
    <m/>
  </r>
  <r>
    <x v="3599"/>
    <n v="12.18"/>
    <n v="14.54"/>
    <n v="53.009099999999997"/>
    <n v="46.2057"/>
    <n v="1542.09"/>
    <n v="527.07000000000005"/>
    <n v="10806.169403"/>
    <n v="9420.5616840000002"/>
    <n v="5.4162520525702362E-5"/>
    <n v="125.21729119575946"/>
    <n v="31.33"/>
    <n v="2.9967217106849495"/>
    <n v="480.1336925813772"/>
    <n v="477.27"/>
    <n v="6.0001520761354676E-3"/>
    <n v="55.373626625683571"/>
    <n v="55.205199999999998"/>
    <n v="3.0509195815533463E-3"/>
    <n v="17.615762160941269"/>
    <n v="17.61"/>
    <n v="3.2720959348497836E-4"/>
    <n v="21.247976491385497"/>
    <n v="21.2134"/>
    <n v="1.6299363320118054E-3"/>
    <n v="104.30769329269029"/>
    <n v="103.3496"/>
    <n v="9.2704112322670174E-3"/>
    <n v="22.701248857906389"/>
    <m/>
    <m/>
    <n v="3971.2796508208412"/>
    <m/>
    <m/>
    <n v="3606"/>
    <n v="0.83768913342503437"/>
    <n v="7.6029028456064447"/>
    <m/>
    <m/>
    <m/>
    <n v="14.48226707885104"/>
    <m/>
    <m/>
    <m/>
    <m/>
    <m/>
    <m/>
    <n v="373.65114331536108"/>
    <m/>
    <m/>
    <n v="78.391220281151845"/>
    <m/>
    <m/>
    <e v="#DIV/0!"/>
    <m/>
  </r>
  <r>
    <x v="3600"/>
    <n v="12.83"/>
    <n v="14.85"/>
    <n v="53.186"/>
    <n v="46.352400000000003"/>
    <n v="1553.69"/>
    <n v="523.11"/>
    <n v="10847.064081"/>
    <n v="9454.6818860000003"/>
    <n v="5.5139618614141739E-5"/>
    <n v="125.6259716158912"/>
    <n v="31.43"/>
    <n v="2.99700832376364"/>
    <n v="482.40640330145459"/>
    <n v="479.495"/>
    <n v="6.0718115964808472E-3"/>
    <n v="55.281406131401887"/>
    <n v="55.115600000000001"/>
    <n v="3.0083339635582629E-3"/>
    <n v="17.681133492263967"/>
    <n v="17.68"/>
    <n v="6.4111553391921206E-5"/>
    <n v="21.326257114931177"/>
    <n v="21.290900000000001"/>
    <n v="1.6606679347128672E-3"/>
    <n v="104.64187341434432"/>
    <n v="103.678"/>
    <n v="9.2967979160893943E-3"/>
    <n v="22.868253948792123"/>
    <m/>
    <m/>
    <n v="3910.7116409532741"/>
    <m/>
    <m/>
    <n v="3607"/>
    <n v="0.86397306397306395"/>
    <n v="7.6504067825063391"/>
    <m/>
    <m/>
    <m/>
    <n v="14.434269820660758"/>
    <m/>
    <m/>
    <m/>
    <m/>
    <m/>
    <m/>
    <n v="376.03498450731536"/>
    <m/>
    <m/>
    <n v="78.111550002007036"/>
    <m/>
    <m/>
    <e v="#DIV/0!"/>
    <m/>
  </r>
  <r>
    <x v="3601"/>
    <n v="12.06"/>
    <n v="14.4"/>
    <n v="51.9574"/>
    <n v="45.2791"/>
    <n v="1580.56"/>
    <n v="514.05999999999995"/>
    <n v="10886.473136000001"/>
    <n v="9488.5108749999999"/>
    <n v="5.5139618614141739E-5"/>
    <n v="122.72101119241528"/>
    <n v="30.7"/>
    <n v="2.9974270746715073"/>
    <n v="465.6465988623371"/>
    <n v="462.82499999999999"/>
    <n v="6.0964702907948531E-3"/>
    <n v="55.919977190854269"/>
    <n v="55.750799999999998"/>
    <n v="3.0345249010645947E-3"/>
    <n v="17.744939078985144"/>
    <n v="17.739999999999998"/>
    <n v="2.7841482441637311E-4"/>
    <n v="21.403026212122981"/>
    <n v="21.3673"/>
    <n v="1.6720040493174437E-3"/>
    <n v="102.21984803923269"/>
    <n v="101.27760000000001"/>
    <n v="9.3036173767218067E-3"/>
    <n v="23.262469947463689"/>
    <m/>
    <m/>
    <n v="3775.1105218096109"/>
    <m/>
    <m/>
    <n v="3608"/>
    <n v="0.83750000000000002"/>
    <n v="7.2958672156593511"/>
    <m/>
    <m/>
    <m/>
    <n v="14.767810659940739"/>
    <m/>
    <m/>
    <m/>
    <m/>
    <m/>
    <m/>
    <n v="358.62420182356766"/>
    <m/>
    <m/>
    <n v="77.833478652680412"/>
    <m/>
    <m/>
    <e v="#DIV/0!"/>
    <m/>
  </r>
  <r>
    <x v="3602"/>
    <n v="12.1"/>
    <n v="14.39"/>
    <n v="51.7744"/>
    <n v="45.117100000000001"/>
    <n v="1587.36"/>
    <n v="511.85"/>
    <n v="10943.744277"/>
    <n v="9537.904477"/>
    <n v="5.5139618614141739E-5"/>
    <n v="122.28579169555654"/>
    <n v="30.59"/>
    <n v="2.9975740992336233"/>
    <n v="463.14316539279849"/>
    <n v="460.315"/>
    <n v="6.1439783469983134E-3"/>
    <n v="56.018554652169463"/>
    <n v="55.846800000000002"/>
    <n v="3.0754609426046908E-3"/>
    <n v="17.837856013920319"/>
    <n v="17.829999999999998"/>
    <n v="4.406065014201932E-4"/>
    <n v="21.51490622787135"/>
    <n v="21.4788"/>
    <n v="1.6810169968224375E-3"/>
    <n v="101.8551015659701"/>
    <n v="100.9156"/>
    <n v="9.3097753565365426E-3"/>
    <n v="23.36127129500704"/>
    <m/>
    <m/>
    <n v="3742.3662414366713"/>
    <m/>
    <m/>
    <n v="3609"/>
    <n v="0.84086170952050032"/>
    <n v="7.2434166662532435"/>
    <m/>
    <m/>
    <m/>
    <n v="14.819956798415017"/>
    <m/>
    <m/>
    <m/>
    <m/>
    <m/>
    <m/>
    <n v="356.06156070813375"/>
    <m/>
    <m/>
    <n v="77.429712555943397"/>
    <m/>
    <m/>
    <e v="#DIV/0!"/>
    <m/>
  </r>
  <r>
    <x v="3603"/>
    <n v="12.87"/>
    <n v="14.97"/>
    <n v="52.689399999999999"/>
    <n v="45.911999999999999"/>
    <n v="1545.68"/>
    <n v="525.29"/>
    <n v="10978.328163"/>
    <n v="9567.5197800000005"/>
    <n v="5.5139618614141739E-5"/>
    <n v="124.44389284381992"/>
    <n v="31.13"/>
    <n v="2.9975551829045912"/>
    <n v="475.37850605988785"/>
    <n v="472.44499999999999"/>
    <n v="6.2092011977856743E-3"/>
    <n v="55.523625311314134"/>
    <n v="55.355200000000004"/>
    <n v="3.0426285392182173E-3"/>
    <n v="17.893790010043841"/>
    <n v="17.89"/>
    <n v="2.1185075706209311E-4"/>
    <n v="21.582178139041364"/>
    <n v="21.5456"/>
    <n v="1.6977080722451188E-3"/>
    <n v="103.65063944745062"/>
    <n v="102.69159999999999"/>
    <n v="9.3390252703300369E-3"/>
    <n v="22.746617803897301"/>
    <m/>
    <m/>
    <n v="3938.5980430477998"/>
    <m/>
    <m/>
    <n v="3610"/>
    <n v="0.85971943887775537"/>
    <n v="7.4984016492958423"/>
    <m/>
    <m/>
    <m/>
    <n v="14.558171869493615"/>
    <m/>
    <m/>
    <m/>
    <m/>
    <m/>
    <m/>
    <n v="368.61183276086177"/>
    <m/>
    <m/>
    <n v="77.190693650434611"/>
    <m/>
    <m/>
    <e v="#DIV/0!"/>
    <m/>
  </r>
  <r>
    <x v="3604"/>
    <n v="12.86"/>
    <n v="15.08"/>
    <n v="53.076999999999998"/>
    <n v="46.247199999999999"/>
    <n v="1545.42"/>
    <n v="525.38"/>
    <n v="11074.696454999999"/>
    <n v="9650.9763789999997"/>
    <n v="5.5139618614141739E-5"/>
    <n v="125.356285028889"/>
    <n v="31.36"/>
    <n v="2.9973305175028382"/>
    <n v="480.57995087839305"/>
    <n v="477.6"/>
    <n v="6.2394281373387983E-3"/>
    <n v="55.319498580690187"/>
    <n v="55.15"/>
    <n v="3.07341034796349E-3"/>
    <n v="18.050422414027434"/>
    <n v="18.05"/>
    <n v="2.3402439192965474E-5"/>
    <n v="21.770902808747167"/>
    <n v="21.733499999999999"/>
    <n v="1.7209749348778836E-3"/>
    <n v="104.40838600409148"/>
    <n v="103.44"/>
    <n v="9.361813651309836E-3"/>
    <n v="22.741545397779255"/>
    <m/>
    <m/>
    <n v="3939.6475903234104"/>
    <m/>
    <m/>
    <n v="3611"/>
    <n v="0.85278514588859411"/>
    <n v="7.6076357874668243"/>
    <m/>
    <m/>
    <m/>
    <n v="14.451210668853735"/>
    <m/>
    <m/>
    <m/>
    <m/>
    <m/>
    <m/>
    <n v="373.99796166041784"/>
    <m/>
    <m/>
    <n v="76.518755341640158"/>
    <m/>
    <m/>
    <e v="#DIV/0!"/>
    <m/>
  </r>
  <r>
    <x v="3605"/>
    <n v="12.62"/>
    <n v="14.86"/>
    <n v="52.369900000000001"/>
    <n v="45.623399999999997"/>
    <n v="1557.44"/>
    <n v="521.29999999999995"/>
    <n v="11002.318619"/>
    <n v="9586.3066159999998"/>
    <n v="5.4860407213475071E-5"/>
    <n v="123.67722170425813"/>
    <n v="30.94"/>
    <n v="2.9973245541130615"/>
    <n v="470.8430353222376"/>
    <n v="467.88"/>
    <n v="6.3328958755184406E-3"/>
    <n v="55.688235419097374"/>
    <n v="55.518799999999999"/>
    <n v="3.0518566521138268E-3"/>
    <n v="17.931143512411467"/>
    <n v="17.93"/>
    <n v="6.3776486975308799E-5"/>
    <n v="21.626460902653296"/>
    <n v="21.588000000000001"/>
    <n v="1.7815871156798835E-3"/>
    <n v="103.00304862854514"/>
    <n v="102.0424"/>
    <n v="9.414210451196281E-3"/>
    <n v="22.914657859326489"/>
    <m/>
    <m/>
    <n v="3877.5723661730444"/>
    <m/>
    <m/>
    <n v="3612"/>
    <n v="0.84925975773889639"/>
    <n v="7.401658031696603"/>
    <m/>
    <m/>
    <m/>
    <n v="14.644087799126913"/>
    <m/>
    <m/>
    <m/>
    <m/>
    <m/>
    <m/>
    <n v="363.91924593388143"/>
    <m/>
    <m/>
    <n v="77.035626866716882"/>
    <m/>
    <m/>
    <e v="#DIV/0!"/>
    <m/>
  </r>
  <r>
    <x v="3606"/>
    <n v="12.41"/>
    <n v="14.7"/>
    <n v="52.343299999999999"/>
    <n v="45.597700000000003"/>
    <n v="1574.06"/>
    <n v="515.73"/>
    <n v="10969.001429"/>
    <n v="9556.7514809999993"/>
    <n v="5.4860407213475071E-5"/>
    <n v="123.61138874822051"/>
    <n v="30.93"/>
    <n v="2.996488481998723"/>
    <n v="470.4406801368491"/>
    <n v="467.45499999999998"/>
    <n v="6.3870963768686284E-3"/>
    <n v="55.702470389301297"/>
    <n v="55.531999999999996"/>
    <n v="3.0697685893052995E-3"/>
    <n v="17.876408573405008"/>
    <n v="17.87"/>
    <n v="3.58621902910361E-4"/>
    <n v="21.560254000620212"/>
    <n v="21.521699999999999"/>
    <n v="1.7914012657092027E-3"/>
    <n v="102.94601339048309"/>
    <n v="101.9832"/>
    <n v="9.4409019376042735E-3"/>
    <n v="23.157919383058147"/>
    <m/>
    <m/>
    <n v="3794.4209692883041"/>
    <m/>
    <m/>
    <n v="3613"/>
    <n v="0.84421768707483003"/>
    <n v="7.3930700691052831"/>
    <m/>
    <m/>
    <m/>
    <n v="14.651654484914847"/>
    <m/>
    <m/>
    <m/>
    <m/>
    <m/>
    <m/>
    <n v="363.51275876233348"/>
    <m/>
    <m/>
    <n v="77.274513325977793"/>
    <m/>
    <m/>
    <e v="#DIV/0!"/>
    <m/>
  </r>
  <r>
    <x v="3607"/>
    <n v="12.29"/>
    <n v="14.55"/>
    <n v="51.5383"/>
    <n v="44.893999999999998"/>
    <n v="1592.06"/>
    <n v="509.83"/>
    <n v="10927.792844"/>
    <n v="9520.324181"/>
    <n v="5.4860407213475071E-5"/>
    <n v="121.70737221111729"/>
    <n v="30.45"/>
    <n v="2.9969580364898945"/>
    <n v="459.54595095317461"/>
    <n v="456.6"/>
    <n v="6.4519293762037577E-3"/>
    <n v="56.130831841599075"/>
    <n v="55.957599999999999"/>
    <n v="3.0957696827433878E-3"/>
    <n v="17.808815836892798"/>
    <n v="17.809999999999999"/>
    <n v="-6.6488664076436166E-5"/>
    <n v="21.478540971396644"/>
    <n v="21.439800000000002"/>
    <n v="1.8069651487719884E-3"/>
    <n v="101.35824049072559"/>
    <n v="100.4088"/>
    <n v="9.4557498020650943E-3"/>
    <n v="23.421455932384706"/>
    <m/>
    <m/>
    <n v="3707.3215120653258"/>
    <m/>
    <m/>
    <n v="3614"/>
    <n v="0.84467353951890023"/>
    <n v="7.1646371388348538"/>
    <m/>
    <m/>
    <m/>
    <n v="14.877077541690825"/>
    <m/>
    <m/>
    <m/>
    <m/>
    <m/>
    <m/>
    <n v="352.2961236589519"/>
    <m/>
    <m/>
    <n v="77.570445694473179"/>
    <m/>
    <m/>
    <e v="#DIV/0!"/>
    <m/>
  </r>
  <r>
    <x v="3608"/>
    <n v="12.14"/>
    <n v="14.4"/>
    <n v="51.654600000000002"/>
    <n v="44.992899999999999"/>
    <n v="1586.35"/>
    <n v="511.66"/>
    <n v="10955.271375"/>
    <n v="9543.7412660000009"/>
    <n v="5.4860407213475071E-5"/>
    <n v="121.97903957574863"/>
    <n v="30.52"/>
    <n v="2.9966919913416983"/>
    <n v="461.06007662651115"/>
    <n v="458.1"/>
    <n v="6.4616385647482399E-3"/>
    <n v="56.067545326537406"/>
    <n v="55.893999999999998"/>
    <n v="3.1049008218664298E-3"/>
    <n v="17.853161741146526"/>
    <n v="17.850000000000001"/>
    <n v="1.7712835554761774E-4"/>
    <n v="21.531833165453449"/>
    <n v="21.492599999999999"/>
    <n v="1.8254266795756369E-3"/>
    <n v="101.58250341803988"/>
    <n v="100.63079999999999"/>
    <n v="9.4573770459926987E-3"/>
    <n v="23.336174986110315"/>
    <m/>
    <m/>
    <n v="3733.6514743859516"/>
    <m/>
    <m/>
    <n v="3615"/>
    <n v="0.84305555555555556"/>
    <n v="7.1959615548246481"/>
    <m/>
    <m/>
    <m/>
    <n v="14.843612452440475"/>
    <m/>
    <m/>
    <m/>
    <m/>
    <m/>
    <m/>
    <n v="353.85173350037343"/>
    <m/>
    <m/>
    <n v="77.381029220626147"/>
    <m/>
    <m/>
    <e v="#DIV/0!"/>
    <m/>
  </r>
  <r>
    <x v="3609"/>
    <n v="13.03"/>
    <n v="15"/>
    <n v="53.161299999999997"/>
    <n v="46.302799999999998"/>
    <n v="1535.93"/>
    <n v="527.91999999999996"/>
    <n v="11054.300063000001"/>
    <n v="9629.4870460000002"/>
    <n v="5.4860407213475071E-5"/>
    <n v="125.53395437820637"/>
    <n v="31.41"/>
    <n v="2.9966238261129057"/>
    <n v="481.1900590353585"/>
    <n v="478.08"/>
    <n v="6.5053109005992482E-3"/>
    <n v="55.249946531181521"/>
    <n v="55.0764"/>
    <n v="3.1510144305277876E-3"/>
    <n v="18.014103713741566"/>
    <n v="18.010000000000002"/>
    <n v="2.278575092484747E-4"/>
    <n v="21.725744024089362"/>
    <n v="21.6859"/>
    <n v="1.8373239796072305E-3"/>
    <n v="104.54092627593849"/>
    <n v="103.5608"/>
    <n v="9.4642594103027111E-3"/>
    <n v="22.593228014714686"/>
    <m/>
    <m/>
    <n v="3970.6518199145103"/>
    <m/>
    <m/>
    <n v="3616"/>
    <n v="0.86866666666666659"/>
    <n v="7.6147039405126549"/>
    <m/>
    <m/>
    <m/>
    <n v="14.410791984470336"/>
    <m/>
    <m/>
    <m/>
    <m/>
    <m/>
    <m/>
    <n v="374.45906123581517"/>
    <m/>
    <m/>
    <n v="76.687169756963911"/>
    <m/>
    <m/>
    <e v="#DIV/0!"/>
    <m/>
  </r>
  <r>
    <x v="3610"/>
    <n v="14.26"/>
    <n v="15.66"/>
    <n v="55.056600000000003"/>
    <n v="47.945900000000002"/>
    <n v="1490.88"/>
    <n v="543.41"/>
    <n v="11212.261961"/>
    <n v="9765.5039680000009"/>
    <n v="5.5698062932041381E-5"/>
    <n v="129.99996512470653"/>
    <n v="32.520000000000003"/>
    <n v="2.9975389029737554"/>
    <n v="506.78872745937139"/>
    <n v="503.48"/>
    <n v="6.5717157769351608E-3"/>
    <n v="54.265410039702196"/>
    <n v="54.097200000000001"/>
    <n v="3.1094038083707698E-3"/>
    <n v="18.270182114573213"/>
    <n v="18.27"/>
    <n v="9.9679569356414532E-6"/>
    <n v="22.033996418872363"/>
    <n v="21.992799999999999"/>
    <n v="1.8731775341185308E-3"/>
    <n v="108.2537770549791"/>
    <n v="107.23439999999999"/>
    <n v="9.506063865504899E-3"/>
    <n v="21.926946556360019"/>
    <m/>
    <m/>
    <n v="4202.7016771224035"/>
    <m/>
    <m/>
    <n v="3617"/>
    <n v="0.91060025542784162"/>
    <n v="8.1543099039975022"/>
    <m/>
    <m/>
    <m/>
    <n v="13.897468962357911"/>
    <m/>
    <m/>
    <m/>
    <m/>
    <m/>
    <m/>
    <n v="401.04777477150208"/>
    <m/>
    <m/>
    <n v="75.608204288704542"/>
    <m/>
    <m/>
    <e v="#DIV/0!"/>
    <m/>
  </r>
  <r>
    <x v="3611"/>
    <n v="12.83"/>
    <n v="14.87"/>
    <n v="52.413200000000003"/>
    <n v="45.641199999999998"/>
    <n v="1530.32"/>
    <n v="529.03"/>
    <n v="10967.253815"/>
    <n v="9551.5661739999996"/>
    <n v="5.5698062932041381E-5"/>
    <n v="123.75533595345028"/>
    <n v="30.96"/>
    <n v="2.9972653731734589"/>
    <n v="470.24315903586125"/>
    <n v="467.17500000000001"/>
    <n v="6.5674726512789938E-3"/>
    <n v="55.568199214800487"/>
    <n v="55.393599999999999"/>
    <n v="3.1519745024783941E-3"/>
    <n v="17.870509926425608"/>
    <n v="17.87"/>
    <n v="2.8535334393176015E-5"/>
    <n v="21.551796424165712"/>
    <n v="21.5108"/>
    <n v="1.9058530675619689E-3"/>
    <n v="103.05114028864995"/>
    <n v="102.07640000000001"/>
    <n v="9.5491248579488985E-3"/>
    <n v="22.505772570948171"/>
    <m/>
    <m/>
    <n v="3979.9703366347785"/>
    <m/>
    <m/>
    <n v="3618"/>
    <n v="0.86281102891728312"/>
    <n v="7.3701263874054908"/>
    <m/>
    <m/>
    <m/>
    <n v="14.564824680793024"/>
    <m/>
    <m/>
    <m/>
    <m/>
    <m/>
    <m/>
    <n v="362.49583911363396"/>
    <m/>
    <m/>
    <n v="77.266036903258524"/>
    <m/>
    <m/>
    <e v="#DIV/0!"/>
    <m/>
  </r>
  <r>
    <x v="3612"/>
    <n v="13.15"/>
    <n v="15.22"/>
    <n v="52.996299999999998"/>
    <n v="46.1464"/>
    <n v="1554.03"/>
    <n v="520.84"/>
    <n v="11007.315223"/>
    <n v="9585.9243260000003"/>
    <n v="5.5698062932041381E-5"/>
    <n v="125.12907033675113"/>
    <n v="31.31"/>
    <n v="2.9964570532338275"/>
    <n v="478.04621952570869"/>
    <n v="474.91500000000002"/>
    <n v="6.5932209462928881E-3"/>
    <n v="55.259220212189959"/>
    <n v="55.087200000000003"/>
    <n v="3.1226893396281152E-3"/>
    <n v="17.935350350496897"/>
    <n v="17.93"/>
    <n v="2.9840214706622348E-4"/>
    <n v="21.62980123520158"/>
    <n v="21.588200000000001"/>
    <n v="1.9270358437284418E-3"/>
    <n v="104.19280694454791"/>
    <n v="103.2072"/>
    <n v="9.549788624707567E-3"/>
    <n v="22.853213268783957"/>
    <m/>
    <m/>
    <n v="3856.4474461987766"/>
    <m/>
    <m/>
    <n v="3619"/>
    <n v="0.86399474375821284"/>
    <n v="7.5330315950444362"/>
    <m/>
    <m/>
    <m/>
    <n v="14.40293656298908"/>
    <m/>
    <m/>
    <m/>
    <m/>
    <m/>
    <m/>
    <n v="370.52462091678308"/>
    <m/>
    <m/>
    <n v="76.989542099327053"/>
    <m/>
    <m/>
    <e v="#DIV/0!"/>
    <m/>
  </r>
  <r>
    <x v="3613"/>
    <n v="12.19"/>
    <n v="14.76"/>
    <n v="52.051400000000001"/>
    <n v="45.321100000000001"/>
    <n v="1571.46"/>
    <n v="515"/>
    <n v="10956.558585000001"/>
    <n v="9541.1880500000007"/>
    <n v="5.5698062932041381E-5"/>
    <n v="122.89507905448906"/>
    <n v="30.75"/>
    <n v="2.9965879367313515"/>
    <n v="465.21741428815557"/>
    <n v="462.17500000000001"/>
    <n v="6.5828188200476312E-3"/>
    <n v="55.751907691510368"/>
    <n v="55.580800000000004"/>
    <n v="3.0785395588110998E-3"/>
    <n v="17.852212030806939"/>
    <n v="17.850000000000001"/>
    <n v="1.2392329450627848E-4"/>
    <n v="21.529345787740105"/>
    <n v="21.4877"/>
    <n v="1.9381221694321216E-3"/>
    <n v="102.33036387536906"/>
    <n v="101.3612"/>
    <n v="9.5614877820020538E-3"/>
    <n v="23.108268625862838"/>
    <m/>
    <m/>
    <n v="3769.6782682282792"/>
    <m/>
    <m/>
    <n v="3620"/>
    <n v="0.82588075880758804"/>
    <n v="7.2633395424417513"/>
    <m/>
    <m/>
    <m/>
    <n v="14.659841411680445"/>
    <m/>
    <m/>
    <m/>
    <m/>
    <m/>
    <m/>
    <n v="357.27515941445876"/>
    <m/>
    <m/>
    <n v="77.350289723906329"/>
    <m/>
    <m/>
    <e v="#DIV/0!"/>
    <m/>
  </r>
  <r>
    <x v="3614"/>
    <n v="11.64"/>
    <n v="14.49"/>
    <n v="51.000900000000001"/>
    <n v="44.4039"/>
    <n v="1590.5"/>
    <n v="508.76"/>
    <n v="10884.438856999999"/>
    <n v="9477.8533380000008"/>
    <n v="5.5698062932041381E-5"/>
    <n v="120.41187762570469"/>
    <n v="30.13"/>
    <n v="2.9964114711485128"/>
    <n v="451.09061334834303"/>
    <n v="448.12"/>
    <n v="6.6290577263747874E-3"/>
    <n v="56.314590305024232"/>
    <n v="56.140799999999999"/>
    <n v="3.095615043323896E-3"/>
    <n v="17.734270373520285"/>
    <n v="17.73"/>
    <n v="2.4085581050670157E-4"/>
    <n v="21.386920498677163"/>
    <n v="21.3447"/>
    <n v="1.9780319553408532E-3"/>
    <n v="100.26038237852218"/>
    <n v="99.308800000000005"/>
    <n v="9.5820549490295281E-3"/>
    <n v="23.386969663877238"/>
    <m/>
    <m/>
    <n v="3678.0474605999102"/>
    <m/>
    <m/>
    <n v="3621"/>
    <n v="0.80331262939958592"/>
    <n v="6.9691164529520231"/>
    <m/>
    <m/>
    <m/>
    <n v="14.955827952749482"/>
    <m/>
    <m/>
    <m/>
    <m/>
    <m/>
    <m/>
    <n v="342.81781985026726"/>
    <m/>
    <m/>
    <n v="77.865200393396307"/>
    <m/>
    <m/>
    <e v="#DIV/0!"/>
    <m/>
  </r>
  <r>
    <x v="3615"/>
    <n v="11.27"/>
    <n v="14.23"/>
    <n v="49.3523"/>
    <n v="42.961100000000002"/>
    <n v="1649.84"/>
    <n v="489.77"/>
    <n v="10734.797355999999"/>
    <n v="9345.9660810000005"/>
    <n v="5.5977185392519502E-5"/>
    <n v="116.51105006497947"/>
    <n v="29.15"/>
    <n v="2.9969485442531552"/>
    <n v="429.09258103657208"/>
    <n v="426.23"/>
    <n v="6.7160477595946677E-3"/>
    <n v="57.225026711435696"/>
    <n v="57.050400000000003"/>
    <n v="3.06092001871483E-3"/>
    <n v="17.489176574281867"/>
    <n v="17.489999999999998"/>
    <n v="-4.7079800922333881E-5"/>
    <n v="21.090782393605853"/>
    <n v="21.047499999999999"/>
    <n v="2.05641494742137E-3"/>
    <n v="97.005448240226201"/>
    <n v="96.081999999999994"/>
    <n v="9.6110430697342597E-3"/>
    <n v="24.255526990153982"/>
    <m/>
    <m/>
    <n v="3402.6958999316471"/>
    <m/>
    <m/>
    <n v="3622"/>
    <n v="0.79198875614898101"/>
    <n v="6.5155677077059391"/>
    <m/>
    <m/>
    <m/>
    <n v="15.439624789032182"/>
    <m/>
    <m/>
    <m/>
    <m/>
    <m/>
    <m/>
    <n v="320.55006526007344"/>
    <m/>
    <m/>
    <n v="78.953216713495777"/>
    <m/>
    <m/>
    <e v="#DIV/0!"/>
    <m/>
  </r>
  <r>
    <x v="3616"/>
    <n v="10.93"/>
    <n v="13.93"/>
    <n v="48.180399999999999"/>
    <n v="41.938600000000001"/>
    <n v="1684.82"/>
    <n v="479.39"/>
    <n v="10561.74481"/>
    <n v="9194.7793199999996"/>
    <n v="5.5977185392519502E-5"/>
    <n v="113.74165172104925"/>
    <n v="28.46"/>
    <n v="2.996544333135954"/>
    <n v="413.76962136897805"/>
    <n v="411.065"/>
    <n v="6.5795467115372652E-3"/>
    <n v="57.904514582643436"/>
    <n v="57.736800000000002"/>
    <n v="2.9048125743622588E-3"/>
    <n v="17.206819071625912"/>
    <n v="17.2"/>
    <n v="3.9645765266937971E-4"/>
    <n v="20.750093279538081"/>
    <n v="20.709499999999998"/>
    <n v="1.9601284211634429E-3"/>
    <n v="94.697568321145852"/>
    <n v="93.803600000000003"/>
    <n v="9.530213351575556E-3"/>
    <n v="24.768436781676346"/>
    <m/>
    <m/>
    <n v="3258.2168230164607"/>
    <m/>
    <m/>
    <n v="3623"/>
    <n v="0.78463747307968412"/>
    <n v="6.2052097388770493"/>
    <m/>
    <m/>
    <m/>
    <n v="15.806360917399211"/>
    <m/>
    <m/>
    <m/>
    <m/>
    <m/>
    <m/>
    <n v="305.29478535709143"/>
    <m/>
    <m/>
    <n v="80.231941775302232"/>
    <m/>
    <m/>
    <e v="#DIV/0!"/>
    <m/>
  </r>
  <r>
    <x v="3617"/>
    <n v="10.85"/>
    <n v="13.96"/>
    <n v="47.862000000000002"/>
    <n v="41.659100000000002"/>
    <n v="1711.93"/>
    <n v="471.68"/>
    <n v="10562.336026999999"/>
    <n v="9194.7793199999996"/>
    <n v="5.5977185392519502E-5"/>
    <n v="112.98723532660728"/>
    <n v="28.27"/>
    <n v="2.9967186178495675"/>
    <n v="409.62933895206277"/>
    <n v="407.005"/>
    <n v="6.4479280403502148E-3"/>
    <n v="58.095954913783828"/>
    <n v="57.937199999999997"/>
    <n v="2.7401205751025337E-3"/>
    <n v="17.20736267431927"/>
    <n v="17.2"/>
    <n v="4.2806246042270679E-4"/>
    <n v="20.750564050905123"/>
    <n v="20.711600000000001"/>
    <n v="1.8812670631491724E-3"/>
    <n v="94.067357931902777"/>
    <n v="93.188000000000002"/>
    <n v="9.4363859284753993E-3"/>
    <n v="25.165600237242614"/>
    <m/>
    <m/>
    <n v="3153.1732421297106"/>
    <m/>
    <m/>
    <n v="3624"/>
    <n v="0.77722063037249278"/>
    <n v="6.1222941191172184"/>
    <m/>
    <m/>
    <m/>
    <n v="15.910961392232403"/>
    <m/>
    <m/>
    <m/>
    <m/>
    <m/>
    <m/>
    <n v="301.22875295946949"/>
    <m/>
    <m/>
    <n v="80.233465450803408"/>
    <m/>
    <m/>
    <e v="#DIV/0!"/>
    <m/>
  </r>
  <r>
    <x v="3618"/>
    <n v="11.27"/>
    <n v="14.13"/>
    <n v="48.3337"/>
    <n v="42.067300000000003"/>
    <n v="1692.75"/>
    <n v="476.96"/>
    <n v="10620.659691000001"/>
    <n v="9245.0368390000003"/>
    <n v="5.5977185392519502E-5"/>
    <n v="114.0979895376975"/>
    <n v="28.55"/>
    <n v="2.9964269540349386"/>
    <n v="415.64603168393347"/>
    <n v="412.96499999999997"/>
    <n v="6.4921523226750821E-3"/>
    <n v="57.8098213212754"/>
    <n v="57.650799999999997"/>
    <n v="2.7583541126126043E-3"/>
    <n v="17.301957303206688"/>
    <n v="17.3"/>
    <n v="1.1313891368125439E-4"/>
    <n v="20.864451057500556"/>
    <n v="20.824999999999999"/>
    <n v="1.8944085234360308E-3"/>
    <n v="94.989995263852464"/>
    <n v="94.101200000000006"/>
    <n v="9.445100209694024E-3"/>
    <n v="24.882288181167961"/>
    <m/>
    <m/>
    <n v="3223.5211367222696"/>
    <m/>
    <m/>
    <n v="3625"/>
    <n v="0.79759377211606508"/>
    <n v="6.2420633333872519"/>
    <m/>
    <m/>
    <m/>
    <n v="15.754322776194401"/>
    <m/>
    <m/>
    <m/>
    <m/>
    <m/>
    <m/>
    <n v="307.13528901499097"/>
    <m/>
    <m/>
    <n v="79.796434693888401"/>
    <m/>
    <m/>
    <e v="#DIV/0!"/>
    <m/>
  </r>
  <r>
    <x v="3619"/>
    <n v="13.16"/>
    <n v="15.22"/>
    <n v="51.145600000000002"/>
    <n v="44.512300000000003"/>
    <n v="1595.8"/>
    <n v="504.28"/>
    <n v="10822.838421"/>
    <n v="9420.5112019999997"/>
    <n v="5.5977185392519502E-5"/>
    <n v="120.73290148984739"/>
    <n v="30.21"/>
    <n v="2.9964548656023631"/>
    <n v="451.8784387658697"/>
    <n v="448.935"/>
    <n v="6.556492066490005E-3"/>
    <n v="56.128373658795375"/>
    <n v="55.972799999999999"/>
    <n v="2.7794510690080099E-3"/>
    <n v="17.630893723398081"/>
    <n v="17.63"/>
    <n v="5.0693329443074475E-5"/>
    <n v="21.260926565091964"/>
    <n v="21.220600000000001"/>
    <n v="1.9003499001895019E-3"/>
    <n v="100.51188716149795"/>
    <n v="99.569599999999994"/>
    <n v="9.4636029621286699E-3"/>
    <n v="23.455902965565507"/>
    <m/>
    <m/>
    <n v="3592.5304410818753"/>
    <m/>
    <m/>
    <n v="3626"/>
    <n v="0.86465177398160309"/>
    <n v="6.9674203750784898"/>
    <m/>
    <m/>
    <m/>
    <n v="14.837972248238886"/>
    <m/>
    <m/>
    <m/>
    <m/>
    <m/>
    <m/>
    <n v="342.84109650569457"/>
    <m/>
    <m/>
    <n v="78.283354245173669"/>
    <m/>
    <m/>
    <e v="#DIV/0!"/>
    <m/>
  </r>
  <r>
    <x v="3620"/>
    <n v="14.78"/>
    <n v="16.21"/>
    <n v="54.019300000000001"/>
    <n v="47.005800000000001"/>
    <n v="1507.96"/>
    <n v="532.04"/>
    <n v="11080.195259"/>
    <n v="9642.9399389999999"/>
    <n v="5.6535672742441534E-5"/>
    <n v="127.50715125312902"/>
    <n v="31.9"/>
    <n v="2.9970893809758317"/>
    <n v="489.83448889128488"/>
    <n v="486.61"/>
    <n v="6.6264336764243481E-3"/>
    <n v="54.552007987573482"/>
    <n v="54.400799999999997"/>
    <n v="2.7795177198401966E-3"/>
    <n v="18.048819314819823"/>
    <n v="18.05"/>
    <n v="-6.5411921339464385E-5"/>
    <n v="21.764317649178381"/>
    <n v="21.721399999999999"/>
    <n v="1.975823343724592E-3"/>
    <n v="106.14543802923045"/>
    <n v="105.14919999999999"/>
    <n v="9.4745183912996467E-3"/>
    <n v="22.161141380716458"/>
    <m/>
    <m/>
    <n v="3987.1481194455891"/>
    <m/>
    <m/>
    <n v="3627"/>
    <n v="0.91178285009253535"/>
    <n v="7.7472421409490364"/>
    <m/>
    <m/>
    <m/>
    <n v="14.004818372585692"/>
    <m/>
    <m/>
    <m/>
    <m/>
    <m/>
    <m/>
    <n v="381.26475442388903"/>
    <m/>
    <m/>
    <n v="76.439480123641047"/>
    <m/>
    <m/>
    <e v="#DIV/0!"/>
    <m/>
  </r>
  <r>
    <x v="3621"/>
    <n v="13.31"/>
    <n v="15.35"/>
    <n v="51.041400000000003"/>
    <n v="44.411900000000003"/>
    <n v="1581.37"/>
    <n v="506.14"/>
    <n v="10828.749318"/>
    <n v="9423.5648610000007"/>
    <n v="5.6535672742441534E-5"/>
    <n v="120.47517865379592"/>
    <n v="30.14"/>
    <n v="2.9971857549368255"/>
    <n v="449.28470495231028"/>
    <n v="446.33499999999998"/>
    <n v="6.6087242817844949E-3"/>
    <n v="56.055708472519463"/>
    <n v="55.9"/>
    <n v="2.7854825137649808E-3"/>
    <n v="17.63880235001384"/>
    <n v="17.64"/>
    <n v="-6.7893990145173611E-5"/>
    <n v="21.26970591598354"/>
    <n v="21.227699999999999"/>
    <n v="1.9788255903154806E-3"/>
    <n v="100.28902354829287"/>
    <n v="99.347200000000001"/>
    <n v="9.480121717500678E-3"/>
    <n v="23.238709165505469"/>
    <m/>
    <m/>
    <n v="3598.6808778172644"/>
    <m/>
    <m/>
    <n v="3628"/>
    <n v="0.86710097719869716"/>
    <n v="6.8919846990034364"/>
    <m/>
    <m/>
    <m/>
    <n v="14.77695171620339"/>
    <m/>
    <m/>
    <m/>
    <m/>
    <m/>
    <m/>
    <n v="339.19027324362526"/>
    <m/>
    <m/>
    <n v="78.179992323210953"/>
    <m/>
    <m/>
    <e v="#DIV/0!"/>
    <m/>
  </r>
  <r>
    <x v="3622"/>
    <n v="14.64"/>
    <n v="16.190000000000001"/>
    <n v="53.258099999999999"/>
    <n v="46.338200000000001"/>
    <n v="1484.89"/>
    <n v="537.02"/>
    <n v="10957.114548"/>
    <n v="9534.7401059999993"/>
    <n v="5.6535672742441534E-5"/>
    <n v="125.70428437551615"/>
    <n v="31.45"/>
    <n v="2.9969565779178429"/>
    <n v="478.51069858462603"/>
    <n v="475.38"/>
    <n v="6.5856758480080657E-3"/>
    <n v="54.838614705876559"/>
    <n v="54.686399999999999"/>
    <n v="2.7834106080590892E-3"/>
    <n v="17.847459530456302"/>
    <n v="17.84"/>
    <n v="4.181351152634516E-4"/>
    <n v="21.52112302491695"/>
    <n v="21.478400000000001"/>
    <n v="1.9891158055045377E-3"/>
    <n v="104.63991392622972"/>
    <n v="103.658"/>
    <n v="9.4726304407737327E-3"/>
    <n v="21.81971079649604"/>
    <m/>
    <m/>
    <n v="4037.4900502965215"/>
    <m/>
    <m/>
    <n v="3629"/>
    <n v="0.90426189005558988"/>
    <n v="7.4895914395360617"/>
    <m/>
    <m/>
    <m/>
    <n v="14.135365059301028"/>
    <m/>
    <m/>
    <m/>
    <m/>
    <m/>
    <m/>
    <n v="368.61819530012906"/>
    <m/>
    <m/>
    <n v="77.259168075225588"/>
    <m/>
    <m/>
    <e v="#DIV/0!"/>
    <m/>
  </r>
  <r>
    <x v="3623"/>
    <n v="13.45"/>
    <n v="15.51"/>
    <n v="51.2879"/>
    <n v="44.621400000000001"/>
    <n v="1557.8"/>
    <n v="510.65"/>
    <n v="10830.943042999999"/>
    <n v="9424.4082330000001"/>
    <n v="5.6535672742441534E-5"/>
    <n v="121.05109951629893"/>
    <n v="30.29"/>
    <n v="2.9964047380752374"/>
    <n v="451.9136025447375"/>
    <n v="448.9"/>
    <n v="6.713304844592427E-3"/>
    <n v="55.853028361430873"/>
    <n v="55.696399999999997"/>
    <n v="2.8121810643215728E-3"/>
    <n v="17.641515321382297"/>
    <n v="17.64"/>
    <n v="8.5902572692475587E-5"/>
    <n v="21.272598504362389"/>
    <n v="21.229900000000001"/>
    <n v="2.011243781760097E-3"/>
    <n v="100.76403978189805"/>
    <n v="99.8172"/>
    <n v="9.4857377475829896E-3"/>
    <n v="22.889832224730419"/>
    <m/>
    <m/>
    <n v="3640.6963598946418"/>
    <m/>
    <m/>
    <n v="3630"/>
    <n v="0.86718246292714374"/>
    <n v="6.9343888245300738"/>
    <m/>
    <m/>
    <m/>
    <n v="14.658388337493719"/>
    <m/>
    <m/>
    <m/>
    <m/>
    <m/>
    <m/>
    <n v="341.30793629870556"/>
    <m/>
    <m/>
    <n v="78.154705471623998"/>
    <m/>
    <m/>
    <e v="#DIV/0!"/>
    <m/>
  </r>
  <r>
    <x v="3624"/>
    <n v="12.64"/>
    <n v="15.17"/>
    <n v="49.631300000000003"/>
    <n v="43.177599999999998"/>
    <n v="1604.38"/>
    <n v="495.38"/>
    <n v="10695.885945"/>
    <n v="9306.3571900000006"/>
    <n v="5.6535672742441534E-5"/>
    <n v="117.13829072455393"/>
    <n v="29.31"/>
    <n v="2.9965298780127578"/>
    <n v="429.97584919476975"/>
    <n v="427.13"/>
    <n v="6.662723748670718E-3"/>
    <n v="56.755160190838986"/>
    <n v="56.596800000000002"/>
    <n v="2.7980414235253548E-3"/>
    <n v="17.421108582256856"/>
    <n v="17.420000000000002"/>
    <n v="6.3638476283323087E-5"/>
    <n v="21.006639267978684"/>
    <n v="20.964300000000001"/>
    <n v="2.019588919195181E-3"/>
    <n v="97.504585772784239"/>
    <n v="96.594800000000006"/>
    <n v="9.4185791862939627E-3"/>
    <n v="23.572972622507237"/>
    <m/>
    <m/>
    <n v="3422.6996944636239"/>
    <m/>
    <m/>
    <n v="3631"/>
    <n v="0.8332234673698089"/>
    <n v="6.4854227791071803"/>
    <m/>
    <m/>
    <m/>
    <n v="15.131980189684628"/>
    <m/>
    <m/>
    <m/>
    <m/>
    <m/>
    <m/>
    <n v="319.22437530087103"/>
    <m/>
    <m/>
    <n v="79.135225834944478"/>
    <m/>
    <m/>
    <e v="#DIV/0!"/>
    <m/>
  </r>
  <r>
    <x v="3625"/>
    <n v="12.49"/>
    <n v="15"/>
    <n v="49.0745"/>
    <n v="42.685899999999997"/>
    <n v="1640.2"/>
    <n v="484.32"/>
    <n v="10607.313007000001"/>
    <n v="9227.7124660000009"/>
    <n v="5.7299773220664818E-5"/>
    <n v="115.81567582312354"/>
    <n v="28.98"/>
    <n v="2.9964001319228273"/>
    <n v="422.61894119943241"/>
    <n v="419.79500000000002"/>
    <n v="6.7269529161433361E-3"/>
    <n v="57.073863110877241"/>
    <n v="56.915599999999998"/>
    <n v="2.7806631376501301E-3"/>
    <n v="17.275580100739731"/>
    <n v="17.27"/>
    <n v="3.2310948116576199E-4"/>
    <n v="20.830602341032485"/>
    <n v="20.788"/>
    <n v="2.0493718026017849E-3"/>
    <n v="96.396991259266926"/>
    <n v="95.497600000000006"/>
    <n v="9.4179462024901461E-3"/>
    <n v="24.09531049602062"/>
    <m/>
    <m/>
    <n v="3269.1202031750149"/>
    <m/>
    <m/>
    <n v="3632"/>
    <n v="0.83266666666666667"/>
    <n v="6.337072050056042"/>
    <m/>
    <m/>
    <m/>
    <n v="15.302162589445848"/>
    <m/>
    <m/>
    <m/>
    <m/>
    <m/>
    <m/>
    <n v="311.96513589207939"/>
    <m/>
    <m/>
    <n v="79.808832948064691"/>
    <m/>
    <m/>
    <e v="#DIV/0!"/>
    <m/>
  </r>
  <r>
    <x v="3626"/>
    <n v="12.86"/>
    <n v="15.19"/>
    <n v="50.592799999999997"/>
    <n v="44.004100000000001"/>
    <n v="1609.25"/>
    <n v="493.46"/>
    <n v="10748.117377"/>
    <n v="9349.6748960000004"/>
    <n v="5.7299773220664818E-5"/>
    <n v="119.39594799303457"/>
    <n v="29.87"/>
    <n v="2.9971860727497344"/>
    <n v="442.19129259301582"/>
    <n v="439.23500000000001"/>
    <n v="6.7305487791633478E-3"/>
    <n v="56.191140401038524"/>
    <n v="56.034399999999998"/>
    <n v="2.7972174421164731E-3"/>
    <n v="17.504474037597344"/>
    <n v="17.5"/>
    <n v="2.5565929127679965E-4"/>
    <n v="21.106410839257158"/>
    <n v="21.063099999999999"/>
    <n v="2.0562423981826949E-3"/>
    <n v="99.374817409707504"/>
    <n v="98.445999999999998"/>
    <n v="9.4347907452563273E-3"/>
    <n v="23.639345041733829"/>
    <m/>
    <m/>
    <n v="3392.2503127640098"/>
    <m/>
    <m/>
    <n v="3633"/>
    <n v="0.84660961158657011"/>
    <n v="6.7282405189479171"/>
    <m/>
    <m/>
    <m/>
    <n v="14.828919817747071"/>
    <m/>
    <m/>
    <m/>
    <m/>
    <m/>
    <m/>
    <n v="331.23697706710658"/>
    <m/>
    <m/>
    <n v="78.755601494883734"/>
    <m/>
    <m/>
    <e v="#DIV/0!"/>
    <m/>
  </r>
  <r>
    <x v="3627"/>
    <n v="12.25"/>
    <n v="15.08"/>
    <n v="49.039000000000001"/>
    <n v="42.650100000000002"/>
    <n v="1626.03"/>
    <n v="488.31"/>
    <n v="10698.456184999999"/>
    <n v="9305.9394109999994"/>
    <n v="5.7299773220664818E-5"/>
    <n v="115.72625208459199"/>
    <n v="28.95"/>
    <n v="2.9974525763244211"/>
    <n v="421.77800180430927"/>
    <n v="418.94"/>
    <n v="6.7742440547793326E-3"/>
    <n v="57.054152155276157"/>
    <n v="56.895600000000002"/>
    <n v="2.7867208584873016E-3"/>
    <n v="17.423170554794911"/>
    <n v="17.420000000000002"/>
    <n v="1.8200658983413831E-4"/>
    <n v="21.008190282078051"/>
    <n v="20.964700000000001"/>
    <n v="2.0744528697309583E-3"/>
    <n v="96.317991770739098"/>
    <n v="95.416399999999996"/>
    <n v="9.4490231316535223E-3"/>
    <n v="23.884528824518277"/>
    <m/>
    <m/>
    <n v="3321.190831508557"/>
    <m/>
    <m/>
    <n v="3634"/>
    <n v="0.81233421750663126"/>
    <n v="6.3139737007914629"/>
    <m/>
    <m/>
    <m/>
    <n v="15.284491692102181"/>
    <m/>
    <m/>
    <m/>
    <m/>
    <m/>
    <m/>
    <n v="310.85650573537566"/>
    <m/>
    <m/>
    <n v="79.125608157294991"/>
    <m/>
    <m/>
    <e v="#DIV/0!"/>
    <m/>
  </r>
  <r>
    <x v="3628"/>
    <n v="12.41"/>
    <n v="15.06"/>
    <n v="49.223300000000002"/>
    <n v="42.807899999999997"/>
    <n v="1625.55"/>
    <n v="488.45"/>
    <n v="10749.29394"/>
    <n v="9349.6268679999994"/>
    <n v="5.7299773220664818E-5"/>
    <n v="116.15834590900342"/>
    <n v="29.06"/>
    <n v="2.9971901551618521"/>
    <n v="424.11472316381253"/>
    <n v="421.245"/>
    <n v="6.8124800622262338E-3"/>
    <n v="56.94712334160301"/>
    <n v="56.787599999999998"/>
    <n v="2.8091227944659902E-3"/>
    <n v="17.505536472079097"/>
    <n v="17.5"/>
    <n v="3.1636983309124567E-4"/>
    <n v="21.107315995485788"/>
    <n v="21.063300000000002"/>
    <n v="2.0897008296794084E-3"/>
    <n v="96.675283227434434"/>
    <n v="95.771199999999993"/>
    <n v="9.4400323629069138E-3"/>
    <n v="23.876169816219019"/>
    <m/>
    <m/>
    <n v="3322.8421215492235"/>
    <m/>
    <m/>
    <n v="3635"/>
    <n v="0.82403718459495345"/>
    <n v="6.3604811694887839"/>
    <m/>
    <m/>
    <m/>
    <n v="15.227231750718204"/>
    <m/>
    <m/>
    <m/>
    <m/>
    <m/>
    <m/>
    <n v="313.16055300893095"/>
    <m/>
    <m/>
    <n v="78.755746600291587"/>
    <m/>
    <m/>
    <e v="#DIV/0!"/>
    <m/>
  </r>
  <r>
    <x v="3629"/>
    <n v="11.99"/>
    <n v="14.82"/>
    <n v="48.918700000000001"/>
    <n v="42.540500000000002"/>
    <n v="1637.91"/>
    <n v="484.74"/>
    <n v="10733.185619"/>
    <n v="9335.0802820000008"/>
    <n v="5.7299773220664818E-5"/>
    <n v="115.43672856013215"/>
    <n v="28.88"/>
    <n v="2.9971166398937727"/>
    <n v="420.13683876153112"/>
    <n v="417.26"/>
    <n v="6.8945951242178616E-3"/>
    <n v="57.123496931013179"/>
    <n v="56.961599999999997"/>
    <n v="2.8422117885238407E-3"/>
    <n v="17.478877397169818"/>
    <n v="17.48"/>
    <n v="-6.422212987311493E-5"/>
    <n v="21.074984132254997"/>
    <n v="21.0306"/>
    <n v="2.110454873137213E-3"/>
    <n v="96.072321281114696"/>
    <n v="95.170400000000001"/>
    <n v="9.4769096390756591E-3"/>
    <n v="24.056395960394994"/>
    <m/>
    <m/>
    <n v="3272.1158881925307"/>
    <m/>
    <m/>
    <n v="3636"/>
    <n v="0.80904183535762486"/>
    <n v="6.2808078819726374"/>
    <m/>
    <m/>
    <m/>
    <n v="15.321635171218118"/>
    <m/>
    <m/>
    <m/>
    <m/>
    <m/>
    <m/>
    <n v="309.25197173644221"/>
    <m/>
    <m/>
    <n v="78.879880759518429"/>
    <m/>
    <m/>
    <e v="#DIV/0!"/>
    <m/>
  </r>
  <r>
    <x v="3630"/>
    <n v="12.16"/>
    <n v="14.79"/>
    <n v="48.954099999999997"/>
    <n v="42.564"/>
    <n v="1640.69"/>
    <n v="483.92"/>
    <n v="10744.410089000001"/>
    <n v="9343.2378659999995"/>
    <n v="5.7931906188635196E-5"/>
    <n v="115.51181412762816"/>
    <n v="28.9"/>
    <n v="2.9969485857310785"/>
    <n v="420.47287741942819"/>
    <n v="417.565"/>
    <n v="6.963891656216914E-3"/>
    <n v="57.103260019845628"/>
    <n v="56.942799999999998"/>
    <n v="2.8179158707619667E-3"/>
    <n v="17.495876428139447"/>
    <n v="17.489999999999998"/>
    <n v="3.3598788676081348E-4"/>
    <n v="21.094917028152317"/>
    <n v="21.049600000000002"/>
    <n v="2.1528688503493765E-3"/>
    <n v="96.128158326746103"/>
    <n v="95.224000000000004"/>
    <n v="9.4950677008538431E-3"/>
    <n v="24.093265548447086"/>
    <m/>
    <m/>
    <n v="3260.3004093913023"/>
    <m/>
    <m/>
    <n v="3637"/>
    <n v="0.82217714672075737"/>
    <n v="6.2871114599298794"/>
    <m/>
    <m/>
    <m/>
    <n v="15.311031724901792"/>
    <m/>
    <m/>
    <m/>
    <m/>
    <m/>
    <m/>
    <n v="309.60546265536681"/>
    <m/>
    <m/>
    <n v="78.81590285993326"/>
    <m/>
    <m/>
    <e v="#DIV/0!"/>
    <m/>
  </r>
  <r>
    <x v="3631"/>
    <n v="12.5"/>
    <n v="15.11"/>
    <n v="48.858199999999997"/>
    <n v="42.478200000000001"/>
    <n v="1632"/>
    <n v="486.48"/>
    <n v="10809.459752000001"/>
    <n v="9399.2631689999998"/>
    <n v="5.7931906188635196E-5"/>
    <n v="115.28271796479328"/>
    <n v="28.84"/>
    <n v="2.9973203177806269"/>
    <n v="419.1974814144661"/>
    <n v="416.29"/>
    <n v="6.9842691740518159E-3"/>
    <n v="57.159326305495206"/>
    <n v="56.9968"/>
    <n v="2.8514987770402733E-3"/>
    <n v="17.601372161573877"/>
    <n v="17.600000000000001"/>
    <n v="7.7963725788388061E-5"/>
    <n v="21.22192510235919"/>
    <n v="21.175999999999998"/>
    <n v="2.1687335832636379E-3"/>
    <n v="95.93530425845853"/>
    <n v="95.031999999999996"/>
    <n v="9.5052641053385845E-3"/>
    <n v="23.964341126626657"/>
    <m/>
    <m/>
    <n v="3294.5442932654119"/>
    <m/>
    <m/>
    <n v="3638"/>
    <n v="0.82726671078755798"/>
    <n v="6.2615534795006882"/>
    <m/>
    <m/>
    <m/>
    <n v="15.34118096472721"/>
    <m/>
    <m/>
    <m/>
    <m/>
    <m/>
    <m/>
    <n v="308.36118899507915"/>
    <m/>
    <m/>
    <n v="78.344936248857351"/>
    <m/>
    <m/>
    <e v="#DIV/0!"/>
    <m/>
  </r>
  <r>
    <x v="3632"/>
    <n v="12.25"/>
    <n v="14.95"/>
    <n v="48.441099999999999"/>
    <n v="42.113100000000003"/>
    <n v="1641.87"/>
    <n v="483.54"/>
    <n v="10811.548876999999"/>
    <n v="9400.5352309999998"/>
    <n v="5.7931906188635196E-5"/>
    <n v="114.295768184549"/>
    <n v="28.6"/>
    <n v="2.9963555309282865"/>
    <n v="413.7890119170026"/>
    <n v="410.89499999999998"/>
    <n v="7.0431908808883392E-3"/>
    <n v="57.403474321582991"/>
    <n v="57.238"/>
    <n v="2.8909871341240567E-3"/>
    <n v="17.604344680276355"/>
    <n v="17.600000000000001"/>
    <n v="2.4685683388381285E-4"/>
    <n v="21.225320060963593"/>
    <n v="21.179200000000002"/>
    <n v="2.1776110978504182E-3"/>
    <n v="95.111652630498739"/>
    <n v="94.215199999999996"/>
    <n v="9.5149469565287692E-3"/>
    <n v="24.107951471896627"/>
    <m/>
    <m/>
    <n v="3254.4758096083983"/>
    <m/>
    <m/>
    <n v="3639"/>
    <n v="0.8193979933110368"/>
    <n v="6.1537100346320903"/>
    <m/>
    <m/>
    <m/>
    <n v="15.472317706469145"/>
    <m/>
    <m/>
    <m/>
    <m/>
    <m/>
    <m/>
    <n v="303.06431890591494"/>
    <m/>
    <m/>
    <n v="78.335974090883923"/>
    <m/>
    <m/>
    <e v="#DIV/0!"/>
    <m/>
  </r>
  <r>
    <x v="3633"/>
    <n v="13.53"/>
    <n v="15.54"/>
    <n v="50.311300000000003"/>
    <n v="43.736600000000003"/>
    <n v="1596.54"/>
    <n v="496.89"/>
    <n v="11006.851489999999"/>
    <n v="9569.8043379999999"/>
    <n v="5.7931906188635196E-5"/>
    <n v="118.70557166113221"/>
    <n v="29.7"/>
    <n v="2.9968205946509161"/>
    <n v="437.71275371119322"/>
    <n v="434.69"/>
    <n v="6.9538146982750515E-3"/>
    <n v="56.295529831610011"/>
    <n v="56.1372"/>
    <n v="2.8204084209759728E-3"/>
    <n v="17.921917101338661"/>
    <n v="17.920000000000002"/>
    <n v="1.0698110148776863E-4"/>
    <n v="21.608020423292963"/>
    <n v="21.560700000000001"/>
    <n v="2.1947535698267906E-3"/>
    <n v="98.779244356518575"/>
    <n v="97.853200000000001"/>
    <n v="9.4636083083494693E-3"/>
    <n v="23.441076236070806"/>
    <m/>
    <m/>
    <n v="3433.9191406733435"/>
    <m/>
    <m/>
    <n v="3640"/>
    <n v="0.87065637065637069"/>
    <n v="6.6279494063717292"/>
    <m/>
    <m/>
    <m/>
    <n v="14.875152317172205"/>
    <m/>
    <m/>
    <m/>
    <m/>
    <m/>
    <m/>
    <n v="326.43530783880755"/>
    <m/>
    <m/>
    <n v="76.927042211419931"/>
    <m/>
    <m/>
    <e v="#DIV/0!"/>
    <m/>
  </r>
  <r>
    <x v="3634"/>
    <n v="12.86"/>
    <n v="15.15"/>
    <n v="48.631399999999999"/>
    <n v="42.273699999999998"/>
    <n v="1621.8"/>
    <n v="489.03"/>
    <n v="10822.907448"/>
    <n v="9409.3215099999998"/>
    <n v="5.7931906188635196E-5"/>
    <n v="114.73918137305667"/>
    <n v="28.71"/>
    <n v="2.9964883794168116"/>
    <n v="415.74786974372648"/>
    <n v="412.86"/>
    <n v="6.9947918028543388E-3"/>
    <n v="57.235525385608589"/>
    <n v="57.072800000000001"/>
    <n v="2.8511898068535046E-3"/>
    <n v="17.621980331281602"/>
    <n v="17.62"/>
    <n v="1.1239110565264276E-4"/>
    <n v="21.246204755286151"/>
    <n v="21.199300000000001"/>
    <n v="2.2125615131702858E-3"/>
    <n v="95.476195765745956"/>
    <n v="94.579599999999999"/>
    <n v="9.4798007788778893E-3"/>
    <n v="23.810649486238258"/>
    <m/>
    <m/>
    <n v="3325.0277256388281"/>
    <m/>
    <m/>
    <n v="3641"/>
    <n v="0.84884488448844875"/>
    <n v="6.1843582360418488"/>
    <m/>
    <m/>
    <m/>
    <n v="15.371979812200008"/>
    <m/>
    <m/>
    <m/>
    <m/>
    <m/>
    <m/>
    <n v="304.60199475268399"/>
    <m/>
    <m/>
    <n v="78.218724580005187"/>
    <m/>
    <m/>
    <e v="#DIV/0!"/>
    <m/>
  </r>
  <r>
    <x v="3635"/>
    <n v="13.16"/>
    <n v="15.45"/>
    <n v="49.101300000000002"/>
    <n v="42.672400000000003"/>
    <n v="1608.09"/>
    <n v="493.16"/>
    <n v="10836.503779999999"/>
    <n v="9418.9614290000009"/>
    <n v="5.8350733859180437E-5"/>
    <n v="115.8365478645767"/>
    <n v="28.98"/>
    <n v="2.9971203541951934"/>
    <n v="421.61332200470912"/>
    <n v="418.66"/>
    <n v="7.0542253970025115E-3"/>
    <n v="56.959689500715882"/>
    <n v="56.800400000000003"/>
    <n v="2.8043728691324876E-3"/>
    <n v="17.642397190023207"/>
    <n v="17.64"/>
    <n v="1.3589512603218168E-4"/>
    <n v="21.270063047867872"/>
    <n v="21.222000000000001"/>
    <n v="2.2647746615716002E-3"/>
    <n v="96.380366257652952"/>
    <n v="95.472399999999993"/>
    <n v="9.5102485917706314E-3"/>
    <n v="23.604190261573859"/>
    <m/>
    <m/>
    <n v="3380.1593830105321"/>
    <m/>
    <m/>
    <n v="3642"/>
    <n v="0.851779935275081"/>
    <n v="6.3001631985868771"/>
    <m/>
    <m/>
    <m/>
    <n v="15.224163972250373"/>
    <m/>
    <m/>
    <m/>
    <m/>
    <m/>
    <m/>
    <n v="310.36395746563772"/>
    <m/>
    <m/>
    <n v="78.14526668257102"/>
    <m/>
    <m/>
    <e v="#DIV/0!"/>
    <m/>
  </r>
  <r>
    <x v="3636"/>
    <n v="13.91"/>
    <n v="15.92"/>
    <n v="50.194200000000002"/>
    <n v="43.619700000000002"/>
    <n v="1597.1"/>
    <n v="496.53"/>
    <n v="10975.927320999999"/>
    <n v="9539.5971250000002"/>
    <n v="5.8350733859180437E-5"/>
    <n v="118.41195807289188"/>
    <n v="29.63"/>
    <n v="2.9963536305397191"/>
    <n v="435.64846383718566"/>
    <n v="432.69499999999999"/>
    <n v="6.825740619109677E-3"/>
    <n v="56.325989097060173"/>
    <n v="56.167999999999999"/>
    <n v="2.8127954896057794E-3"/>
    <n v="17.868950316771681"/>
    <n v="17.87"/>
    <n v="-5.8739968008980625E-5"/>
    <n v="21.543008665029138"/>
    <n v="21.4956"/>
    <n v="2.2055055466765339E-3"/>
    <n v="98.520893485493218"/>
    <n v="97.605599999999995"/>
    <n v="9.3774689719976489E-3"/>
    <n v="23.441590090791657"/>
    <m/>
    <m/>
    <n v="3426.0949335588184"/>
    <m/>
    <m/>
    <n v="3643"/>
    <n v="0.87374371859296485"/>
    <n v="6.5796606563298825"/>
    <m/>
    <m/>
    <m/>
    <n v="14.885503934972817"/>
    <m/>
    <m/>
    <m/>
    <m/>
    <m/>
    <m/>
    <n v="324.14798130419319"/>
    <m/>
    <m/>
    <n v="77.146049849665616"/>
    <m/>
    <m/>
    <e v="#DIV/0!"/>
    <m/>
  </r>
  <r>
    <x v="3637"/>
    <n v="14.65"/>
    <n v="16.34"/>
    <n v="52.0197"/>
    <n v="45.203499999999998"/>
    <n v="1557.48"/>
    <n v="508.85"/>
    <n v="11175.256094"/>
    <n v="9712.2847230000007"/>
    <n v="5.8350733859180437E-5"/>
    <n v="122.7154599258478"/>
    <n v="30.7"/>
    <n v="2.9972462516562799"/>
    <n v="459.37118343423043"/>
    <n v="456.23500000000001"/>
    <n v="6.8740527014157227E-3"/>
    <n v="55.301971574473733"/>
    <n v="55.145200000000003"/>
    <n v="2.8428870413694796E-3"/>
    <n v="18.193016491924933"/>
    <n v="18.190000000000001"/>
    <n v="1.6583243127721303E-4"/>
    <n v="21.93351120727791"/>
    <n v="21.884499999999999"/>
    <n v="2.2395397325920552E-3"/>
    <n v="102.09909543996255"/>
    <n v="101.1516"/>
    <n v="9.36708307098022E-3"/>
    <n v="22.858811093354252"/>
    <m/>
    <m/>
    <n v="3595.8389202728126"/>
    <m/>
    <m/>
    <n v="3644"/>
    <n v="0.89657282741738065"/>
    <n v="7.057228341461224"/>
    <m/>
    <m/>
    <m/>
    <n v="14.34435384649864"/>
    <m/>
    <m/>
    <m/>
    <m/>
    <m/>
    <m/>
    <n v="347.69171284346965"/>
    <m/>
    <m/>
    <n v="75.751155757003289"/>
    <m/>
    <m/>
    <e v="#DIV/0!"/>
    <m/>
  </r>
  <r>
    <x v="3638"/>
    <n v="14.88"/>
    <n v="16.59"/>
    <n v="52.686799999999998"/>
    <n v="45.780500000000004"/>
    <n v="1517.92"/>
    <n v="521.77"/>
    <n v="11245.486062"/>
    <n v="9772.7540499999996"/>
    <n v="5.8350733859180437E-5"/>
    <n v="124.28613087871878"/>
    <n v="31.1"/>
    <n v="2.9963386134636263"/>
    <n v="468.162158216737"/>
    <n v="465.02499999999998"/>
    <n v="6.7462141105036899E-3"/>
    <n v="54.94759043274027"/>
    <n v="54.804400000000001"/>
    <n v="2.6127543179064183E-3"/>
    <n v="18.306902593434504"/>
    <n v="18.3"/>
    <n v="3.7719089806032002E-4"/>
    <n v="22.07061583141672"/>
    <n v="22.023599999999998"/>
    <n v="2.1347931953323851E-3"/>
    <n v="103.40333070189261"/>
    <n v="102.452"/>
    <n v="9.2856235299711987E-3"/>
    <n v="22.276976451035882"/>
    <m/>
    <m/>
    <n v="3778.1520568626979"/>
    <m/>
    <m/>
    <n v="3645"/>
    <n v="0.89692585895117549"/>
    <n v="7.2371484099317369"/>
    <m/>
    <m/>
    <m/>
    <n v="14.160595800544222"/>
    <m/>
    <m/>
    <m/>
    <m/>
    <m/>
    <m/>
    <n v="356.57262059155653"/>
    <m/>
    <m/>
    <n v="75.281132355824255"/>
    <m/>
    <m/>
    <e v="#DIV/0!"/>
    <m/>
  </r>
  <r>
    <x v="3639"/>
    <n v="14.16"/>
    <n v="16.170000000000002"/>
    <n v="50.813899999999997"/>
    <n v="44.145099999999999"/>
    <n v="1565.35"/>
    <n v="505.47"/>
    <n v="11061.857805"/>
    <n v="9611.4632849999998"/>
    <n v="5.8769688153548216E-5"/>
    <n v="119.8592637373453"/>
    <n v="29.99"/>
    <n v="2.996641004913148"/>
    <n v="443.06343486901051"/>
    <n v="440.11500000000001"/>
    <n v="6.699237401612157E-3"/>
    <n v="55.924659789008409"/>
    <n v="55.7836"/>
    <n v="2.5286964091311148E-3"/>
    <n v="18.006650753786968"/>
    <n v="18"/>
    <n v="3.6948632149824689E-4"/>
    <n v="21.708055365885986"/>
    <n v="21.6602"/>
    <n v="2.2093686062911733E-3"/>
    <n v="99.712359851117739"/>
    <n v="98.7928"/>
    <n v="9.30796425567193E-3"/>
    <n v="22.969282398918086"/>
    <m/>
    <m/>
    <n v="3541.28520656092"/>
    <m/>
    <m/>
    <n v="3646"/>
    <n v="0.87569573283858992"/>
    <n v="6.719409066292112"/>
    <m/>
    <m/>
    <m/>
    <n v="14.664400378081519"/>
    <m/>
    <m/>
    <m/>
    <m/>
    <m/>
    <m/>
    <n v="331.11066826306507"/>
    <m/>
    <m/>
    <n v="76.528582593014363"/>
    <m/>
    <m/>
    <e v="#DIV/0!"/>
    <m/>
  </r>
  <r>
    <x v="3640"/>
    <n v="13.22"/>
    <n v="15.54"/>
    <n v="49.000999999999998"/>
    <n v="42.567500000000003"/>
    <n v="1612.86"/>
    <n v="490.13"/>
    <n v="10827.068832999999"/>
    <n v="9406.8942110000007"/>
    <n v="5.8769688153548216E-5"/>
    <n v="115.58019699884305"/>
    <n v="28.92"/>
    <n v="2.9965489971937429"/>
    <n v="419.30897941833734"/>
    <n v="416.57499999999999"/>
    <n v="6.562994462791405E-3"/>
    <n v="56.922459478097416"/>
    <n v="56.782800000000002"/>
    <n v="2.4595384182783953E-3"/>
    <n v="17.624028151410648"/>
    <n v="17.62"/>
    <n v="2.2861245236360794E-4"/>
    <n v="21.246592576517688"/>
    <n v="21.199300000000001"/>
    <n v="2.230855571537127E-3"/>
    <n v="96.149891578085658"/>
    <n v="95.272800000000004"/>
    <n v="9.2061068645579169E-3"/>
    <n v="23.665127210614191"/>
    <m/>
    <m/>
    <n v="3326.090060650386"/>
    <m/>
    <m/>
    <n v="3647"/>
    <n v="0.85070785070785082"/>
    <n v="6.2389398629357267"/>
    <m/>
    <m/>
    <m/>
    <n v="15.187750182626298"/>
    <m/>
    <m/>
    <m/>
    <m/>
    <m/>
    <m/>
    <n v="307.44923620281889"/>
    <m/>
    <m/>
    <n v="78.159109042989797"/>
    <m/>
    <m/>
    <e v="#DIV/0!"/>
    <m/>
  </r>
  <r>
    <x v="3641"/>
    <n v="13.14"/>
    <n v="15.32"/>
    <n v="48.588099999999997"/>
    <n v="42.206299999999999"/>
    <n v="1637.6"/>
    <n v="482.61"/>
    <n v="10755.693093"/>
    <n v="9344.3279070000008"/>
    <n v="5.8769688153548216E-5"/>
    <n v="114.60348229737002"/>
    <n v="28.67"/>
    <n v="2.9973310881538198"/>
    <n v="413.96803666233421"/>
    <n v="411.26499999999999"/>
    <n v="6.5724937992150956E-3"/>
    <n v="57.162475053677639"/>
    <n v="57.024799999999999"/>
    <n v="2.4143013860222773E-3"/>
    <n v="17.507417627796816"/>
    <n v="17.5"/>
    <n v="4.2386444553232927E-4"/>
    <n v="21.10582518594784"/>
    <n v="21.058599999999998"/>
    <n v="2.2425605666018811E-3"/>
    <n v="95.334940564954664"/>
    <n v="94.464799999999997"/>
    <n v="9.2112677415785438E-3"/>
    <n v="24.026814982439522"/>
    <m/>
    <m/>
    <n v="3223.7809816888107"/>
    <m/>
    <m/>
    <n v="3648"/>
    <n v="0.85770234986945171"/>
    <n v="6.1328540503613249"/>
    <m/>
    <m/>
    <m/>
    <n v="15.315910133084715"/>
    <m/>
    <m/>
    <m/>
    <m/>
    <m/>
    <m/>
    <n v="302.23570894897858"/>
    <m/>
    <m/>
    <n v="78.68066790046899"/>
    <m/>
    <m/>
    <e v="#DIV/0!"/>
    <m/>
  </r>
  <r>
    <x v="3642"/>
    <n v="12.37"/>
    <n v="14.77"/>
    <n v="47.106400000000001"/>
    <n v="40.916800000000002"/>
    <n v="1678.27"/>
    <n v="470.62"/>
    <n v="10566.636576999999"/>
    <n v="9179.5302790000005"/>
    <n v="5.8769688153548216E-5"/>
    <n v="111.10592598668742"/>
    <n v="27.8"/>
    <n v="2.9966160426865978"/>
    <n v="394.99272877956298"/>
    <n v="392.375"/>
    <n v="6.6714973674748546E-3"/>
    <n v="58.034187390652008"/>
    <n v="57.892000000000003"/>
    <n v="2.4560801259587706E-3"/>
    <n v="17.199264338419798"/>
    <n v="17.2"/>
    <n v="-4.277102210470396E-5"/>
    <n v="20.734150624538991"/>
    <n v="20.687200000000001"/>
    <n v="2.2695495059259496E-3"/>
    <n v="92.423124060775748"/>
    <n v="91.578800000000001"/>
    <n v="9.2196453849116011E-3"/>
    <n v="24.622174691422202"/>
    <m/>
    <m/>
    <n v="3063.363918824874"/>
    <m/>
    <m/>
    <n v="3649"/>
    <n v="0.83750846310088012"/>
    <n v="5.7579142825626679"/>
    <m/>
    <m/>
    <m/>
    <n v="15.783111443294633"/>
    <m/>
    <m/>
    <m/>
    <m/>
    <m/>
    <m/>
    <n v="283.77155933703398"/>
    <m/>
    <m/>
    <n v="80.070033252124801"/>
    <m/>
    <m/>
    <e v="#DIV/0!"/>
    <m/>
  </r>
  <r>
    <x v="3643"/>
    <n v="12.07"/>
    <n v="14.37"/>
    <n v="46.164000000000001"/>
    <n v="40.0959"/>
    <n v="1717.64"/>
    <n v="459.58"/>
    <n v="10471.947817"/>
    <n v="9096.7320479999998"/>
    <n v="5.8769688153548216E-5"/>
    <n v="108.88051096391385"/>
    <n v="27.24"/>
    <n v="2.9970819002905231"/>
    <n v="383.10214571214283"/>
    <n v="380.56"/>
    <n v="6.6800129076698411E-3"/>
    <n v="58.614821953409702"/>
    <n v="58.4696"/>
    <n v="2.4837172378415762E-3"/>
    <n v="17.044724270764831"/>
    <n v="17.04"/>
    <n v="2.7724593690336974E-4"/>
    <n v="20.547665677485291"/>
    <n v="20.500299999999999"/>
    <n v="2.310487040935616E-3"/>
    <n v="90.569738468920903"/>
    <n v="89.742000000000004"/>
    <n v="9.2235348991653865E-3"/>
    <n v="25.198397615014564"/>
    <m/>
    <m/>
    <n v="2919.4182124532545"/>
    <m/>
    <m/>
    <n v="3650"/>
    <n v="0.83994432846207379"/>
    <n v="5.5266898381403289"/>
    <m/>
    <m/>
    <m/>
    <n v="16.099012849100212"/>
    <m/>
    <m/>
    <m/>
    <m/>
    <m/>
    <m/>
    <n v="272.38882727398305"/>
    <m/>
    <m/>
    <n v="80.794015005918666"/>
    <m/>
    <m/>
    <e v="#DIV/0!"/>
    <m/>
  </r>
  <r>
    <x v="3644"/>
    <n v="13.68"/>
    <n v="15.28"/>
    <n v="48.154600000000002"/>
    <n v="41.817700000000002"/>
    <n v="1670.57"/>
    <n v="472.18"/>
    <n v="10635.528734"/>
    <n v="9237.2269699999997"/>
    <n v="5.9188658595887844E-5"/>
    <n v="113.56715029990727"/>
    <n v="28.41"/>
    <n v="2.9974357726120124"/>
    <n v="407.76720039859816"/>
    <n v="405.04500000000002"/>
    <n v="6.7207357172613946E-3"/>
    <n v="57.351823360914601"/>
    <n v="57.2104"/>
    <n v="2.4719869274572037E-3"/>
    <n v="17.309711383682981"/>
    <n v="17.309999999999999"/>
    <n v="-1.6673386309506988E-5"/>
    <n v="20.866554119827203"/>
    <n v="20.816700000000001"/>
    <n v="2.394909847728055E-3"/>
    <n v="94.461705724063648"/>
    <n v="93.597999999999999"/>
    <n v="9.2278224327833058E-3"/>
    <n v="24.503835287895754"/>
    <m/>
    <m/>
    <n v="3078.794127008427"/>
    <m/>
    <m/>
    <n v="3651"/>
    <n v="0.89528795811518325"/>
    <n v="6.0007378907294582"/>
    <m/>
    <m/>
    <m/>
    <n v="15.405535536829252"/>
    <m/>
    <m/>
    <m/>
    <m/>
    <m/>
    <m/>
    <n v="295.79510273776822"/>
    <m/>
    <m/>
    <n v="79.551486355005878"/>
    <m/>
    <m/>
    <e v="#DIV/0!"/>
    <m/>
  </r>
  <r>
    <x v="3645"/>
    <n v="12.79"/>
    <n v="15.04"/>
    <n v="47.0944"/>
    <n v="40.894599999999997"/>
    <n v="1669.49"/>
    <n v="472.48"/>
    <n v="10636.158237"/>
    <n v="9237.2269699999997"/>
    <n v="5.9188658595887844E-5"/>
    <n v="111.06408091041106"/>
    <n v="27.79"/>
    <n v="2.9965484314649538"/>
    <n v="394.26160465428717"/>
    <n v="391.62400000000002"/>
    <n v="6.735043445465827E-3"/>
    <n v="57.983317274868426"/>
    <n v="57.840200000000003"/>
    <n v="2.4743565006417612E-3"/>
    <n v="17.310313825406062"/>
    <n v="17.309999999999999"/>
    <n v="1.8129717276993418E-5"/>
    <n v="20.86709454369872"/>
    <n v="20.816600000000001"/>
    <n v="2.4256864088620933E-3"/>
    <n v="92.377407488134807"/>
    <n v="91.5304"/>
    <n v="9.2538379394693226E-3"/>
    <n v="24.486652095267168"/>
    <m/>
    <m/>
    <n v="3082.4715639750943"/>
    <m/>
    <m/>
    <n v="3652"/>
    <n v="0.85039893617021278"/>
    <n v="5.7356194074900761"/>
    <m/>
    <m/>
    <m/>
    <n v="15.744869898994475"/>
    <m/>
    <m/>
    <m/>
    <m/>
    <m/>
    <m/>
    <n v="282.74006646560463"/>
    <m/>
    <m/>
    <n v="79.553252585523794"/>
    <m/>
    <m/>
    <e v="#DIV/0!"/>
    <m/>
  </r>
  <r>
    <x v="3646"/>
    <n v="11.75"/>
    <n v="14.65"/>
    <n v="45.813499999999998"/>
    <n v="39.779899999999998"/>
    <n v="1722.51"/>
    <n v="457.48"/>
    <n v="10581.933944"/>
    <n v="9189.5878420000008"/>
    <n v="5.9188658595887844E-5"/>
    <n v="108.04066304093729"/>
    <n v="27.03"/>
    <n v="2.9970648553805876"/>
    <n v="378.13787681562093"/>
    <n v="375.59"/>
    <n v="6.7836652083945737E-3"/>
    <n v="58.772038633494269"/>
    <n v="58.624200000000002"/>
    <n v="2.5218021481618891E-3"/>
    <n v="17.221644025123702"/>
    <n v="17.22"/>
    <n v="9.5471842259220452E-5"/>
    <n v="20.760020747479484"/>
    <n v="20.709199999999999"/>
    <n v="2.4540178992662476E-3"/>
    <n v="89.860257090192249"/>
    <n v="89.034800000000004"/>
    <n v="9.2711736331438921E-3"/>
    <n v="25.262919783744628"/>
    <m/>
    <m/>
    <n v="2886.5309316507728"/>
    <m/>
    <m/>
    <n v="3653"/>
    <n v="0.80204778156996581"/>
    <n v="5.4227550387412577"/>
    <m/>
    <m/>
    <m/>
    <n v="16.173288323500099"/>
    <m/>
    <m/>
    <m/>
    <m/>
    <m/>
    <m/>
    <n v="267.33001630616184"/>
    <m/>
    <m/>
    <n v="79.965307758906221"/>
    <m/>
    <m/>
    <e v="#DIV/0!"/>
    <m/>
  </r>
  <r>
    <x v="3647"/>
    <n v="11.8"/>
    <n v="14.51"/>
    <n v="45.024299999999997"/>
    <n v="39.092199999999998"/>
    <n v="1753.5"/>
    <n v="449.25"/>
    <n v="10506.364211"/>
    <n v="9123.4174779999994"/>
    <n v="5.9188658595887844E-5"/>
    <n v="106.17692628177788"/>
    <n v="26.57"/>
    <n v="2.9961206730063186"/>
    <n v="368.32868605452381"/>
    <n v="365.82499999999999"/>
    <n v="6.8439446580299546E-3"/>
    <n v="59.278510214818972"/>
    <n v="59.128900000000002"/>
    <n v="2.5302384251857379E-3"/>
    <n v="17.098240596894236"/>
    <n v="17.100000000000001"/>
    <n v="-1.0288907051259066E-4"/>
    <n v="20.611079194344235"/>
    <n v="20.560300000000002"/>
    <n v="2.4697691348976036E-3"/>
    <n v="88.307633426473046"/>
    <n v="87.494"/>
    <n v="9.2993053977763473E-3"/>
    <n v="25.716020530558662"/>
    <m/>
    <m/>
    <n v="2782.4624308279699"/>
    <m/>
    <m/>
    <n v="3654"/>
    <n v="0.8132322536181944"/>
    <n v="5.2350855047253129"/>
    <m/>
    <m/>
    <m/>
    <n v="16.452119770796546"/>
    <m/>
    <m/>
    <m/>
    <m/>
    <m/>
    <m/>
    <n v="258.09062295265392"/>
    <m/>
    <m/>
    <n v="80.542892570739014"/>
    <m/>
    <m/>
    <e v="#DIV/0!"/>
    <m/>
  </r>
  <r>
    <x v="3648"/>
    <n v="11.68"/>
    <n v="14.58"/>
    <n v="45.361899999999999"/>
    <n v="39.383000000000003"/>
    <n v="1752.02"/>
    <n v="449.63"/>
    <n v="10605.585940999999"/>
    <n v="9209.0387059999994"/>
    <n v="5.9188658595887844E-5"/>
    <n v="106.97045088162007"/>
    <n v="26.76"/>
    <n v="2.9974010045448454"/>
    <n v="372.43501319276749"/>
    <n v="369.88400000000001"/>
    <n v="6.8967924883678311E-3"/>
    <n v="59.056491882444767"/>
    <n v="58.906500000000001"/>
    <n v="2.5462704870391484E-3"/>
    <n v="17.259294919730504"/>
    <n v="17.260000000000002"/>
    <n v="-4.0850537050829416E-5"/>
    <n v="20.805036919037853"/>
    <n v="20.753399999999999"/>
    <n v="2.4881185269813866E-3"/>
    <n v="88.965391464004554"/>
    <n v="88.143600000000006"/>
    <n v="9.323325391798809E-3"/>
    <n v="25.692907626915606"/>
    <m/>
    <m/>
    <n v="2786.9572628525925"/>
    <m/>
    <m/>
    <n v="3655"/>
    <n v="0.80109739368998623"/>
    <n v="5.3127922254466711"/>
    <m/>
    <m/>
    <m/>
    <n v="16.328974782515367"/>
    <m/>
    <m/>
    <m/>
    <m/>
    <m/>
    <m/>
    <n v="261.93406707127059"/>
    <m/>
    <m/>
    <n v="79.788787037623948"/>
    <m/>
    <m/>
    <e v="#DIV/0!"/>
    <m/>
  </r>
  <r>
    <x v="3649"/>
    <n v="12.2"/>
    <n v="14.77"/>
    <n v="45.028199999999998"/>
    <n v="39.086300000000001"/>
    <n v="1753.07"/>
    <n v="449.36"/>
    <n v="10488.686680999999"/>
    <n v="9105.8974720000006"/>
    <n v="6.072491121789092E-5"/>
    <n v="106.17576691091973"/>
    <n v="26.56"/>
    <n v="2.997581585501496"/>
    <n v="368.2156958401448"/>
    <n v="365.66199999999998"/>
    <n v="6.9837605224081223E-3"/>
    <n v="59.274320538702163"/>
    <n v="59.1203"/>
    <n v="2.6052056349876729E-3"/>
    <n v="17.067807078670207"/>
    <n v="17.059999999999999"/>
    <n v="4.5762477551036795E-4"/>
    <n v="20.573660306098198"/>
    <n v="20.521599999999999"/>
    <n v="2.5368541487116314E-3"/>
    <n v="88.297692254563245"/>
    <n v="87.479600000000005"/>
    <n v="9.351806073224278E-3"/>
    <n v="25.704079806554564"/>
    <m/>
    <m/>
    <n v="2782.9741746623695"/>
    <m/>
    <m/>
    <n v="3656"/>
    <n v="0.82599864590385919"/>
    <n v="5.2322131899407811"/>
    <m/>
    <m/>
    <m/>
    <n v="16.449693836786"/>
    <m/>
    <m/>
    <m/>
    <m/>
    <m/>
    <m/>
    <n v="257.99940945282117"/>
    <m/>
    <m/>
    <n v="80.688167458688653"/>
    <m/>
    <m/>
    <e v="#DIV/0!"/>
    <m/>
  </r>
  <r>
    <x v="3650"/>
    <n v="12.42"/>
    <n v="14.92"/>
    <n v="45.189399999999999"/>
    <n v="39.2239"/>
    <n v="1736.82"/>
    <n v="453.52"/>
    <n v="10530.897622"/>
    <n v="9141.9905259999996"/>
    <n v="6.072491121789092E-5"/>
    <n v="106.5532756905085"/>
    <n v="26.66"/>
    <n v="2.9967470251503565"/>
    <n v="370.1565544930163"/>
    <n v="367.57400000000001"/>
    <n v="7.0259444166786977E-3"/>
    <n v="59.168445392000386"/>
    <n v="59.0137"/>
    <n v="2.6221943718218732E-3"/>
    <n v="17.136077352572691"/>
    <n v="17.13"/>
    <n v="3.5477831714492147E-4"/>
    <n v="20.65576986950602"/>
    <n v="20.603200000000001"/>
    <n v="2.551539057331853E-3"/>
    <n v="88.609386452938423"/>
    <n v="87.789199999999994"/>
    <n v="9.3426805682068625E-3"/>
    <n v="25.464421659214576"/>
    <m/>
    <m/>
    <n v="2834.2856702845847"/>
    <m/>
    <m/>
    <n v="3657"/>
    <n v="0.83243967828418231"/>
    <n v="5.2688747545426384"/>
    <m/>
    <m/>
    <m/>
    <n v="16.391020633559481"/>
    <m/>
    <m/>
    <m/>
    <m/>
    <m/>
    <m/>
    <n v="259.81997167267673"/>
    <m/>
    <m/>
    <n v="80.370251529513411"/>
    <m/>
    <m/>
    <e v="#DIV/0!"/>
    <m/>
  </r>
  <r>
    <x v="3651"/>
    <n v="12.89"/>
    <n v="15.15"/>
    <n v="46.258699999999997"/>
    <n v="40.1496"/>
    <n v="1713.33"/>
    <n v="459.65"/>
    <n v="10659.996021999999"/>
    <n v="9253.5071509999998"/>
    <n v="6.072491121789092E-5"/>
    <n v="109.07194667817454"/>
    <n v="27.29"/>
    <n v="2.9967734216993236"/>
    <n v="383.25664734523917"/>
    <n v="380.58600000000001"/>
    <n v="7.017198071498143E-3"/>
    <n v="58.46872387039641"/>
    <n v="58.317599999999999"/>
    <n v="2.5913938570245598E-3"/>
    <n v="17.345725769065094"/>
    <n v="17.34"/>
    <n v="3.3020582843690249E-4"/>
    <n v="20.908293188021801"/>
    <n v="20.853999999999999"/>
    <n v="2.6034903626068751E-3"/>
    <n v="90.701473759743649"/>
    <n v="89.864800000000002"/>
    <n v="9.3103613399645457E-3"/>
    <n v="25.118646108157744"/>
    <m/>
    <m/>
    <n v="2910.683169036789"/>
    <m/>
    <m/>
    <n v="3658"/>
    <n v="0.85082508250825084"/>
    <n v="5.5173839961639253"/>
    <m/>
    <m/>
    <m/>
    <n v="16.003440476748693"/>
    <m/>
    <m/>
    <m/>
    <m/>
    <m/>
    <m/>
    <n v="272.0879083586014"/>
    <m/>
    <m/>
    <n v="79.391756733150956"/>
    <m/>
    <m/>
    <e v="#DIV/0!"/>
    <m/>
  </r>
  <r>
    <x v="3652"/>
    <n v="12.41"/>
    <n v="14.89"/>
    <n v="45.363399999999999"/>
    <n v="39.370100000000001"/>
    <n v="1742.21"/>
    <n v="451.91"/>
    <n v="10576.517112"/>
    <n v="9180.4806009999993"/>
    <n v="6.072491121789092E-5"/>
    <n v="106.9583386290921"/>
    <n v="26.76"/>
    <n v="2.996948379263531"/>
    <n v="372.09175180009441"/>
    <n v="369.47899999999998"/>
    <n v="7.0714487158793915E-3"/>
    <n v="59.03476918102492"/>
    <n v="58.879600000000003"/>
    <n v="2.6353640484126917E-3"/>
    <n v="17.209470969218877"/>
    <n v="17.21"/>
    <n v="-3.0739731616713506E-5"/>
    <n v="20.743868862272301"/>
    <n v="20.6889"/>
    <n v="2.6569253209354216E-3"/>
    <n v="88.94136763069946"/>
    <n v="88.117999999999995"/>
    <n v="9.3439210002435047E-3"/>
    <n v="25.540648048345826"/>
    <m/>
    <m/>
    <n v="2812.443543937452"/>
    <m/>
    <m/>
    <n v="3659"/>
    <n v="0.83344526527871055"/>
    <n v="5.3029664992523129"/>
    <m/>
    <m/>
    <m/>
    <n v="16.313385649390536"/>
    <m/>
    <m/>
    <m/>
    <m/>
    <m/>
    <m/>
    <n v="261.52685433703056"/>
    <m/>
    <m/>
    <n v="80.020197739239819"/>
    <m/>
    <m/>
    <e v="#DIV/0!"/>
    <m/>
  </r>
  <r>
    <x v="3653"/>
    <n v="12.12"/>
    <n v="14.77"/>
    <n v="45.004899999999999"/>
    <n v="39.056600000000003"/>
    <n v="1743.05"/>
    <n v="451.69"/>
    <n v="10518.749701000001"/>
    <n v="9129.7806569999993"/>
    <n v="6.072491121789092E-5"/>
    <n v="106.11047585174735"/>
    <n v="26.55"/>
    <n v="2.9966280923445328"/>
    <n v="367.64383469880784"/>
    <n v="365.02300000000002"/>
    <n v="7.1799166047286089E-3"/>
    <n v="59.268270396887601"/>
    <n v="59.1066"/>
    <n v="2.735234252817742E-3"/>
    <n v="17.115057984683339"/>
    <n v="17.11"/>
    <n v="2.9561570329272868E-4"/>
    <n v="20.629882098870596"/>
    <n v="20.572900000000001"/>
    <n v="2.7697650244056238E-3"/>
    <n v="88.233982868012376"/>
    <n v="87.41"/>
    <n v="9.4266430386955591E-3"/>
    <n v="25.551562213435954"/>
    <m/>
    <m/>
    <n v="2809.4912223289311"/>
    <m/>
    <m/>
    <n v="3660"/>
    <n v="0.82058226134055512"/>
    <n v="5.2183367042589897"/>
    <m/>
    <m/>
    <m/>
    <n v="16.442521586087423"/>
    <m/>
    <m/>
    <m/>
    <m/>
    <m/>
    <m/>
    <n v="257.36582631873597"/>
    <m/>
    <m/>
    <n v="80.464025789082399"/>
    <m/>
    <m/>
    <e v="#DIV/0!"/>
    <m/>
  </r>
  <r>
    <x v="3654"/>
    <n v="12"/>
    <n v="14.74"/>
    <n v="44.793900000000001"/>
    <n v="38.866399999999999"/>
    <n v="1761.82"/>
    <n v="446.83"/>
    <n v="10514.119806999999"/>
    <n v="9124.0988099999995"/>
    <n v="6.0585232870780104E-5"/>
    <n v="105.60526431707251"/>
    <n v="26.42"/>
    <n v="2.9971712459149322"/>
    <n v="364.9477774503797"/>
    <n v="362.34228159999998"/>
    <n v="7.1907033285616428E-3"/>
    <n v="59.407945410381181"/>
    <n v="59.251623109999997"/>
    <n v="2.6382787875864899E-3"/>
    <n v="17.106273287369447"/>
    <n v="17.100000000000001"/>
    <n v="3.6685891049392794E-4"/>
    <n v="20.618742539338324"/>
    <n v="20.563141900000002"/>
    <n v="2.7038980525793122E-3"/>
    <n v="87.806822018695669"/>
    <n v="86.99149104"/>
    <n v="9.3725371176909267E-3"/>
    <n v="25.822468459260374"/>
    <m/>
    <m/>
    <n v="2748.405177711842"/>
    <m/>
    <m/>
    <n v="3661"/>
    <n v="0.81411126187245586"/>
    <n v="5.1669892158270114"/>
    <m/>
    <m/>
    <m/>
    <n v="16.520285762035311"/>
    <m/>
    <m/>
    <m/>
    <m/>
    <m/>
    <m/>
    <n v="254.87091672084094"/>
    <m/>
    <m/>
    <n v="80.519802215889968"/>
    <m/>
    <m/>
    <e v="#DIV/0!"/>
    <m/>
  </r>
  <r>
    <x v="3655"/>
    <n v="12.05"/>
    <n v="14.84"/>
    <n v="44.9527"/>
    <n v="39.001800000000003"/>
    <n v="1765.86"/>
    <n v="445.8"/>
    <n v="10580.180420000001"/>
    <n v="9180.8730830000004"/>
    <n v="6.0585232870780104E-5"/>
    <n v="105.97706407800715"/>
    <n v="26.51"/>
    <n v="2.9976259554133211"/>
    <n v="366.85132833018287"/>
    <n v="364.22435430000002"/>
    <n v="7.2125161296026086E-3"/>
    <n v="59.30292128206036"/>
    <n v="59.144753110000003"/>
    <n v="2.6742553437697492E-3"/>
    <n v="17.21333291778457"/>
    <n v="17.21"/>
    <n v="1.9366169579138059E-4"/>
    <n v="20.747600217421898"/>
    <n v="20.691432320000001"/>
    <n v="2.7145485413113679E-3"/>
    <n v="88.113562096569353"/>
    <n v="87.294669920000004"/>
    <n v="9.3807809493959837E-3"/>
    <n v="25.880263355831303"/>
    <m/>
    <m/>
    <n v="2735.5259649667646"/>
    <m/>
    <m/>
    <n v="3662"/>
    <n v="0.81199460916442057"/>
    <n v="5.2028146612615611"/>
    <m/>
    <m/>
    <m/>
    <n v="16.46196680802672"/>
    <m/>
    <m/>
    <m/>
    <m/>
    <m/>
    <m/>
    <n v="256.65066622874338"/>
    <m/>
    <m/>
    <n v="80.02065991512697"/>
    <m/>
    <m/>
    <e v="#DIV/0!"/>
    <m/>
  </r>
  <r>
    <x v="3656"/>
    <n v="11.61"/>
    <n v="14.68"/>
    <n v="44.333199999999998"/>
    <n v="38.462000000000003"/>
    <n v="1778.13"/>
    <n v="442.7"/>
    <n v="10518.168449000001"/>
    <n v="9126.5064299999995"/>
    <n v="6.0585232870780104E-5"/>
    <n v="104.51402954299677"/>
    <n v="26.15"/>
    <n v="2.9967124108220564"/>
    <n v="359.23183715534458"/>
    <n v="356.64489850000001"/>
    <n v="7.2535417335979346E-3"/>
    <n v="59.711754786102354"/>
    <n v="59.551464670000001"/>
    <n v="2.691623404908583E-3"/>
    <n v="17.112025816233228"/>
    <n v="17.11"/>
    <n v="1.1839954606829295E-4"/>
    <n v="20.625308933901071"/>
    <n v="20.569364570000001"/>
    <n v="2.7197905754785534E-3"/>
    <n v="86.894869540559313"/>
    <n v="86.086686760000006"/>
    <n v="9.3880112126096815E-3"/>
    <n v="26.058663269317741"/>
    <m/>
    <m/>
    <n v="2697.275961627995"/>
    <m/>
    <m/>
    <n v="3663"/>
    <n v="0.79087193460490457"/>
    <n v="5.0586262514593319"/>
    <m/>
    <m/>
    <m/>
    <n v="16.689029463559272"/>
    <m/>
    <m/>
    <m/>
    <m/>
    <m/>
    <m/>
    <n v="249.55021517663695"/>
    <m/>
    <m/>
    <n v="80.496420254781114"/>
    <m/>
    <m/>
    <e v="#DIV/0!"/>
    <m/>
  </r>
  <r>
    <x v="3657"/>
    <n v="14.22"/>
    <n v="15.84"/>
    <n v="46.723500000000001"/>
    <n v="40.5334"/>
    <n v="1668.07"/>
    <n v="470.11"/>
    <n v="10662.256298"/>
    <n v="9250.9770410000001"/>
    <n v="6.0585232870780104E-5"/>
    <n v="110.14639565946671"/>
    <n v="27.56"/>
    <n v="2.9966036160909546"/>
    <n v="388.24816622325881"/>
    <n v="385.46044089999998"/>
    <n v="7.2321956482741534E-3"/>
    <n v="58.102331713970308"/>
    <n v="57.949350039999999"/>
    <n v="2.6399204454357061E-3"/>
    <n v="17.346019610362752"/>
    <n v="17.34"/>
    <n v="3.4715169335375329E-4"/>
    <n v="20.907158007176221"/>
    <n v="20.850539189999999"/>
    <n v="2.7154605768362483E-3"/>
    <n v="91.575536348180293"/>
    <n v="90.725387519999998"/>
    <n v="9.3705725753210345E-3"/>
    <n v="24.444384071620515"/>
    <m/>
    <m/>
    <n v="3031.0515647862635"/>
    <m/>
    <m/>
    <n v="3664"/>
    <n v="0.89772727272727282"/>
    <n v="5.6033096804666238"/>
    <m/>
    <m/>
    <m/>
    <n v="15.789493767428437"/>
    <m/>
    <m/>
    <m/>
    <m/>
    <m/>
    <m/>
    <n v="276.43389646053498"/>
    <m/>
    <m/>
    <n v="79.400454546952801"/>
    <m/>
    <m/>
    <e v="#DIV/0!"/>
    <m/>
  </r>
  <r>
    <x v="3658"/>
    <n v="14.82"/>
    <n v="16.25"/>
    <n v="47.624600000000001"/>
    <n v="41.312600000000003"/>
    <n v="1641.37"/>
    <n v="477.63"/>
    <n v="10760.830946"/>
    <n v="9335.943663"/>
    <n v="6.0585232870780104E-5"/>
    <n v="112.26791927852398"/>
    <n v="28.09"/>
    <n v="2.996721939427696"/>
    <n v="399.43965774406627"/>
    <n v="396.61684050000002"/>
    <n v="7.1172400055117269E-3"/>
    <n v="57.542364477162174"/>
    <n v="57.389760299999999"/>
    <n v="2.6590837174516047E-3"/>
    <n v="17.505960091336913"/>
    <n v="17.5"/>
    <n v="3.4057664782349839E-4"/>
    <n v="21.099746393449241"/>
    <n v="21.043748239999999"/>
    <n v="2.6610351354992012E-3"/>
    <n v="93.336847647211385"/>
    <n v="92.477284600000004"/>
    <n v="9.2948560387486889E-3"/>
    <n v="24.051796508906705"/>
    <m/>
    <m/>
    <n v="3127.7842756226241"/>
    <m/>
    <m/>
    <n v="3665"/>
    <n v="0.91200000000000003"/>
    <n v="5.8185457541705157"/>
    <m/>
    <m/>
    <m/>
    <n v="15.48524076064445"/>
    <m/>
    <m/>
    <m/>
    <m/>
    <m/>
    <m/>
    <n v="287.06644978464135"/>
    <m/>
    <m/>
    <n v="78.673048844761198"/>
    <m/>
    <m/>
    <e v="#DIV/0!"/>
    <m/>
  </r>
  <r>
    <x v="3659"/>
    <n v="15.69"/>
    <n v="16.510000000000002"/>
    <n v="48.623699999999999"/>
    <n v="42.171700000000001"/>
    <n v="1623.32"/>
    <n v="482.88"/>
    <n v="10875.331975999999"/>
    <n v="9433.5861619999996"/>
    <n v="6.0585232870780104E-5"/>
    <n v="114.61476454248449"/>
    <n v="28.68"/>
    <n v="2.9963307023181485"/>
    <n v="411.88739524278532"/>
    <n v="409.11084849999997"/>
    <n v="6.7867834670372051E-3"/>
    <n v="56.939618418782253"/>
    <n v="56.811714799999997"/>
    <n v="2.251359939275277E-3"/>
    <n v="17.690938756551962"/>
    <n v="17.690000000000001"/>
    <n v="5.3067074729185038E-5"/>
    <n v="21.32212961168964"/>
    <n v="21.267157170000001"/>
    <n v="2.5848514331376915E-3"/>
    <n v="95.280538416830311"/>
    <n v="94.421769119999993"/>
    <n v="9.0950350203553576E-3"/>
    <n v="23.783391013484657"/>
    <m/>
    <m/>
    <n v="3195.8137252827805"/>
    <m/>
    <m/>
    <n v="3666"/>
    <n v="0.95033313143549347"/>
    <n v="6.0599276598003362"/>
    <m/>
    <m/>
    <m/>
    <n v="15.161104900355239"/>
    <m/>
    <m/>
    <m/>
    <m/>
    <m/>
    <m/>
    <n v="299.01940184234451"/>
    <m/>
    <m/>
    <n v="77.855737101300804"/>
    <m/>
    <m/>
    <e v="#DIV/0!"/>
    <m/>
  </r>
  <r>
    <x v="3660"/>
    <n v="15.95"/>
    <n v="16.63"/>
    <n v="49.338500000000003"/>
    <n v="42.789099999999998"/>
    <n v="1595.98"/>
    <n v="491.02"/>
    <n v="10900.989125"/>
    <n v="9455.2703999999994"/>
    <n v="6.0585232870780104E-5"/>
    <n v="116.29684029136608"/>
    <n v="29.1"/>
    <n v="2.9964549928304494"/>
    <n v="420.92849857608894"/>
    <n v="418.10383150000001"/>
    <n v="6.7558985670019833E-3"/>
    <n v="56.521345008981065"/>
    <n v="56.393046419999997"/>
    <n v="2.2750781723253066E-3"/>
    <n v="17.732242940525186"/>
    <n v="17.73"/>
    <n v="1.2650538777125853E-4"/>
    <n v="21.371721470360978"/>
    <n v="21.316508880000001"/>
    <n v="2.5901328717470307E-3"/>
    <n v="96.676386785212728"/>
    <n v="95.80410732"/>
    <n v="9.1048232650317029E-3"/>
    <n v="23.381549238197724"/>
    <m/>
    <m/>
    <n v="3303.3069913498248"/>
    <m/>
    <m/>
    <n v="3667"/>
    <n v="0.95911004209260375"/>
    <n v="6.2371539650767813"/>
    <m/>
    <m/>
    <m/>
    <n v="14.938448259642824"/>
    <m/>
    <m/>
    <m/>
    <m/>
    <m/>
    <m/>
    <n v="307.77951293926486"/>
    <m/>
    <m/>
    <n v="77.67860936832831"/>
    <m/>
    <m/>
    <e v="#DIV/0!"/>
    <m/>
  </r>
  <r>
    <x v="3661"/>
    <n v="22.96"/>
    <n v="20.7"/>
    <n v="58.59"/>
    <n v="50.81"/>
    <n v="1357.11"/>
    <n v="564.51"/>
    <n v="11835.864874999999"/>
    <n v="10265.587544"/>
    <n v="6.0585232870780104E-5"/>
    <n v="138.10038260550365"/>
    <n v="34.549999999999997"/>
    <n v="2.9971167179595852"/>
    <n v="539.27912571066975"/>
    <n v="535.67311089999998"/>
    <n v="6.7317450461741313E-3"/>
    <n v="51.222493771188788"/>
    <n v="51.103802530000003"/>
    <n v="2.3225520472591743E-3"/>
    <n v="19.252501899897709"/>
    <n v="19.25"/>
    <n v="1.2996882585492031E-4"/>
    <n v="23.203801449479602"/>
    <n v="23.142430149999999"/>
    <n v="2.6518952020950781E-3"/>
    <n v="114.79966428708173"/>
    <n v="113.76711516"/>
    <n v="9.075989363266812E-3"/>
    <n v="19.880948121782183"/>
    <m/>
    <m/>
    <n v="4291.7790381080495"/>
    <m/>
    <m/>
    <n v="3668"/>
    <n v="1.1091787439613527"/>
    <n v="8.5751982611679853"/>
    <m/>
    <m/>
    <m/>
    <n v="12.137641743851368"/>
    <m/>
    <m/>
    <m/>
    <m/>
    <m/>
    <m/>
    <n v="423.17375752561679"/>
    <m/>
    <m/>
    <n v="71.023224710982731"/>
    <m/>
    <m/>
    <e v="#DIV/0!"/>
    <m/>
  </r>
  <r>
    <x v="3662"/>
    <n v="24.98"/>
    <n v="21.56"/>
    <n v="59.246400000000001"/>
    <n v="51.376199999999997"/>
    <n v="1222.21"/>
    <n v="620.62"/>
    <n v="11908.255234"/>
    <n v="10327.751851000001"/>
    <n v="6.1842292095715123E-5"/>
    <n v="139.64415434210844"/>
    <n v="34.94"/>
    <n v="2.996684440243516"/>
    <n v="548.28803384802961"/>
    <n v="544.61967949999996"/>
    <n v="6.7356257698905075E-3"/>
    <n v="50.935769704013325"/>
    <n v="50.817125840000003"/>
    <n v="2.3347220460061546E-3"/>
    <n v="19.369781479642935"/>
    <n v="19.37"/>
    <n v="-1.1281381366301524E-5"/>
    <n v="23.344943105984775"/>
    <n v="23.2827406"/>
    <n v="2.6716144397869179E-3"/>
    <n v="116.08004464136179"/>
    <n v="115.03322512"/>
    <n v="9.1001492853024502E-3"/>
    <n v="17.903752951976951"/>
    <m/>
    <m/>
    <n v="5144.5579679358862"/>
    <m/>
    <m/>
    <n v="3669"/>
    <n v="1.1586270871985158"/>
    <n v="8.7660178752038416"/>
    <m/>
    <m/>
    <m/>
    <n v="12.001827212850202"/>
    <m/>
    <m/>
    <m/>
    <m/>
    <m/>
    <m/>
    <n v="432.61220765657333"/>
    <m/>
    <m/>
    <n v="70.594891029512866"/>
    <m/>
    <m/>
    <e v="#DIV/0!"/>
    <m/>
  </r>
  <r>
    <x v="3663"/>
    <n v="21.31"/>
    <n v="19.84"/>
    <n v="57.598500000000001"/>
    <n v="49.944000000000003"/>
    <n v="1317.1"/>
    <n v="572.44000000000005"/>
    <n v="11701.065441999999"/>
    <n v="10147.422288"/>
    <n v="6.1842292095715123E-5"/>
    <n v="135.75673289386626"/>
    <n v="33.97"/>
    <n v="2.9963712950799608"/>
    <n v="525.35628721085516"/>
    <n v="521.90328260000001"/>
    <n v="6.6161772228239268E-3"/>
    <n v="51.644386623791561"/>
    <n v="51.524950410000002"/>
    <n v="2.3180267587095127E-3"/>
    <n v="19.032305721864255"/>
    <n v="19.03"/>
    <n v="1.2116247316096285E-4"/>
    <n v="22.938004667484226"/>
    <n v="22.87644628"/>
    <n v="2.6909069149452236E-3"/>
    <n v="112.84519567524855"/>
    <n v="111.82848303999999"/>
    <n v="9.0917144506457159E-3"/>
    <n v="19.292708210250996"/>
    <m/>
    <m/>
    <n v="4345.4618581104232"/>
    <m/>
    <m/>
    <n v="3670"/>
    <n v="1.0740927419354838"/>
    <n v="8.2770032707176568"/>
    <m/>
    <m/>
    <m/>
    <n v="12.335824231086399"/>
    <m/>
    <m/>
    <m/>
    <m/>
    <m/>
    <m/>
    <n v="408.49938393267882"/>
    <m/>
    <m/>
    <n v="71.829311126583789"/>
    <m/>
    <m/>
    <e v="#DIV/0!"/>
    <m/>
  </r>
  <r>
    <x v="3664"/>
    <n v="21.3"/>
    <n v="20.29"/>
    <n v="58.804900000000004"/>
    <n v="50.980800000000002"/>
    <n v="1303.5999999999999"/>
    <n v="578.29999999999995"/>
    <n v="12028.899267000001"/>
    <n v="10429.844283"/>
    <n v="6.1842292095715123E-5"/>
    <n v="138.59001784225663"/>
    <n v="34.67"/>
    <n v="2.9974046103910186"/>
    <n v="541.69970781164955"/>
    <n v="538.13660400000003"/>
    <n v="6.6211883472797606E-3"/>
    <n v="51.104346700849931"/>
    <n v="50.985988579999997"/>
    <n v="2.3213852304584393E-3"/>
    <n v="19.564110887287061"/>
    <n v="19.559999999999999"/>
    <n v="2.101680617108137E-4"/>
    <n v="23.578313933739654"/>
    <n v="23.51500167"/>
    <n v="2.6924201251674607E-3"/>
    <n v="115.19109099700638"/>
    <n v="114.1556142"/>
    <n v="9.070747893241915E-3"/>
    <n v="19.091823253391546"/>
    <m/>
    <m/>
    <n v="4433.4166478821408"/>
    <m/>
    <m/>
    <n v="3671"/>
    <n v="1.0497782158698867"/>
    <n v="8.6197805538539178"/>
    <m/>
    <m/>
    <m/>
    <n v="12.078053991753361"/>
    <m/>
    <m/>
    <m/>
    <m/>
    <m/>
    <m/>
    <n v="425.48090113046658"/>
    <m/>
    <m/>
    <n v="69.835372480852939"/>
    <m/>
    <m/>
    <e v="#DIV/0!"/>
    <m/>
  </r>
  <r>
    <x v="3665"/>
    <n v="17.62"/>
    <n v="17.96"/>
    <n v="54.667999999999999"/>
    <n v="47.391199999999998"/>
    <n v="1386.69"/>
    <n v="541.45000000000005"/>
    <n v="11643.496174"/>
    <n v="10095.029528999999"/>
    <n v="6.1842292095715123E-5"/>
    <n v="128.83712675016471"/>
    <n v="32.229999999999997"/>
    <n v="2.9974286922173357"/>
    <n v="484.48278003091781"/>
    <n v="481.32644479999999"/>
    <n v="6.5575770145547274E-3"/>
    <n v="52.902119272877187"/>
    <n v="52.780847999999999"/>
    <n v="2.2976378264552011E-3"/>
    <n v="18.936819634349821"/>
    <n v="18.93"/>
    <n v="3.602553803392361E-4"/>
    <n v="22.822110600942104"/>
    <n v="22.760220199999999"/>
    <n v="2.7192355960643511E-3"/>
    <n v="107.08141846842129"/>
    <n v="106.12200932"/>
    <n v="9.0406236610944823E-3"/>
    <n v="20.307601820326578"/>
    <m/>
    <m/>
    <n v="3868.1162943514578"/>
    <m/>
    <m/>
    <n v="3672"/>
    <n v="0.98106904231625836"/>
    <n v="7.4056793272532113"/>
    <m/>
    <m/>
    <m/>
    <n v="12.927877544997196"/>
    <m/>
    <m/>
    <m/>
    <m/>
    <m/>
    <m/>
    <n v="365.57006353329939"/>
    <m/>
    <m/>
    <n v="72.078991657949345"/>
    <m/>
    <m/>
    <e v="#DIV/0!"/>
    <m/>
  </r>
  <r>
    <x v="3666"/>
    <n v="17.399999999999999"/>
    <n v="18.100000000000001"/>
    <n v="54.1967"/>
    <n v="46.979700000000001"/>
    <n v="1364.06"/>
    <n v="550.28"/>
    <n v="11617.087865"/>
    <n v="10071.508957"/>
    <n v="6.1842292095715123E-5"/>
    <n v="127.72329055339192"/>
    <n v="31.96"/>
    <n v="2.9963482651249036"/>
    <n v="478.16801495013459"/>
    <n v="475.04477059999999"/>
    <n v="6.5746315788084431E-3"/>
    <n v="53.130412175082235"/>
    <n v="53.006470479999997"/>
    <n v="2.3382370861497748E-3"/>
    <n v="18.893408829419489"/>
    <n v="18.89"/>
    <n v="1.8045682474787661E-4"/>
    <n v="22.769590397197803"/>
    <n v="22.707089880000002"/>
    <n v="2.7524670720948663E-3"/>
    <n v="106.15264340971392"/>
    <n v="105.20315567999999"/>
    <n v="9.0252780306516733E-3"/>
    <n v="19.975098607239996"/>
    <m/>
    <m/>
    <n v="3993.9750308098655"/>
    <m/>
    <m/>
    <n v="3673"/>
    <n v="0.96132596685082861"/>
    <n v="7.2768263818864636"/>
    <m/>
    <m/>
    <m/>
    <n v="13.039523560134048"/>
    <m/>
    <m/>
    <m/>
    <m/>
    <m/>
    <m/>
    <n v="359.22751600991"/>
    <m/>
    <m/>
    <n v="72.248725431315336"/>
    <m/>
    <m/>
    <e v="#DIV/0!"/>
    <m/>
  </r>
  <r>
    <x v="3667"/>
    <n v="20.059999999999999"/>
    <n v="19.86"/>
    <n v="58.263100000000001"/>
    <n v="50.5017"/>
    <n v="1270.56"/>
    <n v="588"/>
    <n v="11897.26036"/>
    <n v="10313.783457"/>
    <n v="6.3239207364951255E-5"/>
    <n v="137.3030719255955"/>
    <n v="34.35"/>
    <n v="2.9971782219969576"/>
    <n v="531.93425844410922"/>
    <n v="528.52038930000003"/>
    <n v="6.4592950683146633E-3"/>
    <n v="51.137526176357085"/>
    <n v="51.026075800000001"/>
    <n v="2.1841847449513008E-3"/>
    <n v="19.348594554106963"/>
    <n v="19.350000000000001"/>
    <n v="-7.2632862689325783E-5"/>
    <n v="23.317954629028872"/>
    <n v="23.253365729999999"/>
    <n v="2.7776150678069378E-3"/>
    <n v="114.11184740364067"/>
    <n v="113.10597112000001"/>
    <n v="8.8932199925455535E-3"/>
    <n v="18.604878543115731"/>
    <m/>
    <m/>
    <n v="4541.1785147587771"/>
    <m/>
    <m/>
    <n v="3674"/>
    <n v="1.0100704934541793"/>
    <n v="8.3676106438539097"/>
    <m/>
    <m/>
    <m/>
    <n v="12.061407592575199"/>
    <m/>
    <m/>
    <m/>
    <m/>
    <m/>
    <m/>
    <n v="413.09649771300025"/>
    <m/>
    <m/>
    <n v="70.51260223350485"/>
    <m/>
    <m/>
    <e v="#DIV/0!"/>
    <m/>
  </r>
  <r>
    <x v="3668"/>
    <n v="19.89"/>
    <n v="19.84"/>
    <n v="58.292099999999998"/>
    <n v="50.523699999999998"/>
    <n v="1285.8"/>
    <n v="580.95000000000005"/>
    <n v="11951.384108"/>
    <n v="10360.051319"/>
    <n v="6.3239207364951255E-5"/>
    <n v="137.36806384593481"/>
    <n v="34.369999999999997"/>
    <n v="2.9967432018020026"/>
    <n v="532.27674327511568"/>
    <n v="528.84314819999997"/>
    <n v="6.4926530424049833E-3"/>
    <n v="51.125056997425567"/>
    <n v="51.011792640000003"/>
    <n v="2.220356344363239E-3"/>
    <n v="19.43614243562627"/>
    <n v="19.43"/>
    <n v="3.1613152991605276E-4"/>
    <n v="23.423254369733378"/>
    <n v="23.358037759999998"/>
    <n v="2.792041455000227E-3"/>
    <n v="114.16265252202838"/>
    <n v="113.156398"/>
    <n v="8.8925994447823786E-3"/>
    <n v="18.827007010958454"/>
    <m/>
    <m/>
    <n v="4431.9453254216915"/>
    <m/>
    <m/>
    <n v="3675"/>
    <n v="1.0025201612903225"/>
    <n v="8.3746187671974983"/>
    <m/>
    <m/>
    <m/>
    <n v="12.055591775389235"/>
    <m/>
    <m/>
    <m/>
    <m/>
    <m/>
    <m/>
    <n v="413.46386741889688"/>
    <m/>
    <m/>
    <n v="70.19812398782679"/>
    <m/>
    <m/>
    <e v="#DIV/0!"/>
    <m/>
  </r>
  <r>
    <x v="3669"/>
    <n v="19.64"/>
    <n v="19.82"/>
    <n v="58.879899999999999"/>
    <n v="51.023600000000002"/>
    <n v="1279.6400000000001"/>
    <n v="583.73"/>
    <n v="11994.439125000001"/>
    <n v="10395.407929999999"/>
    <n v="6.3239207364951255E-5"/>
    <n v="138.7430924292035"/>
    <n v="34.71"/>
    <n v="2.9972080792049409"/>
    <n v="540.16101578981147"/>
    <n v="536.75188760000003"/>
    <n v="6.3514041935741616E-3"/>
    <n v="50.868159870009023"/>
    <n v="50.757399990000003"/>
    <n v="2.182142505936957E-3"/>
    <n v="19.504734537769366"/>
    <n v="19.5"/>
    <n v="2.4279680868533049E-4"/>
    <n v="23.505289483525903"/>
    <n v="23.439035959999998"/>
    <n v="2.8266317624567883E-3"/>
    <n v="115.29553629329169"/>
    <n v="114.27891064000001"/>
    <n v="8.8960040623264902E-3"/>
    <n v="18.733730886645709"/>
    <m/>
    <m/>
    <n v="4473.3391126004854"/>
    <m/>
    <m/>
    <n v="3676"/>
    <n v="0.99091826437941477"/>
    <n v="8.5394784960183614"/>
    <m/>
    <m/>
    <m/>
    <n v="11.934641597712087"/>
    <m/>
    <m/>
    <m/>
    <m/>
    <m/>
    <m/>
    <n v="421.66860536680321"/>
    <m/>
    <m/>
    <n v="69.964062987282389"/>
    <m/>
    <m/>
    <e v="#DIV/0!"/>
    <m/>
  </r>
  <r>
    <x v="3670"/>
    <n v="20.71"/>
    <n v="20.28"/>
    <n v="59.518099999999997"/>
    <n v="51.573399999999999"/>
    <n v="1233.77"/>
    <n v="604.66"/>
    <n v="12027.747004000001"/>
    <n v="10423.617992"/>
    <n v="6.3239207364951255E-5"/>
    <n v="140.24351088840027"/>
    <n v="35.090000000000003"/>
    <n v="2.9966802761014608"/>
    <n v="548.88643373189802"/>
    <n v="545.39877230000002"/>
    <n v="6.394699821545613E-3"/>
    <n v="50.59278050258483"/>
    <n v="50.481686240000002"/>
    <n v="2.2006844632063149E-3"/>
    <n v="19.558421166723285"/>
    <n v="19.55"/>
    <n v="4.3075021602478891E-4"/>
    <n v="23.569777733744939"/>
    <n v="23.504120029999999"/>
    <n v="2.7934550904751276E-3"/>
    <n v="116.53900998086752"/>
    <n v="115.51114248"/>
    <n v="8.8984272754941696E-3"/>
    <n v="18.061211500073092"/>
    <m/>
    <m/>
    <n v="4793.7626492314512"/>
    <m/>
    <m/>
    <n v="3677"/>
    <n v="1.0212031558185404"/>
    <n v="8.7232172194187019"/>
    <m/>
    <m/>
    <m/>
    <n v="11.805491119935523"/>
    <m/>
    <m/>
    <m/>
    <m/>
    <m/>
    <m/>
    <n v="430.76367424991815"/>
    <m/>
    <m/>
    <n v="69.776032992329391"/>
    <m/>
    <m/>
    <e v="#DIV/0!"/>
    <m/>
  </r>
  <r>
    <x v="3671"/>
    <n v="25.23"/>
    <n v="22.62"/>
    <n v="64.856099999999998"/>
    <n v="56.195599999999999"/>
    <n v="1128.57"/>
    <n v="656.21"/>
    <n v="12538.479762000001"/>
    <n v="10865.575634000001"/>
    <n v="6.3239207364951255E-5"/>
    <n v="152.81780470572482"/>
    <n v="38.229999999999997"/>
    <n v="2.9973268298646309"/>
    <n v="622.67032955798174"/>
    <n v="618.79449810000006"/>
    <n v="6.2635195850679892E-3"/>
    <n v="48.32436609637584"/>
    <n v="48.226004170000003"/>
    <n v="2.0396034892109505E-3"/>
    <n v="20.388430870995641"/>
    <n v="20.38"/>
    <n v="4.1368356210225166E-4"/>
    <n v="24.569800440007548"/>
    <n v="24.499694590000001"/>
    <n v="2.8614989362423238E-3"/>
    <n v="126.98488732011572"/>
    <n v="125.86792"/>
    <n v="8.8741223348707265E-3"/>
    <n v="16.520278955733144"/>
    <m/>
    <m/>
    <n v="5610.7151780365939"/>
    <m/>
    <m/>
    <n v="3678"/>
    <n v="1.1153846153846154"/>
    <n v="10.286484935607287"/>
    <m/>
    <m/>
    <m/>
    <n v="10.746938514767766"/>
    <m/>
    <m/>
    <m/>
    <m/>
    <m/>
    <m/>
    <n v="507.98612147319449"/>
    <m/>
    <m/>
    <n v="66.819308523751033"/>
    <m/>
    <m/>
    <e v="#DIV/0!"/>
    <m/>
  </r>
  <r>
    <x v="3672"/>
    <n v="24.22"/>
    <n v="22.44"/>
    <n v="65.738299999999995"/>
    <n v="56.956499999999998"/>
    <n v="1158.42"/>
    <n v="638.86"/>
    <n v="12680.361784999999"/>
    <n v="10987.840399000001"/>
    <n v="6.4077398485684611E-5"/>
    <n v="154.89271994844171"/>
    <n v="38.75"/>
    <n v="2.9972314825404314"/>
    <n v="635.31086427115292"/>
    <n v="631.38709919999997"/>
    <n v="6.2145157481434676E-3"/>
    <n v="47.995955918293802"/>
    <n v="47.898234080000002"/>
    <n v="2.0401971005983288E-3"/>
    <n v="20.618638035263562"/>
    <n v="20.62"/>
    <n v="-6.6050666170713868E-5"/>
    <n v="24.846998485652925"/>
    <n v="24.77566084"/>
    <n v="2.8793438089753653E-3"/>
    <n v="128.70552300336843"/>
    <n v="127.57676988"/>
    <n v="8.8476383626121535E-3"/>
    <n v="16.956301268031357"/>
    <m/>
    <m/>
    <n v="5313.6191101814666"/>
    <m/>
    <m/>
    <n v="3679"/>
    <n v="1.0793226381461674"/>
    <n v="10.564691157970353"/>
    <m/>
    <m/>
    <m/>
    <n v="10.600928988569258"/>
    <m/>
    <m/>
    <m/>
    <m/>
    <m/>
    <m/>
    <n v="521.75244121167043"/>
    <m/>
    <m/>
    <n v="66.069214861222008"/>
    <m/>
    <m/>
    <e v="#DIV/0!"/>
    <m/>
  </r>
  <r>
    <x v="3673"/>
    <n v="24.16"/>
    <n v="22.48"/>
    <n v="66.310100000000006"/>
    <n v="57.4482"/>
    <n v="1093.3699999999999"/>
    <n v="674.73"/>
    <n v="12775.83466"/>
    <n v="11069.865883"/>
    <n v="6.4077398485684611E-5"/>
    <n v="156.23618661675238"/>
    <n v="39.090000000000003"/>
    <n v="2.9968326072333684"/>
    <n v="643.53155996913506"/>
    <n v="639.53263260000006"/>
    <n v="6.2528902596845626E-3"/>
    <n v="47.787539859320489"/>
    <n v="47.689380409999998"/>
    <n v="2.0583083377596623E-3"/>
    <n v="20.77337317292768"/>
    <n v="20.77"/>
    <n v="1.6240601481376515E-4"/>
    <n v="25.033242974898283"/>
    <n v="24.960789720000001"/>
    <n v="2.9026827961387003E-3"/>
    <n v="129.81787025219381"/>
    <n v="128.68118392"/>
    <n v="8.8333530790367654E-3"/>
    <n v="16.003258968081155"/>
    <m/>
    <m/>
    <n v="5909.8552950846679"/>
    <m/>
    <m/>
    <n v="3680"/>
    <n v="1.0747330960854093"/>
    <n v="10.746736925799061"/>
    <m/>
    <m/>
    <m/>
    <n v="10.508922706209788"/>
    <m/>
    <m/>
    <m/>
    <m/>
    <m/>
    <m/>
    <n v="530.77093522314669"/>
    <m/>
    <m/>
    <n v="65.577777149311558"/>
    <m/>
    <m/>
    <e v="#DIV/0!"/>
    <m/>
  </r>
  <r>
    <x v="3674"/>
    <n v="24.7"/>
    <n v="23.06"/>
    <n v="67.811700000000002"/>
    <n v="58.738100000000003"/>
    <n v="1067.04"/>
    <n v="690.98"/>
    <n v="13028.469423"/>
    <n v="11286.637977"/>
    <n v="6.4077398485684611E-5"/>
    <n v="159.76248610121652"/>
    <n v="39.97"/>
    <n v="2.9970599474910316"/>
    <n v="665.1865068180017"/>
    <n v="661.0224154"/>
    <n v="6.2994708212458228E-3"/>
    <n v="47.247357199898076"/>
    <n v="47.152438670000002"/>
    <n v="2.0130142273735441E-3"/>
    <n v="21.18260505046787"/>
    <n v="21.18"/>
    <n v="1.2299577279839546E-4"/>
    <n v="25.525711674673669"/>
    <n v="25.451478699999999"/>
    <n v="2.9166468301768944E-3"/>
    <n v="132.7365244414234"/>
    <n v="131.57652112"/>
    <n v="8.8161878088071077E-3"/>
    <n v="15.615309154360531"/>
    <m/>
    <m/>
    <n v="6193.1024512712384"/>
    <m/>
    <m/>
    <n v="3681"/>
    <n v="1.0711188204683435"/>
    <n v="11.228200516337209"/>
    <m/>
    <m/>
    <m/>
    <n v="10.271527683870582"/>
    <m/>
    <m/>
    <m/>
    <m/>
    <m/>
    <m/>
    <n v="554.63742249396626"/>
    <m/>
    <m/>
    <n v="64.298846881804309"/>
    <m/>
    <m/>
    <e v="#DIV/0!"/>
    <m/>
  </r>
  <r>
    <x v="3675"/>
    <n v="23.35"/>
    <n v="22.23"/>
    <n v="66.183400000000006"/>
    <n v="57.323900000000002"/>
    <n v="1118.8599999999999"/>
    <n v="657.42"/>
    <n v="12936.962317"/>
    <n v="11206.641627000001"/>
    <n v="6.4077398485684611E-5"/>
    <n v="155.92245438480245"/>
    <n v="39.01"/>
    <n v="2.996986782486605"/>
    <n v="641.15744787305277"/>
    <n v="637.16288139999995"/>
    <n v="6.2693019158237551E-3"/>
    <n v="47.814885005253799"/>
    <n v="47.71878624"/>
    <n v="2.0138560266489414E-3"/>
    <n v="21.033313459970142"/>
    <n v="21.03"/>
    <n v="1.575587242101939E-4"/>
    <n v="25.345584880447912"/>
    <n v="25.271523680000001"/>
    <n v="2.9306187227058356E-3"/>
    <n v="129.54195345447184"/>
    <n v="128.41197428000001"/>
    <n v="8.7996402267589424E-3"/>
    <n v="16.372757784606158"/>
    <m/>
    <m/>
    <n v="5591.0947123461701"/>
    <m/>
    <m/>
    <n v="3682"/>
    <n v="1.0503823661718399"/>
    <n v="10.687171828452842"/>
    <m/>
    <m/>
    <m/>
    <n v="10.518338826809334"/>
    <m/>
    <m/>
    <m/>
    <m/>
    <m/>
    <m/>
    <n v="527.94007826769939"/>
    <m/>
    <m/>
    <n v="64.756332353528705"/>
    <m/>
    <m/>
    <e v="#DIV/0!"/>
    <m/>
  </r>
  <r>
    <x v="3676"/>
    <n v="21.23"/>
    <n v="21.15"/>
    <n v="64.360299999999995"/>
    <n v="55.741199999999999"/>
    <n v="1155.52"/>
    <n v="635.88"/>
    <n v="12778.035449000001"/>
    <n v="11068.253159"/>
    <n v="6.4077398485684611E-5"/>
    <n v="151.62368881979009"/>
    <n v="37.94"/>
    <n v="2.9964071908220902"/>
    <n v="614.59823477907332"/>
    <n v="610.74616570000001"/>
    <n v="6.307152292406526E-3"/>
    <n v="48.473702444301423"/>
    <n v="48.376077359999996"/>
    <n v="2.0180446540742913E-3"/>
    <n v="20.7744186758848"/>
    <n v="20.77"/>
    <n v="2.1274318174291373E-4"/>
    <n v="25.033388315699831"/>
    <n v="24.960092700000001"/>
    <n v="2.9365121588602605E-3"/>
    <n v="125.96653711059213"/>
    <n v="124.87085832"/>
    <n v="8.7744955495083765E-3"/>
    <n v="16.908292739971767"/>
    <m/>
    <m/>
    <n v="5224.3185690047458"/>
    <m/>
    <m/>
    <n v="3683"/>
    <n v="1.0037825059101655"/>
    <n v="10.096690746160922"/>
    <m/>
    <m/>
    <m/>
    <n v="10.808244377524781"/>
    <m/>
    <m/>
    <m/>
    <m/>
    <m/>
    <m/>
    <n v="498.79687744771985"/>
    <n v="49.76"/>
    <n v="9.024053003370577"/>
    <n v="65.557770709536001"/>
    <n v="65.62"/>
    <m/>
    <n v="-9.4832810825973279E-4"/>
    <m/>
  </r>
  <r>
    <x v="3677"/>
    <n v="19.34"/>
    <n v="20.07"/>
    <n v="61.508200000000002"/>
    <n v="53.267499999999998"/>
    <n v="1191.19"/>
    <n v="616.25"/>
    <n v="12477.943901000001"/>
    <n v="10807.606540999999"/>
    <n v="6.4217121713339154E-5"/>
    <n v="144.90101464919928"/>
    <n v="36.25"/>
    <n v="2.9972693696330839"/>
    <n v="573.68049138828803"/>
    <n v="570.07849069999997"/>
    <n v="6.3184293865659047E-3"/>
    <n v="49.548003191964654"/>
    <n v="49.447804830000003"/>
    <n v="2.0263460088698615E-3"/>
    <n v="20.286037794447932"/>
    <n v="20.28"/>
    <n v="2.9772161972041467E-4"/>
    <n v="24.444666661893841"/>
    <n v="24.372524680000001"/>
    <n v="2.9599716418808875E-3"/>
    <n v="120.37750994347479"/>
    <n v="119.33298268"/>
    <n v="8.7530474812296255E-3"/>
    <n v="17.429283450808995"/>
    <m/>
    <m/>
    <n v="4901.3894844361839"/>
    <m/>
    <m/>
    <n v="3684"/>
    <n v="0.9636273044344793"/>
    <n v="9.2002326484502426"/>
    <m/>
    <m/>
    <m/>
    <n v="11.287370210317892"/>
    <m/>
    <m/>
    <m/>
    <m/>
    <m/>
    <m/>
    <n v="454.53399834696251"/>
    <n v="45.41"/>
    <n v="9.0095573298163956"/>
    <n v="67.103419804578493"/>
    <n v="67.19"/>
    <m/>
    <n v="-1.2885875192960583E-3"/>
    <m/>
  </r>
  <r>
    <x v="3678"/>
    <n v="19.510000000000002"/>
    <n v="20.3"/>
    <n v="62.0901"/>
    <n v="53.768099999999997"/>
    <n v="1181.69"/>
    <n v="621.16999999999996"/>
    <n v="12497.664683000001"/>
    <n v="10823.993403"/>
    <n v="6.4217121713339154E-5"/>
    <n v="146.26828801287718"/>
    <n v="36.6"/>
    <n v="2.996401311827245"/>
    <n v="581.76195801034828"/>
    <n v="578.09804670000005"/>
    <n v="6.3378718043820559E-3"/>
    <n v="49.313897283578143"/>
    <n v="49.212241300000002"/>
    <n v="2.0656645763894588E-3"/>
    <n v="20.317603460562847"/>
    <n v="20.309999999999999"/>
    <n v="3.7437028866804667E-4"/>
    <n v="24.482485273755458"/>
    <n v="24.408858160000001"/>
    <n v="3.0164095867504237E-3"/>
    <n v="121.50996493495087"/>
    <n v="120.45257536"/>
    <n v="8.7784721230792506E-3"/>
    <n v="17.28933370200847"/>
    <m/>
    <m/>
    <n v="4979.2733725491271"/>
    <m/>
    <m/>
    <m/>
    <m/>
    <n v="9.3728416073529779"/>
    <m/>
    <m/>
    <m/>
    <n v="11.180772420303208"/>
    <m/>
    <m/>
    <m/>
    <m/>
    <m/>
    <m/>
    <n v="463.08608730813023"/>
    <m/>
    <m/>
    <n v="67.003499819199902"/>
    <m/>
    <m/>
    <m/>
    <m/>
  </r>
  <r>
    <x v="3679"/>
    <n v="19.96"/>
    <n v="20.2"/>
    <n v="61.4527"/>
    <n v="53.205800000000004"/>
    <n v="1195.3399999999999"/>
    <n v="613.99"/>
    <n v="12350.863563999999"/>
    <n v="10694.766310999999"/>
    <n v="6.4217121713339154E-5"/>
    <n v="144.75614820927171"/>
    <n v="36.22"/>
    <n v="2.9965805690025324"/>
    <n v="572.61949544027073"/>
    <n v="569.12649150000004"/>
    <n v="6.1374826026188156E-3"/>
    <n v="49.567885968152495"/>
    <n v="49.46942233"/>
    <n v="1.9903939345735644E-3"/>
    <n v="20.077478366712832"/>
    <n v="20.07"/>
    <n v="3.7261418599054963E-4"/>
    <n v="24.192490952216865"/>
    <n v="24.119381650000001"/>
    <n v="3.031143305320283E-3"/>
    <n v="120.24268803575346"/>
    <n v="119.21792572"/>
    <n v="8.5957066402937432E-3"/>
    <n v="17.486172413159778"/>
    <m/>
    <m/>
    <n v="4863.0528549689325"/>
    <m/>
    <m/>
    <m/>
    <m/>
    <n v="9.1758739138182932"/>
    <m/>
    <m/>
    <m/>
    <n v="11.296121017222552"/>
    <m/>
    <m/>
    <m/>
    <m/>
    <m/>
    <m/>
    <n v="453.42615580670594"/>
    <m/>
    <m/>
    <n v="67.808990286180702"/>
    <m/>
    <m/>
    <m/>
    <m/>
  </r>
  <r>
    <x v="3680"/>
    <n v="19.91"/>
    <n v="19.579999999999998"/>
    <n v="59.241799999999998"/>
    <n v="51.288200000000003"/>
    <n v="1228.74"/>
    <n v="596.84"/>
    <n v="12053.159549"/>
    <n v="10436.293916000001"/>
    <n v="6.4217121713339154E-5"/>
    <n v="139.54481539382951"/>
    <n v="34.909999999999997"/>
    <n v="2.9972734286402041"/>
    <n v="541.65747496559891"/>
    <n v="538.35161749999997"/>
    <n v="6.1407031355282804E-3"/>
    <n v="50.459815232758963"/>
    <n v="50.359142009999999"/>
    <n v="1.9991052019705524E-3"/>
    <n v="19.59305501932246"/>
    <n v="19.59"/>
    <n v="1.5594789803263787E-4"/>
    <n v="23.608571600976141"/>
    <n v="23.53711689"/>
    <n v="3.0358310794853516E-3"/>
    <n v="115.91011071028611"/>
    <n v="114.92491735999999"/>
    <n v="8.5724956164205945E-3"/>
    <n v="17.97378334038611"/>
    <m/>
    <m/>
    <n v="4591.0330743057457"/>
    <m/>
    <m/>
    <m/>
    <m/>
    <n v="8.514168277707105"/>
    <m/>
    <m/>
    <m/>
    <n v="11.702701504698744"/>
    <m/>
    <m/>
    <m/>
    <m/>
    <m/>
    <m/>
    <n v="420.75012425335763"/>
    <m/>
    <m/>
    <n v="69.449697217573657"/>
    <m/>
    <m/>
    <m/>
    <m/>
  </r>
  <r>
    <x v="3681"/>
    <n v="16.36"/>
    <n v="17.62"/>
    <n v="54.7988"/>
    <n v="47.438400000000001"/>
    <n v="1320.99"/>
    <n v="552.03"/>
    <n v="11643.784534"/>
    <n v="10081.164138"/>
    <n v="6.4217121713339154E-5"/>
    <n v="129.07612482112245"/>
    <n v="32.29"/>
    <n v="2.9974024410381683"/>
    <n v="480.66594442444432"/>
    <n v="478.00616760000003"/>
    <n v="5.5643148660584618E-3"/>
    <n v="52.352262454019908"/>
    <n v="52.270023760000001"/>
    <n v="1.5733433448874568E-3"/>
    <n v="18.927132531531022"/>
    <n v="18.920000000000002"/>
    <n v="3.7698369614269645E-4"/>
    <n v="22.805967946242912"/>
    <n v="22.737899989999999"/>
    <n v="2.9935902731936803E-3"/>
    <n v="107.21068242063856"/>
    <n v="106.33121052"/>
    <n v="8.2710607387765922E-3"/>
    <n v="19.322140614133914"/>
    <m/>
    <m/>
    <n v="3901.3578759915877"/>
    <m/>
    <m/>
    <m/>
    <m/>
    <n v="7.2357417326263684"/>
    <m/>
    <m/>
    <m/>
    <n v="12.580544885470697"/>
    <m/>
    <m/>
    <m/>
    <m/>
    <m/>
    <m/>
    <n v="357.59214668903115"/>
    <m/>
    <m/>
    <n v="71.814910788072069"/>
    <m/>
    <m/>
    <m/>
    <m/>
  </r>
  <r>
    <x v="3682"/>
    <n v="16.72"/>
    <n v="17.68"/>
    <n v="55.079300000000003"/>
    <n v="47.678100000000001"/>
    <n v="1328.42"/>
    <n v="548.91999999999996"/>
    <n v="11662.374143999999"/>
    <n v="10096.6116"/>
    <n v="6.4636191626554762E-5"/>
    <n v="129.73366659152728"/>
    <n v="32.46"/>
    <n v="2.9967241710267185"/>
    <n v="484.3044131242292"/>
    <n v="481.61012899999997"/>
    <n v="5.5943261198088123E-3"/>
    <n v="52.218638752833151"/>
    <n v="52.136402330000003"/>
    <n v="1.5773321356664649E-3"/>
    <n v="18.956887951544807"/>
    <n v="18.95"/>
    <n v="3.634802926020253E-4"/>
    <n v="22.84161790773485"/>
    <n v="22.773153969999999"/>
    <n v="3.0063441289265302E-3"/>
    <n v="107.75343714960064"/>
    <n v="106.87213916"/>
    <n v="8.2462837978871661E-3"/>
    <n v="19.429754633544242"/>
    <m/>
    <m/>
    <n v="3857.1055157251863"/>
    <m/>
    <m/>
    <m/>
    <m/>
    <n v="7.308617937763386"/>
    <m/>
    <m/>
    <m/>
    <n v="12.516394063231301"/>
    <m/>
    <m/>
    <m/>
    <m/>
    <m/>
    <m/>
    <n v="361.2128974086732"/>
    <m/>
    <m/>
    <n v="71.70685076101789"/>
    <m/>
    <m/>
    <m/>
    <m/>
  </r>
  <r>
    <x v="3683"/>
    <n v="17.36"/>
    <n v="18.46"/>
    <n v="56.692300000000003"/>
    <n v="49.071300000000001"/>
    <n v="1301.25"/>
    <n v="560.15"/>
    <n v="11863.948286000001"/>
    <n v="10270.470271"/>
    <n v="6.4636191626554762E-5"/>
    <n v="133.52966736778814"/>
    <n v="33.409999999999997"/>
    <n v="2.9966976165156587"/>
    <n v="505.52732762117552"/>
    <n v="502.71435309999998"/>
    <n v="5.5955723241822852E-3"/>
    <n v="51.45436003726801"/>
    <n v="51.372787019999997"/>
    <n v="1.5878643538700388E-3"/>
    <n v="19.284071287237683"/>
    <n v="19.28"/>
    <n v="2.1116635050222321E-4"/>
    <n v="23.235642211005928"/>
    <n v="23.165730279999998"/>
    <n v="3.0179031768442499E-3"/>
    <n v="110.90315980344835"/>
    <n v="109.9987634"/>
    <n v="8.2218779147507082E-3"/>
    <n v="19.031317541724732"/>
    <m/>
    <m/>
    <n v="4014.6197860351322"/>
    <m/>
    <m/>
    <m/>
    <m/>
    <n v="7.7354869635687837"/>
    <m/>
    <m/>
    <m/>
    <n v="12.150087053545365"/>
    <m/>
    <m/>
    <m/>
    <m/>
    <m/>
    <m/>
    <n v="382.33030369546867"/>
    <m/>
    <m/>
    <n v="70.474042710236489"/>
    <m/>
    <m/>
    <m/>
    <m/>
  </r>
  <r>
    <x v="3684"/>
    <n v="20.45"/>
    <n v="20.23"/>
    <n v="61.027900000000002"/>
    <n v="52.814500000000002"/>
    <n v="1192.71"/>
    <n v="606.87"/>
    <n v="12259.211644999999"/>
    <n v="10610.653109999999"/>
    <n v="6.4636191626554762E-5"/>
    <n v="143.73096688940601"/>
    <n v="35.96"/>
    <n v="2.9969679335207453"/>
    <n v="563.35419527054103"/>
    <n v="560.21193410000001"/>
    <n v="5.6090578926868417E-3"/>
    <n v="49.488004793133832"/>
    <n v="49.411976340000002"/>
    <n v="1.5386644851176356E-3"/>
    <n v="19.925088397153797"/>
    <n v="19.920000000000002"/>
    <n v="2.5544162418644767E-4"/>
    <n v="24.007371206286628"/>
    <n v="23.934393610000001"/>
    <n v="3.0490681099242245E-3"/>
    <n v="119.36637978982499"/>
    <n v="118.40151204"/>
    <n v="8.1491167908314122E-3"/>
    <n v="17.44100797927134"/>
    <m/>
    <m/>
    <n v="4683.2381414498241"/>
    <m/>
    <m/>
    <m/>
    <m/>
    <n v="8.9147245526663177"/>
    <m/>
    <m/>
    <m/>
    <n v="11.221700093396535"/>
    <m/>
    <m/>
    <m/>
    <m/>
    <m/>
    <m/>
    <n v="440.68494486187632"/>
    <m/>
    <m/>
    <n v="68.145424134061813"/>
    <m/>
    <m/>
    <m/>
    <m/>
  </r>
  <r>
    <x v="3685"/>
    <n v="20.02"/>
    <n v="20.27"/>
    <n v="61.405799999999999"/>
    <n v="53.138199999999998"/>
    <n v="1181.95"/>
    <n v="612.34"/>
    <n v="12363.174432"/>
    <n v="10699.94966"/>
    <n v="6.4636191626554762E-5"/>
    <n v="144.61745856198331"/>
    <n v="36.18"/>
    <n v="2.9971657977330932"/>
    <n v="568.52793924671141"/>
    <n v="565.32645830000001"/>
    <n v="5.6630658263168154E-3"/>
    <n v="49.335064738724562"/>
    <n v="49.258356620000001"/>
    <n v="1.557261021034817E-3"/>
    <n v="20.093570775874557"/>
    <n v="20.09"/>
    <n v="1.7773896837014469E-4"/>
    <n v="24.210156937271709"/>
    <n v="24.135558719999999"/>
    <n v="3.0908013415862357E-3"/>
    <n v="120.09912779664836"/>
    <n v="119.1281948"/>
    <n v="8.1503207387505494E-3"/>
    <n v="17.282717362115932"/>
    <m/>
    <m/>
    <n v="4767.2993983005363"/>
    <m/>
    <m/>
    <m/>
    <m/>
    <n v="9.0236971259535164"/>
    <m/>
    <m/>
    <m/>
    <n v="11.152402857327504"/>
    <m/>
    <m/>
    <m/>
    <m/>
    <m/>
    <m/>
    <n v="446.09552752486343"/>
    <m/>
    <m/>
    <n v="67.573797983576668"/>
    <m/>
    <m/>
    <m/>
    <m/>
  </r>
  <r>
    <x v="3686"/>
    <n v="21.25"/>
    <n v="21.22"/>
    <n v="63.185000000000002"/>
    <n v="54.674399999999999"/>
    <n v="1149.94"/>
    <n v="628.92999999999995"/>
    <n v="12614.350410999999"/>
    <n v="10916.643190000001"/>
    <n v="6.4636191626554762E-5"/>
    <n v="148.80404311459861"/>
    <n v="37.229999999999997"/>
    <n v="2.9968853912059799"/>
    <n v="593.17605826427211"/>
    <n v="589.8329195"/>
    <n v="5.6679419777148077E-3"/>
    <n v="48.620672648839111"/>
    <n v="48.545985250000001"/>
    <n v="1.5384876515429635E-3"/>
    <n v="20.501301161171998"/>
    <n v="20.5"/>
    <n v="6.3471276682935951E-5"/>
    <n v="24.701199428185259"/>
    <n v="24.62561427"/>
    <n v="3.0693714827385588E-3"/>
    <n v="123.57232118858978"/>
    <n v="122.57734608"/>
    <n v="8.1171206622503433E-3"/>
    <n v="16.813739170242499"/>
    <m/>
    <m/>
    <n v="5025.2355232369782"/>
    <m/>
    <m/>
    <m/>
    <m/>
    <n v="9.5451170118403539"/>
    <m/>
    <m/>
    <m/>
    <n v="10.829487802986705"/>
    <m/>
    <m/>
    <m/>
    <m/>
    <m/>
    <m/>
    <n v="471.89751422466003"/>
    <m/>
    <m/>
    <n v="66.207135682857341"/>
    <m/>
    <m/>
    <m/>
    <m/>
  </r>
  <r>
    <x v="3687"/>
    <n v="19.98"/>
    <n v="20.309999999999999"/>
    <n v="61.960599999999999"/>
    <n v="53.611400000000003"/>
    <n v="1154.3399999999999"/>
    <n v="626.52"/>
    <n v="12554.40047"/>
    <n v="10864.056025"/>
    <n v="6.5195124045125397E-5"/>
    <n v="145.91695778532363"/>
    <n v="36.51"/>
    <n v="2.9966299037338713"/>
    <n v="575.87141216259499"/>
    <n v="572.62831700000004"/>
    <n v="5.6635256523560606E-3"/>
    <n v="49.092045469149163"/>
    <n v="49.017981390000003"/>
    <n v="1.5109573476697058E-3"/>
    <n v="20.403370817273743"/>
    <n v="20.399999999999999"/>
    <n v="1.6523614086971783E-4"/>
    <n v="24.582988168955026"/>
    <n v="24.507528430000001"/>
    <n v="3.0790432079088603E-3"/>
    <n v="121.170944106672"/>
    <n v="120.19063552"/>
    <n v="8.1562809151538573E-3"/>
    <n v="16.877148529001023"/>
    <m/>
    <m/>
    <n v="4986.3432624789502"/>
    <m/>
    <m/>
    <m/>
    <m/>
    <n v="9.1736484388482697"/>
    <m/>
    <m/>
    <m/>
    <n v="11.039524535147489"/>
    <m/>
    <m/>
    <m/>
    <m/>
    <m/>
    <m/>
    <n v="453.55696685984805"/>
    <m/>
    <m/>
    <n v="66.527942355756977"/>
    <m/>
    <m/>
    <m/>
    <m/>
  </r>
  <r>
    <x v="3688"/>
    <n v="18.14"/>
    <n v="19.350000000000001"/>
    <n v="59.260399999999997"/>
    <n v="51.271599999999999"/>
    <n v="1211.06"/>
    <n v="595.74"/>
    <n v="12234.076594"/>
    <n v="10586.152781999999"/>
    <n v="6.5195124045125397E-5"/>
    <n v="139.55459498635747"/>
    <n v="34.92"/>
    <n v="2.9964087911328026"/>
    <n v="538.16651060076515"/>
    <n v="535.13848570000005"/>
    <n v="5.6583949420199176E-3"/>
    <n v="50.162019165720402"/>
    <n v="50.086146319999997"/>
    <n v="1.5148469446153445E-3"/>
    <n v="19.882296682654861"/>
    <n v="19.88"/>
    <n v="1.1552729652231086E-4"/>
    <n v="23.954959029273077"/>
    <n v="23.881222009999998"/>
    <n v="3.0876568729272247E-3"/>
    <n v="115.88370665579625"/>
    <n v="114.94774323999999"/>
    <n v="8.1425123226825935E-3"/>
    <n v="17.705458997525298"/>
    <m/>
    <m/>
    <n v="4496.0574731317738"/>
    <m/>
    <m/>
    <m/>
    <m/>
    <n v="8.3726223141615428"/>
    <m/>
    <m/>
    <m/>
    <n v="11.520793651402743"/>
    <m/>
    <m/>
    <m/>
    <m/>
    <m/>
    <m/>
    <n v="413.97543112747036"/>
    <m/>
    <m/>
    <n v="68.231656026213557"/>
    <m/>
    <m/>
    <m/>
    <m/>
  </r>
  <r>
    <x v="3689"/>
    <n v="20.100000000000001"/>
    <n v="20.64"/>
    <n v="62.823500000000003"/>
    <n v="54.3444"/>
    <n v="1138.6500000000001"/>
    <n v="631.36"/>
    <n v="12642.230954000001"/>
    <n v="10937.258328"/>
    <n v="6.5195124045125397E-5"/>
    <n v="147.93465415641714"/>
    <n v="37.01"/>
    <n v="2.9971535843398311"/>
    <n v="586.52958041367549"/>
    <n v="583.19182369999999"/>
    <n v="5.7232570451681841E-3"/>
    <n v="48.65506946963184"/>
    <n v="48.583599200000002"/>
    <n v="1.4710781170745868E-3"/>
    <n v="20.544108757926313"/>
    <n v="20.54"/>
    <n v="2.0003690001524355E-4"/>
    <n v="24.751674578360554"/>
    <n v="24.67500377"/>
    <n v="3.1072258012689868E-3"/>
    <n v="122.83236088664479"/>
    <n v="121.85170067999999"/>
    <n v="8.047981285219441E-3"/>
    <n v="16.644102723042561"/>
    <m/>
    <m/>
    <n v="5032.5565931969059"/>
    <m/>
    <m/>
    <m/>
    <m/>
    <n v="9.3752473394871725"/>
    <m/>
    <m/>
    <m/>
    <n v="10.828818379231842"/>
    <m/>
    <m/>
    <m/>
    <m/>
    <m/>
    <m/>
    <n v="463.62383020640726"/>
    <m/>
    <m/>
    <n v="65.974234239727409"/>
    <m/>
    <m/>
    <m/>
    <m/>
  </r>
  <r>
    <x v="3690"/>
    <n v="22.48"/>
    <n v="22.27"/>
    <n v="66.383799999999994"/>
    <n v="57.420699999999997"/>
    <n v="1077.32"/>
    <n v="665.36"/>
    <n v="13118.754832000001"/>
    <n v="11348.803581"/>
    <n v="6.5195124045125397E-5"/>
    <n v="156.31451664882388"/>
    <n v="39.11"/>
    <n v="2.9967915277121935"/>
    <n v="636.32642834389912"/>
    <n v="632.68844750000005"/>
    <n v="5.7500352002224364E-3"/>
    <n v="47.276718304063976"/>
    <n v="47.207430500000001"/>
    <n v="1.4677308917285803E-3"/>
    <n v="21.317958462227349"/>
    <n v="21.31"/>
    <n v="3.734613903025874E-4"/>
    <n v="25.683784988455798"/>
    <n v="25.60362859"/>
    <n v="3.1306655685165996E-3"/>
    <n v="129.78683686677351"/>
    <n v="128.75107696000001"/>
    <n v="8.044669848433994E-3"/>
    <n v="15.746754686413158"/>
    <m/>
    <m/>
    <n v="5574.1585042317074"/>
    <m/>
    <m/>
    <m/>
    <m/>
    <n v="10.436314050733946"/>
    <m/>
    <m/>
    <m/>
    <n v="10.215350361367916"/>
    <m/>
    <m/>
    <m/>
    <m/>
    <m/>
    <m/>
    <n v="516.12330842860024"/>
    <m/>
    <m/>
    <n v="63.493558262982255"/>
    <m/>
    <m/>
    <m/>
    <m/>
  </r>
  <r>
    <x v="3691"/>
    <n v="20.8"/>
    <n v="21.32"/>
    <n v="65.4131"/>
    <n v="56.577300000000001"/>
    <n v="1103.51"/>
    <n v="649.19000000000005"/>
    <n v="13081.442494999999"/>
    <n v="11315.785449000001"/>
    <n v="6.5195124045125397E-5"/>
    <n v="154.02504506620886"/>
    <n v="38.54"/>
    <n v="2.9964983151585072"/>
    <n v="622.30083805142658"/>
    <n v="618.73677139999995"/>
    <n v="5.760230870653249E-3"/>
    <n v="47.622680955480369"/>
    <n v="47.554173659999996"/>
    <n v="1.4406158325908081E-3"/>
    <n v="21.256807636877372"/>
    <n v="21.25"/>
    <n v="3.2035938246455231E-4"/>
    <n v="25.609882695368007"/>
    <n v="25.529782300000001"/>
    <n v="3.1375275522034229E-3"/>
    <n v="127.88174330309327"/>
    <n v="126.8651622"/>
    <n v="8.0130832252487405E-3"/>
    <n v="16.128679608648607"/>
    <m/>
    <m/>
    <n v="5302.8211287460472"/>
    <m/>
    <m/>
    <m/>
    <m/>
    <n v="10.129393801285786"/>
    <m/>
    <m/>
    <m/>
    <n v="10.364911502224166"/>
    <m/>
    <m/>
    <m/>
    <m/>
    <m/>
    <m/>
    <n v="500.97159862291528"/>
    <m/>
    <m/>
    <n v="63.68008227930045"/>
    <m/>
    <m/>
    <m/>
    <m/>
  </r>
  <r>
    <x v="3692"/>
    <n v="21.52"/>
    <n v="21.75"/>
    <n v="66.524299999999997"/>
    <n v="57.530999999999999"/>
    <n v="1083.6099999999999"/>
    <n v="660.9"/>
    <n v="13149.464069"/>
    <n v="11373.15035"/>
    <n v="6.461474582075688E-5"/>
    <n v="156.63389479680666"/>
    <n v="39.19"/>
    <n v="2.9967822096659011"/>
    <n v="638.02340117097458"/>
    <n v="634.31368859999998"/>
    <n v="5.848388009980221E-3"/>
    <n v="47.218845035508586"/>
    <n v="47.151838580000003"/>
    <n v="1.4210783190329312E-3"/>
    <n v="21.366297894340036"/>
    <n v="21.36"/>
    <n v="2.9484524063838613E-4"/>
    <n v="25.741336489030818"/>
    <n v="25.66046476"/>
    <n v="3.1516081172808796E-3"/>
    <n v="130.03988650843439"/>
    <n v="129.01215764"/>
    <n v="7.966139681984119E-3"/>
    <n v="15.836089617471625"/>
    <m/>
    <m/>
    <n v="5493.2873649222074"/>
    <m/>
    <m/>
    <m/>
    <m/>
    <n v="10.47018205542985"/>
    <m/>
    <m/>
    <m/>
    <n v="10.189245301163645"/>
    <m/>
    <m/>
    <m/>
    <m/>
    <m/>
    <m/>
    <n v="517.88104091129924"/>
    <m/>
    <m/>
    <n v="63.36075973926318"/>
    <m/>
    <m/>
    <m/>
    <m/>
  </r>
  <r>
    <x v="3693"/>
    <n v="18.899999999999999"/>
    <n v="20.11"/>
    <n v="61.639200000000002"/>
    <n v="53.295200000000001"/>
    <n v="1154.08"/>
    <n v="617.91"/>
    <n v="12663.79406"/>
    <n v="10950.88299"/>
    <n v="6.461474582075688E-5"/>
    <n v="145.12113214310327"/>
    <n v="36.31"/>
    <n v="2.9967263052355619"/>
    <n v="567.54403199288924"/>
    <n v="564.48315149999996"/>
    <n v="5.4224479238318413E-3"/>
    <n v="48.953299069999687"/>
    <n v="48.899276810000003"/>
    <n v="1.104766031808424E-3"/>
    <n v="20.575637335971521"/>
    <n v="20.57"/>
    <n v="2.7405619696252437E-4"/>
    <n v="24.788115306926837"/>
    <n v="24.70880816"/>
    <n v="3.2096710781552851E-3"/>
    <n v="120.4689842337983"/>
    <n v="119.52725468"/>
    <n v="7.8787851048658375E-3"/>
    <n v="16.863179721103389"/>
    <m/>
    <m/>
    <n v="4777.5445597777589"/>
    <m/>
    <m/>
    <m/>
    <m/>
    <n v="8.9275159875392252"/>
    <m/>
    <m/>
    <m/>
    <n v="10.93791422362615"/>
    <m/>
    <m/>
    <m/>
    <m/>
    <m/>
    <m/>
    <n v="441.64733025667118"/>
    <m/>
    <m/>
    <n v="65.718692885397473"/>
    <m/>
    <m/>
    <m/>
    <m/>
  </r>
  <r>
    <x v="3694"/>
    <n v="19.02"/>
    <n v="19.940000000000001"/>
    <n v="61.105200000000004"/>
    <n v="52.830100000000002"/>
    <n v="1177.5899999999999"/>
    <n v="605.33000000000004"/>
    <n v="12557.167874000001"/>
    <n v="10857.971525999999"/>
    <n v="6.461474582075688E-5"/>
    <n v="143.86039369100874"/>
    <n v="35.99"/>
    <n v="2.9972323893028268"/>
    <n v="560.10934105511831"/>
    <n v="557.114059"/>
    <n v="5.3764251803207763E-3"/>
    <n v="49.165623792474385"/>
    <n v="49.11103833"/>
    <n v="1.1114703400811887E-3"/>
    <n v="20.401897795807873"/>
    <n v="20.399999999999999"/>
    <n v="9.3029206268413489E-5"/>
    <n v="24.578586978760278"/>
    <n v="24.499689459999999"/>
    <n v="3.2203477064103314E-3"/>
    <n v="119.41881280777088"/>
    <n v="118.48825152000001"/>
    <n v="7.8536165048717077E-3"/>
    <n v="17.205760175219698"/>
    <m/>
    <m/>
    <n v="4582.6638971489465"/>
    <m/>
    <m/>
    <m/>
    <m/>
    <n v="8.7714019449398979"/>
    <m/>
    <m/>
    <m/>
    <n v="11.032854038356877"/>
    <m/>
    <m/>
    <m/>
    <m/>
    <m/>
    <m/>
    <n v="433.94735969325808"/>
    <m/>
    <m/>
    <n v="66.278106427609231"/>
    <m/>
    <m/>
    <m/>
    <m/>
  </r>
  <r>
    <x v="3695"/>
    <n v="18.489999999999998"/>
    <n v="19.28"/>
    <n v="59.326099999999997"/>
    <n v="51.288499999999999"/>
    <n v="1216.96"/>
    <n v="585.09"/>
    <n v="12300.531881999999"/>
    <n v="10635.361122"/>
    <n v="6.461474582075688E-5"/>
    <n v="139.66844059672999"/>
    <n v="34.94"/>
    <n v="2.9973795248062394"/>
    <n v="535.58793817397259"/>
    <n v="532.69832169999995"/>
    <n v="5.4244895398787296E-3"/>
    <n v="49.881660147787969"/>
    <n v="49.827084290000002"/>
    <n v="1.0953050648183638E-3"/>
    <n v="19.98444853581751"/>
    <n v="19.98"/>
    <n v="2.22649440315692E-4"/>
    <n v="24.075462869402006"/>
    <n v="23.998200480000001"/>
    <n v="3.2195076237651055E-3"/>
    <n v="115.93524357824849"/>
    <n v="115.03542711999999"/>
    <n v="7.8220812559754993E-3"/>
    <n v="17.780020699570997"/>
    <m/>
    <m/>
    <n v="4275.8834841317102"/>
    <m/>
    <m/>
    <m/>
    <m/>
    <n v="8.2592187221981952"/>
    <m/>
    <m/>
    <m/>
    <n v="11.3542675583119"/>
    <m/>
    <m/>
    <m/>
    <m/>
    <m/>
    <m/>
    <n v="408.62983235237533"/>
    <m/>
    <m/>
    <n v="67.638810528012513"/>
    <m/>
    <m/>
    <m/>
    <m/>
  </r>
  <r>
    <x v="3696"/>
    <n v="18.79"/>
    <n v="19.59"/>
    <n v="59.901000000000003"/>
    <n v="51.782200000000003"/>
    <n v="1193.52"/>
    <n v="596.36"/>
    <n v="12385.807169"/>
    <n v="10708.405161000001"/>
    <n v="6.6033466003423413E-5"/>
    <n v="141.01846001167536"/>
    <n v="35.28"/>
    <n v="2.997121882417102"/>
    <n v="543.31603390953705"/>
    <n v="540.36198830000001"/>
    <n v="5.4667901767675442E-3"/>
    <n v="49.640289184311378"/>
    <n v="49.585794909999997"/>
    <n v="1.0989896281845546E-3"/>
    <n v="20.122503060253191"/>
    <n v="20.12"/>
    <n v="1.2440657322021487E-4"/>
    <n v="24.241562664131102"/>
    <n v="24.163179750000001"/>
    <n v="3.2438989794421058E-3"/>
    <n v="117.05235163231531"/>
    <n v="116.14634776"/>
    <n v="7.800536907001554E-3"/>
    <n v="17.436602288674777"/>
    <m/>
    <m/>
    <n v="4440.2693510105701"/>
    <m/>
    <m/>
    <m/>
    <m/>
    <n v="8.4179405196780905"/>
    <m/>
    <m/>
    <m/>
    <n v="11.244448326871185"/>
    <m/>
    <m/>
    <m/>
    <m/>
    <m/>
    <m/>
    <n v="416.50539925992973"/>
    <m/>
    <m/>
    <n v="67.176215990050594"/>
    <m/>
    <m/>
    <m/>
    <m/>
  </r>
  <r>
    <x v="3697"/>
    <n v="18.07"/>
    <n v="18.89"/>
    <n v="57.691600000000001"/>
    <n v="49.8688"/>
    <n v="1223.97"/>
    <n v="581.14"/>
    <n v="12138.903156"/>
    <n v="10494.232088999999"/>
    <n v="6.6033466003423413E-5"/>
    <n v="135.81379631690294"/>
    <n v="33.979999999999997"/>
    <n v="2.9968745237464081"/>
    <n v="513.19707073137135"/>
    <n v="510.42204329999998"/>
    <n v="5.4367311674672347E-3"/>
    <n v="50.556100517296073"/>
    <n v="50.499163260000003"/>
    <n v="1.1274891229964279E-3"/>
    <n v="19.72089154290757"/>
    <n v="19.72"/>
    <n v="4.5210086590863341E-5"/>
    <n v="23.757530057243912"/>
    <n v="23.67997094"/>
    <n v="3.2753045787272672E-3"/>
    <n v="112.72824033761862"/>
    <n v="111.85657999999999"/>
    <n v="7.7926603657882954E-3"/>
    <n v="17.880478488245696"/>
    <m/>
    <m/>
    <n v="4213.3037803092129"/>
    <m/>
    <m/>
    <m/>
    <m/>
    <n v="7.7955764942801418"/>
    <m/>
    <m/>
    <m/>
    <n v="11.659397986975945"/>
    <m/>
    <m/>
    <m/>
    <m/>
    <m/>
    <m/>
    <n v="385.73291662523093"/>
    <m/>
    <m/>
    <n v="68.521761785200553"/>
    <m/>
    <m/>
    <m/>
    <m/>
  </r>
  <r>
    <x v="3698"/>
    <n v="16.440000000000001"/>
    <n v="17.95"/>
    <n v="54.914700000000003"/>
    <n v="47.458599999999997"/>
    <n v="1287.95"/>
    <n v="550.77"/>
    <n v="11760.215971"/>
    <n v="10164.773278999999"/>
    <n v="6.6033466003423413E-5"/>
    <n v="129.2671432821931"/>
    <n v="32.340000000000003"/>
    <n v="2.9971287347616911"/>
    <n v="475.97852500546753"/>
    <n v="473.4131476"/>
    <n v="5.4188976763169805E-3"/>
    <n v="51.773766596495513"/>
    <n v="51.717344339999997"/>
    <n v="1.0909735837281165E-3"/>
    <n v="19.104277863463587"/>
    <n v="19.100000000000001"/>
    <n v="2.239719090881831E-4"/>
    <n v="23.014087900194376"/>
    <n v="22.938707579999999"/>
    <n v="3.2861624802305034E-3"/>
    <n v="107.2830782031932"/>
    <n v="106.45984676"/>
    <n v="7.7327881661248821E-3"/>
    <n v="18.812043481987153"/>
    <m/>
    <m/>
    <n v="3772.0727029572868"/>
    <m/>
    <m/>
    <m/>
    <m/>
    <n v="7.0413313868314154"/>
    <m/>
    <m/>
    <m/>
    <n v="12.221198474639616"/>
    <m/>
    <m/>
    <m/>
    <m/>
    <m/>
    <m/>
    <n v="348.46911306983606"/>
    <m/>
    <m/>
    <n v="70.679111556049932"/>
    <m/>
    <m/>
    <m/>
    <m/>
  </r>
  <r>
    <x v="3699"/>
    <n v="20.74"/>
    <n v="20.75"/>
    <n v="62.446199999999997"/>
    <n v="53.964399999999998"/>
    <n v="1127.51"/>
    <n v="619.38"/>
    <n v="12460.564005"/>
    <n v="10769.437798999999"/>
    <n v="6.6033466003423413E-5"/>
    <n v="146.99242739778114"/>
    <n v="36.78"/>
    <n v="2.9965314681289055"/>
    <n v="573.84636101516321"/>
    <n v="570.79637690000004"/>
    <n v="5.3433838030432224E-3"/>
    <n v="48.223841943194024"/>
    <n v="48.174930719999999"/>
    <n v="1.0152837266814707E-3"/>
    <n v="20.241488180596928"/>
    <n v="20.239999999999998"/>
    <n v="7.3526709334359452E-5"/>
    <n v="24.3838183030092"/>
    <n v="24.302743020000001"/>
    <n v="3.3360548207450602E-3"/>
    <n v="121.99100818028475"/>
    <n v="121.05641288"/>
    <n v="7.7203287132849852E-3"/>
    <n v="16.467723834433865"/>
    <m/>
    <m/>
    <n v="4711.4959802406574"/>
    <m/>
    <m/>
    <m/>
    <m/>
    <n v="8.9715324232926683"/>
    <m/>
    <m/>
    <m/>
    <n v="10.545380316572592"/>
    <m/>
    <m/>
    <m/>
    <m/>
    <m/>
    <m/>
    <n v="444.01722445299521"/>
    <m/>
    <m/>
    <n v="66.476605241190455"/>
    <m/>
    <m/>
    <m/>
    <m/>
  </r>
  <r>
    <x v="3700"/>
    <n v="21.19"/>
    <n v="21.06"/>
    <n v="63.609200000000001"/>
    <n v="54.962299999999999"/>
    <n v="1099.51"/>
    <n v="634.76"/>
    <n v="12511.657510999999"/>
    <n v="10812.174649"/>
    <n v="6.5893719427334574E-5"/>
    <n v="149.72271719238162"/>
    <n v="37.46"/>
    <n v="2.9968691188569574"/>
    <n v="589.7522464179973"/>
    <n v="586.51087040000004"/>
    <n v="5.5265403960655934E-3"/>
    <n v="47.775481587894902"/>
    <n v="47.726992260000003"/>
    <n v="1.0159728404997015E-3"/>
    <n v="20.323495564150839"/>
    <n v="20.32"/>
    <n v="1.7202579482478164E-4"/>
    <n v="24.4821721308778"/>
    <n v="24.40180668"/>
    <n v="3.2934221605676051E-3"/>
    <n v="124.24922683787076"/>
    <n v="123.29710564"/>
    <n v="7.7221698995169064E-3"/>
    <n v="16.057013083330162"/>
    <m/>
    <m/>
    <n v="4944.7276490076429"/>
    <m/>
    <m/>
    <m/>
    <m/>
    <n v="9.302705349709818"/>
    <m/>
    <m/>
    <m/>
    <n v="10.349412914043093"/>
    <m/>
    <m/>
    <m/>
    <m/>
    <m/>
    <m/>
    <n v="460.45764963525556"/>
    <m/>
    <m/>
    <n v="66.216631241784313"/>
    <m/>
    <m/>
    <m/>
    <m/>
  </r>
  <r>
    <x v="3701"/>
    <n v="23.23"/>
    <n v="22.44"/>
    <n v="67.903700000000001"/>
    <n v="58.669400000000003"/>
    <n v="1024.55"/>
    <n v="678.03"/>
    <n v="12946.269272"/>
    <n v="11187.039790999999"/>
    <n v="6.5893719427334574E-5"/>
    <n v="159.82717233379279"/>
    <n v="39.99"/>
    <n v="2.9966784779643105"/>
    <n v="649.41247828906967"/>
    <n v="646.3725839"/>
    <n v="4.7030063848438886E-3"/>
    <n v="46.163098497831221"/>
    <n v="46.133815040000002"/>
    <n v="6.3475040609217714E-4"/>
    <n v="21.028950820268459"/>
    <n v="21.03"/>
    <n v="-4.9889668642055796E-5"/>
    <n v="25.331754954991908"/>
    <n v="25.250699919999999"/>
    <n v="3.2100114154740567E-3"/>
    <n v="132.63086678651186"/>
    <n v="131.61522728"/>
    <n v="7.716732535447246E-3"/>
    <n v="14.961493136224865"/>
    <m/>
    <m/>
    <n v="5618.4390996557559"/>
    <m/>
    <m/>
    <m/>
    <m/>
    <n v="10.557248258084485"/>
    <m/>
    <m/>
    <m/>
    <n v="9.6509156708956088"/>
    <m/>
    <m/>
    <m/>
    <m/>
    <m/>
    <m/>
    <n v="522.58240256780459"/>
    <m/>
    <m/>
    <n v="63.922705266375459"/>
    <m/>
    <m/>
    <m/>
    <m/>
  </r>
  <r>
    <x v="3702"/>
    <n v="22.64"/>
    <n v="22.01"/>
    <n v="67.490700000000004"/>
    <n v="58.300899999999999"/>
    <n v="1032.1500000000001"/>
    <n v="673"/>
    <n v="12901.055401"/>
    <n v="11145.758284"/>
    <n v="6.5893719427334574E-5"/>
    <n v="158.84346057384144"/>
    <n v="39.74"/>
    <n v="2.9970674527891652"/>
    <n v="643.27557461425829"/>
    <n v="640.29991840000002"/>
    <n v="4.6472850124577025E-3"/>
    <n v="46.304456982864451"/>
    <n v="46.278676959999999"/>
    <n v="5.570604986555594E-4"/>
    <n v="20.953975919880079"/>
    <n v="20.95"/>
    <n v="1.8978137852410093E-4"/>
    <n v="25.240764920794351"/>
    <n v="25.164709049999999"/>
    <n v="3.0223226759045208E-3"/>
    <n v="131.80160944744577"/>
    <n v="130.80632724"/>
    <n v="7.6088231238207182E-3"/>
    <n v="15.069998326730575"/>
    <m/>
    <m/>
    <n v="5533.8131168537529"/>
    <m/>
    <m/>
    <m/>
    <m/>
    <n v="10.423575154056447"/>
    <m/>
    <m/>
    <m/>
    <n v="9.7101757700737465"/>
    <m/>
    <m/>
    <m/>
    <m/>
    <m/>
    <m/>
    <n v="516.04979414864738"/>
    <m/>
    <m/>
    <n v="64.164151787589162"/>
    <m/>
    <m/>
    <m/>
    <m/>
  </r>
  <r>
    <x v="3703"/>
    <n v="21.76"/>
    <n v="21.72"/>
    <n v="67.332700000000003"/>
    <n v="58.160600000000002"/>
    <n v="1036.0999999999999"/>
    <n v="670.43"/>
    <n v="12963.526949999999"/>
    <n v="11198.995618000001"/>
    <n v="6.5893719427334574E-5"/>
    <n v="158.46773387789605"/>
    <n v="39.65"/>
    <n v="2.9966641583328135"/>
    <n v="640.94738294702165"/>
    <n v="637.97732640000004"/>
    <n v="4.6554264926328415E-3"/>
    <n v="46.358965742983507"/>
    <n v="46.333004029999998"/>
    <n v="5.6032872305666892E-4"/>
    <n v="21.054929198885901"/>
    <n v="21.05"/>
    <n v="2.3416621785754543E-4"/>
    <n v="25.362145505332791"/>
    <n v="25.284644020000002"/>
    <n v="3.0651602320952431E-3"/>
    <n v="131.48569220654335"/>
    <n v="130.49686883999999"/>
    <n v="7.5773723563876683E-3"/>
    <n v="15.12684174131401"/>
    <m/>
    <m/>
    <n v="5491.1306670826034"/>
    <m/>
    <m/>
    <m/>
    <m/>
    <n v="10.373057316242075"/>
    <m/>
    <m/>
    <m/>
    <n v="9.7330897791122091"/>
    <m/>
    <m/>
    <m/>
    <m/>
    <m/>
    <m/>
    <n v="513.57669102130035"/>
    <m/>
    <m/>
    <n v="63.859519867197385"/>
    <m/>
    <m/>
    <m/>
    <m/>
  </r>
  <r>
    <x v="3704"/>
    <n v="21.46"/>
    <n v="21.59"/>
    <n v="67.045900000000003"/>
    <n v="57.908999999999999"/>
    <n v="1047.7"/>
    <n v="662.92"/>
    <n v="12983.395605"/>
    <n v="11215.421907"/>
    <n v="6.5893719427334574E-5"/>
    <n v="157.78890157273241"/>
    <n v="39.479999999999997"/>
    <n v="2.9966793711431721"/>
    <n v="636.78221474101622"/>
    <n v="633.83213320000004"/>
    <n v="4.6543578125681773E-3"/>
    <n v="46.458029874589151"/>
    <n v="46.431732930000003"/>
    <n v="5.6635716415742721E-4"/>
    <n v="21.086685026320598"/>
    <n v="21.08"/>
    <n v="3.1712648579707015E-4"/>
    <n v="25.400171463184829"/>
    <n v="25.32294259"/>
    <n v="3.0497590440112798E-3"/>
    <n v="130.91814669918975"/>
    <n v="129.93761040000001"/>
    <n v="7.5462084932242934E-3"/>
    <n v="15.295361149820028"/>
    <m/>
    <m/>
    <n v="5367.7010863438009"/>
    <m/>
    <m/>
    <m/>
    <m/>
    <n v="10.282964073794561"/>
    <m/>
    <m/>
    <m/>
    <n v="9.7747393813119317"/>
    <m/>
    <m/>
    <m/>
    <m/>
    <m/>
    <m/>
    <n v="509.14380722759705"/>
    <m/>
    <m/>
    <n v="63.767696297826213"/>
    <m/>
    <m/>
    <m/>
    <m/>
  </r>
  <r>
    <x v="3705"/>
    <n v="20.65"/>
    <n v="21.35"/>
    <n v="66.295199999999994"/>
    <n v="57.256799999999998"/>
    <n v="1057.8"/>
    <n v="656.53"/>
    <n v="13001.545029000001"/>
    <n v="11230.360864"/>
    <n v="6.6173214376075151E-5"/>
    <n v="156.01836532463327"/>
    <n v="39.04"/>
    <n v="2.9963720626186801"/>
    <n v="626.01857408095691"/>
    <n v="623.09665389999998"/>
    <n v="4.6893530284082274E-3"/>
    <n v="46.718430619391171"/>
    <n v="46.692052480000001"/>
    <n v="5.6493852786765331E-4"/>
    <n v="21.115647110973747"/>
    <n v="21.11"/>
    <n v="2.6750880974635294E-4"/>
    <n v="25.434831541770382"/>
    <n v="25.35728331"/>
    <n v="3.0582231867006815E-3"/>
    <n v="129.44492256710504"/>
    <n v="128.48007404000001"/>
    <n v="7.5097133490493739E-3"/>
    <n v="15.441964760908967"/>
    <m/>
    <m/>
    <n v="5263.8197506046563"/>
    <m/>
    <m/>
    <m/>
    <m/>
    <n v="10.051001631585065"/>
    <m/>
    <m/>
    <m/>
    <n v="9.88436697538482"/>
    <m/>
    <m/>
    <m/>
    <m/>
    <m/>
    <m/>
    <n v="497.68578007273703"/>
    <m/>
    <m/>
    <n v="63.684616344066022"/>
    <m/>
    <m/>
    <m/>
    <m/>
  </r>
  <r>
    <x v="3706"/>
    <n v="21.63"/>
    <n v="21.96"/>
    <n v="68.602400000000003"/>
    <n v="59.245600000000003"/>
    <n v="1016.22"/>
    <n v="682.34"/>
    <n v="13160.992457"/>
    <n v="11367.34382"/>
    <n v="6.6173214376075151E-5"/>
    <n v="161.44416673263146"/>
    <n v="40.39"/>
    <n v="2.9971321300478202"/>
    <n v="658.62914600303452"/>
    <n v="655.55044859999998"/>
    <n v="4.6963546583018712E-3"/>
    <n v="45.905859532844623"/>
    <n v="45.880151859999998"/>
    <n v="5.6032231373315255E-4"/>
    <n v="21.374082501005223"/>
    <n v="21.37"/>
    <n v="1.9103888653360102E-4"/>
    <n v="25.745900379589663"/>
    <n v="25.66721386"/>
    <n v="3.0656431983171473E-3"/>
    <n v="133.94244252563163"/>
    <n v="132.94736168"/>
    <n v="7.484773169299519E-3"/>
    <n v="14.834159169942259"/>
    <m/>
    <m/>
    <n v="5677.2577765191518"/>
    <m/>
    <m/>
    <m/>
    <m/>
    <n v="10.748877232267747"/>
    <m/>
    <m/>
    <m/>
    <n v="9.540591691978463"/>
    <m/>
    <m/>
    <m/>
    <m/>
    <m/>
    <m/>
    <n v="532.27091163468378"/>
    <m/>
    <m/>
    <n v="62.909655752315722"/>
    <m/>
    <m/>
    <m/>
    <m/>
  </r>
  <r>
    <x v="3707"/>
    <n v="24.52"/>
    <n v="23.41"/>
    <n v="71.561099999999996"/>
    <n v="61.789000000000001"/>
    <n v="956.87"/>
    <n v="722.19"/>
    <n v="13463.053191000001"/>
    <n v="11625.981352999999"/>
    <n v="6.6173214376075151E-5"/>
    <n v="168.39464890117918"/>
    <n v="42.13"/>
    <n v="2.9970246594155987"/>
    <n v="701.02117619177795"/>
    <n v="697.65139869999996"/>
    <n v="4.8301737774154585E-3"/>
    <n v="44.916988130526533"/>
    <n v="44.890701739999997"/>
    <n v="5.855642595828936E-4"/>
    <n v="21.863044234860965"/>
    <n v="21.86"/>
    <n v="1.3926051514023818E-4"/>
    <n v="26.334170024376267"/>
    <n v="26.253072070000002"/>
    <n v="3.089084361633132E-3"/>
    <n v="139.69657940994645"/>
    <n v="138.66707248"/>
    <n v="7.4243070942090483E-3"/>
    <n v="13.96550815082516"/>
    <m/>
    <m/>
    <n v="6338.9352257778173"/>
    <m/>
    <m/>
    <m/>
    <m/>
    <n v="11.670590965346943"/>
    <m/>
    <m/>
    <m/>
    <n v="9.1297405007913177"/>
    <m/>
    <m/>
    <m/>
    <m/>
    <m/>
    <m/>
    <n v="578.00780461384988"/>
    <m/>
    <m/>
    <n v="61.483675746656978"/>
    <m/>
    <m/>
    <m/>
    <m/>
  </r>
  <r>
    <x v="3708"/>
    <n v="25.58"/>
    <n v="23.9"/>
    <n v="72.707700000000003"/>
    <n v="62.774900000000002"/>
    <n v="961.47"/>
    <n v="718.72"/>
    <n v="13640.629876999999"/>
    <n v="11778.557867"/>
    <n v="6.6173214376075151E-5"/>
    <n v="171.08860919744026"/>
    <n v="42.81"/>
    <n v="2.9964636579640329"/>
    <n v="717.79244409183275"/>
    <n v="714.37682600000005"/>
    <n v="4.7812554488333436E-3"/>
    <n v="44.557482574315586"/>
    <n v="44.532194760000003"/>
    <n v="5.6785466002451379E-4"/>
    <n v="22.150876057369512"/>
    <n v="22.15"/>
    <n v="3.9551122777092829E-5"/>
    <n v="26.680627633627154"/>
    <n v="26.598219279999999"/>
    <n v="3.0982658184610656E-3"/>
    <n v="141.92692701468729"/>
    <n v="140.88448652"/>
    <n v="7.399256798507059E-3"/>
    <n v="14.031876193098835"/>
    <m/>
    <m/>
    <n v="6277.5420550757635"/>
    <m/>
    <m/>
    <m/>
    <m/>
    <n v="12.042615034863017"/>
    <m/>
    <m/>
    <m/>
    <n v="8.9836487061033665"/>
    <m/>
    <m/>
    <m/>
    <m/>
    <m/>
    <m/>
    <n v="596.4655970861885"/>
    <m/>
    <m/>
    <n v="60.678550106967784"/>
    <m/>
    <m/>
    <m/>
    <m/>
  </r>
  <r>
    <x v="3709"/>
    <n v="25.58"/>
    <n v="24.02"/>
    <n v="73.870500000000007"/>
    <n v="63.774700000000003"/>
    <n v="961.47"/>
    <n v="718.72"/>
    <n v="13773.273010999999"/>
    <n v="11892.314563"/>
    <n v="6.6173214376075151E-5"/>
    <n v="173.8205573341898"/>
    <n v="43.49"/>
    <n v="2.9967936843915797"/>
    <n v="734.93354555291342"/>
    <n v="731.39386839999997"/>
    <n v="4.8396319764847373E-3"/>
    <n v="44.201504200647122"/>
    <n v="44.17670811"/>
    <n v="5.6129330835097413E-4"/>
    <n v="22.365728484651445"/>
    <n v="22.36"/>
    <n v="2.5619341017191211E-4"/>
    <n v="26.939176509973166"/>
    <n v="26.855666209999999"/>
    <n v="3.1095970332721823E-3"/>
    <n v="144.18874400474994"/>
    <n v="143.13463927999999"/>
    <n v="7.364427856543676E-3"/>
    <n v="14.031107323170447"/>
    <m/>
    <m/>
    <n v="6277.0639299548566"/>
    <m/>
    <m/>
    <m/>
    <m/>
    <n v="12.425795673304371"/>
    <m/>
    <m/>
    <m/>
    <n v="8.8401566464039849"/>
    <m/>
    <m/>
    <m/>
    <m/>
    <m/>
    <m/>
    <n v="615.47801625889861"/>
    <m/>
    <m/>
    <n v="60.094273757955293"/>
    <m/>
    <m/>
    <m/>
    <m/>
  </r>
  <r>
    <x v="3710"/>
    <n v="28.38"/>
    <n v="25.24"/>
    <n v="75.154300000000006"/>
    <n v="64.878799999999998"/>
    <n v="910.68"/>
    <n v="756.68"/>
    <n v="13784.554495"/>
    <n v="11901.268429"/>
    <n v="6.6173214376075151E-5"/>
    <n v="176.83708355514972"/>
    <n v="44.24"/>
    <n v="2.9972215993478688"/>
    <n v="754.01162949712136"/>
    <n v="750.39559540000005"/>
    <n v="4.818837049801461E-3"/>
    <n v="43.817744262951265"/>
    <n v="43.79453986"/>
    <n v="5.2984694040492109E-4"/>
    <n v="22.383502118900036"/>
    <n v="22.38"/>
    <n v="1.5648431188730605E-4"/>
    <n v="26.960344513639001"/>
    <n v="26.87684333"/>
    <n v="3.106807693662228E-3"/>
    <n v="146.68641934853264"/>
    <n v="145.61389832"/>
    <n v="7.3655127766421025E-3"/>
    <n v="13.289180797076661"/>
    <m/>
    <m/>
    <n v="6939.5956323616174"/>
    <m/>
    <m/>
    <m/>
    <m/>
    <n v="12.855605814862139"/>
    <m/>
    <m/>
    <m/>
    <n v="8.6867067591022327"/>
    <m/>
    <m/>
    <m/>
    <m/>
    <m/>
    <m/>
    <n v="636.80230436527108"/>
    <m/>
    <m/>
    <n v="60.050780705599237"/>
    <m/>
    <m/>
    <m/>
    <m/>
  </r>
  <r>
    <x v="3711"/>
    <n v="30.11"/>
    <n v="26.23"/>
    <n v="80.1173"/>
    <n v="69.159000000000006"/>
    <n v="864.32"/>
    <n v="795.2"/>
    <n v="13959.352293"/>
    <n v="12051.397295999999"/>
    <n v="6.6173214376075151E-5"/>
    <n v="188.51036088541574"/>
    <n v="47.16"/>
    <n v="2.9972510789952449"/>
    <n v="828.61944213621769"/>
    <n v="824.59103140000002"/>
    <n v="4.8853438647982195E-3"/>
    <n v="42.371263970618578"/>
    <n v="42.347745140000001"/>
    <n v="5.5537385853310361E-4"/>
    <n v="22.666787880174969"/>
    <n v="22.66"/>
    <n v="2.9955340577969558E-4"/>
    <n v="27.301311722698497"/>
    <n v="27.216503150000001"/>
    <n v="3.1160716066676031E-3"/>
    <n v="156.36515092043709"/>
    <n v="155.21884388000001"/>
    <n v="7.3851022967501567E-3"/>
    <n v="12.611977171922906"/>
    <m/>
    <m/>
    <n v="7645.5555953466892"/>
    <m/>
    <m/>
    <m/>
    <m/>
    <n v="14.551341755703218"/>
    <m/>
    <m/>
    <m/>
    <n v="8.113247329577856"/>
    <m/>
    <m/>
    <m/>
    <m/>
    <m/>
    <m/>
    <n v="720.83997196484768"/>
    <m/>
    <m/>
    <n v="59.294999123372946"/>
    <m/>
    <m/>
    <m/>
    <m/>
  </r>
  <r>
    <x v="3712"/>
    <n v="36.07"/>
    <n v="28.84"/>
    <n v="84.793000000000006"/>
    <n v="73.181399999999996"/>
    <n v="814.45"/>
    <n v="841.08"/>
    <n v="13984.093939"/>
    <n v="12070.364673"/>
    <n v="6.6173214376075151E-5"/>
    <n v="199.49735939998527"/>
    <n v="49.91"/>
    <n v="2.9971420436783265"/>
    <n v="900.88430885537991"/>
    <n v="896.51895360000003"/>
    <n v="4.8692280713649172E-3"/>
    <n v="41.135860988202211"/>
    <n v="41.118764919999997"/>
    <n v="4.1577290162964076E-4"/>
    <n v="22.705301651778061"/>
    <n v="22.7"/>
    <n v="2.335529417647475E-4"/>
    <n v="27.346969610982299"/>
    <n v="27.261232249999999"/>
    <n v="3.1450288158672013E-3"/>
    <n v="165.46436243310936"/>
    <n v="164.2616032"/>
    <n v="7.3222177896614671E-3"/>
    <n v="11.882331059151763"/>
    <m/>
    <m/>
    <n v="8525.8458599136557"/>
    <m/>
    <m/>
    <m/>
    <m/>
    <n v="16.24235904848728"/>
    <m/>
    <m/>
    <m/>
    <n v="7.6403000119228883"/>
    <m/>
    <m/>
    <m/>
    <m/>
    <m/>
    <m/>
    <n v="804.74104258346767"/>
    <m/>
    <m/>
    <n v="59.206860178778705"/>
    <m/>
    <m/>
    <m/>
    <m/>
  </r>
  <r>
    <x v="3713"/>
    <n v="30.41"/>
    <n v="25.69"/>
    <n v="81.093699999999998"/>
    <n v="69.978999999999999"/>
    <n v="859.3"/>
    <n v="794.77"/>
    <n v="13670.344230999999"/>
    <n v="11797.954224999999"/>
    <n v="6.6173214376075151E-5"/>
    <n v="190.78449954708779"/>
    <n v="47.73"/>
    <n v="2.9971611051139284"/>
    <n v="841.73445329702611"/>
    <n v="837.60064360000001"/>
    <n v="4.9352990934425911E-3"/>
    <n v="42.03372040755746"/>
    <n v="42.016881759999997"/>
    <n v="4.0075909615677752E-4"/>
    <n v="22.194798904682742"/>
    <n v="22.19"/>
    <n v="2.1626429394960844E-4"/>
    <n v="26.73162820630445"/>
    <n v="26.64735443"/>
    <n v="3.1625569632374173E-3"/>
    <n v="158.22671721738249"/>
    <n v="157.09244124"/>
    <n v="7.2204363776458003E-3"/>
    <n v="12.535291487872007"/>
    <m/>
    <m/>
    <n v="7585.8213019973964"/>
    <m/>
    <m/>
    <m/>
    <m/>
    <n v="14.81983693615094"/>
    <m/>
    <m/>
    <m/>
    <n v="7.9738948288625648"/>
    <m/>
    <m/>
    <m/>
    <m/>
    <m/>
    <m/>
    <n v="734.3412977978204"/>
    <m/>
    <m/>
    <n v="60.546606459339976"/>
    <m/>
    <m/>
    <m/>
    <m/>
  </r>
  <r>
    <x v="3714"/>
    <n v="29.96"/>
    <n v="25.89"/>
    <n v="82.229799999999997"/>
    <n v="70.954700000000003"/>
    <n v="828.05"/>
    <n v="823.67"/>
    <n v="13828.477492"/>
    <n v="11933.647693000001"/>
    <n v="6.7291155467552599E-5"/>
    <n v="193.4526197148063"/>
    <n v="48.4"/>
    <n v="2.9969549527852544"/>
    <n v="859.33035800913115"/>
    <n v="855.18775330000005"/>
    <n v="4.8440879714959362E-3"/>
    <n v="41.739601089072444"/>
    <n v="41.722687209999997"/>
    <n v="4.0538805631862296E-4"/>
    <n v="22.450992315716132"/>
    <n v="22.45"/>
    <n v="4.4201145484645821E-5"/>
    <n v="27.039949227652734"/>
    <n v="26.954286620000001"/>
    <n v="3.1780699248471489E-3"/>
    <n v="160.43437184912887"/>
    <n v="159.29579247999999"/>
    <n v="7.147579678049798E-3"/>
    <n v="12.078761035414301"/>
    <m/>
    <m/>
    <n v="8136.8837255857297"/>
    <m/>
    <m/>
    <m/>
    <m/>
    <n v="15.232582290690972"/>
    <m/>
    <m/>
    <m/>
    <n v="7.862350564083326"/>
    <m/>
    <m/>
    <m/>
    <m/>
    <m/>
    <m/>
    <n v="754.83544898957086"/>
    <m/>
    <m/>
    <n v="59.852047023032064"/>
    <m/>
    <m/>
    <m/>
    <m/>
  </r>
  <r>
    <x v="3715"/>
    <n v="28.34"/>
    <n v="25.32"/>
    <n v="82.967799999999997"/>
    <n v="71.586699999999993"/>
    <n v="829.17"/>
    <n v="822.56"/>
    <n v="13853.228115"/>
    <n v="11954.203863999999"/>
    <n v="6.7291155467552599E-5"/>
    <n v="195.18406827648482"/>
    <n v="48.83"/>
    <n v="2.9972162251993617"/>
    <n v="870.80320885711103"/>
    <n v="866.56296729999997"/>
    <n v="4.8931718953126868E-3"/>
    <n v="41.552630332614747"/>
    <n v="41.535418370000002"/>
    <n v="4.1439242194263315E-4"/>
    <n v="22.490627358909972"/>
    <n v="22.45"/>
    <n v="1.8096819113573304E-3"/>
    <n v="27.087444430318154"/>
    <n v="27.001339890000001"/>
    <n v="3.1888987979460381E-3"/>
    <n v="161.86492758161123"/>
    <n v="160.71440039999999"/>
    <n v="7.158830688150486E-3"/>
    <n v="12.094435724456879"/>
    <m/>
    <m/>
    <n v="8114.334685441032"/>
    <m/>
    <m/>
    <m/>
    <m/>
    <n v="15.503415835441253"/>
    <m/>
    <m/>
    <m/>
    <n v="7.7919569588188384"/>
    <m/>
    <m/>
    <m/>
    <m/>
    <m/>
    <m/>
    <n v="768.29919373327425"/>
    <m/>
    <m/>
    <n v="59.750760233860433"/>
    <m/>
    <m/>
    <m/>
    <m/>
  </r>
  <r>
    <x v="3716"/>
    <n v="25.42"/>
    <n v="23.73"/>
    <n v="79.670699999999997"/>
    <n v="68.727500000000006"/>
    <n v="859.61"/>
    <n v="792.36"/>
    <n v="13675.470093"/>
    <n v="11798.399818"/>
    <n v="6.7291155467552599E-5"/>
    <n v="187.41383826020362"/>
    <n v="46.89"/>
    <n v="2.996882880362628"/>
    <n v="818.60934278639274"/>
    <n v="814.56155969999998"/>
    <n v="4.9692783046177968E-3"/>
    <n v="42.379135027073886"/>
    <n v="42.363354630000003"/>
    <n v="3.725011206432427E-4"/>
    <n v="22.200414290889523"/>
    <n v="22.2"/>
    <n v="1.8661751780335578E-5"/>
    <n v="26.737201015526573"/>
    <n v="26.650678689999999"/>
    <n v="3.2465336636637865E-3"/>
    <n v="155.40445132074379"/>
    <n v="154.31370896000001"/>
    <n v="7.0683438826975031E-3"/>
    <n v="12.53637851513073"/>
    <m/>
    <m/>
    <n v="7516.7870229129639"/>
    <m/>
    <m/>
    <m/>
    <m/>
    <n v="14.26354911293055"/>
    <m/>
    <m/>
    <m/>
    <n v="8.1020385094791116"/>
    <m/>
    <m/>
    <m/>
    <m/>
    <m/>
    <m/>
    <n v="706.97371015872409"/>
    <m/>
    <m/>
    <n v="60.535019600135477"/>
    <m/>
    <m/>
    <m/>
    <m/>
  </r>
  <r>
    <x v="3717"/>
    <n v="23.22"/>
    <n v="22.75"/>
    <n v="77.082300000000004"/>
    <n v="66.485399999999998"/>
    <n v="883.59"/>
    <n v="770.26"/>
    <n v="13616.180284"/>
    <n v="11745.660110999999"/>
    <n v="6.7291155467552599E-5"/>
    <n v="181.31615775338443"/>
    <n v="45.37"/>
    <n v="2.9963887536562583"/>
    <n v="778.53612341198391"/>
    <n v="774.73797230000002"/>
    <n v="4.9024976802261033E-3"/>
    <n v="43.068161149515205"/>
    <n v="43.055529139999997"/>
    <n v="2.9338878809581637E-4"/>
    <n v="22.103086762367674"/>
    <n v="22.1"/>
    <n v="1.3967250532465059E-4"/>
    <n v="26.619509963617116"/>
    <n v="26.535192129999999"/>
    <n v="3.1775851934303656E-3"/>
    <n v="150.33756879230444"/>
    <n v="149.29084836000001"/>
    <n v="7.011283302378768E-3"/>
    <n v="12.884685852404886"/>
    <m/>
    <m/>
    <n v="7096.3990501202179"/>
    <m/>
    <m/>
    <m/>
    <m/>
    <n v="13.332009852427523"/>
    <m/>
    <m/>
    <m/>
    <n v="8.3655723247878537"/>
    <m/>
    <m/>
    <m/>
    <m/>
    <m/>
    <m/>
    <n v="660.87563733263733"/>
    <m/>
    <m/>
    <n v="60.809301015722085"/>
    <m/>
    <m/>
    <m/>
    <m/>
  </r>
  <r>
    <x v="3718"/>
    <n v="25.45"/>
    <n v="24.11"/>
    <n v="80.770300000000006"/>
    <n v="69.661900000000003"/>
    <n v="852.87"/>
    <n v="797.04"/>
    <n v="13980.341439"/>
    <n v="12059.004317999999"/>
    <n v="6.8688771178937458E-5"/>
    <n v="189.98659044024532"/>
    <n v="47.53"/>
    <n v="2.9971931504364679"/>
    <n v="834.32277855878431"/>
    <n v="830.4488695"/>
    <n v="4.6648375367368544E-3"/>
    <n v="42.038224448452148"/>
    <n v="42.028183949999999"/>
    <n v="2.388991745181368E-4"/>
    <n v="22.693674629452435"/>
    <n v="22.69"/>
    <n v="1.6194929274715442E-4"/>
    <n v="27.330531945589311"/>
    <n v="27.246122379999999"/>
    <n v="3.0980395820019435E-3"/>
    <n v="157.5218184378642"/>
    <n v="156.43671236"/>
    <n v="6.9363901957175678E-3"/>
    <n v="12.436039212796871"/>
    <m/>
    <m/>
    <n v="7589.2688139625652"/>
    <m/>
    <m/>
    <m/>
    <m/>
    <n v="14.605455367538251"/>
    <m/>
    <m/>
    <m/>
    <n v="7.9655159590571252"/>
    <m/>
    <m/>
    <m/>
    <m/>
    <m/>
    <m/>
    <n v="724.04248813146751"/>
    <m/>
    <m/>
    <n v="59.188940580545477"/>
    <m/>
    <m/>
    <m/>
    <m/>
  </r>
  <r>
    <x v="3719"/>
    <n v="21.38"/>
    <n v="21.86"/>
    <n v="74.069699999999997"/>
    <n v="63.878"/>
    <n v="918.06"/>
    <n v="736.12"/>
    <n v="13395.193154000001"/>
    <n v="11553.445431"/>
    <n v="6.8688771178937458E-5"/>
    <n v="174.22129949204594"/>
    <n v="43.59"/>
    <n v="2.9968180658877248"/>
    <n v="730.40733570645978"/>
    <n v="726.99164989999997"/>
    <n v="4.6983838217806717E-3"/>
    <n v="43.782263280586989"/>
    <n v="43.769502090000003"/>
    <n v="2.915543923882602E-4"/>
    <n v="21.743298909882554"/>
    <n v="21.74"/>
    <n v="1.5174378484617002E-4"/>
    <n v="26.185738700902142"/>
    <n v="26.101987309999998"/>
    <n v="3.2086212405006975E-3"/>
    <n v="144.44445535966045"/>
    <n v="143.45390259999999"/>
    <n v="6.905024831722173E-3"/>
    <n v="13.385867211892332"/>
    <m/>
    <m/>
    <n v="6428.6409916616758"/>
    <m/>
    <m/>
    <m/>
    <m/>
    <n v="12.179716483331298"/>
    <m/>
    <m/>
    <m/>
    <n v="8.6264763637799788"/>
    <m/>
    <m/>
    <m/>
    <m/>
    <m/>
    <m/>
    <n v="603.8248235834451"/>
    <m/>
    <m/>
    <n v="61.67231903589834"/>
    <m/>
    <m/>
    <m/>
    <m/>
  </r>
  <r>
    <x v="3720"/>
    <n v="21.4"/>
    <n v="21.62"/>
    <n v="72.783299999999997"/>
    <n v="62.755499999999998"/>
    <n v="944.98"/>
    <n v="714.53"/>
    <n v="13316.562957"/>
    <n v="11483.245411"/>
    <n v="6.8688771178937458E-5"/>
    <n v="171.18300128002062"/>
    <n v="42.83"/>
    <n v="2.9968013373808224"/>
    <n v="711.13418772124885"/>
    <n v="707.8275175"/>
    <n v="4.6715762519771165E-3"/>
    <n v="44.163497946796994"/>
    <n v="44.152398599999998"/>
    <n v="2.5138717598460758E-4"/>
    <n v="21.614083912440705"/>
    <n v="21.61"/>
    <n v="1.8898252849175456E-4"/>
    <n v="26.029428056812041"/>
    <n v="25.94566515"/>
    <n v="3.2283969722024519E-3"/>
    <n v="141.91027874552086"/>
    <n v="140.94767048"/>
    <n v="6.8295436330567671E-3"/>
    <n v="13.776112195519126"/>
    <m/>
    <m/>
    <n v="6050.1612596009454"/>
    <m/>
    <m/>
    <m/>
    <m/>
    <n v="11.750470876877106"/>
    <m/>
    <m/>
    <m/>
    <n v="8.7768391718197911"/>
    <m/>
    <m/>
    <m/>
    <m/>
    <m/>
    <m/>
    <n v="582.64437276227272"/>
    <m/>
    <m/>
    <n v="62.052948229666001"/>
    <m/>
    <m/>
    <m/>
    <m/>
  </r>
  <r>
    <x v="3721"/>
    <n v="20.47"/>
    <n v="21.14"/>
    <n v="71.177899999999994"/>
    <n v="61.366999999999997"/>
    <n v="955.66"/>
    <n v="706.46"/>
    <n v="13170.556536"/>
    <n v="11356.551213000001"/>
    <n v="6.8688771178937458E-5"/>
    <n v="167.40309173403389"/>
    <n v="41.88"/>
    <n v="2.9972084941268835"/>
    <n v="687.52624160147286"/>
    <n v="684.55041180000001"/>
    <n v="4.3471302480821983E-3"/>
    <n v="44.650906627191176"/>
    <n v="44.654976730000001"/>
    <n v="-9.1145558835159513E-5"/>
    <n v="21.376579963252915"/>
    <n v="21.37"/>
    <n v="3.0790656307511099E-4"/>
    <n v="25.743177363492755"/>
    <n v="25.662356129999999"/>
    <n v="3.1494081480021308E-3"/>
    <n v="138.77176634680791"/>
    <n v="137.83835492"/>
    <n v="6.7717829870332924E-3"/>
    <n v="13.931044038602149"/>
    <m/>
    <m/>
    <n v="5913.0481564520842"/>
    <m/>
    <m/>
    <m/>
    <m/>
    <n v="11.230121145013747"/>
    <m/>
    <m/>
    <m/>
    <n v="8.9706137434599125"/>
    <m/>
    <m/>
    <m/>
    <m/>
    <m/>
    <m/>
    <n v="556.87479443263021"/>
    <m/>
    <m/>
    <n v="62.739564919350343"/>
    <m/>
    <m/>
    <m/>
    <m/>
  </r>
  <r>
    <x v="3722"/>
    <n v="19.98"/>
    <n v="20.69"/>
    <n v="69.831100000000006"/>
    <n v="60.201599999999999"/>
    <n v="980.13"/>
    <n v="688.36"/>
    <n v="13130.739519999999"/>
    <n v="11321.438201000001"/>
    <n v="6.8688771178937458E-5"/>
    <n v="164.23155216389037"/>
    <n v="41.09"/>
    <n v="2.9968739879262682"/>
    <n v="667.93496822160989"/>
    <n v="665.02967539999997"/>
    <n v="4.3686664356179516E-3"/>
    <n v="45.073708599599705"/>
    <n v="45.077620789999997"/>
    <n v="-8.6787863505910501E-5"/>
    <n v="21.311434967034202"/>
    <n v="21.31"/>
    <n v="6.7337730370820026E-5"/>
    <n v="25.664496661403042"/>
    <n v="25.584005090000002"/>
    <n v="3.1461677372204289E-3"/>
    <n v="136.1377039526285"/>
    <n v="135.22467352000001"/>
    <n v="6.7519514661165125E-3"/>
    <n v="14.286970278487161"/>
    <m/>
    <m/>
    <n v="5609.6279995917521"/>
    <m/>
    <m/>
    <m/>
    <m/>
    <n v="10.803222192701465"/>
    <m/>
    <m/>
    <m/>
    <n v="9.1405458996945601"/>
    <m/>
    <m/>
    <m/>
    <m/>
    <m/>
    <m/>
    <n v="535.73653218215225"/>
    <m/>
    <m/>
    <n v="62.935542823623379"/>
    <m/>
    <m/>
    <m/>
    <m/>
  </r>
  <r>
    <x v="3723"/>
    <n v="19.5"/>
    <n v="20.52"/>
    <n v="68.973399999999998"/>
    <n v="59.458100000000002"/>
    <n v="988.98"/>
    <n v="682.15"/>
    <n v="13091.830919"/>
    <n v="11287.11321"/>
    <n v="6.7151392721953584E-5"/>
    <n v="162.21042390252714"/>
    <n v="40.58"/>
    <n v="2.9972997511711963"/>
    <n v="655.5550163122889"/>
    <n v="652.71913280000001"/>
    <n v="4.3447225150634594E-3"/>
    <n v="45.350862187982884"/>
    <n v="45.354192849999997"/>
    <n v="-7.343669477544168E-5"/>
    <n v="21.247767473565151"/>
    <n v="21.24"/>
    <n v="3.6570026201276917E-4"/>
    <n v="25.587596639254667"/>
    <n v="25.507054050000001"/>
    <n v="3.1576594104822941E-3"/>
    <n v="134.45766946020566"/>
    <n v="133.5583968"/>
    <n v="6.7331795061325028E-3"/>
    <n v="14.415183338244157"/>
    <m/>
    <m/>
    <n v="5507.994584332132"/>
    <m/>
    <m/>
    <m/>
    <m/>
    <n v="10.536023867853881"/>
    <m/>
    <m/>
    <m/>
    <n v="9.2530022144981832"/>
    <m/>
    <m/>
    <m/>
    <m/>
    <m/>
    <m/>
    <n v="522.51512440483725"/>
    <m/>
    <m/>
    <n v="63.128258653852512"/>
    <m/>
    <m/>
    <m/>
    <m/>
  </r>
  <r>
    <x v="3724"/>
    <n v="18.190000000000001"/>
    <n v="19.739999999999998"/>
    <n v="66.908799999999999"/>
    <n v="57.674399999999999"/>
    <n v="1022.49"/>
    <n v="659.03"/>
    <n v="12941.099154"/>
    <n v="11156.401975000001"/>
    <n v="6.7151392721953584E-5"/>
    <n v="157.35109721403492"/>
    <n v="39.369999999999997"/>
    <n v="2.9967258626882125"/>
    <n v="626.04974844836659"/>
    <n v="623.26852580000002"/>
    <n v="4.4623184602443633E-3"/>
    <n v="46.029910652015168"/>
    <n v="46.03247107"/>
    <n v="-5.5621997370858267E-5"/>
    <n v="21.002620843703106"/>
    <n v="21"/>
    <n v="1.2480208110021707E-4"/>
    <n v="25.292153914081315"/>
    <n v="25.212417259999999"/>
    <n v="3.1625945762772112E-3"/>
    <n v="130.42528725741161"/>
    <n v="129.55596216000001"/>
    <n v="6.7100354388784922E-3"/>
    <n v="14.902802052838812"/>
    <m/>
    <m/>
    <n v="5134.2403629745259"/>
    <m/>
    <m/>
    <m/>
    <m/>
    <n v="9.903543927942172"/>
    <m/>
    <m/>
    <m/>
    <n v="9.5301416988894516"/>
    <m/>
    <m/>
    <m/>
    <m/>
    <m/>
    <m/>
    <n v="491.17575176859395"/>
    <m/>
    <m/>
    <n v="63.861246364272723"/>
    <m/>
    <m/>
    <m/>
    <m/>
  </r>
  <r>
    <x v="3725"/>
    <n v="19.07"/>
    <n v="19.93"/>
    <n v="66.998800000000003"/>
    <n v="57.740400000000001"/>
    <n v="1021.85"/>
    <n v="659.45"/>
    <n v="12881.831201000001"/>
    <n v="11103.059966000001"/>
    <n v="6.7151392721953584E-5"/>
    <n v="157.55122692118411"/>
    <n v="39.42"/>
    <n v="2.996733305966111"/>
    <n v="627.10634299192543"/>
    <n v="624.28468680000003"/>
    <n v="4.5198228493938952E-3"/>
    <n v="45.999981401682092"/>
    <n v="46.00410437"/>
    <n v="-8.962174950188917E-5"/>
    <n v="20.904903259797326"/>
    <n v="20.9"/>
    <n v="2.3460573192957135E-4"/>
    <n v="25.173806207869077"/>
    <n v="25.094172950000001"/>
    <n v="3.1733764658330443E-3"/>
    <n v="130.57829640403347"/>
    <n v="129.7174158"/>
    <n v="6.6365845998719308E-3"/>
    <n v="14.891025938228848"/>
    <m/>
    <m/>
    <n v="5139.609923984166"/>
    <m/>
    <m/>
    <m/>
    <m/>
    <n v="9.9252068068328256"/>
    <m/>
    <m/>
    <m/>
    <n v="9.5179058085463115"/>
    <m/>
    <m/>
    <m/>
    <m/>
    <m/>
    <m/>
    <n v="492.33232345236388"/>
    <m/>
    <m/>
    <n v="64.17239254126136"/>
    <m/>
    <m/>
    <m/>
    <m/>
  </r>
  <r>
    <x v="3726"/>
    <n v="18.600000000000001"/>
    <n v="19.239999999999998"/>
    <n v="64.813400000000001"/>
    <n v="55.853099999999998"/>
    <n v="1060.97"/>
    <n v="634.20000000000005"/>
    <n v="12633.619516000001"/>
    <n v="10888.376689000001"/>
    <n v="6.7151392721953584E-5"/>
    <n v="152.40842671635534"/>
    <n v="38.130000000000003"/>
    <n v="2.9970738713966778"/>
    <n v="596.35427180171052"/>
    <n v="593.708438"/>
    <n v="4.456453087686274E-3"/>
    <n v="46.750541189912227"/>
    <n v="46.755663220000002"/>
    <n v="-1.0954887034053673E-4"/>
    <n v="20.501600267198231"/>
    <n v="20.5"/>
    <n v="7.806181454794725E-5"/>
    <n v="24.68792656494421"/>
    <n v="24.609345900000001"/>
    <n v="3.193122859239006E-3"/>
    <n v="126.31143154020447"/>
    <n v="125.48042771999999"/>
    <n v="6.622577204301594E-3"/>
    <n v="15.46025942632488"/>
    <m/>
    <m/>
    <n v="4745.6624255864135"/>
    <m/>
    <m/>
    <m/>
    <m/>
    <n v="9.276064519431074"/>
    <m/>
    <m/>
    <m/>
    <n v="9.8285498409673"/>
    <m/>
    <m/>
    <m/>
    <m/>
    <m/>
    <m/>
    <n v="460.1577194529105"/>
    <m/>
    <m/>
    <n v="65.415171385062266"/>
    <m/>
    <m/>
    <m/>
    <m/>
  </r>
  <r>
    <x v="3727"/>
    <n v="19.04"/>
    <n v="19.53"/>
    <n v="65.506299999999996"/>
    <n v="56.4465"/>
    <n v="1049.02"/>
    <n v="641.34"/>
    <n v="12634.467881"/>
    <n v="10888.376689000001"/>
    <n v="6.7151392721953584E-5"/>
    <n v="154.03402204713225"/>
    <n v="38.54"/>
    <n v="2.9967312414927934"/>
    <n v="605.85223079221112"/>
    <n v="603.1438435"/>
    <n v="4.4904500334357333E-3"/>
    <n v="46.500985009222951"/>
    <n v="46.505497030000001"/>
    <n v="-9.7021235449634702E-5"/>
    <n v="20.502477042369872"/>
    <n v="20.5"/>
    <n v="1.2083133511575639E-4"/>
    <n v="24.688762534543741"/>
    <n v="24.609793369999998"/>
    <n v="3.2088511819854393E-3"/>
    <n v="127.65462595175298"/>
    <n v="126.81640419999999"/>
    <n v="6.6097265337301536E-3"/>
    <n v="15.285288631365756"/>
    <m/>
    <m/>
    <n v="4852.1488116593546"/>
    <m/>
    <m/>
    <m/>
    <m/>
    <n v="9.4728486411942932"/>
    <m/>
    <m/>
    <m/>
    <n v="9.7236754901772411"/>
    <m/>
    <m/>
    <m/>
    <m/>
    <m/>
    <m/>
    <n v="469.94573844415714"/>
    <m/>
    <m/>
    <n v="65.417144639682917"/>
    <m/>
    <m/>
    <m/>
    <m/>
  </r>
  <r>
    <x v="3728"/>
    <n v="18.059999999999999"/>
    <n v="19.170000000000002"/>
    <n v="63.825600000000001"/>
    <n v="54.994399999999999"/>
    <n v="1056.46"/>
    <n v="636.79999999999995"/>
    <n v="12536.657128999999"/>
    <n v="10803.352274000001"/>
    <n v="6.7011742343137115E-5"/>
    <n v="150.07830018064632"/>
    <n v="37.549999999999997"/>
    <n v="2.9967589928267997"/>
    <n v="582.4681004961725"/>
    <n v="579.80111260000001"/>
    <n v="4.599832318728847E-3"/>
    <n v="47.09788374078272"/>
    <n v="47.101506550000003"/>
    <n v="-7.6914932931826385E-5"/>
    <n v="20.343259409720755"/>
    <n v="20.34"/>
    <n v="1.6024629895561304E-4"/>
    <n v="24.496817019235564"/>
    <n v="24.418212830000002"/>
    <n v="3.2190803554219549E-3"/>
    <n v="124.37187211405832"/>
    <n v="123.55779956000001"/>
    <n v="6.5885970530172866E-3"/>
    <n v="15.392853510280238"/>
    <m/>
    <m/>
    <n v="4783.0884539720701"/>
    <m/>
    <m/>
    <m/>
    <m/>
    <n v="8.9851631530761171"/>
    <m/>
    <m/>
    <m/>
    <n v="9.9733548831909431"/>
    <m/>
    <m/>
    <m/>
    <m/>
    <m/>
    <m/>
    <n v="445.77652113338854"/>
    <m/>
    <m/>
    <n v="65.929949103858263"/>
    <m/>
    <m/>
    <m/>
    <m/>
  </r>
  <r>
    <x v="3729"/>
    <n v="17.8"/>
    <n v="18.84"/>
    <n v="63.1599"/>
    <n v="54.417099999999998"/>
    <n v="1078.8800000000001"/>
    <n v="623.28"/>
    <n v="12406.372182999999"/>
    <n v="10690.356433999999"/>
    <n v="6.7011742343137115E-5"/>
    <n v="148.50936460440809"/>
    <n v="37.159999999999997"/>
    <n v="2.9964845157268059"/>
    <n v="573.29097381004351"/>
    <n v="570.64777809999998"/>
    <n v="4.6319214960306443E-3"/>
    <n v="47.343854898317375"/>
    <n v="47.347076899999998"/>
    <n v="-6.8050699083888055E-5"/>
    <n v="20.13135487272379"/>
    <n v="20.13"/>
    <n v="6.7306146239065612E-5"/>
    <n v="24.241431303058231"/>
    <n v="24.163161150000001"/>
    <n v="3.2392348241334634E-3"/>
    <n v="123.06746687357104"/>
    <n v="122.2637292"/>
    <n v="6.573803030793135E-3"/>
    <n v="15.71865647566236"/>
    <m/>
    <m/>
    <n v="4579.6386299092947"/>
    <m/>
    <m/>
    <m/>
    <m/>
    <n v="8.7962244355848096"/>
    <m/>
    <m/>
    <m/>
    <n v="10.077580113928239"/>
    <m/>
    <m/>
    <m/>
    <m/>
    <m/>
    <m/>
    <n v="436.42701991727569"/>
    <m/>
    <m/>
    <n v="66.621532561395526"/>
    <m/>
    <m/>
    <m/>
    <m/>
  </r>
  <r>
    <x v="3730"/>
    <n v="20.8"/>
    <n v="20.69"/>
    <n v="69.129599999999996"/>
    <n v="59.545900000000003"/>
    <n v="976.94"/>
    <n v="682.17"/>
    <n v="12742.630411"/>
    <n v="10977.238530000001"/>
    <n v="6.7011742343137115E-5"/>
    <n v="162.53020798127591"/>
    <n v="40.659999999999997"/>
    <n v="2.9972997535975385"/>
    <n v="654.31470313209024"/>
    <n v="651.30712879999999"/>
    <n v="4.6177512867571213E-3"/>
    <n v="45.108084325253003"/>
    <n v="45.117573219999997"/>
    <n v="-2.1031483011568763E-4"/>
    <n v="20.674971848078705"/>
    <n v="20.67"/>
    <n v="2.4053449824390505E-4"/>
    <n v="24.895147995971193"/>
    <n v="24.814158540000001"/>
    <n v="3.2638405143030624E-3"/>
    <n v="134.67171458930181"/>
    <n v="133.79699484"/>
    <n v="6.5376636474372418E-3"/>
    <n v="14.230330337891386"/>
    <m/>
    <m/>
    <n v="5443.3852817656425"/>
    <m/>
    <m/>
    <m/>
    <m/>
    <n v="10.452899854958506"/>
    <m/>
    <m/>
    <m/>
    <n v="9.1260699529797851"/>
    <m/>
    <m/>
    <m/>
    <m/>
    <m/>
    <m/>
    <n v="518.73857043586861"/>
    <m/>
    <m/>
    <n v="64.841490961503368"/>
    <m/>
    <m/>
    <m/>
    <m/>
  </r>
  <r>
    <x v="3731"/>
    <n v="19.52"/>
    <n v="20.079999999999998"/>
    <n v="67.802499999999995"/>
    <n v="58.398800000000001"/>
    <n v="990.68"/>
    <n v="672.58"/>
    <n v="12742.324129000001"/>
    <n v="10976.239077"/>
    <n v="6.7011742343137115E-5"/>
    <n v="159.40618376082583"/>
    <n v="39.880000000000003"/>
    <n v="2.9971460321169965"/>
    <n v="635.40140424749075"/>
    <n v="632.47141629999999"/>
    <n v="4.6326013666062593E-3"/>
    <n v="45.541382986674314"/>
    <n v="45.548590619999999"/>
    <n v="-1.5824053450552711E-4"/>
    <n v="20.673970786902331"/>
    <n v="20.67"/>
    <n v="1.9210386561829829E-4"/>
    <n v="24.893720934346248"/>
    <n v="24.812029509999999"/>
    <n v="3.292412025921676E-3"/>
    <n v="132.07864757385883"/>
    <n v="131.22247388"/>
    <n v="6.5245965004576689E-3"/>
    <n v="14.42967959365919"/>
    <m/>
    <m/>
    <n v="5289.935261814092"/>
    <m/>
    <m/>
    <m/>
    <m/>
    <n v="10.0498291201587"/>
    <m/>
    <m/>
    <m/>
    <n v="9.3014425192441781"/>
    <m/>
    <m/>
    <m/>
    <m/>
    <m/>
    <m/>
    <n v="498.76335112778543"/>
    <m/>
    <m/>
    <n v="64.849341705753545"/>
    <m/>
    <m/>
    <m/>
    <m/>
  </r>
  <r>
    <x v="3732"/>
    <n v="18.89"/>
    <n v="19.670000000000002"/>
    <n v="66.093999999999994"/>
    <n v="56.923299999999998"/>
    <n v="1021.52"/>
    <n v="651.65"/>
    <n v="12563.067319"/>
    <n v="10821.091709"/>
    <n v="6.6592470274073889E-5"/>
    <n v="155.3856481596811"/>
    <n v="38.880000000000003"/>
    <n v="2.9965444485514681"/>
    <n v="611.31453105255366"/>
    <n v="608.49566579999998"/>
    <n v="4.6325149232535612E-3"/>
    <n v="46.115505388951959"/>
    <n v="46.12330918"/>
    <n v="-1.6919408400606351E-4"/>
    <n v="20.382635931402003"/>
    <n v="20.38"/>
    <n v="1.2933912669299552E-4"/>
    <n v="24.542703381001679"/>
    <n v="24.462439610000001"/>
    <n v="3.2811024689813895E-3"/>
    <n v="128.74279220175646"/>
    <n v="127.91114408"/>
    <n v="6.5017643907268052E-3"/>
    <n v="14.8780621552649"/>
    <m/>
    <m/>
    <n v="4960.3227100200747"/>
    <m/>
    <m/>
    <m/>
    <m/>
    <n v="9.5416710075077003"/>
    <m/>
    <m/>
    <m/>
    <n v="9.5360079524446135"/>
    <m/>
    <m/>
    <m/>
    <m/>
    <m/>
    <m/>
    <n v="473.57003919538874"/>
    <m/>
    <m/>
    <n v="65.767923763944637"/>
    <m/>
    <m/>
    <m/>
    <m/>
  </r>
  <r>
    <x v="3733"/>
    <n v="17.420000000000002"/>
    <n v="18.82"/>
    <n v="63.216299999999997"/>
    <n v="54.441099999999999"/>
    <n v="1065.8699999999999"/>
    <n v="623.35"/>
    <n v="12332.495026000001"/>
    <n v="10621.769613"/>
    <n v="6.6592470274073889E-5"/>
    <n v="148.61661016626289"/>
    <n v="37.18"/>
    <n v="2.9972192083448865"/>
    <n v="571.32353882932478"/>
    <n v="568.64456600000005"/>
    <n v="4.7111552444250027E-3"/>
    <n v="47.119736362083223"/>
    <n v="47.125542209999999"/>
    <n v="-1.2319959929385504E-4"/>
    <n v="20.008061772865595"/>
    <n v="20"/>
    <n v="4.0308864327975868E-4"/>
    <n v="24.091464641082307"/>
    <n v="24.012084720000001"/>
    <n v="3.3058321261123513E-3"/>
    <n v="123.13000885679054"/>
    <n v="122.33276732"/>
    <n v="6.5169909440951912E-3"/>
    <n v="15.523152922640566"/>
    <m/>
    <m/>
    <n v="4529.1417459589838"/>
    <m/>
    <m/>
    <m/>
    <m/>
    <n v="8.7092284316394863"/>
    <m/>
    <m/>
    <m/>
    <n v="9.9513720373150569"/>
    <m/>
    <m/>
    <m/>
    <m/>
    <m/>
    <m/>
    <n v="432.27825093870086"/>
    <m/>
    <m/>
    <n v="66.981337254432901"/>
    <m/>
    <m/>
    <m/>
    <m/>
  </r>
  <r>
    <x v="3734"/>
    <n v="18.87"/>
    <n v="19.579999999999998"/>
    <n v="65.837500000000006"/>
    <n v="56.6875"/>
    <n v="1016.1"/>
    <n v="652.46"/>
    <n v="12564.299571"/>
    <n v="10819.29682"/>
    <n v="6.6592470274073889E-5"/>
    <n v="154.76752582841354"/>
    <n v="38.72"/>
    <n v="2.9970951918495232"/>
    <n v="606.66782223556879"/>
    <n v="603.82474109999998"/>
    <n v="4.7084541954831582E-3"/>
    <n v="46.143983655961875"/>
    <n v="46.153468480000001"/>
    <n v="-2.0550620246961859E-4"/>
    <n v="20.382647040679085"/>
    <n v="20.38"/>
    <n v="1.2988423351756317E-4"/>
    <n v="24.541842623868824"/>
    <n v="24.46078339"/>
    <n v="3.3138445558518193E-3"/>
    <n v="128.2144036687348"/>
    <n v="127.39074268"/>
    <n v="6.4656267120115629E-3"/>
    <n v="14.795878477118668"/>
    <m/>
    <m/>
    <n v="4951.0256706596801"/>
    <m/>
    <m/>
    <m/>
    <m/>
    <n v="9.4270121259467388"/>
    <m/>
    <m/>
    <m/>
    <n v="9.5394161124053323"/>
    <m/>
    <m/>
    <m/>
    <m/>
    <m/>
    <m/>
    <n v="467.9824214211265"/>
    <m/>
    <m/>
    <n v="65.74156089006425"/>
    <m/>
    <m/>
    <m/>
    <m/>
  </r>
  <r>
    <x v="3735"/>
    <n v="19.13"/>
    <n v="19.600000000000001"/>
    <n v="65.0809"/>
    <n v="56.032299999999999"/>
    <n v="1022.87"/>
    <n v="648.11"/>
    <n v="12402.193225000001"/>
    <n v="10678.984259000001"/>
    <n v="6.6592470274073889E-5"/>
    <n v="152.98521770206023"/>
    <n v="38.28"/>
    <n v="2.9964790413286368"/>
    <n v="596.14421138421812"/>
    <n v="593.37996820000001"/>
    <n v="4.6584706804366771E-3"/>
    <n v="46.409444180173196"/>
    <n v="46.418118040000003"/>
    <n v="-1.8686366860742876E-4"/>
    <n v="20.11917669568443"/>
    <n v="20.12"/>
    <n v="-4.0919697593011506E-5"/>
    <n v="24.224393945823657"/>
    <n v="24.143846490000001"/>
    <n v="3.3361484408467312E-3"/>
    <n v="126.7337035462385"/>
    <n v="125.92103935999999"/>
    <n v="6.4537601529410793E-3"/>
    <n v="14.893643286446101"/>
    <m/>
    <m/>
    <n v="4884.6358843683729"/>
    <m/>
    <m/>
    <m/>
    <m/>
    <n v="9.2087850257446231"/>
    <m/>
    <m/>
    <m/>
    <n v="9.6492242356260558"/>
    <m/>
    <m/>
    <m/>
    <m/>
    <m/>
    <m/>
    <n v="457.17422013742816"/>
    <m/>
    <m/>
    <n v="66.596117172717527"/>
    <m/>
    <m/>
    <m/>
    <m/>
  </r>
  <r>
    <x v="3736"/>
    <n v="17.66"/>
    <n v="18.68"/>
    <n v="62.548099999999998"/>
    <n v="53.847999999999999"/>
    <n v="1066.96"/>
    <n v="620.16999999999996"/>
    <n v="12303.878102000001"/>
    <n v="10593.618280999999"/>
    <n v="6.6592470274073889E-5"/>
    <n v="147.02779725912248"/>
    <n v="36.79"/>
    <n v="2.996406557736409"/>
    <n v="561.27970863063922"/>
    <n v="558.65367879999997"/>
    <n v="4.7006400034454998E-3"/>
    <n v="47.31279943892222"/>
    <n v="47.321247530000001"/>
    <n v="-1.7852638125026576E-4"/>
    <n v="19.959200528776979"/>
    <n v="19.96"/>
    <n v="-4.0053668488138072E-5"/>
    <n v="24.031561456421795"/>
    <n v="23.95138133"/>
    <n v="3.3476201358526581E-3"/>
    <n v="121.79442763535461"/>
    <n v="121.01631104000001"/>
    <n v="6.4298489077014853E-3"/>
    <n v="15.534770699574878"/>
    <m/>
    <m/>
    <n v="4463.1429531174972"/>
    <m/>
    <m/>
    <m/>
    <m/>
    <n v="8.4905291140542989"/>
    <m/>
    <m/>
    <m/>
    <n v="10.024911777112617"/>
    <m/>
    <m/>
    <m/>
    <m/>
    <m/>
    <m/>
    <n v="421.53930684476296"/>
    <m/>
    <m/>
    <n v="67.130462587004075"/>
    <m/>
    <m/>
    <m/>
    <m/>
  </r>
  <r>
    <x v="3737"/>
    <n v="16.57"/>
    <n v="17.88"/>
    <n v="60.081299999999999"/>
    <n v="51.720700000000001"/>
    <n v="1108.18"/>
    <n v="596.22"/>
    <n v="12057.176496"/>
    <n v="10380.50316"/>
    <n v="6.6173214376075151E-5"/>
    <n v="141.22580542522567"/>
    <n v="35.33"/>
    <n v="2.9973338642860368"/>
    <n v="528.01406962276837"/>
    <n v="525.54282160000002"/>
    <n v="4.7022771907430094E-3"/>
    <n v="48.24610502731003"/>
    <n v="48.254386760000003"/>
    <n v="-1.7162652446844895E-4"/>
    <n v="19.558527283539568"/>
    <n v="19.559999999999999"/>
    <n v="-7.529225257818517E-5"/>
    <n v="23.548927448512281"/>
    <n v="23.470513700000001"/>
    <n v="3.3409472632155435E-3"/>
    <n v="116.98398190424619"/>
    <n v="116.24078948"/>
    <n v="6.3935596753157409E-3"/>
    <n v="16.134043346075956"/>
    <m/>
    <m/>
    <n v="4118.1100094983531"/>
    <m/>
    <m/>
    <m/>
    <m/>
    <n v="7.8194179345749735"/>
    <m/>
    <m/>
    <m/>
    <n v="10.420467028729473"/>
    <m/>
    <m/>
    <m/>
    <m/>
    <m/>
    <m/>
    <n v="388.24108235165659"/>
    <m/>
    <m/>
    <n v="68.482945774940788"/>
    <m/>
    <m/>
    <m/>
    <m/>
  </r>
  <r>
    <x v="3738"/>
    <n v="16.14"/>
    <n v="17.59"/>
    <n v="59.443899999999999"/>
    <n v="51.168500000000002"/>
    <n v="1123.19"/>
    <n v="588.14"/>
    <n v="11982.633304999999"/>
    <n v="10315.639047999999"/>
    <n v="6.6173214376075151E-5"/>
    <n v="139.72413970416747"/>
    <n v="34.96"/>
    <n v="2.9966859183114263"/>
    <n v="519.55301380463357"/>
    <n v="517.12503800000002"/>
    <n v="4.6951426177774813E-3"/>
    <n v="48.502394214195981"/>
    <n v="48.511214879999997"/>
    <n v="-1.818273532385728E-4"/>
    <n v="19.437133221518611"/>
    <n v="19.43"/>
    <n v="3.6712411315553695E-4"/>
    <n v="23.402557753159293"/>
    <n v="23.324323289999999"/>
    <n v="3.3542007708680099E-3"/>
    <n v="115.73610328281332"/>
    <n v="115.00565344"/>
    <n v="6.3514255253060981E-3"/>
    <n v="16.351678591660811"/>
    <m/>
    <m/>
    <n v="4006.1872368763784"/>
    <m/>
    <m/>
    <m/>
    <m/>
    <n v="7.652190833087535"/>
    <m/>
    <m/>
    <m/>
    <n v="10.531231421519578"/>
    <m/>
    <m/>
    <m/>
    <m/>
    <m/>
    <m/>
    <n v="379.95887798219326"/>
    <m/>
    <m/>
    <n v="68.912882903857479"/>
    <m/>
    <m/>
    <m/>
    <m/>
  </r>
  <r>
    <x v="3739"/>
    <n v="15.73"/>
    <n v="17.190000000000001"/>
    <n v="57.85"/>
    <n v="49.786299999999997"/>
    <n v="1157.4100000000001"/>
    <n v="570.22"/>
    <n v="11763.696359"/>
    <n v="10125.112074999999"/>
    <n v="6.6173214376075151E-5"/>
    <n v="135.96769754815472"/>
    <n v="34.020000000000003"/>
    <n v="2.996698928517187"/>
    <n v="498.48686889940848"/>
    <n v="496.1364714"/>
    <n v="4.7374011686263096E-3"/>
    <n v="49.153646614862161"/>
    <n v="49.165317170000002"/>
    <n v="-2.3737373843202292E-4"/>
    <n v="19.080597879131378"/>
    <n v="19.079999999999998"/>
    <n v="3.1335384244268738E-5"/>
    <n v="22.972670947585065"/>
    <n v="22.895158859999999"/>
    <n v="3.3855230295207761E-3"/>
    <n v="112.61299664255421"/>
    <n v="111.90835011999999"/>
    <n v="6.2966393642531759E-3"/>
    <n v="16.847092150313649"/>
    <m/>
    <m/>
    <n v="3761.1991729083688"/>
    <m/>
    <m/>
    <m/>
    <m/>
    <n v="7.2380461789910751"/>
    <m/>
    <m/>
    <m/>
    <n v="10.814197386783409"/>
    <m/>
    <m/>
    <m/>
    <m/>
    <m/>
    <m/>
    <n v="359.45404767647136"/>
    <m/>
    <m/>
    <n v="70.191830299795882"/>
    <m/>
    <m/>
    <m/>
    <m/>
  </r>
  <r>
    <x v="3740"/>
    <n v="15.57"/>
    <n v="17.07"/>
    <n v="57.619599999999998"/>
    <n v="49.584800000000001"/>
    <n v="1165.24"/>
    <n v="566.36"/>
    <n v="11646.904441000001"/>
    <n v="10023.918281"/>
    <n v="6.6173214376075151E-5"/>
    <n v="135.42287493456095"/>
    <n v="33.880000000000003"/>
    <n v="2.9971332625313147"/>
    <n v="495.45583043236604"/>
    <n v="493.19394560000001"/>
    <n v="4.5861974838605768E-3"/>
    <n v="49.251834415998339"/>
    <n v="49.26174366"/>
    <n v="-2.0115495850192566E-4"/>
    <n v="18.890701922011456"/>
    <n v="18.89"/>
    <n v="3.7158391289260351E-5"/>
    <n v="22.743837366245646"/>
    <n v="22.66700045"/>
    <n v="3.3898140345096639E-3"/>
    <n v="112.15829374949269"/>
    <n v="111.46145704"/>
    <n v="6.2518176955341787E-3"/>
    <n v="16.960135121666536"/>
    <m/>
    <m/>
    <n v="3709.9950820984891"/>
    <m/>
    <m/>
    <m/>
    <m/>
    <n v="7.1792151792680734"/>
    <m/>
    <m/>
    <m/>
    <n v="10.857459954416113"/>
    <m/>
    <m/>
    <m/>
    <m/>
    <m/>
    <m/>
    <n v="356.55188819919891"/>
    <m/>
    <m/>
    <n v="70.895420346056071"/>
    <m/>
    <m/>
    <m/>
    <m/>
  </r>
  <r>
    <x v="3741"/>
    <n v="15.38"/>
    <n v="16.899999999999999"/>
    <n v="57.110700000000001"/>
    <n v="49.143599999999999"/>
    <n v="1174.8900000000001"/>
    <n v="561.66999999999996"/>
    <n v="11551.575239"/>
    <n v="9941.2098069999993"/>
    <n v="6.6173214376075151E-5"/>
    <n v="134.22353849625063"/>
    <n v="33.58"/>
    <n v="2.9971274120384344"/>
    <n v="488.83837711750101"/>
    <n v="486.57736419999998"/>
    <n v="4.6467696277208148E-3"/>
    <n v="49.469665470602372"/>
    <n v="49.4797546"/>
    <n v="-2.0390419231441914E-4"/>
    <n v="18.735625827315609"/>
    <n v="18.73"/>
    <n v="3.003645123123011E-4"/>
    <n v="22.556929552885045"/>
    <n v="22.480331069999998"/>
    <n v="3.4073556410949557E-3"/>
    <n v="111.161387727326"/>
    <n v="110.4729864"/>
    <n v="6.2313996367713287E-3"/>
    <n v="17.09965440717378"/>
    <m/>
    <m/>
    <n v="3648.2726097774248"/>
    <m/>
    <m/>
    <m/>
    <m/>
    <n v="7.0512178487951171"/>
    <m/>
    <m/>
    <m/>
    <n v="10.953558228245317"/>
    <m/>
    <m/>
    <m/>
    <m/>
    <m/>
    <m/>
    <n v="350.2141136626156"/>
    <m/>
    <m/>
    <n v="71.482472702645723"/>
    <m/>
    <m/>
    <m/>
    <m/>
  </r>
  <r>
    <x v="3742"/>
    <n v="16.37"/>
    <n v="17.52"/>
    <n v="59.171599999999998"/>
    <n v="50.913800000000002"/>
    <n v="1132.81"/>
    <n v="581.79"/>
    <n v="11750.252563"/>
    <n v="10111.532365999999"/>
    <n v="6.6452716511511412E-5"/>
    <n v="139.06374586262234"/>
    <n v="34.79"/>
    <n v="2.9972332814780782"/>
    <n v="515.24608302157912"/>
    <n v="513.04157299999997"/>
    <n v="4.2969422705616545E-3"/>
    <n v="48.577428496865984"/>
    <n v="48.60555944"/>
    <n v="-5.7875978505594894E-4"/>
    <n v="19.057398046725158"/>
    <n v="19.05"/>
    <n v="3.8834890945715905E-4"/>
    <n v="22.944125881013147"/>
    <n v="22.868456309999999"/>
    <n v="3.3089059439512791E-3"/>
    <n v="115.16663274719686"/>
    <n v="114.46427256"/>
    <n v="6.1360647430726001E-3"/>
    <n v="16.486307741992899"/>
    <m/>
    <m/>
    <n v="3909.3498224256"/>
    <m/>
    <m/>
    <m/>
    <m/>
    <n v="7.5589464867131593"/>
    <m/>
    <m/>
    <m/>
    <n v="10.558508678341976"/>
    <m/>
    <m/>
    <m/>
    <m/>
    <m/>
    <m/>
    <n v="375.45219296471669"/>
    <m/>
    <m/>
    <n v="70.259835098597335"/>
    <m/>
    <m/>
    <m/>
    <m/>
  </r>
  <r>
    <x v="3743"/>
    <n v="15.72"/>
    <n v="17.260000000000002"/>
    <n v="58.017299999999999"/>
    <n v="49.917200000000001"/>
    <n v="1140.6199999999999"/>
    <n v="577.78"/>
    <n v="11696.078372"/>
    <n v="10064.241507000001"/>
    <n v="6.6452716511511412E-5"/>
    <n v="136.34761158642218"/>
    <n v="34.11"/>
    <n v="2.9972914566526585"/>
    <n v="500.11294555684066"/>
    <n v="497.98341269999997"/>
    <n v="4.2763128299687647E-3"/>
    <n v="49.051585405961667"/>
    <n v="49.081841140000002"/>
    <n v="-6.164343744162748E-4"/>
    <n v="18.969071933345059"/>
    <n v="18.97"/>
    <n v="-4.8922860038991267E-5"/>
    <n v="22.83758243378103"/>
    <n v="22.76208407"/>
    <n v="3.3168475939571174E-3"/>
    <n v="112.91341376224007"/>
    <n v="112.22729056"/>
    <n v="6.1136930136724832E-3"/>
    <n v="16.599060695928589"/>
    <m/>
    <m/>
    <n v="3855.165619464874"/>
    <m/>
    <m/>
    <m/>
    <m/>
    <n v="7.2627801527720033"/>
    <m/>
    <m/>
    <m/>
    <n v="10.764682288853999"/>
    <m/>
    <m/>
    <m/>
    <m/>
    <m/>
    <m/>
    <n v="360.76145969297215"/>
    <m/>
    <m/>
    <n v="70.590514930423168"/>
    <m/>
    <m/>
    <m/>
    <m/>
  </r>
  <r>
    <x v="3744"/>
    <n v="15.97"/>
    <n v="17.22"/>
    <n v="57.580500000000001"/>
    <n v="49.531500000000001"/>
    <n v="1159.1099999999999"/>
    <n v="568.41"/>
    <n v="11680.773453"/>
    <n v="10049.065408"/>
    <n v="6.6452716511511412E-5"/>
    <n v="135.31118062348881"/>
    <n v="33.85"/>
    <n v="2.9973760893202011"/>
    <n v="494.30231988740769"/>
    <n v="492.19036160000002"/>
    <n v="4.290937921950011E-3"/>
    <n v="49.237246440199534"/>
    <n v="49.270669050000002"/>
    <n v="-6.7834698502977631E-4"/>
    <n v="18.942864177823271"/>
    <n v="18.940000000000001"/>
    <n v="1.5122374990861331E-4"/>
    <n v="22.805420715066969"/>
    <n v="22.729641860000001"/>
    <n v="3.3339220887735888E-3"/>
    <n v="112.04417802346589"/>
    <n v="111.37050840000001"/>
    <n v="6.0489049852077148E-3"/>
    <n v="16.865366777954186"/>
    <m/>
    <m/>
    <n v="3729.273043112657"/>
    <m/>
    <m/>
    <m/>
    <m/>
    <n v="7.1498212514366069"/>
    <m/>
    <m/>
    <m/>
    <n v="10.846343130693532"/>
    <m/>
    <m/>
    <m/>
    <m/>
    <m/>
    <m/>
    <n v="355.20904026324627"/>
    <m/>
    <m/>
    <n v="70.703209717785043"/>
    <m/>
    <m/>
    <m/>
    <m/>
  </r>
  <r>
    <x v="3745"/>
    <n v="15.43"/>
    <n v="16.82"/>
    <n v="56.671700000000001"/>
    <n v="48.746400000000001"/>
    <n v="1178.33"/>
    <n v="558.99"/>
    <n v="11620.561768"/>
    <n v="9996.5970120000002"/>
    <n v="6.6452716511511412E-5"/>
    <n v="133.17230058991441"/>
    <n v="33.32"/>
    <n v="2.9967677247873472"/>
    <n v="482.54526995521815"/>
    <n v="480.45970460000001"/>
    <n v="4.3407705896052473E-3"/>
    <n v="49.626172730594334"/>
    <n v="49.657819199999999"/>
    <n v="-6.3729076136442853E-4"/>
    <n v="18.844758581562079"/>
    <n v="18.84"/>
    <n v="2.5257863917627077E-4"/>
    <n v="22.687108820771428"/>
    <n v="22.611531289999999"/>
    <n v="3.3424331064590973E-3"/>
    <n v="110.26927697629483"/>
    <n v="109.60439119999999"/>
    <n v="6.0662330132521536E-3"/>
    <n v="17.144083569060147"/>
    <m/>
    <m/>
    <n v="3605.3913331210142"/>
    <m/>
    <m/>
    <m/>
    <m/>
    <n v="6.922931189851746"/>
    <m/>
    <m/>
    <m/>
    <n v="11.017750123155206"/>
    <m/>
    <m/>
    <m/>
    <m/>
    <m/>
    <m/>
    <n v="343.95585267584102"/>
    <m/>
    <m/>
    <n v="71.074461081793686"/>
    <m/>
    <m/>
    <m/>
    <m/>
  </r>
  <r>
    <x v="3746"/>
    <n v="15.65"/>
    <n v="16.96"/>
    <n v="56.506"/>
    <n v="48.600700000000003"/>
    <n v="1184.68"/>
    <n v="555.98"/>
    <n v="11489.594032000001"/>
    <n v="9883.2676169999995"/>
    <n v="6.6452716511511412E-5"/>
    <n v="132.77968598088421"/>
    <n v="33.22"/>
    <n v="2.9969803124889891"/>
    <n v="480.37721622783903"/>
    <n v="478.2913595"/>
    <n v="4.361058769741355E-3"/>
    <n v="49.699043953533412"/>
    <n v="49.729815160000001"/>
    <n v="-6.1876776271108103E-4"/>
    <n v="18.631917334165397"/>
    <n v="18.63"/>
    <n v="1.0291648767579709E-4"/>
    <n v="22.430670595902093"/>
    <n v="22.35564909"/>
    <n v="3.3558187284148389E-3"/>
    <n v="109.94074308638427"/>
    <n v="109.28001743999999"/>
    <n v="6.046170762619596E-3"/>
    <n v="17.235528274781323"/>
    <m/>
    <m/>
    <n v="3566.2917021452304"/>
    <m/>
    <m/>
    <m/>
    <m/>
    <n v="6.8813148576618923"/>
    <m/>
    <m/>
    <m/>
    <n v="11.050166813283017"/>
    <m/>
    <m/>
    <m/>
    <m/>
    <m/>
    <m/>
    <n v="341.90699120247939"/>
    <m/>
    <m/>
    <n v="71.882335899628728"/>
    <m/>
    <m/>
    <m/>
    <m/>
  </r>
  <r>
    <x v="3747"/>
    <n v="16.22"/>
    <n v="17.32"/>
    <n v="57.363999999999997"/>
    <n v="49.3354"/>
    <n v="1168.93"/>
    <n v="563.37"/>
    <n v="11632.048306999999"/>
    <n v="10005.149008"/>
    <n v="6.6871983189997763E-5"/>
    <n v="134.79255623352145"/>
    <n v="33.72"/>
    <n v="2.9974067684911465"/>
    <n v="491.26534669797775"/>
    <n v="489.13135519999997"/>
    <n v="4.3628188528319622E-3"/>
    <n v="49.322108324877149"/>
    <n v="49.353780540000002"/>
    <n v="-6.4173837903225284E-4"/>
    <n v="18.862466097099741"/>
    <n v="18.86"/>
    <n v="1.3075806467344187E-4"/>
    <n v="22.708022403785012"/>
    <n v="22.631845040000002"/>
    <n v="3.3659369640599568E-3"/>
    <n v="111.60379474247037"/>
    <n v="110.93499608"/>
    <n v="6.0287437337454008E-3"/>
    <n v="17.005454733874895"/>
    <m/>
    <m/>
    <n v="3660.8180502332393"/>
    <m/>
    <m/>
    <m/>
    <m/>
    <n v="7.089126540458337"/>
    <m/>
    <m/>
    <m/>
    <n v="10.882613824804604"/>
    <m/>
    <m/>
    <m/>
    <m/>
    <m/>
    <m/>
    <n v="352.25188435471586"/>
    <m/>
    <m/>
    <n v="70.997997894937313"/>
    <m/>
    <m/>
    <m/>
    <m/>
  </r>
  <r>
    <x v="3748"/>
    <n v="14.91"/>
    <n v="16.48"/>
    <n v="55.3658"/>
    <n v="47.613599999999998"/>
    <n v="1199.53"/>
    <n v="548.62"/>
    <n v="11426.341511000001"/>
    <n v="9827.5440259999996"/>
    <n v="6.6871983189997763E-5"/>
    <n v="130.09406139543185"/>
    <n v="32.549999999999997"/>
    <n v="2.9967453577705641"/>
    <n v="465.54322319570224"/>
    <n v="463.48448380000002"/>
    <n v="4.441873390934381E-3"/>
    <n v="50.181470258825129"/>
    <n v="50.212910749999999"/>
    <n v="-6.2614356955736916E-4"/>
    <n v="18.528441278159711"/>
    <n v="18.53"/>
    <n v="-8.4118825703694E-5"/>
    <n v="22.30570016886654"/>
    <n v="22.230617779999999"/>
    <n v="3.3774315050338899E-3"/>
    <n v="107.70986748170802"/>
    <n v="107.0650586"/>
    <n v="6.0225893502476868E-3"/>
    <n v="17.44966369926945"/>
    <m/>
    <m/>
    <n v="3468.8607429145413"/>
    <m/>
    <m/>
    <m/>
    <m/>
    <n v="6.5940848579411506"/>
    <m/>
    <m/>
    <m/>
    <n v="11.261891292025226"/>
    <m/>
    <m/>
    <m/>
    <m/>
    <m/>
    <m/>
    <n v="327.67188014511885"/>
    <m/>
    <m/>
    <n v="72.260468262499103"/>
    <m/>
    <m/>
    <m/>
    <m/>
  </r>
  <r>
    <x v="3749"/>
    <n v="14.88"/>
    <n v="16.45"/>
    <n v="55.380600000000001"/>
    <n v="47.613599999999998"/>
    <n v="1206.58"/>
    <n v="545.4"/>
    <n v="11408.188464999999"/>
    <n v="9809.3019789999998"/>
    <n v="6.6871983189997763E-5"/>
    <n v="130.11614567985097"/>
    <n v="32.549999999999997"/>
    <n v="2.9974238304101686"/>
    <n v="465.52536700014332"/>
    <n v="463.46253100000001"/>
    <n v="4.450922916448885E-3"/>
    <n v="50.17624609054068"/>
    <n v="50.212721620000003"/>
    <n v="-7.2642008404488756E-4"/>
    <n v="18.497200895008088"/>
    <n v="18.489999999999998"/>
    <n v="3.8944808048069213E-4"/>
    <n v="22.267297916628028"/>
    <n v="22.192125390000001"/>
    <n v="3.3873513828424073E-3"/>
    <n v="107.7139988785146"/>
    <n v="107.07523684"/>
    <n v="5.9655440171388907E-3"/>
    <n v="17.548373895765312"/>
    <m/>
    <m/>
    <n v="3427.0970787303672"/>
    <m/>
    <m/>
    <m/>
    <m/>
    <n v="6.5931960563626264"/>
    <m/>
    <m/>
    <m/>
    <n v="11.259793332825714"/>
    <m/>
    <m/>
    <m/>
    <m/>
    <m/>
    <m/>
    <n v="327.70027908412447"/>
    <m/>
    <m/>
    <n v="72.40325395432653"/>
    <m/>
    <m/>
    <m/>
    <m/>
  </r>
  <r>
    <x v="3750"/>
    <n v="14.02"/>
    <n v="15.82"/>
    <n v="53.054000000000002"/>
    <n v="45.610100000000003"/>
    <n v="1245"/>
    <n v="528.03"/>
    <n v="11282.926927"/>
    <n v="9700.9401949999992"/>
    <n v="6.6871983189997763E-5"/>
    <n v="124.64678368842431"/>
    <n v="31.19"/>
    <n v="2.9963701086381631"/>
    <n v="436.13840112781406"/>
    <n v="434.19412080000001"/>
    <n v="4.477905698565765E-3"/>
    <n v="51.230578570340192"/>
    <n v="51.26746163"/>
    <n v="-7.1942433830629593E-4"/>
    <n v="18.293656155910178"/>
    <n v="18.29"/>
    <n v="1.9989917496876508E-4"/>
    <n v="22.022070622472356"/>
    <n v="21.947315580000001"/>
    <n v="3.4061132533436123E-3"/>
    <n v="103.18256484982497"/>
    <n v="102.57133128"/>
    <n v="5.9591073080296209E-3"/>
    <n v="18.106158203006817"/>
    <m/>
    <m/>
    <n v="3208.5590398860936"/>
    <m/>
    <m/>
    <m/>
    <m/>
    <n v="6.0381314280780982"/>
    <m/>
    <m/>
    <m/>
    <n v="11.733039953739668"/>
    <m/>
    <m/>
    <m/>
    <m/>
    <m/>
    <m/>
    <n v="300.12863135686013"/>
    <m/>
    <m/>
    <n v="73.205268799826825"/>
    <m/>
    <m/>
    <m/>
    <m/>
  </r>
  <r>
    <x v="3751"/>
    <n v="14.46"/>
    <n v="16.16"/>
    <n v="54.0336"/>
    <n v="46.449199999999998"/>
    <n v="1225.8499999999999"/>
    <n v="536.15"/>
    <n v="11274.633572999999"/>
    <n v="9693.1609360000002"/>
    <n v="6.6732225833643355E-5"/>
    <n v="126.94519216323833"/>
    <n v="31.76"/>
    <n v="2.9970148666007028"/>
    <n v="448.16971845623783"/>
    <n v="446.17890069999999"/>
    <n v="4.4619271622088341E-3"/>
    <n v="50.758006787857632"/>
    <n v="50.794733139999998"/>
    <n v="-7.230346508788621E-4"/>
    <n v="18.27976392908171"/>
    <n v="18.28"/>
    <n v="-1.2914164020272345E-5"/>
    <n v="22.005151089937211"/>
    <n v="21.93039053"/>
    <n v="3.4089935532584104E-3"/>
    <n v="105.08184698292931"/>
    <n v="104.46103648"/>
    <n v="5.9429862449063009E-3"/>
    <n v="17.82668099999173"/>
    <m/>
    <m/>
    <n v="3306.9890367356538"/>
    <m/>
    <m/>
    <m/>
    <m/>
    <n v="6.260090382183412"/>
    <m/>
    <m/>
    <m/>
    <n v="11.516647973686956"/>
    <m/>
    <m/>
    <m/>
    <m/>
    <m/>
    <m/>
    <n v="311.17840737264049"/>
    <m/>
    <m/>
    <n v="73.26615197587455"/>
    <m/>
    <m/>
    <m/>
    <m/>
  </r>
  <r>
    <x v="3752"/>
    <n v="13.51"/>
    <n v="15.46"/>
    <n v="51.809800000000003"/>
    <n v="44.534399999999998"/>
    <n v="1276.1099999999999"/>
    <n v="514.16999999999996"/>
    <n v="11076.904806"/>
    <n v="9522.5203829999991"/>
    <n v="6.6732225833643355E-5"/>
    <n v="121.71768392503338"/>
    <n v="30.45"/>
    <n v="2.99729668062507"/>
    <n v="420.45297977644833"/>
    <n v="418.5760277"/>
    <n v="4.4841365779160203E-3"/>
    <n v="51.802870572293095"/>
    <n v="51.839561019999998"/>
    <n v="-7.0776925932580781E-4"/>
    <n v="17.958744853736782"/>
    <n v="17.96"/>
    <n v="-6.988564939969244E-5"/>
    <n v="21.618516331493833"/>
    <n v="21.544913470000001"/>
    <n v="3.4162523602760952E-3"/>
    <n v="100.7509683839295"/>
    <n v="100.15697367999999"/>
    <n v="5.9306374993648436E-3"/>
    <n v="18.556560248796849"/>
    <m/>
    <m/>
    <n v="3035.6112351809202"/>
    <m/>
    <m/>
    <m/>
    <m/>
    <n v="5.7437707683257777"/>
    <m/>
    <m/>
    <m/>
    <n v="11.990846355701443"/>
    <m/>
    <m/>
    <m/>
    <m/>
    <m/>
    <m/>
    <n v="285.52880878489611"/>
    <m/>
    <m/>
    <n v="74.558163285641086"/>
    <m/>
    <m/>
    <m/>
    <m/>
  </r>
  <r>
    <x v="3753"/>
    <n v="14.85"/>
    <n v="16"/>
    <n v="52.960900000000002"/>
    <n v="45.514899999999997"/>
    <n v="1259.25"/>
    <n v="520.96"/>
    <n v="11038.683698999999"/>
    <n v="9487.7562099999996"/>
    <n v="6.6732225833643355E-5"/>
    <n v="124.4128822814598"/>
    <n v="31.13"/>
    <n v="2.9965590196421394"/>
    <n v="434.32595848071009"/>
    <n v="432.39028589999998"/>
    <n v="4.476679157305874E-3"/>
    <n v="51.228606496961284"/>
    <n v="51.268113390000003"/>
    <n v="-7.7059385310684902E-4"/>
    <n v="17.895468674584222"/>
    <n v="17.89"/>
    <n v="3.0568331940861171E-4"/>
    <n v="21.541769789614783"/>
    <n v="21.468178999999999"/>
    <n v="3.4279008766782137E-3"/>
    <n v="102.97213319824972"/>
    <n v="102.36931928"/>
    <n v="5.8886189972691128E-3"/>
    <n v="18.308380543839672"/>
    <m/>
    <m/>
    <n v="3115.0743940804568"/>
    <m/>
    <m/>
    <m/>
    <m/>
    <n v="5.9960821686644827"/>
    <m/>
    <m/>
    <m/>
    <n v="11.725209160439052"/>
    <m/>
    <m/>
    <m/>
    <m/>
    <m/>
    <m/>
    <n v="298.12085819576953"/>
    <m/>
    <m/>
    <n v="74.837033075530044"/>
    <m/>
    <m/>
    <m/>
    <m/>
  </r>
  <r>
    <x v="3754"/>
    <n v="15.17"/>
    <n v="16.3"/>
    <n v="53.585099999999997"/>
    <n v="46.048299999999998"/>
    <n v="1245.58"/>
    <n v="526.62"/>
    <n v="11174.006531000001"/>
    <n v="9603.4331380000003"/>
    <n v="6.6732225833643355E-5"/>
    <n v="125.8761497825196"/>
    <n v="31.49"/>
    <n v="2.997337243014278"/>
    <n v="441.95667519287798"/>
    <n v="439.98551070000002"/>
    <n v="4.4800668316142822E-3"/>
    <n v="50.927100816015155"/>
    <n v="50.965910170000001"/>
    <n v="-7.6147671758231006E-4"/>
    <n v="18.114406885909727"/>
    <n v="18.11"/>
    <n v="2.4333991770997265E-4"/>
    <n v="21.805123715575725"/>
    <n v="21.73053681"/>
    <n v="3.4323544893470892E-3"/>
    <n v="104.17988723317765"/>
    <n v="103.57138624"/>
    <n v="5.8751844043838375E-3"/>
    <n v="18.108638533466522"/>
    <m/>
    <m/>
    <n v="3182.5197921940753"/>
    <m/>
    <m/>
    <m/>
    <m/>
    <n v="6.1364144152612914"/>
    <m/>
    <m/>
    <m/>
    <n v="11.587258923996263"/>
    <m/>
    <m/>
    <m/>
    <m/>
    <m/>
    <m/>
    <n v="305.11492547795166"/>
    <m/>
    <m/>
    <n v="73.926801537051134"/>
    <m/>
    <m/>
    <m/>
    <m/>
  </r>
  <r>
    <x v="3755"/>
    <n v="14.7"/>
    <n v="15.99"/>
    <n v="53.420999999999999"/>
    <n v="45.904200000000003"/>
    <n v="1238.33"/>
    <n v="529.67999999999995"/>
    <n v="11094.177276"/>
    <n v="9534.1835030000002"/>
    <n v="6.6732225833643355E-5"/>
    <n v="125.48760442704207"/>
    <n v="31.4"/>
    <n v="2.9964205231542063"/>
    <n v="439.87791942387548"/>
    <n v="437.90854730000001"/>
    <n v="4.4972223904236053E-3"/>
    <n v="51.005456913747473"/>
    <n v="51.043732949999999"/>
    <n v="-7.4986749676042574E-4"/>
    <n v="17.984555535699318"/>
    <n v="17.98"/>
    <n v="2.5336683533461191E-4"/>
    <n v="21.648623055402304"/>
    <n v="21.57445143"/>
    <n v="3.4379379537394783E-3"/>
    <n v="103.85487058472455"/>
    <n v="103.25006648"/>
    <n v="5.8576631022480008E-3"/>
    <n v="18.002249246974056"/>
    <m/>
    <m/>
    <n v="3219.2595434341483"/>
    <m/>
    <m/>
    <m/>
    <m/>
    <n v="6.0978032763310122"/>
    <m/>
    <m/>
    <m/>
    <n v="11.622977829384491"/>
    <m/>
    <m/>
    <m/>
    <m/>
    <m/>
    <m/>
    <n v="303.21184625107264"/>
    <m/>
    <m/>
    <n v="74.462097027982082"/>
    <m/>
    <m/>
    <m/>
    <m/>
  </r>
  <r>
    <x v="3756"/>
    <n v="14.78"/>
    <n v="16.100000000000001"/>
    <n v="53.089799999999997"/>
    <n v="45.616500000000002"/>
    <n v="1243.94"/>
    <n v="527.28"/>
    <n v="11060.462911000001"/>
    <n v="9504.5736030000007"/>
    <n v="6.7011742343137115E-5"/>
    <n v="124.70656437536736"/>
    <n v="31.2"/>
    <n v="2.9970052684412618"/>
    <n v="435.73840451884092"/>
    <n v="433.7770688"/>
    <n v="4.521529282925929E-3"/>
    <n v="51.163961024078567"/>
    <n v="51.201251329999998"/>
    <n v="-7.2830848764005029E-4"/>
    <n v="17.929464637848803"/>
    <n v="17.93"/>
    <n v="-2.9858457958553686E-5"/>
    <n v="21.582116086266982"/>
    <n v="21.507556340000001"/>
    <n v="3.4666767850475289E-3"/>
    <n v="103.20496015765626"/>
    <n v="102.60253007999999"/>
    <n v="5.8714933948174064E-3"/>
    <n v="18.082813850301413"/>
    <m/>
    <m/>
    <n v="3189.8434003522402"/>
    <m/>
    <m/>
    <m/>
    <m/>
    <n v="6.021165615456713"/>
    <m/>
    <m/>
    <m/>
    <n v="11.695278947922986"/>
    <m/>
    <m/>
    <m/>
    <m/>
    <m/>
    <m/>
    <n v="299.41767521532671"/>
    <m/>
    <m/>
    <n v="74.695593432471867"/>
    <m/>
    <m/>
    <m/>
    <m/>
  </r>
  <r>
    <x v="3757"/>
    <n v="13.57"/>
    <n v="15.38"/>
    <n v="50.826599999999999"/>
    <n v="43.668900000000001"/>
    <n v="1297.93"/>
    <n v="504.4"/>
    <n v="10907.735032000001"/>
    <n v="9372.6932300000008"/>
    <n v="6.7011742343137115E-5"/>
    <n v="119.38745506394592"/>
    <n v="29.87"/>
    <n v="2.9969017430179417"/>
    <n v="407.82866640932599"/>
    <n v="405.99094969999999"/>
    <n v="4.5264967376341669E-3"/>
    <n v="52.25482557058168"/>
    <n v="52.294059300000001"/>
    <n v="-7.5025213080603947E-4"/>
    <n v="17.681455326005459"/>
    <n v="17.68"/>
    <n v="8.2314819313200616E-5"/>
    <n v="21.28339195888125"/>
    <n v="21.21011545"/>
    <n v="3.45479066599097E-3"/>
    <n v="98.799563775620285"/>
    <n v="98.228901840000006"/>
    <n v="5.8095115076193249E-3"/>
    <n v="18.866617795801304"/>
    <m/>
    <m/>
    <n v="2912.790941569715"/>
    <m/>
    <m/>
    <m/>
    <m/>
    <n v="5.5068317720648885"/>
    <m/>
    <m/>
    <m/>
    <n v="12.194041820149128"/>
    <m/>
    <m/>
    <m/>
    <m/>
    <m/>
    <m/>
    <n v="273.85632520823106"/>
    <m/>
    <m/>
    <n v="75.734303370189991"/>
    <m/>
    <m/>
    <m/>
    <m/>
  </r>
  <r>
    <x v="3758"/>
    <n v="14.63"/>
    <n v="16.03"/>
    <n v="51.989400000000003"/>
    <n v="44.659199999999998"/>
    <n v="1261.54"/>
    <n v="518.54"/>
    <n v="10978.089486999999"/>
    <n v="9431.2623590000003"/>
    <n v="6.7011742343137115E-5"/>
    <n v="122.10984267473046"/>
    <n v="30.55"/>
    <n v="2.9970488600566436"/>
    <n v="421.6893165325431"/>
    <n v="419.79118490000002"/>
    <n v="4.5216090780830775E-3"/>
    <n v="51.65828825014102"/>
    <n v="51.702169789999999"/>
    <n v="-8.4873691060194378E-4"/>
    <n v="17.794198284899164"/>
    <n v="17.79"/>
    <n v="2.3599128157192339E-4"/>
    <n v="21.418529925014667"/>
    <n v="21.344694910000001"/>
    <n v="3.4591740629692502E-3"/>
    <n v="101.04299419577937"/>
    <n v="100.46867208"/>
    <n v="5.7164298471275021E-3"/>
    <n v="18.334641110454388"/>
    <m/>
    <m/>
    <n v="3075.3984518286602"/>
    <m/>
    <m/>
    <m/>
    <m/>
    <n v="5.7560118055215268"/>
    <m/>
    <m/>
    <m/>
    <n v="11.915846740944167"/>
    <m/>
    <m/>
    <m/>
    <m/>
    <m/>
    <m/>
    <n v="286.29578858533614"/>
    <m/>
    <m/>
    <n v="75.26782586499678"/>
    <m/>
    <m/>
    <m/>
    <m/>
  </r>
  <r>
    <x v="3759"/>
    <n v="14.74"/>
    <n v="16.149999999999999"/>
    <n v="52.658799999999999"/>
    <n v="45.231200000000001"/>
    <n v="1266.17"/>
    <n v="516.64"/>
    <n v="11032.016557000001"/>
    <n v="9476.9590289999996"/>
    <n v="6.7011742343137115E-5"/>
    <n v="123.67907675971263"/>
    <n v="30.94"/>
    <n v="2.9973845106565165"/>
    <n v="429.78676074131994"/>
    <n v="427.91053879999998"/>
    <n v="4.384612602861937E-3"/>
    <n v="51.326129779474407"/>
    <n v="51.373340349999999"/>
    <n v="-9.1897023249709608E-4"/>
    <n v="17.881171736961303"/>
    <n v="17.88"/>
    <n v="6.5533387097582718E-5"/>
    <n v="21.523026525645854"/>
    <n v="21.449682589999998"/>
    <n v="3.4193482974917977E-3"/>
    <n v="102.33814541736395"/>
    <n v="101.76978552"/>
    <n v="5.584760687662671E-3"/>
    <n v="18.400923072192207"/>
    <m/>
    <m/>
    <n v="3052.6285890086501"/>
    <m/>
    <m/>
    <m/>
    <m/>
    <n v="5.903260145661136"/>
    <m/>
    <m/>
    <m/>
    <n v="11.762679374427053"/>
    <m/>
    <m/>
    <m/>
    <m/>
    <m/>
    <m/>
    <n v="293.63600814609214"/>
    <m/>
    <m/>
    <n v="74.905384659987249"/>
    <m/>
    <m/>
    <m/>
    <m/>
  </r>
  <r>
    <x v="3760"/>
    <n v="15.74"/>
    <n v="16.739999999999998"/>
    <n v="54.252200000000002"/>
    <n v="46.596899999999998"/>
    <n v="1225.06"/>
    <n v="533.41"/>
    <n v="11218.415266"/>
    <n v="9636.448171"/>
    <n v="6.7011742343137115E-5"/>
    <n v="127.4183687788059"/>
    <n v="31.88"/>
    <n v="2.9968120695986795"/>
    <n v="449.24777034049254"/>
    <n v="447.28646120000002"/>
    <n v="4.3849061186216343E-3"/>
    <n v="50.549949637938724"/>
    <n v="50.59533836"/>
    <n v="-8.9709296414464124E-4"/>
    <n v="18.182851489369714"/>
    <n v="18.18"/>
    <n v="1.5684760009437859E-4"/>
    <n v="21.885954453445475"/>
    <n v="21.811203840000001"/>
    <n v="3.4271658728155519E-3"/>
    <n v="105.42912977958675"/>
    <n v="104.84586732"/>
    <n v="5.5630467322720367E-3"/>
    <n v="17.802506478490887"/>
    <m/>
    <m/>
    <n v="3250.5560533144885"/>
    <m/>
    <m/>
    <m/>
    <m/>
    <n v="6.2595324416969547"/>
    <m/>
    <m/>
    <m/>
    <n v="11.406988546595654"/>
    <m/>
    <m/>
    <m/>
    <m/>
    <m/>
    <m/>
    <n v="311.37474826719364"/>
    <m/>
    <m/>
    <n v="73.64700210518825"/>
    <m/>
    <m/>
    <m/>
    <m/>
  </r>
  <r>
    <x v="3761"/>
    <n v="16.59"/>
    <n v="17.3"/>
    <n v="55.872999999999998"/>
    <n v="47.985900000000001"/>
    <n v="1172.74"/>
    <n v="556.19000000000005"/>
    <n v="11419.508592"/>
    <n v="9808.5385260000003"/>
    <n v="6.7151392721953584E-5"/>
    <n v="131.22182927497639"/>
    <n v="32.83"/>
    <n v="2.9970097250982759"/>
    <n v="469.33060892811778"/>
    <n v="467.43018560000002"/>
    <n v="4.065683789074015E-3"/>
    <n v="49.795235632084683"/>
    <n v="49.858989459999997"/>
    <n v="-1.2786827131034961E-3"/>
    <n v="18.50833303124956"/>
    <n v="18.510000000000002"/>
    <n v="-9.0057739083881927E-5"/>
    <n v="22.277524901403048"/>
    <n v="22.203121580000001"/>
    <n v="3.3510297700691805E-3"/>
    <n v="108.5728919889535"/>
    <n v="107.98852956"/>
    <n v="5.4113379572300335E-3"/>
    <n v="17.041261214468268"/>
    <m/>
    <m/>
    <n v="3527.9261707964351"/>
    <m/>
    <m/>
    <m/>
    <m/>
    <n v="6.6324878549699768"/>
    <m/>
    <m/>
    <m/>
    <n v="11.066443889265219"/>
    <m/>
    <m/>
    <m/>
    <m/>
    <m/>
    <m/>
    <n v="329.9454353576848"/>
    <m/>
    <m/>
    <n v="72.333975480356671"/>
    <m/>
    <m/>
    <m/>
    <m/>
  </r>
  <r>
    <x v="3762"/>
    <n v="16.05"/>
    <n v="17.11"/>
    <n v="56.057200000000002"/>
    <n v="48.140900000000002"/>
    <n v="1159.26"/>
    <n v="562.58000000000004"/>
    <n v="11465.606949000001"/>
    <n v="9847.4750499999991"/>
    <n v="6.7151392721953584E-5"/>
    <n v="131.65122625062864"/>
    <n v="32.94"/>
    <n v="2.9966978218162916"/>
    <n v="471.60007481326176"/>
    <n v="469.68419569999998"/>
    <n v="4.079079370355343E-3"/>
    <n v="49.713519503338482"/>
    <n v="49.77767266"/>
    <n v="-1.2887938152453815E-3"/>
    <n v="18.582594486447622"/>
    <n v="18.5"/>
    <n v="4.4645668350065115E-3"/>
    <n v="22.366710418703558"/>
    <n v="22.291929870000001"/>
    <n v="3.3546018285386392E-3"/>
    <n v="108.9246394444975"/>
    <n v="108.34028752"/>
    <n v="5.3936715313740446E-3"/>
    <n v="16.844458273698166"/>
    <m/>
    <m/>
    <n v="3608.7151330262518"/>
    <m/>
    <m/>
    <m/>
    <m/>
    <n v="6.6751103091376054"/>
    <m/>
    <m/>
    <m/>
    <n v="11.030184238646813"/>
    <m/>
    <m/>
    <m/>
    <m/>
    <m/>
    <m/>
    <n v="332.08424682827797"/>
    <m/>
    <m/>
    <n v="72.049007778536875"/>
    <m/>
    <m/>
    <m/>
    <m/>
  </r>
  <r>
    <x v="3763"/>
    <n v="14.33"/>
    <n v="16.010000000000002"/>
    <n v="52.0657"/>
    <n v="44.703400000000002"/>
    <n v="1251.53"/>
    <n v="517.80999999999995"/>
    <n v="11116.698886"/>
    <n v="9545.8241529999996"/>
    <n v="6.7151392721953584E-5"/>
    <n v="122.26818054566267"/>
    <n v="30.59"/>
    <n v="2.9969983833168574"/>
    <n v="421.07607059337153"/>
    <n v="419.4613852"/>
    <n v="3.8494255975471958E-3"/>
    <n v="51.484395711672967"/>
    <n v="51.56340333"/>
    <n v="-1.532242117949334E-3"/>
    <n v="18.015792574858995"/>
    <n v="18.010000000000002"/>
    <n v="3.2163103048277186E-4"/>
    <n v="21.683907043895793"/>
    <n v="21.611623890000001"/>
    <n v="3.3446424139020881E-3"/>
    <n v="101.14978747986535"/>
    <n v="100.63643972"/>
    <n v="5.1010127275332717E-3"/>
    <n v="18.182184865010022"/>
    <m/>
    <m/>
    <n v="3033.6602495765533"/>
    <m/>
    <m/>
    <m/>
    <m/>
    <n v="5.7212596385386059"/>
    <m/>
    <m/>
    <m/>
    <n v="11.81614314667144"/>
    <m/>
    <m/>
    <m/>
    <m/>
    <m/>
    <m/>
    <n v="284.67805058211553"/>
    <m/>
    <m/>
    <n v="74.262755259200929"/>
    <m/>
    <m/>
    <m/>
    <m/>
  </r>
  <r>
    <x v="3764"/>
    <n v="13.77"/>
    <n v="15.65"/>
    <n v="51.025799999999997"/>
    <n v="43.807499999999997"/>
    <n v="1282.8599999999999"/>
    <n v="504.84"/>
    <n v="11040.570685000001"/>
    <n v="9479.8124349999998"/>
    <n v="6.7151392721953584E-5"/>
    <n v="119.82321570532761"/>
    <n v="29.98"/>
    <n v="2.9967717046473519"/>
    <n v="408.41398782103977"/>
    <n v="406.84799020000003"/>
    <n v="3.8490975960576712E-3"/>
    <n v="51.99894118321248"/>
    <n v="52.07737805"/>
    <n v="-1.5061600588304191E-3"/>
    <n v="17.891982449589996"/>
    <n v="17.89"/>
    <n v="1.1081328060336126E-4"/>
    <n v="21.534696742387769"/>
    <n v="21.462313730000002"/>
    <n v="3.3725633358248075E-3"/>
    <n v="99.123596979411275"/>
    <n v="98.622325160000003"/>
    <n v="5.0827418497589871E-3"/>
    <n v="18.636324804761703"/>
    <m/>
    <m/>
    <n v="2881.4677526893884"/>
    <m/>
    <m/>
    <m/>
    <m/>
    <n v="5.4917552536982424"/>
    <m/>
    <m/>
    <m/>
    <n v="12.052388879315442"/>
    <m/>
    <m/>
    <m/>
    <m/>
    <m/>
    <m/>
    <n v="273.27359275649042"/>
    <m/>
    <m/>
    <n v="74.77855608100981"/>
    <m/>
    <m/>
    <m/>
    <m/>
  </r>
  <r>
    <x v="3765"/>
    <n v="13.41"/>
    <n v="15.33"/>
    <n v="50.254600000000003"/>
    <n v="43.142499999999998"/>
    <n v="1298.68"/>
    <n v="498.62"/>
    <n v="10934.824357"/>
    <n v="9388.3784300000007"/>
    <n v="6.7151392721953584E-5"/>
    <n v="118.0093393200605"/>
    <n v="29.53"/>
    <n v="2.9962526014243314"/>
    <n v="399.11054412781732"/>
    <n v="397.58597049999997"/>
    <n v="3.8345760186155875E-3"/>
    <n v="52.392250753387799"/>
    <n v="52.471380590000003"/>
    <n v="-1.5080570726831999E-3"/>
    <n v="17.720181368157313"/>
    <n v="17.72"/>
    <n v="1.0235223324661646E-5"/>
    <n v="21.327727946231086"/>
    <n v="21.256046520000002"/>
    <n v="3.3722840305057122E-3"/>
    <n v="97.619831984045433"/>
    <n v="97.128345839999994"/>
    <n v="5.0601720825664831E-3"/>
    <n v="18.86511086662858"/>
    <m/>
    <m/>
    <n v="2810.2500926081966"/>
    <m/>
    <m/>
    <m/>
    <m/>
    <n v="5.3248455790945526"/>
    <m/>
    <m/>
    <m/>
    <n v="12.234774868643687"/>
    <m/>
    <m/>
    <m/>
    <m/>
    <m/>
    <m/>
    <n v="264.98279481858106"/>
    <m/>
    <m/>
    <n v="75.502082289691089"/>
    <m/>
    <m/>
    <m/>
    <m/>
  </r>
  <r>
    <x v="3766"/>
    <n v="13.5"/>
    <n v="15.3"/>
    <n v="49.765000000000001"/>
    <n v="42.719299999999997"/>
    <n v="1322.09"/>
    <n v="489.63"/>
    <n v="10955.944842999999"/>
    <n v="9405.8815310000009"/>
    <n v="6.7011742343137115E-5"/>
    <n v="116.85679665289341"/>
    <n v="29.24"/>
    <n v="2.9964704737651648"/>
    <n v="393.23424919600262"/>
    <n v="391.73764569999997"/>
    <n v="3.8204229601890294E-3"/>
    <n v="52.647847465166777"/>
    <n v="52.726880909999998"/>
    <n v="-1.498921299140088E-3"/>
    <n v="17.753974776570615"/>
    <n v="17.75"/>
    <n v="2.2393107440077387E-4"/>
    <n v="21.368210882917378"/>
    <n v="21.296216900000001"/>
    <n v="3.3805996274096639E-3"/>
    <n v="96.663171517255165"/>
    <n v="96.178333600000002"/>
    <n v="5.0410305430281799E-3"/>
    <n v="19.204120934339112"/>
    <m/>
    <m/>
    <n v="2708.7074883906098"/>
    <m/>
    <m/>
    <m/>
    <m/>
    <n v="5.2202030824751677"/>
    <m/>
    <m/>
    <m/>
    <n v="12.3542146622791"/>
    <m/>
    <m/>
    <m/>
    <m/>
    <m/>
    <m/>
    <n v="259.78984033898382"/>
    <m/>
    <m/>
    <n v="75.363583723223783"/>
    <m/>
    <m/>
    <m/>
    <m/>
  </r>
  <r>
    <x v="3767"/>
    <n v="12.88"/>
    <n v="14.98"/>
    <n v="48.295299999999997"/>
    <n v="41.454900000000002"/>
    <n v="1344.71"/>
    <n v="481.25"/>
    <n v="10834.901548"/>
    <n v="9301.3333160000002"/>
    <n v="6.7011742343137115E-5"/>
    <n v="113.40292252570471"/>
    <n v="28.37"/>
    <n v="2.9972831344978745"/>
    <n v="375.77230555957948"/>
    <n v="374.35469769999997"/>
    <n v="3.7868039810617926E-3"/>
    <n v="53.425588795077068"/>
    <n v="53.50318369"/>
    <n v="-1.4502855637996692E-3"/>
    <n v="17.557397473406017"/>
    <n v="17.55"/>
    <n v="4.2150845618316168E-4"/>
    <n v="21.131427516966863"/>
    <n v="21.059856440000001"/>
    <n v="3.3984598694092316E-3"/>
    <n v="93.803047656979444"/>
    <n v="93.334449879999994"/>
    <n v="5.0206304058353357E-3"/>
    <n v="19.531619216067501"/>
    <m/>
    <m/>
    <n v="2615.7893789741356"/>
    <m/>
    <m/>
    <m/>
    <m/>
    <n v="4.9110238680629861"/>
    <m/>
    <m/>
    <m/>
    <n v="12.719280586106688"/>
    <m/>
    <m/>
    <m/>
    <m/>
    <m/>
    <m/>
    <n v="244.41672169621938"/>
    <m/>
    <m/>
    <n v="76.20355268996488"/>
    <m/>
    <m/>
    <m/>
    <m/>
  </r>
  <r>
    <x v="3768"/>
    <n v="13.1"/>
    <n v="15.24"/>
    <n v="48.694800000000001"/>
    <n v="41.789499999999997"/>
    <n v="1345.61"/>
    <n v="480.93"/>
    <n v="10972.276429"/>
    <n v="9417.3941830000003"/>
    <n v="6.7011742343137115E-5"/>
    <n v="114.33263058454949"/>
    <n v="28.61"/>
    <n v="2.9962471368245192"/>
    <n v="380.31089029118976"/>
    <n v="378.8672396"/>
    <n v="3.8104394898696992E-3"/>
    <n v="53.205823909841421"/>
    <n v="53.277426319999996"/>
    <n v="-1.3439539989884564E-3"/>
    <n v="17.77870577378885"/>
    <n v="17.78"/>
    <n v="-7.2791125486526553E-5"/>
    <n v="21.39721432395417"/>
    <n v="21.324181169999999"/>
    <n v="3.4248983992368753E-3"/>
    <n v="94.562891908106948"/>
    <n v="94.096127519999996"/>
    <n v="4.960505818985439E-3"/>
    <n v="19.541478869647204"/>
    <m/>
    <m/>
    <n v="2611.7138691672913"/>
    <m/>
    <m/>
    <m/>
    <m/>
    <n v="4.9897972801728594"/>
    <m/>
    <m/>
    <m/>
    <n v="12.61485511467097"/>
    <m/>
    <m/>
    <m/>
    <m/>
    <m/>
    <m/>
    <n v="248.37855071674966"/>
    <m/>
    <m/>
    <n v="75.259473035508321"/>
    <m/>
    <m/>
    <m/>
    <m/>
  </r>
  <r>
    <x v="3769"/>
    <n v="13.56"/>
    <n v="15.56"/>
    <n v="49.022199999999998"/>
    <n v="42.067599999999999"/>
    <n v="1326.76"/>
    <n v="487.67"/>
    <n v="10962.126505"/>
    <n v="9408.0515300000006"/>
    <n v="6.7011742343137115E-5"/>
    <n v="115.09854064810584"/>
    <n v="28.8"/>
    <n v="2.9964771058370081"/>
    <n v="384.10353600282849"/>
    <n v="382.64386630000001"/>
    <n v="3.8146951549042907E-3"/>
    <n v="53.027407136788696"/>
    <n v="53.096195299999998"/>
    <n v="-1.2955384622691524E-3"/>
    <n v="17.761826442958888"/>
    <n v="17.760000000000002"/>
    <n v="1.0284025669404784E-4"/>
    <n v="21.376709187892121"/>
    <n v="21.30330468"/>
    <n v="3.4456864319758473E-3"/>
    <n v="95.193100112806803"/>
    <n v="94.725226759999998"/>
    <n v="4.9392687545866121E-3"/>
    <n v="19.266675972711852"/>
    <m/>
    <m/>
    <n v="2684.7131728671393"/>
    <m/>
    <m/>
    <m/>
    <m/>
    <n v="5.0560389161345629"/>
    <m/>
    <m/>
    <m/>
    <n v="12.53032237642236"/>
    <m/>
    <m/>
    <m/>
    <m/>
    <m/>
    <m/>
    <n v="251.68984908180877"/>
    <m/>
    <m/>
    <n v="75.336397152093909"/>
    <m/>
    <m/>
    <m/>
    <m/>
  </r>
  <r>
    <x v="3770"/>
    <n v="13.91"/>
    <n v="15.79"/>
    <n v="49.6721"/>
    <n v="42.622500000000002"/>
    <n v="1322.2"/>
    <n v="489.35"/>
    <n v="11032.807312999999"/>
    <n v="9468.0816350000005"/>
    <n v="6.7011742343137115E-5"/>
    <n v="116.62158808793019"/>
    <n v="29.18"/>
    <n v="2.9966274190517543"/>
    <n v="391.69965676458162"/>
    <n v="390.18289240000001"/>
    <n v="3.8873164203896415E-3"/>
    <n v="52.676302452213719"/>
    <n v="52.741037630000001"/>
    <n v="-1.2274157031271216E-3"/>
    <n v="17.875913976317356"/>
    <n v="17.87"/>
    <n v="3.3094439380842999E-4"/>
    <n v="21.513824221412037"/>
    <n v="21.4394542"/>
    <n v="3.468839305248661E-3"/>
    <n v="96.449686120095606"/>
    <n v="95.976378280000006"/>
    <n v="4.931503444678631E-3"/>
    <n v="19.199405403872397"/>
    <m/>
    <m/>
    <n v="2703.0047033698097"/>
    <m/>
    <m/>
    <m/>
    <m/>
    <n v="5.1892491623872843"/>
    <m/>
    <m/>
    <m/>
    <n v="12.364463072188991"/>
    <m/>
    <m/>
    <m/>
    <m/>
    <m/>
    <m/>
    <n v="258.3353998144749"/>
    <m/>
    <m/>
    <n v="74.85794457212468"/>
    <m/>
    <m/>
    <m/>
    <m/>
  </r>
  <r>
    <x v="3771"/>
    <n v="13.63"/>
    <n v="15.51"/>
    <n v="48.884500000000003"/>
    <n v="41.943800000000003"/>
    <n v="1334.48"/>
    <n v="484.8"/>
    <n v="10892.150195"/>
    <n v="9346.738711"/>
    <n v="6.7151392721953584E-5"/>
    <n v="114.76963954597325"/>
    <n v="28.72"/>
    <n v="2.9961573658068681"/>
    <n v="382.34013766348954"/>
    <n v="380.86278099999998"/>
    <n v="3.8789735757602806E-3"/>
    <n v="53.094316444323169"/>
    <n v="53.155977729999996"/>
    <n v="-1.1600066128033548E-3"/>
    <n v="17.647583858369522"/>
    <n v="17.64"/>
    <n v="4.2992394385032995E-4"/>
    <n v="21.238837739173611"/>
    <n v="21.165076630000002"/>
    <n v="3.4850386069029682E-3"/>
    <n v="94.914778270328981"/>
    <n v="94.449370279999997"/>
    <n v="4.9275923063252236E-3"/>
    <n v="19.37665906879112"/>
    <m/>
    <m/>
    <n v="2652.53732182573"/>
    <m/>
    <m/>
    <m/>
    <m/>
    <n v="5.0238176915600423"/>
    <m/>
    <m/>
    <m/>
    <n v="12.560763731017625"/>
    <m/>
    <m/>
    <m/>
    <m/>
    <m/>
    <m/>
    <n v="250.1136736583102"/>
    <m/>
    <m/>
    <n v="75.819610945347989"/>
    <m/>
    <m/>
    <m/>
    <m/>
  </r>
  <r>
    <x v="3772"/>
    <n v="16.48"/>
    <n v="17.37"/>
    <n v="53.988799999999998"/>
    <n v="46.320500000000003"/>
    <n v="1187.04"/>
    <n v="538.36"/>
    <n v="11295.949422"/>
    <n v="9692.6180260000001"/>
    <n v="6.7151392721953584E-5"/>
    <n v="126.75027929636998"/>
    <n v="31.71"/>
    <n v="2.9971705864512765"/>
    <n v="442.17983444750678"/>
    <n v="440.47516289999999"/>
    <n v="3.8700741632822222E-3"/>
    <n v="50.322896455665372"/>
    <n v="50.378302359999999"/>
    <n v="-1.0997969709003463E-3"/>
    <n v="18.301377629316789"/>
    <n v="18.3"/>
    <n v="7.5280290534829319E-5"/>
    <n v="22.025481328219158"/>
    <n v="21.948945049999999"/>
    <n v="3.4870139792508859E-3"/>
    <n v="104.81983380356155"/>
    <n v="104.30564384"/>
    <n v="4.9296466100174907E-3"/>
    <n v="17.234884793633395"/>
    <m/>
    <m/>
    <n v="3238.3875961352328"/>
    <m/>
    <m/>
    <m/>
    <m/>
    <n v="6.0720513508749994"/>
    <m/>
    <m/>
    <m/>
    <n v="11.249564645652741"/>
    <m/>
    <m/>
    <m/>
    <m/>
    <m/>
    <m/>
    <n v="302.31741548814216"/>
    <m/>
    <m/>
    <n v="73.016082357182654"/>
    <m/>
    <m/>
    <m/>
    <m/>
  </r>
  <r>
    <x v="3773"/>
    <n v="16.329999999999998"/>
    <n v="17.45"/>
    <n v="54.320999999999998"/>
    <n v="46.596200000000003"/>
    <n v="1184.3399999999999"/>
    <n v="539.59"/>
    <n v="11416.783864999999"/>
    <n v="9794.3486460000004"/>
    <n v="6.7151392721953584E-5"/>
    <n v="127.52086130276116"/>
    <n v="31.91"/>
    <n v="2.9962664150034835"/>
    <n v="446.11478782277749"/>
    <n v="444.38919110000001"/>
    <n v="3.8830753702765453E-3"/>
    <n v="50.169217780814726"/>
    <n v="50.216874609999998"/>
    <n v="-9.4902021592124797E-4"/>
    <n v="18.495797128585984"/>
    <n v="18.489999999999998"/>
    <n v="3.135277764190203E-4"/>
    <n v="22.258868176559385"/>
    <n v="22.180885060000001"/>
    <n v="3.5157802021170692E-3"/>
    <n v="105.44675566497031"/>
    <n v="104.93171820000001"/>
    <n v="4.9083106024114809E-3"/>
    <n v="17.192856389921442"/>
    <m/>
    <m/>
    <n v="3252.4419176649772"/>
    <m/>
    <m/>
    <m/>
    <m/>
    <n v="6.1437120049325982"/>
    <m/>
    <m/>
    <m/>
    <n v="11.181044715122963"/>
    <m/>
    <m/>
    <m/>
    <m/>
    <m/>
    <m/>
    <n v="305.93634828822866"/>
    <m/>
    <m/>
    <n v="72.256267356783908"/>
    <m/>
    <m/>
    <m/>
    <m/>
  </r>
  <r>
    <x v="3774"/>
    <n v="14.68"/>
    <n v="16.45"/>
    <n v="51.702800000000003"/>
    <n v="44.347200000000001"/>
    <n v="1237.82"/>
    <n v="515.22"/>
    <n v="11283.963351"/>
    <n v="9679.7455050000008"/>
    <n v="6.7151392721953584E-5"/>
    <n v="121.37156573732429"/>
    <n v="30.37"/>
    <n v="2.9964295600040924"/>
    <n v="413.81273024405726"/>
    <n v="412.21888849999999"/>
    <n v="3.8664937209864636E-3"/>
    <n v="51.378607665343957"/>
    <n v="51.424105320000002"/>
    <n v="-8.8475345118643745E-4"/>
    <n v="18.280175084438429"/>
    <n v="18.28"/>
    <n v="9.5779233275639086E-6"/>
    <n v="21.999180759021488"/>
    <n v="21.921857410000001"/>
    <n v="3.5272261640664215E-3"/>
    <n v="100.35825247026749"/>
    <n v="99.869735879999993"/>
    <n v="4.8915378213725269E-3"/>
    <n v="17.968231570439563"/>
    <m/>
    <m/>
    <n v="2958.4305154082326"/>
    <m/>
    <m/>
    <m/>
    <m/>
    <n v="5.5504633626508184"/>
    <m/>
    <m/>
    <m/>
    <n v="11.720160198569307"/>
    <m/>
    <m/>
    <m/>
    <m/>
    <m/>
    <m/>
    <n v="276.4099267115177"/>
    <m/>
    <m/>
    <n v="73.103939133124598"/>
    <m/>
    <m/>
    <m/>
    <m/>
  </r>
  <r>
    <x v="3775"/>
    <n v="15.15"/>
    <n v="16.78"/>
    <n v="52.667299999999997"/>
    <n v="45.171500000000002"/>
    <n v="1229.22"/>
    <n v="518.79999999999995"/>
    <n v="11466.432421"/>
    <n v="9835.6233140000004"/>
    <n v="6.7151392721953584E-5"/>
    <n v="123.63270068173263"/>
    <n v="30.93"/>
    <n v="2.9971775196163151"/>
    <n v="425.34621761914218"/>
    <n v="423.69943160000003"/>
    <n v="3.8866845134142292E-3"/>
    <n v="50.899784980759222"/>
    <n v="50.942589730000002"/>
    <n v="-8.4025467624726513E-4"/>
    <n v="18.575324531874912"/>
    <n v="18.57"/>
    <n v="2.8672761846593176E-4"/>
    <n v="22.354177761726582"/>
    <n v="22.27510784"/>
    <n v="3.5496987172647376E-3"/>
    <n v="102.22463361328836"/>
    <n v="101.728695"/>
    <n v="4.8751103441202481E-3"/>
    <n v="17.842415996989224"/>
    <m/>
    <m/>
    <n v="2999.3152950227409"/>
    <m/>
    <m/>
    <m/>
    <m/>
    <n v="5.7566069457112423"/>
    <m/>
    <m/>
    <m/>
    <n v="11.50177694285582"/>
    <m/>
    <m/>
    <m/>
    <m/>
    <m/>
    <m/>
    <n v="286.69171268312209"/>
    <m/>
    <m/>
    <n v="71.928879319185057"/>
    <m/>
    <m/>
    <m/>
    <m/>
  </r>
  <r>
    <x v="3776"/>
    <n v="14.43"/>
    <n v="16.3"/>
    <n v="51.019199999999998"/>
    <n v="43.754899999999999"/>
    <n v="1250.73"/>
    <n v="509.72"/>
    <n v="11351.251756"/>
    <n v="9736.1637009999995"/>
    <n v="6.7151392721953584E-5"/>
    <n v="119.76098413734016"/>
    <n v="29.96"/>
    <n v="2.9973626214065474"/>
    <n v="405.33373739674317"/>
    <n v="403.75521620000001"/>
    <n v="3.9095995132882866E-3"/>
    <n v="51.696560307037721"/>
    <n v="51.736870430000003"/>
    <n v="-7.7913725022893399E-4"/>
    <n v="18.388286444955764"/>
    <n v="18.39"/>
    <n v="-9.3178632095569647E-5"/>
    <n v="22.128892717352198"/>
    <n v="22.050653499999999"/>
    <n v="3.5481586680503607E-3"/>
    <n v="99.019769355091924"/>
    <n v="98.539667399999999"/>
    <n v="4.8721694294244777E-3"/>
    <n v="18.153643906648302"/>
    <m/>
    <m/>
    <n v="2894.1072525012896"/>
    <m/>
    <m/>
    <m/>
    <m/>
    <n v="5.3953651893915131"/>
    <m/>
    <m/>
    <m/>
    <n v="11.861925709430905"/>
    <m/>
    <m/>
    <m/>
    <m/>
    <m/>
    <m/>
    <n v="268.71602934282026"/>
    <m/>
    <m/>
    <n v="72.658428919697158"/>
    <m/>
    <m/>
    <m/>
    <m/>
  </r>
  <r>
    <x v="3777"/>
    <n v="13.71"/>
    <n v="15.8"/>
    <n v="49.869"/>
    <n v="42.765599999999999"/>
    <n v="1290.6600000000001"/>
    <n v="493.45"/>
    <n v="11140.852000999999"/>
    <n v="9555.0464190000002"/>
    <n v="6.7151392721953584E-5"/>
    <n v="117.05818379206589"/>
    <n v="29.29"/>
    <n v="2.9965238577011228"/>
    <n v="391.58306497545146"/>
    <n v="390.04335259999999"/>
    <n v="3.947541639122587E-3"/>
    <n v="52.279630193964735"/>
    <n v="52.310790859999997"/>
    <n v="-5.9568332886916764E-4"/>
    <n v="18.047012522808892"/>
    <n v="18.04"/>
    <n v="3.8872077654605874E-4"/>
    <n v="21.718002335121817"/>
    <n v="21.641157199999999"/>
    <n v="3.5508792072274087E-3"/>
    <n v="96.781856534185906"/>
    <n v="96.317905280000005"/>
    <n v="4.8168744205676628E-3"/>
    <n v="18.73217896665405"/>
    <m/>
    <m/>
    <n v="2709.1440692256565"/>
    <m/>
    <m/>
    <m/>
    <m/>
    <n v="5.1512127589010168"/>
    <m/>
    <m/>
    <m/>
    <n v="12.129559348878097"/>
    <m/>
    <m/>
    <m/>
    <m/>
    <m/>
    <m/>
    <n v="256.5703000260761"/>
    <m/>
    <m/>
    <n v="74.012292078466587"/>
    <m/>
    <m/>
    <m/>
    <m/>
  </r>
  <r>
    <x v="3778"/>
    <n v="13.4"/>
    <n v="15.46"/>
    <n v="48.767099999999999"/>
    <n v="41.811999999999998"/>
    <n v="1315.37"/>
    <n v="484"/>
    <n v="11008.822634"/>
    <n v="9439.8852769999994"/>
    <n v="6.7151392721953584E-5"/>
    <n v="114.46330541728769"/>
    <n v="28.64"/>
    <n v="2.9966237925030614"/>
    <n v="378.47472460234439"/>
    <n v="376.98995020000001"/>
    <n v="3.9384986298882652E-3"/>
    <n v="52.858376011140734"/>
    <n v="52.894488369999998"/>
    <n v="-6.8272441935079975E-4"/>
    <n v="17.831834312304849"/>
    <n v="17.829999999999998"/>
    <n v="1.0287786342400018E-4"/>
    <n v="21.458480934304465"/>
    <n v="21.38187761"/>
    <n v="3.5826285091369314E-3"/>
    <n v="94.62650814676536"/>
    <n v="94.172687999999994"/>
    <n v="4.8190208478000596E-3"/>
    <n v="19.08767305104023"/>
    <m/>
    <m/>
    <n v="2604.7838364033037"/>
    <m/>
    <m/>
    <m/>
    <m/>
    <n v="4.9209887017080822"/>
    <m/>
    <m/>
    <m/>
    <n v="12.398295325549295"/>
    <m/>
    <m/>
    <m/>
    <m/>
    <m/>
    <m/>
    <n v="245.14427816232313"/>
    <m/>
    <m/>
    <n v="74.911095748280417"/>
    <m/>
    <m/>
    <m/>
    <m/>
  </r>
  <r>
    <x v="3779"/>
    <n v="13.36"/>
    <n v="15.54"/>
    <n v="48.921199999999999"/>
    <n v="41.941299999999998"/>
    <n v="1322.11"/>
    <n v="481.52"/>
    <n v="11085.611467000001"/>
    <n v="9505.0965429999997"/>
    <n v="6.7151392721953584E-5"/>
    <n v="114.82220014687597"/>
    <n v="28.73"/>
    <n v="2.9965958979072735"/>
    <n v="380.22667917127035"/>
    <n v="378.73304789999997"/>
    <n v="3.9437574290184241E-3"/>
    <n v="52.775272390366943"/>
    <n v="52.810987869999998"/>
    <n v="-6.7628880037184924E-4"/>
    <n v="17.955777237750624"/>
    <n v="17.95"/>
    <n v="3.2185168527165686E-4"/>
    <n v="21.607439027232072"/>
    <n v="21.530316970000001"/>
    <n v="3.5820214509396653E-3"/>
    <n v="94.920042636727203"/>
    <n v="94.466353479999995"/>
    <n v="4.802653431766668E-3"/>
    <n v="19.184427668871109"/>
    <m/>
    <m/>
    <n v="2577.8938252153353"/>
    <m/>
    <m/>
    <m/>
    <m/>
    <n v="4.951257310871477"/>
    <m/>
    <m/>
    <m/>
    <n v="12.359378998588086"/>
    <m/>
    <m/>
    <m/>
    <m/>
    <m/>
    <m/>
    <n v="246.66586638071973"/>
    <m/>
    <m/>
    <n v="74.395849715392245"/>
    <m/>
    <m/>
    <m/>
    <m/>
  </r>
  <r>
    <x v="3780"/>
    <n v="13.74"/>
    <n v="15.63"/>
    <n v="48.841799999999999"/>
    <n v="41.870399999999997"/>
    <n v="1307.8"/>
    <n v="486.73"/>
    <n v="10958.869669"/>
    <n v="9395.7864919999993"/>
    <n v="6.7151392721953584E-5"/>
    <n v="114.63304639138845"/>
    <n v="28.68"/>
    <n v="2.9969681447485512"/>
    <n v="379.25890664288806"/>
    <n v="377.84084059999998"/>
    <n v="3.7530777261565174E-3"/>
    <n v="52.818504813237638"/>
    <n v="52.861740930000003"/>
    <n v="-8.1790943699000529E-4"/>
    <n v="17.750056013054881"/>
    <n v="17.75"/>
    <n v="3.1556650637032391E-6"/>
    <n v="21.359690134733196"/>
    <n v="21.284212029999999"/>
    <n v="3.5462015049845252E-3"/>
    <n v="94.760492958679876"/>
    <n v="94.315420840000002"/>
    <n v="4.7189750596026148E-3"/>
    <n v="18.975743125766297"/>
    <m/>
    <m/>
    <n v="2633.4783582396658"/>
    <m/>
    <m/>
    <m/>
    <m/>
    <n v="4.9343512407718499"/>
    <m/>
    <m/>
    <m/>
    <n v="12.37969539248059"/>
    <m/>
    <m/>
    <m/>
    <m/>
    <m/>
    <m/>
    <n v="245.83730488412436"/>
    <m/>
    <m/>
    <n v="75.253683229586059"/>
    <m/>
    <m/>
    <m/>
    <m/>
  </r>
  <r>
    <x v="3781"/>
    <n v="13.58"/>
    <n v="15.48"/>
    <n v="48.5306"/>
    <n v="41.6008"/>
    <n v="1320"/>
    <n v="482.19"/>
    <n v="10978.218046"/>
    <n v="9411.7442360000005"/>
    <n v="6.7043918162035254E-5"/>
    <n v="113.89987408971895"/>
    <n v="28.5"/>
    <n v="2.9964868101655773"/>
    <n v="375.59228051891688"/>
    <n v="374.19216999999998"/>
    <n v="3.7416884455836463E-3"/>
    <n v="52.987172624281328"/>
    <n v="53.029281789999999"/>
    <n v="-7.9407384556751115E-4"/>
    <n v="17.780960961078261"/>
    <n v="17.78"/>
    <n v="5.4047304739013313E-5"/>
    <n v="21.396689358109985"/>
    <n v="21.321374110000001"/>
    <n v="3.5323824684760918E-3"/>
    <n v="94.151240889803944"/>
    <n v="93.711327879999999"/>
    <n v="4.6943418661964387E-3"/>
    <n v="19.151711602619649"/>
    <m/>
    <m/>
    <n v="2584.1537034638377"/>
    <m/>
    <m/>
    <m/>
    <m/>
    <n v="4.8706433522103518"/>
    <m/>
    <m/>
    <m/>
    <n v="12.458826913464609"/>
    <m/>
    <m/>
    <m/>
    <m/>
    <m/>
    <m/>
    <n v="242.67675280295038"/>
    <m/>
    <m/>
    <n v="75.128130957466411"/>
    <m/>
    <m/>
    <m/>
    <m/>
  </r>
  <r>
    <x v="3782"/>
    <n v="12.82"/>
    <n v="15.06"/>
    <n v="47.511699999999998"/>
    <n v="40.724600000000002"/>
    <n v="1345.8"/>
    <n v="472.77"/>
    <n v="10890.572190000001"/>
    <n v="9335.9735029999993"/>
    <n v="6.7043918162035254E-5"/>
    <n v="111.50582713330802"/>
    <n v="27.9"/>
    <n v="2.9966246284339793"/>
    <n v="363.72265231637533"/>
    <n v="362.5131212"/>
    <n v="3.336516792472155E-3"/>
    <n v="53.543789413260221"/>
    <n v="53.60487741"/>
    <n v="-1.1395977323582773E-3"/>
    <n v="17.638574529304531"/>
    <n v="17.64"/>
    <n v="-8.080899634177463E-5"/>
    <n v="21.225159888343519"/>
    <n v="21.15294007"/>
    <n v="3.4141740157409561E-3"/>
    <n v="92.169102318443208"/>
    <n v="91.753566359999994"/>
    <n v="4.5288262345339891E-3"/>
    <n v="19.524970591188296"/>
    <m/>
    <m/>
    <n v="2482.9972038686187"/>
    <m/>
    <m/>
    <m/>
    <m/>
    <n v="4.6653142266153669"/>
    <m/>
    <m/>
    <m/>
    <n v="12.72064341308357"/>
    <m/>
    <m/>
    <m/>
    <m/>
    <m/>
    <m/>
    <n v="232.45926761545658"/>
    <m/>
    <m/>
    <n v="75.735238190127703"/>
    <m/>
    <m/>
    <m/>
    <m/>
  </r>
  <r>
    <x v="3783"/>
    <n v="13.18"/>
    <n v="15.28"/>
    <n v="47.677300000000002"/>
    <n v="40.8583"/>
    <n v="1352.84"/>
    <n v="470.3"/>
    <n v="10815.011721999999"/>
    <n v="9269.3211929999998"/>
    <n v="6.7043918162035254E-5"/>
    <n v="111.88629097075379"/>
    <n v="27.99"/>
    <n v="2.9973665941676955"/>
    <n v="365.50330508578497"/>
    <n v="364.28675629999998"/>
    <n v="3.339536133954768E-3"/>
    <n v="53.451722689769618"/>
    <n v="53.516080799999997"/>
    <n v="-1.2025938609162568E-3"/>
    <n v="17.514914090817307"/>
    <n v="17.510000000000002"/>
    <n v="2.8064482109102507E-4"/>
    <n v="21.075791626222923"/>
    <n v="21.003479970000001"/>
    <n v="3.4428416779603843E-3"/>
    <n v="92.474356227551482"/>
    <n v="92.061012000000005"/>
    <n v="4.4898944577262956E-3"/>
    <n v="19.623881259177669"/>
    <m/>
    <m/>
    <n v="2456.4908512689403"/>
    <m/>
    <m/>
    <m/>
    <m/>
    <n v="4.6954722156669986"/>
    <m/>
    <m/>
    <m/>
    <n v="12.677109698043186"/>
    <m/>
    <m/>
    <m/>
    <m/>
    <m/>
    <m/>
    <n v="234.0009381363588"/>
    <m/>
    <m/>
    <n v="76.282812955655771"/>
    <m/>
    <m/>
    <m/>
    <m/>
  </r>
  <r>
    <x v="3784"/>
    <n v="14.28"/>
    <n v="15.99"/>
    <n v="49.435200000000002"/>
    <n v="42.362099999999998"/>
    <n v="1304.3499999999999"/>
    <n v="487.15"/>
    <n v="11061.321238"/>
    <n v="9479.8064950000007"/>
    <n v="6.7043918162035254E-5"/>
    <n v="116.00879879866027"/>
    <n v="29.03"/>
    <n v="2.996169438465734"/>
    <n v="385.67826826841002"/>
    <n v="384.37801239999999"/>
    <n v="3.3827529839478565E-3"/>
    <n v="52.466705038914675"/>
    <n v="52.52782861"/>
    <n v="-1.1636416867550903E-3"/>
    <n v="17.913375608804827"/>
    <n v="17.91"/>
    <n v="1.8847620350803673E-4"/>
    <n v="21.555070608344078"/>
    <n v="21.480814089999999"/>
    <n v="3.4568763564062355E-3"/>
    <n v="95.87881752624925"/>
    <n v="95.448919680000003"/>
    <n v="4.5039571709193371E-3"/>
    <n v="18.919463482319394"/>
    <m/>
    <m/>
    <n v="2632.3136127905473"/>
    <m/>
    <m/>
    <m/>
    <m/>
    <n v="5.0409384071489738"/>
    <m/>
    <m/>
    <m/>
    <n v="12.209956780191602"/>
    <m/>
    <m/>
    <m/>
    <m/>
    <m/>
    <m/>
    <n v="251.23135119136754"/>
    <m/>
    <m/>
    <n v="74.552843762783056"/>
    <m/>
    <m/>
    <m/>
    <m/>
  </r>
  <r>
    <x v="3785"/>
    <n v="13.3"/>
    <n v="15.38"/>
    <n v="47.896299999999997"/>
    <n v="41.040599999999998"/>
    <n v="1341.12"/>
    <n v="473.42"/>
    <n v="10986.415301999999"/>
    <n v="9414.9748230000005"/>
    <n v="6.7043918162035254E-5"/>
    <n v="112.3947459556716"/>
    <n v="28.12"/>
    <n v="2.9969682061049641"/>
    <n v="367.62769751155196"/>
    <n v="366.37973899999997"/>
    <n v="3.406188658134246E-3"/>
    <n v="53.283676448850045"/>
    <n v="53.345896119999999"/>
    <n v="-1.1663440990847818E-3"/>
    <n v="17.791634551374241"/>
    <n v="17.79"/>
    <n v="9.1880347062422985E-5"/>
    <n v="21.408389605557048"/>
    <n v="21.334489529999999"/>
    <n v="3.4638783108980054E-3"/>
    <n v="92.888736174968528"/>
    <n v="92.474056520000005"/>
    <n v="4.4842810034924074E-3"/>
    <n v="19.451742668146114"/>
    <m/>
    <m/>
    <n v="2483.7443951248124"/>
    <m/>
    <m/>
    <m/>
    <m/>
    <n v="4.7262715846447767"/>
    <m/>
    <m/>
    <m/>
    <n v="12.590264077702425"/>
    <m/>
    <m/>
    <m/>
    <m/>
    <m/>
    <m/>
    <n v="235.56200188294878"/>
    <m/>
    <m/>
    <n v="75.06496116861301"/>
    <m/>
    <m/>
    <m/>
    <m/>
  </r>
  <r>
    <x v="3786"/>
    <n v="13.02"/>
    <n v="15.25"/>
    <n v="46.9221"/>
    <n v="40.203099999999999"/>
    <n v="1368.51"/>
    <n v="463.75"/>
    <n v="10897.332006000001"/>
    <n v="9338.0023280000005"/>
    <n v="6.6173214376075151E-5"/>
    <n v="110.10597718905125"/>
    <n v="27.55"/>
    <n v="2.9965871937949635"/>
    <n v="356.37122117655417"/>
    <n v="355.15593919999998"/>
    <n v="3.4218264216323568E-3"/>
    <n v="53.825945378108315"/>
    <n v="53.887416880000004"/>
    <n v="-1.1407394425414497E-3"/>
    <n v="17.646940861832888"/>
    <n v="17.64"/>
    <n v="3.9347289302082977E-4"/>
    <n v="21.234092923663091"/>
    <n v="21.160612369999999"/>
    <n v="3.4725154630812494E-3"/>
    <n v="90.994063409799381"/>
    <n v="90.590611080000002"/>
    <n v="4.4535777492780149E-3"/>
    <n v="19.847922433405117"/>
    <m/>
    <m/>
    <n v="2382.0978313667615"/>
    <m/>
    <m/>
    <m/>
    <m/>
    <n v="4.53322434315157"/>
    <m/>
    <m/>
    <m/>
    <n v="12.846590472067097"/>
    <m/>
    <m/>
    <m/>
    <m/>
    <m/>
    <m/>
    <n v="225.95269016433605"/>
    <m/>
    <m/>
    <n v="75.680866521752307"/>
    <m/>
    <m/>
    <m/>
    <m/>
  </r>
  <r>
    <x v="3787"/>
    <n v="12.01"/>
    <n v="14.46"/>
    <n v="44.4908"/>
    <n v="38.1173"/>
    <n v="1431.14"/>
    <n v="442.53"/>
    <n v="10913.533382"/>
    <n v="9351.2674779999998"/>
    <n v="6.6173214376075151E-5"/>
    <n v="104.39821666327433"/>
    <n v="26.12"/>
    <n v="2.9968689381039173"/>
    <n v="328.6344214646997"/>
    <n v="327.51768989999999"/>
    <n v="3.4096831992209697E-3"/>
    <n v="55.220795399164317"/>
    <n v="55.283132960000003"/>
    <n v="-1.1276054285995762E-3"/>
    <n v="17.672746139877148"/>
    <n v="17.670000000000002"/>
    <n v="1.5541255671447374E-4"/>
    <n v="21.264954374176547"/>
    <n v="21.190672549999999"/>
    <n v="3.5054019168707651E-3"/>
    <n v="86.273975695926026"/>
    <n v="85.892844960000005"/>
    <n v="4.4372815466005022E-3"/>
    <n v="20.755127302288699"/>
    <m/>
    <m/>
    <n v="2163.935738292359"/>
    <m/>
    <m/>
    <m/>
    <m/>
    <n v="4.062705826764609"/>
    <m/>
    <m/>
    <m/>
    <n v="13.512462395006175"/>
    <m/>
    <m/>
    <m/>
    <m/>
    <m/>
    <m/>
    <n v="202.51137505999262"/>
    <m/>
    <m/>
    <n v="75.575563408173181"/>
    <m/>
    <m/>
    <m/>
    <m/>
  </r>
  <r>
    <x v="3788"/>
    <n v="12.32"/>
    <n v="14.53"/>
    <n v="44.165500000000002"/>
    <n v="37.831099999999999"/>
    <n v="1446.97"/>
    <n v="437.63"/>
    <n v="10888.113955999999"/>
    <n v="9327.6302940000005"/>
    <n v="6.6173214376075151E-5"/>
    <n v="103.62731538045992"/>
    <n v="25.93"/>
    <n v="2.9964255835117592"/>
    <n v="324.92379529089686"/>
    <n v="323.82089939999997"/>
    <n v="3.4058823656546444E-3"/>
    <n v="55.423777520794815"/>
    <n v="55.48733549"/>
    <n v="-1.1454500138439183E-3"/>
    <n v="17.630293657412771"/>
    <n v="17.63"/>
    <n v="1.665668818895405E-5"/>
    <n v="21.213306209259827"/>
    <n v="21.13887209"/>
    <n v="3.5211963506340815E-3"/>
    <n v="85.628659273373074"/>
    <n v="85.254872759999998"/>
    <n v="4.3843419299365305E-3"/>
    <n v="20.981252741395096"/>
    <m/>
    <m/>
    <n v="2115.5310766746725"/>
    <m/>
    <m/>
    <m/>
    <m/>
    <n v="4.0012924306317537"/>
    <m/>
    <m/>
    <m/>
    <n v="13.612017260303062"/>
    <m/>
    <m/>
    <m/>
    <m/>
    <m/>
    <m/>
    <n v="199.48284914003722"/>
    <m/>
    <m/>
    <n v="75.773230012895425"/>
    <m/>
    <m/>
    <m/>
    <m/>
  </r>
  <r>
    <x v="3789"/>
    <n v="12.18"/>
    <n v="14.47"/>
    <n v="44.024099999999997"/>
    <n v="37.707500000000003"/>
    <n v="1456.24"/>
    <n v="434.83"/>
    <n v="10948.609710999999"/>
    <n v="9378.8385629999993"/>
    <n v="6.6173214376075151E-5"/>
    <n v="103.29302407561376"/>
    <n v="25.84"/>
    <n v="2.9974080524618327"/>
    <n v="323.32833111878688"/>
    <n v="322.226856"/>
    <n v="3.4183219004777499E-3"/>
    <n v="55.512871614088567"/>
    <n v="55.575604749999997"/>
    <n v="-1.1287890827932356E-3"/>
    <n v="17.727817548072977"/>
    <n v="17.72"/>
    <n v="4.4117088447959141E-4"/>
    <n v="21.330459989240243"/>
    <n v="21.255525370000001"/>
    <n v="3.5254183529147554E-3"/>
    <n v="85.349715737997727"/>
    <n v="84.978555319999998"/>
    <n v="4.3676950802478132E-3"/>
    <n v="21.114511921202773"/>
    <m/>
    <m/>
    <n v="2088.3012564813184"/>
    <m/>
    <m/>
    <m/>
    <m/>
    <n v="3.9750128027718739"/>
    <m/>
    <m/>
    <m/>
    <n v="13.655853750570973"/>
    <m/>
    <m/>
    <m/>
    <m/>
    <m/>
    <m/>
    <n v="198.18352244857851"/>
    <m/>
    <m/>
    <n v="75.359437847841221"/>
    <m/>
    <m/>
    <m/>
    <m/>
  </r>
  <r>
    <x v="3790"/>
    <n v="12.6"/>
    <n v="14.82"/>
    <n v="44.027000000000001"/>
    <n v="37.707500000000003"/>
    <n v="1452.25"/>
    <n v="436.02"/>
    <n v="10922.300611000001"/>
    <n v="9355.6809369999992"/>
    <n v="6.6173214376075151E-5"/>
    <n v="103.29730948033853"/>
    <e v="#N/A"/>
    <e v="#N/A"/>
    <n v="323.3252307101323"/>
    <n v="322.22463119999998"/>
    <n v="3.4156281164279267E-3"/>
    <n v="55.511426758526007"/>
    <n v="55.573383499999998"/>
    <n v="-1.1148635834633547E-3"/>
    <n v="17.684787036361065"/>
    <e v="#N/A"/>
    <e v="#N/A"/>
    <n v="21.278495355841532"/>
    <n v="21.203754830000001"/>
    <n v="3.5248721955503104E-3"/>
    <n v="85.350534159929452"/>
    <n v="84.98186656"/>
    <n v="4.3381913677920103E-3"/>
    <n v="21.055505784108117"/>
    <m/>
    <m/>
    <n v="2099.571446931172"/>
    <m/>
    <m/>
    <m/>
    <m/>
    <n v="3.9748788502856431"/>
    <m/>
    <m/>
    <m/>
    <n v="13.655217724505878"/>
    <m/>
    <m/>
    <m/>
    <m/>
    <m/>
    <m/>
    <n v="198.18767790814348"/>
    <m/>
    <m/>
    <n v="75.547715473474511"/>
    <m/>
    <m/>
    <m/>
    <m/>
  </r>
  <r>
    <x v="3791"/>
    <n v="12.09"/>
    <n v="14.57"/>
    <n v="43.448300000000003"/>
    <n v="37.209400000000002"/>
    <n v="1471.33"/>
    <n v="430.29"/>
    <n v="10911.763967000001"/>
    <n v="9346.0365020000008"/>
    <n v="6.6312964545511832E-5"/>
    <n v="101.93706261645498"/>
    <e v="#N/A"/>
    <e v="#N/A"/>
    <n v="316.91570907079631"/>
    <n v="315.83465639999997"/>
    <n v="3.4228437218339902E-3"/>
    <n v="55.876613539118601"/>
    <n v="55.938543520000003"/>
    <n v="-1.1071074966272354E-3"/>
    <n v="17.66729588114648"/>
    <e v="#N/A"/>
    <e v="#N/A"/>
    <n v="21.257260556762692"/>
    <n v="21.18151078"/>
    <n v="3.5762216184416218E-3"/>
    <n v="84.223897607943258"/>
    <n v="83.860585"/>
    <n v="4.3323404903896634E-3"/>
    <n v="21.33096905708355"/>
    <m/>
    <m/>
    <n v="2044.2322852862314"/>
    <m/>
    <m/>
    <m/>
    <m/>
    <n v="3.8697355309235282"/>
    <m/>
    <m/>
    <m/>
    <n v="13.834952931637437"/>
    <m/>
    <m/>
    <m/>
    <m/>
    <m/>
    <m/>
    <n v="192.95580116143358"/>
    <m/>
    <m/>
    <n v="75.627812742624329"/>
    <m/>
    <m/>
    <m/>
    <m/>
  </r>
  <r>
    <x v="3792"/>
    <n v="12.42"/>
    <n v="14.72"/>
    <n v="42.724299999999999"/>
    <n v="36.579500000000003"/>
    <n v="1485.37"/>
    <n v="426.19"/>
    <n v="10802.556081999999"/>
    <n v="9250.0195409999997"/>
    <n v="6.6312964545511832E-5"/>
    <n v="100.22865980348553"/>
    <e v="#N/A"/>
    <e v="#N/A"/>
    <n v="308.85649227840037"/>
    <n v="307.78551399999998"/>
    <n v="3.4796253549489453E-3"/>
    <n v="56.343701368605693"/>
    <n v="56.410739620000001"/>
    <n v="-1.1883951858440156E-3"/>
    <n v="17.488770947550691"/>
    <e v="#N/A"/>
    <e v="#N/A"/>
    <n v="21.041710192531458"/>
    <n v="20.967353750000001"/>
    <n v="3.5462959903300728E-3"/>
    <n v="82.801287699649322"/>
    <n v="82.445445599999999"/>
    <n v="4.3160916538163008E-3"/>
    <n v="21.52979790876795"/>
    <m/>
    <m/>
    <n v="2004.6646716687083"/>
    <m/>
    <m/>
    <m/>
    <m/>
    <n v="3.7382138220639884"/>
    <m/>
    <m/>
    <m/>
    <n v="14.066537261906763"/>
    <m/>
    <m/>
    <m/>
    <m/>
    <m/>
    <m/>
    <n v="186.43862980272885"/>
    <m/>
    <m/>
    <n v="76.413741941781097"/>
    <m/>
    <m/>
    <m/>
    <m/>
  </r>
  <r>
    <x v="3793"/>
    <n v="12.28"/>
    <n v="14.54"/>
    <n v="42.578000000000003"/>
    <n v="36.451799999999999"/>
    <n v="1495.55"/>
    <n v="423.26"/>
    <n v="10804.622751000001"/>
    <n v="9251.1757930000003"/>
    <n v="6.6312964545511832E-5"/>
    <n v="99.883013165544668"/>
    <n v="24.99"/>
    <n v="2.9969192943395226"/>
    <n v="307.23620689952054"/>
    <n v="306.1648343"/>
    <n v="3.4993326453380824E-3"/>
    <n v="56.440581003269685"/>
    <n v="56.507393489999998"/>
    <n v="-1.1823671665573965E-3"/>
    <n v="17.491690256012745"/>
    <n v="17.489999999999998"/>
    <n v="9.6641281460696504E-5"/>
    <n v="21.045035180899248"/>
    <n v="20.97057744"/>
    <n v="3.5505813376996986E-3"/>
    <n v="82.51301743191398"/>
    <n v="82.158688359999999"/>
    <n v="4.3127401250784292E-3"/>
    <n v="21.676164820723859"/>
    <m/>
    <m/>
    <n v="1976.9504769145371"/>
    <m/>
    <m/>
    <m/>
    <m/>
    <n v="3.7119883226842534"/>
    <m/>
    <m/>
    <m/>
    <n v="14.114986473818762"/>
    <m/>
    <m/>
    <m/>
    <m/>
    <m/>
    <m/>
    <n v="185.14081322198501"/>
    <m/>
    <m/>
    <n v="76.406430907646879"/>
    <m/>
    <m/>
    <m/>
    <m/>
  </r>
  <r>
    <x v="3794"/>
    <n v="13.14"/>
    <n v="15.04"/>
    <n v="43.844000000000001"/>
    <n v="37.533299999999997"/>
    <n v="1469.51"/>
    <n v="430.63"/>
    <n v="10798.140955000001"/>
    <n v="9245.0124510000005"/>
    <n v="6.6312964545511832E-5"/>
    <n v="102.85039332542441"/>
    <e v="#N/A"/>
    <e v="#N/A"/>
    <n v="320.90636219118403"/>
    <n v="319.78326809999999"/>
    <n v="3.5120476998591332E-3"/>
    <n v="55.601857056548731"/>
    <n v="55.667254659999998"/>
    <n v="-1.1747948385580909E-3"/>
    <n v="17.48077057074514"/>
    <e v="#N/A"/>
    <e v="#N/A"/>
    <n v="21.031709944088188"/>
    <n v="20.957223299999999"/>
    <n v="3.5542229531995151E-3"/>
    <n v="84.9619369770964"/>
    <n v="84.597810280000004"/>
    <n v="4.3042094812053566E-3"/>
    <n v="21.29757987172335"/>
    <m/>
    <m/>
    <n v="2045.6418225692423"/>
    <m/>
    <m/>
    <m/>
    <m/>
    <n v="3.9321201257304077"/>
    <m/>
    <m/>
    <m/>
    <n v="13.695566563910557"/>
    <m/>
    <m/>
    <m/>
    <m/>
    <m/>
    <m/>
    <n v="196.13095582437805"/>
    <m/>
    <m/>
    <n v="76.459576833981913"/>
    <m/>
    <m/>
    <m/>
    <m/>
  </r>
  <r>
    <x v="3795"/>
    <n v="13.25"/>
    <n v="15.21"/>
    <n v="44.6496"/>
    <n v="38.220399999999998"/>
    <n v="1446.82"/>
    <n v="437.28"/>
    <n v="10936.931454"/>
    <n v="9363.2272379999995"/>
    <n v="6.6871983189997763E-5"/>
    <n v="104.73763677871251"/>
    <e v="#N/A"/>
    <e v="#N/A"/>
    <n v="329.71516594174818"/>
    <n v="328.56260900000001"/>
    <n v="3.5078761556466276E-3"/>
    <n v="55.091487919206486"/>
    <n v="55.15489522"/>
    <n v="-1.1496223597307065E-3"/>
    <n v="17.705022419757782"/>
    <e v="#N/A"/>
    <e v="#N/A"/>
    <n v="21.301325299274467"/>
    <n v="21.22574217"/>
    <n v="3.5609180903597437E-3"/>
    <n v="86.518114696370091"/>
    <n v="86.150495280000001"/>
    <n v="4.2671770507560769E-3"/>
    <n v="20.967585170944172"/>
    <m/>
    <m/>
    <n v="2108.6608173095824"/>
    <m/>
    <m/>
    <m/>
    <m/>
    <n v="4.0759487781077057"/>
    <m/>
    <m/>
    <m/>
    <n v="13.444223700858549"/>
    <m/>
    <m/>
    <m/>
    <m/>
    <m/>
    <m/>
    <n v="203.31626848884144"/>
    <m/>
    <m/>
    <n v="75.484153871655209"/>
    <m/>
    <m/>
    <m/>
    <m/>
  </r>
  <r>
    <x v="3796"/>
    <n v="12.73"/>
    <n v="14.89"/>
    <n v="43.212299999999999"/>
    <n v="36.987499999999997"/>
    <n v="1472.51"/>
    <n v="429.52"/>
    <n v="10828.401426"/>
    <n v="9269.6873510000005"/>
    <n v="6.6871983189997763E-5"/>
    <n v="101.36359167584862"/>
    <e v="#N/A"/>
    <e v="#N/A"/>
    <n v="313.75840633830626"/>
    <n v="312.67711580000002"/>
    <n v="3.4581697337834338E-3"/>
    <n v="55.978591665713616"/>
    <n v="56.045722859999998"/>
    <n v="-1.1977933526537976E-3"/>
    <n v="17.528903429477829"/>
    <e v="#N/A"/>
    <e v="#N/A"/>
    <n v="21.089244648324996"/>
    <n v="21.014071319999999"/>
    <n v="3.5772852951845291E-3"/>
    <n v="83.728047145364485"/>
    <n v="83.378001760000004"/>
    <n v="4.1982942499878551E-3"/>
    <n v="21.338720131325623"/>
    <m/>
    <m/>
    <n v="2033.6650420929589"/>
    <m/>
    <m/>
    <m/>
    <m/>
    <n v="3.8128592884512598"/>
    <m/>
    <m/>
    <m/>
    <n v="13.877256294830232"/>
    <m/>
    <m/>
    <m/>
    <m/>
    <m/>
    <m/>
    <n v="190.20338242884796"/>
    <m/>
    <m/>
    <n v="76.240529053089134"/>
    <m/>
    <m/>
    <m/>
    <m/>
  </r>
  <r>
    <x v="3797"/>
    <n v="13.11"/>
    <n v="15.23"/>
    <n v="43.809899999999999"/>
    <n v="37.491599999999998"/>
    <n v="1461.42"/>
    <n v="432.75"/>
    <n v="10893.721806"/>
    <n v="9323.7452969999995"/>
    <n v="6.6871983189997763E-5"/>
    <n v="102.75787172925536"/>
    <n v="25.71"/>
    <n v="2.9968055904027753"/>
    <n v="320.16348239910911"/>
    <n v="319.05338560000001"/>
    <n v="3.4793449911885155E-3"/>
    <n v="55.592786516076806"/>
    <n v="55.663334720000002"/>
    <n v="-1.2674088657833593E-3"/>
    <n v="17.633353425395029"/>
    <n v="17.63"/>
    <n v="1.9021130998475577E-4"/>
    <n v="21.214343046472489"/>
    <n v="21.138529340000002"/>
    <n v="3.586517550633328E-3"/>
    <n v="84.871612194748437"/>
    <n v="84.520654039999997"/>
    <n v="4.1523360027757583E-3"/>
    <n v="21.174529464243722"/>
    <m/>
    <m/>
    <n v="2063.7798238375503"/>
    <m/>
    <m/>
    <m/>
    <m/>
    <n v="3.9163937051670752"/>
    <m/>
    <m/>
    <m/>
    <n v="13.686211660212493"/>
    <m/>
    <m/>
    <m/>
    <m/>
    <m/>
    <m/>
    <n v="195.40061949550352"/>
    <m/>
    <m/>
    <n v="75.802713738922264"/>
    <m/>
    <m/>
    <m/>
    <m/>
  </r>
  <r>
    <x v="3798"/>
    <n v="13.12"/>
    <n v="15.23"/>
    <n v="43.6661"/>
    <n v="37.366"/>
    <n v="1459.78"/>
    <n v="433.24"/>
    <n v="10912.423763000001"/>
    <n v="9339.1284770000002"/>
    <n v="6.6871983189997763E-5"/>
    <n v="102.41808570231977"/>
    <n v="25.62"/>
    <n v="2.9975833607462827"/>
    <n v="318.55156604516162"/>
    <n v="317.43755959999999"/>
    <n v="3.509371879513612E-3"/>
    <n v="55.684457402280287"/>
    <n v="55.754347510000002"/>
    <n v="-1.2535364656035552E-3"/>
    <n v="17.663195041913234"/>
    <n v="17.66"/>
    <n v="1.8091970063616181E-4"/>
    <n v="21.25005569323967"/>
    <n v="21.173995779999998"/>
    <n v="3.5921379237977558E-3"/>
    <n v="84.588096296674649"/>
    <n v="84.239326919999996"/>
    <n v="4.1402203629412604E-3"/>
    <n v="21.149608541152553"/>
    <m/>
    <m/>
    <n v="2068.295890201201"/>
    <m/>
    <m/>
    <m/>
    <m/>
    <n v="3.8900221184958652"/>
    <m/>
    <m/>
    <m/>
    <n v="13.731422040050585"/>
    <m/>
    <m/>
    <m/>
    <m/>
    <m/>
    <m/>
    <n v="194.09560789656186"/>
    <m/>
    <m/>
    <n v="75.679909067301665"/>
    <m/>
    <m/>
    <m/>
    <m/>
  </r>
  <r>
    <x v="3799"/>
    <n v="14.8"/>
    <n v="16.190000000000001"/>
    <n v="45.734400000000001"/>
    <n v="39.133400000000002"/>
    <n v="1416.43"/>
    <n v="446.11"/>
    <n v="11157.059241000001"/>
    <n v="9547.8691849999996"/>
    <n v="6.6871983189997763E-5"/>
    <n v="107.26663213378967"/>
    <n v="26.84"/>
    <n v="2.9965213164601217"/>
    <n v="341.14937743375771"/>
    <n v="339.9509218"/>
    <n v="3.5253783911277647E-3"/>
    <n v="54.366113731886422"/>
    <n v="54.433166610000001"/>
    <n v="-1.2318386434138073E-3"/>
    <n v="18.058729435011806"/>
    <n v="18.059999999999999"/>
    <n v="-7.0352435669551738E-5"/>
    <n v="21.725717703169032"/>
    <n v="21.64761962"/>
    <n v="3.6076984231965259E-3"/>
    <n v="88.589936023391829"/>
    <n v="88.224473399999994"/>
    <n v="4.1424177363447168E-3"/>
    <n v="20.520419891887073"/>
    <m/>
    <m/>
    <n v="2191.0122434312348"/>
    <m/>
    <m/>
    <m/>
    <m/>
    <n v="4.2578722647076548"/>
    <m/>
    <m/>
    <m/>
    <n v="13.081320818496929"/>
    <m/>
    <m/>
    <m/>
    <m/>
    <m/>
    <m/>
    <n v="212.46153301355375"/>
    <m/>
    <m/>
    <n v="73.99058364214855"/>
    <m/>
    <m/>
    <m/>
    <m/>
  </r>
  <r>
    <x v="3800"/>
    <n v="14.42"/>
    <n v="16.03"/>
    <n v="45.530900000000003"/>
    <n v="38.956699999999998"/>
    <n v="1391.03"/>
    <n v="454.11"/>
    <n v="11142.537686"/>
    <n v="9534.8035990000008"/>
    <n v="6.6312964545511832E-5"/>
    <n v="106.78673412168233"/>
    <n v="26.72"/>
    <n v="2.9965095105420034"/>
    <n v="338.83552807890015"/>
    <n v="337.63899750000002"/>
    <n v="3.5438162882832636E-3"/>
    <n v="54.487435851634416"/>
    <n v="54.553601149999999"/>
    <n v="-1.2128493256321482E-3"/>
    <n v="18.034785195852436"/>
    <n v="18.03"/>
    <n v="2.6540187756163292E-4"/>
    <n v="21.696718173397791"/>
    <n v="21.618599199999998"/>
    <n v="3.6135076410406253E-3"/>
    <n v="88.19076937113546"/>
    <n v="87.827999439999999"/>
    <n v="4.1304587767969636E-3"/>
    <n v="20.151335116413389"/>
    <m/>
    <m/>
    <n v="2269.4213360757676"/>
    <m/>
    <m/>
    <m/>
    <m/>
    <n v="4.2192787260473779"/>
    <m/>
    <m/>
    <m/>
    <n v="13.139775208916586"/>
    <m/>
    <m/>
    <m/>
    <m/>
    <m/>
    <m/>
    <n v="210.54731151104457"/>
    <m/>
    <m/>
    <n v="74.094007406926792"/>
    <m/>
    <m/>
    <m/>
    <m/>
  </r>
  <r>
    <x v="3801"/>
    <n v="12.87"/>
    <n v="15.07"/>
    <n v="43.2498"/>
    <n v="37.002400000000002"/>
    <n v="1469.96"/>
    <n v="428.34"/>
    <n v="10937.215952"/>
    <n v="9358.4750390000008"/>
    <n v="6.6312964545511832E-5"/>
    <n v="101.43424087415724"/>
    <n v="25.38"/>
    <n v="2.9966209958296788"/>
    <n v="313.3355124536601"/>
    <n v="312.2778965"/>
    <n v="3.3867781406042852E-3"/>
    <n v="55.852689199802256"/>
    <n v="55.926693409999999"/>
    <n v="-1.3232359305639374E-3"/>
    <n v="17.702029486242289"/>
    <n v="17.7"/>
    <n v="1.146602396773222E-4"/>
    <n v="21.296207343285136"/>
    <n v="21.222387099999999"/>
    <n v="3.478413758890353E-3"/>
    <n v="83.767398578674118"/>
    <n v="83.435426759999999"/>
    <n v="3.9787873277021824E-3"/>
    <n v="21.293597883046065"/>
    <m/>
    <m/>
    <n v="2011.6962044681948"/>
    <m/>
    <m/>
    <m/>
    <m/>
    <n v="3.795822527122978"/>
    <m/>
    <m/>
    <m/>
    <n v="13.798301870238317"/>
    <m/>
    <m/>
    <m/>
    <m/>
    <m/>
    <m/>
    <n v="189.42669647790987"/>
    <n v="18.89"/>
    <n v="9.0278822910486962"/>
    <n v="75.466452167346759"/>
    <n v="75.58"/>
    <m/>
    <n v="-1.5023529062350161E-3"/>
    <m/>
  </r>
  <r>
    <x v="3802"/>
    <n v="15.44"/>
    <n v="16.399999999999999"/>
    <n v="46.156199999999998"/>
    <n v="39.4816"/>
    <n v="1382.22"/>
    <n v="453.91"/>
    <n v="11090.175807"/>
    <n v="9487.4938970000003"/>
    <n v="6.6312964545511832E-5"/>
    <n v="108.24273496552648"/>
    <n v="27.08"/>
    <n v="2.9971467860238734"/>
    <n v="344.81630980883102"/>
    <n v="343.63607230000002"/>
    <n v="3.4345565089588526E-3"/>
    <n v="53.977379635186033"/>
    <n v="54.049202059999999"/>
    <n v="-1.3288341377221125E-3"/>
    <n v="17.948284052665048"/>
    <n v="17.95"/>
    <n v="-9.5595951807858626E-5"/>
    <n v="21.591884055847803"/>
    <n v="21.516290890000001"/>
    <n v="3.5132991199211538E-3"/>
    <n v="89.382474253197046"/>
    <n v="89.032608159999995"/>
    <n v="3.9296399423491835E-3"/>
    <n v="20.019319520399566"/>
    <m/>
    <m/>
    <n v="2251.3604045876382"/>
    <m/>
    <m/>
    <m/>
    <m/>
    <n v="4.3040356386331329"/>
    <m/>
    <m/>
    <m/>
    <n v="12.872002305842727"/>
    <m/>
    <m/>
    <m/>
    <m/>
    <m/>
    <m/>
    <n v="214.8238777608822"/>
    <n v="21.59"/>
    <n v="8.9501564502492919"/>
    <n v="74.432596296973969"/>
    <n v="74.349999999999994"/>
    <m/>
    <n v="1.1109118624610392E-3"/>
    <m/>
  </r>
  <r>
    <x v="3803"/>
    <n v="19.32"/>
    <n v="18.78"/>
    <n v="51.467799999999997"/>
    <n v="44.022500000000001"/>
    <n v="1143.07"/>
    <n v="532.44000000000005"/>
    <n v="11542.962535000001"/>
    <n v="9874.2176139999992"/>
    <n v="6.6312964545511832E-5"/>
    <n v="120.6962356836233"/>
    <n v="30.2"/>
    <n v="2.9965640954842154"/>
    <n v="404.3000061669415"/>
    <n v="403.12880560000002"/>
    <n v="2.9052763054189246E-3"/>
    <n v="50.872003480435843"/>
    <n v="50.964260250000002"/>
    <n v="-1.8102248342584115E-3"/>
    <n v="18.680616276514556"/>
    <n v="18.68"/>
    <n v="3.2991248102520743E-5"/>
    <n v="22.472683627763391"/>
    <n v="22.397458319999998"/>
    <n v="3.3586537672545269E-3"/>
    <n v="99.66358263478611"/>
    <n v="99.290092479999998"/>
    <n v="3.7616054679507904E-3"/>
    <n v="16.554694386329793"/>
    <m/>
    <m/>
    <n v="3030.1357124549536"/>
    <m/>
    <m/>
    <m/>
    <m/>
    <n v="5.2938979345456385"/>
    <m/>
    <m/>
    <m/>
    <n v="11.391023246072217"/>
    <m/>
    <m/>
    <m/>
    <m/>
    <m/>
    <m/>
    <n v="264.24456229573894"/>
    <n v="26.46"/>
    <n v="8.986566980186657"/>
    <n v="71.400711911706452"/>
    <n v="71.599999999999994"/>
    <m/>
    <n v="-2.7833531884573492E-3"/>
    <m/>
  </r>
  <r>
    <x v="3804"/>
    <n v="19.399999999999999"/>
    <n v="18.75"/>
    <n v="52.170499999999997"/>
    <n v="44.620600000000003"/>
    <n v="1182.17"/>
    <n v="514.22"/>
    <n v="11451.301727"/>
    <n v="9795.1532520000001"/>
    <n v="6.6312964545511832E-5"/>
    <n v="122.34114195160694"/>
    <n v="30.61"/>
    <n v="2.9967704002485118"/>
    <n v="412.53542223408181"/>
    <n v="411.37338319999998"/>
    <n v="2.8247793404680976E-3"/>
    <n v="50.525108929523192"/>
    <n v="50.617853889999999"/>
    <n v="-1.8322578566518644E-3"/>
    <n v="18.53182462583586"/>
    <n v="18.53"/>
    <n v="9.8468744514690343E-5"/>
    <n v="22.293489540319545"/>
    <n v="22.218826589999999"/>
    <n v="3.3603462368776427E-3"/>
    <n v="101.01860408309309"/>
    <n v="100.64608436"/>
    <n v="3.7012838150825011E-3"/>
    <n v="17.120028264714385"/>
    <m/>
    <m/>
    <n v="2822.5393327360975"/>
    <m/>
    <m/>
    <m/>
    <m/>
    <n v="5.4375629654724227"/>
    <m/>
    <m/>
    <m/>
    <n v="11.235738802440663"/>
    <m/>
    <m/>
    <m/>
    <m/>
    <m/>
    <m/>
    <n v="271.43046846742266"/>
    <n v="26.99"/>
    <n v="9.0567050191709022"/>
    <n v="71.974538980996812"/>
    <n v="72.12"/>
    <m/>
    <n v="-2.0169303799666416E-3"/>
    <m/>
  </r>
  <r>
    <x v="3805"/>
    <n v="19.100000000000001"/>
    <n v="18.440000000000001"/>
    <n v="51.866300000000003"/>
    <n v="44.357500000000002"/>
    <n v="1173.0999999999999"/>
    <n v="518.16999999999996"/>
    <n v="11459.46423"/>
    <n v="9801.4857049999991"/>
    <n v="6.5754085204705603E-5"/>
    <n v="121.62481953944163"/>
    <n v="30.43"/>
    <n v="2.9968721504910163"/>
    <n v="408.88280316927381"/>
    <n v="407.74564729999997"/>
    <n v="2.7888853671493852E-3"/>
    <n v="50.672747628754969"/>
    <n v="50.766882969999997"/>
    <n v="-1.8542667136104418E-3"/>
    <n v="18.544581940929632"/>
    <n v="18.54"/>
    <n v="2.471381299693487E-4"/>
    <n v="22.308637741797998"/>
    <n v="22.233676549999998"/>
    <n v="3.3715158007909807E-3"/>
    <n v="100.42392299664064"/>
    <n v="100.05642656000001"/>
    <n v="3.6728918798660803E-3"/>
    <n v="16.987746848000224"/>
    <m/>
    <m/>
    <n v="2865.6839341788586"/>
    <m/>
    <m/>
    <m/>
    <m/>
    <n v="5.3732580161718655"/>
    <m/>
    <m/>
    <m/>
    <n v="11.301462590611843"/>
    <m/>
    <m/>
    <m/>
    <m/>
    <m/>
    <m/>
    <n v="268.23506600282752"/>
    <m/>
    <e v="#DIV/0!"/>
    <n v="71.930077485503361"/>
    <m/>
    <m/>
    <e v="#DIV/0!"/>
    <m/>
  </r>
  <r>
    <x v="3806"/>
    <n v="16.04"/>
    <n v="16.899999999999999"/>
    <n v="48.056399999999996"/>
    <n v="41.096200000000003"/>
    <n v="1250.23"/>
    <n v="484.1"/>
    <n v="11171.263353"/>
    <n v="9554.3378269999994"/>
    <n v="6.5754085204705603E-5"/>
    <n v="112.68797773180481"/>
    <n v="28.19"/>
    <n v="2.9974451128699822"/>
    <n v="363.78583049823294"/>
    <n v="362.83507559999998"/>
    <n v="2.6203500217303333E-3"/>
    <n v="52.534188491784782"/>
    <n v="52.638765020000001"/>
    <n v="-1.9866827836003687E-3"/>
    <n v="18.077752416747792"/>
    <n v="18.07"/>
    <n v="4.2902140275558054E-4"/>
    <n v="21.746860625359517"/>
    <n v="21.673144099999998"/>
    <n v="3.4012843277093641E-3"/>
    <n v="93.0413390886836"/>
    <n v="92.70906076"/>
    <n v="3.5840976702783411E-3"/>
    <n v="18.103679979011606"/>
    <m/>
    <m/>
    <n v="2488.6533685430886"/>
    <m/>
    <m/>
    <m/>
    <m/>
    <n v="4.5829866177409251"/>
    <m/>
    <m/>
    <m/>
    <n v="12.131815853606085"/>
    <m/>
    <m/>
    <m/>
    <m/>
    <m/>
    <m/>
    <n v="228.79683118422861"/>
    <m/>
    <e v="#DIV/0!"/>
    <n v="73.745940904148512"/>
    <m/>
    <m/>
    <e v="#DIV/0!"/>
    <m/>
  </r>
  <r>
    <x v="3807"/>
    <n v="20.55"/>
    <n v="19.79"/>
    <n v="55.336399999999998"/>
    <n v="47.313699999999997"/>
    <n v="1087.99"/>
    <n v="546.92999999999995"/>
    <n v="11863.904269000001"/>
    <n v="10144.841257"/>
    <n v="6.5754085204705603E-5"/>
    <n v="129.74943759656952"/>
    <n v="32.46"/>
    <n v="2.997210030701464"/>
    <n v="446.32947035258945"/>
    <n v="445.16295079999998"/>
    <n v="2.6204326988423787E-3"/>
    <n v="48.556412484456942"/>
    <n v="48.653354520000001"/>
    <n v="-1.9925046587118134E-3"/>
    <n v="19.19720526230984"/>
    <n v="19.190000000000001"/>
    <n v="3.7546963573942271E-4"/>
    <n v="23.092903675436823"/>
    <n v="23.014472309999999"/>
    <n v="3.4079150014987292E-3"/>
    <n v="107.12077133825427"/>
    <n v="106.74602144000001"/>
    <n v="3.510668530769534E-3"/>
    <n v="15.751809792414482"/>
    <m/>
    <m/>
    <n v="3133.9280527424785"/>
    <m/>
    <m/>
    <m/>
    <m/>
    <n v="5.9691156830131424"/>
    <m/>
    <m/>
    <m/>
    <n v="10.294938325708111"/>
    <m/>
    <m/>
    <m/>
    <m/>
    <m/>
    <m/>
    <n v="298.0451712987869"/>
    <m/>
    <e v="#DIV/0!"/>
    <n v="69.194063036864463"/>
    <m/>
    <m/>
    <e v="#DIV/0!"/>
    <m/>
  </r>
  <r>
    <x v="3808"/>
    <n v="18.059999999999999"/>
    <n v="18.29"/>
    <n v="52.372399999999999"/>
    <n v="44.776299999999999"/>
    <n v="1145.96"/>
    <n v="517.78"/>
    <n v="11447.32051"/>
    <n v="9787.9528329999994"/>
    <n v="6.5754085204705603E-5"/>
    <n v="122.79663570856603"/>
    <n v="30.72"/>
    <n v="2.997286318638217"/>
    <n v="410.42103782560315"/>
    <n v="409.35845169999999"/>
    <n v="2.5957351587353461E-3"/>
    <n v="49.857137691444493"/>
    <n v="49.955345719999997"/>
    <n v="-1.9659163026507498E-3"/>
    <n v="18.52267163521012"/>
    <n v="18.52"/>
    <n v="1.4425676080564998E-4"/>
    <n v="22.281288202220907"/>
    <n v="22.205816160000001"/>
    <n v="3.3987511054358599E-3"/>
    <n v="101.37693283844256"/>
    <n v="101.02397748"/>
    <n v="3.4937780836479249E-3"/>
    <n v="16.590184520901975"/>
    <m/>
    <m/>
    <n v="2799.6537610110527"/>
    <m/>
    <m/>
    <m/>
    <m/>
    <n v="5.3286972700367032"/>
    <m/>
    <m/>
    <m/>
    <n v="10.846543323622985"/>
    <m/>
    <m/>
    <m/>
    <m/>
    <m/>
    <m/>
    <n v="266.0827387084255"/>
    <m/>
    <e v="#DIV/0!"/>
    <n v="71.630322392994657"/>
    <m/>
    <m/>
    <e v="#DIV/0!"/>
    <m/>
  </r>
  <r>
    <x v="3809"/>
    <n v="16.440000000000001"/>
    <n v="17.489999999999998"/>
    <n v="50.0471"/>
    <n v="42.785299999999999"/>
    <n v="1194.07"/>
    <n v="496.05"/>
    <n v="11314.322914"/>
    <n v="9673.590553"/>
    <n v="6.5754085204705603E-5"/>
    <n v="117.34168483734987"/>
    <n v="29.36"/>
    <n v="2.9966513909179113"/>
    <n v="383.04300759373717"/>
    <n v="382.06403130000001"/>
    <n v="2.562335665061477E-3"/>
    <n v="50.964272151540122"/>
    <n v="51.065831510000002"/>
    <n v="-1.988792808357398E-3"/>
    <n v="18.307024585219427"/>
    <n v="18.3"/>
    <n v="3.8385711581567783E-4"/>
    <n v="22.021686008930828"/>
    <n v="21.946956849999999"/>
    <n v="3.4049895592167534E-3"/>
    <n v="96.870086998855456"/>
    <n v="96.535440519999995"/>
    <n v="3.4665660305981394E-3"/>
    <n v="17.285730880745511"/>
    <m/>
    <m/>
    <n v="2564.4687527867864"/>
    <m/>
    <m/>
    <m/>
    <m/>
    <n v="4.8546474277425968"/>
    <m/>
    <m/>
    <m/>
    <n v="11.328312513662754"/>
    <m/>
    <m/>
    <m/>
    <m/>
    <m/>
    <m/>
    <n v="242.42472280654906"/>
    <m/>
    <e v="#DIV/0!"/>
    <n v="72.469334624508605"/>
    <m/>
    <m/>
    <e v="#DIV/0!"/>
    <m/>
  </r>
  <r>
    <x v="3810"/>
    <n v="15.29"/>
    <n v="16.739999999999998"/>
    <n v="48.025399999999998"/>
    <n v="41.054099999999998"/>
    <n v="1239.42"/>
    <n v="477.21"/>
    <n v="11230.685224000001"/>
    <n v="9601.4454000000005"/>
    <n v="6.5055388246193502E-5"/>
    <n v="112.59881072667757"/>
    <n v="28.17"/>
    <n v="2.997117881671195"/>
    <n v="359.79124366807991"/>
    <n v="358.88485350000002"/>
    <n v="2.5255737578233628E-3"/>
    <n v="51.993989659198199"/>
    <n v="52.097772069999998"/>
    <n v="-1.9920700382801693E-3"/>
    <n v="18.171252384838677"/>
    <n v="18.170000000000002"/>
    <n v="6.8925968006450233E-5"/>
    <n v="21.858169762948712"/>
    <n v="21.7837189"/>
    <n v="3.4177296948461056E-3"/>
    <n v="92.951372865301408"/>
    <n v="92.632834200000005"/>
    <n v="3.4387230840164928E-3"/>
    <n v="17.941248532357221"/>
    <m/>
    <m/>
    <n v="2369.4910046261757"/>
    <m/>
    <m/>
    <m/>
    <m/>
    <n v="4.4616347742754572"/>
    <m/>
    <m/>
    <m/>
    <n v="11.786135336603577"/>
    <m/>
    <m/>
    <m/>
    <m/>
    <m/>
    <m/>
    <n v="222.81092708281523"/>
    <m/>
    <e v="#DIV/0!"/>
    <n v="73.011856604823606"/>
    <m/>
    <m/>
    <e v="#DIV/0!"/>
    <m/>
  </r>
  <r>
    <x v="3811"/>
    <n v="15.96"/>
    <n v="17.059999999999999"/>
    <n v="48.713799999999999"/>
    <n v="41.639899999999997"/>
    <n v="1229.01"/>
    <n v="481.21"/>
    <n v="11247.573162999999"/>
    <n v="9615.2587729999996"/>
    <n v="6.5055388246193502E-5"/>
    <n v="114.21002634677555"/>
    <n v="28.58"/>
    <n v="2.99615207651419"/>
    <n v="367.48849912923481"/>
    <n v="366.56866889999998"/>
    <n v="2.5092985496961706E-3"/>
    <n v="51.621695530039077"/>
    <n v="51.72451384"/>
    <n v="-1.9878062127171026E-3"/>
    <n v="18.198133329567106"/>
    <n v="18.2"/>
    <n v="-1.0256430949961981E-4"/>
    <n v="21.890309887174851"/>
    <n v="21.81567854"/>
    <n v="3.4209959153006508E-3"/>
    <n v="94.278597879917996"/>
    <n v="93.959073079999996"/>
    <n v="3.4006806308737314E-3"/>
    <n v="17.789583547955225"/>
    <m/>
    <m/>
    <n v="2409.0299115845414"/>
    <m/>
    <m/>
    <m/>
    <m/>
    <n v="4.5888060586578252"/>
    <m/>
    <m/>
    <m/>
    <n v="11.617418134621047"/>
    <m/>
    <m/>
    <m/>
    <m/>
    <m/>
    <m/>
    <n v="229.17404397022227"/>
    <m/>
    <e v="#DIV/0!"/>
    <n v="72.908862596824392"/>
    <m/>
    <m/>
    <e v="#DIV/0!"/>
    <m/>
  </r>
  <r>
    <x v="3812"/>
    <n v="16.309999999999999"/>
    <n v="17.29"/>
    <n v="49.178899999999999"/>
    <n v="42.029299999999999"/>
    <n v="1211.44"/>
    <n v="488.09"/>
    <n v="11379.019951"/>
    <n v="9725.7525299999998"/>
    <n v="6.5055388246193502E-5"/>
    <n v="115.29202418114068"/>
    <n v="28.85"/>
    <n v="2.9962573373012362"/>
    <n v="372.63269164491862"/>
    <n v="371.72399050000001"/>
    <n v="2.444558780551942E-3"/>
    <n v="51.376310829418586"/>
    <n v="51.483934910000002"/>
    <n v="-2.0904400716370564E-3"/>
    <n v="18.409462359392567"/>
    <n v="18.41"/>
    <n v="-2.9203726639503991E-5"/>
    <n v="22.143923427121159"/>
    <n v="22.068731870000001"/>
    <n v="3.4071535040658407E-3"/>
    <n v="95.162991833379976"/>
    <n v="94.849901759999995"/>
    <n v="3.3009003443376095E-3"/>
    <n v="17.532380253341191"/>
    <m/>
    <m/>
    <n v="2477.3489774071559"/>
    <m/>
    <m/>
    <m/>
    <m/>
    <n v="4.6741589146081424"/>
    <m/>
    <m/>
    <m/>
    <n v="11.507168599641473"/>
    <m/>
    <m/>
    <m/>
    <m/>
    <m/>
    <m/>
    <n v="233.47423814953439"/>
    <m/>
    <e v="#DIV/0!"/>
    <n v="72.077099394708483"/>
    <m/>
    <m/>
    <e v="#DIV/0!"/>
    <m/>
  </r>
  <r>
    <x v="3813"/>
    <n v="14.95"/>
    <n v="16.420000000000002"/>
    <n v="46.5745"/>
    <n v="39.800800000000002"/>
    <n v="1268.95"/>
    <n v="464.92"/>
    <n v="11167.915567"/>
    <n v="9544.686968"/>
    <n v="6.5055388246193502E-5"/>
    <n v="109.18376475652323"/>
    <n v="27.32"/>
    <n v="2.9964774801069995"/>
    <n v="342.99250814442865"/>
    <n v="342.16208949999998"/>
    <n v="2.4269744367126922E-3"/>
    <n v="52.736989288179352"/>
    <n v="52.848279089999998"/>
    <n v="-2.1058358708544445E-3"/>
    <n v="18.067488149478429"/>
    <n v="18.059999999999999"/>
    <n v="4.146262169673065E-4"/>
    <n v="21.73238434690818"/>
    <n v="21.658769759999998"/>
    <n v="3.3988351011577933E-3"/>
    <n v="90.118072974358824"/>
    <n v="89.823837879999999"/>
    <n v="3.2756905216175802E-3"/>
    <n v="18.36367865487324"/>
    <m/>
    <m/>
    <n v="2241.9749612492237"/>
    <m/>
    <m/>
    <m/>
    <m/>
    <n v="4.1783466027495599"/>
    <m/>
    <m/>
    <m/>
    <n v="12.116743473415294"/>
    <m/>
    <m/>
    <m/>
    <m/>
    <m/>
    <m/>
    <n v="208.71958954071138"/>
    <m/>
    <e v="#DIV/0!"/>
    <n v="73.421028651870742"/>
    <m/>
    <m/>
    <e v="#DIV/0!"/>
    <m/>
  </r>
  <r>
    <x v="3814"/>
    <n v="14.75"/>
    <n v="16.420000000000002"/>
    <n v="46.434399999999997"/>
    <n v="39.6785"/>
    <n v="1290.6500000000001"/>
    <n v="456.97"/>
    <n v="11184.796269"/>
    <n v="9558.4931689999994"/>
    <n v="6.5055388246193502E-5"/>
    <n v="108.85267655938864"/>
    <n v="27.23"/>
    <n v="2.9975276004182385"/>
    <n v="341.4083119507527"/>
    <n v="340.58446529999998"/>
    <n v="2.4189202229967233E-3"/>
    <n v="52.816639750493891"/>
    <n v="52.927047440000003"/>
    <n v="-2.0860353041849411E-3"/>
    <n v="18.094356585470383"/>
    <n v="18.09"/>
    <n v="2.4082838421124464E-4"/>
    <n v="21.764509105663443"/>
    <n v="21.690725919999998"/>
    <n v="3.4016005704728958E-3"/>
    <n v="89.84201941987088"/>
    <n v="89.552000320000005"/>
    <n v="3.2385552397995454E-3"/>
    <n v="18.676687943965788"/>
    <m/>
    <m/>
    <n v="2165.1357718643994"/>
    <m/>
    <m/>
    <m/>
    <m/>
    <n v="4.1525281952743258"/>
    <m/>
    <m/>
    <m/>
    <n v="12.1534097581529"/>
    <m/>
    <m/>
    <m/>
    <m/>
    <m/>
    <m/>
    <n v="207.44099896712521"/>
    <m/>
    <e v="#DIV/0!"/>
    <n v="73.316884465702088"/>
    <m/>
    <m/>
    <e v="#DIV/0!"/>
    <m/>
  </r>
  <r>
    <x v="3815"/>
    <n v="16.920000000000002"/>
    <n v="17.690000000000001"/>
    <n v="49.526299999999999"/>
    <n v="42.317999999999998"/>
    <n v="1187.25"/>
    <n v="493.58"/>
    <n v="11474.341178000001"/>
    <n v="9805.3155430000006"/>
    <n v="6.4356846736890461E-5"/>
    <n v="116.09795456790432"/>
    <n v="29.05"/>
    <n v="2.9964872484648648"/>
    <n v="375.47154515691045"/>
    <n v="374.55744989999999"/>
    <n v="2.4404674293743156E-3"/>
    <n v="51.058571998328254"/>
    <n v="51.166762820000002"/>
    <n v="-2.1144746258885405E-3"/>
    <n v="18.562319181300268"/>
    <n v="18.559999999999999"/>
    <n v="1.2495588902305954E-4"/>
    <n v="22.327191662739207"/>
    <n v="22.251580529999998"/>
    <n v="3.3980117788607878E-3"/>
    <n v="95.819424492281854"/>
    <n v="95.51310488"/>
    <n v="3.2070951171223605E-3"/>
    <n v="17.179469843394305"/>
    <m/>
    <m/>
    <n v="2511.8627114470628"/>
    <m/>
    <m/>
    <m/>
    <m/>
    <n v="4.7048400325927613"/>
    <m/>
    <m/>
    <m/>
    <n v="11.344410149957936"/>
    <m/>
    <m/>
    <m/>
    <m/>
    <m/>
    <m/>
    <n v="235.04435191011976"/>
    <m/>
    <e v="#DIV/0!"/>
    <n v="71.425628049707825"/>
    <m/>
    <m/>
    <e v="#DIV/0!"/>
    <m/>
  </r>
  <r>
    <x v="3816"/>
    <n v="15.85"/>
    <n v="17.09"/>
    <n v="47.907499999999999"/>
    <n v="40.932099999999998"/>
    <n v="1223.8599999999999"/>
    <n v="478.36"/>
    <n v="11421.780489000001"/>
    <n v="9759.7691460000005"/>
    <n v="6.4356846736890461E-5"/>
    <n v="112.30047748368231"/>
    <n v="28.1"/>
    <n v="2.9964582734406515"/>
    <n v="357.02327493688432"/>
    <n v="356.16616199999999"/>
    <n v="2.4064973833317627E-3"/>
    <n v="51.893296684746794"/>
    <n v="52.003516400000002"/>
    <n v="-2.1194665838637494E-3"/>
    <n v="18.476839941598975"/>
    <n v="18.47"/>
    <n v="3.7032710335549446E-4"/>
    <n v="22.224177340866614"/>
    <n v="22.148583970000001"/>
    <n v="3.4130114579336013E-3"/>
    <n v="92.68225989756759"/>
    <n v="92.39036548"/>
    <n v="3.159359918657012E-3"/>
    <n v="17.708245014250359"/>
    <m/>
    <m/>
    <n v="2356.7719332096867"/>
    <m/>
    <m/>
    <m/>
    <m/>
    <n v="4.3965280726601339"/>
    <m/>
    <m/>
    <m/>
    <n v="11.715390021560028"/>
    <m/>
    <m/>
    <m/>
    <m/>
    <m/>
    <m/>
    <n v="219.65331451372293"/>
    <m/>
    <e v="#DIV/0!"/>
    <n v="71.759369276290727"/>
    <m/>
    <m/>
    <e v="#DIV/0!"/>
    <m/>
  </r>
  <r>
    <x v="3817"/>
    <n v="17.5"/>
    <n v="17.899999999999999"/>
    <n v="49.658799999999999"/>
    <n v="42.417900000000003"/>
    <n v="1186.5899999999999"/>
    <n v="492.93"/>
    <n v="11551.478485"/>
    <n v="9868.0817929999994"/>
    <n v="6.4356846736890461E-5"/>
    <n v="116.3943652089872"/>
    <n v="29.12"/>
    <n v="2.9970592448141207"/>
    <n v="376.4482918669658"/>
    <n v="375.57370320000001"/>
    <n v="2.3286738648473637E-3"/>
    <n v="50.946151354014184"/>
    <n v="51.061845380000001"/>
    <n v="-2.2657627260594948E-3"/>
    <n v="18.684827888157781"/>
    <n v="18.68"/>
    <n v="2.5845225684051343E-4"/>
    <n v="22.47354741491548"/>
    <n v="22.39779046"/>
    <n v="3.3823405505455373E-3"/>
    <n v="96.050230190915528"/>
    <n v="95.759757719999996"/>
    <n v="3.0333459255909023E-3"/>
    <n v="17.16521609223679"/>
    <m/>
    <m/>
    <n v="2499.5764873873277"/>
    <m/>
    <m/>
    <m/>
    <m/>
    <n v="4.7150728230789598"/>
    <m/>
    <m/>
    <m/>
    <n v="11.288028227128065"/>
    <m/>
    <m/>
    <m/>
    <m/>
    <m/>
    <m/>
    <n v="235.61781578813998"/>
    <m/>
    <e v="#DIV/0!"/>
    <n v="70.970762643315297"/>
    <m/>
    <m/>
    <e v="#DIV/0!"/>
    <m/>
  </r>
  <r>
    <x v="3818"/>
    <n v="17.899999999999999"/>
    <n v="18.239999999999998"/>
    <n v="50.740499999999997"/>
    <n v="43.339100000000002"/>
    <n v="1157.57"/>
    <n v="504.99"/>
    <n v="11668.545276000001"/>
    <n v="9967.4533649999994"/>
    <n v="6.4356846736890461E-5"/>
    <n v="118.92684238861621"/>
    <n v="29.76"/>
    <n v="2.9961976609078027"/>
    <n v="388.70769514959233"/>
    <n v="387.81845679999998"/>
    <n v="2.2929242639189162E-3"/>
    <n v="50.39163468737371"/>
    <n v="50.5056765"/>
    <n v="-2.2579999027692033E-3"/>
    <n v="18.873726358938601"/>
    <n v="18.87"/>
    <n v="1.9747530146263514E-4"/>
    <n v="22.700546663159646"/>
    <n v="22.62394188"/>
    <n v="3.3860051252767587E-3"/>
    <n v="98.13711777012162"/>
    <n v="97.844560999999999"/>
    <n v="2.990015664964929E-3"/>
    <n v="16.744495089373082"/>
    <m/>
    <m/>
    <n v="2621.6858123781872"/>
    <m/>
    <m/>
    <m/>
    <m/>
    <n v="4.9197038298944458"/>
    <m/>
    <m/>
    <m/>
    <n v="11.042369006969494"/>
    <m/>
    <m/>
    <m/>
    <m/>
    <m/>
    <m/>
    <n v="245.8564646635707"/>
    <m/>
    <e v="#DIV/0!"/>
    <n v="70.258010094743554"/>
    <m/>
    <m/>
    <e v="#DIV/0!"/>
    <m/>
  </r>
  <r>
    <x v="3819"/>
    <n v="17.3"/>
    <n v="17.96"/>
    <n v="49.860599999999998"/>
    <n v="42.584800000000001"/>
    <n v="1176.8399999999999"/>
    <n v="496.58"/>
    <n v="11562.865062000001"/>
    <n v="9876.5382040000004"/>
    <n v="6.4077398485684611E-5"/>
    <n v="116.86166137193555"/>
    <n v="29.24"/>
    <n v="2.9966368458254298"/>
    <n v="378.55610816027837"/>
    <n v="377.68984380000001"/>
    <n v="2.2935865883040307E-3"/>
    <n v="50.828835007689747"/>
    <n v="50.944045729999999"/>
    <n v="-2.261514975093637E-3"/>
    <n v="18.702333891065464"/>
    <n v="18.7"/>
    <n v="1.2480700884842655E-4"/>
    <n v="22.494202510392476"/>
    <n v="22.418358390000002"/>
    <n v="3.3831255203016219E-3"/>
    <n v="96.430004472951452"/>
    <n v="96.145766280000004"/>
    <n v="2.9563256287716833E-3"/>
    <n v="17.022306938270624"/>
    <m/>
    <m/>
    <n v="2534.1707473223719"/>
    <m/>
    <m/>
    <m/>
    <m/>
    <n v="4.7482927908423136"/>
    <m/>
    <m/>
    <m/>
    <n v="11.234033845716526"/>
    <m/>
    <m/>
    <m/>
    <m/>
    <m/>
    <m/>
    <n v="237.30287268458773"/>
    <m/>
    <e v="#DIV/0!"/>
    <n v="70.900768362793002"/>
    <m/>
    <m/>
    <e v="#DIV/0!"/>
    <m/>
  </r>
  <r>
    <x v="3820"/>
    <n v="18.71"/>
    <n v="18.829999999999998"/>
    <n v="51.814999999999998"/>
    <n v="44.251300000000001"/>
    <n v="1132.71"/>
    <n v="515.20000000000005"/>
    <n v="11799.820377"/>
    <n v="10078.303121000001"/>
    <n v="6.4077398485684611E-5"/>
    <n v="121.43935967400617"/>
    <n v="30.38"/>
    <n v="2.9973456113892749"/>
    <n v="400.77370633860664"/>
    <n v="399.85873909999998"/>
    <n v="2.2882261887438027E-3"/>
    <n v="49.832978231071081"/>
    <n v="49.946729040000001"/>
    <n v="-2.2774426096616729E-3"/>
    <n v="19.085131435475002"/>
    <n v="19.079999999999998"/>
    <n v="2.6894315906722532E-4"/>
    <n v="22.954407256188521"/>
    <n v="22.87697661"/>
    <n v="3.3846538163033735E-3"/>
    <n v="100.20462641223961"/>
    <n v="99.912599479999997"/>
    <n v="2.9228238856708888E-3"/>
    <n v="16.383094371720947"/>
    <m/>
    <m/>
    <n v="2724.008203795699"/>
    <m/>
    <m/>
    <m/>
    <m/>
    <n v="5.1197566117479338"/>
    <m/>
    <m/>
    <m/>
    <n v="10.793901990124896"/>
    <m/>
    <m/>
    <m/>
    <m/>
    <m/>
    <m/>
    <n v="255.88077163266493"/>
    <m/>
    <e v="#DIV/0!"/>
    <n v="69.454238795277931"/>
    <m/>
    <m/>
    <e v="#DIV/0!"/>
    <m/>
  </r>
  <r>
    <x v="3821"/>
    <n v="18.86"/>
    <n v="18.77"/>
    <n v="51.951999999999998"/>
    <n v="44.3598"/>
    <n v="1112.98"/>
    <n v="524.16999999999996"/>
    <n v="11786.465946"/>
    <n v="10064.959516999999"/>
    <n v="6.4077398485684611E-5"/>
    <n v="121.75154136982373"/>
    <n v="30.46"/>
    <n v="2.9970959083986779"/>
    <n v="402.23612374326569"/>
    <n v="401.34012869999998"/>
    <n v="2.2325079880947118E-3"/>
    <n v="49.767999160914712"/>
    <n v="49.886893010000001"/>
    <n v="-2.3832682677082939E-3"/>
    <n v="19.062137386974932"/>
    <n v="19.059999999999999"/>
    <n v="1.1213992523262384E-4"/>
    <n v="22.926139010575529"/>
    <n v="22.849040290000001"/>
    <n v="3.3742651593673401E-3"/>
    <n v="100.45320836802412"/>
    <n v="100.17012796"/>
    <n v="2.8259962704366703E-3"/>
    <n v="16.095080964187645"/>
    <m/>
    <m/>
    <n v="2818.2180192740393"/>
    <m/>
    <m/>
    <m/>
    <m/>
    <n v="5.1443428222122076"/>
    <m/>
    <m/>
    <m/>
    <n v="10.765931942859041"/>
    <m/>
    <m/>
    <m/>
    <m/>
    <m/>
    <m/>
    <n v="257.15012070689289"/>
    <m/>
    <e v="#DIV/0!"/>
    <n v="69.551848130997314"/>
    <m/>
    <m/>
    <e v="#DIV/0!"/>
    <m/>
  </r>
  <r>
    <x v="3822"/>
    <n v="16.97"/>
    <n v="17.59"/>
    <n v="49.452100000000002"/>
    <n v="42.2224"/>
    <n v="1182.29"/>
    <n v="491.53"/>
    <n v="11443.895715000001"/>
    <n v="9771.7794369999992"/>
    <n v="6.4077398485684611E-5"/>
    <n v="115.89010218537344"/>
    <n v="29"/>
    <n v="2.996210420185291"/>
    <n v="373.16097082168437"/>
    <n v="372.32193519999998"/>
    <n v="2.2535218647101729E-3"/>
    <n v="50.965664969527531"/>
    <n v="51.08599246"/>
    <n v="-2.3553910705891301E-3"/>
    <n v="18.507650571949412"/>
    <n v="18.5"/>
    <n v="4.1354442969798733E-4"/>
    <n v="22.259056420184212"/>
    <n v="22.184109029999998"/>
    <n v="3.378426876772922E-3"/>
    <n v="95.613961643705906"/>
    <n v="95.347655320000001"/>
    <n v="2.7930033812801902E-3"/>
    <n v="17.096453292331244"/>
    <m/>
    <m/>
    <n v="2467.0499401304951"/>
    <m/>
    <m/>
    <m/>
    <m/>
    <n v="4.6484437035505737"/>
    <m/>
    <m/>
    <m/>
    <n v="11.284144107582227"/>
    <m/>
    <m/>
    <m/>
    <m/>
    <m/>
    <m/>
    <n v="232.3738411283185"/>
    <m/>
    <e v="#DIV/0!"/>
    <n v="71.579748346881786"/>
    <m/>
    <m/>
    <e v="#DIV/0!"/>
    <m/>
  </r>
  <r>
    <x v="3823"/>
    <n v="16.09"/>
    <n v="17.13"/>
    <n v="48.089599999999997"/>
    <n v="41.056399999999996"/>
    <n v="1209.01"/>
    <n v="480.42"/>
    <n v="11371.556854"/>
    <n v="9709.3841649999995"/>
    <n v="6.4077398485684611E-5"/>
    <n v="112.69436011443847"/>
    <n v="28.2"/>
    <n v="2.9962539047673218"/>
    <n v="357.6999036594944"/>
    <n v="356.94101330000001"/>
    <n v="2.1260945960741573E-3"/>
    <n v="51.668045723810998"/>
    <n v="51.799155390000003"/>
    <n v="-2.5311159072357592E-3"/>
    <n v="18.390212054547771"/>
    <n v="18.39"/>
    <n v="1.1530970514872507E-5"/>
    <n v="22.117616773388708"/>
    <n v="22.044286029999999"/>
    <n v="3.3265193206490906E-3"/>
    <n v="92.974409252749297"/>
    <n v="92.720269439999996"/>
    <n v="2.7409304813739155E-3"/>
    <n v="17.481878730355799"/>
    <m/>
    <m/>
    <n v="2355.3456013381692"/>
    <m/>
    <m/>
    <m/>
    <m/>
    <n v="4.3915559047598549"/>
    <m/>
    <m/>
    <m/>
    <n v="11.59522326691806"/>
    <m/>
    <m/>
    <m/>
    <m/>
    <m/>
    <m/>
    <n v="219.54366414804437"/>
    <m/>
    <e v="#DIV/0!"/>
    <n v="72.038754618131961"/>
    <m/>
    <m/>
    <e v="#DIV/0!"/>
    <m/>
  </r>
  <r>
    <x v="3824"/>
    <n v="15.93"/>
    <n v="16.920000000000002"/>
    <n v="47.593699999999998"/>
    <n v="40.630400000000002"/>
    <n v="1231.56"/>
    <n v="471.46"/>
    <n v="11267.043361"/>
    <n v="9619.5251860000008"/>
    <n v="6.2400970348042151E-5"/>
    <n v="111.52953621431915"/>
    <n v="27.9"/>
    <n v="2.9974744162838407"/>
    <n v="352.12930151018088"/>
    <n v="351.3827862"/>
    <n v="2.1245073449784879E-3"/>
    <n v="51.934747024444739"/>
    <n v="52.065810310000003"/>
    <n v="-2.5172619954422215E-3"/>
    <n v="18.220747338465586"/>
    <n v="18.22"/>
    <n v="4.101747890161711E-5"/>
    <n v="21.913609115670468"/>
    <n v="21.840554470000001"/>
    <n v="3.3449080137051279E-3"/>
    <n v="92.010591799185732"/>
    <n v="91.761110759999994"/>
    <n v="2.7188101486506078E-3"/>
    <n v="17.806968382465577"/>
    <m/>
    <m/>
    <n v="2267.3168709675288"/>
    <m/>
    <m/>
    <m/>
    <m/>
    <n v="4.300277676356516"/>
    <m/>
    <m/>
    <m/>
    <n v="11.714989307768851"/>
    <m/>
    <m/>
    <m/>
    <m/>
    <m/>
    <m/>
    <n v="214.99140375093015"/>
    <m/>
    <e v="#DIV/0!"/>
    <n v="72.707310901952198"/>
    <m/>
    <m/>
    <e v="#DIV/0!"/>
    <m/>
  </r>
  <r>
    <x v="3825"/>
    <n v="16.3"/>
    <n v="17.149999999999999"/>
    <n v="48.057499999999997"/>
    <n v="41.023800000000001"/>
    <n v="1223.73"/>
    <n v="474.46"/>
    <n v="11355.101091"/>
    <n v="9694.1064480000005"/>
    <n v="6.2400970348042151E-5"/>
    <n v="112.61364413478455"/>
    <n v="28.18"/>
    <n v="2.9962258387077556"/>
    <n v="357.2400638066062"/>
    <n v="356.5438858"/>
    <n v="1.9525731174554473E-3"/>
    <n v="51.681975207403852"/>
    <n v="51.820459360000001"/>
    <n v="-2.6723837323419097E-3"/>
    <n v="18.362704077044619"/>
    <n v="18.36"/>
    <n v="1.4728088478310752E-4"/>
    <n v="22.084140070468138"/>
    <n v="22.011550960000001"/>
    <n v="3.2977735462642599E-3"/>
    <n v="92.902366476264177"/>
    <n v="92.651058160000005"/>
    <n v="2.7124171191892366E-3"/>
    <n v="17.692785893974445"/>
    <m/>
    <m/>
    <n v="2295.9968209850581"/>
    <m/>
    <m/>
    <m/>
    <m/>
    <n v="4.3834040193340877"/>
    <m/>
    <m/>
    <m/>
    <n v="11.601019686661001"/>
    <m/>
    <m/>
    <m/>
    <m/>
    <m/>
    <m/>
    <n v="219.15844003416802"/>
    <m/>
    <e v="#DIV/0!"/>
    <n v="72.145436438911219"/>
    <m/>
    <m/>
    <e v="#DIV/0!"/>
    <m/>
  </r>
  <r>
    <x v="3826"/>
    <n v="15.94"/>
    <n v="16.88"/>
    <n v="47.346600000000002"/>
    <n v="40.409300000000002"/>
    <n v="1232.78"/>
    <n v="470.95"/>
    <n v="11250.490006"/>
    <n v="9602.9827220000006"/>
    <n v="6.2400970348042151E-5"/>
    <n v="110.93966899502408"/>
    <n v="27.76"/>
    <n v="2.9963857707141237"/>
    <n v="349.20331088843312"/>
    <n v="348.53899460000002"/>
    <n v="1.9060027679127511E-3"/>
    <n v="52.064984635408841"/>
    <n v="52.209126589999997"/>
    <n v="-2.7608574210234993E-3"/>
    <n v="18.192203244818611"/>
    <n v="18.190000000000001"/>
    <n v="1.2112395924179786E-4"/>
    <n v="21.878500621387825"/>
    <n v="21.806906059999999"/>
    <n v="3.2831141286544518E-3"/>
    <n v="91.513404265479494"/>
    <n v="91.275064639999997"/>
    <n v="2.6112238476032612E-3"/>
    <n v="17.820701763937532"/>
    <m/>
    <m/>
    <n v="2261.5089670722673"/>
    <m/>
    <m/>
    <m/>
    <m/>
    <n v="4.2516551862757836"/>
    <m/>
    <m/>
    <m/>
    <n v="11.773147464663513"/>
    <m/>
    <m/>
    <m/>
    <m/>
    <m/>
    <m/>
    <n v="212.60381051321377"/>
    <m/>
    <e v="#DIV/0!"/>
    <n v="72.829149536359154"/>
    <m/>
    <m/>
    <e v="#DIV/0!"/>
    <m/>
  </r>
  <r>
    <x v="3827"/>
    <n v="15.99"/>
    <n v="16.989999999999998"/>
    <n v="47.631"/>
    <n v="40.649500000000003"/>
    <n v="1230.7"/>
    <n v="471.75"/>
    <n v="11308.710181"/>
    <n v="9652.0779739999998"/>
    <n v="6.2400970348042151E-5"/>
    <n v="111.60333639756801"/>
    <n v="27.92"/>
    <n v="2.9972541689673355"/>
    <n v="352.31352153034931"/>
    <n v="351.64754199999999"/>
    <n v="1.8938836499795553E-3"/>
    <n v="51.908891825194125"/>
    <n v="52.052372900000002"/>
    <n v="-2.7564751962705358E-3"/>
    <n v="18.285900214214323"/>
    <n v="18.28"/>
    <n v="3.2276883010506907E-4"/>
    <n v="21.990987648864628"/>
    <n v="21.919148459999999"/>
    <n v="3.2774625800691126E-3"/>
    <n v="92.058258808600613"/>
    <n v="91.821191479999996"/>
    <n v="2.5818367718768442E-3"/>
    <n v="17.789659072072151"/>
    <m/>
    <m/>
    <n v="2269.0193594574389"/>
    <m/>
    <m/>
    <m/>
    <m/>
    <n v="4.3020553832981339"/>
    <m/>
    <m/>
    <m/>
    <n v="11.702620722551323"/>
    <m/>
    <m/>
    <m/>
    <m/>
    <m/>
    <m/>
    <n v="215.13501882999375"/>
    <m/>
    <e v="#DIV/0!"/>
    <n v="72.45865195371691"/>
    <m/>
    <m/>
    <e v="#DIV/0!"/>
    <m/>
  </r>
  <r>
    <x v="3828"/>
    <n v="15.91"/>
    <n v="17.05"/>
    <n v="47.316099999999999"/>
    <n v="40.3782"/>
    <n v="1234.95"/>
    <n v="470.12"/>
    <n v="11355.27391"/>
    <n v="9691.2182040000007"/>
    <n v="6.2400970348042151E-5"/>
    <n v="110.86279659551685"/>
    <n v="27.74"/>
    <n v="2.9964959118787622"/>
    <n v="348.7830982543249"/>
    <n v="348.12450719999998"/>
    <n v="1.8918261734057751E-3"/>
    <n v="52.080759579104893"/>
    <n v="52.224722900000003"/>
    <n v="-2.7566124414057924E-3"/>
    <n v="18.360744882751671"/>
    <n v="18.36"/>
    <n v="4.0570955973429079E-5"/>
    <n v="22.080800720904612"/>
    <n v="22.008353830000001"/>
    <n v="3.2917905384570734E-3"/>
    <n v="91.444726988000482"/>
    <n v="91.211391480000003"/>
    <n v="2.5581838432060522E-3"/>
    <n v="17.850114302130844"/>
    <m/>
    <m/>
    <n v="2253.167813442532"/>
    <m/>
    <m/>
    <m/>
    <m/>
    <n v="4.2444874013165892"/>
    <m/>
    <m/>
    <m/>
    <n v="11.780176829612587"/>
    <m/>
    <m/>
    <m/>
    <m/>
    <m/>
    <m/>
    <n v="212.26699113799037"/>
    <m/>
    <e v="#DIV/0!"/>
    <n v="72.166658254116427"/>
    <m/>
    <m/>
    <e v="#DIV/0!"/>
    <m/>
  </r>
  <r>
    <x v="3829"/>
    <n v="15.82"/>
    <n v="16.86"/>
    <n v="47.201000000000001"/>
    <n v="40.277500000000003"/>
    <n v="1234.53"/>
    <n v="470.28"/>
    <n v="11325.782294000001"/>
    <n v="9665.4436879999994"/>
    <n v="6.0445556318455829E-5"/>
    <n v="110.59041778493069"/>
    <n v="27.67"/>
    <n v="2.9967624786747629"/>
    <n v="347.47501056066926"/>
    <n v="346.83190250000001"/>
    <n v="1.8542355995330162E-3"/>
    <n v="52.144344985812168"/>
    <n v="52.288756749999997"/>
    <n v="-2.7618129243018874E-3"/>
    <n v="18.312612305885803"/>
    <n v="18.309999999999999"/>
    <n v="1.4267099321707555E-4"/>
    <n v="22.022719941890642"/>
    <n v="21.950361130000001"/>
    <n v="3.2964747806243366E-3"/>
    <n v="91.217545836110901"/>
    <n v="90.987683439999998"/>
    <n v="2.526302323791807E-3"/>
    <n v="17.843065816324021"/>
    <m/>
    <m/>
    <n v="2254.5297656180232"/>
    <m/>
    <m/>
    <m/>
    <m/>
    <n v="4.2231742574078828"/>
    <m/>
    <m/>
    <m/>
    <n v="11.809005613954106"/>
    <m/>
    <m/>
    <m/>
    <m/>
    <m/>
    <m/>
    <n v="211.21145618440437"/>
    <m/>
    <e v="#DIV/0!"/>
    <n v="72.360288330763325"/>
    <m/>
    <m/>
    <e v="#DIV/0!"/>
    <m/>
  </r>
  <r>
    <x v="3830"/>
    <n v="15.28"/>
    <n v="16.600000000000001"/>
    <n v="46.460799999999999"/>
    <n v="39.6434"/>
    <n v="1254.17"/>
    <n v="462.79"/>
    <n v="11274.312429"/>
    <n v="9620.9349770000008"/>
    <n v="6.0445556318455829E-5"/>
    <n v="108.85349880243737"/>
    <n v="27.24"/>
    <n v="2.9960902644066585"/>
    <n v="339.26616220087891"/>
    <n v="338.6500054"/>
    <n v="1.8194501433748123E-3"/>
    <n v="52.55343865851205"/>
    <n v="52.700042340000003"/>
    <n v="-2.7818513036882431E-3"/>
    <n v="18.228946388580365"/>
    <n v="18.23"/>
    <n v="-5.7795470084220923E-5"/>
    <n v="21.921908234344183"/>
    <n v="21.849655739999999"/>
    <n v="3.3068024139122354E-3"/>
    <n v="89.782343299288215"/>
    <n v="89.56030792"/>
    <n v="2.4791716826895183E-3"/>
    <n v="18.12593590276877"/>
    <m/>
    <m/>
    <n v="2182.5491632764679"/>
    <m/>
    <m/>
    <m/>
    <m/>
    <n v="4.0900631852439986"/>
    <m/>
    <m/>
    <m/>
    <n v="11.994359440106459"/>
    <m/>
    <m/>
    <m/>
    <m/>
    <m/>
    <m/>
    <n v="204.56425110655132"/>
    <m/>
    <e v="#DIV/0!"/>
    <n v="72.695207873937107"/>
    <m/>
    <m/>
    <e v="#DIV/0!"/>
    <m/>
  </r>
  <r>
    <x v="3831"/>
    <n v="15.35"/>
    <n v="16.61"/>
    <n v="45.948500000000003"/>
    <n v="39.199100000000001"/>
    <n v="1269.53"/>
    <n v="457.13"/>
    <n v="11177.727075000001"/>
    <n v="9536.7691279999999"/>
    <n v="6.0445556318455829E-5"/>
    <n v="107.64535100895283"/>
    <n v="26.93"/>
    <n v="2.9972280359804246"/>
    <n v="333.55312209990802"/>
    <n v="332.95723829999997"/>
    <n v="1.7896706584619171E-3"/>
    <n v="52.843806358118812"/>
    <n v="52.994949589999997"/>
    <n v="-2.8520308642713266E-3"/>
    <n v="18.071459717999133"/>
    <n v="18.07"/>
    <n v="8.078129491595476E-5"/>
    <n v="21.731936153110293"/>
    <n v="21.660761860000001"/>
    <n v="3.2858628690122238E-3"/>
    <n v="88.778669257309119"/>
    <n v="88.564929599999999"/>
    <n v="2.4133667612504794E-3"/>
    <n v="18.344910909070453"/>
    <m/>
    <m/>
    <n v="2128.6768100350419"/>
    <m/>
    <m/>
    <m/>
    <m/>
    <n v="3.9979809149642729"/>
    <m/>
    <m/>
    <m/>
    <n v="12.127090565134193"/>
    <m/>
    <m/>
    <m/>
    <m/>
    <m/>
    <m/>
    <n v="199.98812178785485"/>
    <m/>
    <e v="#DIV/0!"/>
    <n v="73.336320987117404"/>
    <m/>
    <m/>
    <e v="#DIV/0!"/>
    <m/>
  </r>
  <r>
    <x v="3832"/>
    <n v="15.15"/>
    <n v="16.5"/>
    <n v="45.9221"/>
    <n v="39.174199999999999"/>
    <n v="1277.6300000000001"/>
    <n v="454.21"/>
    <n v="11211.478822999999"/>
    <n v="9564.9894600000007"/>
    <n v="6.0445556318455829E-5"/>
    <n v="107.58087942574781"/>
    <n v="26.92"/>
    <n v="2.9963179578658172"/>
    <n v="333.23210793913171"/>
    <n v="332.64098059999998"/>
    <n v="1.7770731016528707E-3"/>
    <n v="52.859214220625887"/>
    <n v="53.010314139999998"/>
    <n v="-2.8503871713542184E-3"/>
    <n v="18.125585485326262"/>
    <n v="18.12"/>
    <n v="3.0824974206744571E-4"/>
    <n v="21.796831313080315"/>
    <n v="21.725539569999999"/>
    <n v="3.2814716914446596E-3"/>
    <n v="88.723126151022612"/>
    <n v="88.511789039999996"/>
    <n v="2.387671894498844E-3"/>
    <n v="18.460945586410698"/>
    <m/>
    <m/>
    <n v="2101.3221408421591"/>
    <m/>
    <m/>
    <m/>
    <m/>
    <n v="3.9927671754408021"/>
    <m/>
    <m/>
    <m/>
    <n v="12.134228737239674"/>
    <m/>
    <m/>
    <m/>
    <m/>
    <m/>
    <m/>
    <n v="199.73709337435096"/>
    <m/>
    <e v="#DIV/0!"/>
    <n v="73.121026200791789"/>
    <m/>
    <m/>
    <e v="#DIV/0!"/>
    <m/>
  </r>
  <r>
    <x v="3833"/>
    <n v="14.33"/>
    <n v="16.100000000000001"/>
    <n v="43.853200000000001"/>
    <n v="37.4069"/>
    <n v="1320.12"/>
    <n v="439.1"/>
    <n v="11147.131014000001"/>
    <n v="9509.5134460000008"/>
    <n v="6.0445556318455829E-5"/>
    <n v="102.73159950654414"/>
    <n v="25.7"/>
    <n v="2.9973385022001615"/>
    <n v="310.67904081659901"/>
    <n v="310.17537379999999"/>
    <n v="1.6238136845891926E-3"/>
    <n v="54.050149416393459"/>
    <n v="54.209595520000001"/>
    <n v="-2.9412893063870404E-3"/>
    <n v="18.021115023587026"/>
    <n v="18.02"/>
    <n v="6.1877002609733722E-5"/>
    <n v="21.671007919312501"/>
    <n v="21.60018973"/>
    <n v="3.2785910771024884E-3"/>
    <n v="84.721294430412968"/>
    <n v="84.530418600000004"/>
    <n v="2.2580726982577293E-3"/>
    <n v="19.073854017760429"/>
    <m/>
    <m/>
    <n v="1961.3652641557539"/>
    <m/>
    <m/>
    <m/>
    <m/>
    <n v="3.6323863586163601"/>
    <m/>
    <m/>
    <m/>
    <n v="12.681060175245365"/>
    <m/>
    <m/>
    <m/>
    <m/>
    <m/>
    <m/>
    <n v="181.71803381499603"/>
    <m/>
    <e v="#DIV/0!"/>
    <n v="73.546846396207073"/>
    <m/>
    <m/>
    <e v="#DIV/0!"/>
    <m/>
  </r>
  <r>
    <x v="3834"/>
    <n v="14.75"/>
    <n v="16.14"/>
    <n v="44.530299999999997"/>
    <n v="37.982199999999999"/>
    <n v="1318.43"/>
    <n v="439.67"/>
    <n v="11060.844813"/>
    <n v="9435.3286850000004"/>
    <n v="5.8071550445459863E-5"/>
    <n v="104.31524720622508"/>
    <n v="26.1"/>
    <n v="2.9967527665220337"/>
    <n v="317.84313268262707"/>
    <n v="317.35030929999999"/>
    <n v="1.5529317860571989E-3"/>
    <n v="53.633120892965877"/>
    <n v="53.793432920000001"/>
    <n v="-2.9801412241626801E-3"/>
    <n v="17.881183601211614"/>
    <n v="17.88"/>
    <n v="6.6196935772699916E-5"/>
    <n v="21.50254412480178"/>
    <n v="21.432338080000001"/>
    <n v="3.2757062967054829E-3"/>
    <n v="86.025091785237336"/>
    <n v="85.833066239999994"/>
    <n v="2.237197779937361E-3"/>
    <n v="19.048392119780406"/>
    <m/>
    <m/>
    <n v="1966.3076249639762"/>
    <m/>
    <m/>
    <m/>
    <m/>
    <n v="3.7439888719960699"/>
    <m/>
    <m/>
    <m/>
    <n v="12.485450071968327"/>
    <m/>
    <m/>
    <m/>
    <m/>
    <m/>
    <m/>
    <n v="187.30991437798406"/>
    <m/>
    <e v="#DIV/0!"/>
    <n v="74.12215629061221"/>
    <m/>
    <m/>
    <e v="#DIV/0!"/>
    <m/>
  </r>
  <r>
    <x v="3835"/>
    <n v="15.4"/>
    <n v="16.670000000000002"/>
    <n v="45.633200000000002"/>
    <n v="38.920699999999997"/>
    <n v="1287.26"/>
    <n v="450.06"/>
    <n v="11286.095965"/>
    <n v="9626.9287110000005"/>
    <n v="5.8071550445459863E-5"/>
    <n v="106.89625866525176"/>
    <n v="26.75"/>
    <n v="2.9961218192617483"/>
    <n v="329.62032349612736"/>
    <n v="329.10029320000001"/>
    <n v="1.5801574987091005E-3"/>
    <n v="52.969133355337277"/>
    <n v="53.126921780000004"/>
    <n v="-2.9700276126694014E-3"/>
    <n v="18.244884245883231"/>
    <n v="18.239999999999998"/>
    <n v="2.6777663833521537E-4"/>
    <n v="21.939707349869799"/>
    <n v="21.868086959999999"/>
    <n v="3.2751099810790496E-3"/>
    <n v="88.151526121676454"/>
    <n v="87.95612448"/>
    <n v="2.2215808487660027E-3"/>
    <n v="18.597035614848274"/>
    <m/>
    <m/>
    <n v="2059.0838304222279"/>
    <m/>
    <m/>
    <m/>
    <m/>
    <n v="3.9288764821198265"/>
    <m/>
    <m/>
    <m/>
    <n v="12.176380657166451"/>
    <m/>
    <m/>
    <m/>
    <m/>
    <m/>
    <m/>
    <n v="196.56890326419381"/>
    <m/>
    <e v="#DIV/0!"/>
    <n v="72.618513898353768"/>
    <m/>
    <m/>
    <e v="#DIV/0!"/>
    <m/>
  </r>
  <r>
    <x v="3836"/>
    <n v="15.26"/>
    <n v="16.47"/>
    <n v="44.998100000000001"/>
    <n v="38.372199999999999"/>
    <n v="1294.57"/>
    <n v="447.5"/>
    <n v="11213.963524000001"/>
    <n v="9563.723199"/>
    <n v="5.8071550445459863E-5"/>
    <n v="105.40081961000774"/>
    <n v="26.37"/>
    <n v="2.9969973306790951"/>
    <n v="322.64315270631488"/>
    <n v="322.1563046"/>
    <n v="1.5112170687436866E-3"/>
    <n v="53.338208958913398"/>
    <n v="53.505263550000002"/>
    <n v="-3.1222085455292481E-3"/>
    <n v="18.126950274701503"/>
    <n v="18.12"/>
    <n v="3.8356924401217185E-4"/>
    <n v="21.797307955250613"/>
    <n v="21.726695240000002"/>
    <n v="3.2500439883103027E-3"/>
    <n v="86.91172816341151"/>
    <n v="86.728187559999995"/>
    <n v="2.1162739424773758E-3"/>
    <n v="18.6995688916709"/>
    <m/>
    <m/>
    <n v="2035.1940567154686"/>
    <m/>
    <m/>
    <m/>
    <m/>
    <n v="3.8177530872792547"/>
    <m/>
    <m/>
    <m/>
    <n v="12.346254187358847"/>
    <m/>
    <m/>
    <m/>
    <m/>
    <m/>
    <m/>
    <n v="191.03588081355875"/>
    <m/>
    <e v="#DIV/0!"/>
    <n v="73.099913878821155"/>
    <m/>
    <m/>
    <e v="#DIV/0!"/>
    <m/>
  </r>
  <r>
    <x v="3837"/>
    <n v="16.28"/>
    <n v="17.12"/>
    <n v="46.067900000000002"/>
    <n v="39.282200000000003"/>
    <n v="1260.73"/>
    <n v="459.2"/>
    <n v="11410.391030000001"/>
    <n v="9730.6891680000008"/>
    <n v="5.8071550445459863E-5"/>
    <n v="107.90402308155399"/>
    <n v="27"/>
    <n v="2.9964452993168145"/>
    <n v="334.11721369231105"/>
    <n v="333.61718230000002"/>
    <n v="1.4988178632280302E-3"/>
    <n v="52.70437707516804"/>
    <n v="52.86941332"/>
    <n v="-3.1215826783068668E-3"/>
    <n v="18.444018208608831"/>
    <n v="18.440000000000001"/>
    <n v="2.1790719136816072E-4"/>
    <n v="22.178378542826415"/>
    <n v="22.10673345"/>
    <n v="3.2408719718115542E-3"/>
    <n v="88.973700383388788"/>
    <n v="88.787750320000001"/>
    <n v="2.0943211503681169E-3"/>
    <n v="18.209765174602023"/>
    <m/>
    <m/>
    <n v="2141.4522624080164"/>
    <m/>
    <m/>
    <m/>
    <m/>
    <n v="3.998695013198605"/>
    <m/>
    <m/>
    <m/>
    <n v="12.05290032082371"/>
    <m/>
    <m/>
    <m/>
    <m/>
    <m/>
    <m/>
    <n v="200.09931972854511"/>
    <m/>
    <e v="#DIV/0!"/>
    <n v="71.82523097571638"/>
    <m/>
    <m/>
    <e v="#DIV/0!"/>
    <m/>
  </r>
  <r>
    <x v="3838"/>
    <n v="16.21"/>
    <n v="17.05"/>
    <n v="45.732300000000002"/>
    <n v="38.9938"/>
    <n v="1277.23"/>
    <n v="453.19"/>
    <n v="11365.177288999999"/>
    <n v="9691.5661789999995"/>
    <n v="5.8071550445459863E-5"/>
    <n v="107.11534125131638"/>
    <n v="26.8"/>
    <n v="2.9968410914670289"/>
    <n v="330.43453870297191"/>
    <n v="329.93956850000001"/>
    <n v="1.5001844283855092E-3"/>
    <n v="52.896471400437768"/>
    <n v="53.062008650000003"/>
    <n v="-3.1196943684157485E-3"/>
    <n v="18.370485730100761"/>
    <n v="18.37"/>
    <n v="2.6441486159933802E-5"/>
    <n v="22.0897612473218"/>
    <n v="22.018572129999999"/>
    <n v="3.2331395924083406E-3"/>
    <n v="88.3213248353306"/>
    <n v="88.138549960000006"/>
    <n v="2.0737222862587945E-3"/>
    <n v="18.447077454966141"/>
    <m/>
    <m/>
    <n v="2085.2388644951852"/>
    <m/>
    <m/>
    <m/>
    <m/>
    <n v="3.9398474217365802"/>
    <m/>
    <m/>
    <m/>
    <n v="12.14082418418986"/>
    <m/>
    <m/>
    <m/>
    <m/>
    <m/>
    <m/>
    <n v="197.16369899257049"/>
    <m/>
    <e v="#DIV/0!"/>
    <n v="72.115530418317277"/>
    <m/>
    <m/>
    <e v="#DIV/0!"/>
    <m/>
  </r>
  <r>
    <x v="3839"/>
    <n v="15.82"/>
    <n v="16.760000000000002"/>
    <n v="44.636400000000002"/>
    <n v="38.057099999999998"/>
    <n v="1292.4000000000001"/>
    <n v="447.81"/>
    <n v="11250.165526999999"/>
    <n v="9592.9279929999993"/>
    <n v="5.9088886479763403E-5"/>
    <n v="104.54594749206825"/>
    <n v="26.16"/>
    <n v="2.996404720644811"/>
    <n v="318.52505179858264"/>
    <n v="318.04829910000001"/>
    <n v="1.498994649340224E-3"/>
    <n v="53.530411477332315"/>
    <n v="53.69880947"/>
    <n v="-3.1359725537632999E-3"/>
    <n v="18.184139203869123"/>
    <n v="18.18"/>
    <n v="2.2767898069986359E-4"/>
    <n v="21.865492436277101"/>
    <n v="21.795155950000002"/>
    <n v="3.2271614132266535E-3"/>
    <n v="86.200517071650438"/>
    <n v="86.024484799999996"/>
    <n v="2.0463042825504818E-3"/>
    <n v="18.665155489985988"/>
    <m/>
    <m/>
    <n v="2035.5744029509776"/>
    <m/>
    <m/>
    <m/>
    <m/>
    <n v="3.7504368348960333"/>
    <m/>
    <m/>
    <m/>
    <n v="12.431889194300298"/>
    <m/>
    <m/>
    <m/>
    <m/>
    <m/>
    <m/>
    <n v="187.69386368855857"/>
    <m/>
    <e v="#DIV/0!"/>
    <n v="72.851113291727899"/>
    <m/>
    <m/>
    <e v="#DIV/0!"/>
    <m/>
  </r>
  <r>
    <x v="3840"/>
    <n v="15.08"/>
    <n v="16.059999999999999"/>
    <n v="43.292999999999999"/>
    <n v="36.909500000000001"/>
    <n v="1312.83"/>
    <n v="440.73"/>
    <n v="11055.992630999999"/>
    <n v="9426.7914500000006"/>
    <n v="5.9088886479763403E-5"/>
    <n v="101.39700652713671"/>
    <n v="25.37"/>
    <n v="2.9967286766707413"/>
    <n v="304.1145999747564"/>
    <n v="303.66300680000001"/>
    <n v="1.4871524177912931E-3"/>
    <n v="54.336093658130139"/>
    <n v="54.50777197"/>
    <n v="-3.149611618034065E-3"/>
    <n v="17.869853238594292"/>
    <n v="17.87"/>
    <n v="-8.2127255572883584E-6"/>
    <n v="21.487388389942939"/>
    <n v="21.419791360000001"/>
    <n v="3.1558211192090901E-3"/>
    <n v="83.601968976135609"/>
    <n v="83.438417999999999"/>
    <n v="1.9601399457933599E-3"/>
    <n v="18.959171608896995"/>
    <m/>
    <m/>
    <n v="1971.0582780511415"/>
    <m/>
    <m/>
    <m/>
    <m/>
    <n v="3.5241315626525096"/>
    <m/>
    <m/>
    <m/>
    <n v="12.806172462171887"/>
    <m/>
    <m/>
    <m/>
    <m/>
    <m/>
    <m/>
    <n v="176.37661233479926"/>
    <m/>
    <e v="#DIV/0!"/>
    <n v="74.114434162098775"/>
    <m/>
    <m/>
    <e v="#DIV/0!"/>
    <m/>
  </r>
  <r>
    <x v="3841"/>
    <n v="14.06"/>
    <n v="15.43"/>
    <n v="41.845100000000002"/>
    <n v="35.668500000000002"/>
    <n v="1382.47"/>
    <n v="417.35"/>
    <n v="10914.701161999999"/>
    <n v="9304.6494110000003"/>
    <n v="5.9088886479763403E-5"/>
    <n v="97.998695156036661"/>
    <n v="24.52"/>
    <n v="2.9966841417633221"/>
    <n v="288.76852532141123"/>
    <n v="288.33551899999998"/>
    <n v="1.5017446442706639E-3"/>
    <n v="55.245245026489769"/>
    <n v="55.420340070000002"/>
    <n v="-3.1594003806016957E-3"/>
    <n v="17.640192713136912"/>
    <n v="17.64"/>
    <n v="1.0924781004062467E-5"/>
    <n v="21.210669265011589"/>
    <n v="21.142930239999998"/>
    <n v="3.2038617278997705E-3"/>
    <n v="80.793362510130038"/>
    <n v="80.634558159999997"/>
    <n v="1.9694328803157024E-3"/>
    <n v="19.961592618386895"/>
    <m/>
    <m/>
    <n v="1761.5329334109913"/>
    <m/>
    <m/>
    <m/>
    <m/>
    <n v="3.2868170558114951"/>
    <m/>
    <m/>
    <m/>
    <n v="13.234902149487645"/>
    <m/>
    <m/>
    <m/>
    <m/>
    <m/>
    <m/>
    <n v="164.5229204779925"/>
    <m/>
    <e v="#DIV/0!"/>
    <n v="75.079705973511992"/>
    <m/>
    <m/>
    <e v="#DIV/0!"/>
    <m/>
  </r>
  <r>
    <x v="3842"/>
    <n v="12.93"/>
    <n v="14.72"/>
    <n v="40.148899999999998"/>
    <n v="34.220599999999997"/>
    <n v="1435.99"/>
    <n v="401.2"/>
    <n v="10768.712012"/>
    <n v="9179.6456429999998"/>
    <n v="5.9088886479763403E-5"/>
    <n v="94.024004575354226"/>
    <n v="23.53"/>
    <n v="2.9959202964451435"/>
    <n v="271.18284960229749"/>
    <n v="270.7749192"/>
    <n v="1.5065294950606933E-3"/>
    <n v="56.36506971211476"/>
    <n v="56.54699815"/>
    <n v="-3.2172961224686825E-3"/>
    <n v="17.403822641647501"/>
    <n v="17.399999999999999"/>
    <n v="2.1969204870697645E-4"/>
    <n v="20.926270194369664"/>
    <n v="20.85947964"/>
    <n v="3.2019281172088743E-3"/>
    <n v="77.514441394212838"/>
    <n v="77.363738240000004"/>
    <n v="1.9479818018270922E-3"/>
    <n v="20.733235960612028"/>
    <m/>
    <m/>
    <n v="1625.0786998074755"/>
    <m/>
    <m/>
    <m/>
    <m/>
    <n v="3.0198701762158717"/>
    <m/>
    <m/>
    <m/>
    <n v="13.771508273301077"/>
    <m/>
    <m/>
    <m/>
    <m/>
    <m/>
    <m/>
    <n v="151.16798220672317"/>
    <m/>
    <e v="#DIV/0!"/>
    <n v="76.090049708397842"/>
    <m/>
    <m/>
    <e v="#DIV/0!"/>
    <m/>
  </r>
  <r>
    <x v="3843"/>
    <n v="12.57"/>
    <n v="14.53"/>
    <n v="39.825899999999997"/>
    <n v="33.943199999999997"/>
    <n v="1432.31"/>
    <n v="402.22"/>
    <n v="10726.37479"/>
    <n v="9143.0134249999992"/>
    <n v="5.9088886479763403E-5"/>
    <n v="93.265302346061304"/>
    <n v="23.34"/>
    <n v="2.9959426883488134"/>
    <n v="267.8828756572708"/>
    <n v="267.49448000000001"/>
    <n v="1.4519763445990375E-3"/>
    <n v="56.592050794764972"/>
    <n v="56.777913550000001"/>
    <n v="-3.2735044952181269E-3"/>
    <n v="17.334976764494602"/>
    <n v="17.329999999999998"/>
    <n v="2.8717625473761998E-4"/>
    <n v="20.843304655225214"/>
    <n v="20.777004529999999"/>
    <n v="3.1910338725433807E-3"/>
    <n v="76.886828890925287"/>
    <n v="76.738626400000001"/>
    <n v="1.9312632748047509E-3"/>
    <n v="20.678969907577795"/>
    <m/>
    <m/>
    <n v="1633.217409368151"/>
    <m/>
    <m/>
    <m/>
    <m/>
    <n v="2.9708105457495777"/>
    <m/>
    <m/>
    <m/>
    <n v="13.882496652791872"/>
    <m/>
    <m/>
    <m/>
    <m/>
    <m/>
    <m/>
    <n v="148.71924252309904"/>
    <m/>
    <e v="#DIV/0!"/>
    <n v="76.395382529729048"/>
    <m/>
    <m/>
    <e v="#DIV/0!"/>
    <m/>
  </r>
  <r>
    <x v="3844"/>
    <n v="13.28"/>
    <n v="14.98"/>
    <n v="40.400599999999997"/>
    <n v="34.429000000000002"/>
    <n v="1431.51"/>
    <n v="402.45"/>
    <n v="10732.193547000001"/>
    <n v="9146.8927199999998"/>
    <n v="5.9088886479763403E-5"/>
    <n v="94.606535519385062"/>
    <n v="23.67"/>
    <n v="2.9968963041565297"/>
    <n v="273.62859574728469"/>
    <n v="273.23907839999998"/>
    <n v="1.4255550471242717E-3"/>
    <n v="56.184149207962655"/>
    <n v="56.370789700000003"/>
    <n v="-3.3109433632317886E-3"/>
    <n v="17.343534677187929"/>
    <n v="17.34"/>
    <n v="2.0384528188754913E-4"/>
    <n v="20.853223182675539"/>
    <n v="20.787499629999999"/>
    <n v="3.1616862944252588E-3"/>
    <n v="77.988739987183578"/>
    <n v="77.841841000000002"/>
    <n v="1.8871468775201183E-3"/>
    <n v="20.665155050093926"/>
    <m/>
    <m/>
    <n v="1634.8361818787082"/>
    <m/>
    <m/>
    <m/>
    <m/>
    <n v="3.0556419360121927"/>
    <m/>
    <m/>
    <m/>
    <n v="13.682533721365873"/>
    <m/>
    <m/>
    <m/>
    <m/>
    <m/>
    <m/>
    <n v="152.98047294011084"/>
    <m/>
    <e v="#DIV/0!"/>
    <n v="76.366344359464051"/>
    <m/>
    <m/>
    <e v="#DIV/0!"/>
    <m/>
  </r>
  <r>
    <x v="3845"/>
    <n v="13.96"/>
    <n v="15.48"/>
    <n v="41.535499999999999"/>
    <n v="35.390099999999997"/>
    <n v="1408.63"/>
    <n v="408.88"/>
    <n v="10866.308009"/>
    <n v="9259.5749940000005"/>
    <n v="5.9088886479763403E-5"/>
    <n v="97.257028739208025"/>
    <n v="24.33"/>
    <n v="2.9974117854175106"/>
    <n v="285.07808053262045"/>
    <n v="284.71026890000002"/>
    <n v="1.2918804581285581E-3"/>
    <n v="55.395621506077909"/>
    <n v="55.585824340000002"/>
    <n v="-3.42178669077009E-3"/>
    <n v="17.558983006224153"/>
    <n v="17.559999999999999"/>
    <n v="-5.791536308918932E-5"/>
    <n v="21.11170630034966"/>
    <n v="21.04590688"/>
    <n v="3.12647113402309E-3"/>
    <n v="80.168134592498504"/>
    <n v="80.01551748"/>
    <n v="1.90734394158798E-3"/>
    <n v="20.331518807197757"/>
    <m/>
    <m/>
    <n v="1686.6907390497204"/>
    <m/>
    <m/>
    <m/>
    <m/>
    <n v="3.2259148441797021"/>
    <m/>
    <m/>
    <m/>
    <n v="13.29872169329864"/>
    <m/>
    <m/>
    <m/>
    <m/>
    <m/>
    <m/>
    <n v="161.52822879042657"/>
    <m/>
    <e v="#DIV/0!"/>
    <n v="75.430574559630301"/>
    <m/>
    <m/>
    <e v="#DIV/0!"/>
    <m/>
  </r>
  <r>
    <x v="3846"/>
    <n v="14.09"/>
    <n v="15.57"/>
    <n v="41.586799999999997"/>
    <n v="35.431699999999999"/>
    <n v="1394.5"/>
    <n v="412.98"/>
    <n v="10931.760777"/>
    <n v="9314.8025319999997"/>
    <n v="5.9088886479763403E-5"/>
    <n v="97.374775332149738"/>
    <n v="24.36"/>
    <n v="2.9973224684790534"/>
    <n v="285.57799317400008"/>
    <n v="285.20885070000003"/>
    <n v="1.2942882841611159E-3"/>
    <n v="55.361622604686076"/>
    <n v="55.551649650000002"/>
    <n v="-3.4207273143314065E-3"/>
    <n v="17.664318102629014"/>
    <n v="17.66"/>
    <n v="2.4451317265095085E-4"/>
    <n v="21.23816481912754"/>
    <n v="21.171825370000001"/>
    <n v="3.1333835400673138E-3"/>
    <n v="80.263139466911994"/>
    <n v="80.111913040000005"/>
    <n v="1.8876896228465778E-3"/>
    <n v="20.126469992680288"/>
    <m/>
    <m/>
    <n v="1720.3859150447815"/>
    <m/>
    <m/>
    <m/>
    <m/>
    <n v="3.2333898117897557"/>
    <m/>
    <m/>
    <m/>
    <n v="13.282470780788183"/>
    <m/>
    <m/>
    <m/>
    <m/>
    <m/>
    <m/>
    <n v="161.91021979116306"/>
    <m/>
    <e v="#DIV/0!"/>
    <n v="74.982335915952547"/>
    <m/>
    <m/>
    <e v="#DIV/0!"/>
    <m/>
  </r>
  <r>
    <x v="3847"/>
    <n v="13.03"/>
    <n v="15.19"/>
    <n v="40.060200000000002"/>
    <n v="34.128999999999998"/>
    <n v="1437.74"/>
    <n v="400.17"/>
    <n v="10826.700736000001"/>
    <n v="9224.7319189999998"/>
    <n v="5.9088886479763403E-5"/>
    <n v="93.797980562871203"/>
    <n v="23.47"/>
    <n v="2.9965053499306009"/>
    <n v="269.82584598946585"/>
    <n v="269.47421939999998"/>
    <n v="1.3048617053192935E-3"/>
    <n v="56.377882059728918"/>
    <n v="56.571134989999997"/>
    <n v="-3.416104879374271E-3"/>
    <n v="17.494128021849658"/>
    <n v="17.489999999999998"/>
    <n v="2.3602183245619024E-4"/>
    <n v="21.033354573582635"/>
    <n v="20.967862419999999"/>
    <n v="3.1234539921516369E-3"/>
    <n v="77.312885188492217"/>
    <n v="77.168980959999999"/>
    <n v="1.8647936865565651E-3"/>
    <n v="20.749405090323439"/>
    <m/>
    <m/>
    <n v="1613.5355984425905"/>
    <m/>
    <m/>
    <m/>
    <m/>
    <n v="2.9955279368080991"/>
    <m/>
    <m/>
    <m/>
    <n v="13.77017951273203"/>
    <m/>
    <m/>
    <m/>
    <m/>
    <m/>
    <m/>
    <n v="150.00655449886315"/>
    <m/>
    <e v="#DIV/0!"/>
    <n v="75.709060037659157"/>
    <m/>
    <m/>
    <e v="#DIV/0!"/>
    <m/>
  </r>
  <r>
    <x v="3848"/>
    <n v="12.93"/>
    <n v="14.98"/>
    <n v="39.530200000000001"/>
    <n v="33.6755"/>
    <n v="1455.8"/>
    <n v="395.15"/>
    <n v="10754.066194999999"/>
    <n v="9162.2996419999999"/>
    <n v="6.1562908479473322E-5"/>
    <n v="92.554768088673939"/>
    <n v="23.16"/>
    <n v="2.9963198656594963"/>
    <n v="264.44521438396083"/>
    <n v="264.10699940000001"/>
    <n v="1.2805983360122397E-3"/>
    <n v="56.750974508268513"/>
    <n v="56.945640439999998"/>
    <n v="-3.4184518819591059E-3"/>
    <n v="17.376339108770416"/>
    <n v="17.37"/>
    <n v="3.6494581291979244E-4"/>
    <n v="20.891549829275508"/>
    <n v="20.826602579999999"/>
    <n v="3.118475470304416E-3"/>
    <n v="76.286297011738981"/>
    <n v="76.147322919999993"/>
    <n v="1.8250686486378509E-3"/>
    <n v="21.008895038943891"/>
    <m/>
    <m/>
    <n v="1572.9332493838942"/>
    <m/>
    <m/>
    <m/>
    <m/>
    <n v="2.9158216037857154"/>
    <m/>
    <m/>
    <m/>
    <n v="13.952505302941599"/>
    <m/>
    <m/>
    <m/>
    <m/>
    <m/>
    <m/>
    <n v="146.02242289839117"/>
    <m/>
    <e v="#DIV/0!"/>
    <n v="76.223326404863442"/>
    <m/>
    <m/>
    <e v="#DIV/0!"/>
    <m/>
  </r>
  <r>
    <x v="3849"/>
    <n v="12.39"/>
    <n v="14.8"/>
    <n v="38.886800000000001"/>
    <n v="33.125300000000003"/>
    <n v="1485.1"/>
    <n v="387.2"/>
    <n v="10731.450433"/>
    <n v="9142.4673010000006"/>
    <n v="6.1562908479473322E-5"/>
    <n v="91.046111464178281"/>
    <n v="22.78"/>
    <n v="2.996756429507387"/>
    <n v="257.96186785070171"/>
    <n v="257.63644909999999"/>
    <n v="1.2630928264945052E-3"/>
    <n v="57.21309222974547"/>
    <n v="57.409063719999999"/>
    <n v="-3.4135984382246409E-3"/>
    <n v="17.339373924974321"/>
    <n v="17.34"/>
    <n v="-3.6105826163645993E-5"/>
    <n v="20.846921007599406"/>
    <n v="20.782478300000001"/>
    <n v="3.1008191934165374E-3"/>
    <n v="75.040629121227298"/>
    <n v="74.905817799999994"/>
    <n v="1.7997443347759212E-3"/>
    <n v="21.430553933443431"/>
    <m/>
    <m/>
    <n v="1509.5267622757376"/>
    <m/>
    <m/>
    <m/>
    <m/>
    <n v="2.8204474921654334"/>
    <m/>
    <m/>
    <m/>
    <n v="14.17980488560392"/>
    <m/>
    <m/>
    <m/>
    <m/>
    <m/>
    <m/>
    <n v="141.25322075273451"/>
    <m/>
    <e v="#DIV/0!"/>
    <n v="76.390193681384147"/>
    <m/>
    <m/>
    <e v="#DIV/0!"/>
    <m/>
  </r>
  <r>
    <x v="3850"/>
    <n v="12.68"/>
    <n v="15.04"/>
    <n v="38.825800000000001"/>
    <n v="33.0672"/>
    <n v="1486.56"/>
    <n v="386.82"/>
    <n v="10781.950048999999"/>
    <n v="9183.8009320000001"/>
    <n v="6.1562908479473322E-5"/>
    <n v="90.896641987686195"/>
    <n v="22.74"/>
    <n v="2.9972138077258665"/>
    <n v="257.27578969820752"/>
    <n v="256.96347329999998"/>
    <n v="1.2154116466309706E-3"/>
    <n v="57.258795452740301"/>
    <n v="57.459156069999999"/>
    <n v="-3.4870093987389161E-3"/>
    <n v="17.41969450955931"/>
    <n v="17.420000000000002"/>
    <n v="-1.7536764678083294E-5"/>
    <n v="20.942930023682564"/>
    <n v="20.878549339999999"/>
    <n v="3.0835803117423843E-3"/>
    <n v="74.911166818919497"/>
    <n v="74.783024839999996"/>
    <n v="1.7135169270521278E-3"/>
    <n v="21.448096184040256"/>
    <m/>
    <m/>
    <n v="1506.2196348739769"/>
    <m/>
    <m/>
    <m/>
    <m/>
    <n v="2.8102695389809251"/>
    <m/>
    <m/>
    <m/>
    <n v="14.202690832604036"/>
    <m/>
    <m/>
    <m/>
    <m/>
    <m/>
    <m/>
    <n v="140.76462701872356"/>
    <m/>
    <e v="#DIV/0!"/>
    <n v="76.050436043870633"/>
    <m/>
    <m/>
    <e v="#DIV/0!"/>
    <m/>
  </r>
  <r>
    <x v="3851"/>
    <n v="12.86"/>
    <n v="15.22"/>
    <n v="39.058199999999999"/>
    <n v="33.263100000000001"/>
    <n v="1494.7"/>
    <n v="384.7"/>
    <n v="10916.764236999999"/>
    <n v="9298.0669739999994"/>
    <n v="6.1562908479473322E-5"/>
    <n v="91.438493324512351"/>
    <n v="22.88"/>
    <n v="2.9964376453021133"/>
    <n v="259.55956903707931"/>
    <n v="259.24832650000002"/>
    <n v="1.2005575553031278E-3"/>
    <n v="57.087700440078962"/>
    <n v="57.28743394"/>
    <n v="-3.4865150380138932E-3"/>
    <n v="17.637074948019738"/>
    <n v="17.63"/>
    <n v="4.0130164604312846E-4"/>
    <n v="21.204088122608873"/>
    <n v="21.139140609999998"/>
    <n v="3.0723818818894078E-3"/>
    <n v="75.35568559698207"/>
    <n v="75.228393359999998"/>
    <n v="1.6920770376276373E-3"/>
    <n v="21.564358477173169"/>
    <m/>
    <m/>
    <n v="1489.5962417184694"/>
    <m/>
    <m/>
    <m/>
    <m/>
    <n v="2.8434714721150489"/>
    <m/>
    <m/>
    <m/>
    <n v="14.117892260577117"/>
    <m/>
    <m/>
    <m/>
    <m/>
    <m/>
    <m/>
    <n v="142.43482049743534"/>
    <m/>
    <e v="#DIV/0!"/>
    <n v="75.106052464224049"/>
    <m/>
    <m/>
    <e v="#DIV/0!"/>
    <m/>
  </r>
  <r>
    <x v="3852"/>
    <n v="13.97"/>
    <n v="15.82"/>
    <n v="40.080100000000002"/>
    <n v="34.131300000000003"/>
    <n v="1454.2"/>
    <n v="395.12"/>
    <n v="11057.463868000001"/>
    <n v="9417.3317700000007"/>
    <n v="6.1562908479473322E-5"/>
    <n v="93.828558250497807"/>
    <n v="23.48"/>
    <n v="2.9961055472954774"/>
    <n v="269.7191271055313"/>
    <n v="269.3848539"/>
    <n v="1.2408760206519265E-3"/>
    <n v="56.341211100775489"/>
    <n v="56.535339450000002"/>
    <n v="-3.4337522532468245E-3"/>
    <n v="17.863953038357"/>
    <n v="17.86"/>
    <n v="2.2133473443441964E-4"/>
    <n v="21.476659973396689"/>
    <n v="21.410688650000001"/>
    <n v="3.081233138976458E-3"/>
    <n v="77.323285403652193"/>
    <n v="77.190418879999996"/>
    <n v="1.7212825837717993E-3"/>
    <n v="20.978906671678207"/>
    <m/>
    <m/>
    <n v="1570.1711714545129"/>
    <m/>
    <m/>
    <m/>
    <m/>
    <n v="2.9918055171625819"/>
    <m/>
    <m/>
    <m/>
    <n v="13.748760845081906"/>
    <m/>
    <m/>
    <m/>
    <m/>
    <m/>
    <m/>
    <n v="149.87265300577548"/>
    <m/>
    <e v="#DIV/0!"/>
    <n v="74.1445014944712"/>
    <m/>
    <m/>
    <e v="#DIV/0!"/>
    <m/>
  </r>
  <r>
    <x v="3853"/>
    <n v="13.53"/>
    <n v="15.54"/>
    <n v="39.085599999999999"/>
    <n v="33.282299999999999"/>
    <n v="1461.29"/>
    <n v="393.19"/>
    <n v="10961.241859"/>
    <n v="9334.8024260000002"/>
    <n v="5.8909343173541018E-5"/>
    <n v="91.498176736352391"/>
    <n v="22.89"/>
    <n v="2.9972991147379813"/>
    <n v="259.65293302363443"/>
    <n v="259.31677560000003"/>
    <n v="1.2963196185693526E-3"/>
    <n v="57.040456982588914"/>
    <n v="57.236371630000001"/>
    <n v="-3.4229047340310625E-3"/>
    <n v="17.708069189865551"/>
    <n v="17.71"/>
    <n v="-1.0902372300680696E-4"/>
    <n v="21.289061472197105"/>
    <n v="21.223624399999999"/>
    <n v="3.0832185381637345E-3"/>
    <n v="75.400628137702739"/>
    <n v="75.27196644"/>
    <n v="1.7092910387201954E-3"/>
    <n v="21.080034888481869"/>
    <m/>
    <m/>
    <n v="1554.7134574861607"/>
    <m/>
    <m/>
    <m/>
    <m/>
    <n v="2.8428702089481055"/>
    <m/>
    <m/>
    <m/>
    <n v="14.090098509011028"/>
    <m/>
    <m/>
    <m/>
    <m/>
    <m/>
    <m/>
    <n v="142.41858145924311"/>
    <m/>
    <e v="#DIV/0!"/>
    <n v="74.795910936887509"/>
    <m/>
    <m/>
    <e v="#DIV/0!"/>
    <m/>
  </r>
  <r>
    <x v="3854"/>
    <n v="14.45"/>
    <n v="15.93"/>
    <n v="40.442399999999999"/>
    <n v="34.435699999999997"/>
    <n v="1453.32"/>
    <n v="395.34"/>
    <n v="11026.462968"/>
    <n v="9389.7960579999999"/>
    <n v="5.8909343173541018E-5"/>
    <n v="94.672094934395133"/>
    <n v="23.69"/>
    <n v="2.9962893598309468"/>
    <n v="273.14774452277362"/>
    <n v="272.79481620000001"/>
    <n v="1.2937501074612445E-3"/>
    <n v="56.050627951715867"/>
    <n v="56.244210250000002"/>
    <n v="-3.4418173430417198E-3"/>
    <n v="17.813000625145406"/>
    <n v="17.809999999999999"/>
    <n v="1.6847979480116848E-4"/>
    <n v="21.415021848506836"/>
    <n v="21.34937918"/>
    <n v="3.0746874629652421E-3"/>
    <n v="78.014389271526497"/>
    <n v="77.882667999999995"/>
    <n v="1.6912783666642728E-3"/>
    <n v="20.963913813964165"/>
    <m/>
    <m/>
    <n v="1571.5963883057823"/>
    <m/>
    <m/>
    <m/>
    <m/>
    <n v="3.039807425805777"/>
    <m/>
    <m/>
    <m/>
    <n v="13.601171834823903"/>
    <m/>
    <m/>
    <m/>
    <m/>
    <m/>
    <m/>
    <n v="152.29171650149763"/>
    <m/>
    <e v="#DIV/0!"/>
    <n v="74.356899802890979"/>
    <m/>
    <m/>
    <e v="#DIV/0!"/>
    <m/>
  </r>
  <r>
    <x v="3855"/>
    <n v="13.53"/>
    <n v="15.47"/>
    <n v="38.783999999999999"/>
    <n v="33.017499999999998"/>
    <n v="1474.74"/>
    <n v="389.51"/>
    <n v="10995.491814999999"/>
    <n v="9361.7624400000004"/>
    <n v="5.8909343173541018E-5"/>
    <n v="90.783285476153395"/>
    <n v="22.71"/>
    <n v="2.9975026629746098"/>
    <n v="256.26639570771181"/>
    <n v="255.94123619999999"/>
    <n v="1.2704459529051526E-3"/>
    <n v="57.200356027600805"/>
    <n v="57.401864160000002"/>
    <n v="-3.5104806324324223E-3"/>
    <n v="17.761668088965262"/>
    <n v="17.760000000000002"/>
    <n v="9.3923928224048936E-5"/>
    <n v="21.352738798068735"/>
    <n v="21.287784210000002"/>
    <n v="3.051261109562553E-3"/>
    <n v="74.803596209539307"/>
    <n v="74.68099728"/>
    <n v="1.6416348737235964E-3"/>
    <n v="21.269397243076465"/>
    <m/>
    <m/>
    <n v="1524.8958710235711"/>
    <m/>
    <m/>
    <m/>
    <m/>
    <n v="2.7891425547384929"/>
    <m/>
    <m/>
    <m/>
    <n v="14.159343934304943"/>
    <m/>
    <m/>
    <m/>
    <m/>
    <m/>
    <m/>
    <n v="139.75349656738712"/>
    <m/>
    <e v="#DIV/0!"/>
    <n v="74.583800447489892"/>
    <m/>
    <m/>
    <e v="#DIV/0!"/>
    <m/>
  </r>
  <r>
    <x v="3856"/>
    <n v="12.61"/>
    <n v="14.93"/>
    <n v="37.837299999999999"/>
    <n v="32.209600000000002"/>
    <n v="1524.21"/>
    <n v="376.45"/>
    <n v="10810.504451999999"/>
    <n v="9203.7093270000005"/>
    <n v="5.8909343173541018E-5"/>
    <n v="88.565146713824674"/>
    <n v="22.16"/>
    <n v="2.996622144125662"/>
    <n v="246.85821552385144"/>
    <n v="246.54756130000001"/>
    <n v="1.2600174271180098E-3"/>
    <n v="57.898662281910717"/>
    <n v="58.103950699999999"/>
    <n v="-3.5331232320022776E-3"/>
    <n v="17.462421256855173"/>
    <n v="17.46"/>
    <n v="1.3867450487814459E-4"/>
    <n v="20.992803032401717"/>
    <n v="20.929265130000001"/>
    <n v="3.0358401027010817E-3"/>
    <n v="72.973938555251607"/>
    <n v="72.856512280000004"/>
    <n v="1.6117471393677363E-3"/>
    <n v="21.981672421426985"/>
    <m/>
    <m/>
    <n v="1422.5301159299506"/>
    <m/>
    <m/>
    <m/>
    <m/>
    <n v="2.65255898558192"/>
    <m/>
    <m/>
    <m/>
    <n v="14.505131074916113"/>
    <m/>
    <m/>
    <m/>
    <m/>
    <m/>
    <m/>
    <n v="132.91610547528023"/>
    <n v="13.28"/>
    <n v="9.0087428821747171"/>
    <n v="75.844649331671292"/>
    <m/>
    <m/>
    <e v="#DIV/0!"/>
    <m/>
  </r>
  <r>
    <x v="3857"/>
    <n v="12.07"/>
    <n v="14.56"/>
    <n v="36.883899999999997"/>
    <n v="31.396100000000001"/>
    <n v="1567.68"/>
    <n v="365.71"/>
    <n v="10644.511598999999"/>
    <n v="9061.8462660000005"/>
    <n v="5.8909343173541018E-5"/>
    <n v="86.331433872196726"/>
    <n v="21.6"/>
    <n v="2.9968256422313297"/>
    <n v="237.50379654864571"/>
    <n v="237.2040327"/>
    <n v="1.2637384163904919E-3"/>
    <n v="58.628293498260199"/>
    <n v="58.837346779999997"/>
    <n v="-3.5530711899955936E-3"/>
    <n v="17.193870466433474"/>
    <n v="17.190000000000001"/>
    <n v="2.2515802405309593E-4"/>
    <n v="20.669775214017719"/>
    <n v="20.607376380000002"/>
    <n v="3.0279853615076124E-3"/>
    <n v="71.131558345912879"/>
    <n v="71.018120159999995"/>
    <n v="1.5973132724058647E-3"/>
    <n v="22.6073441257696"/>
    <m/>
    <m/>
    <n v="1341.25927912368"/>
    <m/>
    <m/>
    <m/>
    <m/>
    <n v="2.5184856914433671"/>
    <m/>
    <m/>
    <m/>
    <n v="14.870786480005004"/>
    <m/>
    <m/>
    <m/>
    <m/>
    <m/>
    <m/>
    <n v="126.20385824161806"/>
    <n v="12.612299999999999"/>
    <n v="9.0064110623453359"/>
    <n v="77.015383112965139"/>
    <m/>
    <m/>
    <e v="#DIV/0!"/>
    <m/>
  </r>
  <r>
    <x v="3858"/>
    <n v="12.74"/>
    <n v="15.05"/>
    <n v="37.637599999999999"/>
    <n v="32.035800000000002"/>
    <n v="1513.01"/>
    <n v="378.46"/>
    <n v="10817.063501000001"/>
    <n v="9208.2086859999999"/>
    <n v="5.6814927178017172E-5"/>
    <n v="88.093415983853959"/>
    <n v="22.04"/>
    <n v="2.9969789466358421"/>
    <n v="244.76020992902335"/>
    <n v="244.4497246"/>
    <n v="1.2701398192671576E-3"/>
    <n v="58.029503195421938"/>
    <n v="58.236740480000002"/>
    <n v="-3.5585316566477676E-3"/>
    <n v="17.47216411984293"/>
    <n v="17.47"/>
    <n v="1.2387635048249912E-4"/>
    <n v="21.004141551797176"/>
    <n v="20.94079949"/>
    <n v="3.024815830332761E-3"/>
    <n v="72.581569938512772"/>
    <n v="72.466989319999996"/>
    <n v="1.5811422495670691E-3"/>
    <n v="21.81775839559614"/>
    <m/>
    <m/>
    <n v="1434.6724947755743"/>
    <m/>
    <m/>
    <m/>
    <m/>
    <n v="2.6210263713272726"/>
    <m/>
    <m/>
    <m/>
    <n v="14.567113591902757"/>
    <m/>
    <m/>
    <m/>
    <m/>
    <m/>
    <m/>
    <n v="131.34822620372123"/>
    <n v="13.1265"/>
    <n v="9.0063403194851048"/>
    <n v="75.772971511439607"/>
    <m/>
    <m/>
    <e v="#DIV/0!"/>
    <m/>
  </r>
  <r>
    <x v="3859"/>
    <n v="12.16"/>
    <n v="14.69"/>
    <n v="36.890999999999998"/>
    <n v="31.398499999999999"/>
    <n v="1555.13"/>
    <n v="367.93"/>
    <n v="10731.755053999999"/>
    <n v="9135.0652609999997"/>
    <n v="5.6814927178017172E-5"/>
    <n v="86.343841425593467"/>
    <n v="21.6"/>
    <n v="2.9974000659996971"/>
    <n v="237.45427508182374"/>
    <n v="237.15674150000001"/>
    <n v="1.2545862282549169E-3"/>
    <n v="58.605178983926265"/>
    <n v="58.814626079999996"/>
    <n v="-3.5611396353831815E-3"/>
    <n v="17.333947747645734"/>
    <n v="17.329999999999998"/>
    <n v="2.2779847926912566E-4"/>
    <n v="20.83779935425833"/>
    <n v="20.775063320000001"/>
    <n v="3.0197758385619444E-3"/>
    <n v="71.138360105970179"/>
    <n v="71.027609159999997"/>
    <n v="1.5592661400258834E-3"/>
    <n v="22.423904313761707"/>
    <m/>
    <m/>
    <n v="1354.7347043191528"/>
    <m/>
    <m/>
    <m/>
    <m/>
    <n v="2.5166594694290696"/>
    <m/>
    <m/>
    <m/>
    <n v="14.856210596796252"/>
    <m/>
    <m/>
    <m/>
    <m/>
    <m/>
    <m/>
    <n v="126.12377287434128"/>
    <n v="12.6045"/>
    <n v="9.0062495834298293"/>
    <n v="76.376372220256201"/>
    <m/>
    <m/>
    <e v="#DIV/0!"/>
    <m/>
  </r>
  <r>
    <x v="3860"/>
    <n v="12.83"/>
    <n v="15"/>
    <n v="37.145899999999997"/>
    <n v="31.610099999999999"/>
    <n v="1543.98"/>
    <n v="370.57"/>
    <n v="10690.642709"/>
    <n v="9098.5125719999996"/>
    <n v="5.6814927178017172E-5"/>
    <n v="86.934078428313896"/>
    <n v="21.75"/>
    <n v="2.9969691231408686"/>
    <n v="239.84774424740121"/>
    <n v="239.56376109999999"/>
    <n v="1.1854178031653895E-3"/>
    <n v="58.403143209721293"/>
    <n v="58.617285940000002"/>
    <n v="-3.6532351650996331E-3"/>
    <n v="17.26627992113621"/>
    <n v="17.260000000000002"/>
    <n v="3.6384247602594399E-4"/>
    <n v="20.755898818739659"/>
    <n v="20.694096429999998"/>
    <n v="2.9864743768210911E-3"/>
    <n v="71.619834252208349"/>
    <n v="71.5123344"/>
    <n v="1.5032351147572509E-3"/>
    <n v="22.259469495611008"/>
    <m/>
    <m/>
    <n v="1373.8619344374476"/>
    <m/>
    <m/>
    <m/>
    <m/>
    <n v="2.5503220443393162"/>
    <m/>
    <m/>
    <m/>
    <n v="14.754030273150594"/>
    <m/>
    <m/>
    <m/>
    <m/>
    <m/>
    <m/>
    <n v="127.82816527886513"/>
    <n v="12.774800000000001"/>
    <n v="9.006275266842934"/>
    <n v="76.686543202088885"/>
    <m/>
    <m/>
    <e v="#DIV/0!"/>
    <m/>
  </r>
  <r>
    <x v="3861"/>
    <n v="13.94"/>
    <n v="15.7"/>
    <n v="38.545000000000002"/>
    <n v="32.798900000000003"/>
    <n v="1500.58"/>
    <n v="380.98"/>
    <n v="10898.156069000001"/>
    <n v="9274.604566"/>
    <n v="5.6814927178017172E-5"/>
    <n v="90.206250131921067"/>
    <n v="22.57"/>
    <n v="2.996732393970805"/>
    <n v="253.37568930171906"/>
    <n v="253.07797249999999"/>
    <n v="1.1763837001621535E-3"/>
    <n v="57.303432208324914"/>
    <n v="57.513874749999999"/>
    <n v="-3.6589873763476222E-3"/>
    <n v="17.601002125290854"/>
    <n v="17.600000000000001"/>
    <n v="5.693893698022201E-5"/>
    <n v="21.158081991013763"/>
    <n v="21.0955017"/>
    <n v="2.9665230011459709E-3"/>
    <n v="74.314042246270247"/>
    <n v="74.203658840000003"/>
    <n v="1.4875736317565558E-3"/>
    <n v="21.632588817770781"/>
    <m/>
    <m/>
    <n v="1450.9400861519255"/>
    <m/>
    <m/>
    <m/>
    <m/>
    <n v="2.7420558480759669"/>
    <m/>
    <m/>
    <m/>
    <n v="14.198495937115128"/>
    <m/>
    <m/>
    <m/>
    <m/>
    <m/>
    <m/>
    <n v="137.44454371497716"/>
    <n v="13.7357"/>
    <n v="9.0063734440164804"/>
    <n v="75.20384821583265"/>
    <m/>
    <m/>
    <e v="#DIV/0!"/>
    <m/>
  </r>
  <r>
    <x v="3862"/>
    <n v="16.12"/>
    <n v="16.91"/>
    <n v="40.768799999999999"/>
    <n v="34.689300000000003"/>
    <n v="1432.1"/>
    <n v="398.37"/>
    <n v="11186.274590000001"/>
    <n v="9519.2737290000005"/>
    <n v="5.6814927178017172E-5"/>
    <n v="95.408247434895685"/>
    <n v="23.87"/>
    <n v="2.9969940274359312"/>
    <n v="275.27842158656318"/>
    <n v="274.94663430000003"/>
    <n v="1.2067333990388729E-3"/>
    <n v="55.650611149781746"/>
    <n v="55.852560230000002"/>
    <n v="-3.6157533224373539E-3"/>
    <n v="18.065885707213948"/>
    <n v="18.059999999999999"/>
    <n v="3.2589740941024736E-4"/>
    <n v="21.716722986981118"/>
    <n v="21.652752700000001"/>
    <n v="2.9543720314653132E-3"/>
    <n v="78.597965947113309"/>
    <n v="78.480386960000004"/>
    <n v="1.4981958125821482E-3"/>
    <n v="20.644239500736177"/>
    <m/>
    <m/>
    <n v="1583.2770869827805"/>
    <m/>
    <m/>
    <m/>
    <m/>
    <n v="3.058035489379531"/>
    <m/>
    <m/>
    <m/>
    <n v="13.379527114845979"/>
    <m/>
    <m/>
    <m/>
    <m/>
    <m/>
    <m/>
    <n v="153.28985253532687"/>
    <n v="15.319100000000001"/>
    <n v="9.0064528944472499"/>
    <n v="73.221381240936736"/>
    <m/>
    <m/>
    <e v="#DIV/0!"/>
    <m/>
  </r>
  <r>
    <x v="3863"/>
    <n v="17.87"/>
    <n v="17.989999999999998"/>
    <n v="43.351300000000002"/>
    <n v="36.884700000000002"/>
    <n v="1320.52"/>
    <n v="429.41"/>
    <n v="11317.968290999999"/>
    <n v="9630.8013360000004"/>
    <n v="5.7652623056902996E-5"/>
    <n v="101.44940996224122"/>
    <n v="25.38"/>
    <n v="2.9972186746351941"/>
    <n v="301.40806702919122"/>
    <n v="301.0485266"/>
    <n v="1.194293934110302E-3"/>
    <n v="53.888213773784798"/>
    <n v="54.084547389999997"/>
    <n v="-3.6301240500258292E-3"/>
    <n v="18.278125952712479"/>
    <n v="18.28"/>
    <n v="-1.0251899822333321E-4"/>
    <n v="21.971658072948753"/>
    <n v="21.906197070000001"/>
    <n v="2.9882413063104796E-3"/>
    <n v="83.57303819327376"/>
    <n v="83.449734559999996"/>
    <n v="1.4775796942183561E-3"/>
    <n v="19.03473038537911"/>
    <m/>
    <m/>
    <n v="1829.867734385849"/>
    <m/>
    <m/>
    <m/>
    <m/>
    <n v="3.4449903993853463"/>
    <m/>
    <m/>
    <m/>
    <n v="12.532186217262385"/>
    <m/>
    <m/>
    <m/>
    <m/>
    <m/>
    <m/>
    <n v="172.69467333471107"/>
    <n v="17.258400000000002"/>
    <n v="9.0064127227733195"/>
    <n v="72.3650165953418"/>
    <m/>
    <m/>
    <e v="#DIV/0!"/>
    <m/>
  </r>
  <r>
    <x v="3864"/>
    <n v="17.61"/>
    <n v="17.89"/>
    <n v="43.235700000000001"/>
    <n v="36.784199999999998"/>
    <n v="1289.82"/>
    <n v="439.39"/>
    <n v="11283.8814"/>
    <n v="9601.2405290000006"/>
    <n v="5.7652623056902996E-5"/>
    <n v="101.17641921331959"/>
    <n v="25.32"/>
    <n v="2.9959091316476929"/>
    <n v="300.17331562566187"/>
    <n v="299.81445880000001"/>
    <n v="1.1969296847729183E-3"/>
    <n v="53.960224089477997"/>
    <n v="54.157073959999998"/>
    <n v="-3.6347951639225107E-3"/>
    <n v="18.222632463358416"/>
    <n v="18.22"/>
    <n v="1.4448207236106292E-4"/>
    <n v="21.904755749167759"/>
    <n v="21.839300919999999"/>
    <n v="2.9971119225624676E-3"/>
    <n v="83.346125353495879"/>
    <n v="83.224549280000005"/>
    <n v="1.4608198488026414E-3"/>
    <n v="18.59118427952318"/>
    <m/>
    <m/>
    <n v="1914.778497864384"/>
    <m/>
    <m/>
    <m/>
    <m/>
    <n v="3.426101761699031"/>
    <m/>
    <m/>
    <m/>
    <n v="12.565747471426249"/>
    <m/>
    <m/>
    <m/>
    <m/>
    <m/>
    <m/>
    <n v="171.75572640834602"/>
    <n v="17.1645"/>
    <n v="9.0064508962303602"/>
    <n v="72.588634077038222"/>
    <m/>
    <m/>
    <e v="#DIV/0!"/>
    <m/>
  </r>
  <r>
    <x v="3865"/>
    <n v="24.59"/>
    <n v="21.9"/>
    <n v="51.403799999999997"/>
    <n v="43.7271"/>
    <n v="1129"/>
    <n v="494.17"/>
    <n v="11988.168099"/>
    <n v="10198.844009"/>
    <n v="5.7652623056902996E-5"/>
    <n v="120.28189624124479"/>
    <n v="30.1"/>
    <n v="2.9960762870845445"/>
    <n v="385.14736448957774"/>
    <n v="384.9086772"/>
    <n v="6.2011407826401133E-4"/>
    <n v="48.863998700404991"/>
    <n v="49.089750649999999"/>
    <n v="-4.5987593460103948E-3"/>
    <n v="19.358587140240225"/>
    <n v="19.36"/>
    <n v="-7.2978293376824155E-5"/>
    <n v="23.269623442194746"/>
    <n v="23.2007014"/>
    <n v="2.970687868718791E-3"/>
    <n v="99.080289914719515"/>
    <n v="99.002948799999999"/>
    <n v="7.8120011228910435E-4"/>
    <n v="16.270484967339303"/>
    <m/>
    <m/>
    <n v="2391.6736874070416"/>
    <m/>
    <m/>
    <m/>
    <m/>
    <n v="4.7189561429056797"/>
    <m/>
    <m/>
    <m/>
    <n v="10.192578559258449"/>
    <m/>
    <m/>
    <m/>
    <m/>
    <m/>
    <m/>
    <n v="236.60124832128326"/>
    <n v="23.643799999999999"/>
    <n v="9.0069044874886135"/>
    <n v="68.074769518116511"/>
    <m/>
    <m/>
    <e v="#DIV/0!"/>
    <m/>
  </r>
  <r>
    <x v="3866"/>
    <n v="20.170000000000002"/>
    <n v="19.690000000000001"/>
    <n v="48.185499999999998"/>
    <n v="40.986899999999999"/>
    <n v="1180.49"/>
    <n v="471.64"/>
    <n v="11803.145793"/>
    <n v="10040.849681"/>
    <n v="5.7652623056902996E-5"/>
    <n v="112.74851252300105"/>
    <n v="28.21"/>
    <n v="2.9967569132577472"/>
    <n v="348.94058368806446"/>
    <n v="348.73706879999997"/>
    <n v="5.8357687287102777E-4"/>
    <n v="50.39374135149405"/>
    <n v="50.621477720000001"/>
    <n v="-4.4988091767217409E-3"/>
    <n v="19.059346934543154"/>
    <n v="19.059999999999999"/>
    <n v="-3.4263665102063356E-5"/>
    <n v="22.909723416545745"/>
    <n v="22.841532000000001"/>
    <n v="2.9854134366182894E-3"/>
    <n v="92.872220562153601"/>
    <n v="92.797240759999994"/>
    <n v="8.0799603026471267E-4"/>
    <n v="17.011596415238277"/>
    <m/>
    <m/>
    <n v="2173.427686253016"/>
    <m/>
    <m/>
    <m/>
    <m/>
    <n v="4.1273813683153628"/>
    <m/>
    <m/>
    <m/>
    <n v="10.830801644704223"/>
    <m/>
    <m/>
    <m/>
    <m/>
    <m/>
    <m/>
    <n v="206.95014307083451"/>
    <n v="20.680900000000001"/>
    <n v="9.0068248031195211"/>
    <n v="69.130771357633932"/>
    <m/>
    <m/>
    <e v="#DIV/0!"/>
    <m/>
  </r>
  <r>
    <x v="3867"/>
    <n v="19.489999999999998"/>
    <n v="19.5"/>
    <n v="47.447899999999997"/>
    <n v="40.357100000000003"/>
    <n v="1183.32"/>
    <n v="470.51"/>
    <n v="11712.678152"/>
    <n v="9963.3106399999997"/>
    <n v="5.7652623056902996E-5"/>
    <n v="111.0199064673907"/>
    <n v="27.78"/>
    <n v="2.9963969210723791"/>
    <n v="340.89464337944315"/>
    <n v="340.7085439"/>
    <n v="5.462131278333171E-4"/>
    <n v="50.779591878622149"/>
    <n v="51.010399640000003"/>
    <n v="-4.5247197239534076E-3"/>
    <n v="18.912801473258195"/>
    <n v="18.91"/>
    <n v="1.4814771328364174E-4"/>
    <n v="22.733370358542729"/>
    <n v="22.66586337"/>
    <n v="2.978355046121095E-3"/>
    <n v="91.446033554327315"/>
    <n v="91.371663560000002"/>
    <n v="8.1392842627270312E-4"/>
    <n v="17.051444101593077"/>
    <m/>
    <m/>
    <n v="2162.8483318851086"/>
    <m/>
    <m/>
    <m/>
    <m/>
    <n v="4.0004048190665804"/>
    <m/>
    <m/>
    <m/>
    <n v="10.996714299782887"/>
    <m/>
    <m/>
    <m/>
    <m/>
    <m/>
    <m/>
    <n v="200.5926955657936"/>
    <n v="20.0457"/>
    <n v="9.0067693104153808"/>
    <n v="69.666063669785345"/>
    <m/>
    <m/>
    <e v="#DIV/0!"/>
    <m/>
  </r>
  <r>
    <x v="3868"/>
    <n v="16.91"/>
    <n v="17.86"/>
    <n v="44.3245"/>
    <n v="37.698099999999997"/>
    <n v="1253.24"/>
    <n v="442.7"/>
    <n v="11329.8586"/>
    <n v="9637.0933600000008"/>
    <n v="5.541883718707119E-5"/>
    <n v="103.70916004924133"/>
    <n v="25.95"/>
    <n v="2.9964994238628644"/>
    <n v="307.20101403747248"/>
    <n v="307.06865160000001"/>
    <n v="4.3105161266954184E-4"/>
    <n v="52.451078974211796"/>
    <n v="52.694261300000001"/>
    <n v="-4.6149679260842902E-3"/>
    <n v="18.294205539247955"/>
    <n v="18.29"/>
    <n v="2.2993653624681087E-4"/>
    <n v="21.989616256268803"/>
    <n v="21.924014759999999"/>
    <n v="2.9922209498094432E-3"/>
    <n v="85.421766535152088"/>
    <n v="85.35441016"/>
    <n v="7.8913760900967134E-4"/>
    <n v="18.057990122312628"/>
    <m/>
    <m/>
    <n v="1907.0281157726945"/>
    <m/>
    <m/>
    <m/>
    <m/>
    <n v="3.4731400655416955"/>
    <m/>
    <m/>
    <m/>
    <n v="11.720706646123668"/>
    <m/>
    <m/>
    <m/>
    <m/>
    <m/>
    <m/>
    <n v="174.16165444687806"/>
    <n v="17.404499999999999"/>
    <n v="9.0067025451393654"/>
    <n v="71.948386045516898"/>
    <m/>
    <m/>
    <e v="#DIV/0!"/>
    <m/>
  </r>
  <r>
    <x v="3869"/>
    <n v="17.97"/>
    <n v="18.559999999999999"/>
    <n v="45.758099999999999"/>
    <n v="38.915300000000002"/>
    <n v="1228.1300000000001"/>
    <n v="451.58"/>
    <n v="11501.634332"/>
    <n v="9782.6704420000005"/>
    <n v="5.541883718707119E-5"/>
    <n v="107.06084453125311"/>
    <n v="26.79"/>
    <n v="2.996298788027365"/>
    <n v="322.07633092032665"/>
    <n v="321.95088779999998"/>
    <n v="3.8963433579541906E-4"/>
    <n v="51.602963022650854"/>
    <n v="51.842127150000003"/>
    <n v="-4.6133162448591669E-3"/>
    <n v="18.57111719665432"/>
    <n v="18.57"/>
    <n v="6.0161370722733309E-5"/>
    <n v="22.322265017364266"/>
    <n v="22.25574911"/>
    <n v="2.9887067397960099E-3"/>
    <n v="88.180718584409021"/>
    <n v="88.1137418"/>
    <n v="7.6011735559977645E-4"/>
    <n v="17.695209377438541"/>
    <m/>
    <m/>
    <n v="1983.3821673123741"/>
    <m/>
    <m/>
    <m/>
    <m/>
    <n v="3.6972976508111701"/>
    <m/>
    <m/>
    <m/>
    <n v="11.341739034908565"/>
    <m/>
    <m/>
    <m/>
    <m/>
    <m/>
    <m/>
    <n v="185.41024570968526"/>
    <n v="18.528600000000001"/>
    <n v="9.0067056177846823"/>
    <n v="70.86284623190997"/>
    <m/>
    <m/>
    <e v="#DIV/0!"/>
    <m/>
  </r>
  <r>
    <x v="3870"/>
    <n v="21.09"/>
    <n v="20.5"/>
    <n v="49.8414"/>
    <n v="42.381500000000003"/>
    <n v="1122.71"/>
    <n v="490.34"/>
    <n v="11987.419612"/>
    <n v="10194.226703"/>
    <n v="5.541883718707119E-5"/>
    <n v="116.60606645643136"/>
    <n v="29.18"/>
    <n v="2.9960954919955918"/>
    <n v="365.097012766837"/>
    <n v="364.977082"/>
    <n v="3.2859807574703304E-4"/>
    <n v="49.300965902507322"/>
    <n v="49.53504676"/>
    <n v="-4.7255604426258424E-3"/>
    <n v="19.354074706469152"/>
    <n v="19.350000000000001"/>
    <n v="2.1057914569255765E-4"/>
    <n v="23.262749331060597"/>
    <n v="23.194027770000002"/>
    <n v="2.9628989730485777E-3"/>
    <n v="96.037770108532214"/>
    <n v="95.972915"/>
    <n v="6.7576470436692126E-4"/>
    <n v="16.173632236413731"/>
    <m/>
    <m/>
    <n v="2323.3264107362756"/>
    <m/>
    <m/>
    <m/>
    <m/>
    <n v="4.3554966056025988"/>
    <m/>
    <m/>
    <m/>
    <n v="10.330082676195536"/>
    <m/>
    <m/>
    <m/>
    <m/>
    <m/>
    <m/>
    <n v="218.44605553372071"/>
    <n v="21.8294"/>
    <n v="9.0069656304672012"/>
    <n v="67.88540501131213"/>
    <m/>
    <m/>
    <e v="#DIV/0!"/>
    <m/>
  </r>
  <r>
    <x v="3871"/>
    <n v="17.52"/>
    <n v="18.53"/>
    <n v="45.454900000000002"/>
    <n v="38.6492"/>
    <n v="1196.73"/>
    <n v="458.01"/>
    <n v="11551.264971000001"/>
    <n v="9822.7512929999994"/>
    <n v="5.541883718707119E-5"/>
    <n v="106.34107086803226"/>
    <n v="26.61"/>
    <n v="2.9962822573480747"/>
    <n v="316.86591792551997"/>
    <n v="316.76821810000001"/>
    <n v="3.0842685578114093E-4"/>
    <n v="51.470455420437965"/>
    <n v="51.71601751"/>
    <n v="-4.7482791867056173E-3"/>
    <n v="18.649434252846497"/>
    <n v="18.649999999999999"/>
    <n v="-3.0334968016187958E-5"/>
    <n v="22.415602799014234"/>
    <n v="22.349347420000001"/>
    <n v="2.9645330473919707E-3"/>
    <n v="87.581104418632179"/>
    <n v="87.522584080000001"/>
    <n v="6.6863129382332964E-4"/>
    <n v="17.239011260730834"/>
    <m/>
    <m/>
    <n v="2016.8011184797369"/>
    <m/>
    <m/>
    <m/>
    <m/>
    <n v="3.5882475732497912"/>
    <m/>
    <m/>
    <m/>
    <n v="11.239271378146446"/>
    <m/>
    <m/>
    <m/>
    <m/>
    <m/>
    <m/>
    <n v="179.97326612870074"/>
    <n v="17.984999999999999"/>
    <n v="9.0068538297859746"/>
    <n v="70.3604313433149"/>
    <m/>
    <m/>
    <e v="#DIV/0!"/>
    <m/>
  </r>
  <r>
    <x v="3872"/>
    <n v="22.1"/>
    <n v="21.3"/>
    <n v="50.940199999999997"/>
    <n v="43.311"/>
    <n v="1048.44"/>
    <n v="514.76"/>
    <n v="12225.648456000001"/>
    <n v="10395.676696"/>
    <n v="5.541883718707119E-5"/>
    <n v="119.17094376216183"/>
    <n v="29.82"/>
    <n v="2.9963428491670632"/>
    <n v="374.19206242758088"/>
    <n v="374.1082341"/>
    <n v="2.2407506689225976E-4"/>
    <n v="48.365057687517265"/>
    <n v="48.597543430000002"/>
    <n v="-4.7838990630794109E-3"/>
    <n v="19.737740253048365"/>
    <n v="19.73"/>
    <n v="3.9230882150853574E-4"/>
    <n v="23.723476009673679"/>
    <n v="23.653578599999999"/>
    <n v="2.9550458666613988E-3"/>
    <n v="98.145927648381758"/>
    <n v="98.085245959999995"/>
    <n v="6.1866275389177439E-4"/>
    <n v="15.102051930057144"/>
    <m/>
    <m/>
    <n v="2516.3953155557629"/>
    <m/>
    <m/>
    <m/>
    <m/>
    <n v="4.4537139800477172"/>
    <m/>
    <m/>
    <m/>
    <n v="9.8831494715107713"/>
    <m/>
    <m/>
    <m/>
    <m/>
    <m/>
    <m/>
    <n v="223.39167904242652"/>
    <n v="22.323599999999999"/>
    <n v="9.0069737426950187"/>
    <n v="66.257784235032958"/>
    <m/>
    <m/>
    <e v="#DIV/0!"/>
    <m/>
  </r>
  <r>
    <x v="3873"/>
    <n v="21.18"/>
    <n v="21.07"/>
    <n v="50.948"/>
    <n v="43.315199999999997"/>
    <n v="1068.43"/>
    <n v="504.95"/>
    <n v="12217.31208"/>
    <n v="10388.012016999999"/>
    <n v="5.4581202984405053E-5"/>
    <n v="119.18628504564423"/>
    <n v="29.82"/>
    <n v="2.996857312060504"/>
    <n v="374.24290358395524"/>
    <n v="374.17932050000002"/>
    <n v="1.6992677166194348E-4"/>
    <n v="48.361453878275036"/>
    <n v="48.59562914"/>
    <n v="-4.8188544087025553E-3"/>
    <n v="19.723800613870612"/>
    <n v="19.72"/>
    <n v="1.9272889810406646E-4"/>
    <n v="23.706510380470455"/>
    <n v="23.63699269"/>
    <n v="2.9410547856989488E-3"/>
    <n v="98.156386375452797"/>
    <n v="98.097612359999999"/>
    <n v="5.9913808337253016E-4"/>
    <n v="15.389150745343311"/>
    <m/>
    <m/>
    <n v="2420.2989318544746"/>
    <m/>
    <m/>
    <m/>
    <m/>
    <n v="4.4544276473838949"/>
    <m/>
    <m/>
    <m/>
    <n v="9.8817308058765931"/>
    <m/>
    <m/>
    <m/>
    <m/>
    <m/>
    <m/>
    <n v="223.43709985457104"/>
    <n v="22.328199999999999"/>
    <n v="9.0069463662351215"/>
    <n v="66.307802417554086"/>
    <m/>
    <m/>
    <e v="#DIV/0!"/>
    <m/>
  </r>
  <r>
    <x v="3874"/>
    <n v="18.47"/>
    <n v="19.7"/>
    <n v="47.729199999999999"/>
    <n v="40.576300000000003"/>
    <n v="1126.31"/>
    <n v="477.59"/>
    <n v="11948.34837"/>
    <n v="10158.753296000001"/>
    <n v="5.4581202984405053E-5"/>
    <n v="111.65359437586554"/>
    <n v="27.94"/>
    <n v="2.9961916383631184"/>
    <n v="338.74355158188467"/>
    <n v="338.68678670000003"/>
    <n v="1.6760288299910719E-4"/>
    <n v="49.889147330621597"/>
    <n v="50.130245420000001"/>
    <n v="-4.8094336534449944E-3"/>
    <n v="19.289111465343126"/>
    <n v="19.29"/>
    <n v="-4.6061931408658552E-5"/>
    <n v="23.183840598813877"/>
    <n v="23.116394660000001"/>
    <n v="2.9176668682933116E-3"/>
    <n v="91.950658705016338"/>
    <n v="91.897469799999996"/>
    <n v="5.7878530423205454E-4"/>
    <n v="16.221937445656629"/>
    <m/>
    <m/>
    <n v="2157.8536338869721"/>
    <m/>
    <m/>
    <m/>
    <m/>
    <n v="3.8909731679533079"/>
    <m/>
    <m/>
    <m/>
    <n v="10.506081526527193"/>
    <m/>
    <m/>
    <m/>
    <m/>
    <m/>
    <m/>
    <n v="195.18224981113295"/>
    <n v="19.504799999999999"/>
    <n v="9.0068829114440003"/>
    <n v="67.772378016738713"/>
    <m/>
    <m/>
    <e v="#DIV/0!"/>
    <m/>
  </r>
  <r>
    <x v="3875"/>
    <n v="16.88"/>
    <n v="18.36"/>
    <n v="44.504100000000001"/>
    <n v="37.8279"/>
    <n v="1212.82"/>
    <n v="440.91"/>
    <n v="11623.064707"/>
    <n v="9880.5263209999994"/>
    <n v="5.4581202984405053E-5"/>
    <n v="104.1014567486345"/>
    <n v="26.05"/>
    <n v="2.9962171496596737"/>
    <n v="304.31805216730589"/>
    <n v="304.2704488"/>
    <n v="1.5645084001292275E-4"/>
    <n v="51.574718816273283"/>
    <n v="51.82683815"/>
    <n v="-4.8646481770124872E-3"/>
    <n v="18.762609180740032"/>
    <n v="18.760000000000002"/>
    <n v="1.3908212899949035E-4"/>
    <n v="22.550428073761019"/>
    <n v="22.485161519999998"/>
    <n v="2.902649985545791E-3"/>
    <n v="85.72492770610387"/>
    <n v="85.680356560000007"/>
    <n v="5.202026216202249E-4"/>
    <n v="17.465046230752815"/>
    <m/>
    <m/>
    <n v="1825.980196557656"/>
    <m/>
    <m/>
    <m/>
    <m/>
    <n v="3.3635298139330647"/>
    <m/>
    <m/>
    <m/>
    <n v="11.216134388376863"/>
    <m/>
    <m/>
    <m/>
    <m/>
    <m/>
    <m/>
    <n v="168.74599995217832"/>
    <n v="16.863399999999999"/>
    <n v="9.0066415996879829"/>
    <n v="69.632196885202461"/>
    <m/>
    <m/>
    <e v="#DIV/0!"/>
    <m/>
  </r>
  <r>
    <x v="3876"/>
    <n v="17.5"/>
    <n v="18.87"/>
    <n v="45.494100000000003"/>
    <n v="38.667400000000001"/>
    <n v="1182.43"/>
    <n v="451.96"/>
    <n v="11902.877721999999"/>
    <n v="10117.850272"/>
    <n v="5.4581202984405053E-5"/>
    <n v="106.41461354952254"/>
    <n v="26.63"/>
    <n v="2.9960425666362203"/>
    <n v="314.44545670902346"/>
    <n v="314.40896329999998"/>
    <n v="1.1606987485479614E-4"/>
    <n v="51.001102430845307"/>
    <n v="51.249608379999998"/>
    <n v="-4.8489336213478618E-3"/>
    <n v="19.213830680306188"/>
    <n v="19.21"/>
    <n v="1.9941073952045585E-4"/>
    <n v="23.092537105916055"/>
    <n v="23.026034200000002"/>
    <n v="2.888161519192689E-3"/>
    <n v="87.628228237716897"/>
    <n v="87.584790440000006"/>
    <n v="4.9595138035574138E-4"/>
    <n v="17.026486240597457"/>
    <m/>
    <m/>
    <n v="1917.3588665524815"/>
    <m/>
    <m/>
    <m/>
    <m/>
    <n v="3.5127024773585047"/>
    <m/>
    <m/>
    <m/>
    <n v="10.966708240338846"/>
    <m/>
    <m/>
    <m/>
    <m/>
    <m/>
    <m/>
    <n v="176.23748212306526"/>
    <n v="17.611899999999999"/>
    <n v="9.0067273901773959"/>
    <n v="67.960871596759418"/>
    <m/>
    <m/>
    <e v="#DIV/0!"/>
    <m/>
  </r>
  <r>
    <x v="3877"/>
    <n v="15.8"/>
    <n v="17.72"/>
    <n v="42.7879"/>
    <n v="36.365099999999998"/>
    <n v="1237"/>
    <n v="431.1"/>
    <n v="11699.508743"/>
    <n v="9944.4274889999997"/>
    <n v="5.4581202984405053E-5"/>
    <n v="100.08213852900306"/>
    <n v="25.04"/>
    <n v="2.9968905163339881"/>
    <n v="286.35906246879631"/>
    <n v="286.32269860000002"/>
    <n v="1.2700309466939785E-4"/>
    <n v="52.518066666520831"/>
    <n v="52.77532514"/>
    <n v="-4.8745976040266425E-3"/>
    <n v="18.885088467004614"/>
    <n v="18.88"/>
    <n v="2.6951626083770996E-4"/>
    <n v="22.697229418281179"/>
    <n v="22.631816350000001"/>
    <n v="2.8903145584766587E-3"/>
    <n v="82.411536312624236"/>
    <n v="82.372671120000007"/>
    <n v="4.7182144388169256E-4"/>
    <n v="17.811294884591302"/>
    <m/>
    <m/>
    <n v="1740.2367294433232"/>
    <m/>
    <m/>
    <m/>
    <m/>
    <n v="3.0942977759309702"/>
    <m/>
    <m/>
    <m/>
    <n v="11.61913705511405"/>
    <m/>
    <m/>
    <m/>
    <m/>
    <m/>
    <m/>
    <n v="155.2521863342831"/>
    <n v="15.515000000000001"/>
    <n v="9.006586292896106"/>
    <n v="69.126956200980203"/>
    <m/>
    <m/>
    <e v="#DIV/0!"/>
    <m/>
  </r>
  <r>
    <x v="3878"/>
    <n v="16.68"/>
    <n v="18.23"/>
    <n v="43.993299999999998"/>
    <n v="37.387500000000003"/>
    <n v="1220.46"/>
    <n v="436.86"/>
    <n v="11797.035903"/>
    <n v="10026.781505000001"/>
    <n v="5.2906349046200063E-5"/>
    <n v="102.89909496616211"/>
    <n v="25.75"/>
    <n v="2.9960813579092083"/>
    <n v="298.43262178329343"/>
    <n v="298.40933560000002"/>
    <n v="7.8034365937673655E-5"/>
    <n v="51.778449707303821"/>
    <n v="52.033754860000002"/>
    <n v="-4.906529490003031E-3"/>
    <n v="19.042050329106484"/>
    <n v="19.04"/>
    <n v="1.0768535223126818E-4"/>
    <n v="22.885671793564072"/>
    <n v="22.819880900000001"/>
    <n v="2.8830515747375607E-3"/>
    <n v="84.729338274078742"/>
    <n v="84.692621880000004"/>
    <n v="4.3352529728934996E-4"/>
    <n v="17.572176097851703"/>
    <m/>
    <m/>
    <n v="1786.6038379386744"/>
    <m/>
    <m/>
    <m/>
    <m/>
    <n v="3.2681791884341043"/>
    <m/>
    <m/>
    <m/>
    <n v="11.291940595663776"/>
    <m/>
    <m/>
    <m/>
    <m/>
    <m/>
    <m/>
    <n v="163.98323870601465"/>
    <n v="16.3874"/>
    <n v="9.0066660181611873"/>
    <n v="68.555577988643421"/>
    <m/>
    <m/>
    <e v="#DIV/0!"/>
    <m/>
  </r>
  <r>
    <x v="3879"/>
    <n v="19.87"/>
    <n v="20.36"/>
    <n v="48.246099999999998"/>
    <n v="40.999699999999997"/>
    <n v="1050.03"/>
    <n v="497.87"/>
    <n v="12358.724459999999"/>
    <n v="10503.653016"/>
    <n v="5.2906349046200063E-5"/>
    <n v="112.84352330791778"/>
    <n v="28.23"/>
    <n v="2.9972909425404808"/>
    <n v="341.67902707897201"/>
    <n v="341.65762469999999"/>
    <n v="6.264276698297877E-5"/>
    <n v="49.275875061106909"/>
    <n v="49.519588650000003"/>
    <n v="-4.9215592361971927E-3"/>
    <n v="19.948207057207085"/>
    <n v="19.95"/>
    <n v="-8.9871819193731994E-5"/>
    <n v="23.974521998188276"/>
    <n v="23.905895279999999"/>
    <n v="2.8707027025962617E-3"/>
    <n v="92.916369417302036"/>
    <n v="92.877536199999994"/>
    <n v="4.1811205261099715E-4"/>
    <n v="15.11749753144632"/>
    <m/>
    <m/>
    <n v="2285.4486632491507"/>
    <m/>
    <m/>
    <m/>
    <m/>
    <n v="3.8995592079413508"/>
    <m/>
    <m/>
    <m/>
    <n v="10.200492621659199"/>
    <m/>
    <m/>
    <m/>
    <m/>
    <m/>
    <m/>
    <n v="195.67128541197133"/>
    <n v="19.553899999999999"/>
    <n v="9.0067651676632963"/>
    <n v="65.296129361206027"/>
    <m/>
    <m/>
    <e v="#DIV/0!"/>
    <m/>
  </r>
  <r>
    <x v="3880"/>
    <n v="19.32"/>
    <n v="19.82"/>
    <n v="47.717300000000002"/>
    <n v="40.543799999999997"/>
    <n v="1080.99"/>
    <n v="483.19"/>
    <n v="12271.199704000001"/>
    <n v="10427.598699"/>
    <n v="5.2906349046200063E-5"/>
    <n v="111.59854118832965"/>
    <n v="27.92"/>
    <n v="2.9970824207854454"/>
    <n v="335.97036413011142"/>
    <n v="335.96009040000001"/>
    <n v="3.0580209986252882E-5"/>
    <n v="49.545970053227499"/>
    <n v="49.792535839999999"/>
    <n v="-4.9518624149771373E-3"/>
    <n v="19.805484564613902"/>
    <n v="19.8"/>
    <n v="2.7699821282323178E-4"/>
    <n v="23.802356777503952"/>
    <n v="23.734918029999999"/>
    <n v="2.8413305417238632E-3"/>
    <n v="91.885820394527727"/>
    <n v="91.850298199999997"/>
    <n v="3.8674011107042716E-4"/>
    <n v="15.560676809196011"/>
    <m/>
    <m/>
    <n v="2150.1815966875288"/>
    <m/>
    <m/>
    <m/>
    <m/>
    <n v="3.8124507319666932"/>
    <m/>
    <m/>
    <m/>
    <n v="10.312476898040618"/>
    <m/>
    <m/>
    <m/>
    <m/>
    <m/>
    <m/>
    <n v="191.32413510103331"/>
    <n v="19.119700000000002"/>
    <n v="9.0066494296999053"/>
    <n v="65.772063439708901"/>
    <m/>
    <m/>
    <e v="#DIV/0!"/>
    <m/>
  </r>
  <r>
    <x v="3881"/>
    <n v="20.309999999999999"/>
    <n v="20.64"/>
    <n v="49.413499999999999"/>
    <n v="41.982900000000001"/>
    <n v="1068.74"/>
    <n v="488.67"/>
    <n v="12541.663481"/>
    <n v="10656.876840999999"/>
    <n v="5.2906349046200063E-5"/>
    <n v="115.56270058197461"/>
    <n v="28.91"/>
    <n v="2.9973262048417366"/>
    <n v="353.85484597149093"/>
    <n v="353.84943070000003"/>
    <n v="1.5303886402140421E-5"/>
    <n v="48.665387615993403"/>
    <n v="48.908702980000001"/>
    <n v="-4.9748889089554771E-3"/>
    <n v="20.241514420380355"/>
    <n v="20.239999999999998"/>
    <n v="7.4823141321900266E-5"/>
    <n v="24.326163609495616"/>
    <n v="24.25838697"/>
    <n v="2.7939466700499516E-3"/>
    <n v="95.148215017950761"/>
    <n v="95.114866160000005"/>
    <n v="3.5061667326186097E-4"/>
    <n v="15.383497056192381"/>
    <m/>
    <m/>
    <n v="2198.7857994032588"/>
    <m/>
    <m/>
    <m/>
    <m/>
    <n v="4.0829586045089066"/>
    <m/>
    <m/>
    <m/>
    <n v="9.9459728266237093"/>
    <m/>
    <m/>
    <m/>
    <m/>
    <m/>
    <m/>
    <n v="204.90779282383875"/>
    <n v="20.477"/>
    <n v="9.0067291509419718"/>
    <n v="64.326915967912868"/>
    <m/>
    <m/>
    <e v="#DIV/0!"/>
    <m/>
  </r>
  <r>
    <x v="3882"/>
    <n v="19.350000000000001"/>
    <n v="20.05"/>
    <n v="47.767400000000002"/>
    <n v="40.582099999999997"/>
    <n v="1084.07"/>
    <n v="481.66"/>
    <n v="12373.573447999999"/>
    <n v="10513.483903"/>
    <n v="5.2906349046200063E-5"/>
    <n v="111.71026426696197"/>
    <n v="27.95"/>
    <n v="2.9967894192115194"/>
    <n v="336.14155970268672"/>
    <n v="336.14111830000002"/>
    <n v="1.3131469571714405E-6"/>
    <n v="49.475983677576821"/>
    <n v="49.72396097"/>
    <n v="-4.9870784142235225E-3"/>
    <n v="19.969739951577058"/>
    <n v="19.97"/>
    <n v="-1.3021954078151765E-5"/>
    <n v="23.999332540278445"/>
    <n v="23.93379036"/>
    <n v="2.7384789159006218E-3"/>
    <n v="91.974384880087399"/>
    <n v="91.942736479999994"/>
    <n v="3.442186006099579E-4"/>
    <n v="15.603302821193845"/>
    <m/>
    <m/>
    <n v="2135.5397107405643"/>
    <m/>
    <m/>
    <m/>
    <m/>
    <n v="3.810366482815486"/>
    <m/>
    <m/>
    <m/>
    <n v="10.277351121038079"/>
    <m/>
    <m/>
    <m/>
    <m/>
    <m/>
    <m/>
    <n v="191.23537273065381"/>
    <n v="19.110800000000001"/>
    <n v="9.0066649606847324"/>
    <n v="65.193500618643881"/>
    <m/>
    <m/>
    <e v="#DIV/0!"/>
    <m/>
  </r>
  <r>
    <x v="3883"/>
    <n v="17.88"/>
    <n v="19.03"/>
    <n v="45.792700000000004"/>
    <n v="38.902299999999997"/>
    <n v="1140.74"/>
    <n v="456.48"/>
    <n v="12134.402813999999"/>
    <n v="10309.710985"/>
    <n v="5.4900278339209407E-5"/>
    <n v="107.08956074711351"/>
    <n v="26.79"/>
    <n v="2.9973706885820648"/>
    <n v="315.26785988000688"/>
    <n v="315.26898310000001"/>
    <n v="-3.5627354840750414E-6"/>
    <n v="50.498639929814068"/>
    <n v="50.751962339999999"/>
    <n v="-4.9913815842008713E-3"/>
    <n v="19.583264368677"/>
    <n v="19.579999999999998"/>
    <n v="1.6671954428004732E-4"/>
    <n v="23.534662446544466"/>
    <n v="23.473195520000001"/>
    <n v="2.6186007138266909E-3"/>
    <n v="88.168168297219296"/>
    <n v="88.138728279999995"/>
    <n v="3.3401908325436658E-4"/>
    <n v="16.418069271818389"/>
    <m/>
    <m/>
    <n v="1912.1125387337431"/>
    <m/>
    <m/>
    <m/>
    <m/>
    <n v="3.4948065004975359"/>
    <m/>
    <m/>
    <m/>
    <n v="10.702259266770453"/>
    <m/>
    <m/>
    <m/>
    <m/>
    <m/>
    <m/>
    <n v="175.40560176907829"/>
    <n v="17.5289"/>
    <n v="9.0066519729748187"/>
    <n v="66.458275111407744"/>
    <m/>
    <m/>
    <e v="#DIV/0!"/>
    <m/>
  </r>
  <r>
    <x v="3884"/>
    <n v="18.98"/>
    <n v="19.54"/>
    <n v="46.472700000000003"/>
    <n v="39.477800000000002"/>
    <n v="1130.2"/>
    <n v="460.7"/>
    <n v="12238.306901"/>
    <n v="10397.424652"/>
    <n v="5.4900278339209407E-5"/>
    <n v="108.6771402223651"/>
    <n v="27.19"/>
    <n v="2.9969525642649906"/>
    <n v="322.26062802359968"/>
    <n v="322.26534170000002"/>
    <n v="-1.4626693567110216E-5"/>
    <n v="50.123810251295197"/>
    <n v="50.376230790000001"/>
    <n v="-5.0107071280710569E-3"/>
    <n v="19.750469737176402"/>
    <n v="19.75"/>
    <n v="2.3784160830597756E-5"/>
    <n v="23.735394199844279"/>
    <n v="23.67185134"/>
    <n v="2.6843215146803434E-3"/>
    <n v="89.473339387092437"/>
    <n v="89.447651800000003"/>
    <n v="2.8718011681139188E-4"/>
    <n v="16.265481301804616"/>
    <m/>
    <m/>
    <n v="1947.3178516978255"/>
    <m/>
    <m/>
    <m/>
    <m/>
    <n v="3.5980858746542062"/>
    <m/>
    <m/>
    <m/>
    <n v="10.543444630153902"/>
    <m/>
    <m/>
    <m/>
    <m/>
    <m/>
    <m/>
    <n v="180.59706754758875"/>
    <n v="18.047699999999999"/>
    <n v="9.0066527894185278"/>
    <n v="65.894037238399562"/>
    <m/>
    <m/>
    <e v="#DIV/0!"/>
    <m/>
  </r>
  <r>
    <x v="3885"/>
    <n v="19.66"/>
    <n v="20.12"/>
    <n v="47.836599999999997"/>
    <n v="40.627699999999997"/>
    <n v="1084.29"/>
    <n v="479.41"/>
    <n v="12468.293222"/>
    <n v="10590.533030000001"/>
    <n v="5.4900278339209407E-5"/>
    <n v="111.8557314044812"/>
    <n v="27.99"/>
    <n v="2.996274791156885"/>
    <n v="336.32782423851631"/>
    <n v="336.39066509999998"/>
    <n v="-1.8680917160707189E-4"/>
    <n v="49.388670851024571"/>
    <n v="49.645684439999997"/>
    <n v="-5.1769573100768351E-3"/>
    <n v="20.119664636955694"/>
    <n v="20.12"/>
    <n v="-1.6668143355214049E-5"/>
    <n v="24.178217983108741"/>
    <n v="24.11381523"/>
    <n v="2.6707823915237405E-3"/>
    <n v="92.083029473826556"/>
    <n v="92.059765200000001"/>
    <n v="2.5270837673785351E-4"/>
    <n v="15.601339147470409"/>
    <m/>
    <m/>
    <n v="2104.8458538280679"/>
    <m/>
    <m/>
    <m/>
    <m/>
    <n v="3.8071810291027375"/>
    <m/>
    <m/>
    <m/>
    <n v="10.234430763836983"/>
    <m/>
    <m/>
    <m/>
    <m/>
    <m/>
    <m/>
    <n v="191.12525619590662"/>
    <n v="19.099599999999999"/>
    <n v="9.0067674818271914"/>
    <n v="64.674840361251185"/>
    <m/>
    <m/>
    <e v="#DIV/0!"/>
    <m/>
  </r>
  <r>
    <x v="3886"/>
    <n v="17.329999999999998"/>
    <n v="18.809999999999999"/>
    <n v="44.982999999999997"/>
    <n v="38.201900000000002"/>
    <n v="1146.6400000000001"/>
    <n v="451.84"/>
    <n v="12098.730109"/>
    <n v="10276.045743000001"/>
    <n v="5.4900278339209407E-5"/>
    <n v="105.18062900130425"/>
    <n v="26.32"/>
    <n v="2.996224506128581"/>
    <n v="306.2026794272137"/>
    <n v="306.2885091"/>
    <n v="-2.8022491943469063E-4"/>
    <n v="50.861797179070038"/>
    <n v="51.129403969999998"/>
    <n v="-5.2339118032155296E-3"/>
    <n v="19.522837046509878"/>
    <n v="19.52"/>
    <n v="1.4534049743231137E-4"/>
    <n v="23.460788993766087"/>
    <n v="23.398359970000001"/>
    <n v="2.6680939965932904E-3"/>
    <n v="86.585763296314809"/>
    <n v="86.570675120000004"/>
    <n v="1.7428738188640658E-4"/>
    <n v="16.497559964887941"/>
    <m/>
    <m/>
    <n v="1862.6122397553459"/>
    <m/>
    <m/>
    <m/>
    <m/>
    <n v="3.3524294817737559"/>
    <m/>
    <m/>
    <m/>
    <n v="10.845003347170357"/>
    <m/>
    <m/>
    <m/>
    <m/>
    <m/>
    <m/>
    <n v="168.30346213235163"/>
    <n v="16.818999999999999"/>
    <n v="9.0067460688716121"/>
    <n v="66.596561336240939"/>
    <m/>
    <m/>
    <e v="#DIV/0!"/>
    <m/>
  </r>
  <r>
    <x v="3887"/>
    <n v="16.27"/>
    <n v="18.079999999999998"/>
    <n v="43.479300000000002"/>
    <n v="36.922800000000002"/>
    <n v="1199.19"/>
    <n v="431.13"/>
    <n v="11954.784627000001"/>
    <n v="10153.221618"/>
    <n v="5.3743743757994622E-5"/>
    <n v="101.66215263804064"/>
    <n v="25.44"/>
    <n v="2.996153798665119"/>
    <n v="290.82118517164986"/>
    <n v="290.88966420000003"/>
    <n v="-2.3541238063062853E-4"/>
    <n v="51.711944529504819"/>
    <n v="51.981901919999999"/>
    <n v="-5.1932957534074342E-3"/>
    <n v="19.290092363824481"/>
    <n v="19.29"/>
    <n v="4.7881713054476194E-6"/>
    <n v="23.180890963270596"/>
    <n v="23.119274999999998"/>
    <n v="2.6651338880911979E-3"/>
    <n v="83.687446883384354"/>
    <n v="83.670104519999995"/>
    <n v="2.0727072690829296E-4"/>
    <n v="17.252690378364832"/>
    <m/>
    <m/>
    <n v="1691.7384280383696"/>
    <m/>
    <m/>
    <m/>
    <m/>
    <n v="3.1278277773985326"/>
    <m/>
    <m/>
    <m/>
    <n v="11.207600535884156"/>
    <m/>
    <m/>
    <m/>
    <m/>
    <m/>
    <m/>
    <n v="157.03431855213566"/>
    <n v="15.6929"/>
    <n v="9.006711223045814"/>
    <n v="67.393684042133245"/>
    <m/>
    <m/>
    <e v="#DIV/0!"/>
    <m/>
  </r>
  <r>
    <x v="3888"/>
    <n v="15"/>
    <n v="17.46"/>
    <n v="42.005299999999998"/>
    <n v="35.6691"/>
    <n v="1227.3800000000001"/>
    <n v="421"/>
    <n v="11810.303746"/>
    <n v="10029.968056"/>
    <n v="5.3743743757994622E-5"/>
    <n v="98.213289861686746"/>
    <n v="24.57"/>
    <n v="2.9972848946555453"/>
    <n v="276.00645004952122"/>
    <n v="276.08493679999998"/>
    <n v="-2.8428479796283046E-4"/>
    <n v="52.588505714691273"/>
    <n v="52.862872080000002"/>
    <n v="-5.1901524550825862E-3"/>
    <n v="19.056495127692305"/>
    <n v="19.05"/>
    <n v="3.4095158489777511E-4"/>
    <n v="22.899973411743481"/>
    <n v="22.838846820000001"/>
    <n v="2.6764307421140998E-3"/>
    <n v="80.84664585166712"/>
    <n v="80.832309120000005"/>
    <n v="1.7736387619260441E-4"/>
    <n v="17.657291012565288"/>
    <m/>
    <m/>
    <n v="1612.1161302634603"/>
    <m/>
    <m/>
    <m/>
    <m/>
    <n v="2.9153210641195981"/>
    <m/>
    <m/>
    <m/>
    <n v="11.587610739377924"/>
    <m/>
    <m/>
    <m/>
    <m/>
    <m/>
    <m/>
    <n v="146.37148403927324"/>
    <n v="14.6274"/>
    <n v="9.0066644816763919"/>
    <n v="68.212942955343863"/>
    <m/>
    <m/>
    <e v="#DIV/0!"/>
    <m/>
  </r>
  <r>
    <x v="3889"/>
    <n v="15.27"/>
    <n v="17.55"/>
    <n v="41.845799999999997"/>
    <n v="35.527900000000002"/>
    <n v="1240.17"/>
    <n v="416.61"/>
    <n v="11793.618449"/>
    <n v="10014.180741"/>
    <n v="5.3743743757994622E-5"/>
    <n v="97.833203346689345"/>
    <n v="24.48"/>
    <n v="2.996454385077179"/>
    <n v="274.35965516970464"/>
    <n v="274.45302989999999"/>
    <n v="-3.402211676415412E-4"/>
    <n v="52.688480119575665"/>
    <n v="52.966418330000003"/>
    <n v="-5.2474420432335744E-3"/>
    <n v="19.028180603326891"/>
    <n v="19.03"/>
    <n v="-9.5606761592703648E-5"/>
    <n v="22.865337357734319"/>
    <n v="22.805218379999999"/>
    <n v="2.6361939067001128E-3"/>
    <n v="80.528922178754897"/>
    <n v="80.518344400000004"/>
    <n v="1.3137104139082645E-4"/>
    <n v="17.838357406880782"/>
    <m/>
    <m/>
    <n v="1578.1346281613182"/>
    <m/>
    <m/>
    <m/>
    <m/>
    <n v="2.8919474513220957"/>
    <m/>
    <m/>
    <m/>
    <n v="11.631856128495318"/>
    <m/>
    <m/>
    <m/>
    <m/>
    <m/>
    <m/>
    <n v="145.21634888079453"/>
    <n v="14.511900000000001"/>
    <n v="9.0067082105578535"/>
    <n v="68.323745794179445"/>
    <m/>
    <m/>
    <e v="#DIV/0!"/>
    <m/>
  </r>
  <r>
    <x v="3890"/>
    <n v="15.2"/>
    <n v="17.41"/>
    <n v="41.695099999999996"/>
    <n v="35.398000000000003"/>
    <n v="1235.48"/>
    <n v="418.19"/>
    <n v="11865.761176"/>
    <n v="10074.900272999999"/>
    <n v="5.3743743757994622E-5"/>
    <n v="97.478498016157275"/>
    <n v="24.39"/>
    <n v="2.9966583852463007"/>
    <n v="272.85233459563813"/>
    <n v="272.94821039999999"/>
    <n v="-3.5126005853403086E-4"/>
    <n v="52.783428223526798"/>
    <n v="53.062060600000002"/>
    <n v="-5.2510658900646323E-3"/>
    <n v="19.144111047417645"/>
    <n v="19.14"/>
    <n v="2.1478826633458681E-4"/>
    <n v="23.004441091297998"/>
    <n v="22.944214710000001"/>
    <n v="2.6249048860125246E-3"/>
    <n v="80.235255150101167"/>
    <n v="80.226391840000005"/>
    <n v="1.1047873271974318E-4"/>
    <n v="17.769923636470498"/>
    <m/>
    <m/>
    <n v="1589.9837197745162"/>
    <m/>
    <m/>
    <m/>
    <m/>
    <n v="2.8707031619378744"/>
    <m/>
    <m/>
    <m/>
    <n v="11.6738417292202"/>
    <m/>
    <m/>
    <m/>
    <m/>
    <m/>
    <m/>
    <n v="144.15567603837098"/>
    <n v="14.406000000000001"/>
    <n v="9.0066414020804508"/>
    <n v="67.910612663523281"/>
    <m/>
    <m/>
    <e v="#DIV/0!"/>
    <m/>
  </r>
  <r>
    <x v="3891"/>
    <n v="14.61"/>
    <n v="17.100000000000001"/>
    <n v="40.758299999999998"/>
    <n v="34.6008"/>
    <n v="1261.83"/>
    <n v="409.27"/>
    <n v="11780.865691999999"/>
    <n v="10002.276327"/>
    <n v="5.3743743757994622E-5"/>
    <n v="95.28604052731761"/>
    <n v="23.84"/>
    <n v="2.9968976731257388"/>
    <n v="263.6324264629622"/>
    <n v="263.7305278"/>
    <n v="-3.7197565961044621E-4"/>
    <n v="53.376407956131352"/>
    <n v="53.658812240000003"/>
    <n v="-5.2629618897551689E-3"/>
    <n v="19.006677984673001"/>
    <n v="19"/>
    <n v="3.5147287752645973E-4"/>
    <n v="22.839091856846597"/>
    <n v="22.779387079999999"/>
    <n v="2.6210001453030873E-3"/>
    <n v="78.429025298944111"/>
    <n v="78.422799920000003"/>
    <n v="7.9382258099114367E-5"/>
    <n v="18.147921540895023"/>
    <m/>
    <m/>
    <n v="1522.0390247847299"/>
    <m/>
    <m/>
    <m/>
    <m/>
    <n v="2.741308302344692"/>
    <m/>
    <m/>
    <m/>
    <n v="11.936192902150053"/>
    <m/>
    <m/>
    <m/>
    <m/>
    <m/>
    <m/>
    <n v="137.66377810409611"/>
    <n v="13.757300000000001"/>
    <n v="9.0065985407090121"/>
    <n v="68.401285970306404"/>
    <m/>
    <m/>
    <e v="#DIV/0!"/>
    <m/>
  </r>
  <r>
    <x v="3892"/>
    <n v="14.22"/>
    <n v="16.809999999999999"/>
    <n v="39.813400000000001"/>
    <n v="33.796799999999998"/>
    <n v="1300.1099999999999"/>
    <n v="396.85"/>
    <n v="11702.204281"/>
    <n v="9934.9530840000007"/>
    <n v="5.346456820887191E-5"/>
    <n v="93.074753926377227"/>
    <n v="23.29"/>
    <n v="2.9963397993292071"/>
    <n v="254.44116129645286"/>
    <n v="254.54188600000001"/>
    <n v="-3.9570974007452353E-4"/>
    <n v="53.99514186963539"/>
    <n v="54.28069481"/>
    <n v="-5.2606721664882894E-3"/>
    <n v="18.879309118886574"/>
    <n v="18.88"/>
    <n v="-3.6593279312713278E-5"/>
    <n v="22.685838950093846"/>
    <n v="22.626615999999999"/>
    <n v="2.6174020054015035E-3"/>
    <n v="76.607347212085358"/>
    <n v="76.602918880000004"/>
    <n v="5.7808920992830082E-5"/>
    <n v="18.697448496620453"/>
    <m/>
    <m/>
    <n v="1429.5523668658018"/>
    <m/>
    <m/>
    <m/>
    <m/>
    <n v="2.6138236323345434"/>
    <m/>
    <m/>
    <m/>
    <n v="12.212978884625009"/>
    <m/>
    <m/>
    <m/>
    <m/>
    <m/>
    <m/>
    <n v="131.26722533292667"/>
    <n v="13.118"/>
    <n v="9.0066492859373888"/>
    <n v="68.862815530226683"/>
    <m/>
    <m/>
    <e v="#DIV/0!"/>
    <m/>
  </r>
  <r>
    <x v="3893"/>
    <n v="13.74"/>
    <n v="16.670000000000002"/>
    <n v="39.3262"/>
    <n v="33.381399999999999"/>
    <n v="1312.41"/>
    <n v="393.1"/>
    <n v="11704.515847000001"/>
    <n v="9936.3843930000003"/>
    <n v="5.346456820887191E-5"/>
    <n v="91.933548435565896"/>
    <n v="23"/>
    <n v="2.9971108015463432"/>
    <n v="249.74772208481087"/>
    <n v="249.8516711"/>
    <n v="-4.160429055026782E-4"/>
    <n v="54.325557845111682"/>
    <n v="54.612285960000001"/>
    <n v="-5.25024927721085E-3"/>
    <n v="18.882577960821347"/>
    <n v="18.88"/>
    <n v="1.3654453502898178E-4"/>
    <n v="22.689564833304512"/>
    <n v="22.630171310000001"/>
    <n v="2.6245282234458323E-3"/>
    <n v="75.666483865381807"/>
    <n v="75.664031679999994"/>
    <n v="3.2408864917288227E-5"/>
    <n v="18.873305946528433"/>
    <m/>
    <m/>
    <n v="1402.4286789257023"/>
    <m/>
    <m/>
    <m/>
    <m/>
    <n v="2.5494841565839241"/>
    <m/>
    <m/>
    <m/>
    <n v="12.362514069002549"/>
    <m/>
    <m/>
    <m/>
    <m/>
    <m/>
    <m/>
    <n v="128.04144446625662"/>
    <n v="12.7957"/>
    <n v="9.0065994409259851"/>
    <n v="68.854029177247369"/>
    <m/>
    <m/>
    <e v="#DIV/0!"/>
    <m/>
  </r>
  <r>
    <x v="3894"/>
    <n v="14.67"/>
    <n v="17.2"/>
    <n v="40.2166"/>
    <n v="34.131799999999998"/>
    <n v="1288.5999999999999"/>
    <n v="400.23"/>
    <n v="11888.912178"/>
    <n v="10091.331249999999"/>
    <n v="5.346456820887191E-5"/>
    <n v="94.008175056108485"/>
    <n v="23.52"/>
    <n v="2.9969462183719595"/>
    <n v="258.1616328855294"/>
    <n v="258.28792570000002"/>
    <n v="-4.8896135631715243E-4"/>
    <n v="53.710755790863693"/>
    <n v="53.998152750000003"/>
    <n v="-5.32234797858544E-3"/>
    <n v="19.178656560060247"/>
    <n v="19.18"/>
    <n v="-7.0043792479324019E-5"/>
    <n v="23.044721337560308"/>
    <n v="22.98518206"/>
    <n v="2.5903330852410367E-3"/>
    <n v="77.369660638536217"/>
    <n v="77.371432999999996"/>
    <n v="-2.290718156638949E-5"/>
    <n v="18.52785671412374"/>
    <m/>
    <m/>
    <n v="1452.9707961648996"/>
    <m/>
    <m/>
    <m/>
    <m/>
    <n v="2.6638375241550629"/>
    <m/>
    <m/>
    <m/>
    <n v="12.082921434217392"/>
    <m/>
    <m/>
    <m/>
    <m/>
    <m/>
    <m/>
    <n v="133.80139656952861"/>
    <n v="13.3712"/>
    <n v="9.0066857551699631"/>
    <n v="67.783677977934659"/>
    <m/>
    <m/>
    <e v="#DIV/0!"/>
    <m/>
  </r>
  <r>
    <x v="3895"/>
    <n v="14.44"/>
    <n v="17.23"/>
    <n v="39.761699999999998"/>
    <n v="33.743899999999996"/>
    <n v="1294.55"/>
    <n v="398.38"/>
    <n v="11963.641267999999"/>
    <n v="10154.221915"/>
    <n v="5.346456820887191E-5"/>
    <n v="92.942558799286076"/>
    <n v="23.25"/>
    <n v="2.9975294107219819"/>
    <n v="253.75827883591046"/>
    <n v="253.88862589999999"/>
    <n v="-5.1340253478260323E-4"/>
    <n v="54.014555044433259"/>
    <n v="54.305073720000003"/>
    <n v="-5.3497519783266556E-3"/>
    <n v="19.298735572022757"/>
    <n v="19.3"/>
    <n v="-6.5514402965982654E-5"/>
    <n v="23.1887995895393"/>
    <n v="23.128961929999999"/>
    <n v="2.5871312219025722E-3"/>
    <n v="76.491105838220591"/>
    <n v="76.495398839999993"/>
    <n v="-5.6121045768797728E-5"/>
    <n v="18.6123875909609"/>
    <m/>
    <m/>
    <n v="1439.4288982822557"/>
    <m/>
    <m/>
    <m/>
    <m/>
    <n v="2.6032020041466679"/>
    <m/>
    <m/>
    <m/>
    <n v="12.219671875266741"/>
    <m/>
    <m/>
    <m/>
    <m/>
    <m/>
    <m/>
    <n v="130.76123277828762"/>
    <n v="13.067500000000001"/>
    <n v="9.0065990264616502"/>
    <n v="67.362350093972665"/>
    <m/>
    <m/>
    <e v="#DIV/0!"/>
    <m/>
  </r>
  <r>
    <x v="3896"/>
    <n v="13.95"/>
    <n v="16.86"/>
    <n v="38.133800000000001"/>
    <n v="32.360500000000002"/>
    <n v="1336.88"/>
    <n v="385.36"/>
    <n v="11815.068447"/>
    <n v="10027.576831"/>
    <n v="5.346456820887191E-5"/>
    <n v="89.135186051651687"/>
    <n v="22.3"/>
    <n v="2.9970935449171159"/>
    <n v="238.15098791642677"/>
    <n v="238.27522210000001"/>
    <n v="-5.21389435621189E-4"/>
    <n v="55.120338790555643"/>
    <n v="55.41652551"/>
    <n v="-5.3447363709387963E-3"/>
    <n v="19.058605718525694"/>
    <n v="19.059999999999999"/>
    <n v="-7.3152228452499912E-5"/>
    <n v="22.900062627438196"/>
    <n v="22.840846559999999"/>
    <n v="2.5925513436046987E-3"/>
    <n v="73.355900359454594"/>
    <n v="73.36343952"/>
    <n v="-1.0276454586555239E-4"/>
    <n v="19.219933796587565"/>
    <m/>
    <m/>
    <n v="1345.2385540319465"/>
    <m/>
    <m/>
    <m/>
    <m/>
    <n v="2.38967432208347"/>
    <m/>
    <m/>
    <m/>
    <n v="12.720049777116344"/>
    <m/>
    <m/>
    <m/>
    <m/>
    <m/>
    <m/>
    <n v="120.04057735449859"/>
    <n v="11.9962"/>
    <n v="9.0065501871007978"/>
    <n v="68.203627985268994"/>
    <m/>
    <m/>
    <e v="#DIV/0!"/>
    <m/>
  </r>
  <r>
    <x v="3897"/>
    <n v="14.05"/>
    <n v="16.79"/>
    <n v="37.805199999999999"/>
    <n v="32.079900000000002"/>
    <n v="1358.59"/>
    <n v="379.1"/>
    <n v="11815.433771"/>
    <n v="10027.350766"/>
    <n v="5.4162520525702362E-5"/>
    <n v="88.364951005123217"/>
    <n v="22.11"/>
    <n v="2.9966056537821446"/>
    <n v="235.05119992335753"/>
    <n v="235.1758227"/>
    <n v="-5.2991321646800316E-4"/>
    <n v="55.357873952823581"/>
    <n v="55.655057509999999"/>
    <n v="-5.3397403663273391E-3"/>
    <n v="19.058730282919043"/>
    <n v="19.059999999999999"/>
    <n v="-6.6616845800337998E-5"/>
    <n v="22.900008388087034"/>
    <n v="22.841087940000001"/>
    <n v="2.5795815086306906E-3"/>
    <n v="72.720523890289925"/>
    <n v="72.727857560000004"/>
    <n v="-1.0083714763664542E-4"/>
    <n v="19.530981884421379"/>
    <m/>
    <m/>
    <n v="1301.4338321902367"/>
    <m/>
    <m/>
    <m/>
    <m/>
    <n v="2.3481531469635248"/>
    <m/>
    <m/>
    <m/>
    <n v="12.829748578190394"/>
    <m/>
    <m/>
    <m/>
    <m/>
    <m/>
    <m/>
    <n v="117.95987461080036"/>
    <n v="11.7883"/>
    <n v="9.0065212635240339"/>
    <n v="68.206337097229209"/>
    <m/>
    <m/>
    <e v="#DIV/0!"/>
    <m/>
  </r>
  <r>
    <x v="3898"/>
    <n v="15.32"/>
    <n v="17.71"/>
    <n v="40.071899999999999"/>
    <n v="34.001600000000003"/>
    <n v="1296.2"/>
    <n v="396.51"/>
    <n v="12155.848661"/>
    <n v="10315.706026"/>
    <n v="5.4162520525702362E-5"/>
    <n v="93.660796376517055"/>
    <n v="23.43"/>
    <n v="2.9974731701458412"/>
    <n v="256.16934661106717"/>
    <n v="256.30818640000001"/>
    <n v="-5.4169080934529656E-4"/>
    <n v="53.698409609729062"/>
    <n v="53.987339679999998"/>
    <n v="-5.3518115910788921E-3"/>
    <n v="19.607353942091535"/>
    <n v="19.600000000000001"/>
    <n v="3.7520112711897369E-4"/>
    <n v="23.558997108296239"/>
    <n v="23.498643479999998"/>
    <n v="2.5683877602384886E-3"/>
    <n v="77.077480762313002"/>
    <n v="77.08798668"/>
    <n v="-1.3628475900673287E-4"/>
    <n v="18.633047157190429"/>
    <m/>
    <m/>
    <n v="1420.8611523796021"/>
    <m/>
    <m/>
    <m/>
    <m/>
    <n v="2.6293899716006686"/>
    <m/>
    <m/>
    <m/>
    <n v="12.060639295645206"/>
    <m/>
    <m/>
    <m/>
    <m/>
    <m/>
    <m/>
    <n v="132.09348904264181"/>
    <n v="13.200699999999999"/>
    <n v="9.0065518527534003"/>
    <n v="66.246073910083069"/>
    <m/>
    <m/>
    <e v="#DIV/0!"/>
    <m/>
  </r>
  <r>
    <x v="3899"/>
    <n v="14.91"/>
    <n v="17.87"/>
    <n v="38.9786"/>
    <n v="33.068399999999997"/>
    <n v="1306.8800000000001"/>
    <n v="393.24"/>
    <n v="12043.884491000001"/>
    <n v="10219.014638000001"/>
    <n v="5.4162520525702362E-5"/>
    <n v="91.098741713457883"/>
    <n v="22.79"/>
    <n v="2.997312054122768"/>
    <n v="245.61613440735266"/>
    <n v="245.74586439999999"/>
    <n v="-5.2790305531313919E-4"/>
    <n v="54.431056318440284"/>
    <n v="54.723204690000003"/>
    <n v="-5.3386561188202286E-3"/>
    <n v="19.425334965867709"/>
    <n v="19.420000000000002"/>
    <n v="2.7471502923304136E-4"/>
    <n v="23.339670757364054"/>
    <n v="23.28049124"/>
    <n v="2.5420218479914602E-3"/>
    <n v="74.964186627118593"/>
    <n v="74.972850280000003"/>
    <n v="-1.1555720302824923E-4"/>
    <n v="18.783485541012411"/>
    <m/>
    <m/>
    <n v="1397.1063194615601"/>
    <m/>
    <m/>
    <m/>
    <m/>
    <n v="2.4848075004603052"/>
    <m/>
    <m/>
    <m/>
    <n v="12.38992143895941"/>
    <m/>
    <m/>
    <m/>
    <m/>
    <m/>
    <m/>
    <n v="124.84602942245955"/>
    <n v="12.4765"/>
    <n v="9.0064945635762879"/>
    <n v="66.870458599861507"/>
    <m/>
    <m/>
    <e v="#DIV/0!"/>
    <m/>
  </r>
  <r>
    <x v="3900"/>
    <n v="17.05"/>
    <n v="18.55"/>
    <n v="41.390300000000003"/>
    <n v="35.112699999999997"/>
    <n v="1246.22"/>
    <n v="411.49"/>
    <n v="12288.331528000001"/>
    <n v="10425.869968000001"/>
    <n v="5.4162520525702362E-5"/>
    <n v="96.73288184751101"/>
    <n v="24.2"/>
    <n v="2.9972265226244219"/>
    <n v="268.38967318504183"/>
    <n v="268.53357419999998"/>
    <n v="-5.3587718178949029E-4"/>
    <n v="52.747209984857626"/>
    <n v="53.030802639999997"/>
    <n v="-5.3476968294736693E-3"/>
    <n v="19.819115319844954"/>
    <n v="19.82"/>
    <n v="-4.4635729316122585E-5"/>
    <n v="23.812588467138568"/>
    <n v="23.752554870000001"/>
    <n v="2.5274585183419074E-3"/>
    <n v="79.599262014733512"/>
    <n v="79.609416120000006"/>
    <n v="-1.2754904835865499E-4"/>
    <n v="17.910651858864025"/>
    <m/>
    <m/>
    <n v="1526.6675343379595"/>
    <m/>
    <m/>
    <m/>
    <m/>
    <n v="2.7919367422596775"/>
    <m/>
    <m/>
    <m/>
    <n v="11.623430791852638"/>
    <m/>
    <m/>
    <m/>
    <m/>
    <m/>
    <m/>
    <n v="140.28333593712532"/>
    <n v="14.0191"/>
    <n v="9.0065864382967042"/>
    <n v="65.517978787663779"/>
    <m/>
    <m/>
    <e v="#DIV/0!"/>
    <m/>
  </r>
  <r>
    <x v="3901"/>
    <n v="15.96"/>
    <n v="18"/>
    <n v="40.104500000000002"/>
    <n v="34.020000000000003"/>
    <n v="1274.6300000000001"/>
    <n v="402.11"/>
    <n v="12171.914681"/>
    <n v="10326.532965"/>
    <n v="5.4162520525702362E-5"/>
    <n v="93.725565310777426"/>
    <n v="23.45"/>
    <n v="2.9968258128263296"/>
    <n v="255.85887260273432"/>
    <n v="255.99512709999999"/>
    <n v="-5.3225426127911923E-4"/>
    <n v="53.566556911836891"/>
    <n v="53.85323649"/>
    <n v="-5.3233491030078017E-3"/>
    <n v="19.630874864447744"/>
    <n v="19.63"/>
    <n v="4.4567725305366679E-5"/>
    <n v="23.586208285242929"/>
    <n v="23.526901370000001"/>
    <n v="2.5208128478215741E-3"/>
    <n v="77.122888884849772"/>
    <n v="77.133654919999998"/>
    <n v="-1.3957636470607326E-4"/>
    <n v="18.317956099137994"/>
    <m/>
    <m/>
    <n v="1456.9551508486295"/>
    <m/>
    <m/>
    <m/>
    <m/>
    <n v="2.6180795195671629"/>
    <m/>
    <m/>
    <m/>
    <n v="11.984591354273633"/>
    <m/>
    <m/>
    <m/>
    <m/>
    <m/>
    <m/>
    <n v="131.55333714958138"/>
    <n v="13.146699999999999"/>
    <n v="9.0065672107510935"/>
    <n v="66.143365851697254"/>
    <m/>
    <m/>
    <e v="#DIV/0!"/>
    <m/>
  </r>
  <r>
    <x v="3902"/>
    <n v="16.07"/>
    <n v="18.12"/>
    <n v="40.563200000000002"/>
    <n v="34.407299999999999"/>
    <n v="1263.57"/>
    <n v="405.6"/>
    <n v="12228.4377"/>
    <n v="10373.927229000001"/>
    <n v="5.3045928756434435E-5"/>
    <n v="94.79525113574924"/>
    <n v="23.72"/>
    <n v="2.9964271136487879"/>
    <n v="260.22560748341454"/>
    <n v="260.3717039"/>
    <n v="-5.6110711877344066E-4"/>
    <n v="53.260256959532093"/>
    <n v="53.546533050000001"/>
    <n v="-5.3463048709538885E-3"/>
    <n v="19.721554346491963"/>
    <n v="19.72"/>
    <n v="7.882081602250679E-5"/>
    <n v="23.694947363776492"/>
    <n v="23.6355784"/>
    <n v="2.5118472995140362E-3"/>
    <n v="78.001640802905527"/>
    <n v="78.014904680000001"/>
    <n v="-1.7001721849019269E-4"/>
    <n v="18.158015669748011"/>
    <m/>
    <m/>
    <n v="1482.1327167301058"/>
    <m/>
    <m/>
    <m/>
    <m/>
    <n v="2.6776002314467964"/>
    <m/>
    <m/>
    <m/>
    <n v="11.847601185290271"/>
    <m/>
    <m/>
    <m/>
    <m/>
    <m/>
    <m/>
    <n v="134.54972466878553"/>
    <n v="13.446099999999999"/>
    <n v="9.0065985429816475"/>
    <n v="65.840854131274455"/>
    <m/>
    <m/>
    <e v="#DIV/0!"/>
    <m/>
  </r>
  <r>
    <x v="3903"/>
    <n v="17.22"/>
    <n v="18.75"/>
    <n v="41.811100000000003"/>
    <n v="35.463999999999999"/>
    <n v="1218.52"/>
    <n v="420.06"/>
    <n v="12378.028777"/>
    <n v="10500.281693999999"/>
    <n v="5.3045928756434435E-5"/>
    <n v="97.709181737840282"/>
    <n v="24.45"/>
    <n v="2.9962855516499096"/>
    <n v="272.2108776709951"/>
    <n v="272.3626931"/>
    <n v="-5.5740170313689497E-4"/>
    <n v="52.441040669925698"/>
    <n v="52.722382209999999"/>
    <n v="-5.3362827755711884E-3"/>
    <n v="19.962322321851378"/>
    <n v="19.96"/>
    <n v="1.1634879014921218E-4"/>
    <n v="23.984010416380467"/>
    <n v="23.924231809999998"/>
    <n v="2.4986635665134038E-3"/>
    <n v="80.397959593487116"/>
    <n v="80.413026160000001"/>
    <n v="-1.8736474962288696E-4"/>
    <n v="17.509669330176621"/>
    <m/>
    <m/>
    <n v="1587.6904757604968"/>
    <m/>
    <m/>
    <m/>
    <m/>
    <n v="2.8419707287849705"/>
    <m/>
    <m/>
    <m/>
    <n v="11.483208651251427"/>
    <m/>
    <m/>
    <m/>
    <m/>
    <m/>
    <m/>
    <n v="142.81529374592449"/>
    <n v="14.272"/>
    <n v="9.0066769721079378"/>
    <n v="65.039956829677223"/>
    <m/>
    <m/>
    <e v="#DIV/0!"/>
    <m/>
  </r>
  <r>
    <x v="3904"/>
    <n v="16.239999999999998"/>
    <n v="17.96"/>
    <n v="39.9116"/>
    <n v="33.847200000000001"/>
    <n v="1261.42"/>
    <n v="405.27"/>
    <n v="12156.626171"/>
    <n v="10310.794785"/>
    <n v="5.3045928756434435E-5"/>
    <n v="93.263380224377741"/>
    <n v="23.33"/>
    <n v="2.9975730914864016"/>
    <n v="253.5884849412715"/>
    <n v="253.74429749999999"/>
    <n v="-6.1405343987475103E-4"/>
    <n v="53.632243470897322"/>
    <n v="53.924696509999997"/>
    <n v="-5.4233599450752568E-3"/>
    <n v="19.603827311367695"/>
    <n v="19.600000000000001"/>
    <n v="1.9527098814764443E-4"/>
    <n v="23.552662415821867"/>
    <n v="23.49460483"/>
    <n v="2.4711028868948937E-3"/>
    <n v="76.734832537707902"/>
    <n v="76.755389280000003"/>
    <n v="-2.6782148439263853E-4"/>
    <n v="18.123146553151823"/>
    <m/>
    <m/>
    <n v="1475.5504709697891"/>
    <m/>
    <m/>
    <m/>
    <m/>
    <n v="2.5825793346079311"/>
    <m/>
    <m/>
    <m/>
    <n v="12.005049342059618"/>
    <m/>
    <m/>
    <m/>
    <m/>
    <m/>
    <m/>
    <n v="129.79647848584096"/>
    <n v="12.9712"/>
    <n v="9.0065127733626014"/>
    <n v="66.216850767331465"/>
    <m/>
    <m/>
    <e v="#DIV/0!"/>
    <m/>
  </r>
  <r>
    <x v="3905"/>
    <n v="18.559999999999999"/>
    <n v="19.350000000000001"/>
    <n v="42.786799999999999"/>
    <n v="36.283700000000003"/>
    <n v="1209.3399999999999"/>
    <n v="422.01"/>
    <n v="12515.131647"/>
    <n v="10614.31875"/>
    <n v="5.3045928756434435E-5"/>
    <n v="99.979562227666619"/>
    <n v="25.01"/>
    <n v="2.9975834557243748"/>
    <n v="280.96774594239486"/>
    <n v="281.14441099999999"/>
    <n v="-6.2837833758366823E-4"/>
    <n v="51.700531908015023"/>
    <n v="51.983089419999999"/>
    <n v="-5.4355659722730154E-3"/>
    <n v="20.181462666001952"/>
    <n v="20.18"/>
    <n v="7.2480971355481927E-5"/>
    <n v="24.246436025568894"/>
    <n v="24.186826270000001"/>
    <n v="2.464554667216845E-3"/>
    <n v="82.259399341256241"/>
    <n v="82.284066679999995"/>
    <n v="-2.9978268866659441E-4"/>
    <n v="17.373947708581078"/>
    <m/>
    <m/>
    <n v="1597.3263762084273"/>
    <m/>
    <m/>
    <m/>
    <m/>
    <n v="2.9542951427787854"/>
    <m/>
    <m/>
    <m/>
    <n v="11.140343674286521"/>
    <m/>
    <m/>
    <m/>
    <m/>
    <m/>
    <m/>
    <n v="148.48451305783354"/>
    <n v="14.838699999999999"/>
    <n v="9.0065715364441328"/>
    <n v="64.268624699199805"/>
    <n v="64.303200000000004"/>
    <m/>
    <n v="-5.3769176028872767E-4"/>
    <m/>
  </r>
  <r>
    <x v="3906"/>
    <n v="20.56"/>
    <n v="20.74"/>
    <n v="45.442100000000003"/>
    <n v="38.533499999999997"/>
    <n v="1124.94"/>
    <n v="451.46"/>
    <n v="12877.320142"/>
    <n v="10920.934585000001"/>
    <n v="5.3045928756434435E-5"/>
    <n v="106.18159066177108"/>
    <n v="26.57"/>
    <n v="2.9962962236270636"/>
    <n v="307.09724773311262"/>
    <n v="307.27730819999999"/>
    <n v="-5.8598686620281448E-4"/>
    <n v="50.096361465383652"/>
    <n v="50.367782400000003"/>
    <n v="-5.3887807182146918E-3"/>
    <n v="20.765008801907104"/>
    <n v="20.76"/>
    <n v="2.412717681647969E-4"/>
    <n v="24.947298552656608"/>
    <n v="24.886220470000001"/>
    <n v="2.4542932395152928E-3"/>
    <n v="87.36079725353288"/>
    <n v="87.385706400000004"/>
    <n v="-2.8504829328845904E-4"/>
    <n v="16.160532022123203"/>
    <m/>
    <m/>
    <n v="1820.1268225173349"/>
    <m/>
    <m/>
    <m/>
    <m/>
    <n v="3.32055013371121"/>
    <m/>
    <m/>
    <m/>
    <n v="10.449091012378119"/>
    <m/>
    <m/>
    <m/>
    <m/>
    <m/>
    <m/>
    <n v="166.89962491999901"/>
    <n v="16.678899999999999"/>
    <n v="9.0066326268518324"/>
    <n v="62.413099196412993"/>
    <n v="62.4467"/>
    <m/>
    <n v="-5.3807172495912159E-4"/>
    <m/>
  </r>
  <r>
    <x v="3907"/>
    <n v="19.12"/>
    <n v="19.78"/>
    <n v="43.333799999999997"/>
    <n v="36.743699999999997"/>
    <n v="1155.76"/>
    <n v="439.09"/>
    <n v="12638.470933000001"/>
    <n v="10717.793207000001"/>
    <n v="5.1231642718141401E-5"/>
    <n v="101.25279462242774"/>
    <n v="25.33"/>
    <n v="2.9973468070441274"/>
    <n v="285.69847660168705"/>
    <n v="285.86884309999999"/>
    <n v="-5.9596035883258125E-4"/>
    <n v="51.258462599615783"/>
    <n v="51.53390169"/>
    <n v="-5.3448134403079051E-3"/>
    <n v="20.379361396652673"/>
    <n v="20.38"/>
    <n v="-3.1334806051330766E-5"/>
    <n v="24.483759716934379"/>
    <n v="24.42192541"/>
    <n v="2.5319177704581364E-3"/>
    <n v="83.303870825974641"/>
    <n v="83.329768400000006"/>
    <n v="-3.1078418340313441E-4"/>
    <n v="16.602372619397485"/>
    <m/>
    <m/>
    <n v="1720.2528729169455"/>
    <m/>
    <m/>
    <m/>
    <m/>
    <n v="3.0119834961150009"/>
    <m/>
    <m/>
    <m/>
    <n v="10.933920030086128"/>
    <m/>
    <m/>
    <m/>
    <m/>
    <m/>
    <m/>
    <n v="151.39626441613206"/>
    <n v="15.1296"/>
    <n v="9.0066270368107588"/>
    <n v="63.574957025302247"/>
    <n v="63.609099999999998"/>
    <m/>
    <n v="-5.3676242389455453E-4"/>
    <m/>
  </r>
  <r>
    <x v="3908"/>
    <n v="17.04"/>
    <n v="18.59"/>
    <n v="41.170999999999999"/>
    <n v="34.907899999999998"/>
    <n v="1225.42"/>
    <n v="412.62"/>
    <n v="12357.341979999999"/>
    <n v="10478.838538"/>
    <n v="5.1231642718141401E-5"/>
    <n v="96.196898498707696"/>
    <n v="24.07"/>
    <n v="2.9965475072167718"/>
    <n v="264.28471007428101"/>
    <n v="264.4355185"/>
    <n v="-5.7030321257312E-4"/>
    <n v="52.537590655904353"/>
    <n v="52.819152389999999"/>
    <n v="-5.3306749797248365E-3"/>
    <n v="19.925558939811559"/>
    <n v="19.920000000000002"/>
    <n v="2.7906324355209122E-4"/>
    <n v="23.938348401298651"/>
    <n v="23.877696929999999"/>
    <n v="2.5400888317017589E-3"/>
    <n v="79.142576196316583"/>
    <n v="79.168527879999999"/>
    <n v="-3.2780303459412075E-4"/>
    <n v="17.602066750317292"/>
    <m/>
    <m/>
    <n v="1512.7309953123945"/>
    <m/>
    <m/>
    <m/>
    <m/>
    <n v="2.7109208537258738"/>
    <m/>
    <m/>
    <m/>
    <n v="11.479669199047912"/>
    <m/>
    <m/>
    <m/>
    <m/>
    <m/>
    <m/>
    <n v="136.26887246930534"/>
    <n v="13.618"/>
    <n v="9.0065261029009651"/>
    <n v="64.993295247035377"/>
    <n v="65.028199999999998"/>
    <m/>
    <n v="-5.3676332675089977E-4"/>
    <m/>
  </r>
  <r>
    <x v="3909"/>
    <n v="17.86"/>
    <n v="18.91"/>
    <n v="41.598999999999997"/>
    <n v="35.2654"/>
    <n v="1217.48"/>
    <n v="415.3"/>
    <n v="12405.21992"/>
    <n v="10517.827678"/>
    <n v="5.1231642718141401E-5"/>
    <n v="97.189819559187583"/>
    <n v="24.32"/>
    <n v="2.9962919226639633"/>
    <n v="268.33689329750445"/>
    <n v="268.49628510000002"/>
    <n v="-5.9364621166435594E-4"/>
    <n v="52.264484617292354"/>
    <n v="52.547584700000002"/>
    <n v="-5.3874994316845948E-3"/>
    <n v="20.001296400397798"/>
    <n v="20"/>
    <n v="6.4820019889832992E-5"/>
    <n v="24.02869666788251"/>
    <n v="23.968372559999999"/>
    <n v="2.5168211872332868E-3"/>
    <n v="79.955393943761194"/>
    <n v="79.982667840000005"/>
    <n v="-3.4099758079297882E-4"/>
    <n v="17.485141138123101"/>
    <m/>
    <m/>
    <n v="1532.0315016057725"/>
    <m/>
    <m/>
    <m/>
    <m/>
    <n v="2.7661675406384947"/>
    <m/>
    <m/>
    <m/>
    <n v="11.360515703840935"/>
    <m/>
    <m/>
    <m/>
    <m/>
    <m/>
    <m/>
    <n v="139.06250951479771"/>
    <n v="13.8971"/>
    <n v="9.0065847921363247"/>
    <n v="64.754238694241423"/>
    <n v="64.789000000000001"/>
    <m/>
    <n v="-5.3653098147188327E-4"/>
    <m/>
  </r>
  <r>
    <x v="3910"/>
    <n v="20.28"/>
    <n v="20.39"/>
    <n v="44.900300000000001"/>
    <n v="38.0623"/>
    <n v="1130.07"/>
    <n v="445.12"/>
    <n v="12875.150228"/>
    <n v="10915.721592"/>
    <n v="5.1231642718141401E-5"/>
    <n v="104.90025358536982"/>
    <n v="26.25"/>
    <n v="2.9962001365855171"/>
    <n v="300.25672545867258"/>
    <n v="300.46248120000001"/>
    <n v="-6.8479678562749502E-4"/>
    <n v="50.190629279960767"/>
    <n v="50.466218050000002"/>
    <n v="-5.4608564043018282E-3"/>
    <n v="20.758472507797155"/>
    <n v="20.76"/>
    <n v="-7.3578622487802114E-5"/>
    <n v="24.938113396435103"/>
    <n v="24.87561307"/>
    <n v="2.5125140135935364E-3"/>
    <n v="86.297486292569289"/>
    <n v="86.328860520000006"/>
    <n v="-3.6342686839296867E-4"/>
    <n v="16.228891429244669"/>
    <m/>
    <m/>
    <n v="1751.9085538459769"/>
    <m/>
    <m/>
    <m/>
    <m/>
    <n v="3.2048292105844931"/>
    <m/>
    <m/>
    <m/>
    <n v="10.459025685243269"/>
    <m/>
    <m/>
    <m/>
    <m/>
    <m/>
    <m/>
    <n v="161.12158459349916"/>
    <n v="16.101400000000002"/>
    <n v="9.0066816918714618"/>
    <n v="62.305445732817745"/>
    <n v="62.338799999999999"/>
    <m/>
    <n v="-5.3504827141770406E-4"/>
    <m/>
  </r>
  <r>
    <x v="3911"/>
    <n v="18.64"/>
    <n v="19.510000000000002"/>
    <n v="42.882100000000001"/>
    <n v="36.349499999999999"/>
    <n v="1166.52"/>
    <n v="430.76"/>
    <n v="12700.4208"/>
    <n v="10767.024455999999"/>
    <n v="5.1231642718141401E-5"/>
    <n v="100.18270431701673"/>
    <n v="25.07"/>
    <n v="2.996119039370432"/>
    <n v="279.98675307492402"/>
    <n v="280.16919530000001"/>
    <n v="-6.5118588387502729E-4"/>
    <n v="51.31858040728811"/>
    <n v="51.60389378"/>
    <n v="-5.5289117121326559E-3"/>
    <n v="20.47625874889998"/>
    <n v="20.47"/>
    <n v="3.0575226673090761E-4"/>
    <n v="24.598857913277993"/>
    <n v="24.537225249999999"/>
    <n v="2.5118024817412099E-3"/>
    <n v="82.414897617108608"/>
    <n v="82.445808720000002"/>
    <n v="-3.7492631064328652E-4"/>
    <n v="16.751430528274728"/>
    <m/>
    <m/>
    <n v="1638.747214921068"/>
    <m/>
    <m/>
    <m/>
    <m/>
    <n v="2.916296892506661"/>
    <m/>
    <m/>
    <m/>
    <n v="10.929171825694679"/>
    <m/>
    <m/>
    <m/>
    <m/>
    <m/>
    <m/>
    <n v="146.62155517190101"/>
    <n v="14.6524"/>
    <n v="9.0066579653777534"/>
    <n v="63.155088298442827"/>
    <n v="63.188499999999998"/>
    <m/>
    <n v="-5.2876237855259411E-4"/>
    <m/>
  </r>
  <r>
    <x v="3912"/>
    <n v="17.57"/>
    <n v="18.79"/>
    <n v="41.651699999999998"/>
    <n v="35.304699999999997"/>
    <n v="1197.3499999999999"/>
    <n v="419.37"/>
    <n v="12486.368559"/>
    <n v="10585.005966000001"/>
    <n v="4.6767167319883285E-5"/>
    <n v="97.305826863984294"/>
    <n v="24.35"/>
    <n v="2.9961325200814901"/>
    <n v="267.91262212143249"/>
    <n v="268.08444300000002"/>
    <n v="-6.4092073618582379E-4"/>
    <n v="52.054754962938439"/>
    <n v="52.34279283"/>
    <n v="-5.502913610228144E-3"/>
    <n v="20.130662064575642"/>
    <n v="20.13"/>
    <n v="3.2889447374229164E-5"/>
    <n v="24.183464985185964"/>
    <n v="24.123117239999999"/>
    <n v="2.5016561742650101E-3"/>
    <n v="80.046799446908679"/>
    <n v="80.077594199999993"/>
    <n v="-3.8456141694764856E-4"/>
    <n v="17.193212556582054"/>
    <m/>
    <m/>
    <n v="1551.9666799559714"/>
    <m/>
    <m/>
    <m/>
    <m/>
    <n v="2.7485570092768774"/>
    <m/>
    <m/>
    <m/>
    <n v="11.24278725110422"/>
    <m/>
    <m/>
    <m/>
    <m/>
    <m/>
    <m/>
    <n v="138.19303326776136"/>
    <n v="13.8101"/>
    <n v="9.0066641999523078"/>
    <n v="64.223364608590288"/>
    <n v="64.257300000000001"/>
    <m/>
    <n v="-5.2811729421731179E-4"/>
    <m/>
  </r>
  <r>
    <x v="3913"/>
    <n v="15.58"/>
    <n v="17.55"/>
    <n v="39.626399999999997"/>
    <n v="33.586300000000001"/>
    <n v="1272.21"/>
    <n v="393.15"/>
    <n v="12296.984141000001"/>
    <n v="10423.965042"/>
    <n v="4.6767167319883285E-5"/>
    <n v="92.57210624211352"/>
    <n v="23.16"/>
    <n v="2.9970684905921208"/>
    <n v="248.34991088120151"/>
    <n v="248.5082515"/>
    <n v="-6.3716443153394309E-4"/>
    <n v="53.320208254198668"/>
    <n v="53.614320429999999"/>
    <n v="-5.4857018319448558E-3"/>
    <n v="19.82485099030696"/>
    <n v="19.82"/>
    <n v="2.4475228592124587E-4"/>
    <n v="23.815874469968946"/>
    <n v="23.756711599999999"/>
    <n v="2.490364447954363E-3"/>
    <n v="76.151379282895334"/>
    <n v="76.18218444"/>
    <n v="-4.0436169336843797E-4"/>
    <n v="18.267155305805908"/>
    <m/>
    <m/>
    <n v="1357.7980329248437"/>
    <m/>
    <m/>
    <m/>
    <m/>
    <n v="2.4809101402359106"/>
    <m/>
    <m/>
    <m/>
    <n v="11.789462876718666"/>
    <m/>
    <m/>
    <m/>
    <m/>
    <m/>
    <m/>
    <n v="124.74057681908882"/>
    <n v="12.4658"/>
    <n v="9.006624269528535"/>
    <n v="65.201100497479189"/>
    <n v="65.235500000000002"/>
    <m/>
    <n v="-5.2731262151450853E-4"/>
    <m/>
  </r>
  <r>
    <x v="3914"/>
    <n v="14.57"/>
    <n v="17.12"/>
    <n v="37.844900000000003"/>
    <n v="32.071599999999997"/>
    <n v="1306.1300000000001"/>
    <n v="382.67"/>
    <n v="12120.738724999999"/>
    <n v="10273.101936999999"/>
    <n v="4.6767167319883285E-5"/>
    <n v="88.403837718555181"/>
    <n v="22.12"/>
    <n v="2.996556858885858"/>
    <n v="231.54284574868473"/>
    <n v="231.71637509999999"/>
    <n v="-7.488868718940056E-4"/>
    <n v="54.518288379365067"/>
    <n v="54.824523839999998"/>
    <n v="-5.5857386290968369E-3"/>
    <n v="19.539283720017306"/>
    <n v="19.54"/>
    <n v="-3.6657112727378482E-5"/>
    <n v="23.472191437508425"/>
    <n v="23.414674229999999"/>
    <n v="2.4564598654432945E-3"/>
    <n v="72.719139480374849"/>
    <n v="72.75743344"/>
    <n v="-5.2632367326055363E-4"/>
    <n v="18.751116326018675"/>
    <m/>
    <m/>
    <n v="1285.1160819865711"/>
    <m/>
    <m/>
    <m/>
    <m/>
    <n v="2.2569100898836374"/>
    <m/>
    <m/>
    <m/>
    <n v="12.319431358425827"/>
    <m/>
    <m/>
    <m/>
    <m/>
    <m/>
    <m/>
    <n v="113.48982143967389"/>
    <n v="11.341699999999999"/>
    <n v="9.0064206811742409"/>
    <n v="66.146678506338972"/>
    <n v="66.1815"/>
    <m/>
    <n v="-5.2615147225476555E-4"/>
    <m/>
  </r>
  <r>
    <x v="3915"/>
    <n v="13.54"/>
    <n v="16.48"/>
    <n v="36.806100000000001"/>
    <n v="31.189800000000002"/>
    <n v="1350.75"/>
    <n v="369.6"/>
    <n v="12008.176557999999"/>
    <n v="10177.217852"/>
    <n v="4.6767167319883285E-5"/>
    <n v="85.975155231168628"/>
    <n v="21.51"/>
    <n v="2.9969853663955659"/>
    <n v="221.99140481493711"/>
    <n v="222.16190470000001"/>
    <n v="-7.6745779296916172E-4"/>
    <n v="55.266332727385915"/>
    <n v="55.575524399999999"/>
    <n v="-5.5634503848979167E-3"/>
    <n v="19.357355430764525"/>
    <n v="19.350000000000001"/>
    <n v="3.8012562090550261E-4"/>
    <n v="23.253437185285847"/>
    <n v="23.19687193"/>
    <n v="2.4384863380089161E-3"/>
    <n v="70.72042446978493"/>
    <n v="70.758650759999995"/>
    <n v="-5.4023486604792836E-4"/>
    <n v="19.390629216002228"/>
    <m/>
    <m/>
    <n v="1197.2392388424005"/>
    <m/>
    <m/>
    <m/>
    <m/>
    <n v="2.1327319477659494"/>
    <m/>
    <m/>
    <m/>
    <n v="12.657561246328211"/>
    <m/>
    <m/>
    <m/>
    <m/>
    <m/>
    <m/>
    <n v="107.24924481012934"/>
    <n v="10.7181"/>
    <n v="9.0063672488714737"/>
    <n v="66.764712107563795"/>
    <n v="66.799800000000005"/>
    <m/>
    <n v="-5.252694235043931E-4"/>
    <m/>
  </r>
  <r>
    <x v="3916"/>
    <n v="13.68"/>
    <n v="16.48"/>
    <n v="36.480699999999999"/>
    <n v="30.912600000000001"/>
    <n v="1364.31"/>
    <n v="365.89"/>
    <n v="11971.577565"/>
    <n v="10145.723367000001"/>
    <n v="4.6767167319883285E-5"/>
    <n v="85.212977414441667"/>
    <n v="21.32"/>
    <n v="2.9968563515216542"/>
    <n v="219.02987462669856"/>
    <n v="219.2034735"/>
    <n v="-7.9195311337731944E-4"/>
    <n v="55.51047824066292"/>
    <n v="55.819741530000002"/>
    <n v="-5.5403927151985721E-3"/>
    <n v="19.297886758542113"/>
    <n v="19.29"/>
    <n v="4.0885217947717045E-4"/>
    <n v="23.18179275089442"/>
    <n v="23.125704930000001"/>
    <n v="2.4253453490041821E-3"/>
    <n v="70.0925673318809"/>
    <n v="70.131593519999996"/>
    <n v="-5.5647085942756025E-4"/>
    <n v="19.584216002956747"/>
    <m/>
    <m/>
    <n v="1173.1143977824909"/>
    <m/>
    <m/>
    <m/>
    <m/>
    <n v="2.0947519555093685"/>
    <m/>
    <m/>
    <m/>
    <n v="12.769460816992682"/>
    <m/>
    <m/>
    <m/>
    <m/>
    <m/>
    <m/>
    <n v="105.34304950896181"/>
    <n v="10.5275"/>
    <n v="9.0064639761540555"/>
    <n v="66.971977660322011"/>
    <n v="67.007000000000005"/>
    <m/>
    <n v="-5.2266688074376066E-4"/>
    <m/>
  </r>
  <r>
    <x v="3917"/>
    <n v="13.79"/>
    <n v="16.440000000000001"/>
    <n v="36.164499999999997"/>
    <n v="30.6432"/>
    <n v="1375"/>
    <n v="363.02"/>
    <n v="11865.970670000001"/>
    <n v="10055.7487"/>
    <n v="4.5651334913632269E-5"/>
    <n v="84.472325894382422"/>
    <n v="21.13"/>
    <n v="2.9977437716224529"/>
    <n v="216.16456892849166"/>
    <n v="216.34533260000001"/>
    <n v="-8.3553303108485633E-4"/>
    <n v="55.750911089693666"/>
    <n v="56.061940839999998"/>
    <n v="-5.5479661539725722E-3"/>
    <n v="19.127184657134972"/>
    <n v="19.12"/>
    <n v="3.757665865571358E-4"/>
    <n v="22.976530434526296"/>
    <n v="22.92120714"/>
    <n v="2.4136291857748127E-3"/>
    <n v="69.482384373603779"/>
    <n v="69.523714999999996"/>
    <n v="-5.9448242080006874E-4"/>
    <n v="19.736585879266457"/>
    <m/>
    <m/>
    <n v="1154.6228952044335"/>
    <m/>
    <m/>
    <m/>
    <m/>
    <n v="2.0581715174869046"/>
    <m/>
    <m/>
    <m/>
    <n v="12.880145375998445"/>
    <m/>
    <m/>
    <m/>
    <m/>
    <m/>
    <m/>
    <n v="103.50698885778216"/>
    <n v="10.343999999999999"/>
    <n v="9.0064761076742226"/>
    <n v="67.566486409815212"/>
    <n v="67.601900000000001"/>
    <m/>
    <n v="-5.2385495355589118E-4"/>
    <m/>
  </r>
  <r>
    <x v="3918"/>
    <n v="14.25"/>
    <n v="16.649999999999999"/>
    <n v="36.383400000000002"/>
    <n v="30.827300000000001"/>
    <n v="1375.17"/>
    <n v="362.98"/>
    <n v="12016.83547"/>
    <n v="10183.139150000001"/>
    <n v="4.5651334913632269E-5"/>
    <n v="84.981555993885294"/>
    <n v="21.26"/>
    <n v="2.997250987482845"/>
    <n v="218.11050655063369"/>
    <n v="218.29507369999999"/>
    <n v="-8.4549388237664669E-4"/>
    <n v="55.581992613622546"/>
    <n v="55.89277663"/>
    <n v="-5.5603610182901608E-3"/>
    <n v="19.369896732652997"/>
    <n v="19.37"/>
    <n v="-5.3313034075186394E-6"/>
    <n v="23.267881126870851"/>
    <n v="23.212305319999999"/>
    <n v="2.3942390083491194E-3"/>
    <n v="69.900494957715864"/>
    <n v="69.942428559999996"/>
    <n v="-5.9954455610811141E-4"/>
    <n v="19.737944448507278"/>
    <m/>
    <m/>
    <n v="1154.2805251164152"/>
    <m/>
    <m/>
    <m/>
    <m/>
    <n v="2.0828317317491218"/>
    <m/>
    <m/>
    <m/>
    <n v="12.80216699606507"/>
    <m/>
    <m/>
    <m/>
    <m/>
    <m/>
    <m/>
    <n v="104.75074618232335"/>
    <n v="10.468400000000001"/>
    <n v="9.0063759678960817"/>
    <n v="66.711103817194029"/>
    <n v="66.746099999999998"/>
    <m/>
    <n v="-5.2431801717212068E-4"/>
    <m/>
  </r>
  <r>
    <x v="3919"/>
    <n v="14"/>
    <n v="16.28"/>
    <n v="35.165300000000002"/>
    <n v="29.791"/>
    <n v="1407.83"/>
    <n v="354.36"/>
    <n v="11827.417755"/>
    <n v="10021.230745999999"/>
    <n v="4.5651334913632269E-5"/>
    <n v="82.130403224421798"/>
    <n v="20.55"/>
    <n v="2.9966132955923013"/>
    <n v="207.10644375360553"/>
    <n v="207.2838635"/>
    <n v="-8.5592647396048882E-4"/>
    <n v="56.511810498903685"/>
    <n v="56.829935720000002"/>
    <n v="-5.5978458723534574E-3"/>
    <n v="19.063180401338474"/>
    <n v="19.059999999999999"/>
    <n v="1.6686260957365917E-4"/>
    <n v="22.898829709901992"/>
    <n v="22.844959930000002"/>
    <n v="2.3580597237664591E-3"/>
    <n v="67.552641674090083"/>
    <n v="67.591641240000001"/>
    <n v="-5.7698800020911101E-4"/>
    <n v="20.203395032621941"/>
    <m/>
    <m/>
    <n v="1099.2059299009193"/>
    <m/>
    <m/>
    <m/>
    <m/>
    <n v="1.9426011050791954"/>
    <m/>
    <m/>
    <m/>
    <n v="13.230679737513652"/>
    <m/>
    <m/>
    <m/>
    <m/>
    <m/>
    <m/>
    <n v="97.708210258525085"/>
    <n v="9.7645999999999997"/>
    <n v="9.0063709991730416"/>
    <n v="67.773549133032404"/>
    <n v="67.808999999999997"/>
    <m/>
    <n v="-5.2280474520483011E-4"/>
    <m/>
  </r>
  <r>
    <x v="3920"/>
    <n v="14.46"/>
    <n v="16.55"/>
    <n v="36.014699999999998"/>
    <n v="30.5093"/>
    <n v="1391.62"/>
    <n v="358.43"/>
    <n v="11974.858403"/>
    <n v="10145.697974999999"/>
    <n v="4.5651334913632269E-5"/>
    <n v="84.11217048695454"/>
    <n v="21.04"/>
    <n v="2.9977267341708433"/>
    <n v="214.59479710045935"/>
    <n v="214.7797679"/>
    <n v="-8.6121146954010186E-4"/>
    <n v="55.829070519229575"/>
    <n v="56.144831199999999"/>
    <n v="-5.6240382956289636E-3"/>
    <n v="19.30035147934823"/>
    <n v="19.3"/>
    <n v="1.8211365193199214E-5"/>
    <n v="23.183514882962374"/>
    <n v="23.12921412"/>
    <n v="2.3477132720830518E-3"/>
    <n v="69.182087660225392"/>
    <n v="69.223255879999996"/>
    <n v="-5.9471660573107155E-4"/>
    <n v="19.969675332086673"/>
    <m/>
    <m/>
    <n v="1124.3701347925476"/>
    <m/>
    <m/>
    <m/>
    <m/>
    <n v="2.0362097954654992"/>
    <m/>
    <m/>
    <m/>
    <n v="12.911069367447016"/>
    <m/>
    <m/>
    <m/>
    <m/>
    <m/>
    <m/>
    <n v="102.42000157967637"/>
    <n v="10.2354"/>
    <n v="9.0064483634910566"/>
    <n v="66.932357656691295"/>
    <n v="66.967299999999994"/>
    <m/>
    <n v="-5.2178217292175866E-4"/>
    <m/>
  </r>
  <r>
    <x v="3921"/>
    <n v="14.01"/>
    <n v="16.29"/>
    <n v="35.390799999999999"/>
    <n v="29.979299999999999"/>
    <n v="1398.33"/>
    <n v="356.71"/>
    <n v="11850.169470000001"/>
    <n v="10039.592119999999"/>
    <n v="4.5651334913632269E-5"/>
    <n v="82.653039407699652"/>
    <n v="20.68"/>
    <n v="2.9967620603336389"/>
    <n v="209.00096149809673"/>
    <n v="209.18296520000001"/>
    <n v="-8.7006942333600623E-4"/>
    <n v="56.31252920237408"/>
    <n v="56.63075474"/>
    <n v="-5.6193059599318751E-3"/>
    <n v="19.098919698271043"/>
    <n v="19.100000000000001"/>
    <n v="-5.6560299945496162E-5"/>
    <n v="22.941351450960696"/>
    <n v="22.887831439999999"/>
    <n v="2.3383609365088542E-3"/>
    <n v="67.980925440979462"/>
    <n v="68.022142079999995"/>
    <n v="-6.0592974228979024E-4"/>
    <n v="20.06486398167559"/>
    <m/>
    <m/>
    <n v="1113.4942775052614"/>
    <m/>
    <m/>
    <m/>
    <m/>
    <n v="1.9653984979276948"/>
    <m/>
    <m/>
    <m/>
    <n v="13.134745481628105"/>
    <m/>
    <m/>
    <m/>
    <m/>
    <m/>
    <m/>
    <n v="98.861615878057677"/>
    <n v="9.8797999999999995"/>
    <n v="9.0064389843982351"/>
    <n v="67.6329364442756"/>
    <n v="67.668199999999999"/>
    <m/>
    <n v="-5.2112448276142587E-4"/>
    <m/>
  </r>
  <r>
    <x v="3922"/>
    <n v="13.71"/>
    <n v="16.25"/>
    <n v="35.121400000000001"/>
    <n v="29.749700000000001"/>
    <n v="1424.33"/>
    <n v="350.07"/>
    <n v="11874.480823"/>
    <n v="10059.730641"/>
    <n v="4.5372367120988244E-5"/>
    <n v="82.021872222304907"/>
    <n v="20.52"/>
    <n v="2.997167262295561"/>
    <n v="206.59799268293315"/>
    <n v="206.7805381"/>
    <n v="-8.8279786262368543E-4"/>
    <n v="56.526695989989918"/>
    <n v="56.849589620000003"/>
    <n v="-5.6797882301069524E-3"/>
    <n v="19.137635654011305"/>
    <n v="19.13"/>
    <n v="3.9914553117115226E-4"/>
    <n v="22.987651816481286"/>
    <n v="22.934259050000001"/>
    <n v="2.3280789828388215E-3"/>
    <n v="67.46093239617359"/>
    <n v="67.504116719999999"/>
    <n v="-6.3972874433027016E-4"/>
    <n v="20.436822311679219"/>
    <m/>
    <m/>
    <n v="1071.9582122854206"/>
    <m/>
    <m/>
    <m/>
    <m/>
    <n v="1.9352288094096395"/>
    <m/>
    <m/>
    <m/>
    <n v="13.234723036435451"/>
    <m/>
    <m/>
    <m/>
    <m/>
    <m/>
    <m/>
    <n v="97.347345465958952"/>
    <n v="9.7286000000000001"/>
    <n v="9.0063056828278434"/>
    <n v="67.49783687861968"/>
    <n v="67.533100000000005"/>
    <m/>
    <n v="-5.2216056097420527E-4"/>
    <m/>
  </r>
  <r>
    <x v="3923"/>
    <n v="12.65"/>
    <n v="15.71"/>
    <n v="33.986199999999997"/>
    <n v="28.786799999999999"/>
    <n v="1469.23"/>
    <n v="339.04"/>
    <n v="11723.296839000001"/>
    <n v="9931.1953310000008"/>
    <n v="4.5372367120988244E-5"/>
    <n v="79.368811659519906"/>
    <n v="19.86"/>
    <n v="2.9964154914159069"/>
    <n v="196.56576090246716"/>
    <n v="196.7325328"/>
    <n v="-8.4770879101314645E-4"/>
    <n v="57.439992608895096"/>
    <n v="57.765923960000002"/>
    <n v="-5.6422771205147937E-3"/>
    <n v="18.893517645943838"/>
    <n v="18.89"/>
    <n v="1.8621736071144923E-4"/>
    <n v="22.694221260117708"/>
    <n v="22.64172748"/>
    <n v="2.3184529609798776E-3"/>
    <n v="65.278069710621921"/>
    <n v="65.317556359999998"/>
    <n v="-6.0453347581534977E-4"/>
    <n v="21.079909264854809"/>
    <m/>
    <m/>
    <n v="1004.3312275354568"/>
    <m/>
    <m/>
    <m/>
    <m/>
    <n v="1.8098938257105197"/>
    <m/>
    <m/>
    <m/>
    <n v="13.662451154837626"/>
    <m/>
    <m/>
    <m/>
    <m/>
    <m/>
    <m/>
    <n v="91.045733487711331"/>
    <n v="9.0988000000000007"/>
    <n v="9.0063451760354472"/>
    <n v="68.360844316554847"/>
    <n v="68.396500000000003"/>
    <m/>
    <n v="-5.2130859686028153E-4"/>
    <m/>
  </r>
  <r>
    <x v="3924"/>
    <n v="13.11"/>
    <n v="15.99"/>
    <n v="34.349800000000002"/>
    <n v="29.090900000000001"/>
    <n v="1458.1"/>
    <n v="341.61"/>
    <n v="11780.050127"/>
    <n v="9977.9210650000005"/>
    <n v="4.5372367120988244E-5"/>
    <n v="80.212067859523287"/>
    <n v="20.07"/>
    <n v="2.9966152396374333"/>
    <n v="199.6747593085318"/>
    <n v="199.85633039999999"/>
    <n v="-9.0850808230480418E-4"/>
    <n v="57.132137079709501"/>
    <n v="57.46106846"/>
    <n v="-5.7244215797949138E-3"/>
    <n v="18.983593736453795"/>
    <n v="18.98"/>
    <n v="1.8934333265518966E-4"/>
    <n v="22.801808340484186"/>
    <n v="22.75020791"/>
    <n v="2.2681300622973133E-3"/>
    <n v="65.969556441575719"/>
    <n v="66.011660520000007"/>
    <n v="-6.3782789423283415E-4"/>
    <n v="20.916781839176121"/>
    <m/>
    <m/>
    <n v="1019.3243998241425"/>
    <m/>
    <m/>
    <m/>
    <m/>
    <n v="1.8479459579297239"/>
    <m/>
    <m/>
    <m/>
    <n v="13.516234057461173"/>
    <m/>
    <m/>
    <m/>
    <m/>
    <m/>
    <m/>
    <n v="92.969370537557651"/>
    <n v="9.2910000000000004"/>
    <n v="9.0063901127497203"/>
    <n v="68.040922019556447"/>
    <n v="68.076400000000007"/>
    <m/>
    <n v="-5.2114947975445691E-4"/>
    <m/>
  </r>
  <r>
    <x v="3925"/>
    <n v="13.2"/>
    <n v="16.09"/>
    <n v="34.146900000000002"/>
    <n v="28.9178"/>
    <n v="1454.72"/>
    <n v="342.4"/>
    <n v="11812.40367"/>
    <n v="10004.872394"/>
    <n v="4.5372367120988244E-5"/>
    <n v="79.736320839611352"/>
    <n v="19.95"/>
    <n v="2.9968080621359077"/>
    <n v="197.89067032725848"/>
    <n v="198.07314270000001"/>
    <n v="-9.212373280607089E-4"/>
    <n v="57.300622742646595"/>
    <n v="57.630421929999997"/>
    <n v="-5.7226578655624749E-3"/>
    <n v="19.035267430043163"/>
    <n v="19.03"/>
    <n v="2.7679611367115164E-4"/>
    <n v="22.863671697496066"/>
    <n v="22.812301479999999"/>
    <n v="2.2518647467948405E-3"/>
    <n v="65.577645663302775"/>
    <n v="65.619675360000002"/>
    <n v="-6.4050448995134346E-4"/>
    <n v="20.867151488978347"/>
    <m/>
    <m/>
    <n v="1023.9609402627906"/>
    <m/>
    <m/>
    <m/>
    <m/>
    <n v="1.8258927070351707"/>
    <m/>
    <m/>
    <m/>
    <n v="13.596026629968096"/>
    <m/>
    <m/>
    <m/>
    <m/>
    <m/>
    <m/>
    <n v="91.862991907354044"/>
    <n v="9.1804000000000006"/>
    <n v="9.0064258537050712"/>
    <n v="67.857705968547393"/>
    <n v="67.893100000000004"/>
    <m/>
    <n v="-5.2132000825722002E-4"/>
    <m/>
  </r>
  <r>
    <x v="3926"/>
    <n v="12.33"/>
    <n v="15.69"/>
    <n v="33.045200000000001"/>
    <n v="27.983499999999999"/>
    <n v="1490.82"/>
    <n v="333.9"/>
    <n v="11658.113257000001"/>
    <n v="9873.7375190000002"/>
    <n v="4.5372367120988244E-5"/>
    <n v="77.161863041665868"/>
    <n v="19.309999999999999"/>
    <n v="2.9959535495425103"/>
    <n v="188.29844358614122"/>
    <n v="188.47244850000001"/>
    <n v="-9.2323793341497762E-4"/>
    <n v="58.224765022110773"/>
    <n v="58.5607799"/>
    <n v="-5.7378825634326613E-3"/>
    <n v="18.786175844534277"/>
    <n v="18.78"/>
    <n v="3.2885221162270994E-4"/>
    <n v="22.564281481437522"/>
    <n v="22.513767810000001"/>
    <n v="2.2436791506343923E-3"/>
    <n v="63.459517812284837"/>
    <n v="63.500722439999997"/>
    <n v="-6.4888439267907216E-4"/>
    <n v="21.383814184805452"/>
    <m/>
    <m/>
    <n v="973.0476408463303"/>
    <m/>
    <m/>
    <m/>
    <m/>
    <n v="1.7078502746272031"/>
    <m/>
    <m/>
    <m/>
    <n v="14.034644510602918"/>
    <m/>
    <m/>
    <m/>
    <m/>
    <m/>
    <m/>
    <n v="85.9270364753298"/>
    <n v="8.5871999999999993"/>
    <n v="9.0064091293238544"/>
    <n v="68.74770030604013"/>
    <n v="68.783500000000004"/>
    <m/>
    <n v="-5.2046921078274799E-4"/>
    <m/>
  </r>
  <r>
    <x v="3927"/>
    <n v="13.22"/>
    <n v="16.05"/>
    <n v="33.634300000000003"/>
    <n v="28.481100000000001"/>
    <n v="1457.68"/>
    <n v="341.33"/>
    <n v="11747.06567"/>
    <n v="9948.6269960000009"/>
    <n v="4.5093406487506371E-5"/>
    <n v="78.535520069614449"/>
    <n v="19.649999999999999"/>
    <n v="2.9967185786063335"/>
    <n v="193.31904799737512"/>
    <n v="193.49780329999999"/>
    <n v="-9.2381050108214513E-4"/>
    <n v="57.705589372673785"/>
    <n v="58.038465960000003"/>
    <n v="-5.7354477210964649E-3"/>
    <n v="18.929054422892701"/>
    <n v="18.93"/>
    <n v="-4.9951247083956929E-5"/>
    <n v="22.735692058332539"/>
    <n v="22.684947099999999"/>
    <n v="2.2369440893490466E-3"/>
    <n v="64.588568405180027"/>
    <n v="64.630382960000006"/>
    <n v="-6.4697983989758789E-4"/>
    <n v="20.907319645666941"/>
    <m/>
    <m/>
    <n v="1016.2750765771435"/>
    <m/>
    <m/>
    <m/>
    <m/>
    <n v="1.768528345810003"/>
    <m/>
    <m/>
    <m/>
    <n v="13.784439719492093"/>
    <m/>
    <m/>
    <m/>
    <m/>
    <m/>
    <m/>
    <n v="88.98291967909401"/>
    <n v="8.8925999999999998"/>
    <n v="9.0064007915675965"/>
    <n v="68.226821766009067"/>
    <n v="68.2624"/>
    <m/>
    <n v="-5.2119811185857845E-4"/>
    <m/>
  </r>
  <r>
    <x v="3928"/>
    <n v="12.3"/>
    <n v="15.42"/>
    <n v="32.313299999999998"/>
    <n v="27.3612"/>
    <n v="1534.04"/>
    <n v="323.44"/>
    <n v="11585.616607"/>
    <n v="9811.4466570000004"/>
    <n v="4.5093406487506371E-5"/>
    <n v="75.449167709194242"/>
    <n v="18.88"/>
    <n v="2.9962482896818985"/>
    <n v="181.91511045835097"/>
    <n v="182.07868239999999"/>
    <n v="-8.9835855297815126E-4"/>
    <n v="58.83857325505511"/>
    <n v="59.177743880000001"/>
    <n v="-5.731388233263135E-3"/>
    <n v="18.66844248648529"/>
    <n v="18.670000000000002"/>
    <n v="-8.3423326979747969E-5"/>
    <n v="22.422471336763778"/>
    <n v="22.37269324"/>
    <n v="2.2249487904648646E-3"/>
    <n v="62.049488390549953"/>
    <n v="62.088499759999998"/>
    <n v="-6.283187643579824E-4"/>
    <n v="22.001335837054675"/>
    <m/>
    <m/>
    <n v="909.67450521993658"/>
    <m/>
    <m/>
    <m/>
    <m/>
    <n v="1.6293934917753949"/>
    <m/>
    <m/>
    <m/>
    <n v="14.325787833006862"/>
    <m/>
    <m/>
    <m/>
    <m/>
    <m/>
    <m/>
    <n v="81.985149045562011"/>
    <n v="8.1933000000000007"/>
    <n v="9.0063648402428811"/>
    <n v="69.168153391428746"/>
    <n v="69.2042"/>
    <m/>
    <n v="-5.2087313445214889E-4"/>
    <m/>
  </r>
  <r>
    <x v="3929"/>
    <n v="12.83"/>
    <n v="15.62"/>
    <n v="32.523200000000003"/>
    <n v="27.5352"/>
    <n v="1530.56"/>
    <n v="324.18"/>
    <n v="11555.388558000001"/>
    <n v="9784.5202430000008"/>
    <n v="4.5093406487506371E-5"/>
    <n v="75.933713824568315"/>
    <n v="19"/>
    <n v="2.9965112539246483"/>
    <n v="183.64512571446318"/>
    <n v="183.81941309999999"/>
    <n v="-9.4814460887215901E-4"/>
    <n v="58.646905602966271"/>
    <n v="58.989018819999998"/>
    <n v="-5.7996085352369775E-3"/>
    <n v="18.618372613137229"/>
    <n v="18.62"/>
    <n v="-8.7399938924370701E-5"/>
    <n v="22.361735575473229"/>
    <n v="22.312767489999999"/>
    <n v="2.1946217785480115E-3"/>
    <n v="62.445880412025886"/>
    <n v="62.48662856"/>
    <n v="-6.5210988195640862E-4"/>
    <n v="21.947817116950695"/>
    <m/>
    <m/>
    <n v="913.6282133630375"/>
    <m/>
    <m/>
    <m/>
    <m/>
    <n v="1.6499505101580421"/>
    <m/>
    <m/>
    <m/>
    <n v="14.232695981396521"/>
    <m/>
    <m/>
    <m/>
    <m/>
    <m/>
    <m/>
    <n v="83.027868957885275"/>
    <n v="8.2974999999999994"/>
    <n v="9.0063716731407393"/>
    <n v="69.359664515100576"/>
    <n v="69.395700000000005"/>
    <m/>
    <n v="-5.1927547239138949E-4"/>
    <m/>
  </r>
  <r>
    <x v="3930"/>
    <n v="13.1"/>
    <n v="15.91"/>
    <n v="33.21"/>
    <n v="28.115400000000001"/>
    <n v="1506.27"/>
    <n v="329.32"/>
    <n v="11708.933062"/>
    <n v="9914.0927680000004"/>
    <n v="4.5093406487506371E-5"/>
    <n v="77.535333136246095"/>
    <n v="19.399999999999999"/>
    <n v="2.9966666565075308"/>
    <n v="189.44774677308018"/>
    <n v="189.63077379999999"/>
    <n v="-9.6517576368082558E-4"/>
    <n v="58.027514606972595"/>
    <n v="58.367583349999997"/>
    <n v="-5.8263289913544902E-3"/>
    <n v="18.865307895861189"/>
    <n v="18.86"/>
    <n v="2.8143668405045119E-4"/>
    <n v="22.65811728523807"/>
    <n v="22.606810939999999"/>
    <n v="2.2695083076618161E-3"/>
    <n v="63.762302127041863"/>
    <n v="63.803871000000001"/>
    <n v="-6.515102031683373E-4"/>
    <n v="21.598321541231446"/>
    <m/>
    <m/>
    <n v="942.52828222395692"/>
    <m/>
    <m/>
    <m/>
    <m/>
    <n v="1.7194254755066185"/>
    <m/>
    <m/>
    <m/>
    <n v="13.932146921253395"/>
    <m/>
    <m/>
    <m/>
    <m/>
    <m/>
    <m/>
    <n v="86.526854696903854"/>
    <n v="8.6471999999999998"/>
    <n v="9.0063436368886869"/>
    <n v="68.441716817574118"/>
    <n v="68.477199999999996"/>
    <m/>
    <n v="-5.1817513604346388E-4"/>
    <m/>
  </r>
  <r>
    <x v="3931"/>
    <n v="12.62"/>
    <n v="15.83"/>
    <n v="32.691099999999999"/>
    <n v="27.674900000000001"/>
    <n v="1501.06"/>
    <n v="330.46"/>
    <n v="11743.366212000001"/>
    <n v="9942.8006650000007"/>
    <n v="4.5093406487506371E-5"/>
    <n v="76.321997100357066"/>
    <n v="19.100000000000001"/>
    <n v="2.9959160785527259"/>
    <n v="184.9936940685908"/>
    <n v="185.17257699999999"/>
    <n v="-9.6603360123459492E-4"/>
    <n v="58.480567546406576"/>
    <n v="58.823538890000002"/>
    <n v="-5.8305119016178741E-3"/>
    <n v="18.920324863231468"/>
    <n v="18.920000000000002"/>
    <n v="1.7170361071183748E-5"/>
    <n v="22.723992893035955"/>
    <n v="22.672604809999999"/>
    <n v="2.26652753252643E-3"/>
    <n v="62.763903629492653"/>
    <n v="62.806064839999998"/>
    <n v="-6.7129202593330106E-4"/>
    <n v="21.52243626553857"/>
    <m/>
    <m/>
    <n v="948.9814581193898"/>
    <m/>
    <m/>
    <m/>
    <m/>
    <n v="1.6654909105622295"/>
    <m/>
    <m/>
    <m/>
    <n v="14.149770748478183"/>
    <m/>
    <m/>
    <m/>
    <m/>
    <m/>
    <m/>
    <n v="83.815514182854812"/>
    <n v="8.3759999999999994"/>
    <n v="9.0066277677715885"/>
    <n v="68.244085752719599"/>
    <n v="68.279300000000006"/>
    <m/>
    <n v="-5.1573825859974054E-4"/>
    <m/>
  </r>
  <r>
    <x v="3932"/>
    <n v="12.73"/>
    <n v="15.8"/>
    <n v="32.381599999999999"/>
    <n v="27.4116"/>
    <n v="1516.4"/>
    <n v="327.08"/>
    <n v="11697.711246000001"/>
    <n v="9903.6974460000001"/>
    <n v="4.230441446617661E-5"/>
    <n v="75.597582188382731"/>
    <n v="18.91"/>
    <n v="2.9977568581905198"/>
    <n v="182.35189042316713"/>
    <n v="182.51976669999999"/>
    <n v="-9.1977038908219733E-4"/>
    <n v="58.757231326660992"/>
    <n v="59.100995240000003"/>
    <n v="-5.8165503295339871E-3"/>
    <n v="18.84630831191539"/>
    <n v="18.84"/>
    <n v="3.3483608892725947E-4"/>
    <n v="22.634894793755009"/>
    <n v="22.583681599999998"/>
    <n v="2.2677079256647747E-3"/>
    <n v="62.167361698956611"/>
    <n v="62.207086920000002"/>
    <n v="-6.3859638845453759E-4"/>
    <n v="21.741192254132777"/>
    <m/>
    <m/>
    <n v="929.49797680320034"/>
    <m/>
    <m/>
    <m/>
    <m/>
    <n v="1.633744772170276"/>
    <m/>
    <m/>
    <m/>
    <n v="14.283726878922677"/>
    <m/>
    <m/>
    <m/>
    <m/>
    <m/>
    <m/>
    <n v="82.220427985856418"/>
    <n v="8.2166999999999994"/>
    <n v="9.0065023654090357"/>
    <n v="68.512841634560075"/>
    <n v="68.548199999999994"/>
    <m/>
    <n v="-5.1581756253149535E-4"/>
    <m/>
  </r>
  <r>
    <x v="3933"/>
    <n v="12.07"/>
    <n v="15.53"/>
    <n v="31.940999999999999"/>
    <n v="27.037500000000001"/>
    <n v="1549.73"/>
    <n v="319.89999999999998"/>
    <n v="11678.932664"/>
    <n v="9887.3798619999998"/>
    <n v="4.230441446617661E-5"/>
    <n v="74.567145990634174"/>
    <n v="18.66"/>
    <n v="2.996095712252635"/>
    <n v="178.61720461625774"/>
    <n v="178.78228290000001"/>
    <n v="-9.2334811405558881E-4"/>
    <n v="59.156636453135853"/>
    <n v="59.502130819999998"/>
    <n v="-5.806420074422225E-3"/>
    <n v="18.815595134217574"/>
    <n v="18.809999999999999"/>
    <n v="2.9745530130642628E-4"/>
    <n v="22.597806267485222"/>
    <n v="22.546738999999999"/>
    <n v="2.264951374352675E-3"/>
    <n v="61.319520191293734"/>
    <n v="61.35883836"/>
    <n v="-6.4079063028510408E-4"/>
    <n v="22.217839410069153"/>
    <m/>
    <m/>
    <n v="888.62195305718194"/>
    <m/>
    <m/>
    <m/>
    <m/>
    <n v="1.5890981338500028"/>
    <m/>
    <m/>
    <m/>
    <n v="14.477989791246749"/>
    <m/>
    <m/>
    <m/>
    <m/>
    <m/>
    <m/>
    <n v="79.975988253968339"/>
    <n v="7.9924999999999997"/>
    <n v="9.0063795125390484"/>
    <n v="68.626090095725488"/>
    <n v="68.6614"/>
    <m/>
    <n v="-5.1426135025667286E-4"/>
    <m/>
  </r>
  <r>
    <x v="3934"/>
    <n v="12.69"/>
    <n v="15.6"/>
    <n v="31.533799999999999"/>
    <n v="26.689399999999999"/>
    <n v="1553.06"/>
    <n v="319.20999999999998"/>
    <n v="11595.088436"/>
    <n v="9815.1424779999998"/>
    <n v="4.230441446617661E-5"/>
    <n v="73.611141384928217"/>
    <n v="18.420000000000002"/>
    <n v="2.9962617472816619"/>
    <n v="175.1626982458362"/>
    <n v="175.33375369999999"/>
    <n v="-9.7559911057665261E-4"/>
    <n v="59.532800060135898"/>
    <n v="59.883413730000001"/>
    <n v="-5.8549379206225272E-3"/>
    <n v="18.679149631915447"/>
    <n v="18.68"/>
    <n v="-4.5522916731988161E-5"/>
    <n v="22.433333942160889"/>
    <n v="22.38314519"/>
    <n v="2.2422564717718974E-3"/>
    <n v="60.531790379220681"/>
    <n v="60.572202320000002"/>
    <n v="-6.6716974505609539E-4"/>
    <n v="22.261920350888161"/>
    <m/>
    <m/>
    <n v="884.58642022223637"/>
    <m/>
    <m/>
    <m/>
    <m/>
    <n v="1.5480232659062403"/>
    <m/>
    <m/>
    <m/>
    <n v="14.662340824896784"/>
    <m/>
    <m/>
    <m/>
    <m/>
    <m/>
    <m/>
    <n v="77.91597465278501"/>
    <n v="7.7866"/>
    <n v="9.0064180326182175"/>
    <n v="69.128576495037052"/>
    <n v="69.164100000000005"/>
    <m/>
    <n v="-5.136119021711405E-4"/>
    <m/>
  </r>
  <r>
    <x v="3935"/>
    <n v="12.68"/>
    <n v="15.49"/>
    <n v="31.436900000000001"/>
    <n v="26.606200000000001"/>
    <n v="1578.25"/>
    <n v="314.02999999999997"/>
    <n v="11637.911478"/>
    <n v="9850.9765900000002"/>
    <n v="4.230441446617661E-5"/>
    <n v="73.383152821903465"/>
    <n v="18.36"/>
    <n v="2.9969037484696877"/>
    <n v="174.3419632811221"/>
    <n v="174.51242909999999"/>
    <n v="-9.7681190822351827E-4"/>
    <n v="59.624040224023048"/>
    <n v="59.974833680000003"/>
    <n v="-5.8490109009495805E-3"/>
    <n v="18.74767841991024"/>
    <n v="18.739999999999998"/>
    <n v="4.0973425348145298E-4"/>
    <n v="22.515435338486732"/>
    <n v="22.465298990000001"/>
    <n v="2.2317240695994833E-3"/>
    <n v="60.34367069094548"/>
    <n v="60.383993279999999"/>
    <n v="-6.6776950089308951E-4"/>
    <n v="22.621760006127005"/>
    <m/>
    <m/>
    <n v="855.81187128253805"/>
    <m/>
    <m/>
    <m/>
    <m/>
    <n v="1.5383199875540439"/>
    <m/>
    <m/>
    <m/>
    <n v="14.70736333020508"/>
    <m/>
    <m/>
    <m/>
    <m/>
    <m/>
    <m/>
    <n v="77.429968469703567"/>
    <n v="7.7381000000000002"/>
    <n v="9.0063282291135511"/>
    <n v="68.87656120785752"/>
    <n v="68.912000000000006"/>
    <m/>
    <n v="-5.1426155303124776E-4"/>
    <m/>
  </r>
  <r>
    <x v="3936"/>
    <n v="13"/>
    <n v="15.62"/>
    <n v="31.478999999999999"/>
    <n v="26.640699999999999"/>
    <n v="1571.68"/>
    <n v="315.33999999999997"/>
    <n v="11627.824855000001"/>
    <n v="9842.0219710000001"/>
    <n v="4.230441446617661E-5"/>
    <n v="73.479635109188095"/>
    <n v="18.38"/>
    <n v="2.9978038688350437"/>
    <n v="174.67938954187068"/>
    <n v="174.8486091"/>
    <n v="-9.67806143842731E-4"/>
    <n v="59.583832415914927"/>
    <n v="59.93387714"/>
    <n v="-5.8405152609667388E-3"/>
    <n v="18.730972995364397"/>
    <n v="18.73"/>
    <n v="5.1948497832077223E-5"/>
    <n v="22.495172286556539"/>
    <n v="22.445090189999998"/>
    <n v="2.231316342798717E-3"/>
    <n v="60.422497128338108"/>
    <n v="60.463021240000003"/>
    <n v="-6.7022968470331623E-4"/>
    <n v="22.526354882213496"/>
    <m/>
    <m/>
    <n v="862.88631353642052"/>
    <m/>
    <m/>
    <m/>
    <m/>
    <n v="1.5422574628822854"/>
    <m/>
    <m/>
    <m/>
    <n v="14.687608323392782"/>
    <m/>
    <m/>
    <m/>
    <m/>
    <m/>
    <m/>
    <n v="77.630548627374651"/>
    <n v="7.7580999999999998"/>
    <n v="9.0063866961465635"/>
    <n v="68.939537196596817"/>
    <n v="68.975099999999998"/>
    <m/>
    <n v="-5.1558900825343645E-4"/>
    <m/>
  </r>
  <r>
    <x v="3937"/>
    <n v="13.05"/>
    <n v="15.6"/>
    <n v="31.058700000000002"/>
    <n v="26.283899999999999"/>
    <n v="1585.5"/>
    <n v="312.56"/>
    <n v="11552.601285000001"/>
    <n v="9777.9348859999991"/>
    <n v="4.3559361289302601E-5"/>
    <n v="72.496785007200089"/>
    <n v="18.14"/>
    <n v="2.9965151602646132"/>
    <n v="171.16851572098363"/>
    <n v="171.3340025"/>
    <n v="-9.6587236976708457E-4"/>
    <n v="59.981275588160258"/>
    <n v="60.335133450000001"/>
    <n v="-5.8648724483718606E-3"/>
    <n v="18.609343449813874"/>
    <n v="18.61"/>
    <n v="-3.5279429668189088E-5"/>
    <n v="22.348900914766848"/>
    <n v="22.299281820000001"/>
    <n v="2.2251431757924767E-3"/>
    <n v="59.613827752290227"/>
    <n v="59.65428292"/>
    <n v="-6.7816032193401821E-4"/>
    <n v="22.723187067403401"/>
    <m/>
    <m/>
    <n v="847.60754453190054"/>
    <m/>
    <m/>
    <m/>
    <m/>
    <n v="1.5008958467154467"/>
    <m/>
    <m/>
    <m/>
    <n v="14.883626828519169"/>
    <m/>
    <m/>
    <m/>
    <m/>
    <m/>
    <m/>
    <n v="75.551005946434188"/>
    <n v="7.5503"/>
    <n v="9.0063581508594606"/>
    <n v="69.388898403491922"/>
    <n v="69.424700000000001"/>
    <m/>
    <n v="-5.1568961058645613E-4"/>
    <m/>
  </r>
  <r>
    <x v="3938"/>
    <n v="12.05"/>
    <n v="14.99"/>
    <n v="29.9909"/>
    <n v="25.379100000000001"/>
    <n v="1656.43"/>
    <n v="298.58"/>
    <n v="11440.214706000001"/>
    <n v="9682.3867819999996"/>
    <n v="4.3559361289302601E-5"/>
    <n v="70.002634162537134"/>
    <n v="17.510000000000002"/>
    <n v="2.9978660287000074"/>
    <n v="162.32847209068353"/>
    <n v="162.4830633"/>
    <n v="-9.5142968243422388E-4"/>
    <n v="61.01208872958432"/>
    <n v="61.375773150000001"/>
    <n v="-5.9255370930619833E-3"/>
    <n v="18.42785777991325"/>
    <n v="18.420000000000002"/>
    <n v="4.2658957183761004E-4"/>
    <n v="22.130748541793523"/>
    <n v="22.081707640000001"/>
    <n v="2.2208835744517152E-3"/>
    <n v="57.562226442908667"/>
    <n v="57.601720520000001"/>
    <n v="-6.8564058043407705E-4"/>
    <n v="23.738446119769417"/>
    <m/>
    <m/>
    <n v="771.72617771798639"/>
    <m/>
    <m/>
    <m/>
    <m/>
    <n v="1.3975147279072966"/>
    <m/>
    <m/>
    <m/>
    <n v="15.395265439047437"/>
    <m/>
    <m/>
    <m/>
    <m/>
    <m/>
    <m/>
    <n v="70.349337087223788"/>
    <n v="7.0305"/>
    <n v="9.0063063917536148"/>
    <n v="70.067413962067945"/>
    <n v="70.103499999999997"/>
    <m/>
    <n v="-5.1475372744658188E-4"/>
    <m/>
  </r>
  <r>
    <x v="3939"/>
    <n v="12.46"/>
    <n v="15.17"/>
    <n v="29.7622"/>
    <n v="25.182200000000002"/>
    <n v="1659.05"/>
    <n v="298.11"/>
    <n v="11403.464422999999"/>
    <n v="9650.0179740000003"/>
    <n v="4.3559361289302601E-5"/>
    <n v="69.46373725634912"/>
    <n v="17.38"/>
    <n v="2.9967627880523087"/>
    <n v="160.43475453264003"/>
    <n v="160.5945399"/>
    <n v="-9.9496139445010012E-4"/>
    <n v="61.243983057049121"/>
    <n v="61.612363989999999"/>
    <n v="-5.9790098787747548E-3"/>
    <n v="18.367316905434745"/>
    <n v="18.36"/>
    <n v="3.9852426115172257E-4"/>
    <n v="22.057453362982173"/>
    <n v="22.009054240000001"/>
    <n v="2.199055100432723E-3"/>
    <n v="57.117281476766706"/>
    <n v="57.157553960000001"/>
    <n v="-7.0458724076050139E-4"/>
    <n v="23.772085405179492"/>
    <m/>
    <m/>
    <n v="769.12083675443466"/>
    <m/>
    <m/>
    <m/>
    <m/>
    <n v="1.3756908185121801"/>
    <m/>
    <m/>
    <m/>
    <n v="15.512539625311993"/>
    <m/>
    <m/>
    <m/>
    <m/>
    <m/>
    <m/>
    <n v="69.257405179754755"/>
    <n v="6.9214000000000002"/>
    <n v="9.0062711560890509"/>
    <n v="70.303039889259793"/>
    <n v="70.339200000000005"/>
    <m/>
    <n v="-5.1408191648771862E-4"/>
    <m/>
  </r>
  <r>
    <x v="3940"/>
    <n v="12.86"/>
    <n v="15.5"/>
    <n v="30.178100000000001"/>
    <n v="25.533000000000001"/>
    <n v="1645.17"/>
    <n v="300.60000000000002"/>
    <n v="11498.579936"/>
    <n v="9730.0877619999992"/>
    <n v="4.3559361289302601E-5"/>
    <n v="70.43271312050922"/>
    <n v="17.62"/>
    <n v="2.9973162951480825"/>
    <n v="163.78558240451807"/>
    <n v="163.9489939"/>
    <n v="-9.9672155098196047E-4"/>
    <n v="60.815821260046739"/>
    <n v="61.181327830000001"/>
    <n v="-5.9741522931451296E-3"/>
    <n v="18.520065837191446"/>
    <n v="18.52"/>
    <n v="3.5549239441046154E-6"/>
    <n v="22.240692699977625"/>
    <n v="22.19206647"/>
    <n v="2.1911537640426637E-3"/>
    <n v="57.913507651013283"/>
    <n v="57.954904919999997"/>
    <n v="-7.1430138732619941E-4"/>
    <n v="23.571910901096423"/>
    <m/>
    <m/>
    <n v="781.90962905158631"/>
    <m/>
    <m/>
    <m/>
    <m/>
    <n v="1.4139712202989143"/>
    <m/>
    <m/>
    <m/>
    <n v="15.295730147471003"/>
    <m/>
    <m/>
    <m/>
    <m/>
    <m/>
    <m/>
    <n v="71.18686505891192"/>
    <n v="7.1142000000000003"/>
    <n v="9.0063064095628338"/>
    <n v="69.720167693221399"/>
    <n v="69.756100000000004"/>
    <m/>
    <n v="-5.1511347077326519E-4"/>
    <m/>
  </r>
  <r>
    <x v="3941"/>
    <n v="12.78"/>
    <n v="15.64"/>
    <n v="30.080300000000001"/>
    <n v="25.449100000000001"/>
    <n v="1626.25"/>
    <n v="304.06"/>
    <n v="11625.728773000001"/>
    <n v="9837.2571549999993"/>
    <n v="4.3559361289302601E-5"/>
    <n v="70.202745718237338"/>
    <n v="17.559999999999999"/>
    <n v="2.9978784577583908"/>
    <n v="162.97673429968492"/>
    <n v="163.1378746"/>
    <n v="-9.8775530029548975E-4"/>
    <n v="60.914154463662697"/>
    <n v="61.280333839999997"/>
    <n v="-5.9754794628464891E-3"/>
    <n v="18.724400184456101"/>
    <n v="18.72"/>
    <n v="2.3505258846689969E-4"/>
    <n v="22.48587699442562"/>
    <n v="22.436759030000001"/>
    <n v="2.189173773268438E-3"/>
    <n v="57.72376063672403"/>
    <n v="57.76548064"/>
    <n v="-7.2223069580212851E-4"/>
    <n v="23.299549359406473"/>
    <m/>
    <m/>
    <n v="799.84875310350799"/>
    <m/>
    <m/>
    <m/>
    <m/>
    <n v="1.404631424956754"/>
    <m/>
    <m/>
    <m/>
    <n v="15.345276310502312"/>
    <m/>
    <m/>
    <m/>
    <m/>
    <m/>
    <m/>
    <n v="70.718916588245065"/>
    <n v="7.0674000000000001"/>
    <n v="9.006355461449056"/>
    <n v="68.952707183838342"/>
    <n v="68.988200000000006"/>
    <m/>
    <n v="-5.1447662298287344E-4"/>
    <m/>
  </r>
  <r>
    <x v="3942"/>
    <n v="13.13"/>
    <n v="15.82"/>
    <n v="30.382400000000001"/>
    <n v="25.703600000000002"/>
    <n v="1613.9"/>
    <n v="306.37"/>
    <n v="11752.816026"/>
    <n v="9944.3651339999997"/>
    <n v="4.2862199756132924E-5"/>
    <n v="70.906071187149252"/>
    <n v="17.739999999999998"/>
    <n v="2.996960044371435"/>
    <n v="165.41988553525948"/>
    <n v="165.58381689999999"/>
    <n v="-9.9002044891560725E-4"/>
    <n v="60.607995410855665"/>
    <n v="60.970835170000001"/>
    <n v="-5.9510380353600123E-3"/>
    <n v="18.928625371131794"/>
    <n v="18.93"/>
    <n v="-7.2616421986526625E-5"/>
    <n v="22.730925832411778"/>
    <n v="22.681259010000002"/>
    <n v="2.1897736095637388E-3"/>
    <n v="58.301577707794706"/>
    <n v="58.343086040000003"/>
    <n v="-7.1145246202508616E-4"/>
    <n v="23.121341900058511"/>
    <m/>
    <m/>
    <n v="811.94010500011518"/>
    <m/>
    <m/>
    <m/>
    <m/>
    <n v="1.4326767660720587"/>
    <m/>
    <m/>
    <m/>
    <n v="15.191110556453427"/>
    <m/>
    <m/>
    <m/>
    <m/>
    <m/>
    <m/>
    <n v="72.133175910484624"/>
    <n v="7.2088000000000001"/>
    <n v="9.0062667726229915"/>
    <n v="68.202351394796437"/>
    <n v="68.237499999999997"/>
    <m/>
    <n v="-5.1509221767442881E-4"/>
    <m/>
  </r>
  <r>
    <x v="3943"/>
    <n v="12.34"/>
    <n v="15.4"/>
    <n v="29.357500000000002"/>
    <n v="24.8354"/>
    <n v="1662.94"/>
    <n v="297.06"/>
    <n v="11639.012745"/>
    <n v="9847.6469629999992"/>
    <n v="4.2862199756132924E-5"/>
    <n v="68.512501561614485"/>
    <n v="17.14"/>
    <n v="2.9972287958934936"/>
    <n v="157.03720673867781"/>
    <n v="157.1917579"/>
    <n v="-9.8320143108587832E-4"/>
    <n v="61.629980635211041"/>
    <n v="61.996945840000002"/>
    <n v="-5.9190852035843067E-3"/>
    <n v="18.744881184017324"/>
    <n v="18.739999999999998"/>
    <n v="2.6046873091378764E-4"/>
    <n v="22.51007146825614"/>
    <n v="22.46082453"/>
    <n v="2.1925703658101092E-3"/>
    <n v="56.332843935834859"/>
    <n v="56.372958840000003"/>
    <n v="-7.1159834414580292E-4"/>
    <n v="23.822602071137844"/>
    <m/>
    <m/>
    <n v="762.53539997306427"/>
    <m/>
    <m/>
    <m/>
    <m/>
    <n v="1.3358476427229944"/>
    <m/>
    <m/>
    <m/>
    <n v="15.703494884259435"/>
    <m/>
    <m/>
    <m/>
    <m/>
    <m/>
    <m/>
    <n v="67.26008039920228"/>
    <n v="6.7218"/>
    <n v="9.006260287304336"/>
    <n v="68.866087144727828"/>
    <n v="68.901499999999999"/>
    <m/>
    <n v="-5.1396348805421432E-4"/>
    <m/>
  </r>
  <r>
    <x v="3944"/>
    <n v="11.87"/>
    <n v="14.99"/>
    <n v="28.060300000000002"/>
    <n v="23.7348"/>
    <n v="1738.79"/>
    <n v="283.51"/>
    <n v="11430.610139"/>
    <n v="9670.0533680000008"/>
    <n v="4.2862199756132924E-5"/>
    <n v="65.48039581609747"/>
    <n v="16.38"/>
    <n v="2.997582162154913"/>
    <n v="146.59415127024479"/>
    <n v="146.73944969999999"/>
    <n v="-9.9017973729798037E-4"/>
    <n v="62.99065211047661"/>
    <n v="63.368533550000002"/>
    <n v="-5.9632347216183046E-3"/>
    <n v="18.407897673942536"/>
    <n v="18.399999999999999"/>
    <n v="4.2922140992041058E-4"/>
    <n v="22.104809274523436"/>
    <n v="22.056480990000001"/>
    <n v="2.1911149174407285E-3"/>
    <n v="53.837959028817572"/>
    <n v="53.876163920000003"/>
    <n v="-7.091241915285762E-4"/>
    <n v="24.905103882232495"/>
    <m/>
    <m/>
    <n v="692.81298026376953"/>
    <m/>
    <m/>
    <m/>
    <m/>
    <n v="1.2173263204331441"/>
    <m/>
    <m/>
    <m/>
    <n v="16.397116113923644"/>
    <m/>
    <m/>
    <m/>
    <m/>
    <m/>
    <m/>
    <n v="61.298284292725128"/>
    <n v="6.1261000000000001"/>
    <n v="9.0060861384445445"/>
    <n v="70.109261910417374"/>
    <n v="70.145200000000003"/>
    <m/>
    <n v="-5.1233854323073924E-4"/>
    <m/>
  </r>
  <r>
    <x v="3945"/>
    <n v="11.54"/>
    <n v="14.85"/>
    <n v="27.695499999999999"/>
    <n v="23.4252"/>
    <n v="1759.98"/>
    <n v="280.06"/>
    <n v="11349.070827"/>
    <n v="9600.6583620000001"/>
    <n v="4.2862199756132924E-5"/>
    <n v="64.627537212207713"/>
    <n v="16.170000000000002"/>
    <n v="2.9967555480647934"/>
    <n v="143.72448162949351"/>
    <n v="143.8631388"/>
    <n v="-9.6381304942372292E-4"/>
    <n v="63.399831305589558"/>
    <n v="63.778840870000003"/>
    <n v="-5.9425596207208775E-3"/>
    <n v="18.276140810131412"/>
    <n v="18.27"/>
    <n v="3.3611440237613088E-4"/>
    <n v="21.946395877124292"/>
    <n v="21.89852883"/>
    <n v="2.18585675302152E-3"/>
    <n v="53.136198796891769"/>
    <n v="53.173270039999998"/>
    <n v="-6.9717817016601291E-4"/>
    <n v="25.207232012299535"/>
    <m/>
    <m/>
    <n v="675.89997673653977"/>
    <m/>
    <m/>
    <m/>
    <m/>
    <n v="1.1855284240506689"/>
    <m/>
    <m/>
    <m/>
    <n v="16.610228691631068"/>
    <m/>
    <m/>
    <m/>
    <m/>
    <m/>
    <m/>
    <n v="59.698977876142685"/>
    <n v="5.9663000000000004"/>
    <n v="9.0060301822138822"/>
    <n v="70.612800482449742"/>
    <n v="70.649000000000001"/>
    <m/>
    <n v="-5.1238542017950639E-4"/>
    <m/>
  </r>
  <r>
    <x v="3946"/>
    <n v="11.75"/>
    <n v="14.96"/>
    <n v="27.651299999999999"/>
    <n v="23.386800000000001"/>
    <n v="1775.43"/>
    <n v="277.60000000000002"/>
    <n v="11370.604329"/>
    <n v="9618.4629550000009"/>
    <n v="4.2862199756132924E-5"/>
    <n v="64.522823037229983"/>
    <n v="16.14"/>
    <n v="2.9976965946239145"/>
    <n v="143.36970408650942"/>
    <n v="143.49950269999999"/>
    <n v="-9.0452308926769476E-4"/>
    <n v="63.450144233224862"/>
    <n v="63.824366419999997"/>
    <n v="-5.8633122076378053E-3"/>
    <n v="18.310371114443601"/>
    <n v="18.309999999999999"/>
    <n v="2.0268402162848531E-5"/>
    <n v="21.987304603058881"/>
    <n v="21.939274869999998"/>
    <n v="2.1892124212619102E-3"/>
    <n v="53.049603426521621"/>
    <n v="53.083878519999999"/>
    <n v="-6.456780181475219E-4"/>
    <n v="25.427120578291536"/>
    <m/>
    <m/>
    <n v="663.97541786854458"/>
    <m/>
    <m/>
    <m/>
    <m/>
    <n v="1.1816018250242115"/>
    <m/>
    <m/>
    <m/>
    <n v="16.636682284564134"/>
    <m/>
    <m/>
    <m/>
    <m/>
    <m/>
    <m/>
    <n v="59.50311411654554"/>
    <n v="5.9466999999999999"/>
    <n v="9.0060729676199465"/>
    <n v="70.482261922573699"/>
    <n v="70.5184"/>
    <m/>
    <n v="-5.1246309369323839E-4"/>
    <m/>
  </r>
  <r>
    <x v="3947"/>
    <n v="12.62"/>
    <n v="15.51"/>
    <n v="28.1937"/>
    <n v="23.843599999999999"/>
    <n v="1742.83"/>
    <n v="282.69"/>
    <n v="11499.988571"/>
    <n v="9727.0853129999996"/>
    <n v="4.2941854184075368E-5"/>
    <n v="65.785276021826363"/>
    <n v="16.46"/>
    <n v="2.9966753354694022"/>
    <n v="147.56740254231059"/>
    <n v="147.70297790000001"/>
    <n v="-9.1789183682677855E-4"/>
    <n v="62.827207300365906"/>
    <n v="63.198556109999998"/>
    <n v="-5.8759065474176531E-3"/>
    <n v="18.517818730866399"/>
    <n v="18.510000000000002"/>
    <n v="4.2240577344121455E-4"/>
    <n v="22.236014092276388"/>
    <n v="22.18800143"/>
    <n v="2.1639020723818181E-3"/>
    <n v="54.086826013344684"/>
    <n v="54.122104919999998"/>
    <n v="-6.5183914608391014E-4"/>
    <n v="24.957498879640962"/>
    <m/>
    <m/>
    <n v="688.21952470339897"/>
    <m/>
    <m/>
    <m/>
    <m/>
    <n v="1.2276780840959429"/>
    <m/>
    <m/>
    <m/>
    <n v="16.310208774643097"/>
    <m/>
    <m/>
    <m/>
    <m/>
    <m/>
    <m/>
    <n v="61.827309769168053"/>
    <n v="6.1790000000000003"/>
    <n v="9.0060381565250118"/>
    <n v="69.687128044948679"/>
    <n v="69.722999999999999"/>
    <m/>
    <n v="-5.1449242074097512E-4"/>
    <m/>
  </r>
  <r>
    <x v="3948"/>
    <n v="14.91"/>
    <n v="16.84"/>
    <n v="29.993400000000001"/>
    <n v="25.362500000000001"/>
    <n v="1645.97"/>
    <n v="298.41000000000003"/>
    <n v="11787.199591000001"/>
    <n v="9968.7651069999993"/>
    <n v="4.2941854184075368E-5"/>
    <n v="69.979455196487791"/>
    <n v="17.510000000000002"/>
    <n v="2.9965422727862814"/>
    <n v="161.66339906237042"/>
    <n v="161.8273197"/>
    <n v="-1.01293550392767E-3"/>
    <n v="60.82132885795486"/>
    <n v="61.187806639999998"/>
    <n v="-5.9893923670335525E-3"/>
    <n v="18.978910942090508"/>
    <n v="18.98"/>
    <n v="-5.737923653803545E-5"/>
    <n v="22.789080296708661"/>
    <n v="22.739834470000002"/>
    <n v="2.1656194012154018E-3"/>
    <n v="57.533954068325691"/>
    <n v="57.575875000000003"/>
    <n v="-7.2809890729952365E-4"/>
    <n v="23.566579666520433"/>
    <m/>
    <m/>
    <n v="764.58666748689598"/>
    <m/>
    <m/>
    <m/>
    <m/>
    <n v="1.3839508054751655"/>
    <m/>
    <m/>
    <m/>
    <n v="15.26907191394783"/>
    <m/>
    <m/>
    <m/>
    <m/>
    <m/>
    <m/>
    <n v="69.703960743651734"/>
    <n v="69.6678"/>
    <n v="5.19045292828757E-4"/>
    <n v="67.956891279606765"/>
    <n v="67.992199999999997"/>
    <m/>
    <n v="-5.1930545552625329E-4"/>
    <m/>
  </r>
  <r>
    <x v="3949"/>
    <n v="15.96"/>
    <n v="17.63"/>
    <n v="31.474299999999999"/>
    <n v="26.613600000000002"/>
    <n v="1544.86"/>
    <n v="316.74"/>
    <n v="11909.351535"/>
    <n v="10071.644353"/>
    <n v="4.2941854184075368E-5"/>
    <n v="73.432843911348556"/>
    <n v="18.37"/>
    <n v="2.9974329837424363"/>
    <n v="173.62371022264259"/>
    <n v="173.79571300000001"/>
    <n v="-9.8968366013385545E-4"/>
    <n v="59.31966532416871"/>
    <n v="59.674321859999999"/>
    <n v="-5.9432017788713098E-3"/>
    <n v="19.175123750492332"/>
    <n v="19.170000000000002"/>
    <n v="2.672796292295665E-4"/>
    <n v="23.024479388694168"/>
    <n v="22.974733480000001"/>
    <n v="2.1652442121895543E-3"/>
    <n v="60.372610057952478"/>
    <n v="60.415661239999999"/>
    <n v="-7.1258314754685248E-4"/>
    <n v="22.117700417310328"/>
    <m/>
    <m/>
    <n v="858.45160054034807"/>
    <m/>
    <m/>
    <m/>
    <m/>
    <n v="1.520436647666684"/>
    <m/>
    <m/>
    <m/>
    <n v="14.51519185523517"/>
    <m/>
    <m/>
    <m/>
    <m/>
    <m/>
    <m/>
    <n v="76.580603581652014"/>
    <n v="76.533600000000007"/>
    <n v="6.1415615692994585E-4"/>
    <n v="67.255965866018528"/>
    <n v="67.290999999999997"/>
    <m/>
    <n v="-5.2063625122922286E-4"/>
    <m/>
  </r>
  <r>
    <x v="3950"/>
    <n v="14.8"/>
    <n v="16.98"/>
    <n v="30.061199999999999"/>
    <n v="25.4176"/>
    <n v="1625.58"/>
    <n v="300.19"/>
    <n v="11752.081099999999"/>
    <n v="9938.2094949999992"/>
    <n v="4.2941854184075368E-5"/>
    <n v="70.134223197263282"/>
    <n v="17.55"/>
    <n v="2.9962520340320955"/>
    <n v="161.91833184780791"/>
    <n v="162.08843640000001"/>
    <n v="-1.0494551984715494E-3"/>
    <n v="60.650982653711978"/>
    <n v="61.013957840000003"/>
    <n v="-5.9490516455247278E-3"/>
    <n v="18.921442866032294"/>
    <n v="18.920000000000002"/>
    <n v="7.6261418197276498E-5"/>
    <n v="22.719670429009195"/>
    <n v="22.671234770000002"/>
    <n v="2.1364367446490284E-3"/>
    <n v="57.660052305966609"/>
    <n v="57.7028204"/>
    <n v="-7.4117857215505456E-4"/>
    <n v="23.272090258773542"/>
    <m/>
    <m/>
    <n v="768.68304167203826"/>
    <m/>
    <m/>
    <m/>
    <m/>
    <n v="1.383734905157963"/>
    <m/>
    <m/>
    <m/>
    <n v="15.166789864444826"/>
    <m/>
    <m/>
    <m/>
    <m/>
    <m/>
    <m/>
    <n v="69.697468546310361"/>
    <n v="69.654899999999998"/>
    <n v="6.1113498562725965E-4"/>
    <n v="68.147416909028195"/>
    <n v="68.182900000000004"/>
    <m/>
    <n v="-5.2041041040806757E-4"/>
    <m/>
  </r>
  <r>
    <x v="3951"/>
    <n v="14.52"/>
    <n v="16.78"/>
    <n v="29.603300000000001"/>
    <n v="25.029299999999999"/>
    <n v="1637.43"/>
    <n v="298"/>
    <n v="11679.401062000001"/>
    <n v="9876.3204710000009"/>
    <n v="4.341990333966983E-5"/>
    <n v="69.064236434884918"/>
    <n v="17.28"/>
    <n v="2.9967729418336178"/>
    <n v="158.20641992574386"/>
    <n v="158.37138479999999"/>
    <n v="-1.0416330858282752E-3"/>
    <n v="61.112668961663658"/>
    <n v="61.477327500000001"/>
    <n v="-5.9315938601323115E-3"/>
    <n v="18.803965822999213"/>
    <n v="18.8"/>
    <n v="2.1094803187304834E-4"/>
    <n v="22.57841038741342"/>
    <n v="22.530432009999998"/>
    <n v="2.1294921194643379E-3"/>
    <n v="56.779734750610359"/>
    <n v="56.821577159999997"/>
    <n v="-7.3638240050633019E-4"/>
    <n v="23.440452472027356"/>
    <m/>
    <m/>
    <n v="757.40968048525951"/>
    <m/>
    <m/>
    <m/>
    <m/>
    <n v="1.3414115726460192"/>
    <m/>
    <m/>
    <m/>
    <n v="15.397772933541297"/>
    <m/>
    <m/>
    <m/>
    <m/>
    <m/>
    <m/>
    <n v="67.567837084298233"/>
    <n v="67.526600000000002"/>
    <n v="6.1067911457457491E-4"/>
    <n v="68.572238050049165"/>
    <n v="68.607900000000001"/>
    <m/>
    <n v="-5.1979363820831015E-4"/>
    <m/>
  </r>
  <r>
    <x v="3952"/>
    <n v="13.62"/>
    <n v="16.21"/>
    <n v="28.710799999999999"/>
    <n v="24.273599999999998"/>
    <n v="1696.73"/>
    <n v="287.20999999999998"/>
    <n v="11498.853590000001"/>
    <n v="9723.2173160000002"/>
    <n v="4.341990333966983E-5"/>
    <n v="66.98040858711154"/>
    <n v="16.760000000000002"/>
    <n v="2.9964444264386358"/>
    <n v="151.03997346886001"/>
    <n v="151.1933023"/>
    <n v="-1.0141244936614502E-3"/>
    <n v="62.033629965768654"/>
    <n v="62.404842080000002"/>
    <n v="-5.9484505025342305E-3"/>
    <n v="18.512830961946289"/>
    <n v="18.510000000000002"/>
    <n v="1.5294229855689068E-4"/>
    <n v="22.228639261737491"/>
    <n v="22.181739929999999"/>
    <n v="2.1143215944958715E-3"/>
    <n v="55.065934146164231"/>
    <n v="55.106997040000003"/>
    <n v="-7.4514845739037661E-4"/>
    <n v="24.288024299466493"/>
    <m/>
    <m/>
    <n v="702.50750960367361"/>
    <m/>
    <m/>
    <m/>
    <m/>
    <n v="1.260367654208167"/>
    <m/>
    <m/>
    <m/>
    <n v="15.861933142748008"/>
    <m/>
    <m/>
    <m/>
    <m/>
    <m/>
    <m/>
    <n v="63.487624439700824"/>
    <n v="63.4495"/>
    <n v="6.0086272863957291E-4"/>
    <n v="69.635695910422328"/>
    <n v="69.671800000000005"/>
    <m/>
    <n v="-5.1820233692367879E-4"/>
    <m/>
  </r>
  <r>
    <x v="3953"/>
    <n v="15.86"/>
    <n v="17.3"/>
    <n v="30.393899999999999"/>
    <n v="25.6934"/>
    <n v="1613.99"/>
    <n v="301.20999999999998"/>
    <n v="11690.091539999999"/>
    <n v="9883.6579810000003"/>
    <n v="4.341990333966983E-5"/>
    <n v="70.901783451762384"/>
    <n v="17.739999999999998"/>
    <n v="2.9967183456461326"/>
    <n v="164.28708599605179"/>
    <n v="164.46231399999999"/>
    <n v="-1.0654599201870285E-3"/>
    <n v="60.214707063963871"/>
    <n v="60.577451840000002"/>
    <n v="-5.9881154624038535E-3"/>
    <n v="18.819341969437989"/>
    <n v="18.82"/>
    <n v="-3.4964429437400746E-5"/>
    <n v="22.596068096987114"/>
    <n v="22.54872619"/>
    <n v="2.0995379778085965E-3"/>
    <n v="58.288501639692008"/>
    <n v="58.331405439999997"/>
    <n v="-7.3551802814220135E-4"/>
    <n v="23.099836010017484"/>
    <m/>
    <m/>
    <n v="770.81856143016989"/>
    <m/>
    <m/>
    <m/>
    <m/>
    <n v="1.4076669999110711"/>
    <m/>
    <m/>
    <m/>
    <n v="14.932057814691479"/>
    <m/>
    <m/>
    <m/>
    <m/>
    <m/>
    <m/>
    <n v="70.914221135570941"/>
    <n v="70.870599999999996"/>
    <n v="6.1550396879583857E-4"/>
    <n v="68.4879745026969"/>
    <n v="68.523700000000005"/>
    <m/>
    <n v="-5.2135972376132766E-4"/>
    <m/>
  </r>
  <r>
    <x v="3954"/>
    <n v="15.68"/>
    <n v="17.13"/>
    <n v="29.8812"/>
    <n v="25.258900000000001"/>
    <n v="1608.47"/>
    <n v="302.24"/>
    <n v="11641.535524000001"/>
    <n v="9842.1760279999999"/>
    <n v="4.341990333966983E-5"/>
    <n v="69.704075881164769"/>
    <n v="17.440000000000001"/>
    <n v="2.996793341809906"/>
    <n v="160.11817266414684"/>
    <n v="160.29012159999999"/>
    <n v="-1.0727357003461613E-3"/>
    <n v="60.722270761535668"/>
    <n v="61.088666099999998"/>
    <n v="-5.997762954335184E-3"/>
    <n v="18.740716890708093"/>
    <n v="18.739999999999998"/>
    <n v="3.8254573537566117E-5"/>
    <n v="22.501463922186367"/>
    <n v="22.454198080000001"/>
    <n v="2.1049890990525455E-3"/>
    <n v="57.303336734139947"/>
    <n v="57.345979360000001"/>
    <n v="-7.4360271349382945E-4"/>
    <n v="23.019570948441551"/>
    <m/>
    <m/>
    <n v="776.03114262669453"/>
    <m/>
    <m/>
    <m/>
    <m/>
    <n v="1.3600111737330711"/>
    <m/>
    <m/>
    <m/>
    <n v="15.183865985741329"/>
    <m/>
    <m/>
    <m/>
    <m/>
    <m/>
    <m/>
    <n v="68.515644010692938"/>
    <n v="68.473600000000005"/>
    <n v="6.1401782136383254E-4"/>
    <n v="68.775862671567523"/>
    <n v="68.811599999999999"/>
    <m/>
    <n v="-5.193503483783557E-4"/>
    <m/>
  </r>
  <r>
    <x v="3955"/>
    <n v="14.99"/>
    <n v="16.91"/>
    <n v="29.242100000000001"/>
    <n v="24.717600000000001"/>
    <n v="1642.05"/>
    <n v="295.93"/>
    <n v="11524.135292999999"/>
    <n v="9742.4942719999999"/>
    <n v="4.341990333966983E-5"/>
    <n v="68.211579738029442"/>
    <n v="17.07"/>
    <n v="2.99599178313002"/>
    <n v="154.96967112028165"/>
    <n v="155.13259009999999"/>
    <n v="-1.0501918366303542E-3"/>
    <n v="61.371314646724869"/>
    <n v="61.739490119999999"/>
    <n v="-5.9633708111214156E-3"/>
    <n v="18.551271897054431"/>
    <n v="18.55"/>
    <n v="6.8565878944992775E-5"/>
    <n v="22.273804187779223"/>
    <n v="22.226698349999999"/>
    <n v="2.1193358112598926E-3"/>
    <n v="56.075859914198695"/>
    <n v="56.11785012"/>
    <n v="-7.4825043567272598E-4"/>
    <n v="23.49886244823276"/>
    <m/>
    <m/>
    <n v="743.57140440396131"/>
    <m/>
    <m/>
    <m/>
    <m/>
    <n v="1.3016770376888422"/>
    <m/>
    <m/>
    <m/>
    <n v="15.508534950647972"/>
    <m/>
    <m/>
    <m/>
    <m/>
    <m/>
    <m/>
    <n v="65.578936793354316"/>
    <n v="65.538600000000002"/>
    <n v="6.1546620395169782E-4"/>
    <n v="69.472872944569176"/>
    <n v="69.508899999999997"/>
    <m/>
    <n v="-5.1830852496326241E-4"/>
    <m/>
  </r>
  <r>
    <x v="3956"/>
    <n v="13.94"/>
    <n v="16.09"/>
    <n v="27.8797"/>
    <n v="23.565000000000001"/>
    <n v="1733.26"/>
    <n v="279.5"/>
    <n v="11294.202519"/>
    <n v="9547.6862810000002"/>
    <n v="4.230441446617661E-5"/>
    <n v="65.031991852671339"/>
    <n v="16.27"/>
    <n v="2.9970492841223932"/>
    <n v="144.12876319028558"/>
    <n v="144.27663670000001"/>
    <n v="-1.0249303913418828E-3"/>
    <n v="62.800575003082727"/>
    <n v="63.175975289999997"/>
    <n v="-5.9421367884555654E-3"/>
    <n v="18.180688405261392"/>
    <n v="18.18"/>
    <n v="3.7866075984105407E-5"/>
    <n v="21.828664360607636"/>
    <n v="21.782215740000002"/>
    <n v="2.132410272768448E-3"/>
    <n v="53.461513662411662"/>
    <n v="53.50200392"/>
    <n v="-7.567988976427964E-4"/>
    <n v="24.802781015206413"/>
    <m/>
    <m/>
    <n v="660.95505944051627"/>
    <m/>
    <m/>
    <m/>
    <m/>
    <n v="1.1802409346196385"/>
    <m/>
    <m/>
    <m/>
    <n v="16.230953427448227"/>
    <m/>
    <m/>
    <m/>
    <m/>
    <m/>
    <m/>
    <n v="59.462775473999301"/>
    <n v="59.426299999999998"/>
    <n v="6.1379345507472927E-4"/>
    <n v="70.862408510178611"/>
    <n v="70.899100000000004"/>
    <m/>
    <n v="-5.1751700404367718E-4"/>
    <m/>
  </r>
  <r>
    <x v="3957"/>
    <n v="12.63"/>
    <n v="15.28"/>
    <n v="26.452400000000001"/>
    <n v="22.357600000000001"/>
    <n v="1807.34"/>
    <n v="267.55"/>
    <n v="11058.645098000001"/>
    <n v="9348.1511489999994"/>
    <n v="4.230441446617661E-5"/>
    <n v="61.70117739453967"/>
    <n v="15.44"/>
    <n v="2.9961902457603413"/>
    <n v="133.05039832138161"/>
    <n v="133.1825091"/>
    <n v="-9.9195291867648638E-4"/>
    <n v="64.407755250521262"/>
    <n v="64.788984049999996"/>
    <n v="-5.8841607885767866E-3"/>
    <n v="17.801068996738223"/>
    <n v="17.8"/>
    <n v="6.0055996529362332E-5"/>
    <n v="21.372683571840724"/>
    <n v="21.32730793"/>
    <n v="2.1275841278072249E-3"/>
    <n v="50.722792249641273"/>
    <n v="50.760577720000001"/>
    <n v="-7.443861369575977E-4"/>
    <n v="25.861441424171403"/>
    <m/>
    <m/>
    <n v="604.39086215891166"/>
    <m/>
    <m/>
    <m/>
    <m/>
    <n v="1.0592612187144101"/>
    <m/>
    <m/>
    <m/>
    <n v="17.061784158190441"/>
    <m/>
    <m/>
    <m/>
    <m/>
    <m/>
    <m/>
    <n v="53.369231712581318"/>
    <n v="53.3367"/>
    <n v="6.0993110899842939E-4"/>
    <n v="72.343732142103022"/>
    <n v="72.381200000000007"/>
    <m/>
    <n v="-5.176462658394998E-4"/>
    <m/>
  </r>
  <r>
    <x v="3958"/>
    <n v="12.14"/>
    <n v="14.98"/>
    <n v="25.834399999999999"/>
    <n v="21.8325"/>
    <n v="1852.27"/>
    <n v="260.89999999999998"/>
    <n v="10924.258567000001"/>
    <n v="9233.3643759999995"/>
    <n v="4.230441446617661E-5"/>
    <n v="60.25526216862918"/>
    <n v="15.08"/>
    <n v="2.995707040360025"/>
    <n v="128.35938927129251"/>
    <n v="128.49349609999999"/>
    <n v="-1.0436857333472327E-3"/>
    <n v="65.159021045371475"/>
    <n v="65.545158259999994"/>
    <n v="-5.8911630527584968E-3"/>
    <n v="17.583461081919275"/>
    <n v="17.579999999999998"/>
    <n v="1.9687610462315597E-4"/>
    <n v="21.11085076229746"/>
    <n v="21.06655409"/>
    <n v="2.1027013771790504E-3"/>
    <n v="49.532920302820635"/>
    <n v="49.571214560000001"/>
    <n v="-7.725099640844002E-4"/>
    <n v="26.499993457609477"/>
    <m/>
    <m/>
    <n v="574.21516600085988"/>
    <m/>
    <m/>
    <m/>
    <m/>
    <n v="1.0094026560953842"/>
    <m/>
    <m/>
    <m/>
    <n v="17.460064546520279"/>
    <m/>
    <m/>
    <m/>
    <m/>
    <m/>
    <m/>
    <n v="50.861884589578032"/>
    <n v="50.831000000000003"/>
    <n v="6.0759358615869452E-4"/>
    <n v="73.233215589071065"/>
    <n v="73.271000000000001"/>
    <m/>
    <n v="-5.1568029546389393E-4"/>
    <m/>
  </r>
  <r>
    <x v="3959"/>
    <n v="12.29"/>
    <n v="15.15"/>
    <n v="25.942"/>
    <n v="21.922499999999999"/>
    <n v="1862.56"/>
    <n v="259.45"/>
    <n v="11058.214706000001"/>
    <n v="9346.1957129999992"/>
    <n v="4.230441446617661E-5"/>
    <n v="60.504749334569055"/>
    <n v="15.14"/>
    <n v="2.9963506826003337"/>
    <n v="129.15185367060289"/>
    <n v="129.28691180000001"/>
    <n v="-1.0446388386633476E-3"/>
    <n v="65.023026276193931"/>
    <n v="65.408392280000001"/>
    <n v="-5.8916905059582803E-3"/>
    <n v="17.798640113199994"/>
    <n v="17.8"/>
    <n v="-7.6398134831845432E-5"/>
    <n v="21.369006232610456"/>
    <n v="21.32438569"/>
    <n v="2.0924655584044771E-3"/>
    <n v="49.737586531031546"/>
    <n v="49.77628764"/>
    <n v="-7.7750091064154869E-4"/>
    <n v="26.645749958642494"/>
    <m/>
    <m/>
    <n v="567.78930342748595"/>
    <m/>
    <m/>
    <m/>
    <m/>
    <n v="1.0176904706926455"/>
    <m/>
    <m/>
    <m/>
    <n v="17.387279158008301"/>
    <m/>
    <m/>
    <m/>
    <m/>
    <m/>
    <m/>
    <n v="51.281071178461055"/>
    <n v="51.249699999999997"/>
    <n v="6.121241385033116E-4"/>
    <n v="72.338693377493996"/>
    <n v="72.376000000000005"/>
    <m/>
    <n v="-5.1545571053956962E-4"/>
    <m/>
  </r>
  <r>
    <x v="3960"/>
    <n v="12.58"/>
    <n v="15.2"/>
    <n v="25.855899999999998"/>
    <n v="21.848800000000001"/>
    <n v="1846.23"/>
    <n v="261.72000000000003"/>
    <n v="11027.400438999999"/>
    <n v="9319.7566869999991"/>
    <n v="4.230441446617661E-5"/>
    <n v="60.302467140546888"/>
    <n v="15.09"/>
    <n v="2.9961873519249096"/>
    <n v="128.4993391185354"/>
    <n v="128.63420170000001"/>
    <n v="-1.048419313699589E-3"/>
    <n v="65.130629649465192"/>
    <n v="65.515854360000006"/>
    <n v="-5.8798700604293375E-3"/>
    <n v="17.748610529614528"/>
    <n v="17.75"/>
    <n v="-7.8280021716725656E-5"/>
    <n v="21.308751088277653"/>
    <n v="21.26416704"/>
    <n v="2.0966750399291634E-3"/>
    <n v="49.570851913479871"/>
    <n v="49.609654599999999"/>
    <n v="-7.8215998141883958E-4"/>
    <n v="26.41068603130973"/>
    <m/>
    <m/>
    <n v="577.68079352164625"/>
    <m/>
    <m/>
    <m/>
    <m/>
    <n v="1.010813775629122"/>
    <m/>
    <m/>
    <m/>
    <n v="17.444919917258666"/>
    <m/>
    <m/>
    <m/>
    <m/>
    <m/>
    <m/>
    <n v="50.936125603493068"/>
    <n v="50.905200000000001"/>
    <n v="6.0751364287070508E-4"/>
    <n v="72.543714795470578"/>
    <n v="72.581199999999995"/>
    <m/>
    <n v="-5.1645886991968926E-4"/>
    <m/>
  </r>
  <r>
    <x v="3961"/>
    <n v="12.5"/>
    <n v="15.14"/>
    <n v="25.5138"/>
    <n v="21.558800000000002"/>
    <n v="1880.86"/>
    <n v="256.81"/>
    <n v="10913.703817"/>
    <n v="9223.2722429999994"/>
    <n v="4.2862199756132924E-5"/>
    <n v="59.503152894369791"/>
    <n v="14.89"/>
    <n v="2.9961821957266479"/>
    <n v="125.93976613103885"/>
    <n v="126.07032770000001"/>
    <n v="-1.0356248876567387E-3"/>
    <n v="65.561163950310814"/>
    <n v="65.946518879999999"/>
    <n v="-5.8434461171543717E-3"/>
    <n v="17.565187406045705"/>
    <n v="17.559999999999999"/>
    <n v="2.9541036706759449E-4"/>
    <n v="21.088347891220387"/>
    <n v="21.044139959999999"/>
    <n v="2.1007240640109615E-3"/>
    <n v="48.913365032691452"/>
    <n v="48.950055720000002"/>
    <n v="-7.495535351057514E-4"/>
    <n v="26.904600738715878"/>
    <m/>
    <m/>
    <n v="555.9632760781991"/>
    <m/>
    <m/>
    <m/>
    <m/>
    <n v="0.98394747313924924"/>
    <m/>
    <m/>
    <m/>
    <n v="17.675643752523964"/>
    <m/>
    <m/>
    <m/>
    <m/>
    <m/>
    <m/>
    <n v="49.583854932210755"/>
    <n v="49.554000000000002"/>
    <n v="6.0247270070545866E-4"/>
    <n v="73.295167219084789"/>
    <n v="73.332999999999998"/>
    <m/>
    <n v="-5.1590390295241928E-4"/>
    <m/>
  </r>
  <r>
    <x v="3962"/>
    <n v="12.51"/>
    <n v="15.32"/>
    <n v="25.773900000000001"/>
    <n v="21.777699999999999"/>
    <n v="1876.24"/>
    <n v="257.44"/>
    <n v="10928.847559"/>
    <n v="9235.6750300000003"/>
    <n v="4.2862199756132924E-5"/>
    <n v="60.108291084185971"/>
    <n v="15.04"/>
    <n v="2.9965619071932164"/>
    <n v="127.85665809053718"/>
    <n v="127.9891883"/>
    <n v="-1.0354797246793224E-3"/>
    <n v="65.226624445572369"/>
    <n v="65.609974629999996"/>
    <n v="-5.8428643905059641E-3"/>
    <n v="17.589131781413812"/>
    <n v="17.59"/>
    <n v="-4.9358646173280896E-5"/>
    <n v="21.116906907547335"/>
    <n v="21.072725699999999"/>
    <n v="2.0966062091976045E-3"/>
    <n v="49.410486859957658"/>
    <n v="49.447263720000002"/>
    <n v="-7.4375925532699227E-4"/>
    <n v="26.837043740980661"/>
    <m/>
    <m/>
    <n v="558.64847469540052"/>
    <m/>
    <m/>
    <m/>
    <m/>
    <n v="1.0038949121188352"/>
    <m/>
    <m/>
    <m/>
    <n v="17.495356979967056"/>
    <m/>
    <m/>
    <m/>
    <m/>
    <m/>
    <m/>
    <n v="50.590648256972443"/>
    <n v="50.559699999999999"/>
    <n v="6.1211314490483559E-4"/>
    <n v="73.197035294479818"/>
    <n v="73.234899999999996"/>
    <m/>
    <n v="-5.170308899197229E-4"/>
    <m/>
  </r>
  <r>
    <x v="3963"/>
    <n v="12.61"/>
    <n v="15.5"/>
    <n v="25.8124"/>
    <n v="21.807400000000001"/>
    <n v="1859.96"/>
    <n v="259.68"/>
    <n v="10936.877039999999"/>
    <n v="9241.2728929999994"/>
    <n v="4.2862199756132924E-5"/>
    <n v="60.193674973124793"/>
    <n v="15.06"/>
    <n v="2.9969239689989902"/>
    <n v="128.11452513631301"/>
    <n v="128.2489368"/>
    <n v="-1.0480528497214259E-3"/>
    <n v="65.177057617768767"/>
    <n v="65.562807500000005"/>
    <n v="-5.8836693689671149E-3"/>
    <n v="17.600767036830611"/>
    <n v="17.600000000000001"/>
    <n v="4.3581638102807574E-5"/>
    <n v="21.130311331545119"/>
    <n v="21.08641656"/>
    <n v="2.0816610266718438E-3"/>
    <n v="49.479295262235212"/>
    <n v="49.515493239999998"/>
    <n v="-7.3104346531172038E-4"/>
    <n v="26.599807585652798"/>
    <m/>
    <m/>
    <n v="568.24027985024907"/>
    <m/>
    <m/>
    <m/>
    <m/>
    <n v="1.0065313334501429"/>
    <m/>
    <m/>
    <m/>
    <n v="17.469056046170664"/>
    <m/>
    <m/>
    <m/>
    <m/>
    <m/>
    <m/>
    <n v="50.728280710745075"/>
    <n v="50.697099999999999"/>
    <n v="6.1503933647233389E-4"/>
    <n v="73.153959137981587"/>
    <n v="73.191800000000001"/>
    <m/>
    <n v="-5.1700958329226054E-4"/>
    <m/>
  </r>
  <r>
    <x v="3964"/>
    <n v="12.67"/>
    <n v="15.52"/>
    <n v="25.4328"/>
    <n v="21.485800000000001"/>
    <n v="1877.95"/>
    <n v="257.17"/>
    <n v="10918.429613"/>
    <n v="9225.2893710000008"/>
    <n v="4.2862199756132924E-5"/>
    <n v="59.307014001629483"/>
    <n v="14.84"/>
    <n v="2.9964295149346012"/>
    <n v="125.27931119099378"/>
    <n v="125.40818779999999"/>
    <n v="-1.0276570554687003E-3"/>
    <n v="65.655941127419325"/>
    <n v="66.047234700000004"/>
    <n v="-5.9244504990710878E-3"/>
    <n v="17.570651061346343"/>
    <n v="17.57"/>
    <n v="3.7055284367815133E-5"/>
    <n v="21.093968263331053"/>
    <n v="21.050012500000001"/>
    <n v="2.0881585381982148E-3"/>
    <n v="48.750077325881222"/>
    <n v="48.785523159999997"/>
    <n v="-7.26564599963897E-4"/>
    <n v="26.855615980364103"/>
    <m/>
    <m/>
    <n v="557.21290844786608"/>
    <m/>
    <m/>
    <m/>
    <m/>
    <n v="0.97681120099969965"/>
    <m/>
    <m/>
    <m/>
    <n v="17.725851614034646"/>
    <m/>
    <m/>
    <m/>
    <m/>
    <m/>
    <m/>
    <n v="49.231956254218858"/>
    <n v="49.202100000000002"/>
    <n v="6.0680853497840914E-4"/>
    <n v="73.280915361044194"/>
    <n v="73.318799999999996"/>
    <m/>
    <n v="-5.1671111578210915E-4"/>
    <m/>
  </r>
  <r>
    <x v="3965"/>
    <n v="12.65"/>
    <n v="15.52"/>
    <n v="25.473600000000001"/>
    <n v="21.5184"/>
    <n v="1882.42"/>
    <n v="256.55"/>
    <n v="10906.605465000001"/>
    <n v="9214.5079650000007"/>
    <n v="4.3280447179050441E-5"/>
    <n v="59.399259114106961"/>
    <n v="14.86"/>
    <n v="2.997258352227925"/>
    <n v="125.56202902931346"/>
    <n v="125.6915789"/>
    <n v="-1.0306965018682668E-3"/>
    <n v="65.602716796200355"/>
    <n v="65.995371340000005"/>
    <n v="-5.9497285313653281E-3"/>
    <n v="17.550766937296551"/>
    <n v="17.55"/>
    <n v="4.3700130857526887E-5"/>
    <n v="21.069721689476342"/>
    <n v="21.02580888"/>
    <n v="2.0885193871478247E-3"/>
    <n v="48.824981256818354"/>
    <n v="48.860408880000001"/>
    <n v="-7.250783199268529E-4"/>
    <n v="26.91658919067185"/>
    <m/>
    <m/>
    <n v="554.44172050287659"/>
    <m/>
    <m/>
    <m/>
    <m/>
    <n v="0.97970936244043849"/>
    <m/>
    <m/>
    <m/>
    <n v="17.697307881434352"/>
    <m/>
    <m/>
    <m/>
    <m/>
    <m/>
    <m/>
    <n v="49.381163574465255"/>
    <n v="49.351100000000002"/>
    <n v="6.0917739351817879E-4"/>
    <n v="73.367480822568766"/>
    <n v="73.4054"/>
    <m/>
    <n v="-5.1657204280930458E-4"/>
    <m/>
  </r>
  <r>
    <x v="3966"/>
    <n v="13.43"/>
    <n v="15.95"/>
    <n v="26.418900000000001"/>
    <n v="22.315999999999999"/>
    <n v="1831.86"/>
    <n v="263.45"/>
    <n v="11137.575253999999"/>
    <n v="9409.245304"/>
    <n v="4.3280447179050441E-5"/>
    <n v="61.602004521797966"/>
    <n v="15.41"/>
    <n v="2.9975343622192061"/>
    <n v="132.54187244097611"/>
    <n v="132.66778859999999"/>
    <n v="-9.4910875015430385E-4"/>
    <n v="64.385227368599146"/>
    <n v="64.764855729999994"/>
    <n v="-5.8616414276206896E-3"/>
    <n v="17.922003489461908"/>
    <n v="17.920000000000002"/>
    <n v="1.1180186729387032E-4"/>
    <n v="21.515200139833198"/>
    <n v="21.470263540000001"/>
    <n v="2.0929691780204873E-3"/>
    <n v="50.635211248888339"/>
    <n v="50.668049519999997"/>
    <n v="-6.4810608307896977E-4"/>
    <n v="26.192200092549637"/>
    <m/>
    <m/>
    <n v="584.22101970649203"/>
    <m/>
    <m/>
    <m/>
    <m/>
    <n v="1.0523016222096231"/>
    <m/>
    <m/>
    <m/>
    <n v="17.040546595510179"/>
    <m/>
    <m/>
    <m/>
    <m/>
    <m/>
    <m/>
    <n v="53.041781229470317"/>
    <n v="53.009399999999999"/>
    <n v="6.1085825288187401E-4"/>
    <n v="71.81740100947566"/>
    <n v="71.854600000000005"/>
    <m/>
    <n v="-5.1769810874102706E-4"/>
    <m/>
  </r>
  <r>
    <x v="3967"/>
    <n v="14.82"/>
    <n v="16.68"/>
    <n v="27.067399999999999"/>
    <n v="22.860900000000001"/>
    <n v="1766.96"/>
    <n v="272.77999999999997"/>
    <n v="11308.74541"/>
    <n v="9552.6314970000003"/>
    <n v="4.3280447179050441E-5"/>
    <n v="63.109521148470634"/>
    <n v="15.79"/>
    <n v="2.9968031126327195"/>
    <n v="137.39242345053097"/>
    <n v="137.29708170000001"/>
    <n v="6.944193521847275E-4"/>
    <n v="63.594199732569251"/>
    <n v="63.970360839999998"/>
    <n v="-5.8802405128147717E-3"/>
    <n v="18.19611042768917"/>
    <n v="18.190000000000001"/>
    <n v="3.3592235784318802E-4"/>
    <n v="21.843679474672225"/>
    <n v="21.79846934"/>
    <n v="2.0740050123273512E-3"/>
    <n v="51.873086620239711"/>
    <n v="51.907940799999999"/>
    <n v="-6.7146142233964756E-4"/>
    <n v="25.260097675300887"/>
    <m/>
    <m/>
    <n v="625.45809729446"/>
    <m/>
    <m/>
    <m/>
    <m/>
    <n v="1.1035791093902538"/>
    <m/>
    <m/>
    <m/>
    <n v="16.622136997631348"/>
    <m/>
    <m/>
    <m/>
    <m/>
    <m/>
    <m/>
    <n v="55.631750914886091"/>
    <n v="55.5976"/>
    <n v="6.1425160233707921E-4"/>
    <n v="70.724320959582911"/>
    <n v="70.761099999999999"/>
    <m/>
    <n v="-5.1976354829263993E-4"/>
    <m/>
  </r>
  <r>
    <x v="3968"/>
    <n v="13.78"/>
    <n v="15.87"/>
    <n v="25.655799999999999"/>
    <n v="21.6677"/>
    <n v="1843.71"/>
    <n v="260.93"/>
    <n v="11033.147048999999"/>
    <n v="9319.4168480000008"/>
    <n v="4.3280447179050441E-5"/>
    <n v="59.816819223143895"/>
    <n v="14.97"/>
    <n v="2.9957795072240407"/>
    <n v="126.63463526822979"/>
    <n v="126.74265560000001"/>
    <n v="-8.5228079890586894E-4"/>
    <n v="65.252116652106196"/>
    <n v="65.626361099999997"/>
    <n v="-5.7026542630260746E-3"/>
    <n v="17.752231528561115"/>
    <n v="17.75"/>
    <n v="1.2571991893595147E-4"/>
    <n v="21.310631420059249"/>
    <n v="21.266010269999999"/>
    <n v="2.0982379624916447E-3"/>
    <n v="49.166098305862022"/>
    <n v="49.190275"/>
    <n v="-4.9149337217524458E-4"/>
    <n v="26.355855694736114"/>
    <m/>
    <m/>
    <n v="571.07279600087281"/>
    <m/>
    <m/>
    <m/>
    <m/>
    <n v="0.98834556150003305"/>
    <m/>
    <m/>
    <m/>
    <n v="17.488896907389329"/>
    <m/>
    <m/>
    <m/>
    <m/>
    <m/>
    <m/>
    <n v="49.824376618283978"/>
    <n v="49.793399999999998"/>
    <n v="6.2210289484099235E-4"/>
    <n v="72.451416143250697"/>
    <n v="72.488900000000001"/>
    <m/>
    <n v="-5.1709788325249306E-4"/>
    <m/>
  </r>
  <r>
    <x v="3969"/>
    <n v="12.47"/>
    <n v="15.19"/>
    <n v="24.778300000000002"/>
    <n v="20.924700000000001"/>
    <n v="1917.51"/>
    <n v="250.49"/>
    <n v="10785.053259"/>
    <n v="9109.0516609999995"/>
    <n v="4.3280447179050441E-5"/>
    <n v="57.768099689072123"/>
    <n v="14.45"/>
    <n v="2.9977923660257528"/>
    <n v="120.11875141979482"/>
    <n v="120.2189016"/>
    <n v="-8.3306517421366522E-4"/>
    <n v="66.367431248434258"/>
    <n v="66.749057489999998"/>
    <n v="-5.7173277933236788E-3"/>
    <n v="17.352204667637487"/>
    <n v="17.350000000000001"/>
    <n v="1.2707018083490951E-4"/>
    <n v="20.830049001632926"/>
    <n v="20.786616389999999"/>
    <n v="2.0894507705362386E-3"/>
    <n v="47.481070323799706"/>
    <n v="47.50403824"/>
    <n v="-4.8349397338087741E-4"/>
    <n v="27.407823701113177"/>
    <m/>
    <m/>
    <n v="525.29468949571935"/>
    <m/>
    <m/>
    <m/>
    <m/>
    <n v="0.92050145156866892"/>
    <m/>
    <m/>
    <m/>
    <n v="18.086918013457559"/>
    <m/>
    <m/>
    <m/>
    <m/>
    <m/>
    <m/>
    <n v="46.40717520570486"/>
    <n v="46.378799999999998"/>
    <n v="6.1181414147970514E-4"/>
    <n v="74.087778967194765"/>
    <n v="74.125900000000001"/>
    <m/>
    <n v="-5.1427413097493435E-4"/>
    <m/>
  </r>
  <r>
    <x v="3970"/>
    <n v="14.02"/>
    <n v="16.010000000000002"/>
    <n v="26.0853"/>
    <n v="22.0275"/>
    <n v="1824.99"/>
    <n v="262.57"/>
    <n v="10972.208903000001"/>
    <n v="9266.7289990000008"/>
    <n v="4.3280447179050441E-5"/>
    <n v="60.813755070926526"/>
    <n v="15.22"/>
    <n v="2.9956475079452378"/>
    <n v="129.6134840414216"/>
    <n v="129.72410719999999"/>
    <n v="-8.5275713948707033E-4"/>
    <n v="64.616859252270302"/>
    <n v="64.989930180000002"/>
    <n v="-5.7404420453510685E-3"/>
    <n v="17.652891231355866"/>
    <n v="17.649999999999999"/>
    <n v="1.6380914197555718E-4"/>
    <n v="21.190812475846663"/>
    <n v="21.146971799999999"/>
    <n v="2.0731420205830631E-3"/>
    <n v="49.98395702842825"/>
    <n v="50.009091679999997"/>
    <n v="-5.0260164156912257E-4"/>
    <n v="26.083964834051667"/>
    <m/>
    <m/>
    <n v="575.91599691744875"/>
    <m/>
    <m/>
    <m/>
    <m/>
    <n v="1.0174940253235143"/>
    <m/>
    <m/>
    <m/>
    <n v="17.132880381327602"/>
    <m/>
    <m/>
    <m/>
    <m/>
    <m/>
    <m/>
    <n v="51.298695718839198"/>
    <n v="51.2669"/>
    <n v="6.2019975538207817E-4"/>
    <n v="72.805780576800629"/>
    <n v="72.843199999999996"/>
    <m/>
    <n v="-5.1369823400626569E-4"/>
    <m/>
  </r>
  <r>
    <x v="3971"/>
    <n v="13.85"/>
    <n v="15.92"/>
    <n v="25.924399999999999"/>
    <n v="21.8887"/>
    <n v="1838.2"/>
    <n v="260.67"/>
    <n v="10942.536184000001"/>
    <n v="9240.4652420000002"/>
    <n v="4.230441446617661E-5"/>
    <n v="60.434221125336833"/>
    <n v="15.12"/>
    <n v="2.9969722966492616"/>
    <n v="128.38470718550695"/>
    <n v="128.49520699999999"/>
    <n v="-8.599528112596122E-4"/>
    <n v="64.815380403564433"/>
    <n v="65.194491400000004"/>
    <n v="-5.8150771375689025E-3"/>
    <n v="17.603863795864104"/>
    <n v="17.600000000000001"/>
    <n v="2.1953385591499952E-4"/>
    <n v="21.131394666943777"/>
    <n v="21.088087089999998"/>
    <n v="2.0536512751938574E-3"/>
    <n v="49.670426246949432"/>
    <n v="49.695441520000003"/>
    <n v="-5.0337158269342375E-4"/>
    <n v="26.268452321242272"/>
    <m/>
    <m/>
    <n v="567.45147134584784"/>
    <m/>
    <m/>
    <m/>
    <m/>
    <n v="1.0045695646333346"/>
    <m/>
    <m/>
    <m/>
    <n v="17.238429452096049"/>
    <m/>
    <m/>
    <m/>
    <m/>
    <m/>
    <m/>
    <n v="50.651766724664036"/>
    <n v="50.620800000000003"/>
    <n v="6.1173914011702912E-4"/>
    <n v="73.013291536822692"/>
    <n v="73.050799999999995"/>
    <m/>
    <n v="-5.1345725409313037E-4"/>
    <m/>
  </r>
  <r>
    <x v="3972"/>
    <n v="13.79"/>
    <n v="15.86"/>
    <n v="25.6431"/>
    <n v="21.650300000000001"/>
    <n v="1852.84"/>
    <n v="258.60000000000002"/>
    <n v="10890.252639"/>
    <n v="9195.9232960000008"/>
    <n v="4.230441446617661E-5"/>
    <n v="59.777004984765668"/>
    <n v="14.96"/>
    <n v="2.995789103259737"/>
    <n v="126.28604998200309"/>
    <n v="126.3928813"/>
    <n v="-8.452320803047364E-4"/>
    <n v="65.166651449930896"/>
    <n v="65.546874020000004"/>
    <n v="-5.8007735037538533E-3"/>
    <n v="17.519325168367384"/>
    <n v="17.52"/>
    <n v="-3.8517787249725544E-5"/>
    <n v="21.029728602381923"/>
    <n v="20.986694960000001"/>
    <n v="2.0505202207370399E-3"/>
    <n v="49.129913664758028"/>
    <n v="49.153978119999998"/>
    <n v="-4.8957289241613466E-4"/>
    <n v="26.476211664494699"/>
    <m/>
    <m/>
    <n v="558.39658887688915"/>
    <m/>
    <m/>
    <m/>
    <m/>
    <n v="0.982653981830659"/>
    <m/>
    <m/>
    <m/>
    <n v="17.425369564938912"/>
    <m/>
    <m/>
    <m/>
    <m/>
    <m/>
    <m/>
    <n v="49.548279138558598"/>
    <n v="49.518000000000001"/>
    <n v="6.1147741343758888E-4"/>
    <n v="73.36562870885966"/>
    <n v="73.403300000000002"/>
    <m/>
    <n v="-5.1320977585944672E-4"/>
    <m/>
  </r>
  <r>
    <x v="3973"/>
    <n v="13.45"/>
    <n v="15.4"/>
    <n v="24.927199999999999"/>
    <n v="21.044899999999998"/>
    <n v="1901.38"/>
    <n v="251.82"/>
    <n v="10726.900597"/>
    <n v="9057.5968940000002"/>
    <n v="4.230441446617661E-5"/>
    <n v="58.106743153544471"/>
    <n v="14.54"/>
    <n v="2.9963372182630312"/>
    <n v="120.98794880062417"/>
    <n v="121.08098560000001"/>
    <n v="-7.6838488648578451E-4"/>
    <n v="66.076048109944679"/>
    <n v="66.458028580000004"/>
    <n v="-5.7476948717416487E-3"/>
    <n v="17.256117326349493"/>
    <n v="17.25"/>
    <n v="3.546276144632543E-4"/>
    <n v="20.713596517693464"/>
    <n v="20.671554109999999"/>
    <n v="2.0338290710870677E-3"/>
    <n v="47.756568478045743"/>
    <n v="47.780366399999998"/>
    <n v="-4.9806905528992917E-4"/>
    <n v="27.168336664301478"/>
    <m/>
    <m/>
    <n v="529.07609668933412"/>
    <m/>
    <m/>
    <m/>
    <m/>
    <n v="0.9276674792553502"/>
    <m/>
    <m/>
    <m/>
    <n v="17.911794980484466"/>
    <m/>
    <m/>
    <m/>
    <m/>
    <m/>
    <m/>
    <n v="46.777139966747008"/>
    <n v="46.748699999999999"/>
    <n v="6.0835845161477664E-4"/>
    <n v="74.469601092761934"/>
    <n v="74.507800000000003"/>
    <m/>
    <n v="-5.1268333299425706E-4"/>
    <m/>
  </r>
  <r>
    <x v="3974"/>
    <n v="12.54"/>
    <n v="14.95"/>
    <n v="24.244700000000002"/>
    <n v="20.4678"/>
    <n v="1953.58"/>
    <n v="244.91"/>
    <n v="10599.389963"/>
    <n v="8949.5460910000002"/>
    <n v="4.230441446617661E-5"/>
    <n v="56.514418171604369"/>
    <n v="14.14"/>
    <n v="2.9967763912025718"/>
    <n v="116.01018083755859"/>
    <n v="116.100268"/>
    <n v="-7.7594276045434007E-4"/>
    <n v="66.980284037905378"/>
    <n v="67.366759549999998"/>
    <n v="-5.7368873711043378E-3"/>
    <n v="17.050578149454243"/>
    <n v="17.05"/>
    <n v="3.3909058899883604E-5"/>
    <n v="20.466692749157485"/>
    <n v="20.42481785"/>
    <n v="2.0501969449624458E-3"/>
    <n v="46.447417916601651"/>
    <n v="46.471102279999997"/>
    <n v="-5.0965787847345734E-4"/>
    <n v="27.912679681611213"/>
    <m/>
    <m/>
    <n v="500.00206649363935"/>
    <m/>
    <m/>
    <m/>
    <m/>
    <n v="0.87676034212563136"/>
    <m/>
    <m/>
    <m/>
    <n v="18.402120844389611"/>
    <m/>
    <m/>
    <m/>
    <m/>
    <m/>
    <m/>
    <n v="44.211536224857895"/>
    <n v="44.184699999999999"/>
    <n v="6.0736465015942542E-4"/>
    <n v="75.358372169015709"/>
    <n v="75.397000000000006"/>
    <m/>
    <n v="-5.1232583503713069E-4"/>
    <m/>
  </r>
  <r>
    <x v="3975"/>
    <n v="12.56"/>
    <n v="14.95"/>
    <n v="24.165400000000002"/>
    <n v="20.399999999999999"/>
    <n v="1962.66"/>
    <n v="243.77"/>
    <n v="10565.516351"/>
    <n v="8920.5664570000008"/>
    <n v="4.230441446617661E-5"/>
    <n v="56.328196282566296"/>
    <n v="14.09"/>
    <n v="2.9977428163638251"/>
    <n v="115.43264484549721"/>
    <n v="115.5214757"/>
    <n v="-7.6895533029264218E-4"/>
    <n v="67.089474598433668"/>
    <n v="67.474384650000005"/>
    <n v="-5.7045359296409304E-3"/>
    <n v="16.995673355455668"/>
    <n v="16.989999999999998"/>
    <n v="3.3392321693170857E-4"/>
    <n v="20.400606023717931"/>
    <n v="20.358903890000001"/>
    <n v="2.0483486705988874E-3"/>
    <n v="46.294003819518331"/>
    <n v="46.317530920000003"/>
    <n v="-5.0795238896284012E-4"/>
    <n v="28.040877819294682"/>
    <m/>
    <m/>
    <n v="495.30954829517628"/>
    <m/>
    <m/>
    <m/>
    <m/>
    <n v="0.87092241963773376"/>
    <m/>
    <m/>
    <m/>
    <n v="18.462218316363739"/>
    <m/>
    <m/>
    <m/>
    <m/>
    <m/>
    <m/>
    <n v="43.918505604515872"/>
    <n v="43.892000000000003"/>
    <n v="6.0388235933350742E-4"/>
    <n v="75.602793092159899"/>
    <n v="75.641400000000004"/>
    <m/>
    <n v="-5.1039388271645336E-4"/>
    <m/>
  </r>
  <r>
    <x v="3976"/>
    <n v="12.32"/>
    <n v="14.64"/>
    <n v="23.588000000000001"/>
    <n v="19.91"/>
    <n v="2016.91"/>
    <n v="237.03"/>
    <n v="10460.671217999999"/>
    <n v="8830.9125230000009"/>
    <n v="4.2583303533350048E-5"/>
    <n v="54.978287270210338"/>
    <n v="13.76"/>
    <n v="2.9955150632420304"/>
    <n v="111.27047356044983"/>
    <n v="111.3600347"/>
    <n v="-8.0424848817117756E-4"/>
    <n v="67.889904765044008"/>
    <n v="68.282372749999993"/>
    <n v="-5.747720372766163E-3"/>
    <n v="16.825788757735868"/>
    <n v="16.82"/>
    <n v="3.4415919951658047E-4"/>
    <n v="20.196147042208839"/>
    <n v="20.15530382"/>
    <n v="2.0264255291606581E-3"/>
    <n v="45.183339772063398"/>
    <n v="45.206020840000001"/>
    <n v="-5.0172670620307613E-4"/>
    <n v="28.811220755112227"/>
    <m/>
    <m/>
    <n v="467.81299925416909"/>
    <m/>
    <m/>
    <m/>
    <m/>
    <n v="0.82900017551506888"/>
    <m/>
    <m/>
    <m/>
    <n v="18.903032068607537"/>
    <m/>
    <m/>
    <m/>
    <m/>
    <m/>
    <m/>
    <n v="41.808366152764094"/>
    <m/>
    <m/>
    <n v="76.363902368795706"/>
    <m/>
    <m/>
    <e v="#DIV/0!"/>
    <m/>
  </r>
  <r>
    <x v="3977"/>
    <n v="12.39"/>
    <n v="14.64"/>
    <n v="23.369199999999999"/>
    <n v="19.724399999999999"/>
    <n v="2024.92"/>
    <n v="236.09"/>
    <n v="10451.256084000001"/>
    <n v="8822.588205"/>
    <n v="4.2583303533350048E-5"/>
    <n v="54.466985878809517"/>
    <n v="13.63"/>
    <n v="2.9961104826712774"/>
    <n v="109.71353502163896"/>
    <n v="109.80136539999999"/>
    <n v="-7.9990242417360413E-4"/>
    <n v="68.204562638684251"/>
    <n v="68.597605040000005"/>
    <n v="-5.7296811031021244E-3"/>
    <n v="16.810234792122618"/>
    <n v="16.809999999999999"/>
    <n v="1.396740765136073E-5"/>
    <n v="20.177297809184886"/>
    <n v="20.136665059999999"/>
    <n v="2.0178489866031768E-3"/>
    <n v="44.762572219503703"/>
    <n v="44.785155840000002"/>
    <n v="-5.0426575664896944E-4"/>
    <n v="28.924057293709971"/>
    <m/>
    <m/>
    <n v="464.06719916536997"/>
    <m/>
    <m/>
    <m/>
    <m/>
    <n v="0.81351696585181343"/>
    <m/>
    <m/>
    <m/>
    <n v="19.078356542761046"/>
    <m/>
    <m/>
    <m/>
    <m/>
    <m/>
    <m/>
    <n v="41.028787672960981"/>
    <m/>
    <m/>
    <n v="76.436313387940686"/>
    <m/>
    <m/>
    <e v="#DIV/0!"/>
    <m/>
  </r>
  <r>
    <x v="3978"/>
    <n v="12.42"/>
    <n v="14.63"/>
    <n v="23.262799999999999"/>
    <n v="19.633700000000001"/>
    <n v="2035.17"/>
    <n v="234.89"/>
    <n v="10363.966132"/>
    <n v="8748.5253570000004"/>
    <n v="4.2583303533350048E-5"/>
    <n v="54.217675564317418"/>
    <n v="13.56"/>
    <n v="2.99835365518565"/>
    <n v="108.95573583300849"/>
    <n v="109.04195249999999"/>
    <n v="-7.9067427732926188E-4"/>
    <n v="68.359598123038268"/>
    <n v="68.752651180000001"/>
    <n v="-5.7169149147817677E-3"/>
    <n v="16.669427534357396"/>
    <n v="16.670000000000002"/>
    <n v="-3.4341070342280844E-5"/>
    <n v="20.008108923622661"/>
    <n v="19.967520499999999"/>
    <n v="2.0327222712837045E-3"/>
    <n v="44.557164809168306"/>
    <n v="44.580491840000001"/>
    <n v="-5.2325647091144845E-4"/>
    <n v="29.068875897572209"/>
    <m/>
    <m/>
    <n v="459.31468468915438"/>
    <m/>
    <m/>
    <m/>
    <m/>
    <n v="0.80600810690714542"/>
    <m/>
    <m/>
    <m/>
    <n v="19.165193131821301"/>
    <m/>
    <m/>
    <m/>
    <m/>
    <m/>
    <m/>
    <n v="40.651350356152982"/>
    <m/>
    <m/>
    <n v="77.078403559470544"/>
    <m/>
    <m/>
    <e v="#DIV/0!"/>
    <m/>
  </r>
  <r>
    <x v="3979"/>
    <n v="12.32"/>
    <n v="14.45"/>
    <n v="22.851299999999998"/>
    <n v="19.285599999999999"/>
    <n v="2089.0700000000002"/>
    <n v="228.67"/>
    <n v="10249.554393"/>
    <n v="8651.5745380000008"/>
    <n v="4.2583303533350048E-5"/>
    <n v="53.257310373062431"/>
    <n v="13.32"/>
    <n v="2.9982965745542365"/>
    <n v="106.05708683408972"/>
    <n v="106.1398622"/>
    <n v="-7.7987067435891788E-4"/>
    <n v="68.963801388876419"/>
    <n v="69.359270030000005"/>
    <n v="-5.7017416843131441E-3"/>
    <n v="16.485005450956397"/>
    <n v="16.48"/>
    <n v="3.0372882016971303E-4"/>
    <n v="19.786573176652624"/>
    <n v="19.7465282"/>
    <n v="2.0279502425455398E-3"/>
    <n v="43.767598446471901"/>
    <n v="43.79071132"/>
    <n v="-5.2780310781441742E-4"/>
    <n v="29.837108973237267"/>
    <m/>
    <m/>
    <n v="434.95580717511768"/>
    <m/>
    <m/>
    <m/>
    <m/>
    <n v="0.77740131285122371"/>
    <m/>
    <m/>
    <m/>
    <n v="19.504078184883088"/>
    <m/>
    <m/>
    <m/>
    <m/>
    <m/>
    <m/>
    <n v="39.209773436845147"/>
    <m/>
    <m/>
    <n v="77.933019629758505"/>
    <m/>
    <m/>
    <e v="#DIV/0!"/>
    <m/>
  </r>
  <r>
    <x v="3980"/>
    <n v="12.1"/>
    <n v="14.41"/>
    <n v="22.845199999999998"/>
    <n v="19.279599999999999"/>
    <n v="2081.9299999999998"/>
    <n v="229.45"/>
    <n v="10301.512627"/>
    <n v="8695.0636940000004"/>
    <n v="4.2583303533350048E-5"/>
    <n v="53.241795437960896"/>
    <n v="13.32"/>
    <n v="2.997131789636704"/>
    <n v="106.00657672243706"/>
    <n v="106.0886193"/>
    <n v="-7.7334004442963789E-4"/>
    <n v="68.972733927415476"/>
    <n v="69.368003340000001"/>
    <n v="-5.6981517926522063E-3"/>
    <n v="16.568169158333159"/>
    <n v="16.559999999999999"/>
    <n v="4.9330666263047718E-4"/>
    <n v="19.886215588372284"/>
    <n v="19.846100180000001"/>
    <n v="2.0213244923912299E-3"/>
    <n v="43.754401338326581"/>
    <n v="43.77766372"/>
    <n v="-5.3137558509752658E-4"/>
    <n v="29.733502714752255"/>
    <m/>
    <m/>
    <n v="437.88974677063453"/>
    <m/>
    <m/>
    <m/>
    <m/>
    <n v="0.77689141255366445"/>
    <m/>
    <m/>
    <m/>
    <n v="19.509237464537946"/>
    <m/>
    <m/>
    <m/>
    <m/>
    <m/>
    <m/>
    <n v="39.185273348958056"/>
    <m/>
    <m/>
    <n v="77.541705139941314"/>
    <m/>
    <m/>
    <e v="#DIV/0!"/>
    <m/>
  </r>
  <r>
    <x v="3981"/>
    <n v="12.85"/>
    <n v="14.87"/>
    <n v="23.097899999999999"/>
    <n v="19.489599999999999"/>
    <n v="2061.91"/>
    <n v="231.66"/>
    <n v="10272.615129"/>
    <n v="8669.1914059999999"/>
    <n v="4.2583303533350048E-5"/>
    <n v="53.825474330948431"/>
    <n v="13.47"/>
    <n v="2.9959520661431647"/>
    <n v="107.73443420177155"/>
    <n v="107.82373"/>
    <n v="-8.2816461857193602E-4"/>
    <n v="68.589955281700057"/>
    <n v="68.987265460000003"/>
    <n v="-5.7591814322647261E-3"/>
    <n v="16.520081249200583"/>
    <n v="16.52"/>
    <n v="4.9182324808327849E-6"/>
    <n v="19.827791061927286"/>
    <n v="19.788208269999998"/>
    <n v="2.0003221811293326E-3"/>
    <n v="44.232685804415325"/>
    <n v="44.257998880000002"/>
    <n v="-5.7194351812672739E-4"/>
    <n v="29.441129317269173"/>
    <m/>
    <m/>
    <n v="446.18905593507827"/>
    <m/>
    <m/>
    <m/>
    <m/>
    <n v="0.79370875013011055"/>
    <m/>
    <m/>
    <m/>
    <n v="19.293141417467435"/>
    <m/>
    <m/>
    <m/>
    <m/>
    <m/>
    <m/>
    <n v="40.038492204598953"/>
    <m/>
    <m/>
    <n v="77.774172791538788"/>
    <m/>
    <m/>
    <e v="#DIV/0!"/>
    <m/>
  </r>
  <r>
    <x v="3982"/>
    <n v="12.91"/>
    <n v="14.98"/>
    <n v="23.252099999999999"/>
    <n v="19.6189"/>
    <n v="2053.6799999999998"/>
    <n v="232.59"/>
    <n v="10396.509136999999"/>
    <n v="8773.3779830000003"/>
    <n v="4.2583303533350048E-5"/>
    <n v="54.183488296102794"/>
    <n v="13.56"/>
    <n v="2.9958324702140704"/>
    <n v="108.80550590309271"/>
    <n v="108.894516"/>
    <n v="-8.173974243780302E-4"/>
    <n v="68.360652557189212"/>
    <n v="68.75607359"/>
    <n v="-5.7510705915048144E-3"/>
    <n v="16.718915834885003"/>
    <n v="16.72"/>
    <n v="-6.4842411183985149E-5"/>
    <n v="20.06625834211172"/>
    <n v="20.026507200000001"/>
    <n v="1.9849263635807191E-3"/>
    <n v="44.526566007813557"/>
    <n v="44.55214892"/>
    <n v="-5.7422397811568437E-4"/>
    <n v="29.322009900484595"/>
    <m/>
    <m/>
    <n v="449.73725487772361"/>
    <m/>
    <m/>
    <m/>
    <m/>
    <n v="0.80421306421045724"/>
    <m/>
    <m/>
    <m/>
    <n v="19.164252160938766"/>
    <m/>
    <m/>
    <m/>
    <m/>
    <m/>
    <m/>
    <n v="40.56964116407881"/>
    <m/>
    <m/>
    <n v="76.839910748253899"/>
    <m/>
    <m/>
    <e v="#DIV/0!"/>
    <m/>
  </r>
  <r>
    <x v="3983"/>
    <n v="12.98"/>
    <n v="14.99"/>
    <n v="23.031700000000001"/>
    <n v="19.432099999999998"/>
    <n v="2056.11"/>
    <n v="232.31"/>
    <n v="10365.571067000001"/>
    <n v="8746.8964489999998"/>
    <n v="4.2583303533350048E-5"/>
    <n v="53.668589857256826"/>
    <n v="13.43"/>
    <n v="2.9961719923497268"/>
    <n v="107.25050131046278"/>
    <n v="107.3389957"/>
    <n v="-8.244383968762925E-4"/>
    <n v="68.684310450435248"/>
    <n v="69.07996842"/>
    <n v="-5.727535472500267E-3"/>
    <n v="16.668757009469982"/>
    <n v="16.670000000000002"/>
    <n v="-7.4564518897424215E-5"/>
    <n v="20.005878932682247"/>
    <n v="19.966312299999998"/>
    <n v="1.9816695285412855E-3"/>
    <n v="44.103032289642137"/>
    <n v="44.128555800000001"/>
    <n v="-5.7838988598546415E-4"/>
    <n v="29.35509634140443"/>
    <m/>
    <m/>
    <n v="448.62026442563251"/>
    <m/>
    <m/>
    <m/>
    <m/>
    <n v="0.78887196122670222"/>
    <m/>
    <m/>
    <m/>
    <n v="19.3458221827096"/>
    <m/>
    <m/>
    <m/>
    <m/>
    <m/>
    <m/>
    <n v="39.796974742002121"/>
    <m/>
    <m/>
    <n v="77.072275442475458"/>
    <m/>
    <m/>
    <e v="#DIV/0!"/>
    <m/>
  </r>
  <r>
    <x v="3984"/>
    <n v="14.56"/>
    <n v="16.07"/>
    <n v="24.4863"/>
    <n v="20.6586"/>
    <n v="1926.53"/>
    <n v="246.95"/>
    <n v="10530.369416"/>
    <n v="8885.5876219999991"/>
    <n v="4.2583303533350048E-5"/>
    <n v="57.056715235152168"/>
    <n v="14.28"/>
    <n v="2.9955682937781631"/>
    <n v="117.40340466051845"/>
    <n v="117.4983948"/>
    <n v="-8.0843776328387573E-4"/>
    <n v="66.51499805756707"/>
    <n v="66.896380800000003"/>
    <n v="-5.701096798841121E-3"/>
    <n v="16.933354455706702"/>
    <n v="16.93"/>
    <n v="1.9813678125824019E-4"/>
    <n v="20.323268404702866"/>
    <n v="20.28300248"/>
    <n v="1.985205333508544E-3"/>
    <n v="46.887142382981523"/>
    <n v="46.914964599999998"/>
    <n v="-5.9303502103624783E-4"/>
    <n v="27.50357467943163"/>
    <m/>
    <m/>
    <n v="505.12520654401607"/>
    <m/>
    <m/>
    <m/>
    <m/>
    <n v="0.88842482115856192"/>
    <m/>
    <m/>
    <m/>
    <n v="18.12392363083675"/>
    <m/>
    <m/>
    <m/>
    <m/>
    <m/>
    <m/>
    <n v="44.820605498830716"/>
    <m/>
    <m/>
    <n v="75.850638602951321"/>
    <m/>
    <m/>
    <e v="#DIV/0!"/>
    <m/>
  </r>
  <r>
    <x v="3985"/>
    <n v="18.23"/>
    <n v="18.16"/>
    <n v="27.0017"/>
    <n v="22.778099999999998"/>
    <n v="1748.72"/>
    <n v="269.74"/>
    <n v="10939.066575000001"/>
    <n v="9229.3135060000004"/>
    <n v="4.2583303533350048E-5"/>
    <n v="62.913368393633469"/>
    <n v="15.74"/>
    <n v="2.9970373820605762"/>
    <n v="135.46727472336869"/>
    <n v="135.5780105"/>
    <n v="-8.1676797161234216E-4"/>
    <n v="63.097968062722522"/>
    <n v="63.459745750000003"/>
    <n v="-5.700900358200367E-3"/>
    <n v="17.589272956006958"/>
    <n v="17.59"/>
    <n v="-4.133280233320491E-5"/>
    <n v="21.109932306624977"/>
    <n v="21.068336460000001"/>
    <n v="1.9743299004146841E-3"/>
    <n v="51.69908616733882"/>
    <n v="51.729807360000002"/>
    <n v="-5.9387796377019519E-4"/>
    <n v="24.961015580572948"/>
    <m/>
    <m/>
    <n v="598.22035277047291"/>
    <m/>
    <m/>
    <m/>
    <m/>
    <n v="1.070615128679733"/>
    <m/>
    <m/>
    <m/>
    <n v="16.262200083916948"/>
    <m/>
    <m/>
    <m/>
    <m/>
    <m/>
    <m/>
    <n v="54.01705483584211"/>
    <m/>
    <m/>
    <n v="72.917692593609402"/>
    <m/>
    <m/>
    <e v="#DIV/0!"/>
    <m/>
  </r>
  <r>
    <x v="3986"/>
    <n v="16.28"/>
    <n v="17.03"/>
    <n v="25.515799999999999"/>
    <n v="21.523700000000002"/>
    <n v="1838.65"/>
    <n v="255.87"/>
    <n v="10652.266142"/>
    <n v="8986.9463620000006"/>
    <n v="4.2583303533350048E-5"/>
    <n v="59.449804371367058"/>
    <n v="14.87"/>
    <n v="2.9979693592042409"/>
    <n v="124.27571929515416"/>
    <n v="124.3800619"/>
    <n v="-8.3890137415854049E-4"/>
    <n v="64.833697013304871"/>
    <n v="65.202425559999995"/>
    <n v="-5.6551354267613263E-3"/>
    <n v="17.127699776395474"/>
    <n v="17.12"/>
    <n v="4.4975329412810794E-4"/>
    <n v="20.555787852234939"/>
    <n v="20.51535814"/>
    <n v="1.9707046769079639E-3"/>
    <n v="48.852463164150194"/>
    <n v="48.881890159999998"/>
    <n v="-6.0200200428994766E-4"/>
    <n v="26.243227346968336"/>
    <m/>
    <m/>
    <n v="536.65863091876986"/>
    <m/>
    <m/>
    <m/>
    <m/>
    <n v="0.95266453069426404"/>
    <m/>
    <m/>
    <m/>
    <n v="17.156967476644155"/>
    <m/>
    <m/>
    <m/>
    <m/>
    <m/>
    <m/>
    <n v="48.067442789147336"/>
    <m/>
    <m/>
    <n v="74.832972476167825"/>
    <m/>
    <m/>
    <e v="#DIV/0!"/>
    <m/>
  </r>
  <r>
    <x v="3987"/>
    <n v="16.39"/>
    <n v="17.03"/>
    <n v="25.4968"/>
    <n v="21.506799999999998"/>
    <n v="1846.62"/>
    <n v="254.76"/>
    <n v="10693.732554"/>
    <n v="9021.5474369999993"/>
    <n v="4.2583303533350048E-5"/>
    <n v="59.404087349264387"/>
    <n v="14.86"/>
    <n v="2.9975832671106586"/>
    <n v="124.12816061588838"/>
    <n v="124.2293798"/>
    <n v="-8.1477653896833147E-4"/>
    <n v="64.857461991530059"/>
    <n v="65.225894150000002"/>
    <n v="-5.6485566548564181E-3"/>
    <n v="17.193954052844571"/>
    <n v="17.190000000000001"/>
    <n v="2.3002052615295199E-4"/>
    <n v="20.635119097270699"/>
    <n v="20.594493620000001"/>
    <n v="1.9726378332141081E-3"/>
    <n v="48.814573219388258"/>
    <n v="48.844240239999998"/>
    <n v="-6.0738012232286476E-4"/>
    <n v="26.355539701132336"/>
    <m/>
    <m/>
    <n v="531.96191023955464"/>
    <m/>
    <m/>
    <m/>
    <m/>
    <n v="0.95113644946659337"/>
    <m/>
    <m/>
    <m/>
    <n v="17.169639082226052"/>
    <m/>
    <m/>
    <m/>
    <m/>
    <m/>
    <m/>
    <n v="47.991833661487505"/>
    <m/>
    <m/>
    <n v="74.545271672590275"/>
    <m/>
    <m/>
    <e v="#DIV/0!"/>
    <m/>
  </r>
  <r>
    <x v="3988"/>
    <n v="15.49"/>
    <n v="16.59"/>
    <n v="24.7027"/>
    <n v="20.835999999999999"/>
    <n v="1849.84"/>
    <n v="254.32"/>
    <n v="10519.990404"/>
    <n v="8874.5892800000001"/>
    <n v="4.2583303533350048E-5"/>
    <n v="57.552538636852155"/>
    <n v="14.4"/>
    <n v="2.996704072003622"/>
    <n v="118.31966486284506"/>
    <n v="118.4192152"/>
    <n v="-8.4066033529106576E-4"/>
    <n v="65.867204099566749"/>
    <n v="66.242353620000003"/>
    <n v="-5.6632879107120226E-3"/>
    <n v="16.914189711131932"/>
    <n v="16.91"/>
    <n v="2.4776529461445485E-4"/>
    <n v="20.299182503684797"/>
    <n v="20.259378089999998"/>
    <n v="1.9647401567792766E-3"/>
    <n v="47.292493565624099"/>
    <n v="47.323383159999999"/>
    <n v="-6.5273427876999524E-4"/>
    <n v="26.400049893511252"/>
    <m/>
    <m/>
    <n v="530.08401409034957"/>
    <m/>
    <m/>
    <m/>
    <m/>
    <n v="0.89177424795347027"/>
    <m/>
    <m/>
    <m/>
    <n v="17.704337822755559"/>
    <m/>
    <m/>
    <m/>
    <m/>
    <m/>
    <m/>
    <n v="44.997972106531357"/>
    <m/>
    <m/>
    <n v="75.760014618921304"/>
    <m/>
    <m/>
    <e v="#DIV/0!"/>
    <m/>
  </r>
  <r>
    <x v="3989"/>
    <n v="18.84"/>
    <n v="18.63"/>
    <n v="27.504000000000001"/>
    <n v="23.197900000000001"/>
    <n v="1660.99"/>
    <n v="280.27999999999997"/>
    <n v="10967.518434"/>
    <n v="9251.7428419999997"/>
    <n v="4.2583303533350048E-5"/>
    <n v="64.077466241265682"/>
    <n v="16.03"/>
    <n v="2.9973466151756507"/>
    <n v="138.43682579083449"/>
    <n v="138.5645031"/>
    <n v="-9.2142869428368801E-4"/>
    <n v="62.132342784849413"/>
    <n v="62.490904729999997"/>
    <n v="-5.7378261156530996E-3"/>
    <n v="17.633301649089958"/>
    <n v="17.63"/>
    <n v="1.8727448042876738E-4"/>
    <n v="21.162020008135894"/>
    <n v="21.120506290000002"/>
    <n v="1.9655645355218798E-3"/>
    <n v="52.653919010072727"/>
    <n v="52.692345400000001"/>
    <n v="-7.2925943295121254E-4"/>
    <n v="23.703572266198272"/>
    <m/>
    <m/>
    <n v="638.25324192985045"/>
    <m/>
    <m/>
    <m/>
    <m/>
    <n v="1.0939145378531498"/>
    <m/>
    <m/>
    <m/>
    <n v="15.696701569139314"/>
    <m/>
    <m/>
    <m/>
    <m/>
    <m/>
    <m/>
    <n v="55.19946974377482"/>
    <m/>
    <m/>
    <n v="72.540760712016066"/>
    <m/>
    <m/>
    <e v="#DIV/0!"/>
    <m/>
  </r>
  <r>
    <x v="3990"/>
    <n v="17.97"/>
    <n v="18.04"/>
    <n v="27.093699999999998"/>
    <n v="22.8489"/>
    <n v="1712.66"/>
    <n v="271.56"/>
    <n v="10794.083686"/>
    <n v="9104.2585350000008"/>
    <n v="4.3141103134747283E-5"/>
    <n v="63.116952211019921"/>
    <n v="15.79"/>
    <n v="2.9972737309068984"/>
    <n v="135.30887125059289"/>
    <n v="135.43799509999999"/>
    <n v="-9.5337980536236433E-4"/>
    <n v="62.594828924379279"/>
    <n v="62.957362529999997"/>
    <n v="-5.7583988758735938E-3"/>
    <n v="17.3531881423805"/>
    <n v="17.350000000000001"/>
    <n v="1.8375460406327981E-4"/>
    <n v="20.825294791703964"/>
    <n v="20.7850039"/>
    <n v="1.9384596653342356E-3"/>
    <n v="51.863260884416967"/>
    <n v="51.901177439999998"/>
    <n v="-7.3055289789647482E-4"/>
    <n v="24.436924425613892"/>
    <m/>
    <m/>
    <n v="598.40214558350306"/>
    <m/>
    <m/>
    <m/>
    <m/>
    <n v="1.0608925602837371"/>
    <m/>
    <m/>
    <m/>
    <n v="15.930623919993019"/>
    <m/>
    <m/>
    <m/>
    <m/>
    <m/>
    <m/>
    <n v="53.538245166405311"/>
    <m/>
    <m/>
    <n v="73.698511593656377"/>
    <m/>
    <m/>
    <e v="#DIV/0!"/>
    <m/>
  </r>
  <r>
    <x v="3991"/>
    <n v="16.05"/>
    <n v="16.7"/>
    <n v="25.275600000000001"/>
    <n v="21.314699999999998"/>
    <n v="1816.15"/>
    <n v="255.15"/>
    <n v="10430.985248000001"/>
    <n v="8797.6107709999997"/>
    <n v="4.3141103134747283E-5"/>
    <n v="58.880106362351555"/>
    <n v="14.73"/>
    <n v="2.9972916742940634"/>
    <n v="121.67963896558776"/>
    <n v="121.8030974"/>
    <n v="-1.0135902702606003E-3"/>
    <n v="64.69462447434897"/>
    <n v="65.073185600000002"/>
    <n v="-5.8174672433899399E-3"/>
    <n v="16.769041365178467"/>
    <n v="16.77"/>
    <n v="-5.7163674510030127E-5"/>
    <n v="20.124090015495838"/>
    <n v="20.085011999999999"/>
    <n v="1.9456306770362364E-3"/>
    <n v="48.381342076734214"/>
    <n v="48.420283879999999"/>
    <n v="-8.0424566205139492E-4"/>
    <n v="25.912141612095038"/>
    <m/>
    <m/>
    <n v="526.0408278104594"/>
    <m/>
    <m/>
    <m/>
    <m/>
    <n v="0.91839336350698653"/>
    <m/>
    <m/>
    <m/>
    <n v="16.999501265745245"/>
    <m/>
    <m/>
    <m/>
    <m/>
    <m/>
    <m/>
    <n v="46.348448823015083"/>
    <m/>
    <m/>
    <n v="76.181278585386124"/>
    <m/>
    <m/>
    <e v="#DIV/0!"/>
    <m/>
  </r>
  <r>
    <x v="3992"/>
    <n v="15.15"/>
    <n v="16.11"/>
    <n v="24.3751"/>
    <n v="20.554400000000001"/>
    <n v="1870.01"/>
    <n v="247.59"/>
    <n v="10406.670713"/>
    <n v="8776.7240789999996"/>
    <n v="4.3141103134747283E-5"/>
    <n v="56.780985816300984"/>
    <n v="14.21"/>
    <n v="2.9958469962210401"/>
    <n v="115.16802569433281"/>
    <n v="115.28548499999999"/>
    <n v="-1.0188559788526508E-3"/>
    <n v="65.846746296201971"/>
    <n v="66.233955339999994"/>
    <n v="-5.8460806365911999E-3"/>
    <n v="16.729544941197823"/>
    <n v="16.73"/>
    <n v="-2.7200167494245697E-5"/>
    <n v="20.076512615816885"/>
    <n v="20.038871950000001"/>
    <n v="1.8783824713688446E-3"/>
    <n v="46.656016429916555"/>
    <n v="46.69669304"/>
    <n v="-8.710811716067246E-4"/>
    <n v="26.679133780096507"/>
    <m/>
    <m/>
    <n v="494.83034669522425"/>
    <m/>
    <m/>
    <m/>
    <m/>
    <n v="0.85284603944435"/>
    <m/>
    <m/>
    <m/>
    <n v="17.605057185531884"/>
    <m/>
    <m/>
    <m/>
    <m/>
    <m/>
    <m/>
    <n v="43.041841402200589"/>
    <m/>
    <m/>
    <n v="76.362613014299271"/>
    <m/>
    <m/>
    <e v="#DIV/0!"/>
    <m/>
  </r>
  <r>
    <x v="3993"/>
    <n v="14.96"/>
    <n v="15.89"/>
    <n v="24.146999999999998"/>
    <n v="20.3612"/>
    <n v="1900.38"/>
    <n v="243.57"/>
    <n v="10346.592309"/>
    <n v="8725.6768279999997"/>
    <n v="4.3141103134747283E-5"/>
    <n v="56.24826287635166"/>
    <n v="14.07"/>
    <n v="2.9977443408920865"/>
    <n v="113.54316322809197"/>
    <n v="113.65526149999999"/>
    <n v="-9.8630076978900583E-4"/>
    <n v="66.154485933811671"/>
    <n v="66.541409060000007"/>
    <n v="-5.8147720592969243E-3"/>
    <n v="16.632558591727545"/>
    <n v="16.63"/>
    <n v="1.5385398241396508E-4"/>
    <n v="19.959945127464891"/>
    <n v="19.922579519999999"/>
    <n v="1.8755406360597693E-3"/>
    <n v="46.217918842582812"/>
    <n v="46.257643479999999"/>
    <n v="-8.5876915529348175E-4"/>
    <n v="27.110932104028993"/>
    <m/>
    <m/>
    <n v="478.72523641118391"/>
    <m/>
    <m/>
    <m/>
    <m/>
    <n v="0.83678527713637185"/>
    <m/>
    <m/>
    <m/>
    <n v="17.769707324364735"/>
    <m/>
    <m/>
    <m/>
    <m/>
    <m/>
    <m/>
    <n v="42.232615176354194"/>
    <m/>
    <m/>
    <n v="76.807226569678946"/>
    <m/>
    <m/>
    <e v="#DIV/0!"/>
    <m/>
  </r>
  <r>
    <x v="3994"/>
    <n v="15.47"/>
    <n v="16.29"/>
    <n v="24.6419"/>
    <n v="20.7776"/>
    <n v="1867.86"/>
    <n v="247.73"/>
    <n v="10479.032458"/>
    <n v="8836.9922330000009"/>
    <n v="4.3141103134747283E-5"/>
    <n v="57.399688234319044"/>
    <n v="14.36"/>
    <n v="2.9971927739776496"/>
    <n v="117.02509017942958"/>
    <n v="117.1421046"/>
    <n v="-9.9891000737928337E-4"/>
    <n v="65.476330226240961"/>
    <n v="65.871686019999999"/>
    <n v="-6.0019079159291389E-3"/>
    <n v="16.845050645672575"/>
    <n v="16.84"/>
    <n v="2.9991957675634673E-4"/>
    <n v="20.214766768085461"/>
    <n v="20.176859780000001"/>
    <n v="1.8787357645728697E-3"/>
    <n v="47.163558084748161"/>
    <n v="47.205564359999997"/>
    <n v="-8.898585542053139E-4"/>
    <n v="26.645539774562369"/>
    <m/>
    <m/>
    <n v="495.04009292464491"/>
    <m/>
    <m/>
    <m/>
    <m/>
    <n v="0.870981549429657"/>
    <m/>
    <m/>
    <m/>
    <n v="17.405494358097464"/>
    <m/>
    <m/>
    <m/>
    <m/>
    <m/>
    <m/>
    <n v="43.959894223804604"/>
    <m/>
    <m/>
    <n v="75.827846355870832"/>
    <m/>
    <m/>
    <e v="#DIV/0!"/>
    <m/>
  </r>
  <r>
    <x v="3995"/>
    <n v="15.04"/>
    <n v="16.13"/>
    <n v="24.191700000000001"/>
    <n v="20.395299999999999"/>
    <n v="1887.07"/>
    <n v="245.19"/>
    <n v="10391.993237999999"/>
    <n v="8762.4480960000001"/>
    <n v="4.3141103134747283E-5"/>
    <n v="56.346891415990513"/>
    <n v="14.1"/>
    <n v="2.9962334337581926"/>
    <n v="113.79199039499677"/>
    <n v="113.90760950000001"/>
    <n v="-1.0150252955948291E-3"/>
    <n v="66.073540675803429"/>
    <n v="66.476027860000002"/>
    <n v="-6.0546214500695195E-3"/>
    <n v="16.703913087665718"/>
    <n v="16.7"/>
    <n v="2.3431662668982334E-4"/>
    <n v="20.044860315766865"/>
    <n v="20.007491859999998"/>
    <n v="1.8677231523245297E-3"/>
    <n v="46.297098220978114"/>
    <n v="46.339476679999997"/>
    <n v="-9.1452174383688245E-4"/>
    <n v="26.915150847087723"/>
    <m/>
    <m/>
    <n v="484.77791831224528"/>
    <m/>
    <m/>
    <m/>
    <m/>
    <n v="0.83884527617861371"/>
    <m/>
    <m/>
    <m/>
    <n v="17.723272253560204"/>
    <m/>
    <m/>
    <m/>
    <m/>
    <m/>
    <m/>
    <n v="42.341941060908646"/>
    <m/>
    <m/>
    <n v="76.468901420765548"/>
    <m/>
    <m/>
    <e v="#DIV/0!"/>
    <m/>
  </r>
  <r>
    <x v="3996"/>
    <n v="15.18"/>
    <n v="16.14"/>
    <n v="24.136600000000001"/>
    <n v="20.347999999999999"/>
    <n v="1899.26"/>
    <n v="243.6"/>
    <n v="10423.056006000001"/>
    <n v="8788.2619599999998"/>
    <n v="4.3141103134747283E-5"/>
    <n v="56.217182635435819"/>
    <n v="14.07"/>
    <n v="2.995535368545545"/>
    <n v="113.39504998439027"/>
    <n v="113.5088779"/>
    <n v="-1.0028106850814567E-3"/>
    <n v="66.14843657404947"/>
    <n v="66.549740299999996"/>
    <n v="-6.0301321108314765E-3"/>
    <n v="16.753434333986228"/>
    <n v="16.75"/>
    <n v="2.0503486484946265E-4"/>
    <n v="20.104107284230651"/>
    <n v="20.066631229999999"/>
    <n v="1.8675807514030307E-3"/>
    <n v="46.190170676028025"/>
    <n v="46.232439960000001"/>
    <n v="-9.1427759401296882E-4"/>
    <n v="27.08753165696038"/>
    <m/>
    <m/>
    <n v="478.45413076055604"/>
    <m/>
    <m/>
    <m/>
    <m/>
    <n v="0.83492630357075082"/>
    <m/>
    <m/>
    <m/>
    <n v="17.763548007101097"/>
    <m/>
    <m/>
    <m/>
    <m/>
    <m/>
    <m/>
    <n v="42.145458434888639"/>
    <m/>
    <m/>
    <n v="76.244095990262295"/>
    <m/>
    <m/>
    <e v="#DIV/0!"/>
    <m/>
  </r>
  <r>
    <x v="3997"/>
    <n v="13.74"/>
    <n v="15.36"/>
    <n v="23.048400000000001"/>
    <n v="19.4298"/>
    <n v="1991.33"/>
    <n v="231.79"/>
    <n v="10286.625056000001"/>
    <n v="8672.8502540000009"/>
    <n v="4.3141103134747283E-5"/>
    <n v="53.681318747498942"/>
    <n v="13.43"/>
    <n v="2.9971197876023039"/>
    <n v="105.71863804561276"/>
    <n v="105.8212821"/>
    <n v="-9.6997553186173313E-4"/>
    <n v="67.63914446854676"/>
    <n v="68.047974850000003"/>
    <n v="-6.0079727920550052E-3"/>
    <n v="16.533739732579388"/>
    <n v="16.53"/>
    <n v="2.2623911551034048E-4"/>
    <n v="19.840297278973807"/>
    <n v="19.80322907"/>
    <n v="1.8718265007580115E-3"/>
    <n v="44.106270102089567"/>
    <n v="44.147020480000002"/>
    <n v="-9.2306066111291774E-4"/>
    <n v="28.39909163898983"/>
    <m/>
    <m/>
    <n v="432.0292420257199"/>
    <m/>
    <m/>
    <m/>
    <m/>
    <n v="0.7595488952800924"/>
    <m/>
    <m/>
    <m/>
    <n v="18.564260378408186"/>
    <m/>
    <m/>
    <m/>
    <m/>
    <m/>
    <m/>
    <n v="38.341766157776746"/>
    <m/>
    <m/>
    <n v="77.245845759853211"/>
    <m/>
    <m/>
    <e v="#DIV/0!"/>
    <m/>
  </r>
  <r>
    <x v="3998"/>
    <n v="14.15"/>
    <n v="15.68"/>
    <n v="23.4527"/>
    <n v="19.7698"/>
    <n v="1949.13"/>
    <n v="236.7"/>
    <n v="10361.630972999999"/>
    <n v="8735.7150199999996"/>
    <n v="4.300165055082239E-5"/>
    <n v="54.621629526188812"/>
    <n v="13.67"/>
    <n v="2.9957300311769433"/>
    <n v="108.49253647087373"/>
    <n v="108.59513680000001"/>
    <n v="-9.4479672064173847E-4"/>
    <n v="67.045594309678762"/>
    <n v="67.447625079999995"/>
    <n v="-5.9606364174332738E-3"/>
    <n v="16.653890996641"/>
    <n v="16.649999999999999"/>
    <n v="2.3369349195201394E-4"/>
    <n v="19.984299463887439"/>
    <n v="19.947013009999999"/>
    <n v="1.8692750573103822E-3"/>
    <n v="44.878511360948771"/>
    <n v="44.919479920000001"/>
    <n v="-9.1204437638625624E-4"/>
    <n v="27.795738735736304"/>
    <m/>
    <m/>
    <n v="450.29826537201973"/>
    <m/>
    <m/>
    <m/>
    <m/>
    <n v="0.78610493410861604"/>
    <m/>
    <m/>
    <m/>
    <n v="18.238556857427412"/>
    <m/>
    <m/>
    <m/>
    <m/>
    <m/>
    <m/>
    <n v="39.68355566335498"/>
    <m/>
    <m/>
    <n v="76.686394004792419"/>
    <m/>
    <m/>
    <e v="#DIV/0!"/>
    <m/>
  </r>
  <r>
    <x v="3999"/>
    <n v="13.68"/>
    <n v="15.5"/>
    <n v="23.186900000000001"/>
    <n v="19.544899999999998"/>
    <n v="1971.3"/>
    <n v="234.01"/>
    <n v="10310.074046"/>
    <n v="8691.8726009999991"/>
    <n v="4.300165055082239E-5"/>
    <n v="54.001261250401193"/>
    <n v="13.51"/>
    <n v="2.9971325870023091"/>
    <n v="106.64020748820094"/>
    <n v="106.7389711"/>
    <n v="-9.2528165468752643E-4"/>
    <n v="67.425192591408901"/>
    <n v="67.828699970000002"/>
    <n v="-5.9489180652079199E-3"/>
    <n v="16.570621270896172"/>
    <n v="16.57"/>
    <n v="3.7493717330860932E-5"/>
    <n v="19.884200584665155"/>
    <n v="19.847029840000001"/>
    <n v="1.8728618319623358E-3"/>
    <n v="44.368401687817219"/>
    <n v="44.409290519999999"/>
    <n v="-9.207269853672706E-4"/>
    <n v="28.110355580724356"/>
    <m/>
    <m/>
    <n v="440.02983200494657"/>
    <m/>
    <m/>
    <m/>
    <m/>
    <n v="0.76819368569426094"/>
    <m/>
    <m/>
    <m/>
    <n v="18.445178401336626"/>
    <m/>
    <m/>
    <m/>
    <m/>
    <m/>
    <m/>
    <n v="38.780594936246302"/>
    <m/>
    <m/>
    <n v="77.071727887552939"/>
    <m/>
    <m/>
    <e v="#DIV/0!"/>
    <m/>
  </r>
  <r>
    <x v="4000"/>
    <n v="14.83"/>
    <n v="16.100000000000001"/>
    <n v="23.798200000000001"/>
    <n v="20.056799999999999"/>
    <n v="1933.84"/>
    <n v="238.46"/>
    <n v="10485.436772999999"/>
    <n v="8838.2163909999999"/>
    <n v="4.300165055082239E-5"/>
    <n v="55.419546192584249"/>
    <n v="13.87"/>
    <n v="2.995641398167574"/>
    <n v="110.82547316283028"/>
    <n v="110.9290657"/>
    <n v="-9.338628836005336E-4"/>
    <n v="66.5352993892716"/>
    <n v="66.937342979999997"/>
    <n v="-6.0062675455839765E-3"/>
    <n v="16.85082520988524"/>
    <n v="16.850000000000001"/>
    <n v="4.8973880429681316E-5"/>
    <n v="20.2197159088254"/>
    <n v="20.182744700000001"/>
    <n v="1.831822647263559E-3"/>
    <n v="45.532199814768752"/>
    <n v="45.57424236"/>
    <n v="-9.2250672867244532E-4"/>
    <n v="27.570139649517138"/>
    <m/>
    <m/>
    <n v="456.62615309452968"/>
    <m/>
    <m/>
    <m/>
    <m/>
    <n v="0.80832420307537456"/>
    <m/>
    <m/>
    <m/>
    <n v="17.958735056399611"/>
    <m/>
    <m/>
    <m/>
    <m/>
    <m/>
    <m/>
    <n v="40.811638402199421"/>
    <m/>
    <m/>
    <n v="75.775905704023756"/>
    <m/>
    <m/>
    <e v="#DIV/0!"/>
    <m/>
  </r>
  <r>
    <x v="4001"/>
    <n v="14.38"/>
    <n v="15.82"/>
    <n v="23.122499999999999"/>
    <n v="19.486499999999999"/>
    <n v="1959.71"/>
    <n v="235.27"/>
    <n v="10435.012182"/>
    <n v="8795.3332449999998"/>
    <n v="4.300165055082239E-5"/>
    <n v="53.844711398526947"/>
    <n v="13.47"/>
    <n v="2.9973802077599809"/>
    <n v="106.09759750549108"/>
    <n v="106.197878"/>
    <n v="-9.4427964472998394E-4"/>
    <n v="67.479483588084378"/>
    <n v="67.888888679999994"/>
    <n v="-6.0305169207494069E-3"/>
    <n v="16.769380482476105"/>
    <n v="16.77"/>
    <n v="-3.6942010965712591E-5"/>
    <n v="20.121809222430265"/>
    <n v="20.084979100000002"/>
    <n v="1.8337147500573359E-3"/>
    <n v="44.237950206109204"/>
    <n v="44.280052640000001"/>
    <n v="-9.5082167659310546E-4"/>
    <n v="27.937429080581822"/>
    <m/>
    <m/>
    <n v="444.37526705195756"/>
    <m/>
    <m/>
    <m/>
    <m/>
    <n v="0.76233033305058662"/>
    <m/>
    <m/>
    <m/>
    <n v="18.468517942505347"/>
    <m/>
    <m/>
    <m/>
    <m/>
    <m/>
    <m/>
    <n v="38.490657182866521"/>
    <m/>
    <m/>
    <n v="76.144029458117089"/>
    <m/>
    <m/>
    <e v="#DIV/0!"/>
    <m/>
  </r>
  <r>
    <x v="4002"/>
    <n v="15.56"/>
    <n v="16.600000000000001"/>
    <n v="24.158000000000001"/>
    <n v="20.3583"/>
    <n v="1892.59"/>
    <n v="243.33"/>
    <n v="10557.005225000001"/>
    <n v="8897.7790100000002"/>
    <n v="4.1886204595886767E-5"/>
    <n v="56.254679221675062"/>
    <n v="14.07"/>
    <n v="2.9982003711211842"/>
    <n v="113.21650920204358"/>
    <n v="113.32240299999999"/>
    <n v="-9.3444716272395034E-4"/>
    <n v="65.968295547297146"/>
    <n v="66.369644410000006"/>
    <n v="-6.0471751245723127E-3"/>
    <n v="16.965013318217942"/>
    <n v="16.96"/>
    <n v="2.9559659303890484E-4"/>
    <n v="20.356370478964426"/>
    <n v="20.31938362"/>
    <n v="1.8202746528206415E-3"/>
    <n v="46.217540228474711"/>
    <n v="46.261507360000003"/>
    <n v="-9.5040421366188177E-4"/>
    <n v="26.979094709278172"/>
    <m/>
    <m/>
    <n v="474.7863728770368"/>
    <m/>
    <m/>
    <m/>
    <m/>
    <n v="0.83051362806555507"/>
    <m/>
    <m/>
    <m/>
    <n v="17.64143940663287"/>
    <m/>
    <m/>
    <m/>
    <m/>
    <m/>
    <m/>
    <n v="41.934559242432968"/>
    <m/>
    <m/>
    <n v="75.257492265196731"/>
    <m/>
    <m/>
    <e v="#DIV/0!"/>
    <m/>
  </r>
  <r>
    <x v="4003"/>
    <n v="17.079999999999998"/>
    <n v="17.61"/>
    <n v="25.3781"/>
    <n v="21.3857"/>
    <n v="1768.46"/>
    <n v="259.29000000000002"/>
    <n v="10679.458457999999"/>
    <n v="9000.6137859999999"/>
    <n v="4.1886204595886767E-5"/>
    <n v="59.094381318149317"/>
    <n v="14.78"/>
    <n v="2.9982666656393313"/>
    <n v="121.7857014978502"/>
    <n v="121.90751109999999"/>
    <n v="-9.9919685875526909E-4"/>
    <n v="64.302047075461147"/>
    <n v="64.690734759999998"/>
    <n v="-6.0083980492858791E-3"/>
    <n v="17.161376106735659"/>
    <n v="17.16"/>
    <n v="8.0192700213199686E-5"/>
    <n v="20.591803421414095"/>
    <n v="20.554587900000001"/>
    <n v="1.8105700583805895E-3"/>
    <n v="48.550415693800176"/>
    <n v="48.599227800000001"/>
    <n v="-1.0043802835860705E-3"/>
    <n v="25.208225502381403"/>
    <m/>
    <m/>
    <n v="537.02788639219489"/>
    <m/>
    <m/>
    <m/>
    <m/>
    <n v="0.91430805705392115"/>
    <m/>
    <m/>
    <m/>
    <n v="16.750368040264892"/>
    <m/>
    <m/>
    <m/>
    <m/>
    <m/>
    <m/>
    <n v="46.166936827977061"/>
    <m/>
    <m/>
    <n v="74.388079327869477"/>
    <m/>
    <m/>
    <e v="#DIV/0!"/>
    <m/>
  </r>
  <r>
    <x v="4004"/>
    <n v="25.03"/>
    <n v="21.92"/>
    <n v="29.8413"/>
    <n v="25.144100000000002"/>
    <n v="1472.87"/>
    <n v="302.63"/>
    <n v="11199.425557"/>
    <n v="9437.7093590000004"/>
    <n v="4.1886204595886767E-5"/>
    <n v="69.482119093553152"/>
    <n v="17.38"/>
    <n v="2.99782043115956"/>
    <n v="153.88586177254328"/>
    <n v="154.04788009999999"/>
    <n v="-1.0517400651767206E-3"/>
    <n v="58.647130779821211"/>
    <n v="59.007123640000003"/>
    <n v="-6.1008372883093465E-3"/>
    <n v="17.995621770426521"/>
    <n v="17.989999999999998"/>
    <n v="3.124941871330833E-4"/>
    <n v="21.592231584618279"/>
    <n v="21.5536399"/>
    <n v="1.7904950067519909E-3"/>
    <n v="57.084482866409552"/>
    <n v="57.142412120000003"/>
    <n v="-1.0137698329709677E-3"/>
    <n v="20.991334904412451"/>
    <m/>
    <m/>
    <n v="716.39125334800804"/>
    <m/>
    <m/>
    <m/>
    <m/>
    <n v="1.2355507264385495"/>
    <m/>
    <m/>
    <m/>
    <n v="13.804668935086015"/>
    <m/>
    <m/>
    <m/>
    <m/>
    <m/>
    <m/>
    <n v="62.393403283135683"/>
    <m/>
    <m/>
    <n v="70.776621618193815"/>
    <m/>
    <m/>
    <e v="#DIV/0!"/>
    <m/>
  </r>
  <r>
    <x v="4005"/>
    <n v="27.85"/>
    <n v="23.86"/>
    <n v="32.866300000000003"/>
    <n v="27.6919"/>
    <n v="1315.62"/>
    <n v="334.94"/>
    <n v="11646.123358999999"/>
    <n v="9813.7444300000006"/>
    <n v="4.1886204595886767E-5"/>
    <n v="76.523626248562934"/>
    <n v="19.149999999999999"/>
    <n v="2.9960118145463674"/>
    <n v="177.27356924604732"/>
    <n v="177.48656769999999"/>
    <n v="-1.2000821060030864E-3"/>
    <n v="55.674385040597215"/>
    <n v="56.015103979999999"/>
    <n v="-6.0826262060396097E-3"/>
    <n v="18.712934847020154"/>
    <n v="18.71"/>
    <n v="1.5685980866675386E-4"/>
    <n v="22.452707117889645"/>
    <n v="22.412713060000002"/>
    <n v="1.7844362609102937E-3"/>
    <n v="62.869339098696265"/>
    <n v="62.939171600000002"/>
    <n v="-1.1095236802216579E-3"/>
    <n v="18.749181385654932"/>
    <m/>
    <m/>
    <n v="869.2946811199879"/>
    <m/>
    <m/>
    <m/>
    <m/>
    <n v="1.485892286104425"/>
    <m/>
    <m/>
    <m/>
    <n v="12.405292382884401"/>
    <m/>
    <m/>
    <m/>
    <m/>
    <m/>
    <m/>
    <n v="75.037544974499852"/>
    <m/>
    <m/>
    <n v="67.956938541808896"/>
    <m/>
    <m/>
    <e v="#DIV/0!"/>
    <m/>
  </r>
  <r>
    <x v="4006"/>
    <n v="27.56"/>
    <n v="23.7"/>
    <n v="33.017800000000001"/>
    <n v="27.8184"/>
    <n v="1336.48"/>
    <n v="329.62"/>
    <n v="11717.779101"/>
    <n v="9873.7149329999993"/>
    <n v="4.1886204595886767E-5"/>
    <n v="76.874493880480671"/>
    <n v="19.23"/>
    <n v="2.99763358712848"/>
    <n v="178.48656886711029"/>
    <n v="178.7137026"/>
    <n v="-1.2709363053043932E-3"/>
    <n v="55.545775576925166"/>
    <n v="55.88433551"/>
    <n v="-6.05822597665584E-3"/>
    <n v="18.82761185226018"/>
    <n v="18.82"/>
    <n v="4.0445548672574105E-4"/>
    <n v="22.590101123650363"/>
    <n v="22.549441340000001"/>
    <n v="1.8031392901178833E-3"/>
    <n v="63.15713957118637"/>
    <n v="63.229026760000004"/>
    <n v="-1.1369333437077911E-3"/>
    <n v="19.04541805563786"/>
    <m/>
    <m/>
    <n v="841.61579212194204"/>
    <m/>
    <m/>
    <m/>
    <m/>
    <n v="1.4994172329810578"/>
    <m/>
    <m/>
    <m/>
    <n v="12.348048342436611"/>
    <m/>
    <m/>
    <m/>
    <m/>
    <m/>
    <m/>
    <n v="75.722855070076591"/>
    <m/>
    <m/>
    <n v="67.541993565355838"/>
    <m/>
    <m/>
    <e v="#DIV/0!"/>
    <m/>
  </r>
  <r>
    <x v="4007"/>
    <n v="39.159999999999997"/>
    <n v="29.92"/>
    <n v="38.336399999999998"/>
    <n v="32.298299999999998"/>
    <n v="1152.82"/>
    <n v="374.92"/>
    <n v="12348.241636000001"/>
    <n v="10404.546001000001"/>
    <n v="3.2130739118896301E-5"/>
    <n v="89.255476943228331"/>
    <n v="22.33"/>
    <n v="2.9971104766336021"/>
    <n v="221.59989878785282"/>
    <n v="221.87282740000001"/>
    <n v="-1.2301128324070376E-3"/>
    <n v="51.071875601556435"/>
    <n v="51.376982470000002"/>
    <n v="-5.9385906640532227E-3"/>
    <n v="19.840127527035467"/>
    <n v="19.84"/>
    <n v="6.4277739650897558E-6"/>
    <n v="23.804744851563441"/>
    <n v="23.761162599999999"/>
    <n v="1.8341800987231593E-3"/>
    <n v="73.328724922800802"/>
    <n v="73.412398600000003"/>
    <n v="-1.1397758252678081E-3"/>
    <n v="16.42728344439001"/>
    <m/>
    <m/>
    <n v="1072.862240097897"/>
    <m/>
    <m/>
    <m/>
    <m/>
    <n v="1.9822854131744607"/>
    <m/>
    <m/>
    <m/>
    <n v="10.359025103108872"/>
    <m/>
    <m/>
    <m/>
    <m/>
    <m/>
    <m/>
    <n v="100.11049865686623"/>
    <m/>
    <m/>
    <n v="63.910487808717818"/>
    <m/>
    <m/>
    <e v="#DIV/0!"/>
    <m/>
  </r>
  <r>
    <x v="4008"/>
    <n v="40.11"/>
    <n v="29.85"/>
    <n v="38.1218"/>
    <n v="32.116500000000002"/>
    <n v="1019.51"/>
    <n v="418.28"/>
    <n v="12125.975613000001"/>
    <n v="10216.931828000001"/>
    <n v="3.2130739118896301E-5"/>
    <n v="88.753677286568788"/>
    <n v="22.21"/>
    <n v="2.9961133402327231"/>
    <n v="219.72678643906571"/>
    <n v="220.0156001"/>
    <n v="-1.3126962851862656E-3"/>
    <n v="51.214278748633348"/>
    <n v="51.52630018"/>
    <n v="-6.0555760898152178E-3"/>
    <n v="19.482533904341743"/>
    <n v="19.48"/>
    <n v="1.3007722493552087E-4"/>
    <n v="23.375485787736615"/>
    <n v="23.333443630000001"/>
    <n v="1.8017982430402757E-3"/>
    <n v="72.916672913725364"/>
    <n v="73.002781319999997"/>
    <n v="-1.1795222691198815E-3"/>
    <n v="14.526866343252827"/>
    <m/>
    <m/>
    <n v="1320.9175347222777"/>
    <m/>
    <m/>
    <m/>
    <m/>
    <n v="1.9599036709816733"/>
    <m/>
    <m/>
    <m/>
    <n v="10.416848577498927"/>
    <m/>
    <m/>
    <m/>
    <m/>
    <m/>
    <m/>
    <n v="98.982204683498395"/>
    <m/>
    <m/>
    <n v="65.062602119293288"/>
    <m/>
    <m/>
    <e v="#DIV/0!"/>
    <m/>
  </r>
  <r>
    <x v="4009"/>
    <n v="33.42"/>
    <n v="27.7"/>
    <n v="38.262700000000002"/>
    <n v="32.232100000000003"/>
    <n v="1102.19"/>
    <n v="384.35"/>
    <n v="12137.330115999999"/>
    <n v="10225.513879"/>
    <n v="3.2130739118896301E-5"/>
    <n v="89.075198902249937"/>
    <n v="22.29"/>
    <n v="2.9961955541610563"/>
    <n v="220.9067570228093"/>
    <n v="221.23181769999999"/>
    <n v="-1.4693215495408252E-3"/>
    <n v="51.118116892512845"/>
    <n v="51.437830009999999"/>
    <n v="-6.2155249827802184E-3"/>
    <n v="19.499350470040984"/>
    <n v="19.5"/>
    <n v="-3.3309228667510737E-5"/>
    <n v="23.395037635821346"/>
    <n v="23.353717190000001"/>
    <n v="1.7693305731663056E-3"/>
    <n v="73.181234064043863"/>
    <n v="73.269482600000003"/>
    <n v="-1.2044378208307949E-3"/>
    <n v="15.702381490699324"/>
    <m/>
    <m/>
    <n v="1106.3645562654497"/>
    <m/>
    <m/>
    <m/>
    <m/>
    <n v="1.9738130518121992"/>
    <m/>
    <m/>
    <m/>
    <n v="10.377904016540635"/>
    <m/>
    <m/>
    <m/>
    <m/>
    <m/>
    <m/>
    <n v="99.690846578592158"/>
    <m/>
    <m/>
    <n v="65.007003681289447"/>
    <m/>
    <m/>
    <e v="#DIV/0!"/>
    <m/>
  </r>
  <r>
    <x v="4010"/>
    <n v="36.82"/>
    <n v="30.17"/>
    <n v="42.2286"/>
    <n v="35.571899999999999"/>
    <n v="984.6"/>
    <n v="425.36"/>
    <n v="12691.33929"/>
    <n v="10691.929531"/>
    <n v="3.2130739118896301E-5"/>
    <n v="98.305379000586214"/>
    <n v="24.6"/>
    <n v="2.9961536179100086"/>
    <n v="255.23891943075535"/>
    <n v="255.62575269999999"/>
    <n v="-1.5132797269398202E-3"/>
    <n v="48.468497242041074"/>
    <n v="48.775110259999998"/>
    <n v="-6.2862598633708355E-3"/>
    <n v="20.388902346294493"/>
    <n v="20.39"/>
    <n v="-5.383294288907603E-5"/>
    <n v="24.462091243569578"/>
    <n v="24.418505140000001"/>
    <n v="1.7849619917222892E-3"/>
    <n v="80.76484318898784"/>
    <n v="80.865755120000003"/>
    <n v="-1.2478944995000241E-3"/>
    <n v="14.026363568446525"/>
    <m/>
    <m/>
    <n v="1342.3596700132023"/>
    <m/>
    <m/>
    <m/>
    <m/>
    <n v="2.3827747222307423"/>
    <m/>
    <m/>
    <m/>
    <n v="9.302141374461911"/>
    <m/>
    <m/>
    <m/>
    <m/>
    <m/>
    <m/>
    <n v="120.3486461031044"/>
    <m/>
    <m/>
    <n v="62.041542504339944"/>
    <m/>
    <m/>
    <e v="#DIV/0!"/>
    <m/>
  </r>
  <r>
    <x v="4011"/>
    <n v="31.99"/>
    <n v="27.51"/>
    <n v="40.184100000000001"/>
    <n v="33.848599999999998"/>
    <n v="1037.56"/>
    <n v="402.48"/>
    <n v="12612.697139"/>
    <n v="10625.333225"/>
    <n v="3.2130739118896301E-5"/>
    <n v="93.543637667185578"/>
    <n v="23.4"/>
    <n v="2.9975913532985294"/>
    <n v="236.68886783871793"/>
    <n v="237.0389624"/>
    <n v="-1.476949433702357E-3"/>
    <n v="49.641246502088649"/>
    <n v="49.953499819999998"/>
    <n v="-6.2508796988500759E-3"/>
    <n v="20.26206801038915"/>
    <n v="20.260000000000002"/>
    <n v="1.0207356313673976E-4"/>
    <n v="24.309702140063216"/>
    <n v="24.264790860000002"/>
    <n v="1.8508826357637176E-3"/>
    <n v="76.852883468848674"/>
    <n v="76.947652599999998"/>
    <n v="-1.2316052270491262E-3"/>
    <n v="14.780008479384051"/>
    <m/>
    <m/>
    <n v="1197.8580976919131"/>
    <m/>
    <m/>
    <m/>
    <m/>
    <n v="2.1518325769258828"/>
    <m/>
    <m/>
    <m/>
    <n v="9.7523344220511472"/>
    <m/>
    <m/>
    <m/>
    <m/>
    <m/>
    <m/>
    <n v="108.68651409172907"/>
    <m/>
    <m/>
    <n v="62.427674546113622"/>
    <m/>
    <m/>
    <e v="#DIV/0!"/>
    <m/>
  </r>
  <r>
    <x v="4012"/>
    <n v="39.619999999999997"/>
    <n v="32.57"/>
    <n v="45.770200000000003"/>
    <n v="38.552900000000001"/>
    <n v="862.17"/>
    <n v="470.52"/>
    <n v="13588.100433"/>
    <n v="11446.702273999999"/>
    <n v="1.083869884799249E-5"/>
    <n v="106.54479274805469"/>
    <n v="26.66"/>
    <n v="2.9964288352608661"/>
    <n v="286.02887961380958"/>
    <n v="286.409175"/>
    <n v="-1.327804481788819E-3"/>
    <n v="46.190458215567674"/>
    <n v="46.473118270000001"/>
    <n v="-6.082226993896267E-3"/>
    <n v="21.82850334988397"/>
    <n v="21.83"/>
    <n v="-6.8559327348949317E-5"/>
    <n v="26.18882185647281"/>
    <n v="26.139569380000001"/>
    <n v="1.8842114710004854E-3"/>
    <n v="87.534785558951356"/>
    <n v="87.628418199999999"/>
    <n v="-1.0685191285199069E-3"/>
    <n v="12.280910666058293"/>
    <m/>
    <m/>
    <n v="1602.7363398015998"/>
    <m/>
    <m/>
    <m/>
    <m/>
    <n v="2.7498660329293063"/>
    <m/>
    <m/>
    <m/>
    <n v="8.3965576780644202"/>
    <m/>
    <m/>
    <m/>
    <m/>
    <m/>
    <m/>
    <n v="138.89238263425187"/>
    <m/>
    <m/>
    <n v="57.600328247289006"/>
    <m/>
    <m/>
    <e v="#DIV/0!"/>
    <m/>
  </r>
  <r>
    <x v="4013"/>
    <n v="41.94"/>
    <n v="35.46"/>
    <n v="50.838000000000001"/>
    <n v="42.821199999999997"/>
    <n v="779.23"/>
    <n v="515.78"/>
    <n v="14501.072029999999"/>
    <n v="12215.67129"/>
    <n v="1.083869884799249E-5"/>
    <n v="118.33883399186631"/>
    <e v="#N/A"/>
    <e v="#N/A"/>
    <n v="333.52627408546385"/>
    <n v="333.95774290000003"/>
    <n v="-1.2919862578703034E-3"/>
    <n v="43.632384772171861"/>
    <n v="43.898359470000003"/>
    <n v="-6.058875571646527E-3"/>
    <n v="23.294571794812533"/>
    <e v="#N/A"/>
    <e v="#N/A"/>
    <n v="27.94749365215112"/>
    <n v="27.895651340000001"/>
    <n v="1.8584370559859842E-3"/>
    <n v="97.226940188857085"/>
    <n v="97.322154679999997"/>
    <n v="-9.7834343532554602E-4"/>
    <n v="11.098889608440171"/>
    <m/>
    <m/>
    <n v="1910.9298417279201"/>
    <m/>
    <m/>
    <m/>
    <m/>
    <n v="3.3586436539972313"/>
    <m/>
    <m/>
    <m/>
    <n v="7.4666033840110773"/>
    <m/>
    <m/>
    <m/>
    <m/>
    <m/>
    <m/>
    <n v="169.64088513436675"/>
    <m/>
    <m/>
    <n v="53.729436131898936"/>
    <m/>
    <m/>
    <e v="#DIV/0!"/>
    <m/>
  </r>
  <r>
    <x v="4014"/>
    <n v="54.46"/>
    <n v="43.05"/>
    <n v="61.635800000000003"/>
    <n v="51.914900000000003"/>
    <n v="605.21"/>
    <n v="630.97"/>
    <n v="16127.640726"/>
    <n v="13585.491983"/>
    <n v="1.083869884799249E-5"/>
    <n v="143.46306233030785"/>
    <n v="35.9"/>
    <n v="2.9961855802314168"/>
    <n v="439.75730207504637"/>
    <n v="440.2672604"/>
    <n v="-1.1582926345472533E-3"/>
    <n v="38.996356294249665"/>
    <n v="39.226922399999999"/>
    <n v="-5.8777515961928595E-3"/>
    <n v="25.90560221630496"/>
    <n v="25.9"/>
    <n v="2.1630178783627052E-4"/>
    <n v="31.079228239797565"/>
    <n v="31.023473630000002"/>
    <n v="1.7971749541176862E-3"/>
    <n v="117.87787547828718"/>
    <n v="117.97378456"/>
    <n v="-8.129694412239985E-4"/>
    <n v="8.6188350678353167"/>
    <m/>
    <m/>
    <n v="2763.8404676570985"/>
    <m/>
    <m/>
    <m/>
    <m/>
    <n v="4.7846728433092887"/>
    <m/>
    <m/>
    <m/>
    <n v="5.8801406799986529"/>
    <m/>
    <m/>
    <m/>
    <m/>
    <m/>
    <m/>
    <n v="241.66734932782904"/>
    <m/>
    <m/>
    <n v="47.700671738399073"/>
    <m/>
    <m/>
    <e v="#DIV/0!"/>
    <m/>
  </r>
  <r>
    <x v="4015"/>
    <n v="47.3"/>
    <n v="39.44"/>
    <n v="58.799300000000002"/>
    <n v="49.525199999999998"/>
    <n v="640.66"/>
    <n v="594.01"/>
    <n v="15733.758535999999"/>
    <n v="13253.548941999999"/>
    <n v="1.083869884799249E-5"/>
    <n v="136.8575073686111"/>
    <n v="34.24"/>
    <n v="2.9970066404384079"/>
    <n v="409.38960727008293"/>
    <n v="409.86524480000003"/>
    <n v="-1.1604729504429701E-3"/>
    <n v="39.892840566029165"/>
    <n v="40.132417199999999"/>
    <n v="-5.9696537284784634E-3"/>
    <n v="25.272298556807719"/>
    <n v="25.27"/>
    <n v="9.0959905331144952E-5"/>
    <n v="30.319177087152767"/>
    <n v="30.266269340000001"/>
    <n v="1.7480762679542572E-3"/>
    <n v="112.45290540371734"/>
    <n v="112.54465876"/>
    <n v="-8.1526175736446049E-4"/>
    <n v="9.123180901349901"/>
    <m/>
    <m/>
    <n v="2439.862545012636"/>
    <m/>
    <m/>
    <m/>
    <m/>
    <n v="4.3440389333879086"/>
    <m/>
    <m/>
    <m/>
    <n v="6.1505235528494815"/>
    <m/>
    <m/>
    <m/>
    <m/>
    <m/>
    <m/>
    <n v="219.41138032467515"/>
    <m/>
    <m/>
    <n v="48.864895118704879"/>
    <m/>
    <m/>
    <e v="#DIV/0!"/>
    <m/>
  </r>
  <r>
    <x v="4016"/>
    <n v="53.9"/>
    <n v="44.37"/>
    <n v="65.206900000000005"/>
    <n v="54.921599999999998"/>
    <n v="563.29999999999995"/>
    <n v="665.74"/>
    <n v="16715.524672"/>
    <n v="14080.409562999999"/>
    <n v="1.083869884799249E-5"/>
    <n v="151.76772847667252"/>
    <n v="37.979999999999997"/>
    <n v="2.9959907445148111"/>
    <n v="476.29734150686369"/>
    <n v="476.81362230000002"/>
    <n v="-1.0827727417810351E-3"/>
    <n v="37.718442820876859"/>
    <n v="37.943106229999998"/>
    <n v="-5.9210600144673498E-3"/>
    <n v="26.848602544186846"/>
    <n v="26.85"/>
    <n v="-5.2046771439662187E-5"/>
    <n v="32.209982201772576"/>
    <n v="32.153096230000003"/>
    <n v="1.7692222038478977E-3"/>
    <n v="124.70727452357758"/>
    <n v="124.80315951999999"/>
    <n v="-7.6828981566801069E-4"/>
    <n v="8.0211129271036885"/>
    <m/>
    <m/>
    <n v="3028.8856863658602"/>
    <m/>
    <m/>
    <m/>
    <m/>
    <n v="5.2905371516516349"/>
    <m/>
    <m/>
    <m/>
    <n v="5.4800905902850907"/>
    <m/>
    <m/>
    <m/>
    <m/>
    <m/>
    <m/>
    <n v="267.21751376653538"/>
    <m/>
    <m/>
    <n v="45.81512065620408"/>
    <m/>
    <m/>
    <e v="#DIV/0!"/>
    <m/>
  </r>
  <r>
    <x v="4017"/>
    <n v="75.47"/>
    <n v="57.24"/>
    <n v="78.515500000000003"/>
    <n v="66.130399999999995"/>
    <n v="439.7"/>
    <n v="811.82"/>
    <n v="18479.836604"/>
    <n v="15566.434326000001"/>
    <n v="8.0585909303376724E-6"/>
    <n v="182.73876733575605"/>
    <n v="45.72"/>
    <n v="2.9969109216044632"/>
    <n v="622.10072000547973"/>
    <n v="622.82244430000003"/>
    <n v="-1.1587962205367175E-3"/>
    <n v="33.868634070284664"/>
    <n v="34.077619390000002"/>
    <n v="-6.1326267343858598E-3"/>
    <n v="29.681729990766591"/>
    <n v="29.68"/>
    <n v="5.8288098604863947E-5"/>
    <n v="35.608537918623078"/>
    <n v="35.550199880000001"/>
    <n v="1.6410045181178834E-3"/>
    <n v="150.15988294986386"/>
    <n v="150.28324355999999"/>
    <n v="-8.2085405673903988E-4"/>
    <n v="6.2607670871029271"/>
    <m/>
    <m/>
    <n v="4357.7802414499174"/>
    <m/>
    <m/>
    <m/>
    <m/>
    <n v="7.4497487791382753"/>
    <m/>
    <m/>
    <m/>
    <n v="4.361470656843295"/>
    <m/>
    <m/>
    <m/>
    <m/>
    <m/>
    <m/>
    <n v="376.27492732648238"/>
    <m/>
    <m/>
    <n v="40.978677853689128"/>
    <m/>
    <m/>
    <e v="#DIV/0!"/>
    <m/>
  </r>
  <r>
    <x v="4018"/>
    <n v="57.83"/>
    <n v="48.31"/>
    <n v="74.618899999999996"/>
    <n v="62.847900000000003"/>
    <n v="474.25"/>
    <n v="748.02"/>
    <n v="17055.584057"/>
    <n v="14366.594069000001"/>
    <n v="8.0585909303376724E-6"/>
    <n v="173.66549684347621"/>
    <n v="43.45"/>
    <n v="2.9969044152698778"/>
    <n v="575.77658558049529"/>
    <n v="576.43323780000003"/>
    <n v="-1.1391643931063511E-3"/>
    <n v="34.708295619563728"/>
    <n v="34.924252289999998"/>
    <n v="-6.183573198447756E-3"/>
    <n v="27.393472558593324"/>
    <n v="27.39"/>
    <n v="1.2678198588256251E-4"/>
    <n v="32.863071693564095"/>
    <n v="32.811105810000001"/>
    <n v="1.5837894603434322E-3"/>
    <n v="142.70779855653024"/>
    <n v="142.81419439999999"/>
    <n v="-7.4499487895274275E-4"/>
    <n v="6.7523450008602044"/>
    <m/>
    <m/>
    <n v="3672.5546290501111"/>
    <m/>
    <m/>
    <m/>
    <m/>
    <n v="6.7099595988213334"/>
    <m/>
    <m/>
    <m/>
    <n v="4.5777467886003969"/>
    <m/>
    <m/>
    <m/>
    <m/>
    <m/>
    <m/>
    <n v="338.90818722104746"/>
    <m/>
    <m/>
    <n v="44.135983584229216"/>
    <m/>
    <m/>
    <e v="#DIV/0!"/>
    <m/>
  </r>
  <r>
    <x v="4019"/>
    <n v="82.69"/>
    <n v="67.7"/>
    <n v="100.6485"/>
    <n v="84.769900000000007"/>
    <n v="276.75"/>
    <n v="1059.53"/>
    <n v="20435.581437000001"/>
    <n v="17213.352427000002"/>
    <n v="8.0585909303376724E-6"/>
    <n v="234.22877014859915"/>
    <n v="58.61"/>
    <n v="2.9963960100426403"/>
    <n v="877.00663218842396"/>
    <n v="877.9587679"/>
    <n v="-1.0844879581912714E-3"/>
    <n v="28.652751308565549"/>
    <n v="28.828539500000002"/>
    <n v="-6.0977140876128377E-3"/>
    <n v="32.819784334274331"/>
    <n v="32.82"/>
    <n v="-6.5711677534885382E-6"/>
    <n v="39.371792384884756"/>
    <n v="39.315390180000001"/>
    <n v="1.4346088039958182E-3"/>
    <n v="192.49129758444383"/>
    <n v="192.60258868"/>
    <n v="-5.7782762069247262E-4"/>
    <n v="3.9397033429019146"/>
    <m/>
    <m/>
    <n v="6729.8586576787166"/>
    <m/>
    <m/>
    <m/>
    <m/>
    <n v="11.389815197968417"/>
    <m/>
    <m/>
    <m/>
    <n v="2.980564681812679"/>
    <m/>
    <m/>
    <m/>
    <m/>
    <m/>
    <m/>
    <n v="575.27346202098295"/>
    <m/>
    <m/>
    <n v="35.387312728096319"/>
    <m/>
    <m/>
    <e v="#DIV/0!"/>
    <m/>
  </r>
  <r>
    <x v="4020"/>
    <n v="75.91"/>
    <n v="65.27"/>
    <n v="103.9658"/>
    <n v="87.563100000000006"/>
    <n v="285.98"/>
    <n v="1024.19"/>
    <n v="21035.502651999999"/>
    <n v="17718.540918999999"/>
    <n v="8.0585909303376724E-6"/>
    <n v="241.94287732405931"/>
    <n v="60.54"/>
    <n v="2.9964135666346103"/>
    <n v="920.34435309369007"/>
    <n v="921.45210099999997"/>
    <n v="-1.2021763313662115E-3"/>
    <n v="28.179958387241413"/>
    <n v="28.354787559999998"/>
    <n v="-6.1657726191260975E-3"/>
    <n v="33.782441110892734"/>
    <n v="33.78"/>
    <n v="7.2264976102243139E-5"/>
    <n v="40.5262691765775"/>
    <n v="40.468141549999999"/>
    <n v="1.4363799361944984E-3"/>
    <n v="198.83586466536008"/>
    <n v="198.96434608000001"/>
    <n v="-6.4575094569097047E-4"/>
    <n v="4.0708748918230206"/>
    <m/>
    <m/>
    <n v="6280.4393205729993"/>
    <m/>
    <m/>
    <m/>
    <m/>
    <n v="12.140003448292838"/>
    <m/>
    <m/>
    <m/>
    <n v="2.8822197109914396"/>
    <m/>
    <m/>
    <m/>
    <m/>
    <m/>
    <m/>
    <n v="613.16163681550336"/>
    <m/>
    <m/>
    <n v="34.347749578450518"/>
    <m/>
    <m/>
    <e v="#DIV/0!"/>
    <m/>
  </r>
  <r>
    <x v="4021"/>
    <n v="76.45"/>
    <n v="72.98"/>
    <n v="119.28440000000001"/>
    <n v="100.4641"/>
    <n v="228.68"/>
    <n v="1229.4000000000001"/>
    <n v="24291.974241"/>
    <n v="20461.376327999998"/>
    <n v="8.0585909303376724E-6"/>
    <n v="277.5846215391777"/>
    <n v="69.459999999999994"/>
    <n v="2.996323373728444"/>
    <n v="1123.7302565626755"/>
    <n v="1125.2845110999999"/>
    <n v="-1.3812102823711481E-3"/>
    <n v="26.103349476727857"/>
    <n v="26.268896160000001"/>
    <n v="-6.3020037942904672E-3"/>
    <n v="39.011294032780043"/>
    <n v="39.01"/>
    <n v="3.3171822098054804E-5"/>
    <n v="46.798516428323978"/>
    <n v="46.737945310000001"/>
    <n v="1.2959730668993252E-3"/>
    <n v="228.13328606146919"/>
    <n v="228.28498044"/>
    <n v="-6.644956590592388E-4"/>
    <n v="3.2550411235986134"/>
    <m/>
    <m/>
    <n v="8796.5073023895711"/>
    <m/>
    <m/>
    <m/>
    <m/>
    <n v="15.716738295985227"/>
    <m/>
    <m/>
    <m/>
    <n v="2.4574570066166848"/>
    <m/>
    <m/>
    <m/>
    <m/>
    <m/>
    <m/>
    <n v="793.81095634514895"/>
    <m/>
    <m/>
    <n v="29.029867926611903"/>
    <m/>
    <m/>
    <e v="#DIV/0!"/>
    <m/>
  </r>
  <r>
    <x v="4022"/>
    <n v="72"/>
    <n v="69.47"/>
    <n v="112.45229999999999"/>
    <n v="94.709100000000007"/>
    <n v="263.54000000000002"/>
    <n v="1042"/>
    <n v="23745.008718000001"/>
    <n v="20000.49683"/>
    <n v="0"/>
    <n v="261.6793814037955"/>
    <n v="65.48"/>
    <n v="2.9963253116034743"/>
    <n v="1027.162517730794"/>
    <n v="1028.4923690999999"/>
    <n v="-1.2930104385409091E-3"/>
    <n v="26.850304633884207"/>
    <n v="27.02045266"/>
    <n v="-6.2970087236056127E-3"/>
    <n v="38.131973986652596"/>
    <n v="38.130000000000003"/>
    <n v="5.1769909588106344E-5"/>
    <n v="45.743263979192861"/>
    <n v="45.684111739999999"/>
    <n v="1.2948098789686835E-3"/>
    <n v="215.06692825203919"/>
    <n v="215.18432228"/>
    <n v="-5.4555102675213352E-4"/>
    <n v="3.7510343411569425"/>
    <m/>
    <m/>
    <n v="6114.3017530818388"/>
    <m/>
    <m/>
    <m/>
    <m/>
    <n v="13.915629534012774"/>
    <m/>
    <m/>
    <m/>
    <n v="2.5981093148939101"/>
    <m/>
    <m/>
    <m/>
    <m/>
    <m/>
    <m/>
    <n v="702.8336202592908"/>
    <m/>
    <m/>
    <n v="29.682649360328195"/>
    <m/>
    <m/>
    <e v="#DIV/0!"/>
    <m/>
  </r>
  <r>
    <x v="4023"/>
    <n v="66.040000000000006"/>
    <n v="65.59"/>
    <n v="104.6961"/>
    <n v="88.176699999999997"/>
    <n v="259.35000000000002"/>
    <n v="1058.55"/>
    <n v="23275.916093"/>
    <n v="19605.378611"/>
    <n v="0"/>
    <n v="243.62456482942343"/>
    <n v="60.96"/>
    <n v="2.9964659584879172"/>
    <n v="920.88349097927858"/>
    <n v="922.29449069999998"/>
    <n v="-1.5298798105695122E-3"/>
    <n v="27.775558865939971"/>
    <n v="27.960119240000001"/>
    <n v="-6.6008435971187662E-3"/>
    <n v="37.377749392412682"/>
    <n v="37.380000000000003"/>
    <n v="-6.0208870714895113E-5"/>
    <n v="44.838093972310737"/>
    <n v="44.78918599"/>
    <n v="1.091959615467486E-3"/>
    <n v="200.2349706410622"/>
    <n v="200.37930352000001"/>
    <n v="-7.2029833621711781E-4"/>
    <n v="3.6911946975190979"/>
    <m/>
    <m/>
    <n v="6308.0471681798035"/>
    <m/>
    <m/>
    <m/>
    <m/>
    <n v="11.995611258869456"/>
    <m/>
    <m/>
    <m/>
    <n v="2.7771801568117431"/>
    <m/>
    <m/>
    <m/>
    <m/>
    <m/>
    <m/>
    <n v="605.85271051554196"/>
    <m/>
    <m/>
    <n v="30.26792303103327"/>
    <m/>
    <m/>
    <e v="#DIV/0!"/>
    <m/>
  </r>
  <r>
    <x v="4024"/>
    <n v="61.59"/>
    <n v="56.64"/>
    <n v="84.097499999999997"/>
    <n v="70.828199999999995"/>
    <n v="302.7"/>
    <n v="881.61"/>
    <n v="19662.663132000001"/>
    <n v="16561.924079"/>
    <n v="0"/>
    <n v="195.67794932372379"/>
    <n v="48.96"/>
    <n v="2.996690141415927"/>
    <n v="649.09324049495729"/>
    <n v="649.84710519999999"/>
    <n v="-1.1600647275495923E-3"/>
    <n v="30.505555553206552"/>
    <n v="30.704966219999999"/>
    <n v="-6.4944108833950853E-3"/>
    <n v="31.573078863993732"/>
    <n v="31.57"/>
    <n v="9.7524991882647072E-5"/>
    <n v="37.873838941733737"/>
    <n v="37.832214659999998"/>
    <n v="1.1002338115233545E-3"/>
    <n v="160.843970515363"/>
    <n v="160.94353903999999"/>
    <n v="-6.1865499684488068E-4"/>
    <n v="4.3074647202619714"/>
    <m/>
    <m/>
    <n v="4198.2674435530635"/>
    <m/>
    <m/>
    <m/>
    <m/>
    <n v="7.2746750379618819"/>
    <m/>
    <m/>
    <m/>
    <n v="3.3231176142114105"/>
    <m/>
    <m/>
    <m/>
    <m/>
    <m/>
    <m/>
    <n v="367.40349000609444"/>
    <m/>
    <m/>
    <n v="34.962705323020742"/>
    <m/>
    <m/>
    <e v="#DIV/0!"/>
    <m/>
  </r>
  <r>
    <x v="4025"/>
    <n v="61.67"/>
    <n v="52.11"/>
    <n v="80.571600000000004"/>
    <n v="67.858599999999996"/>
    <n v="325.05"/>
    <n v="816.53"/>
    <n v="17947.140001"/>
    <n v="15116.933456000001"/>
    <n v="0"/>
    <n v="187.46931868860082"/>
    <n v="46.91"/>
    <n v="2.9963615154253"/>
    <n v="608.26580095737313"/>
    <n v="608.34095479999996"/>
    <n v="-1.2353901547124124E-4"/>
    <n v="31.144245140041406"/>
    <n v="31.312732579999999"/>
    <n v="-5.3807964388968843E-3"/>
    <n v="28.817696055296484"/>
    <n v="28.82"/>
    <n v="-7.9942564313539854E-5"/>
    <n v="34.568280947891566"/>
    <n v="34.526438480000003"/>
    <n v="1.2118964403409205E-3"/>
    <n v="154.10177469721322"/>
    <n v="154.02437875999999"/>
    <n v="5.0249147463743427E-4"/>
    <n v="4.6252549958508116"/>
    <m/>
    <m/>
    <n v="3578.1669762925735"/>
    <m/>
    <m/>
    <m/>
    <m/>
    <n v="6.6644427109774593"/>
    <m/>
    <m/>
    <m/>
    <n v="3.4622840477436321"/>
    <m/>
    <m/>
    <m/>
    <m/>
    <m/>
    <m/>
    <n v="336.58016643449974"/>
    <m/>
    <m/>
    <n v="38.011716755697009"/>
    <m/>
    <m/>
    <e v="#DIV/0!"/>
    <m/>
  </r>
  <r>
    <x v="4026"/>
    <n v="63.95"/>
    <n v="53.85"/>
    <n v="86.477099999999993"/>
    <n v="72.832300000000004"/>
    <n v="302.75"/>
    <n v="872.54"/>
    <n v="20425.703753999998"/>
    <n v="17204.635636999999"/>
    <n v="0"/>
    <n v="201.20498683987563"/>
    <n v="50.35"/>
    <n v="2.9961268488555239"/>
    <n v="675.13364244538911"/>
    <n v="675.27989879999996"/>
    <n v="-2.1658627018328325E-4"/>
    <n v="30.002104621300131"/>
    <n v="30.168052429999999"/>
    <n v="-5.5007796437944734E-3"/>
    <n v="32.796722473410711"/>
    <n v="32.799999999999997"/>
    <n v="-9.9924591136835161E-5"/>
    <n v="39.340973663749928"/>
    <n v="39.29541803"/>
    <n v="1.159311594933321E-3"/>
    <n v="165.3982591552701"/>
    <n v="165.33112172"/>
    <n v="4.0607862918751181E-4"/>
    <n v="4.3077041115170847"/>
    <m/>
    <m/>
    <n v="4068.7468790406488"/>
    <m/>
    <m/>
    <m/>
    <m/>
    <n v="7.6411266323990743"/>
    <m/>
    <m/>
    <m/>
    <n v="3.2083663010956864"/>
    <m/>
    <m/>
    <m/>
    <m/>
    <m/>
    <m/>
    <n v="385.90204617360837"/>
    <m/>
    <m/>
    <n v="32.76095196476701"/>
    <m/>
    <m/>
    <e v="#DIV/0!"/>
    <m/>
  </r>
  <r>
    <x v="4027"/>
    <n v="61"/>
    <n v="49.79"/>
    <n v="77.266499999999994"/>
    <n v="65.075000000000003"/>
    <n v="327.38"/>
    <n v="801.57"/>
    <n v="19114.491152999999"/>
    <n v="16100.197066999999"/>
    <n v="2.3613553783441432E-6"/>
    <n v="179.77043678541224"/>
    <n v="44.98"/>
    <n v="2.9966748951847988"/>
    <n v="567.26642577231416"/>
    <n v="567.46369489999995"/>
    <n v="-3.4763303707130433E-4"/>
    <n v="31.599030179002572"/>
    <n v="31.774465719999998"/>
    <n v="-5.5212743006721743E-3"/>
    <n v="30.690613319346983"/>
    <n v="30.69"/>
    <n v="1.9984338448519878E-5"/>
    <n v="36.814284117199044"/>
    <n v="36.773131249999999"/>
    <n v="1.1191015233178447E-3"/>
    <n v="147.78326270316572"/>
    <n v="147.72197439999999"/>
    <n v="4.1488954784596466E-4"/>
    <n v="4.657898918968348"/>
    <m/>
    <m/>
    <n v="3406.6060714287769"/>
    <m/>
    <m/>
    <m/>
    <m/>
    <n v="6.0132255184585368"/>
    <m/>
    <m/>
    <m/>
    <n v="3.5499210418134117"/>
    <m/>
    <m/>
    <m/>
    <m/>
    <m/>
    <m/>
    <n v="303.68490411569854"/>
    <m/>
    <m/>
    <n v="34.862809328919724"/>
    <m/>
    <m/>
    <e v="#DIV/0!"/>
    <m/>
  </r>
  <r>
    <x v="4028"/>
    <n v="65.540000000000006"/>
    <n v="55.75"/>
    <n v="89.100899999999996"/>
    <n v="75.042000000000002"/>
    <n v="300.47000000000003"/>
    <n v="867.46"/>
    <n v="20649.49381"/>
    <n v="17393.096699000002"/>
    <n v="2.3613553783441432E-6"/>
    <n v="207.29963363436903"/>
    <n v="51.87"/>
    <n v="2.9965227228526903"/>
    <n v="697.58500274527091"/>
    <n v="697.96769919999997"/>
    <n v="-5.4830109640846558E-4"/>
    <n v="29.178389555398166"/>
    <n v="29.348718059999999"/>
    <n v="-5.8036096927169822E-3"/>
    <n v="33.154436166503238"/>
    <n v="33.15"/>
    <n v="1.3382101065584351E-4"/>
    <n v="39.769357224704507"/>
    <n v="39.7256657"/>
    <n v="1.0998311528485072E-3"/>
    <n v="170.41963798344375"/>
    <n v="170.38284719999999"/>
    <n v="2.1593008949172265E-4"/>
    <n v="4.2747944285666906"/>
    <m/>
    <m/>
    <n v="3966.3580321897171"/>
    <m/>
    <m/>
    <m/>
    <m/>
    <n v="7.8549529326250793"/>
    <m/>
    <m/>
    <m/>
    <n v="3.0060689555483773"/>
    <m/>
    <m/>
    <m/>
    <m/>
    <m/>
    <m/>
    <n v="396.69372189329147"/>
    <m/>
    <m/>
    <n v="32.062099039978932"/>
    <m/>
    <m/>
    <e v="#DIV/0!"/>
    <m/>
  </r>
  <r>
    <x v="4029"/>
    <n v="57.08"/>
    <n v="51.26"/>
    <n v="83.757999999999996"/>
    <n v="70.541600000000003"/>
    <n v="307.33999999999997"/>
    <n v="847.62"/>
    <n v="20066.076013000002"/>
    <n v="16901.559882000001"/>
    <n v="2.3613553783441432E-6"/>
    <n v="194.85473917071747"/>
    <n v="48.76"/>
    <n v="2.9962005572337462"/>
    <n v="634.81365143531821"/>
    <n v="635.19649800000002"/>
    <n v="-6.0272146632933676E-4"/>
    <n v="30.05098251623324"/>
    <n v="30.228844120000002"/>
    <n v="-5.8838374057803566E-3"/>
    <n v="32.215354911182082"/>
    <n v="32.21"/>
    <n v="1.6624995908354201E-4"/>
    <n v="38.641879693341437"/>
    <n v="38.602131780000001"/>
    <n v="1.02968182088925E-3"/>
    <n v="160.2038827198806"/>
    <n v="160.17868723999999"/>
    <n v="1.5729608173686849E-4"/>
    <n v="4.3718153621587268"/>
    <m/>
    <m/>
    <n v="3784.0611715738733"/>
    <m/>
    <m/>
    <m/>
    <m/>
    <n v="6.9121035664808472"/>
    <m/>
    <m/>
    <m/>
    <n v="3.1859029738537838"/>
    <m/>
    <m/>
    <m/>
    <m/>
    <m/>
    <m/>
    <n v="349.06801874741626"/>
    <m/>
    <m/>
    <n v="32.964764082789806"/>
    <m/>
    <m/>
    <e v="#DIV/0!"/>
    <m/>
  </r>
  <r>
    <x v="4030"/>
    <n v="53.54"/>
    <n v="48.32"/>
    <n v="79.352000000000004"/>
    <n v="66.830699999999993"/>
    <n v="324.44"/>
    <n v="800.44"/>
    <n v="20130.219636000002"/>
    <n v="16955.547837999999"/>
    <n v="2.3613553783441432E-6"/>
    <n v="184.60011272096861"/>
    <n v="46.19"/>
    <n v="2.9965384871393943"/>
    <n v="584.71568811254235"/>
    <n v="585.01918209999997"/>
    <n v="-5.1877613032824677E-4"/>
    <n v="30.840608357433602"/>
    <n v="31.021916040000001"/>
    <n v="-5.8445030388393215E-3"/>
    <n v="32.317547127849998"/>
    <n v="32.32"/>
    <n v="-7.589332147284189E-5"/>
    <n v="38.764112694773765"/>
    <n v="38.725274370000001"/>
    <n v="1.0029192925189445E-3"/>
    <n v="151.77767856579385"/>
    <n v="151.74789576000001"/>
    <n v="1.9626503316350075E-4"/>
    <n v="4.614804633309876"/>
    <m/>
    <m/>
    <n v="3362.5502235884346"/>
    <m/>
    <m/>
    <m/>
    <m/>
    <n v="6.1846611403792187"/>
    <m/>
    <m/>
    <m/>
    <n v="3.3533438799850463"/>
    <m/>
    <m/>
    <m/>
    <m/>
    <m/>
    <m/>
    <n v="312.32860525862469"/>
    <m/>
    <m/>
    <n v="32.858328338543984"/>
    <m/>
    <m/>
    <e v="#DIV/0!"/>
    <m/>
  </r>
  <r>
    <x v="4031"/>
    <n v="57.06"/>
    <n v="51.17"/>
    <n v="86.802599999999998"/>
    <n v="73.105400000000003"/>
    <n v="295.95"/>
    <n v="870.73"/>
    <n v="21752.129184000001"/>
    <n v="18321.631241999999"/>
    <n v="2.3613553783441432E-6"/>
    <n v="201.92785346173781"/>
    <n v="50.53"/>
    <n v="2.9961973770381518"/>
    <n v="667.05727378594929"/>
    <n v="667.40290479999999"/>
    <n v="-5.1787460253005513E-4"/>
    <n v="29.392038922563181"/>
    <n v="29.562660730000001"/>
    <n v="-5.7715308170375179E-3"/>
    <n v="34.920548891200262"/>
    <n v="34.92"/>
    <n v="1.5718533799002898E-5"/>
    <n v="41.885977105854849"/>
    <n v="41.844699239999997"/>
    <n v="9.864538783779242E-4"/>
    <n v="166.02959867842466"/>
    <n v="165.9927572"/>
    <n v="2.219463008272804E-4"/>
    <n v="4.2093348401343729"/>
    <m/>
    <m/>
    <n v="3952.8084678444561"/>
    <m/>
    <m/>
    <m/>
    <m/>
    <n v="7.3457628876694203"/>
    <m/>
    <m/>
    <m/>
    <n v="3.0383586311406563"/>
    <m/>
    <m/>
    <m/>
    <m/>
    <m/>
    <m/>
    <n v="370.96145480755087"/>
    <m/>
    <m/>
    <n v="30.209935383779328"/>
    <m/>
    <m/>
    <e v="#DIV/0!"/>
    <m/>
  </r>
  <r>
    <x v="4032"/>
    <n v="50.91"/>
    <n v="47.3"/>
    <n v="80.852099999999993"/>
    <n v="68.093699999999998"/>
    <n v="311.85000000000002"/>
    <n v="823.97"/>
    <n v="21150.996750999999"/>
    <n v="17815.259301999999"/>
    <n v="3.4727525028976913E-6"/>
    <n v="188.08069006862394"/>
    <n v="47.06"/>
    <n v="2.9966147485895438"/>
    <n v="598.45692501183203"/>
    <n v="598.69132409999997"/>
    <n v="-3.915190996300888E-4"/>
    <n v="30.398725135324629"/>
    <n v="30.57300459"/>
    <n v="-5.7004359569021723E-3"/>
    <n v="33.95467175130041"/>
    <n v="33.950000000000003"/>
    <n v="1.3760681297214639E-4"/>
    <n v="40.727078606076823"/>
    <n v="40.687272190000002"/>
    <n v="9.7835057339157316E-4"/>
    <n v="154.64901488947947"/>
    <n v="154.59995043999999"/>
    <n v="3.173639405436024E-4"/>
    <n v="4.4352395410239804"/>
    <m/>
    <m/>
    <n v="3527.9917769549088"/>
    <m/>
    <m/>
    <m/>
    <m/>
    <n v="6.3383799148389697"/>
    <m/>
    <m/>
    <m/>
    <n v="3.2465004017656462"/>
    <m/>
    <m/>
    <m/>
    <m/>
    <m/>
    <m/>
    <n v="320.08598414102613"/>
    <m/>
    <m/>
    <n v="31.043835003404542"/>
    <m/>
    <m/>
    <e v="#DIV/0!"/>
    <m/>
  </r>
  <r>
    <x v="4033"/>
    <n v="46.8"/>
    <n v="44.84"/>
    <n v="78.018500000000003"/>
    <n v="65.706999999999994"/>
    <n v="326.24"/>
    <n v="785.94"/>
    <n v="21012.590505"/>
    <n v="17698.619327"/>
    <n v="3.4727525028976913E-6"/>
    <n v="181.48465555332129"/>
    <n v="45.41"/>
    <n v="2.9965790696613368"/>
    <n v="566.98740677108458"/>
    <n v="567.07980110000005"/>
    <n v="-1.6293002984102412E-4"/>
    <n v="30.930661257864472"/>
    <n v="31.10649313"/>
    <n v="-5.6525777882030503E-3"/>
    <n v="33.731659295509949"/>
    <n v="33.729999999999997"/>
    <n v="4.9193463087737754E-5"/>
    <n v="40.459225081354596"/>
    <n v="40.417507739999998"/>
    <n v="1.0321601624463383E-3"/>
    <n v="149.22996195834503"/>
    <n v="149.15745383999999"/>
    <n v="4.8611796781417027E-4"/>
    <n v="4.6396449023330053"/>
    <m/>
    <m/>
    <n v="3202.0818245949072"/>
    <m/>
    <m/>
    <m/>
    <m/>
    <n v="5.8938579169556462"/>
    <m/>
    <m/>
    <m/>
    <n v="3.3601344881547361"/>
    <m/>
    <m/>
    <m/>
    <m/>
    <m/>
    <m/>
    <n v="297.63538631586431"/>
    <m/>
    <m/>
    <n v="31.246037841175205"/>
    <m/>
    <m/>
    <e v="#DIV/0!"/>
    <m/>
  </r>
  <r>
    <x v="4034"/>
    <n v="45.24"/>
    <n v="43.09"/>
    <n v="72.413200000000003"/>
    <n v="60.985500000000002"/>
    <n v="350.14"/>
    <n v="728.37"/>
    <n v="20211.865750000001"/>
    <n v="17023.995362000001"/>
    <n v="3.4727525028976913E-6"/>
    <n v="168.43342726520356"/>
    <n v="42.15"/>
    <n v="2.9960480964461107"/>
    <n v="505.85993546535724"/>
    <n v="505.86939150000001"/>
    <n v="-1.869264043574681E-5"/>
    <n v="32.039449820998009"/>
    <n v="32.220132900000003"/>
    <n v="-5.6077695136382832E-3"/>
    <n v="32.443876808161313"/>
    <n v="32.44"/>
    <n v="1.1950703333285517E-4"/>
    <n v="38.913563018135463"/>
    <n v="38.873717360000001"/>
    <n v="1.0250025169051824E-3"/>
    <n v="138.51074700097979"/>
    <n v="138.42967912"/>
    <n v="5.8562500104852866E-4"/>
    <n v="4.9787219086746122"/>
    <m/>
    <m/>
    <n v="2732.3532737522255"/>
    <m/>
    <m/>
    <m/>
    <m/>
    <n v="5.0463192408220516"/>
    <m/>
    <m/>
    <m/>
    <n v="3.6010800566453942"/>
    <m/>
    <m/>
    <m/>
    <m/>
    <m/>
    <m/>
    <n v="254.82917915490449"/>
    <m/>
    <m/>
    <n v="32.43379198171165"/>
    <m/>
    <m/>
    <e v="#DIV/0!"/>
    <m/>
  </r>
  <r>
    <x v="4035"/>
    <n v="46.7"/>
    <n v="43.42"/>
    <n v="75.912599999999998"/>
    <n v="63.932499999999997"/>
    <n v="342.01"/>
    <n v="745.28"/>
    <n v="20884.456394000001"/>
    <n v="17590.444061999999"/>
    <n v="3.4727525028976913E-6"/>
    <n v="176.56874184601412"/>
    <n v="44.18"/>
    <n v="2.9965763206431446"/>
    <n v="542.52170882254052"/>
    <n v="542.44767950000005"/>
    <n v="1.3647274260386588E-4"/>
    <n v="31.264515507503038"/>
    <n v="31.436725540000001"/>
    <n v="-5.4779888661700138E-3"/>
    <n v="33.522694895987605"/>
    <n v="33.520000000000003"/>
    <n v="8.0396658341364002E-5"/>
    <n v="40.207151953607109"/>
    <n v="40.165495100000001"/>
    <n v="1.0371303404426158E-3"/>
    <n v="145.20538893414547"/>
    <n v="145.10345516000001"/>
    <n v="7.0249033031677399E-4"/>
    <n v="4.8628530798343581"/>
    <m/>
    <m/>
    <n v="2859.0053460227341"/>
    <m/>
    <m/>
    <m/>
    <m/>
    <n v="5.5338389377313018"/>
    <m/>
    <m/>
    <m/>
    <n v="3.4269055851176962"/>
    <m/>
    <m/>
    <m/>
    <m/>
    <m/>
    <m/>
    <n v="279.44571812586219"/>
    <m/>
    <m/>
    <n v="31.353553894424039"/>
    <m/>
    <m/>
    <e v="#DIV/0!"/>
    <m/>
  </r>
  <r>
    <x v="4036"/>
    <n v="43.35"/>
    <n v="41.59"/>
    <n v="73.233099999999993"/>
    <n v="61.675600000000003"/>
    <n v="347.23"/>
    <n v="733.9"/>
    <n v="20543.191814999998"/>
    <n v="17302.944538"/>
    <n v="3.4727525028976913E-6"/>
    <n v="170.33221141865758"/>
    <n v="42.62"/>
    <n v="2.9965324124509056"/>
    <n v="513.78920424101716"/>
    <n v="513.6182364"/>
    <n v="3.3286949119148979E-4"/>
    <n v="31.81552634267473"/>
    <n v="31.986890519999999"/>
    <n v="-5.3573252835602547E-3"/>
    <n v="32.974109852408475"/>
    <n v="32.97"/>
    <n v="1.2465430416974677E-4"/>
    <n v="39.548826374850137"/>
    <n v="39.50909163"/>
    <n v="1.0057114251638133E-3"/>
    <n v="140.08079398812751"/>
    <n v="139.96198996000001"/>
    <n v="8.4883065867713547E-4"/>
    <n v="4.9368028794557768"/>
    <m/>
    <m/>
    <n v="2771.4834836757559"/>
    <m/>
    <m/>
    <m/>
    <m/>
    <n v="5.1429622668333899"/>
    <m/>
    <m/>
    <m/>
    <n v="3.547714544116165"/>
    <m/>
    <m/>
    <m/>
    <m/>
    <m/>
    <m/>
    <n v="259.70528837184827"/>
    <m/>
    <m/>
    <n v="31.864930764856545"/>
    <m/>
    <m/>
    <e v="#DIV/0!"/>
    <m/>
  </r>
  <r>
    <x v="4037"/>
    <n v="41.67"/>
    <n v="40.61"/>
    <n v="70.729299999999995"/>
    <n v="59.566699999999997"/>
    <n v="353.68"/>
    <n v="720.26"/>
    <n v="20060.853872"/>
    <n v="16896.624957"/>
    <n v="7.7805862523927516E-6"/>
    <n v="164.50463411584673"/>
    <n v="41.16"/>
    <n v="2.9967112273043428"/>
    <n v="487.43221129376701"/>
    <n v="487.26173560000001"/>
    <n v="3.4986472631004517E-4"/>
    <n v="32.358625016126673"/>
    <n v="32.532361080000001"/>
    <n v="-5.340407462160357E-3"/>
    <n v="32.199118608849311"/>
    <n v="32.200000000000003"/>
    <n v="-2.7372395984270881E-5"/>
    <n v="38.618965542427105"/>
    <n v="38.580833869999999"/>
    <n v="9.8835791252183114E-4"/>
    <n v="135.29224918210616"/>
    <n v="135.17594840000001"/>
    <n v="8.6036594144700551E-4"/>
    <n v="5.0282313409517148"/>
    <m/>
    <m/>
    <n v="2668.2606622134504"/>
    <m/>
    <m/>
    <m/>
    <m/>
    <n v="4.7910898196197254"/>
    <m/>
    <m/>
    <m/>
    <n v="3.6688521691279625"/>
    <m/>
    <m/>
    <m/>
    <m/>
    <m/>
    <m/>
    <n v="241.93580703581841"/>
    <m/>
    <m/>
    <n v="32.6122523766686"/>
    <m/>
    <m/>
    <e v="#DIV/0!"/>
    <m/>
  </r>
  <r>
    <x v="4038"/>
    <n v="41.17"/>
    <n v="39.97"/>
    <n v="69.237799999999993"/>
    <n v="58.308700000000002"/>
    <n v="360.26"/>
    <n v="706.87"/>
    <n v="19865.691257999999"/>
    <n v="16731.719768999999"/>
    <n v="7.7805862523927516E-6"/>
    <n v="161.0199462952805"/>
    <n v="40.29"/>
    <n v="2.996523859401353"/>
    <n v="471.97285315233313"/>
    <n v="471.75315019999999"/>
    <n v="4.6571591994659656E-4"/>
    <n v="32.696914583626601"/>
    <n v="32.87074286"/>
    <n v="-5.288236931965673E-3"/>
    <n v="31.882758674647651"/>
    <n v="31.88"/>
    <n v="8.6533081795847622E-5"/>
    <n v="38.238167924680631"/>
    <n v="38.202079949999998"/>
    <n v="9.4465994332937342E-4"/>
    <n v="132.4400672706852"/>
    <n v="132.31565064"/>
    <n v="9.4030169585690437E-4"/>
    <n v="5.1206560191867974"/>
    <m/>
    <m/>
    <n v="2568.2694229564013"/>
    <m/>
    <m/>
    <m/>
    <m/>
    <n v="4.5881035170738773"/>
    <m/>
    <m/>
    <m/>
    <n v="3.7456374285026195"/>
    <m/>
    <m/>
    <m/>
    <m/>
    <m/>
    <m/>
    <n v="231.6821482146166"/>
    <m/>
    <m/>
    <n v="32.926689756145564"/>
    <m/>
    <m/>
    <e v="#DIV/0!"/>
    <m/>
  </r>
  <r>
    <x v="4039"/>
    <n v="37.76"/>
    <n v="36.46"/>
    <n v="63.284999999999997"/>
    <n v="53.295099999999998"/>
    <n v="390.57"/>
    <n v="647.4"/>
    <n v="19458.315030000002"/>
    <n v="16388.480212999999"/>
    <n v="7.7805862523927516E-6"/>
    <n v="147.17248134995546"/>
    <n v="36.83"/>
    <n v="2.9959946062980034"/>
    <n v="411.09592568073361"/>
    <n v="410.80118160000001"/>
    <n v="7.1748596142207077E-4"/>
    <n v="34.10172845428265"/>
    <n v="34.276702380000003"/>
    <n v="-5.1047479357130277E-3"/>
    <n v="31.228192720293034"/>
    <n v="31.23"/>
    <n v="-5.7869987414860269E-5"/>
    <n v="37.452789348394823"/>
    <n v="37.416912349999997"/>
    <n v="9.5884444069649355E-4"/>
    <n v="121.05353596545855"/>
    <n v="120.91478536"/>
    <n v="1.1475073544187087E-3"/>
    <n v="5.5511714699475352"/>
    <m/>
    <m/>
    <n v="2135.9622511422754"/>
    <m/>
    <m/>
    <m/>
    <m/>
    <n v="3.798970908655698"/>
    <m/>
    <m/>
    <m/>
    <n v="4.0675118822480805"/>
    <m/>
    <m/>
    <m/>
    <m/>
    <m/>
    <m/>
    <n v="191.83317421935894"/>
    <m/>
    <m/>
    <n v="33.601176445855494"/>
    <m/>
    <m/>
    <e v="#DIV/0!"/>
    <m/>
  </r>
  <r>
    <x v="4040"/>
    <n v="40.840000000000003"/>
    <n v="39.28"/>
    <n v="70.194500000000005"/>
    <n v="59.113500000000002"/>
    <n v="357.92"/>
    <n v="701.52"/>
    <n v="20462.484926000001"/>
    <n v="17234.100055999999"/>
    <n v="7.7805862523927516E-6"/>
    <n v="163.23689409638695"/>
    <n v="40.85"/>
    <n v="2.9960071994219568"/>
    <n v="478.41236389948955"/>
    <n v="478.15691270000002"/>
    <n v="5.3424136032464986E-4"/>
    <n v="32.239390830416433"/>
    <n v="32.412863450000003"/>
    <n v="-5.3519683582158306E-3"/>
    <n v="32.838960648316622"/>
    <n v="32.840000000000003"/>
    <n v="-3.1648955035934456E-5"/>
    <n v="39.384274814466785"/>
    <n v="39.345554890000003"/>
    <n v="9.8409908247654165E-4"/>
    <n v="134.27063306938228"/>
    <n v="134.14263872000001"/>
    <n v="9.5416603254272481E-4"/>
    <n v="5.0868382687983704"/>
    <m/>
    <m/>
    <n v="2492.887835538867"/>
    <m/>
    <m/>
    <m/>
    <m/>
    <n v="4.6283070405046605"/>
    <m/>
    <m/>
    <m/>
    <n v="3.6232795720519508"/>
    <m/>
    <m/>
    <m/>
    <m/>
    <m/>
    <m/>
    <n v="233.71053468636055"/>
    <m/>
    <m/>
    <n v="31.866477797101322"/>
    <m/>
    <m/>
    <e v="#DIV/0!"/>
    <m/>
  </r>
  <r>
    <x v="4041"/>
    <n v="40.11"/>
    <n v="39.21"/>
    <n v="70.091200000000001"/>
    <n v="59.026000000000003"/>
    <n v="355.05"/>
    <n v="707.13"/>
    <n v="20670.390643999999"/>
    <n v="17409.070208000001"/>
    <n v="3.4727525028976913E-6"/>
    <n v="162.99269611870901"/>
    <n v="40.78"/>
    <n v="2.9968782765745217"/>
    <n v="477.34556520263214"/>
    <n v="477.07594660000001"/>
    <n v="5.6514817934893991E-4"/>
    <n v="32.262411528914491"/>
    <n v="32.434371939999998"/>
    <n v="-5.3017956198940785E-3"/>
    <n v="33.171806649069502"/>
    <n v="33.17"/>
    <n v="5.44663572354942E-5"/>
    <n v="39.783107940429744"/>
    <n v="39.744549839999998"/>
    <n v="9.701481230752762E-4"/>
    <n v="134.07317085098228"/>
    <n v="133.94310863999999"/>
    <n v="9.7102577581553717E-4"/>
    <n v="5.045772697651941"/>
    <m/>
    <m/>
    <n v="2532.5657835583229"/>
    <m/>
    <m/>
    <m/>
    <m/>
    <n v="4.6144498635670663"/>
    <m/>
    <m/>
    <m/>
    <n v="3.6284737572883783"/>
    <m/>
    <m/>
    <m/>
    <m/>
    <m/>
    <m/>
    <n v="233.0089319554244"/>
    <m/>
    <m/>
    <n v="31.541894506246521"/>
    <m/>
    <m/>
    <e v="#DIV/0!"/>
    <m/>
  </r>
  <r>
    <x v="4042"/>
    <n v="38.15"/>
    <n v="37.28"/>
    <n v="66.424700000000001"/>
    <n v="55.938099999999999"/>
    <n v="371.24"/>
    <n v="674.9"/>
    <n v="20205.868374000001"/>
    <n v="17017.778596"/>
    <n v="3.4727525028976913E-6"/>
    <n v="154.46271354137542"/>
    <n v="38.65"/>
    <n v="2.9964479570860396"/>
    <n v="439.88339541680494"/>
    <n v="439.63698950000003"/>
    <n v="5.6047585323781846E-4"/>
    <n v="33.105441537609025"/>
    <n v="33.282693309999999"/>
    <n v="-5.3256438936604145E-3"/>
    <n v="32.425551455245987"/>
    <n v="32.42"/>
    <n v="1.7123551036357654E-4"/>
    <n v="38.887774209391367"/>
    <n v="38.850583839999999"/>
    <n v="9.5726667955697842E-4"/>
    <n v="127.06045393987002"/>
    <n v="126.94007116"/>
    <n v="9.4834340937377526E-4"/>
    <n v="5.2755668654634889"/>
    <m/>
    <m/>
    <n v="2301.528837215385"/>
    <m/>
    <m/>
    <m/>
    <m/>
    <n v="4.1315078090944377"/>
    <m/>
    <m/>
    <m/>
    <n v="3.8181167455823144"/>
    <m/>
    <m/>
    <m/>
    <m/>
    <m/>
    <m/>
    <n v="208.62085750515647"/>
    <m/>
    <m/>
    <n v="32.24975898025501"/>
    <m/>
    <m/>
    <e v="#DIV/0!"/>
    <m/>
  </r>
  <r>
    <x v="4043"/>
    <n v="43.83"/>
    <n v="40.97"/>
    <n v="74.803100000000001"/>
    <n v="62.993200000000002"/>
    <n v="335.14"/>
    <n v="740.52"/>
    <n v="21427.408845000002"/>
    <n v="18046.406640000001"/>
    <n v="3.4727525028976913E-6"/>
    <n v="173.93295903033783"/>
    <n v="43.52"/>
    <n v="2.9966213012485712"/>
    <n v="523.08769189887857"/>
    <n v="522.71090360000005"/>
    <n v="7.208349706950834E-4"/>
    <n v="31.015335238291598"/>
    <n v="31.178483629999999"/>
    <n v="-5.2327237477135524E-3"/>
    <n v="34.38331437510292"/>
    <n v="34.380000000000003"/>
    <n v="9.6404162388541437E-5"/>
    <n v="41.234606309757396"/>
    <n v="41.19855329"/>
    <n v="8.7510402376556051E-4"/>
    <n v="143.08985896542126"/>
    <n v="142.93311700000001"/>
    <n v="1.0966105596175169E-3"/>
    <n v="4.7617790547582723"/>
    <m/>
    <m/>
    <n v="2748.4524423400794"/>
    <m/>
    <m/>
    <m/>
    <m/>
    <n v="5.173143917716251"/>
    <m/>
    <m/>
    <m/>
    <n v="3.3360969264830191"/>
    <m/>
    <m/>
    <m/>
    <m/>
    <m/>
    <m/>
    <n v="261.21207014461459"/>
    <m/>
    <m/>
    <n v="30.297397925489811"/>
    <m/>
    <m/>
    <e v="#DIV/0!"/>
    <m/>
  </r>
  <r>
    <x v="4044"/>
    <n v="45.41"/>
    <n v="43.28"/>
    <n v="79.955600000000004"/>
    <n v="67.331999999999994"/>
    <n v="307.58"/>
    <n v="801.42"/>
    <n v="22232.417589000001"/>
    <n v="18724.331460000001"/>
    <n v="3.4727525028976913E-6"/>
    <n v="185.9090732730177"/>
    <n v="46.52"/>
    <n v="2.9963257367372673"/>
    <n v="577.12544047638357"/>
    <n v="576.71406809999996"/>
    <n v="7.1330386952217495E-4"/>
    <n v="29.946429893201834"/>
    <n v="30.104288409999999"/>
    <n v="-5.2437219125806012E-3"/>
    <n v="35.674195112716248"/>
    <n v="35.67"/>
    <n v="1.1760899120405455E-4"/>
    <n v="42.782329721810207"/>
    <n v="42.745349070000003"/>
    <n v="8.6513860840486956E-4"/>
    <n v="152.94696522369361"/>
    <n v="152.77633204"/>
    <n v="1.1168823168823394E-3"/>
    <n v="4.3699580714728681"/>
    <m/>
    <m/>
    <n v="3200.2714268668087"/>
    <m/>
    <m/>
    <m/>
    <m/>
    <n v="5.88556969451332"/>
    <m/>
    <m/>
    <m/>
    <n v="3.1061709811920966"/>
    <m/>
    <m/>
    <m/>
    <m/>
    <m/>
    <m/>
    <n v="297.18281889054987"/>
    <m/>
    <m/>
    <n v="29.158279543734356"/>
    <m/>
    <m/>
    <e v="#DIV/0!"/>
    <m/>
  </r>
  <r>
    <x v="4045"/>
    <n v="41.98"/>
    <n v="40.92"/>
    <n v="76.109099999999998"/>
    <n v="64.092600000000004"/>
    <n v="322.10000000000002"/>
    <n v="763.6"/>
    <n v="21973.914611"/>
    <n v="18506.553025000001"/>
    <n v="3.4727525028976913E-6"/>
    <n v="176.9610538417945"/>
    <n v="44.28"/>
    <n v="2.9964104300314927"/>
    <n v="535.471309337874"/>
    <n v="535.08839469999998"/>
    <n v="7.1561005932241351E-4"/>
    <n v="30.666005869529371"/>
    <n v="30.828108780000001"/>
    <n v="-5.2582826805059879E-3"/>
    <n v="35.258540811817952"/>
    <n v="35.26"/>
    <n v="-4.1383669371675147E-5"/>
    <n v="42.283479195257428"/>
    <n v="42.247026259999998"/>
    <n v="8.6285209834868759E-4"/>
    <n v="145.58995221362312"/>
    <n v="145.42973860000001"/>
    <n v="1.1016564780039761E-3"/>
    <n v="4.5760009365191872"/>
    <m/>
    <m/>
    <n v="2898.0011600797775"/>
    <m/>
    <m/>
    <m/>
    <m/>
    <n v="5.3190708782750598"/>
    <m/>
    <m/>
    <m/>
    <n v="3.2554598875527101"/>
    <m/>
    <m/>
    <m/>
    <m/>
    <m/>
    <m/>
    <n v="268.57617177486355"/>
    <m/>
    <m/>
    <n v="29.496424289719734"/>
    <m/>
    <m/>
    <e v="#DIV/0!"/>
    <m/>
  </r>
  <r>
    <x v="4046"/>
    <n v="41.38"/>
    <n v="40.86"/>
    <n v="76.420900000000003"/>
    <n v="64.355000000000004"/>
    <n v="323.5"/>
    <n v="760.26"/>
    <n v="22000.310925999998"/>
    <n v="18528.719880000001"/>
    <n v="3.3338079070688309E-6"/>
    <n v="177.68168652476109"/>
    <n v="44.46"/>
    <n v="2.9964391930895431"/>
    <n v="538.75453381115835"/>
    <n v="538.3675614"/>
    <n v="7.1878849860884664E-4"/>
    <n v="30.602434861869423"/>
    <n v="30.763928109999998"/>
    <n v="-5.2494352331450278E-3"/>
    <n v="35.300034613212205"/>
    <n v="35.299999999999997"/>
    <n v="9.8054425512472676E-7"/>
    <n v="42.332863304075602"/>
    <n v="42.296787719999998"/>
    <n v="8.5291545812937741E-4"/>
    <n v="146.18741038226102"/>
    <n v="146.02169132"/>
    <n v="1.1348934583825798E-3"/>
    <n v="4.5956385862961389"/>
    <m/>
    <m/>
    <n v="2872.4305491360669"/>
    <m/>
    <m/>
    <m/>
    <m/>
    <n v="5.3624435301110998"/>
    <m/>
    <m/>
    <m/>
    <n v="3.2419807827122611"/>
    <m/>
    <m/>
    <m/>
    <m/>
    <m/>
    <m/>
    <n v="270.76397668375751"/>
    <m/>
    <m/>
    <n v="29.460102502362268"/>
    <m/>
    <m/>
    <e v="#DIV/0!"/>
    <m/>
  </r>
  <r>
    <x v="4047"/>
    <n v="35.93"/>
    <n v="37.81"/>
    <n v="71.102000000000004"/>
    <n v="59.875700000000002"/>
    <n v="339.76"/>
    <n v="722.05"/>
    <n v="21215.082283"/>
    <n v="17867.336475"/>
    <n v="3.3338079070688309E-6"/>
    <n v="165.31099771122823"/>
    <n v="41.37"/>
    <n v="2.9959148588645936"/>
    <n v="482.50152268821142"/>
    <n v="482.13572399999998"/>
    <n v="7.5870480033435328E-4"/>
    <n v="31.666621024319888"/>
    <n v="31.833464249999999"/>
    <n v="-5.2411268962067048E-3"/>
    <n v="34.039286115043325"/>
    <n v="34.04"/>
    <n v="-2.0971943498038215E-5"/>
    <n v="40.82057229984828"/>
    <n v="40.786004439999999"/>
    <n v="8.4754219794036523E-4"/>
    <n v="136.01363470448169"/>
    <n v="135.85639952"/>
    <n v="1.1573631057295586E-3"/>
    <n v="4.8263635522082504"/>
    <m/>
    <m/>
    <n v="2583.5020891859058"/>
    <m/>
    <m/>
    <m/>
    <m/>
    <n v="4.6158038420344631"/>
    <m/>
    <m/>
    <m/>
    <n v="3.4674708113176593"/>
    <m/>
    <m/>
    <m/>
    <m/>
    <m/>
    <m/>
    <n v="233.06225639229311"/>
    <m/>
    <m/>
    <n v="30.510655257705189"/>
    <m/>
    <m/>
    <e v="#DIV/0!"/>
    <m/>
  </r>
  <r>
    <x v="4048"/>
    <n v="33.29"/>
    <n v="35.33"/>
    <n v="65.936800000000005"/>
    <n v="55.525399999999998"/>
    <n v="366.12"/>
    <n v="666.04"/>
    <n v="20422.753655"/>
    <n v="17199.858822999999"/>
    <n v="3.3338079070688309E-6"/>
    <n v="153.29077754693338"/>
    <n v="38.36"/>
    <n v="2.9961099464789727"/>
    <n v="429.90455822282399"/>
    <n v="429.5233829"/>
    <n v="8.8743788580369909E-4"/>
    <n v="32.814436045000143"/>
    <n v="32.985759119999997"/>
    <n v="-5.1938496966703607E-3"/>
    <n v="32.765609592724239"/>
    <n v="32.76"/>
    <n v="1.7123298914034635E-4"/>
    <n v="39.292105075976529"/>
    <n v="39.259361009999999"/>
    <n v="8.3404480190574226E-4"/>
    <n v="126.1351220929697"/>
    <n v="125.97890268"/>
    <n v="1.2400442426976355E-3"/>
    <n v="5.1999581153091521"/>
    <m/>
    <m/>
    <n v="2182.1947213334533"/>
    <m/>
    <m/>
    <m/>
    <m/>
    <n v="3.9446777860467597"/>
    <m/>
    <m/>
    <m/>
    <n v="3.7188820262961753"/>
    <m/>
    <m/>
    <m/>
    <m/>
    <m/>
    <m/>
    <n v="199.17071752861895"/>
    <m/>
    <m/>
    <n v="31.647259478798414"/>
    <m/>
    <m/>
    <e v="#DIV/0!"/>
    <m/>
  </r>
  <r>
    <x v="4049"/>
    <n v="33.57"/>
    <n v="35.369999999999997"/>
    <n v="66.558599999999998"/>
    <n v="56.048900000000003"/>
    <n v="360.55"/>
    <n v="676.17"/>
    <n v="20610.917076999998"/>
    <n v="17358.271017999999"/>
    <n v="3.3338079070688309E-6"/>
    <n v="154.73257369717621"/>
    <n v="38.72"/>
    <n v="2.9961925025097162"/>
    <n v="435.98016363711736"/>
    <n v="435.58182470000003"/>
    <n v="9.1449852709457602E-4"/>
    <n v="32.658896816080777"/>
    <n v="32.828697499999997"/>
    <n v="-5.1723247295820673E-3"/>
    <n v="33.066686636303061"/>
    <n v="33.07"/>
    <n v="-1.0019243111403231E-4"/>
    <n v="39.652799778321082"/>
    <n v="39.61987792"/>
    <n v="8.3094295211005864E-4"/>
    <n v="127.32555977362814"/>
    <n v="127.1641978"/>
    <n v="1.2689261318812317E-3"/>
    <n v="5.1205674840145337"/>
    <m/>
    <m/>
    <n v="2248.4027541974683"/>
    <m/>
    <m/>
    <m/>
    <m/>
    <n v="4.0189241212268847"/>
    <m/>
    <m/>
    <m/>
    <n v="3.6836483941011853"/>
    <m/>
    <m/>
    <m/>
    <m/>
    <m/>
    <m/>
    <n v="202.91783055168094"/>
    <m/>
    <m/>
    <n v="31.354730267433084"/>
    <m/>
    <m/>
    <e v="#DIV/0!"/>
    <m/>
  </r>
  <r>
    <x v="4050"/>
    <n v="31.23"/>
    <n v="33.33"/>
    <n v="62.315199999999997"/>
    <n v="52.475299999999997"/>
    <n v="383.17"/>
    <n v="633.75"/>
    <n v="19943.737766999999"/>
    <n v="16796.322611"/>
    <n v="3.3338079070688309E-6"/>
    <n v="144.86416729752284"/>
    <n v="36.25"/>
    <n v="2.9962528909661472"/>
    <n v="394.28014848765599"/>
    <n v="393.81488450000001"/>
    <n v="1.181428142937424E-3"/>
    <n v="33.699162637132225"/>
    <n v="33.866608759999998"/>
    <n v="-4.9442837354752855E-3"/>
    <n v="31.995531510112425"/>
    <n v="31.99"/>
    <n v="1.729137265529257E-4"/>
    <n v="38.367953877447945"/>
    <n v="38.336349509999998"/>
    <n v="8.2439689359836699E-4"/>
    <n v="119.20860205032429"/>
    <n v="119.02597163999999"/>
    <n v="1.5343744546498783E-3"/>
    <n v="5.4415208247926996"/>
    <m/>
    <m/>
    <n v="1966.1427398963349"/>
    <m/>
    <m/>
    <m/>
    <m/>
    <n v="3.506323921296433"/>
    <m/>
    <m/>
    <m/>
    <n v="3.9183301922567919"/>
    <m/>
    <m/>
    <m/>
    <m/>
    <m/>
    <m/>
    <n v="177.03489953535433"/>
    <m/>
    <m/>
    <n v="32.368704062502289"/>
    <m/>
    <m/>
    <e v="#DIV/0!"/>
    <m/>
  </r>
  <r>
    <x v="4051"/>
    <n v="34.15"/>
    <n v="35.049999999999997"/>
    <n v="65.808800000000005"/>
    <n v="55.417000000000002"/>
    <n v="369.01"/>
    <n v="657.17"/>
    <n v="20436.644952999999"/>
    <n v="17211.385796999999"/>
    <n v="3.0560339647767165E-6"/>
    <n v="152.9820101056965"/>
    <n v="38.28"/>
    <n v="2.9963952483201801"/>
    <n v="427.43033132444225"/>
    <n v="426.9235382"/>
    <n v="1.1870817115846588E-3"/>
    <n v="32.753743564843248"/>
    <n v="32.916567229999998"/>
    <n v="-4.946556669140012E-3"/>
    <n v="32.785497946187334"/>
    <n v="32.78"/>
    <n v="1.6772258045549826E-4"/>
    <n v="39.314904701216811"/>
    <n v="39.282645070000001"/>
    <n v="8.2121840724647122E-4"/>
    <n v="125.89249507452178"/>
    <n v="125.70001019999999"/>
    <n v="1.5313035712209988E-3"/>
    <n v="5.240142948290587"/>
    <m/>
    <m/>
    <n v="2111.29809697778"/>
    <m/>
    <m/>
    <m/>
    <m/>
    <n v="3.8993128245140736"/>
    <m/>
    <m/>
    <m/>
    <n v="3.6985012119894125"/>
    <m/>
    <m/>
    <m/>
    <m/>
    <m/>
    <m/>
    <n v="196.87531321206387"/>
    <m/>
    <m/>
    <n v="31.56775203650637"/>
    <m/>
    <m/>
    <e v="#DIV/0!"/>
    <m/>
  </r>
  <r>
    <x v="4052"/>
    <n v="37.19"/>
    <n v="37.97"/>
    <n v="71.828999999999994"/>
    <n v="60.486400000000003"/>
    <n v="337.03"/>
    <n v="714.12"/>
    <n v="21843.491570999999"/>
    <n v="18396.154872999999"/>
    <n v="3.0560339647767165E-6"/>
    <n v="166.97275841562936"/>
    <n v="41.78"/>
    <n v="2.996475787832201"/>
    <n v="486.0759577780745"/>
    <n v="485.46568780000001"/>
    <n v="1.257081588690756E-3"/>
    <n v="31.254817320296535"/>
    <n v="31.407919799999998"/>
    <n v="-4.8746456523829362E-3"/>
    <n v="35.041577881497055"/>
    <n v="35.04"/>
    <n v="4.5030864642026103E-5"/>
    <n v="42.019920824468961"/>
    <n v="41.98707375"/>
    <n v="7.82313972736981E-4"/>
    <n v="137.41012383475257"/>
    <n v="137.19283268000001"/>
    <n v="1.5838375118282233E-3"/>
    <n v="4.7857472861463091"/>
    <m/>
    <m/>
    <n v="2477.0373437187095"/>
    <m/>
    <m/>
    <m/>
    <m/>
    <n v="4.6125549475933854"/>
    <m/>
    <m/>
    <m/>
    <n v="3.3600156413287539"/>
    <m/>
    <m/>
    <m/>
    <m/>
    <m/>
    <m/>
    <n v="232.88475853425311"/>
    <m/>
    <m/>
    <n v="29.393745655002295"/>
    <m/>
    <m/>
    <e v="#DIV/0!"/>
    <m/>
  </r>
  <r>
    <x v="4053"/>
    <n v="35.97"/>
    <n v="37"/>
    <n v="69.233699999999999"/>
    <n v="58.300400000000003"/>
    <n v="344.47"/>
    <n v="698.37"/>
    <n v="21656.461276000002"/>
    <n v="18238.473013999999"/>
    <n v="3.0560339647767165E-6"/>
    <n v="160.92798525169832"/>
    <n v="40.270000000000003"/>
    <n v="2.9962251117878895"/>
    <n v="459.7122960399206"/>
    <n v="459.12676499999998"/>
    <n v="1.2753145417707668E-3"/>
    <n v="31.817112945855456"/>
    <n v="31.973841199999999"/>
    <n v="-4.9017649510482153E-3"/>
    <n v="34.739000447180757"/>
    <n v="34.74"/>
    <n v="-2.8772389730757908E-5"/>
    <n v="41.655973936320059"/>
    <n v="41.62465023"/>
    <n v="7.5252779655743396E-4"/>
    <n v="132.44788317911568"/>
    <n v="132.23680899999999"/>
    <n v="1.5961832466455661E-3"/>
    <n v="4.8905895278879612"/>
    <m/>
    <m/>
    <n v="2367.2336688313053"/>
    <m/>
    <m/>
    <m/>
    <m/>
    <n v="4.278723605761483"/>
    <m/>
    <m/>
    <m/>
    <n v="3.4809613749375217"/>
    <m/>
    <m/>
    <m/>
    <m/>
    <m/>
    <m/>
    <n v="216.02436437360663"/>
    <m/>
    <m/>
    <n v="29.642675339126395"/>
    <m/>
    <m/>
    <e v="#DIV/0!"/>
    <m/>
  </r>
  <r>
    <x v="4054"/>
    <n v="33.61"/>
    <n v="35.520000000000003"/>
    <n v="66.490700000000004"/>
    <n v="55.990400000000001"/>
    <n v="358.71"/>
    <n v="669.48"/>
    <n v="21165.746371000001"/>
    <n v="17825.150749"/>
    <n v="3.0560339647767165E-6"/>
    <n v="154.54834104833259"/>
    <n v="38.67"/>
    <n v="2.9965953206188929"/>
    <n v="432.3858140398994"/>
    <n v="431.7837164"/>
    <n v="1.3944426735668092E-3"/>
    <n v="32.446603128538342"/>
    <n v="32.603902519999998"/>
    <n v="-4.8245571635224804E-3"/>
    <n v="33.95101972606016"/>
    <n v="33.950000000000003"/>
    <n v="3.0036113701337186E-5"/>
    <n v="40.710733802275108"/>
    <n v="40.677919459999998"/>
    <n v="8.0668683921691908E-4"/>
    <n v="127.20120391726999"/>
    <n v="126.9826176"/>
    <n v="1.7213877096040608E-3"/>
    <n v="5.0924819094163798"/>
    <m/>
    <m/>
    <n v="2171.213995802646"/>
    <m/>
    <m/>
    <m/>
    <m/>
    <n v="3.9395245079658827"/>
    <m/>
    <m/>
    <m/>
    <n v="3.6187167624771521"/>
    <m/>
    <m/>
    <m/>
    <m/>
    <m/>
    <m/>
    <n v="198.89718617350718"/>
    <m/>
    <m/>
    <n v="30.313412304168555"/>
    <m/>
    <m/>
    <e v="#DIV/0!"/>
    <m/>
  </r>
  <r>
    <x v="4055"/>
    <n v="34.119999999999997"/>
    <n v="35.68"/>
    <n v="68.021900000000002"/>
    <n v="57.279600000000002"/>
    <n v="355.49"/>
    <n v="675.49"/>
    <n v="21475.397272999999"/>
    <n v="18085.874888999999"/>
    <n v="3.0560339647767165E-6"/>
    <n v="158.10354626398427"/>
    <n v="39.56"/>
    <n v="2.9965507144586518"/>
    <n v="447.31529344851168"/>
    <n v="446.67585439999999"/>
    <n v="1.4315505130013673E-3"/>
    <n v="32.072220735492586"/>
    <n v="32.227095470000002"/>
    <n v="-4.8057304652722177E-3"/>
    <n v="34.446876822686896"/>
    <n v="34.450000000000003"/>
    <n v="-9.0658267434151618E-5"/>
    <n v="41.304949215449625"/>
    <n v="41.27205575"/>
    <n v="7.9699120511156352E-4"/>
    <n v="130.13130725945658"/>
    <n v="129.90420044000001"/>
    <n v="1.7482638643502302E-3"/>
    <n v="5.0464921468920183"/>
    <m/>
    <m/>
    <n v="2210.0281398194898"/>
    <m/>
    <m/>
    <m/>
    <m/>
    <n v="4.1208037022169854"/>
    <m/>
    <m/>
    <m/>
    <n v="3.5352297869771951"/>
    <m/>
    <m/>
    <m/>
    <m/>
    <m/>
    <m/>
    <n v="208.04778161119324"/>
    <m/>
    <m/>
    <n v="29.869011905050215"/>
    <m/>
    <m/>
    <e v="#DIV/0!"/>
    <m/>
  </r>
  <r>
    <x v="4056"/>
    <n v="31.44"/>
    <n v="34.01"/>
    <n v="63.698999999999998"/>
    <n v="53.639200000000002"/>
    <n v="367.57"/>
    <n v="652.54999999999995"/>
    <n v="20658.857386"/>
    <n v="17398.156519"/>
    <n v="3.4727525028976913E-6"/>
    <n v="148.05220415334884"/>
    <n v="37.049999999999997"/>
    <n v="2.9960109083225062"/>
    <n v="404.66778613485701"/>
    <n v="404.14297490000001"/>
    <n v="1.2985781454863954E-3"/>
    <n v="33.090533053397671"/>
    <n v="33.253756729999999"/>
    <n v="-4.9084281793363438E-3"/>
    <n v="33.136325930404759"/>
    <n v="33.14"/>
    <n v="-1.1086510546898243E-4"/>
    <n v="39.733125284080366"/>
    <n v="39.700401710000001"/>
    <n v="8.2426304699390052E-4"/>
    <n v="121.86199186435039"/>
    <n v="121.6598592"/>
    <n v="1.6614573260198551E-3"/>
    <n v="5.2176924187275571"/>
    <m/>
    <m/>
    <n v="2059.7637829385853"/>
    <m/>
    <m/>
    <m/>
    <m/>
    <n v="3.5968878456039097"/>
    <m/>
    <m/>
    <m/>
    <n v="3.7597358897093267"/>
    <m/>
    <m/>
    <m/>
    <m/>
    <m/>
    <m/>
    <n v="181.59528546947763"/>
    <m/>
    <m/>
    <n v="31.00374691944678"/>
    <m/>
    <m/>
    <e v="#DIV/0!"/>
    <m/>
  </r>
  <r>
    <x v="4057"/>
    <n v="27.98"/>
    <n v="31.64"/>
    <n v="59.406199999999998"/>
    <n v="50.0242"/>
    <n v="393.38"/>
    <n v="606.72"/>
    <n v="20038.191221000001"/>
    <n v="16875.393081999999"/>
    <n v="3.4727525028976913E-6"/>
    <n v="138.07131024998293"/>
    <n v="34.549999999999997"/>
    <n v="2.9962752604915468"/>
    <n v="363.75557698104302"/>
    <n v="363.26626010000001"/>
    <n v="1.3469923711282306E-3"/>
    <n v="34.204706725716797"/>
    <n v="34.37287534"/>
    <n v="-4.8924802659003896E-3"/>
    <n v="32.140008155246107"/>
    <n v="32.14"/>
    <n v="2.5374132262001581E-7"/>
    <n v="38.538116818264136"/>
    <n v="38.506415429999997"/>
    <n v="8.2327549604732653E-4"/>
    <n v="113.6502242516983"/>
    <n v="113.45623036000001"/>
    <n v="1.7098566652773428E-3"/>
    <n v="5.5837619391179496"/>
    <m/>
    <m/>
    <n v="1770.3055941014807"/>
    <m/>
    <m/>
    <m/>
    <m/>
    <n v="3.1119603226018446"/>
    <m/>
    <m/>
    <m/>
    <n v="4.0129354042779202"/>
    <m/>
    <m/>
    <m/>
    <m/>
    <m/>
    <m/>
    <n v="157.11159398060133"/>
    <m/>
    <m/>
    <n v="31.934248069324664"/>
    <m/>
    <m/>
    <e v="#DIV/0!"/>
    <m/>
  </r>
  <r>
    <x v="4058"/>
    <n v="27.57"/>
    <n v="30.39"/>
    <n v="56.187100000000001"/>
    <n v="47.313000000000002"/>
    <n v="419.91"/>
    <n v="565.80999999999995"/>
    <n v="19628.932766000002"/>
    <n v="16530.555557"/>
    <n v="3.4727525028976913E-6"/>
    <n v="130.57995696847979"/>
    <n v="32.67"/>
    <n v="2.9969377706911473"/>
    <n v="334.17385286850441"/>
    <n v="333.70447990000002"/>
    <n v="1.406552793792315E-3"/>
    <n v="35.128873028132105"/>
    <n v="35.300693979999998"/>
    <n v="-4.8673533717280559E-3"/>
    <n v="31.481280145317754"/>
    <n v="31.48"/>
    <n v="4.0665353168822804E-5"/>
    <n v="37.74724752054604"/>
    <n v="37.71749114"/>
    <n v="7.8892788588702523E-4"/>
    <n v="107.49372795873907"/>
    <n v="107.3009722"/>
    <n v="1.7964027239174563E-3"/>
    <n v="5.9593575436969406"/>
    <m/>
    <m/>
    <n v="1531.2188473203541"/>
    <m/>
    <m/>
    <m/>
    <m/>
    <n v="2.7743572186613168"/>
    <m/>
    <m/>
    <m/>
    <n v="4.2298364741370937"/>
    <m/>
    <m/>
    <m/>
    <m/>
    <m/>
    <m/>
    <n v="140.06386124686836"/>
    <m/>
    <m/>
    <n v="32.583527173241549"/>
    <m/>
    <m/>
    <e v="#DIV/0!"/>
    <m/>
  </r>
  <r>
    <x v="4059"/>
    <n v="33.04"/>
    <n v="34.26"/>
    <n v="64.446100000000001"/>
    <n v="54.267499999999998"/>
    <n v="383.1"/>
    <n v="615.41"/>
    <n v="21089.744286000001"/>
    <n v="17760.724279999999"/>
    <n v="3.4727525028976913E-6"/>
    <n v="149.7703880093195"/>
    <n v="37.479999999999997"/>
    <n v="2.9960082179647682"/>
    <n v="407.84986267534345"/>
    <n v="407.13340909999999"/>
    <n v="1.7597513722276137E-3"/>
    <n v="32.546243447699261"/>
    <n v="32.688465479999998"/>
    <n v="-4.3508323260923465E-3"/>
    <n v="33.823334510586037"/>
    <n v="33.82"/>
    <n v="9.859581862903255E-5"/>
    <n v="40.555098311048042"/>
    <n v="40.524098979999998"/>
    <n v="7.6496040203988258E-4"/>
    <n v="123.29532726450434"/>
    <n v="123.04568196"/>
    <n v="2.0288830987624795E-3"/>
    <n v="5.4366525623655102"/>
    <m/>
    <m/>
    <n v="1799.5409930973797"/>
    <m/>
    <m/>
    <m/>
    <m/>
    <n v="3.5898373358558153"/>
    <m/>
    <m/>
    <m/>
    <n v="3.6079281481091265"/>
    <m/>
    <m/>
    <m/>
    <m/>
    <m/>
    <m/>
    <n v="181.23204733480182"/>
    <m/>
    <m/>
    <n v="30.157719780439066"/>
    <m/>
    <m/>
    <e v="#DIV/0!"/>
    <m/>
  </r>
  <r>
    <x v="4060"/>
    <n v="35.28"/>
    <n v="36.51"/>
    <n v="68.357500000000002"/>
    <n v="57.560899999999997"/>
    <n v="337.15"/>
    <n v="689.23"/>
    <n v="21745.164225"/>
    <n v="18312.624382999998"/>
    <n v="3.4727525028976913E-6"/>
    <n v="158.85646549856247"/>
    <n v="39.75"/>
    <n v="2.9963890691462258"/>
    <n v="444.97314184326768"/>
    <n v="444.1162511"/>
    <n v="1.929428930252719E-3"/>
    <n v="31.557834660677955"/>
    <n v="31.690806129999999"/>
    <n v="-4.1959005011288353E-3"/>
    <n v="34.873634295112574"/>
    <n v="34.869999999999997"/>
    <n v="1.0422412138155757E-4"/>
    <n v="41.81406399884267"/>
    <n v="41.782655589999997"/>
    <n v="7.5170925349676843E-4"/>
    <n v="130.77915983725441"/>
    <n v="130.4895434"/>
    <n v="2.2194608832879492E-3"/>
    <n v="4.784304293477013"/>
    <m/>
    <m/>
    <n v="2231.0901194975522"/>
    <m/>
    <m/>
    <m/>
    <m/>
    <n v="4.0254236234291207"/>
    <m/>
    <m/>
    <m/>
    <n v="3.3888114341334039"/>
    <m/>
    <m/>
    <m/>
    <m/>
    <m/>
    <m/>
    <n v="203.22088023844549"/>
    <m/>
    <m/>
    <n v="29.21961381048904"/>
    <m/>
    <m/>
    <e v="#DIV/0!"/>
    <m/>
  </r>
  <r>
    <x v="4061"/>
    <n v="32.61"/>
    <n v="34.9"/>
    <n v="64.226799999999997"/>
    <n v="54.0824"/>
    <n v="352.74"/>
    <n v="657.35"/>
    <n v="21367.140149999999"/>
    <n v="17994.208954999998"/>
    <n v="3.6116988748613466E-6"/>
    <n v="149.25346387222376"/>
    <n v="37.35"/>
    <n v="2.9960766766324967"/>
    <n v="404.63357189133222"/>
    <n v="403.74281689999998"/>
    <n v="2.2062435640877176E-3"/>
    <n v="32.510534439003614"/>
    <n v="32.641151819999997"/>
    <n v="-4.0016167847468642E-3"/>
    <n v="34.266545628567947"/>
    <n v="34.270000000000003"/>
    <n v="-1.0079869950563314E-4"/>
    <n v="41.085788807625448"/>
    <n v="41.055307640000002"/>
    <n v="7.4244158374670022E-4"/>
    <n v="122.8771380544717"/>
    <n v="122.57402776000001"/>
    <n v="2.4728753718135099E-3"/>
    <n v="5.0052588592587366"/>
    <m/>
    <m/>
    <n v="2024.5399230633557"/>
    <m/>
    <m/>
    <m/>
    <m/>
    <n v="3.5387784071263018"/>
    <m/>
    <m/>
    <m/>
    <n v="3.5934355177855544"/>
    <m/>
    <m/>
    <m/>
    <m/>
    <m/>
    <m/>
    <n v="178.65150407069308"/>
    <m/>
    <m/>
    <n v="29.726685150113642"/>
    <m/>
    <m/>
    <e v="#DIV/0!"/>
    <m/>
  </r>
  <r>
    <x v="4062"/>
    <n v="31.89"/>
    <n v="34.51"/>
    <n v="63.824399999999997"/>
    <n v="53.743299999999998"/>
    <n v="363.38"/>
    <n v="637.52"/>
    <n v="21555.032013"/>
    <n v="18152.375971000001"/>
    <n v="3.6116988748613466E-6"/>
    <n v="148.31473001062682"/>
    <n v="37.11"/>
    <n v="2.996624360297139"/>
    <n v="400.82411197347778"/>
    <n v="399.92585380000003"/>
    <n v="2.2460617760584611E-3"/>
    <n v="32.611607154615974"/>
    <n v="32.742164240000001"/>
    <n v="-3.9874299214628373E-3"/>
    <n v="34.567025475238488"/>
    <n v="34.57"/>
    <n v="-8.6043527958157284E-5"/>
    <n v="41.445696853503797"/>
    <n v="41.415183669999998"/>
    <n v="7.3676320614524116E-4"/>
    <n v="122.10786166908284"/>
    <n v="121.80301304"/>
    <n v="2.5028003944593813E-3"/>
    <n v="5.1559542535654721"/>
    <m/>
    <m/>
    <n v="1902.2481457612491"/>
    <m/>
    <m/>
    <m/>
    <m/>
    <n v="3.4942839306875113"/>
    <m/>
    <m/>
    <m/>
    <n v="3.6157981663195349"/>
    <m/>
    <m/>
    <m/>
    <m/>
    <m/>
    <m/>
    <n v="176.40385445577144"/>
    <m/>
    <m/>
    <n v="29.464407629300727"/>
    <m/>
    <m/>
    <e v="#DIV/0!"/>
    <m/>
  </r>
  <r>
    <x v="4063"/>
    <n v="29.3"/>
    <n v="31.77"/>
    <n v="58.6081"/>
    <n v="49.3504"/>
    <n v="388.53"/>
    <n v="593.41"/>
    <n v="20380.711523999998"/>
    <n v="17163.23587"/>
    <n v="3.6116988748613466E-6"/>
    <n v="136.18316325996381"/>
    <n v="34.08"/>
    <n v="2.9959848374402527"/>
    <n v="351.66981612059317"/>
    <n v="350.82777499999997"/>
    <n v="2.4001552345540578E-3"/>
    <n v="33.941769687603831"/>
    <n v="34.075595290000003"/>
    <n v="-3.9273151725524036E-3"/>
    <n v="32.681419382062138"/>
    <n v="32.68"/>
    <n v="4.3432743639604254E-5"/>
    <n v="39.18381750549576"/>
    <n v="39.155706289999998"/>
    <n v="7.179340678358237E-4"/>
    <n v="112.13016638217383"/>
    <n v="111.83601864000001"/>
    <n v="2.6301700091870828E-3"/>
    <n v="5.5118983542780606"/>
    <m/>
    <m/>
    <n v="1638.6406246650608"/>
    <m/>
    <m/>
    <m/>
    <m/>
    <n v="2.9227529527211789"/>
    <m/>
    <m/>
    <m/>
    <n v="3.9108018132316231"/>
    <m/>
    <m/>
    <m/>
    <m/>
    <m/>
    <m/>
    <n v="147.54744735489081"/>
    <m/>
    <m/>
    <n v="31.066840275011142"/>
    <m/>
    <m/>
    <e v="#DIV/0!"/>
    <m/>
  </r>
  <r>
    <x v="4064"/>
    <n v="30.53"/>
    <n v="32.81"/>
    <n v="62.4482"/>
    <n v="52.5837"/>
    <n v="371.92"/>
    <n v="618.77"/>
    <n v="21096.505767999999"/>
    <n v="17765.966646000001"/>
    <n v="3.6116988748613466E-6"/>
    <n v="145.10257197366531"/>
    <n v="36.31"/>
    <n v="2.9962151466170557"/>
    <n v="386.2267447687363"/>
    <n v="385.27770329999998"/>
    <n v="2.4632660042549492E-3"/>
    <n v="32.82903036390438"/>
    <n v="32.955810649999997"/>
    <n v="-3.8469782291826737E-3"/>
    <n v="33.828403886012957"/>
    <n v="33.83"/>
    <n v="-4.7180431186566452E-5"/>
    <n v="40.558648507863381"/>
    <n v="40.529359030000002"/>
    <n v="7.2267310819551511E-4"/>
    <n v="119.47776652422073"/>
    <n v="119.1602912"/>
    <n v="2.6642711344828651E-3"/>
    <n v="5.2759707306127295"/>
    <m/>
    <m/>
    <n v="1778.563209656983"/>
    <m/>
    <m/>
    <m/>
    <m/>
    <n v="3.3056227303335719"/>
    <m/>
    <m/>
    <m/>
    <n v="3.6544068176271081"/>
    <m/>
    <m/>
    <m/>
    <m/>
    <m/>
    <m/>
    <n v="166.87429720822558"/>
    <m/>
    <m/>
    <n v="29.974848558534351"/>
    <m/>
    <m/>
    <e v="#DIV/0!"/>
    <m/>
  </r>
  <r>
    <x v="4065"/>
    <n v="27.99"/>
    <n v="31.11"/>
    <n v="57.970500000000001"/>
    <n v="48.813099999999999"/>
    <n v="390.21"/>
    <n v="588.34"/>
    <n v="20502.235960000002"/>
    <n v="17265.450998"/>
    <n v="3.6116988748613466E-6"/>
    <n v="134.69505193357605"/>
    <n v="33.700000000000003"/>
    <n v="2.9968858140527015"/>
    <n v="344.68091127060626"/>
    <n v="343.8251669"/>
    <n v="2.4888939292078138E-3"/>
    <n v="34.005174866448606"/>
    <n v="34.13666971"/>
    <n v="-3.8520114782278903E-3"/>
    <n v="32.874686208032919"/>
    <n v="32.869999999999997"/>
    <n v="1.425679352882181E-4"/>
    <n v="39.414835373296434"/>
    <n v="39.386807390000001"/>
    <n v="7.1160840783335289E-4"/>
    <n v="110.91148186947318"/>
    <n v="110.61605403999999"/>
    <n v="2.670750028439306E-3"/>
    <n v="5.5351251110744668"/>
    <m/>
    <m/>
    <n v="1603.5079658714546"/>
    <m/>
    <m/>
    <m/>
    <m/>
    <n v="2.8314571687360326"/>
    <m/>
    <m/>
    <m/>
    <n v="3.9162696106386075"/>
    <m/>
    <m/>
    <m/>
    <m/>
    <m/>
    <m/>
    <n v="142.93636421612135"/>
    <m/>
    <m/>
    <n v="30.818293065902211"/>
    <m/>
    <m/>
    <e v="#DIV/0!"/>
    <m/>
  </r>
  <r>
    <x v="4066"/>
    <n v="29.53"/>
    <n v="32.380000000000003"/>
    <n v="60.380499999999998"/>
    <n v="50.842199999999998"/>
    <n v="382.55"/>
    <n v="599.89"/>
    <n v="21043.667593999999"/>
    <n v="17721.341901"/>
    <n v="3.6116988748613466E-6"/>
    <n v="140.29129079231438"/>
    <n v="35.1"/>
    <n v="2.9969028715759083"/>
    <n v="366.16933672940439"/>
    <n v="365.2599525"/>
    <n v="2.4896904880487014E-3"/>
    <n v="33.29753173291401"/>
    <n v="33.425484859999997"/>
    <n v="-3.8280111005691841E-3"/>
    <n v="33.742031919048394"/>
    <n v="33.74"/>
    <n v="6.0222852649394198E-5"/>
    <n v="40.454372176929112"/>
    <n v="40.425667490000002"/>
    <n v="7.1006092691505707E-4"/>
    <n v="115.52304229706748"/>
    <n v="115.20855152"/>
    <n v="2.7297520272431264E-3"/>
    <n v="5.4261707437543212"/>
    <m/>
    <m/>
    <n v="1666.3395916741144"/>
    <m/>
    <m/>
    <m/>
    <m/>
    <n v="3.0667541423385196"/>
    <m/>
    <m/>
    <m/>
    <n v="3.7533003228178825"/>
    <m/>
    <m/>
    <m/>
    <m/>
    <m/>
    <m/>
    <n v="154.81329928964701"/>
    <m/>
    <m/>
    <n v="30.00354059285668"/>
    <m/>
    <m/>
    <e v="#DIV/0!"/>
    <m/>
  </r>
  <r>
    <x v="4067"/>
    <n v="28.16"/>
    <n v="31.54"/>
    <n v="59.1387"/>
    <n v="49.796399999999998"/>
    <n v="384.59"/>
    <n v="596.69000000000005"/>
    <n v="20843.955453999999"/>
    <n v="17553.095849000001"/>
    <n v="3.6116988748613466E-6"/>
    <n v="137.40267564918156"/>
    <n v="34.380000000000003"/>
    <n v="2.9965874243508304"/>
    <n v="354.86803882584786"/>
    <n v="353.96172519999999"/>
    <n v="2.5604848245548428E-3"/>
    <n v="33.639113408717343"/>
    <n v="33.766519559999999"/>
    <n v="-3.773150237064482E-3"/>
    <n v="33.420992691653666"/>
    <n v="33.42"/>
    <n v="2.970352045683633E-5"/>
    <n v="40.069111464284688"/>
    <n v="40.040639460000001"/>
    <n v="7.1107766181222054E-4"/>
    <n v="113.14787294142931"/>
    <n v="112.833511"/>
    <n v="2.7860689492265056E-3"/>
    <n v="5.4548076286501814"/>
    <m/>
    <m/>
    <n v="1648.4364817672838"/>
    <m/>
    <m/>
    <m/>
    <m/>
    <n v="2.9404916848714211"/>
    <m/>
    <m/>
    <m/>
    <n v="3.8303255276983026"/>
    <m/>
    <m/>
    <m/>
    <m/>
    <m/>
    <m/>
    <n v="148.43825227968597"/>
    <m/>
    <m/>
    <n v="30.287382721084292"/>
    <m/>
    <m/>
    <e v="#DIV/0!"/>
    <m/>
  </r>
  <r>
    <x v="4068"/>
    <n v="28.01"/>
    <n v="30.85"/>
    <n v="57.730600000000003"/>
    <n v="48.61"/>
    <n v="389.46"/>
    <n v="589.13"/>
    <n v="20536.330516000002"/>
    <n v="17293.785383999999"/>
    <n v="3.6116988748613466E-6"/>
    <n v="134.11801849602276"/>
    <e v="#N/A"/>
    <e v="#N/A"/>
    <n v="342.17280930618654"/>
    <n v="341.24739360000001"/>
    <n v="2.711861609912436E-3"/>
    <n v="34.036295871920672"/>
    <n v="34.163279950000003"/>
    <n v="-3.7169756026113054E-3"/>
    <n v="32.924538432868971"/>
    <e v="#N/A"/>
    <e v="#N/A"/>
    <n v="39.472496367602638"/>
    <n v="39.444951580000001"/>
    <n v="6.9830958080330241E-4"/>
    <n v="110.45635969972562"/>
    <n v="110.13053432"/>
    <n v="2.9585380815360107E-3"/>
    <n v="5.5226703475557688"/>
    <m/>
    <m/>
    <n v="1606.1760187294688"/>
    <m/>
    <m/>
    <m/>
    <m/>
    <n v="2.7999997087327086"/>
    <m/>
    <m/>
    <m/>
    <n v="3.9208525473617915"/>
    <m/>
    <m/>
    <m/>
    <m/>
    <m/>
    <m/>
    <n v="141.34164678872193"/>
    <m/>
    <m/>
    <n v="30.730712932256026"/>
    <m/>
    <m/>
    <e v="#DIV/0!"/>
    <m/>
  </r>
  <r>
    <x v="4069"/>
    <n v="27.62"/>
    <n v="30.19"/>
    <n v="56.726599999999998"/>
    <n v="47.764499999999998"/>
    <n v="398.09"/>
    <n v="576.08000000000004"/>
    <n v="20338.849649"/>
    <n v="17127.422925999999"/>
    <n v="3.6116988748613466E-6"/>
    <n v="131.78234205839334"/>
    <n v="32.979999999999997"/>
    <n v="2.9958260175377003"/>
    <n v="333.24221891633374"/>
    <n v="332.31626820000002"/>
    <n v="2.7863538590786607E-3"/>
    <n v="34.331408135527063"/>
    <n v="34.457992580000003"/>
    <n v="-3.6735873158906251E-3"/>
    <n v="32.607135342044096"/>
    <n v="32.61"/>
    <n v="-8.7845996807889293E-5"/>
    <n v="39.091620778387025"/>
    <n v="39.063924800000002"/>
    <n v="7.0899118633938052E-4"/>
    <n v="108.53617329007103"/>
    <n v="108.20962904"/>
    <n v="3.0177004853266798E-3"/>
    <n v="5.6447372562471161"/>
    <m/>
    <m/>
    <n v="1534.9013060741624"/>
    <m/>
    <m/>
    <m/>
    <m/>
    <n v="2.702504818712482"/>
    <m/>
    <m/>
    <m/>
    <n v="3.9888642632676055"/>
    <m/>
    <m/>
    <m/>
    <m/>
    <m/>
    <m/>
    <n v="136.41910907224511"/>
    <m/>
    <m/>
    <n v="31.025300222228392"/>
    <m/>
    <m/>
    <e v="#DIV/0!"/>
    <m/>
  </r>
  <r>
    <x v="4070"/>
    <n v="28.59"/>
    <n v="31.21"/>
    <n v="59.042000000000002"/>
    <n v="49.713900000000002"/>
    <n v="383.2"/>
    <n v="597.63"/>
    <n v="20729.133775999999"/>
    <n v="17456.020820000002"/>
    <n v="3.6116988748613466E-6"/>
    <n v="137.15793505698019"/>
    <n v="34.32"/>
    <n v="2.9964433291660897"/>
    <n v="353.6396186224693"/>
    <n v="352.65840229999998"/>
    <n v="2.7823421080284128E-3"/>
    <n v="33.629953438580934"/>
    <n v="33.753089610000004"/>
    <n v="-3.6481451873545678E-3"/>
    <n v="33.232026439136177"/>
    <n v="33.229999999999997"/>
    <n v="6.0982218964111823E-5"/>
    <n v="39.840427381107226"/>
    <n v="39.812280530000002"/>
    <n v="7.0698916848055404E-4"/>
    <n v="112.96691487309094"/>
    <n v="112.62170304"/>
    <n v="3.065233643006815E-3"/>
    <n v="5.4333060176757701"/>
    <m/>
    <m/>
    <n v="1649.6108276170428"/>
    <m/>
    <m/>
    <m/>
    <m/>
    <n v="2.9229995537932907"/>
    <m/>
    <m/>
    <m/>
    <n v="3.8258895927765875"/>
    <m/>
    <m/>
    <m/>
    <m/>
    <m/>
    <m/>
    <n v="147.54824630286654"/>
    <m/>
    <m/>
    <n v="30.429049238068032"/>
    <n v="30.43"/>
    <m/>
    <n v="-3.1244230429439135E-5"/>
    <m/>
  </r>
  <r>
    <x v="4071"/>
    <n v="27.51"/>
    <n v="30.27"/>
    <n v="56.481200000000001"/>
    <n v="47.557499999999997"/>
    <n v="394.18"/>
    <n v="580.5"/>
    <n v="20429.174352999999"/>
    <n v="17203.361693999999"/>
    <n v="3.6116988748613466E-6"/>
    <n v="131.20585118853566"/>
    <n v="32.83"/>
    <n v="2.9965230334613362"/>
    <n v="330.62713469511539"/>
    <n v="329.69913450000001"/>
    <n v="2.8146879928050428E-3"/>
    <n v="34.358428924598392"/>
    <n v="34.48212607"/>
    <n v="-3.5872830216587825E-3"/>
    <n v="32.7503462274355"/>
    <n v="32.75"/>
    <n v="1.0571830091565815E-5"/>
    <n v="39.262612369220498"/>
    <n v="39.232866950000002"/>
    <n v="7.5817602772709769E-4"/>
    <n v="108.06787579473871"/>
    <n v="107.73060112"/>
    <n v="3.130723037208627E-3"/>
    <n v="5.5886827050933237"/>
    <m/>
    <m/>
    <n v="1554.926073408363"/>
    <m/>
    <m/>
    <m/>
    <m/>
    <n v="2.6693323795619048"/>
    <m/>
    <m/>
    <m/>
    <n v="3.9916562181920976"/>
    <m/>
    <m/>
    <m/>
    <m/>
    <m/>
    <m/>
    <n v="134.74247754878144"/>
    <m/>
    <m/>
    <n v="30.868450226599698"/>
    <n v="30.92"/>
    <n v="30.73"/>
    <n v="-1.667198363528577E-3"/>
    <m/>
  </r>
  <r>
    <x v="4072"/>
    <n v="28.23"/>
    <n v="30.92"/>
    <n v="57.7592"/>
    <n v="48.633099999999999"/>
    <n v="393.93"/>
    <n v="580.86"/>
    <n v="20602.249796"/>
    <n v="17348.921734"/>
    <n v="3.6116988748613466E-6"/>
    <n v="134.16483099436033"/>
    <n v="33.57"/>
    <n v="2.9965692878868135"/>
    <n v="341.83390859519926"/>
    <n v="340.8620952"/>
    <n v="2.8510456541934737E-3"/>
    <n v="33.967237138427919"/>
    <n v="34.090281279999999"/>
    <n v="-3.6093612886751725E-3"/>
    <n v="33.025390375913382"/>
    <n v="33.020000000000003"/>
    <n v="1.632457878066873E-4"/>
    <n v="39.591290248963951"/>
    <n v="39.563207990000002"/>
    <n v="7.0980742944426467E-4"/>
    <n v="110.51520795745949"/>
    <n v="110.16357748"/>
    <n v="3.1918941405413293E-3"/>
    <n v="5.5842201513355931"/>
    <m/>
    <m/>
    <n v="1556.498960353015"/>
    <m/>
    <m/>
    <m/>
    <m/>
    <n v="2.7897940091693849"/>
    <m/>
    <m/>
    <m/>
    <n v="3.9008325004785092"/>
    <m/>
    <m/>
    <m/>
    <m/>
    <m/>
    <m/>
    <n v="140.81980042816866"/>
    <m/>
    <m/>
    <n v="30.604203554827226"/>
    <m/>
    <n v="30.67"/>
    <e v="#DIV/0!"/>
    <m/>
  </r>
  <r>
    <x v="4073"/>
    <n v="26.84"/>
    <n v="29.93"/>
    <n v="55.7059"/>
    <n v="46.904000000000003"/>
    <n v="403.7"/>
    <n v="566.46"/>
    <n v="20390.656245999999"/>
    <n v="17170.678537"/>
    <n v="3.6116988748613466E-6"/>
    <n v="129.39220802387146"/>
    <n v="32.380000000000003"/>
    <n v="2.9960533670127067"/>
    <n v="323.60047441412149"/>
    <n v="322.67039260000001"/>
    <n v="2.8824516765455499E-3"/>
    <n v="34.570172485881777"/>
    <n v="34.693983950000003"/>
    <n v="-3.5686724331417397E-3"/>
    <n v="32.685409073952556"/>
    <n v="32.68"/>
    <n v="1.6551633881745076E-4"/>
    <n v="39.183367103689257"/>
    <n v="39.155458000000003"/>
    <n v="7.1277684171788813E-4"/>
    <n v="106.58697512272632"/>
    <n v="106.24501108"/>
    <n v="3.2186362376001032E-3"/>
    <n v="5.7224028357438756"/>
    <m/>
    <m/>
    <n v="1479.2124943339611"/>
    <m/>
    <m/>
    <m/>
    <m/>
    <n v="2.5913301515108973"/>
    <m/>
    <m/>
    <m/>
    <n v="4.0393344578009005"/>
    <m/>
    <m/>
    <m/>
    <m/>
    <m/>
    <m/>
    <n v="130.80095249282328"/>
    <m/>
    <m/>
    <n v="30.917599906803648"/>
    <m/>
    <n v="30.940000999999999"/>
    <e v="#DIV/0!"/>
    <m/>
  </r>
  <r>
    <x v="4074"/>
    <n v="25.66"/>
    <n v="28.91"/>
    <n v="53.608800000000002"/>
    <n v="45.138100000000001"/>
    <n v="422.74"/>
    <n v="539.75"/>
    <n v="19897.628882000001"/>
    <n v="16755.445264999998"/>
    <n v="3.6116988748613466E-6"/>
    <n v="124.51808270663152"/>
    <n v="31.16"/>
    <n v="2.9960873782616018"/>
    <n v="305.32257826049158"/>
    <n v="304.41985840000001"/>
    <n v="2.9653777031373174E-3"/>
    <n v="35.220026154126373"/>
    <n v="35.343780719999998"/>
    <n v="-3.5014524013158299E-3"/>
    <n v="31.894328148076088"/>
    <n v="31.89"/>
    <n v="1.3572116889570829E-4"/>
    <n v="38.234676443701211"/>
    <n v="38.205099359999998"/>
    <n v="7.7416586258594045E-4"/>
    <n v="102.575039995403"/>
    <n v="102.232798"/>
    <n v="3.3476731743466992E-3"/>
    <n v="5.9919643844036363"/>
    <m/>
    <m/>
    <n v="1339.6133483558733"/>
    <m/>
    <m/>
    <m/>
    <m/>
    <n v="2.3961261758353811"/>
    <m/>
    <m/>
    <m/>
    <n v="4.191217117829078"/>
    <m/>
    <m/>
    <m/>
    <m/>
    <m/>
    <m/>
    <n v="120.94680848093573"/>
    <m/>
    <m/>
    <n v="31.664213961644801"/>
    <m/>
    <n v="31.68"/>
    <e v="#DIV/0!"/>
    <m/>
  </r>
  <r>
    <x v="4075"/>
    <n v="25.81"/>
    <n v="28.85"/>
    <n v="53.008899999999997"/>
    <n v="44.632800000000003"/>
    <n v="422.94"/>
    <n v="539.49"/>
    <n v="19783.08511"/>
    <n v="16658.929443000001"/>
    <n v="4.1675021249520938E-6"/>
    <n v="123.12168243021894"/>
    <n v="30.81"/>
    <n v="2.9961597672904556"/>
    <n v="300.19278364773635"/>
    <n v="299.30585880000001"/>
    <n v="2.9632725910955227E-3"/>
    <n v="35.416240229605549"/>
    <n v="35.539283589999997"/>
    <n v="-3.4621789739472941E-3"/>
    <n v="31.709950304593079"/>
    <n v="31.71"/>
    <n v="-1.5671840719599928E-6"/>
    <n v="38.01330721036269"/>
    <n v="37.983710299999998"/>
    <n v="7.7920008679854824E-4"/>
    <n v="101.42773279696304"/>
    <n v="101.08441976"/>
    <n v="3.3963002189472125E-3"/>
    <n v="5.9944707247866091"/>
    <m/>
    <m/>
    <n v="1338.2208202913071"/>
    <m/>
    <m/>
    <m/>
    <m/>
    <n v="2.3424002050943584"/>
    <m/>
    <m/>
    <m/>
    <n v="4.2379384481785607"/>
    <m/>
    <m/>
    <m/>
    <m/>
    <m/>
    <m/>
    <n v="118.23406984925167"/>
    <m/>
    <m/>
    <n v="31.845563089916237"/>
    <m/>
    <n v="31.870000999999998"/>
    <e v="#DIV/0!"/>
    <m/>
  </r>
  <r>
    <x v="4076"/>
    <n v="24.52"/>
    <n v="27.42"/>
    <n v="50.182400000000001"/>
    <n v="42.252800000000001"/>
    <n v="447.36"/>
    <n v="508.34"/>
    <n v="18932.148634000001"/>
    <n v="15942.303897"/>
    <n v="4.1675021249520938E-6"/>
    <n v="116.55384023321152"/>
    <n v="29.17"/>
    <n v="2.9956750165653587"/>
    <n v="276.17890955974389"/>
    <n v="275.35919890000002"/>
    <n v="2.9768777038081673E-3"/>
    <n v="36.359561884473514"/>
    <n v="36.484695010000003"/>
    <n v="-3.4297429509055899E-3"/>
    <n v="30.345259631603444"/>
    <n v="30.34"/>
    <n v="1.7335634816895151E-4"/>
    <n v="36.377017129402212"/>
    <n v="36.348233430000001"/>
    <n v="7.9188716165923267E-4"/>
    <n v="96.020119803659583"/>
    <n v="95.694964999999996"/>
    <n v="3.3978256187208178E-3"/>
    <n v="6.3402361604925161"/>
    <m/>
    <m/>
    <n v="1183.593682471869"/>
    <m/>
    <m/>
    <m/>
    <m/>
    <n v="2.0925173305546325"/>
    <m/>
    <m/>
    <m/>
    <n v="4.463714423665917"/>
    <m/>
    <m/>
    <m/>
    <m/>
    <m/>
    <m/>
    <n v="105.62030511165796"/>
    <m/>
    <m/>
    <n v="33.214389601045546"/>
    <m/>
    <n v="33.119999"/>
    <e v="#DIV/0!"/>
    <m/>
  </r>
  <r>
    <x v="4077"/>
    <n v="25.81"/>
    <n v="28.08"/>
    <n v="51.5687"/>
    <n v="43.419600000000003"/>
    <n v="437.48"/>
    <n v="519.58000000000004"/>
    <n v="19331.324484000001"/>
    <n v="16278.240894"/>
    <n v="4.1675021249520938E-6"/>
    <n v="119.76490477074294"/>
    <n v="29.97"/>
    <n v="2.9961596520101086"/>
    <n v="287.61054799858226"/>
    <n v="286.7322484"/>
    <n v="3.0631350449183969E-3"/>
    <n v="35.854732235797812"/>
    <n v="35.976457920000001"/>
    <n v="-3.3834816221448571E-3"/>
    <n v="30.982809276192853"/>
    <n v="30.98"/>
    <n v="9.0680316102487168E-5"/>
    <n v="37.140301006410809"/>
    <n v="37.111323769999998"/>
    <n v="7.808192612690501E-4"/>
    <n v="98.674528778649091"/>
    <n v="98.328944800000002"/>
    <n v="3.514570194483424E-3"/>
    <n v="6.1991921169349196"/>
    <m/>
    <m/>
    <n v="1235.6526200647781"/>
    <m/>
    <m/>
    <m/>
    <m/>
    <n v="2.2078627451726902"/>
    <m/>
    <m/>
    <m/>
    <n v="4.3398436739301394"/>
    <m/>
    <m/>
    <m/>
    <m/>
    <m/>
    <m/>
    <n v="111.43993827397983"/>
    <m/>
    <m/>
    <n v="32.511293225709466"/>
    <m/>
    <n v="32.729999999999997"/>
    <e v="#DIV/0!"/>
    <m/>
  </r>
  <r>
    <x v="4078"/>
    <n v="27.57"/>
    <n v="29.67"/>
    <n v="54.653100000000002"/>
    <n v="46.016399999999997"/>
    <n v="416.14"/>
    <n v="544.91999999999996"/>
    <n v="19886.547055999999"/>
    <n v="16745.706812"/>
    <n v="4.1675021249520938E-6"/>
    <n v="126.92512539107254"/>
    <n v="31.76"/>
    <n v="2.9963830412806214"/>
    <n v="313.4092683146165"/>
    <n v="312.450784"/>
    <n v="3.0676329319643258E-3"/>
    <n v="34.781643306730039"/>
    <n v="34.899881049999998"/>
    <n v="-3.3879125003480892E-3"/>
    <n v="31.871901555098901"/>
    <n v="31.87"/>
    <n v="5.9665989924795326E-5"/>
    <n v="38.205750373192195"/>
    <n v="38.175570909999998"/>
    <n v="7.90543860191395E-4"/>
    <n v="104.57696815577627"/>
    <n v="104.21250879999999"/>
    <n v="3.4972707208855702E-3"/>
    <n v="5.8964763014852357"/>
    <m/>
    <m/>
    <n v="1356.0752808005966"/>
    <m/>
    <m/>
    <m/>
    <m/>
    <n v="2.4718711431416036"/>
    <m/>
    <m/>
    <m/>
    <n v="4.0801002043219956"/>
    <m/>
    <m/>
    <m/>
    <m/>
    <m/>
    <m/>
    <n v="124.76461519746815"/>
    <m/>
    <m/>
    <n v="31.576622738998541"/>
    <m/>
    <n v="31.879999000000002"/>
    <e v="#DIV/0!"/>
    <m/>
  </r>
  <r>
    <x v="4079"/>
    <n v="27.57"/>
    <n v="29.57"/>
    <n v="53.817"/>
    <n v="45.312199999999997"/>
    <n v="422.57"/>
    <n v="536.5"/>
    <n v="19630.438711999999"/>
    <n v="16529.977903999999"/>
    <n v="4.1675021249520938E-6"/>
    <n v="124.98033808984613"/>
    <n v="31.27"/>
    <n v="2.9968128586455429"/>
    <n v="306.21206626370855"/>
    <n v="305.2717652"/>
    <n v="3.0802097373547888E-3"/>
    <n v="35.046867016851401"/>
    <n v="35.165289229999999"/>
    <n v="-3.367588202504268E-3"/>
    <n v="31.460673014056901"/>
    <n v="31.46"/>
    <n v="2.1392690937815928E-5"/>
    <n v="37.712463276138088"/>
    <n v="37.681939069999999"/>
    <n v="8.1004871010970092E-4"/>
    <n v="102.97758919033498"/>
    <n v="102.61736552000001"/>
    <n v="3.5103578084429987E-3"/>
    <n v="5.9872577993870637"/>
    <m/>
    <m/>
    <n v="1314.0675543816274"/>
    <m/>
    <m/>
    <m/>
    <m/>
    <n v="2.3961351206553942"/>
    <m/>
    <m/>
    <m/>
    <n v="4.1423460156375196"/>
    <m/>
    <m/>
    <m/>
    <m/>
    <m/>
    <m/>
    <n v="120.94104618935214"/>
    <m/>
    <m/>
    <n v="31.982363336645211"/>
    <m/>
    <n v="32.099997999999999"/>
    <e v="#DIV/0!"/>
    <m/>
  </r>
  <r>
    <x v="4080"/>
    <n v="40.79"/>
    <n v="40.43"/>
    <n v="74.775499999999994"/>
    <n v="62.958399999999997"/>
    <n v="277.69"/>
    <n v="720.43"/>
    <n v="22899.935258000001"/>
    <n v="19283.016393999998"/>
    <n v="4.7232238586936148E-6"/>
    <n v="173.64846414813164"/>
    <n v="43.45"/>
    <n v="2.9965124084725345"/>
    <n v="485.08239864582384"/>
    <n v="483.4755907"/>
    <n v="3.3234520557643421E-3"/>
    <n v="28.221877346138001"/>
    <n v="28.304934620000001"/>
    <n v="-2.9343743406251566E-3"/>
    <n v="36.699628505074166"/>
    <n v="36.700000000000003"/>
    <n v="-1.0122477543283992E-5"/>
    <n v="43.992099842925413"/>
    <n v="43.957002269999997"/>
    <n v="7.9845237647990785E-4"/>
    <n v="143.0821372599805"/>
    <n v="142.56196048000001"/>
    <n v="3.6487768422170941E-3"/>
    <n v="3.9342843004786334"/>
    <m/>
    <m/>
    <n v="2214.910755784942"/>
    <m/>
    <m/>
    <m/>
    <m/>
    <n v="4.2622738337438522"/>
    <m/>
    <m/>
    <m/>
    <n v="2.5290497312971567"/>
    <m/>
    <m/>
    <m/>
    <m/>
    <m/>
    <m/>
    <n v="215.129921174993"/>
    <m/>
    <m/>
    <n v="26.654897473957348"/>
    <m/>
    <n v="27.549999"/>
    <e v="#DIV/0!"/>
    <m/>
  </r>
  <r>
    <x v="4081"/>
    <n v="36.090000000000003"/>
    <n v="38.049999999999997"/>
    <n v="65.462000000000003"/>
    <n v="55.116399999999999"/>
    <n v="295.52"/>
    <n v="674.17"/>
    <n v="21791.560004999999"/>
    <n v="18349.611840000001"/>
    <n v="4.7232238586936148E-6"/>
    <n v="152.01635004724034"/>
    <n v="38.04"/>
    <n v="2.9962237131240887"/>
    <n v="394.4469569986905"/>
    <n v="393.13017689999998"/>
    <n v="3.3494760159953341E-3"/>
    <n v="29.978733545550547"/>
    <n v="30.068263349999999"/>
    <n v="-2.9775515601718761E-3"/>
    <n v="34.922485463707787"/>
    <n v="34.92"/>
    <n v="7.1175936648959492E-5"/>
    <n v="41.861453372289404"/>
    <n v="41.828124119999998"/>
    <n v="7.9681441591272772E-4"/>
    <n v="125.26125077680436"/>
    <n v="124.80211812"/>
    <n v="3.6788851320848082E-3"/>
    <n v="4.1866685480097123"/>
    <m/>
    <m/>
    <n v="1930.3175685847623"/>
    <m/>
    <m/>
    <m/>
    <m/>
    <n v="3.2003616351749424"/>
    <m/>
    <m/>
    <m/>
    <n v="2.843931753674084"/>
    <m/>
    <m/>
    <m/>
    <m/>
    <m/>
    <m/>
    <n v="161.53088762534242"/>
    <m/>
    <m/>
    <n v="27.944240213952867"/>
    <m/>
    <n v="27.700001"/>
    <e v="#DIV/0!"/>
    <m/>
  </r>
  <r>
    <x v="4082"/>
    <n v="34.4"/>
    <n v="36.43"/>
    <n v="63.970199999999998"/>
    <n v="53.859499999999997"/>
    <n v="299.95999999999998"/>
    <n v="664.05"/>
    <n v="21458.973191000001"/>
    <n v="18069.296665999998"/>
    <n v="4.7232238586936148E-6"/>
    <n v="148.54121441612043"/>
    <n v="37.17"/>
    <n v="2.9962661936002264"/>
    <n v="380.94327056672415"/>
    <n v="379.63375689999998"/>
    <n v="3.4494131328504096E-3"/>
    <n v="30.318190597479699"/>
    <n v="30.406537530000001"/>
    <n v="-2.9055242621142119E-3"/>
    <n v="34.386976486334738"/>
    <n v="34.39"/>
    <n v="-8.7918396779906871E-5"/>
    <n v="41.218439666872314"/>
    <n v="41.184858060000003"/>
    <n v="8.1538721885077159E-4"/>
    <n v="122.40825626694388"/>
    <n v="121.94531311999999"/>
    <n v="3.7963176697766166E-3"/>
    <n v="4.248872058253423"/>
    <m/>
    <m/>
    <n v="1871.9375890145532"/>
    <m/>
    <m/>
    <m/>
    <m/>
    <n v="3.0540877905566695"/>
    <m/>
    <m/>
    <m/>
    <n v="2.9083796808571498"/>
    <m/>
    <m/>
    <m/>
    <m/>
    <m/>
    <m/>
    <n v="154.14491484780163"/>
    <m/>
    <m/>
    <n v="28.368380400604714"/>
    <m/>
    <n v="28.120000999999998"/>
    <e v="#DIV/0!"/>
    <m/>
  </r>
  <r>
    <x v="4083"/>
    <n v="33.67"/>
    <n v="35.799999999999997"/>
    <n v="63.090899999999998"/>
    <n v="53.118899999999996"/>
    <n v="306.31"/>
    <n v="649.99"/>
    <n v="21401.515003"/>
    <n v="18020.829274"/>
    <n v="4.7232238586936148E-6"/>
    <n v="146.49587451104452"/>
    <n v="36.659999999999997"/>
    <n v="2.9960685900448589"/>
    <n v="373.08239990111758"/>
    <n v="371.78323130000001"/>
    <n v="3.4944249544952566E-3"/>
    <n v="30.525842600345175"/>
    <n v="30.613482520000002"/>
    <n v="-2.862788302427588E-3"/>
    <n v="34.294066260891242"/>
    <n v="34.29"/>
    <n v="1.1858445293788655E-4"/>
    <n v="41.106705469603348"/>
    <n v="41.072815050000003"/>
    <n v="8.2513018798668902E-4"/>
    <n v="120.72622793757341"/>
    <n v="120.26546652"/>
    <n v="3.8312030120200014E-3"/>
    <n v="4.3385807661999953"/>
    <m/>
    <m/>
    <n v="1792.5315914159205"/>
    <m/>
    <m/>
    <m/>
    <m/>
    <n v="2.9699966731983181"/>
    <m/>
    <m/>
    <m/>
    <n v="2.9482343012811736"/>
    <m/>
    <m/>
    <m/>
    <m/>
    <m/>
    <m/>
    <n v="149.8996787153655"/>
    <m/>
    <m/>
    <n v="28.443555385668304"/>
    <m/>
    <n v="28.27"/>
    <e v="#DIV/0!"/>
    <m/>
  </r>
  <r>
    <x v="4084"/>
    <n v="33.47"/>
    <n v="35.72"/>
    <n v="63.091200000000001"/>
    <n v="53.118899999999996"/>
    <n v="307.74"/>
    <n v="646.95000000000005"/>
    <n v="21577.596713999999"/>
    <n v="18169.011159000001"/>
    <n v="4.7232238586936148E-6"/>
    <n v="146.49299899718872"/>
    <n v="36.659999999999997"/>
    <n v="2.9959901526783614"/>
    <n v="373.07882239865273"/>
    <n v="371.76331820000001"/>
    <n v="3.5385529831779561E-3"/>
    <n v="30.52504809211311"/>
    <n v="30.611743440000001"/>
    <n v="-2.8320944233972689E-3"/>
    <n v="34.575378795516301"/>
    <n v="34.57"/>
    <n v="1.5559142367083112E-4"/>
    <n v="41.443532717710312"/>
    <n v="41.409777640000001"/>
    <n v="8.151475239437378E-4"/>
    <n v="120.72738558633445"/>
    <n v="120.26055512000001"/>
    <n v="3.8818253072974152E-3"/>
    <n v="4.3585964735751306"/>
    <m/>
    <m/>
    <n v="1775.6290187342183"/>
    <m/>
    <m/>
    <m/>
    <m/>
    <n v="2.9698965883789197"/>
    <m/>
    <m/>
    <m/>
    <n v="2.9480969862589221"/>
    <m/>
    <m/>
    <m/>
    <m/>
    <m/>
    <m/>
    <n v="149.89361043825838"/>
    <m/>
    <m/>
    <n v="28.208759256162899"/>
    <m/>
    <n v="28.219999000000001"/>
    <e v="#DIV/0!"/>
    <m/>
  </r>
  <r>
    <x v="4085"/>
    <n v="32.94"/>
    <n v="35.14"/>
    <n v="63.009399999999999"/>
    <n v="53.049799999999998"/>
    <n v="312.32"/>
    <n v="637.33000000000004"/>
    <n v="21674.130845"/>
    <n v="18250.2101"/>
    <n v="4.862186216536557E-6"/>
    <n v="146.29949818847896"/>
    <n v="36.61"/>
    <n v="2.9961622012695703"/>
    <n v="372.34726959333318"/>
    <n v="371.01579390000001"/>
    <n v="3.5887304940231957E-3"/>
    <n v="30.544107422354401"/>
    <n v="30.627831369999999"/>
    <n v="-2.7335904600678251E-3"/>
    <n v="34.729215729325418"/>
    <n v="34.729999999999997"/>
    <n v="-2.2581937073939962E-5"/>
    <n v="41.627557599327581"/>
    <n v="41.593598489999998"/>
    <n v="8.1645038083788535E-4"/>
    <n v="120.57149288675143"/>
    <n v="120.10111032"/>
    <n v="3.9165546887796054E-3"/>
    <n v="4.4232217460018912"/>
    <m/>
    <m/>
    <n v="1722.6913981668886"/>
    <m/>
    <m/>
    <m/>
    <m/>
    <n v="2.962069956170498"/>
    <m/>
    <m/>
    <m/>
    <n v="2.9517945464589737"/>
    <m/>
    <m/>
    <m/>
    <m/>
    <m/>
    <m/>
    <n v="149.49759918894387"/>
    <m/>
    <m/>
    <n v="28.081789648522189"/>
    <m/>
    <n v="28.15"/>
    <e v="#DIV/0!"/>
    <m/>
  </r>
  <r>
    <x v="4086"/>
    <n v="35.119999999999997"/>
    <n v="36.68"/>
    <n v="66.146900000000002"/>
    <n v="55.691099999999999"/>
    <n v="310.52"/>
    <n v="641.01"/>
    <n v="22449.855024"/>
    <n v="18903.302307999998"/>
    <n v="4.862186216536557E-6"/>
    <n v="153.58061353861117"/>
    <n v="38.43"/>
    <n v="2.996372977845724"/>
    <n v="400.151666725388"/>
    <n v="398.69846480000001"/>
    <n v="3.6448646124507267E-3"/>
    <n v="29.78295093742614"/>
    <n v="29.863404370000001"/>
    <n v="-2.6940475900558702E-3"/>
    <n v="35.971308504392333"/>
    <n v="35.97"/>
    <n v="3.6377658947372993E-5"/>
    <n v="43.115986120783539"/>
    <n v="43.081045269999997"/>
    <n v="8.1104928082775807E-4"/>
    <n v="126.57584864798754"/>
    <n v="126.07436872"/>
    <n v="3.9776517073131235E-3"/>
    <n v="4.3974883336301884"/>
    <m/>
    <m/>
    <n v="1742.4526213637891"/>
    <m/>
    <m/>
    <m/>
    <m/>
    <n v="3.2569175926266012"/>
    <m/>
    <m/>
    <m/>
    <n v="2.8046968168053183"/>
    <m/>
    <m/>
    <m/>
    <m/>
    <m/>
    <m/>
    <n v="164.37765908772204"/>
    <m/>
    <m/>
    <n v="27.075999999408577"/>
    <m/>
    <n v="27.67"/>
    <e v="#DIV/0!"/>
    <m/>
  </r>
  <r>
    <x v="4087"/>
    <n v="31.77"/>
    <n v="33.75"/>
    <n v="59.430999999999997"/>
    <n v="50.036000000000001"/>
    <n v="323.39"/>
    <n v="614.42999999999995"/>
    <n v="21246.913057999998"/>
    <n v="17890.121339000001"/>
    <n v="4.862186216536557E-6"/>
    <n v="137.97746803425429"/>
    <n v="34.53"/>
    <n v="2.995872228040958"/>
    <n v="339.19237597643649"/>
    <n v="337.85231449999998"/>
    <n v="3.9664120058484631E-3"/>
    <n v="31.292648183234924"/>
    <n v="31.370900280000001"/>
    <n v="-2.4944166749005792E-3"/>
    <n v="34.041349370402337"/>
    <n v="34.04"/>
    <n v="3.9640728623391297E-5"/>
    <n v="40.801605529923229"/>
    <n v="40.767152320000001"/>
    <n v="8.4512181897800076E-4"/>
    <n v="113.72609549701754"/>
    <n v="113.23973424"/>
    <n v="4.2949699615750792E-3"/>
    <n v="4.5789965043860565"/>
    <m/>
    <m/>
    <n v="1597.5831041375632"/>
    <m/>
    <m/>
    <m/>
    <m/>
    <n v="2.5952139853625682"/>
    <m/>
    <m/>
    <m/>
    <n v="3.0890654354641347"/>
    <m/>
    <m/>
    <m/>
    <m/>
    <m/>
    <m/>
    <n v="130.9786580836934"/>
    <m/>
    <m/>
    <n v="28.524472838361874"/>
    <m/>
    <n v="28.25"/>
    <e v="#DIV/0!"/>
    <m/>
  </r>
  <r>
    <x v="4088"/>
    <n v="31.37"/>
    <n v="33.06"/>
    <n v="59.979300000000002"/>
    <n v="50.497300000000003"/>
    <n v="330.98"/>
    <n v="600.01"/>
    <n v="21140.334115000001"/>
    <n v="17800.293776999999"/>
    <n v="4.862186216536557E-6"/>
    <n v="139.24702857404085"/>
    <n v="34.840000000000003"/>
    <n v="2.9967574217577737"/>
    <n v="343.87978445026158"/>
    <n v="342.5155752"/>
    <n v="3.9829115784442148E-3"/>
    <n v="31.147588344780619"/>
    <n v="31.225141520000001"/>
    <n v="-2.48367730118082E-3"/>
    <n v="33.869764983313452"/>
    <n v="33.869999999999997"/>
    <n v="-6.9387861395542316E-6"/>
    <n v="40.595584797517134"/>
    <n v="40.561073370000003"/>
    <n v="8.508509427824773E-4"/>
    <n v="114.77567812513789"/>
    <n v="114.28168051999999"/>
    <n v="4.3226316141846688E-3"/>
    <n v="4.6862092793311527"/>
    <m/>
    <m/>
    <n v="1522.4800807023441"/>
    <m/>
    <m/>
    <m/>
    <m/>
    <n v="2.6429773523497735"/>
    <m/>
    <m/>
    <m/>
    <n v="3.0604436749381958"/>
    <m/>
    <m/>
    <m/>
    <m/>
    <m/>
    <m/>
    <n v="133.38835588286287"/>
    <m/>
    <m/>
    <n v="28.666775305480705"/>
    <m/>
    <n v="28.889999"/>
    <e v="#DIV/0!"/>
    <m/>
  </r>
  <r>
    <x v="4089"/>
    <n v="33.840000000000003"/>
    <n v="35.39"/>
    <n v="63.040399999999998"/>
    <n v="53.074199999999998"/>
    <n v="309.5"/>
    <n v="638.96"/>
    <n v="22114.06769"/>
    <n v="18620.096999000001"/>
    <n v="4.862186216536557E-6"/>
    <n v="146.35006304877643"/>
    <n v="36.619999999999997"/>
    <n v="2.9964517490108258"/>
    <n v="370.19874536927796"/>
    <n v="368.67783500000002"/>
    <n v="4.1253100265112863E-3"/>
    <n v="30.352060596609963"/>
    <n v="30.42326035"/>
    <n v="-2.3403064816501784E-3"/>
    <n v="35.428958131192907"/>
    <n v="35.43"/>
    <n v="-2.9406401555021056E-5"/>
    <n v="42.464022649127784"/>
    <n v="42.429314830000003"/>
    <n v="8.1801507440881771E-4"/>
    <n v="120.63388951119512"/>
    <n v="120.09429496"/>
    <n v="4.4930906282838468E-3"/>
    <n v="4.3818427064450605"/>
    <m/>
    <m/>
    <n v="1720.0144362728668"/>
    <m/>
    <m/>
    <m/>
    <m/>
    <n v="2.9126238508577997"/>
    <m/>
    <m/>
    <m/>
    <n v="2.904132586268978"/>
    <m/>
    <m/>
    <m/>
    <m/>
    <m/>
    <m/>
    <n v="146.99616128755721"/>
    <m/>
    <m/>
    <n v="27.34563126709017"/>
    <m/>
    <n v="27.27"/>
    <e v="#DIV/0!"/>
    <m/>
  </r>
  <r>
    <x v="4090"/>
    <n v="32.22"/>
    <n v="34.090000000000003"/>
    <n v="60.527500000000003"/>
    <n v="50.958399999999997"/>
    <n v="318.64"/>
    <n v="620.08000000000004"/>
    <n v="21434.844811999999"/>
    <n v="18048.099203999998"/>
    <n v="4.3064573782558568E-6"/>
    <n v="140.51286867842137"/>
    <n v="35.159999999999997"/>
    <n v="2.9963842058709154"/>
    <n v="348.05847952415064"/>
    <n v="346.63215839999998"/>
    <n v="4.1147974577266933E-3"/>
    <n v="30.956246459997836"/>
    <n v="31.02820505"/>
    <n v="-2.3191347964282016E-3"/>
    <n v="34.339937492048698"/>
    <n v="34.340000000000003"/>
    <n v="-1.8202664910926813E-6"/>
    <n v="41.158390648612347"/>
    <n v="41.12534788"/>
    <n v="8.0346478062054416E-4"/>
    <n v="115.82593693499777"/>
    <n v="115.30244352"/>
    <n v="4.5401762444605698E-3"/>
    <n v="4.510997913436201"/>
    <m/>
    <m/>
    <n v="1618.245147707348"/>
    <m/>
    <m/>
    <m/>
    <m/>
    <n v="2.6803103528019796"/>
    <m/>
    <m/>
    <m/>
    <n v="3.0197650154550271"/>
    <m/>
    <m/>
    <m/>
    <m/>
    <m/>
    <m/>
    <n v="135.2706412085214"/>
    <m/>
    <m/>
    <n v="28.184750942701442"/>
    <m/>
    <n v="28.1"/>
    <e v="#DIV/0!"/>
    <m/>
  </r>
  <r>
    <x v="4091"/>
    <n v="34.729999999999997"/>
    <n v="35.799999999999997"/>
    <n v="64.832999999999998"/>
    <n v="54.582999999999998"/>
    <n v="302.58999999999997"/>
    <n v="651.32000000000005"/>
    <n v="22548.305064"/>
    <n v="18985.552928000001"/>
    <n v="4.3064573782558568E-6"/>
    <n v="150.50429447658513"/>
    <n v="37.659999999999997"/>
    <n v="2.9963965607165464"/>
    <n v="385.19015801792051"/>
    <n v="383.64204439999997"/>
    <n v="4.0353074969707858E-3"/>
    <n v="29.854532061793563"/>
    <n v="29.927582999999998"/>
    <n v="-2.4409234185879258E-3"/>
    <n v="36.122888356254471"/>
    <n v="36.119999999999997"/>
    <n v="7.9965566292194978E-5"/>
    <n v="43.294974315863236"/>
    <n v="43.260046520000003"/>
    <n v="8.0739154654141387E-4"/>
    <n v="124.06566412720393"/>
    <n v="123.51566496"/>
    <n v="4.4528697423282804E-3"/>
    <n v="4.2835427599967533"/>
    <m/>
    <m/>
    <n v="1781.1657861797712"/>
    <m/>
    <m/>
    <m/>
    <m/>
    <n v="3.0615006636606816"/>
    <m/>
    <m/>
    <m/>
    <n v="2.8048426942563882"/>
    <m/>
    <m/>
    <m/>
    <m/>
    <m/>
    <m/>
    <n v="154.50754625994261"/>
    <m/>
    <m/>
    <n v="26.719906385360702"/>
    <m/>
    <n v="26.73"/>
    <e v="#DIV/0!"/>
    <m/>
  </r>
  <r>
    <x v="4092"/>
    <n v="31.78"/>
    <n v="33.909999999999997"/>
    <n v="61.045000000000002"/>
    <n v="51.3932"/>
    <n v="313.37"/>
    <n v="628.12"/>
    <n v="21712.835004"/>
    <n v="18281.846299000001"/>
    <n v="4.3064573782558568E-6"/>
    <n v="141.70040871558675"/>
    <n v="35.46"/>
    <n v="2.9960634155551817"/>
    <n v="351.41460245271912"/>
    <n v="349.96420970000003"/>
    <n v="4.1444030918544872E-3"/>
    <n v="30.724473982924906"/>
    <n v="30.797790790000001"/>
    <n v="-2.3805865678814264E-3"/>
    <n v="34.781902214843491"/>
    <n v="34.78"/>
    <n v="5.4692778708842482E-5"/>
    <n v="41.686625996553595"/>
    <n v="41.653835719999996"/>
    <n v="7.8720905258311547E-4"/>
    <n v="116.81869656013288"/>
    <n v="116.28414239999999"/>
    <n v="4.5969652361892432E-3"/>
    <n v="4.4354180547298405"/>
    <m/>
    <m/>
    <n v="1653.8976743458149"/>
    <m/>
    <m/>
    <m/>
    <m/>
    <n v="2.7034025684480425"/>
    <m/>
    <m/>
    <m/>
    <n v="2.9683413398042395"/>
    <m/>
    <m/>
    <m/>
    <m/>
    <m/>
    <m/>
    <n v="136.43213584620665"/>
    <m/>
    <m/>
    <n v="27.707573106569384"/>
    <m/>
    <n v="27.59"/>
    <e v="#DIV/0!"/>
    <m/>
  </r>
  <r>
    <x v="4093"/>
    <n v="30.43"/>
    <n v="32.520000000000003"/>
    <n v="58.639600000000002"/>
    <n v="49.367899999999999"/>
    <n v="332.99"/>
    <n v="588.79"/>
    <n v="21061.377872000001"/>
    <n v="17733.251488000002"/>
    <n v="4.3064573782558568E-6"/>
    <n v="136.11356667507604"/>
    <n v="34.06"/>
    <n v="2.9962879235195548"/>
    <n v="330.6386450184167"/>
    <n v="329.27816139999999"/>
    <n v="4.1317153030504539E-3"/>
    <n v="31.329052619179851"/>
    <n v="31.40368887"/>
    <n v="-2.3766714518512755E-3"/>
    <n v="33.737507019421884"/>
    <n v="33.74"/>
    <n v="-7.3887983939480151E-5"/>
    <n v="40.434542809570843"/>
    <n v="40.403187420000002"/>
    <n v="7.7606227560456098E-4"/>
    <n v="112.21618873332976"/>
    <n v="111.70056184000001"/>
    <n v="4.6161530867530054E-3"/>
    <n v="4.7128599715516639"/>
    <m/>
    <m/>
    <n v="1446.6684737240676"/>
    <m/>
    <m/>
    <m/>
    <m/>
    <n v="2.4902476102002753"/>
    <m/>
    <m/>
    <m/>
    <n v="3.08517384929928"/>
    <m/>
    <m/>
    <m/>
    <m/>
    <m/>
    <m/>
    <n v="125.67397760016671"/>
    <m/>
    <m/>
    <n v="28.538078954349995"/>
    <m/>
    <n v="28.49"/>
    <e v="#DIV/0!"/>
    <m/>
  </r>
  <r>
    <x v="4094"/>
    <n v="28.62"/>
    <n v="31.68"/>
    <n v="56.709899999999998"/>
    <n v="47.743099999999998"/>
    <n v="342.04"/>
    <n v="572.78"/>
    <n v="20809.535914"/>
    <n v="17521.129317999999"/>
    <n v="4.3064573782558568E-6"/>
    <n v="131.63115946216433"/>
    <n v="32.94"/>
    <n v="2.9960886296953353"/>
    <n v="314.31262548390544"/>
    <n v="313.02941729999998"/>
    <n v="4.0993213831901354E-3"/>
    <n v="31.843775843052377"/>
    <n v="31.920500440000001"/>
    <n v="-2.4036151028345998E-3"/>
    <n v="33.333277123054735"/>
    <n v="33.33"/>
    <n v="9.8323523994414685E-5"/>
    <n v="39.949715865109283"/>
    <n v="39.918889450000002"/>
    <n v="7.7222627016948486E-4"/>
    <n v="108.52396180654003"/>
    <n v="108.02658076"/>
    <n v="4.6042468718421325E-3"/>
    <n v="4.8406807911207625"/>
    <m/>
    <m/>
    <n v="1367.8905189093509"/>
    <m/>
    <m/>
    <m/>
    <m/>
    <n v="2.326250786626173"/>
    <m/>
    <m/>
    <m/>
    <n v="3.1865648984393506"/>
    <m/>
    <m/>
    <m/>
    <m/>
    <m/>
    <m/>
    <n v="117.39679337655589"/>
    <m/>
    <m/>
    <n v="28.878502876364841"/>
    <m/>
    <n v="28.93"/>
    <e v="#DIV/0!"/>
    <m/>
  </r>
  <r>
    <x v="4095"/>
    <n v="27.68"/>
    <n v="30.87"/>
    <n v="55.305700000000002"/>
    <n v="46.560699999999997"/>
    <n v="348"/>
    <n v="562.79999999999995"/>
    <n v="20623.228343999999"/>
    <n v="17364.187365999998"/>
    <n v="4.1675021249520938E-6"/>
    <n v="128.36869584805726"/>
    <n v="32.119999999999997"/>
    <n v="2.9965347399768762"/>
    <n v="302.63337921292629"/>
    <n v="301.3794891"/>
    <n v="4.1605024836650628E-3"/>
    <n v="32.237256373181943"/>
    <n v="32.312667930000003"/>
    <n v="-2.333807811271682E-3"/>
    <n v="33.034039114237281"/>
    <n v="33.03"/>
    <n v="1.2228623182797271E-4"/>
    <n v="39.590728525570988"/>
    <n v="39.55989623"/>
    <n v="7.7938262000820657E-4"/>
    <n v="105.8372849992269"/>
    <n v="105.3431578"/>
    <n v="4.6906435078111208E-3"/>
    <n v="4.9247591241419579"/>
    <m/>
    <m/>
    <n v="1320.1222831926495"/>
    <m/>
    <m/>
    <m/>
    <m/>
    <n v="2.2109529712010407"/>
    <m/>
    <m/>
    <m/>
    <n v="3.2653308989847294"/>
    <m/>
    <m/>
    <m/>
    <m/>
    <m/>
    <m/>
    <n v="111.57734392238342"/>
    <m/>
    <m/>
    <n v="29.136219944743846"/>
    <m/>
    <n v="28.9"/>
    <e v="#DIV/0!"/>
    <m/>
  </r>
  <r>
    <x v="4096"/>
    <n v="27.94"/>
    <n v="30.98"/>
    <n v="55.5871"/>
    <n v="46.796799999999998"/>
    <n v="347.24"/>
    <n v="564.04"/>
    <n v="20658.310869000001"/>
    <n v="17393.436418000001"/>
    <n v="4.1675021249520938E-6"/>
    <n v="129.00926285743853"/>
    <n v="32.28"/>
    <n v="2.9965694813332875"/>
    <n v="304.92357326660232"/>
    <n v="303.60484120000001"/>
    <n v="4.3435804955875845E-3"/>
    <n v="32.152174465040012"/>
    <n v="32.224369350000003"/>
    <n v="-2.2403816247218433E-3"/>
    <n v="33.087006567836909"/>
    <n v="33.090000000000003"/>
    <n v="-9.0463347328317845E-5"/>
    <n v="39.652796751736211"/>
    <n v="39.62137474"/>
    <n v="7.9305707947807669E-4"/>
    <n v="106.37804486551059"/>
    <n v="105.85494908"/>
    <n v="4.9416280491076936E-3"/>
    <n v="4.9129269496356516"/>
    <m/>
    <m/>
    <n v="1325.5355418723875"/>
    <m/>
    <m/>
    <m/>
    <m/>
    <n v="2.2330745405130137"/>
    <m/>
    <m/>
    <m/>
    <n v="3.2481678503031306"/>
    <m/>
    <m/>
    <m/>
    <m/>
    <m/>
    <m/>
    <n v="112.69041648018239"/>
    <m/>
    <m/>
    <n v="29.083323296411013"/>
    <m/>
    <m/>
    <e v="#DIV/0!"/>
    <m/>
  </r>
  <r>
    <x v="4097"/>
    <n v="29.43"/>
    <n v="32.07"/>
    <n v="57.657200000000003"/>
    <n v="48.539400000000001"/>
    <n v="336.3"/>
    <n v="581.79999999999995"/>
    <n v="21136.175683000001"/>
    <n v="17795.706180000001"/>
    <n v="4.1675021249520938E-6"/>
    <n v="133.81038942242901"/>
    <n v="33.479999999999997"/>
    <n v="2.9967260878861715"/>
    <n v="321.95241402059884"/>
    <n v="320.5515284"/>
    <n v="4.3702353490286949E-3"/>
    <n v="31.552718481122078"/>
    <n v="31.622622199999999"/>
    <n v="-2.210560479008028E-3"/>
    <n v="33.851544584302594"/>
    <n v="33.85"/>
    <n v="4.563026004711368E-5"/>
    <n v="40.56868855842076"/>
    <n v="40.53674487"/>
    <n v="7.8801809378625798E-4"/>
    <n v="110.34036481580993"/>
    <n v="109.79506476"/>
    <n v="4.9665261093647661E-3"/>
    <n v="4.7578815824958474"/>
    <m/>
    <m/>
    <n v="1408.9028415508299"/>
    <m/>
    <m/>
    <m/>
    <m/>
    <n v="2.3993023080100979"/>
    <m/>
    <m/>
    <m/>
    <n v="3.1270682601728139"/>
    <m/>
    <m/>
    <m/>
    <m/>
    <m/>
    <m/>
    <n v="121.07808627908834"/>
    <m/>
    <m/>
    <n v="28.40976121336162"/>
    <m/>
    <m/>
    <e v="#DIV/0!"/>
    <m/>
  </r>
  <r>
    <x v="4098"/>
    <n v="28.08"/>
    <n v="31.19"/>
    <n v="56.079000000000001"/>
    <n v="47.210500000000003"/>
    <n v="343.17"/>
    <n v="569.91999999999996"/>
    <n v="20751.335821000001"/>
    <n v="17471.614217999999"/>
    <n v="4.1675021249520938E-6"/>
    <n v="130.14454145057394"/>
    <n v="32.57"/>
    <n v="2.99584100247387"/>
    <n v="308.72795013871308"/>
    <n v="307.38006869999998"/>
    <n v="4.3850645372476293E-3"/>
    <n v="31.983807366938745"/>
    <n v="32.05468372"/>
    <n v="-2.2111075461035412E-3"/>
    <n v="33.234377480141134"/>
    <n v="33.229999999999997"/>
    <n v="1.3173277583922172E-4"/>
    <n v="39.828702663333658"/>
    <n v="39.797468100000003"/>
    <n v="7.8483795137840318E-4"/>
    <n v="107.32052198003734"/>
    <n v="106.78754476"/>
    <n v="4.9910054701152173E-3"/>
    <n v="4.8548104556703553"/>
    <m/>
    <m/>
    <n v="1351.262047820439"/>
    <m/>
    <m/>
    <m/>
    <m/>
    <n v="2.2678508407801941"/>
    <m/>
    <m/>
    <m/>
    <n v="3.2125307499963003"/>
    <m/>
    <m/>
    <m/>
    <m/>
    <m/>
    <m/>
    <n v="114.44369619195072"/>
    <m/>
    <m/>
    <n v="28.926204940035337"/>
    <m/>
    <m/>
    <e v="#DIV/0!"/>
    <m/>
  </r>
  <r>
    <x v="4099"/>
    <n v="29.26"/>
    <n v="32.06"/>
    <n v="57.500399999999999"/>
    <n v="48.4069"/>
    <n v="338.21"/>
    <n v="578.16"/>
    <n v="21123.203124"/>
    <n v="17784.635565"/>
    <n v="4.1675021249520938E-6"/>
    <n v="133.43998145788808"/>
    <n v="33.39"/>
    <n v="2.9964055542943422"/>
    <n v="320.46046948029607"/>
    <n v="319.0576987"/>
    <n v="4.3966053350590339E-3"/>
    <n v="31.577721512706539"/>
    <n v="31.647473229999999"/>
    <n v="-2.2040216856029637E-3"/>
    <n v="33.829118019455244"/>
    <n v="33.83"/>
    <n v="-2.6070959052715281E-5"/>
    <n v="40.541089910384841"/>
    <n v="40.508784310000003"/>
    <n v="7.9749617114188709E-4"/>
    <n v="110.04127452620958"/>
    <n v="109.49256172"/>
    <n v="5.0114162787859851E-3"/>
    <n v="4.7843793880551599"/>
    <m/>
    <m/>
    <n v="1390.2297054020219"/>
    <m/>
    <m/>
    <m/>
    <m/>
    <n v="2.3827134801437597"/>
    <m/>
    <m/>
    <m/>
    <n v="3.130973540559463"/>
    <m/>
    <m/>
    <m/>
    <m/>
    <m/>
    <m/>
    <n v="120.2391847479747"/>
    <m/>
    <m/>
    <n v="28.407030891605924"/>
    <m/>
    <m/>
    <e v="#DIV/0!"/>
    <m/>
  </r>
  <r>
    <x v="4100"/>
    <n v="27.29"/>
    <n v="31.02"/>
    <n v="55.484200000000001"/>
    <n v="46.709299999999999"/>
    <n v="347.51"/>
    <n v="562.26"/>
    <n v="20890.057407"/>
    <n v="17588.264910999998"/>
    <n v="4.1675021249520938E-6"/>
    <n v="128.75788843091738"/>
    <n v="32.22"/>
    <n v="2.9962100692401421"/>
    <n v="303.60003295967607"/>
    <n v="302.26649730000003"/>
    <n v="4.4117878481004791E-3"/>
    <n v="32.130590782470627"/>
    <n v="32.200947749999997"/>
    <n v="-2.1849346819107218E-3"/>
    <n v="33.454915981867956"/>
    <n v="33.450000000000003"/>
    <n v="1.4696507826461591E-4"/>
    <n v="40.09228614999747"/>
    <n v="40.060479790000002"/>
    <n v="7.939585387943815E-4"/>
    <n v="106.18321337304252"/>
    <n v="105.65225312"/>
    <n v="5.0255459525265778E-3"/>
    <n v="4.9156694914247572"/>
    <m/>
    <m/>
    <n v="1313.664124074236"/>
    <m/>
    <m/>
    <m/>
    <m/>
    <n v="2.215518245882961"/>
    <m/>
    <m/>
    <m/>
    <n v="3.2406239031188164"/>
    <m/>
    <m/>
    <m/>
    <m/>
    <m/>
    <m/>
    <n v="111.80116899875971"/>
    <m/>
    <m/>
    <n v="28.719747100947135"/>
    <m/>
    <m/>
    <e v="#DIV/0!"/>
    <m/>
  </r>
  <r>
    <x v="4101"/>
    <n v="32.19"/>
    <n v="34.54"/>
    <n v="60.6235"/>
    <n v="51.035299999999999"/>
    <n v="317.77999999999997"/>
    <n v="610.37"/>
    <n v="22180.979114000002"/>
    <n v="18674.929195000001"/>
    <n v="4.1675021249520938E-6"/>
    <n v="140.67397325678385"/>
    <n v="35.200000000000003"/>
    <n v="2.9964196947949957"/>
    <n v="345.76713887563471"/>
    <n v="344.28052220000001"/>
    <n v="4.3180388659080915E-3"/>
    <n v="30.640304610086442"/>
    <n v="30.711467079999998"/>
    <n v="-2.3171302669515725E-3"/>
    <n v="35.519697103744811"/>
    <n v="35.520000000000003"/>
    <n v="-8.5274846619576294E-6"/>
    <n v="42.565577516681913"/>
    <n v="42.533483859999997"/>
    <n v="7.5455038640970251E-4"/>
    <n v="116.0207505281403"/>
    <n v="115.45028336"/>
    <n v="4.941236621840428E-3"/>
    <n v="4.4943877334605791"/>
    <m/>
    <m/>
    <n v="1538.1210044714237"/>
    <m/>
    <m/>
    <m/>
    <m/>
    <n v="2.6256349564501269"/>
    <m/>
    <m/>
    <m/>
    <n v="2.9400814148284442"/>
    <m/>
    <m/>
    <m/>
    <m/>
    <m/>
    <m/>
    <n v="132.49387338375078"/>
    <m/>
    <m/>
    <n v="26.94268821083724"/>
    <m/>
    <m/>
    <e v="#DIV/0!"/>
    <m/>
  </r>
  <r>
    <x v="4102"/>
    <n v="29.52"/>
    <n v="32.56"/>
    <n v="57.238999999999997"/>
    <n v="48.185899999999997"/>
    <n v="333.04"/>
    <n v="581.04999999999995"/>
    <n v="21389.572991000001"/>
    <n v="18008.539333000001"/>
    <n v="4.1675021249520938E-6"/>
    <n v="132.81716195684783"/>
    <n v="33.229999999999997"/>
    <n v="2.9969052650270189"/>
    <n v="316.80682378885615"/>
    <n v="315.43344580000002"/>
    <n v="4.3539390230893371E-3"/>
    <n v="31.494838742148399"/>
    <n v="31.567558129999998"/>
    <n v="-2.3036114339959335E-3"/>
    <n v="34.251537070342685"/>
    <n v="34.25"/>
    <n v="4.4877966209888598E-5"/>
    <n v="41.045492872092701"/>
    <n v="41.01400426"/>
    <n v="7.6775268986373213E-4"/>
    <n v="109.54413692139701"/>
    <n v="109.0040856"/>
    <n v="4.954413574723926E-3"/>
    <n v="4.7099530295065826"/>
    <m/>
    <m/>
    <n v="1390.2434041752881"/>
    <m/>
    <m/>
    <m/>
    <m/>
    <n v="2.3323677496933013"/>
    <m/>
    <m/>
    <m/>
    <n v="3.1040872944043141"/>
    <m/>
    <m/>
    <m/>
    <m/>
    <m/>
    <m/>
    <n v="117.69426227320638"/>
    <m/>
    <m/>
    <n v="27.903186212258397"/>
    <m/>
    <m/>
    <e v="#DIV/0!"/>
    <m/>
  </r>
  <r>
    <x v="4103"/>
    <n v="27.76"/>
    <n v="31.56"/>
    <n v="55.419600000000003"/>
    <n v="46.654000000000003"/>
    <n v="342.98"/>
    <n v="563.71"/>
    <n v="21204.005720000001"/>
    <n v="17852.229490000002"/>
    <n v="4.1675021249520938E-6"/>
    <n v="128.59229737304597"/>
    <n v="32.18"/>
    <n v="2.9960316150729014"/>
    <n v="301.69630469216418"/>
    <n v="300.36073759999999"/>
    <n v="4.4465435224187999E-3"/>
    <n v="31.994639399585211"/>
    <n v="32.066650029999998"/>
    <n v="-2.2456549202183318E-3"/>
    <n v="33.953556680153255"/>
    <n v="33.950000000000003"/>
    <n v="1.0476230201028613E-4"/>
    <n v="40.688044346893754"/>
    <n v="40.655445579999999"/>
    <n v="8.0183026968949633E-4"/>
    <n v="106.06258615852902"/>
    <n v="105.53116252"/>
    <n v="5.035703443788897E-3"/>
    <n v="4.8502617520801321"/>
    <m/>
    <m/>
    <n v="1307.1670858646319"/>
    <m/>
    <m/>
    <m/>
    <m/>
    <n v="2.1839954084027298"/>
    <m/>
    <m/>
    <m/>
    <n v="3.2026215840745627"/>
    <m/>
    <m/>
    <m/>
    <m/>
    <m/>
    <m/>
    <n v="110.20639512662102"/>
    <m/>
    <m/>
    <n v="28.144455541881271"/>
    <m/>
    <m/>
    <e v="#DIV/0!"/>
    <m/>
  </r>
  <r>
    <x v="4104"/>
    <n v="28"/>
    <n v="31.55"/>
    <n v="55.204500000000003"/>
    <n v="46.472799999999999"/>
    <n v="347.98"/>
    <n v="555.49"/>
    <n v="21196.26323"/>
    <n v="17845.636478"/>
    <n v="4.0285486480051702E-6"/>
    <n v="128.09006893790658"/>
    <n v="32.049999999999997"/>
    <n v="2.9965700136632321"/>
    <n v="299.9357860161283"/>
    <n v="298.59563120000001"/>
    <n v="4.4881929810642873E-3"/>
    <n v="32.055937216766111"/>
    <n v="32.127629630000001"/>
    <n v="-2.2314877897791074E-3"/>
    <n v="33.94033117709138"/>
    <n v="33.94"/>
    <n v="9.7577221975786443E-6"/>
    <n v="40.671833484802249"/>
    <n v="40.639074450000003"/>
    <n v="8.0609697060274321E-4"/>
    <n v="105.651661565027"/>
    <n v="105.11787287999999"/>
    <n v="5.0780012038140754E-3"/>
    <n v="4.9206997568989479"/>
    <m/>
    <m/>
    <n v="1268.9482980829837"/>
    <m/>
    <m/>
    <m/>
    <m/>
    <n v="2.1669574933441837"/>
    <m/>
    <m/>
    <m/>
    <n v="3.2149105398525677"/>
    <m/>
    <m/>
    <m/>
    <m/>
    <m/>
    <m/>
    <n v="109.34582867842288"/>
    <m/>
    <m/>
    <n v="28.153921658270015"/>
    <m/>
    <m/>
    <e v="#DIV/0!"/>
    <m/>
  </r>
  <r>
    <x v="4105"/>
    <n v="25.68"/>
    <n v="30.37"/>
    <n v="52.720999999999997"/>
    <n v="44.381999999999998"/>
    <n v="360.84"/>
    <n v="534.96"/>
    <n v="20910.270401999998"/>
    <n v="17604.780445"/>
    <n v="4.0285486480051702E-6"/>
    <n v="122.3246630508925"/>
    <n v="30.61"/>
    <n v="2.9962320500128228"/>
    <n v="279.69204661693658"/>
    <n v="278.42953849999998"/>
    <n v="4.5343900066716625E-3"/>
    <n v="32.776178536042337"/>
    <n v="32.848367809999999"/>
    <n v="-2.1976517790842642E-3"/>
    <n v="33.481571241841856"/>
    <n v="33.479999999999997"/>
    <n v="4.6930759912244824E-5"/>
    <n v="40.121728857749638"/>
    <n v="40.089223869999998"/>
    <n v="8.1081609000577259E-4"/>
    <n v="100.89938645616347"/>
    <n v="100.38671856000001"/>
    <n v="5.1069295173449269E-3"/>
    <n v="5.1022702682171257"/>
    <m/>
    <m/>
    <n v="1175.0622945690243"/>
    <m/>
    <m/>
    <m/>
    <m/>
    <n v="1.9719092564061727"/>
    <m/>
    <m/>
    <m/>
    <n v="3.3593921131365474"/>
    <m/>
    <m/>
    <m/>
    <m/>
    <m/>
    <m/>
    <n v="99.502846667155097"/>
    <m/>
    <m/>
    <n v="28.532964435310816"/>
    <m/>
    <m/>
    <e v="#DIV/0!"/>
    <m/>
  </r>
  <r>
    <x v="4106"/>
    <n v="24.46"/>
    <n v="29.1"/>
    <n v="50.025599999999997"/>
    <n v="42.112400000000001"/>
    <n v="378.8"/>
    <n v="508.33"/>
    <n v="20129.230047000001"/>
    <n v="16946.993975000001"/>
    <n v="4.0285486480051702E-6"/>
    <n v="116.06223400764556"/>
    <n v="29.04"/>
    <n v="2.9966334024671335"/>
    <n v="258.23034359608789"/>
    <n v="257.06168810000003"/>
    <n v="4.5462064173220629E-3"/>
    <n v="33.611605560688474"/>
    <n v="33.686792750000002"/>
    <n v="-2.231948582030796E-3"/>
    <n v="32.228610037109647"/>
    <n v="32.229999999999997"/>
    <n v="-4.3126369542401122E-5"/>
    <n v="38.619245275289742"/>
    <n v="38.587919390000003"/>
    <n v="8.1180550247172967E-4"/>
    <n v="95.742363079469015"/>
    <n v="95.252861120000006"/>
    <n v="5.1389738188791778E-3"/>
    <n v="5.3553438763105108"/>
    <m/>
    <m/>
    <n v="1057.8327047549951"/>
    <m/>
    <m/>
    <m/>
    <m/>
    <n v="1.7700519050523855"/>
    <m/>
    <m/>
    <m/>
    <n v="3.5306908233058998"/>
    <m/>
    <m/>
    <m/>
    <m/>
    <m/>
    <m/>
    <n v="89.315089563011639"/>
    <m/>
    <m/>
    <n v="29.596146013874588"/>
    <m/>
    <m/>
    <e v="#DIV/0!"/>
    <m/>
  </r>
  <r>
    <x v="4107"/>
    <n v="24.84"/>
    <n v="29.47"/>
    <n v="50.554299999999998"/>
    <n v="42.557299999999998"/>
    <n v="373.6"/>
    <n v="515.30999999999995"/>
    <n v="20270.473974"/>
    <n v="17065.840335000001"/>
    <n v="4.0285486480051702E-6"/>
    <n v="117.28598812379957"/>
    <n v="29.35"/>
    <n v="2.9961154386303086"/>
    <n v="262.31997252672562"/>
    <n v="261.12636830000002"/>
    <n v="4.5709831392986011E-3"/>
    <n v="33.433189038894724"/>
    <n v="33.507026549999999"/>
    <n v="-2.2036426000108245E-3"/>
    <n v="32.453962219746451"/>
    <n v="32.450000000000003"/>
    <n v="1.2210230343456807E-4"/>
    <n v="38.888936428234409"/>
    <n v="38.857111000000003"/>
    <n v="8.1903742752276187E-4"/>
    <n v="96.754769122147579"/>
    <n v="96.257134239999999"/>
    <n v="5.1698493423544267E-3"/>
    <n v="5.2815386528457768"/>
    <m/>
    <m/>
    <n v="1086.800627331894"/>
    <m/>
    <m/>
    <m/>
    <m/>
    <n v="1.8073907215514924"/>
    <m/>
    <m/>
    <m/>
    <n v="3.4932278365945142"/>
    <m/>
    <m/>
    <m/>
    <m/>
    <m/>
    <m/>
    <n v="91.198487720986108"/>
    <m/>
    <m/>
    <n v="29.387624739708475"/>
    <m/>
    <m/>
    <e v="#DIV/0!"/>
    <m/>
  </r>
  <r>
    <x v="4108"/>
    <n v="24.32"/>
    <n v="29.05"/>
    <n v="49.509799999999998"/>
    <n v="41.677900000000001"/>
    <n v="377.47"/>
    <n v="509.97"/>
    <n v="20158.237464000002"/>
    <n v="16971.278956999999"/>
    <n v="4.0285486480051702E-6"/>
    <n v="114.85994711041697"/>
    <n v="28.74"/>
    <n v="2.9965186886018431"/>
    <n v="254.18670264812815"/>
    <n v="253.0179182"/>
    <n v="4.6193742184073017E-3"/>
    <n v="33.777739988756402"/>
    <n v="33.85111689"/>
    <n v="-2.1676360482296708E-3"/>
    <n v="32.273479437557171"/>
    <n v="32.270000000000003"/>
    <n v="1.0782266988429434E-4"/>
    <n v="38.672323151581075"/>
    <n v="38.640560929999999"/>
    <n v="8.2199173139896331E-4"/>
    <n v="94.756346388174705"/>
    <n v="94.264083880000001"/>
    <n v="5.2221640301661765E-3"/>
    <n v="5.3359559842248174"/>
    <m/>
    <m/>
    <n v="1064.1952020531564"/>
    <m/>
    <m/>
    <m/>
    <m/>
    <n v="1.732636832121581"/>
    <m/>
    <m/>
    <m/>
    <n v="3.565245504139229"/>
    <m/>
    <m/>
    <m/>
    <m/>
    <m/>
    <m/>
    <n v="87.425853889832652"/>
    <m/>
    <m/>
    <n v="29.549486888248627"/>
    <m/>
    <m/>
    <e v="#DIV/0!"/>
    <m/>
  </r>
  <r>
    <x v="4109"/>
    <n v="26.08"/>
    <n v="30.25"/>
    <n v="52.237299999999998"/>
    <n v="43.973799999999997"/>
    <n v="362.85"/>
    <n v="529.72"/>
    <n v="20605.589273000001"/>
    <n v="17347.837381000001"/>
    <n v="3.3338079070688309E-6"/>
    <n v="121.1846384850457"/>
    <n v="30.32"/>
    <n v="2.9968548313009795"/>
    <n v="275.18754232232686"/>
    <n v="273.9346663"/>
    <n v="4.573630783023086E-3"/>
    <n v="32.84653212103386"/>
    <n v="32.91813089"/>
    <n v="-2.1750557224952116E-3"/>
    <n v="32.988888412349873"/>
    <n v="32.99"/>
    <n v="-3.3694684756890858E-5"/>
    <n v="39.529223857175005"/>
    <n v="39.496045950000003"/>
    <n v="8.4003110632902001E-4"/>
    <n v="99.977124096664895"/>
    <n v="99.461583599999997"/>
    <n v="5.1833127726803596E-3"/>
    <n v="5.1290050557018114"/>
    <m/>
    <m/>
    <n v="1146.535680640611"/>
    <m/>
    <m/>
    <m/>
    <m/>
    <n v="1.9234626710960279"/>
    <m/>
    <m/>
    <m/>
    <n v="3.3686908160742668"/>
    <m/>
    <m/>
    <m/>
    <m/>
    <m/>
    <m/>
    <n v="97.053801985685936"/>
    <m/>
    <m/>
    <n v="28.892871069141261"/>
    <m/>
    <m/>
    <e v="#DIV/0!"/>
    <m/>
  </r>
  <r>
    <x v="4110"/>
    <n v="25.84"/>
    <n v="30.56"/>
    <n v="52.2014"/>
    <n v="43.943399999999997"/>
    <n v="362.73"/>
    <n v="529.91"/>
    <n v="20833.641756000001"/>
    <n v="17539.776840999999"/>
    <n v="3.3338079070688309E-6"/>
    <n v="121.09840165575979"/>
    <n v="30.3"/>
    <n v="2.9966469193320062"/>
    <n v="274.89954199054148"/>
    <n v="273.63950410000001"/>
    <n v="4.6047367856689725E-3"/>
    <n v="32.857030660247673"/>
    <n v="32.927527040000001"/>
    <n v="-2.1409557926014289E-3"/>
    <n v="33.353179843779408"/>
    <n v="33.35"/>
    <n v="9.5347639562426423E-5"/>
    <n v="39.965383380729016"/>
    <n v="39.931744180000003"/>
    <n v="8.4241751568314704E-4"/>
    <n v="99.908965859145624"/>
    <n v="99.389727120000003"/>
    <n v="5.224269692567951E-3"/>
    <n v="5.1270278674866212"/>
    <m/>
    <m/>
    <n v="1147.2707717811206"/>
    <m/>
    <m/>
    <m/>
    <m/>
    <n v="1.9207384833809422"/>
    <m/>
    <m/>
    <m/>
    <n v="3.3708626555101779"/>
    <m/>
    <m/>
    <m/>
    <m/>
    <m/>
    <m/>
    <n v="96.915553186943612"/>
    <m/>
    <m/>
    <n v="28.572233809144418"/>
    <m/>
    <m/>
    <e v="#DIV/0!"/>
    <m/>
  </r>
  <r>
    <x v="4111"/>
    <n v="24.74"/>
    <n v="30"/>
    <n v="50.203499999999998"/>
    <n v="42.261099999999999"/>
    <n v="374.81"/>
    <n v="512.25"/>
    <n v="20627.576442000001"/>
    <n v="17366.115684"/>
    <n v="3.3338079070688309E-6"/>
    <n v="116.45509304591131"/>
    <n v="29.14"/>
    <n v="2.9963998986242726"/>
    <n v="259.10598031988377"/>
    <n v="257.89145050000002"/>
    <n v="4.7094613548801512E-3"/>
    <n v="33.483354462552775"/>
    <n v="33.553561790000003"/>
    <n v="-2.092395671333791E-3"/>
    <n v="33.020868303802949"/>
    <n v="33.020000000000003"/>
    <n v="2.6296299301842296E-5"/>
    <n v="39.566134771073564"/>
    <n v="39.53291548"/>
    <n v="8.4029449055855743E-4"/>
    <n v="96.086881319813344"/>
    <n v="95.576468840000004"/>
    <n v="5.3403571612149481E-3"/>
    <n v="5.2969024971469816"/>
    <m/>
    <m/>
    <n v="1070.5572782730992"/>
    <m/>
    <m/>
    <m/>
    <m/>
    <n v="1.773494620206582"/>
    <m/>
    <m/>
    <m/>
    <n v="3.4994215213946296"/>
    <m/>
    <m/>
    <m/>
    <m/>
    <m/>
    <m/>
    <n v="89.483810129903148"/>
    <m/>
    <m/>
    <n v="28.852214170547011"/>
    <m/>
    <m/>
    <e v="#DIV/0!"/>
    <m/>
  </r>
  <r>
    <x v="4112"/>
    <n v="25.44"/>
    <n v="30.1"/>
    <n v="50.185699999999997"/>
    <n v="42.246000000000002"/>
    <n v="376.14"/>
    <n v="510.43"/>
    <n v="20710.701313000001"/>
    <n v="17436.039647000001"/>
    <n v="3.3338079070688309E-6"/>
    <n v="116.41096449979263"/>
    <n v="29.13"/>
    <n v="2.9962569344247383"/>
    <n v="258.96462822130212"/>
    <n v="257.7401572"/>
    <n v="4.7507964401214409E-3"/>
    <n v="33.488464666735773"/>
    <n v="33.557685569999997"/>
    <n v="-2.0627436632908447E-3"/>
    <n v="33.153127169277255"/>
    <n v="33.15"/>
    <n v="9.433391484936493E-5"/>
    <n v="39.724255747078722"/>
    <n v="39.690854639999998"/>
    <n v="8.4153156644450888E-4"/>
    <n v="96.053470281200234"/>
    <n v="95.539519080000005"/>
    <n v="5.3794618828870711E-3"/>
    <n v="5.3154070967679363"/>
    <m/>
    <m/>
    <n v="1062.8690406829317"/>
    <m/>
    <m/>
    <m/>
    <m/>
    <n v="1.7721675501737402"/>
    <m/>
    <m/>
    <m/>
    <n v="3.5005088287360824"/>
    <m/>
    <m/>
    <m/>
    <m/>
    <m/>
    <m/>
    <n v="89.41612037851985"/>
    <m/>
    <m/>
    <n v="28.735074856706508"/>
    <m/>
    <m/>
    <e v="#DIV/0!"/>
    <m/>
  </r>
  <r>
    <x v="4113"/>
    <n v="24.1"/>
    <n v="29.29"/>
    <n v="49.0032"/>
    <n v="41.250399999999999"/>
    <n v="384.25"/>
    <n v="499.43"/>
    <n v="20583.109786000001"/>
    <n v="17328.564059"/>
    <n v="3.3338079070688309E-6"/>
    <n v="113.66526080757025"/>
    <n v="28.44"/>
    <n v="2.9966688047668861"/>
    <n v="249.80780926666938"/>
    <n v="248.62206399999999"/>
    <n v="4.7692680512434471E-3"/>
    <n v="33.882189551076593"/>
    <n v="33.95177314"/>
    <n v="-2.0494832077393443E-3"/>
    <n v="32.948078713241749"/>
    <n v="32.950000000000003"/>
    <n v="-5.8309158065372735E-5"/>
    <n v="39.478214051320585"/>
    <n v="39.444767470000002"/>
    <n v="8.4793455420983932E-4"/>
    <n v="93.790703607651508"/>
    <n v="93.287077999999994"/>
    <n v="5.3986641928212009E-3"/>
    <n v="5.4297156966258946"/>
    <m/>
    <m/>
    <n v="1016.9809489677597"/>
    <m/>
    <m/>
    <m/>
    <m/>
    <n v="1.6885822633485401"/>
    <m/>
    <m/>
    <m/>
    <n v="3.5828374892474155"/>
    <m/>
    <m/>
    <m/>
    <m/>
    <m/>
    <m/>
    <n v="85.198062030594372"/>
    <m/>
    <m/>
    <n v="28.911224626265295"/>
    <m/>
    <m/>
    <e v="#DIV/0!"/>
    <m/>
  </r>
  <r>
    <x v="4114"/>
    <n v="24.76"/>
    <n v="29.76"/>
    <n v="49.6873"/>
    <n v="41.826099999999997"/>
    <n v="373.9"/>
    <n v="512.88"/>
    <n v="20743.036834999999"/>
    <n v="17463.146105"/>
    <n v="2.9170946955758836E-6"/>
    <n v="115.24925314667883"/>
    <n v="28.84"/>
    <n v="2.9961599565422614"/>
    <n v="255.03492592992018"/>
    <n v="253.8137596"/>
    <n v="4.8112692229320686E-3"/>
    <n v="33.644880053230928"/>
    <n v="33.713001980000001"/>
    <n v="-2.0206425642393944E-3"/>
    <n v="33.20326970594347"/>
    <n v="33.200000000000003"/>
    <n v="9.8485118779079173E-5"/>
    <n v="39.783628302586472"/>
    <n v="39.749673010000002"/>
    <n v="8.542282241650323E-4"/>
    <n v="95.100579994546877"/>
    <n v="94.586709119999995"/>
    <n v="5.4328021275689142E-3"/>
    <n v="5.283173602442008"/>
    <m/>
    <m/>
    <n v="1071.6753389758549"/>
    <m/>
    <m/>
    <m/>
    <m/>
    <n v="1.7356562512915992"/>
    <m/>
    <m/>
    <m/>
    <n v="3.5326700482931055"/>
    <m/>
    <m/>
    <m/>
    <m/>
    <m/>
    <m/>
    <n v="87.572445786085069"/>
    <m/>
    <m/>
    <n v="28.685708679275834"/>
    <m/>
    <m/>
    <e v="#DIV/0!"/>
    <m/>
  </r>
  <r>
    <x v="4115"/>
    <n v="24.46"/>
    <n v="29.71"/>
    <n v="49.1614"/>
    <n v="41.383299999999998"/>
    <n v="382.16"/>
    <n v="501.56"/>
    <n v="20704.736627999999"/>
    <n v="17430.850988999999"/>
    <n v="2.9170946955758836E-6"/>
    <n v="114.02665230158924"/>
    <n v="28.53"/>
    <n v="2.9967280862807302"/>
    <n v="250.982555259658"/>
    <n v="249.7708198"/>
    <n v="4.8513892080279675E-3"/>
    <n v="33.822093705110959"/>
    <n v="33.889744640000004"/>
    <n v="-1.9962066875297557E-3"/>
    <n v="33.141154647422475"/>
    <n v="33.14"/>
    <n v="3.4841503393945317E-5"/>
    <n v="39.708849446235732"/>
    <n v="39.674841499999999"/>
    <n v="8.5716653047573921E-4"/>
    <n v="94.094681801237058"/>
    <n v="93.583492120000003"/>
    <n v="5.4623915998086581E-3"/>
    <n v="5.3995907804401124"/>
    <m/>
    <m/>
    <n v="1024.2904833080158"/>
    <m/>
    <m/>
    <m/>
    <m/>
    <n v="1.698849287343382"/>
    <m/>
    <m/>
    <m/>
    <n v="3.5699030575985393"/>
    <m/>
    <m/>
    <m/>
    <m/>
    <m/>
    <m/>
    <n v="85.714616037901294"/>
    <m/>
    <m/>
    <n v="28.73777890767316"/>
    <m/>
    <m/>
    <e v="#DIV/0!"/>
    <m/>
  </r>
  <r>
    <x v="4116"/>
    <n v="24.28"/>
    <n v="29.66"/>
    <n v="48.933100000000003"/>
    <n v="41.190800000000003"/>
    <n v="385.4"/>
    <n v="497.31"/>
    <n v="20677.535328000002"/>
    <n v="17407.798285000001"/>
    <n v="2.9170946955758836E-6"/>
    <n v="113.48882319166029"/>
    <n v="28.4"/>
    <n v="2.9960853236500102"/>
    <n v="249.22416686308256"/>
    <n v="247.9951298"/>
    <n v="4.9558919325300987E-3"/>
    <n v="33.898110743230177"/>
    <n v="33.964430020000002"/>
    <n v="-1.9526097370329287E-3"/>
    <n v="33.095193677447618"/>
    <n v="33.090000000000003"/>
    <n v="1.5695610298016582E-4"/>
    <n v="39.652720974052492"/>
    <n v="39.619059419999999"/>
    <n v="8.496303179650333E-4"/>
    <n v="93.659681969227591"/>
    <n v="93.139797520000002"/>
    <n v="5.581764863896721E-3"/>
    <n v="5.444474102359842"/>
    <m/>
    <m/>
    <n v="1006.7016450072641"/>
    <m/>
    <m/>
    <m/>
    <m/>
    <n v="1.6828742911416754"/>
    <m/>
    <m/>
    <m/>
    <n v="3.5860078377233302"/>
    <m/>
    <m/>
    <m/>
    <m/>
    <m/>
    <m/>
    <n v="84.906417272867628"/>
    <m/>
    <m/>
    <n v="28.772844281300404"/>
    <m/>
    <m/>
    <e v="#DIV/0!"/>
    <m/>
  </r>
  <r>
    <x v="4117"/>
    <n v="23.76"/>
    <n v="29.09"/>
    <n v="47.317900000000002"/>
    <n v="39.831000000000003"/>
    <n v="396.25"/>
    <n v="483.3"/>
    <n v="20292.140842000001"/>
    <n v="17083.295418999998"/>
    <n v="2.9170946955758836E-6"/>
    <n v="109.74007054299651"/>
    <n v="27.46"/>
    <n v="2.9963609083392755"/>
    <n v="236.88072858893162"/>
    <n v="235.70498090000001"/>
    <n v="4.9882174082287456E-3"/>
    <n v="34.456739947569417"/>
    <n v="34.523090910000001"/>
    <n v="-1.921929951276824E-3"/>
    <n v="32.4775629840818"/>
    <n v="32.479999999999997"/>
    <n v="-7.5031278269577228E-5"/>
    <n v="38.912365592204651"/>
    <n v="38.879381559999999"/>
    <n v="8.4836823224021529E-4"/>
    <n v="90.568635836106026"/>
    <n v="90.062129440000007"/>
    <n v="5.6239664690969082E-3"/>
    <n v="5.5974433078578443"/>
    <m/>
    <m/>
    <n v="949.90857264838769"/>
    <m/>
    <m/>
    <m/>
    <m/>
    <n v="1.5717104719048669"/>
    <m/>
    <m/>
    <m/>
    <n v="3.7042174057813528"/>
    <m/>
    <m/>
    <m/>
    <m/>
    <m/>
    <m/>
    <n v="79.297164105070109"/>
    <m/>
    <m/>
    <n v="29.30820710390859"/>
    <m/>
    <m/>
    <e v="#DIV/0!"/>
    <m/>
  </r>
  <r>
    <x v="4118"/>
    <n v="22.99"/>
    <n v="28.6"/>
    <n v="46.577300000000001"/>
    <n v="39.207500000000003"/>
    <n v="403.87"/>
    <n v="474.01"/>
    <n v="20232.587401000001"/>
    <n v="17033.109475000001"/>
    <n v="2.9170946955758836E-6"/>
    <n v="108.01983083903305"/>
    <n v="27.03"/>
    <n v="2.9962941486878671"/>
    <n v="231.31644319524821"/>
    <n v="230.1355399"/>
    <n v="5.1313382355517856E-3"/>
    <n v="34.7255227521023"/>
    <n v="34.790536279999998"/>
    <n v="-1.8687130136326724E-3"/>
    <n v="32.381458131978469"/>
    <n v="32.380000000000003"/>
    <n v="4.5031870860690049E-5"/>
    <n v="38.796873954417322"/>
    <n v="38.763197820000002"/>
    <n v="8.6876564141324941E-4"/>
    <n v="89.15176219375283"/>
    <n v="88.642378039999997"/>
    <n v="5.7465082166789916E-3"/>
    <n v="5.7047711245196666"/>
    <m/>
    <m/>
    <n v="913.32069058664968"/>
    <m/>
    <m/>
    <m/>
    <m/>
    <n v="1.5224531964073218"/>
    <m/>
    <m/>
    <m/>
    <n v="3.7620266531523505"/>
    <m/>
    <m/>
    <m/>
    <m/>
    <m/>
    <m/>
    <n v="76.811337757343736"/>
    <m/>
    <m/>
    <n v="29.393304978614299"/>
    <m/>
    <m/>
    <e v="#DIV/0!"/>
    <m/>
  </r>
  <r>
    <x v="4119"/>
    <n v="22.65"/>
    <n v="28.2"/>
    <n v="45.988"/>
    <n v="38.711300000000001"/>
    <n v="408.37"/>
    <n v="468.72"/>
    <n v="20153.014050000002"/>
    <n v="16966.069759000002"/>
    <n v="2.7781572025098455E-6"/>
    <n v="106.6505540779514"/>
    <n v="26.69"/>
    <n v="2.9958993659779467"/>
    <n v="226.92304540133338"/>
    <n v="225.7553379"/>
    <n v="5.1724469161860132E-3"/>
    <n v="34.944351844307612"/>
    <n v="35.008627840000003"/>
    <n v="-1.8360044268559417E-3"/>
    <n v="32.25331765225809"/>
    <n v="32.25"/>
    <n v="1.0287293823529886E-4"/>
    <n v="38.643002184582272"/>
    <n v="38.609007669999997"/>
    <n v="8.8048143772123666E-4"/>
    <n v="88.024324563507989"/>
    <n v="87.517876000000001"/>
    <n v="5.7868013559652098E-3"/>
    <n v="5.7680187477670843"/>
    <m/>
    <m/>
    <n v="892.86717640085703"/>
    <m/>
    <m/>
    <m/>
    <m/>
    <n v="1.4838676410405256"/>
    <m/>
    <m/>
    <m/>
    <n v="3.8094604562538814"/>
    <m/>
    <m/>
    <m/>
    <m/>
    <m/>
    <m/>
    <n v="74.86395241637419"/>
    <m/>
    <m/>
    <n v="29.507983087437626"/>
    <m/>
    <m/>
    <e v="#DIV/0!"/>
    <m/>
  </r>
  <r>
    <x v="4120"/>
    <n v="22.21"/>
    <n v="28.28"/>
    <n v="45.764000000000003"/>
    <n v="38.522599999999997"/>
    <n v="412.09"/>
    <n v="464.45"/>
    <n v="20246.177608000002"/>
    <n v="17044.453544"/>
    <n v="2.7781572025098455E-6"/>
    <n v="106.12848887991707"/>
    <n v="26.56"/>
    <n v="2.9958015391535042"/>
    <n v="225.26166521287698"/>
    <n v="224.11707369999999"/>
    <n v="5.1071143040584133E-3"/>
    <n v="35.028609036634158"/>
    <n v="35.093964569999997"/>
    <n v="-1.8623012294742836E-3"/>
    <n v="32.401628530254932"/>
    <n v="32.4"/>
    <n v="5.0263279473217182E-5"/>
    <n v="38.820349165455568"/>
    <n v="38.786044369999999"/>
    <n v="8.8446233723438183E-4"/>
    <n v="87.596085927299711"/>
    <n v="87.093493800000005"/>
    <n v="5.77071954942876E-3"/>
    <n v="5.8202429226528247"/>
    <m/>
    <m/>
    <n v="876.53252014716998"/>
    <m/>
    <m/>
    <m/>
    <m/>
    <n v="1.4693517630455877"/>
    <m/>
    <m/>
    <m/>
    <n v="3.8278515534451052"/>
    <m/>
    <m/>
    <m/>
    <m/>
    <m/>
    <m/>
    <n v="74.130951594181823"/>
    <m/>
    <m/>
    <n v="29.370650511849846"/>
    <m/>
    <m/>
    <e v="#DIV/0!"/>
    <m/>
  </r>
  <r>
    <x v="4121"/>
    <n v="22.13"/>
    <n v="28.05"/>
    <n v="44.474800000000002"/>
    <n v="37.437100000000001"/>
    <n v="423.17"/>
    <n v="451.97"/>
    <n v="19999.114023999999"/>
    <n v="16836.318459999999"/>
    <n v="2.7781572025098455E-6"/>
    <n v="103.13123964806233"/>
    <n v="25.81"/>
    <n v="2.9957861157714971"/>
    <n v="215.73423496990009"/>
    <n v="214.6138507"/>
    <n v="5.2204658098522483E-3"/>
    <n v="35.519358162703888"/>
    <n v="35.583335830000003"/>
    <n v="-1.7979671046517431E-3"/>
    <n v="32.003891070934344"/>
    <n v="32"/>
    <n v="1.2159596669825135E-4"/>
    <n v="38.342796162123939"/>
    <n v="38.309222509999998"/>
    <n v="8.7638563051428697E-4"/>
    <n v="85.13022918105807"/>
    <n v="84.630523240000002"/>
    <n v="5.9045592763378174E-3"/>
    <n v="5.9757512943987701"/>
    <m/>
    <m/>
    <n v="829.23729613331898"/>
    <m/>
    <m/>
    <m/>
    <m/>
    <n v="1.386404029521096"/>
    <m/>
    <m/>
    <m/>
    <n v="3.9351638697525924"/>
    <m/>
    <m/>
    <m/>
    <m/>
    <m/>
    <m/>
    <n v="69.944285115501103"/>
    <m/>
    <m/>
    <n v="29.726253743584554"/>
    <m/>
    <m/>
    <e v="#DIV/0!"/>
    <m/>
  </r>
  <r>
    <x v="4122"/>
    <n v="24.03"/>
    <n v="29.17"/>
    <n v="46.313899999999997"/>
    <n v="38.984999999999999"/>
    <n v="406.82"/>
    <n v="469.44"/>
    <n v="20407.851288999998"/>
    <n v="17180.368467"/>
    <n v="2.7781572025098455E-6"/>
    <n v="107.3932531242563"/>
    <n v="26.87"/>
    <n v="2.9967716086437028"/>
    <n v="229.11188133522887"/>
    <n v="227.92228929999999"/>
    <n v="5.2192878497421269E-3"/>
    <n v="34.784148932592274"/>
    <n v="34.847105990000003"/>
    <n v="-1.806665306031352E-3"/>
    <n v="32.657182873688981"/>
    <n v="32.659999999999997"/>
    <n v="-8.6256163840059408E-5"/>
    <n v="39.125134930293207"/>
    <n v="39.090475939999997"/>
    <n v="8.8663515753584221E-4"/>
    <n v="88.650932063438901"/>
    <n v="88.131067680000001"/>
    <n v="5.8987641602903373E-3"/>
    <n v="5.7445516768353118"/>
    <m/>
    <m/>
    <n v="893.27428685377288"/>
    <m/>
    <m/>
    <m/>
    <m/>
    <n v="1.5009998689660156"/>
    <m/>
    <m/>
    <m/>
    <n v="3.7722821832927877"/>
    <m/>
    <m/>
    <m/>
    <m/>
    <m/>
    <m/>
    <n v="75.725000889556483"/>
    <m/>
    <m/>
    <n v="29.11780193207888"/>
    <m/>
    <m/>
    <e v="#DIV/0!"/>
    <m/>
  </r>
  <r>
    <x v="4123"/>
    <n v="22.28"/>
    <n v="28.12"/>
    <n v="43.965499999999999"/>
    <n v="37.008099999999999"/>
    <n v="426.45"/>
    <n v="446.78"/>
    <n v="20010.333030000002"/>
    <n v="16845.669623000002"/>
    <n v="2.7781572025098455E-6"/>
    <n v="101.94526785386003"/>
    <n v="25.51"/>
    <n v="2.9962864701630743"/>
    <n v="211.68271495932547"/>
    <n v="210.56975629999999"/>
    <n v="5.2854630165399819E-3"/>
    <n v="35.665159639651797"/>
    <n v="35.728464199999998"/>
    <n v="-1.771824279762968E-3"/>
    <n v="32.020282864347521"/>
    <n v="32.020000000000003"/>
    <n v="8.8339896164857379E-6"/>
    <n v="38.361751443704549"/>
    <n v="38.327311340000001"/>
    <n v="8.9857865058751152E-4"/>
    <n v="84.156317010324926"/>
    <n v="83.659493040000001"/>
    <n v="5.9386442861586453E-3"/>
    <n v="6.0214095396960667"/>
    <m/>
    <m/>
    <n v="806.97562041054482"/>
    <m/>
    <m/>
    <m/>
    <m/>
    <n v="1.3487252705962658"/>
    <m/>
    <m/>
    <m/>
    <n v="3.9633871681184036"/>
    <m/>
    <m/>
    <m/>
    <m/>
    <m/>
    <m/>
    <n v="68.042198348263724"/>
    <m/>
    <m/>
    <n v="29.684044064936931"/>
    <m/>
    <m/>
    <e v="#DIV/0!"/>
    <m/>
  </r>
  <r>
    <x v="4124"/>
    <n v="22.13"/>
    <n v="28.17"/>
    <n v="43.881599999999999"/>
    <n v="36.937399999999997"/>
    <n v="425.96"/>
    <n v="447.29"/>
    <n v="20134.802721"/>
    <n v="16950.407450999999"/>
    <n v="2.9170946955758836E-6"/>
    <n v="101.74824317861771"/>
    <n v="25.46"/>
    <n v="2.996396040008551"/>
    <n v="211.0740953066944"/>
    <n v="209.95572480000001"/>
    <n v="5.32669689173626E-3"/>
    <n v="35.698297710035796"/>
    <n v="35.760547410000001"/>
    <n v="-1.740736774817897E-3"/>
    <n v="32.218672070931987"/>
    <n v="32.22"/>
    <n v="-4.1214434140623979E-5"/>
    <n v="38.599087011004308"/>
    <n v="38.56402722"/>
    <n v="9.0913199506625908E-4"/>
    <n v="83.99635084266616"/>
    <n v="83.496958640000003"/>
    <n v="5.9809627895466289E-3"/>
    <n v="6.014161252621828"/>
    <m/>
    <m/>
    <n v="808.75634490733376"/>
    <m/>
    <m/>
    <m/>
    <m/>
    <n v="1.3435268045325846"/>
    <m/>
    <m/>
    <m/>
    <n v="3.9707738448288814"/>
    <m/>
    <m/>
    <m/>
    <m/>
    <m/>
    <m/>
    <n v="67.779357324480188"/>
    <m/>
    <m/>
    <n v="29.498478713485678"/>
    <m/>
    <m/>
    <e v="#DIV/0!"/>
    <m/>
  </r>
  <r>
    <x v="4125"/>
    <n v="22.05"/>
    <n v="28.37"/>
    <n v="44.107100000000003"/>
    <n v="37.127099999999999"/>
    <n v="424.06"/>
    <n v="449.29"/>
    <n v="20432.853425000001"/>
    <n v="17201.270862000001"/>
    <n v="2.9170946955758836E-6"/>
    <n v="102.26861617784076"/>
    <n v="25.59"/>
    <n v="2.9964289244955356"/>
    <n v="212.69808066193542"/>
    <n v="211.562579"/>
    <n v="5.36721412313379E-3"/>
    <n v="35.605702800935624"/>
    <n v="35.666850609999997"/>
    <n v="-1.7144157114682423E-3"/>
    <n v="32.694800188687005"/>
    <n v="32.69"/>
    <n v="1.468396661672422E-4"/>
    <n v="39.169156237908616"/>
    <n v="39.133822119999998"/>
    <n v="9.0290485300070777E-4"/>
    <n v="84.428541835315073"/>
    <n v="83.923426480000003"/>
    <n v="6.0187646822957852E-3"/>
    <n v="5.987006936677898"/>
    <m/>
    <m/>
    <n v="815.92669663629954"/>
    <m/>
    <m/>
    <m/>
    <m/>
    <n v="1.3572810089714344"/>
    <m/>
    <m/>
    <m/>
    <n v="3.950197087299228"/>
    <m/>
    <m/>
    <m/>
    <m/>
    <m/>
    <m/>
    <n v="68.472652677930327"/>
    <m/>
    <m/>
    <n v="29.060915670726686"/>
    <m/>
    <m/>
    <e v="#DIV/0!"/>
    <m/>
  </r>
  <r>
    <x v="4126"/>
    <n v="21.35"/>
    <n v="27.45"/>
    <n v="42.142899999999997"/>
    <n v="35.473399999999998"/>
    <n v="442.79"/>
    <n v="429.44"/>
    <n v="19885.969493000001"/>
    <n v="16740.729484"/>
    <n v="2.9170946955758836E-6"/>
    <n v="97.707190011571726"/>
    <n v="24.45"/>
    <n v="2.9962040904528315"/>
    <n v="198.48150532447909"/>
    <n v="197.3995027"/>
    <n v="5.4812834362782947E-3"/>
    <n v="36.395828063189768"/>
    <n v="36.45648173"/>
    <n v="-1.6637279279837491E-3"/>
    <n v="31.817398507659075"/>
    <n v="31.82"/>
    <n v="-8.1756516056796791E-5"/>
    <n v="38.116989704738799"/>
    <n v="38.083215209999999"/>
    <n v="8.8686038068375161E-4"/>
    <n v="80.670281098294751"/>
    <n v="80.177528120000005"/>
    <n v="6.1457741320891657E-3"/>
    <n v="6.2504151457745429"/>
    <m/>
    <m/>
    <n v="743.66013071214218"/>
    <m/>
    <m/>
    <m/>
    <m/>
    <n v="1.2362451176461025"/>
    <m/>
    <m/>
    <m/>
    <n v="4.1255686363321331"/>
    <m/>
    <m/>
    <m/>
    <m/>
    <m/>
    <m/>
    <n v="62.364978666264385"/>
    <m/>
    <m/>
    <n v="29.835933755021316"/>
    <m/>
    <m/>
    <e v="#DIV/0!"/>
    <m/>
  </r>
  <r>
    <x v="4127"/>
    <n v="21.51"/>
    <n v="27.35"/>
    <n v="41.5961"/>
    <n v="35.013100000000001"/>
    <n v="447.5"/>
    <n v="424.87"/>
    <n v="19864.475439000002"/>
    <n v="16722.586176000001"/>
    <n v="2.9170946955758836E-6"/>
    <n v="96.437097253425804"/>
    <n v="24.13"/>
    <n v="2.9965643287785251"/>
    <n v="194.61641892432144"/>
    <n v="193.54552330000001"/>
    <n v="5.5330425941266803E-3"/>
    <n v="36.631009304913107"/>
    <n v="36.690622439999999"/>
    <n v="-1.6247512612895809E-3"/>
    <n v="31.782233203347481"/>
    <n v="31.78"/>
    <n v="7.0270715779807702E-5"/>
    <n v="38.074522919566498"/>
    <n v="38.0401904"/>
    <n v="9.0253280032204231E-4"/>
    <n v="79.624273498695942"/>
    <n v="79.134522200000006"/>
    <n v="6.1888450840477116E-3"/>
    <n v="6.31655528383624"/>
    <m/>
    <m/>
    <n v="727.77698158463579"/>
    <m/>
    <m/>
    <m/>
    <m/>
    <n v="1.2041217035695988"/>
    <m/>
    <m/>
    <m/>
    <n v="4.1789070417581105"/>
    <m/>
    <m/>
    <m/>
    <m/>
    <m/>
    <m/>
    <n v="60.74392384911387"/>
    <m/>
    <m/>
    <n v="29.867251826708223"/>
    <m/>
    <m/>
    <e v="#DIV/0!"/>
    <m/>
  </r>
  <r>
    <x v="4128"/>
    <n v="22.54"/>
    <n v="28.11"/>
    <n v="42.820799999999998"/>
    <n v="36.043900000000001"/>
    <n v="437.88"/>
    <n v="434"/>
    <n v="20157.979058000001"/>
    <n v="16969.618652000001"/>
    <n v="2.9170946955758836E-6"/>
    <n v="99.274041600504688"/>
    <n v="24.84"/>
    <n v="2.99653951692853"/>
    <n v="203.20885091490214"/>
    <n v="202.08118769999999"/>
    <n v="5.580248353331374E-3"/>
    <n v="36.090853973277611"/>
    <n v="36.148308999999998"/>
    <n v="-1.589425019089763E-3"/>
    <n v="32.251038875299017"/>
    <n v="32.25"/>
    <n v="3.2213187566298984E-5"/>
    <n v="38.635799346634386"/>
    <n v="38.600795859999998"/>
    <n v="9.0680738193427146E-4"/>
    <n v="81.969230711182462"/>
    <n v="81.461589520000004"/>
    <n v="6.2316632191152799E-3"/>
    <n v="6.1804283170791399"/>
    <m/>
    <m/>
    <n v="758.99746004678866"/>
    <m/>
    <m/>
    <m/>
    <m/>
    <n v="1.2749784090494625"/>
    <m/>
    <m/>
    <m/>
    <n v="4.055689403487678"/>
    <m/>
    <m/>
    <m/>
    <m/>
    <m/>
    <m/>
    <n v="64.317855814895708"/>
    <m/>
    <m/>
    <n v="29.425038771214901"/>
    <m/>
    <m/>
    <e v="#DIV/0!"/>
    <m/>
  </r>
  <r>
    <x v="4129"/>
    <n v="22.72"/>
    <n v="28.13"/>
    <n v="42.270099999999999"/>
    <n v="35.580300000000001"/>
    <n v="442.72"/>
    <n v="429.21"/>
    <n v="20066.940816999999"/>
    <n v="16892.930305000002"/>
    <n v="2.9170946955758836E-6"/>
    <n v="97.994931074167454"/>
    <n v="24.52"/>
    <n v="2.9965306310835014"/>
    <n v="199.28640317099956"/>
    <n v="198.17754740000001"/>
    <n v="5.5952643755421416E-3"/>
    <n v="36.322010544463275"/>
    <n v="36.378695010000001"/>
    <n v="-1.5581775410344889E-3"/>
    <n v="32.104602648385438"/>
    <n v="32.1"/>
    <n v="1.4338468490460166E-4"/>
    <n v="38.460030574874864"/>
    <n v="38.424971399999997"/>
    <n v="9.1240601092201778E-4"/>
    <n v="80.915710725360455"/>
    <n v="80.412755360000006"/>
    <n v="6.2546714524178704E-3"/>
    <n v="6.2483997803339841"/>
    <m/>
    <m/>
    <n v="742.18702045673115"/>
    <m/>
    <m/>
    <m/>
    <m/>
    <n v="1.2421387670908079"/>
    <m/>
    <m/>
    <m/>
    <n v="4.1076627337532017"/>
    <m/>
    <m/>
    <m/>
    <m/>
    <m/>
    <m/>
    <n v="62.660681375895926"/>
    <m/>
    <m/>
    <n v="29.557008081553484"/>
    <m/>
    <m/>
    <e v="#DIV/0!"/>
    <m/>
  </r>
  <r>
    <x v="4130"/>
    <n v="22.54"/>
    <n v="28.17"/>
    <n v="42.401699999999998"/>
    <n v="35.691000000000003"/>
    <n v="441.08"/>
    <n v="430.8"/>
    <n v="20466.427724000001"/>
    <n v="17229.180641999999"/>
    <n v="2.9170946955758836E-6"/>
    <n v="98.297622942237354"/>
    <n v="24.6"/>
    <n v="2.9958383309852579"/>
    <n v="200.214534670863"/>
    <n v="199.09077819999999"/>
    <n v="5.6444426056445618E-3"/>
    <n v="36.264562815996335"/>
    <n v="36.320034630000002"/>
    <n v="-1.5273061980466407E-3"/>
    <n v="32.742933468566299"/>
    <n v="32.74"/>
    <n v="8.9598917724309501E-5"/>
    <n v="39.224376110081089"/>
    <n v="39.188412390000003"/>
    <n v="9.1771311690758139E-4"/>
    <n v="81.168239848770156"/>
    <n v="80.660412039999997"/>
    <n v="6.2958742204084484E-3"/>
    <n v="6.2249122673259158"/>
    <m/>
    <m/>
    <n v="747.62890785298669"/>
    <m/>
    <m/>
    <m/>
    <m/>
    <n v="1.2498259120011534"/>
    <m/>
    <m/>
    <m/>
    <n v="4.0946919561185267"/>
    <m/>
    <m/>
    <m/>
    <m/>
    <m/>
    <m/>
    <n v="63.047923946408794"/>
    <m/>
    <m/>
    <n v="28.96769491579807"/>
    <m/>
    <m/>
    <e v="#DIV/0!"/>
    <m/>
  </r>
  <r>
    <x v="4131"/>
    <n v="22.37"/>
    <n v="28.1"/>
    <n v="42.267299999999999"/>
    <n v="35.577599999999997"/>
    <n v="440.77"/>
    <n v="431.11"/>
    <n v="20453.998141"/>
    <n v="17218.566311999999"/>
    <n v="2.9170946955758836E-6"/>
    <n v="97.978882944587198"/>
    <n v="24.52"/>
    <n v="2.9958761396650573"/>
    <n v="199.25459865263707"/>
    <n v="198.11574340000001"/>
    <n v="5.7484338856286232E-3"/>
    <n v="36.319337957273952"/>
    <n v="36.373091950000003"/>
    <n v="-1.4778505165286004E-3"/>
    <n v="32.720654515794372"/>
    <n v="32.72"/>
    <n v="2.0003538947932498E-5"/>
    <n v="39.196639975211419"/>
    <n v="39.16087735"/>
    <n v="9.1322328894194449E-4"/>
    <n v="80.912673887239663"/>
    <n v="80.396833040000004"/>
    <n v="6.4161836696106089E-3"/>
    <n v="6.2195147742643417"/>
    <m/>
    <m/>
    <n v="748.53382169615816"/>
    <m/>
    <m/>
    <m/>
    <m/>
    <n v="1.2417582941764511"/>
    <m/>
    <m/>
    <m/>
    <n v="4.10712797836673"/>
    <m/>
    <m/>
    <m/>
    <m/>
    <m/>
    <m/>
    <n v="62.639335771254196"/>
    <m/>
    <m/>
    <n v="28.982578515096908"/>
    <m/>
    <m/>
    <e v="#DIV/0!"/>
    <m/>
  </r>
  <r>
    <x v="4132"/>
    <n v="22.03"/>
    <n v="27.91"/>
    <n v="41.795200000000001"/>
    <n v="35.180100000000003"/>
    <n v="444.71"/>
    <n v="427.25"/>
    <n v="20344.993353000002"/>
    <n v="17126.753771"/>
    <n v="2.9170946955758836E-6"/>
    <n v="96.882156102103679"/>
    <n v="24.24"/>
    <n v="2.9967886180735843"/>
    <n v="195.91338418253395"/>
    <n v="194.7850377"/>
    <n v="5.792778007270627E-3"/>
    <n v="36.521281008877445"/>
    <n v="36.573979059999999"/>
    <n v="-1.440861849789532E-3"/>
    <n v="32.545483864191475"/>
    <n v="32.54"/>
    <n v="1.6852686513457726E-4"/>
    <n v="38.986452860023569"/>
    <n v="38.950592110000002"/>
    <n v="9.2067278264451602E-4"/>
    <n v="80.009423175790033"/>
    <n v="79.495840799999996"/>
    <n v="6.4604936638399391E-3"/>
    <n v="6.2747665679874949"/>
    <m/>
    <m/>
    <n v="735.07363925534196"/>
    <m/>
    <m/>
    <m/>
    <m/>
    <n v="1.2139696479209823"/>
    <m/>
    <m/>
    <m/>
    <n v="4.1528225070147222"/>
    <m/>
    <m/>
    <m/>
    <m/>
    <m/>
    <m/>
    <n v="61.237037467395716"/>
    <m/>
    <m/>
    <n v="29.136126239644017"/>
    <m/>
    <m/>
    <e v="#DIV/0!"/>
    <m/>
  </r>
  <r>
    <x v="4133"/>
    <n v="23.27"/>
    <n v="28.7"/>
    <n v="42.865000000000002"/>
    <n v="36.080500000000001"/>
    <n v="434.63"/>
    <n v="436.93"/>
    <n v="20526.301963999998"/>
    <n v="17279.332415000001"/>
    <n v="2.9170946955758836E-6"/>
    <n v="99.359552291995286"/>
    <n v="24.24"/>
    <n v="3.0989914311879243"/>
    <n v="203.43274851972413"/>
    <n v="202.25718420000001"/>
    <n v="5.8122252832397692E-3"/>
    <n v="36.052979515939228"/>
    <n v="36.104762190000002"/>
    <n v="-1.4342339048868391E-3"/>
    <n v="32.834719019761032"/>
    <n v="32.54"/>
    <n v="9.057130293824045E-3"/>
    <n v="39.332579354695376"/>
    <n v="39.296120590000001"/>
    <n v="9.2779552149102607E-4"/>
    <n v="82.057972386266059"/>
    <n v="81.529551080000005"/>
    <n v="6.4813469382107858E-3"/>
    <n v="6.1322038131134802"/>
    <m/>
    <m/>
    <n v="768.32354342435406"/>
    <m/>
    <m/>
    <m/>
    <m/>
    <n v="1.2760673590166343"/>
    <m/>
    <m/>
    <m/>
    <n v="4.0463466375577672"/>
    <m/>
    <m/>
    <m/>
    <m/>
    <m/>
    <m/>
    <n v="64.368918580953505"/>
    <m/>
    <m/>
    <n v="28.875574822965071"/>
    <m/>
    <m/>
    <e v="#DIV/0!"/>
    <m/>
  </r>
  <r>
    <x v="4134"/>
    <n v="24.47"/>
    <n v="29.93"/>
    <n v="44.349499999999999"/>
    <n v="37.33"/>
    <n v="423.44"/>
    <n v="448.18"/>
    <n v="20556.315738000001"/>
    <n v="17304.548030999998"/>
    <n v="2.80871450519804E-6"/>
    <n v="102.79806408670231"/>
    <n v="25.72"/>
    <n v="2.9968143113025785"/>
    <n v="213.99828363242864"/>
    <n v="212.75533830000001"/>
    <n v="5.8421346432961929E-3"/>
    <n v="35.427783928426805"/>
    <n v="35.47735703"/>
    <n v="-1.3973166471018539E-3"/>
    <n v="32.881928492182638"/>
    <n v="32.880000000000003"/>
    <n v="5.8652438644557492E-5"/>
    <n v="39.388780660297826"/>
    <n v="39.35204659"/>
    <n v="9.3347293167611589E-4"/>
    <n v="84.900527502700356"/>
    <n v="84.351857319999993"/>
    <n v="6.5045418101334906E-3"/>
    <n v="5.9739965075026138"/>
    <m/>
    <m/>
    <n v="807.82734127262893"/>
    <m/>
    <m/>
    <m/>
    <m/>
    <n v="1.3644040878660166"/>
    <m/>
    <m/>
    <m/>
    <n v="3.9060360993666388"/>
    <m/>
    <m/>
    <m/>
    <m/>
    <m/>
    <m/>
    <n v="68.824307025405048"/>
    <m/>
    <m/>
    <n v="28.83245142949249"/>
    <m/>
    <m/>
    <e v="#DIV/0!"/>
    <m/>
  </r>
  <r>
    <x v="4135"/>
    <n v="22.96"/>
    <n v="29.62"/>
    <n v="44.476100000000002"/>
    <n v="37.436399999999999"/>
    <n v="424.63"/>
    <n v="446.92"/>
    <n v="20605.273517000001"/>
    <n v="17345.712661000001"/>
    <n v="2.80871450519804E-6"/>
    <n v="103.08899751053374"/>
    <n v="25.8"/>
    <n v="2.9956975779276642"/>
    <n v="214.91114717304811"/>
    <n v="213.65432509999999"/>
    <n v="5.882502366661102E-3"/>
    <n v="35.376374049466939"/>
    <n v="35.42430418"/>
    <n v="-1.3530295553446647E-3"/>
    <n v="32.959437776560414"/>
    <n v="32.96"/>
    <n v="-1.7057749987503534E-5"/>
    <n v="39.481276339794356"/>
    <n v="39.444194979999999"/>
    <n v="9.4009675728345954E-4"/>
    <n v="85.143332047245465"/>
    <n v="84.589594360000007"/>
    <n v="6.5461678996689976E-3"/>
    <n v="5.9904570603411669"/>
    <m/>
    <m/>
    <n v="803.22395575324981"/>
    <m/>
    <m/>
    <m/>
    <m/>
    <n v="1.3721356449632363"/>
    <m/>
    <m/>
    <m/>
    <n v="3.8947214960114525"/>
    <m/>
    <m/>
    <m/>
    <m/>
    <m/>
    <m/>
    <n v="69.213706043591614"/>
    <m/>
    <m/>
    <n v="28.762880762949834"/>
    <m/>
    <m/>
    <e v="#DIV/0!"/>
    <m/>
  </r>
  <r>
    <x v="4136"/>
    <n v="26.41"/>
    <n v="31.85"/>
    <n v="46.302500000000002"/>
    <n v="38.973399999999998"/>
    <n v="404.39"/>
    <n v="468.22"/>
    <n v="21002.898372"/>
    <n v="17680.290839000001"/>
    <n v="2.80871450519804E-6"/>
    <n v="107.31447107925045"/>
    <n v="26.85"/>
    <n v="2.9968145653352121"/>
    <n v="228.13976832294281"/>
    <n v="226.77902610000001"/>
    <n v="6.0003001439064008E-3"/>
    <n v="34.647457079055243"/>
    <n v="34.69140565"/>
    <n v="-1.2668431884297338E-3"/>
    <n v="33.593006401035971"/>
    <n v="33.590000000000003"/>
    <n v="8.9502859064172213E-5"/>
    <n v="40.239137233604296"/>
    <n v="40.20170117"/>
    <n v="9.3120595683227059E-4"/>
    <n v="88.641551986670905"/>
    <n v="88.052306680000001"/>
    <n v="6.691991713656531E-3"/>
    <n v="5.7039840246982827"/>
    <m/>
    <m/>
    <n v="879.58550855508793"/>
    <m/>
    <m/>
    <m/>
    <m/>
    <n v="1.4846551625903399"/>
    <m/>
    <m/>
    <m/>
    <n v="3.7342968219986572"/>
    <m/>
    <m/>
    <m/>
    <m/>
    <m/>
    <m/>
    <n v="74.887497375560855"/>
    <m/>
    <m/>
    <n v="28.205186830742196"/>
    <m/>
    <m/>
    <e v="#DIV/0!"/>
    <m/>
  </r>
  <r>
    <x v="4137"/>
    <n v="26.12"/>
    <n v="32.1"/>
    <n v="46.879600000000003"/>
    <n v="39.459099999999999"/>
    <n v="395.18"/>
    <n v="478.89"/>
    <n v="21147.985800999999"/>
    <n v="17802.376130000001"/>
    <n v="2.80871450519804E-6"/>
    <n v="108.64935604199809"/>
    <n v="27.19"/>
    <n v="2.9959307113644016"/>
    <n v="232.40227491907513"/>
    <n v="231.00542229999999"/>
    <n v="6.0468390965346952E-3"/>
    <n v="34.430666614065451"/>
    <n v="34.474043379999998"/>
    <n v="-1.2582442232381696E-3"/>
    <n v="33.824241165276177"/>
    <n v="33.82"/>
    <n v="1.2540405902350393E-4"/>
    <n v="40.515759337410472"/>
    <n v="40.47778864"/>
    <n v="9.3806254457651228E-4"/>
    <n v="89.747094267844403"/>
    <n v="89.146270599999994"/>
    <n v="6.7397510159490359E-3"/>
    <n v="5.5737701093726493"/>
    <m/>
    <m/>
    <n v="919.60421261809313"/>
    <m/>
    <m/>
    <m/>
    <m/>
    <n v="1.5216084577309927"/>
    <m/>
    <m/>
    <m/>
    <n v="3.687586963888839"/>
    <m/>
    <m/>
    <m/>
    <m/>
    <m/>
    <m/>
    <n v="76.750791076007559"/>
    <m/>
    <m/>
    <n v="28.009468088095883"/>
    <m/>
    <m/>
    <e v="#DIV/0!"/>
    <m/>
  </r>
  <r>
    <x v="4138"/>
    <n v="26.57"/>
    <n v="32.67"/>
    <n v="48.7027"/>
    <n v="40.993499999999997"/>
    <n v="384.06"/>
    <n v="492.37"/>
    <n v="21630.672299999998"/>
    <n v="18208.651662"/>
    <n v="2.80871450519804E-6"/>
    <n v="112.87186679229011"/>
    <n v="28.24"/>
    <n v="2.9968791357043241"/>
    <n v="245.95565073375013"/>
    <n v="244.47957120000001"/>
    <n v="6.0376395725212362E-3"/>
    <n v="33.760355309188796"/>
    <n v="33.8032398"/>
    <n v="-1.2686503147312234E-3"/>
    <n v="34.595409856591409"/>
    <n v="34.590000000000003"/>
    <n v="1.5639943889578234E-4"/>
    <n v="41.43912090289021"/>
    <n v="41.400200630000001"/>
    <n v="9.4009865406330384E-4"/>
    <n v="93.237878902626662"/>
    <n v="92.614476240000002"/>
    <n v="6.7311578916797732E-3"/>
    <n v="5.4166325513679681"/>
    <m/>
    <m/>
    <n v="971.30105174154914"/>
    <m/>
    <m/>
    <m/>
    <m/>
    <n v="1.6398912206260996"/>
    <m/>
    <m/>
    <m/>
    <n v="3.544026998548877"/>
    <m/>
    <m/>
    <m/>
    <m/>
    <m/>
    <m/>
    <n v="82.716321017004489"/>
    <m/>
    <m/>
    <n v="27.369316757547406"/>
    <m/>
    <m/>
    <e v="#DIV/0!"/>
    <m/>
  </r>
  <r>
    <x v="4139"/>
    <n v="33.6"/>
    <n v="37.630000000000003"/>
    <n v="55.046399999999998"/>
    <n v="46.332900000000002"/>
    <n v="328.3"/>
    <n v="563.86"/>
    <n v="21886.616151999999"/>
    <n v="18424.053481999999"/>
    <n v="2.9170946955758836E-6"/>
    <n v="127.57071843030262"/>
    <n v="31.92"/>
    <n v="2.9965763919267734"/>
    <n v="294.00638635516196"/>
    <n v="292.24695539999999"/>
    <n v="6.0203568340133629E-3"/>
    <n v="31.560892090167989"/>
    <n v="31.603474210000002"/>
    <n v="-1.3473873014422377E-3"/>
    <n v="35.003904778934668"/>
    <n v="35"/>
    <n v="1.115651124190542E-4"/>
    <n v="41.928051502152243"/>
    <n v="41.887763149999998"/>
    <n v="9.6181674843731635E-4"/>
    <n v="105.38311546674269"/>
    <n v="104.68151456"/>
    <n v="6.7022426040708183E-3"/>
    <n v="4.62996153358469"/>
    <m/>
    <m/>
    <n v="1253.2630358366307"/>
    <m/>
    <m/>
    <m/>
    <m/>
    <n v="2.0670129557218413"/>
    <m/>
    <m/>
    <m/>
    <n v="3.0822742091046371"/>
    <m/>
    <m/>
    <m/>
    <m/>
    <m/>
    <m/>
    <n v="104.25949986954306"/>
    <m/>
    <m/>
    <n v="27.044626133900401"/>
    <m/>
    <m/>
    <e v="#DIV/0!"/>
    <m/>
  </r>
  <r>
    <x v="4140"/>
    <n v="30.75"/>
    <n v="34.75"/>
    <n v="50.07"/>
    <n v="42.144100000000002"/>
    <n v="359.59"/>
    <n v="510.11"/>
    <n v="21198.639090000001"/>
    <n v="17844.863789999999"/>
    <n v="2.9170946955758836E-6"/>
    <n v="116.03501995838819"/>
    <n v="29.04"/>
    <n v="2.995696279558822"/>
    <n v="254.13377237166867"/>
    <n v="252.65407310000001"/>
    <n v="5.8566214805608752E-3"/>
    <n v="32.986689998153608"/>
    <n v="33.032215790000002"/>
    <n v="-1.3782239779438488E-3"/>
    <n v="33.902776269134577"/>
    <n v="33.9"/>
    <n v="8.1895844677770668E-5"/>
    <n v="40.60874640005671"/>
    <n v="40.570605469999997"/>
    <n v="9.4011241919766952E-4"/>
    <n v="95.856705367576168"/>
    <n v="95.229852719999997"/>
    <n v="6.5825224934379367E-3"/>
    <n v="5.0709614411490502"/>
    <m/>
    <m/>
    <n v="1014.2509801084824"/>
    <m/>
    <m/>
    <m/>
    <m/>
    <n v="1.6932126640619758"/>
    <m/>
    <m/>
    <m/>
    <n v="3.3607756069031312"/>
    <m/>
    <m/>
    <m/>
    <m/>
    <m/>
    <m/>
    <n v="85.404394108228303"/>
    <m/>
    <m/>
    <n v="27.893867009021829"/>
    <m/>
    <m/>
    <e v="#DIV/0!"/>
    <m/>
  </r>
  <r>
    <x v="4141"/>
    <n v="31.46"/>
    <n v="34.31"/>
    <n v="48.780500000000004"/>
    <n v="41.058300000000003"/>
    <n v="366.35"/>
    <n v="500.52"/>
    <n v="20580.790098000001"/>
    <n v="17324.554676"/>
    <n v="2.9170946955758836E-6"/>
    <n v="113.03563497931832"/>
    <n v="28.28"/>
    <n v="2.9970167955911711"/>
    <n v="244.30315320640921"/>
    <n v="242.87279839999999"/>
    <n v="5.8893166127789165E-3"/>
    <n v="33.408145972195705"/>
    <n v="33.456025259999997"/>
    <n v="-1.4311110609286359E-3"/>
    <n v="32.91144622721913"/>
    <n v="32.909999999999997"/>
    <n v="4.3944917020199981E-5"/>
    <n v="39.419927184154602"/>
    <n v="39.384059970000003"/>
    <n v="9.1070382743474454E-4"/>
    <n v="93.390636578636759"/>
    <n v="92.773386799999997"/>
    <n v="6.653306513078272E-3"/>
    <n v="5.165159153664475"/>
    <m/>
    <m/>
    <n v="975.81806672296693"/>
    <m/>
    <m/>
    <m/>
    <m/>
    <n v="1.6057483851898224"/>
    <m/>
    <m/>
    <m/>
    <n v="3.4467203788950234"/>
    <m/>
    <m/>
    <m/>
    <m/>
    <m/>
    <m/>
    <n v="80.989977699773263"/>
    <m/>
    <m/>
    <n v="28.703266602176928"/>
    <m/>
    <m/>
    <e v="#DIV/0!"/>
    <m/>
  </r>
  <r>
    <x v="4142"/>
    <n v="28.81"/>
    <n v="32.119999999999997"/>
    <n v="46.567399999999999"/>
    <n v="39.195500000000003"/>
    <n v="389.11"/>
    <n v="469.42"/>
    <n v="20493.369768"/>
    <n v="17250.915209999999"/>
    <n v="2.9170946955758836E-6"/>
    <n v="107.90474223795152"/>
    <n v="27"/>
    <n v="2.9964719347389455"/>
    <n v="227.67505342069461"/>
    <n v="226.31264849999999"/>
    <n v="6.0200122694185065E-3"/>
    <n v="34.165114379971484"/>
    <n v="34.210671339999998"/>
    <n v="-1.3316593403195354E-3"/>
    <n v="32.770850294306499"/>
    <n v="32.770000000000003"/>
    <n v="2.5947339227894162E-5"/>
    <n v="39.251177861285377"/>
    <n v="39.215192080000001"/>
    <n v="9.1764898695290142E-4"/>
    <n v="89.154392574287058"/>
    <n v="88.553848400000007"/>
    <n v="6.781683519550441E-3"/>
    <n v="5.4857511981132223"/>
    <m/>
    <m/>
    <n v="854.48732904195435"/>
    <m/>
    <m/>
    <m/>
    <m/>
    <n v="1.4599947540594427"/>
    <m/>
    <m/>
    <m/>
    <n v="3.6029290018523183"/>
    <m/>
    <m/>
    <m/>
    <m/>
    <m/>
    <m/>
    <n v="73.637892420992046"/>
    <m/>
    <m/>
    <n v="28.824290179019812"/>
    <m/>
    <m/>
    <e v="#DIV/0!"/>
    <m/>
  </r>
  <r>
    <x v="4143"/>
    <n v="29.71"/>
    <n v="32.92"/>
    <n v="46.061399999999999"/>
    <n v="38.769500000000001"/>
    <n v="383.44"/>
    <n v="476.26"/>
    <n v="20393.757033999998"/>
    <n v="17167.012848999999"/>
    <n v="3.1948650873747653E-6"/>
    <n v="106.72964996715636"/>
    <n v="26.71"/>
    <n v="2.9958685873139781"/>
    <n v="223.96114404014358"/>
    <n v="222.61661749999999"/>
    <n v="6.0396503874811103E-3"/>
    <n v="34.349883707616584"/>
    <n v="34.392562400000003"/>
    <n v="-1.2409279624776559E-3"/>
    <n v="32.610764858339742"/>
    <n v="32.61"/>
    <n v="2.3454717563486938E-5"/>
    <n v="39.059088260340488"/>
    <n v="39.023003009999996"/>
    <n v="9.2471741170818689E-4"/>
    <n v="88.186255237295725"/>
    <n v="87.590966800000004"/>
    <n v="6.7962309247593389E-3"/>
    <n v="5.4055181864188615"/>
    <m/>
    <m/>
    <n v="879.32211620124997"/>
    <m/>
    <m/>
    <m/>
    <m/>
    <n v="1.4282104414755938"/>
    <m/>
    <m/>
    <m/>
    <n v="3.6419181450932467"/>
    <m/>
    <m/>
    <m/>
    <m/>
    <m/>
    <m/>
    <n v="72.034185292293884"/>
    <m/>
    <m/>
    <n v="28.963502598365274"/>
    <m/>
    <m/>
    <e v="#DIV/0!"/>
    <m/>
  </r>
  <r>
    <x v="4144"/>
    <n v="26.87"/>
    <n v="31.13"/>
    <n v="44.537799999999997"/>
    <n v="37.487000000000002"/>
    <n v="403.81"/>
    <n v="450.97"/>
    <n v="20503.469472000001"/>
    <n v="17259.311502"/>
    <n v="3.1948650873747653E-6"/>
    <n v="103.19677423947557"/>
    <n v="25.82"/>
    <n v="2.9967766940153204"/>
    <n v="212.84610825761163"/>
    <n v="211.55460980000001"/>
    <n v="6.104799412466555E-3"/>
    <n v="34.917124147051638"/>
    <n v="34.96112789"/>
    <n v="-1.2586476925691148E-3"/>
    <n v="32.785401774809145"/>
    <n v="32.78"/>
    <n v="1.6478873731373689E-4"/>
    <n v="39.267907531170401"/>
    <n v="39.231624830000001"/>
    <n v="9.2483299704304578E-4"/>
    <n v="85.269860325729823"/>
    <n v="84.688685640000003"/>
    <n v="6.8624832389099222E-3"/>
    <n v="5.692370887889588"/>
    <m/>
    <m/>
    <n v="785.87605372368762"/>
    <m/>
    <m/>
    <m/>
    <m/>
    <n v="1.3336747301771092"/>
    <m/>
    <m/>
    <m/>
    <n v="3.7622180266305913"/>
    <m/>
    <m/>
    <m/>
    <m/>
    <m/>
    <m/>
    <n v="67.265559250008849"/>
    <m/>
    <m/>
    <n v="28.806806518750214"/>
    <m/>
    <m/>
    <e v="#DIV/0!"/>
    <m/>
  </r>
  <r>
    <x v="4145"/>
    <n v="25.85"/>
    <n v="30.48"/>
    <n v="43.811599999999999"/>
    <n v="36.875399999999999"/>
    <n v="411.85"/>
    <n v="441.99"/>
    <n v="20402.519071999999"/>
    <n v="17174.168538000002"/>
    <n v="3.1948650873747653E-6"/>
    <n v="101.50669930491505"/>
    <n v="25.4"/>
    <n v="2.9963267442879942"/>
    <n v="207.63126225390863"/>
    <n v="206.36099329999999"/>
    <n v="6.1555671621620345E-3"/>
    <n v="35.199211823979923"/>
    <n v="35.243873350000001"/>
    <n v="-1.2672138949244571E-3"/>
    <n v="32.621593933507356"/>
    <n v="32.619999999999997"/>
    <n v="4.8863688147049444E-5"/>
    <n v="39.07066701100095"/>
    <n v="39.034836149999997"/>
    <n v="9.1792010765123777E-4"/>
    <n v="83.881096447316054"/>
    <n v="83.302412399999994"/>
    <n v="6.9467861811414178E-3"/>
    <n v="5.8047536960125976"/>
    <m/>
    <m/>
    <n v="754.40592835490258"/>
    <m/>
    <m/>
    <m/>
    <m/>
    <n v="1.2900265273781546"/>
    <m/>
    <m/>
    <m/>
    <n v="3.8230643417328256"/>
    <m/>
    <m/>
    <m/>
    <m/>
    <m/>
    <m/>
    <n v="65.0624848712187"/>
    <m/>
    <m/>
    <n v="28.945980558794741"/>
    <m/>
    <m/>
    <e v="#DIV/0!"/>
    <m/>
  </r>
  <r>
    <x v="4146"/>
    <n v="25.59"/>
    <n v="30.27"/>
    <n v="42.517000000000003"/>
    <n v="35.785600000000002"/>
    <n v="411.37"/>
    <n v="442.5"/>
    <n v="20528.401546000001"/>
    <n v="17280.077388999998"/>
    <n v="3.1948650873747653E-6"/>
    <n v="98.504850330481446"/>
    <n v="24.65"/>
    <n v="2.9961399728390039"/>
    <n v="198.42498955988464"/>
    <n v="197.2153022"/>
    <n v="6.1338412708862311E-3"/>
    <n v="35.718413463676058"/>
    <n v="35.764241890000001"/>
    <n v="-1.2814035444927985E-3"/>
    <n v="32.822067120961513"/>
    <n v="32.82"/>
    <n v="6.2983575914499212E-5"/>
    <n v="39.310422383979429"/>
    <n v="39.274175739999997"/>
    <n v="9.2291291405799392E-4"/>
    <n v="81.402890512071664"/>
    <n v="80.842150559999993"/>
    <n v="6.9362324998454294E-3"/>
    <n v="5.7976707150889011"/>
    <m/>
    <m/>
    <n v="756.08931303838199"/>
    <m/>
    <m/>
    <m/>
    <m/>
    <n v="1.2137358262795661"/>
    <m/>
    <m/>
    <m/>
    <n v="3.9358662480429798"/>
    <m/>
    <m/>
    <m/>
    <m/>
    <m/>
    <m/>
    <n v="61.214254707625898"/>
    <m/>
    <m/>
    <n v="28.766505759289718"/>
    <m/>
    <m/>
    <e v="#DIV/0!"/>
    <m/>
  </r>
  <r>
    <x v="4147"/>
    <n v="26.04"/>
    <n v="30.57"/>
    <n v="42.6569"/>
    <n v="35.903199999999998"/>
    <n v="417.74"/>
    <n v="435.65"/>
    <n v="20892.876626000001"/>
    <n v="17586.824325000001"/>
    <n v="3.1948650873747653E-6"/>
    <n v="98.826565667686125"/>
    <n v="24.73"/>
    <n v="2.9962218223892489"/>
    <n v="199.40118509852337"/>
    <n v="198.17956910000001"/>
    <n v="6.1641873785029944E-3"/>
    <n v="35.658795729352704"/>
    <n v="35.704058680000003"/>
    <n v="-1.2677256401848469E-3"/>
    <n v="33.403997698894436"/>
    <n v="33.4"/>
    <n v="1.1969158366587074E-4"/>
    <n v="40.007034338251522"/>
    <n v="39.969598699999999"/>
    <n v="9.3660280485940994E-4"/>
    <n v="81.671182928248655"/>
    <n v="81.105795439999994"/>
    <n v="6.9709875253849418E-3"/>
    <n v="5.8871241379604022"/>
    <m/>
    <m/>
    <n v="732.62464201690068"/>
    <m/>
    <m/>
    <m/>
    <m/>
    <n v="1.2216719059078605"/>
    <m/>
    <m/>
    <m/>
    <n v="3.9227493427548579"/>
    <m/>
    <m/>
    <m/>
    <m/>
    <m/>
    <m/>
    <n v="61.613995381886284"/>
    <m/>
    <m/>
    <n v="28.254902921876241"/>
    <m/>
    <m/>
    <e v="#DIV/0!"/>
    <m/>
  </r>
  <r>
    <x v="4148"/>
    <n v="26.46"/>
    <n v="30.75"/>
    <n v="41.707099999999997"/>
    <n v="35.103700000000003"/>
    <n v="422.51"/>
    <n v="430.68"/>
    <n v="21228.462555999999"/>
    <n v="17869.251537"/>
    <n v="3.0560339647767165E-6"/>
    <n v="96.623733875155409"/>
    <n v="24.18"/>
    <n v="2.9960187706846737"/>
    <n v="192.73887568104072"/>
    <n v="191.55682469999999"/>
    <n v="6.1707589008741515E-3"/>
    <n v="36.054886067263602"/>
    <n v="36.100918450000002"/>
    <n v="-1.2751028149090571E-3"/>
    <n v="33.939712386345157"/>
    <n v="33.94"/>
    <n v="-8.4741795769449624E-6"/>
    <n v="40.648282896345727"/>
    <n v="40.610132950000001"/>
    <n v="9.3941939054209556E-4"/>
    <n v="79.853277578666393"/>
    <n v="79.297062800000006"/>
    <n v="7.0143175424952631E-3"/>
    <n v="5.9540205040162721"/>
    <m/>
    <m/>
    <n v="715.85419895737471"/>
    <m/>
    <m/>
    <m/>
    <m/>
    <n v="1.1672236774539628"/>
    <m/>
    <m/>
    <m/>
    <n v="4.0099151773231361"/>
    <m/>
    <m/>
    <m/>
    <m/>
    <m/>
    <m/>
    <n v="58.867447261471227"/>
    <m/>
    <m/>
    <n v="27.800213492266899"/>
    <m/>
    <m/>
    <e v="#DIV/0!"/>
    <m/>
  </r>
  <r>
    <x v="4149"/>
    <n v="25.83"/>
    <n v="30.46"/>
    <n v="42.039400000000001"/>
    <n v="35.383299999999998"/>
    <n v="422.85"/>
    <n v="430.33"/>
    <n v="21395.190241"/>
    <n v="18009.541474000001"/>
    <n v="3.0560339647767165E-6"/>
    <n v="97.391205616099086"/>
    <n v="24.37"/>
    <n v="2.9963564060771062"/>
    <n v="195.03974514329562"/>
    <n v="193.8376715"/>
    <n v="6.2014449203473543E-3"/>
    <n v="35.91036330428058"/>
    <n v="35.95565655"/>
    <n v="-1.2596973624007246E-3"/>
    <n v="34.205439761580088"/>
    <n v="34.200000000000003"/>
    <n v="1.5905735614274441E-4"/>
    <n v="40.966169532830079"/>
    <n v="40.927718550000002"/>
    <n v="9.3948512627450853E-4"/>
    <n v="80.49007854217416"/>
    <n v="79.92654288"/>
    <n v="7.0506698008976354E-3"/>
    <n v="5.958485281493509"/>
    <m/>
    <m/>
    <n v="714.63626089629622"/>
    <m/>
    <m/>
    <m/>
    <m/>
    <n v="1.1857775256712617"/>
    <m/>
    <m/>
    <m/>
    <n v="3.9777910381873771"/>
    <m/>
    <m/>
    <m/>
    <m/>
    <m/>
    <m/>
    <n v="59.802681685249873"/>
    <m/>
    <m/>
    <n v="27.581020575010566"/>
    <m/>
    <m/>
    <e v="#DIV/0!"/>
    <m/>
  </r>
  <r>
    <x v="4150"/>
    <n v="27.78"/>
    <n v="31.64"/>
    <n v="43.618299999999998"/>
    <n v="36.7119"/>
    <n v="408.75"/>
    <n v="444.67"/>
    <n v="21614.745587000001"/>
    <n v="18194.18851"/>
    <n v="3.0560339647767165E-6"/>
    <n v="101.04159632516557"/>
    <n v="25.28"/>
    <n v="2.9968985888119293"/>
    <n v="206.0190772646873"/>
    <n v="204.72682380000001"/>
    <n v="6.3120867148787063E-3"/>
    <n v="35.233416764750586"/>
    <n v="35.27559986"/>
    <n v="-1.1958151078033108E-3"/>
    <n v="34.553924866498583"/>
    <n v="34.549999999999997"/>
    <n v="1.1359960922097123E-4"/>
    <n v="41.382427501734547"/>
    <n v="41.343597940000002"/>
    <n v="9.3919164439659752E-4"/>
    <n v="83.514785802276933"/>
    <n v="82.918858799999995"/>
    <n v="7.186869319008693E-3"/>
    <n v="5.7588518848542236"/>
    <m/>
    <m/>
    <n v="762.09012691029284"/>
    <m/>
    <m/>
    <m/>
    <m/>
    <n v="1.2746976661028828"/>
    <m/>
    <m/>
    <m/>
    <n v="3.8278949028341014"/>
    <m/>
    <m/>
    <m/>
    <m/>
    <m/>
    <m/>
    <n v="64.285588524189919"/>
    <m/>
    <m/>
    <n v="27.295461095529916"/>
    <m/>
    <m/>
    <e v="#DIV/0!"/>
    <m/>
  </r>
  <r>
    <x v="4151"/>
    <n v="26.86"/>
    <n v="31.67"/>
    <n v="43.905500000000004"/>
    <n v="36.953499999999998"/>
    <n v="408.86"/>
    <n v="444.55"/>
    <n v="21873.559991999999"/>
    <n v="18411.989651"/>
    <n v="3.0560339647767165E-6"/>
    <n v="101.70441386077945"/>
    <n v="25.45"/>
    <n v="2.9962441595591143"/>
    <n v="208.05079102451566"/>
    <n v="206.7385123"/>
    <n v="6.347529107742611E-3"/>
    <n v="35.116567676773172"/>
    <n v="35.157242529999998"/>
    <n v="-1.1569409401809283E-3"/>
    <n v="34.966820033360769"/>
    <n v="34.97"/>
    <n v="-9.0934133235021086E-5"/>
    <n v="41.876545599976438"/>
    <n v="41.836708100000003"/>
    <n v="9.5221401935385863E-4"/>
    <n v="84.065200398083064"/>
    <n v="83.462208160000003"/>
    <n v="7.2247338211697265E-3"/>
    <n v="5.7600860291769189"/>
    <m/>
    <m/>
    <n v="761.62079418981648"/>
    <m/>
    <m/>
    <m/>
    <m/>
    <n v="1.2914316454316084"/>
    <m/>
    <m/>
    <m/>
    <n v="3.8025265199724214"/>
    <m/>
    <m/>
    <m/>
    <m/>
    <m/>
    <m/>
    <n v="65.128966623959172"/>
    <m/>
    <m/>
    <n v="26.967794310056902"/>
    <m/>
    <m/>
    <e v="#DIV/0!"/>
    <m/>
  </r>
  <r>
    <x v="4152"/>
    <n v="28.58"/>
    <n v="33.28"/>
    <n v="45.451099999999997"/>
    <n v="38.254199999999997"/>
    <n v="387.16"/>
    <n v="468.15"/>
    <n v="22208.867824000001"/>
    <n v="18694.177532000002"/>
    <n v="3.0560339647767165E-6"/>
    <n v="105.28213481055033"/>
    <n v="26.34"/>
    <n v="2.9970438424658439"/>
    <n v="219.03323872110823"/>
    <n v="217.64463889999999"/>
    <n v="6.3801241699605882E-3"/>
    <n v="34.497648207483699"/>
    <n v="34.536532899999997"/>
    <n v="-1.1259002931442996E-3"/>
    <n v="35.50197357005873"/>
    <n v="35.5"/>
    <n v="5.5593522781061111E-5"/>
    <n v="42.517071201060581"/>
    <n v="42.476330930000003"/>
    <n v="9.5912877050796652E-4"/>
    <n v="87.024986157124104"/>
    <n v="86.39808884"/>
    <n v="7.2559164854335556E-3"/>
    <n v="5.4540740379856629"/>
    <m/>
    <m/>
    <n v="842.42154970827698"/>
    <m/>
    <m/>
    <m/>
    <m/>
    <n v="1.3822974328090014"/>
    <m/>
    <m/>
    <m/>
    <n v="3.6685132195509582"/>
    <m/>
    <m/>
    <m/>
    <m/>
    <m/>
    <m/>
    <n v="69.710884700694038"/>
    <m/>
    <m/>
    <n v="26.553576504786658"/>
    <m/>
    <m/>
    <e v="#DIV/0!"/>
    <m/>
  </r>
  <r>
    <x v="4153"/>
    <n v="28.51"/>
    <n v="33.06"/>
    <n v="45.303800000000003"/>
    <n v="38.130099999999999"/>
    <n v="390.12"/>
    <n v="464.57"/>
    <n v="22101.091308999999"/>
    <n v="18603.400184999999"/>
    <n v="2.7781572025098455E-6"/>
    <n v="104.93837282760843"/>
    <n v="26.26"/>
    <n v="2.9961299629706177"/>
    <n v="217.96530389496448"/>
    <n v="216.5714868"/>
    <n v="6.4358291830524106E-3"/>
    <n v="34.552705574352494"/>
    <n v="34.589796499999999"/>
    <n v="-1.0723082932131422E-3"/>
    <n v="35.328826017063989"/>
    <n v="35.33"/>
    <n v="-3.322906696889838E-5"/>
    <n v="42.309333402497153"/>
    <n v="42.268395230000003"/>
    <n v="9.685291403751517E-4"/>
    <n v="86.743501202765088"/>
    <n v="86.113956040000005"/>
    <n v="7.3106055245291124E-3"/>
    <n v="5.4954715751149488"/>
    <m/>
    <m/>
    <n v="829.47416836661489"/>
    <m/>
    <m/>
    <m/>
    <m/>
    <n v="1.3732825638416823"/>
    <m/>
    <m/>
    <m/>
    <n v="3.6802427835593785"/>
    <m/>
    <m/>
    <m/>
    <m/>
    <m/>
    <m/>
    <n v="69.255649723017584"/>
    <m/>
    <m/>
    <n v="26.681605669878657"/>
    <m/>
    <m/>
    <e v="#DIV/0!"/>
    <m/>
  </r>
  <r>
    <x v="4154"/>
    <n v="26.38"/>
    <n v="32.03"/>
    <n v="44.012700000000002"/>
    <n v="37.043399999999998"/>
    <n v="402.72"/>
    <n v="449.57"/>
    <n v="21670.886288999998"/>
    <n v="18241.227191000002"/>
    <n v="2.7781572025098455E-6"/>
    <n v="101.94527839423736"/>
    <n v="25.51"/>
    <n v="2.9962868833491711"/>
    <n v="208.64535373551422"/>
    <n v="207.2947657"/>
    <n v="6.5153021638222341E-3"/>
    <n v="35.044165939864449"/>
    <n v="35.079234960000001"/>
    <n v="-9.9970880709177035E-4"/>
    <n v="34.640294110866606"/>
    <n v="34.64"/>
    <n v="8.4904984585243426E-6"/>
    <n v="41.484387331157521"/>
    <n v="41.443998690000001"/>
    <n v="9.7453533525149183E-4"/>
    <n v="84.272137357966116"/>
    <n v="83.654162720000002"/>
    <n v="7.387255073421084E-3"/>
    <n v="5.6726521198275632"/>
    <m/>
    <m/>
    <n v="775.85107687503796"/>
    <m/>
    <m/>
    <m/>
    <m/>
    <n v="1.2949623832203294"/>
    <m/>
    <m/>
    <m/>
    <n v="3.7849526515472514"/>
    <m/>
    <m/>
    <m/>
    <m/>
    <m/>
    <m/>
    <n v="65.305335356627168"/>
    <m/>
    <m/>
    <n v="27.200115539071373"/>
    <m/>
    <m/>
    <e v="#DIV/0!"/>
    <m/>
  </r>
  <r>
    <x v="4155"/>
    <n v="26.19"/>
    <n v="31.74"/>
    <n v="43.6584"/>
    <n v="36.744900000000001"/>
    <n v="403.59"/>
    <n v="448.6"/>
    <n v="21467.016498000001"/>
    <n v="18069.470034000002"/>
    <n v="2.7781572025098455E-6"/>
    <n v="101.1172269248833"/>
    <n v="25.3"/>
    <n v="2.9967283369519091"/>
    <n v="206.11749163987324"/>
    <n v="204.7615012"/>
    <n v="6.6222919441716321E-3"/>
    <n v="35.182613631671977"/>
    <n v="35.216239440000003"/>
    <n v="-9.548381332797895E-4"/>
    <n v="34.311903998573179"/>
    <n v="34.31"/>
    <n v="5.5493983479371067E-5"/>
    <n v="41.090017534242669"/>
    <n v="41.049963230000003"/>
    <n v="9.7574519173737606E-4"/>
    <n v="83.59546748695108"/>
    <n v="82.971366000000003"/>
    <n v="7.521889984926533E-3"/>
    <n v="5.6839723522964336"/>
    <m/>
    <m/>
    <n v="772.32659927355974"/>
    <m/>
    <m/>
    <m/>
    <m/>
    <n v="1.2739636688440878"/>
    <m/>
    <m/>
    <m/>
    <n v="3.8149191444593913"/>
    <m/>
    <m/>
    <m/>
    <m/>
    <m/>
    <m/>
    <n v="64.244681588023568"/>
    <m/>
    <m/>
    <n v="27.453410906004681"/>
    <m/>
    <m/>
    <e v="#DIV/0!"/>
    <m/>
  </r>
  <r>
    <x v="4156"/>
    <n v="26.27"/>
    <n v="31.09"/>
    <n v="42.282400000000003"/>
    <n v="35.5867"/>
    <n v="412.27"/>
    <n v="438.94"/>
    <n v="21224.247095999999"/>
    <n v="17865.073112999999"/>
    <n v="2.7781572025098455E-6"/>
    <n v="97.927885225341768"/>
    <n v="24.5"/>
    <n v="2.9970565398098681"/>
    <n v="196.37036728613859"/>
    <n v="195.067779"/>
    <n v="6.6776188913217904E-3"/>
    <n v="35.736161839030743"/>
    <n v="35.76922338"/>
    <n v="-9.2430133631982159E-4"/>
    <n v="33.923045229750983"/>
    <n v="33.92"/>
    <n v="8.9776820488829401E-5"/>
    <n v="40.623980284961405"/>
    <n v="40.584102870000002"/>
    <n v="9.8258707576071025E-4"/>
    <n v="80.9613129748586"/>
    <n v="80.352761200000003"/>
    <n v="7.5735017163118812E-3"/>
    <n v="5.8058992541123073"/>
    <m/>
    <m/>
    <n v="739.00827165438659"/>
    <m/>
    <m/>
    <m/>
    <m/>
    <n v="1.1936127225465669"/>
    <m/>
    <m/>
    <m/>
    <n v="3.9349821922870842"/>
    <m/>
    <m/>
    <m/>
    <m/>
    <m/>
    <m/>
    <n v="60.192140331435262"/>
    <m/>
    <m/>
    <n v="27.763006655552591"/>
    <m/>
    <m/>
    <e v="#DIV/0!"/>
    <m/>
  </r>
  <r>
    <x v="4157"/>
    <n v="26.37"/>
    <n v="31.64"/>
    <n v="43.219200000000001"/>
    <n v="36.375100000000003"/>
    <n v="412.72"/>
    <n v="438.46"/>
    <n v="21437.209265000001"/>
    <n v="18044.280003"/>
    <n v="2.7781572025098455E-6"/>
    <n v="100.09511420831595"/>
    <n v="25.05"/>
    <n v="2.9958129424477424"/>
    <n v="202.89410676271802"/>
    <n v="201.54166509999999"/>
    <n v="6.710481736106555E-3"/>
    <n v="35.339386408329567"/>
    <n v="35.37180137"/>
    <n v="-9.1640686690963591E-4"/>
    <n v="34.262590522293372"/>
    <n v="34.26"/>
    <n v="7.5613610431179978E-5"/>
    <n v="41.030231769683645"/>
    <n v="40.989862780000003"/>
    <n v="9.8485300866490988E-4"/>
    <n v="82.75575130839006"/>
    <n v="82.130988000000002"/>
    <n v="7.6069133417713264E-3"/>
    <n v="5.8119180171697993"/>
    <m/>
    <m/>
    <n v="737.33583320947741"/>
    <m/>
    <m/>
    <m/>
    <m/>
    <n v="1.2464581313433021"/>
    <m/>
    <m/>
    <m/>
    <n v="3.8476260296134379"/>
    <m/>
    <m/>
    <m/>
    <m/>
    <m/>
    <m/>
    <n v="62.856508172520243"/>
    <m/>
    <m/>
    <n v="27.483572102690363"/>
    <m/>
    <m/>
    <e v="#DIV/0!"/>
    <m/>
  </r>
  <r>
    <x v="4158"/>
    <n v="26.7"/>
    <n v="31.72"/>
    <n v="43.208300000000001"/>
    <n v="36.365900000000003"/>
    <n v="406.68"/>
    <n v="444.88"/>
    <n v="21612.851171999999"/>
    <n v="18192.072426999999"/>
    <n v="2.7781572025098455E-6"/>
    <n v="100.06742988793941"/>
    <n v="25.04"/>
    <n v="2.9963031105407114"/>
    <n v="202.81518789344949"/>
    <n v="201.45596810000001"/>
    <n v="6.7469820143266634E-3"/>
    <n v="35.342935523284517"/>
    <n v="35.373792760000001"/>
    <n v="-8.7231914668695065E-4"/>
    <n v="34.542472587974125"/>
    <n v="34.54"/>
    <n v="7.1586218127528412E-5"/>
    <n v="41.365028580831762"/>
    <n v="41.324145260000002"/>
    <n v="9.8933252156907514E-4"/>
    <n v="82.735614049278567"/>
    <n v="82.107422920000005"/>
    <n v="7.6508445514194001E-3"/>
    <n v="5.7265490099750513"/>
    <m/>
    <m/>
    <n v="758.87040344146044"/>
    <m/>
    <m/>
    <m/>
    <m/>
    <n v="1.2457856396125611"/>
    <m/>
    <m/>
    <m/>
    <n v="3.8484199223912654"/>
    <m/>
    <m/>
    <m/>
    <m/>
    <m/>
    <m/>
    <n v="62.822047318539909"/>
    <m/>
    <m/>
    <n v="27.257534303562117"/>
    <m/>
    <m/>
    <e v="#DIV/0!"/>
    <m/>
  </r>
  <r>
    <x v="4159"/>
    <n v="27.63"/>
    <n v="32.39"/>
    <n v="44.6661"/>
    <n v="37.592700000000001"/>
    <n v="401.01"/>
    <n v="451.08"/>
    <n v="21904.287953999999"/>
    <n v="18437.331448000001"/>
    <n v="2.7781572025098455E-6"/>
    <n v="103.44107138717031"/>
    <n v="25.88"/>
    <n v="2.9969502081595949"/>
    <n v="213.07606980252007"/>
    <n v="211.64171239999999"/>
    <n v="6.7772906685292789E-3"/>
    <n v="34.745885956933243"/>
    <n v="34.77525344"/>
    <n v="-8.4449371785100258E-4"/>
    <n v="35.007404201180712"/>
    <n v="35.01"/>
    <n v="-7.4144496409189742E-5"/>
    <n v="41.921416523871883"/>
    <n v="41.879626250000001"/>
    <n v="9.9786644757560161E-4"/>
    <n v="85.527511834835991"/>
    <n v="84.875468760000004"/>
    <n v="7.6823502050957782E-3"/>
    <n v="5.646399105355056"/>
    <m/>
    <m/>
    <n v="779.96274907014936"/>
    <m/>
    <m/>
    <m/>
    <m/>
    <n v="1.3297937338289021"/>
    <m/>
    <m/>
    <m/>
    <n v="3.7184206663592909"/>
    <m/>
    <m/>
    <m/>
    <m/>
    <m/>
    <m/>
    <n v="67.057793083712397"/>
    <m/>
    <m/>
    <n v="26.889138105369941"/>
    <m/>
    <m/>
    <e v="#DIV/0!"/>
    <m/>
  </r>
  <r>
    <x v="4160"/>
    <n v="27.96"/>
    <n v="31.28"/>
    <n v="43.169699999999999"/>
    <n v="36.332999999999998"/>
    <n v="410.06"/>
    <n v="440.91"/>
    <n v="21430.172309000001"/>
    <n v="18038.103987999999"/>
    <n v="2.7781572025098455E-6"/>
    <n v="99.968284035984681"/>
    <n v="25.02"/>
    <n v="2.9955349334925931"/>
    <n v="202.36024648815652"/>
    <n v="200.9814834"/>
    <n v="6.8601498249092341E-3"/>
    <n v="35.325280356794693"/>
    <n v="35.35645281"/>
    <n v="-8.8166234811004607E-4"/>
    <n v="34.24716787490005"/>
    <n v="34.25"/>
    <n v="-8.2689783940104178E-5"/>
    <n v="41.009936920342014"/>
    <n v="40.96985806"/>
    <n v="9.7825236014537076E-4"/>
    <n v="82.66393425734725"/>
    <n v="82.026188759999997"/>
    <n v="7.7749010040346622E-3"/>
    <n v="5.7728780590910311"/>
    <m/>
    <m/>
    <n v="744.62267349110107"/>
    <m/>
    <m/>
    <m/>
    <m/>
    <n v="1.2405477548973316"/>
    <m/>
    <m/>
    <m/>
    <n v="3.8424848941185394"/>
    <m/>
    <m/>
    <m/>
    <m/>
    <m/>
    <m/>
    <n v="62.555728839841443"/>
    <m/>
    <m/>
    <n v="27.46855519510569"/>
    <m/>
    <m/>
    <e v="#DIV/0!"/>
    <m/>
  </r>
  <r>
    <x v="4161"/>
    <n v="29.48"/>
    <n v="31.88"/>
    <n v="43.410200000000003"/>
    <n v="36.535299999999999"/>
    <n v="402.85"/>
    <n v="448.66"/>
    <n v="21493.547594"/>
    <n v="18091.397822999999"/>
    <n v="2.7781572025098455E-6"/>
    <n v="100.52275989180684"/>
    <n v="25.15"/>
    <n v="2.9969288227358586"/>
    <n v="204.04838470788579"/>
    <n v="202.65085880000001"/>
    <n v="6.8962249464978864E-3"/>
    <n v="35.226018953095938"/>
    <n v="35.256066560000001"/>
    <n v="-8.5226770413904251E-4"/>
    <n v="34.347609225590183"/>
    <n v="34.35"/>
    <n v="-6.9600419499771249E-5"/>
    <n v="41.129846131409167"/>
    <n v="41.089377829999997"/>
    <n v="9.8488474506974732E-4"/>
    <n v="83.124999246707517"/>
    <n v="82.480618440000001"/>
    <n v="7.8125118227170276E-3"/>
    <n v="5.6710639802777809"/>
    <m/>
    <m/>
    <n v="770.74085345302501"/>
    <m/>
    <m/>
    <m/>
    <m/>
    <n v="1.2543200779942949"/>
    <m/>
    <m/>
    <m/>
    <n v="3.8209121963890027"/>
    <m/>
    <m/>
    <m/>
    <m/>
    <m/>
    <m/>
    <n v="63.249658425911022"/>
    <m/>
    <m/>
    <n v="27.386462085682503"/>
    <m/>
    <m/>
    <e v="#DIV/0!"/>
    <m/>
  </r>
  <r>
    <x v="4162"/>
    <n v="28.06"/>
    <n v="30.7"/>
    <n v="42.346400000000003"/>
    <n v="35.639899999999997"/>
    <n v="417.29"/>
    <n v="432.58"/>
    <n v="21346.256659999999"/>
    <n v="17967.370873"/>
    <n v="2.7781572025098455E-6"/>
    <n v="98.056982094024875"/>
    <n v="24.54"/>
    <n v="2.9958020413213071"/>
    <n v="196.54533304121659"/>
    <n v="195.2098684"/>
    <n v="6.8411738205782502E-3"/>
    <n v="35.65674707446918"/>
    <n v="35.688044099999999"/>
    <n v="-8.769610753428525E-4"/>
    <n v="34.111400229604754"/>
    <n v="34.11"/>
    <n v="4.1050413507992545E-5"/>
    <n v="40.846631880998814"/>
    <n v="40.806485819999999"/>
    <n v="9.8381568988581414E-4"/>
    <n v="81.088565546914609"/>
    <n v="80.45999904"/>
    <n v="7.8121615015447343E-3"/>
    <n v="5.8740191592079407"/>
    <m/>
    <m/>
    <n v="715.4395659583123"/>
    <m/>
    <m/>
    <m/>
    <m/>
    <n v="1.1927986177525647"/>
    <m/>
    <m/>
    <m/>
    <n v="3.9143720448716248"/>
    <m/>
    <m/>
    <m/>
    <m/>
    <m/>
    <m/>
    <n v="60.146885884046192"/>
    <m/>
    <m/>
    <n v="27.573268791140553"/>
    <m/>
    <m/>
    <e v="#DIV/0!"/>
    <m/>
  </r>
  <r>
    <x v="4163"/>
    <n v="26.36"/>
    <n v="29.49"/>
    <n v="40.283200000000001"/>
    <n v="33.903300000000002"/>
    <n v="433.44"/>
    <n v="415.84"/>
    <n v="20962.951810999999"/>
    <n v="17644.689194999999"/>
    <n v="2.639221485134513E-6"/>
    <n v="93.277178339273718"/>
    <n v="23.34"/>
    <n v="2.9964515141076999"/>
    <n v="182.17819961814277"/>
    <n v="180.93364819999999"/>
    <n v="6.8784962361843061E-3"/>
    <n v="36.524506859569918"/>
    <n v="36.555251589999997"/>
    <n v="-8.4104825142250483E-4"/>
    <n v="33.498060784958724"/>
    <n v="33.5"/>
    <n v="-5.7887016157498472E-5"/>
    <n v="40.111832547540693"/>
    <n v="40.071889040000002"/>
    <n v="9.967962204331382E-4"/>
    <n v="77.138160494571466"/>
    <n v="76.536651039999995"/>
    <n v="7.8591034020694117E-3"/>
    <n v="6.1010217249572198"/>
    <m/>
    <m/>
    <n v="660.01706831214551"/>
    <m/>
    <m/>
    <m/>
    <m/>
    <n v="1.0765210434176118"/>
    <m/>
    <m/>
    <m/>
    <n v="4.1049136643237487"/>
    <m/>
    <m/>
    <m/>
    <m/>
    <m/>
    <m/>
    <n v="54.283106296168903"/>
    <m/>
    <m/>
    <n v="28.067501748422753"/>
    <m/>
    <m/>
    <e v="#DIV/0!"/>
    <m/>
  </r>
  <r>
    <x v="4164"/>
    <n v="25"/>
    <n v="28.28"/>
    <n v="38.448900000000002"/>
    <n v="32.359400000000001"/>
    <n v="456.11"/>
    <n v="394.09"/>
    <n v="20417.18017"/>
    <n v="17185.262140999999"/>
    <n v="2.639221485134513E-6"/>
    <n v="89.02762076805935"/>
    <n v="22.28"/>
    <n v="2.9958537149039204"/>
    <n v="169.73243285939131"/>
    <n v="168.55495769999999"/>
    <n v="6.9857046951240509E-3"/>
    <n v="37.355167280978591"/>
    <n v="37.382929849999996"/>
    <n v="-7.4265364252623645E-4"/>
    <n v="32.625141333341503"/>
    <n v="32.619999999999997"/>
    <n v="1.5761291666183119E-4"/>
    <n v="39.066218242276591"/>
    <n v="39.027190859999997"/>
    <n v="1.000004904698315E-3"/>
    <n v="73.626122717879895"/>
    <n v="73.043069320000001"/>
    <n v="7.9823233512483771E-3"/>
    <n v="6.4197686882370624"/>
    <m/>
    <m/>
    <n v="590.92929434533346"/>
    <m/>
    <m/>
    <m/>
    <m/>
    <n v="0.97844210772330775"/>
    <m/>
    <m/>
    <m/>
    <n v="4.2916447240021132"/>
    <m/>
    <m/>
    <m/>
    <m/>
    <m/>
    <m/>
    <n v="49.337081018387821"/>
    <m/>
    <m/>
    <n v="28.797325689562744"/>
    <m/>
    <m/>
    <e v="#DIV/0!"/>
    <m/>
  </r>
  <r>
    <x v="4165"/>
    <n v="25.07"/>
    <n v="27.98"/>
    <n v="37.802599999999998"/>
    <n v="31.815200000000001"/>
    <n v="465.24"/>
    <n v="386.2"/>
    <n v="20186.396056000001"/>
    <n v="16990.873711"/>
    <n v="2.639221485134513E-6"/>
    <n v="87.524723880497575"/>
    <n v="21.9"/>
    <n v="2.996562734269296"/>
    <n v="165.44599369807744"/>
    <n v="164.28965109999999"/>
    <n v="7.0384384551016588E-3"/>
    <n v="37.666333891153208"/>
    <n v="37.692737829999999"/>
    <n v="-7.0050466925153376E-4"/>
    <n v="32.254005898799498"/>
    <n v="32.25"/>
    <n v="1.2421391626360467E-4"/>
    <n v="38.620779035964389"/>
    <n v="38.582490380000003"/>
    <n v="9.923842548078543E-4"/>
    <n v="72.39000738911912"/>
    <n v="71.808468160000004"/>
    <n v="8.0984770183840649E-3"/>
    <n v="6.5471974777549846"/>
    <m/>
    <m/>
    <n v="567.13792425839142"/>
    <m/>
    <m/>
    <m/>
    <m/>
    <n v="0.94543687576801694"/>
    <m/>
    <m/>
    <m/>
    <n v="4.3632091901848415"/>
    <m/>
    <m/>
    <m/>
    <m/>
    <m/>
    <m/>
    <n v="47.671553017286776"/>
    <m/>
    <m/>
    <n v="29.120061403844264"/>
    <m/>
    <m/>
    <e v="#DIV/0!"/>
    <m/>
  </r>
  <r>
    <x v="4166"/>
    <n v="26.07"/>
    <n v="28.35"/>
    <n v="37.948300000000003"/>
    <n v="31.937799999999999"/>
    <n v="461.52"/>
    <n v="389.28"/>
    <n v="20206.869452999999"/>
    <n v="17008.061310000001"/>
    <n v="2.639221485134513E-6"/>
    <n v="87.859922103759715"/>
    <n v="21.99"/>
    <n v="2.9954489360509196"/>
    <n v="166.40071825360596"/>
    <n v="165.23049589999999"/>
    <n v="7.0823630179879249E-3"/>
    <n v="37.592781739537109"/>
    <n v="37.617910559999999"/>
    <n v="-6.6800149420342958E-4"/>
    <n v="32.285931212207927"/>
    <n v="32.28"/>
    <n v="1.8374263345499742E-4"/>
    <n v="38.658662007898847"/>
    <n v="38.620183169999997"/>
    <n v="9.9634011908933395E-4"/>
    <n v="72.669659396773127"/>
    <n v="72.08269516"/>
    <n v="8.1429285554635022E-3"/>
    <n v="6.4944910355540264"/>
    <m/>
    <m/>
    <n v="576.14005099195128"/>
    <m/>
    <m/>
    <m/>
    <m/>
    <n v="0.95269125983335889"/>
    <m/>
    <m/>
    <m/>
    <n v="4.3461931113197672"/>
    <m/>
    <m/>
    <m/>
    <m/>
    <m/>
    <m/>
    <n v="48.036913217701418"/>
    <m/>
    <m/>
    <n v="29.089605004574686"/>
    <m/>
    <m/>
    <e v="#DIV/0!"/>
    <m/>
  </r>
  <r>
    <x v="4167"/>
    <n v="26.4"/>
    <n v="28.24"/>
    <n v="37.625599999999999"/>
    <n v="31.6661"/>
    <n v="466.98"/>
    <n v="384.69"/>
    <n v="20124.485941999999"/>
    <n v="16938.674468000001"/>
    <n v="2.639221485134513E-6"/>
    <n v="87.110665783739748"/>
    <n v="21.8"/>
    <n v="2.995902100171548"/>
    <n v="164.27574649203746"/>
    <n v="163.11440690000001"/>
    <n v="7.1197855180837877E-3"/>
    <n v="37.75170305486192"/>
    <n v="37.776069120000002"/>
    <n v="-6.4501325060262182E-4"/>
    <n v="32.153517267716047"/>
    <n v="32.15"/>
    <n v="1.0940179521146121E-4"/>
    <n v="38.499768833156942"/>
    <n v="38.461126350000001"/>
    <n v="1.0047153275047904E-3"/>
    <n v="72.052137823740139"/>
    <n v="71.467544759999996"/>
    <n v="8.1798397538812573E-3"/>
    <n v="6.5709638652761848"/>
    <m/>
    <m/>
    <n v="562.51067118837466"/>
    <m/>
    <m/>
    <m/>
    <m/>
    <n v="0.93645030620889458"/>
    <m/>
    <m/>
    <m/>
    <n v="4.3829627274603524"/>
    <m/>
    <m/>
    <m/>
    <m/>
    <m/>
    <m/>
    <n v="47.217587766562509"/>
    <m/>
    <m/>
    <n v="29.207277029461075"/>
    <m/>
    <m/>
    <e v="#DIV/0!"/>
    <m/>
  </r>
  <r>
    <x v="4168"/>
    <n v="26.97"/>
    <n v="28.72"/>
    <n v="38.494500000000002"/>
    <n v="32.397300000000001"/>
    <n v="459.89"/>
    <n v="390.52"/>
    <n v="20211.422568000002"/>
    <n v="17011.803865999998"/>
    <n v="2.9170946955758836E-6"/>
    <n v="89.120167095419617"/>
    <n v="21.8"/>
    <n v="3.088081059422918"/>
    <n v="169.96403867504466"/>
    <n v="168.75913019999999"/>
    <n v="7.1398120718961788E-3"/>
    <n v="37.314870674572866"/>
    <n v="37.335369200000002"/>
    <n v="-5.4903770516712136E-4"/>
    <n v="32.291631215518088"/>
    <n v="32.15"/>
    <n v="4.4053255215579235E-3"/>
    <n v="38.664798524272243"/>
    <n v="38.625950430000003"/>
    <n v="1.0057511553700493E-3"/>
    <n v="73.716596245357067"/>
    <n v="73.116769480000002"/>
    <n v="8.2036825426365922E-3"/>
    <n v="6.4708445486166166"/>
    <m/>
    <m/>
    <n v="579.51629517812194"/>
    <m/>
    <m/>
    <m/>
    <m/>
    <n v="0.97966432652275237"/>
    <m/>
    <m/>
    <m/>
    <n v="4.2815565759409893"/>
    <m/>
    <m/>
    <m/>
    <m/>
    <m/>
    <m/>
    <n v="49.396095724113913"/>
    <m/>
    <m/>
    <n v="29.080189578348659"/>
    <m/>
    <m/>
    <e v="#DIV/0!"/>
    <m/>
  </r>
  <r>
    <x v="4169"/>
    <n v="27.41"/>
    <n v="29.21"/>
    <n v="38.719799999999999"/>
    <n v="32.586799999999997"/>
    <n v="458.97"/>
    <n v="391.3"/>
    <n v="20444.631539999998"/>
    <n v="17208.044495999999"/>
    <n v="2.9170946955758836E-6"/>
    <n v="89.639582412505447"/>
    <n v="22.43"/>
    <n v="2.9964147308294895"/>
    <n v="171.45363854477719"/>
    <n v="170.23085520000001"/>
    <n v="7.1830887728348003E-3"/>
    <n v="37.204770248843069"/>
    <n v="37.223908530000003"/>
    <n v="-5.1413948488265859E-4"/>
    <n v="32.663430889632508"/>
    <n v="32.659999999999997"/>
    <n v="1.0504867215277436E-4"/>
    <n v="39.109629381486435"/>
    <n v="39.070374870000002"/>
    <n v="1.0047129472661176E-3"/>
    <n v="74.148494263640714"/>
    <n v="73.541722280000002"/>
    <n v="8.250717617551917E-3"/>
    <n v="6.4575459065061009"/>
    <m/>
    <m/>
    <n v="581.786958900478"/>
    <m/>
    <m/>
    <m/>
    <m/>
    <n v="0.99109153571692077"/>
    <m/>
    <m/>
    <m/>
    <n v="4.2563144203165324"/>
    <m/>
    <m/>
    <m/>
    <m/>
    <m/>
    <m/>
    <n v="49.97184291557101"/>
    <m/>
    <m/>
    <n v="28.74375408905107"/>
    <m/>
    <m/>
    <e v="#DIV/0!"/>
    <m/>
  </r>
  <r>
    <x v="4170"/>
    <n v="29.18"/>
    <n v="30.4"/>
    <n v="40.336799999999997"/>
    <n v="33.947400000000002"/>
    <n v="434.97"/>
    <n v="411.76"/>
    <n v="20750.424686999999"/>
    <n v="17465.276976000001"/>
    <n v="2.9170946955758836E-6"/>
    <n v="93.376242076873922"/>
    <n v="23.37"/>
    <n v="2.995560208680955"/>
    <n v="182.18647947526728"/>
    <n v="180.87068790000001"/>
    <n v="7.2747640347050613E-3"/>
    <n v="36.425218647344153"/>
    <n v="36.442214380000003"/>
    <n v="-4.6637486072131917E-4"/>
    <n v="33.149557256704611"/>
    <n v="33.15"/>
    <n v="-1.3355755516974988E-5"/>
    <n v="39.690633560954566"/>
    <n v="39.651288889999996"/>
    <n v="9.9226713824407398E-4"/>
    <n v="77.246646064781245"/>
    <n v="76.605398120000004"/>
    <n v="8.3707931884480224E-3"/>
    <n v="6.118868425683492"/>
    <m/>
    <m/>
    <n v="642.48021179052466"/>
    <m/>
    <m/>
    <m/>
    <m/>
    <n v="1.0737452700883696"/>
    <m/>
    <m/>
    <m/>
    <n v="4.0780302280788678"/>
    <m/>
    <m/>
    <m/>
    <m/>
    <m/>
    <m/>
    <n v="54.137933074464968"/>
    <m/>
    <m/>
    <n v="28.31118756065506"/>
    <m/>
    <m/>
    <e v="#DIV/0!"/>
    <m/>
  </r>
  <r>
    <x v="4171"/>
    <n v="29.35"/>
    <n v="30.11"/>
    <n v="40.021500000000003"/>
    <n v="33.682000000000002"/>
    <n v="436.58"/>
    <n v="410.24"/>
    <n v="20697.765393000001"/>
    <n v="17420.903601999999"/>
    <n v="2.9170946955758836E-6"/>
    <n v="92.644090495856034"/>
    <n v="23.18"/>
    <n v="2.9967252155244193"/>
    <n v="180.04825834808847"/>
    <n v="178.73859519999999"/>
    <n v="7.3272543438256399E-3"/>
    <n v="36.566652652651818"/>
    <n v="36.583113789999999"/>
    <n v="-4.499654524400265E-4"/>
    <n v="33.064625868535963"/>
    <n v="33.06"/>
    <n v="1.3992342819002523E-4"/>
    <n v="39.588590983867967"/>
    <n v="39.549147120000001"/>
    <n v="9.9733791346467981E-4"/>
    <n v="76.643468475569946"/>
    <n v="76.003920440000002"/>
    <n v="8.4146716625601581E-3"/>
    <n v="6.1411803125294568"/>
    <m/>
    <m/>
    <n v="637.68824512793299"/>
    <m/>
    <m/>
    <m/>
    <m/>
    <n v="1.0569206199800654"/>
    <m/>
    <m/>
    <m/>
    <n v="4.1097207549520087"/>
    <m/>
    <m/>
    <m/>
    <m/>
    <m/>
    <m/>
    <n v="53.289181210348623"/>
    <m/>
    <m/>
    <n v="28.382149742521229"/>
    <m/>
    <m/>
    <e v="#DIV/0!"/>
    <m/>
  </r>
  <r>
    <x v="4172"/>
    <n v="28.65"/>
    <n v="29.61"/>
    <n v="39.020200000000003"/>
    <n v="32.839199999999998"/>
    <n v="446.05"/>
    <n v="401.34"/>
    <n v="20414.379147"/>
    <n v="17182.332133"/>
    <n v="2.9170946955758836E-6"/>
    <n v="90.324020679184329"/>
    <n v="22.6"/>
    <n v="2.9966380831497488"/>
    <n v="173.28877324577888"/>
    <n v="172.0174006"/>
    <n v="7.3909537136609416E-3"/>
    <n v="37.023179285138518"/>
    <n v="37.038053179999999"/>
    <n v="-4.0158414345359272E-4"/>
    <n v="32.611121889956699"/>
    <n v="32.61"/>
    <n v="3.4403249208780906E-5"/>
    <n v="39.045258682836618"/>
    <n v="39.006400579999998"/>
    <n v="9.9619811771467504E-4"/>
    <n v="74.726391684525325"/>
    <n v="74.098236"/>
    <n v="8.477336552591197E-3"/>
    <n v="6.2740468670733103"/>
    <m/>
    <m/>
    <n v="609.97297788564435"/>
    <m/>
    <m/>
    <m/>
    <m/>
    <n v="1.0039936855437541"/>
    <m/>
    <m/>
    <m/>
    <n v="4.2123590841273657"/>
    <m/>
    <m/>
    <m/>
    <m/>
    <m/>
    <m/>
    <n v="50.620208222869735"/>
    <m/>
    <m/>
    <n v="28.769850366608978"/>
    <m/>
    <m/>
    <e v="#DIV/0!"/>
    <m/>
  </r>
  <r>
    <x v="4173"/>
    <n v="28.11"/>
    <n v="29.3"/>
    <n v="38.492600000000003"/>
    <n v="32.395000000000003"/>
    <n v="456.31"/>
    <n v="392.11"/>
    <n v="20255.389631999999"/>
    <n v="17048.464046000001"/>
    <n v="2.7781572025098455E-6"/>
    <n v="89.100558722723918"/>
    <n v="22.3"/>
    <n v="2.9955407498979332"/>
    <n v="169.77115495853889"/>
    <n v="168.5158117"/>
    <n v="7.4494093217418733E-3"/>
    <n v="37.272606484603465"/>
    <n v="37.2857159"/>
    <n v="-3.5159350115987476E-4"/>
    <n v="32.356353767890177"/>
    <n v="32.35"/>
    <n v="1.9640704451862057E-4"/>
    <n v="38.739880148064394"/>
    <n v="38.700896589999999"/>
    <n v="1.0073037448561362E-3"/>
    <n v="73.716310732335373"/>
    <n v="73.09262176"/>
    <n v="8.5328581369437106E-3"/>
    <n v="6.4180102098767895"/>
    <m/>
    <m/>
    <n v="581.87239211434428"/>
    <m/>
    <m/>
    <m/>
    <m/>
    <n v="0.97679969213274409"/>
    <m/>
    <m/>
    <m/>
    <n v="4.269138785402939"/>
    <m/>
    <m/>
    <m/>
    <m/>
    <m/>
    <m/>
    <n v="49.248688421056109"/>
    <m/>
    <m/>
    <n v="28.993005339714166"/>
    <m/>
    <m/>
    <e v="#DIV/0!"/>
    <m/>
  </r>
  <r>
    <x v="4174"/>
    <n v="27.55"/>
    <n v="28.99"/>
    <n v="38.445900000000002"/>
    <n v="32.355600000000003"/>
    <n v="456.34"/>
    <n v="392.08"/>
    <n v="20313.417120999999"/>
    <n v="17097.256995"/>
    <n v="2.7781572025098455E-6"/>
    <n v="88.990290171613225"/>
    <n v="22.27"/>
    <n v="2.9959717185277603"/>
    <n v="169.45980702686484"/>
    <n v="168.20226109999999"/>
    <n v="7.4763913317266173E-3"/>
    <n v="37.294301948644893"/>
    <n v="37.305645490000003"/>
    <n v="-3.0407036806667787E-4"/>
    <n v="32.448256785243849"/>
    <n v="32.450000000000003"/>
    <n v="-5.3720023302061826E-5"/>
    <n v="38.84956861278085"/>
    <n v="38.810197000000002"/>
    <n v="1.0144656771735594E-3"/>
    <n v="73.627360231305119"/>
    <n v="73.001786879999997"/>
    <n v="8.5692882056904729E-3"/>
    <n v="6.4180804656252688"/>
    <m/>
    <m/>
    <n v="581.73904382781552"/>
    <m/>
    <m/>
    <m/>
    <m/>
    <n v="0.97439081539234418"/>
    <m/>
    <m/>
    <m/>
    <n v="4.2741319918327756"/>
    <m/>
    <m/>
    <m/>
    <m/>
    <m/>
    <m/>
    <n v="49.126807852342495"/>
    <m/>
    <m/>
    <n v="28.909037983579299"/>
    <m/>
    <m/>
    <e v="#DIV/0!"/>
    <m/>
  </r>
  <r>
    <x v="4175"/>
    <n v="32.46"/>
    <n v="32.07"/>
    <n v="41.695500000000003"/>
    <n v="35.0901"/>
    <n v="412.77"/>
    <n v="429.52"/>
    <n v="21097.386844000001"/>
    <n v="17756.960734"/>
    <n v="2.7781572025098455E-6"/>
    <n v="96.505042806752527"/>
    <n v="24.15"/>
    <n v="2.9960680251243286"/>
    <n v="190.93689415529158"/>
    <n v="189.49146099999999"/>
    <n v="7.6279593162860149E-3"/>
    <n v="35.71556841529879"/>
    <n v="35.721870129999999"/>
    <n v="-1.7641054844763637E-4"/>
    <n v="33.698089589768706"/>
    <n v="33.700000000000003"/>
    <n v="-5.6688730899034923E-5"/>
    <n v="40.344887589750904"/>
    <n v="40.304517509999997"/>
    <n v="1.0016266722678857E-3"/>
    <n v="79.852197346316814"/>
    <n v="79.159551879999995"/>
    <n v="8.7499922607801039E-3"/>
    <n v="5.8043467900986743"/>
    <m/>
    <m/>
    <n v="692.68210244959937"/>
    <m/>
    <m/>
    <m/>
    <m/>
    <n v="1.1389749217165031"/>
    <m/>
    <m/>
    <m/>
    <n v="3.9123614466918273"/>
    <m/>
    <m/>
    <m/>
    <m/>
    <m/>
    <m/>
    <n v="57.423300780681245"/>
    <m/>
    <m/>
    <n v="27.790720274171797"/>
    <m/>
    <m/>
    <e v="#DIV/0!"/>
    <m/>
  </r>
  <r>
    <x v="4176"/>
    <n v="33.35"/>
    <n v="32.72"/>
    <n v="41.8429"/>
    <n v="35.214100000000002"/>
    <n v="415.33"/>
    <n v="426.85"/>
    <n v="21098.679942999999"/>
    <n v="17757.999759999999"/>
    <n v="2.7781572025098455E-6"/>
    <n v="96.843841507997396"/>
    <n v="24.23"/>
    <n v="2.9968568513412048"/>
    <n v="191.94714135437485"/>
    <n v="190.48201320000001"/>
    <n v="7.6916876809596246E-3"/>
    <n v="35.651535346766579"/>
    <n v="35.655858049999999"/>
    <n v="-1.2123402632346902E-4"/>
    <n v="33.699333280019211"/>
    <n v="33.700000000000003"/>
    <n v="-1.9783975691134437E-5"/>
    <n v="40.346017335042291"/>
    <n v="40.305573359999997"/>
    <n v="1.0034338100355367E-3"/>
    <n v="80.135144277749518"/>
    <n v="79.434706520000006"/>
    <n v="8.8177798903701365E-3"/>
    <n v="5.8400253364357777"/>
    <m/>
    <m/>
    <n v="684.01824234871742"/>
    <m/>
    <m/>
    <m/>
    <m/>
    <n v="1.1469859971296634"/>
    <m/>
    <m/>
    <m/>
    <n v="3.8983545237350885"/>
    <m/>
    <m/>
    <m/>
    <m/>
    <m/>
    <m/>
    <n v="57.826687598724789"/>
    <m/>
    <m/>
    <n v="27.788143522140111"/>
    <m/>
    <m/>
    <e v="#DIV/0!"/>
    <m/>
  </r>
  <r>
    <x v="4177"/>
    <n v="40.28"/>
    <n v="37.75"/>
    <n v="47.814599999999999"/>
    <n v="40.239699999999999"/>
    <n v="358.81"/>
    <n v="484.95"/>
    <n v="22269.086117999999"/>
    <n v="18743.039191"/>
    <n v="2.7781572025098455E-6"/>
    <n v="110.66242145926877"/>
    <n v="27.69"/>
    <n v="2.996476036809995"/>
    <n v="233.03567238607675"/>
    <n v="231.25530739999999"/>
    <n v="7.6986989232523673E-3"/>
    <n v="33.10665922893687"/>
    <n v="33.108794320000001"/>
    <n v="-6.4487128177970199E-5"/>
    <n v="35.567867669146075"/>
    <n v="35.57"/>
    <n v="-5.9947451614417169E-5"/>
    <n v="42.582712711936765"/>
    <n v="42.540519420000003"/>
    <n v="9.9183772346989052E-4"/>
    <n v="91.572554350419438"/>
    <n v="90.770984839999997"/>
    <n v="8.8306798899708827E-3"/>
    <n v="5.0450116082835006"/>
    <m/>
    <m/>
    <n v="870.16004400163661"/>
    <m/>
    <m/>
    <m/>
    <m/>
    <n v="1.4743218105240707"/>
    <m/>
    <m/>
    <m/>
    <n v="3.3418430202234397"/>
    <m/>
    <m/>
    <m/>
    <m/>
    <m/>
    <m/>
    <n v="74.329070084121284"/>
    <m/>
    <m/>
    <n v="26.245832366146807"/>
    <m/>
    <m/>
    <e v="#DIV/0!"/>
    <m/>
  </r>
  <r>
    <x v="4178"/>
    <n v="37.590000000000003"/>
    <n v="35.840000000000003"/>
    <n v="44.247199999999999"/>
    <n v="37.237299999999998"/>
    <n v="388.57"/>
    <n v="444.72"/>
    <n v="21458.081694"/>
    <n v="18060.395673999999"/>
    <n v="2.7781572025098455E-6"/>
    <n v="102.4035106563061"/>
    <n v="25.62"/>
    <n v="2.997014467459254"/>
    <n v="206.95249309694165"/>
    <n v="205.3900927"/>
    <n v="7.6069900763118259E-3"/>
    <n v="34.340857036788336"/>
    <n v="34.344163880000004"/>
    <n v="-9.628544818329754E-5"/>
    <n v="34.271707249394161"/>
    <n v="34.270000000000003"/>
    <n v="4.9817607066238168E-5"/>
    <n v="41.030552708618949"/>
    <n v="40.990120820000001"/>
    <n v="9.8638129895967097E-4"/>
    <n v="84.740874706443009"/>
    <n v="84.004046239999994"/>
    <n v="8.7713449461457316E-3"/>
    <n v="5.4631497024372422"/>
    <m/>
    <m/>
    <n v="725.73302101498803"/>
    <m/>
    <m/>
    <m/>
    <m/>
    <n v="1.254272742376269"/>
    <m/>
    <m/>
    <m/>
    <n v="3.5910202993753333"/>
    <m/>
    <m/>
    <m/>
    <m/>
    <m/>
    <m/>
    <n v="63.234574780881459"/>
    <m/>
    <m/>
    <n v="27.200805908085325"/>
    <m/>
    <m/>
    <e v="#DIV/0!"/>
    <m/>
  </r>
  <r>
    <x v="4179"/>
    <n v="38.020000000000003"/>
    <n v="36.270000000000003"/>
    <n v="45.804200000000002"/>
    <n v="38.547499999999999"/>
    <n v="363.24"/>
    <n v="473.71"/>
    <n v="21812.326946000001"/>
    <n v="18358.499338000001"/>
    <n v="2.7781572025098455E-6"/>
    <n v="106.00436889661546"/>
    <n v="26.53"/>
    <n v="2.9956414962915741"/>
    <n v="217.87288576950658"/>
    <n v="216.2236102"/>
    <n v="7.6276386652736061E-3"/>
    <n v="33.73583484856303"/>
    <n v="33.738005620000003"/>
    <n v="-6.4342020136609612E-5"/>
    <n v="34.836639470160463"/>
    <n v="34.840000000000003"/>
    <n v="-9.6456080354245799E-5"/>
    <n v="41.706525853038706"/>
    <n v="41.664194270000003"/>
    <n v="1.0160182809340057E-3"/>
    <n v="87.723336300374797"/>
    <n v="86.957116319999997"/>
    <n v="8.8114695243013408E-3"/>
    <n v="5.1067394852315724"/>
    <m/>
    <m/>
    <n v="820.28737839005294"/>
    <m/>
    <m/>
    <m/>
    <m/>
    <n v="1.342491050841875"/>
    <m/>
    <m/>
    <m/>
    <n v="3.4645083419695419"/>
    <m/>
    <m/>
    <m/>
    <m/>
    <m/>
    <m/>
    <n v="67.681539157500737"/>
    <m/>
    <m/>
    <n v="26.750916123246419"/>
    <m/>
    <m/>
    <e v="#DIV/0!"/>
    <m/>
  </r>
  <r>
    <x v="4180"/>
    <n v="37.130000000000003"/>
    <n v="35.06"/>
    <n v="44.736400000000003"/>
    <n v="37.648499999999999"/>
    <n v="374.3"/>
    <n v="459.29"/>
    <n v="21244.105307999998"/>
    <n v="17880.098566000001"/>
    <n v="2.7781572025098455E-6"/>
    <n v="103.52559280694705"/>
    <n v="25.91"/>
    <n v="2.9955844387088786"/>
    <n v="210.24503099837162"/>
    <n v="208.6385014"/>
    <n v="7.7000629682035804E-3"/>
    <n v="34.126561505062931"/>
    <n v="34.12757998"/>
    <n v="-2.9843163144471774E-5"/>
    <n v="33.926646330250541"/>
    <n v="33.93"/>
    <n v="-9.8840841422309644E-5"/>
    <n v="40.615994431996931"/>
    <n v="40.575762539999999"/>
    <n v="9.9152522290291145E-4"/>
    <n v="85.679928281048703"/>
    <n v="84.923695080000002"/>
    <n v="8.9048551212511651E-3"/>
    <n v="5.2613654750423393"/>
    <m/>
    <m/>
    <n v="770.17135034030275"/>
    <m/>
    <m/>
    <m/>
    <m/>
    <n v="1.2797428467939354"/>
    <m/>
    <m/>
    <m/>
    <n v="3.5448118259482326"/>
    <m/>
    <m/>
    <m/>
    <m/>
    <m/>
    <m/>
    <n v="64.516405811244397"/>
    <m/>
    <m/>
    <n v="27.445196606796994"/>
    <m/>
    <m/>
    <e v="#DIV/0!"/>
    <m/>
  </r>
  <r>
    <x v="4181"/>
    <n v="35.549999999999997"/>
    <n v="33.520000000000003"/>
    <n v="42.327300000000001"/>
    <n v="35.621000000000002"/>
    <n v="396.36"/>
    <n v="432.22"/>
    <n v="20736.449415999999"/>
    <n v="17452.780374999998"/>
    <n v="2.7781572025098455E-6"/>
    <n v="97.948247437307742"/>
    <n v="24.51"/>
    <n v="2.9962565253899527"/>
    <n v="193.25956091565027"/>
    <n v="191.7841545"/>
    <n v="7.6930569133659699E-3"/>
    <n v="35.044565168597501"/>
    <n v="35.046558320000003"/>
    <n v="-5.6871530274227311E-5"/>
    <n v="33.115116923177659"/>
    <n v="33.11"/>
    <n v="1.54543134329721E-4"/>
    <n v="39.644102017172195"/>
    <n v="39.604278870000002"/>
    <n v="1.005526380190247E-3"/>
    <n v="81.066549559689534"/>
    <n v="80.351934839999998"/>
    <n v="8.8935595777812626E-3"/>
    <n v="5.5711476128198871"/>
    <m/>
    <m/>
    <n v="679.33365987250943"/>
    <m/>
    <m/>
    <m/>
    <m/>
    <n v="1.1418673409185307"/>
    <m/>
    <m/>
    <m/>
    <n v="3.7355380285004309"/>
    <m/>
    <m/>
    <m/>
    <m/>
    <m/>
    <m/>
    <n v="57.565106831135459"/>
    <m/>
    <m/>
    <n v="28.100150706634839"/>
    <m/>
    <m/>
    <e v="#DIV/0!"/>
    <m/>
  </r>
  <r>
    <x v="4182"/>
    <n v="29.57"/>
    <n v="29.98"/>
    <n v="38.665799999999997"/>
    <n v="32.539499999999997"/>
    <n v="428.23"/>
    <n v="397.47"/>
    <n v="20296.426944999999"/>
    <n v="17082.388084999999"/>
    <n v="2.7781572025098455E-6"/>
    <n v="89.473105990279038"/>
    <n v="22.39"/>
    <n v="2.9961190705796801"/>
    <n v="168.18021301649176"/>
    <n v="166.8646411"/>
    <n v="7.8840664374386638E-3"/>
    <n v="36.559430496689856"/>
    <n v="36.55603224"/>
    <n v="9.2960217004556256E-5"/>
    <n v="32.411631773551946"/>
    <n v="32.409999999999997"/>
    <n v="5.0347841775710833E-5"/>
    <n v="38.801572046920384"/>
    <n v="38.761923500000002"/>
    <n v="1.0228735661268473E-3"/>
    <n v="74.054357934738093"/>
    <n v="73.392861760000002"/>
    <n v="9.0130859987613832E-3"/>
    <n v="6.0187753990489776"/>
    <m/>
    <m/>
    <n v="570.05492018592224"/>
    <m/>
    <m/>
    <m/>
    <m/>
    <n v="0.9442742933561209"/>
    <m/>
    <m/>
    <m/>
    <n v="4.0585027633618109"/>
    <m/>
    <m/>
    <m/>
    <m/>
    <m/>
    <m/>
    <n v="47.603407281550801"/>
    <m/>
    <m/>
    <n v="28.6955255609662"/>
    <m/>
    <m/>
    <e v="#DIV/0!"/>
    <m/>
  </r>
  <r>
    <x v="4183"/>
    <n v="27.58"/>
    <n v="29.05"/>
    <n v="38.008400000000002"/>
    <n v="31.9862"/>
    <n v="434.61"/>
    <n v="391.54"/>
    <n v="20333.372963000002"/>
    <n v="17113.436062000001"/>
    <n v="2.639221485134513E-6"/>
    <n v="87.949730247946377"/>
    <n v="22.01"/>
    <n v="2.995898693682252"/>
    <n v="163.88904980343449"/>
    <n v="162.60272520000001"/>
    <n v="7.9108428339826897E-3"/>
    <n v="36.869298206510059"/>
    <n v="36.863301229999998"/>
    <n v="1.6268148293741014E-4"/>
    <n v="32.469839607145666"/>
    <n v="32.47"/>
    <n v="-4.9397244944460184E-6"/>
    <n v="38.870909409325982"/>
    <n v="38.831092830000003"/>
    <n v="1.0253787988994123E-3"/>
    <n v="72.79583944134383"/>
    <n v="72.141891560000005"/>
    <n v="9.0647454232599678E-3"/>
    <n v="6.1081116306172891"/>
    <m/>
    <m/>
    <n v="553.00308300896347"/>
    <m/>
    <m/>
    <m/>
    <m/>
    <n v="0.91213077082241345"/>
    <m/>
    <m/>
    <m/>
    <n v="4.1273210972080419"/>
    <m/>
    <m/>
    <m/>
    <m/>
    <m/>
    <m/>
    <n v="45.982558069088661"/>
    <m/>
    <m/>
    <n v="28.642386389677728"/>
    <m/>
    <m/>
    <e v="#DIV/0!"/>
    <m/>
  </r>
  <r>
    <x v="4184"/>
    <n v="24.86"/>
    <n v="27.37"/>
    <n v="35.490200000000002"/>
    <n v="29.866900000000001"/>
    <n v="464.42"/>
    <n v="364.69"/>
    <n v="19966.232532999999"/>
    <n v="16804.389813000002"/>
    <n v="2.639221485134513E-6"/>
    <n v="82.120726121851646"/>
    <n v="20.55"/>
    <n v="2.9961423903577442"/>
    <n v="147.5995134851255"/>
    <n v="146.4621641"/>
    <n v="7.7654825880419942E-3"/>
    <n v="38.089725786359395"/>
    <n v="38.087472750000003"/>
    <n v="5.9154262457283835E-5"/>
    <n v="31.882785075214141"/>
    <n v="31.88"/>
    <n v="8.7361204960556549E-5"/>
    <n v="38.167783707080943"/>
    <n v="38.129196280000002"/>
    <n v="1.0120178457886375E-3"/>
    <n v="67.97327926950129"/>
    <n v="67.368365960000006"/>
    <n v="8.9791892809223395E-3"/>
    <n v="6.5267107666060422"/>
    <m/>
    <m/>
    <n v="477.12195952866563"/>
    <m/>
    <m/>
    <m/>
    <m/>
    <n v="0.79123455999843695"/>
    <m/>
    <m/>
    <m/>
    <n v="4.4005787975137878"/>
    <m/>
    <m/>
    <m/>
    <m/>
    <m/>
    <m/>
    <n v="39.887555187853827"/>
    <m/>
    <m/>
    <n v="29.158628838817087"/>
    <m/>
    <m/>
    <e v="#DIV/0!"/>
    <m/>
  </r>
  <r>
    <x v="4185"/>
    <n v="25.75"/>
    <n v="26.88"/>
    <n v="34.756100000000004"/>
    <n v="29.248899999999999"/>
    <n v="488.77"/>
    <n v="345.56"/>
    <n v="18926.266112000001"/>
    <n v="15928.978907999999"/>
    <n v="2.639221485134513E-6"/>
    <n v="80.416210329891072"/>
    <n v="20.12"/>
    <n v="2.9968295392589992"/>
    <n v="143.01424929548196"/>
    <n v="141.8963263"/>
    <n v="7.8784491792862621E-3"/>
    <n v="38.480793509366976"/>
    <n v="38.476090319999997"/>
    <n v="1.2223667550070871E-4"/>
    <n v="30.219919259488659"/>
    <n v="30.22"/>
    <n v="-2.6717574896917284E-6"/>
    <n v="36.176153620624675"/>
    <n v="36.139435630000001"/>
    <n v="1.0160089659561056E-3"/>
    <n v="66.568704544079949"/>
    <n v="65.967671800000005"/>
    <n v="9.1110194990986493E-3"/>
    <n v="6.8677835938018879"/>
    <m/>
    <m/>
    <n v="426.96903357535922"/>
    <m/>
    <m/>
    <m/>
    <m/>
    <n v="0.75841374361728087"/>
    <m/>
    <m/>
    <m/>
    <n v="4.4910071364103725"/>
    <m/>
    <m/>
    <m/>
    <m/>
    <m/>
    <m/>
    <n v="38.231981756237346"/>
    <m/>
    <m/>
    <n v="30.67446274159667"/>
    <m/>
    <m/>
    <e v="#DIV/0!"/>
    <m/>
  </r>
  <r>
    <x v="4186"/>
    <n v="24.8"/>
    <n v="26.49"/>
    <n v="33.602800000000002"/>
    <n v="28.278199999999998"/>
    <n v="485.27"/>
    <n v="348.04"/>
    <n v="18988.395853999999"/>
    <n v="15981.227338000001"/>
    <n v="2.639221485134513E-6"/>
    <n v="77.745890447237713"/>
    <n v="19.45"/>
    <n v="2.9972180178528389"/>
    <n v="135.89350246555406"/>
    <n v="134.8342633"/>
    <n v="7.8558605181628938E-3"/>
    <n v="39.118317404145891"/>
    <n v="39.116348209999998"/>
    <n v="5.0341973011347463E-5"/>
    <n v="30.318383679810378"/>
    <n v="30.32"/>
    <n v="-5.3308713378052985E-5"/>
    <n v="36.293701840306476"/>
    <n v="36.256392949999999"/>
    <n v="1.0290292903083476E-3"/>
    <n v="64.360067956847587"/>
    <n v="63.777138919999999"/>
    <n v="9.1400938756251993E-3"/>
    <n v="6.81823092509297"/>
    <m/>
    <m/>
    <n v="433.06455260124699"/>
    <m/>
    <m/>
    <m/>
    <m/>
    <n v="0.70805005973838131"/>
    <m/>
    <m/>
    <m/>
    <n v="4.6398366509451696"/>
    <m/>
    <m/>
    <m/>
    <m/>
    <m/>
    <m/>
    <n v="35.692809021554389"/>
    <m/>
    <m/>
    <n v="30.572797725517074"/>
    <m/>
    <m/>
    <e v="#DIV/0!"/>
    <m/>
  </r>
  <r>
    <x v="4187"/>
    <n v="23.45"/>
    <n v="25.62"/>
    <n v="32.870600000000003"/>
    <n v="27.661899999999999"/>
    <n v="500.28"/>
    <n v="337.28"/>
    <n v="18968.267014000001"/>
    <n v="15964.2441"/>
    <n v="2.639221485134513E-6"/>
    <n v="76.04996467630248"/>
    <n v="19.03"/>
    <n v="2.9963197412665514"/>
    <n v="131.44971210025321"/>
    <n v="130.4151597"/>
    <n v="7.9327618248754561E-3"/>
    <n v="39.543563861606863"/>
    <n v="39.539875219999999"/>
    <n v="9.3289156486653368E-5"/>
    <n v="30.285505885758162"/>
    <n v="30.28"/>
    <n v="1.818324226605661E-4"/>
    <n v="36.254021484526987"/>
    <n v="36.216624619999997"/>
    <n v="1.0325883463566665E-3"/>
    <n v="62.957997163683665"/>
    <n v="62.383026719999997"/>
    <n v="9.2167769650608466E-3"/>
    <n v="7.0287420647263881"/>
    <m/>
    <m/>
    <n v="406.25637210883963"/>
    <m/>
    <m/>
    <m/>
    <m/>
    <n v="0.67716450760899571"/>
    <m/>
    <m/>
    <m/>
    <n v="4.7407372446635616"/>
    <m/>
    <m/>
    <m/>
    <m/>
    <m/>
    <m/>
    <n v="34.135565383981451"/>
    <m/>
    <m/>
    <n v="30.604236211892957"/>
    <m/>
    <m/>
    <e v="#DIV/0!"/>
    <m/>
  </r>
  <r>
    <x v="4188"/>
    <n v="25.35"/>
    <n v="27.22"/>
    <n v="35.115600000000001"/>
    <n v="29.551100000000002"/>
    <n v="463.09"/>
    <n v="362.35"/>
    <n v="19450.129684"/>
    <n v="16369.751577000001"/>
    <n v="2.7781572025098455E-6"/>
    <n v="81.242052846831243"/>
    <n v="20.329999999999998"/>
    <n v="2.9961659049105385"/>
    <n v="144.91457731307878"/>
    <n v="143.7645977"/>
    <n v="7.9990458810903498E-3"/>
    <n v="38.1922341157278"/>
    <n v="38.18571343"/>
    <n v="1.7076244338753988E-4"/>
    <n v="31.054110176786185"/>
    <n v="31.05"/>
    <n v="1.3237284335532173E-4"/>
    <n v="37.173767443870624"/>
    <n v="37.135613499999998"/>
    <n v="1.0274219347587987E-3"/>
    <n v="67.258428024987566"/>
    <n v="66.639545799999993"/>
    <n v="9.2870114518033287E-3"/>
    <n v="6.5058803267540428"/>
    <m/>
    <m/>
    <n v="466.61484828526744"/>
    <m/>
    <m/>
    <m/>
    <m/>
    <n v="0.76963396643546866"/>
    <m/>
    <m/>
    <m/>
    <n v="4.4167576390535039"/>
    <m/>
    <m/>
    <m/>
    <m/>
    <m/>
    <m/>
    <n v="38.796571528507272"/>
    <m/>
    <m/>
    <n v="29.825838237326391"/>
    <m/>
    <m/>
    <e v="#DIV/0!"/>
    <m/>
  </r>
  <r>
    <x v="4189"/>
    <n v="23.1"/>
    <n v="25.69"/>
    <n v="32.916800000000002"/>
    <n v="27.700700000000001"/>
    <n v="497.5"/>
    <n v="335.42"/>
    <n v="19004.945771999999"/>
    <n v="15995.027361"/>
    <n v="2.7781572025098455E-6"/>
    <n v="76.153139856229373"/>
    <n v="19.059999999999999"/>
    <n v="2.9954428046290333"/>
    <n v="131.30215314591004"/>
    <n v="130.2592176"/>
    <n v="8.0066160777403361E-3"/>
    <n v="39.386949717076391"/>
    <n v="39.381416469999998"/>
    <n v="1.4050401362797338E-4"/>
    <n v="30.342588906316809"/>
    <n v="30.34"/>
    <n v="8.5329806091216653E-5"/>
    <n v="36.32170729113318"/>
    <n v="36.2839101"/>
    <n v="1.0417066691270627E-3"/>
    <n v="63.047514393282654"/>
    <n v="62.466384640000001"/>
    <n v="9.3030796744804078E-3"/>
    <n v="6.9889181594938261"/>
    <m/>
    <m/>
    <n v="397.22657924122529"/>
    <m/>
    <m/>
    <m/>
    <m/>
    <n v="0.67322700269153768"/>
    <m/>
    <m/>
    <m/>
    <n v="4.6931029754351714"/>
    <m/>
    <m/>
    <m/>
    <m/>
    <m/>
    <m/>
    <n v="33.936485020660974"/>
    <m/>
    <m/>
    <n v="30.507545570127849"/>
    <m/>
    <m/>
    <e v="#DIV/0!"/>
    <m/>
  </r>
  <r>
    <x v="4190"/>
    <n v="22.45"/>
    <n v="25.35"/>
    <n v="32.209800000000001"/>
    <n v="27.105499999999999"/>
    <n v="504.56"/>
    <n v="330.67"/>
    <n v="19089.570594000001"/>
    <n v="16066.116371"/>
    <n v="2.7781572025098455E-6"/>
    <n v="74.512041840461706"/>
    <n v="18.649999999999999"/>
    <n v="2.9952837447968745"/>
    <n v="127.0665988183457"/>
    <n v="126.0453988"/>
    <n v="8.1018428920682783E-3"/>
    <n v="39.80699151973851"/>
    <n v="39.799120479999999"/>
    <n v="1.9776918795133547E-4"/>
    <n v="30.475468336618423"/>
    <n v="30.47"/>
    <n v="1.7946624937392741E-4"/>
    <n v="36.479796598897138"/>
    <n v="36.441980880000003"/>
    <n v="1.0376965791640824E-3"/>
    <n v="61.694598439214438"/>
    <n v="61.120399880000001"/>
    <n v="9.3945484705888482E-3"/>
    <n v="7.0869324781314189"/>
    <m/>
    <m/>
    <n v="385.88786387883715"/>
    <m/>
    <m/>
    <m/>
    <m/>
    <n v="0.64423085215988407"/>
    <m/>
    <m/>
    <m/>
    <n v="4.7932730345806815"/>
    <m/>
    <m/>
    <m/>
    <m/>
    <m/>
    <m/>
    <n v="32.473976917294713"/>
    <m/>
    <m/>
    <n v="30.368839681470615"/>
    <m/>
    <m/>
    <e v="#DIV/0!"/>
    <m/>
  </r>
  <r>
    <x v="4191"/>
    <n v="22.71"/>
    <n v="25.38"/>
    <n v="31.587299999999999"/>
    <n v="26.581600000000002"/>
    <n v="508.12"/>
    <n v="328.33"/>
    <n v="18934.984318999999"/>
    <n v="15935.969225000001"/>
    <n v="2.7781572025098455E-6"/>
    <n v="73.070209353741532"/>
    <n v="18.28"/>
    <n v="2.9972762228523813"/>
    <n v="123.38146643651484"/>
    <n v="122.3840016"/>
    <n v="8.1502878111059385E-3"/>
    <n v="40.1906437958258"/>
    <n v="40.18097118"/>
    <n v="2.4072628265914275E-4"/>
    <n v="30.22794261563147"/>
    <n v="30.23"/>
    <n v="-6.8057703226265254E-5"/>
    <n v="36.183180752416348"/>
    <n v="36.145549520000003"/>
    <n v="1.0411027890313562E-3"/>
    <n v="60.502734254479286"/>
    <n v="59.937333840000001"/>
    <n v="9.4331926072754868E-3"/>
    <n v="7.1365443456773088"/>
    <m/>
    <m/>
    <n v="380.39738592159904"/>
    <m/>
    <m/>
    <m/>
    <m/>
    <n v="0.61930636112780169"/>
    <m/>
    <m/>
    <m/>
    <n v="4.8856907182729863"/>
    <m/>
    <m/>
    <m/>
    <m/>
    <m/>
    <m/>
    <n v="31.217326610418269"/>
    <m/>
    <m/>
    <n v="30.613801938933296"/>
    <m/>
    <m/>
    <e v="#DIV/0!"/>
    <m/>
  </r>
  <r>
    <x v="4192"/>
    <n v="23.84"/>
    <n v="26.39"/>
    <n v="32.704900000000002"/>
    <n v="27.522099999999998"/>
    <n v="498.71"/>
    <n v="334.41"/>
    <n v="19481.536962999999"/>
    <n v="16395.911925"/>
    <n v="2.7781572025098455E-6"/>
    <n v="75.653684207953646"/>
    <n v="18.93"/>
    <n v="2.9964967885870917"/>
    <n v="129.92837428809051"/>
    <n v="128.87549999999999"/>
    <n v="8.1697008980801122E-3"/>
    <n v="39.47861125347746"/>
    <n v="39.471273429999997"/>
    <n v="1.8590288176234537E-4"/>
    <n v="31.099704774185522"/>
    <n v="31.1"/>
    <n v="-9.4927914623399445E-6"/>
    <n v="37.226358193922316"/>
    <n v="37.187558610000004"/>
    <n v="1.0433485115066699E-3"/>
    <n v="62.644019537385006"/>
    <n v="62.056679799999998"/>
    <n v="9.4645691531987097E-3"/>
    <n v="7.0039971135085874"/>
    <m/>
    <m/>
    <n v="394.45570312425895"/>
    <m/>
    <m/>
    <m/>
    <m/>
    <n v="0.66310813593424156"/>
    <m/>
    <m/>
    <m/>
    <n v="4.7126075772076215"/>
    <m/>
    <m/>
    <m/>
    <m/>
    <m/>
    <m/>
    <n v="33.424947429457433"/>
    <m/>
    <m/>
    <n v="29.729211760768433"/>
    <m/>
    <m/>
    <e v="#DIV/0!"/>
    <m/>
  </r>
  <r>
    <x v="4193"/>
    <n v="23.11"/>
    <n v="25.8"/>
    <n v="32.190899999999999"/>
    <n v="27.089500000000001"/>
    <n v="503.66"/>
    <n v="331.09"/>
    <n v="19343.018527"/>
    <n v="16279.287478"/>
    <n v="2.5002875438939753E-6"/>
    <n v="74.462872542483495"/>
    <n v="18.63"/>
    <n v="2.996933577159608"/>
    <n v="126.86378244782641"/>
    <n v="125.8288357"/>
    <n v="8.2250363525091519E-3"/>
    <n v="39.78784353229495"/>
    <n v="39.776091800000003"/>
    <n v="2.9544713326878913E-4"/>
    <n v="30.877825427512839"/>
    <n v="30.88"/>
    <n v="-7.0420093496115221E-5"/>
    <n v="36.960439422585303"/>
    <n v="36.921228589999998"/>
    <n v="1.0620132125269688E-3"/>
    <n v="61.659954720547837"/>
    <n v="61.079008399999999"/>
    <n v="9.5113908323998242E-3"/>
    <n v="7.0731284538521981"/>
    <m/>
    <m/>
    <n v="386.59399677965143"/>
    <m/>
    <m/>
    <m/>
    <m/>
    <n v="0.64224065743801462"/>
    <m/>
    <m/>
    <m/>
    <n v="4.7864587086302084"/>
    <m/>
    <m/>
    <m/>
    <m/>
    <m/>
    <m/>
    <n v="32.372799698142252"/>
    <m/>
    <m/>
    <n v="29.939643699606826"/>
    <m/>
    <m/>
    <e v="#DIV/0!"/>
    <m/>
  </r>
  <r>
    <x v="4194"/>
    <n v="23.7"/>
    <n v="26.06"/>
    <n v="32.060299999999998"/>
    <n v="26.979500000000002"/>
    <n v="507.59"/>
    <n v="328.51"/>
    <n v="19384.900233"/>
    <n v="16314.494858"/>
    <n v="2.5002875438939753E-6"/>
    <n v="74.158964851790714"/>
    <n v="18.559999999999999"/>
    <n v="2.9956338821007931"/>
    <n v="126.08985609951348"/>
    <n v="125.05509000000001"/>
    <n v="8.2744820663716023E-3"/>
    <n v="39.867587390822003"/>
    <n v="39.854584389999999"/>
    <n v="3.2626110699740529E-4"/>
    <n v="30.943927876471196"/>
    <n v="30.94"/>
    <n v="1.2695140501595148E-4"/>
    <n v="37.039233561674905"/>
    <n v="36.9995914"/>
    <n v="1.071421606966938E-3"/>
    <n v="61.410166310853569"/>
    <n v="60.829150239999997"/>
    <n v="9.5516059086997451E-3"/>
    <n v="7.1279286540589615"/>
    <m/>
    <m/>
    <n v="380.53998750024027"/>
    <m/>
    <m/>
    <m/>
    <m/>
    <n v="0.63700340790246779"/>
    <m/>
    <m/>
    <m/>
    <n v="4.8056708331610469"/>
    <m/>
    <m/>
    <m/>
    <m/>
    <m/>
    <m/>
    <n v="32.108521558718223"/>
    <m/>
    <m/>
    <n v="29.873862662804207"/>
    <m/>
    <m/>
    <e v="#DIV/0!"/>
    <m/>
  </r>
  <r>
    <x v="4195"/>
    <n v="22.66"/>
    <n v="25.43"/>
    <n v="31.738199999999999"/>
    <n v="26.708200000000001"/>
    <n v="511.64"/>
    <n v="325.89"/>
    <n v="19234.070857999999"/>
    <n v="16187.433215999999"/>
    <n v="2.5002875438939753E-6"/>
    <n v="73.408542332232969"/>
    <n v="18.37"/>
    <n v="2.9961100888531824"/>
    <n v="124.18438523843579"/>
    <n v="123.1519938"/>
    <n v="8.3830671886027108E-3"/>
    <n v="40.064908777731141"/>
    <n v="40.049566489999997"/>
    <n v="3.8308249191598698E-4"/>
    <n v="30.700914508336719"/>
    <n v="30.7"/>
    <n v="2.9788545170106318E-5"/>
    <n v="36.747370000575863"/>
    <n v="36.707871570000002"/>
    <n v="1.0760207248883269E-3"/>
    <n v="60.79438784474074"/>
    <n v="60.211627720000003"/>
    <n v="9.6785313204075241E-3"/>
    <n v="7.1836205471091334"/>
    <m/>
    <m/>
    <n v="374.38450982052973"/>
    <m/>
    <m/>
    <m/>
    <m/>
    <n v="0.62412917055470196"/>
    <m/>
    <m/>
    <m/>
    <n v="4.8533174187469834"/>
    <m/>
    <m/>
    <m/>
    <m/>
    <m/>
    <m/>
    <n v="31.458738203539387"/>
    <m/>
    <m/>
    <n v="30.103413626644986"/>
    <m/>
    <m/>
    <e v="#DIV/0!"/>
    <m/>
  </r>
  <r>
    <x v="4196"/>
    <n v="21.64"/>
    <n v="24.84"/>
    <n v="31.198399999999999"/>
    <n v="26.253900000000002"/>
    <n v="519.16999999999996"/>
    <n v="321.08999999999997"/>
    <n v="19205.690833000001"/>
    <n v="16163.508056000001"/>
    <n v="2.5002875438939753E-6"/>
    <n v="72.158257971665094"/>
    <n v="18.059999999999999"/>
    <n v="2.9954738633258637"/>
    <n v="121.01470543173265"/>
    <n v="120.00333000000001"/>
    <n v="8.4278947236935409E-3"/>
    <n v="40.404604311009805"/>
    <n v="40.388014140000003"/>
    <n v="4.1076966429431927E-4"/>
    <n v="30.654867570968765"/>
    <n v="30.65"/>
    <n v="1.5881145085705484E-4"/>
    <n v="36.691927533491075"/>
    <n v="36.651571660000002"/>
    <n v="1.1010680214600388E-3"/>
    <n v="59.760863105994517"/>
    <n v="59.185746039999998"/>
    <n v="9.7171549650794109E-3"/>
    <n v="7.2889452000763484"/>
    <m/>
    <m/>
    <n v="363.32829382916088"/>
    <m/>
    <m/>
    <m/>
    <m/>
    <n v="0.60287628233148027"/>
    <m/>
    <m/>
    <m/>
    <n v="4.9356412802641785"/>
    <m/>
    <m/>
    <m/>
    <m/>
    <m/>
    <m/>
    <n v="30.387229451851841"/>
    <m/>
    <m/>
    <n v="30.146867039508681"/>
    <m/>
    <m/>
    <e v="#DIV/0!"/>
    <m/>
  </r>
  <r>
    <x v="4197"/>
    <n v="21.25"/>
    <n v="24.42"/>
    <n v="29.997599999999998"/>
    <n v="25.243300000000001"/>
    <n v="534.94000000000005"/>
    <n v="311.33999999999997"/>
    <n v="18875.096334999998"/>
    <n v="15885.239336000001"/>
    <n v="2.5002875438939753E-6"/>
    <n v="69.379255964845015"/>
    <n v="17.36"/>
    <n v="2.9965009196339296"/>
    <n v="114.02622378482198"/>
    <n v="113.0652429"/>
    <n v="8.4993483423718708E-3"/>
    <n v="41.181186299571344"/>
    <n v="41.16185127"/>
    <n v="4.6973177772091645E-4"/>
    <n v="30.126459647297317"/>
    <n v="30.13"/>
    <n v="-1.175025789140749E-4"/>
    <n v="36.059135758338847"/>
    <n v="36.01848124"/>
    <n v="1.1287127313324152E-3"/>
    <n v="57.461019555219224"/>
    <n v="56.904264400000002"/>
    <n v="9.7840673469671291E-3"/>
    <n v="7.5099383503760135"/>
    <m/>
    <m/>
    <n v="341.23714327361034"/>
    <m/>
    <m/>
    <m/>
    <m/>
    <n v="0.55644410060143068"/>
    <m/>
    <m/>
    <m/>
    <n v="5.1253918139697365"/>
    <m/>
    <m/>
    <m/>
    <m/>
    <m/>
    <m/>
    <n v="28.046620446702629"/>
    <m/>
    <m/>
    <n v="30.664813790831207"/>
    <m/>
    <m/>
    <e v="#DIV/0!"/>
    <m/>
  </r>
  <r>
    <x v="4198"/>
    <n v="20.84"/>
    <n v="24.43"/>
    <n v="30.254999999999999"/>
    <n v="25.459800000000001"/>
    <n v="537.28"/>
    <n v="309.97000000000003"/>
    <n v="18937.261585"/>
    <n v="15937.478037999999"/>
    <n v="2.3354157085986316E-6"/>
    <n v="69.971165189505541"/>
    <n v="17.510000000000002"/>
    <n v="2.9960688286410928"/>
    <n v="115.4909333957176"/>
    <n v="114.51052989999999"/>
    <n v="8.5616885763586392E-3"/>
    <n v="41.002455936495018"/>
    <n v="40.98214806"/>
    <n v="4.9552982106471077E-4"/>
    <n v="30.224207332472247"/>
    <n v="30.22"/>
    <n v="1.3922344382022445E-4"/>
    <n v="36.175488235851169"/>
    <n v="36.134468239999997"/>
    <n v="1.1352040821168696E-3"/>
    <n v="57.954947344696507"/>
    <n v="57.388955920000001"/>
    <n v="9.862375358169917E-3"/>
    <n v="7.5419626571851364"/>
    <m/>
    <m/>
    <n v="338.18250762867069"/>
    <m/>
    <m/>
    <m/>
    <m/>
    <n v="0.56595067773038432"/>
    <m/>
    <m/>
    <m/>
    <n v="5.0809603930127487"/>
    <m/>
    <m/>
    <m/>
    <m/>
    <m/>
    <m/>
    <n v="28.525260071629297"/>
    <m/>
    <m/>
    <n v="30.561854271500934"/>
    <m/>
    <m/>
    <e v="#DIV/0!"/>
    <m/>
  </r>
  <r>
    <x v="4199"/>
    <n v="20.57"/>
    <n v="24.33"/>
    <n v="29.679200000000002"/>
    <n v="24.975100000000001"/>
    <n v="542.08000000000004"/>
    <n v="307.20999999999998"/>
    <n v="18820.124554000002"/>
    <n v="15838.784600999999"/>
    <n v="2.3354157085986316E-6"/>
    <n v="68.634483504605129"/>
    <n v="17.170000000000002"/>
    <n v="2.9973490684103159"/>
    <n v="112.18965636331617"/>
    <n v="111.22849290000001"/>
    <n v="8.6413421440520999E-3"/>
    <n v="41.389523404452838"/>
    <n v="41.36740305"/>
    <n v="5.3472910605734114E-4"/>
    <n v="30.035057349091929"/>
    <n v="30.03"/>
    <n v="1.6840989317112864E-4"/>
    <n v="35.948133480262399"/>
    <n v="35.907616560000001"/>
    <n v="1.1283656266825037E-3"/>
    <n v="56.85324488968805"/>
    <n v="56.292797040000004"/>
    <n v="9.9559424856754397E-3"/>
    <n v="7.608090933909561"/>
    <m/>
    <m/>
    <n v="332.0842038300201"/>
    <m/>
    <m/>
    <m/>
    <m/>
    <n v="0.54434666807379906"/>
    <m/>
    <m/>
    <m/>
    <n v="5.1769675595840363"/>
    <m/>
    <m/>
    <m/>
    <m/>
    <m/>
    <m/>
    <n v="27.435611696462352"/>
    <m/>
    <m/>
    <n v="30.747913163997911"/>
    <m/>
    <m/>
    <e v="#DIV/0!"/>
    <m/>
  </r>
  <r>
    <x v="4200"/>
    <n v="20.77"/>
    <n v="24.49"/>
    <n v="29.930700000000002"/>
    <n v="25.186599999999999"/>
    <n v="541.02"/>
    <n v="307.81"/>
    <n v="18898.227784999999"/>
    <n v="15904.478326"/>
    <n v="2.3354157085986316E-6"/>
    <n v="69.214400819891907"/>
    <n v="17.32"/>
    <n v="2.9962125184695094"/>
    <n v="113.61367305166026"/>
    <n v="112.63627030000001"/>
    <n v="8.6775134604244464E-3"/>
    <n v="41.2131984690172"/>
    <n v="41.189690210000002"/>
    <n v="5.7073162962240076E-4"/>
    <n v="30.158966979861809"/>
    <n v="30.16"/>
    <n v="-3.4251330841894578E-5"/>
    <n v="36.096116092468854"/>
    <n v="36.054760209999998"/>
    <n v="1.1470297466404933E-3"/>
    <n v="57.335252658428857"/>
    <n v="56.768613279999997"/>
    <n v="9.9815610368008123E-3"/>
    <n v="7.592797771046925"/>
    <m/>
    <m/>
    <n v="333.35597373971939"/>
    <m/>
    <m/>
    <m/>
    <m/>
    <n v="0.55354754192526157"/>
    <m/>
    <m/>
    <m/>
    <n v="5.1328876714459621"/>
    <m/>
    <m/>
    <m/>
    <m/>
    <m/>
    <m/>
    <n v="27.899088974038584"/>
    <m/>
    <m/>
    <n v="30.619320577938122"/>
    <m/>
    <m/>
    <e v="#DIV/0!"/>
    <m/>
  </r>
  <r>
    <x v="4201"/>
    <n v="21.17"/>
    <n v="24.54"/>
    <n v="29.770499999999998"/>
    <n v="25.0517"/>
    <n v="541.49"/>
    <n v="307.54000000000002"/>
    <n v="18817.284180999999"/>
    <n v="15836.320202000001"/>
    <n v="2.3354157085986316E-6"/>
    <n v="68.842261494920066"/>
    <n v="17.23"/>
    <n v="2.9954881889100444"/>
    <n v="112.69981624932392"/>
    <n v="111.7256422"/>
    <n v="8.7193416850543937E-3"/>
    <n v="41.32249233627666"/>
    <n v="41.29608451"/>
    <n v="6.3947530595220847E-4"/>
    <n v="30.029059910285593"/>
    <n v="30.03"/>
    <n v="-3.1305018794780537E-5"/>
    <n v="35.940315253656863"/>
    <n v="35.89861372"/>
    <n v="1.1616474658917575E-3"/>
    <n v="57.02871059212675"/>
    <n v="56.462445119999998"/>
    <n v="1.0029063936626725E-2"/>
    <n v="7.598977452836837"/>
    <m/>
    <m/>
    <n v="332.74581238784901"/>
    <m/>
    <m/>
    <m/>
    <m/>
    <n v="0.5475994616102231"/>
    <m/>
    <m/>
    <m/>
    <n v="5.1601391876144911"/>
    <m/>
    <m/>
    <m/>
    <m/>
    <m/>
    <m/>
    <n v="27.599049445555544"/>
    <m/>
    <m/>
    <n v="30.749473145878696"/>
    <m/>
    <m/>
    <e v="#DIV/0!"/>
    <m/>
  </r>
  <r>
    <x v="4202"/>
    <n v="21.28"/>
    <n v="24.56"/>
    <n v="30.0501"/>
    <n v="25.286899999999999"/>
    <n v="538.61"/>
    <n v="309.18"/>
    <n v="18916.25992"/>
    <n v="15919.579589999999"/>
    <n v="2.3613553783441432E-6"/>
    <n v="69.487123140822419"/>
    <n v="17.39"/>
    <n v="2.9958092662922611"/>
    <n v="114.28585795336718"/>
    <n v="113.2887032"/>
    <n v="8.801890437449833E-3"/>
    <n v="41.127442014530978"/>
    <n v="41.099452429999999"/>
    <n v="6.8102086222809888E-4"/>
    <n v="30.186271630647809"/>
    <n v="30.18"/>
    <n v="2.0780750986770791E-4"/>
    <n v="36.128152584146697"/>
    <n v="36.086629530000003"/>
    <n v="1.150649276130844E-3"/>
    <n v="57.564681439971693"/>
    <n v="56.989579399999997"/>
    <n v="1.0091354349804016E-2"/>
    <n v="7.5581469245743103"/>
    <m/>
    <m/>
    <n v="336.26902574337674"/>
    <m/>
    <m/>
    <m/>
    <m/>
    <n v="0.55786302929040099"/>
    <m/>
    <m/>
    <m/>
    <n v="5.1114547064553513"/>
    <m/>
    <m/>
    <m/>
    <m/>
    <m/>
    <m/>
    <n v="28.116076795829926"/>
    <m/>
    <m/>
    <n v="30.586748816725052"/>
    <m/>
    <m/>
    <e v="#DIV/0!"/>
    <m/>
  </r>
  <r>
    <x v="4203"/>
    <n v="20.79"/>
    <n v="24.29"/>
    <n v="29.602399999999999"/>
    <n v="24.9101"/>
    <n v="548.53"/>
    <n v="303.48"/>
    <n v="18826.200732000001"/>
    <n v="15843.749827"/>
    <n v="2.3613553783441432E-6"/>
    <n v="68.450203407920796"/>
    <n v="17.13"/>
    <n v="2.9959254762358905"/>
    <n v="111.7303268592721"/>
    <n v="110.7496458"/>
    <n v="8.8549363042034201E-3"/>
    <n v="41.432783526874772"/>
    <n v="41.402687999999998"/>
    <n v="7.2689789790403303E-4"/>
    <n v="30.041824042905784"/>
    <n v="30.04"/>
    <n v="6.072046956684396E-5"/>
    <n v="35.954951702792044"/>
    <n v="35.91324418"/>
    <n v="1.1613409967365929E-3"/>
    <n v="56.707454107317595"/>
    <n v="56.138701560000001"/>
    <n v="1.0131202388244054E-2"/>
    <n v="7.6969294323529471"/>
    <m/>
    <m/>
    <n v="323.84553925535585"/>
    <m/>
    <m/>
    <m/>
    <m/>
    <n v="0.54121936060129316"/>
    <m/>
    <m/>
    <m/>
    <n v="5.1873788582488931"/>
    <m/>
    <m/>
    <m/>
    <m/>
    <m/>
    <m/>
    <n v="27.276992981699575"/>
    <m/>
    <m/>
    <n v="30.731378624947951"/>
    <m/>
    <m/>
    <e v="#DIV/0!"/>
    <m/>
  </r>
  <r>
    <x v="4204"/>
    <n v="21.3"/>
    <n v="24.52"/>
    <n v="29.681899999999999"/>
    <n v="24.976800000000001"/>
    <n v="542.98"/>
    <n v="306.55"/>
    <n v="18940.242387999999"/>
    <n v="15939.61274"/>
    <n v="2.3613553783441432E-6"/>
    <n v="68.629012295061102"/>
    <n v="17.170000000000002"/>
    <n v="2.9970304190484041"/>
    <n v="112.17585832430754"/>
    <n v="111.1943096"/>
    <n v="8.827328735062645E-3"/>
    <n v="41.374081973452839"/>
    <n v="41.344017710000003"/>
    <n v="7.2717324338711364E-4"/>
    <n v="30.221594657711474"/>
    <n v="30.22"/>
    <n v="5.2768289592108886E-5"/>
    <n v="36.169140337650383"/>
    <n v="36.127723750000001"/>
    <n v="1.1463934992688163E-3"/>
    <n v="56.860931310996222"/>
    <n v="56.287345199999997"/>
    <n v="1.0190320914197581E-2"/>
    <n v="7.6177998944406049"/>
    <m/>
    <m/>
    <n v="330.32208651869888"/>
    <m/>
    <m/>
    <m/>
    <m/>
    <n v="0.54406272343185003"/>
    <m/>
    <m/>
    <m/>
    <n v="5.1727661460693657"/>
    <m/>
    <m/>
    <m/>
    <m/>
    <m/>
    <m/>
    <n v="27.419543702095869"/>
    <m/>
    <m/>
    <n v="30.542265035075321"/>
    <m/>
    <m/>
    <e v="#DIV/0!"/>
    <m/>
  </r>
  <r>
    <x v="4205"/>
    <n v="20.68"/>
    <n v="23.87"/>
    <n v="28.648900000000001"/>
    <n v="24.107500000000002"/>
    <n v="560.19000000000005"/>
    <n v="296.83"/>
    <n v="18742.867154"/>
    <n v="15773.469265"/>
    <n v="2.3613553783441432E-6"/>
    <n v="66.238945913329246"/>
    <n v="16.57"/>
    <n v="2.9975223846306123"/>
    <n v="106.31853575399681"/>
    <n v="105.3805819"/>
    <n v="8.9006327075218383E-3"/>
    <n v="42.092984321397964"/>
    <n v="42.059913229999999"/>
    <n v="7.8628529776358924E-4"/>
    <n v="29.905927835537049"/>
    <n v="29.9"/>
    <n v="1.9825536913220532E-4"/>
    <n v="35.791032257027766"/>
    <n v="35.7496668"/>
    <n v="1.1570865054262303E-3"/>
    <n v="54.882452756025828"/>
    <n v="54.325184120000003"/>
    <n v="1.0258016517622259E-2"/>
    <n v="7.8588189102546817"/>
    <m/>
    <m/>
    <n v="309.3510061119045"/>
    <m/>
    <m/>
    <m/>
    <m/>
    <n v="0.50617422274189861"/>
    <m/>
    <m/>
    <m/>
    <n v="5.3525513339901138"/>
    <m/>
    <m/>
    <m/>
    <m/>
    <m/>
    <m/>
    <n v="25.509814748208669"/>
    <m/>
    <m/>
    <n v="30.859547888905613"/>
    <m/>
    <m/>
    <e v="#DIV/0!"/>
    <m/>
  </r>
  <r>
    <x v="4206"/>
    <n v="22.27"/>
    <n v="24.73"/>
    <n v="29.712800000000001"/>
    <n v="25.002700000000001"/>
    <n v="547.6"/>
    <n v="303.51"/>
    <n v="19124.553504"/>
    <n v="16094.648503"/>
    <n v="2.3613553783441432E-6"/>
    <n v="68.697107454721063"/>
    <n v="17.190000000000001"/>
    <n v="2.9963413295358383"/>
    <n v="112.23945594118503"/>
    <n v="111.2440113"/>
    <n v="8.9482986953837163E-3"/>
    <n v="41.310375553238039"/>
    <n v="41.276171480000002"/>
    <n v="8.2866390005698065E-4"/>
    <n v="30.514198623113689"/>
    <n v="30.51"/>
    <n v="1.3761465466033407E-4"/>
    <n v="36.518677785196878"/>
    <n v="36.476460359999997"/>
    <n v="1.1573882109234823E-3"/>
    <n v="56.920985572804689"/>
    <n v="56.340688200000002"/>
    <n v="1.0299792056936319E-2"/>
    <n v="7.6817748043094927"/>
    <m/>
    <m/>
    <n v="323.24994116251384"/>
    <m/>
    <m/>
    <m/>
    <m/>
    <n v="0.54374811377703436"/>
    <m/>
    <m/>
    <m/>
    <n v="5.1535514082870959"/>
    <m/>
    <m/>
    <m/>
    <m/>
    <m/>
    <m/>
    <n v="27.403186824432794"/>
    <m/>
    <m/>
    <n v="30.230139301715802"/>
    <m/>
    <m/>
    <e v="#DIV/0!"/>
    <m/>
  </r>
  <r>
    <x v="4207"/>
    <n v="22.52"/>
    <n v="25.05"/>
    <n v="30.0063"/>
    <n v="25.249600000000001"/>
    <n v="542.75"/>
    <n v="306.19"/>
    <n v="19222.755240999999"/>
    <n v="16177.254123000001"/>
    <n v="2.2224249884850167E-6"/>
    <n v="69.373998830839255"/>
    <n v="17.36"/>
    <n v="2.9961980893340585"/>
    <n v="113.90089947675793"/>
    <n v="112.88542870000001"/>
    <n v="8.9955877251137739E-3"/>
    <n v="41.105337054582023"/>
    <n v="41.070311930000003"/>
    <n v="8.5280882798555169E-4"/>
    <n v="30.670136627910562"/>
    <n v="30.67"/>
    <n v="4.4547737385602915E-6"/>
    <n v="36.704973898804511"/>
    <n v="36.662146970000002"/>
    <n v="1.1681511407271028E-3"/>
    <n v="57.483627728082432"/>
    <n v="56.895269839999997"/>
    <n v="1.0341068593874514E-2"/>
    <n v="7.6133214411265389"/>
    <m/>
    <m/>
    <n v="328.93349446983245"/>
    <m/>
    <m/>
    <m/>
    <m/>
    <n v="0.55446838125886433"/>
    <m/>
    <m/>
    <m/>
    <n v="5.102422772647369"/>
    <m/>
    <m/>
    <m/>
    <m/>
    <m/>
    <m/>
    <n v="27.943194984484695"/>
    <m/>
    <m/>
    <n v="30.073937895731994"/>
    <m/>
    <m/>
    <e v="#DIV/0!"/>
    <m/>
  </r>
  <r>
    <x v="4208"/>
    <n v="23.31"/>
    <n v="26.05"/>
    <n v="31.155000000000001"/>
    <n v="26.216200000000001"/>
    <n v="518.73"/>
    <n v="319.74"/>
    <n v="19668.815180000001"/>
    <n v="16552.607905000001"/>
    <n v="2.2224249884850167E-6"/>
    <n v="72.0280151914301"/>
    <n v="18.02"/>
    <n v="2.9971151604567203"/>
    <n v="120.44024081074392"/>
    <n v="119.3541389"/>
    <n v="9.0998261204322528E-3"/>
    <n v="40.31749463353497"/>
    <n v="40.279015680000001"/>
    <n v="9.5531017541916619E-4"/>
    <n v="31.381065411756648"/>
    <n v="31.38"/>
    <n v="3.395193615829406E-5"/>
    <n v="37.555454821051143"/>
    <n v="37.511070170000004"/>
    <n v="1.1832413964727451E-3"/>
    <n v="59.684776469795992"/>
    <n v="59.067870800000001"/>
    <n v="1.0444014003565316E-2"/>
    <n v="7.2759867958438944"/>
    <m/>
    <m/>
    <n v="358.01918564247092"/>
    <m/>
    <m/>
    <m/>
    <m/>
    <n v="0.596900355182858"/>
    <m/>
    <m/>
    <m/>
    <n v="4.9068643227598514"/>
    <m/>
    <m/>
    <m/>
    <m/>
    <m/>
    <m/>
    <n v="30.081333240985099"/>
    <m/>
    <m/>
    <n v="29.375124183661935"/>
    <m/>
    <m/>
    <e v="#DIV/0!"/>
    <m/>
  </r>
  <r>
    <x v="4209"/>
    <n v="24.72"/>
    <n v="27.11"/>
    <n v="31.843599999999999"/>
    <n v="26.795400000000001"/>
    <n v="510.9"/>
    <n v="324.57"/>
    <n v="19798.031168000001"/>
    <n v="16661.241338"/>
    <n v="2.2224249884850167E-6"/>
    <n v="73.614621342961755"/>
    <n v="18.420000000000002"/>
    <n v="2.9964506700847853"/>
    <n v="124.4280285219748"/>
    <n v="123.29598249999999"/>
    <n v="9.1815321068939859E-3"/>
    <n v="39.869009983217197"/>
    <n v="39.82970838"/>
    <n v="9.867409231880675E-4"/>
    <n v="31.584915473053876"/>
    <n v="31.58"/>
    <n v="1.5565145832407978E-4"/>
    <n v="37.798403726385061"/>
    <n v="37.754105359999997"/>
    <n v="1.173339057108036E-3"/>
    <n v="61.005159652115033"/>
    <n v="60.36817224"/>
    <n v="1.0551709426991129E-2"/>
    <n v="7.1649810579557096"/>
    <m/>
    <m/>
    <n v="368.75140820176358"/>
    <m/>
    <m/>
    <m/>
    <m/>
    <n v="0.62321223598612407"/>
    <m/>
    <m/>
    <m/>
    <n v="4.7977855031225731"/>
    <m/>
    <m/>
    <m/>
    <m/>
    <m/>
    <m/>
    <n v="31.406469452053596"/>
    <m/>
    <m/>
    <n v="29.179294240959408"/>
    <m/>
    <m/>
    <e v="#DIV/0!"/>
    <m/>
  </r>
  <r>
    <x v="4210"/>
    <n v="22.89"/>
    <n v="25.87"/>
    <n v="30.4206"/>
    <n v="25.597899999999999"/>
    <n v="527.67999999999995"/>
    <n v="313.91000000000003"/>
    <n v="19598.592215000001"/>
    <n v="16493.364361"/>
    <n v="2.2224249884850167E-6"/>
    <n v="70.323278318236405"/>
    <n v="17.600000000000001"/>
    <n v="2.9956408135361592"/>
    <n v="116.08578791890866"/>
    <n v="115.01873689999999"/>
    <n v="9.2771929832300426E-3"/>
    <n v="40.758832235773255"/>
    <n v="40.71578418"/>
    <n v="1.0572817554721503E-3"/>
    <n v="31.265976871112912"/>
    <n v="31.26"/>
    <n v="1.9119869203176876E-4"/>
    <n v="37.416389304992769"/>
    <n v="37.372462730000002"/>
    <n v="1.1753727687178195E-3"/>
    <n v="58.279367001185989"/>
    <n v="57.666307639999999"/>
    <n v="1.0631153376651215E-2"/>
    <n v="7.399902205120493"/>
    <m/>
    <m/>
    <n v="344.50302720976953"/>
    <m/>
    <m/>
    <m/>
    <m/>
    <n v="0.56748977064826456"/>
    <m/>
    <m/>
    <m/>
    <n v="5.0119675227402638"/>
    <m/>
    <m/>
    <m/>
    <m/>
    <m/>
    <m/>
    <n v="28.5980981062357"/>
    <m/>
    <m/>
    <n v="29.472277242501491"/>
    <m/>
    <m/>
    <e v="#DIV/0!"/>
    <m/>
  </r>
  <r>
    <x v="4211"/>
    <n v="22.5"/>
    <n v="25.47"/>
    <n v="29.354900000000001"/>
    <n v="24.7011"/>
    <n v="543.29"/>
    <n v="304.63"/>
    <n v="19313.790513"/>
    <n v="16253.650377"/>
    <n v="2.2224249884850167E-6"/>
    <n v="67.858045762340311"/>
    <n v="17.600000000000001"/>
    <n v="2.8555707819511538"/>
    <n v="109.98428745069617"/>
    <n v="108.9699148"/>
    <n v="9.3087404221423586E-3"/>
    <n v="41.47172779568465"/>
    <n v="41.42585854"/>
    <n v="1.1072614376925749E-3"/>
    <n v="30.810876438506877"/>
    <n v="31.26"/>
    <n v="-1.436735641372755E-2"/>
    <n v="36.871436552676215"/>
    <n v="36.827735560000001"/>
    <n v="1.1866326292317986E-3"/>
    <n v="56.238139701923977"/>
    <n v="55.644389160000003"/>
    <n v="1.067044765675651E-2"/>
    <n v="7.618391030548235"/>
    <m/>
    <m/>
    <n v="324.10952005000445"/>
    <m/>
    <m/>
    <m/>
    <m/>
    <n v="0.52770897311369924"/>
    <m/>
    <m/>
    <m/>
    <n v="5.1873158016164034"/>
    <m/>
    <m/>
    <m/>
    <m/>
    <m/>
    <m/>
    <n v="26.593136378557645"/>
    <m/>
    <m/>
    <n v="29.899586833251337"/>
    <m/>
    <m/>
    <e v="#DIV/0!"/>
    <m/>
  </r>
  <r>
    <x v="4212"/>
    <n v="21.93"/>
    <n v="25.15"/>
    <n v="29.027799999999999"/>
    <n v="24.425799999999999"/>
    <n v="553.24"/>
    <n v="299.05"/>
    <n v="19240.090896000002"/>
    <n v="16191.591845999999"/>
    <n v="2.0834963745386403E-6"/>
    <n v="67.100271190744579"/>
    <n v="16.79"/>
    <n v="2.996442596232554"/>
    <n v="108.14454643305541"/>
    <n v="107.1410971"/>
    <n v="9.3656809591826651E-3"/>
    <n v="41.701748821313011"/>
    <n v="41.654272489999997"/>
    <n v="1.1397709880640594E-3"/>
    <n v="30.692556605544343"/>
    <n v="30.69"/>
    <n v="8.3304188476462926E-5"/>
    <n v="36.729515920876331"/>
    <n v="36.685703119999999"/>
    <n v="1.1942745306807723E-3"/>
    <n v="55.611884686444554"/>
    <n v="55.021963239999998"/>
    <n v="1.0721563021504288E-2"/>
    <n v="7.7574917739495817"/>
    <m/>
    <m/>
    <n v="312.21211425504464"/>
    <m/>
    <m/>
    <m/>
    <m/>
    <n v="0.51592868678570236"/>
    <m/>
    <m/>
    <m/>
    <n v="5.2448854530376101"/>
    <m/>
    <m/>
    <m/>
    <m/>
    <m/>
    <m/>
    <n v="25.999240744502064"/>
    <m/>
    <m/>
    <n v="30.012699743596269"/>
    <m/>
    <m/>
    <e v="#DIV/0!"/>
    <m/>
  </r>
  <r>
    <x v="4213"/>
    <n v="21.57"/>
    <n v="25.17"/>
    <n v="29.446200000000001"/>
    <n v="24.777799999999999"/>
    <n v="537.44000000000005"/>
    <n v="307.58999999999997"/>
    <n v="19464.160595000001"/>
    <n v="16380.125053"/>
    <n v="2.0834963745386403E-6"/>
    <n v="68.065779264197118"/>
    <n v="17.03"/>
    <n v="2.996816163487793"/>
    <n v="110.48119224869575"/>
    <n v="109.4496312"/>
    <n v="9.424984235997691E-3"/>
    <n v="41.400189476928723"/>
    <n v="41.351498999999997"/>
    <n v="1.1774779175171002E-3"/>
    <n v="31.049244372729721"/>
    <n v="31.05"/>
    <n v="-2.4335821909193811E-5"/>
    <n v="37.156030221607587"/>
    <n v="37.111446770000001"/>
    <n v="1.2013396266628007E-3"/>
    <n v="56.413848042175609"/>
    <n v="55.812568400000004"/>
    <n v="1.0773194271697539E-2"/>
    <n v="7.5355323736945126"/>
    <m/>
    <m/>
    <n v="330.01872022759153"/>
    <m/>
    <m/>
    <m/>
    <m/>
    <n v="0.53078088759520814"/>
    <m/>
    <m/>
    <m/>
    <n v="5.1690606905498431"/>
    <m/>
    <m/>
    <m/>
    <m/>
    <m/>
    <m/>
    <n v="26.747436975119903"/>
    <m/>
    <m/>
    <n v="29.662199667391402"/>
    <m/>
    <m/>
    <e v="#DIV/0!"/>
    <m/>
  </r>
  <r>
    <x v="4214"/>
    <n v="25.16"/>
    <n v="27.58"/>
    <n v="31.919"/>
    <n v="26.8584"/>
    <n v="497.39"/>
    <n v="330.51"/>
    <n v="19739.792828000001"/>
    <n v="16611.981833999998"/>
    <n v="2.0834963745386403E-6"/>
    <n v="73.776333980100873"/>
    <n v="18.46"/>
    <n v="2.9965511365168402"/>
    <n v="124.39332671435868"/>
    <n v="123.2243287"/>
    <n v="9.4867468680206457E-3"/>
    <n v="39.658898911406418"/>
    <n v="39.610773620000003"/>
    <n v="1.2149545946287255E-3"/>
    <n v="31.486629747911181"/>
    <n v="31.49"/>
    <n v="-1.0702610634538701E-4"/>
    <n v="37.678434319483976"/>
    <n v="37.633383279999997"/>
    <n v="1.1971030919222247E-3"/>
    <n v="61.152696535110508"/>
    <n v="60.495111639999998"/>
    <n v="1.0870050112870677E-2"/>
    <n v="6.9728385593544306"/>
    <m/>
    <m/>
    <n v="379.11462407026426"/>
    <m/>
    <m/>
    <m/>
    <m/>
    <n v="0.6198579090341052"/>
    <m/>
    <m/>
    <m/>
    <n v="4.7343513937392112"/>
    <m/>
    <m/>
    <m/>
    <m/>
    <m/>
    <m/>
    <n v="31.235377959058969"/>
    <m/>
    <m/>
    <n v="29.239276461758468"/>
    <m/>
    <m/>
    <e v="#DIV/0!"/>
    <m/>
  </r>
  <r>
    <x v="4215"/>
    <n v="24.23"/>
    <n v="27.25"/>
    <n v="31.332599999999999"/>
    <n v="26.364899999999999"/>
    <n v="507.03"/>
    <n v="324.10000000000002"/>
    <n v="19867.045828999999"/>
    <n v="16719.036723000001"/>
    <n v="2.0834963745386403E-6"/>
    <n v="72.419185968152206"/>
    <n v="18.12"/>
    <n v="2.9966438172269427"/>
    <n v="120.96373618916368"/>
    <n v="119.8222002"/>
    <n v="9.5269156071104977E-3"/>
    <n v="40.022206289542126"/>
    <n v="39.971496039999998"/>
    <n v="1.2686602846032624E-3"/>
    <n v="31.688836281404964"/>
    <n v="31.69"/>
    <n v="-3.6721949985385471E-5"/>
    <n v="37.920066847736322"/>
    <n v="37.874492349999997"/>
    <n v="1.2033031971800945E-3"/>
    <n v="60.029643952843742"/>
    <n v="59.38155132"/>
    <n v="1.0914040109044176E-2"/>
    <n v="7.1075908484308039"/>
    <m/>
    <m/>
    <n v="364.3815667062421"/>
    <m/>
    <m/>
    <m/>
    <m/>
    <n v="0.59705907636365485"/>
    <m/>
    <m/>
    <m/>
    <n v="4.8211164731343565"/>
    <m/>
    <m/>
    <m/>
    <m/>
    <m/>
    <m/>
    <n v="30.086234114018232"/>
    <m/>
    <m/>
    <n v="29.049831797887197"/>
    <m/>
    <m/>
    <e v="#DIV/0!"/>
    <m/>
  </r>
  <r>
    <x v="4216"/>
    <n v="23.31"/>
    <n v="26.26"/>
    <n v="30.0581"/>
    <n v="25.292400000000001"/>
    <n v="535.54"/>
    <n v="305.88"/>
    <n v="19389.746743"/>
    <n v="16317.332662000001"/>
    <n v="2.0834963745386403E-6"/>
    <n v="69.471734105168068"/>
    <n v="17.38"/>
    <n v="2.9972229059360225"/>
    <n v="113.58160593635637"/>
    <n v="112.5025291"/>
    <n v="9.5915784737354848E-3"/>
    <n v="40.835176788119597"/>
    <n v="40.781952709999999"/>
    <n v="1.3050890058667886E-3"/>
    <n v="30.926768537507932"/>
    <n v="30.93"/>
    <n v="-1.0447664054535899E-4"/>
    <n v="37.007818065857627"/>
    <n v="36.962882790000002"/>
    <n v="1.2156864526211564E-3"/>
    <n v="57.588245193201175"/>
    <n v="56.963470999999998"/>
    <n v="1.0967979693533358E-2"/>
    <n v="7.5068351638942312"/>
    <m/>
    <m/>
    <n v="323.38789904427273"/>
    <m/>
    <m/>
    <m/>
    <m/>
    <n v="0.54846495975575149"/>
    <m/>
    <m/>
    <m/>
    <n v="5.0170013990136857"/>
    <m/>
    <m/>
    <m/>
    <m/>
    <m/>
    <m/>
    <n v="27.637281357061507"/>
    <m/>
    <m/>
    <n v="29.746766467366943"/>
    <m/>
    <m/>
    <e v="#DIV/0!"/>
    <m/>
  </r>
  <r>
    <x v="4217"/>
    <n v="21.53"/>
    <n v="25.37"/>
    <n v="29.18"/>
    <n v="24.5534"/>
    <n v="542.59"/>
    <n v="301.85000000000002"/>
    <n v="19217.543913000001"/>
    <n v="16172.382337999999"/>
    <n v="2.5002875438939753E-6"/>
    <n v="67.440582445114217"/>
    <n v="16.88"/>
    <n v="2.9952951685494207"/>
    <n v="108.60257864746542"/>
    <n v="107.5704654"/>
    <n v="9.5947641727449628E-3"/>
    <n v="41.430664899156596"/>
    <n v="41.377813449999998"/>
    <n v="1.2772895605144274E-3"/>
    <n v="30.651356528409977"/>
    <n v="30.65"/>
    <n v="4.4258675692576688E-5"/>
    <n v="36.677925919321737"/>
    <n v="36.633244400000002"/>
    <n v="1.2196986658854492E-3"/>
    <n v="55.906152769539574"/>
    <n v="55.300456680000003"/>
    <n v="1.0952822560661213E-2"/>
    <n v="7.6052405164312908"/>
    <m/>
    <m/>
    <n v="314.8425807380865"/>
    <m/>
    <m/>
    <m/>
    <m/>
    <n v="0.51639717019875331"/>
    <m/>
    <m/>
    <m/>
    <n v="5.1633489703854138"/>
    <m/>
    <m/>
    <m/>
    <m/>
    <m/>
    <m/>
    <n v="26.021143350386218"/>
    <m/>
    <m/>
    <n v="30.009978337601435"/>
    <m/>
    <m/>
    <e v="#DIV/0!"/>
    <m/>
  </r>
  <r>
    <x v="4218"/>
    <n v="21.7"/>
    <n v="25.15"/>
    <n v="29.038900000000002"/>
    <n v="24.4345"/>
    <n v="548.02"/>
    <n v="298.83"/>
    <n v="19152.450715999999"/>
    <n v="16117.441895"/>
    <n v="2.5002875438939753E-6"/>
    <n v="67.1079275343034"/>
    <n v="16.79"/>
    <n v="2.9968986024004409"/>
    <n v="107.80958034083113"/>
    <n v="106.7702075"/>
    <n v="9.7346709832997202E-3"/>
    <n v="41.526655427597518"/>
    <n v="41.47133951"/>
    <n v="1.3338348423537205E-3"/>
    <n v="30.544555677771395"/>
    <n v="30.54"/>
    <n v="1.4917085040599964E-4"/>
    <n v="36.548824435343704"/>
    <n v="36.504433730000002"/>
    <n v="1.2160359936557175E-3"/>
    <n v="55.637560851579579"/>
    <n v="55.025360399999997"/>
    <n v="1.1125787221188066E-2"/>
    <n v="7.6796669441802106"/>
    <m/>
    <m/>
    <n v="308.44861090470499"/>
    <m/>
    <m/>
    <m/>
    <m/>
    <n v="0.51132692697926285"/>
    <m/>
    <m/>
    <m/>
    <n v="5.1873859918713476"/>
    <m/>
    <m/>
    <m/>
    <m/>
    <m/>
    <m/>
    <n v="25.764726616550565"/>
    <m/>
    <m/>
    <n v="30.107773994953742"/>
    <m/>
    <m/>
    <e v="#DIV/0!"/>
    <m/>
  </r>
  <r>
    <x v="4219"/>
    <n v="23.08"/>
    <n v="26.24"/>
    <n v="30.127800000000001"/>
    <n v="25.3507"/>
    <n v="525.16999999999996"/>
    <n v="311.29000000000002"/>
    <n v="19626.371351000002"/>
    <n v="16516.222009000001"/>
    <n v="2.5002875438939753E-6"/>
    <n v="69.622641358189895"/>
    <n v="17.420000000000002"/>
    <n v="2.9967073110327145"/>
    <n v="113.87215683596055"/>
    <n v="112.7717895"/>
    <n v="9.7574698498559265E-3"/>
    <n v="40.747049735565291"/>
    <n v="40.692286609999996"/>
    <n v="1.3457863916606083E-3"/>
    <n v="31.299606715831548"/>
    <n v="31.3"/>
    <n v="-1.2564989407493066E-5"/>
    <n v="37.451965469481209"/>
    <n v="37.406226750000002"/>
    <n v="1.2227568363656349E-3"/>
    <n v="57.724309429447423"/>
    <n v="57.08752776"/>
    <n v="1.1154479698691766E-2"/>
    <n v="7.3590556833924063"/>
    <m/>
    <m/>
    <n v="334.14527318858683"/>
    <m/>
    <m/>
    <m/>
    <m/>
    <n v="0.549653999585479"/>
    <m/>
    <m/>
    <m/>
    <n v="4.9926463750316721"/>
    <m/>
    <m/>
    <m/>
    <m/>
    <m/>
    <m/>
    <n v="27.695700604475341"/>
    <m/>
    <m/>
    <n v="29.361830422430113"/>
    <m/>
    <m/>
    <e v="#DIV/0!"/>
    <m/>
  </r>
  <r>
    <x v="4220"/>
    <n v="22.77"/>
    <n v="25.44"/>
    <n v="29.072199999999999"/>
    <n v="24.462399999999999"/>
    <n v="544.87"/>
    <n v="299.61"/>
    <n v="19226.542674"/>
    <n v="16179.712036999999"/>
    <n v="2.5002875438939753E-6"/>
    <n v="67.181606348035075"/>
    <n v="16.809999999999999"/>
    <n v="2.9965262550883449"/>
    <n v="107.88592444400683"/>
    <n v="106.83141639999999"/>
    <n v="9.8707672287947634E-3"/>
    <n v="41.459868146056664"/>
    <n v="41.399696120000002"/>
    <n v="1.4534412494779936E-3"/>
    <n v="30.661223097276586"/>
    <n v="30.66"/>
    <n v="3.9892279079856152E-5"/>
    <n v="36.687772280112"/>
    <n v="36.642681949999997"/>
    <n v="1.2305412080242384E-3"/>
    <n v="55.702157630106058"/>
    <n v="55.081299119999997"/>
    <n v="1.1271675142473736E-2"/>
    <n v="7.6346877373993349"/>
    <m/>
    <m/>
    <n v="309.04661473123747"/>
    <m/>
    <m/>
    <m/>
    <m/>
    <n v="0.51111652531542417"/>
    <m/>
    <m/>
    <m/>
    <n v="5.1673502810256053"/>
    <m/>
    <m/>
    <m/>
    <m/>
    <m/>
    <m/>
    <n v="25.75366097773442"/>
    <m/>
    <m/>
    <n v="29.959030200633762"/>
    <m/>
    <m/>
    <e v="#DIV/0!"/>
    <m/>
  </r>
  <r>
    <x v="4221"/>
    <n v="22.75"/>
    <n v="25.28"/>
    <n v="29.045400000000001"/>
    <n v="24.439800000000002"/>
    <n v="548.95000000000005"/>
    <n v="297.37"/>
    <n v="19272.179281000001"/>
    <n v="16218.076155999999"/>
    <n v="2.639221485134513E-6"/>
    <n v="67.118038847142898"/>
    <n v="16.8"/>
    <n v="2.9951213599489819"/>
    <n v="107.73538301417634"/>
    <n v="106.67749000000001"/>
    <n v="9.9167407686131526E-3"/>
    <n v="41.477940253656342"/>
    <n v="41.416537460000001"/>
    <n v="1.4825670474178931E-3"/>
    <n v="30.733251945942591"/>
    <n v="30.73"/>
    <n v="1.0582316767293598E-4"/>
    <n v="36.773631153161766"/>
    <n v="36.72807074"/>
    <n v="1.2404793457376773E-3"/>
    <n v="55.651229890993946"/>
    <n v="55.028544439999997"/>
    <n v="1.1315680931246241E-2"/>
    <n v="7.6914349959102442"/>
    <m/>
    <m/>
    <n v="304.40232480190559"/>
    <m/>
    <m/>
    <m/>
    <m/>
    <n v="0.51015492600348689"/>
    <m/>
    <m/>
    <m/>
    <n v="5.1718833311044117"/>
    <m/>
    <m/>
    <m/>
    <m/>
    <m/>
    <m/>
    <n v="25.704980859933116"/>
    <m/>
    <m/>
    <n v="29.886967031148693"/>
    <m/>
    <m/>
    <e v="#DIV/0!"/>
    <m/>
  </r>
  <r>
    <x v="4222"/>
    <n v="26.97"/>
    <n v="28.26"/>
    <n v="31.493200000000002"/>
    <n v="26.499199999999998"/>
    <n v="495.54"/>
    <n v="326.31"/>
    <n v="19792.415841999999"/>
    <n v="16655.698512999999"/>
    <n v="2.639221485134513E-6"/>
    <n v="72.767311326219996"/>
    <n v="18.21"/>
    <n v="2.9960083100615043"/>
    <n v="121.34808095727408"/>
    <n v="120.13845310000001"/>
    <n v="1.0068615219035681E-2"/>
    <n v="39.726251539851205"/>
    <n v="39.662518800000001"/>
    <n v="1.6068757552332169E-3"/>
    <n v="31.559792348544466"/>
    <n v="31.56"/>
    <n v="-6.5795771715393414E-6"/>
    <n v="37.76127659307798"/>
    <n v="37.715186350000003"/>
    <n v="1.2220605951738239E-3"/>
    <n v="60.34295028101716"/>
    <n v="59.654381919999999"/>
    <n v="1.1542628367863683E-2"/>
    <n v="6.94157644264022"/>
    <m/>
    <m/>
    <n v="363.54031782312103"/>
    <m/>
    <m/>
    <m/>
    <m/>
    <n v="0.59605016022269863"/>
    <m/>
    <m/>
    <m/>
    <n v="4.7351964846947059"/>
    <m/>
    <m/>
    <m/>
    <m/>
    <m/>
    <m/>
    <n v="30.031885821576058"/>
    <m/>
    <m/>
    <n v="29.076513440304485"/>
    <m/>
    <m/>
    <e v="#DIV/0!"/>
    <m/>
  </r>
  <r>
    <x v="4223"/>
    <n v="25.34"/>
    <n v="27.25"/>
    <n v="30.535"/>
    <n v="25.692799999999998"/>
    <n v="515.04999999999995"/>
    <n v="313.45999999999998"/>
    <n v="19447.987843999999"/>
    <n v="16365.811771999999"/>
    <n v="2.639221485134513E-6"/>
    <n v="70.551600735871801"/>
    <n v="17.649999999999999"/>
    <n v="2.9972578320607255"/>
    <n v="115.80783574227674"/>
    <n v="114.64550490000001"/>
    <n v="1.0138477241568022E-2"/>
    <n v="40.32965874917479"/>
    <n v="40.262899580000003"/>
    <n v="1.6580815060809329E-3"/>
    <n v="31.00983209153847"/>
    <n v="31.01"/>
    <n v="-5.4146553218892279E-6"/>
    <n v="37.102919026668111"/>
    <n v="37.057653950000002"/>
    <n v="1.2214771266736424E-3"/>
    <n v="58.507208505594413"/>
    <n v="57.836666639999997"/>
    <n v="1.1593715622792544E-2"/>
    <n v="7.2144792391775061"/>
    <m/>
    <m/>
    <n v="334.88256995912963"/>
    <m/>
    <m/>
    <m/>
    <m/>
    <n v="0.55975436380331667"/>
    <m/>
    <m/>
    <m/>
    <n v="4.8790665024858706"/>
    <m/>
    <m/>
    <m/>
    <m/>
    <m/>
    <m/>
    <n v="28.202878196514778"/>
    <m/>
    <m/>
    <n v="29.58156414540235"/>
    <m/>
    <m/>
    <e v="#DIV/0!"/>
    <m/>
  </r>
  <r>
    <x v="4224"/>
    <n v="25.07"/>
    <n v="26.79"/>
    <n v="30.334700000000002"/>
    <n v="25.5242"/>
    <n v="514.11"/>
    <n v="314.02999999999997"/>
    <n v="19267.326658999998"/>
    <n v="16213.739126"/>
    <n v="2.639221485134513E-6"/>
    <n v="70.087095401313391"/>
    <n v="17.54"/>
    <n v="2.9958435234500227"/>
    <n v="114.66681365381385"/>
    <n v="113.5030192"/>
    <n v="1.0253422878233387E-2"/>
    <n v="40.460930258237887"/>
    <n v="40.391977519999998"/>
    <n v="1.7070899339788337E-3"/>
    <n v="30.721018582192119"/>
    <n v="31.01"/>
    <n v="-9.3189750986095721E-3"/>
    <n v="36.757029577076331"/>
    <n v="36.712312529999998"/>
    <n v="1.2180395075844785E-3"/>
    <n v="58.123832790900707"/>
    <n v="57.452562999999998"/>
    <n v="1.1683896345942024E-2"/>
    <n v="7.2009177493612784"/>
    <m/>
    <m/>
    <n v="336.0748812683355"/>
    <m/>
    <m/>
    <m/>
    <m/>
    <n v="0.55238936454192022"/>
    <m/>
    <m/>
    <m/>
    <n v="4.910854931903426"/>
    <m/>
    <m/>
    <m/>
    <m/>
    <m/>
    <m/>
    <n v="27.831550443324065"/>
    <m/>
    <m/>
    <n v="29.855413310835441"/>
    <m/>
    <m/>
    <e v="#DIV/0!"/>
    <m/>
  </r>
  <r>
    <x v="4225"/>
    <n v="22.37"/>
    <n v="25.02"/>
    <n v="28.553699999999999"/>
    <n v="24.025500000000001"/>
    <n v="546.12"/>
    <n v="294.48"/>
    <n v="19042.710277999999"/>
    <n v="16024.678341999999"/>
    <n v="2.5002875438939753E-6"/>
    <n v="65.970558418504666"/>
    <n v="16.510000000000002"/>
    <n v="2.9957939684133654"/>
    <n v="104.56650400242873"/>
    <n v="103.5038459"/>
    <n v="1.0266846542643648E-2"/>
    <n v="41.64771494121176"/>
    <n v="41.573908709999998"/>
    <n v="1.7753017096997503E-3"/>
    <n v="30.362135961896531"/>
    <n v="30.36"/>
    <n v="7.0354476170431113E-5"/>
    <n v="36.327310865847451"/>
    <n v="36.282875920000002"/>
    <n v="1.2246809196003738E-3"/>
    <n v="54.711510463558788"/>
    <n v="54.077720120000002"/>
    <n v="1.171999008376079E-2"/>
    <n v="7.6488489199907672"/>
    <m/>
    <m/>
    <n v="294.20765449620865"/>
    <m/>
    <m/>
    <m/>
    <m/>
    <n v="0.48750383581374795"/>
    <m/>
    <m/>
    <m/>
    <n v="5.198962589749315"/>
    <m/>
    <m/>
    <m/>
    <m/>
    <m/>
    <m/>
    <n v="24.562140880426192"/>
    <m/>
    <m/>
    <n v="30.202501639805607"/>
    <m/>
    <m/>
    <e v="#DIV/0!"/>
    <m/>
  </r>
  <r>
    <x v="4226"/>
    <n v="21.56"/>
    <n v="24.9"/>
    <n v="28.2667"/>
    <n v="23.783999999999999"/>
    <n v="552.19000000000005"/>
    <n v="291.2"/>
    <n v="19006.155703"/>
    <n v="15993.877145"/>
    <n v="2.5002875438939753E-6"/>
    <n v="65.305880285724726"/>
    <n v="16.34"/>
    <n v="2.9966878999831534"/>
    <n v="102.98889092306393"/>
    <n v="101.95106989999999"/>
    <n v="1.0179599135957007E-2"/>
    <n v="41.855943177374044"/>
    <n v="41.783250860000003"/>
    <n v="1.739747766817068E-3"/>
    <n v="30.303113589538327"/>
    <n v="30.3"/>
    <n v="1.0275873063791963E-4"/>
    <n v="36.256369670308452"/>
    <n v="36.212280919999998"/>
    <n v="1.2175082372152257E-3"/>
    <n v="54.162079569088547"/>
    <n v="53.537602960000001"/>
    <n v="1.1664261650920604E-2"/>
    <n v="7.7334403684404691"/>
    <m/>
    <m/>
    <n v="287.63181244750928"/>
    <m/>
    <m/>
    <m/>
    <m/>
    <n v="0.47768713631254356"/>
    <m/>
    <m/>
    <m/>
    <n v="5.2509770481375195"/>
    <m/>
    <m/>
    <m/>
    <m/>
    <m/>
    <m/>
    <n v="24.067324601809712"/>
    <m/>
    <m/>
    <n v="30.259510609077438"/>
    <m/>
    <m/>
    <e v="#DIV/0!"/>
    <m/>
  </r>
  <r>
    <x v="4227"/>
    <n v="24.08"/>
    <n v="26.7"/>
    <n v="29.950700000000001"/>
    <n v="25.200700000000001"/>
    <n v="521.62"/>
    <n v="307.32"/>
    <n v="19683.701913000001"/>
    <n v="16563.91934"/>
    <n v="2.5002875438939753E-6"/>
    <n v="69.191442672144362"/>
    <n v="17.309999999999999"/>
    <n v="2.9971948395230714"/>
    <n v="112.18750271258469"/>
    <n v="111.0510409"/>
    <n v="1.0233688971975186E-2"/>
    <n v="40.606192449429216"/>
    <n v="40.534446760000002"/>
    <n v="1.7699930593357838E-3"/>
    <n v="31.381086874272373"/>
    <n v="31.38"/>
    <n v="3.4635891407619468E-5"/>
    <n v="37.545115296611918"/>
    <n v="37.499641689999997"/>
    <n v="1.212641096355993E-3"/>
    <n v="57.389908504114558"/>
    <n v="56.722594520000001"/>
    <n v="1.1764517997837176E-2"/>
    <n v="7.3041056369167752"/>
    <m/>
    <m/>
    <n v="319.40377041889246"/>
    <m/>
    <m/>
    <m/>
    <m/>
    <n v="0.53454020402066427"/>
    <m/>
    <m/>
    <m/>
    <n v="4.9375113036586136"/>
    <m/>
    <m/>
    <m/>
    <m/>
    <m/>
    <m/>
    <n v="26.931026626832931"/>
    <m/>
    <m/>
    <n v="29.178004122305676"/>
    <m/>
    <m/>
    <e v="#DIV/0!"/>
    <m/>
  </r>
  <r>
    <x v="4228"/>
    <n v="23.33"/>
    <n v="26.2"/>
    <n v="28.9742"/>
    <n v="24.379000000000001"/>
    <n v="536.79999999999995"/>
    <n v="298.38"/>
    <n v="19478.492596"/>
    <n v="16391.193407999999"/>
    <n v="2.5002875438939753E-6"/>
    <n v="66.933921908966283"/>
    <n v="16.75"/>
    <n v="2.9960550393412708"/>
    <n v="106.69946108283318"/>
    <n v="105.61556640000001"/>
    <n v="1.0262641386858729E-2"/>
    <n v="41.267125915535516"/>
    <n v="41.193695769999998"/>
    <n v="1.7825578444212731E-3"/>
    <n v="31.053171117489686"/>
    <n v="31.05"/>
    <n v="1.0212938775144842E-4"/>
    <n v="37.152457883108134"/>
    <n v="37.107139949999997"/>
    <n v="1.221272595225642E-3"/>
    <n v="55.519171909172137"/>
    <n v="54.872258160000001"/>
    <n v="1.1789450094906284E-2"/>
    <n v="7.5162552531247995"/>
    <m/>
    <m/>
    <n v="300.79782001757064"/>
    <m/>
    <m/>
    <m/>
    <m/>
    <n v="0.49966467614426185"/>
    <m/>
    <m/>
    <m/>
    <n v="5.0982675034345846"/>
    <m/>
    <m/>
    <m/>
    <m/>
    <m/>
    <m/>
    <n v="25.173712652083012"/>
    <m/>
    <m/>
    <n v="29.481251010143176"/>
    <m/>
    <m/>
    <e v="#DIV/0!"/>
    <m/>
  </r>
  <r>
    <x v="4229"/>
    <n v="22.21"/>
    <n v="25.55"/>
    <n v="28.5062"/>
    <n v="23.985199999999999"/>
    <n v="547.16"/>
    <n v="292.62"/>
    <n v="19345.084538999999"/>
    <n v="16278.889257999999"/>
    <n v="2.5002875438939753E-6"/>
    <n v="65.851179328893323"/>
    <n v="16.48"/>
    <n v="2.9958239884037208"/>
    <n v="104.11314866008665"/>
    <n v="103.050676"/>
    <n v="1.0310195928133981E-2"/>
    <n v="41.599342196406333"/>
    <n v="41.524009110000001"/>
    <n v="1.8142055167835736E-3"/>
    <n v="30.83973616882459"/>
    <n v="30.84"/>
    <n v="-8.5548370755139658E-6"/>
    <n v="36.896772715263708"/>
    <n v="36.851530490000002"/>
    <n v="1.2276891803986167E-3"/>
    <n v="54.622880807728833"/>
    <n v="53.984194240000001"/>
    <n v="1.1830991954596914E-2"/>
    <n v="7.6608958209222004"/>
    <m/>
    <m/>
    <n v="289.16244609067996"/>
    <m/>
    <m/>
    <m/>
    <m/>
    <n v="0.48350596859756256"/>
    <m/>
    <m/>
    <m/>
    <n v="5.1803797866876451"/>
    <m/>
    <m/>
    <m/>
    <m/>
    <m/>
    <m/>
    <n v="24.359397955926877"/>
    <m/>
    <m/>
    <n v="29.682217943972038"/>
    <m/>
    <m/>
    <e v="#DIV/0!"/>
    <m/>
  </r>
  <r>
    <x v="4230"/>
    <n v="23.25"/>
    <n v="26.32"/>
    <n v="28.833500000000001"/>
    <n v="24.2605"/>
    <n v="539.04999999999995"/>
    <n v="296.95999999999998"/>
    <n v="19716.758533"/>
    <n v="16591.612234"/>
    <n v="2.5002875438939753E-6"/>
    <n v="66.605639531890915"/>
    <n v="16.670000000000002"/>
    <n v="2.9955392640606422"/>
    <n v="105.90463536696214"/>
    <n v="104.8195209"/>
    <n v="1.0352217388947649E-2"/>
    <n v="41.359528905927334"/>
    <n v="41.282831909999999"/>
    <n v="1.857842410000865E-3"/>
    <n v="31.43148862321128"/>
    <n v="31.43"/>
    <n v="4.7363131125743863E-5"/>
    <n v="37.604412662751862"/>
    <n v="37.557990320000002"/>
    <n v="1.2360177516510529E-3"/>
    <n v="55.250367185849633"/>
    <n v="54.601664079999999"/>
    <n v="1.1880647170371628E-2"/>
    <n v="7.5469325471401296"/>
    <m/>
    <m/>
    <n v="297.71720734140479"/>
    <m/>
    <m/>
    <m/>
    <m/>
    <n v="0.49458857839557141"/>
    <m/>
    <m/>
    <m/>
    <n v="5.1206813379925258"/>
    <m/>
    <m/>
    <m/>
    <m/>
    <m/>
    <m/>
    <n v="24.91752382479763"/>
    <m/>
    <m/>
    <n v="29.111008527193974"/>
    <m/>
    <m/>
    <e v="#DIV/0!"/>
    <m/>
  </r>
  <r>
    <x v="4231"/>
    <n v="24.34"/>
    <n v="27.26"/>
    <n v="29.574200000000001"/>
    <n v="24.883600000000001"/>
    <n v="523.6"/>
    <n v="305.47000000000003"/>
    <n v="20014.087835999999"/>
    <n v="16841.772754000001"/>
    <n v="2.5002875438939753E-6"/>
    <n v="68.31499726696201"/>
    <n v="17.09"/>
    <n v="2.9973667212967823"/>
    <n v="109.98361894803928"/>
    <n v="108.8539119"/>
    <n v="1.0378194300238786E-2"/>
    <n v="40.827332874615685"/>
    <n v="40.750743479999997"/>
    <n v="1.8794600558214025E-3"/>
    <n v="31.904698433996678"/>
    <n v="31.9"/>
    <n v="1.4728633218430431E-4"/>
    <n v="38.170217680190191"/>
    <n v="38.122817320000003"/>
    <n v="1.243359319231585E-3"/>
    <n v="56.669945804429155"/>
    <n v="56.002609360000001"/>
    <n v="1.1916166979637266E-2"/>
    <n v="7.3302242038518051"/>
    <m/>
    <m/>
    <n v="314.75663094027936"/>
    <m/>
    <m/>
    <m/>
    <m/>
    <n v="0.51997680894769627"/>
    <m/>
    <m/>
    <m/>
    <n v="4.9889307968989058"/>
    <m/>
    <m/>
    <m/>
    <m/>
    <m/>
    <m/>
    <n v="26.196354694573724"/>
    <m/>
    <m/>
    <n v="28.671097656487973"/>
    <m/>
    <m/>
    <e v="#DIV/0!"/>
    <m/>
  </r>
  <r>
    <x v="4232"/>
    <n v="23.24"/>
    <n v="26.69"/>
    <n v="28.727699999999999"/>
    <n v="24.171099999999999"/>
    <n v="540.09"/>
    <n v="295.85000000000002"/>
    <n v="19947.010444"/>
    <n v="16785.158965999999"/>
    <n v="2.5002875438939753E-6"/>
    <n v="66.353150375468218"/>
    <n v="16.600000000000001"/>
    <n v="2.9971777334619403"/>
    <n v="105.25578794948463"/>
    <n v="104.1576637"/>
    <n v="1.0542904002220022E-2"/>
    <n v="41.407532649458773"/>
    <n v="41.326653139999998"/>
    <n v="1.9570786239277993E-3"/>
    <n v="31.794668297582319"/>
    <n v="31.79"/>
    <n v="1.4684798937780741E-4"/>
    <n v="38.037224754759833"/>
    <n v="37.990563790000003"/>
    <n v="1.2282251197364147E-3"/>
    <n v="55.04940873110862"/>
    <n v="54.390469680000002"/>
    <n v="1.211497262269301E-2"/>
    <n v="7.5594215808981575"/>
    <m/>
    <m/>
    <n v="294.8418704365555"/>
    <m/>
    <m/>
    <m/>
    <m/>
    <n v="0.490133414764654"/>
    <m/>
    <m/>
    <m/>
    <n v="5.1308244415805344"/>
    <m/>
    <m/>
    <m/>
    <m/>
    <m/>
    <m/>
    <n v="24.691959302879489"/>
    <m/>
    <m/>
    <n v="28.763507741764467"/>
    <m/>
    <m/>
    <e v="#DIV/0!"/>
    <m/>
  </r>
  <r>
    <x v="4233"/>
    <n v="21.58"/>
    <n v="25.72"/>
    <n v="28.215299999999999"/>
    <n v="23.739899999999999"/>
    <n v="549.53"/>
    <n v="290.68"/>
    <n v="19922.289115"/>
    <n v="16764.314310000002"/>
    <n v="2.5002875438939753E-6"/>
    <n v="65.16805708489521"/>
    <n v="16.309999999999999"/>
    <n v="2.9955890303430541"/>
    <n v="102.43824192259473"/>
    <n v="101.36602480000001"/>
    <n v="1.0577677527655371E-2"/>
    <n v="41.775789855530135"/>
    <n v="41.692643609999998"/>
    <n v="1.9942665739285381E-3"/>
    <n v="31.754489266440604"/>
    <n v="31.75"/>
    <n v="1.413942186017092E-4"/>
    <n v="37.988818715793506"/>
    <n v="37.941874439999999"/>
    <n v="1.2372682290049397E-3"/>
    <n v="54.067874028960638"/>
    <n v="53.418614239999997"/>
    <n v="1.2154186292509195E-2"/>
    <n v="7.6911279931998893"/>
    <m/>
    <m/>
    <n v="284.51543311643894"/>
    <m/>
    <m/>
    <m/>
    <m/>
    <n v="0.47263003086387845"/>
    <m/>
    <m/>
    <m/>
    <n v="5.2221124793571967"/>
    <m/>
    <m/>
    <m/>
    <m/>
    <m/>
    <m/>
    <n v="23.809958726116868"/>
    <m/>
    <m/>
    <n v="28.798234544149523"/>
    <m/>
    <m/>
    <e v="#DIV/0!"/>
    <m/>
  </r>
  <r>
    <x v="4234"/>
    <n v="21.32"/>
    <n v="25.7"/>
    <n v="27.9435"/>
    <n v="23.511199999999999"/>
    <n v="552.63"/>
    <n v="289.04000000000002"/>
    <n v="20110.749403000002"/>
    <n v="16922.858964999999"/>
    <n v="2.3613553783441432E-6"/>
    <n v="64.538714814674563"/>
    <n v="16.149999999999999"/>
    <n v="2.9962052516826359"/>
    <n v="100.95700479628327"/>
    <n v="99.896505399999995"/>
    <n v="1.061598092983207E-2"/>
    <n v="41.975922311196342"/>
    <n v="41.891205370000002"/>
    <n v="2.0223085119677187E-3"/>
    <n v="32.054097843305335"/>
    <n v="32.049999999999997"/>
    <n v="1.2785782543955904E-4"/>
    <n v="38.346907710458275"/>
    <n v="38.299316730000001"/>
    <n v="1.2426065142043807E-3"/>
    <n v="53.547520817884347"/>
    <n v="52.901227319999997"/>
    <n v="1.2216984947719833E-2"/>
    <n v="7.7340912545225704"/>
    <m/>
    <m/>
    <n v="281.28356796534985"/>
    <m/>
    <m/>
    <m/>
    <m/>
    <n v="0.46350818131370647"/>
    <m/>
    <m/>
    <m/>
    <n v="5.272174503246883"/>
    <m/>
    <m/>
    <m/>
    <m/>
    <m/>
    <m/>
    <n v="23.350208432673181"/>
    <m/>
    <m/>
    <n v="28.524894143328151"/>
    <m/>
    <m/>
    <e v="#DIV/0!"/>
    <m/>
  </r>
  <r>
    <x v="4235"/>
    <n v="21.91"/>
    <n v="25.99"/>
    <n v="28.333500000000001"/>
    <n v="23.839300000000001"/>
    <n v="549.1"/>
    <n v="290.88"/>
    <n v="20173.381196999999"/>
    <n v="16975.52261"/>
    <n v="2.3613553783441432E-6"/>
    <n v="65.437868850844978"/>
    <n v="16.37"/>
    <n v="2.9974263195384836"/>
    <n v="103.06930670884368"/>
    <n v="101.98449050000001"/>
    <n v="1.0637070436152918E-2"/>
    <n v="41.681949337592968"/>
    <n v="41.59658967"/>
    <n v="2.0520833142849693E-3"/>
    <n v="32.153141306982747"/>
    <n v="32.15"/>
    <n v="9.7707837721561219E-5"/>
    <n v="38.465052722064307"/>
    <n v="38.417241019999999"/>
    <n v="1.2445376293268584E-3"/>
    <n v="54.295299847916148"/>
    <n v="53.637858080000001"/>
    <n v="1.2257047381265318E-2"/>
    <n v="7.6842676059269177"/>
    <m/>
    <m/>
    <n v="284.84311805679891"/>
    <m/>
    <m/>
    <m/>
    <m/>
    <n v="0.4764286865911973"/>
    <m/>
    <m/>
    <m/>
    <n v="5.1983589114442426"/>
    <m/>
    <m/>
    <m/>
    <m/>
    <m/>
    <m/>
    <n v="24.000886800510131"/>
    <m/>
    <m/>
    <n v="28.435140565813491"/>
    <m/>
    <m/>
    <e v="#DIV/0!"/>
    <m/>
  </r>
  <r>
    <x v="4236"/>
    <n v="23.19"/>
    <n v="26.88"/>
    <n v="29.5137"/>
    <n v="24.832100000000001"/>
    <n v="523.59"/>
    <n v="304.39999999999998"/>
    <n v="20563.354197000001"/>
    <n v="17303.557332"/>
    <n v="2.3613553783441432E-6"/>
    <n v="68.158623411620354"/>
    <n v="17.05"/>
    <n v="2.9975732206228947"/>
    <n v="109.50471853216301"/>
    <n v="108.3412127"/>
    <n v="1.0739272739957118E-2"/>
    <n v="40.810829384596708"/>
    <n v="40.723663459999997"/>
    <n v="2.1404244409968243E-3"/>
    <n v="32.772298429098065"/>
    <n v="32.770000000000003"/>
    <n v="7.0138208668302227E-5"/>
    <n v="39.204707903839783"/>
    <n v="39.15605858"/>
    <n v="1.2424469061509402E-3"/>
    <n v="56.558082723430466"/>
    <n v="55.865995720000001"/>
    <n v="1.2388340966823508E-2"/>
    <n v="7.3260687129335009"/>
    <m/>
    <m/>
    <n v="311.25080425003682"/>
    <m/>
    <m/>
    <m/>
    <m/>
    <n v="0.51605875065180939"/>
    <m/>
    <m/>
    <m/>
    <n v="4.9811744966671085"/>
    <m/>
    <m/>
    <m/>
    <m/>
    <m/>
    <m/>
    <n v="25.996603841064729"/>
    <m/>
    <m/>
    <n v="27.882763855213007"/>
    <m/>
    <m/>
    <e v="#DIV/0!"/>
    <m/>
  </r>
  <r>
    <x v="4237"/>
    <n v="23.02"/>
    <n v="26.89"/>
    <n v="28.990100000000002"/>
    <n v="24.391500000000001"/>
    <n v="532.44000000000005"/>
    <n v="299.25"/>
    <n v="20626.668033999998"/>
    <n v="17356.79351"/>
    <n v="2.3613553783441432E-6"/>
    <n v="66.947794701059181"/>
    <n v="17.05"/>
    <n v="2.926556873962415"/>
    <n v="106.58925631464773"/>
    <n v="105.451922"/>
    <n v="1.0785335089935399E-2"/>
    <n v="41.171814362203961"/>
    <n v="41.08188449"/>
    <n v="2.1890396051780225E-3"/>
    <n v="32.872401605854712"/>
    <n v="32.770000000000003"/>
    <n v="3.1248582805831759E-3"/>
    <n v="39.32410875503615"/>
    <n v="39.275123929999999"/>
    <n v="1.2472226726376601E-3"/>
    <n v="55.555096152983587"/>
    <n v="54.873101159999997"/>
    <n v="1.2428584836038592E-2"/>
    <n v="7.4494896559616688"/>
    <m/>
    <m/>
    <n v="300.69608912278409"/>
    <m/>
    <m/>
    <m/>
    <m/>
    <n v="0.49772894815611374"/>
    <m/>
    <m/>
    <m/>
    <n v="5.0693201717874157"/>
    <m/>
    <m/>
    <m/>
    <m/>
    <m/>
    <m/>
    <n v="25.073005600949202"/>
    <m/>
    <m/>
    <n v="27.796017188787435"/>
    <m/>
    <m/>
    <e v="#DIV/0!"/>
    <m/>
  </r>
  <r>
    <x v="4238"/>
    <n v="37.21"/>
    <n v="35.729999999999997"/>
    <n v="35.223199999999999"/>
    <n v="29.6358"/>
    <n v="421.82"/>
    <n v="361.73"/>
    <n v="22013.622499000001"/>
    <n v="18523.837883"/>
    <n v="2.3613553783441432E-6"/>
    <n v="81.340114834311379"/>
    <n v="20.350000000000001"/>
    <n v="2.9970572400153008"/>
    <n v="140.96377550568852"/>
    <n v="139.50063030000001"/>
    <n v="1.0488448708382059E-2"/>
    <n v="36.744780315092022"/>
    <n v="36.67815006"/>
    <n v="1.8166198399598432E-3"/>
    <n v="35.081914027892374"/>
    <n v="35.08"/>
    <n v="5.456179852836307E-5"/>
    <n v="41.966897795032587"/>
    <n v="41.914116180000001"/>
    <n v="1.2592801624615735E-3"/>
    <n v="67.500379482890892"/>
    <n v="66.691632720000001"/>
    <n v="1.2126660120713506E-2"/>
    <n v="5.901456583765027"/>
    <m/>
    <m/>
    <n v="426.22747725448647"/>
    <m/>
    <m/>
    <m/>
    <m/>
    <n v="0.7117336140953282"/>
    <m/>
    <m/>
    <m/>
    <n v="3.9792044949021639"/>
    <m/>
    <m/>
    <m/>
    <m/>
    <m/>
    <m/>
    <n v="35.853123972624083"/>
    <m/>
    <m/>
    <n v="25.926157584586146"/>
    <m/>
    <m/>
    <e v="#DIV/0!"/>
    <m/>
  </r>
  <r>
    <x v="4239"/>
    <n v="30.21"/>
    <n v="31.77"/>
    <n v="34.1693"/>
    <n v="28.748999999999999"/>
    <n v="434.73"/>
    <n v="348.55"/>
    <n v="21631.224429999998"/>
    <n v="18202.017030999999"/>
    <n v="2.2224249884850167E-6"/>
    <n v="78.904444108626052"/>
    <n v="19.739999999999998"/>
    <n v="2.9971856184714314"/>
    <n v="134.63533911903193"/>
    <n v="133.2336967"/>
    <n v="1.0520179607325542E-2"/>
    <n v="37.293571598515925"/>
    <n v="37.225583219999997"/>
    <n v="1.8263885380687128E-3"/>
    <n v="34.471666441096879"/>
    <n v="34.47"/>
    <n v="4.8344679340894814E-5"/>
    <n v="41.236519181799416"/>
    <n v="41.184143880000001"/>
    <n v="1.271734625637011E-3"/>
    <n v="65.481175400828064"/>
    <n v="64.693738359999998"/>
    <n v="1.2171765935773182E-2"/>
    <n v="6.0817401809156353"/>
    <m/>
    <m/>
    <n v="395.13731736964223"/>
    <m/>
    <m/>
    <m/>
    <m/>
    <n v="0.66911627299296361"/>
    <m/>
    <m/>
    <m/>
    <n v="4.0980844207617295"/>
    <m/>
    <m/>
    <m/>
    <m/>
    <m/>
    <m/>
    <n v="33.705989815040446"/>
    <m/>
    <m/>
    <n v="26.375664468707928"/>
    <m/>
    <m/>
    <e v="#DIV/0!"/>
    <m/>
  </r>
  <r>
    <x v="4240"/>
    <n v="33.090000000000003"/>
    <n v="33.880000000000003"/>
    <n v="36.279200000000003"/>
    <n v="30.524100000000001"/>
    <n v="406.13"/>
    <n v="371.22"/>
    <n v="22407.651966000001"/>
    <n v="18855.316719999999"/>
    <n v="2.2224249884850167E-6"/>
    <n v="83.774625425843951"/>
    <n v="20.96"/>
    <n v="2.9968809840574404"/>
    <n v="147.10346783716298"/>
    <n v="145.53347780000001"/>
    <n v="1.0787827384435511E-2"/>
    <n v="36.141289664641405"/>
    <n v="36.068483120000003"/>
    <n v="2.0185640854142317E-3"/>
    <n v="35.708115933382722"/>
    <n v="35.71"/>
    <n v="-5.2760196507350976E-5"/>
    <n v="42.715233936256091"/>
    <n v="42.658690479999997"/>
    <n v="1.3254850446617894E-3"/>
    <n v="69.524961292084768"/>
    <n v="68.680376159999994"/>
    <n v="1.2297328280747921E-2"/>
    <n v="5.6813235766156787"/>
    <m/>
    <m/>
    <n v="446.50346769612008"/>
    <m/>
    <m/>
    <m/>
    <m/>
    <n v="0.75171978268965045"/>
    <m/>
    <m/>
    <m/>
    <n v="3.8448701122605704"/>
    <m/>
    <m/>
    <m/>
    <m/>
    <m/>
    <m/>
    <n v="37.866698375331097"/>
    <m/>
    <m/>
    <n v="25.428115406367382"/>
    <m/>
    <m/>
    <e v="#DIV/0!"/>
    <m/>
  </r>
  <r>
    <x v="4241"/>
    <n v="30.24"/>
    <n v="32.53"/>
    <n v="34.289000000000001"/>
    <n v="28.849399999999999"/>
    <n v="428.11"/>
    <n v="352.49"/>
    <n v="22044.669432999999"/>
    <n v="18549.752906999998"/>
    <n v="2.2224249884850167E-6"/>
    <n v="79.173135225890164"/>
    <n v="19.809999999999999"/>
    <n v="2.9966246959056115"/>
    <n v="134.99337105931053"/>
    <n v="133.54552440000001"/>
    <n v="1.0841596270751097E-2"/>
    <n v="37.129833453680739"/>
    <n v="37.049770549999998"/>
    <n v="2.1609554524149033E-3"/>
    <n v="35.127108906197257"/>
    <n v="35.130000000000003"/>
    <n v="-8.2297005486675623E-5"/>
    <n v="42.019091563359396"/>
    <n v="41.96615328"/>
    <n v="1.2614518897213767E-3"/>
    <n v="65.712375421684044"/>
    <n v="64.909601199999997"/>
    <n v="1.2367572852751474E-2"/>
    <n v="5.9878158211069525"/>
    <m/>
    <m/>
    <n v="401.35485367301715"/>
    <m/>
    <m/>
    <m/>
    <m/>
    <n v="0.66916615021262227"/>
    <m/>
    <m/>
    <m/>
    <n v="4.055251636105397"/>
    <m/>
    <m/>
    <m/>
    <m/>
    <m/>
    <m/>
    <n v="33.707250443730032"/>
    <m/>
    <m/>
    <n v="25.837501272674899"/>
    <m/>
    <m/>
    <e v="#DIV/0!"/>
    <m/>
  </r>
  <r>
    <x v="4242"/>
    <n v="25.56"/>
    <n v="29.36"/>
    <n v="31.457100000000001"/>
    <n v="26.466699999999999"/>
    <n v="462.64"/>
    <n v="324.31"/>
    <n v="21398.228790000001"/>
    <n v="18005.756408000001"/>
    <n v="2.2224249884850167E-6"/>
    <n v="72.63252073430408"/>
    <n v="18.170000000000002"/>
    <n v="2.9973869418989585"/>
    <n v="118.26838628708552"/>
    <n v="116.9991873"/>
    <n v="1.0847929941864898E-2"/>
    <n v="38.662121678627038"/>
    <n v="38.580028370000001"/>
    <n v="2.1278706132541458E-3"/>
    <n v="34.096205765001017"/>
    <n v="34.090000000000003"/>
    <n v="1.8204062777971153E-4"/>
    <n v="40.785560766600817"/>
    <n v="40.733339569999998"/>
    <n v="1.2820259068391238E-3"/>
    <n v="60.28570451152698"/>
    <n v="59.55023388"/>
    <n v="1.235042389605101E-2"/>
    <n v="6.4704195639569431"/>
    <m/>
    <m/>
    <n v="337.15611914239253"/>
    <m/>
    <m/>
    <m/>
    <m/>
    <n v="0.55861315895443053"/>
    <m/>
    <m/>
    <m/>
    <n v="4.3899743380949285"/>
    <m/>
    <m/>
    <m/>
    <m/>
    <m/>
    <m/>
    <n v="28.138211741326543"/>
    <m/>
    <m/>
    <n v="26.594296259460279"/>
    <m/>
    <m/>
    <e v="#DIV/0!"/>
    <m/>
  </r>
  <r>
    <x v="4243"/>
    <n v="22.91"/>
    <n v="27.57"/>
    <n v="29.867799999999999"/>
    <n v="25.1294"/>
    <n v="485.86"/>
    <n v="308.68"/>
    <n v="20998.899308"/>
    <n v="17669.696553999998"/>
    <n v="2.2224249884850167E-6"/>
    <n v="68.961242636259399"/>
    <n v="17.260000000000002"/>
    <n v="2.9954370009420273"/>
    <n v="109.30360375166833"/>
    <n v="108.1161043"/>
    <n v="1.0983557531570431E-2"/>
    <n v="39.637842945440724"/>
    <n v="39.550427859999999"/>
    <n v="2.2102184520014223E-3"/>
    <n v="33.459093295056292"/>
    <n v="33.46"/>
    <n v="-2.7098175245376943E-5"/>
    <n v="40.023096438227796"/>
    <n v="39.971583690000003"/>
    <n v="1.2887342324812145E-3"/>
    <n v="57.240158758297824"/>
    <n v="56.536328439999998"/>
    <n v="1.2449169192951359E-2"/>
    <n v="6.7947989599275234"/>
    <m/>
    <m/>
    <n v="304.63468717996983"/>
    <m/>
    <m/>
    <m/>
    <m/>
    <n v="0.50214542292070008"/>
    <m/>
    <m/>
    <m/>
    <n v="4.6115746037025707"/>
    <m/>
    <m/>
    <m/>
    <m/>
    <m/>
    <m/>
    <n v="25.293609397013974"/>
    <m/>
    <m/>
    <n v="27.089711043760772"/>
    <m/>
    <m/>
    <e v="#DIV/0!"/>
    <m/>
  </r>
  <r>
    <x v="4244"/>
    <n v="21.77"/>
    <n v="26.79"/>
    <n v="28.557400000000001"/>
    <n v="24.026900000000001"/>
    <n v="506.53"/>
    <n v="295.67"/>
    <n v="20871.870299999999"/>
    <n v="17562.767681000001"/>
    <n v="1.8057543815785948E-6"/>
    <n v="65.934075177989882"/>
    <n v="16.5"/>
    <n v="2.9960045562418109"/>
    <n v="102.10942323298249"/>
    <n v="100.9918567"/>
    <n v="1.1065907386001106E-2"/>
    <n v="40.506302477719451"/>
    <n v="40.415978240000001"/>
    <n v="2.2348645672531919E-3"/>
    <n v="33.255877701631725"/>
    <n v="33.25"/>
    <n v="1.7677298140528208E-4"/>
    <n v="39.779659806251502"/>
    <n v="39.727994879999997"/>
    <n v="1.3004664949127775E-3"/>
    <n v="54.729391004648043"/>
    <n v="54.052665840000003"/>
    <n v="1.2519737077375526E-2"/>
    <n v="7.0834827461852354"/>
    <m/>
    <m/>
    <n v="278.93443796958763"/>
    <m/>
    <m/>
    <m/>
    <m/>
    <n v="0.45806882040084301"/>
    <m/>
    <m/>
    <m/>
    <n v="4.8136736098251882"/>
    <m/>
    <m/>
    <m/>
    <m/>
    <m/>
    <m/>
    <n v="23.073199293606955"/>
    <m/>
    <m/>
    <n v="27.2526867117652"/>
    <m/>
    <m/>
    <e v="#DIV/0!"/>
    <m/>
  </r>
  <r>
    <x v="4245"/>
    <n v="20.87"/>
    <n v="26.52"/>
    <n v="28.439599999999999"/>
    <n v="23.927800000000001"/>
    <n v="508.46"/>
    <n v="294.94"/>
    <n v="20936.231145000002"/>
    <n v="17616.892808000001"/>
    <n v="1.8057543815785948E-6"/>
    <n v="65.660494368229706"/>
    <n v="16.43"/>
    <n v="2.9963782330024169"/>
    <n v="101.47671798556131"/>
    <n v="100.38278099999999"/>
    <n v="1.0897655700147446E-2"/>
    <n v="40.588781038063281"/>
    <n v="40.497643119999999"/>
    <n v="2.2504499284865531E-3"/>
    <n v="33.357612679758127"/>
    <n v="33.36"/>
    <n v="-7.1562357370269503E-5"/>
    <n v="39.900996768704033"/>
    <n v="39.848823809999999"/>
    <n v="1.3092722373135857E-3"/>
    <n v="54.504179875364429"/>
    <n v="53.830060879999998"/>
    <n v="1.2523095540746265E-2"/>
    <n v="7.1100828884251586"/>
    <m/>
    <m/>
    <n v="277.53593716633509"/>
    <m/>
    <m/>
    <m/>
    <m/>
    <n v="0.45427486167255043"/>
    <m/>
    <m/>
    <m/>
    <n v="4.8333026939682764"/>
    <m/>
    <m/>
    <m/>
    <m/>
    <m/>
    <m/>
    <n v="22.881873344051854"/>
    <m/>
    <m/>
    <n v="27.167743278014857"/>
    <m/>
    <m/>
    <e v="#DIV/0!"/>
    <m/>
  </r>
  <r>
    <x v="4246"/>
    <n v="21.24"/>
    <n v="26.65"/>
    <n v="28.272300000000001"/>
    <n v="23.786899999999999"/>
    <n v="511.61"/>
    <n v="293.2"/>
    <n v="21020.675856999998"/>
    <n v="17687.853783999999"/>
    <n v="1.8057543815785948E-6"/>
    <n v="65.26946241393486"/>
    <n v="16.329999999999998"/>
    <n v="2.9969052304920312"/>
    <n v="100.57749881023817"/>
    <n v="99.470983700000005"/>
    <n v="1.1123998869613683E-2"/>
    <n v="40.705107022325748"/>
    <n v="40.611925370000002"/>
    <n v="2.294440647095719E-3"/>
    <n v="33.489708184386117"/>
    <n v="33.49"/>
    <n v="-8.7135148965078457E-6"/>
    <n v="40.057933862624182"/>
    <n v="40.00562875"/>
    <n v="1.3074438337425942E-3"/>
    <n v="54.184788103899152"/>
    <n v="53.508108040000003"/>
    <n v="1.2646308918141891E-2"/>
    <n v="7.1529551575200401"/>
    <m/>
    <m/>
    <n v="274.19862582427646"/>
    <m/>
    <m/>
    <m/>
    <m/>
    <n v="0.44887944004665842"/>
    <m/>
    <m/>
    <m/>
    <n v="4.8610845458085326"/>
    <m/>
    <m/>
    <m/>
    <m/>
    <m/>
    <m/>
    <n v="22.60944733586194"/>
    <m/>
    <m/>
    <n v="27.055455726763242"/>
    <m/>
    <m/>
    <e v="#DIV/0!"/>
    <m/>
  </r>
  <r>
    <x v="4247"/>
    <n v="21.63"/>
    <n v="27.11"/>
    <n v="28.3445"/>
    <n v="23.8476"/>
    <n v="511"/>
    <n v="293.47000000000003"/>
    <n v="21251.123167000002"/>
    <n v="17881.731800000001"/>
    <n v="1.8057543815785948E-6"/>
    <n v="65.434547845929231"/>
    <n v="16.329999999999998"/>
    <n v="3.0070145649681104"/>
    <n v="100.96151490205021"/>
    <n v="99.857701599999999"/>
    <n v="1.1053862489963651E-2"/>
    <n v="40.652112776446792"/>
    <n v="40.557887440000002"/>
    <n v="2.3232308779934652E-3"/>
    <n v="33.856026545591547"/>
    <n v="33.49"/>
    <n v="1.0929428055883594E-2"/>
    <n v="40.495736441709433"/>
    <n v="40.442866549999998"/>
    <n v="1.3072735990182771E-3"/>
    <n v="54.323579092961531"/>
    <n v="53.642940119999999"/>
    <n v="1.2688323411038427E-2"/>
    <n v="7.144035110236957"/>
    <m/>
    <m/>
    <n v="274.6827074820261"/>
    <m/>
    <m/>
    <m/>
    <m/>
    <n v="0.45115515954770696"/>
    <m/>
    <m/>
    <m/>
    <n v="4.8484540810551717"/>
    <m/>
    <m/>
    <m/>
    <m/>
    <m/>
    <m/>
    <n v="22.723851778452989"/>
    <m/>
    <m/>
    <n v="26.757957264890909"/>
    <m/>
    <m/>
    <e v="#DIV/0!"/>
    <m/>
  </r>
  <r>
    <x v="4248"/>
    <n v="21.99"/>
    <n v="27.49"/>
    <n v="28.8687"/>
    <n v="24.288599999999999"/>
    <n v="501.69"/>
    <n v="298.41000000000003"/>
    <n v="21655.206316"/>
    <n v="18221.714785"/>
    <n v="1.8057543815785948E-6"/>
    <n v="66.643061990859451"/>
    <n v="16.68"/>
    <n v="2.9953874095239481"/>
    <n v="103.76105507619549"/>
    <n v="102.6090719"/>
    <n v="1.1226913516167336E-2"/>
    <n v="40.275186378741303"/>
    <n v="40.180649510000002"/>
    <n v="2.3527959327231951E-3"/>
    <n v="34.498946577548537"/>
    <n v="34.5"/>
    <n v="-3.0533984100356015E-5"/>
    <n v="41.264375970370665"/>
    <n v="41.210245360000002"/>
    <n v="1.3135231275085424E-3"/>
    <n v="55.328684452817335"/>
    <n v="54.63176"/>
    <n v="1.27567636996746E-2"/>
    <n v="7.0134923403292246"/>
    <m/>
    <m/>
    <n v="283.90858662713242"/>
    <m/>
    <m/>
    <m/>
    <m/>
    <n v="0.46782530157142982"/>
    <m/>
    <m/>
    <m/>
    <n v="4.7585727558516551"/>
    <m/>
    <m/>
    <m/>
    <m/>
    <m/>
    <m/>
    <n v="23.563267431034141"/>
    <m/>
    <m/>
    <n v="26.248288325745325"/>
    <m/>
    <m/>
    <e v="#DIV/0!"/>
    <m/>
  </r>
  <r>
    <x v="4249"/>
    <n v="21.25"/>
    <n v="27.22"/>
    <n v="28.1526"/>
    <n v="23.6861"/>
    <n v="511.52"/>
    <n v="292.49"/>
    <n v="21606.769862000001"/>
    <n v="18180.925157999998"/>
    <n v="9.7224128259298936E-7"/>
    <n v="64.988368688708363"/>
    <n v="16.260000000000002"/>
    <n v="2.99682464260199"/>
    <n v="99.899271328823104"/>
    <n v="98.796429700000004"/>
    <n v="1.1162768049128191E-2"/>
    <n v="40.773655758731799"/>
    <n v="40.676157029999999"/>
    <n v="2.3969503475929077E-3"/>
    <n v="34.420943053385592"/>
    <n v="34.42"/>
    <n v="2.7398413294354995E-5"/>
    <n v="41.170708933928466"/>
    <n v="41.116283619999997"/>
    <n v="1.3236924433996933E-3"/>
    <n v="53.956725354908578"/>
    <n v="53.275655520000001"/>
    <n v="1.2783884651647259E-2"/>
    <n v="7.1505212866574608"/>
    <m/>
    <m/>
    <n v="272.62319278705087"/>
    <m/>
    <m/>
    <m/>
    <m/>
    <n v="0.44460068578438888"/>
    <m/>
    <m/>
    <m/>
    <n v="4.8763861916712807"/>
    <m/>
    <m/>
    <m/>
    <m/>
    <m/>
    <m/>
    <n v="22.393261880272057"/>
    <m/>
    <m/>
    <n v="26.306098154373416"/>
    <m/>
    <m/>
    <e v="#DIV/0!"/>
    <m/>
  </r>
  <r>
    <x v="4250"/>
    <n v="19.97"/>
    <n v="26.5"/>
    <n v="27.220800000000001"/>
    <n v="22.902100000000001"/>
    <n v="529.83000000000004"/>
    <n v="283.52"/>
    <n v="21619.206356999999"/>
    <n v="18191.372117999999"/>
    <n v="9.7224128259298936E-7"/>
    <n v="62.835839354738049"/>
    <n v="15.72"/>
    <n v="2.9971907986474582"/>
    <n v="94.938424825271156"/>
    <n v="93.877272399999995"/>
    <n v="1.1303613730378803E-2"/>
    <n v="41.447372436611417"/>
    <n v="41.344883060000001"/>
    <n v="2.4788890190519108E-3"/>
    <n v="34.439915383667604"/>
    <n v="34.44"/>
    <n v="-2.4569202204949292E-6"/>
    <n v="41.193034838878965"/>
    <n v="41.137771690000001"/>
    <n v="1.3433675818761426E-3"/>
    <n v="52.171280588309557"/>
    <n v="51.506360559999997"/>
    <n v="1.2909474113104835E-2"/>
    <n v="7.4060703412241287"/>
    <m/>
    <m/>
    <n v="255.88224135790367"/>
    <m/>
    <m/>
    <m/>
    <m/>
    <n v="0.41515450180792585"/>
    <m/>
    <m/>
    <m/>
    <n v="5.0375578974774573"/>
    <m/>
    <m/>
    <m/>
    <m/>
    <m/>
    <m/>
    <n v="20.909921727518345"/>
    <m/>
    <m/>
    <n v="26.290035535388562"/>
    <m/>
    <m/>
    <e v="#DIV/0!"/>
    <m/>
  </r>
  <r>
    <x v="4251"/>
    <n v="21.46"/>
    <n v="27.55"/>
    <n v="27.4618"/>
    <n v="23.104800000000001"/>
    <n v="527.4"/>
    <n v="284.04000000000002"/>
    <n v="21872.904352000001"/>
    <n v="18404.774270000002"/>
    <n v="9.7224128259298936E-7"/>
    <n v="63.385975272219689"/>
    <n v="15.86"/>
    <n v="2.9965936489419729"/>
    <n v="96.195144719765452"/>
    <n v="95.126223899999999"/>
    <n v="1.1236867983839494E-2"/>
    <n v="41.25965715448158"/>
    <n v="41.154779740000002"/>
    <n v="2.5483653452686994E-3"/>
    <n v="34.840664022721867"/>
    <n v="34.840000000000003"/>
    <n v="1.9059205564442294E-5"/>
    <n v="41.670879672448301"/>
    <n v="41.615584460000001"/>
    <n v="1.3287140662761043E-3"/>
    <n v="52.635052645433575"/>
    <n v="51.957106680000003"/>
    <n v="1.3048185489022535E-2"/>
    <n v="7.370487641645953"/>
    <m/>
    <m/>
    <n v="256.74262784585943"/>
    <m/>
    <m/>
    <m/>
    <m/>
    <n v="0.42244638335568152"/>
    <m/>
    <m/>
    <m/>
    <n v="4.9920417669126254"/>
    <m/>
    <m/>
    <m/>
    <m/>
    <m/>
    <m/>
    <n v="21.276292422757038"/>
    <m/>
    <m/>
    <n v="25.977885720760703"/>
    <m/>
    <m/>
    <e v="#DIV/0!"/>
    <m/>
  </r>
  <r>
    <x v="4252"/>
    <n v="21.5"/>
    <n v="27.52"/>
    <n v="26.91"/>
    <n v="22.640499999999999"/>
    <n v="535.70000000000005"/>
    <n v="279.57"/>
    <n v="21942.768190999999"/>
    <n v="18463.542724999999"/>
    <n v="9.7224128259298936E-7"/>
    <n v="62.110823148144007"/>
    <n v="15.54"/>
    <n v="2.9968354664185335"/>
    <n v="93.29463147436752"/>
    <n v="92.249056600000003"/>
    <n v="1.1334260890073056E-2"/>
    <n v="41.673136963431723"/>
    <n v="41.565938850000002"/>
    <n v="2.578989345545013E-3"/>
    <n v="34.951095689921139"/>
    <n v="34.950000000000003"/>
    <n v="3.1350212335912175E-5"/>
    <n v="41.802588300890534"/>
    <n v="41.746784210000001"/>
    <n v="1.3367278928555493E-3"/>
    <n v="51.577825236527453"/>
    <n v="50.91123924"/>
    <n v="1.3093100982773276E-2"/>
    <n v="7.4860710666971162"/>
    <m/>
    <m/>
    <n v="248.64285818136861"/>
    <m/>
    <m/>
    <m/>
    <m/>
    <n v="0.40545426877512863"/>
    <m/>
    <m/>
    <m/>
    <n v="5.0921216219176051"/>
    <m/>
    <m/>
    <m/>
    <m/>
    <m/>
    <m/>
    <n v="20.42027827877757"/>
    <m/>
    <m/>
    <n v="25.89400291175907"/>
    <m/>
    <m/>
    <e v="#DIV/0!"/>
    <m/>
  </r>
  <r>
    <x v="4253"/>
    <n v="22.49"/>
    <n v="27.86"/>
    <n v="27.1158"/>
    <n v="22.813600000000001"/>
    <n v="533.42999999999995"/>
    <n v="280.76"/>
    <n v="22077.441741999999"/>
    <n v="18576.844607999999"/>
    <n v="1.1111556939003009E-6"/>
    <n v="62.584302931995829"/>
    <n v="15.66"/>
    <n v="2.9964433545335778"/>
    <n v="94.363665481984995"/>
    <n v="93.287430799999996"/>
    <n v="1.1536759805212737E-2"/>
    <n v="41.512748588849263"/>
    <n v="41.404986690000001"/>
    <n v="2.6026309259818969E-3"/>
    <n v="35.164750276271896"/>
    <n v="35.159999999999997"/>
    <n v="1.3510455835885615E-4"/>
    <n v="42.057751275760495"/>
    <n v="42.000527580000004"/>
    <n v="1.3624518323369639E-3"/>
    <n v="51.972666549296754"/>
    <n v="51.298210840000003"/>
    <n v="1.3147743327742711E-2"/>
    <n v="7.4539407848224508"/>
    <m/>
    <m/>
    <n v="250.74047419700841"/>
    <m/>
    <m/>
    <m/>
    <m/>
    <n v="0.41164027150219201"/>
    <m/>
    <m/>
    <m/>
    <n v="5.0529539893326758"/>
    <m/>
    <m/>
    <m/>
    <m/>
    <m/>
    <m/>
    <n v="20.731614278130891"/>
    <m/>
    <m/>
    <n v="25.734180617134232"/>
    <m/>
    <m/>
    <e v="#DIV/0!"/>
    <m/>
  </r>
  <r>
    <x v="4254"/>
    <n v="22.05"/>
    <n v="27.09"/>
    <n v="26.098500000000001"/>
    <n v="21.957699999999999"/>
    <n v="551.49"/>
    <n v="271.25"/>
    <n v="21955.156330999998"/>
    <n v="18473.928119"/>
    <n v="1.1111556939003009E-6"/>
    <n v="60.23486686815415"/>
    <n v="15.07"/>
    <n v="2.9970051007401559"/>
    <n v="89.052435633321508"/>
    <n v="88.045578899999995"/>
    <n v="1.1435630793739993E-2"/>
    <n v="42.290366719656554"/>
    <n v="42.180061299999998"/>
    <n v="2.6151080927081516E-3"/>
    <n v="34.969122482947263"/>
    <n v="34.97"/>
    <n v="-2.5093424442013124E-5"/>
    <n v="41.823404072821369"/>
    <n v="41.766737130000003"/>
    <n v="1.3567481377583235E-3"/>
    <n v="50.023282748242458"/>
    <n v="49.373457879999997"/>
    <n v="1.3161421057885647E-2"/>
    <n v="7.7058818505560138"/>
    <m/>
    <m/>
    <n v="233.73633401601629"/>
    <m/>
    <m/>
    <m/>
    <m/>
    <n v="0.38074034624373654"/>
    <m/>
    <m/>
    <m/>
    <n v="5.2422819720645375"/>
    <m/>
    <m/>
    <m/>
    <m/>
    <m/>
    <m/>
    <n v="19.175188836369326"/>
    <m/>
    <m/>
    <n v="25.875820712101458"/>
    <m/>
    <m/>
    <e v="#DIV/0!"/>
    <m/>
  </r>
  <r>
    <x v="4255"/>
    <n v="23.45"/>
    <n v="27.81"/>
    <n v="27.186"/>
    <n v="22.872599999999998"/>
    <n v="530.85"/>
    <n v="281.41000000000003"/>
    <n v="22345.878720000001"/>
    <n v="18802.635652000001"/>
    <n v="1.1111556939003009E-6"/>
    <n v="62.740207523553948"/>
    <n v="15.7"/>
    <n v="2.9961915620098059"/>
    <n v="94.615465645714764"/>
    <n v="93.5388588"/>
    <n v="1.1509728251193563E-2"/>
    <n v="41.406088179058919"/>
    <n v="41.295998400000002"/>
    <n v="2.6658703827080465E-3"/>
    <n v="35.588842933470829"/>
    <n v="35.590000000000003"/>
    <n v="-3.2511001100687942E-5"/>
    <n v="42.563458626314002"/>
    <n v="42.506535460000002"/>
    <n v="1.3391626887016006E-3"/>
    <n v="52.109075703185219"/>
    <n v="51.427161679999998"/>
    <n v="1.3259802814480803E-2"/>
    <n v="7.4162631756504132"/>
    <m/>
    <m/>
    <n v="251.18869003471062"/>
    <m/>
    <m/>
    <m/>
    <m/>
    <n v="0.41242686646149862"/>
    <m/>
    <m/>
    <m/>
    <n v="5.023152620785944"/>
    <m/>
    <m/>
    <m/>
    <m/>
    <m/>
    <m/>
    <n v="20.770366154007462"/>
    <m/>
    <m/>
    <n v="25.412675685001656"/>
    <m/>
    <m/>
    <e v="#DIV/0!"/>
    <m/>
  </r>
  <r>
    <x v="4256"/>
    <n v="23.11"/>
    <n v="27.12"/>
    <n v="26.067"/>
    <n v="21.9312"/>
    <n v="549.42999999999995"/>
    <n v="271.56"/>
    <n v="21963.072832000002"/>
    <n v="18480.507953"/>
    <n v="1.1111556939003009E-6"/>
    <n v="60.15629777993194"/>
    <n v="15.05"/>
    <n v="2.9970961980021222"/>
    <n v="88.773280256199087"/>
    <n v="87.755100400000003"/>
    <n v="1.1602514857348201E-2"/>
    <n v="42.257092822245021"/>
    <n v="42.141850320000003"/>
    <n v="2.7346331822151182E-3"/>
    <n v="34.978319714911017"/>
    <n v="34.979999999999997"/>
    <n v="-4.8035594310436025E-5"/>
    <n v="41.832914041081985"/>
    <n v="41.776878459999999"/>
    <n v="1.3413060800040455E-3"/>
    <n v="49.964827765863376"/>
    <n v="49.307422119999998"/>
    <n v="1.3332792865614396E-2"/>
    <n v="7.6754152856873077"/>
    <m/>
    <m/>
    <n v="233.58652901333627"/>
    <m/>
    <m/>
    <m/>
    <m/>
    <n v="0.37846443870772684"/>
    <m/>
    <m/>
    <m/>
    <n v="5.2296540448287789"/>
    <m/>
    <m/>
    <m/>
    <m/>
    <m/>
    <m/>
    <n v="19.059774921996809"/>
    <m/>
    <m/>
    <n v="25.847119619615182"/>
    <m/>
    <m/>
    <e v="#DIV/0!"/>
    <m/>
  </r>
  <r>
    <x v="4257"/>
    <n v="21.34"/>
    <n v="25.89"/>
    <n v="25.035"/>
    <n v="21.062899999999999"/>
    <n v="571.95000000000005"/>
    <n v="260.43"/>
    <n v="21379.404027"/>
    <n v="17989.367797999999"/>
    <n v="1.1111556939003009E-6"/>
    <n v="57.773283959099579"/>
    <n v="14.46"/>
    <n v="2.9953861659128336"/>
    <n v="83.500412419228297"/>
    <n v="82.534576299999998"/>
    <n v="1.170220000545763E-2"/>
    <n v="43.092492549315509"/>
    <n v="42.973991939999998"/>
    <n v="2.7574959636273988E-3"/>
    <n v="34.047940408075824"/>
    <n v="34.049999999999997"/>
    <n v="-6.0487281179799623E-5"/>
    <n v="40.719848561178416"/>
    <n v="40.664955130000003"/>
    <n v="1.3498952845989454E-3"/>
    <n v="47.98708061102203"/>
    <n v="47.35231984"/>
    <n v="1.3405061740730861E-2"/>
    <n v="7.9895768837461665"/>
    <m/>
    <m/>
    <n v="214.42291351159554"/>
    <m/>
    <m/>
    <m/>
    <m/>
    <n v="0.34848436918124814"/>
    <m/>
    <m/>
    <m/>
    <n v="5.4364532745175449"/>
    <m/>
    <m/>
    <m/>
    <m/>
    <m/>
    <m/>
    <n v="17.549771947488814"/>
    <m/>
    <m/>
    <n v="26.533083801114191"/>
    <m/>
    <m/>
    <e v="#DIV/0!"/>
    <m/>
  </r>
  <r>
    <x v="4258"/>
    <n v="28.89"/>
    <n v="30.24"/>
    <n v="29.0853"/>
    <n v="24.470500000000001"/>
    <n v="480.28"/>
    <n v="302.17"/>
    <n v="22098.18895"/>
    <n v="18594.158230000001"/>
    <n v="8.3332864653229421E-7"/>
    <n v="67.118526979725345"/>
    <n v="16.79"/>
    <n v="2.9975298975417122"/>
    <n v="103.76272437857527"/>
    <n v="102.54157619999999"/>
    <n v="1.190881029752755E-2"/>
    <n v="39.605664919222932"/>
    <n v="39.491147519999998"/>
    <n v="2.8998245534632705E-3"/>
    <n v="35.191788948241239"/>
    <n v="35.19"/>
    <n v="5.0836835499890043E-5"/>
    <n v="42.087466656010584"/>
    <n v="42.030816950000002"/>
    <n v="1.3478135834945615E-3"/>
    <n v="55.751065437083412"/>
    <n v="55.008358039999997"/>
    <n v="1.3501719075914798E-2"/>
    <n v="6.7086698598288832"/>
    <m/>
    <m/>
    <n v="283.13392334896838"/>
    <m/>
    <m/>
    <m/>
    <m/>
    <n v="0.46122588568115364"/>
    <m/>
    <m/>
    <m/>
    <n v="4.5567202566182869"/>
    <m/>
    <m/>
    <m/>
    <m/>
    <m/>
    <m/>
    <n v="23.227218857034153"/>
    <m/>
    <m/>
    <n v="25.640132389588196"/>
    <m/>
    <m/>
    <e v="#DIV/0!"/>
    <m/>
  </r>
  <r>
    <x v="4259"/>
    <n v="27.95"/>
    <n v="29.6"/>
    <n v="27.613900000000001"/>
    <n v="23.232600000000001"/>
    <n v="507.09"/>
    <n v="285.3"/>
    <n v="21714.878969000001"/>
    <n v="18271.612846"/>
    <n v="8.3332864653229421E-7"/>
    <n v="63.721505350387609"/>
    <n v="15.95"/>
    <n v="2.9950787053534551"/>
    <n v="95.888168688845084"/>
    <n v="94.787151600000001"/>
    <n v="1.1615678604747659E-2"/>
    <n v="40.606382652184323"/>
    <n v="40.484684780000002"/>
    <n v="3.0060224711059291E-3"/>
    <n v="34.58051724871882"/>
    <n v="34.58"/>
    <n v="1.4958031197886967E-5"/>
    <n v="41.356050679316361"/>
    <n v="41.298838570000001"/>
    <n v="1.3853200549305278E-3"/>
    <n v="52.931269201867408"/>
    <n v="52.222037919999998"/>
    <n v="1.3581072476602563E-2"/>
    <n v="7.082770454264379"/>
    <m/>
    <m/>
    <n v="251.50031580426935"/>
    <m/>
    <m/>
    <m/>
    <m/>
    <n v="0.41454744002761662"/>
    <m/>
    <m/>
    <m/>
    <n v="4.7870101113904671"/>
    <m/>
    <m/>
    <m/>
    <m/>
    <m/>
    <m/>
    <n v="20.876281315900197"/>
    <m/>
    <m/>
    <n v="26.083958406620056"/>
    <m/>
    <m/>
    <e v="#DIV/0!"/>
    <m/>
  </r>
  <r>
    <x v="4260"/>
    <n v="23.35"/>
    <n v="26.78"/>
    <n v="25.786999999999999"/>
    <n v="21.695499999999999"/>
    <n v="540.69000000000005"/>
    <n v="266.39999999999998"/>
    <n v="21050.910134000002"/>
    <n v="17712.881967000001"/>
    <n v="8.3332864653229421E-7"/>
    <n v="59.501419980025403"/>
    <n v="14.89"/>
    <n v="2.9960658146424044"/>
    <n v="86.369549117939926"/>
    <n v="85.320064799999997"/>
    <n v="1.2300556972149934E-2"/>
    <n v="41.946393605463676"/>
    <n v="41.821749799999999"/>
    <n v="2.9803584512784198E-3"/>
    <n v="33.520707768480918"/>
    <n v="33.520000000000003"/>
    <n v="2.1114811483036178E-5"/>
    <n v="40.087516559100266"/>
    <n v="40.034018930000002"/>
    <n v="1.3363042364995525E-3"/>
    <n v="49.430687335784981"/>
    <n v="48.766201160000001"/>
    <n v="1.3625957322466631E-2"/>
    <n v="7.5508364804884893"/>
    <m/>
    <m/>
    <n v="218.12865890348505"/>
    <m/>
    <m/>
    <m/>
    <m/>
    <n v="0.35965704760887501"/>
    <m/>
    <m/>
    <m/>
    <n v="5.1030120357098685"/>
    <m/>
    <m/>
    <m/>
    <m/>
    <m/>
    <m/>
    <n v="18.11146458184076"/>
    <m/>
    <m/>
    <n v="26.878668939311474"/>
    <m/>
    <m/>
    <e v="#DIV/0!"/>
    <m/>
  </r>
  <r>
    <x v="4261"/>
    <n v="24.1"/>
    <n v="27.16"/>
    <n v="25.9282"/>
    <n v="21.814299999999999"/>
    <n v="535.27"/>
    <n v="269.07"/>
    <n v="21429.597024999999"/>
    <n v="18031.505980000002"/>
    <n v="8.3332864653229421E-7"/>
    <n v="59.825768776030678"/>
    <n v="14.97"/>
    <n v="2.9963773397482081"/>
    <n v="87.078126372632966"/>
    <n v="86.037014400000004"/>
    <n v="1.2100745009498537E-2"/>
    <n v="41.830460019685226"/>
    <n v="41.704758200000001"/>
    <n v="3.0140882026556959E-3"/>
    <n v="34.122883016781053"/>
    <n v="34.119999999999997"/>
    <n v="8.4496388659260901E-5"/>
    <n v="40.807296408656704"/>
    <n v="40.752831399999998"/>
    <n v="1.3364717686021876E-3"/>
    <n v="49.701835983137705"/>
    <n v="49.031361560000001"/>
    <n v="1.3674399441615304E-2"/>
    <n v="7.4747355747497863"/>
    <m/>
    <m/>
    <n v="222.4841110409194"/>
    <m/>
    <m/>
    <m/>
    <m/>
    <n v="0.36358360779141957"/>
    <m/>
    <m/>
    <m/>
    <n v="5.0748326408149733"/>
    <m/>
    <m/>
    <m/>
    <m/>
    <m/>
    <m/>
    <n v="18.309001286062443"/>
    <m/>
    <m/>
    <n v="26.394214058417987"/>
    <m/>
    <m/>
    <e v="#DIV/0!"/>
    <m/>
  </r>
  <r>
    <x v="4262"/>
    <n v="26.67"/>
    <n v="28.79"/>
    <n v="27.045000000000002"/>
    <n v="22.753900000000002"/>
    <n v="515.42999999999995"/>
    <n v="279.04000000000002"/>
    <n v="21653.874494"/>
    <n v="18220.204745999999"/>
    <n v="8.3332864653229421E-7"/>
    <n v="62.401110151867378"/>
    <n v="15.61"/>
    <n v="2.9975086580312222"/>
    <n v="92.703267661567267"/>
    <n v="91.584315799999999"/>
    <n v="1.2217723654897483E-2"/>
    <n v="40.928520068116761"/>
    <n v="40.805287219999997"/>
    <n v="3.0200215832905108E-3"/>
    <n v="34.479164891572267"/>
    <n v="34.479999999999997"/>
    <n v="-2.4220082010750765E-5"/>
    <n v="41.233004038971629"/>
    <n v="41.177344689999998"/>
    <n v="1.3516983523502724E-3"/>
    <n v="51.843123553127612"/>
    <n v="51.141387960000003"/>
    <n v="1.3721481193988527E-2"/>
    <n v="7.1972870706034788"/>
    <m/>
    <m/>
    <n v="238.95356432136043"/>
    <m/>
    <m/>
    <m/>
    <m/>
    <n v="0.39489132871822885"/>
    <m/>
    <m/>
    <m/>
    <n v="4.8560199016221111"/>
    <m/>
    <m/>
    <m/>
    <m/>
    <m/>
    <m/>
    <n v="19.885353788135575"/>
    <m/>
    <m/>
    <n v="26.117055746884805"/>
    <m/>
    <m/>
    <e v="#DIV/0!"/>
    <m/>
  </r>
  <r>
    <x v="4263"/>
    <n v="28.57"/>
    <n v="30.08"/>
    <n v="28.238600000000002"/>
    <n v="23.758099999999999"/>
    <n v="490.63"/>
    <n v="292.45999999999998"/>
    <n v="22024.294352000001"/>
    <n v="18531.87169"/>
    <n v="1.1111556939003009E-6"/>
    <n v="65.153522735187394"/>
    <n v="16.3"/>
    <n v="2.9971486340605762"/>
    <n v="98.839242871398383"/>
    <n v="97.6307185"/>
    <n v="1.2378525836603149E-2"/>
    <n v="40.024327207019923"/>
    <n v="39.901941489999999"/>
    <n v="3.0671619587883114E-3"/>
    <n v="35.068124202074742"/>
    <n v="35.07"/>
    <n v="-5.3487251932105018E-5"/>
    <n v="41.9369563060364"/>
    <n v="41.880678119999999"/>
    <n v="1.343774469819925E-3"/>
    <n v="54.13164004645509"/>
    <n v="53.397449880000003"/>
    <n v="1.3749536131501205E-2"/>
    <n v="6.8506130119855166"/>
    <m/>
    <m/>
    <n v="261.91782294582976"/>
    <m/>
    <m/>
    <m/>
    <m/>
    <n v="0.429732398834621"/>
    <m/>
    <m/>
    <m/>
    <n v="4.6414925312794955"/>
    <m/>
    <m/>
    <m/>
    <m/>
    <m/>
    <m/>
    <n v="21.639603925042863"/>
    <m/>
    <m/>
    <n v="25.669387758184815"/>
    <m/>
    <m/>
    <e v="#DIV/0!"/>
    <m/>
  </r>
  <r>
    <x v="4264"/>
    <n v="24.66"/>
    <n v="27.89"/>
    <n v="26.225000000000001"/>
    <n v="22.064"/>
    <n v="525.21"/>
    <n v="271.85000000000002"/>
    <n v="21215.691383000001"/>
    <n v="17851.469415"/>
    <n v="1.1111556939003009E-6"/>
    <n v="60.506167824539546"/>
    <n v="15.14"/>
    <n v="2.9964443741439593"/>
    <n v="88.266619181502065"/>
    <n v="87.197041799999994"/>
    <n v="1.2266211782222092E-2"/>
    <n v="41.450239820436813"/>
    <n v="41.323571610000002"/>
    <n v="3.0652774071000533E-3"/>
    <n v="33.77980457969165"/>
    <n v="33.78"/>
    <n v="-5.7850890571309321E-6"/>
    <n v="40.395932398755889"/>
    <n v="40.340373030000002"/>
    <n v="1.3772646255543197E-3"/>
    <n v="50.272200165710238"/>
    <n v="49.590655759999997"/>
    <n v="1.3743403777692675E-2"/>
    <n v="7.3330479358515186"/>
    <m/>
    <m/>
    <n v="224.9853720098624"/>
    <m/>
    <m/>
    <m/>
    <m/>
    <n v="0.36843480777043158"/>
    <m/>
    <m/>
    <m/>
    <n v="4.9722281651662437"/>
    <m/>
    <m/>
    <m/>
    <m/>
    <m/>
    <m/>
    <n v="18.552709659701328"/>
    <m/>
    <m/>
    <n v="26.610891005741173"/>
    <m/>
    <m/>
    <e v="#DIV/0!"/>
    <m/>
  </r>
  <r>
    <x v="4265"/>
    <n v="25.47"/>
    <n v="28.13"/>
    <n v="26.6279"/>
    <n v="22.402899999999999"/>
    <n v="518.76"/>
    <n v="275.19"/>
    <n v="21534.658404000002"/>
    <n v="18119.797578999998"/>
    <n v="1.1111556939003009E-6"/>
    <n v="61.43124241002301"/>
    <n v="15.14"/>
    <n v="3.0575457338192216"/>
    <n v="90.297666191335381"/>
    <n v="89.212891799999994"/>
    <n v="1.2159390525836367E-2"/>
    <n v="41.128693248452713"/>
    <n v="41.001310799999999"/>
    <n v="3.1067896603129697E-3"/>
    <n v="34.285158483018677"/>
    <n v="33.78"/>
    <n v="1.4954365986343365E-2"/>
    <n v="40.999169916876063"/>
    <n v="40.943624900000003"/>
    <n v="1.3566218675489239E-3"/>
    <n v="51.045842647588799"/>
    <n v="50.34756668"/>
    <n v="1.386911053769313E-2"/>
    <n v="7.2418016627316195"/>
    <m/>
    <m/>
    <n v="230.46113000926135"/>
    <m/>
    <m/>
    <m/>
    <m/>
    <n v="0.37971463336218064"/>
    <m/>
    <m/>
    <m/>
    <n v="4.8951713790592217"/>
    <m/>
    <m/>
    <m/>
    <m/>
    <m/>
    <m/>
    <n v="19.120114299426007"/>
    <m/>
    <m/>
    <n v="26.208077779387693"/>
    <m/>
    <m/>
    <e v="#DIV/0!"/>
    <m/>
  </r>
  <r>
    <x v="4266"/>
    <n v="24.03"/>
    <n v="27.28"/>
    <n v="25.5608"/>
    <n v="21.505099999999999"/>
    <n v="538.36"/>
    <n v="264.79000000000002"/>
    <n v="21407.854157000002"/>
    <n v="18013.081194999999"/>
    <n v="1.1111556939003009E-6"/>
    <n v="58.967977690791983"/>
    <n v="14.75"/>
    <n v="2.997828995985897"/>
    <n v="84.868811045335235"/>
    <n v="83.846494300000003"/>
    <n v="1.2192719014314513E-2"/>
    <n v="41.951720988969861"/>
    <n v="41.821946250000003"/>
    <n v="3.1030296436731497E-3"/>
    <n v="34.082443377613217"/>
    <n v="34.08"/>
    <n v="7.1695352500622533E-5"/>
    <n v="40.756394503337027"/>
    <n v="40.70087444"/>
    <n v="1.3641000126145553E-3"/>
    <n v="49.000641749581355"/>
    <n v="48.329927079999997"/>
    <n v="1.3877833262010419E-2"/>
    <n v="7.5150025367247091"/>
    <m/>
    <m/>
    <n v="213.02569705737204"/>
    <m/>
    <m/>
    <m/>
    <m/>
    <n v="0.34926860700610751"/>
    <m/>
    <m/>
    <m/>
    <n v="5.0911090673817139"/>
    <m/>
    <m/>
    <m/>
    <m/>
    <m/>
    <m/>
    <n v="17.58685516717501"/>
    <m/>
    <m/>
    <n v="26.3614842604754"/>
    <m/>
    <m/>
    <e v="#DIV/0!"/>
    <m/>
  </r>
  <r>
    <x v="4267"/>
    <n v="22.56"/>
    <n v="26.68"/>
    <n v="25.256699999999999"/>
    <n v="21.249199999999998"/>
    <n v="543.74"/>
    <n v="262.14"/>
    <n v="21228.276639"/>
    <n v="17861.960354999999"/>
    <n v="1.1111556939003009E-6"/>
    <n v="58.265007621597512"/>
    <n v="14.58"/>
    <n v="2.9962282319339857"/>
    <n v="83.35316676490261"/>
    <n v="82.3382115"/>
    <n v="1.2326661539188377E-2"/>
    <n v="42.200224911328135"/>
    <n v="42.068148909999998"/>
    <n v="3.1395724497100819E-3"/>
    <n v="33.795722329708845"/>
    <n v="33.79"/>
    <n v="1.6934979901872538E-4"/>
    <n v="40.413168498155613"/>
    <n v="40.358458259999999"/>
    <n v="1.3556077341496664E-3"/>
    <n v="48.418022748516265"/>
    <n v="47.753271120000001"/>
    <n v="1.3920546444782689E-2"/>
    <n v="7.5896864134389714"/>
    <m/>
    <m/>
    <n v="208.74590396812133"/>
    <m/>
    <m/>
    <m/>
    <m/>
    <n v="0.3409448716338796"/>
    <m/>
    <m/>
    <m/>
    <n v="5.1514507927768465"/>
    <m/>
    <m/>
    <m/>
    <m/>
    <m/>
    <m/>
    <n v="17.167548473923681"/>
    <m/>
    <m/>
    <n v="26.581690415939462"/>
    <m/>
    <m/>
    <e v="#DIV/0!"/>
    <m/>
  </r>
  <r>
    <x v="4268"/>
    <n v="21.91"/>
    <n v="26.09"/>
    <n v="24.62"/>
    <n v="20.7135"/>
    <n v="557.61"/>
    <n v="255.46"/>
    <n v="20966.785483"/>
    <n v="17641.915832999999"/>
    <n v="1.2500718804542288E-6"/>
    <n v="56.794811269991698"/>
    <n v="14.21"/>
    <n v="2.9968199345525472"/>
    <n v="80.200352593520236"/>
    <n v="79.227202300000002"/>
    <n v="1.2283032408936023E-2"/>
    <n v="42.731054153465941"/>
    <n v="42.595647049999997"/>
    <n v="3.1788953295390776E-3"/>
    <n v="33.378610731752794"/>
    <n v="33.380000000000003"/>
    <n v="-4.161977972461095E-5"/>
    <n v="39.914028030381395"/>
    <n v="39.859721460000003"/>
    <n v="1.3624422949340964E-3"/>
    <n v="47.197839500550117"/>
    <n v="46.549224959999997"/>
    <n v="1.3933949300068527E-2"/>
    <n v="7.7828615623771755"/>
    <m/>
    <m/>
    <n v="198.09205247272001"/>
    <m/>
    <m/>
    <m/>
    <m/>
    <n v="0.32374327506638712"/>
    <m/>
    <m/>
    <m/>
    <n v="5.2810747468971062"/>
    <m/>
    <m/>
    <m/>
    <m/>
    <m/>
    <m/>
    <n v="16.301231730901964"/>
    <m/>
    <m/>
    <n v="26.908193141159739"/>
    <m/>
    <m/>
    <e v="#DIV/0!"/>
    <m/>
  </r>
  <r>
    <x v="4269"/>
    <n v="20.69"/>
    <n v="25.74"/>
    <n v="24.165800000000001"/>
    <n v="20.331299999999999"/>
    <n v="566.54999999999995"/>
    <n v="251.36"/>
    <n v="21037.575546"/>
    <n v="17701.4581"/>
    <n v="1.2500718804542288E-6"/>
    <n v="55.745677658158165"/>
    <n v="13.95"/>
    <n v="2.9961059253159976"/>
    <n v="77.979851429958345"/>
    <n v="77.024353000000005"/>
    <n v="1.2405147109231018E-2"/>
    <n v="43.124162744962419"/>
    <n v="42.985959200000003"/>
    <n v="3.2150857520567566E-3"/>
    <n v="33.490490146861823"/>
    <n v="33.49"/>
    <n v="1.4635618447833565E-5"/>
    <n v="40.047456451760723"/>
    <n v="39.993325509999998"/>
    <n v="1.3534993919721572E-3"/>
    <n v="46.327401734058014"/>
    <n v="45.687817879999997"/>
    <n v="1.3999002003945549E-2"/>
    <n v="7.9072086373806423"/>
    <m/>
    <m/>
    <n v="191.71890058933033"/>
    <m/>
    <m/>
    <m/>
    <m/>
    <n v="0.31178551813228689"/>
    <m/>
    <m/>
    <m/>
    <n v="5.3782692289487164"/>
    <m/>
    <m/>
    <m/>
    <m/>
    <m/>
    <m/>
    <n v="15.698969650154831"/>
    <m/>
    <m/>
    <n v="26.816418415561873"/>
    <m/>
    <m/>
    <e v="#DIV/0!"/>
    <m/>
  </r>
  <r>
    <x v="4270"/>
    <n v="20.03"/>
    <n v="24.89"/>
    <n v="22.741599999999998"/>
    <n v="19.132999999999999"/>
    <n v="600.1"/>
    <n v="236.48"/>
    <n v="20701.831784999998"/>
    <n v="17418.889861"/>
    <n v="1.2500718804542288E-6"/>
    <n v="52.456495080273406"/>
    <n v="13.13"/>
    <n v="2.9951633724503735"/>
    <n v="71.083762162458441"/>
    <n v="70.217910599999996"/>
    <n v="1.2330921769957204E-2"/>
    <n v="44.391537006406679"/>
    <n v="44.245219210000002"/>
    <n v="3.3069741549298648E-3"/>
    <n v="32.953596611369917"/>
    <n v="32.950000000000003"/>
    <n v="1.0915360758456671E-4"/>
    <n v="39.404394095858166"/>
    <n v="39.351721400000002"/>
    <n v="1.338510590750408E-3"/>
    <n v="43.59817996328897"/>
    <n v="42.989215680000001"/>
    <n v="1.4165512760733634E-2"/>
    <n v="8.3740815938214066"/>
    <m/>
    <m/>
    <n v="168.98154678299341"/>
    <m/>
    <m/>
    <m/>
    <m/>
    <n v="0.27500526012335436"/>
    <m/>
    <m/>
    <m/>
    <n v="5.6944615834214716"/>
    <m/>
    <m/>
    <m/>
    <m/>
    <m/>
    <m/>
    <n v="13.846590471310884"/>
    <m/>
    <m/>
    <n v="27.241567954191972"/>
    <m/>
    <m/>
    <e v="#DIV/0!"/>
    <m/>
  </r>
  <r>
    <x v="4271"/>
    <n v="19.79"/>
    <n v="24.71"/>
    <n v="22.7957"/>
    <n v="19.1785"/>
    <n v="602.13"/>
    <n v="235.68"/>
    <n v="20591.413074"/>
    <n v="17325.959815999999"/>
    <n v="1.2500718804542288E-6"/>
    <n v="52.580001735343167"/>
    <n v="13.16"/>
    <n v="2.995440861348265"/>
    <n v="71.336643504292823"/>
    <n v="70.449396100000001"/>
    <n v="1.2594109437551682E-2"/>
    <n v="44.337599444261279"/>
    <n v="44.18945068"/>
    <n v="3.3525821656872345E-3"/>
    <n v="32.777030622644659"/>
    <n v="32.78"/>
    <n v="-9.0585032194723247E-5"/>
    <n v="39.192915623586224"/>
    <n v="39.140436549999997"/>
    <n v="1.3407891738557165E-3"/>
    <n v="43.702279427196032"/>
    <n v="43.089864079999998"/>
    <n v="1.4212515176632579E-2"/>
    <n v="8.4019487759665754"/>
    <m/>
    <m/>
    <n v="167.82545126280741"/>
    <m/>
    <m/>
    <m/>
    <m/>
    <n v="0.27630392337979703"/>
    <m/>
    <m/>
    <m/>
    <n v="5.680655049297366"/>
    <m/>
    <m/>
    <m/>
    <m/>
    <m/>
    <m/>
    <n v="13.91183582651801"/>
    <m/>
    <m/>
    <n v="27.385923433096789"/>
    <m/>
    <m/>
    <e v="#DIV/0!"/>
    <m/>
  </r>
  <r>
    <x v="4272"/>
    <n v="19.23"/>
    <n v="23.88"/>
    <n v="21.806100000000001"/>
    <n v="18.3459"/>
    <n v="624.5"/>
    <n v="226.92"/>
    <n v="20073.428327000001"/>
    <n v="16890.097116000001"/>
    <n v="1.2500718804542288E-6"/>
    <n v="50.296188250774328"/>
    <n v="12.59"/>
    <n v="2.9949315528812015"/>
    <n v="66.690576355375939"/>
    <n v="65.855244299999995"/>
    <n v="1.2684366511050094E-2"/>
    <n v="45.298838873833226"/>
    <n v="45.14667077"/>
    <n v="3.3705276875994894E-3"/>
    <n v="31.951732963188952"/>
    <n v="31.95"/>
    <n v="5.423984941943516E-5"/>
    <n v="38.20573125572276"/>
    <n v="38.154512699999998"/>
    <n v="1.3423983717333332E-3"/>
    <n v="41.805424628121735"/>
    <n v="41.216367320000003"/>
    <n v="1.4291829834209846E-2"/>
    <n v="8.7136158351348119"/>
    <m/>
    <m/>
    <n v="155.33779640239948"/>
    <m/>
    <m/>
    <m/>
    <m/>
    <n v="0.25230494740856496"/>
    <m/>
    <m/>
    <m/>
    <n v="5.9269943817862014"/>
    <m/>
    <m/>
    <m/>
    <m/>
    <m/>
    <m/>
    <n v="12.703362879806058"/>
    <m/>
    <m/>
    <n v="28.073857590834294"/>
    <m/>
    <m/>
    <e v="#DIV/0!"/>
    <m/>
  </r>
  <r>
    <x v="4273"/>
    <n v="21.58"/>
    <n v="25.28"/>
    <n v="23.010899999999999"/>
    <n v="19.359500000000001"/>
    <n v="590.57000000000005"/>
    <n v="239.25"/>
    <n v="20173.085927"/>
    <n v="16973.929467999998"/>
    <n v="8.3332864653229421E-7"/>
    <n v="53.073788419168366"/>
    <n v="13.28"/>
    <n v="2.9965202122867747"/>
    <n v="72.216805530185511"/>
    <n v="71.319860899999995"/>
    <n v="1.2576365389202815E-2"/>
    <n v="44.046325558370079"/>
    <n v="43.899993510000002"/>
    <n v="3.3333045558820995E-3"/>
    <n v="32.109579255291855"/>
    <n v="32.11"/>
    <n v="-1.3103229777100545E-5"/>
    <n v="38.394131348520517"/>
    <n v="38.342087659999997"/>
    <n v="1.357351456238387E-3"/>
    <n v="44.115572351700557"/>
    <n v="43.492967759999999"/>
    <n v="1.4315063417520202E-2"/>
    <n v="8.2397408024774084"/>
    <m/>
    <m/>
    <n v="172.20565099476073"/>
    <m/>
    <m/>
    <m/>
    <m/>
    <n v="0.28017490039777887"/>
    <m/>
    <m/>
    <m/>
    <n v="5.5992706877797769"/>
    <m/>
    <m/>
    <m/>
    <m/>
    <m/>
    <m/>
    <n v="14.106443318047436"/>
    <m/>
    <m/>
    <n v="27.933505817190539"/>
    <m/>
    <m/>
    <e v="#DIV/0!"/>
    <m/>
  </r>
  <r>
    <x v="4274"/>
    <n v="20.95"/>
    <n v="24.99"/>
    <n v="22.118400000000001"/>
    <n v="18.608599999999999"/>
    <n v="614.73"/>
    <n v="229.46"/>
    <n v="20281.157930000001"/>
    <n v="17064.848687000002"/>
    <n v="8.3332864653229421E-7"/>
    <n v="51.014026297535715"/>
    <n v="12.77"/>
    <n v="2.9948336959699073"/>
    <n v="68.014526278064466"/>
    <n v="67.165304699999993"/>
    <n v="1.2643753822864312E-2"/>
    <n v="44.89937282523745"/>
    <n v="44.749043980000003"/>
    <n v="3.359375572462131E-3"/>
    <n v="32.280810742063593"/>
    <n v="32.28"/>
    <n v="2.5115925142316087E-5"/>
    <n v="38.598532912789523"/>
    <n v="38.546049420000003"/>
    <n v="1.361579035445537E-3"/>
    <n v="42.404861261197503"/>
    <n v="41.804982039999999"/>
    <n v="1.4349467262622539E-2"/>
    <n v="8.5763555843206127"/>
    <m/>
    <m/>
    <n v="158.10045632636383"/>
    <m/>
    <m/>
    <m/>
    <m/>
    <n v="0.25843181462197773"/>
    <m/>
    <m/>
    <m/>
    <n v="5.816179585709337"/>
    <m/>
    <m/>
    <m/>
    <m/>
    <m/>
    <m/>
    <n v="13.011568228148972"/>
    <m/>
    <m/>
    <n v="27.782878212676088"/>
    <m/>
    <m/>
    <e v="#DIV/0!"/>
    <m/>
  </r>
  <r>
    <x v="4275"/>
    <n v="18.88"/>
    <n v="22.94"/>
    <n v="20.662099999999999"/>
    <n v="17.383299999999998"/>
    <n v="653.73"/>
    <n v="214.91"/>
    <n v="19467.177586999998"/>
    <n v="16379.911630000001"/>
    <n v="8.3332864653229421E-7"/>
    <n v="47.651720271686294"/>
    <n v="11.92"/>
    <n v="2.9976275395709977"/>
    <n v="61.295046499120936"/>
    <n v="60.526881000000003"/>
    <n v="1.2691311470699018E-2"/>
    <n v="46.37397144418199"/>
    <n v="46.217640129999999"/>
    <n v="3.3825031685361662E-3"/>
    <n v="30.98296012371739"/>
    <n v="30.98"/>
    <n v="9.5549506694325714E-5"/>
    <n v="37.04568853438122"/>
    <n v="36.995402939999998"/>
    <n v="1.3592389968768437E-3"/>
    <n v="39.6138145943018"/>
    <n v="39.048304360000003"/>
    <n v="1.4482324996449636E-2"/>
    <n v="9.1189617398196638"/>
    <m/>
    <m/>
    <n v="138.01869607592016"/>
    <m/>
    <m/>
    <m/>
    <m/>
    <n v="0.22437577918848109"/>
    <m/>
    <m/>
    <m/>
    <n v="6.1982850180622036"/>
    <m/>
    <m/>
    <m/>
    <m/>
    <m/>
    <m/>
    <n v="11.296547518184473"/>
    <m/>
    <m/>
    <n v="28.894873969219422"/>
    <m/>
    <m/>
    <e v="#DIV/0!"/>
    <m/>
  </r>
  <r>
    <x v="4276"/>
    <n v="20.3"/>
    <n v="23.8"/>
    <n v="21.645700000000001"/>
    <n v="18.210799999999999"/>
    <n v="621.35"/>
    <n v="225.55"/>
    <n v="19596.797616"/>
    <n v="16488.961793999999"/>
    <n v="8.3332864653229421E-7"/>
    <n v="49.918918742147696"/>
    <n v="12.49"/>
    <n v="2.9967108680662684"/>
    <n v="65.67117356867152"/>
    <n v="64.840158500000001"/>
    <n v="1.2816363930873376E-2"/>
    <n v="45.269019402493463"/>
    <n v="45.114694470000003"/>
    <n v="3.4207243184607439E-3"/>
    <n v="31.188496200161282"/>
    <n v="31.19"/>
    <n v="-4.8214166037841011E-5"/>
    <n v="37.291111740787805"/>
    <n v="37.24096102"/>
    <n v="1.3466548503104914E-3"/>
    <n v="41.499955264018467"/>
    <n v="40.905148240000003"/>
    <n v="1.4541128674772086E-2"/>
    <n v="8.6668141398115868"/>
    <m/>
    <m/>
    <n v="151.67350505406421"/>
    <m/>
    <m/>
    <m/>
    <m/>
    <n v="0.24572949010603695"/>
    <m/>
    <m/>
    <m/>
    <n v="5.9029521238029288"/>
    <m/>
    <m/>
    <m/>
    <m/>
    <m/>
    <m/>
    <n v="12.371501247024701"/>
    <m/>
    <m/>
    <n v="28.701467073160522"/>
    <m/>
    <m/>
    <e v="#DIV/0!"/>
    <m/>
  </r>
  <r>
    <x v="4277"/>
    <n v="21.2"/>
    <n v="24.4"/>
    <n v="21.755400000000002"/>
    <n v="18.303100000000001"/>
    <n v="621.47"/>
    <n v="225.51"/>
    <n v="19604.806952999999"/>
    <n v="16495.687198"/>
    <n v="8.3332864653229421E-7"/>
    <n v="50.170683512548955"/>
    <n v="12.55"/>
    <n v="2.997664024904299"/>
    <n v="66.169812784144909"/>
    <n v="65.349430299999995"/>
    <n v="1.2553781729676583E-2"/>
    <n v="45.153122930767609"/>
    <n v="44.997505709999999"/>
    <n v="3.4583521533511075E-3"/>
    <n v="31.20048234135761"/>
    <n v="31.2"/>
    <n v="1.5459658897709616E-5"/>
    <n v="37.305111015961899"/>
    <n v="37.254000339999997"/>
    <n v="1.3719513473837708E-3"/>
    <n v="41.710694467892417"/>
    <n v="41.110177479999997"/>
    <n v="1.4607501711335846E-2"/>
    <n v="8.668012957497135"/>
    <m/>
    <m/>
    <n v="151.60816017852147"/>
    <m/>
    <m/>
    <m/>
    <m/>
    <n v="0.24821204640320765"/>
    <m/>
    <m/>
    <m/>
    <n v="5.8727599391228464"/>
    <m/>
    <m/>
    <m/>
    <m/>
    <m/>
    <m/>
    <n v="12.496354684170861"/>
    <m/>
    <m/>
    <n v="28.688723296616516"/>
    <m/>
    <m/>
    <e v="#DIV/0!"/>
    <m/>
  </r>
  <r>
    <x v="4278"/>
    <n v="19.809999999999999"/>
    <n v="23.37"/>
    <n v="21.157299999999999"/>
    <n v="17.799900000000001"/>
    <n v="637.67999999999995"/>
    <n v="219.62"/>
    <n v="19303.20897"/>
    <n v="16241.905790999999"/>
    <n v="4.1671128436782112E-7"/>
    <n v="48.790200120872981"/>
    <n v="12.21"/>
    <n v="2.9959213858208829"/>
    <n v="63.440433106685184"/>
    <n v="62.634934800000003"/>
    <n v="1.2860208272862828E-2"/>
    <n v="45.772620169321875"/>
    <n v="45.613134070000001"/>
    <n v="3.4964950901448244E-3"/>
    <n v="30.719748813138626"/>
    <n v="30.72"/>
    <n v="-8.1766556436768667E-6"/>
    <n v="36.729990995899364"/>
    <n v="36.679721430000001"/>
    <n v="1.3705002093675756E-3"/>
    <n v="40.564347558941925"/>
    <n v="39.978451440000001"/>
    <n v="1.4655297987748339E-2"/>
    <n v="8.8936161528151754"/>
    <m/>
    <m/>
    <n v="143.67763781775662"/>
    <m/>
    <m/>
    <m/>
    <m/>
    <n v="0.23455614766908414"/>
    <m/>
    <m/>
    <m/>
    <n v="6.0339363951883671"/>
    <m/>
    <m/>
    <m/>
    <m/>
    <m/>
    <m/>
    <n v="11.808710937826763"/>
    <m/>
    <m/>
    <n v="29.12902578446193"/>
    <m/>
    <m/>
    <e v="#DIV/0!"/>
    <m/>
  </r>
  <r>
    <x v="4279"/>
    <n v="18.86"/>
    <n v="22.32"/>
    <n v="20.314699999999998"/>
    <n v="17.091000000000001"/>
    <n v="658.73"/>
    <n v="212.38"/>
    <n v="18927.150048"/>
    <n v="15925.479427"/>
    <n v="4.1671128436782112E-7"/>
    <n v="46.845963824614593"/>
    <n v="11.72"/>
    <n v="2.9970958894722348"/>
    <n v="59.64998675932766"/>
    <n v="58.8844931"/>
    <n v="1.299991931708866E-2"/>
    <n v="46.682876809882437"/>
    <n v="46.516624370000002"/>
    <n v="3.5740435195821263E-3"/>
    <n v="30.120542061925086"/>
    <n v="30.12"/>
    <n v="1.799674386071537E-5"/>
    <n v="36.013230262930151"/>
    <n v="35.96402629"/>
    <n v="1.3681441708830455E-3"/>
    <n v="38.949202639945469"/>
    <n v="38.382955680000002"/>
    <n v="1.4752562691270787E-2"/>
    <n v="9.1866935690257812"/>
    <m/>
    <m/>
    <n v="134.19445292123302"/>
    <m/>
    <m/>
    <m/>
    <m/>
    <n v="0.21586597559497772"/>
    <m/>
    <m/>
    <m/>
    <n v="6.2739521218701038"/>
    <m/>
    <m/>
    <m/>
    <m/>
    <m/>
    <m/>
    <n v="10.867635155305798"/>
    <m/>
    <m/>
    <n v="29.695434264716013"/>
    <m/>
    <m/>
    <e v="#DIV/0!"/>
    <m/>
  </r>
  <r>
    <x v="4280"/>
    <n v="20.74"/>
    <n v="23.2"/>
    <n v="20.7973"/>
    <n v="17.497"/>
    <n v="646.25"/>
    <n v="216.4"/>
    <n v="18858.910801000002"/>
    <n v="15868.042384"/>
    <n v="4.1671128436782112E-7"/>
    <n v="47.955337597973312"/>
    <n v="12"/>
    <n v="2.9962781331644428"/>
    <n v="61.773705076676634"/>
    <n v="60.967314899999998"/>
    <n v="1.3226598186246052E-2"/>
    <n v="46.124794727988899"/>
    <n v="45.955637119999999"/>
    <n v="3.680889192052561E-3"/>
    <n v="30.009751232288327"/>
    <n v="30.01"/>
    <n v="-8.2894938912003724E-6"/>
    <n v="35.879806189903348"/>
    <n v="35.830158359999999"/>
    <n v="1.3856436079493495E-3"/>
    <n v="39.875595541907821"/>
    <n v="39.289521639999997"/>
    <n v="1.4916799122113744E-2"/>
    <n v="9.0111651869084124"/>
    <m/>
    <m/>
    <n v="139.24278743977283"/>
    <m/>
    <m/>
    <m/>
    <m/>
    <n v="0.2260989921101976"/>
    <m/>
    <m/>
    <m/>
    <n v="6.1240574097225355"/>
    <m/>
    <m/>
    <m/>
    <m/>
    <m/>
    <m/>
    <n v="11.382431139690368"/>
    <m/>
    <m/>
    <n v="29.79926472764576"/>
    <m/>
    <m/>
    <e v="#DIV/0!"/>
    <m/>
  </r>
  <r>
    <x v="4281"/>
    <n v="19.61"/>
    <n v="22.31"/>
    <n v="19.949100000000001"/>
    <n v="16.7834"/>
    <n v="672.91"/>
    <n v="207.47"/>
    <n v="18349.404028000001"/>
    <n v="15439.33259"/>
    <n v="4.1671128436782112E-7"/>
    <n v="45.998398751549793"/>
    <n v="11.51"/>
    <n v="2.9963856430538485"/>
    <n v="57.994068326354565"/>
    <n v="57.216949200000002"/>
    <n v="1.3581974174089018E-2"/>
    <n v="47.064149652996683"/>
    <n v="46.889288890000003"/>
    <n v="3.7292261652099867E-3"/>
    <n v="29.19827284161979"/>
    <n v="29.2"/>
    <n v="-5.9149259596158466E-5"/>
    <n v="34.909287787923851"/>
    <n v="34.86075898"/>
    <n v="1.3920754838325777E-3"/>
    <n v="38.249670667274643"/>
    <n v="37.684163560000002"/>
    <n v="1.5006492219848511E-2"/>
    <n v="9.3823921210287313"/>
    <m/>
    <m/>
    <n v="127.74102326190531"/>
    <m/>
    <m/>
    <m/>
    <m/>
    <n v="0.20764949099671401"/>
    <m/>
    <m/>
    <m/>
    <n v="6.3735249274023973"/>
    <m/>
    <m/>
    <m/>
    <m/>
    <m/>
    <m/>
    <n v="10.45351771521349"/>
    <m/>
    <m/>
    <n v="30.60323770672629"/>
    <m/>
    <m/>
    <e v="#DIV/0!"/>
    <m/>
  </r>
  <r>
    <x v="4282"/>
    <n v="19.399999999999999"/>
    <n v="22.15"/>
    <n v="19.7394"/>
    <n v="16.606999999999999"/>
    <n v="683.38"/>
    <n v="204.24"/>
    <n v="18286.598792000001"/>
    <n v="15386.481338"/>
    <n v="4.1671128436782112E-7"/>
    <n v="45.513765157862821"/>
    <n v="11.39"/>
    <n v="2.9959407513487988"/>
    <n v="57.07921098470753"/>
    <n v="56.324456900000001"/>
    <n v="1.3400112957103971E-2"/>
    <n v="47.310249430722209"/>
    <n v="47.132165180000001"/>
    <n v="3.7784016508066731E-3"/>
    <n v="29.097625229195689"/>
    <n v="29.1"/>
    <n v="-8.1607244134418444E-5"/>
    <n v="34.788644306715881"/>
    <n v="34.739961899999997"/>
    <n v="1.4013373663452899E-3"/>
    <n v="37.848014815120585"/>
    <n v="37.286229519999999"/>
    <n v="1.5066830364793171E-2"/>
    <n v="9.5278533525987683"/>
    <m/>
    <m/>
    <n v="123.75412057650588"/>
    <m/>
    <m/>
    <m/>
    <m/>
    <n v="0.20327768828671919"/>
    <m/>
    <m/>
    <m/>
    <n v="6.4402131607593045"/>
    <m/>
    <m/>
    <m/>
    <m/>
    <m/>
    <m/>
    <n v="10.233318359908294"/>
    <m/>
    <m/>
    <n v="30.70687440049921"/>
    <m/>
    <m/>
    <e v="#DIV/0!"/>
    <m/>
  </r>
  <r>
    <x v="4283"/>
    <n v="17.329999999999998"/>
    <n v="20.97"/>
    <n v="19.148399999999999"/>
    <n v="16.1098"/>
    <n v="702.44"/>
    <n v="198.55"/>
    <n v="17980.881558000001"/>
    <n v="15129.242152999999"/>
    <n v="5.5561859602093477E-7"/>
    <n v="44.150001017764318"/>
    <n v="11.05"/>
    <n v="2.9954752052275397"/>
    <n v="54.515330877481148"/>
    <n v="53.788038"/>
    <n v="1.3521461360630926E-2"/>
    <n v="48.01721472560304"/>
    <n v="47.835180029999997"/>
    <n v="3.805456475524549E-3"/>
    <n v="28.61047050430383"/>
    <n v="28.61"/>
    <n v="1.6445449277480151E-5"/>
    <n v="34.205905510581047"/>
    <n v="34.157931810000001"/>
    <n v="1.4044673678692554E-3"/>
    <n v="36.715228261373781"/>
    <n v="36.168896240000002"/>
    <n v="1.5105023325803879E-2"/>
    <n v="9.7930559618793698"/>
    <m/>
    <m/>
    <n v="116.84979368541703"/>
    <m/>
    <m/>
    <m/>
    <m/>
    <n v="0.19109931276152822"/>
    <m/>
    <m/>
    <m/>
    <n v="6.6327189409083296"/>
    <m/>
    <m/>
    <m/>
    <m/>
    <m/>
    <m/>
    <n v="9.6201344358043048"/>
    <m/>
    <m/>
    <n v="31.219110497444287"/>
    <m/>
    <m/>
    <e v="#DIV/0!"/>
    <m/>
  </r>
  <r>
    <x v="4284"/>
    <n v="17.91"/>
    <n v="20.96"/>
    <n v="18.655999999999999"/>
    <n v="15.695499999999999"/>
    <n v="720.56"/>
    <n v="193.43"/>
    <n v="17649.226592999999"/>
    <n v="14850.151673"/>
    <n v="5.5561859602093477E-7"/>
    <n v="43.010491040096603"/>
    <n v="10.76"/>
    <n v="2.9972575316074912"/>
    <n v="52.410342731617611"/>
    <n v="51.7080038"/>
    <n v="1.3582789510385496E-2"/>
    <n v="48.629587314049118"/>
    <n v="48.443553450000003"/>
    <n v="3.8402191994673096E-3"/>
    <n v="28.080015257126259"/>
    <n v="28.08"/>
    <n v="5.4334495236396663E-7"/>
    <n v="33.570511831551947"/>
    <n v="33.523737250000003"/>
    <n v="1.3952675145711968E-3"/>
    <n v="35.772385055423342"/>
    <n v="35.235543159999999"/>
    <n v="1.5235805873223374E-2"/>
    <n v="10.043474039474544"/>
    <m/>
    <m/>
    <n v="110.78963351814511"/>
    <m/>
    <m/>
    <m/>
    <m/>
    <n v="0.18124577632834596"/>
    <m/>
    <m/>
    <m/>
    <n v="6.8020269588459712"/>
    <m/>
    <m/>
    <m/>
    <m/>
    <m/>
    <m/>
    <n v="9.1236976681900224"/>
    <m/>
    <m/>
    <n v="31.790379211683657"/>
    <m/>
    <m/>
    <e v="#DIV/0!"/>
    <m/>
  </r>
  <r>
    <x v="4285"/>
    <n v="18.12"/>
    <n v="21.16"/>
    <n v="18.6614"/>
    <n v="15.700100000000001"/>
    <n v="717.46"/>
    <n v="194.26"/>
    <n v="17579.029554000001"/>
    <n v="14791.079266000001"/>
    <n v="5.5561859602093477E-7"/>
    <n v="43.02189142216038"/>
    <n v="10.77"/>
    <n v="2.9946045888728303"/>
    <n v="52.432880394596602"/>
    <n v="51.725312299999999"/>
    <n v="1.3679339246765787E-2"/>
    <n v="48.621195675746591"/>
    <n v="48.434897650000003"/>
    <n v="3.8463594388660205E-3"/>
    <n v="27.96764941972345"/>
    <n v="27.97"/>
    <n v="-8.4039337738595066E-5"/>
    <n v="33.435877330552131"/>
    <n v="33.389562679999997"/>
    <n v="1.3870996453593243E-3"/>
    <n v="35.783212264790514"/>
    <n v="35.244699679999997"/>
    <n v="1.5279250204424333E-2"/>
    <n v="9.9997169514054765"/>
    <m/>
    <m/>
    <n v="111.73191019959198"/>
    <m/>
    <m/>
    <m/>
    <m/>
    <n v="0.18134590318037988"/>
    <m/>
    <m/>
    <m/>
    <n v="6.799716722994293"/>
    <m/>
    <m/>
    <m/>
    <m/>
    <m/>
    <m/>
    <n v="9.1286379610221839"/>
    <m/>
    <m/>
    <n v="31.915675384668411"/>
    <m/>
    <m/>
    <e v="#DIV/0!"/>
    <m/>
  </r>
  <r>
    <x v="4286"/>
    <n v="17.16"/>
    <n v="20.66"/>
    <n v="18.2242"/>
    <n v="15.3323"/>
    <n v="736.5"/>
    <n v="189.1"/>
    <n v="17463.170050000001"/>
    <n v="14693.586309"/>
    <n v="5.5561859602093477E-7"/>
    <n v="42.01294843789573"/>
    <n v="10.51"/>
    <n v="2.9974261120738088"/>
    <n v="50.589908920397122"/>
    <n v="49.900594099999999"/>
    <n v="1.3813759792433489E-2"/>
    <n v="49.189430078713201"/>
    <n v="49.001514280000002"/>
    <n v="3.8348977878404078E-3"/>
    <n v="27.782643358699371"/>
    <n v="27.78"/>
    <n v="9.5153300913253247E-5"/>
    <n v="33.214403175613924"/>
    <n v="33.168793780000001"/>
    <n v="1.3750694678991149E-3"/>
    <n v="34.945268267644281"/>
    <n v="34.420681639999998"/>
    <n v="1.5240448551566921E-2"/>
    <n v="10.264527617552272"/>
    <m/>
    <m/>
    <n v="105.78813051669206"/>
    <m/>
    <m/>
    <m/>
    <m/>
    <n v="0.17284344166338908"/>
    <m/>
    <m/>
    <m/>
    <n v="6.9586868646293984"/>
    <m/>
    <m/>
    <m/>
    <m/>
    <m/>
    <m/>
    <n v="8.700543522081114"/>
    <m/>
    <m/>
    <n v="32.124871916087706"/>
    <m/>
    <m/>
    <e v="#DIV/0!"/>
    <m/>
  </r>
  <r>
    <x v="4287"/>
    <n v="16.95"/>
    <n v="20.59"/>
    <n v="17.9102"/>
    <n v="15.068099999999999"/>
    <n v="749.59"/>
    <n v="185.74"/>
    <n v="17470.432091999999"/>
    <n v="14699.688458000001"/>
    <n v="5.5561859602093477E-7"/>
    <n v="41.288065399307968"/>
    <n v="10.33"/>
    <n v="2.9969085575322332"/>
    <n v="49.281819038974838"/>
    <n v="48.618222199999998"/>
    <n v="1.3649138305489972E-2"/>
    <n v="49.611944969638053"/>
    <n v="49.421215490000002"/>
    <n v="3.8592632282918871E-3"/>
    <n v="27.793519021962613"/>
    <n v="27.79"/>
    <n v="1.2662907386151723E-4"/>
    <n v="33.227109262428151"/>
    <n v="33.181189490000001"/>
    <n v="1.3839097733969741E-3"/>
    <n v="34.343434838715169"/>
    <n v="33.826949759999998"/>
    <n v="1.5268449634968428E-2"/>
    <n v="10.446389215939258"/>
    <m/>
    <m/>
    <n v="102.02099288997698"/>
    <m/>
    <m/>
    <m/>
    <m/>
    <n v="0.16688108107942148"/>
    <m/>
    <m/>
    <m/>
    <n v="7.0782664576261816"/>
    <m/>
    <m/>
    <m/>
    <m/>
    <m/>
    <m/>
    <n v="8.400319929574767"/>
    <m/>
    <m/>
    <n v="32.11036082472841"/>
    <m/>
    <m/>
    <e v="#DIV/0!"/>
    <m/>
  </r>
  <r>
    <x v="4288"/>
    <n v="16.690000000000001"/>
    <n v="20.74"/>
    <n v="17.821999999999999"/>
    <n v="14.9939"/>
    <n v="752.96"/>
    <n v="184.91"/>
    <n v="17538.546872999999"/>
    <n v="14756.992328"/>
    <n v="5.5561859602093477E-7"/>
    <n v="41.083737716295822"/>
    <n v="10.28"/>
    <n v="2.9964725404957027"/>
    <n v="48.917331510684356"/>
    <n v="48.269887099999998"/>
    <n v="1.3413008597742415E-2"/>
    <n v="49.732802826287646"/>
    <n v="49.53932082"/>
    <n v="3.9056249275328803E-3"/>
    <n v="27.901201733578393"/>
    <n v="27.9"/>
    <n v="4.3072888114448205E-5"/>
    <n v="33.35554676728831"/>
    <n v="33.309289839999998"/>
    <n v="1.3887095014786244E-3"/>
    <n v="34.17464480780432"/>
    <n v="33.658977759999999"/>
    <n v="1.5320341915348701E-2"/>
    <n v="10.492779020596252"/>
    <m/>
    <m/>
    <n v="101.10150749546385"/>
    <m/>
    <m/>
    <m/>
    <m/>
    <n v="0.16523196434875187"/>
    <m/>
    <m/>
    <m/>
    <n v="7.1127907419399268"/>
    <m/>
    <m/>
    <m/>
    <m/>
    <m/>
    <m/>
    <n v="8.3172169865416237"/>
    <m/>
    <m/>
    <n v="31.984019600297849"/>
    <m/>
    <m/>
    <e v="#DIV/0!"/>
    <m/>
  </r>
  <r>
    <x v="4289"/>
    <n v="16.91"/>
    <n v="20.82"/>
    <n v="17.619499999999999"/>
    <n v="14.823499999999999"/>
    <n v="758.49"/>
    <n v="183.55"/>
    <n v="17451.043117000001"/>
    <n v="14683.341775999999"/>
    <n v="5.5561859602093477E-7"/>
    <n v="40.613958368166308"/>
    <n v="10.16"/>
    <n v="2.9974368472604636"/>
    <n v="48.082057857281377"/>
    <n v="47.423445100000002"/>
    <n v="1.3887914635737353E-2"/>
    <n v="50.011494858803772"/>
    <n v="49.812969840000001"/>
    <n v="3.9854082067669605E-3"/>
    <n v="27.759965601659385"/>
    <n v="27.76"/>
    <n v="-1.2391333075179034E-6"/>
    <n v="33.185814184400108"/>
    <n v="33.139337050000002"/>
    <n v="1.4024762876210239E-3"/>
    <n v="33.787234843722388"/>
    <n v="33.272346560000003"/>
    <n v="1.5474961550844935E-2"/>
    <n v="10.568104224436761"/>
    <m/>
    <m/>
    <n v="99.591559134697818"/>
    <m/>
    <m/>
    <m/>
    <m/>
    <n v="0.16146004279545306"/>
    <m/>
    <m/>
    <m/>
    <n v="7.1926198275145952"/>
    <m/>
    <m/>
    <m/>
    <m/>
    <m/>
    <m/>
    <n v="8.1270842219349237"/>
    <m/>
    <m/>
    <n v="32.140135464255593"/>
    <m/>
    <m/>
    <e v="#DIV/0!"/>
    <m/>
  </r>
  <r>
    <x v="4290"/>
    <n v="16.649999999999999"/>
    <n v="20.78"/>
    <n v="17.4864"/>
    <n v="14.711499999999999"/>
    <n v="766.18"/>
    <n v="181.69"/>
    <n v="17627.541969000002"/>
    <n v="14831.840096"/>
    <n v="5.5561859602093477E-7"/>
    <n v="40.306172399932116"/>
    <n v="10.09"/>
    <n v="2.9946652527187432"/>
    <n v="47.536670951557412"/>
    <n v="46.885962800000001"/>
    <n v="1.3878528085967234E-2"/>
    <n v="50.199120961110836"/>
    <n v="49.99736892"/>
    <n v="4.0352531636946853E-3"/>
    <n v="28.040044573239214"/>
    <n v="28.04"/>
    <n v="1.5896304998985755E-6"/>
    <n v="33.520337759922924"/>
    <n v="33.47315365"/>
    <n v="1.4096105319589824E-3"/>
    <n v="33.532274546555875"/>
    <n v="33.019803680000003"/>
    <n v="1.5520106404093292E-2"/>
    <n v="10.674664688532843"/>
    <m/>
    <m/>
    <n v="97.565709666854033"/>
    <m/>
    <m/>
    <m/>
    <m/>
    <n v="0.15901483854498957"/>
    <m/>
    <m/>
    <m/>
    <n v="7.2466266441992131"/>
    <m/>
    <m/>
    <m/>
    <m/>
    <m/>
    <m/>
    <n v="8.0039173158263743"/>
    <m/>
    <m/>
    <n v="31.813930785886864"/>
    <m/>
    <m/>
    <e v="#DIV/0!"/>
    <m/>
  </r>
  <r>
    <x v="4291"/>
    <n v="16.989999999999998"/>
    <n v="21.06"/>
    <n v="17.883700000000001"/>
    <n v="15.0457"/>
    <n v="749.7"/>
    <n v="185.6"/>
    <n v="17784.609042"/>
    <n v="14963.988325"/>
    <n v="5.5561859602093477E-7"/>
    <n v="41.220944225485688"/>
    <n v="10.31"/>
    <n v="2.9981517192517639"/>
    <n v="49.156029866745513"/>
    <n v="48.476077400000001"/>
    <n v="1.4026557081648461E-2"/>
    <n v="49.627644487994573"/>
    <n v="49.426838930000002"/>
    <n v="4.0626825898972818E-3"/>
    <n v="28.289200587793793"/>
    <n v="28.29"/>
    <n v="-2.8257766214401236E-5"/>
    <n v="33.817889002841298"/>
    <n v="33.770016699999999"/>
    <n v="1.4175978432755532E-3"/>
    <n v="34.294353463275769"/>
    <n v="33.768769679999998"/>
    <n v="1.5564196986041168E-2"/>
    <n v="10.444487728232007"/>
    <m/>
    <m/>
    <n v="101.75722045278157"/>
    <m/>
    <m/>
    <m/>
    <m/>
    <n v="0.1662338919130775"/>
    <m/>
    <m/>
    <m/>
    <n v="7.0816757441403855"/>
    <m/>
    <m/>
    <m/>
    <m/>
    <m/>
    <m/>
    <n v="8.3671924380557208"/>
    <m/>
    <m/>
    <n v="31.529327420844357"/>
    <m/>
    <m/>
    <e v="#DIV/0!"/>
    <m/>
  </r>
  <r>
    <x v="4292"/>
    <n v="16.57"/>
    <n v="20.76"/>
    <n v="17.2803"/>
    <n v="14.5381"/>
    <n v="774.58"/>
    <n v="179.44"/>
    <n v="17645.511886"/>
    <n v="14846.943520999999"/>
    <n v="5.5561859602093477E-7"/>
    <n v="39.829169234441281"/>
    <n v="9.9700000000000006"/>
    <n v="2.994901628329115"/>
    <n v="46.6680011158981"/>
    <n v="46.025310599999997"/>
    <n v="1.3963849619259339E-2"/>
    <n v="50.463480250843361"/>
    <n v="50.259982630000003"/>
    <n v="4.0488995458165533E-3"/>
    <n v="28.067260422481578"/>
    <n v="28.07"/>
    <n v="-9.7598059081716038E-5"/>
    <n v="33.552275288476501"/>
    <n v="33.504517679999999"/>
    <n v="1.4254080280347026E-3"/>
    <n v="33.137675278526189"/>
    <n v="32.629739319999999"/>
    <n v="1.5566656955020575E-2"/>
    <n v="10.790513554568131"/>
    <m/>
    <m/>
    <n v="94.995410518524395"/>
    <m/>
    <m/>
    <m/>
    <m/>
    <n v="0.15501213128453417"/>
    <m/>
    <m/>
    <m/>
    <n v="7.3202507948111037"/>
    <m/>
    <m/>
    <m/>
    <m/>
    <m/>
    <m/>
    <n v="7.8022725291499135"/>
    <m/>
    <m/>
    <n v="31.774784799391355"/>
    <m/>
    <m/>
    <e v="#DIV/0!"/>
    <m/>
  </r>
  <r>
    <x v="4293"/>
    <n v="16.25"/>
    <n v="20.53"/>
    <n v="17.006499999999999"/>
    <n v="14.307700000000001"/>
    <n v="785.29"/>
    <n v="176.95"/>
    <n v="17560.388215999999"/>
    <n v="14775.312168"/>
    <n v="5.5561859602093477E-7"/>
    <n v="39.197134902971577"/>
    <n v="9.81"/>
    <n v="2.9956304692121889"/>
    <n v="45.558171609360244"/>
    <n v="44.9273782"/>
    <n v="1.4040289788382232E-2"/>
    <n v="50.862029359490315"/>
    <n v="50.655357760000001"/>
    <n v="4.0799553814130363E-3"/>
    <n v="27.931180143028584"/>
    <n v="27.93"/>
    <n v="4.2253599304764577E-5"/>
    <n v="33.389304351526278"/>
    <n v="33.341658760000001"/>
    <n v="1.4290108320416106E-3"/>
    <n v="32.612821687585708"/>
    <n v="32.111458120000002"/>
    <n v="1.5613229574070298E-2"/>
    <n v="10.9391129100971"/>
    <m/>
    <m/>
    <n v="92.351967534559165"/>
    <m/>
    <m/>
    <m/>
    <m/>
    <n v="0.15009380456795116"/>
    <m/>
    <m/>
    <m/>
    <n v="7.4359158792208175"/>
    <m/>
    <m/>
    <m/>
    <m/>
    <m/>
    <m/>
    <n v="7.5546341654144955"/>
    <m/>
    <m/>
    <n v="31.926923953322429"/>
    <m/>
    <m/>
    <e v="#DIV/0!"/>
    <m/>
  </r>
  <r>
    <x v="4294"/>
    <n v="17.29"/>
    <n v="21.37"/>
    <n v="17.643699999999999"/>
    <n v="14.8438"/>
    <n v="754.09"/>
    <n v="183.99"/>
    <n v="17872.400751000001"/>
    <n v="15037.814914"/>
    <n v="5.5561859602093477E-7"/>
    <n v="40.662799552426662"/>
    <n v="10.17"/>
    <n v="2.9983087072199277"/>
    <n v="48.117338955501843"/>
    <n v="47.443194900000002"/>
    <n v="1.4209499527230163E-2"/>
    <n v="49.905249244755595"/>
    <n v="49.701937450000003"/>
    <n v="4.0906211143201254E-3"/>
    <n v="28.425381209954537"/>
    <n v="28.42"/>
    <n v="1.8934588158114884E-4"/>
    <n v="33.979171180905858"/>
    <n v="33.930416520000001"/>
    <n v="1.4369013382762308E-3"/>
    <n v="33.835775757976457"/>
    <n v="33.312108559999999"/>
    <n v="1.5720025558672024E-2"/>
    <n v="10.502769316099126"/>
    <m/>
    <m/>
    <n v="99.677680643182669"/>
    <m/>
    <m/>
    <m/>
    <m/>
    <n v="0.16132532413907233"/>
    <m/>
    <m/>
    <m/>
    <n v="7.1562970442791372"/>
    <m/>
    <m/>
    <m/>
    <m/>
    <m/>
    <m/>
    <n v="8.119680672513601"/>
    <m/>
    <m/>
    <n v="31.356273149514426"/>
    <m/>
    <m/>
    <e v="#DIV/0!"/>
    <m/>
  </r>
  <r>
    <x v="4295"/>
    <n v="18.68"/>
    <n v="22.35"/>
    <n v="17.968599999999999"/>
    <n v="15.117100000000001"/>
    <n v="742.04"/>
    <n v="186.93"/>
    <n v="18164.37847"/>
    <n v="15283.476235"/>
    <n v="5.5561859602093477E-7"/>
    <n v="41.41057511186002"/>
    <n v="10.36"/>
    <n v="2.9971597598320483"/>
    <n v="49.44574980970804"/>
    <n v="48.771743299999997"/>
    <n v="1.3819610784920222E-2"/>
    <n v="49.444541374699043"/>
    <n v="49.242257989999999"/>
    <n v="4.1079226046076833E-3"/>
    <n v="28.889056355421424"/>
    <n v="28.89"/>
    <n v="-3.2663363744411811E-5"/>
    <n v="34.533132315271395"/>
    <n v="34.483383179999997"/>
    <n v="1.4426987923925605E-3"/>
    <n v="34.459081265846635"/>
    <n v="33.925240639999998"/>
    <n v="1.573579481753784E-2"/>
    <n v="10.334373753259257"/>
    <m/>
    <m/>
    <n v="102.85537122527026"/>
    <m/>
    <m/>
    <m/>
    <m/>
    <n v="0.16726024330740144"/>
    <m/>
    <m/>
    <m/>
    <n v="7.0242100832829291"/>
    <m/>
    <m/>
    <m/>
    <m/>
    <m/>
    <m/>
    <n v="8.4182994749615432"/>
    <m/>
    <m/>
    <n v="30.842905944570106"/>
    <m/>
    <m/>
    <e v="#DIV/0!"/>
    <m/>
  </r>
  <r>
    <x v="4296"/>
    <n v="17.5"/>
    <n v="21.49"/>
    <n v="17.066500000000001"/>
    <n v="14.3581"/>
    <n v="780.76"/>
    <n v="177.17"/>
    <n v="17801.454596"/>
    <n v="14978.104230999999"/>
    <n v="5.5561859602093477E-7"/>
    <n v="39.33062940155282"/>
    <n v="9.84"/>
    <n v="2.9970151830846361"/>
    <n v="45.721449915257971"/>
    <n v="45.0767034"/>
    <n v="1.4303320043984602E-2"/>
    <n v="50.684478973843746"/>
    <n v="50.4753823"/>
    <n v="4.142547600748836E-3"/>
    <n v="28.311163314234598"/>
    <n v="28.31"/>
    <n v="4.1091989918751182E-5"/>
    <n v="33.842034546937306"/>
    <n v="33.792738110000002"/>
    <n v="1.4587878844514179E-3"/>
    <n v="32.729272086817076"/>
    <n v="32.219777200000003"/>
    <n v="1.5813110179330181E-2"/>
    <n v="10.873030474002558"/>
    <m/>
    <m/>
    <n v="92.107774145156341"/>
    <m/>
    <m/>
    <m/>
    <m/>
    <n v="0.15045955403059108"/>
    <m/>
    <m/>
    <m/>
    <n v="7.3765383412075396"/>
    <m/>
    <m/>
    <m/>
    <m/>
    <m/>
    <m/>
    <n v="7.5726286666090115"/>
    <m/>
    <m/>
    <n v="31.458017571313274"/>
    <m/>
    <m/>
    <e v="#DIV/0!"/>
    <m/>
  </r>
  <r>
    <x v="4297"/>
    <n v="18.71"/>
    <n v="22.52"/>
    <n v="18.052700000000002"/>
    <n v="15.187799999999999"/>
    <n v="731.55"/>
    <n v="188.34"/>
    <n v="18287.492346999999"/>
    <n v="15387.046990000001"/>
    <n v="6.9441778594026005E-7"/>
    <n v="41.602363723208512"/>
    <n v="10.41"/>
    <n v="2.9963846035743047"/>
    <n v="49.684076579117246"/>
    <n v="48.9993233"/>
    <n v="1.3974749710824019E-2"/>
    <n v="49.218766252138579"/>
    <n v="49.0125758"/>
    <n v="4.2068887172947989E-3"/>
    <n v="29.083441204316642"/>
    <n v="29.08"/>
    <n v="1.1833577429998243E-4"/>
    <n v="34.764875149647857"/>
    <n v="34.714784199999997"/>
    <n v="1.4429284468333581E-3"/>
    <n v="34.620904240448048"/>
    <n v="34.079966919999997"/>
    <n v="1.5872589363653322E-2"/>
    <n v="10.187163274981748"/>
    <m/>
    <m/>
    <n v="103.71407343706578"/>
    <m/>
    <m/>
    <m/>
    <m/>
    <n v="0.16784286872645315"/>
    <m/>
    <m/>
    <m/>
    <n v="6.9499525294543965"/>
    <m/>
    <m/>
    <m/>
    <m/>
    <m/>
    <m/>
    <n v="8.447439474366"/>
    <m/>
    <m/>
    <n v="30.598018102450798"/>
    <m/>
    <m/>
    <e v="#DIV/0!"/>
    <m/>
  </r>
  <r>
    <x v="4298"/>
    <n v="17.329999999999998"/>
    <n v="21.57"/>
    <n v="17.441600000000001"/>
    <n v="14.6737"/>
    <n v="762.2"/>
    <n v="180.45"/>
    <n v="18059.276701999999"/>
    <n v="15195.016274"/>
    <n v="6.9441778594026005E-7"/>
    <n v="40.193106522291565"/>
    <n v="40.229999999999997"/>
    <n v="-9.1706382571299372E-4"/>
    <n v="47.160949854205548"/>
    <n v="46.483681799999999"/>
    <n v="1.4570017433635174E-2"/>
    <n v="50.050479762347379"/>
    <n v="49.837595649999997"/>
    <n v="4.2715566345219447E-3"/>
    <n v="28.719799046852685"/>
    <n v="28.72"/>
    <n v="-6.9969758813570593E-6"/>
    <n v="34.329890013174541"/>
    <n v="34.280413029999998"/>
    <n v="1.4433018391943886E-3"/>
    <n v="33.449323400800381"/>
    <n v="32.925112640000002"/>
    <n v="1.5921305009098941E-2"/>
    <n v="10.6133967433486"/>
    <m/>
    <m/>
    <n v="95.017189157400892"/>
    <m/>
    <m/>
    <m/>
    <m/>
    <n v="0.1564747887293087"/>
    <m/>
    <m/>
    <m/>
    <n v="7.1848705522482295"/>
    <m/>
    <m/>
    <m/>
    <m/>
    <m/>
    <m/>
    <n v="7.8752050927668034"/>
    <m/>
    <m/>
    <n v="30.978757784995274"/>
    <m/>
    <m/>
    <e v="#DIV/0!"/>
    <m/>
  </r>
  <r>
    <x v="4299"/>
    <n v="17.64"/>
    <n v="21.54"/>
    <n v="17.267499999999998"/>
    <n v="14.527200000000001"/>
    <n v="764.82"/>
    <n v="179.83"/>
    <n v="18002.619632000002"/>
    <n v="15147.313545999999"/>
    <n v="6.9441778594026005E-7"/>
    <n v="39.788992925819478"/>
    <n v="39.83"/>
    <n v="-1.0295524524358557E-3"/>
    <n v="46.453341820952744"/>
    <n v="45.787175400000002"/>
    <n v="1.4549192325865601E-2"/>
    <n v="50.296400512229042"/>
    <n v="50.078926260000003"/>
    <n v="4.3426300935438533E-3"/>
    <n v="28.62760266561062"/>
    <n v="28.63"/>
    <n v="-8.373504678238497E-5"/>
    <n v="34.218770000226044"/>
    <n v="34.169388789999999"/>
    <n v="1.4451885730100145E-3"/>
    <n v="33.116323061453279"/>
    <n v="32.5935232"/>
    <n v="1.60399923090635E-2"/>
    <n v="10.648128855175148"/>
    <m/>
    <m/>
    <n v="94.342698680509812"/>
    <m/>
    <m/>
    <m/>
    <m/>
    <n v="0.15333484494400543"/>
    <m/>
    <m/>
    <m/>
    <n v="7.2555893233277233"/>
    <m/>
    <m/>
    <m/>
    <m/>
    <m/>
    <m/>
    <n v="7.7169248239386201"/>
    <m/>
    <m/>
    <n v="31.072628167214173"/>
    <m/>
    <m/>
    <e v="#DIV/0!"/>
    <m/>
  </r>
  <r>
    <x v="4300"/>
    <n v="17.559999999999999"/>
    <n v="21.32"/>
    <n v="16.866700000000002"/>
    <n v="14.19"/>
    <n v="782.54"/>
    <n v="175.66"/>
    <n v="17721.820803999999"/>
    <n v="14911.040306999999"/>
    <n v="6.9441778594026005E-7"/>
    <n v="38.86449358355744"/>
    <n v="38.9"/>
    <n v="-9.1276134813778054E-4"/>
    <n v="44.835525171662383"/>
    <n v="44.203124899999999"/>
    <n v="1.4306686984077555E-2"/>
    <n v="50.878806969349611"/>
    <n v="50.65611045"/>
    <n v="4.3962419809042697E-3"/>
    <n v="28.180391757811215"/>
    <n v="28.18"/>
    <n v="1.3901980525643509E-5"/>
    <n v="33.683915796682363"/>
    <n v="33.634452019999998"/>
    <n v="1.4706282906868928E-3"/>
    <n v="32.347949386681513"/>
    <n v="31.835840319999999"/>
    <n v="1.6085928988649911E-2"/>
    <n v="10.894236780200091"/>
    <m/>
    <m/>
    <n v="89.960502397558116"/>
    <m/>
    <m/>
    <m/>
    <m/>
    <n v="0.1462116140900647"/>
    <m/>
    <m/>
    <m/>
    <n v="7.4236576069599742"/>
    <m/>
    <m/>
    <m/>
    <m/>
    <m/>
    <m/>
    <n v="7.358352464572155"/>
    <m/>
    <m/>
    <n v="31.5561649112875"/>
    <m/>
    <m/>
    <e v="#DIV/0!"/>
    <m/>
  </r>
  <r>
    <x v="4301"/>
    <n v="17.28"/>
    <n v="21.13"/>
    <n v="16.839400000000001"/>
    <n v="14.167"/>
    <n v="785.83"/>
    <n v="174.92"/>
    <n v="17761.469510999999"/>
    <n v="14944.390152"/>
    <n v="6.9441778594026005E-7"/>
    <n v="38.800642408600268"/>
    <n v="38.83"/>
    <n v="-7.5605437547587862E-4"/>
    <n v="44.726088139372202"/>
    <n v="44.083114799999997"/>
    <n v="1.4585478868480495E-2"/>
    <n v="50.918715358659206"/>
    <n v="50.694382519999998"/>
    <n v="4.4252011269829694E-3"/>
    <n v="28.242750559531427"/>
    <n v="28.24"/>
    <n v="9.7399416835175501E-5"/>
    <n v="33.758152440478888"/>
    <n v="33.70808976"/>
    <n v="1.4851829586111087E-3"/>
    <n v="32.295827580237685"/>
    <n v="31.782935200000001"/>
    <n v="1.6137350971841213E-2"/>
    <n v="10.939439507377321"/>
    <m/>
    <m/>
    <n v="89.195758075171426"/>
    <m/>
    <m/>
    <m/>
    <m/>
    <n v="0.14573272588777497"/>
    <m/>
    <m/>
    <m/>
    <n v="7.4353439950271589"/>
    <m/>
    <m/>
    <m/>
    <m/>
    <m/>
    <m/>
    <n v="7.3341722834207639"/>
    <m/>
    <m/>
    <n v="31.484444118932348"/>
    <m/>
    <m/>
    <e v="#DIV/0!"/>
    <m/>
  </r>
  <r>
    <x v="4302"/>
    <n v="17.61"/>
    <n v="21.31"/>
    <n v="16.758299999999998"/>
    <n v="14.098699999999999"/>
    <n v="787.5"/>
    <n v="174.55"/>
    <n v="17716.289135999999"/>
    <n v="14906.365287000001"/>
    <n v="5.5561859602093477E-7"/>
    <n v="38.612833633285376"/>
    <n v="38.65"/>
    <n v="-9.6161362780389226E-4"/>
    <n v="44.402221425299842"/>
    <n v="43.749752899999997"/>
    <n v="1.4913650524866151E-2"/>
    <n v="51.040128050565819"/>
    <n v="50.812848969999997"/>
    <n v="4.4728663157620474E-3"/>
    <n v="28.170221733028484"/>
    <n v="28.17"/>
    <n v="7.8712470175101856E-6"/>
    <n v="33.671159958457054"/>
    <n v="33.621378190000001"/>
    <n v="1.4806581745616665E-3"/>
    <n v="32.140435552746339"/>
    <n v="31.629051480000001"/>
    <n v="1.6168176053894756E-2"/>
    <n v="10.962086669829517"/>
    <m/>
    <m/>
    <n v="88.811650141483753"/>
    <m/>
    <m/>
    <m/>
    <m/>
    <n v="0.14432268893177411"/>
    <m/>
    <m/>
    <m/>
    <n v="7.4708422838604012"/>
    <m/>
    <m/>
    <m/>
    <m/>
    <m/>
    <m/>
    <n v="7.2631309573952372"/>
    <m/>
    <m/>
    <n v="31.563403975992578"/>
    <m/>
    <m/>
    <e v="#DIV/0!"/>
    <m/>
  </r>
  <r>
    <x v="4303"/>
    <n v="18.61"/>
    <n v="22.07"/>
    <n v="17.411000000000001"/>
    <n v="14.6478"/>
    <n v="758.06"/>
    <n v="181.08"/>
    <n v="17972.895167999999"/>
    <n v="15122.263577"/>
    <n v="5.5561859602093477E-7"/>
    <n v="40.115742862468764"/>
    <n v="40.15"/>
    <n v="-8.5322883016769602E-4"/>
    <n v="46.995760979830813"/>
    <n v="46.313001399999997"/>
    <n v="1.4742287461222858E-2"/>
    <n v="50.044899289512834"/>
    <n v="49.820495600000001"/>
    <n v="4.504244424112791E-3"/>
    <n v="28.577547632715309"/>
    <n v="28.58"/>
    <n v="-8.5807112830238452E-5"/>
    <n v="34.15772224261184"/>
    <n v="34.106927249999998"/>
    <n v="1.489286684769997E-3"/>
    <n v="33.392524579022322"/>
    <n v="32.85996016"/>
    <n v="1.6207092657117839E-2"/>
    <n v="10.5517004227054"/>
    <m/>
    <m/>
    <n v="95.449353397952251"/>
    <m/>
    <m/>
    <m/>
    <m/>
    <n v="0.15555927579528278"/>
    <m/>
    <m/>
    <m/>
    <n v="7.1795420805261791"/>
    <m/>
    <m/>
    <m/>
    <m/>
    <m/>
    <m/>
    <n v="7.8285335900051845"/>
    <m/>
    <m/>
    <n v="31.105118066976626"/>
    <m/>
    <m/>
    <e v="#DIV/0!"/>
    <m/>
  </r>
  <r>
    <x v="4304"/>
    <n v="18.309999999999999"/>
    <n v="21.74"/>
    <n v="16.836300000000001"/>
    <n v="14.164300000000001"/>
    <n v="781.56"/>
    <n v="175.46"/>
    <n v="17662.980106999999"/>
    <n v="14861.478087"/>
    <n v="5.5561859602093477E-7"/>
    <n v="38.788770130240017"/>
    <n v="38.83"/>
    <n v="-1.0618045263965925E-3"/>
    <n v="44.667595806710153"/>
    <n v="44.005065600000002"/>
    <n v="1.5055771368061688E-2"/>
    <n v="50.866877558081015"/>
    <n v="50.635679830000001"/>
    <n v="4.5659054812183797E-3"/>
    <n v="28.082717205306089"/>
    <n v="28.08"/>
    <n v="9.676657072965611E-5"/>
    <n v="33.565372454964781"/>
    <n v="33.515717469999998"/>
    <n v="1.4815432493493486E-3"/>
    <n v="32.291220684951128"/>
    <n v="31.77283632"/>
    <n v="1.6315331742190686E-2"/>
    <n v="10.87701688577874"/>
    <m/>
    <m/>
    <n v="89.50416574858879"/>
    <m/>
    <m/>
    <m/>
    <m/>
    <n v="0.14527507187217861"/>
    <m/>
    <m/>
    <m/>
    <n v="7.4154908273294415"/>
    <m/>
    <m/>
    <m/>
    <m/>
    <m/>
    <m/>
    <n v="7.3107399676202531"/>
    <m/>
    <m/>
    <n v="31.638072012546935"/>
    <m/>
    <m/>
    <e v="#DIV/0!"/>
    <m/>
  </r>
  <r>
    <x v="4305"/>
    <n v="19.48"/>
    <n v="22.67"/>
    <n v="17.456600000000002"/>
    <n v="14.6861"/>
    <n v="748.55"/>
    <n v="182.87"/>
    <n v="17916.631681999999"/>
    <n v="15074.890062"/>
    <n v="5.5561859602093477E-7"/>
    <n v="40.216884592054001"/>
    <n v="40.25"/>
    <n v="-8.2274305455898311E-4"/>
    <n v="47.135414558619047"/>
    <n v="46.437829700000002"/>
    <n v="1.5021909144454337E-2"/>
    <n v="49.928633132514982"/>
    <n v="49.700412720000003"/>
    <n v="4.5919218780077209E-3"/>
    <n v="28.485308210524344"/>
    <n v="28.48"/>
    <n v="1.8638379650082193E-4"/>
    <n v="34.046259091887052"/>
    <n v="33.995282770000003"/>
    <n v="1.4995116302440881E-3"/>
    <n v="33.481121095452593"/>
    <n v="32.942714639999998"/>
    <n v="1.6343718522785267E-2"/>
    <n v="10.417043929265933"/>
    <m/>
    <m/>
    <n v="97.056625522895274"/>
    <m/>
    <m/>
    <m/>
    <m/>
    <n v="0.15597342008937853"/>
    <m/>
    <m/>
    <m/>
    <n v="7.1419781971926319"/>
    <m/>
    <m/>
    <m/>
    <m/>
    <m/>
    <m/>
    <n v="7.8490315890857376"/>
    <m/>
    <m/>
    <n v="31.182610805764522"/>
    <m/>
    <m/>
    <e v="#DIV/0!"/>
    <m/>
  </r>
  <r>
    <x v="4306"/>
    <n v="19.149999999999999"/>
    <n v="22.26"/>
    <n v="16.995200000000001"/>
    <n v="14.2979"/>
    <n v="771.65"/>
    <n v="177.23"/>
    <n v="17661.591044000001"/>
    <n v="14860.292825"/>
    <n v="5.5561859602093477E-7"/>
    <n v="39.152946793812454"/>
    <n v="39.19"/>
    <n v="-9.4547604459160883E-4"/>
    <n v="45.266073713783079"/>
    <n v="44.603783200000002"/>
    <n v="1.4848303580290878E-2"/>
    <n v="50.587202166299633"/>
    <n v="50.356808600000001"/>
    <n v="4.5752217565993014E-3"/>
    <n v="28.07913931796562"/>
    <n v="28.08"/>
    <n v="-3.0651069600429182E-5"/>
    <n v="33.56049837295614"/>
    <n v="33.51059163"/>
    <n v="1.4892826574706142E-3"/>
    <n v="32.596421900835637"/>
    <n v="32.072827439999998"/>
    <n v="1.6325173133399318E-2"/>
    <n v="10.737921972572106"/>
    <m/>
    <m/>
    <n v="91.06292959979325"/>
    <m/>
    <m/>
    <m/>
    <m/>
    <n v="0.14772270179107336"/>
    <m/>
    <m/>
    <m/>
    <n v="7.3304218016748246"/>
    <m/>
    <m/>
    <m/>
    <m/>
    <m/>
    <m/>
    <n v="7.4337502758882339"/>
    <m/>
    <m/>
    <n v="31.625355872442029"/>
    <m/>
    <m/>
    <e v="#DIV/0!"/>
    <m/>
  </r>
  <r>
    <x v="4307"/>
    <n v="18.39"/>
    <n v="21.88"/>
    <n v="16.8658"/>
    <n v="14.1891"/>
    <n v="776.87"/>
    <n v="176.03"/>
    <n v="17639.419224000001"/>
    <n v="14841.629412"/>
    <n v="4.1671128436782112E-7"/>
    <n v="38.8538921844575"/>
    <n v="38.89"/>
    <n v="-9.2846015794545433E-4"/>
    <n v="44.748965710991776"/>
    <n v="44.098024600000002"/>
    <n v="1.4761230619654064E-2"/>
    <n v="50.778352390879675"/>
    <n v="50.545088630000002"/>
    <n v="4.6149639302683898E-3"/>
    <n v="28.043205817289508"/>
    <n v="28.04"/>
    <n v="1.1433014584549817E-4"/>
    <n v="33.517251803659541"/>
    <n v="33.46720629"/>
    <n v="1.4953597628044601E-3"/>
    <n v="32.348689322057467"/>
    <n v="31.82729316"/>
    <n v="1.638204541731958E-2"/>
    <n v="10.809968701634222"/>
    <m/>
    <m/>
    <n v="89.822938579402361"/>
    <m/>
    <m/>
    <m/>
    <m/>
    <n v="0.14546960501567027"/>
    <m/>
    <m/>
    <m/>
    <n v="7.3858586980781418"/>
    <m/>
    <m/>
    <m/>
    <m/>
    <m/>
    <m/>
    <n v="7.3202880139443547"/>
    <m/>
    <m/>
    <n v="31.663916968138686"/>
    <m/>
    <m/>
    <e v="#DIV/0!"/>
    <m/>
  </r>
  <r>
    <x v="4308"/>
    <n v="16.690000000000001"/>
    <n v="20.79"/>
    <n v="15.889099999999999"/>
    <n v="13.3674"/>
    <n v="823.37"/>
    <n v="165.5"/>
    <n v="17309.203590000001"/>
    <n v="14563.783124"/>
    <n v="4.1671128436782112E-7"/>
    <n v="36.602967249339351"/>
    <n v="36.64"/>
    <n v="-1.0107191774194613E-3"/>
    <n v="40.861411367275274"/>
    <n v="40.272300199999997"/>
    <n v="1.4628197653216768E-2"/>
    <n v="52.247296183788727"/>
    <n v="52.002571959999997"/>
    <n v="4.7060023103659976E-3"/>
    <n v="27.517556940363978"/>
    <n v="27.52"/>
    <n v="-8.8773969332156533E-5"/>
    <n v="32.888703182709371"/>
    <n v="32.83968909"/>
    <n v="1.492526088631374E-3"/>
    <n v="30.475647935132855"/>
    <n v="29.983670279999998"/>
    <n v="1.6408186540825875E-2"/>
    <n v="11.456377805217921"/>
    <m/>
    <m/>
    <n v="79.070616338314636"/>
    <m/>
    <m/>
    <m/>
    <m/>
    <n v="0.12861679197677953"/>
    <m/>
    <m/>
    <m/>
    <n v="7.8132146539561536"/>
    <m/>
    <m/>
    <m/>
    <m/>
    <m/>
    <m/>
    <n v="6.4721528510969382"/>
    <m/>
    <m/>
    <n v="32.25550931673947"/>
    <m/>
    <m/>
    <e v="#DIV/0!"/>
    <m/>
  </r>
  <r>
    <x v="4309"/>
    <n v="19.66"/>
    <n v="22.4"/>
    <n v="16.646000000000001"/>
    <n v="14.004200000000001"/>
    <n v="790.42"/>
    <n v="172.12"/>
    <n v="17605.315663000001"/>
    <n v="14812.910523"/>
    <n v="4.1671128436782112E-7"/>
    <n v="38.343796924906052"/>
    <n v="38.380000000000003"/>
    <n v="-9.432797054181874E-4"/>
    <n v="43.780003208676575"/>
    <n v="43.126184100000003"/>
    <n v="1.5160606539185384E-2"/>
    <n v="50.998828104493533"/>
    <n v="50.754264149999997"/>
    <n v="4.818589306521126E-3"/>
    <n v="27.986258080549522"/>
    <n v="27.98"/>
    <n v="2.236626357940974E-4"/>
    <n v="33.447996489836861"/>
    <n v="33.39813015"/>
    <n v="1.4930877750609639E-3"/>
    <n v="31.928373982011671"/>
    <n v="31.406904600000001"/>
    <n v="1.6603654153541481E-2"/>
    <n v="10.996103423314606"/>
    <m/>
    <m/>
    <n v="85.376754669702677"/>
    <m/>
    <m/>
    <m/>
    <m/>
    <n v="0.14085671755572998"/>
    <m/>
    <m/>
    <m/>
    <n v="7.439966860024815"/>
    <m/>
    <m/>
    <m/>
    <m/>
    <m/>
    <m/>
    <n v="7.0878449118566564"/>
    <m/>
    <m/>
    <n v="31.700270017585432"/>
    <m/>
    <m/>
    <e v="#DIV/0!"/>
    <m/>
  </r>
  <r>
    <x v="4310"/>
    <n v="21.84"/>
    <n v="24.23"/>
    <n v="17.908799999999999"/>
    <n v="15.066599999999999"/>
    <n v="725.6"/>
    <n v="186.23"/>
    <n v="18197.750916000001"/>
    <n v="15311.372572"/>
    <n v="4.1671128436782112E-7"/>
    <n v="41.251630805413313"/>
    <n v="41.29"/>
    <n v="-9.2926119124936424E-4"/>
    <n v="48.761456274772868"/>
    <n v="48.024780200000002"/>
    <n v="1.5339499144086943E-2"/>
    <n v="49.063090175768622"/>
    <n v="48.824437039999999"/>
    <n v="4.8879854072481077E-3"/>
    <n v="28.927316336691149"/>
    <n v="28.93"/>
    <n v="-9.2764027267544513E-5"/>
    <n v="34.572401820493553"/>
    <n v="34.52102635"/>
    <n v="1.4882370521858146E-3"/>
    <n v="34.350884182256202"/>
    <n v="33.78748736"/>
    <n v="1.6674717958553797E-2"/>
    <n v="10.093792478600609"/>
    <m/>
    <m/>
    <n v="99.367164106688165"/>
    <m/>
    <m/>
    <m/>
    <m/>
    <n v="0.16222286444638148"/>
    <m/>
    <m/>
    <m/>
    <n v="6.8752287549033513"/>
    <m/>
    <m/>
    <m/>
    <m/>
    <m/>
    <m/>
    <n v="8.1628890145849979"/>
    <m/>
    <m/>
    <n v="30.632419389988158"/>
    <m/>
    <m/>
    <e v="#DIV/0!"/>
    <m/>
  </r>
  <r>
    <x v="4311"/>
    <n v="27.59"/>
    <n v="28.18"/>
    <n v="20.997699999999998"/>
    <n v="17.665199999999999"/>
    <n v="595.71"/>
    <n v="219.57"/>
    <n v="19399.385133"/>
    <n v="16322.407021000001"/>
    <n v="4.1671128436782112E-7"/>
    <n v="48.365510105700729"/>
    <n v="48.41"/>
    <n v="-9.1902281138744879E-4"/>
    <n v="61.376008534460979"/>
    <n v="60.455511199999997"/>
    <n v="1.5226028466053032E-2"/>
    <n v="44.830864345480599"/>
    <n v="44.607879320000002"/>
    <n v="4.9987811319383013E-3"/>
    <n v="30.836693484494457"/>
    <n v="30.84"/>
    <n v="-1.0721515906431112E-4"/>
    <n v="36.85406045493604"/>
    <n v="36.799524990000002"/>
    <n v="1.4819611109344599E-3"/>
    <n v="40.275912152221409"/>
    <n v="39.613222200000003"/>
    <n v="1.6729009038335851E-2"/>
    <n v="8.28644382503877"/>
    <m/>
    <m/>
    <n v="134.93548510415874"/>
    <m/>
    <m/>
    <m/>
    <m/>
    <n v="0.21817403426718929"/>
    <m/>
    <m/>
    <m/>
    <n v="5.6891640888706734"/>
    <m/>
    <m/>
    <m/>
    <m/>
    <m/>
    <m/>
    <n v="10.978173035195681"/>
    <m/>
    <m/>
    <n v="28.608665440605385"/>
    <m/>
    <m/>
    <e v="#DIV/0!"/>
    <m/>
  </r>
  <r>
    <x v="4312"/>
    <n v="23.13"/>
    <n v="25.26"/>
    <n v="18.974900000000002"/>
    <n v="15.9634"/>
    <n v="658.93"/>
    <n v="196.27"/>
    <n v="18410.003196999998"/>
    <n v="15489.946276000001"/>
    <n v="4.1671128436782112E-7"/>
    <n v="43.705183908767786"/>
    <n v="43.74"/>
    <n v="-7.9597830892130794E-4"/>
    <n v="52.506398722380688"/>
    <n v="51.716026300000003"/>
    <n v="1.5282930242857429E-2"/>
    <n v="46.989061100533"/>
    <n v="46.750474539999999"/>
    <n v="5.1034040377251344E-3"/>
    <n v="29.263287424115951"/>
    <n v="29.26"/>
    <n v="1.1235215707272594E-4"/>
    <n v="34.97331389706266"/>
    <n v="34.921819589999998"/>
    <n v="1.4745596783680703E-3"/>
    <n v="36.396228813351108"/>
    <n v="35.795635760000003"/>
    <n v="1.6778387660940419E-2"/>
    <n v="9.1653442804976937"/>
    <m/>
    <m/>
    <n v="106.28962607680079"/>
    <m/>
    <m/>
    <m/>
    <m/>
    <n v="0.17613194039428315"/>
    <m/>
    <m/>
    <m/>
    <n v="6.2369466036540429"/>
    <m/>
    <m/>
    <m/>
    <m/>
    <m/>
    <m/>
    <n v="8.8625829397046552"/>
    <m/>
    <m/>
    <n v="30.066639339301876"/>
    <m/>
    <m/>
    <e v="#DIV/0!"/>
    <m/>
  </r>
  <r>
    <x v="4313"/>
    <n v="18.809999999999999"/>
    <n v="22.26"/>
    <n v="16.7166"/>
    <n v="14.063499999999999"/>
    <n v="734.86"/>
    <n v="173.65"/>
    <n v="17478.379273999999"/>
    <n v="14706.083112"/>
    <n v="4.1671128436782112E-7"/>
    <n v="38.502667347312389"/>
    <n v="38.54"/>
    <n v="-9.6867287720836526E-4"/>
    <n v="43.132332866234087"/>
    <n v="42.4915898"/>
    <n v="1.5079291437433806E-2"/>
    <n v="49.783990345890203"/>
    <n v="49.531516019999998"/>
    <n v="5.0972460804199482E-3"/>
    <n v="27.78176404162253"/>
    <n v="27.78"/>
    <n v="6.3500418377548939E-5"/>
    <n v="33.202411223833067"/>
    <n v="33.153068689999998"/>
    <n v="1.4883247850885351E-3"/>
    <n v="32.06480274549596"/>
    <n v="31.536134879999999"/>
    <n v="1.6763876343997897E-2"/>
    <n v="10.220927630327315"/>
    <m/>
    <m/>
    <n v="81.783765045363467"/>
    <m/>
    <m/>
    <m/>
    <m/>
    <n v="0.13420238008734037"/>
    <m/>
    <m/>
    <m/>
    <n v="6.9789179743739034"/>
    <m/>
    <m/>
    <m/>
    <m/>
    <m/>
    <m/>
    <n v="6.7527021546320363"/>
    <m/>
    <m/>
    <n v="31.586995650981965"/>
    <m/>
    <m/>
    <e v="#DIV/0!"/>
    <m/>
  </r>
  <r>
    <x v="4314"/>
    <n v="19.72"/>
    <n v="23.14"/>
    <n v="17.3094"/>
    <n v="14.562200000000001"/>
    <n v="705.06"/>
    <n v="180.7"/>
    <n v="17927.206417000001"/>
    <n v="15083.702101999999"/>
    <n v="4.1671128436782112E-7"/>
    <n v="39.865123261069336"/>
    <n v="39.9"/>
    <n v="-8.7410373259810825E-4"/>
    <n v="45.425273009670775"/>
    <n v="44.7356768"/>
    <n v="1.541490503773435E-2"/>
    <n v="48.89748730225709"/>
    <n v="48.644541340000004"/>
    <n v="5.1998837955757882E-3"/>
    <n v="28.49308731820609"/>
    <n v="28.49"/>
    <n v="1.0836497739874495E-4"/>
    <n v="34.051614917503699"/>
    <n v="34.000804440000003"/>
    <n v="1.4943904516542261E-3"/>
    <n v="33.202794682635151"/>
    <n v="32.652753400000002"/>
    <n v="1.6845173082253639E-2"/>
    <n v="9.8048372365278116"/>
    <m/>
    <m/>
    <n v="88.404224961540436"/>
    <m/>
    <m/>
    <m/>
    <m/>
    <n v="0.14370564207042405"/>
    <m/>
    <m/>
    <m/>
    <n v="6.7305009153820157"/>
    <m/>
    <m/>
    <m/>
    <m/>
    <m/>
    <m/>
    <n v="7.230640111031466"/>
    <m/>
    <m/>
    <n v="30.772536700627711"/>
    <m/>
    <m/>
    <e v="#DIV/0!"/>
    <m/>
  </r>
  <r>
    <x v="4315"/>
    <n v="21.34"/>
    <n v="24.22"/>
    <n v="17.556100000000001"/>
    <n v="14.7698"/>
    <n v="700.84"/>
    <n v="181.78"/>
    <n v="18328.187865"/>
    <n v="15421.076029"/>
    <n v="4.1671128436782112E-7"/>
    <n v="40.43230990166407"/>
    <n v="40.47"/>
    <n v="-9.313095709396757E-4"/>
    <n v="46.39620812256485"/>
    <n v="45.691479999999999"/>
    <n v="1.5423622140601445E-2"/>
    <n v="48.547680266475105"/>
    <n v="48.295660839999996"/>
    <n v="5.2182623053866894E-3"/>
    <n v="29.129687656233887"/>
    <n v="29.13"/>
    <n v="-1.0722408723351506E-5"/>
    <n v="34.812095416099645"/>
    <n v="34.760816550000001"/>
    <n v="1.4751916436106516E-3"/>
    <n v="33.676459556678751"/>
    <n v="33.117401039999997"/>
    <n v="1.6881110809495947E-2"/>
    <n v="9.7456182475366866"/>
    <m/>
    <m/>
    <n v="89.454152372823089"/>
    <m/>
    <m/>
    <m/>
    <m/>
    <n v="0.1477980217783714"/>
    <m/>
    <m/>
    <m/>
    <n v="6.6342412977558149"/>
    <m/>
    <m/>
    <m/>
    <m/>
    <m/>
    <m/>
    <n v="7.4364683046552837"/>
    <m/>
    <m/>
    <n v="30.083153809139301"/>
    <m/>
    <m/>
    <e v="#DIV/0!"/>
    <m/>
  </r>
  <r>
    <x v="4316"/>
    <n v="22.18"/>
    <n v="25.27"/>
    <n v="18.3461"/>
    <n v="15.4344"/>
    <n v="660.24"/>
    <n v="192.31"/>
    <n v="18469.565925999999"/>
    <n v="15540.023088"/>
    <n v="4.1671128436782112E-7"/>
    <n v="42.250677175772942"/>
    <n v="42.29"/>
    <n v="-9.2983741373986462E-4"/>
    <n v="49.527284057857173"/>
    <n v="48.784152400000004"/>
    <n v="1.523305461503055E-2"/>
    <n v="47.45418970187945"/>
    <n v="47.20854276"/>
    <n v="5.2034425872511392E-3"/>
    <n v="29.353669433543423"/>
    <n v="29.35"/>
    <n v="1.2502328938412965E-4"/>
    <n v="35.079457568944505"/>
    <n v="35.0276408"/>
    <n v="1.4793108459791871E-3"/>
    <n v="35.192144208758585"/>
    <n v="34.607482679999997"/>
    <n v="1.6894078490617082E-2"/>
    <n v="9.1805468000053043"/>
    <m/>
    <m/>
    <n v="99.810200647392875"/>
    <m/>
    <m/>
    <m/>
    <m/>
    <n v="0.1610935943667193"/>
    <m/>
    <m/>
    <m/>
    <n v="6.3354237673018154"/>
    <m/>
    <m/>
    <m/>
    <m/>
    <m/>
    <m/>
    <n v="8.1053461210451072"/>
    <m/>
    <m/>
    <n v="29.850022413246311"/>
    <m/>
    <m/>
    <e v="#DIV/0!"/>
    <m/>
  </r>
  <r>
    <x v="4317"/>
    <n v="20.67"/>
    <n v="23.81"/>
    <n v="17.364000000000001"/>
    <n v="14.6082"/>
    <n v="700.54"/>
    <n v="180.57"/>
    <n v="18078.540211"/>
    <n v="15211.013285000001"/>
    <n v="4.1671128436782112E-7"/>
    <n v="39.987946741021936"/>
    <n v="40.03"/>
    <n v="-1.050543566776585E-3"/>
    <n v="45.550070518108186"/>
    <n v="44.854463299999999"/>
    <n v="1.5508093664074352E-2"/>
    <n v="48.723027646679597"/>
    <n v="48.470075029999997"/>
    <n v="5.2187378815287122E-3"/>
    <n v="28.731511918568167"/>
    <n v="28.73"/>
    <n v="5.2625080688040171E-5"/>
    <n v="34.335634969792856"/>
    <n v="34.284333910000001"/>
    <n v="1.496341154753944E-3"/>
    <n v="33.30863594942074"/>
    <n v="32.755375280000003"/>
    <n v="1.6890683275381457E-2"/>
    <n v="9.7403790334877431"/>
    <m/>
    <m/>
    <n v="87.617246802609429"/>
    <m/>
    <m/>
    <m/>
    <m/>
    <n v="0.14384213834913326"/>
    <m/>
    <m/>
    <m/>
    <n v="6.6742467230121614"/>
    <m/>
    <m/>
    <m/>
    <m/>
    <m/>
    <m/>
    <n v="7.2372672071407429"/>
    <m/>
    <m/>
    <n v="30.480885524129274"/>
    <m/>
    <m/>
    <e v="#DIV/0!"/>
    <m/>
  </r>
  <r>
    <x v="4318"/>
    <n v="20.149999999999999"/>
    <n v="23.49"/>
    <n v="17.154800000000002"/>
    <n v="14.4322"/>
    <n v="709.55"/>
    <n v="178.25"/>
    <n v="17949.113157"/>
    <n v="15102.108958999999"/>
    <n v="4.1671128436782112E-7"/>
    <n v="39.505212047326133"/>
    <n v="39.54"/>
    <n v="-8.7981670900016962E-4"/>
    <n v="44.726458854936411"/>
    <n v="44.0378574"/>
    <n v="1.563657942487473E-2"/>
    <n v="49.015260070109598"/>
    <n v="48.759002209999998"/>
    <n v="5.2556009863762299E-3"/>
    <n v="28.525123038184972"/>
    <n v="28.52"/>
    <n v="1.7962966987972173E-4"/>
    <n v="34.08868609959211"/>
    <n v="34.037832639999998"/>
    <n v="1.4940275466408526E-3"/>
    <n v="32.907648126620579"/>
    <n v="32.359931959999997"/>
    <n v="1.692575149099862E-2"/>
    <n v="9.8651144011927947"/>
    <m/>
    <m/>
    <n v="85.359296637995357"/>
    <m/>
    <m/>
    <m/>
    <m/>
    <n v="0.1403713796974814"/>
    <m/>
    <m/>
    <m/>
    <n v="6.7543436326880482"/>
    <m/>
    <m/>
    <m/>
    <m/>
    <m/>
    <m/>
    <n v="7.0625612762480126"/>
    <m/>
    <m/>
    <n v="30.697992926903655"/>
    <m/>
    <m/>
    <e v="#DIV/0!"/>
    <m/>
  </r>
  <r>
    <x v="4319"/>
    <n v="18.399999999999999"/>
    <n v="22.23"/>
    <n v="16.344000000000001"/>
    <n v="13.7501"/>
    <n v="743.1"/>
    <n v="169.82"/>
    <n v="17488.482008999999"/>
    <n v="14714.522085000001"/>
    <n v="4.1671128436782112E-7"/>
    <n v="37.635294810629311"/>
    <n v="37.67"/>
    <n v="-9.2129517840966457E-4"/>
    <n v="41.554445649254703"/>
    <n v="40.924687400000003"/>
    <n v="1.5388223814623458E-2"/>
    <n v="50.169631230177934"/>
    <n v="49.905916499999996"/>
    <n v="5.2842377952910802E-3"/>
    <n v="27.7910449142075"/>
    <n v="27.79"/>
    <n v="3.7600367308376903E-5"/>
    <n v="33.210545616329668"/>
    <n v="33.160839959999997"/>
    <n v="1.49892633569082E-3"/>
    <n v="31.353256556722254"/>
    <n v="30.827665679999999"/>
    <n v="1.7049324531349219E-2"/>
    <n v="10.329873187297535"/>
    <m/>
    <m/>
    <n v="77.267822559470744"/>
    <m/>
    <m/>
    <m/>
    <m/>
    <n v="0.12708996192853264"/>
    <m/>
    <m/>
    <m/>
    <n v="7.0725816158549728"/>
    <m/>
    <m/>
    <m/>
    <m/>
    <m/>
    <m/>
    <n v="6.3941152540907042"/>
    <m/>
    <m/>
    <n v="31.482384977968657"/>
    <m/>
    <m/>
    <e v="#DIV/0!"/>
    <m/>
  </r>
  <r>
    <x v="4320"/>
    <n v="18.84"/>
    <n v="22.4"/>
    <n v="16.338100000000001"/>
    <n v="13.745200000000001"/>
    <n v="740.35"/>
    <n v="170.45"/>
    <n v="17636.847405"/>
    <n v="14839.348164999999"/>
    <n v="4.1671128436782112E-7"/>
    <n v="37.620791541641154"/>
    <n v="37.659999999999997"/>
    <n v="-1.041116791259733E-3"/>
    <n v="41.531834816473044"/>
    <n v="40.900872399999997"/>
    <n v="1.5426624896955676E-2"/>
    <n v="50.177264463687429"/>
    <n v="49.91199065"/>
    <n v="5.3148313708346606E-3"/>
    <n v="28.026129804161211"/>
    <n v="28.02"/>
    <n v="2.187653162459835E-4"/>
    <n v="33.491175929698549"/>
    <n v="33.441037420000001"/>
    <n v="1.4993108338368089E-3"/>
    <n v="31.342384017989115"/>
    <n v="30.816104360000001"/>
    <n v="1.7078072291065949E-2"/>
    <n v="10.291081363176687"/>
    <m/>
    <m/>
    <n v="77.835191780008529"/>
    <m/>
    <m/>
    <m/>
    <m/>
    <n v="0.12699510240013348"/>
    <m/>
    <m/>
    <m/>
    <n v="7.0747724831289265"/>
    <m/>
    <m/>
    <m/>
    <m/>
    <m/>
    <m/>
    <n v="6.389271846474462"/>
    <m/>
    <m/>
    <n v="31.214172407446647"/>
    <m/>
    <m/>
    <e v="#DIV/0!"/>
    <m/>
  </r>
  <r>
    <x v="4321"/>
    <n v="17.36"/>
    <n v="21.3"/>
    <n v="15.5283"/>
    <n v="13.0639"/>
    <n v="776.59"/>
    <n v="162.1"/>
    <n v="17233.470680999999"/>
    <n v="14499.947558"/>
    <n v="4.1671128436782112E-7"/>
    <n v="35.755240372985178"/>
    <n v="35.79"/>
    <n v="-9.7121058996429976E-4"/>
    <n v="38.443591238278636"/>
    <n v="37.865599580000001"/>
    <n v="1.5264294364532471E-2"/>
    <n v="51.419479145941928"/>
    <n v="51.144244919999998"/>
    <n v="5.381528779483391E-3"/>
    <n v="27.38446947099203"/>
    <n v="27.38"/>
    <n v="1.6323853148403344E-4"/>
    <n v="32.724101568998563"/>
    <n v="32.674498700000001"/>
    <n v="1.5180912017653814E-3"/>
    <n v="29.789140706693306"/>
    <n v="29.28691186"/>
    <n v="1.7148576438994478E-2"/>
    <n v="10.794236456693321"/>
    <m/>
    <m/>
    <n v="70.203867789708767"/>
    <m/>
    <m/>
    <m/>
    <m/>
    <n v="0.11440186849867881"/>
    <m/>
    <m/>
    <m/>
    <n v="7.4250976015298038"/>
    <m/>
    <m/>
    <m/>
    <m/>
    <m/>
    <m/>
    <n v="5.7556277149142305"/>
    <m/>
    <m/>
    <n v="31.926924919369299"/>
    <m/>
    <m/>
    <e v="#DIV/0!"/>
    <m/>
  </r>
  <r>
    <x v="4322"/>
    <n v="16.739999999999998"/>
    <n v="20.309999999999999"/>
    <n v="14.7271"/>
    <n v="12.389799999999999"/>
    <n v="816.63"/>
    <n v="153.75"/>
    <n v="16835.141076"/>
    <n v="14164.793797"/>
    <n v="4.1671128436782112E-7"/>
    <n v="33.909581913058062"/>
    <n v="33.94"/>
    <n v="-8.9623120041060211E-4"/>
    <n v="35.467704988972407"/>
    <n v="34.945754219999998"/>
    <n v="1.4936028156281367E-2"/>
    <n v="52.744734295699473"/>
    <n v="52.461232879999997"/>
    <n v="5.4040174074436731E-3"/>
    <n v="26.750860231534187"/>
    <n v="26.75"/>
    <n v="3.2158188193909254E-5"/>
    <n v="31.966661737722802"/>
    <n v="31.918124169999999"/>
    <n v="1.5206898583477457E-3"/>
    <n v="28.252285662429827"/>
    <n v="27.774975820000002"/>
    <n v="1.7184887775352431E-2"/>
    <n v="11.350151701100025"/>
    <m/>
    <m/>
    <n v="62.966470807121667"/>
    <m/>
    <m/>
    <m/>
    <m/>
    <n v="0.10259209000102426"/>
    <m/>
    <m/>
    <m/>
    <n v="7.8078705352811228"/>
    <m/>
    <m/>
    <m/>
    <m/>
    <m/>
    <m/>
    <n v="5.1614133190620946"/>
    <m/>
    <m/>
    <n v="32.663693664980975"/>
    <m/>
    <m/>
    <e v="#DIV/0!"/>
    <m/>
  </r>
  <r>
    <x v="4323"/>
    <n v="16.760000000000002"/>
    <n v="20.48"/>
    <n v="15.0566"/>
    <n v="12.667"/>
    <n v="805.33"/>
    <n v="155.87"/>
    <n v="16951.213154000001"/>
    <n v="14262.448914000001"/>
    <n v="4.1671128436782112E-7"/>
    <n v="34.667420041114504"/>
    <n v="34.700000000000003"/>
    <n v="-9.3890371427951536E-4"/>
    <n v="36.657644821209765"/>
    <n v="36.088885470000001"/>
    <n v="1.5759958884919323E-2"/>
    <n v="52.153341478977104"/>
    <n v="51.868220710000003"/>
    <n v="5.4970223592445411E-3"/>
    <n v="26.934640751275488"/>
    <n v="26.93"/>
    <n v="1.7232644914555451E-4"/>
    <n v="32.18598862809327"/>
    <n v="32.13455021"/>
    <n v="1.6007200274197331E-3"/>
    <n v="28.884657874417734"/>
    <n v="28.394629380000001"/>
    <n v="1.725778800842126E-2"/>
    <n v="11.19248229147126"/>
    <m/>
    <m/>
    <n v="64.697983960914414"/>
    <m/>
    <m/>
    <m/>
    <m/>
    <n v="0.10717911350757002"/>
    <m/>
    <m/>
    <m/>
    <n v="7.6328276362208367"/>
    <m/>
    <m/>
    <m/>
    <m/>
    <m/>
    <m/>
    <n v="5.3921269052443837"/>
    <m/>
    <m/>
    <n v="32.437316914291628"/>
    <m/>
    <m/>
    <e v="#DIV/0!"/>
    <m/>
  </r>
  <r>
    <x v="4324"/>
    <n v="17.899999999999999"/>
    <n v="21.34"/>
    <n v="15.407500000000001"/>
    <n v="12.962199999999999"/>
    <n v="785.49"/>
    <n v="159.71"/>
    <n v="17023.56422"/>
    <n v="14323.300039"/>
    <n v="4.1671128436782112E-7"/>
    <n v="35.471897999199619"/>
    <n v="35.5"/>
    <n v="-7.9160565634872615E-4"/>
    <n v="37.937630011197996"/>
    <n v="37.349041579999998"/>
    <n v="1.5759130791543008E-2"/>
    <n v="51.540267612173743"/>
    <n v="51.259858950000002"/>
    <n v="5.4703362029782099E-3"/>
    <n v="27.046964856725491"/>
    <n v="27.05"/>
    <n v="-1.1220492696895068E-4"/>
    <n v="32.319061007863624"/>
    <n v="32.26984805"/>
    <n v="1.5250446109127402E-3"/>
    <n v="29.558938453339785"/>
    <n v="29.054361660000001"/>
    <n v="1.7366645299058403E-2"/>
    <n v="10.91435331009199"/>
    <m/>
    <m/>
    <n v="67.865092419816094"/>
    <m/>
    <m/>
    <m/>
    <m/>
    <n v="0.11215953717174351"/>
    <m/>
    <m/>
    <m/>
    <n v="7.4535584907228856"/>
    <m/>
    <m/>
    <m/>
    <m/>
    <m/>
    <m/>
    <n v="5.6424391796887212"/>
    <m/>
    <m/>
    <n v="32.294197847956703"/>
    <m/>
    <m/>
    <e v="#DIV/0!"/>
    <m/>
  </r>
  <r>
    <x v="4325"/>
    <n v="17.48"/>
    <n v="21.42"/>
    <n v="15.0411"/>
    <n v="12.6539"/>
    <n v="799.44"/>
    <n v="156.88"/>
    <n v="17108.457156"/>
    <n v="14394.721357"/>
    <n v="4.1671128436782112E-7"/>
    <n v="34.627509685472418"/>
    <n v="34.659999999999997"/>
    <n v="-9.3740088077265415E-4"/>
    <n v="36.583785430309121"/>
    <n v="36.006084250000001"/>
    <n v="1.6044543369336806E-2"/>
    <n v="52.151841049275397"/>
    <n v="51.866664960000001"/>
    <n v="5.4982538301879824E-3"/>
    <n v="27.181179594410104"/>
    <n v="27.18"/>
    <n v="4.3399352836814842E-5"/>
    <n v="32.479148179664278"/>
    <n v="32.429733589999998"/>
    <n v="1.523743311894421E-3"/>
    <n v="28.856169318469526"/>
    <n v="28.362536519999999"/>
    <n v="1.7404395341066969E-2"/>
    <n v="11.107579355205987"/>
    <m/>
    <m/>
    <n v="65.455019834552473"/>
    <m/>
    <m/>
    <m/>
    <m/>
    <n v="0.10682061072940838"/>
    <m/>
    <m/>
    <m/>
    <n v="7.6304825623737171"/>
    <m/>
    <m/>
    <m/>
    <m/>
    <m/>
    <m/>
    <n v="5.37379281161029"/>
    <m/>
    <m/>
    <n v="32.131991831818745"/>
    <m/>
    <m/>
    <e v="#DIV/0!"/>
    <m/>
  </r>
  <r>
    <x v="4326"/>
    <n v="18.04"/>
    <n v="21.82"/>
    <n v="15.304500000000001"/>
    <n v="12.875500000000001"/>
    <n v="787.48"/>
    <n v="159.22"/>
    <n v="17267.407282"/>
    <n v="14528.452886999999"/>
    <n v="5.5561859602093477E-7"/>
    <n v="35.233048098138674"/>
    <n v="35.26"/>
    <n v="-7.6437611631663405E-4"/>
    <n v="37.544429550979935"/>
    <n v="36.951967949999997"/>
    <n v="1.6033289533634587E-2"/>
    <n v="51.693843933780933"/>
    <n v="51.410724510000001"/>
    <n v="5.5070109686135016E-3"/>
    <n v="27.43304377444835"/>
    <n v="27.43"/>
    <n v="1.1096516399389245E-4"/>
    <n v="32.779812108698941"/>
    <n v="32.729685240000002"/>
    <n v="1.5315414227594637E-3"/>
    <n v="29.361791285638951"/>
    <n v="28.857369909999999"/>
    <n v="1.7479811126659639E-2"/>
    <n v="10.940805192576294"/>
    <m/>
    <m/>
    <n v="67.402521498853218"/>
    <m/>
    <m/>
    <m/>
    <m/>
    <n v="0.11055825279520048"/>
    <m/>
    <m/>
    <m/>
    <n v="7.4965054264715674"/>
    <m/>
    <m/>
    <m/>
    <m/>
    <m/>
    <m/>
    <n v="5.5617603526610289"/>
    <m/>
    <m/>
    <n v="31.832315714411749"/>
    <m/>
    <m/>
    <e v="#DIV/0!"/>
    <m/>
  </r>
  <r>
    <x v="4327"/>
    <n v="16.420000000000002"/>
    <n v="20.62"/>
    <n v="14.4864"/>
    <n v="12.187200000000001"/>
    <n v="830.18"/>
    <n v="150.59"/>
    <n v="16810.286945"/>
    <n v="14143.832859"/>
    <n v="5.5561859602093477E-7"/>
    <n v="33.348857041937407"/>
    <n v="33.380000000000003"/>
    <n v="-9.329825662850455E-4"/>
    <n v="34.533516579330104"/>
    <n v="33.989613319999997"/>
    <n v="1.6002043159757395E-2"/>
    <n v="53.074190322627821"/>
    <n v="52.781315210000002"/>
    <n v="5.5488407490902336E-3"/>
    <n v="26.706157180039646"/>
    <n v="26.7"/>
    <n v="2.3060599399427062E-4"/>
    <n v="31.910969364314958"/>
    <n v="31.861969550000001"/>
    <n v="1.5378777585630665E-3"/>
    <n v="27.792431678757712"/>
    <n v="27.314009039999998"/>
    <n v="1.7515650597357935E-2"/>
    <n v="11.533423026665412"/>
    <m/>
    <m/>
    <n v="60.091277326786816"/>
    <m/>
    <m/>
    <m/>
    <m/>
    <n v="9.8734453190614649E-2"/>
    <m/>
    <m/>
    <m/>
    <n v="7.8968866817992396"/>
    <m/>
    <m/>
    <m/>
    <m/>
    <m/>
    <m/>
    <n v="4.9668960876378785"/>
    <m/>
    <m/>
    <n v="32.673840408646647"/>
    <m/>
    <m/>
    <e v="#DIV/0!"/>
    <m/>
  </r>
  <r>
    <x v="4328"/>
    <n v="16.420000000000002"/>
    <n v="20.55"/>
    <n v="14.194800000000001"/>
    <n v="11.9419"/>
    <n v="845.14"/>
    <n v="147.88"/>
    <n v="16705.683783"/>
    <n v="14055.798315"/>
    <n v="5.5561859602093477E-7"/>
    <n v="32.675180078278423"/>
    <n v="32.71"/>
    <n v="-1.0645038740928481E-3"/>
    <n v="33.48993405754802"/>
    <n v="32.966448980000003"/>
    <n v="1.5879328643057855E-2"/>
    <n v="53.604134601619471"/>
    <n v="53.302702670000002"/>
    <n v="5.6550965808555009E-3"/>
    <n v="26.538034917541509"/>
    <n v="26.54"/>
    <n v="-7.4042293085496702E-5"/>
    <n v="31.709234381046727"/>
    <n v="31.660113540000001"/>
    <n v="1.5515055239667674E-3"/>
    <n v="27.233818071778568"/>
    <n v="26.760854120000001"/>
    <n v="1.7673724076881836E-2"/>
    <n v="11.739327518452866"/>
    <m/>
    <m/>
    <n v="57.915250897126725"/>
    <m/>
    <m/>
    <m/>
    <m/>
    <n v="9.4750283722756956E-2"/>
    <m/>
    <m/>
    <m/>
    <n v="8.0547070928811486"/>
    <m/>
    <m/>
    <m/>
    <m/>
    <m/>
    <m/>
    <n v="4.7663134451222318"/>
    <m/>
    <m/>
    <n v="32.873616993332135"/>
    <m/>
    <m/>
    <e v="#DIV/0!"/>
    <m/>
  </r>
  <r>
    <x v="4329"/>
    <n v="17.07"/>
    <n v="20.85"/>
    <n v="14.3725"/>
    <n v="12.0914"/>
    <n v="838.31"/>
    <n v="149.07"/>
    <n v="16675.650089999999"/>
    <n v="14030.520811"/>
    <n v="5.5561859602093477E-7"/>
    <n v="33.083423124572178"/>
    <n v="33.11"/>
    <n v="-8.0268424729146304E-4"/>
    <n v="34.118494899570834"/>
    <n v="33.5700912"/>
    <n v="1.633608012273835E-2"/>
    <n v="53.267214528130474"/>
    <n v="52.965515349999997"/>
    <n v="5.6961435405060712E-3"/>
    <n v="26.489678568849946"/>
    <n v="26.49"/>
    <n v="-1.2134056249557545E-5"/>
    <n v="31.651173483031894"/>
    <n v="31.601863170000001"/>
    <n v="1.5603609434871046E-3"/>
    <n v="27.575021182246907"/>
    <n v="27.093272559999999"/>
    <n v="1.7781116001400088E-2"/>
    <n v="11.643818075581386"/>
    <m/>
    <m/>
    <n v="58.842864423952612"/>
    <m/>
    <m/>
    <m/>
    <m/>
    <n v="9.7119358174318479E-2"/>
    <m/>
    <m/>
    <m/>
    <n v="7.9535001963246881"/>
    <m/>
    <m/>
    <m/>
    <m/>
    <m/>
    <m/>
    <n v="4.8854337417347207"/>
    <m/>
    <m/>
    <n v="32.93153610638084"/>
    <m/>
    <m/>
    <e v="#DIV/0!"/>
    <m/>
  </r>
  <r>
    <x v="4330"/>
    <n v="17.89"/>
    <n v="21.28"/>
    <n v="14.6084"/>
    <n v="12.289899999999999"/>
    <n v="821.17"/>
    <n v="152.12"/>
    <n v="16851.768929999998"/>
    <n v="14178.695487999999"/>
    <n v="5.5561859602093477E-7"/>
    <n v="33.625610986130297"/>
    <n v="33.659999999999997"/>
    <n v="-1.0216581660635882E-3"/>
    <n v="34.958325570693802"/>
    <n v="34.394371290000002"/>
    <n v="1.6396702702856647E-2"/>
    <n v="52.828605513288188"/>
    <n v="52.527166899999997"/>
    <n v="5.7387182876635912E-3"/>
    <n v="26.768794925013282"/>
    <n v="26.77"/>
    <n v="-4.5015875484444301E-5"/>
    <n v="31.984390659469145"/>
    <n v="31.93410557"/>
    <n v="1.5746515698997765E-3"/>
    <n v="28.027978769920249"/>
    <n v="27.53710529"/>
    <n v="1.7825892545739297E-2"/>
    <n v="11.405124796737674"/>
    <m/>
    <m/>
    <n v="61.246071258762257"/>
    <m/>
    <m/>
    <m/>
    <m/>
    <n v="0.10030472242435837"/>
    <m/>
    <m/>
    <m/>
    <n v="7.8225661970265437"/>
    <m/>
    <m/>
    <m/>
    <m/>
    <m/>
    <m/>
    <n v="5.0456131296974442"/>
    <m/>
    <m/>
    <n v="32.582562985784442"/>
    <m/>
    <m/>
    <e v="#DIV/0!"/>
    <m/>
  </r>
  <r>
    <x v="4331"/>
    <n v="16.100000000000001"/>
    <n v="20.079999999999998"/>
    <n v="13.7751"/>
    <n v="11.588800000000001"/>
    <n v="868.29"/>
    <n v="143.38999999999999"/>
    <n v="16203.589131999999"/>
    <n v="13633.323855000001"/>
    <n v="6.9441778594026005E-7"/>
    <n v="31.706748139636908"/>
    <n v="31.74"/>
    <n v="-1.047632651641206E-3"/>
    <n v="31.966625854922842"/>
    <n v="31.446746390000001"/>
    <n v="1.6532058944201733E-2"/>
    <n v="54.334043894105179"/>
    <n v="54.019841360000001"/>
    <n v="5.8164283010619933E-3"/>
    <n v="25.738542935284464"/>
    <n v="25.74"/>
    <n v="-5.6607020805565789E-5"/>
    <n v="30.753131929565839"/>
    <n v="30.703755409999999"/>
    <n v="1.6081589664356244E-3"/>
    <n v="26.42932448526275"/>
    <n v="25.96471339"/>
    <n v="1.7893942763169024E-2"/>
    <n v="12.058907634282489"/>
    <m/>
    <m/>
    <n v="54.212252155377129"/>
    <m/>
    <m/>
    <m/>
    <m/>
    <n v="8.885759237091595E-2"/>
    <m/>
    <m/>
    <m/>
    <n v="8.2684337823355332"/>
    <m/>
    <m/>
    <m/>
    <m/>
    <m/>
    <m/>
    <n v="4.4697415643415068"/>
    <m/>
    <m/>
    <n v="33.834595984517598"/>
    <m/>
    <m/>
    <e v="#DIV/0!"/>
    <m/>
  </r>
  <r>
    <x v="4332"/>
    <n v="15.65"/>
    <n v="19.64"/>
    <n v="13.373699999999999"/>
    <n v="11.251099999999999"/>
    <n v="893.67"/>
    <n v="139.19999999999999"/>
    <n v="16068.242086"/>
    <n v="13519.436524000001"/>
    <n v="6.9441778594026005E-7"/>
    <n v="30.782077667240777"/>
    <n v="30.81"/>
    <n v="-9.0627500029927255E-4"/>
    <n v="30.569061710143011"/>
    <n v="30.073015730000002"/>
    <n v="1.6494720203540147E-2"/>
    <n v="55.124261686420567"/>
    <n v="54.802897790000003"/>
    <n v="5.8639945948113503E-3"/>
    <n v="25.522928967767847"/>
    <n v="25.52"/>
    <n v="1.1477146425731277E-4"/>
    <n v="30.495238780731512"/>
    <n v="30.44595739"/>
    <n v="1.618651372996327E-3"/>
    <n v="25.659414616142247"/>
    <n v="25.207428329999999"/>
    <n v="1.7930678220131169E-2"/>
    <n v="12.410707807641627"/>
    <m/>
    <m/>
    <n v="51.040091369227333"/>
    <m/>
    <m/>
    <m/>
    <m/>
    <n v="8.3676115708567367E-2"/>
    <m/>
    <m/>
    <m/>
    <n v="8.5089813051076337"/>
    <m/>
    <m/>
    <m/>
    <m/>
    <m/>
    <m/>
    <n v="4.2090558414368155"/>
    <m/>
    <m/>
    <n v="34.115998478922613"/>
    <m/>
    <m/>
    <e v="#DIV/0!"/>
    <m/>
  </r>
  <r>
    <x v="4333"/>
    <n v="16.39"/>
    <n v="20.14"/>
    <n v="13.5115"/>
    <n v="11.367000000000001"/>
    <n v="886.92"/>
    <n v="140.25"/>
    <n v="16139.690253000001"/>
    <n v="13579.523147"/>
    <n v="6.9441778594026005E-7"/>
    <n v="31.096975324106008"/>
    <n v="31.13"/>
    <n v="-1.0608633438480286E-3"/>
    <n v="31.040516461837917"/>
    <n v="30.532214920000001"/>
    <n v="1.6648040214892967E-2"/>
    <n v="54.836056308599531"/>
    <n v="54.513254860000004"/>
    <n v="5.9215221954465047E-3"/>
    <n v="25.634542552884373"/>
    <n v="25.63"/>
    <n v="1.7723577387340761E-4"/>
    <n v="30.627778456785006"/>
    <n v="30.578521859999999"/>
    <n v="1.6108233422964524E-3"/>
    <n v="25.924483521191355"/>
    <n v="25.46482628"/>
    <n v="1.8050672568395543E-2"/>
    <n v="12.314943600997168"/>
    <m/>
    <m/>
    <n v="51.798255397943457"/>
    <m/>
    <m/>
    <m/>
    <m/>
    <n v="8.5391413720980427E-2"/>
    <m/>
    <m/>
    <m/>
    <n v="8.4201518353504934"/>
    <m/>
    <m/>
    <m/>
    <m/>
    <m/>
    <m/>
    <n v="4.2951990170438732"/>
    <m/>
    <m/>
    <n v="33.960673458479029"/>
    <m/>
    <m/>
    <e v="#DIV/0!"/>
    <m/>
  </r>
  <r>
    <x v="4334"/>
    <n v="17.02"/>
    <n v="20.68"/>
    <n v="13.866400000000001"/>
    <n v="11.6656"/>
    <n v="865.79"/>
    <n v="143.59"/>
    <n v="16249.541740000001"/>
    <n v="13671.939952000001"/>
    <n v="6.9441778594026005E-7"/>
    <n v="31.913006281082563"/>
    <n v="31.94"/>
    <n v="-8.4513835057731246E-4"/>
    <n v="32.263313209668645"/>
    <n v="31.719169170000001"/>
    <n v="1.7155053360706995E-2"/>
    <n v="54.114402965147249"/>
    <n v="53.793890449999999"/>
    <n v="5.9581583050802855E-3"/>
    <n v="25.808389486246636"/>
    <n v="25.81"/>
    <n v="-6.2398828103993331E-5"/>
    <n v="30.835213674012795"/>
    <n v="30.78501352"/>
    <n v="1.6306685712572655E-3"/>
    <n v="26.605749531737018"/>
    <n v="26.13216705"/>
    <n v="1.8122587416148361E-2"/>
    <n v="12.020893420641087"/>
    <m/>
    <m/>
    <n v="54.261233511589097"/>
    <m/>
    <m/>
    <m/>
    <m/>
    <n v="8.9874683221050106E-2"/>
    <m/>
    <m/>
    <m/>
    <n v="8.1985807921049592"/>
    <m/>
    <m/>
    <m/>
    <m/>
    <m/>
    <m/>
    <n v="4.5206591640431935"/>
    <m/>
    <m/>
    <n v="33.728326584583968"/>
    <m/>
    <m/>
    <e v="#DIV/0!"/>
    <m/>
  </r>
  <r>
    <x v="4335"/>
    <n v="18.149999999999999"/>
    <n v="21.26"/>
    <n v="13.907500000000001"/>
    <n v="11.700200000000001"/>
    <n v="859.56"/>
    <n v="144.63"/>
    <n v="16363.301267999999"/>
    <n v="13767.644753"/>
    <n v="6.9441778594026005E-7"/>
    <n v="32.006815950405525"/>
    <n v="32.04"/>
    <n v="-1.0357069161821553E-3"/>
    <n v="32.406541235914062"/>
    <n v="31.876524880000002"/>
    <n v="1.6627168673791104E-2"/>
    <n v="54.032745330588412"/>
    <n v="53.710728400000001"/>
    <n v="5.9953931026639484E-3"/>
    <n v="25.988434734307059"/>
    <n v="25.99"/>
    <n v="-6.0225690378556962E-5"/>
    <n v="31.050050719001334"/>
    <n v="30.999735359999999"/>
    <n v="1.6230899527696074E-3"/>
    <n v="26.684917678359817"/>
    <n v="26.209318029999999"/>
    <n v="1.8146204636665164E-2"/>
    <n v="11.933740253925695"/>
    <m/>
    <m/>
    <n v="55.043052193967249"/>
    <m/>
    <m/>
    <m/>
    <m/>
    <n v="9.0404770609041965E-2"/>
    <m/>
    <m/>
    <m/>
    <n v="8.173883201528902"/>
    <m/>
    <m/>
    <m/>
    <m/>
    <m/>
    <m/>
    <n v="4.5472731697912554"/>
    <m/>
    <m/>
    <n v="33.49100978954614"/>
    <m/>
    <m/>
    <e v="#DIV/0!"/>
    <m/>
  </r>
  <r>
    <x v="4336"/>
    <n v="17.75"/>
    <n v="20.98"/>
    <n v="13.8301"/>
    <n v="11.6351"/>
    <n v="867.85"/>
    <n v="143.22999999999999"/>
    <n v="16240.382568000001"/>
    <n v="13664.214680999999"/>
    <n v="6.9441778594026005E-7"/>
    <n v="31.827910962438377"/>
    <n v="31.86"/>
    <n v="-1.0071888751294056E-3"/>
    <n v="32.135767726324524"/>
    <n v="31.607910149999999"/>
    <n v="1.6700173273699548E-2"/>
    <n v="54.181654385299574"/>
    <n v="53.856978519999998"/>
    <n v="6.0284827374599281E-3"/>
    <n v="25.792584524262779"/>
    <n v="25.79"/>
    <n v="1.0021420173633722E-4"/>
    <n v="30.815781508641006"/>
    <n v="30.76587249"/>
    <n v="1.6222201615516685E-3"/>
    <n v="26.536697056556964"/>
    <n v="26.061997959999999"/>
    <n v="1.821422506768422E-2"/>
    <n v="12.048174634872922"/>
    <m/>
    <m/>
    <n v="53.973321550888194"/>
    <m/>
    <m/>
    <m/>
    <m/>
    <n v="8.9395732358914001E-2"/>
    <m/>
    <m/>
    <m/>
    <n v="8.2189799289461849"/>
    <m/>
    <m/>
    <m/>
    <m/>
    <m/>
    <m/>
    <n v="4.4964708945751717"/>
    <m/>
    <m/>
    <n v="33.74138797640898"/>
    <m/>
    <m/>
    <e v="#DIV/0!"/>
    <m/>
  </r>
  <r>
    <x v="4337"/>
    <n v="20.7"/>
    <n v="22.93"/>
    <n v="15.0875"/>
    <n v="12.693"/>
    <n v="795.71"/>
    <n v="155.13999999999999"/>
    <n v="16834.579722999999"/>
    <n v="14164.146462999999"/>
    <n v="6.9441778594026005E-7"/>
    <n v="34.720782754394023"/>
    <n v="34.75"/>
    <n v="-8.4078404621512615E-4"/>
    <n v="36.518245629977592"/>
    <n v="35.908827690000003"/>
    <n v="1.6971256907596155E-2"/>
    <n v="51.717124809920229"/>
    <n v="51.405762379999999"/>
    <n v="6.0569557867575785E-3"/>
    <n v="26.735622211911043"/>
    <n v="26.73"/>
    <n v="2.1033340482756735E-4"/>
    <n v="31.942194692284723"/>
    <n v="31.890223219999999"/>
    <n v="1.6296992318363124E-3"/>
    <n v="28.949774872448511"/>
    <n v="28.431597289999999"/>
    <n v="1.822541228208685E-2"/>
    <n v="11.046065255169573"/>
    <m/>
    <m/>
    <n v="62.944611104223497"/>
    <m/>
    <m/>
    <m/>
    <m/>
    <n v="0.10564845607852703"/>
    <m/>
    <m/>
    <m/>
    <n v="7.4713363471907153"/>
    <m/>
    <m/>
    <m/>
    <m/>
    <m/>
    <m/>
    <n v="5.3139009963002346"/>
    <m/>
    <m/>
    <n v="32.505714153658438"/>
    <m/>
    <m/>
    <e v="#DIV/0!"/>
    <m/>
  </r>
  <r>
    <x v="4338"/>
    <n v="17.89"/>
    <n v="21.12"/>
    <n v="14.117800000000001"/>
    <n v="11.8772"/>
    <n v="838.28"/>
    <n v="146.84"/>
    <n v="16435.584664999998"/>
    <n v="13828.413628"/>
    <n v="6.9441778594026005E-7"/>
    <n v="32.486840799570878"/>
    <n v="32.520000000000003"/>
    <n v="-1.0196556097517018E-3"/>
    <n v="32.996664770700171"/>
    <n v="32.44831087"/>
    <n v="1.6899304956029315E-2"/>
    <n v="53.374929325002569"/>
    <n v="53.047359950000001"/>
    <n v="6.1750363318988644E-3"/>
    <n v="26.100053989940747"/>
    <n v="26.1"/>
    <n v="2.068580105207829E-6"/>
    <n v="31.182021094987714"/>
    <n v="31.131193069999998"/>
    <n v="1.6327040493895328E-3"/>
    <n v="27.089904479851501"/>
    <n v="26.60023576"/>
    <n v="1.8408435333788997E-2"/>
    <n v="11.635110183066104"/>
    <m/>
    <m/>
    <n v="56.196687087190256"/>
    <m/>
    <m/>
    <m/>
    <m/>
    <n v="9.2058748395631079E-2"/>
    <m/>
    <m/>
    <m/>
    <n v="7.9504204463155395"/>
    <m/>
    <m/>
    <m/>
    <m/>
    <m/>
    <m/>
    <n v="4.6302163285370685"/>
    <m/>
    <m/>
    <n v="33.27257442392338"/>
    <m/>
    <m/>
    <e v="#DIV/0!"/>
    <m/>
  </r>
  <r>
    <x v="4339"/>
    <n v="16.66"/>
    <n v="20.07"/>
    <n v="13.4041"/>
    <n v="11.2768"/>
    <n v="878.15"/>
    <n v="139.85"/>
    <n v="16243.636313000001"/>
    <n v="13666.904372999999"/>
    <n v="6.9441778594026005E-7"/>
    <n v="30.843774863808214"/>
    <n v="30.87"/>
    <n v="-8.4953470009030418E-4"/>
    <n v="30.494368829004902"/>
    <n v="29.979575279999999"/>
    <n v="1.7171475719615525E-2"/>
    <n v="54.722573282463379"/>
    <n v="54.382306649999997"/>
    <n v="6.2569363718480986E-3"/>
    <n v="25.79460699171397"/>
    <n v="25.79"/>
    <n v="1.7863480860680347E-4"/>
    <n v="30.816825806698638"/>
    <n v="30.766669159999999"/>
    <n v="1.6302267378311974E-3"/>
    <n v="25.720739245778155"/>
    <n v="25.25264542"/>
    <n v="1.8536427292778823E-2"/>
    <n v="12.18782763665971"/>
    <m/>
    <m/>
    <n v="50.842571376247101"/>
    <m/>
    <m/>
    <m/>
    <m/>
    <n v="8.2748703437643012E-2"/>
    <m/>
    <m/>
    <m/>
    <n v="8.351930234910963"/>
    <m/>
    <m/>
    <m/>
    <m/>
    <m/>
    <m/>
    <n v="4.1619103196307758"/>
    <m/>
    <m/>
    <n v="33.659960546297704"/>
    <m/>
    <m/>
    <e v="#DIV/0!"/>
    <m/>
  </r>
  <r>
    <x v="4340"/>
    <n v="16.32"/>
    <n v="19.7"/>
    <n v="13.141400000000001"/>
    <n v="11.0558"/>
    <n v="895.22"/>
    <n v="137.13"/>
    <n v="16080.223371"/>
    <n v="13529.404175"/>
    <n v="6.9441778594026005E-7"/>
    <n v="30.238546384827735"/>
    <n v="30.27"/>
    <n v="-1.0391019217794728E-3"/>
    <n v="29.597653111673129"/>
    <n v="29.100178710000002"/>
    <n v="1.7095235277788001E-2"/>
    <n v="55.257354920338621"/>
    <n v="54.911244340000003"/>
    <n v="6.3030911883104057E-3"/>
    <n v="25.534487494902383"/>
    <n v="25.53"/>
    <n v="1.7577340001495578E-4"/>
    <n v="30.50578931884322"/>
    <n v="30.455839170000001"/>
    <n v="1.6400844699897554E-3"/>
    <n v="25.216912220249842"/>
    <n v="24.757553430000002"/>
    <n v="1.8554288554749165E-2"/>
    <n v="12.424061043722512"/>
    <m/>
    <m/>
    <n v="48.861133573999183"/>
    <m/>
    <m/>
    <m/>
    <m/>
    <n v="7.9502646049577366E-2"/>
    <m/>
    <m/>
    <m/>
    <n v="8.5152127269810798"/>
    <m/>
    <m/>
    <m/>
    <m/>
    <m/>
    <m/>
    <n v="3.9986041051621681"/>
    <m/>
    <m/>
    <n v="33.997373312413728"/>
    <m/>
    <m/>
    <e v="#DIV/0!"/>
    <m/>
  </r>
  <r>
    <x v="4341"/>
    <n v="15.97"/>
    <n v="19.260000000000002"/>
    <n v="12.939399999999999"/>
    <n v="10.8858"/>
    <n v="912.13"/>
    <n v="134.54"/>
    <n v="15925.394634"/>
    <n v="13399.126654"/>
    <n v="1.2500718804542288E-6"/>
    <n v="29.773015551513865"/>
    <n v="29.8"/>
    <n v="-9.0551840557506758E-4"/>
    <n v="28.91471140215079"/>
    <n v="28.415330900000001"/>
    <n v="1.7574333514123852E-2"/>
    <n v="55.680739244633379"/>
    <n v="55.329624430000003"/>
    <n v="6.3458738108297386E-3"/>
    <n v="25.288011568890042"/>
    <n v="25.29"/>
    <n v="-7.8625192169168301E-5"/>
    <n v="30.211058056112332"/>
    <n v="30.16132936"/>
    <n v="1.6487567745697707E-3"/>
    <n v="24.829401336767411"/>
    <n v="24.37556206"/>
    <n v="1.8618617927672609E-2"/>
    <n v="12.658048131904451"/>
    <m/>
    <m/>
    <n v="47.011853905428559"/>
    <m/>
    <m/>
    <m/>
    <m/>
    <n v="7.7055097370970591E-2"/>
    <m/>
    <m/>
    <m/>
    <n v="8.6457445766080543"/>
    <m/>
    <m/>
    <m/>
    <m/>
    <m/>
    <m/>
    <n v="3.8754643226326118"/>
    <m/>
    <m/>
    <n v="34.323514640820314"/>
    <m/>
    <m/>
    <e v="#DIV/0!"/>
    <m/>
  </r>
  <r>
    <x v="4342"/>
    <n v="15.62"/>
    <n v="19"/>
    <n v="12.664899999999999"/>
    <n v="10.6548"/>
    <n v="928.22"/>
    <n v="132.16999999999999"/>
    <n v="15935.302211"/>
    <n v="13407.445828"/>
    <n v="1.2500718804542288E-6"/>
    <n v="29.140692017679218"/>
    <n v="29.17"/>
    <n v="-1.0047302818232406E-3"/>
    <n v="27.994074455571624"/>
    <n v="27.517072379999998"/>
    <n v="1.7334768357055275E-2"/>
    <n v="56.270055787913826"/>
    <n v="55.913160019999999"/>
    <n v="6.3830369770938589E-3"/>
    <n v="25.303126863180967"/>
    <n v="25.3"/>
    <n v="1.2359143007767415E-4"/>
    <n v="30.228846811861693"/>
    <n v="30.178662729999999"/>
    <n v="1.662899456833955E-3"/>
    <n v="24.302746896499798"/>
    <n v="23.85718584"/>
    <n v="1.8676178300659041E-2"/>
    <n v="12.880630646211143"/>
    <m/>
    <m/>
    <n v="45.352117372505852"/>
    <m/>
    <m/>
    <m/>
    <m/>
    <n v="7.3782345532939123E-2"/>
    <m/>
    <m/>
    <m/>
    <n v="8.8287986930428755"/>
    <m/>
    <m/>
    <m/>
    <m/>
    <m/>
    <m/>
    <n v="3.7108241320620232"/>
    <m/>
    <m/>
    <n v="34.300978219674889"/>
    <m/>
    <m/>
    <e v="#DIV/0!"/>
    <m/>
  </r>
  <r>
    <x v="4343"/>
    <n v="15.76"/>
    <n v="19.02"/>
    <n v="12.6486"/>
    <n v="10.6411"/>
    <n v="930.24"/>
    <n v="131.88"/>
    <n v="15884.46506"/>
    <n v="13364.622819"/>
    <n v="1.2500718804542288E-6"/>
    <n v="29.101058451119862"/>
    <n v="29.13"/>
    <n v="-9.935306858955828E-4"/>
    <n v="27.939278306879704"/>
    <n v="27.464648480000001"/>
    <n v="1.7281481946704425E-2"/>
    <n v="56.30183556078341"/>
    <n v="55.941847899999999"/>
    <n v="6.4350334194700487E-3"/>
    <n v="25.220559281129226"/>
    <n v="25.22"/>
    <n v="2.2176095528347872E-5"/>
    <n v="30.129401067921684"/>
    <n v="30.079585550000001"/>
    <n v="1.6561238132379863E-3"/>
    <n v="24.272196519760996"/>
    <n v="23.824616590000002"/>
    <n v="1.8786448380825549E-2"/>
    <n v="12.906539725089541"/>
    <m/>
    <m/>
    <n v="45.142782840505447"/>
    <m/>
    <m/>
    <m/>
    <m/>
    <n v="7.3585166388349915E-2"/>
    <m/>
    <m/>
    <m/>
    <n v="8.8389156689696033"/>
    <m/>
    <m/>
    <m/>
    <m/>
    <m/>
    <m/>
    <n v="3.7007932836765707"/>
    <m/>
    <m/>
    <n v="34.406845613458174"/>
    <m/>
    <m/>
    <e v="#DIV/0!"/>
    <m/>
  </r>
  <r>
    <x v="4344"/>
    <n v="16.02"/>
    <n v="19.489999999999998"/>
    <n v="12.936199999999999"/>
    <n v="10.883100000000001"/>
    <n v="912.88"/>
    <n v="134.34"/>
    <n v="16074.811175999999"/>
    <n v="13524.756551"/>
    <n v="1.2500718804542288E-6"/>
    <n v="29.762023699869697"/>
    <n v="29.79"/>
    <n v="-9.3911715778116633E-4"/>
    <n v="28.892094266432387"/>
    <n v="28.395494429999999"/>
    <n v="1.7488684257870313E-2"/>
    <n v="55.660178386738885"/>
    <n v="55.30301137"/>
    <n v="6.4583647054821114E-3"/>
    <n v="25.522158989083813"/>
    <n v="25.52"/>
    <n v="8.4599885729286228E-5"/>
    <n v="30.489431601942634"/>
    <n v="30.438584909999999"/>
    <n v="1.6704683247588115E-3"/>
    <n v="24.824433090006217"/>
    <n v="24.365226369999998"/>
    <n v="1.8846807045126424E-2"/>
    <n v="12.664985797766789"/>
    <m/>
    <m/>
    <n v="46.823341954355861"/>
    <m/>
    <m/>
    <m/>
    <m/>
    <n v="7.6929523025042898E-2"/>
    <m/>
    <m/>
    <m/>
    <n v="8.6374986494100199"/>
    <m/>
    <m/>
    <m/>
    <m/>
    <m/>
    <m/>
    <n v="3.8689501688340724"/>
    <m/>
    <m/>
    <n v="33.993370985314314"/>
    <m/>
    <m/>
    <e v="#DIV/0!"/>
    <m/>
  </r>
  <r>
    <x v="4345"/>
    <n v="15.83"/>
    <n v="19.510000000000002"/>
    <n v="12.7881"/>
    <n v="10.7585"/>
    <n v="919.46"/>
    <n v="133.38"/>
    <n v="16112.174921"/>
    <n v="13556.176127999999"/>
    <n v="1.2500718804542288E-6"/>
    <n v="29.420575972789305"/>
    <n v="29.45"/>
    <n v="-9.9911807167041289E-4"/>
    <n v="28.395646032597909"/>
    <n v="27.910084019999999"/>
    <n v="1.7397368357972898E-2"/>
    <n v="55.977346530615698"/>
    <n v="55.615048299999998"/>
    <n v="6.5143920879360273E-3"/>
    <n v="25.580858060753787"/>
    <n v="25.58"/>
    <n v="3.3544204604663008E-5"/>
    <n v="30.559282919737747"/>
    <n v="30.5082211"/>
    <n v="1.6737068861005788E-3"/>
    <n v="24.540454868481021"/>
    <n v="24.085749270000001"/>
    <n v="1.8878615457787573E-2"/>
    <n v="12.755575499825676"/>
    <m/>
    <m/>
    <n v="46.150623016176318"/>
    <m/>
    <m/>
    <m/>
    <m/>
    <n v="7.5165466398895972E-2"/>
    <m/>
    <m/>
    <m/>
    <n v="8.7359819855013079"/>
    <m/>
    <m/>
    <m/>
    <m/>
    <m/>
    <m/>
    <n v="3.7801932156924778"/>
    <m/>
    <m/>
    <n v="33.913188471854419"/>
    <m/>
    <m/>
    <e v="#DIV/0!"/>
    <m/>
  </r>
  <r>
    <x v="4346"/>
    <n v="15.48"/>
    <n v="19.45"/>
    <n v="12.565799999999999"/>
    <n v="10.5715"/>
    <n v="935.58"/>
    <n v="131.04"/>
    <n v="16037.228596999999"/>
    <n v="13493.102172000001"/>
    <n v="1.3889898424768177E-6"/>
    <n v="28.908442937185931"/>
    <n v="28.93"/>
    <n v="-7.4514562094951664E-4"/>
    <n v="27.655037979848434"/>
    <n v="27.183213989999999"/>
    <n v="1.7357181899903651E-2"/>
    <n v="56.462364993916857"/>
    <n v="56.09627442"/>
    <n v="6.526112076104873E-3"/>
    <n v="25.461246987378086"/>
    <n v="25.46"/>
    <n v="4.8978294504564701E-5"/>
    <n v="30.416122870972185"/>
    <n v="30.364581380000001"/>
    <n v="1.6974214242297947E-3"/>
    <n v="24.114133598689776"/>
    <n v="23.666134450000001"/>
    <n v="1.8929967191569474E-2"/>
    <n v="12.978495438537028"/>
    <m/>
    <m/>
    <n v="44.527911211110201"/>
    <m/>
    <m/>
    <m/>
    <m/>
    <n v="7.2550028550319071E-2"/>
    <m/>
    <m/>
    <m/>
    <n v="8.8874134221739123"/>
    <m/>
    <m/>
    <m/>
    <m/>
    <m/>
    <m/>
    <n v="3.6486216864629464"/>
    <m/>
    <m/>
    <n v="34.069766368824936"/>
    <m/>
    <m/>
    <e v="#DIV/0!"/>
    <m/>
  </r>
  <r>
    <x v="4347"/>
    <n v="15.07"/>
    <n v="19.3"/>
    <n v="12.5495"/>
    <n v="10.5578"/>
    <n v="938.1"/>
    <n v="130.68"/>
    <n v="16005.150063999999"/>
    <n v="13466.093797"/>
    <n v="1.3889898424768177E-6"/>
    <n v="28.870239747020914"/>
    <n v="28.9"/>
    <n v="-1.0297665390686106E-3"/>
    <n v="27.601014521750571"/>
    <n v="27.126335130000001"/>
    <n v="1.7498839761276974E-2"/>
    <n v="56.497480312583306"/>
    <n v="56.128791980000003"/>
    <n v="6.5686133547053771E-3"/>
    <n v="25.409698428459865"/>
    <n v="25.41"/>
    <n v="-1.1868222752231539E-5"/>
    <n v="30.354272438400962"/>
    <n v="30.302855260000001"/>
    <n v="1.6967766885265245E-3"/>
    <n v="24.083114127920599"/>
    <n v="23.634934399999999"/>
    <n v="1.8962596651869612E-2"/>
    <n v="13.012740161897993"/>
    <m/>
    <m/>
    <n v="44.279879551683941"/>
    <m/>
    <m/>
    <m/>
    <m/>
    <n v="7.235954949023804E-2"/>
    <m/>
    <m/>
    <m/>
    <n v="8.8985164809905228"/>
    <m/>
    <m/>
    <m/>
    <m/>
    <m/>
    <m/>
    <n v="3.6390054619625194"/>
    <m/>
    <m/>
    <n v="34.136746662284743"/>
    <m/>
    <m/>
    <e v="#DIV/0!"/>
    <m/>
  </r>
  <r>
    <x v="4348"/>
    <n v="16.440000000000001"/>
    <n v="20.260000000000002"/>
    <n v="12.8416"/>
    <n v="10.8035"/>
    <n v="918.28"/>
    <n v="133.44999999999999"/>
    <n v="16113.231377"/>
    <n v="13556.954277999999"/>
    <n v="1.3889898424768177E-6"/>
    <n v="29.539337201036442"/>
    <n v="29.57"/>
    <n v="-1.0369563396536163E-3"/>
    <n v="28.563410729274313"/>
    <n v="28.068922359999998"/>
    <n v="1.7616934591653255E-2"/>
    <n v="55.834265371972421"/>
    <n v="55.468580179999996"/>
    <n v="6.5926546305268285E-3"/>
    <n v="25.578792835137936"/>
    <n v="25.58"/>
    <n v="-4.719174597589415E-5"/>
    <n v="30.555183278857026"/>
    <n v="30.503900770000001"/>
    <n v="1.6811787201806982E-3"/>
    <n v="24.64451904801755"/>
    <n v="24.18251772"/>
    <n v="1.9104765408088697E-2"/>
    <n v="12.735017821031329"/>
    <m/>
    <m/>
    <n v="46.143004037084523"/>
    <m/>
    <m/>
    <m/>
    <m/>
    <n v="7.571722985998898E-2"/>
    <m/>
    <m/>
    <m/>
    <n v="8.6898120383631703"/>
    <m/>
    <m/>
    <m/>
    <m/>
    <m/>
    <m/>
    <n v="3.8077111237604115"/>
    <m/>
    <m/>
    <n v="33.901586350046664"/>
    <m/>
    <m/>
    <e v="#DIV/0!"/>
    <m/>
  </r>
  <r>
    <x v="4349"/>
    <n v="16.2"/>
    <n v="20.41"/>
    <n v="12.892899999999999"/>
    <n v="10.8467"/>
    <n v="912.81"/>
    <n v="134.24"/>
    <n v="16161.329583000001"/>
    <n v="13597.403133"/>
    <n v="1.3889898424768177E-6"/>
    <n v="29.656618659308077"/>
    <n v="29.68"/>
    <n v="-7.8778102061738409E-4"/>
    <n v="28.734460133116656"/>
    <n v="28.230069270000001"/>
    <n v="1.7867149325512699E-2"/>
    <n v="55.721182703274138"/>
    <n v="55.355070810000001"/>
    <n v="6.6138817621745893E-3"/>
    <n v="25.654520301821773"/>
    <n v="25.65"/>
    <n v="1.7623009051748184E-4"/>
    <n v="30.645370752822352"/>
    <n v="30.594302949999999"/>
    <n v="1.6691932124033304E-3"/>
    <n v="24.743302450229489"/>
    <n v="24.277913600000002"/>
    <n v="1.9169227549664214E-2"/>
    <n v="12.658464357280682"/>
    <m/>
    <m/>
    <n v="46.68576454460149"/>
    <m/>
    <m/>
    <m/>
    <m/>
    <n v="7.6320199485689633E-2"/>
    <m/>
    <m/>
    <m/>
    <n v="8.6546609385592603"/>
    <m/>
    <m/>
    <m/>
    <m/>
    <m/>
    <m/>
    <n v="3.8379947692782532"/>
    <m/>
    <m/>
    <n v="33.799233556573718"/>
    <m/>
    <m/>
    <e v="#DIV/0!"/>
    <m/>
  </r>
  <r>
    <x v="4350"/>
    <n v="19"/>
    <n v="21.98"/>
    <n v="13.710100000000001"/>
    <n v="11.5342"/>
    <n v="848.51"/>
    <n v="143.69999999999999"/>
    <n v="16483.603478000001"/>
    <n v="13868.530753999999"/>
    <n v="1.3889898424768177E-6"/>
    <n v="31.535596587398803"/>
    <n v="31.57"/>
    <n v="-1.0897501615836358E-3"/>
    <n v="31.466087191153331"/>
    <n v="30.91696937"/>
    <n v="1.7761049428284492E-2"/>
    <n v="53.953881243398968"/>
    <n v="53.597635189999998"/>
    <n v="6.6466748418303467E-3"/>
    <n v="26.165460372990641"/>
    <n v="26.16"/>
    <n v="2.0872985438225022E-4"/>
    <n v="31.25543119413479"/>
    <n v="31.2027137"/>
    <n v="1.6895163235366439E-3"/>
    <n v="26.311867736559588"/>
    <n v="25.816484760000002"/>
    <n v="1.9188630100684057E-2"/>
    <n v="11.766134302833322"/>
    <m/>
    <m/>
    <n v="53.261673811645458"/>
    <m/>
    <m/>
    <m/>
    <m/>
    <n v="8.5992158834760316E-2"/>
    <m/>
    <m/>
    <m/>
    <n v="8.1057221363647329"/>
    <m/>
    <m/>
    <m/>
    <m/>
    <m/>
    <m/>
    <n v="4.3243350861983316"/>
    <m/>
    <m/>
    <n v="33.124109096242947"/>
    <m/>
    <m/>
    <e v="#DIV/0!"/>
    <m/>
  </r>
  <r>
    <x v="4351"/>
    <n v="16.18"/>
    <n v="20.440000000000001"/>
    <n v="12.805899999999999"/>
    <n v="10.7735"/>
    <n v="910.01"/>
    <n v="133.28"/>
    <n v="16216.712159999999"/>
    <n v="13643.961654999999"/>
    <n v="1.3889898424768177E-6"/>
    <n v="29.455062270856761"/>
    <n v="29.48"/>
    <n v="-8.4592025587648667E-4"/>
    <n v="28.352952798608463"/>
    <n v="27.853954550000001"/>
    <n v="1.7914808028882234E-2"/>
    <n v="55.731605522270989"/>
    <n v="55.3606859"/>
    <n v="6.7000546731121879E-3"/>
    <n v="25.7411793235154"/>
    <n v="25.74"/>
    <n v="4.5816764390194109E-5"/>
    <n v="30.748340894536163"/>
    <n v="30.69631803"/>
    <n v="1.6947591071123647E-3"/>
    <n v="24.576791218636924"/>
    <n v="24.113228500000002"/>
    <n v="1.9224415288766616E-2"/>
    <n v="12.6182522015748"/>
    <m/>
    <m/>
    <n v="45.533965521187618"/>
    <m/>
    <m/>
    <m/>
    <m/>
    <n v="7.464698658849904E-2"/>
    <m/>
    <m/>
    <m/>
    <n v="8.6399057967027471"/>
    <m/>
    <m/>
    <m/>
    <m/>
    <m/>
    <m/>
    <n v="3.7537761746757456"/>
    <m/>
    <m/>
    <n v="33.659279971989413"/>
    <m/>
    <m/>
    <e v="#DIV/0!"/>
    <m/>
  </r>
  <r>
    <x v="4352"/>
    <n v="16.170000000000002"/>
    <n v="20.46"/>
    <n v="12.7216"/>
    <n v="10.702500000000001"/>
    <n v="914.72"/>
    <n v="132.59"/>
    <n v="16331.975639"/>
    <n v="13740.881949000001"/>
    <n v="1.3889898424768177E-6"/>
    <n v="29.25902202549922"/>
    <n v="29.29"/>
    <n v="-1.05762972006751E-3"/>
    <n v="28.07186589596326"/>
    <n v="27.574810289999999"/>
    <n v="1.8025712624522239E-2"/>
    <n v="55.910882106447993"/>
    <n v="55.536673239999999"/>
    <n v="6.7380497357278912E-3"/>
    <n v="25.922243508400047"/>
    <n v="25.92"/>
    <n v="8.6555108026464822E-5"/>
    <n v="30.963798445754975"/>
    <n v="30.911451419999999"/>
    <n v="1.6934509170638545E-3"/>
    <n v="24.415526504466179"/>
    <n v="23.9516378"/>
    <n v="1.9367723758171529E-2"/>
    <n v="12.68147648394914"/>
    <m/>
    <m/>
    <n v="45.052204703503932"/>
    <m/>
    <m/>
    <m/>
    <m/>
    <n v="7.3655656004687028E-2"/>
    <m/>
    <m/>
    <m/>
    <n v="8.6956297700742109"/>
    <m/>
    <m/>
    <m/>
    <m/>
    <m/>
    <m/>
    <n v="3.7038126616087745"/>
    <m/>
    <m/>
    <n v="33.416611380710584"/>
    <m/>
    <m/>
    <e v="#DIV/0!"/>
    <m/>
  </r>
  <r>
    <x v="4353"/>
    <n v="17.12"/>
    <n v="21.13"/>
    <n v="12.869"/>
    <n v="10.826499999999999"/>
    <n v="905.57"/>
    <n v="133.91999999999999"/>
    <n v="16461.178532999998"/>
    <n v="13849.567514"/>
    <n v="1.3889898424768177E-6"/>
    <n v="29.597312696320181"/>
    <n v="29.63"/>
    <n v="-1.1031827094100111E-3"/>
    <n v="28.559456278158077"/>
    <n v="28.053789420000001"/>
    <n v="1.8024903894002131E-2"/>
    <n v="55.585541400721468"/>
    <n v="55.211069979999998"/>
    <n v="6.782542357123722E-3"/>
    <n v="26.126678307222239"/>
    <n v="26.13"/>
    <n v="-1.271218055017842E-4"/>
    <n v="31.20771539187362"/>
    <n v="31.155480829999998"/>
    <n v="1.6765769772144612E-3"/>
    <n v="24.698643533462491"/>
    <n v="24.228518780000002"/>
    <n v="1.9403776092600689E-2"/>
    <n v="12.55393497598425"/>
    <m/>
    <m/>
    <n v="45.952534828393127"/>
    <m/>
    <m/>
    <m/>
    <m/>
    <n v="7.5359876748536531E-2"/>
    <m/>
    <m/>
    <m/>
    <n v="8.5944812155819648"/>
    <m/>
    <m/>
    <m/>
    <m/>
    <m/>
    <m/>
    <n v="3.7894719379067752"/>
    <m/>
    <m/>
    <n v="33.151117552474467"/>
    <m/>
    <m/>
    <e v="#DIV/0!"/>
    <m/>
  </r>
  <r>
    <x v="4354"/>
    <n v="16.329999999999998"/>
    <n v="20.62"/>
    <n v="12.5594"/>
    <n v="10.566000000000001"/>
    <n v="926.17"/>
    <n v="130.87"/>
    <n v="16454.983048999999"/>
    <n v="13844.335723"/>
    <n v="1.3889898424768177E-6"/>
    <n v="28.884561746147309"/>
    <n v="28.91"/>
    <n v="-8.799119284915724E-4"/>
    <n v="27.52842450868264"/>
    <n v="27.043061510000001"/>
    <n v="1.7947782964704784E-2"/>
    <n v="56.252808303469607"/>
    <n v="55.87319196"/>
    <n v="6.7942483712291057E-3"/>
    <n v="26.116208203105007"/>
    <n v="26.12"/>
    <n v="-1.4516833441780008E-4"/>
    <n v="31.194931321358169"/>
    <n v="31.1425059"/>
    <n v="1.6834040756550372E-3"/>
    <n v="24.104592434027015"/>
    <n v="23.644730190000001"/>
    <n v="1.9448826031497779E-2"/>
    <n v="12.838809651981977"/>
    <m/>
    <m/>
    <n v="43.856075557086896"/>
    <m/>
    <m/>
    <m/>
    <m/>
    <n v="7.173094155647132E-2"/>
    <m/>
    <m/>
    <m/>
    <n v="8.8008659503886921"/>
    <m/>
    <m/>
    <m/>
    <m/>
    <m/>
    <m/>
    <n v="3.6069544097247999"/>
    <m/>
    <m/>
    <n v="33.162460130432223"/>
    <m/>
    <m/>
    <e v="#DIV/0!"/>
    <m/>
  </r>
  <r>
    <x v="4355"/>
    <n v="17.010000000000002"/>
    <n v="21.09"/>
    <n v="12.7257"/>
    <n v="10.7059"/>
    <n v="912.73"/>
    <n v="132.77000000000001"/>
    <n v="16406.258972"/>
    <n v="13803.322681"/>
    <n v="1.3889898424768177E-6"/>
    <n v="29.266310858350835"/>
    <n v="29.29"/>
    <n v="-8.0877916180144283E-4"/>
    <n v="28.074893879225613"/>
    <n v="27.582280650000001"/>
    <n v="1.7859771477077402E-2"/>
    <n v="55.878943893422452"/>
    <n v="55.500290450000001"/>
    <n v="6.8225488614979124E-3"/>
    <n v="26.038241805777293"/>
    <n v="26.04"/>
    <n v="-6.7518979366631982E-5"/>
    <n v="31.101526144395841"/>
    <n v="31.04863434"/>
    <n v="1.7035146801192003E-3"/>
    <n v="24.42398549123595"/>
    <n v="23.957178989999999"/>
    <n v="1.9485036257015143E-2"/>
    <n v="12.651807585396565"/>
    <m/>
    <m/>
    <n v="45.126062970754766"/>
    <m/>
    <m/>
    <m/>
    <m/>
    <n v="7.3627979281807102E-2"/>
    <m/>
    <m/>
    <m/>
    <n v="8.6839328782960088"/>
    <m/>
    <m/>
    <m/>
    <m/>
    <m/>
    <m/>
    <n v="3.7023085389462289"/>
    <m/>
    <m/>
    <n v="33.259518004514561"/>
    <m/>
    <m/>
    <e v="#DIV/0!"/>
    <m/>
  </r>
  <r>
    <x v="4356"/>
    <n v="18.45"/>
    <n v="22.07"/>
    <n v="13.2834"/>
    <n v="11.1751"/>
    <n v="877.73"/>
    <n v="137.86000000000001"/>
    <n v="16636.482527"/>
    <n v="13997.000926999999"/>
    <n v="1.3889898424768177E-6"/>
    <n v="30.54815329586237"/>
    <n v="30.58"/>
    <n v="-1.0414226336700194E-3"/>
    <n v="29.920235110873769"/>
    <n v="29.387797280000001"/>
    <n v="1.8117650186600498E-2"/>
    <n v="54.653037661995022"/>
    <n v="54.280216590000002"/>
    <n v="6.8684521804893706E-3"/>
    <n v="26.402983945805424"/>
    <n v="26.4"/>
    <n v="1.1302825020553797E-4"/>
    <n v="31.536913652319136"/>
    <n v="31.48322937"/>
    <n v="1.7051707653057413E-3"/>
    <n v="25.494642907237399"/>
    <n v="25.00615938"/>
    <n v="1.9534528266187401E-2"/>
    <n v="12.16598839289165"/>
    <m/>
    <m/>
    <n v="48.582355823570119"/>
    <m/>
    <m/>
    <m/>
    <m/>
    <n v="8.0078964660232774E-2"/>
    <m/>
    <m/>
    <m/>
    <n v="8.3029614874759066"/>
    <m/>
    <m/>
    <m/>
    <m/>
    <m/>
    <m/>
    <n v="4.0266490772855752"/>
    <m/>
    <m/>
    <n v="32.791677152725036"/>
    <m/>
    <m/>
    <e v="#DIV/0!"/>
    <m/>
  </r>
  <r>
    <x v="4357"/>
    <n v="22.5"/>
    <n v="24.9"/>
    <n v="15.3111"/>
    <n v="12.8809"/>
    <n v="735.56"/>
    <n v="160.19"/>
    <n v="17244.614124"/>
    <n v="14508.590332"/>
    <n v="1.3889898424768177E-6"/>
    <n v="35.208727908345956"/>
    <n v="35.24"/>
    <n v="-8.8740328189684803E-4"/>
    <n v="36.769845830032878"/>
    <n v="36.08357384"/>
    <n v="1.9018958406833875E-2"/>
    <n v="50.477896148206966"/>
    <n v="50.130809409999998"/>
    <n v="6.9236212678771558E-3"/>
    <n v="27.366119235593619"/>
    <n v="27.36"/>
    <n v="2.2365627169662616E-4"/>
    <n v="32.686452669888091"/>
    <n v="32.631273610000001"/>
    <n v="1.6909870128751781E-3"/>
    <n v="29.387065248950616"/>
    <n v="28.82064527"/>
    <n v="1.9653271939064298E-2"/>
    <n v="10.193730947890021"/>
    <m/>
    <m/>
    <n v="64.306003430862319"/>
    <m/>
    <m/>
    <m/>
    <m/>
    <n v="0.10451537336660691"/>
    <m/>
    <m/>
    <m/>
    <n v="7.034590116685572"/>
    <m/>
    <m/>
    <m/>
    <m/>
    <m/>
    <m/>
    <n v="5.255237240002506"/>
    <m/>
    <m/>
    <n v="31.589769873253204"/>
    <m/>
    <m/>
    <e v="#DIV/0!"/>
    <m/>
  </r>
  <r>
    <x v="4358"/>
    <n v="19.73"/>
    <n v="23.2"/>
    <n v="13.8804"/>
    <n v="11.677300000000001"/>
    <n v="807.86"/>
    <n v="144.44999999999999"/>
    <n v="17039.133450000001"/>
    <n v="14335.690989000001"/>
    <n v="1.3889898424768177E-6"/>
    <n v="31.917975216586598"/>
    <n v="31.95"/>
    <n v="-1.0023406389171319E-3"/>
    <n v="31.61584380027621"/>
    <n v="31.061764849999999"/>
    <n v="1.7837973886928316E-2"/>
    <n v="52.834865321123367"/>
    <n v="52.471575729999998"/>
    <n v="6.9235502473325994E-3"/>
    <n v="27.039374982772287"/>
    <n v="27.04"/>
    <n v="-2.3114542444968578E-5"/>
    <n v="32.295897461962667"/>
    <n v="32.241309100000002"/>
    <n v="1.6931186569799639E-3"/>
    <n v="26.641373477166631"/>
    <n v="26.128291820000001"/>
    <n v="1.9637014953036047E-2"/>
    <n v="11.195084350421734"/>
    <m/>
    <m/>
    <n v="51.664868607646419"/>
    <m/>
    <m/>
    <m/>
    <m/>
    <n v="8.498053531954472E-2"/>
    <m/>
    <m/>
    <m/>
    <n v="7.6915487174651123"/>
    <m/>
    <m/>
    <m/>
    <m/>
    <m/>
    <m/>
    <n v="4.2729441687388405"/>
    <m/>
    <m/>
    <n v="31.965088276842923"/>
    <m/>
    <m/>
    <e v="#DIV/0!"/>
    <m/>
  </r>
  <r>
    <x v="4359"/>
    <n v="17.91"/>
    <n v="21.87"/>
    <n v="12.9908"/>
    <n v="10.928900000000001"/>
    <n v="856.83"/>
    <n v="135.69"/>
    <n v="16573.731403000002"/>
    <n v="13944.110089"/>
    <n v="1.3889898424768177E-6"/>
    <n v="29.871611916287865"/>
    <n v="29.9"/>
    <n v="-9.4943423786397751E-4"/>
    <n v="28.576173151032179"/>
    <n v="28.074981600000001"/>
    <n v="1.7851892413428327E-2"/>
    <n v="54.526543528789951"/>
    <n v="54.14756612"/>
    <n v="6.9989740249833954E-3"/>
    <n v="26.300187873624036"/>
    <n v="26.3"/>
    <n v="7.1434838035955295E-6"/>
    <n v="31.412730808619298"/>
    <n v="31.359254889999999"/>
    <n v="1.7052675137492201E-3"/>
    <n v="24.934162738690041"/>
    <n v="24.452623330000002"/>
    <n v="1.9692750433826012E-2"/>
    <n v="11.873045477387569"/>
    <m/>
    <m/>
    <n v="45.395100726311959"/>
    <m/>
    <m/>
    <m/>
    <m/>
    <n v="7.4085206823623809E-2"/>
    <m/>
    <m/>
    <m/>
    <n v="8.1841200927555402"/>
    <m/>
    <m/>
    <m/>
    <m/>
    <m/>
    <m/>
    <n v="3.7250736096118851"/>
    <m/>
    <m/>
    <n v="32.837049056898849"/>
    <m/>
    <m/>
    <e v="#DIV/0!"/>
    <m/>
  </r>
  <r>
    <x v="4360"/>
    <n v="17.690000000000001"/>
    <n v="21.86"/>
    <n v="13.278"/>
    <n v="11.170500000000001"/>
    <n v="842.04"/>
    <n v="138.03"/>
    <n v="16525.72983"/>
    <n v="13903.705173"/>
    <n v="1.3889898424768177E-6"/>
    <n v="30.531267638950968"/>
    <n v="30.56"/>
    <n v="-9.4019506050491142E-4"/>
    <n v="29.523469871596561"/>
    <n v="28.991063319999999"/>
    <n v="1.8364505838227574E-2"/>
    <n v="53.922443835227689"/>
    <n v="53.547971560000001"/>
    <n v="6.9932112145105751E-3"/>
    <n v="26.223376672834213"/>
    <n v="26.22"/>
    <n v="1.2878233540103423E-4"/>
    <n v="31.320709241879655"/>
    <n v="31.267178399999999"/>
    <n v="1.7120458134993743E-3"/>
    <n v="25.485614808444438"/>
    <n v="24.992018529999999"/>
    <n v="1.9750156549057207E-2"/>
    <n v="11.6674619250257"/>
    <m/>
    <m/>
    <n v="46.957218373500375"/>
    <m/>
    <m/>
    <m/>
    <m/>
    <n v="7.7358132811680053E-2"/>
    <m/>
    <m/>
    <m/>
    <n v="8.0028248864543645"/>
    <m/>
    <m/>
    <m/>
    <m/>
    <m/>
    <m/>
    <n v="3.8896000385486351"/>
    <m/>
    <m/>
    <n v="32.93102648190014"/>
    <m/>
    <m/>
    <e v="#DIV/0!"/>
    <m/>
  </r>
  <r>
    <x v="4361"/>
    <n v="17.2"/>
    <n v="21.65"/>
    <n v="13.1503"/>
    <n v="11.0631"/>
    <n v="850.12"/>
    <n v="136.71"/>
    <n v="16434.578529999999"/>
    <n v="13826.996915"/>
    <n v="1.3889898424768177E-6"/>
    <n v="30.236898549962088"/>
    <n v="30.26"/>
    <n v="-7.6343192458405706E-4"/>
    <n v="29.097405883691305"/>
    <n v="28.5868243"/>
    <n v="1.7860731165276977E-2"/>
    <n v="54.180255258931993"/>
    <n v="53.801312770000003"/>
    <n v="7.0433688217230728E-3"/>
    <n v="26.078099974868664"/>
    <n v="26.08"/>
    <n v="-7.285372436094395E-5"/>
    <n v="31.146916133910743"/>
    <n v="31.093474440000001"/>
    <n v="1.7187430762639622E-3"/>
    <n v="25.240822596708249"/>
    <n v="24.751038229999999"/>
    <n v="1.9788437242789891E-2"/>
    <n v="11.778774451273604"/>
    <m/>
    <m/>
    <n v="46.055593549525796"/>
    <m/>
    <m/>
    <m/>
    <m/>
    <n v="7.5868039535812698E-2"/>
    <m/>
    <m/>
    <m/>
    <n v="8.0793926079111422"/>
    <m/>
    <m/>
    <m/>
    <m/>
    <m/>
    <m/>
    <n v="3.8146389129849791"/>
    <m/>
    <m/>
    <n v="33.1115318235126"/>
    <m/>
    <m/>
    <e v="#DIV/0!"/>
    <m/>
  </r>
  <r>
    <x v="4362"/>
    <n v="17.579999999999998"/>
    <n v="21.74"/>
    <n v="13.036099999999999"/>
    <n v="10.966900000000001"/>
    <n v="853.91"/>
    <n v="136.1"/>
    <n v="16528.878674"/>
    <n v="13906.277372"/>
    <n v="1.3889898424768177E-6"/>
    <n v="29.972122308581572"/>
    <n v="30"/>
    <n v="-9.2925638061425175E-4"/>
    <n v="28.717051810392469"/>
    <n v="28.19242479"/>
    <n v="1.8608793826721648E-2"/>
    <n v="54.411570660983358"/>
    <n v="54.028101749999998"/>
    <n v="7.0975825276586857E-3"/>
    <n v="26.22581525384533"/>
    <n v="26.22"/>
    <n v="2.2178695062291531E-4"/>
    <n v="31.322506189151476"/>
    <n v="31.269031300000002"/>
    <n v="1.7101549657367876E-3"/>
    <n v="25.02205896561593"/>
    <n v="24.53407919"/>
    <n v="1.9889875297004256E-2"/>
    <n v="11.829341752026972"/>
    <m/>
    <m/>
    <n v="45.634164763531508"/>
    <m/>
    <m/>
    <m/>
    <m/>
    <n v="7.4541070992639805E-2"/>
    <m/>
    <m/>
    <m/>
    <n v="8.1485088959187024"/>
    <m/>
    <m/>
    <m/>
    <m/>
    <m/>
    <m/>
    <n v="3.7478052761491649"/>
    <m/>
    <m/>
    <n v="32.918163140591524"/>
    <m/>
    <m/>
    <e v="#DIV/0!"/>
    <m/>
  </r>
  <r>
    <x v="4363"/>
    <n v="19.36"/>
    <n v="23"/>
    <n v="13.3886"/>
    <n v="11.263400000000001"/>
    <n v="827.66"/>
    <n v="140.28"/>
    <n v="16751.238028"/>
    <n v="14093.336133999999"/>
    <n v="1.3889898424768177E-6"/>
    <n v="30.781826772506545"/>
    <n v="30.81"/>
    <n v="-9.1441828930394209E-4"/>
    <n v="29.881352239696803"/>
    <n v="29.35392349"/>
    <n v="1.796791321189084E-2"/>
    <n v="53.674640750856788"/>
    <n v="53.29634909"/>
    <n v="7.0978907057588358E-3"/>
    <n v="26.577977272302054"/>
    <n v="26.58"/>
    <n v="-7.6099612413282891E-5"/>
    <n v="31.742824266710933"/>
    <n v="31.688625470000002"/>
    <n v="1.7103549272670104E-3"/>
    <n v="25.698799247366033"/>
    <n v="25.197713239999999"/>
    <n v="1.9886169931110587E-2"/>
    <n v="11.465068355271715"/>
    <m/>
    <m/>
    <n v="48.433573419563224"/>
    <m/>
    <m/>
    <m/>
    <m/>
    <n v="7.8568992959296147E-2"/>
    <m/>
    <m/>
    <m/>
    <n v="7.927837374021105"/>
    <m/>
    <m/>
    <m/>
    <m/>
    <m/>
    <m/>
    <n v="3.9502827503690385"/>
    <m/>
    <m/>
    <n v="32.474212050471806"/>
    <m/>
    <m/>
    <e v="#DIV/0!"/>
    <m/>
  </r>
  <r>
    <x v="4364"/>
    <n v="18.309999999999999"/>
    <n v="22.35"/>
    <n v="13.0364"/>
    <n v="10.9671"/>
    <n v="852.65"/>
    <n v="136.05000000000001"/>
    <n v="16583.480584000001"/>
    <n v="13952.177017"/>
    <n v="1.3889898424768177E-6"/>
    <n v="29.971350387562371"/>
    <n v="30"/>
    <n v="-9.5498708125429932E-4"/>
    <n v="28.701968839062769"/>
    <n v="28.188940540000001"/>
    <n v="1.8199630395288713E-2"/>
    <n v="54.379219826811401"/>
    <n v="53.992946490000001"/>
    <n v="7.1541444192704251E-3"/>
    <n v="26.311167099098355"/>
    <n v="26.31"/>
    <n v="4.4359524832948694E-5"/>
    <n v="31.423885576792554"/>
    <n v="31.36995413"/>
    <n v="1.7192070657501279E-3"/>
    <n v="25.022995171405434"/>
    <n v="24.534133929999999"/>
    <n v="1.9925759058796899E-2"/>
    <n v="11.810592367453593"/>
    <m/>
    <m/>
    <n v="45.509177185774668"/>
    <m/>
    <m/>
    <m/>
    <m/>
    <n v="7.4432742985279993E-2"/>
    <m/>
    <m/>
    <m/>
    <n v="8.136011627814133"/>
    <m/>
    <m/>
    <m/>
    <m/>
    <m/>
    <m/>
    <n v="3.7422829865135374"/>
    <m/>
    <m/>
    <n v="32.798306789618813"/>
    <m/>
    <m/>
    <e v="#DIV/0!"/>
    <m/>
  </r>
  <r>
    <x v="4365"/>
    <n v="17.7"/>
    <n v="21.88"/>
    <n v="12.8116"/>
    <n v="10.777900000000001"/>
    <n v="868.93"/>
    <n v="133.44999999999999"/>
    <n v="16486.9787"/>
    <n v="13870.967723"/>
    <n v="1.3889898424768177E-6"/>
    <n v="29.453805483267288"/>
    <n v="29.48"/>
    <n v="-8.8855212797533945E-4"/>
    <n v="27.958968496135505"/>
    <n v="27.459988809999999"/>
    <n v="1.8171154022968761E-2"/>
    <n v="54.846856487680739"/>
    <n v="54.454443390000002"/>
    <n v="7.2062640484689133E-3"/>
    <n v="26.157420449360814"/>
    <n v="26.16"/>
    <n v="-9.8606675809853606E-5"/>
    <n v="31.239985099072797"/>
    <n v="31.185975070000001"/>
    <n v="1.7318691800261021E-3"/>
    <n v="24.591544325991919"/>
    <n v="24.110358890000001"/>
    <n v="1.9957622289541899E-2"/>
    <n v="12.035437392610024"/>
    <m/>
    <m/>
    <n v="43.766426205891015"/>
    <m/>
    <m/>
    <m/>
    <m/>
    <n v="7.1862153733272247E-2"/>
    <m/>
    <m/>
    <m/>
    <n v="8.2759853546188697"/>
    <m/>
    <m/>
    <m/>
    <m/>
    <m/>
    <m/>
    <n v="3.6130039473462126"/>
    <m/>
    <m/>
    <n v="32.988036529598652"/>
    <m/>
    <m/>
    <e v="#DIV/0!"/>
    <m/>
  </r>
  <r>
    <x v="4366"/>
    <n v="18.239999999999998"/>
    <n v="22.18"/>
    <n v="13.158899999999999"/>
    <n v="11.0701"/>
    <n v="844.47"/>
    <n v="137.21"/>
    <n v="16751.943617000001"/>
    <n v="14093.871036"/>
    <n v="1.3889898424768177E-6"/>
    <n v="30.251508820188185"/>
    <n v="30.28"/>
    <n v="-9.4092403605727792E-4"/>
    <n v="29.095684260062104"/>
    <n v="28.566925170000001"/>
    <n v="1.8509485599709885E-2"/>
    <n v="54.101970855990736"/>
    <n v="53.712396980000001"/>
    <n v="7.2529601711088798E-3"/>
    <n v="26.57715254758628"/>
    <n v="26.58"/>
    <n v="-1.0712763031295314E-4"/>
    <n v="31.740991363262349"/>
    <n v="31.685224600000002"/>
    <n v="1.7600242373647657E-3"/>
    <n v="25.258488692232973"/>
    <n v="24.762291770000001"/>
    <n v="2.0038408675651098E-2"/>
    <n v="11.696004174354092"/>
    <m/>
    <m/>
    <n v="46.229173374317703"/>
    <m/>
    <m/>
    <m/>
    <m/>
    <n v="7.5756115178281971E-2"/>
    <m/>
    <m/>
    <m/>
    <n v="8.0512398378174481"/>
    <m/>
    <m/>
    <m/>
    <m/>
    <m/>
    <m/>
    <n v="3.8087415911149431"/>
    <m/>
    <m/>
    <n v="32.456770831204295"/>
    <m/>
    <m/>
    <e v="#DIV/0!"/>
    <m/>
  </r>
  <r>
    <x v="4367"/>
    <n v="19.46"/>
    <n v="23.05"/>
    <n v="13.6501"/>
    <n v="11.4833"/>
    <n v="812.85"/>
    <n v="142.34"/>
    <n v="17048.147893000001"/>
    <n v="14343.017113"/>
    <n v="1.3889898424768177E-6"/>
    <n v="31.378452205194769"/>
    <n v="31.41"/>
    <n v="-1.0043869724684074E-3"/>
    <n v="30.723828609436246"/>
    <n v="30.166794710000001"/>
    <n v="1.846513376018688E-2"/>
    <n v="53.088126558391217"/>
    <n v="52.703939179999999"/>
    <n v="7.2895382085027549E-3"/>
    <n v="27.04510559723111"/>
    <n v="27.04"/>
    <n v="1.8881646564761212E-4"/>
    <n v="32.299003077843821"/>
    <n v="32.242410909999997"/>
    <n v="1.7552089389900605E-3"/>
    <n v="26.202034959643065"/>
    <n v="25.684664550000001"/>
    <n v="2.0143163973814326E-2"/>
    <n v="11.256213090211597"/>
    <m/>
    <m/>
    <n v="49.674648955942629"/>
    <m/>
    <m/>
    <m/>
    <m/>
    <n v="8.14031956688826E-2"/>
    <m/>
    <m/>
    <m/>
    <n v="7.749638189095176"/>
    <m/>
    <m/>
    <m/>
    <m/>
    <m/>
    <m/>
    <n v="4.0925320035921953"/>
    <m/>
    <m/>
    <n v="31.879607687563514"/>
    <m/>
    <m/>
    <e v="#DIV/0!"/>
    <m/>
  </r>
  <r>
    <x v="4368"/>
    <n v="18.04"/>
    <n v="22.18"/>
    <n v="12.9581"/>
    <n v="10.901199999999999"/>
    <n v="853.01"/>
    <n v="135.31"/>
    <n v="16725.124222999999"/>
    <n v="14071.229603"/>
    <n v="1.3889898424768177E-6"/>
    <n v="29.786976435270734"/>
    <n v="29.81"/>
    <n v="-7.7234366753653472E-4"/>
    <n v="28.387423845263378"/>
    <n v="27.872619889999999"/>
    <n v="1.8469880380641124E-2"/>
    <n v="54.432254995045618"/>
    <n v="54.035372389999999"/>
    <n v="7.3448666584754463E-3"/>
    <n v="26.532015330536627"/>
    <n v="26.53"/>
    <n v="7.5964211708523521E-5"/>
    <n v="31.68595556451783"/>
    <n v="31.630148720000001"/>
    <n v="1.7643560582609741E-3"/>
    <n v="24.874066031072523"/>
    <n v="24.381240500000001"/>
    <n v="2.0213308304494193E-2"/>
    <n v="11.811694912465603"/>
    <m/>
    <m/>
    <n v="44.76449788191163"/>
    <m/>
    <m/>
    <m/>
    <m/>
    <n v="7.3147911255250525E-2"/>
    <m/>
    <m/>
    <m/>
    <n v="8.1420958867631246"/>
    <m/>
    <m/>
    <m/>
    <m/>
    <m/>
    <m/>
    <n v="3.6774617551812567"/>
    <m/>
    <m/>
    <n v="32.482541772545751"/>
    <m/>
    <m/>
    <e v="#DIV/0!"/>
    <m/>
  </r>
  <r>
    <x v="4369"/>
    <n v="17.97"/>
    <n v="22.17"/>
    <n v="12.9298"/>
    <n v="10.8774"/>
    <n v="856.49"/>
    <n v="134.76"/>
    <n v="16741.466251999998"/>
    <n v="14084.958981"/>
    <n v="1.3889898424768177E-6"/>
    <n v="29.721198079688939"/>
    <n v="29.75"/>
    <n v="-9.6813177516175131E-4"/>
    <n v="28.294187439254042"/>
    <n v="27.783122469999999"/>
    <n v="1.8394799569626752E-2"/>
    <n v="54.490256216847044"/>
    <n v="54.093456619999998"/>
    <n v="7.3354453873140102E-3"/>
    <n v="26.557292042979189"/>
    <n v="26.56"/>
    <n v="-1.0195621313291436E-4"/>
    <n v="31.71585995916065"/>
    <n v="31.659603409999999"/>
    <n v="1.776918947218542E-3"/>
    <n v="24.81999782655879"/>
    <n v="24.32736843"/>
    <n v="2.0250007639597056E-2"/>
    <n v="11.859232882860857"/>
    <m/>
    <m/>
    <n v="44.397204028178777"/>
    <m/>
    <m/>
    <m/>
    <m/>
    <n v="7.2826057282246975E-2"/>
    <m/>
    <m/>
    <m/>
    <n v="8.1594920352353402"/>
    <m/>
    <m/>
    <m/>
    <m/>
    <m/>
    <m/>
    <n v="3.6612437188439708"/>
    <m/>
    <m/>
    <n v="32.449693210574964"/>
    <m/>
    <m/>
    <e v="#DIV/0!"/>
    <m/>
  </r>
  <r>
    <x v="4370"/>
    <n v="17.28"/>
    <n v="21.52"/>
    <n v="12.621700000000001"/>
    <n v="10.6182"/>
    <n v="876.09"/>
    <n v="131.68"/>
    <n v="16529.773541999999"/>
    <n v="13906.837744"/>
    <n v="1.3889898424768177E-6"/>
    <n v="29.012273874850848"/>
    <n v="29.04"/>
    <n v="-9.5475637565944904E-4"/>
    <n v="27.28258303179221"/>
    <n v="26.787766210000001"/>
    <n v="1.8471746315580795E-2"/>
    <n v="55.138051337282754"/>
    <n v="54.734299120000003"/>
    <n v="7.3765851353564393E-3"/>
    <n v="26.220840678396463"/>
    <n v="26.22"/>
    <n v="3.2062486516659661E-5"/>
    <n v="31.313776443642478"/>
    <n v="31.258124559999999"/>
    <n v="1.7803973983037125E-3"/>
    <n v="24.228788869890344"/>
    <n v="23.74662447"/>
    <n v="2.0304544778542377E-2"/>
    <n v="12.12995602363519"/>
    <m/>
    <m/>
    <n v="42.364541250859105"/>
    <m/>
    <m/>
    <m/>
    <m/>
    <n v="6.9352943255505464E-2"/>
    <m/>
    <m/>
    <m/>
    <n v="8.3535373108329143"/>
    <m/>
    <m/>
    <m/>
    <m/>
    <m/>
    <m/>
    <n v="3.4866017488764633"/>
    <m/>
    <m/>
    <n v="32.858888857312259"/>
    <m/>
    <m/>
    <e v="#DIV/0!"/>
    <m/>
  </r>
  <r>
    <x v="4371"/>
    <n v="16.149999999999999"/>
    <n v="20.87"/>
    <n v="12.272500000000001"/>
    <n v="10.324400000000001"/>
    <n v="897.88"/>
    <n v="128.4"/>
    <n v="16359.454119"/>
    <n v="13763.525202000001"/>
    <n v="1.3889898424768177E-6"/>
    <n v="28.208913956569692"/>
    <n v="28.24"/>
    <n v="-1.1007805747276223E-3"/>
    <n v="26.149990227299831"/>
    <n v="25.679337629999999"/>
    <n v="1.8328066092716977E-2"/>
    <n v="55.899416799112394"/>
    <n v="55.48796153"/>
    <n v="7.4152168824932474E-3"/>
    <n v="25.950033701943486"/>
    <n v="25.95"/>
    <n v="1.2987261459596056E-6"/>
    <n v="30.990094040678709"/>
    <n v="30.934855429999999"/>
    <n v="1.7856430848273153E-3"/>
    <n v="23.558616948724463"/>
    <n v="23.088909699999999"/>
    <n v="2.0343413995181692E-2"/>
    <n v="12.430969573854631"/>
    <m/>
    <m/>
    <n v="40.250969626830461"/>
    <m/>
    <m/>
    <m/>
    <m/>
    <n v="6.5512816683769501E-2"/>
    <m/>
    <m/>
    <m/>
    <n v="8.5842754531273631"/>
    <m/>
    <m/>
    <m/>
    <m/>
    <m/>
    <m/>
    <n v="3.2935125653128932"/>
    <m/>
    <m/>
    <n v="33.196324058770998"/>
    <m/>
    <m/>
    <e v="#DIV/0!"/>
    <m/>
  </r>
  <r>
    <x v="4372"/>
    <n v="16.72"/>
    <n v="21.27"/>
    <n v="12.187200000000001"/>
    <n v="10.252599999999999"/>
    <n v="908"/>
    <n v="126.95"/>
    <n v="16434.934945000001"/>
    <n v="13826.971328"/>
    <n v="1.3889898424768177E-6"/>
    <n v="28.010798816925931"/>
    <n v="28.04"/>
    <n v="-1.0414116645530713E-3"/>
    <n v="25.876459611627087"/>
    <n v="25.404206160000001"/>
    <n v="1.858957720043497E-2"/>
    <n v="56.089410419192177"/>
    <n v="55.673440960000001"/>
    <n v="7.4715960073501453E-3"/>
    <n v="26.067857493654913"/>
    <n v="26.07"/>
    <n v="-8.2182828733734503E-5"/>
    <n v="31.129970183511329"/>
    <n v="31.074806649999999"/>
    <n v="1.7751850923046764E-3"/>
    <n v="23.395453926811037"/>
    <n v="22.925896510000001"/>
    <n v="2.0481529112993169E-2"/>
    <n v="12.569012590549182"/>
    <m/>
    <m/>
    <n v="39.332885854224578"/>
    <m/>
    <m/>
    <m/>
    <m/>
    <n v="6.4595081375066421E-2"/>
    <m/>
    <m/>
    <m/>
    <n v="8.6427662003328827"/>
    <m/>
    <m/>
    <m/>
    <m/>
    <m/>
    <m/>
    <n v="3.247276872211081"/>
    <m/>
    <m/>
    <n v="33.039769357541175"/>
    <m/>
    <m/>
    <e v="#DIV/0!"/>
    <m/>
  </r>
  <r>
    <x v="4373"/>
    <n v="16.79"/>
    <n v="21.21"/>
    <n v="11.9605"/>
    <n v="10.0619"/>
    <n v="922.04"/>
    <n v="124.99"/>
    <n v="16367.392820999999"/>
    <n v="13770.127861999999"/>
    <n v="1.3889898424768177E-6"/>
    <n v="27.489086106077437"/>
    <n v="27.51"/>
    <n v="-7.6022878671622163E-4"/>
    <n v="25.154258972151325"/>
    <n v="24.696366229999999"/>
    <n v="1.8540895364399734E-2"/>
    <n v="56.609572983911036"/>
    <n v="56.187815710000002"/>
    <n v="7.5062051902468063E-3"/>
    <n v="25.960094242421274"/>
    <n v="25.96"/>
    <n v="3.6302935775278655E-6"/>
    <n v="31.001004359829263"/>
    <n v="30.945859540000001"/>
    <n v="1.7819773193885613E-3"/>
    <n v="22.96051490865884"/>
    <n v="22.49832954"/>
    <n v="2.0543097114704256E-2"/>
    <n v="12.762662277575156"/>
    <m/>
    <m/>
    <n v="38.115450001391977"/>
    <m/>
    <m/>
    <m/>
    <m/>
    <n v="6.2190027893356405E-2"/>
    <m/>
    <m/>
    <m/>
    <n v="8.803113007050765"/>
    <m/>
    <m/>
    <m/>
    <m/>
    <m/>
    <m/>
    <n v="3.1263401424469035"/>
    <m/>
    <m/>
    <n v="33.174416767522416"/>
    <m/>
    <m/>
    <e v="#DIV/0!"/>
    <m/>
  </r>
  <r>
    <x v="4374"/>
    <n v="16.059999999999999"/>
    <n v="20.67"/>
    <n v="11.600899999999999"/>
    <n v="9.7592999999999996"/>
    <n v="949.18"/>
    <n v="121.31"/>
    <n v="16105.667151"/>
    <n v="13549.915086999999"/>
    <n v="1.3889898424768177E-6"/>
    <n v="26.661959210364376"/>
    <n v="26.69"/>
    <n v="-1.0506103272995837E-3"/>
    <n v="24.019300798521865"/>
    <n v="23.58777341"/>
    <n v="1.8294536793325378E-2"/>
    <n v="57.45931113129582"/>
    <n v="57.027731639999999"/>
    <n v="7.5678880938183646E-3"/>
    <n v="25.544351917820745"/>
    <n v="25.54"/>
    <n v="1.7039615586322832E-4"/>
    <n v="30.50426190433436"/>
    <n v="30.449520199999998"/>
    <n v="1.7977854486639355E-3"/>
    <n v="22.270217538092115"/>
    <n v="21.821505770000002"/>
    <n v="2.056282333682935E-2"/>
    <n v="13.137607908889031"/>
    <m/>
    <m/>
    <n v="35.868300656832801"/>
    <m/>
    <m/>
    <m/>
    <m/>
    <n v="5.8447471968079347E-2"/>
    <m/>
    <m/>
    <m/>
    <n v="9.0674341062453259"/>
    <m/>
    <m/>
    <m/>
    <m/>
    <m/>
    <m/>
    <n v="2.9381692718731536"/>
    <m/>
    <m/>
    <n v="33.703744379777547"/>
    <m/>
    <m/>
    <e v="#DIV/0!"/>
    <m/>
  </r>
  <r>
    <x v="4375"/>
    <n v="15.59"/>
    <n v="20.25"/>
    <n v="11.387"/>
    <n v="9.5792999999999999"/>
    <n v="969.03"/>
    <n v="118.77"/>
    <n v="15918.302555"/>
    <n v="13392.263903999999"/>
    <n v="1.4042665306135405E-6"/>
    <n v="26.169721891034246"/>
    <n v="26.2"/>
    <n v="-1.1556530139600341E-3"/>
    <n v="23.35456082631606"/>
    <n v="22.931263139999999"/>
    <n v="1.8459414282228748E-2"/>
    <n v="57.987690032749242"/>
    <n v="57.549811509999998"/>
    <n v="7.6086873485790019E-3"/>
    <n v="25.246567166502079"/>
    <n v="25.25"/>
    <n v="-1.359538018979034E-4"/>
    <n v="30.148388263656791"/>
    <n v="30.094253869999999"/>
    <n v="1.7988282377972009E-3"/>
    <n v="21.859676464752546"/>
    <n v="21.418593309999999"/>
    <n v="2.0593469812352883E-2"/>
    <n v="13.411616992946417"/>
    <m/>
    <m/>
    <n v="34.363655577583287"/>
    <m/>
    <m/>
    <m/>
    <m/>
    <n v="5.6289571015413944E-2"/>
    <m/>
    <m/>
    <m/>
    <n v="9.2342432611427494"/>
    <m/>
    <m/>
    <m/>
    <m/>
    <m/>
    <m/>
    <n v="2.8296624543411988"/>
    <m/>
    <m/>
    <n v="34.094669073416306"/>
    <m/>
    <m/>
    <e v="#DIV/0!"/>
    <m/>
  </r>
  <r>
    <x v="4376"/>
    <n v="15.45"/>
    <n v="20.260000000000002"/>
    <n v="11.398400000000001"/>
    <n v="9.5889000000000006"/>
    <n v="966.99"/>
    <n v="119.02"/>
    <n v="15927.480374000001"/>
    <n v="13399.96651"/>
    <n v="1.4042665306135405E-6"/>
    <n v="26.195282739794095"/>
    <n v="26.22"/>
    <n v="-9.4268726948532056E-4"/>
    <n v="23.389444083701505"/>
    <n v="22.965478940000001"/>
    <n v="1.8460975484515751E-2"/>
    <n v="57.957125022279186"/>
    <n v="57.51686188"/>
    <n v="7.6545056160699509E-3"/>
    <n v="25.260507311602399"/>
    <n v="25.26"/>
    <n v="2.0083594710840202E-5"/>
    <n v="30.164766399078701"/>
    <n v="30.110329069999999"/>
    <n v="1.8079287327663618E-3"/>
    <n v="21.881793201401244"/>
    <n v="21.4394703"/>
    <n v="2.0631242060175525E-2"/>
    <n v="13.382649547875962"/>
    <m/>
    <m/>
    <n v="34.505691984173865"/>
    <m/>
    <m/>
    <m/>
    <m/>
    <n v="5.640049274738284E-2"/>
    <m/>
    <m/>
    <m/>
    <n v="9.2245594064931016"/>
    <m/>
    <m/>
    <m/>
    <m/>
    <m/>
    <m/>
    <n v="2.835209817470008"/>
    <m/>
    <m/>
    <n v="34.073846948926438"/>
    <m/>
    <m/>
    <e v="#DIV/0!"/>
    <m/>
  </r>
  <r>
    <x v="4377"/>
    <n v="16.12"/>
    <n v="20.64"/>
    <n v="11.464600000000001"/>
    <n v="9.6446000000000005"/>
    <n v="961.86"/>
    <n v="119.66"/>
    <n v="16028.903490000001"/>
    <n v="13485.238455000001"/>
    <n v="1.4042665306135405E-6"/>
    <n v="26.345493274041583"/>
    <n v="26.37"/>
    <n v="-9.2934114366394205E-4"/>
    <n v="23.592562276239267"/>
    <n v="23.155079520000001"/>
    <n v="1.8893597660132988E-2"/>
    <n v="57.784282197093866"/>
    <n v="57.344462530000001"/>
    <n v="7.6697844515287716E-3"/>
    <n v="25.419501794275732"/>
    <n v="25.42"/>
    <n v="-1.9598966336298318E-5"/>
    <n v="30.353818374608661"/>
    <n v="30.299244219999999"/>
    <n v="1.8011721418660365E-3"/>
    <n v="22.0095332952707"/>
    <n v="21.56180161"/>
    <n v="2.076504057355999E-2"/>
    <n v="13.309464861248012"/>
    <m/>
    <m/>
    <n v="34.868814778417565"/>
    <m/>
    <m/>
    <m/>
    <m/>
    <n v="5.7049963179070871E-2"/>
    <m/>
    <m/>
    <m/>
    <n v="9.1696944237121301"/>
    <m/>
    <m/>
    <m/>
    <m/>
    <m/>
    <m/>
    <n v="2.867771281077911"/>
    <m/>
    <m/>
    <n v="33.853400848849482"/>
    <m/>
    <m/>
    <e v="#DIV/0!"/>
    <m/>
  </r>
  <r>
    <x v="4378"/>
    <n v="17.91"/>
    <n v="21.7"/>
    <n v="11.8017"/>
    <n v="9.9282000000000004"/>
    <n v="928.58"/>
    <n v="123.79"/>
    <n v="16259.233913"/>
    <n v="13678.998255"/>
    <n v="1.4042665306135405E-6"/>
    <n v="27.119483156504554"/>
    <n v="27.15"/>
    <n v="-1.1240089685247145E-3"/>
    <n v="24.632936978737707"/>
    <n v="24.182171619999998"/>
    <n v="1.864040028418712E-2"/>
    <n v="56.933225317168954"/>
    <n v="56.498115040000002"/>
    <n v="7.7013237850660499E-3"/>
    <n v="25.784143507834319"/>
    <n v="25.78"/>
    <n v="1.6072567239411306E-4"/>
    <n v="30.788968500218452"/>
    <n v="30.732637839999999"/>
    <n v="1.8329263017291542E-3"/>
    <n v="22.656942103548754"/>
    <n v="22.19532757"/>
    <n v="2.0797824771583429E-2"/>
    <n v="12.848258250368893"/>
    <m/>
    <m/>
    <n v="37.272932152832013"/>
    <m/>
    <m/>
    <m/>
    <m/>
    <n v="6.0403042298204493E-2"/>
    <m/>
    <m/>
    <m/>
    <n v="8.8996445253269041"/>
    <m/>
    <m/>
    <m/>
    <m/>
    <m/>
    <m/>
    <n v="3.0362922303583799"/>
    <m/>
    <m/>
    <n v="33.365798145006316"/>
    <m/>
    <m/>
    <e v="#DIV/0!"/>
    <m/>
  </r>
  <r>
    <x v="4379"/>
    <n v="21.57"/>
    <n v="23.8"/>
    <n v="12.7004"/>
    <n v="10.6843"/>
    <n v="872.24"/>
    <n v="131.31"/>
    <n v="16813.095311000001"/>
    <n v="14144.946209"/>
    <n v="1.4042665306135405E-6"/>
    <n v="29.183921425945289"/>
    <n v="29.21"/>
    <n v="-8.9279609909997948E-4"/>
    <n v="27.446622488526089"/>
    <n v="26.931382299999999"/>
    <n v="1.9131590899665429E-2"/>
    <n v="54.76387362506938"/>
    <n v="54.345943269999999"/>
    <n v="7.6901849507520215E-3"/>
    <n v="26.661815315574543"/>
    <n v="26.66"/>
    <n v="6.809135688468082E-5"/>
    <n v="31.836717096674125"/>
    <n v="31.77889626"/>
    <n v="1.819472778445963E-3"/>
    <n v="24.382656248899448"/>
    <n v="23.885792810000002"/>
    <n v="2.0801630611625654E-2"/>
    <n v="12.068050902452081"/>
    <m/>
    <m/>
    <n v="41.798263595357611"/>
    <m/>
    <m/>
    <m/>
    <m/>
    <n v="6.9600902296154177E-2"/>
    <m/>
    <m/>
    <m/>
    <n v="8.2214930882425428"/>
    <m/>
    <m/>
    <m/>
    <m/>
    <m/>
    <m/>
    <n v="3.4986076162691324"/>
    <m/>
    <m/>
    <n v="32.22811160347419"/>
    <m/>
    <m/>
    <e v="#DIV/0!"/>
    <m/>
  </r>
  <r>
    <x v="4380"/>
    <n v="21.67"/>
    <n v="24.2"/>
    <n v="13.0618"/>
    <n v="10.988300000000001"/>
    <n v="841.97"/>
    <n v="135.86000000000001"/>
    <n v="16792.458258999999"/>
    <n v="14127.564285"/>
    <n v="1.944569536060925E-6"/>
    <n v="30.013641302693522"/>
    <n v="30.04"/>
    <n v="-8.7745330580812908E-4"/>
    <n v="28.617754698868392"/>
    <n v="28.086402360000001"/>
    <n v="1.891849059405093E-2"/>
    <n v="53.983371287839553"/>
    <n v="53.565287769999998"/>
    <n v="7.8051203539637459E-3"/>
    <n v="26.628440246675488"/>
    <n v="26.63"/>
    <n v="-5.857128518627075E-5"/>
    <n v="31.796580993230588"/>
    <n v="31.738076209999999"/>
    <n v="1.8433626173017803E-3"/>
    <n v="25.076655540696997"/>
    <n v="24.564107580000002"/>
    <n v="2.0865726915896943E-2"/>
    <n v="11.648605950972554"/>
    <m/>
    <m/>
    <n v="44.691548173908195"/>
    <m/>
    <m/>
    <m/>
    <m/>
    <n v="7.3559127263053831E-2"/>
    <m/>
    <m/>
    <m/>
    <n v="7.9871952202092249"/>
    <m/>
    <m/>
    <m/>
    <m/>
    <m/>
    <m/>
    <n v="3.6975391614135549"/>
    <m/>
    <m/>
    <n v="32.266584189573209"/>
    <m/>
    <m/>
    <e v="#DIV/0!"/>
    <m/>
  </r>
  <r>
    <x v="4381"/>
    <n v="18.559999999999999"/>
    <n v="22.41"/>
    <n v="12.051600000000001"/>
    <n v="10.138400000000001"/>
    <n v="905.27"/>
    <n v="125.65"/>
    <n v="16520.019144000002"/>
    <n v="13898.332664"/>
    <n v="1.944569536060925E-6"/>
    <n v="27.691710153803466"/>
    <n v="27.72"/>
    <n v="-1.0205572220971515E-3"/>
    <n v="25.297312946097744"/>
    <n v="24.833010989999998"/>
    <n v="1.8696965755973682E-2"/>
    <n v="56.069608238058393"/>
    <n v="55.635293019999999"/>
    <n v="7.8064694995363393E-3"/>
    <n v="26.195784409842904"/>
    <n v="26.19"/>
    <n v="2.2086330060711035E-4"/>
    <n v="31.279675272572756"/>
    <n v="31.2220291"/>
    <n v="1.8463301148083922E-3"/>
    <n v="23.137300803984349"/>
    <n v="22.664812510000001"/>
    <n v="2.0846777081252377E-2"/>
    <n v="12.523671501006177"/>
    <m/>
    <m/>
    <n v="37.971436585405137"/>
    <m/>
    <m/>
    <m/>
    <m/>
    <n v="6.2178037445337696E-2"/>
    <m/>
    <m/>
    <m/>
    <n v="8.6045712776567846"/>
    <m/>
    <m/>
    <m/>
    <m/>
    <m/>
    <m/>
    <n v="3.1254249267373049"/>
    <m/>
    <m/>
    <n v="32.78898765206948"/>
    <m/>
    <m/>
    <e v="#DIV/0!"/>
    <m/>
  </r>
  <r>
    <x v="4382"/>
    <n v="17.149999999999999"/>
    <n v="21.2"/>
    <n v="11.6745"/>
    <n v="9.8210999999999995"/>
    <n v="936.01"/>
    <n v="121.38"/>
    <n v="16408.637575000001"/>
    <n v="13804.545998"/>
    <n v="1.944569536060925E-6"/>
    <n v="26.823261816790179"/>
    <n v="26.85"/>
    <n v="-9.9583550129689336E-4"/>
    <n v="24.109030012607242"/>
    <n v="23.65803421"/>
    <n v="1.9063113976587776E-2"/>
    <n v="56.94256290991008"/>
    <n v="56.500295250000001"/>
    <n v="7.8277052881432496E-3"/>
    <n v="26.017263449485291"/>
    <n v="26.02"/>
    <n v="-1.0517104207174999E-4"/>
    <n v="31.065678366815934"/>
    <n v="31.008408549999999"/>
    <n v="1.8469124825799543E-3"/>
    <n v="22.413820903677941"/>
    <n v="21.953424989999998"/>
    <n v="2.0971484581000732E-2"/>
    <n v="12.946805833413917"/>
    <m/>
    <m/>
    <n v="35.382562233009146"/>
    <m/>
    <m/>
    <m/>
    <m/>
    <n v="5.8280191542155822E-2"/>
    <m/>
    <m/>
    <m/>
    <n v="8.8726274153207143"/>
    <m/>
    <m/>
    <m/>
    <m/>
    <m/>
    <m/>
    <n v="2.9294127865755586"/>
    <m/>
    <m/>
    <n v="33.006779345402229"/>
    <m/>
    <m/>
    <e v="#DIV/0!"/>
    <m/>
  </r>
  <r>
    <x v="4383"/>
    <n v="17.22"/>
    <n v="21.22"/>
    <n v="11.6212"/>
    <n v="9.7761999999999993"/>
    <n v="934.96"/>
    <n v="121.52"/>
    <n v="16436.829967999998"/>
    <n v="13828.237343999999"/>
    <n v="1.944569536060925E-6"/>
    <n v="26.700148992955597"/>
    <n v="26.73"/>
    <n v="-1.1167604580771817E-3"/>
    <n v="23.943468306947054"/>
    <n v="23.495625780000001"/>
    <n v="1.9060676703842816E-2"/>
    <n v="57.071242155575526"/>
    <n v="56.626294680000001"/>
    <n v="7.8576124058613583E-3"/>
    <n v="26.061329356467546"/>
    <n v="26.06"/>
    <n v="5.101137634477837E-5"/>
    <n v="31.118017777467063"/>
    <n v="31.060775140000001"/>
    <n v="1.8429236620480793E-3"/>
    <n v="22.31156358130557"/>
    <n v="21.852337460000001"/>
    <n v="2.1014965659676754E-2"/>
    <n v="12.931573709979761"/>
    <m/>
    <m/>
    <n v="35.461481799504092"/>
    <m/>
    <m/>
    <m/>
    <m/>
    <n v="5.7745356023739265E-2"/>
    <m/>
    <m/>
    <m/>
    <n v="8.912776063563987"/>
    <m/>
    <m/>
    <m/>
    <m/>
    <m/>
    <m/>
    <n v="2.902501900141043"/>
    <m/>
    <m/>
    <n v="32.948978518837762"/>
    <m/>
    <m/>
    <e v="#DIV/0!"/>
    <m/>
  </r>
  <r>
    <x v="4384"/>
    <n v="16.79"/>
    <n v="20.79"/>
    <n v="11.354900000000001"/>
    <n v="9.5521999999999991"/>
    <n v="958.53"/>
    <n v="118.46"/>
    <n v="16285.014524"/>
    <n v="13700.488746999999"/>
    <n v="1.944569536060925E-6"/>
    <n v="26.087678488651751"/>
    <n v="26.11"/>
    <n v="-8.5490277090194411E-4"/>
    <n v="23.120329175901855"/>
    <n v="22.688779950000001"/>
    <n v="1.9020380419435101E-2"/>
    <n v="57.723570364082299"/>
    <n v="57.271046339999998"/>
    <n v="7.9014450232985922E-3"/>
    <n v="25.81998957858351"/>
    <n v="25.82"/>
    <n v="-4.0361798958610251E-7"/>
    <n v="30.829576242980654"/>
    <n v="30.77192368"/>
    <n v="1.8735443250212924E-3"/>
    <n v="21.80055249494745"/>
    <n v="21.35093247"/>
    <n v="2.1058566204506857E-2"/>
    <n v="13.256847516078201"/>
    <m/>
    <m/>
    <n v="33.673002926130231"/>
    <m/>
    <m/>
    <m/>
    <m/>
    <n v="5.5097285033937758E-2"/>
    <m/>
    <m/>
    <m/>
    <n v="9.1165679867284464"/>
    <m/>
    <m/>
    <m/>
    <m/>
    <m/>
    <m/>
    <n v="2.7693732667749416"/>
    <m/>
    <m/>
    <n v="33.252203886065914"/>
    <m/>
    <m/>
    <e v="#DIV/0!"/>
    <m/>
  </r>
  <r>
    <x v="4385"/>
    <n v="18.84"/>
    <n v="21.86"/>
    <n v="11.8217"/>
    <n v="9.9449000000000005"/>
    <n v="917.02"/>
    <n v="123.58"/>
    <n v="16497.343038999999"/>
    <n v="13879.092860000001"/>
    <n v="1.5447251433542419E-6"/>
    <n v="27.1594808304433"/>
    <n v="27.19"/>
    <n v="-1.1224409546414238E-3"/>
    <n v="24.545841787428149"/>
    <n v="24.08951575"/>
    <n v="1.8942931114260597E-2"/>
    <n v="56.535563494808983"/>
    <n v="56.088636430000001"/>
    <n v="7.9682283837789747E-3"/>
    <n v="26.15599993857894"/>
    <n v="26.15"/>
    <n v="2.2944315789441561E-4"/>
    <n v="31.230501143578735"/>
    <n v="31.17219197"/>
    <n v="1.8705509588434754E-3"/>
    <n v="22.697011521166274"/>
    <n v="22.22779259"/>
    <n v="2.1109560441794351E-2"/>
    <n v="12.682052917987397"/>
    <m/>
    <m/>
    <n v="36.581001197240887"/>
    <m/>
    <m/>
    <m/>
    <m/>
    <n v="5.9625478938212462E-2"/>
    <m/>
    <m/>
    <m/>
    <n v="8.7413700806195216"/>
    <m/>
    <m/>
    <m/>
    <m/>
    <m/>
    <m/>
    <n v="2.9969455343429785"/>
    <m/>
    <m/>
    <n v="32.817553986080107"/>
    <m/>
    <m/>
    <e v="#DIV/0!"/>
    <m/>
  </r>
  <r>
    <x v="4386"/>
    <n v="16.39"/>
    <n v="20.61"/>
    <n v="11.2301"/>
    <n v="9.4472000000000005"/>
    <n v="964.46"/>
    <n v="117.19"/>
    <n v="16103.735549000001"/>
    <n v="13547.932346"/>
    <n v="1.5447251433542419E-6"/>
    <n v="25.799694510754804"/>
    <n v="25.82"/>
    <n v="-7.8642483521285111E-4"/>
    <n v="22.703001415777347"/>
    <n v="22.277567770000001"/>
    <n v="1.9096952152481084E-2"/>
    <n v="57.948737598316782"/>
    <n v="57.486665790000004"/>
    <n v="8.0378954313464757E-3"/>
    <n v="25.531325526282341"/>
    <n v="25.53"/>
    <n v="5.1920340083722039E-5"/>
    <n v="30.484362784786896"/>
    <n v="30.4266805"/>
    <n v="1.8957797511593988E-3"/>
    <n v="21.56132925979227"/>
    <n v="21.114277779999998"/>
    <n v="2.1172946782756163E-2"/>
    <n v="13.337399999201793"/>
    <m/>
    <m/>
    <n v="32.795486527626451"/>
    <m/>
    <m/>
    <m/>
    <m/>
    <n v="5.3655666879946065E-2"/>
    <m/>
    <m/>
    <m/>
    <n v="9.1784110130889118"/>
    <m/>
    <m/>
    <m/>
    <m/>
    <m/>
    <m/>
    <n v="2.6968589958016875"/>
    <m/>
    <m/>
    <n v="33.599402636205021"/>
    <m/>
    <m/>
    <e v="#DIV/0!"/>
    <m/>
  </r>
  <r>
    <x v="4387"/>
    <n v="16.190000000000001"/>
    <n v="20.399999999999999"/>
    <n v="11.1191"/>
    <n v="9.3537999999999997"/>
    <n v="971.13"/>
    <n v="116.38"/>
    <n v="16141.437250000001"/>
    <n v="13579.587675000001"/>
    <n v="1.5447251433542419E-6"/>
    <n v="25.542817878232757"/>
    <n v="25.57"/>
    <n v="-1.0630473901933613E-3"/>
    <n v="22.365677244863953"/>
    <n v="21.9448273"/>
    <n v="1.9177637586783591E-2"/>
    <n v="58.230646471079716"/>
    <n v="57.76295863"/>
    <n v="8.0966739268928389E-3"/>
    <n v="25.589226926684468"/>
    <n v="25.59"/>
    <n v="-3.0209977160300383E-5"/>
    <n v="30.552680798704316"/>
    <n v="30.49543633"/>
    <n v="1.8771487013615751E-3"/>
    <n v="21.348776722172296"/>
    <n v="20.903716339999999"/>
    <n v="2.129096926753915E-2"/>
    <n v="13.427431126833072"/>
    <m/>
    <m/>
    <n v="32.334742000779904"/>
    <m/>
    <m/>
    <m/>
    <m/>
    <n v="5.2589413525248901E-2"/>
    <m/>
    <m/>
    <m/>
    <n v="9.2678585417596437"/>
    <m/>
    <m/>
    <m/>
    <m/>
    <m/>
    <m/>
    <n v="2.6431876151047344"/>
    <m/>
    <m/>
    <n v="33.517332207064477"/>
    <m/>
    <m/>
    <e v="#DIV/0!"/>
    <m/>
  </r>
  <r>
    <x v="4388"/>
    <n v="16.48"/>
    <n v="20.420000000000002"/>
    <n v="11.071"/>
    <n v="9.3132999999999999"/>
    <n v="975.92"/>
    <n v="115.81"/>
    <n v="16150.538852"/>
    <n v="13587.223760999999"/>
    <n v="1.5447251433542419E-6"/>
    <n v="25.43170233523681"/>
    <n v="25.46"/>
    <n v="-1.1114558037388367E-3"/>
    <n v="22.220206106899212"/>
    <n v="21.802829989999999"/>
    <n v="1.9143208339956086E-2"/>
    <n v="58.355190865258855"/>
    <n v="57.883791559999999"/>
    <n v="8.1438912786184758E-3"/>
    <n v="25.603031504427715"/>
    <n v="25.6"/>
    <n v="1.1841814170754361E-4"/>
    <n v="30.568890804848412"/>
    <n v="30.511097410000001"/>
    <n v="1.8941762097834935E-3"/>
    <n v="21.256544806631808"/>
    <n v="20.812853700000002"/>
    <n v="2.1318129316971302E-2"/>
    <n v="13.492921187173435"/>
    <m/>
    <m/>
    <n v="32.015568484309306"/>
    <m/>
    <m/>
    <m/>
    <m/>
    <n v="5.2132254331117872E-2"/>
    <m/>
    <m/>
    <m/>
    <n v="9.3075529105427588"/>
    <m/>
    <m/>
    <m/>
    <m/>
    <m/>
    <m/>
    <n v="2.6201843104583316"/>
    <m/>
    <m/>
    <n v="33.497297471461636"/>
    <m/>
    <m/>
    <e v="#DIV/0!"/>
    <m/>
  </r>
  <r>
    <x v="4389"/>
    <n v="16.11"/>
    <n v="20.079999999999998"/>
    <n v="10.7927"/>
    <n v="9.0791000000000004"/>
    <n v="1000.16"/>
    <n v="112.93"/>
    <n v="15987.138908999999"/>
    <n v="13449.736672999999"/>
    <n v="1.5447251433542419E-6"/>
    <n v="24.791802102172532"/>
    <n v="24.82"/>
    <n v="-1.1360958028794332E-3"/>
    <n v="21.38184935441604"/>
    <n v="20.97721645"/>
    <n v="1.9289160951382556E-2"/>
    <n v="59.087377054973416"/>
    <n v="58.608016149999997"/>
    <n v="8.1791013663823353E-3"/>
    <n v="25.343379824236727"/>
    <n v="25.34"/>
    <n v="1.3337901486698556E-4"/>
    <n v="30.258608711540187"/>
    <n v="30.201265729999999"/>
    <n v="1.8986946458745546E-3"/>
    <n v="20.722208727923491"/>
    <n v="20.288283230000001"/>
    <n v="2.1387985025852263E-2"/>
    <n v="13.827302031029223"/>
    <m/>
    <m/>
    <n v="30.420904591242202"/>
    <m/>
    <m/>
    <m/>
    <m/>
    <n v="4.9508663711115515E-2"/>
    <m/>
    <m/>
    <m/>
    <n v="9.5411639857653903"/>
    <m/>
    <m/>
    <m/>
    <m/>
    <m/>
    <m/>
    <n v="2.4882969900982088"/>
    <m/>
    <m/>
    <n v="33.835052411698179"/>
    <m/>
    <m/>
    <e v="#DIV/0!"/>
    <m/>
  </r>
  <r>
    <x v="4390"/>
    <n v="16.41"/>
    <n v="20.13"/>
    <n v="10.764200000000001"/>
    <n v="9.0550999999999995"/>
    <n v="1001.59"/>
    <n v="112.77"/>
    <n v="15995.106656"/>
    <n v="13456.419040999999"/>
    <n v="1.2500718804542288E-6"/>
    <n v="24.725732124070408"/>
    <n v="24.75"/>
    <n v="-9.8052023957950762E-4"/>
    <n v="21.296862880370899"/>
    <n v="20.894689140000001"/>
    <n v="1.9247653682532784E-2"/>
    <n v="59.163933917118534"/>
    <n v="58.680276769999999"/>
    <n v="8.2422437953768579E-3"/>
    <n v="25.355392309630783"/>
    <n v="25.35"/>
    <n v="2.1271438385728203E-4"/>
    <n v="30.272681401527507"/>
    <n v="30.215048029999998"/>
    <n v="1.9074393484426189E-3"/>
    <n v="20.667629121380589"/>
    <n v="20.23444173"/>
    <n v="2.1408418238608284E-2"/>
    <n v="13.846313166086713"/>
    <m/>
    <m/>
    <n v="30.332393073924703"/>
    <m/>
    <m/>
    <m/>
    <m/>
    <n v="4.9245258405315108E-2"/>
    <m/>
    <m/>
    <m/>
    <n v="9.5659398636554549"/>
    <m/>
    <m/>
    <m/>
    <m/>
    <m/>
    <m/>
    <n v="2.4750328973979716"/>
    <m/>
    <m/>
    <n v="33.817033265716489"/>
    <m/>
    <m/>
    <e v="#DIV/0!"/>
    <m/>
  </r>
  <r>
    <x v="4391"/>
    <n v="16.41"/>
    <n v="20.32"/>
    <n v="10.8848"/>
    <n v="9.1565999999999992"/>
    <n v="996.93"/>
    <n v="113.29"/>
    <n v="16117.238058000001"/>
    <n v="13559.149351"/>
    <n v="1.2500718804542288E-6"/>
    <n v="25.002144754164416"/>
    <n v="25.03"/>
    <n v="-1.11287438416241E-3"/>
    <n v="21.654734917212696"/>
    <n v="21.23908097"/>
    <n v="1.9570241659693455E-2"/>
    <n v="58.830813874966644"/>
    <n v="58.352467339999997"/>
    <n v="8.1975374268150603E-3"/>
    <n v="25.548371645004355"/>
    <n v="25.55"/>
    <n v="-6.3732093762980391E-5"/>
    <n v="30.502814507005386"/>
    <n v="30.44454095"/>
    <n v="1.9140888706810077E-3"/>
    <n v="20.89949613951876"/>
    <n v="20.460457340000001"/>
    <n v="2.1457917202096999E-2"/>
    <n v="13.781136604589657"/>
    <m/>
    <m/>
    <n v="30.609796279295615"/>
    <m/>
    <m/>
    <m/>
    <m/>
    <n v="5.0347556961948259E-2"/>
    <m/>
    <m/>
    <m/>
    <n v="9.4582732387066315"/>
    <m/>
    <m/>
    <m/>
    <m/>
    <m/>
    <m/>
    <n v="2.5304077115332406"/>
    <m/>
    <m/>
    <n v="33.557664696494612"/>
    <m/>
    <m/>
    <e v="#DIV/0!"/>
    <m/>
  </r>
  <r>
    <x v="4392"/>
    <n v="18.14"/>
    <n v="21.53"/>
    <n v="11.0947"/>
    <n v="9.3331"/>
    <n v="973.93"/>
    <n v="115.91"/>
    <n v="16322.116674000001"/>
    <n v="13731.442333000001"/>
    <n v="1.2500718804542288E-6"/>
    <n v="25.481794910568819"/>
    <n v="25.51"/>
    <n v="-1.1056483508891102E-3"/>
    <n v="22.279996027074134"/>
    <n v="21.85578147"/>
    <n v="1.9409718094794526E-2"/>
    <n v="58.257745328082997"/>
    <n v="57.780279800000002"/>
    <n v="8.2634686044389394E-3"/>
    <n v="25.870613233178329"/>
    <n v="25.87"/>
    <n v="2.3704413541825176E-5"/>
    <n v="30.886446361936532"/>
    <n v="30.827533840000001"/>
    <n v="1.911035837063535E-3"/>
    <n v="21.303165931575599"/>
    <n v="20.851758329999999"/>
    <n v="2.1648419017313625E-2"/>
    <n v="13.460243785456077"/>
    <m/>
    <m/>
    <n v="32.015834823432229"/>
    <m/>
    <m/>
    <m/>
    <m/>
    <n v="5.2281479297532019E-2"/>
    <m/>
    <m/>
    <m/>
    <n v="9.274230268723894"/>
    <m/>
    <m/>
    <m/>
    <m/>
    <m/>
    <m/>
    <n v="2.6274965191893394"/>
    <m/>
    <m/>
    <n v="33.126519504005771"/>
    <m/>
    <m/>
    <e v="#DIV/0!"/>
    <m/>
  </r>
  <r>
    <x v="4393"/>
    <n v="17.96"/>
    <n v="21.59"/>
    <n v="11.097799999999999"/>
    <n v="9.3356999999999992"/>
    <n v="973.25"/>
    <n v="115.99"/>
    <n v="16360.178478"/>
    <n v="13763.445737"/>
    <n v="1.2500718804542288E-6"/>
    <n v="25.488293336969289"/>
    <n v="25.51"/>
    <n v="-8.5090799806797346E-4"/>
    <n v="22.289092382236742"/>
    <n v="21.860868669999999"/>
    <n v="1.9588595435111822E-2"/>
    <n v="58.248114567268146"/>
    <n v="57.76817715"/>
    <n v="8.3079896397275643E-3"/>
    <n v="25.930309039774063"/>
    <n v="25.93"/>
    <n v="1.1918232705854237E-5"/>
    <n v="30.957440423046489"/>
    <n v="30.897787470000001"/>
    <n v="1.9306545203086056E-3"/>
    <n v="21.309304867148022"/>
    <n v="20.856668370000001"/>
    <n v="2.1702243575924429E-2"/>
    <n v="13.450108781933887"/>
    <m/>
    <m/>
    <n v="32.057587051760898"/>
    <m/>
    <m/>
    <m/>
    <m/>
    <n v="5.2308845482667406E-2"/>
    <m/>
    <m/>
    <m/>
    <n v="9.2712148384402209"/>
    <m/>
    <m/>
    <m/>
    <m/>
    <m/>
    <m/>
    <n v="2.6288448896774366"/>
    <m/>
    <m/>
    <n v="33.048131597763614"/>
    <m/>
    <m/>
    <e v="#DIV/0!"/>
    <m/>
  </r>
  <r>
    <x v="4394"/>
    <n v="18.8"/>
    <n v="22.06"/>
    <n v="11.347099999999999"/>
    <n v="9.5454000000000008"/>
    <n v="957.11"/>
    <n v="117.91"/>
    <n v="16551.830678999999"/>
    <n v="13924.661165"/>
    <n v="1.2500718804542288E-6"/>
    <n v="26.060224652975464"/>
    <n v="26.09"/>
    <n v="-1.1412551561723605E-3"/>
    <n v="23.039863235095062"/>
    <n v="22.59486201"/>
    <n v="1.9694797202041592E-2"/>
    <n v="57.592426272534652"/>
    <n v="57.115372409999999"/>
    <n v="8.3524599841553471E-3"/>
    <n v="26.233431375898366"/>
    <n v="26.23"/>
    <n v="1.3081875327358716E-4"/>
    <n v="31.319050470434004"/>
    <n v="31.25905564"/>
    <n v="1.9192784044708144E-3"/>
    <n v="21.788166837604141"/>
    <n v="21.324907769999999"/>
    <n v="2.1723848590607053E-2"/>
    <n v="13.226332631505612"/>
    <m/>
    <m/>
    <n v="33.116372738422598"/>
    <m/>
    <m/>
    <m/>
    <m/>
    <n v="5.4656943014209335E-2"/>
    <m/>
    <m/>
    <m/>
    <n v="9.0625412039256936"/>
    <m/>
    <m/>
    <m/>
    <m/>
    <m/>
    <m/>
    <n v="2.7468232229483474"/>
    <m/>
    <m/>
    <n v="32.659861594114659"/>
    <m/>
    <m/>
    <e v="#DIV/0!"/>
    <m/>
  </r>
  <r>
    <x v="4395"/>
    <n v="20.95"/>
    <n v="23.31"/>
    <n v="11.817600000000001"/>
    <n v="9.9412000000000003"/>
    <n v="917.74"/>
    <n v="122.76"/>
    <n v="16737.738708000001"/>
    <n v="14081.043758"/>
    <n v="1.2500718804542288E-6"/>
    <n v="27.140132850713147"/>
    <n v="27.17"/>
    <n v="-1.0992693885482074E-3"/>
    <n v="24.472650417332755"/>
    <n v="23.995456740000002"/>
    <n v="1.9886834516355645E-2"/>
    <n v="56.396923424687785"/>
    <n v="55.927318159999999"/>
    <n v="8.396706299134804E-3"/>
    <n v="26.527435047048868"/>
    <n v="26.53"/>
    <n v="-9.6681226955608324E-5"/>
    <n v="31.669767761033363"/>
    <n v="31.609145760000001"/>
    <n v="1.9178626810623101E-3"/>
    <n v="22.691830741228014"/>
    <n v="22.20877913"/>
    <n v="2.1750480222278323E-2"/>
    <n v="12.681582467029155"/>
    <m/>
    <m/>
    <n v="35.837998948042568"/>
    <m/>
    <m/>
    <m/>
    <m/>
    <n v="5.9187648562512532E-2"/>
    <m/>
    <m/>
    <m/>
    <n v="8.6863583543894691"/>
    <m/>
    <m/>
    <m/>
    <m/>
    <m/>
    <m/>
    <n v="2.9744865159823251"/>
    <m/>
    <m/>
    <n v="32.291917031923511"/>
    <m/>
    <m/>
    <e v="#DIV/0!"/>
    <m/>
  </r>
  <r>
    <x v="4396"/>
    <n v="19.37"/>
    <n v="22.47"/>
    <n v="11.3474"/>
    <n v="9.5456000000000003"/>
    <n v="944.29"/>
    <n v="119.21"/>
    <n v="16613.260745"/>
    <n v="13976.270732999999"/>
    <n v="1.1111556939003009E-6"/>
    <n v="26.058371906917639"/>
    <n v="26.08"/>
    <n v="-8.2929804763642867E-4"/>
    <n v="23.011191879308939"/>
    <n v="22.56614205"/>
    <n v="1.9722016653216157E-2"/>
    <n v="57.51456159329917"/>
    <n v="57.034391079999999"/>
    <n v="8.4189644915408923E-3"/>
    <n v="26.328225441524385"/>
    <n v="26.33"/>
    <n v="-6.7396827786336821E-5"/>
    <n v="31.431101819502338"/>
    <n v="31.37096944"/>
    <n v="1.91681610660277E-3"/>
    <n v="21.789459094224522"/>
    <n v="21.323480740000001"/>
    <n v="2.1852827871127412E-2"/>
    <n v="13.04631279824285"/>
    <m/>
    <m/>
    <n v="33.757542531030971"/>
    <m/>
    <m/>
    <m/>
    <m/>
    <n v="5.4471516114299658E-2"/>
    <m/>
    <m/>
    <m/>
    <n v="9.0307612502388359"/>
    <m/>
    <m/>
    <m/>
    <m/>
    <m/>
    <m/>
    <n v="2.7373910084971458"/>
    <m/>
    <m/>
    <n v="32.52869079808567"/>
    <m/>
    <m/>
    <e v="#DIV/0!"/>
    <m/>
  </r>
  <r>
    <x v="4397"/>
    <n v="19.46"/>
    <n v="22.55"/>
    <n v="11.475099999999999"/>
    <n v="9.6530000000000005"/>
    <n v="937.66"/>
    <n v="120.05"/>
    <n v="16740.430423000002"/>
    <n v="14083.23949"/>
    <n v="1.1111556939003009E-6"/>
    <n v="26.350981919856096"/>
    <n v="26.38"/>
    <n v="-1.1000030380554637E-3"/>
    <n v="23.399324754906051"/>
    <n v="22.94978626"/>
    <n v="1.958791641077573E-2"/>
    <n v="57.189517499843866"/>
    <n v="56.710307790000002"/>
    <n v="8.4501341734626312E-3"/>
    <n v="26.529113458026085"/>
    <n v="26.53"/>
    <n v="-3.341658401490033E-5"/>
    <n v="31.670643483172036"/>
    <n v="31.609953319999999"/>
    <n v="1.9199700346801407E-3"/>
    <n v="22.034829191936591"/>
    <n v="21.56239081"/>
    <n v="2.1910296780145888E-2"/>
    <n v="12.954002855818105"/>
    <m/>
    <m/>
    <n v="34.230672708558778"/>
    <m/>
    <m/>
    <m/>
    <m/>
    <n v="5.5695385260301357E-2"/>
    <m/>
    <m/>
    <m/>
    <n v="8.9287379549919255"/>
    <m/>
    <m/>
    <m/>
    <m/>
    <m/>
    <m/>
    <n v="2.7988657691310816"/>
    <m/>
    <m/>
    <n v="32.278571236958598"/>
    <m/>
    <m/>
    <e v="#DIV/0!"/>
    <m/>
  </r>
  <r>
    <x v="4398"/>
    <n v="18.18"/>
    <n v="21.76"/>
    <n v="11.090299999999999"/>
    <n v="9.3292999999999999"/>
    <n v="973.25"/>
    <n v="115.49"/>
    <n v="16539.678456000001"/>
    <n v="13914.337023"/>
    <n v="1.1111556939003009E-6"/>
    <n v="25.466720893633813"/>
    <n v="25.49"/>
    <n v="-9.1326427486015938E-4"/>
    <n v="22.222115690318041"/>
    <n v="21.787397890000001"/>
    <n v="1.9952717736777981E-2"/>
    <n v="58.146889721863637"/>
    <n v="57.657723400000002"/>
    <n v="8.48396872124213E-3"/>
    <n v="26.21033606299472"/>
    <n v="26.21"/>
    <n v="1.2821937990015186E-5"/>
    <n v="31.289806154771636"/>
    <n v="31.229412700000001"/>
    <n v="1.9338645702944302E-3"/>
    <n v="21.29612588780941"/>
    <n v="20.839736800000001"/>
    <n v="2.1899944907625146E-2"/>
    <n v="13.444950684068171"/>
    <m/>
    <m/>
    <n v="31.627816005947299"/>
    <m/>
    <m/>
    <m/>
    <m/>
    <n v="5.1958298898380807E-2"/>
    <m/>
    <m/>
    <m/>
    <n v="9.2277210250495099"/>
    <m/>
    <m/>
    <m/>
    <m/>
    <m/>
    <m/>
    <n v="2.6110384494486194"/>
    <m/>
    <m/>
    <n v="32.664521242196251"/>
    <m/>
    <m/>
    <e v="#DIV/0!"/>
    <m/>
  </r>
  <r>
    <x v="4399"/>
    <n v="18.690000000000001"/>
    <n v="21.81"/>
    <n v="10.940300000000001"/>
    <n v="9.2030999999999992"/>
    <n v="982.11"/>
    <n v="114.44"/>
    <n v="16455.716780999999"/>
    <n v="13843.687115000001"/>
    <n v="1.1111556939003009E-6"/>
    <n v="25.121662443896582"/>
    <n v="25.14"/>
    <n v="-7.2941750610255873E-4"/>
    <n v="21.77099994405285"/>
    <n v="21.349489380000001"/>
    <n v="1.9743355756682179E-2"/>
    <n v="58.538650536578444"/>
    <n v="58.045854820000002"/>
    <n v="8.4897658602254289E-3"/>
    <n v="26.076646608585214"/>
    <n v="26.08"/>
    <n v="-1.2858095915579959E-4"/>
    <n v="31.129930965102933"/>
    <n v="31.070024650000001"/>
    <n v="1.9281064555876082E-3"/>
    <n v="21.008248798716959"/>
    <n v="20.557224349999998"/>
    <n v="2.1939948751737104E-2"/>
    <n v="13.566603633638723"/>
    <m/>
    <m/>
    <n v="31.050349902648534"/>
    <m/>
    <m/>
    <m/>
    <m/>
    <n v="5.0550887024023411E-2"/>
    <m/>
    <m/>
    <m/>
    <n v="9.3521113403170428"/>
    <m/>
    <m/>
    <m/>
    <m/>
    <m/>
    <m/>
    <n v="2.5402859657614929"/>
    <m/>
    <m/>
    <n v="32.829197229805821"/>
    <m/>
    <m/>
    <e v="#DIV/0!"/>
    <m/>
  </r>
  <r>
    <x v="4400"/>
    <n v="20.81"/>
    <n v="23.22"/>
    <n v="11.6533"/>
    <n v="9.8028999999999993"/>
    <n v="923.47"/>
    <n v="121.27"/>
    <n v="16749.971823"/>
    <n v="14091.219426"/>
    <n v="1.1111556939003009E-6"/>
    <n v="26.758236123619156"/>
    <n v="26.78"/>
    <n v="-8.1269142572237829E-4"/>
    <n v="23.899115422391123"/>
    <n v="23.435874290000001"/>
    <n v="1.9766326046081639E-2"/>
    <n v="56.629586602794191"/>
    <n v="56.153498140000004"/>
    <n v="8.4783402381667372E-3"/>
    <n v="26.542292348449372"/>
    <n v="26.54"/>
    <n v="8.6373340217438255E-5"/>
    <n v="31.685530105861602"/>
    <n v="31.624345380000001"/>
    <n v="1.9347349368470379E-3"/>
    <n v="22.377648502457117"/>
    <n v="21.89727276"/>
    <n v="2.1937697343507701E-2"/>
    <n v="12.755867441065643"/>
    <m/>
    <m/>
    <n v="34.753992265807049"/>
    <m/>
    <m/>
    <m/>
    <m/>
    <n v="5.7138137311412783E-2"/>
    <m/>
    <m/>
    <m/>
    <n v="8.7421925316211073"/>
    <m/>
    <m/>
    <m/>
    <m/>
    <m/>
    <m/>
    <n v="2.8712789806477508"/>
    <m/>
    <m/>
    <n v="32.241037450361844"/>
    <m/>
    <m/>
    <e v="#DIV/0!"/>
    <m/>
  </r>
  <r>
    <x v="4401"/>
    <n v="25.71"/>
    <n v="26.4"/>
    <n v="12.938000000000001"/>
    <n v="10.883599999999999"/>
    <n v="814.36"/>
    <n v="135.6"/>
    <n v="17373.316782999998"/>
    <n v="14615.572774"/>
    <n v="9.7224128259298936E-7"/>
    <n v="29.705983280250987"/>
    <n v="29.73"/>
    <n v="-8.0782777494159408E-4"/>
    <n v="27.850375464279349"/>
    <n v="27.30623756"/>
    <n v="1.9927238349249476E-2"/>
    <n v="53.503904116113588"/>
    <n v="53.047251000000003"/>
    <n v="8.6084218787054745E-3"/>
    <n v="27.528041659287542"/>
    <n v="27.53"/>
    <n v="-7.1134787957061185E-5"/>
    <n v="32.861415335272532"/>
    <n v="32.798550749999997"/>
    <n v="1.9166878973313484E-3"/>
    <n v="24.845339799796953"/>
    <n v="24.308673299999999"/>
    <n v="2.2077161232692877E-2"/>
    <n v="11.246884801993799"/>
    <m/>
    <m/>
    <n v="42.957661000958758"/>
    <m/>
    <m/>
    <m/>
    <m/>
    <n v="6.9729233962605067E-2"/>
    <m/>
    <m/>
    <m/>
    <n v="7.7773411873030227"/>
    <m/>
    <m/>
    <m/>
    <m/>
    <m/>
    <m/>
    <n v="3.5038901444807253"/>
    <m/>
    <m/>
    <n v="31.0379511575359"/>
    <m/>
    <m/>
    <e v="#DIV/0!"/>
    <m/>
  </r>
  <r>
    <x v="4402"/>
    <n v="24.36"/>
    <n v="25.47"/>
    <n v="12.430099999999999"/>
    <n v="10.456300000000001"/>
    <n v="848.04"/>
    <n v="129.99"/>
    <n v="17074.959989999999"/>
    <n v="14364.561275"/>
    <n v="9.7224128259298936E-7"/>
    <n v="28.539135815591276"/>
    <n v="28.57"/>
    <n v="-1.0803004693288321E-3"/>
    <n v="26.209977660290047"/>
    <n v="25.718711519999999"/>
    <n v="1.9101506695155201E-2"/>
    <n v="54.552790095586339"/>
    <n v="54.082788000000001"/>
    <n v="8.690419132725502E-3"/>
    <n v="27.054635251967706"/>
    <n v="27.05"/>
    <n v="1.7135866793727139E-4"/>
    <n v="32.296002030914508"/>
    <n v="32.234035800000001"/>
    <n v="1.9223851241894074E-3"/>
    <n v="23.870118130833042"/>
    <n v="23.354846729999998"/>
    <n v="2.2062718149683302E-2"/>
    <n v="11.711387553239488"/>
    <m/>
    <m/>
    <n v="39.400198549935219"/>
    <m/>
    <m/>
    <m/>
    <m/>
    <n v="6.4251802847468273E-2"/>
    <m/>
    <m/>
    <m/>
    <n v="8.0823101971601847"/>
    <m/>
    <m/>
    <m/>
    <m/>
    <m/>
    <m/>
    <n v="3.2286155206237446"/>
    <m/>
    <m/>
    <n v="31.569867686503805"/>
    <m/>
    <m/>
    <e v="#DIV/0!"/>
    <m/>
  </r>
  <r>
    <x v="4403"/>
    <n v="20.87"/>
    <n v="23.05"/>
    <n v="11.765499999999999"/>
    <n v="9.8971999999999998"/>
    <n v="894.18"/>
    <n v="122.92"/>
    <n v="16726.515369000001"/>
    <n v="14071.413146000001"/>
    <n v="9.7224128259298936E-7"/>
    <n v="27.012575521856213"/>
    <n v="27.04"/>
    <n v="-1.0142188662642937E-3"/>
    <n v="24.107569068832344"/>
    <n v="23.638033149999998"/>
    <n v="1.9863578151904981E-2"/>
    <n v="56.009805386902755"/>
    <n v="55.527417319999998"/>
    <n v="8.6873852627216142E-3"/>
    <n v="26.50189156063302"/>
    <n v="26.5"/>
    <n v="7.1379646529035057E-5"/>
    <n v="31.635892128466203"/>
    <n v="31.574699079999998"/>
    <n v="1.9380405910176535E-3"/>
    <n v="22.593995825470504"/>
    <n v="22.105867509999999"/>
    <n v="2.208139152420463E-2"/>
    <n v="12.347901878786342"/>
    <m/>
    <m/>
    <n v="35.11166511801629"/>
    <m/>
    <m/>
    <m/>
    <m/>
    <n v="5.7378761257512637E-2"/>
    <m/>
    <m/>
    <m/>
    <n v="8.514076025808313"/>
    <m/>
    <m/>
    <m/>
    <m/>
    <m/>
    <m/>
    <n v="2.8832188249462543"/>
    <m/>
    <m/>
    <n v="32.212976950473369"/>
    <m/>
    <m/>
    <e v="#DIV/0!"/>
    <m/>
  </r>
  <r>
    <x v="4404"/>
    <n v="18.63"/>
    <n v="21.37"/>
    <n v="11.047700000000001"/>
    <n v="9.2934000000000001"/>
    <n v="949.19"/>
    <n v="115.36"/>
    <n v="16366.174693000001"/>
    <n v="13768.257872"/>
    <n v="9.7224128259298936E-7"/>
    <n v="25.363950013496325"/>
    <n v="25.39"/>
    <n v="-1.0259939544574603E-3"/>
    <n v="21.901257803328548"/>
    <n v="21.46829894"/>
    <n v="2.0167357671820652E-2"/>
    <n v="57.716802528101539"/>
    <n v="57.217783160000003"/>
    <n v="8.7214033914266853E-3"/>
    <n v="25.930326874063915"/>
    <n v="25.93"/>
    <n v="1.2606018662486562E-5"/>
    <n v="30.953327142303184"/>
    <n v="30.89368297"/>
    <n v="1.9306268003429494E-3"/>
    <n v="21.215803890365251"/>
    <n v="20.75565963"/>
    <n v="2.2169580180442239E-2"/>
    <n v="13.106827221447599"/>
    <m/>
    <m/>
    <n v="30.790345059178588"/>
    <m/>
    <m/>
    <m/>
    <m/>
    <n v="5.0376033801215345E-2"/>
    <m/>
    <m/>
    <m/>
    <n v="9.0330748310023967"/>
    <m/>
    <m/>
    <m/>
    <m/>
    <m/>
    <m/>
    <n v="2.5313129047502678"/>
    <m/>
    <m/>
    <n v="32.905789927183868"/>
    <m/>
    <m/>
    <e v="#DIV/0!"/>
    <m/>
  </r>
  <r>
    <x v="4405"/>
    <n v="17.75"/>
    <n v="20.82"/>
    <n v="10.6708"/>
    <n v="8.9763000000000002"/>
    <n v="980.36"/>
    <n v="111.57"/>
    <n v="16267.668476999999"/>
    <n v="13685.374846999999"/>
    <n v="9.7224128259298936E-7"/>
    <n v="24.498043783263036"/>
    <n v="24.52"/>
    <n v="-8.9544113935413616E-4"/>
    <n v="20.780119672181147"/>
    <n v="20.37678236"/>
    <n v="1.9793964771047667E-2"/>
    <n v="58.699951876026574"/>
    <n v="58.192261649999999"/>
    <n v="8.7243597624733216E-3"/>
    <n v="25.7736266036929"/>
    <n v="25.77"/>
    <n v="1.4072967376410617E-4"/>
    <n v="30.765998288141589"/>
    <n v="30.70585006"/>
    <n v="1.9588524018732123E-3"/>
    <n v="20.492096174975217"/>
    <n v="20.047922580000002"/>
    <n v="2.215559209203688E-2"/>
    <n v="13.536494334754371"/>
    <m/>
    <m/>
    <n v="28.765002016470476"/>
    <m/>
    <m/>
    <m/>
    <m/>
    <n v="4.6936691846334117E-2"/>
    <m/>
    <m/>
    <m/>
    <n v="9.3408572048644718"/>
    <m/>
    <m/>
    <m/>
    <m/>
    <m/>
    <m/>
    <n v="2.3584667775050376"/>
    <m/>
    <m/>
    <n v="33.102686066671048"/>
    <m/>
    <m/>
    <e v="#DIV/0!"/>
    <m/>
  </r>
  <r>
    <x v="4406"/>
    <n v="18.760000000000002"/>
    <n v="21.4"/>
    <n v="10.779199999999999"/>
    <n v="9.0673999999999992"/>
    <n v="971.09"/>
    <n v="112.63"/>
    <n v="16303.363856"/>
    <n v="13715.364104"/>
    <n v="9.7224128259298936E-7"/>
    <n v="24.745098508865624"/>
    <n v="24.77"/>
    <n v="-1.0053084834225068E-3"/>
    <n v="21.095857317683951"/>
    <n v="20.68481676"/>
    <n v="1.9871607394599478E-2"/>
    <n v="58.39752045898674"/>
    <n v="57.890788999999998"/>
    <n v="8.7532311744229485E-3"/>
    <n v="25.828291009716114"/>
    <n v="25.83"/>
    <n v="-6.6162999763252905E-5"/>
    <n v="30.830427645210687"/>
    <n v="30.77100394"/>
    <n v="1.9311591304123077E-3"/>
    <n v="20.700664876212826"/>
    <n v="20.249693990000001"/>
    <n v="2.2270503763441196E-2"/>
    <n v="13.406293152166107"/>
    <m/>
    <m/>
    <n v="29.304883898850804"/>
    <m/>
    <m/>
    <m/>
    <m/>
    <n v="4.7884566656619131E-2"/>
    <m/>
    <m/>
    <m/>
    <n v="9.2447654781379995"/>
    <m/>
    <m/>
    <m/>
    <m/>
    <m/>
    <m/>
    <n v="2.4060193835260519"/>
    <m/>
    <m/>
    <n v="33.026578432561351"/>
    <m/>
    <m/>
    <e v="#DIV/0!"/>
    <m/>
  </r>
  <r>
    <x v="4407"/>
    <n v="23.25"/>
    <n v="24.03"/>
    <n v="11.9146"/>
    <n v="10.022500000000001"/>
    <n v="867.86"/>
    <n v="124.6"/>
    <n v="16919.796428000001"/>
    <n v="14233.930693"/>
    <n v="9.7224128259298936E-7"/>
    <n v="27.35089447623389"/>
    <n v="27.38"/>
    <n v="-1.0630213208951966E-3"/>
    <n v="24.428770384397279"/>
    <n v="23.951137079999999"/>
    <n v="1.994198867477226E-2"/>
    <n v="55.320476111893349"/>
    <n v="54.840032899999997"/>
    <n v="8.7608118829802795E-3"/>
    <n v="26.804208872541171"/>
    <n v="26.8"/>
    <n v="1.5704748287959092E-4"/>
    <n v="31.995065547198671"/>
    <n v="31.93386559"/>
    <n v="1.9164594097194065E-3"/>
    <n v="22.881355535582916"/>
    <n v="22.382651389999999"/>
    <n v="2.2280834244942316E-2"/>
    <n v="11.980504435780016"/>
    <m/>
    <m/>
    <n v="35.531058966597499"/>
    <m/>
    <m/>
    <m/>
    <m/>
    <n v="5.7970300746412788E-2"/>
    <m/>
    <m/>
    <m/>
    <n v="8.2705977468106546"/>
    <m/>
    <m/>
    <m/>
    <m/>
    <m/>
    <m/>
    <n v="2.9127589035694781"/>
    <m/>
    <m/>
    <n v="31.776726329138935"/>
    <m/>
    <m/>
    <e v="#DIV/0!"/>
    <m/>
  </r>
  <r>
    <x v="4408"/>
    <n v="22.56"/>
    <n v="23.72"/>
    <n v="12.132999999999999"/>
    <n v="10.206200000000001"/>
    <n v="858.4"/>
    <n v="125.96"/>
    <n v="17011.893158999999"/>
    <n v="14311.394055999999"/>
    <n v="9.7224128259298936E-7"/>
    <n v="27.851569589760679"/>
    <n v="27.88"/>
    <n v="-1.0197421176226795E-3"/>
    <n v="25.100153310496438"/>
    <n v="24.60288868"/>
    <n v="2.0211635997876565E-2"/>
    <n v="54.812071586325679"/>
    <n v="54.332855080000002"/>
    <n v="8.8200133348428356E-3"/>
    <n v="26.949450652260857"/>
    <n v="26.95"/>
    <n v="-2.0383960636083387E-5"/>
    <n v="32.16814816021909"/>
    <n v="32.105946019999998"/>
    <n v="1.937402504207375E-3"/>
    <n v="23.300965848066575"/>
    <n v="22.792575620000001"/>
    <n v="2.2305080239394703E-2"/>
    <n v="11.849263126843255"/>
    <m/>
    <m/>
    <n v="36.303931573755747"/>
    <m/>
    <m/>
    <m/>
    <m/>
    <n v="6.0093323108064457E-2"/>
    <m/>
    <m/>
    <m/>
    <n v="8.118629797684294"/>
    <m/>
    <m/>
    <m/>
    <m/>
    <m/>
    <m/>
    <n v="3.0193998592768003"/>
    <m/>
    <m/>
    <n v="31.602654041752171"/>
    <m/>
    <m/>
    <e v="#DIV/0!"/>
    <m/>
  </r>
  <r>
    <x v="4409"/>
    <n v="23.14"/>
    <n v="23.87"/>
    <n v="12.075200000000001"/>
    <n v="10.1576"/>
    <n v="858.15"/>
    <n v="125.99"/>
    <n v="17073.696627000001"/>
    <n v="14363.372814"/>
    <n v="9.7224128259298936E-7"/>
    <n v="27.718212527392371"/>
    <n v="27.75"/>
    <n v="-1.1454945083830825E-3"/>
    <n v="24.920631047181139"/>
    <n v="24.434823649999998"/>
    <n v="1.9881763999599844E-2"/>
    <n v="54.941143949109311"/>
    <n v="54.45982729"/>
    <n v="8.8380129548757402E-3"/>
    <n v="27.046697323557169"/>
    <n v="27.05"/>
    <n v="-1.2209524742445854E-4"/>
    <n v="32.283938950573607"/>
    <n v="32.221561459999997"/>
    <n v="1.9358928539525699E-3"/>
    <n v="23.190233412112008"/>
    <n v="22.683036250000001"/>
    <n v="2.2360197132427873E-2"/>
    <n v="11.845163067595179"/>
    <m/>
    <m/>
    <n v="36.318458266399269"/>
    <m/>
    <m/>
    <m/>
    <m/>
    <n v="5.9519011183486646E-2"/>
    <m/>
    <m/>
    <m/>
    <n v="8.1569092534592773"/>
    <m/>
    <m/>
    <m/>
    <m/>
    <m/>
    <m/>
    <n v="2.9905119477664877"/>
    <m/>
    <m/>
    <n v="31.486739693412559"/>
    <m/>
    <m/>
    <e v="#DIV/0!"/>
    <m/>
  </r>
  <r>
    <x v="4410"/>
    <n v="21.15"/>
    <n v="23.05"/>
    <n v="11.722200000000001"/>
    <n v="9.8605999999999998"/>
    <n v="887.98"/>
    <n v="121.61"/>
    <n v="16885.179854000002"/>
    <n v="14204.767728000001"/>
    <n v="9.7224128259298936E-7"/>
    <n v="26.907256875249281"/>
    <n v="26.93"/>
    <n v="-8.44527469391676E-4"/>
    <n v="23.827413950321539"/>
    <n v="23.349696590000001"/>
    <n v="2.0459253441696967E-2"/>
    <n v="55.742910351734579"/>
    <n v="55.252182619999999"/>
    <n v="8.8815990331021499E-3"/>
    <n v="26.747412880364699"/>
    <n v="26.75"/>
    <n v="-9.6714752721549502E-5"/>
    <n v="31.926417676579096"/>
    <n v="31.864778489999999"/>
    <n v="1.9343987154480935E-3"/>
    <n v="22.512385633005124"/>
    <n v="22.019084750000001"/>
    <n v="2.2403332772726658E-2"/>
    <n v="12.256239069296219"/>
    <m/>
    <m/>
    <n v="33.79068643631134"/>
    <m/>
    <m/>
    <m/>
    <m/>
    <n v="5.6036547368908333E-2"/>
    <m/>
    <m/>
    <m/>
    <n v="8.3950196567424573"/>
    <m/>
    <m/>
    <m/>
    <m/>
    <m/>
    <m/>
    <n v="2.8155071070322832"/>
    <m/>
    <m/>
    <n v="31.83328014055208"/>
    <m/>
    <m/>
    <e v="#DIV/0!"/>
    <m/>
  </r>
  <r>
    <x v="4411"/>
    <n v="22.96"/>
    <n v="24.11"/>
    <n v="12.023199999999999"/>
    <n v="10.1137"/>
    <n v="856.35"/>
    <n v="125.94"/>
    <n v="17198.121542000001"/>
    <n v="14467.990534"/>
    <n v="1.1111556939003009E-6"/>
    <n v="27.596156554579821"/>
    <n v="27.62"/>
    <n v="-8.6326739392394991E-4"/>
    <n v="24.744098394834054"/>
    <n v="24.250226510000001"/>
    <n v="2.0365660693123733E-2"/>
    <n v="55.023214599601907"/>
    <n v="54.535620940000001"/>
    <n v="8.9408289700845245E-3"/>
    <n v="27.241143579671586"/>
    <n v="27.24"/>
    <n v="4.1981632584064954E-5"/>
    <n v="32.514879080315765"/>
    <n v="32.452503909999997"/>
    <n v="1.9220449210561874E-3"/>
    <n v="23.090893499286533"/>
    <n v="22.58270357"/>
    <n v="2.2503502634717343E-2"/>
    <n v="11.817726877218774"/>
    <m/>
    <m/>
    <n v="36.18869329624286"/>
    <m/>
    <m/>
    <m/>
    <m/>
    <n v="5.8907262504392974E-2"/>
    <m/>
    <m/>
    <m/>
    <n v="8.1783950523440812"/>
    <m/>
    <m/>
    <m/>
    <m/>
    <m/>
    <m/>
    <n v="2.9596513598202154"/>
    <m/>
    <m/>
    <n v="31.240028037526532"/>
    <m/>
    <m/>
    <e v="#DIV/0!"/>
    <m/>
  </r>
  <r>
    <x v="4412"/>
    <n v="21.3"/>
    <n v="23.11"/>
    <n v="11.617699999999999"/>
    <n v="9.7726000000000006"/>
    <n v="892.73"/>
    <n v="120.59"/>
    <n v="16889.951870000001"/>
    <n v="14208.725452999999"/>
    <n v="1.1111556939003009E-6"/>
    <n v="26.664785626119773"/>
    <n v="26.69"/>
    <n v="-9.4471239716109601E-4"/>
    <n v="23.492074284664866"/>
    <n v="23.015712990000001"/>
    <n v="2.069722084524761E-2"/>
    <n v="55.949629369838583"/>
    <n v="55.45497692"/>
    <n v="8.9198928087586005E-3"/>
    <n v="26.752362687110399"/>
    <n v="26.75"/>
    <n v="8.832475179065824E-5"/>
    <n v="31.931188568240312"/>
    <n v="31.869431280000001"/>
    <n v="1.9378220997332551E-3"/>
    <n v="22.312331753521885"/>
    <n v="21.819883770000001"/>
    <n v="2.2568772075630683E-2"/>
    <n v="12.319099936653801"/>
    <m/>
    <m/>
    <n v="33.11154026246713"/>
    <m/>
    <m/>
    <m/>
    <m/>
    <n v="5.4931936274126729E-2"/>
    <m/>
    <m/>
    <m/>
    <n v="8.4538301748291858"/>
    <m/>
    <m/>
    <m/>
    <m/>
    <m/>
    <m/>
    <n v="2.7598921219055659"/>
    <m/>
    <m/>
    <n v="31.798705688575509"/>
    <m/>
    <m/>
    <e v="#DIV/0!"/>
    <m/>
  </r>
  <r>
    <x v="4413"/>
    <n v="21"/>
    <n v="22.84"/>
    <n v="11.393000000000001"/>
    <n v="9.5836000000000006"/>
    <n v="899.82"/>
    <n v="119.64"/>
    <n v="16802.665911"/>
    <n v="14135.280075000001"/>
    <n v="1.1111556939003009E-6"/>
    <n v="26.148419662222103"/>
    <n v="26.17"/>
    <n v="-8.2462123721427361E-4"/>
    <n v="22.810357992611312"/>
    <n v="22.35743931"/>
    <n v="2.025807501169119E-2"/>
    <n v="56.489186015482041"/>
    <n v="55.987699110000001"/>
    <n v="8.9570908155514051E-3"/>
    <n v="26.613459608510645"/>
    <n v="26.61"/>
    <n v="1.3001159378611682E-4"/>
    <n v="31.765113244766631"/>
    <n v="31.702972729999999"/>
    <n v="1.9600847938094912E-3"/>
    <n v="21.881025831541635"/>
    <n v="21.396776549999998"/>
    <n v="2.2631880106334767E-2"/>
    <n v="12.416256997352082"/>
    <m/>
    <m/>
    <n v="32.587357053330706"/>
    <m/>
    <m/>
    <m/>
    <m/>
    <n v="5.2805412877390691E-2"/>
    <m/>
    <m/>
    <m/>
    <n v="8.6169240927532478"/>
    <m/>
    <m/>
    <m/>
    <m/>
    <m/>
    <m/>
    <n v="2.6530236832765683"/>
    <m/>
    <m/>
    <n v="31.961927583906792"/>
    <m/>
    <m/>
    <e v="#DIV/0!"/>
    <m/>
  </r>
  <r>
    <x v="4414"/>
    <n v="19.54"/>
    <n v="22.12"/>
    <n v="10.997199999999999"/>
    <n v="9.2507000000000001"/>
    <n v="934.5"/>
    <n v="115.03"/>
    <n v="16604.033704000001"/>
    <n v="13968.164583"/>
    <n v="1.1111556939003009E-6"/>
    <n v="25.23939164285223"/>
    <n v="25.26"/>
    <n v="-8.1584945161405908E-4"/>
    <n v="21.621625234909683"/>
    <n v="21.188590850000001"/>
    <n v="2.0437148839923092E-2"/>
    <n v="57.468806392014002"/>
    <n v="56.954752259999999"/>
    <n v="9.025658292170835E-3"/>
    <n v="26.29820814085171"/>
    <n v="26.3"/>
    <n v="-6.8131526550940791E-5"/>
    <n v="31.388558032252099"/>
    <n v="31.326802149999999"/>
    <n v="1.9713433230879041E-3"/>
    <n v="21.121159754552789"/>
    <n v="20.652741150000001"/>
    <n v="2.2680698951809131E-2"/>
    <n v="12.894085910107547"/>
    <m/>
    <m/>
    <n v="30.073737076518444"/>
    <m/>
    <m/>
    <m/>
    <m/>
    <n v="4.9135214533133159E-2"/>
    <m/>
    <m/>
    <m/>
    <n v="8.9158299506921512"/>
    <m/>
    <m/>
    <m/>
    <m/>
    <m/>
    <m/>
    <n v="2.4686017122149053"/>
    <m/>
    <m/>
    <n v="32.338639862927288"/>
    <m/>
    <m/>
    <e v="#DIV/0!"/>
    <m/>
  </r>
  <r>
    <x v="4415"/>
    <n v="18.77"/>
    <n v="21.88"/>
    <n v="10.768599999999999"/>
    <n v="9.0584000000000007"/>
    <n v="954.1"/>
    <n v="112.61"/>
    <n v="16641.392223999999"/>
    <n v="13999.576965"/>
    <n v="1.1111556939003009E-6"/>
    <n v="24.714135013091859"/>
    <n v="24.74"/>
    <n v="-1.0454723891729634E-3"/>
    <n v="20.947231302758173"/>
    <n v="20.530053800000001"/>
    <n v="2.0320331686523474E-2"/>
    <n v="58.064614823586936"/>
    <n v="57.543557509999999"/>
    <n v="9.0550069570582981E-3"/>
    <n v="26.356735542057166"/>
    <n v="26.36"/>
    <n v="-1.238413483624079E-4"/>
    <n v="31.458134034183992"/>
    <n v="31.39613297"/>
    <n v="1.9747993882952564E-3"/>
    <n v="20.682299516091792"/>
    <n v="20.222572549999999"/>
    <n v="2.2733357240040775E-2"/>
    <n v="13.163802323261084"/>
    <m/>
    <m/>
    <n v="28.806160940767395"/>
    <m/>
    <m/>
    <m/>
    <m/>
    <n v="4.709081963285202E-2"/>
    <m/>
    <m/>
    <m/>
    <n v="9.1007449106192979"/>
    <m/>
    <m/>
    <m/>
    <m/>
    <m/>
    <m/>
    <n v="2.3658646971529276"/>
    <m/>
    <m/>
    <n v="32.264757394455714"/>
    <m/>
    <m/>
    <e v="#DIV/0!"/>
    <m/>
  </r>
  <r>
    <x v="4416"/>
    <n v="20"/>
    <n v="22.39"/>
    <n v="10.9216"/>
    <n v="9.1869999999999994"/>
    <n v="943.87"/>
    <n v="113.82"/>
    <n v="16661.111712999998"/>
    <n v="14016.119325"/>
    <n v="1.1111556939003009E-6"/>
    <n v="25.063439329289597"/>
    <n v="25.09"/>
    <n v="-1.0586158114946898E-3"/>
    <n v="21.392690348088934"/>
    <n v="20.964555470000001"/>
    <n v="2.042184384503587E-2"/>
    <n v="57.647948388692036"/>
    <n v="57.129318169999998"/>
    <n v="9.0781797386194629E-3"/>
    <n v="26.386037134678162"/>
    <n v="26.38"/>
    <n v="2.2885271714034872E-4"/>
    <n v="31.492265740980763"/>
    <n v="31.430647619999998"/>
    <n v="1.9604470682796915E-3"/>
    <n v="20.976524739305852"/>
    <n v="20.50817266"/>
    <n v="2.2837338414813724E-2"/>
    <n v="13.020517512293644"/>
    <m/>
    <m/>
    <n v="29.418485232364763"/>
    <m/>
    <m/>
    <m/>
    <m/>
    <n v="4.8422998785432263E-2"/>
    <m/>
    <m/>
    <m/>
    <n v="8.9702902499786745"/>
    <m/>
    <m/>
    <m/>
    <m/>
    <m/>
    <m/>
    <n v="2.4327181243407892"/>
    <m/>
    <m/>
    <n v="32.223164016328688"/>
    <m/>
    <m/>
    <e v="#DIV/0!"/>
    <m/>
  </r>
  <r>
    <x v="4417"/>
    <n v="19.850000000000001"/>
    <n v="22.33"/>
    <n v="10.711399999999999"/>
    <n v="9.0101999999999993"/>
    <n v="956.57"/>
    <n v="112.29"/>
    <n v="16459.677310999999"/>
    <n v="13846.647555"/>
    <n v="1.3889898424768177E-6"/>
    <n v="24.580462378267075"/>
    <n v="24.6"/>
    <n v="-7.9421226556608548E-4"/>
    <n v="20.774950971011755"/>
    <n v="20.358241750000001"/>
    <n v="2.0468821724830555E-2"/>
    <n v="58.201138939006555"/>
    <n v="57.674530830000002"/>
    <n v="9.1306873489576112E-3"/>
    <n v="26.066391865991083"/>
    <n v="26.07"/>
    <n v="-1.3840176482227129E-4"/>
    <n v="31.110485666793959"/>
    <n v="31.049472600000001"/>
    <n v="1.9650274766327414E-3"/>
    <n v="20.573037505234577"/>
    <n v="20.113164380000001"/>
    <n v="2.2864285129189366E-2"/>
    <n v="13.194988683806852"/>
    <m/>
    <m/>
    <n v="28.625401958904277"/>
    <m/>
    <m/>
    <m/>
    <m/>
    <n v="4.6557668795983817E-2"/>
    <m/>
    <m/>
    <m/>
    <n v="9.1424939262115554"/>
    <m/>
    <m/>
    <m/>
    <m/>
    <m/>
    <m/>
    <n v="2.3389823336734539"/>
    <m/>
    <m/>
    <n v="32.611619966134562"/>
    <m/>
    <m/>
    <e v="#DIV/0!"/>
    <m/>
  </r>
  <r>
    <x v="4418"/>
    <n v="18.64"/>
    <n v="21.54"/>
    <n v="10.5143"/>
    <n v="8.8444000000000003"/>
    <n v="978.15"/>
    <n v="109.76"/>
    <n v="16359.310465"/>
    <n v="13762.195054"/>
    <n v="1.3889898424768177E-6"/>
    <n v="24.127570041373723"/>
    <n v="24.15"/>
    <n v="-9.2877675471125798E-4"/>
    <n v="20.201326001400648"/>
    <n v="19.794698360000002"/>
    <n v="2.0542249950235902E-2"/>
    <n v="58.735100446013767"/>
    <n v="58.201258070000002"/>
    <n v="9.1723511435388705E-3"/>
    <n v="25.90681404883253"/>
    <n v="25.91"/>
    <n v="-1.2296222182439642E-4"/>
    <n v="30.919752708010503"/>
    <n v="30.859256590000001"/>
    <n v="1.9603880551712916E-3"/>
    <n v="20.194659130376284"/>
    <n v="19.742678900000001"/>
    <n v="2.289356133813647E-2"/>
    <n v="13.491925280766564"/>
    <m/>
    <m/>
    <n v="27.333405159292035"/>
    <m/>
    <m/>
    <m/>
    <m/>
    <n v="4.4842708075278126E-2"/>
    <m/>
    <m/>
    <m/>
    <n v="9.3102946649846299"/>
    <m/>
    <m/>
    <m/>
    <m/>
    <m/>
    <m/>
    <n v="2.2528026731993944"/>
    <m/>
    <m/>
    <n v="32.809354503535872"/>
    <m/>
    <m/>
    <e v="#DIV/0!"/>
    <m/>
  </r>
  <r>
    <x v="4419"/>
    <n v="16.86"/>
    <n v="20.37"/>
    <n v="9.9208999999999996"/>
    <n v="8.3452000000000002"/>
    <n v="1031.6600000000001"/>
    <n v="103.75"/>
    <n v="16015.943369000001"/>
    <n v="13473.319939999999"/>
    <n v="1.3889898424768177E-6"/>
    <n v="22.765317044249564"/>
    <n v="22.79"/>
    <n v="-1.0830608051968227E-3"/>
    <n v="18.49082883715942"/>
    <n v="18.119009590000001"/>
    <n v="2.0520947644104615E-2"/>
    <n v="60.391106379185565"/>
    <n v="59.839477809999998"/>
    <n v="9.2184723091515153E-3"/>
    <n v="25.362435066392951"/>
    <n v="25.36"/>
    <n v="9.6019968176319637E-5"/>
    <n v="30.269767485601594"/>
    <n v="30.210526940000001"/>
    <n v="1.9609239428113323E-3"/>
    <n v="19.05500490719945"/>
    <n v="18.627086510000002"/>
    <n v="2.2972910818324754E-2"/>
    <n v="14.229225523550127"/>
    <m/>
    <m/>
    <n v="24.33822469036043"/>
    <m/>
    <m/>
    <m/>
    <m/>
    <n v="3.9779298897741892E-2"/>
    <m/>
    <m/>
    <m/>
    <n v="9.835332816806595"/>
    <m/>
    <m/>
    <m/>
    <m/>
    <m/>
    <m/>
    <n v="1.9984075003401505"/>
    <m/>
    <m/>
    <n v="33.496846243904947"/>
    <m/>
    <m/>
    <e v="#DIV/0!"/>
    <m/>
  </r>
  <r>
    <x v="4420"/>
    <n v="16.3"/>
    <n v="20.3"/>
    <n v="9.9362999999999992"/>
    <n v="8.3581000000000003"/>
    <n v="1030.93"/>
    <n v="103.82"/>
    <n v="16192.250453000001"/>
    <n v="13621.618542"/>
    <n v="1.3889898424768177E-6"/>
    <n v="22.800099195788782"/>
    <n v="22.82"/>
    <n v="-8.7207730986937904E-4"/>
    <n v="18.533525767771788"/>
    <n v="18.158416859999999"/>
    <n v="2.0657577731795218E-2"/>
    <n v="60.342859521371729"/>
    <n v="59.78790858"/>
    <n v="9.2819928736789237E-3"/>
    <n v="25.641005185563959"/>
    <n v="25.64"/>
    <n v="3.9203805146659221E-5"/>
    <n v="30.601965148990985"/>
    <n v="30.54180568"/>
    <n v="1.9697417245496673E-3"/>
    <n v="19.084643112258462"/>
    <n v="18.65582775"/>
    <n v="2.2985598280862218E-2"/>
    <n v="14.218377827762783"/>
    <m/>
    <m/>
    <n v="24.369210424844503"/>
    <m/>
    <m/>
    <m/>
    <m/>
    <n v="3.9900935829162668E-2"/>
    <m/>
    <m/>
    <m/>
    <n v="9.8196719954240361"/>
    <m/>
    <m/>
    <m/>
    <m/>
    <m/>
    <m/>
    <n v="2.0044979381905592"/>
    <m/>
    <m/>
    <n v="33.126972729731683"/>
    <m/>
    <m/>
    <e v="#DIV/0!"/>
    <m/>
  </r>
  <r>
    <x v="4421"/>
    <n v="16.309999999999999"/>
    <n v="20.29"/>
    <n v="9.7291000000000007"/>
    <n v="8.1837999999999997"/>
    <n v="1050.4000000000001"/>
    <n v="101.86"/>
    <n v="16302.049876999999"/>
    <n v="13713.929786000001"/>
    <n v="1.5279095799680675E-6"/>
    <n v="22.323019521483396"/>
    <n v="22.34"/>
    <n v="-7.6009304013446854E-4"/>
    <n v="17.953261467284264"/>
    <n v="17.59158669"/>
    <n v="2.0559531306511447E-2"/>
    <n v="60.967294468963829"/>
    <n v="60.403989940000002"/>
    <n v="9.3256178858940331E-3"/>
    <n v="25.812988153487428"/>
    <n v="25.81"/>
    <n v="1.1577502857140765E-4"/>
    <n v="30.806400022165008"/>
    <n v="30.7459831"/>
    <n v="1.9650346508193195E-3"/>
    <n v="18.687189114215499"/>
    <n v="18.265019039999999"/>
    <n v="2.3113585224902256E-2"/>
    <n v="14.484522847263309"/>
    <m/>
    <m/>
    <n v="23.443728576970859"/>
    <m/>
    <m/>
    <m/>
    <m/>
    <n v="3.82328804065575E-2"/>
    <m/>
    <m/>
    <m/>
    <n v="10.02305103817781"/>
    <m/>
    <m/>
    <m/>
    <m/>
    <m/>
    <m/>
    <n v="1.9206425616146328"/>
    <m/>
    <m/>
    <n v="32.898977347252021"/>
    <m/>
    <m/>
    <e v="#DIV/0!"/>
    <m/>
  </r>
  <r>
    <x v="4422"/>
    <n v="15.7"/>
    <n v="19.98"/>
    <n v="9.6364000000000001"/>
    <n v="8.1058000000000003"/>
    <n v="1061.6199999999999"/>
    <n v="100.78"/>
    <n v="16214.909066"/>
    <n v="13640.602532000001"/>
    <n v="1.5279095799680675E-6"/>
    <n v="22.10978405838463"/>
    <n v="22.13"/>
    <n v="-9.135084326872267E-4"/>
    <n v="17.696422306003061"/>
    <n v="17.338324960000001"/>
    <n v="2.0653514502075643E-2"/>
    <n v="61.256240481922461"/>
    <n v="60.687682270000003"/>
    <n v="9.3685932738860611E-3"/>
    <n v="25.674381621980416"/>
    <n v="25.67"/>
    <n v="1.7069037710992774E-4"/>
    <n v="30.640707814199299"/>
    <n v="30.580806540000001"/>
    <n v="1.9587866043018209E-3"/>
    <n v="18.50925853739588"/>
    <n v="18.090037769999999"/>
    <n v="2.3174123389123391E-2"/>
    <n v="14.63843922936822"/>
    <m/>
    <m/>
    <n v="22.944843089373553"/>
    <m/>
    <m/>
    <m/>
    <m/>
    <n v="3.7502819514748022E-2"/>
    <m/>
    <m/>
    <m/>
    <n v="10.118109708891042"/>
    <m/>
    <m/>
    <m/>
    <m/>
    <m/>
    <m/>
    <n v="1.8839488882937372"/>
    <m/>
    <m/>
    <n v="33.073712689512014"/>
    <m/>
    <m/>
    <e v="#DIV/0!"/>
    <m/>
  </r>
  <r>
    <x v="4423"/>
    <n v="15.49"/>
    <n v="19.87"/>
    <n v="9.5312999999999999"/>
    <n v="8.0174000000000003"/>
    <n v="1072.48"/>
    <n v="99.75"/>
    <n v="16099.604164"/>
    <n v="13543.58279"/>
    <n v="1.5279095799680675E-6"/>
    <n v="21.868109078721215"/>
    <n v="21.89"/>
    <n v="-1.0000420867422033E-3"/>
    <n v="17.406765691751065"/>
    <n v="17.052537510000001"/>
    <n v="2.0772754878465305E-2"/>
    <n v="61.588660718565308"/>
    <n v="61.011577350000003"/>
    <n v="9.458587921023609E-3"/>
    <n v="25.491188430696162"/>
    <n v="25.49"/>
    <n v="4.6623409029500351E-5"/>
    <n v="30.42180774425421"/>
    <n v="30.362382669999999"/>
    <n v="1.957194035135057E-3"/>
    <n v="18.307576349564634"/>
    <n v="17.890081129999999"/>
    <n v="2.3336686766866288E-2"/>
    <n v="14.787375013462468"/>
    <m/>
    <m/>
    <n v="22.47412570651079"/>
    <m/>
    <m/>
    <m/>
    <m/>
    <n v="3.6683588950212738E-2"/>
    <m/>
    <m/>
    <m/>
    <n v="10.227979104294123"/>
    <m/>
    <m/>
    <m/>
    <m/>
    <m/>
    <m/>
    <n v="1.8427765658090951"/>
    <m/>
    <m/>
    <n v="33.307770708311558"/>
    <m/>
    <m/>
    <e v="#DIV/0!"/>
    <m/>
  </r>
  <r>
    <x v="4424"/>
    <n v="15.01"/>
    <n v="19.48"/>
    <n v="9.2331000000000003"/>
    <n v="7.7664999999999997"/>
    <n v="1105.1199999999999"/>
    <n v="96.71"/>
    <n v="15948.95377"/>
    <n v="13416.82941"/>
    <n v="1.5279095799680675E-6"/>
    <n v="21.183418278632605"/>
    <n v="21.2"/>
    <n v="-7.8215666827330388E-4"/>
    <n v="16.589504276856708"/>
    <n v="16.247091260000001"/>
    <n v="2.1075342741486258E-2"/>
    <n v="62.550723801278629"/>
    <n v="61.959070179999998"/>
    <n v="9.549104264473085E-3"/>
    <n v="25.252041500857086"/>
    <n v="25.25"/>
    <n v="8.0851519092428603E-5"/>
    <n v="30.136135604671004"/>
    <n v="30.077323029999999"/>
    <n v="1.9553792939732695E-3"/>
    <n v="17.734821157020203"/>
    <n v="17.328919540000001"/>
    <n v="2.3423365552784015E-2"/>
    <n v="15.236581038782576"/>
    <m/>
    <m/>
    <n v="21.102666840838229"/>
    <m/>
    <m/>
    <m/>
    <m/>
    <n v="3.4386445784105241E-2"/>
    <m/>
    <m/>
    <m/>
    <n v="10.547566648101727"/>
    <m/>
    <m/>
    <m/>
    <m/>
    <m/>
    <m/>
    <n v="1.7273638140002257"/>
    <m/>
    <m/>
    <n v="33.618303553951584"/>
    <m/>
    <m/>
    <e v="#DIV/0!"/>
    <m/>
  </r>
  <r>
    <x v="4425"/>
    <n v="15.43"/>
    <n v="20.010000000000002"/>
    <n v="9.4328000000000003"/>
    <n v="7.9344999999999999"/>
    <n v="1084.99"/>
    <n v="98.47"/>
    <n v="16113.050823"/>
    <n v="13554.853211"/>
    <n v="1.5279095799680675E-6"/>
    <n v="21.641060493339289"/>
    <n v="21.66"/>
    <n v="-8.7440012283990232E-4"/>
    <n v="17.127620483040847"/>
    <n v="16.77435169"/>
    <n v="2.1060056422415929E-2"/>
    <n v="61.872584593234436"/>
    <n v="61.286441349999997"/>
    <n v="9.5639954013162498E-3"/>
    <n v="25.511234943101257"/>
    <n v="25.51"/>
    <n v="4.8410156850531294E-5"/>
    <n v="30.44518954739134"/>
    <n v="30.385593119999999"/>
    <n v="1.9613382946312985E-3"/>
    <n v="18.118623293746563"/>
    <n v="17.703142750000001"/>
    <n v="2.3469309919367909E-2"/>
    <n v="14.958223743635735"/>
    <m/>
    <m/>
    <n v="21.869084899427168"/>
    <m/>
    <m/>
    <m/>
    <m/>
    <n v="3.587288842879225E-2"/>
    <m/>
    <m/>
    <m/>
    <n v="10.318927749033252"/>
    <m/>
    <m/>
    <m/>
    <m/>
    <m/>
    <m/>
    <n v="1.8020155788559049"/>
    <m/>
    <m/>
    <n v="33.271280057518027"/>
    <m/>
    <m/>
    <e v="#DIV/0!"/>
    <m/>
  </r>
  <r>
    <x v="4426"/>
    <n v="15.24"/>
    <n v="19.559999999999999"/>
    <n v="9.1611999999999991"/>
    <n v="7.7060000000000004"/>
    <n v="1114.3499999999999"/>
    <n v="95.81"/>
    <n v="15825.056087000001"/>
    <n v="13312.519990000001"/>
    <n v="1.5279095799680675E-6"/>
    <n v="21.016408810810315"/>
    <n v="21.04"/>
    <n v="-1.1212542390534042E-3"/>
    <n v="16.387279890208344"/>
    <n v="16.047839870000001"/>
    <n v="2.1151757679418015E-2"/>
    <n v="62.758596201689791"/>
    <n v="62.161370779999999"/>
    <n v="9.6076617068738823E-3"/>
    <n v="25.053430093586631"/>
    <n v="25.05"/>
    <n v="1.3692988369773396E-4"/>
    <n v="29.898045092558334"/>
    <n v="29.83915541"/>
    <n v="1.9735706908983186E-3"/>
    <n v="17.597344214078959"/>
    <n v="17.191932909999998"/>
    <n v="2.3581484769705341E-2"/>
    <n v="15.360470344554518"/>
    <m/>
    <m/>
    <n v="20.682845833591966"/>
    <m/>
    <m/>
    <m/>
    <m/>
    <n v="3.3803315423363338E-2"/>
    <m/>
    <m/>
    <m/>
    <n v="10.614611905496087"/>
    <m/>
    <m/>
    <m/>
    <m/>
    <m/>
    <m/>
    <n v="1.6980031455539826"/>
    <m/>
    <m/>
    <n v="33.862500525927103"/>
    <m/>
    <m/>
    <e v="#DIV/0!"/>
    <m/>
  </r>
  <r>
    <x v="4427"/>
    <n v="15.98"/>
    <n v="20.11"/>
    <n v="9.3354999999999997"/>
    <n v="7.8525999999999998"/>
    <n v="1099.42"/>
    <n v="97.09"/>
    <n v="15937.480718000001"/>
    <n v="13407.074678999999"/>
    <n v="1.5279095799680675E-6"/>
    <n v="21.415742526154098"/>
    <n v="21.44"/>
    <n v="-1.1314120263947736E-3"/>
    <n v="16.854749055196965"/>
    <n v="16.505881200000001"/>
    <n v="2.1135972746306075E-2"/>
    <n v="62.160014229029528"/>
    <n v="61.56690588"/>
    <n v="9.6335578433250912E-3"/>
    <n v="25.230799863458643"/>
    <n v="25.23"/>
    <n v="3.1702871923888765E-5"/>
    <n v="30.109444983306926"/>
    <n v="30.050228329999999"/>
    <n v="1.9705891301933232E-3"/>
    <n v="17.932290453699839"/>
    <n v="17.519200810000001"/>
    <n v="2.3579251598283335E-2"/>
    <n v="15.153841214887414"/>
    <m/>
    <m/>
    <n v="21.233864761120252"/>
    <m/>
    <m/>
    <m/>
    <m/>
    <n v="3.5088290765958666E-2"/>
    <m/>
    <m/>
    <m/>
    <n v="10.412193099973885"/>
    <m/>
    <m/>
    <m/>
    <m/>
    <m/>
    <m/>
    <n v="1.762532248123394"/>
    <m/>
    <m/>
    <n v="33.620793535137835"/>
    <m/>
    <m/>
    <e v="#DIV/0!"/>
    <m/>
  </r>
  <r>
    <x v="4428"/>
    <n v="16.98"/>
    <n v="20.89"/>
    <n v="9.5480999999999998"/>
    <n v="8.0314999999999994"/>
    <n v="1069.6600000000001"/>
    <n v="99.72"/>
    <n v="16159.098717999999"/>
    <n v="13593.485735"/>
    <n v="1.5279095799680675E-6"/>
    <n v="21.902915245224325"/>
    <n v="21.92"/>
    <n v="-7.7941399524072974E-4"/>
    <n v="17.430565904885686"/>
    <n v="17.068625520000001"/>
    <n v="2.1205010588672524E-2"/>
    <n v="61.450341892616549"/>
    <n v="60.859463290000001"/>
    <n v="9.708902620467752E-3"/>
    <n v="25.581021969102782"/>
    <n v="25.58"/>
    <n v="3.9951880484112579E-5"/>
    <n v="30.52711445458695"/>
    <n v="30.466549990000001"/>
    <n v="1.9879003236935588E-3"/>
    <n v="18.341004485544328"/>
    <n v="17.917664070000001"/>
    <n v="2.3626986971652109E-2"/>
    <n v="14.74283677252398"/>
    <m/>
    <m/>
    <n v="22.382537143966669"/>
    <m/>
    <m/>
    <m/>
    <m/>
    <n v="3.6685835812782383E-2"/>
    <m/>
    <m/>
    <m/>
    <n v="10.17450587311912"/>
    <m/>
    <m/>
    <m/>
    <m/>
    <m/>
    <m/>
    <n v="1.8427607044468548"/>
    <m/>
    <m/>
    <n v="33.152156740822242"/>
    <m/>
    <m/>
    <e v="#DIV/0!"/>
    <m/>
  </r>
  <r>
    <x v="4429"/>
    <n v="16.53"/>
    <n v="20.48"/>
    <n v="9.2492000000000001"/>
    <n v="7.78"/>
    <n v="1101.29"/>
    <n v="96.77"/>
    <n v="15914.755071"/>
    <n v="13387.916256"/>
    <n v="1.5279095799680675E-6"/>
    <n v="21.216734633681899"/>
    <n v="21.24"/>
    <n v="-1.0953562296657227E-3"/>
    <n v="16.611670264291629"/>
    <n v="16.267338200000001"/>
    <n v="2.1167080935935001E-2"/>
    <n v="62.410851616684326"/>
    <n v="61.80793165"/>
    <n v="9.7547345557278398E-3"/>
    <n v="25.193593979341866"/>
    <n v="25.19"/>
    <n v="1.4267484485364079E-4"/>
    <n v="30.064509527816504"/>
    <n v="30.004484869999999"/>
    <n v="2.0005228577184564E-3"/>
    <n v="17.766840962051774"/>
    <n v="17.356902730000002"/>
    <n v="2.3618167274926716E-2"/>
    <n v="15.177952861448322"/>
    <m/>
    <m/>
    <n v="21.056655585647732"/>
    <m/>
    <m/>
    <m/>
    <m/>
    <n v="3.438710175122469E-2"/>
    <m/>
    <m/>
    <m/>
    <n v="10.492623668048553"/>
    <m/>
    <m/>
    <m/>
    <m/>
    <m/>
    <m/>
    <n v="1.7272761021875287"/>
    <m/>
    <m/>
    <n v="33.652311787603765"/>
    <m/>
    <m/>
    <e v="#DIV/0!"/>
    <m/>
  </r>
  <r>
    <x v="4430"/>
    <n v="16.260000000000002"/>
    <n v="20.37"/>
    <n v="9.3231999999999999"/>
    <n v="7.8422000000000001"/>
    <n v="1094.97"/>
    <n v="97.33"/>
    <n v="16087.128242000001"/>
    <n v="13532.900707000001"/>
    <n v="1.5279095799680675E-6"/>
    <n v="21.385961713076476"/>
    <n v="21.41"/>
    <n v="-1.1227597815751666E-3"/>
    <n v="16.810720996655295"/>
    <n v="16.460567059999999"/>
    <n v="2.1272288820850305E-2"/>
    <n v="62.159750750788746"/>
    <n v="61.553716479999999"/>
    <n v="9.8456162429390037E-3"/>
    <n v="25.465845558912861"/>
    <n v="25.46"/>
    <n v="2.2959775777131597E-4"/>
    <n v="30.389127480319928"/>
    <n v="30.326789489999999"/>
    <n v="2.0555420263157487E-3"/>
    <n v="17.909056072550111"/>
    <n v="17.494205310000002"/>
    <n v="2.371361003251593E-2"/>
    <n v="15.09002387425514"/>
    <m/>
    <m/>
    <n v="21.298739511300802"/>
    <m/>
    <m/>
    <m/>
    <m/>
    <n v="3.4935764457288361E-2"/>
    <m/>
    <m/>
    <m/>
    <n v="10.408251834882453"/>
    <m/>
    <m/>
    <m/>
    <m/>
    <m/>
    <m/>
    <n v="1.7548181090902384"/>
    <m/>
    <m/>
    <n v="33.286693712693662"/>
    <m/>
    <m/>
    <e v="#DIV/0!"/>
    <m/>
  </r>
  <r>
    <x v="4431"/>
    <m/>
    <m/>
    <m/>
    <m/>
    <n v="1107.8900000000001"/>
    <n v="96.18"/>
    <m/>
    <m/>
    <m/>
    <m/>
    <m/>
    <m/>
    <m/>
    <m/>
    <m/>
    <m/>
    <m/>
    <m/>
    <m/>
    <m/>
    <m/>
    <m/>
    <m/>
    <m/>
    <m/>
    <m/>
    <m/>
    <n v="15.265567569905972"/>
    <m/>
    <m/>
    <n v="20.790678890932426"/>
    <m/>
    <m/>
    <m/>
    <m/>
    <m/>
    <m/>
    <m/>
    <m/>
    <m/>
    <m/>
    <m/>
    <m/>
    <m/>
    <m/>
    <m/>
    <m/>
    <m/>
    <m/>
    <m/>
    <m/>
    <m/>
    <m/>
    <m/>
  </r>
  <r>
    <x v="4432"/>
    <m/>
    <m/>
    <m/>
    <m/>
    <n v="1138.52"/>
    <n v="93.52"/>
    <m/>
    <m/>
    <m/>
    <m/>
    <m/>
    <m/>
    <m/>
    <m/>
    <m/>
    <m/>
    <m/>
    <m/>
    <m/>
    <m/>
    <m/>
    <m/>
    <m/>
    <m/>
    <m/>
    <m/>
    <m/>
    <n v="15.686757396929687"/>
    <m/>
    <m/>
    <n v="19.639189086924851"/>
    <m/>
    <m/>
    <m/>
    <m/>
    <m/>
    <m/>
    <m/>
    <m/>
    <m/>
    <m/>
    <m/>
    <m/>
    <m/>
    <m/>
    <m/>
    <m/>
    <m/>
    <m/>
    <m/>
    <m/>
    <m/>
    <m/>
    <m/>
  </r>
  <r>
    <x v="4433"/>
    <m/>
    <m/>
    <m/>
    <m/>
    <n v="1181.06"/>
    <n v="90.02"/>
    <m/>
    <m/>
    <m/>
    <m/>
    <m/>
    <m/>
    <m/>
    <m/>
    <m/>
    <m/>
    <m/>
    <m/>
    <m/>
    <m/>
    <m/>
    <m/>
    <m/>
    <m/>
    <m/>
    <m/>
    <m/>
    <n v="16.271990402490005"/>
    <m/>
    <m/>
    <n v="18.167806058622954"/>
    <m/>
    <m/>
    <m/>
    <m/>
    <m/>
    <m/>
    <m/>
    <m/>
    <m/>
    <m/>
    <m/>
    <m/>
    <m/>
    <m/>
    <m/>
    <m/>
    <m/>
    <m/>
    <m/>
    <m/>
    <m/>
    <m/>
    <m/>
  </r>
  <r>
    <x v="4434"/>
    <m/>
    <m/>
    <m/>
    <m/>
    <n v="1158.07"/>
    <n v="91.78"/>
    <m/>
    <m/>
    <m/>
    <m/>
    <m/>
    <m/>
    <m/>
    <m/>
    <m/>
    <m/>
    <m/>
    <m/>
    <m/>
    <m/>
    <m/>
    <m/>
    <m/>
    <m/>
    <m/>
    <m/>
    <m/>
    <n v="15.954372658266177"/>
    <m/>
    <m/>
    <n v="18.876773424877346"/>
    <m/>
    <m/>
    <m/>
    <m/>
    <m/>
    <m/>
    <m/>
    <m/>
    <m/>
    <m/>
    <m/>
    <m/>
    <m/>
    <m/>
    <m/>
    <m/>
    <m/>
    <m/>
    <m/>
    <m/>
    <m/>
    <m/>
    <m/>
  </r>
  <r>
    <x v="4435"/>
    <m/>
    <m/>
    <m/>
    <m/>
    <n v="1124.6300000000001"/>
    <n v="94.43"/>
    <m/>
    <m/>
    <m/>
    <m/>
    <m/>
    <m/>
    <m/>
    <m/>
    <m/>
    <m/>
    <m/>
    <m/>
    <m/>
    <m/>
    <m/>
    <m/>
    <m/>
    <m/>
    <m/>
    <m/>
    <m/>
    <n v="15.492831139222067"/>
    <m/>
    <m/>
    <n v="19.965325653740997"/>
    <m/>
    <m/>
    <m/>
    <m/>
    <m/>
    <m/>
    <m/>
    <m/>
    <m/>
    <m/>
    <m/>
    <m/>
    <m/>
    <m/>
    <m/>
    <m/>
    <m/>
    <m/>
    <m/>
    <m/>
    <m/>
    <m/>
    <m/>
  </r>
  <r>
    <x v="4436"/>
    <m/>
    <m/>
    <m/>
    <m/>
    <n v="1118.29"/>
    <n v="94.96"/>
    <m/>
    <m/>
    <m/>
    <m/>
    <m/>
    <m/>
    <m/>
    <m/>
    <m/>
    <m/>
    <m/>
    <m/>
    <m/>
    <m/>
    <m/>
    <m/>
    <m/>
    <m/>
    <m/>
    <m/>
    <m/>
    <n v="15.402959432818735"/>
    <m/>
    <m/>
    <n v="20.184828552233572"/>
    <m/>
    <m/>
    <m/>
    <m/>
    <m/>
    <m/>
    <m/>
    <m/>
    <m/>
    <m/>
    <m/>
    <m/>
    <m/>
    <m/>
    <m/>
    <m/>
    <m/>
    <m/>
    <m/>
    <m/>
    <m/>
    <m/>
    <m/>
  </r>
  <r>
    <x v="4437"/>
    <m/>
    <m/>
    <m/>
    <m/>
    <n v="1097.01"/>
    <n v="96.77"/>
    <m/>
    <m/>
    <m/>
    <m/>
    <m/>
    <m/>
    <m/>
    <m/>
    <m/>
    <m/>
    <m/>
    <m/>
    <m/>
    <m/>
    <m/>
    <m/>
    <m/>
    <m/>
    <m/>
    <m/>
    <m/>
    <n v="15.109027759700059"/>
    <m/>
    <m/>
    <n v="20.952704772905662"/>
    <m/>
    <m/>
    <m/>
    <m/>
    <m/>
    <m/>
    <m/>
    <m/>
    <m/>
    <m/>
    <m/>
    <m/>
    <m/>
    <m/>
    <m/>
    <m/>
    <m/>
    <m/>
    <m/>
    <m/>
    <m/>
    <m/>
    <m/>
  </r>
  <r>
    <x v="4438"/>
    <m/>
    <m/>
    <m/>
    <m/>
    <n v="1081"/>
    <n v="98.18"/>
    <m/>
    <m/>
    <m/>
    <m/>
    <m/>
    <m/>
    <m/>
    <m/>
    <m/>
    <m/>
    <m/>
    <m/>
    <m/>
    <s v=" "/>
    <m/>
    <m/>
    <m/>
    <m/>
    <m/>
    <m/>
    <m/>
    <n v="14.88770754784116"/>
    <m/>
    <m/>
    <n v="21.561650693890808"/>
    <m/>
    <m/>
    <m/>
    <m/>
    <m/>
    <m/>
    <m/>
    <m/>
    <m/>
    <m/>
    <m/>
    <m/>
    <m/>
    <m/>
    <m/>
    <m/>
    <m/>
    <m/>
    <m/>
    <m/>
    <m/>
    <m/>
    <m/>
  </r>
  <r>
    <x v="4439"/>
    <m/>
    <m/>
    <m/>
    <m/>
    <n v="1103.9100000000001"/>
    <n v="96.1"/>
    <m/>
    <m/>
    <m/>
    <m/>
    <m/>
    <m/>
    <m/>
    <m/>
    <m/>
    <m/>
    <m/>
    <m/>
    <m/>
    <m/>
    <m/>
    <m/>
    <m/>
    <m/>
    <m/>
    <m/>
    <m/>
    <n v="15.202394734708717"/>
    <m/>
    <m/>
    <n v="20.646486003164103"/>
    <m/>
    <m/>
    <m/>
    <m/>
    <m/>
    <m/>
    <m/>
    <m/>
    <m/>
    <m/>
    <m/>
    <m/>
    <m/>
    <m/>
    <m/>
    <m/>
    <m/>
    <m/>
    <m/>
    <m/>
    <m/>
    <m/>
    <m/>
  </r>
  <r>
    <x v="4440"/>
    <m/>
    <m/>
    <m/>
    <m/>
    <n v="1141.2"/>
    <n v="92.85"/>
    <m/>
    <m/>
    <m/>
    <m/>
    <m/>
    <m/>
    <m/>
    <m/>
    <m/>
    <m/>
    <m/>
    <m/>
    <m/>
    <m/>
    <m/>
    <m/>
    <m/>
    <m/>
    <m/>
    <m/>
    <m/>
    <n v="15.715069383010491"/>
    <m/>
    <m/>
    <n v="19.24853535353936"/>
    <m/>
    <m/>
    <m/>
    <m/>
    <m/>
    <m/>
    <m/>
    <m/>
    <m/>
    <m/>
    <m/>
    <m/>
    <m/>
    <m/>
    <m/>
    <m/>
    <m/>
    <m/>
    <m/>
    <m/>
    <m/>
    <m/>
    <m/>
  </r>
  <r>
    <x v="4441"/>
    <m/>
    <m/>
    <m/>
    <m/>
    <n v="1152.06"/>
    <n v="91.97"/>
    <m/>
    <m/>
    <m/>
    <m/>
    <m/>
    <m/>
    <m/>
    <m/>
    <m/>
    <m/>
    <m/>
    <m/>
    <m/>
    <m/>
    <m/>
    <m/>
    <m/>
    <m/>
    <m/>
    <m/>
    <m/>
    <n v="15.862010936670746"/>
    <m/>
    <m/>
    <n v="18.879359048034111"/>
    <m/>
    <m/>
    <m/>
    <m/>
    <m/>
    <m/>
    <m/>
    <m/>
    <m/>
    <m/>
    <m/>
    <m/>
    <m/>
    <m/>
    <m/>
    <m/>
    <m/>
    <m/>
    <m/>
    <m/>
    <m/>
    <m/>
    <m/>
  </r>
  <r>
    <x v="4442"/>
    <m/>
    <m/>
    <m/>
    <m/>
    <n v="1154.56"/>
    <n v="91.77"/>
    <m/>
    <m/>
    <m/>
    <m/>
    <m/>
    <m/>
    <m/>
    <m/>
    <m/>
    <m/>
    <m/>
    <m/>
    <m/>
    <m/>
    <m/>
    <m/>
    <m/>
    <m/>
    <m/>
    <m/>
    <m/>
    <n v="15.895560873336363"/>
    <m/>
    <m/>
    <n v="18.795816422137452"/>
    <m/>
    <m/>
    <m/>
    <m/>
    <m/>
    <m/>
    <m/>
    <m/>
    <m/>
    <m/>
    <m/>
    <m/>
    <m/>
    <m/>
    <m/>
    <m/>
    <m/>
    <m/>
    <m/>
    <m/>
    <m/>
    <m/>
    <m/>
  </r>
  <r>
    <x v="4443"/>
    <m/>
    <m/>
    <m/>
    <m/>
    <n v="1134.8699999999999"/>
    <n v="93.33"/>
    <m/>
    <m/>
    <m/>
    <m/>
    <m/>
    <m/>
    <m/>
    <m/>
    <m/>
    <m/>
    <m/>
    <m/>
    <m/>
    <m/>
    <m/>
    <m/>
    <m/>
    <m/>
    <m/>
    <m/>
    <m/>
    <n v="15.623620000964884"/>
    <m/>
    <m/>
    <n v="19.43335707149658"/>
    <m/>
    <m/>
    <m/>
    <m/>
    <m/>
    <m/>
    <m/>
    <m/>
    <m/>
    <m/>
    <m/>
    <m/>
    <m/>
    <m/>
    <m/>
    <m/>
    <m/>
    <m/>
    <m/>
    <m/>
    <m/>
    <m/>
    <m/>
  </r>
  <r>
    <x v="4444"/>
    <m/>
    <m/>
    <m/>
    <m/>
    <n v="1123.7"/>
    <n v="94.25"/>
    <m/>
    <m/>
    <m/>
    <m/>
    <m/>
    <m/>
    <m/>
    <m/>
    <m/>
    <m/>
    <m/>
    <m/>
    <m/>
    <m/>
    <m/>
    <m/>
    <m/>
    <m/>
    <m/>
    <m/>
    <m/>
    <n v="15.468996279870442"/>
    <m/>
    <m/>
    <n v="19.814976197947161"/>
    <m/>
    <m/>
    <m/>
    <m/>
    <m/>
    <m/>
    <m/>
    <m/>
    <m/>
    <m/>
    <m/>
    <m/>
    <m/>
    <m/>
    <m/>
    <m/>
    <m/>
    <m/>
    <m/>
    <m/>
    <m/>
    <m/>
    <m/>
  </r>
  <r>
    <x v="4445"/>
    <m/>
    <m/>
    <m/>
    <m/>
    <n v="1107.55"/>
    <n v="95.61"/>
    <m/>
    <m/>
    <m/>
    <m/>
    <m/>
    <m/>
    <m/>
    <m/>
    <m/>
    <m/>
    <m/>
    <m/>
    <m/>
    <m/>
    <m/>
    <m/>
    <m/>
    <m/>
    <m/>
    <m/>
    <m/>
    <n v="15.245837903719829"/>
    <m/>
    <m/>
    <n v="20.385272097956516"/>
    <m/>
    <m/>
    <m/>
    <m/>
    <m/>
    <m/>
    <m/>
    <m/>
    <m/>
    <m/>
    <m/>
    <m/>
    <m/>
    <m/>
    <m/>
    <m/>
    <m/>
    <m/>
    <m/>
    <m/>
    <m/>
    <m/>
    <m/>
  </r>
  <r>
    <x v="4446"/>
    <m/>
    <m/>
    <m/>
    <m/>
    <n v="1092.93"/>
    <n v="96.87"/>
    <m/>
    <m/>
    <m/>
    <m/>
    <m/>
    <m/>
    <m/>
    <m/>
    <m/>
    <m/>
    <m/>
    <m/>
    <m/>
    <m/>
    <m/>
    <m/>
    <m/>
    <m/>
    <m/>
    <m/>
    <m/>
    <n v="15.042115215687401"/>
    <m/>
    <m/>
    <n v="20.917787956736397"/>
    <m/>
    <m/>
    <m/>
    <m/>
    <m/>
    <m/>
    <m/>
    <m/>
    <m/>
    <m/>
    <m/>
    <m/>
    <m/>
    <m/>
    <m/>
    <m/>
    <m/>
    <m/>
    <m/>
    <m/>
    <m/>
    <m/>
    <m/>
  </r>
  <r>
    <x v="4447"/>
    <m/>
    <m/>
    <m/>
    <m/>
    <n v="1113.97"/>
    <n v="95"/>
    <m/>
    <m/>
    <m/>
    <m/>
    <m/>
    <m/>
    <m/>
    <m/>
    <m/>
    <m/>
    <m/>
    <m/>
    <m/>
    <m/>
    <m/>
    <m/>
    <m/>
    <m/>
    <m/>
    <m/>
    <m/>
    <n v="15.330850945942359"/>
    <m/>
    <m/>
    <n v="20.108653025565829"/>
    <m/>
    <m/>
    <m/>
    <m/>
    <m/>
    <m/>
    <m/>
    <m/>
    <m/>
    <m/>
    <m/>
    <m/>
    <m/>
    <m/>
    <m/>
    <m/>
    <m/>
    <m/>
    <m/>
    <m/>
    <m/>
    <m/>
    <m/>
  </r>
  <r>
    <x v="4448"/>
    <m/>
    <m/>
    <m/>
    <m/>
    <n v="1129.71"/>
    <n v="93.66"/>
    <m/>
    <m/>
    <m/>
    <m/>
    <m/>
    <m/>
    <m/>
    <m/>
    <m/>
    <m/>
    <m/>
    <m/>
    <m/>
    <m/>
    <m/>
    <m/>
    <m/>
    <m/>
    <m/>
    <m/>
    <m/>
    <n v="15.54661850235227"/>
    <m/>
    <m/>
    <n v="19.539888983253963"/>
    <m/>
    <m/>
    <m/>
    <m/>
    <m/>
    <m/>
    <m/>
    <m/>
    <m/>
    <m/>
    <m/>
    <m/>
    <m/>
    <m/>
    <m/>
    <m/>
    <m/>
    <m/>
    <m/>
    <m/>
    <m/>
    <m/>
    <m/>
  </r>
  <r>
    <x v="4449"/>
    <m/>
    <m/>
    <m/>
    <m/>
    <n v="840.13"/>
    <n v="117.67"/>
    <m/>
    <m/>
    <m/>
    <m/>
    <m/>
    <m/>
    <m/>
    <m/>
    <m/>
    <m/>
    <m/>
    <m/>
    <m/>
    <m/>
    <m/>
    <m/>
    <m/>
    <m/>
    <m/>
    <m/>
    <m/>
    <n v="11.560267041398962"/>
    <m/>
    <m/>
    <n v="29.553595755933419"/>
    <m/>
    <m/>
    <m/>
    <m/>
    <m/>
    <m/>
    <m/>
    <m/>
    <m/>
    <m/>
    <m/>
    <m/>
    <m/>
    <m/>
    <m/>
    <m/>
    <m/>
    <m/>
    <m/>
    <m/>
    <m/>
    <m/>
    <m/>
  </r>
  <r>
    <x v="4450"/>
    <m/>
    <m/>
    <m/>
    <m/>
    <n v="956.04"/>
    <n v="101.43"/>
    <m/>
    <m/>
    <m/>
    <m/>
    <m/>
    <m/>
    <m/>
    <m/>
    <m/>
    <m/>
    <m/>
    <m/>
    <m/>
    <m/>
    <m/>
    <m/>
    <m/>
    <m/>
    <m/>
    <m/>
    <m/>
    <n v="13.153037056063427"/>
    <m/>
    <m/>
    <n v="21.391141291096908"/>
    <m/>
    <m/>
    <m/>
    <m/>
    <m/>
    <m/>
    <m/>
    <m/>
    <m/>
    <m/>
    <m/>
    <m/>
    <m/>
    <m/>
    <m/>
    <m/>
    <m/>
    <m/>
    <m/>
    <m/>
    <m/>
    <m/>
    <m/>
  </r>
  <r>
    <x v="4451"/>
    <m/>
    <m/>
    <m/>
    <m/>
    <n v="823.76"/>
    <n v="115.47"/>
    <m/>
    <m/>
    <m/>
    <m/>
    <m/>
    <m/>
    <m/>
    <m/>
    <m/>
    <m/>
    <m/>
    <m/>
    <m/>
    <m/>
    <m/>
    <m/>
    <m/>
    <m/>
    <m/>
    <m/>
    <m/>
    <n v="11.332530134348191"/>
    <m/>
    <m/>
    <n v="27.311009615866698"/>
    <m/>
    <m/>
    <m/>
    <m/>
    <m/>
    <m/>
    <m/>
    <m/>
    <m/>
    <m/>
    <m/>
    <m/>
    <m/>
    <m/>
    <m/>
    <m/>
    <m/>
    <m/>
    <m/>
    <m/>
    <m/>
    <m/>
    <m/>
  </r>
  <r>
    <x v="4452"/>
    <m/>
    <m/>
    <m/>
    <m/>
    <n v="773"/>
    <n v="122.58"/>
    <m/>
    <m/>
    <m/>
    <m/>
    <m/>
    <m/>
    <m/>
    <m/>
    <m/>
    <m/>
    <m/>
    <m/>
    <m/>
    <m/>
    <m/>
    <m/>
    <m/>
    <m/>
    <m/>
    <m/>
    <m/>
    <n v="10.633638185080486"/>
    <m/>
    <m/>
    <n v="30.671993292745643"/>
    <m/>
    <m/>
    <m/>
    <m/>
    <m/>
    <m/>
    <m/>
    <m/>
    <m/>
    <m/>
    <m/>
    <m/>
    <m/>
    <m/>
    <m/>
    <m/>
    <m/>
    <m/>
    <m/>
    <m/>
    <m/>
    <m/>
    <m/>
  </r>
  <r>
    <x v="4453"/>
    <m/>
    <m/>
    <m/>
    <m/>
    <n v="807.01"/>
    <n v="117.19"/>
    <m/>
    <m/>
    <m/>
    <m/>
    <m/>
    <m/>
    <m/>
    <m/>
    <m/>
    <m/>
    <m/>
    <m/>
    <m/>
    <m/>
    <m/>
    <m/>
    <m/>
    <m/>
    <m/>
    <m/>
    <m/>
    <n v="11.100882451713563"/>
    <m/>
    <m/>
    <n v="27.972488763615104"/>
    <m/>
    <m/>
    <m/>
    <m/>
    <m/>
    <m/>
    <m/>
    <m/>
    <m/>
    <m/>
    <m/>
    <m/>
    <m/>
    <m/>
    <m/>
    <m/>
    <m/>
    <m/>
    <m/>
    <m/>
    <m/>
    <m/>
    <m/>
  </r>
  <r>
    <x v="4454"/>
    <m/>
    <m/>
    <m/>
    <m/>
    <n v="726.55"/>
    <n v="128.87"/>
    <m/>
    <m/>
    <m/>
    <m/>
    <m/>
    <m/>
    <m/>
    <m/>
    <m/>
    <m/>
    <m/>
    <m/>
    <m/>
    <m/>
    <m/>
    <m/>
    <m/>
    <m/>
    <m/>
    <m/>
    <m/>
    <n v="9.9935616764568032"/>
    <m/>
    <m/>
    <n v="33.54581323420242"/>
    <m/>
    <m/>
    <m/>
    <m/>
    <m/>
    <m/>
    <m/>
    <m/>
    <m/>
    <m/>
    <m/>
    <m/>
    <m/>
    <m/>
    <m/>
    <m/>
    <m/>
    <m/>
    <m/>
    <m/>
    <m/>
    <m/>
    <m/>
  </r>
  <r>
    <x v="4455"/>
    <m/>
    <m/>
    <m/>
    <m/>
    <n v="791.06"/>
    <n v="117.43"/>
    <m/>
    <m/>
    <m/>
    <m/>
    <m/>
    <m/>
    <m/>
    <m/>
    <m/>
    <m/>
    <m/>
    <m/>
    <m/>
    <m/>
    <m/>
    <m/>
    <m/>
    <m/>
    <m/>
    <m/>
    <m/>
    <n v="10.879096325928364"/>
    <m/>
    <m/>
    <n v="27.583676530077856"/>
    <m/>
    <m/>
    <m/>
    <m/>
    <m/>
    <m/>
    <m/>
    <m/>
    <m/>
    <m/>
    <m/>
    <m/>
    <m/>
    <m/>
    <m/>
    <m/>
    <m/>
    <m/>
    <m/>
    <m/>
    <m/>
    <m/>
    <m/>
  </r>
  <r>
    <x v="4456"/>
    <m/>
    <m/>
    <m/>
    <m/>
    <n v="873.52"/>
    <n v="105.19"/>
    <m/>
    <m/>
    <m/>
    <m/>
    <m/>
    <m/>
    <m/>
    <m/>
    <m/>
    <m/>
    <m/>
    <m/>
    <m/>
    <m/>
    <m/>
    <m/>
    <m/>
    <m/>
    <m/>
    <m/>
    <m/>
    <n v="12.012473774892133"/>
    <m/>
    <m/>
    <n v="21.831793029034571"/>
    <m/>
    <m/>
    <m/>
    <m/>
    <m/>
    <m/>
    <m/>
    <m/>
    <m/>
    <m/>
    <m/>
    <m/>
    <m/>
    <m/>
    <m/>
    <m/>
    <m/>
    <m/>
    <m/>
    <m/>
    <m/>
    <m/>
    <m/>
  </r>
  <r>
    <x v="4457"/>
    <m/>
    <m/>
    <m/>
    <m/>
    <n v="928.13"/>
    <n v="98.62"/>
    <m/>
    <m/>
    <m/>
    <m/>
    <m/>
    <m/>
    <m/>
    <m/>
    <m/>
    <m/>
    <m/>
    <m/>
    <m/>
    <m/>
    <m/>
    <m/>
    <m/>
    <m/>
    <m/>
    <m/>
    <m/>
    <n v="12.762760295194843"/>
    <m/>
    <m/>
    <n v="19.103179837598958"/>
    <m/>
    <m/>
    <m/>
    <m/>
    <m/>
    <m/>
    <m/>
    <m/>
    <m/>
    <m/>
    <m/>
    <m/>
    <m/>
    <m/>
    <m/>
    <m/>
    <m/>
    <m/>
    <m/>
    <m/>
    <m/>
    <m/>
    <m/>
  </r>
  <r>
    <x v="4458"/>
    <m/>
    <m/>
    <m/>
    <m/>
    <n v="907.2"/>
    <n v="100.84"/>
    <m/>
    <m/>
    <m/>
    <m/>
    <m/>
    <m/>
    <m/>
    <m/>
    <m/>
    <m/>
    <m/>
    <m/>
    <m/>
    <m/>
    <m/>
    <m/>
    <m/>
    <m/>
    <m/>
    <m/>
    <m/>
    <n v="12.474267299011409"/>
    <m/>
    <m/>
    <n v="19.961709223551455"/>
    <m/>
    <m/>
    <m/>
    <m/>
    <m/>
    <m/>
    <m/>
    <m/>
    <m/>
    <m/>
    <m/>
    <m/>
    <m/>
    <m/>
    <m/>
    <m/>
    <m/>
    <m/>
    <m/>
    <m/>
    <m/>
    <m/>
    <m/>
  </r>
  <r>
    <x v="4459"/>
    <m/>
    <m/>
    <m/>
    <m/>
    <n v="961.01"/>
    <n v="94.86"/>
    <m/>
    <m/>
    <m/>
    <m/>
    <m/>
    <m/>
    <m/>
    <m/>
    <m/>
    <m/>
    <m/>
    <m/>
    <m/>
    <m/>
    <m/>
    <m/>
    <m/>
    <m/>
    <m/>
    <m/>
    <m/>
    <n v="13.213446589539506"/>
    <m/>
    <m/>
    <n v="17.592836029255036"/>
    <m/>
    <m/>
    <m/>
    <m/>
    <m/>
    <m/>
    <m/>
    <m/>
    <m/>
    <m/>
    <m/>
    <m/>
    <m/>
    <m/>
    <m/>
    <m/>
    <m/>
    <m/>
    <m/>
    <m/>
    <m/>
    <m/>
    <m/>
  </r>
  <r>
    <x v="4460"/>
    <m/>
    <m/>
    <m/>
    <m/>
    <n v="928.45"/>
    <n v="98.07"/>
    <m/>
    <m/>
    <m/>
    <m/>
    <m/>
    <m/>
    <m/>
    <m/>
    <m/>
    <m/>
    <m/>
    <m/>
    <m/>
    <m/>
    <m/>
    <m/>
    <m/>
    <m/>
    <m/>
    <m/>
    <m/>
    <n v="12.763663161672188"/>
    <m/>
    <m/>
    <n v="18.779204452868619"/>
    <m/>
    <m/>
    <m/>
    <m/>
    <m/>
    <m/>
    <m/>
    <m/>
    <m/>
    <m/>
    <m/>
    <m/>
    <m/>
    <m/>
    <m/>
    <m/>
    <m/>
    <m/>
    <m/>
    <m/>
    <m/>
    <m/>
    <m/>
  </r>
  <r>
    <x v="4461"/>
    <m/>
    <m/>
    <m/>
    <m/>
    <n v="905.4"/>
    <n v="100.51"/>
    <m/>
    <m/>
    <m/>
    <m/>
    <m/>
    <m/>
    <m/>
    <m/>
    <m/>
    <m/>
    <m/>
    <m/>
    <m/>
    <m/>
    <m/>
    <m/>
    <m/>
    <m/>
    <m/>
    <m/>
    <m/>
    <n v="12.446106315912994"/>
    <m/>
    <m/>
    <n v="19.71216323407225"/>
    <m/>
    <m/>
    <m/>
    <m/>
    <m/>
    <m/>
    <m/>
    <m/>
    <m/>
    <m/>
    <m/>
    <m/>
    <m/>
    <m/>
    <m/>
    <m/>
    <m/>
    <m/>
    <m/>
    <m/>
    <m/>
    <m/>
    <m/>
  </r>
  <r>
    <x v="4462"/>
    <m/>
    <m/>
    <m/>
    <m/>
    <n v="968.36"/>
    <n v="93.52"/>
    <m/>
    <m/>
    <m/>
    <m/>
    <m/>
    <m/>
    <m/>
    <m/>
    <m/>
    <m/>
    <m/>
    <m/>
    <m/>
    <m/>
    <m/>
    <m/>
    <m/>
    <m/>
    <m/>
    <m/>
    <m/>
    <n v="13.310858307319096"/>
    <m/>
    <m/>
    <n v="16.969093339483319"/>
    <m/>
    <m/>
    <m/>
    <m/>
    <m/>
    <m/>
    <m/>
    <m/>
    <m/>
    <m/>
    <m/>
    <m/>
    <m/>
    <m/>
    <m/>
    <m/>
    <m/>
    <m/>
    <m/>
    <m/>
    <m/>
    <m/>
    <m/>
  </r>
  <r>
    <x v="4463"/>
    <m/>
    <m/>
    <m/>
    <m/>
    <n v="931.02"/>
    <n v="97.12"/>
    <m/>
    <m/>
    <m/>
    <m/>
    <m/>
    <m/>
    <m/>
    <m/>
    <m/>
    <m/>
    <m/>
    <m/>
    <m/>
    <m/>
    <m/>
    <m/>
    <m/>
    <m/>
    <m/>
    <m/>
    <m/>
    <n v="12.796889845283555"/>
    <m/>
    <m/>
    <n v="18.274132875771979"/>
    <m/>
    <m/>
    <m/>
    <m/>
    <m/>
    <m/>
    <m/>
    <m/>
    <m/>
    <m/>
    <m/>
    <m/>
    <m/>
    <m/>
    <m/>
    <m/>
    <m/>
    <m/>
    <m/>
    <m/>
    <m/>
    <m/>
    <m/>
  </r>
  <r>
    <x v="4464"/>
    <m/>
    <m/>
    <m/>
    <m/>
    <n v="900.52"/>
    <n v="100.3"/>
    <m/>
    <m/>
    <m/>
    <m/>
    <m/>
    <m/>
    <m/>
    <m/>
    <m/>
    <m/>
    <m/>
    <m/>
    <m/>
    <m/>
    <m/>
    <m/>
    <m/>
    <m/>
    <m/>
    <m/>
    <m/>
    <n v="12.376988463568793"/>
    <m/>
    <m/>
    <n v="19.469349697094888"/>
    <m/>
    <m/>
    <m/>
    <m/>
    <m/>
    <m/>
    <m/>
    <m/>
    <m/>
    <m/>
    <m/>
    <m/>
    <m/>
    <m/>
    <m/>
    <m/>
    <m/>
    <m/>
    <m/>
    <m/>
    <m/>
    <m/>
    <m/>
  </r>
  <r>
    <x v="4465"/>
    <m/>
    <m/>
    <m/>
    <m/>
    <n v="866.45"/>
    <n v="104.1"/>
    <m/>
    <m/>
    <m/>
    <m/>
    <m/>
    <m/>
    <m/>
    <m/>
    <m/>
    <m/>
    <m/>
    <m/>
    <m/>
    <m/>
    <m/>
    <m/>
    <m/>
    <m/>
    <m/>
    <m/>
    <m/>
    <n v="11.906763752820517"/>
    <m/>
    <m/>
    <n v="20.939809207640945"/>
    <m/>
    <m/>
    <m/>
    <m/>
    <m/>
    <m/>
    <m/>
    <m/>
    <m/>
    <m/>
    <m/>
    <m/>
    <m/>
    <m/>
    <m/>
    <m/>
    <m/>
    <m/>
    <m/>
    <m/>
    <m/>
    <m/>
    <m/>
  </r>
  <r>
    <x v="4466"/>
    <m/>
    <m/>
    <m/>
    <m/>
    <n v="910.71"/>
    <n v="98.78"/>
    <m/>
    <m/>
    <m/>
    <m/>
    <m/>
    <m/>
    <m/>
    <m/>
    <m/>
    <m/>
    <m/>
    <m/>
    <m/>
    <m/>
    <m/>
    <m/>
    <m/>
    <m/>
    <m/>
    <m/>
    <m/>
    <n v="12.514299321351512"/>
    <m/>
    <m/>
    <n v="18.798131721561969"/>
    <m/>
    <m/>
    <m/>
    <m/>
    <m/>
    <m/>
    <m/>
    <m/>
    <m/>
    <m/>
    <m/>
    <m/>
    <m/>
    <m/>
    <m/>
    <m/>
    <m/>
    <m/>
    <m/>
    <m/>
    <m/>
    <m/>
    <m/>
  </r>
  <r>
    <x v="4467"/>
    <m/>
    <m/>
    <m/>
    <m/>
    <n v="961.39"/>
    <n v="93.28"/>
    <m/>
    <m/>
    <m/>
    <m/>
    <m/>
    <m/>
    <m/>
    <m/>
    <m/>
    <m/>
    <m/>
    <m/>
    <m/>
    <m/>
    <m/>
    <m/>
    <m/>
    <m/>
    <m/>
    <m/>
    <m/>
    <n v="13.209982304993009"/>
    <m/>
    <m/>
    <n v="16.703526257027765"/>
    <m/>
    <m/>
    <m/>
    <m/>
    <m/>
    <m/>
    <m/>
    <m/>
    <m/>
    <m/>
    <m/>
    <m/>
    <m/>
    <m/>
    <m/>
    <m/>
    <m/>
    <m/>
    <m/>
    <m/>
    <m/>
    <m/>
    <m/>
  </r>
  <r>
    <x v="4468"/>
    <m/>
    <m/>
    <m/>
    <m/>
    <n v="975.24"/>
    <n v="91.94"/>
    <m/>
    <m/>
    <m/>
    <m/>
    <m/>
    <m/>
    <m/>
    <m/>
    <m/>
    <m/>
    <m/>
    <m/>
    <m/>
    <m/>
    <m/>
    <m/>
    <m/>
    <m/>
    <m/>
    <m/>
    <m/>
    <n v="13.399554010984502"/>
    <m/>
    <m/>
    <n v="16.222386538574039"/>
    <m/>
    <m/>
    <m/>
    <m/>
    <m/>
    <m/>
    <m/>
    <m/>
    <m/>
    <m/>
    <m/>
    <m/>
    <m/>
    <m/>
    <m/>
    <m/>
    <m/>
    <m/>
    <m/>
    <m/>
    <m/>
    <m/>
    <m/>
  </r>
  <r>
    <x v="4469"/>
    <m/>
    <m/>
    <m/>
    <m/>
    <n v="998.43"/>
    <n v="89.75"/>
    <m/>
    <m/>
    <m/>
    <m/>
    <m/>
    <m/>
    <m/>
    <m/>
    <m/>
    <m/>
    <m/>
    <m/>
    <m/>
    <m/>
    <m/>
    <m/>
    <m/>
    <m/>
    <m/>
    <m/>
    <m/>
    <n v="13.71517234173357"/>
    <m/>
    <m/>
    <n v="15.444849569215338"/>
    <m/>
    <m/>
    <m/>
    <m/>
    <m/>
    <m/>
    <m/>
    <m/>
    <m/>
    <m/>
    <m/>
    <m/>
    <m/>
    <m/>
    <m/>
    <m/>
    <m/>
    <m/>
    <m/>
    <m/>
    <m/>
    <m/>
    <m/>
  </r>
  <r>
    <x v="4470"/>
    <m/>
    <m/>
    <m/>
    <m/>
    <n v="1017.99"/>
    <n v="88"/>
    <m/>
    <m/>
    <m/>
    <m/>
    <m/>
    <m/>
    <m/>
    <m/>
    <m/>
    <m/>
    <m/>
    <m/>
    <m/>
    <m/>
    <m/>
    <m/>
    <m/>
    <m/>
    <m/>
    <m/>
    <m/>
    <n v="13.983096717937718"/>
    <m/>
    <m/>
    <n v="14.841412984708077"/>
    <m/>
    <m/>
    <m/>
    <m/>
    <m/>
    <m/>
    <m/>
    <m/>
    <m/>
    <m/>
    <m/>
    <m/>
    <m/>
    <m/>
    <m/>
    <m/>
    <m/>
    <m/>
    <m/>
    <m/>
    <m/>
    <m/>
    <m/>
  </r>
  <r>
    <x v="4471"/>
    <m/>
    <m/>
    <m/>
    <m/>
    <n v="1049.25"/>
    <n v="85.29"/>
    <m/>
    <m/>
    <m/>
    <m/>
    <m/>
    <m/>
    <m/>
    <m/>
    <m/>
    <m/>
    <m/>
    <m/>
    <m/>
    <m/>
    <m/>
    <m/>
    <m/>
    <m/>
    <m/>
    <m/>
    <m/>
    <n v="14.411693925293475"/>
    <m/>
    <m/>
    <n v="13.926256101282458"/>
    <m/>
    <m/>
    <m/>
    <m/>
    <m/>
    <m/>
    <m/>
    <m/>
    <m/>
    <m/>
    <m/>
    <m/>
    <m/>
    <m/>
    <m/>
    <m/>
    <m/>
    <m/>
    <m/>
    <m/>
    <m/>
    <m/>
    <m/>
  </r>
  <r>
    <x v="4472"/>
    <m/>
    <m/>
    <m/>
    <m/>
    <n v="1048.23"/>
    <n v="85.38"/>
    <m/>
    <m/>
    <m/>
    <m/>
    <m/>
    <m/>
    <m/>
    <m/>
    <m/>
    <m/>
    <m/>
    <m/>
    <m/>
    <m/>
    <m/>
    <m/>
    <m/>
    <m/>
    <m/>
    <m/>
    <m/>
    <n v="14.396895072761883"/>
    <m/>
    <m/>
    <n v="13.954583799441183"/>
    <m/>
    <m/>
    <m/>
    <m/>
    <m/>
    <m/>
    <m/>
    <m/>
    <m/>
    <m/>
    <m/>
    <m/>
    <m/>
    <m/>
    <m/>
    <m/>
    <m/>
    <m/>
    <m/>
    <m/>
    <m/>
    <m/>
    <m/>
  </r>
  <r>
    <x v="4473"/>
    <m/>
    <m/>
    <m/>
    <m/>
    <n v="1060.57"/>
    <n v="84.37"/>
    <m/>
    <m/>
    <m/>
    <m/>
    <m/>
    <m/>
    <m/>
    <m/>
    <m/>
    <m/>
    <m/>
    <m/>
    <m/>
    <m/>
    <m/>
    <m/>
    <m/>
    <m/>
    <m/>
    <m/>
    <m/>
    <n v="14.56558041120933"/>
    <m/>
    <m/>
    <n v="13.623395490624791"/>
    <m/>
    <m/>
    <m/>
    <m/>
    <m/>
    <m/>
    <m/>
    <m/>
    <m/>
    <m/>
    <m/>
    <m/>
    <m/>
    <m/>
    <m/>
    <m/>
    <m/>
    <m/>
    <m/>
    <m/>
    <m/>
    <m/>
    <m/>
  </r>
  <r>
    <x v="4474"/>
    <m/>
    <m/>
    <m/>
    <m/>
    <n v="1092.92"/>
    <n v="81.8"/>
    <m/>
    <m/>
    <m/>
    <m/>
    <m/>
    <m/>
    <m/>
    <m/>
    <m/>
    <m/>
    <m/>
    <m/>
    <m/>
    <m/>
    <m/>
    <m/>
    <m/>
    <m/>
    <m/>
    <m/>
    <m/>
    <n v="15.007399287327784"/>
    <m/>
    <m/>
    <n v="12.790506248643149"/>
    <m/>
    <m/>
    <m/>
    <m/>
    <m/>
    <m/>
    <m/>
    <m/>
    <m/>
    <m/>
    <m/>
    <m/>
    <m/>
    <m/>
    <m/>
    <m/>
    <m/>
    <m/>
    <m/>
    <m/>
    <m/>
    <m/>
    <m/>
  </r>
  <r>
    <x v="4475"/>
    <m/>
    <m/>
    <m/>
    <m/>
    <n v="1099.22"/>
    <n v="81.33"/>
    <m/>
    <m/>
    <m/>
    <m/>
    <m/>
    <m/>
    <m/>
    <m/>
    <m/>
    <m/>
    <m/>
    <m/>
    <m/>
    <m/>
    <m/>
    <m/>
    <m/>
    <m/>
    <m/>
    <m/>
    <m/>
    <n v="15.093080491211705"/>
    <m/>
    <m/>
    <n v="12.642561894715099"/>
    <m/>
    <m/>
    <m/>
    <m/>
    <m/>
    <m/>
    <m/>
    <m/>
    <m/>
    <m/>
    <m/>
    <m/>
    <m/>
    <m/>
    <m/>
    <m/>
    <m/>
    <m/>
    <m/>
    <m/>
    <m/>
    <m/>
    <m/>
  </r>
  <r>
    <x v="4476"/>
    <m/>
    <m/>
    <m/>
    <m/>
    <n v="1014.09"/>
    <n v="87.63"/>
    <m/>
    <m/>
    <m/>
    <m/>
    <m/>
    <m/>
    <m/>
    <m/>
    <m/>
    <m/>
    <m/>
    <m/>
    <m/>
    <m/>
    <m/>
    <m/>
    <m/>
    <m/>
    <m/>
    <m/>
    <m/>
    <n v="13.923421448425806"/>
    <m/>
    <m/>
    <n v="14.600090893382019"/>
    <m/>
    <m/>
    <m/>
    <m/>
    <m/>
    <m/>
    <m/>
    <m/>
    <m/>
    <m/>
    <m/>
    <m/>
    <m/>
    <m/>
    <m/>
    <m/>
    <m/>
    <m/>
    <m/>
    <m/>
    <m/>
    <m/>
    <m/>
  </r>
  <r>
    <x v="4477"/>
    <m/>
    <m/>
    <m/>
    <m/>
    <n v="1002.95"/>
    <n v="88.59"/>
    <m/>
    <m/>
    <m/>
    <m/>
    <m/>
    <m/>
    <m/>
    <m/>
    <m/>
    <m/>
    <m/>
    <m/>
    <m/>
    <m/>
    <m/>
    <m/>
    <m/>
    <m/>
    <m/>
    <m/>
    <m/>
    <n v="13.769715078406021"/>
    <m/>
    <m/>
    <n v="14.918846962026933"/>
    <m/>
    <m/>
    <m/>
    <m/>
    <m/>
    <m/>
    <m/>
    <m/>
    <m/>
    <m/>
    <m/>
    <m/>
    <m/>
    <m/>
    <m/>
    <m/>
    <m/>
    <m/>
    <m/>
    <m/>
    <m/>
    <m/>
    <m/>
  </r>
  <r>
    <x v="4478"/>
    <m/>
    <m/>
    <m/>
    <m/>
    <n v="1034.06"/>
    <n v="85.84"/>
    <m/>
    <m/>
    <m/>
    <m/>
    <m/>
    <m/>
    <m/>
    <m/>
    <m/>
    <m/>
    <m/>
    <m/>
    <m/>
    <m/>
    <m/>
    <m/>
    <m/>
    <m/>
    <m/>
    <m/>
    <m/>
    <n v="14.196053014210692"/>
    <m/>
    <m/>
    <n v="13.99156315805684"/>
    <m/>
    <m/>
    <m/>
    <m/>
    <m/>
    <m/>
    <m/>
    <m/>
    <m/>
    <m/>
    <m/>
    <m/>
    <m/>
    <m/>
    <m/>
    <m/>
    <m/>
    <m/>
    <m/>
    <m/>
    <m/>
    <m/>
    <m/>
  </r>
  <r>
    <x v="4479"/>
    <m/>
    <m/>
    <m/>
    <m/>
    <n v="1043.8399999999999"/>
    <n v="85.03"/>
    <m/>
    <m/>
    <m/>
    <m/>
    <m/>
    <m/>
    <m/>
    <m/>
    <m/>
    <m/>
    <m/>
    <m/>
    <m/>
    <m/>
    <m/>
    <m/>
    <m/>
    <m/>
    <m/>
    <m/>
    <m/>
    <n v="14.327961829240079"/>
    <m/>
    <m/>
    <n v="13.724373489400339"/>
    <m/>
    <m/>
    <m/>
    <m/>
    <m/>
    <m/>
    <m/>
    <m/>
    <m/>
    <m/>
    <m/>
    <m/>
    <m/>
    <m/>
    <m/>
    <m/>
    <m/>
    <m/>
    <m/>
    <m/>
    <m/>
    <m/>
    <m/>
  </r>
  <r>
    <x v="4480"/>
    <m/>
    <m/>
    <m/>
    <m/>
    <n v="1088.28"/>
    <n v="81.41"/>
    <m/>
    <m/>
    <m/>
    <m/>
    <m/>
    <m/>
    <m/>
    <m/>
    <m/>
    <m/>
    <m/>
    <m/>
    <m/>
    <m/>
    <m/>
    <m/>
    <m/>
    <m/>
    <m/>
    <m/>
    <m/>
    <n v="14.937135861478739"/>
    <m/>
    <m/>
    <n v="12.554835930805503"/>
    <m/>
    <m/>
    <m/>
    <m/>
    <m/>
    <m/>
    <m/>
    <m/>
    <m/>
    <m/>
    <m/>
    <m/>
    <m/>
    <m/>
    <m/>
    <m/>
    <m/>
    <m/>
    <m/>
    <m/>
    <m/>
    <m/>
    <m/>
  </r>
  <r>
    <x v="4481"/>
    <m/>
    <m/>
    <m/>
    <m/>
    <n v="1099.68"/>
    <n v="80.56"/>
    <m/>
    <m/>
    <m/>
    <m/>
    <m/>
    <m/>
    <m/>
    <m/>
    <m/>
    <m/>
    <m/>
    <m/>
    <m/>
    <m/>
    <m/>
    <m/>
    <m/>
    <m/>
    <m/>
    <m/>
    <m/>
    <n v="15.092778977418208"/>
    <m/>
    <m/>
    <n v="12.291730141806218"/>
    <m/>
    <m/>
    <m/>
    <m/>
    <m/>
    <m/>
    <m/>
    <m/>
    <m/>
    <m/>
    <m/>
    <m/>
    <m/>
    <m/>
    <m/>
    <m/>
    <m/>
    <m/>
    <m/>
    <m/>
    <m/>
    <m/>
    <m/>
  </r>
  <r>
    <x v="4482"/>
    <m/>
    <m/>
    <m/>
    <m/>
    <n v="1030.31"/>
    <n v="85.64"/>
    <m/>
    <m/>
    <m/>
    <m/>
    <m/>
    <m/>
    <m/>
    <m/>
    <m/>
    <m/>
    <m/>
    <m/>
    <m/>
    <m/>
    <m/>
    <m/>
    <m/>
    <m/>
    <m/>
    <m/>
    <m/>
    <n v="14.139921650132605"/>
    <m/>
    <m/>
    <n v="13.840874219488093"/>
    <m/>
    <m/>
    <m/>
    <m/>
    <m/>
    <m/>
    <m/>
    <m/>
    <m/>
    <m/>
    <m/>
    <m/>
    <m/>
    <m/>
    <m/>
    <m/>
    <m/>
    <m/>
    <m/>
    <m/>
    <m/>
    <m/>
    <m/>
  </r>
  <r>
    <x v="4483"/>
    <m/>
    <m/>
    <m/>
    <m/>
    <s v=""/>
    <m/>
    <m/>
    <m/>
    <m/>
    <m/>
    <m/>
    <m/>
    <m/>
    <m/>
    <m/>
    <m/>
    <m/>
    <m/>
    <m/>
    <m/>
    <m/>
    <m/>
    <m/>
    <m/>
    <m/>
    <m/>
    <m/>
    <e v="#VALUE!"/>
    <m/>
    <m/>
    <m/>
    <m/>
    <m/>
    <m/>
    <m/>
    <m/>
    <m/>
    <m/>
    <m/>
    <m/>
    <m/>
    <m/>
    <m/>
    <m/>
    <m/>
    <m/>
    <m/>
    <m/>
    <m/>
    <m/>
    <m/>
    <m/>
    <m/>
    <m/>
  </r>
  <r>
    <x v="4484"/>
    <m/>
    <m/>
    <m/>
    <m/>
    <s v=""/>
    <m/>
    <m/>
    <m/>
    <m/>
    <m/>
    <m/>
    <m/>
    <m/>
    <m/>
    <m/>
    <m/>
    <m/>
    <m/>
    <m/>
    <m/>
    <m/>
    <m/>
    <m/>
    <m/>
    <m/>
    <m/>
    <m/>
    <e v="#VALUE!"/>
    <m/>
    <m/>
    <e v="#DIV/0!"/>
    <m/>
    <m/>
    <m/>
    <m/>
    <m/>
    <m/>
    <m/>
    <m/>
    <m/>
    <m/>
    <m/>
    <m/>
    <m/>
    <m/>
    <m/>
    <m/>
    <m/>
    <m/>
    <m/>
    <m/>
    <m/>
    <m/>
    <m/>
  </r>
  <r>
    <x v="4485"/>
    <m/>
    <m/>
    <m/>
    <m/>
    <s v=""/>
    <m/>
    <m/>
    <m/>
    <m/>
    <m/>
    <m/>
    <m/>
    <m/>
    <m/>
    <m/>
    <m/>
    <m/>
    <m/>
    <m/>
    <m/>
    <m/>
    <m/>
    <m/>
    <m/>
    <m/>
    <m/>
    <m/>
    <e v="#VALUE!"/>
    <m/>
    <m/>
    <e v="#DIV/0!"/>
    <m/>
    <m/>
    <m/>
    <m/>
    <m/>
    <m/>
    <m/>
    <m/>
    <m/>
    <m/>
    <m/>
    <m/>
    <m/>
    <m/>
    <m/>
    <m/>
    <m/>
    <m/>
    <m/>
    <m/>
    <m/>
    <m/>
    <m/>
  </r>
  <r>
    <x v="4486"/>
    <m/>
    <m/>
    <m/>
    <m/>
    <s v=""/>
    <m/>
    <m/>
    <m/>
    <m/>
    <m/>
    <m/>
    <m/>
    <m/>
    <m/>
    <m/>
    <m/>
    <m/>
    <m/>
    <m/>
    <m/>
    <m/>
    <m/>
    <m/>
    <m/>
    <m/>
    <m/>
    <m/>
    <e v="#VALUE!"/>
    <m/>
    <m/>
    <e v="#DIV/0!"/>
    <m/>
    <m/>
    <m/>
    <m/>
    <m/>
    <m/>
    <m/>
    <m/>
    <m/>
    <m/>
    <m/>
    <m/>
    <m/>
    <m/>
    <m/>
    <m/>
    <m/>
    <m/>
    <m/>
    <m/>
    <m/>
    <m/>
    <m/>
  </r>
  <r>
    <x v="4487"/>
    <m/>
    <m/>
    <m/>
    <m/>
    <s v=""/>
    <m/>
    <m/>
    <m/>
    <m/>
    <m/>
    <m/>
    <m/>
    <m/>
    <m/>
    <m/>
    <m/>
    <m/>
    <m/>
    <m/>
    <m/>
    <m/>
    <m/>
    <m/>
    <m/>
    <m/>
    <m/>
    <m/>
    <e v="#VALUE!"/>
    <m/>
    <m/>
    <e v="#DIV/0!"/>
    <m/>
    <m/>
    <m/>
    <m/>
    <m/>
    <m/>
    <m/>
    <m/>
    <m/>
    <m/>
    <m/>
    <m/>
    <m/>
    <m/>
    <m/>
    <m/>
    <m/>
    <m/>
    <m/>
    <m/>
    <m/>
    <m/>
    <m/>
  </r>
  <r>
    <x v="4488"/>
    <m/>
    <m/>
    <m/>
    <m/>
    <s v=""/>
    <m/>
    <m/>
    <m/>
    <m/>
    <m/>
    <m/>
    <m/>
    <m/>
    <m/>
    <m/>
    <m/>
    <m/>
    <m/>
    <m/>
    <m/>
    <m/>
    <m/>
    <m/>
    <m/>
    <m/>
    <m/>
    <m/>
    <e v="#VALUE!"/>
    <m/>
    <m/>
    <e v="#DIV/0!"/>
    <m/>
    <m/>
    <m/>
    <m/>
    <m/>
    <m/>
    <m/>
    <m/>
    <m/>
    <m/>
    <m/>
    <m/>
    <m/>
    <m/>
    <m/>
    <m/>
    <m/>
    <m/>
    <m/>
    <m/>
    <m/>
    <m/>
    <m/>
  </r>
  <r>
    <x v="4489"/>
    <m/>
    <m/>
    <m/>
    <m/>
    <s v=""/>
    <m/>
    <m/>
    <m/>
    <m/>
    <m/>
    <m/>
    <m/>
    <m/>
    <m/>
    <m/>
    <m/>
    <m/>
    <m/>
    <m/>
    <m/>
    <m/>
    <m/>
    <m/>
    <m/>
    <m/>
    <m/>
    <m/>
    <e v="#VALUE!"/>
    <m/>
    <m/>
    <e v="#DIV/0!"/>
    <m/>
    <m/>
    <m/>
    <m/>
    <m/>
    <m/>
    <m/>
    <m/>
    <m/>
    <m/>
    <m/>
    <m/>
    <m/>
    <m/>
    <m/>
    <m/>
    <m/>
    <m/>
    <m/>
    <m/>
    <m/>
    <m/>
    <m/>
  </r>
  <r>
    <x v="4490"/>
    <m/>
    <m/>
    <m/>
    <m/>
    <s v=""/>
    <m/>
    <m/>
    <m/>
    <m/>
    <m/>
    <m/>
    <m/>
    <m/>
    <m/>
    <m/>
    <m/>
    <m/>
    <m/>
    <m/>
    <m/>
    <m/>
    <m/>
    <m/>
    <m/>
    <m/>
    <m/>
    <m/>
    <e v="#VALUE!"/>
    <m/>
    <m/>
    <e v="#DIV/0!"/>
    <m/>
    <m/>
    <m/>
    <m/>
    <m/>
    <m/>
    <m/>
    <m/>
    <m/>
    <m/>
    <m/>
    <m/>
    <m/>
    <m/>
    <m/>
    <m/>
    <m/>
    <m/>
    <m/>
    <m/>
    <m/>
    <m/>
    <m/>
  </r>
  <r>
    <x v="4491"/>
    <m/>
    <m/>
    <m/>
    <m/>
    <s v=""/>
    <m/>
    <m/>
    <m/>
    <m/>
    <m/>
    <m/>
    <m/>
    <m/>
    <m/>
    <m/>
    <m/>
    <m/>
    <m/>
    <m/>
    <m/>
    <m/>
    <m/>
    <m/>
    <m/>
    <m/>
    <m/>
    <m/>
    <e v="#VALUE!"/>
    <m/>
    <m/>
    <e v="#DIV/0!"/>
    <m/>
    <m/>
    <m/>
    <m/>
    <m/>
    <m/>
    <m/>
    <m/>
    <m/>
    <m/>
    <m/>
    <m/>
    <m/>
    <m/>
    <m/>
    <m/>
    <m/>
    <m/>
    <m/>
    <m/>
    <m/>
    <m/>
    <m/>
  </r>
  <r>
    <x v="4492"/>
    <m/>
    <m/>
    <m/>
    <m/>
    <s v=""/>
    <m/>
    <m/>
    <m/>
    <m/>
    <m/>
    <m/>
    <m/>
    <m/>
    <m/>
    <m/>
    <m/>
    <m/>
    <m/>
    <m/>
    <m/>
    <m/>
    <m/>
    <m/>
    <m/>
    <m/>
    <m/>
    <m/>
    <e v="#VALUE!"/>
    <m/>
    <m/>
    <e v="#DIV/0!"/>
    <m/>
    <m/>
    <m/>
    <m/>
    <m/>
    <m/>
    <m/>
    <m/>
    <m/>
    <m/>
    <m/>
    <m/>
    <m/>
    <m/>
    <m/>
    <m/>
    <m/>
    <m/>
    <m/>
    <m/>
    <m/>
    <m/>
    <m/>
  </r>
  <r>
    <x v="4493"/>
    <m/>
    <m/>
    <m/>
    <m/>
    <s v=""/>
    <m/>
    <m/>
    <m/>
    <m/>
    <m/>
    <m/>
    <m/>
    <m/>
    <m/>
    <m/>
    <m/>
    <m/>
    <m/>
    <m/>
    <m/>
    <m/>
    <m/>
    <m/>
    <m/>
    <m/>
    <m/>
    <m/>
    <e v="#VALUE!"/>
    <m/>
    <m/>
    <e v="#DIV/0!"/>
    <m/>
    <m/>
    <m/>
    <m/>
    <m/>
    <m/>
    <m/>
    <m/>
    <m/>
    <m/>
    <m/>
    <m/>
    <m/>
    <m/>
    <m/>
    <m/>
    <m/>
    <m/>
    <m/>
    <m/>
    <m/>
    <m/>
    <m/>
  </r>
  <r>
    <x v="4494"/>
    <m/>
    <m/>
    <m/>
    <m/>
    <s v=""/>
    <m/>
    <m/>
    <m/>
    <m/>
    <m/>
    <m/>
    <m/>
    <m/>
    <m/>
    <m/>
    <m/>
    <m/>
    <m/>
    <m/>
    <m/>
    <m/>
    <m/>
    <m/>
    <m/>
    <m/>
    <m/>
    <m/>
    <e v="#VALUE!"/>
    <m/>
    <m/>
    <e v="#DIV/0!"/>
    <m/>
    <m/>
    <m/>
    <m/>
    <m/>
    <m/>
    <m/>
    <m/>
    <m/>
    <m/>
    <m/>
    <m/>
    <m/>
    <m/>
    <m/>
    <m/>
    <m/>
    <m/>
    <m/>
    <m/>
    <m/>
    <m/>
    <m/>
  </r>
  <r>
    <x v="4495"/>
    <m/>
    <m/>
    <m/>
    <m/>
    <s v=""/>
    <m/>
    <m/>
    <m/>
    <m/>
    <m/>
    <m/>
    <m/>
    <m/>
    <m/>
    <m/>
    <m/>
    <m/>
    <m/>
    <m/>
    <m/>
    <m/>
    <m/>
    <m/>
    <m/>
    <m/>
    <m/>
    <m/>
    <e v="#VALUE!"/>
    <m/>
    <m/>
    <e v="#DIV/0!"/>
    <m/>
    <m/>
    <m/>
    <m/>
    <m/>
    <m/>
    <m/>
    <m/>
    <m/>
    <m/>
    <m/>
    <m/>
    <m/>
    <m/>
    <m/>
    <m/>
    <m/>
    <m/>
    <m/>
    <m/>
    <m/>
    <m/>
    <m/>
  </r>
  <r>
    <x v="4496"/>
    <m/>
    <m/>
    <m/>
    <m/>
    <s v=""/>
    <m/>
    <m/>
    <m/>
    <m/>
    <m/>
    <m/>
    <m/>
    <m/>
    <m/>
    <m/>
    <m/>
    <m/>
    <m/>
    <m/>
    <m/>
    <m/>
    <m/>
    <m/>
    <m/>
    <m/>
    <m/>
    <m/>
    <e v="#VALUE!"/>
    <m/>
    <m/>
    <e v="#DIV/0!"/>
    <m/>
    <m/>
    <m/>
    <m/>
    <m/>
    <m/>
    <m/>
    <m/>
    <m/>
    <m/>
    <m/>
    <m/>
    <m/>
    <m/>
    <m/>
    <m/>
    <m/>
    <m/>
    <m/>
    <m/>
    <m/>
    <m/>
    <m/>
  </r>
  <r>
    <x v="4497"/>
    <m/>
    <m/>
    <m/>
    <m/>
    <s v=""/>
    <m/>
    <m/>
    <m/>
    <m/>
    <m/>
    <m/>
    <m/>
    <m/>
    <m/>
    <m/>
    <m/>
    <m/>
    <m/>
    <m/>
    <m/>
    <m/>
    <m/>
    <m/>
    <m/>
    <m/>
    <m/>
    <m/>
    <e v="#VALUE!"/>
    <m/>
    <m/>
    <e v="#DIV/0!"/>
    <m/>
    <m/>
    <m/>
    <m/>
    <m/>
    <m/>
    <m/>
    <m/>
    <m/>
    <m/>
    <m/>
    <m/>
    <m/>
    <m/>
    <m/>
    <m/>
    <m/>
    <m/>
    <m/>
    <m/>
    <m/>
    <m/>
    <m/>
  </r>
  <r>
    <x v="4498"/>
    <m/>
    <m/>
    <m/>
    <m/>
    <s v=""/>
    <m/>
    <m/>
    <m/>
    <m/>
    <m/>
    <m/>
    <m/>
    <m/>
    <m/>
    <m/>
    <m/>
    <m/>
    <m/>
    <m/>
    <m/>
    <m/>
    <m/>
    <m/>
    <m/>
    <m/>
    <m/>
    <m/>
    <e v="#VALUE!"/>
    <m/>
    <m/>
    <e v="#DIV/0!"/>
    <m/>
    <m/>
    <m/>
    <m/>
    <m/>
    <m/>
    <m/>
    <m/>
    <m/>
    <m/>
    <m/>
    <m/>
    <m/>
    <m/>
    <m/>
    <m/>
    <m/>
    <m/>
    <m/>
    <m/>
    <m/>
    <m/>
    <m/>
  </r>
  <r>
    <x v="4499"/>
    <m/>
    <m/>
    <m/>
    <m/>
    <s v=""/>
    <m/>
    <m/>
    <m/>
    <m/>
    <m/>
    <m/>
    <m/>
    <m/>
    <m/>
    <m/>
    <m/>
    <m/>
    <m/>
    <m/>
    <m/>
    <m/>
    <m/>
    <m/>
    <m/>
    <m/>
    <m/>
    <m/>
    <e v="#VALUE!"/>
    <m/>
    <m/>
    <e v="#DIV/0!"/>
    <m/>
    <m/>
    <m/>
    <m/>
    <m/>
    <m/>
    <m/>
    <m/>
    <m/>
    <m/>
    <m/>
    <m/>
    <m/>
    <m/>
    <m/>
    <m/>
    <m/>
    <m/>
    <m/>
    <m/>
    <m/>
    <m/>
    <m/>
  </r>
  <r>
    <x v="4500"/>
    <m/>
    <m/>
    <m/>
    <m/>
    <s v=""/>
    <m/>
    <m/>
    <m/>
    <m/>
    <m/>
    <m/>
    <m/>
    <m/>
    <m/>
    <m/>
    <m/>
    <m/>
    <m/>
    <m/>
    <m/>
    <m/>
    <m/>
    <m/>
    <m/>
    <m/>
    <m/>
    <m/>
    <e v="#VALUE!"/>
    <m/>
    <m/>
    <e v="#DIV/0!"/>
    <m/>
    <m/>
    <m/>
    <m/>
    <m/>
    <m/>
    <m/>
    <m/>
    <m/>
    <m/>
    <m/>
    <m/>
    <m/>
    <m/>
    <m/>
    <m/>
    <m/>
    <m/>
    <m/>
    <m/>
    <m/>
    <m/>
    <m/>
  </r>
  <r>
    <x v="4501"/>
    <m/>
    <m/>
    <m/>
    <m/>
    <s v=""/>
    <m/>
    <m/>
    <m/>
    <m/>
    <m/>
    <m/>
    <m/>
    <m/>
    <m/>
    <m/>
    <m/>
    <m/>
    <m/>
    <m/>
    <m/>
    <m/>
    <m/>
    <m/>
    <m/>
    <m/>
    <m/>
    <m/>
    <e v="#VALUE!"/>
    <m/>
    <m/>
    <e v="#DIV/0!"/>
    <m/>
    <m/>
    <m/>
    <m/>
    <m/>
    <m/>
    <m/>
    <m/>
    <m/>
    <m/>
    <m/>
    <m/>
    <m/>
    <m/>
    <m/>
    <m/>
    <m/>
    <m/>
    <m/>
    <m/>
    <m/>
    <m/>
    <m/>
  </r>
  <r>
    <x v="4502"/>
    <m/>
    <m/>
    <m/>
    <m/>
    <s v=""/>
    <m/>
    <m/>
    <m/>
    <m/>
    <m/>
    <m/>
    <m/>
    <m/>
    <m/>
    <m/>
    <m/>
    <m/>
    <m/>
    <m/>
    <m/>
    <m/>
    <m/>
    <m/>
    <m/>
    <m/>
    <m/>
    <m/>
    <e v="#VALUE!"/>
    <m/>
    <m/>
    <e v="#DIV/0!"/>
    <m/>
    <m/>
    <m/>
    <m/>
    <m/>
    <m/>
    <m/>
    <m/>
    <m/>
    <m/>
    <m/>
    <m/>
    <m/>
    <m/>
    <m/>
    <m/>
    <m/>
    <m/>
    <m/>
    <m/>
    <m/>
    <m/>
    <m/>
  </r>
  <r>
    <x v="4503"/>
    <m/>
    <m/>
    <m/>
    <m/>
    <s v=""/>
    <m/>
    <m/>
    <m/>
    <m/>
    <m/>
    <m/>
    <m/>
    <m/>
    <m/>
    <m/>
    <m/>
    <m/>
    <m/>
    <m/>
    <m/>
    <m/>
    <m/>
    <m/>
    <m/>
    <m/>
    <m/>
    <m/>
    <e v="#VALUE!"/>
    <m/>
    <m/>
    <e v="#DIV/0!"/>
    <m/>
    <m/>
    <m/>
    <m/>
    <m/>
    <m/>
    <m/>
    <m/>
    <m/>
    <m/>
    <m/>
    <m/>
    <m/>
    <m/>
    <m/>
    <m/>
    <m/>
    <m/>
    <m/>
    <m/>
    <m/>
    <m/>
    <m/>
  </r>
  <r>
    <x v="4504"/>
    <m/>
    <m/>
    <m/>
    <m/>
    <s v=""/>
    <m/>
    <m/>
    <m/>
    <m/>
    <m/>
    <m/>
    <m/>
    <m/>
    <m/>
    <m/>
    <m/>
    <m/>
    <m/>
    <m/>
    <m/>
    <m/>
    <m/>
    <m/>
    <m/>
    <m/>
    <m/>
    <m/>
    <e v="#VALUE!"/>
    <m/>
    <m/>
    <e v="#DIV/0!"/>
    <m/>
    <m/>
    <m/>
    <m/>
    <m/>
    <m/>
    <m/>
    <m/>
    <m/>
    <m/>
    <m/>
    <m/>
    <m/>
    <m/>
    <m/>
    <m/>
    <m/>
    <m/>
    <m/>
    <m/>
    <m/>
    <m/>
    <m/>
  </r>
  <r>
    <x v="4505"/>
    <m/>
    <m/>
    <m/>
    <m/>
    <s v=""/>
    <m/>
    <m/>
    <m/>
    <m/>
    <m/>
    <m/>
    <m/>
    <m/>
    <m/>
    <m/>
    <m/>
    <m/>
    <m/>
    <m/>
    <m/>
    <m/>
    <m/>
    <m/>
    <m/>
    <m/>
    <m/>
    <m/>
    <e v="#VALUE!"/>
    <m/>
    <m/>
    <e v="#DIV/0!"/>
    <m/>
    <m/>
    <m/>
    <m/>
    <m/>
    <m/>
    <m/>
    <m/>
    <m/>
    <m/>
    <m/>
    <m/>
    <m/>
    <m/>
    <m/>
    <m/>
    <m/>
    <m/>
    <m/>
    <m/>
    <m/>
    <m/>
    <m/>
  </r>
  <r>
    <x v="4506"/>
    <m/>
    <m/>
    <m/>
    <m/>
    <s v=""/>
    <m/>
    <m/>
    <m/>
    <m/>
    <m/>
    <m/>
    <m/>
    <m/>
    <m/>
    <m/>
    <m/>
    <m/>
    <m/>
    <m/>
    <m/>
    <m/>
    <m/>
    <m/>
    <m/>
    <m/>
    <m/>
    <m/>
    <e v="#VALUE!"/>
    <m/>
    <m/>
    <e v="#DIV/0!"/>
    <m/>
    <m/>
    <m/>
    <m/>
    <m/>
    <m/>
    <m/>
    <m/>
    <m/>
    <m/>
    <m/>
    <m/>
    <m/>
    <m/>
    <m/>
    <m/>
    <m/>
    <m/>
    <m/>
    <m/>
    <m/>
    <m/>
    <m/>
  </r>
  <r>
    <x v="4507"/>
    <m/>
    <m/>
    <m/>
    <m/>
    <s v=""/>
    <m/>
    <m/>
    <m/>
    <m/>
    <m/>
    <m/>
    <m/>
    <m/>
    <m/>
    <m/>
    <m/>
    <m/>
    <m/>
    <m/>
    <m/>
    <m/>
    <m/>
    <m/>
    <m/>
    <m/>
    <m/>
    <m/>
    <e v="#VALUE!"/>
    <m/>
    <m/>
    <e v="#DIV/0!"/>
    <m/>
    <m/>
    <m/>
    <m/>
    <m/>
    <m/>
    <m/>
    <m/>
    <m/>
    <m/>
    <m/>
    <m/>
    <m/>
    <m/>
    <m/>
    <m/>
    <m/>
    <m/>
    <m/>
    <m/>
    <m/>
    <m/>
    <m/>
  </r>
  <r>
    <x v="4508"/>
    <m/>
    <m/>
    <m/>
    <m/>
    <s v=""/>
    <m/>
    <m/>
    <m/>
    <m/>
    <m/>
    <m/>
    <m/>
    <m/>
    <m/>
    <m/>
    <m/>
    <m/>
    <m/>
    <m/>
    <m/>
    <m/>
    <m/>
    <m/>
    <m/>
    <m/>
    <m/>
    <m/>
    <e v="#VALUE!"/>
    <m/>
    <m/>
    <e v="#DIV/0!"/>
    <m/>
    <m/>
    <m/>
    <m/>
    <m/>
    <m/>
    <m/>
    <m/>
    <m/>
    <m/>
    <m/>
    <m/>
    <m/>
    <m/>
    <m/>
    <m/>
    <m/>
    <m/>
    <m/>
    <m/>
    <m/>
    <m/>
    <m/>
  </r>
  <r>
    <x v="4509"/>
    <m/>
    <m/>
    <m/>
    <m/>
    <s v=""/>
    <m/>
    <m/>
    <m/>
    <m/>
    <m/>
    <m/>
    <m/>
    <m/>
    <m/>
    <m/>
    <m/>
    <m/>
    <m/>
    <m/>
    <m/>
    <m/>
    <m/>
    <m/>
    <m/>
    <m/>
    <m/>
    <m/>
    <e v="#VALUE!"/>
    <m/>
    <m/>
    <e v="#DIV/0!"/>
    <m/>
    <m/>
    <m/>
    <m/>
    <m/>
    <m/>
    <m/>
    <m/>
    <m/>
    <m/>
    <m/>
    <m/>
    <m/>
    <m/>
    <m/>
    <m/>
    <m/>
    <m/>
    <m/>
    <m/>
    <m/>
    <m/>
    <m/>
  </r>
  <r>
    <x v="4510"/>
    <m/>
    <m/>
    <m/>
    <m/>
    <s v=""/>
    <m/>
    <m/>
    <m/>
    <m/>
    <m/>
    <m/>
    <m/>
    <m/>
    <m/>
    <m/>
    <m/>
    <m/>
    <m/>
    <m/>
    <m/>
    <m/>
    <m/>
    <m/>
    <m/>
    <m/>
    <m/>
    <m/>
    <e v="#VALUE!"/>
    <m/>
    <m/>
    <e v="#DIV/0!"/>
    <m/>
    <m/>
    <m/>
    <m/>
    <m/>
    <m/>
    <m/>
    <m/>
    <m/>
    <m/>
    <m/>
    <m/>
    <m/>
    <m/>
    <m/>
    <m/>
    <m/>
    <m/>
    <m/>
    <m/>
    <m/>
    <m/>
    <m/>
  </r>
  <r>
    <x v="4511"/>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74AA1F9-7CD1-4669-A2A6-7A434C80A72A}"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2">
  <location ref="A3:D547" firstHeaderRow="0" firstDataRow="1" firstDataCol="1"/>
  <pivotFields count="55">
    <pivotField axis="axisRow" numFmtId="164" showAll="0">
      <items count="451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s>
  <rowFields count="1">
    <field x="0"/>
  </rowFields>
  <rowItems count="544">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1"/>
    </i>
    <i>
      <x v="4302"/>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7"/>
    </i>
    <i>
      <x v="4348"/>
    </i>
    <i>
      <x v="4349"/>
    </i>
    <i>
      <x v="4350"/>
    </i>
    <i>
      <x v="4351"/>
    </i>
    <i>
      <x v="4352"/>
    </i>
    <i>
      <x v="4353"/>
    </i>
    <i>
      <x v="4354"/>
    </i>
    <i>
      <x v="4355"/>
    </i>
    <i>
      <x v="4356"/>
    </i>
    <i>
      <x v="4357"/>
    </i>
    <i>
      <x v="4358"/>
    </i>
    <i>
      <x v="4359"/>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5"/>
    </i>
    <i>
      <x v="4426"/>
    </i>
    <i>
      <x v="4427"/>
    </i>
    <i>
      <x v="4428"/>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t="grand">
      <x/>
    </i>
  </rowItems>
  <colFields count="1">
    <field x="-2"/>
  </colFields>
  <colItems count="3">
    <i>
      <x/>
    </i>
    <i i="1">
      <x v="1"/>
    </i>
    <i i="2">
      <x v="2"/>
    </i>
  </colItems>
  <dataFields count="3">
    <dataField name="Sum of UVIX" fld="31" baseField="0" baseItem="0"/>
    <dataField name="Sum of UVXY 1.5X W Fee" fld="13" baseField="0" baseItem="0"/>
    <dataField name="Sum of TVIX W Fee" fld="47" baseField="0" baseItem="0"/>
  </dataFields>
  <chartFormats count="3">
    <chartFormat chart="1" format="6" series="1">
      <pivotArea type="data" outline="0" fieldPosition="0">
        <references count="1">
          <reference field="4294967294" count="1" selected="0">
            <x v="0"/>
          </reference>
        </references>
      </pivotArea>
    </chartFormat>
    <chartFormat chart="1" format="7" series="1">
      <pivotArea type="data" outline="0" fieldPosition="0">
        <references count="1">
          <reference field="4294967294" count="1" selected="0">
            <x v="1"/>
          </reference>
        </references>
      </pivotArea>
    </chartFormat>
    <chartFormat chart="1" format="8"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filters count="1">
    <filter fld="0" type="dateNewerThan" evalOrder="-1" id="1">
      <autoFilter ref="A1">
        <filterColumn colId="0">
          <customFilters>
            <customFilter operator="greaterThan" val="43831"/>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DA8E8DF-C0F5-4D5E-AFC3-43DD1FAFAEFA}" name="PivotTable1"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chartFormat="9">
  <location ref="A3:B4517" firstHeaderRow="1" firstDataRow="1" firstDataCol="1"/>
  <pivotFields count="55">
    <pivotField axis="axisRow" numFmtId="164" showAll="0" sortType="ascending">
      <items count="451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t="default"/>
      </items>
    </pivotField>
    <pivotField showAll="0"/>
    <pivotField showAll="0" defaultSubtotal="0"/>
    <pivotField showAll="0"/>
    <pivotField showAll="0"/>
    <pivotField showAll="0"/>
    <pivotField showAll="0"/>
    <pivotField showAll="0"/>
    <pivotField showAl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dataField="1" showAll="0" defaultSubtota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451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1"/>
    </i>
    <i>
      <x v="4302"/>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7"/>
    </i>
    <i>
      <x v="4348"/>
    </i>
    <i>
      <x v="4349"/>
    </i>
    <i>
      <x v="4350"/>
    </i>
    <i>
      <x v="4351"/>
    </i>
    <i>
      <x v="4352"/>
    </i>
    <i>
      <x v="4353"/>
    </i>
    <i>
      <x v="4354"/>
    </i>
    <i>
      <x v="4355"/>
    </i>
    <i>
      <x v="4356"/>
    </i>
    <i>
      <x v="4357"/>
    </i>
    <i>
      <x v="4358"/>
    </i>
    <i>
      <x v="4359"/>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5"/>
    </i>
    <i>
      <x v="4426"/>
    </i>
    <i>
      <x v="4427"/>
    </i>
    <i>
      <x v="4428"/>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x v="4512"/>
    </i>
    <i t="grand">
      <x/>
    </i>
  </rowItems>
  <colItems count="1">
    <i/>
  </colItems>
  <dataFields count="1">
    <dataField name="Sum of VIXY % err" fld="27" baseField="0" baseItem="448"/>
  </dataFields>
  <chartFormats count="2">
    <chartFormat chart="4" format="14" series="1">
      <pivotArea type="data" outline="0" fieldPosition="0">
        <references count="1">
          <reference field="4294967294" count="1" selected="0">
            <x v="0"/>
          </reference>
        </references>
      </pivotArea>
    </chartFormat>
    <chartFormat chart="6" format="1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4"/>
  <sheetViews>
    <sheetView workbookViewId="0"/>
  </sheetViews>
  <sheetFormatPr defaultRowHeight="15" x14ac:dyDescent="0.25"/>
  <cols>
    <col min="3" max="3" width="82.42578125" customWidth="1"/>
  </cols>
  <sheetData>
    <row r="1" spans="1:3" ht="14.1" customHeight="1" x14ac:dyDescent="0.25">
      <c r="A1" s="4" t="s">
        <v>62</v>
      </c>
      <c r="C1" s="5"/>
    </row>
    <row r="2" spans="1:3" ht="14.1" customHeight="1" x14ac:dyDescent="0.25">
      <c r="A2" t="s">
        <v>51</v>
      </c>
      <c r="B2" s="6"/>
      <c r="C2" s="5" t="s">
        <v>9</v>
      </c>
    </row>
    <row r="3" spans="1:3" ht="14.1" customHeight="1" x14ac:dyDescent="0.25">
      <c r="C3" s="5"/>
    </row>
    <row r="4" spans="1:3" ht="14.1" customHeight="1" x14ac:dyDescent="0.25">
      <c r="A4" s="7"/>
      <c r="B4" s="8" t="s">
        <v>10</v>
      </c>
      <c r="C4" s="8"/>
    </row>
    <row r="5" spans="1:3" ht="14.1" customHeight="1" x14ac:dyDescent="0.25">
      <c r="A5" s="7"/>
      <c r="B5" s="8">
        <v>1</v>
      </c>
      <c r="C5" s="8" t="s">
        <v>11</v>
      </c>
    </row>
    <row r="6" spans="1:3" ht="45" x14ac:dyDescent="0.25">
      <c r="A6" s="7"/>
      <c r="B6" s="8">
        <v>2</v>
      </c>
      <c r="C6" s="8" t="s">
        <v>12</v>
      </c>
    </row>
    <row r="7" spans="1:3" ht="120" x14ac:dyDescent="0.25">
      <c r="A7" s="7"/>
      <c r="B7" s="8">
        <v>3</v>
      </c>
      <c r="C7" s="8" t="s">
        <v>20</v>
      </c>
    </row>
    <row r="8" spans="1:3" ht="60" x14ac:dyDescent="0.25">
      <c r="A8" s="7"/>
      <c r="B8" s="8">
        <v>4</v>
      </c>
      <c r="C8" s="8" t="s">
        <v>13</v>
      </c>
    </row>
    <row r="9" spans="1:3" ht="45" x14ac:dyDescent="0.25">
      <c r="A9" s="7"/>
      <c r="B9" s="8">
        <v>5</v>
      </c>
      <c r="C9" s="8" t="s">
        <v>17</v>
      </c>
    </row>
    <row r="10" spans="1:3" ht="75" x14ac:dyDescent="0.25">
      <c r="A10" s="7"/>
      <c r="B10" s="8">
        <v>6</v>
      </c>
      <c r="C10" s="8" t="s">
        <v>18</v>
      </c>
    </row>
    <row r="11" spans="1:3" ht="75" x14ac:dyDescent="0.25">
      <c r="A11" s="7"/>
      <c r="B11" s="8">
        <v>7</v>
      </c>
      <c r="C11" s="8" t="s">
        <v>19</v>
      </c>
    </row>
    <row r="12" spans="1:3" ht="30" x14ac:dyDescent="0.25">
      <c r="A12" s="7"/>
      <c r="B12" s="8">
        <v>8</v>
      </c>
      <c r="C12" s="8" t="s">
        <v>29</v>
      </c>
    </row>
    <row r="13" spans="1:3" ht="255" x14ac:dyDescent="0.25">
      <c r="A13" s="7"/>
      <c r="B13" s="8">
        <v>9</v>
      </c>
      <c r="C13" s="8" t="s">
        <v>50</v>
      </c>
    </row>
    <row r="14" spans="1:3" ht="105" x14ac:dyDescent="0.25">
      <c r="A14" s="7"/>
      <c r="B14" s="8">
        <v>10</v>
      </c>
      <c r="C14" s="8" t="s">
        <v>14</v>
      </c>
    </row>
  </sheetData>
  <pageMargins left="0.7" right="0.7" top="0.75" bottom="0.75" header="0.3" footer="0.3"/>
  <pageSetup scale="92"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52228-9180-41C0-B30F-1B786CE7580B}">
  <dimension ref="A3:D547"/>
  <sheetViews>
    <sheetView workbookViewId="0">
      <selection activeCell="A10" sqref="A10"/>
    </sheetView>
  </sheetViews>
  <sheetFormatPr defaultRowHeight="15" x14ac:dyDescent="0.25"/>
  <cols>
    <col min="1" max="1" width="13.140625" bestFit="1" customWidth="1"/>
    <col min="2" max="2" width="12" bestFit="1" customWidth="1"/>
    <col min="3" max="3" width="23.28515625" bestFit="1" customWidth="1"/>
    <col min="4" max="4" width="18" bestFit="1" customWidth="1"/>
  </cols>
  <sheetData>
    <row r="3" spans="1:4" x14ac:dyDescent="0.25">
      <c r="A3" s="22" t="s">
        <v>6</v>
      </c>
      <c r="B3" s="42" t="s">
        <v>63</v>
      </c>
      <c r="C3" s="42" t="s">
        <v>64</v>
      </c>
      <c r="D3" s="42" t="s">
        <v>65</v>
      </c>
    </row>
    <row r="4" spans="1:4" x14ac:dyDescent="0.25">
      <c r="A4" s="21">
        <v>43832</v>
      </c>
      <c r="B4" s="23">
        <v>525.29468949571935</v>
      </c>
      <c r="C4" s="23">
        <v>120.11875141979482</v>
      </c>
      <c r="D4" s="23">
        <v>46.40717520570486</v>
      </c>
    </row>
    <row r="5" spans="1:4" x14ac:dyDescent="0.25">
      <c r="A5" s="21">
        <v>43833</v>
      </c>
      <c r="B5" s="23">
        <v>575.91599691744875</v>
      </c>
      <c r="C5" s="23">
        <v>129.6134840414216</v>
      </c>
      <c r="D5" s="23">
        <v>51.298695718839198</v>
      </c>
    </row>
    <row r="6" spans="1:4" x14ac:dyDescent="0.25">
      <c r="A6" s="21">
        <v>43836</v>
      </c>
      <c r="B6" s="23">
        <v>567.45147134584784</v>
      </c>
      <c r="C6" s="23">
        <v>128.38470718550695</v>
      </c>
      <c r="D6" s="23">
        <v>50.651766724664036</v>
      </c>
    </row>
    <row r="7" spans="1:4" x14ac:dyDescent="0.25">
      <c r="A7" s="21">
        <v>43837</v>
      </c>
      <c r="B7" s="23">
        <v>558.39658887688915</v>
      </c>
      <c r="C7" s="23">
        <v>126.28604998200309</v>
      </c>
      <c r="D7" s="23">
        <v>49.548279138558598</v>
      </c>
    </row>
    <row r="8" spans="1:4" x14ac:dyDescent="0.25">
      <c r="A8" s="21">
        <v>43838</v>
      </c>
      <c r="B8" s="23">
        <v>529.07609668933412</v>
      </c>
      <c r="C8" s="23">
        <v>120.98794880062417</v>
      </c>
      <c r="D8" s="23">
        <v>46.777139966747008</v>
      </c>
    </row>
    <row r="9" spans="1:4" x14ac:dyDescent="0.25">
      <c r="A9" s="21">
        <v>43839</v>
      </c>
      <c r="B9" s="23">
        <v>500.00206649363935</v>
      </c>
      <c r="C9" s="23">
        <v>116.01018083755859</v>
      </c>
      <c r="D9" s="23">
        <v>44.211536224857895</v>
      </c>
    </row>
    <row r="10" spans="1:4" x14ac:dyDescent="0.25">
      <c r="A10" s="21">
        <v>43840</v>
      </c>
      <c r="B10" s="23">
        <v>495.30954829517628</v>
      </c>
      <c r="C10" s="23">
        <v>115.43264484549721</v>
      </c>
      <c r="D10" s="23">
        <v>43.918505604515872</v>
      </c>
    </row>
    <row r="11" spans="1:4" x14ac:dyDescent="0.25">
      <c r="A11" s="21">
        <v>43843</v>
      </c>
      <c r="B11" s="23">
        <v>467.81299925416909</v>
      </c>
      <c r="C11" s="23">
        <v>111.27047356044983</v>
      </c>
      <c r="D11" s="23">
        <v>41.808366152764094</v>
      </c>
    </row>
    <row r="12" spans="1:4" x14ac:dyDescent="0.25">
      <c r="A12" s="21">
        <v>43844</v>
      </c>
      <c r="B12" s="23">
        <v>464.06719916536997</v>
      </c>
      <c r="C12" s="23">
        <v>109.71353502163896</v>
      </c>
      <c r="D12" s="23">
        <v>41.028787672960981</v>
      </c>
    </row>
    <row r="13" spans="1:4" x14ac:dyDescent="0.25">
      <c r="A13" s="21">
        <v>43845</v>
      </c>
      <c r="B13" s="23">
        <v>459.31468468915438</v>
      </c>
      <c r="C13" s="23">
        <v>108.95573583300849</v>
      </c>
      <c r="D13" s="23">
        <v>40.651350356152982</v>
      </c>
    </row>
    <row r="14" spans="1:4" x14ac:dyDescent="0.25">
      <c r="A14" s="21">
        <v>43846</v>
      </c>
      <c r="B14" s="23">
        <v>434.95580717511768</v>
      </c>
      <c r="C14" s="23">
        <v>106.05708683408972</v>
      </c>
      <c r="D14" s="23">
        <v>39.209773436845147</v>
      </c>
    </row>
    <row r="15" spans="1:4" x14ac:dyDescent="0.25">
      <c r="A15" s="21">
        <v>43847</v>
      </c>
      <c r="B15" s="23">
        <v>437.88974677063453</v>
      </c>
      <c r="C15" s="23">
        <v>106.00657672243706</v>
      </c>
      <c r="D15" s="23">
        <v>39.185273348958056</v>
      </c>
    </row>
    <row r="16" spans="1:4" x14ac:dyDescent="0.25">
      <c r="A16" s="21">
        <v>43851</v>
      </c>
      <c r="B16" s="23">
        <v>446.18905593507827</v>
      </c>
      <c r="C16" s="23">
        <v>107.73443420177155</v>
      </c>
      <c r="D16" s="23">
        <v>40.038492204598953</v>
      </c>
    </row>
    <row r="17" spans="1:4" x14ac:dyDescent="0.25">
      <c r="A17" s="21">
        <v>43852</v>
      </c>
      <c r="B17" s="23">
        <v>449.73725487772361</v>
      </c>
      <c r="C17" s="23">
        <v>108.80550590309271</v>
      </c>
      <c r="D17" s="23">
        <v>40.56964116407881</v>
      </c>
    </row>
    <row r="18" spans="1:4" x14ac:dyDescent="0.25">
      <c r="A18" s="21">
        <v>43853</v>
      </c>
      <c r="B18" s="23">
        <v>448.62026442563251</v>
      </c>
      <c r="C18" s="23">
        <v>107.25050131046278</v>
      </c>
      <c r="D18" s="23">
        <v>39.796974742002121</v>
      </c>
    </row>
    <row r="19" spans="1:4" x14ac:dyDescent="0.25">
      <c r="A19" s="21">
        <v>43854</v>
      </c>
      <c r="B19" s="23">
        <v>505.12520654401607</v>
      </c>
      <c r="C19" s="23">
        <v>117.40340466051845</v>
      </c>
      <c r="D19" s="23">
        <v>44.820605498830716</v>
      </c>
    </row>
    <row r="20" spans="1:4" x14ac:dyDescent="0.25">
      <c r="A20" s="21">
        <v>43857</v>
      </c>
      <c r="B20" s="23">
        <v>598.22035277047291</v>
      </c>
      <c r="C20" s="23">
        <v>135.46727472336869</v>
      </c>
      <c r="D20" s="23">
        <v>54.01705483584211</v>
      </c>
    </row>
    <row r="21" spans="1:4" x14ac:dyDescent="0.25">
      <c r="A21" s="21">
        <v>43858</v>
      </c>
      <c r="B21" s="23">
        <v>536.65863091876986</v>
      </c>
      <c r="C21" s="23">
        <v>124.27571929515416</v>
      </c>
      <c r="D21" s="23">
        <v>48.067442789147336</v>
      </c>
    </row>
    <row r="22" spans="1:4" x14ac:dyDescent="0.25">
      <c r="A22" s="21">
        <v>43859</v>
      </c>
      <c r="B22" s="23">
        <v>531.96191023955464</v>
      </c>
      <c r="C22" s="23">
        <v>124.12816061588838</v>
      </c>
      <c r="D22" s="23">
        <v>47.991833661487505</v>
      </c>
    </row>
    <row r="23" spans="1:4" x14ac:dyDescent="0.25">
      <c r="A23" s="21">
        <v>43860</v>
      </c>
      <c r="B23" s="23">
        <v>530.08401409034957</v>
      </c>
      <c r="C23" s="23">
        <v>118.31966486284506</v>
      </c>
      <c r="D23" s="23">
        <v>44.997972106531357</v>
      </c>
    </row>
    <row r="24" spans="1:4" x14ac:dyDescent="0.25">
      <c r="A24" s="21">
        <v>43861</v>
      </c>
      <c r="B24" s="23">
        <v>638.25324192985045</v>
      </c>
      <c r="C24" s="23">
        <v>138.43682579083449</v>
      </c>
      <c r="D24" s="23">
        <v>55.19946974377482</v>
      </c>
    </row>
    <row r="25" spans="1:4" x14ac:dyDescent="0.25">
      <c r="A25" s="21">
        <v>43864</v>
      </c>
      <c r="B25" s="23">
        <v>598.40214558350306</v>
      </c>
      <c r="C25" s="23">
        <v>135.30887125059289</v>
      </c>
      <c r="D25" s="23">
        <v>53.538245166405311</v>
      </c>
    </row>
    <row r="26" spans="1:4" x14ac:dyDescent="0.25">
      <c r="A26" s="21">
        <v>43865</v>
      </c>
      <c r="B26" s="23">
        <v>526.0408278104594</v>
      </c>
      <c r="C26" s="23">
        <v>121.67963896558776</v>
      </c>
      <c r="D26" s="23">
        <v>46.348448823015083</v>
      </c>
    </row>
    <row r="27" spans="1:4" x14ac:dyDescent="0.25">
      <c r="A27" s="21">
        <v>43866</v>
      </c>
      <c r="B27" s="23">
        <v>494.83034669522425</v>
      </c>
      <c r="C27" s="23">
        <v>115.16802569433281</v>
      </c>
      <c r="D27" s="23">
        <v>43.041841402200589</v>
      </c>
    </row>
    <row r="28" spans="1:4" x14ac:dyDescent="0.25">
      <c r="A28" s="21">
        <v>43867</v>
      </c>
      <c r="B28" s="23">
        <v>478.72523641118391</v>
      </c>
      <c r="C28" s="23">
        <v>113.54316322809197</v>
      </c>
      <c r="D28" s="23">
        <v>42.232615176354194</v>
      </c>
    </row>
    <row r="29" spans="1:4" x14ac:dyDescent="0.25">
      <c r="A29" s="21">
        <v>43868</v>
      </c>
      <c r="B29" s="23">
        <v>495.04009292464491</v>
      </c>
      <c r="C29" s="23">
        <v>117.02509017942958</v>
      </c>
      <c r="D29" s="23">
        <v>43.959894223804604</v>
      </c>
    </row>
    <row r="30" spans="1:4" x14ac:dyDescent="0.25">
      <c r="A30" s="21">
        <v>43871</v>
      </c>
      <c r="B30" s="23">
        <v>484.77791831224528</v>
      </c>
      <c r="C30" s="23">
        <v>113.79199039499677</v>
      </c>
      <c r="D30" s="23">
        <v>42.341941060908646</v>
      </c>
    </row>
    <row r="31" spans="1:4" x14ac:dyDescent="0.25">
      <c r="A31" s="21">
        <v>43872</v>
      </c>
      <c r="B31" s="23">
        <v>478.45413076055604</v>
      </c>
      <c r="C31" s="23">
        <v>113.39504998439027</v>
      </c>
      <c r="D31" s="23">
        <v>42.145458434888639</v>
      </c>
    </row>
    <row r="32" spans="1:4" x14ac:dyDescent="0.25">
      <c r="A32" s="21">
        <v>43873</v>
      </c>
      <c r="B32" s="23">
        <v>432.0292420257199</v>
      </c>
      <c r="C32" s="23">
        <v>105.71863804561276</v>
      </c>
      <c r="D32" s="23">
        <v>38.341766157776746</v>
      </c>
    </row>
    <row r="33" spans="1:4" x14ac:dyDescent="0.25">
      <c r="A33" s="21">
        <v>43874</v>
      </c>
      <c r="B33" s="23">
        <v>450.29826537201973</v>
      </c>
      <c r="C33" s="23">
        <v>108.49253647087373</v>
      </c>
      <c r="D33" s="23">
        <v>39.68355566335498</v>
      </c>
    </row>
    <row r="34" spans="1:4" x14ac:dyDescent="0.25">
      <c r="A34" s="21">
        <v>43875</v>
      </c>
      <c r="B34" s="23">
        <v>440.02983200494657</v>
      </c>
      <c r="C34" s="23">
        <v>106.64020748820094</v>
      </c>
      <c r="D34" s="23">
        <v>38.780594936246302</v>
      </c>
    </row>
    <row r="35" spans="1:4" x14ac:dyDescent="0.25">
      <c r="A35" s="21">
        <v>43879</v>
      </c>
      <c r="B35" s="23">
        <v>456.62615309452968</v>
      </c>
      <c r="C35" s="23">
        <v>110.82547316283028</v>
      </c>
      <c r="D35" s="23">
        <v>40.811638402199421</v>
      </c>
    </row>
    <row r="36" spans="1:4" x14ac:dyDescent="0.25">
      <c r="A36" s="21">
        <v>43880</v>
      </c>
      <c r="B36" s="23">
        <v>444.37526705195756</v>
      </c>
      <c r="C36" s="23">
        <v>106.09759750549108</v>
      </c>
      <c r="D36" s="23">
        <v>38.490657182866521</v>
      </c>
    </row>
    <row r="37" spans="1:4" x14ac:dyDescent="0.25">
      <c r="A37" s="21">
        <v>43881</v>
      </c>
      <c r="B37" s="23">
        <v>474.7863728770368</v>
      </c>
      <c r="C37" s="23">
        <v>113.21650920204358</v>
      </c>
      <c r="D37" s="23">
        <v>41.934559242432968</v>
      </c>
    </row>
    <row r="38" spans="1:4" x14ac:dyDescent="0.25">
      <c r="A38" s="21">
        <v>43882</v>
      </c>
      <c r="B38" s="23">
        <v>537.02788639219489</v>
      </c>
      <c r="C38" s="23">
        <v>121.7857014978502</v>
      </c>
      <c r="D38" s="23">
        <v>46.166936827977061</v>
      </c>
    </row>
    <row r="39" spans="1:4" x14ac:dyDescent="0.25">
      <c r="A39" s="21">
        <v>43885</v>
      </c>
      <c r="B39" s="23">
        <v>716.39125334800804</v>
      </c>
      <c r="C39" s="23">
        <v>153.88586177254328</v>
      </c>
      <c r="D39" s="23">
        <v>62.393403283135683</v>
      </c>
    </row>
    <row r="40" spans="1:4" x14ac:dyDescent="0.25">
      <c r="A40" s="21">
        <v>43886</v>
      </c>
      <c r="B40" s="23">
        <v>869.2946811199879</v>
      </c>
      <c r="C40" s="23">
        <v>177.27356924604732</v>
      </c>
      <c r="D40" s="23">
        <v>75.037544974499852</v>
      </c>
    </row>
    <row r="41" spans="1:4" x14ac:dyDescent="0.25">
      <c r="A41" s="21">
        <v>43887</v>
      </c>
      <c r="B41" s="23">
        <v>841.61579212194204</v>
      </c>
      <c r="C41" s="23">
        <v>178.48656886711029</v>
      </c>
      <c r="D41" s="23">
        <v>75.722855070076591</v>
      </c>
    </row>
    <row r="42" spans="1:4" x14ac:dyDescent="0.25">
      <c r="A42" s="21">
        <v>43888</v>
      </c>
      <c r="B42" s="23">
        <v>1072.862240097897</v>
      </c>
      <c r="C42" s="23">
        <v>221.59989878785282</v>
      </c>
      <c r="D42" s="23">
        <v>100.11049865686623</v>
      </c>
    </row>
    <row r="43" spans="1:4" x14ac:dyDescent="0.25">
      <c r="A43" s="21">
        <v>43889</v>
      </c>
      <c r="B43" s="23">
        <v>1320.9175347222777</v>
      </c>
      <c r="C43" s="23">
        <v>219.72678643906571</v>
      </c>
      <c r="D43" s="23">
        <v>98.982204683498395</v>
      </c>
    </row>
    <row r="44" spans="1:4" x14ac:dyDescent="0.25">
      <c r="A44" s="21">
        <v>43892</v>
      </c>
      <c r="B44" s="23">
        <v>1106.3645562654497</v>
      </c>
      <c r="C44" s="23">
        <v>220.9067570228093</v>
      </c>
      <c r="D44" s="23">
        <v>99.690846578592158</v>
      </c>
    </row>
    <row r="45" spans="1:4" x14ac:dyDescent="0.25">
      <c r="A45" s="21">
        <v>43893</v>
      </c>
      <c r="B45" s="23">
        <v>1342.3596700132023</v>
      </c>
      <c r="C45" s="23">
        <v>255.23891943075535</v>
      </c>
      <c r="D45" s="23">
        <v>120.3486461031044</v>
      </c>
    </row>
    <row r="46" spans="1:4" x14ac:dyDescent="0.25">
      <c r="A46" s="21">
        <v>43894</v>
      </c>
      <c r="B46" s="23">
        <v>1197.8580976919131</v>
      </c>
      <c r="C46" s="23">
        <v>236.68886783871793</v>
      </c>
      <c r="D46" s="23">
        <v>108.68651409172907</v>
      </c>
    </row>
    <row r="47" spans="1:4" x14ac:dyDescent="0.25">
      <c r="A47" s="21">
        <v>43895</v>
      </c>
      <c r="B47" s="23">
        <v>1602.7363398015998</v>
      </c>
      <c r="C47" s="23">
        <v>286.02887961380958</v>
      </c>
      <c r="D47" s="23">
        <v>138.89238263425187</v>
      </c>
    </row>
    <row r="48" spans="1:4" x14ac:dyDescent="0.25">
      <c r="A48" s="21">
        <v>43896</v>
      </c>
      <c r="B48" s="23">
        <v>1910.9298417279201</v>
      </c>
      <c r="C48" s="23">
        <v>333.52627408546385</v>
      </c>
      <c r="D48" s="23">
        <v>169.64088513436675</v>
      </c>
    </row>
    <row r="49" spans="1:4" x14ac:dyDescent="0.25">
      <c r="A49" s="21">
        <v>43899</v>
      </c>
      <c r="B49" s="23">
        <v>2763.8404676570985</v>
      </c>
      <c r="C49" s="23">
        <v>439.75730207504637</v>
      </c>
      <c r="D49" s="23">
        <v>241.66734932782904</v>
      </c>
    </row>
    <row r="50" spans="1:4" x14ac:dyDescent="0.25">
      <c r="A50" s="21">
        <v>43900</v>
      </c>
      <c r="B50" s="23">
        <v>2439.862545012636</v>
      </c>
      <c r="C50" s="23">
        <v>409.38960727008293</v>
      </c>
      <c r="D50" s="23">
        <v>219.41138032467515</v>
      </c>
    </row>
    <row r="51" spans="1:4" x14ac:dyDescent="0.25">
      <c r="A51" s="21">
        <v>43901</v>
      </c>
      <c r="B51" s="23">
        <v>3028.8856863658602</v>
      </c>
      <c r="C51" s="23">
        <v>476.29734150686369</v>
      </c>
      <c r="D51" s="23">
        <v>267.21751376653538</v>
      </c>
    </row>
    <row r="52" spans="1:4" x14ac:dyDescent="0.25">
      <c r="A52" s="21">
        <v>43902</v>
      </c>
      <c r="B52" s="23">
        <v>4357.7802414499174</v>
      </c>
      <c r="C52" s="23">
        <v>622.10072000547973</v>
      </c>
      <c r="D52" s="23">
        <v>376.27492732648238</v>
      </c>
    </row>
    <row r="53" spans="1:4" x14ac:dyDescent="0.25">
      <c r="A53" s="21">
        <v>43903</v>
      </c>
      <c r="B53" s="23">
        <v>3672.5546290501111</v>
      </c>
      <c r="C53" s="23">
        <v>575.77658558049529</v>
      </c>
      <c r="D53" s="23">
        <v>338.90818722104746</v>
      </c>
    </row>
    <row r="54" spans="1:4" x14ac:dyDescent="0.25">
      <c r="A54" s="21">
        <v>43906</v>
      </c>
      <c r="B54" s="23">
        <v>6729.8586576787166</v>
      </c>
      <c r="C54" s="23">
        <v>877.00663218842396</v>
      </c>
      <c r="D54" s="23">
        <v>575.27346202098295</v>
      </c>
    </row>
    <row r="55" spans="1:4" x14ac:dyDescent="0.25">
      <c r="A55" s="21">
        <v>43907</v>
      </c>
      <c r="B55" s="23">
        <v>6280.4393205729993</v>
      </c>
      <c r="C55" s="23">
        <v>920.34435309369007</v>
      </c>
      <c r="D55" s="23">
        <v>613.16163681550336</v>
      </c>
    </row>
    <row r="56" spans="1:4" x14ac:dyDescent="0.25">
      <c r="A56" s="21">
        <v>43908</v>
      </c>
      <c r="B56" s="23">
        <v>8796.5073023895711</v>
      </c>
      <c r="C56" s="23">
        <v>1123.7302565626755</v>
      </c>
      <c r="D56" s="23">
        <v>793.81095634514895</v>
      </c>
    </row>
    <row r="57" spans="1:4" x14ac:dyDescent="0.25">
      <c r="A57" s="21">
        <v>43909</v>
      </c>
      <c r="B57" s="23">
        <v>6114.3017530818388</v>
      </c>
      <c r="C57" s="23">
        <v>1027.162517730794</v>
      </c>
      <c r="D57" s="23">
        <v>702.8336202592908</v>
      </c>
    </row>
    <row r="58" spans="1:4" x14ac:dyDescent="0.25">
      <c r="A58" s="21">
        <v>43910</v>
      </c>
      <c r="B58" s="23">
        <v>6308.0471681798035</v>
      </c>
      <c r="C58" s="23">
        <v>920.88349097927858</v>
      </c>
      <c r="D58" s="23">
        <v>605.85271051554196</v>
      </c>
    </row>
    <row r="59" spans="1:4" x14ac:dyDescent="0.25">
      <c r="A59" s="21">
        <v>43913</v>
      </c>
      <c r="B59" s="23">
        <v>4198.2674435530635</v>
      </c>
      <c r="C59" s="23">
        <v>649.09324049495729</v>
      </c>
      <c r="D59" s="23">
        <v>367.40349000609444</v>
      </c>
    </row>
    <row r="60" spans="1:4" x14ac:dyDescent="0.25">
      <c r="A60" s="21">
        <v>43914</v>
      </c>
      <c r="B60" s="23">
        <v>3578.1669762925735</v>
      </c>
      <c r="C60" s="23">
        <v>608.26580095737313</v>
      </c>
      <c r="D60" s="23">
        <v>336.58016643449974</v>
      </c>
    </row>
    <row r="61" spans="1:4" x14ac:dyDescent="0.25">
      <c r="A61" s="21">
        <v>43915</v>
      </c>
      <c r="B61" s="23">
        <v>4068.7468790406488</v>
      </c>
      <c r="C61" s="23">
        <v>675.13364244538911</v>
      </c>
      <c r="D61" s="23">
        <v>385.90204617360837</v>
      </c>
    </row>
    <row r="62" spans="1:4" x14ac:dyDescent="0.25">
      <c r="A62" s="21">
        <v>43916</v>
      </c>
      <c r="B62" s="23">
        <v>3406.6060714287769</v>
      </c>
      <c r="C62" s="23">
        <v>567.26642577231416</v>
      </c>
      <c r="D62" s="23">
        <v>303.68490411569854</v>
      </c>
    </row>
    <row r="63" spans="1:4" x14ac:dyDescent="0.25">
      <c r="A63" s="21">
        <v>43917</v>
      </c>
      <c r="B63" s="23">
        <v>3966.3580321897171</v>
      </c>
      <c r="C63" s="23">
        <v>697.58500274527091</v>
      </c>
      <c r="D63" s="23">
        <v>396.69372189329147</v>
      </c>
    </row>
    <row r="64" spans="1:4" x14ac:dyDescent="0.25">
      <c r="A64" s="21">
        <v>43920</v>
      </c>
      <c r="B64" s="23">
        <v>3784.0611715738733</v>
      </c>
      <c r="C64" s="23">
        <v>634.81365143531821</v>
      </c>
      <c r="D64" s="23">
        <v>349.06801874741626</v>
      </c>
    </row>
    <row r="65" spans="1:4" x14ac:dyDescent="0.25">
      <c r="A65" s="21">
        <v>43921</v>
      </c>
      <c r="B65" s="23">
        <v>3362.5502235884346</v>
      </c>
      <c r="C65" s="23">
        <v>584.71568811254235</v>
      </c>
      <c r="D65" s="23">
        <v>312.32860525862469</v>
      </c>
    </row>
    <row r="66" spans="1:4" x14ac:dyDescent="0.25">
      <c r="A66" s="21">
        <v>43922</v>
      </c>
      <c r="B66" s="23">
        <v>3952.8084678444561</v>
      </c>
      <c r="C66" s="23">
        <v>667.05727378594929</v>
      </c>
      <c r="D66" s="23">
        <v>370.96145480755087</v>
      </c>
    </row>
    <row r="67" spans="1:4" x14ac:dyDescent="0.25">
      <c r="A67" s="21">
        <v>43923</v>
      </c>
      <c r="B67" s="23">
        <v>3527.9917769549088</v>
      </c>
      <c r="C67" s="23">
        <v>598.45692501183203</v>
      </c>
      <c r="D67" s="23">
        <v>320.08598414102613</v>
      </c>
    </row>
    <row r="68" spans="1:4" x14ac:dyDescent="0.25">
      <c r="A68" s="21">
        <v>43924</v>
      </c>
      <c r="B68" s="23">
        <v>3202.0818245949072</v>
      </c>
      <c r="C68" s="23">
        <v>566.98740677108458</v>
      </c>
      <c r="D68" s="23">
        <v>297.63538631586431</v>
      </c>
    </row>
    <row r="69" spans="1:4" x14ac:dyDescent="0.25">
      <c r="A69" s="21">
        <v>43927</v>
      </c>
      <c r="B69" s="23">
        <v>2732.3532737522255</v>
      </c>
      <c r="C69" s="23">
        <v>505.85993546535724</v>
      </c>
      <c r="D69" s="23">
        <v>254.82917915490449</v>
      </c>
    </row>
    <row r="70" spans="1:4" x14ac:dyDescent="0.25">
      <c r="A70" s="21">
        <v>43928</v>
      </c>
      <c r="B70" s="23">
        <v>2859.0053460227341</v>
      </c>
      <c r="C70" s="23">
        <v>542.52170882254052</v>
      </c>
      <c r="D70" s="23">
        <v>279.44571812586219</v>
      </c>
    </row>
    <row r="71" spans="1:4" x14ac:dyDescent="0.25">
      <c r="A71" s="21">
        <v>43929</v>
      </c>
      <c r="B71" s="23">
        <v>2771.4834836757559</v>
      </c>
      <c r="C71" s="23">
        <v>513.78920424101716</v>
      </c>
      <c r="D71" s="23">
        <v>259.70528837184827</v>
      </c>
    </row>
    <row r="72" spans="1:4" x14ac:dyDescent="0.25">
      <c r="A72" s="21">
        <v>43930</v>
      </c>
      <c r="B72" s="23">
        <v>2668.2606622134504</v>
      </c>
      <c r="C72" s="23">
        <v>487.43221129376701</v>
      </c>
      <c r="D72" s="23">
        <v>241.93580703581841</v>
      </c>
    </row>
    <row r="73" spans="1:4" x14ac:dyDescent="0.25">
      <c r="A73" s="21">
        <v>43934</v>
      </c>
      <c r="B73" s="23">
        <v>2568.2694229564013</v>
      </c>
      <c r="C73" s="23">
        <v>471.97285315233313</v>
      </c>
      <c r="D73" s="23">
        <v>231.6821482146166</v>
      </c>
    </row>
    <row r="74" spans="1:4" x14ac:dyDescent="0.25">
      <c r="A74" s="21">
        <v>43935</v>
      </c>
      <c r="B74" s="23">
        <v>2135.9622511422754</v>
      </c>
      <c r="C74" s="23">
        <v>411.09592568073361</v>
      </c>
      <c r="D74" s="23">
        <v>191.83317421935894</v>
      </c>
    </row>
    <row r="75" spans="1:4" x14ac:dyDescent="0.25">
      <c r="A75" s="21">
        <v>43936</v>
      </c>
      <c r="B75" s="23">
        <v>2492.887835538867</v>
      </c>
      <c r="C75" s="23">
        <v>478.41236389948955</v>
      </c>
      <c r="D75" s="23">
        <v>233.71053468636055</v>
      </c>
    </row>
    <row r="76" spans="1:4" x14ac:dyDescent="0.25">
      <c r="A76" s="21">
        <v>43937</v>
      </c>
      <c r="B76" s="23">
        <v>2532.5657835583229</v>
      </c>
      <c r="C76" s="23">
        <v>477.34556520263214</v>
      </c>
      <c r="D76" s="23">
        <v>233.0089319554244</v>
      </c>
    </row>
    <row r="77" spans="1:4" x14ac:dyDescent="0.25">
      <c r="A77" s="21">
        <v>43938</v>
      </c>
      <c r="B77" s="23">
        <v>2301.528837215385</v>
      </c>
      <c r="C77" s="23">
        <v>439.88339541680494</v>
      </c>
      <c r="D77" s="23">
        <v>208.62085750515647</v>
      </c>
    </row>
    <row r="78" spans="1:4" x14ac:dyDescent="0.25">
      <c r="A78" s="21">
        <v>43941</v>
      </c>
      <c r="B78" s="23">
        <v>2748.4524423400794</v>
      </c>
      <c r="C78" s="23">
        <v>523.08769189887857</v>
      </c>
      <c r="D78" s="23">
        <v>261.21207014461459</v>
      </c>
    </row>
    <row r="79" spans="1:4" x14ac:dyDescent="0.25">
      <c r="A79" s="21">
        <v>43942</v>
      </c>
      <c r="B79" s="23">
        <v>3200.2714268668087</v>
      </c>
      <c r="C79" s="23">
        <v>577.12544047638357</v>
      </c>
      <c r="D79" s="23">
        <v>297.18281889054987</v>
      </c>
    </row>
    <row r="80" spans="1:4" x14ac:dyDescent="0.25">
      <c r="A80" s="21">
        <v>43943</v>
      </c>
      <c r="B80" s="23">
        <v>2898.0011600797775</v>
      </c>
      <c r="C80" s="23">
        <v>535.471309337874</v>
      </c>
      <c r="D80" s="23">
        <v>268.57617177486355</v>
      </c>
    </row>
    <row r="81" spans="1:4" x14ac:dyDescent="0.25">
      <c r="A81" s="21">
        <v>43944</v>
      </c>
      <c r="B81" s="23">
        <v>2872.4305491360669</v>
      </c>
      <c r="C81" s="23">
        <v>538.75453381115835</v>
      </c>
      <c r="D81" s="23">
        <v>270.76397668375751</v>
      </c>
    </row>
    <row r="82" spans="1:4" x14ac:dyDescent="0.25">
      <c r="A82" s="21">
        <v>43945</v>
      </c>
      <c r="B82" s="23">
        <v>2583.5020891859058</v>
      </c>
      <c r="C82" s="23">
        <v>482.50152268821142</v>
      </c>
      <c r="D82" s="23">
        <v>233.06225639229311</v>
      </c>
    </row>
    <row r="83" spans="1:4" x14ac:dyDescent="0.25">
      <c r="A83" s="21">
        <v>43948</v>
      </c>
      <c r="B83" s="23">
        <v>2182.1947213334533</v>
      </c>
      <c r="C83" s="23">
        <v>429.90455822282399</v>
      </c>
      <c r="D83" s="23">
        <v>199.17071752861895</v>
      </c>
    </row>
    <row r="84" spans="1:4" x14ac:dyDescent="0.25">
      <c r="A84" s="21">
        <v>43949</v>
      </c>
      <c r="B84" s="23">
        <v>2248.4027541974683</v>
      </c>
      <c r="C84" s="23">
        <v>435.98016363711736</v>
      </c>
      <c r="D84" s="23">
        <v>202.91783055168094</v>
      </c>
    </row>
    <row r="85" spans="1:4" x14ac:dyDescent="0.25">
      <c r="A85" s="21">
        <v>43950</v>
      </c>
      <c r="B85" s="23">
        <v>1966.1427398963349</v>
      </c>
      <c r="C85" s="23">
        <v>394.28014848765599</v>
      </c>
      <c r="D85" s="23">
        <v>177.03489953535433</v>
      </c>
    </row>
    <row r="86" spans="1:4" x14ac:dyDescent="0.25">
      <c r="A86" s="21">
        <v>43951</v>
      </c>
      <c r="B86" s="23">
        <v>2111.29809697778</v>
      </c>
      <c r="C86" s="23">
        <v>427.43033132444225</v>
      </c>
      <c r="D86" s="23">
        <v>196.87531321206387</v>
      </c>
    </row>
    <row r="87" spans="1:4" x14ac:dyDescent="0.25">
      <c r="A87" s="21">
        <v>43952</v>
      </c>
      <c r="B87" s="23">
        <v>2477.0373437187095</v>
      </c>
      <c r="C87" s="23">
        <v>486.0759577780745</v>
      </c>
      <c r="D87" s="23">
        <v>232.88475853425311</v>
      </c>
    </row>
    <row r="88" spans="1:4" x14ac:dyDescent="0.25">
      <c r="A88" s="21">
        <v>43955</v>
      </c>
      <c r="B88" s="23">
        <v>2367.2336688313053</v>
      </c>
      <c r="C88" s="23">
        <v>459.7122960399206</v>
      </c>
      <c r="D88" s="23">
        <v>216.02436437360663</v>
      </c>
    </row>
    <row r="89" spans="1:4" x14ac:dyDescent="0.25">
      <c r="A89" s="21">
        <v>43956</v>
      </c>
      <c r="B89" s="23">
        <v>2171.213995802646</v>
      </c>
      <c r="C89" s="23">
        <v>432.3858140398994</v>
      </c>
      <c r="D89" s="23">
        <v>198.89718617350718</v>
      </c>
    </row>
    <row r="90" spans="1:4" x14ac:dyDescent="0.25">
      <c r="A90" s="21">
        <v>43957</v>
      </c>
      <c r="B90" s="23">
        <v>2210.0281398194898</v>
      </c>
      <c r="C90" s="23">
        <v>447.31529344851168</v>
      </c>
      <c r="D90" s="23">
        <v>208.04778161119324</v>
      </c>
    </row>
    <row r="91" spans="1:4" x14ac:dyDescent="0.25">
      <c r="A91" s="21">
        <v>43958</v>
      </c>
      <c r="B91" s="23">
        <v>2059.7637829385853</v>
      </c>
      <c r="C91" s="23">
        <v>404.66778613485701</v>
      </c>
      <c r="D91" s="23">
        <v>181.59528546947763</v>
      </c>
    </row>
    <row r="92" spans="1:4" x14ac:dyDescent="0.25">
      <c r="A92" s="21">
        <v>43959</v>
      </c>
      <c r="B92" s="23">
        <v>1770.3055941014807</v>
      </c>
      <c r="C92" s="23">
        <v>363.75557698104302</v>
      </c>
      <c r="D92" s="23">
        <v>157.11159398060133</v>
      </c>
    </row>
    <row r="93" spans="1:4" x14ac:dyDescent="0.25">
      <c r="A93" s="21">
        <v>43962</v>
      </c>
      <c r="B93" s="23">
        <v>1531.2188473203541</v>
      </c>
      <c r="C93" s="23">
        <v>334.17385286850441</v>
      </c>
      <c r="D93" s="23">
        <v>140.06386124686836</v>
      </c>
    </row>
    <row r="94" spans="1:4" x14ac:dyDescent="0.25">
      <c r="A94" s="21">
        <v>43963</v>
      </c>
      <c r="B94" s="23">
        <v>1799.5409930973797</v>
      </c>
      <c r="C94" s="23">
        <v>407.84986267534345</v>
      </c>
      <c r="D94" s="23">
        <v>181.23204733480182</v>
      </c>
    </row>
    <row r="95" spans="1:4" x14ac:dyDescent="0.25">
      <c r="A95" s="21">
        <v>43964</v>
      </c>
      <c r="B95" s="23">
        <v>2231.0901194975522</v>
      </c>
      <c r="C95" s="23">
        <v>444.97314184326768</v>
      </c>
      <c r="D95" s="23">
        <v>203.22088023844549</v>
      </c>
    </row>
    <row r="96" spans="1:4" x14ac:dyDescent="0.25">
      <c r="A96" s="21">
        <v>43965</v>
      </c>
      <c r="B96" s="23">
        <v>2024.5399230633557</v>
      </c>
      <c r="C96" s="23">
        <v>404.63357189133222</v>
      </c>
      <c r="D96" s="23">
        <v>178.65150407069308</v>
      </c>
    </row>
    <row r="97" spans="1:4" x14ac:dyDescent="0.25">
      <c r="A97" s="21">
        <v>43966</v>
      </c>
      <c r="B97" s="23">
        <v>1902.2481457612491</v>
      </c>
      <c r="C97" s="23">
        <v>400.82411197347778</v>
      </c>
      <c r="D97" s="23">
        <v>176.40385445577144</v>
      </c>
    </row>
    <row r="98" spans="1:4" x14ac:dyDescent="0.25">
      <c r="A98" s="21">
        <v>43969</v>
      </c>
      <c r="B98" s="23">
        <v>1638.6406246650608</v>
      </c>
      <c r="C98" s="23">
        <v>351.66981612059317</v>
      </c>
      <c r="D98" s="23">
        <v>147.54744735489081</v>
      </c>
    </row>
    <row r="99" spans="1:4" x14ac:dyDescent="0.25">
      <c r="A99" s="21">
        <v>43970</v>
      </c>
      <c r="B99" s="23">
        <v>1778.563209656983</v>
      </c>
      <c r="C99" s="23">
        <v>386.2267447687363</v>
      </c>
      <c r="D99" s="23">
        <v>166.87429720822558</v>
      </c>
    </row>
    <row r="100" spans="1:4" x14ac:dyDescent="0.25">
      <c r="A100" s="21">
        <v>43971</v>
      </c>
      <c r="B100" s="23">
        <v>1603.5079658714546</v>
      </c>
      <c r="C100" s="23">
        <v>344.68091127060626</v>
      </c>
      <c r="D100" s="23">
        <v>142.93636421612135</v>
      </c>
    </row>
    <row r="101" spans="1:4" x14ac:dyDescent="0.25">
      <c r="A101" s="21">
        <v>43972</v>
      </c>
      <c r="B101" s="23">
        <v>1666.3395916741144</v>
      </c>
      <c r="C101" s="23">
        <v>366.16933672940439</v>
      </c>
      <c r="D101" s="23">
        <v>154.81329928964701</v>
      </c>
    </row>
    <row r="102" spans="1:4" x14ac:dyDescent="0.25">
      <c r="A102" s="21">
        <v>43973</v>
      </c>
      <c r="B102" s="23">
        <v>1648.4364817672838</v>
      </c>
      <c r="C102" s="23">
        <v>354.86803882584786</v>
      </c>
      <c r="D102" s="23">
        <v>148.43825227968597</v>
      </c>
    </row>
    <row r="103" spans="1:4" x14ac:dyDescent="0.25">
      <c r="A103" s="21">
        <v>43977</v>
      </c>
      <c r="B103" s="23">
        <v>1606.1760187294688</v>
      </c>
      <c r="C103" s="23">
        <v>342.17280930618654</v>
      </c>
      <c r="D103" s="23">
        <v>141.34164678872193</v>
      </c>
    </row>
    <row r="104" spans="1:4" x14ac:dyDescent="0.25">
      <c r="A104" s="21">
        <v>43978</v>
      </c>
      <c r="B104" s="23">
        <v>1534.9013060741624</v>
      </c>
      <c r="C104" s="23">
        <v>333.24221891633374</v>
      </c>
      <c r="D104" s="23">
        <v>136.41910907224511</v>
      </c>
    </row>
    <row r="105" spans="1:4" x14ac:dyDescent="0.25">
      <c r="A105" s="21">
        <v>43979</v>
      </c>
      <c r="B105" s="23">
        <v>1649.6108276170428</v>
      </c>
      <c r="C105" s="23">
        <v>353.6396186224693</v>
      </c>
      <c r="D105" s="23">
        <v>147.54824630286654</v>
      </c>
    </row>
    <row r="106" spans="1:4" x14ac:dyDescent="0.25">
      <c r="A106" s="21">
        <v>43980</v>
      </c>
      <c r="B106" s="23">
        <v>1554.926073408363</v>
      </c>
      <c r="C106" s="23">
        <v>330.62713469511539</v>
      </c>
      <c r="D106" s="23">
        <v>134.74247754878144</v>
      </c>
    </row>
    <row r="107" spans="1:4" x14ac:dyDescent="0.25">
      <c r="A107" s="21">
        <v>43983</v>
      </c>
      <c r="B107" s="23">
        <v>1556.498960353015</v>
      </c>
      <c r="C107" s="23">
        <v>341.83390859519926</v>
      </c>
      <c r="D107" s="23">
        <v>140.81980042816866</v>
      </c>
    </row>
    <row r="108" spans="1:4" x14ac:dyDescent="0.25">
      <c r="A108" s="21">
        <v>43984</v>
      </c>
      <c r="B108" s="23">
        <v>1479.2124943339611</v>
      </c>
      <c r="C108" s="23">
        <v>323.60047441412149</v>
      </c>
      <c r="D108" s="23">
        <v>130.80095249282328</v>
      </c>
    </row>
    <row r="109" spans="1:4" x14ac:dyDescent="0.25">
      <c r="A109" s="21">
        <v>43985</v>
      </c>
      <c r="B109" s="23">
        <v>1339.6133483558733</v>
      </c>
      <c r="C109" s="23">
        <v>305.32257826049158</v>
      </c>
      <c r="D109" s="23">
        <v>120.94680848093573</v>
      </c>
    </row>
    <row r="110" spans="1:4" x14ac:dyDescent="0.25">
      <c r="A110" s="21">
        <v>43986</v>
      </c>
      <c r="B110" s="23">
        <v>1338.2208202913071</v>
      </c>
      <c r="C110" s="23">
        <v>300.19278364773635</v>
      </c>
      <c r="D110" s="23">
        <v>118.23406984925167</v>
      </c>
    </row>
    <row r="111" spans="1:4" x14ac:dyDescent="0.25">
      <c r="A111" s="21">
        <v>43987</v>
      </c>
      <c r="B111" s="23">
        <v>1183.593682471869</v>
      </c>
      <c r="C111" s="23">
        <v>276.17890955974389</v>
      </c>
      <c r="D111" s="23">
        <v>105.62030511165796</v>
      </c>
    </row>
    <row r="112" spans="1:4" x14ac:dyDescent="0.25">
      <c r="A112" s="21">
        <v>43990</v>
      </c>
      <c r="B112" s="23">
        <v>1235.6526200647781</v>
      </c>
      <c r="C112" s="23">
        <v>287.61054799858226</v>
      </c>
      <c r="D112" s="23">
        <v>111.43993827397983</v>
      </c>
    </row>
    <row r="113" spans="1:4" x14ac:dyDescent="0.25">
      <c r="A113" s="21">
        <v>43991</v>
      </c>
      <c r="B113" s="23">
        <v>1356.0752808005966</v>
      </c>
      <c r="C113" s="23">
        <v>313.4092683146165</v>
      </c>
      <c r="D113" s="23">
        <v>124.76461519746815</v>
      </c>
    </row>
    <row r="114" spans="1:4" x14ac:dyDescent="0.25">
      <c r="A114" s="21">
        <v>43992</v>
      </c>
      <c r="B114" s="23">
        <v>1314.0675543816274</v>
      </c>
      <c r="C114" s="23">
        <v>306.21206626370855</v>
      </c>
      <c r="D114" s="23">
        <v>120.94104618935214</v>
      </c>
    </row>
    <row r="115" spans="1:4" x14ac:dyDescent="0.25">
      <c r="A115" s="21">
        <v>43993</v>
      </c>
      <c r="B115" s="23">
        <v>2214.910755784942</v>
      </c>
      <c r="C115" s="23">
        <v>485.08239864582384</v>
      </c>
      <c r="D115" s="23">
        <v>215.129921174993</v>
      </c>
    </row>
    <row r="116" spans="1:4" x14ac:dyDescent="0.25">
      <c r="A116" s="21">
        <v>43994</v>
      </c>
      <c r="B116" s="23">
        <v>1930.3175685847623</v>
      </c>
      <c r="C116" s="23">
        <v>394.4469569986905</v>
      </c>
      <c r="D116" s="23">
        <v>161.53088762534242</v>
      </c>
    </row>
    <row r="117" spans="1:4" x14ac:dyDescent="0.25">
      <c r="A117" s="21">
        <v>43997</v>
      </c>
      <c r="B117" s="23">
        <v>1871.9375890145532</v>
      </c>
      <c r="C117" s="23">
        <v>380.94327056672415</v>
      </c>
      <c r="D117" s="23">
        <v>154.14491484780163</v>
      </c>
    </row>
    <row r="118" spans="1:4" x14ac:dyDescent="0.25">
      <c r="A118" s="21">
        <v>43998</v>
      </c>
      <c r="B118" s="23">
        <v>1792.5315914159205</v>
      </c>
      <c r="C118" s="23">
        <v>373.08239990111758</v>
      </c>
      <c r="D118" s="23">
        <v>149.8996787153655</v>
      </c>
    </row>
    <row r="119" spans="1:4" x14ac:dyDescent="0.25">
      <c r="A119" s="21">
        <v>43999</v>
      </c>
      <c r="B119" s="23">
        <v>1775.6290187342183</v>
      </c>
      <c r="C119" s="23">
        <v>373.07882239865273</v>
      </c>
      <c r="D119" s="23">
        <v>149.89361043825838</v>
      </c>
    </row>
    <row r="120" spans="1:4" x14ac:dyDescent="0.25">
      <c r="A120" s="21">
        <v>44000</v>
      </c>
      <c r="B120" s="23">
        <v>1722.6913981668886</v>
      </c>
      <c r="C120" s="23">
        <v>372.34726959333318</v>
      </c>
      <c r="D120" s="23">
        <v>149.49759918894387</v>
      </c>
    </row>
    <row r="121" spans="1:4" x14ac:dyDescent="0.25">
      <c r="A121" s="21">
        <v>44001</v>
      </c>
      <c r="B121" s="23">
        <v>1742.4526213637891</v>
      </c>
      <c r="C121" s="23">
        <v>400.151666725388</v>
      </c>
      <c r="D121" s="23">
        <v>164.37765908772204</v>
      </c>
    </row>
    <row r="122" spans="1:4" x14ac:dyDescent="0.25">
      <c r="A122" s="21">
        <v>44004</v>
      </c>
      <c r="B122" s="23">
        <v>1597.5831041375632</v>
      </c>
      <c r="C122" s="23">
        <v>339.19237597643649</v>
      </c>
      <c r="D122" s="23">
        <v>130.9786580836934</v>
      </c>
    </row>
    <row r="123" spans="1:4" x14ac:dyDescent="0.25">
      <c r="A123" s="21">
        <v>44005</v>
      </c>
      <c r="B123" s="23">
        <v>1522.4800807023441</v>
      </c>
      <c r="C123" s="23">
        <v>343.87978445026158</v>
      </c>
      <c r="D123" s="23">
        <v>133.38835588286287</v>
      </c>
    </row>
    <row r="124" spans="1:4" x14ac:dyDescent="0.25">
      <c r="A124" s="21">
        <v>44006</v>
      </c>
      <c r="B124" s="23">
        <v>1720.0144362728668</v>
      </c>
      <c r="C124" s="23">
        <v>370.19874536927796</v>
      </c>
      <c r="D124" s="23">
        <v>146.99616128755721</v>
      </c>
    </row>
    <row r="125" spans="1:4" x14ac:dyDescent="0.25">
      <c r="A125" s="21">
        <v>44007</v>
      </c>
      <c r="B125" s="23">
        <v>1618.245147707348</v>
      </c>
      <c r="C125" s="23">
        <v>348.05847952415064</v>
      </c>
      <c r="D125" s="23">
        <v>135.2706412085214</v>
      </c>
    </row>
    <row r="126" spans="1:4" x14ac:dyDescent="0.25">
      <c r="A126" s="21">
        <v>44008</v>
      </c>
      <c r="B126" s="23">
        <v>1781.1657861797712</v>
      </c>
      <c r="C126" s="23">
        <v>385.19015801792051</v>
      </c>
      <c r="D126" s="23">
        <v>154.50754625994261</v>
      </c>
    </row>
    <row r="127" spans="1:4" x14ac:dyDescent="0.25">
      <c r="A127" s="21">
        <v>44011</v>
      </c>
      <c r="B127" s="23">
        <v>1653.8976743458149</v>
      </c>
      <c r="C127" s="23">
        <v>351.41460245271912</v>
      </c>
      <c r="D127" s="23">
        <v>136.43213584620665</v>
      </c>
    </row>
    <row r="128" spans="1:4" x14ac:dyDescent="0.25">
      <c r="A128" s="21">
        <v>44012</v>
      </c>
      <c r="B128" s="23">
        <v>1446.6684737240676</v>
      </c>
      <c r="C128" s="23">
        <v>330.6386450184167</v>
      </c>
      <c r="D128" s="23">
        <v>125.67397760016671</v>
      </c>
    </row>
    <row r="129" spans="1:4" x14ac:dyDescent="0.25">
      <c r="A129" s="21">
        <v>44013</v>
      </c>
      <c r="B129" s="23">
        <v>1367.8905189093509</v>
      </c>
      <c r="C129" s="23">
        <v>314.31262548390544</v>
      </c>
      <c r="D129" s="23">
        <v>117.39679337655589</v>
      </c>
    </row>
    <row r="130" spans="1:4" x14ac:dyDescent="0.25">
      <c r="A130" s="21">
        <v>44014</v>
      </c>
      <c r="B130" s="23">
        <v>1320.1222831926495</v>
      </c>
      <c r="C130" s="23">
        <v>302.63337921292629</v>
      </c>
      <c r="D130" s="23">
        <v>111.57734392238342</v>
      </c>
    </row>
    <row r="131" spans="1:4" x14ac:dyDescent="0.25">
      <c r="A131" s="21">
        <v>44018</v>
      </c>
      <c r="B131" s="23">
        <v>1325.5355418723875</v>
      </c>
      <c r="C131" s="23">
        <v>304.92357326660232</v>
      </c>
      <c r="D131" s="23">
        <v>112.69041648018239</v>
      </c>
    </row>
    <row r="132" spans="1:4" x14ac:dyDescent="0.25">
      <c r="A132" s="21">
        <v>44019</v>
      </c>
      <c r="B132" s="23">
        <v>1408.9028415508299</v>
      </c>
      <c r="C132" s="23">
        <v>321.95241402059884</v>
      </c>
      <c r="D132" s="23">
        <v>121.07808627908834</v>
      </c>
    </row>
    <row r="133" spans="1:4" x14ac:dyDescent="0.25">
      <c r="A133" s="21">
        <v>44020</v>
      </c>
      <c r="B133" s="23">
        <v>1351.262047820439</v>
      </c>
      <c r="C133" s="23">
        <v>308.72795013871308</v>
      </c>
      <c r="D133" s="23">
        <v>114.44369619195072</v>
      </c>
    </row>
    <row r="134" spans="1:4" x14ac:dyDescent="0.25">
      <c r="A134" s="21">
        <v>44021</v>
      </c>
      <c r="B134" s="23">
        <v>1390.2297054020219</v>
      </c>
      <c r="C134" s="23">
        <v>320.46046948029607</v>
      </c>
      <c r="D134" s="23">
        <v>120.2391847479747</v>
      </c>
    </row>
    <row r="135" spans="1:4" x14ac:dyDescent="0.25">
      <c r="A135" s="21">
        <v>44022</v>
      </c>
      <c r="B135" s="23">
        <v>1313.664124074236</v>
      </c>
      <c r="C135" s="23">
        <v>303.60003295967607</v>
      </c>
      <c r="D135" s="23">
        <v>111.80116899875971</v>
      </c>
    </row>
    <row r="136" spans="1:4" x14ac:dyDescent="0.25">
      <c r="A136" s="21">
        <v>44025</v>
      </c>
      <c r="B136" s="23">
        <v>1538.1210044714237</v>
      </c>
      <c r="C136" s="23">
        <v>345.76713887563471</v>
      </c>
      <c r="D136" s="23">
        <v>132.49387338375078</v>
      </c>
    </row>
    <row r="137" spans="1:4" x14ac:dyDescent="0.25">
      <c r="A137" s="21">
        <v>44026</v>
      </c>
      <c r="B137" s="23">
        <v>1390.2434041752881</v>
      </c>
      <c r="C137" s="23">
        <v>316.80682378885615</v>
      </c>
      <c r="D137" s="23">
        <v>117.69426227320638</v>
      </c>
    </row>
    <row r="138" spans="1:4" x14ac:dyDescent="0.25">
      <c r="A138" s="21">
        <v>44027</v>
      </c>
      <c r="B138" s="23">
        <v>1307.1670858646319</v>
      </c>
      <c r="C138" s="23">
        <v>301.69630469216418</v>
      </c>
      <c r="D138" s="23">
        <v>110.20639512662102</v>
      </c>
    </row>
    <row r="139" spans="1:4" x14ac:dyDescent="0.25">
      <c r="A139" s="21">
        <v>44028</v>
      </c>
      <c r="B139" s="23">
        <v>1268.9482980829837</v>
      </c>
      <c r="C139" s="23">
        <v>299.9357860161283</v>
      </c>
      <c r="D139" s="23">
        <v>109.34582867842288</v>
      </c>
    </row>
    <row r="140" spans="1:4" x14ac:dyDescent="0.25">
      <c r="A140" s="21">
        <v>44029</v>
      </c>
      <c r="B140" s="23">
        <v>1175.0622945690243</v>
      </c>
      <c r="C140" s="23">
        <v>279.69204661693658</v>
      </c>
      <c r="D140" s="23">
        <v>99.502846667155097</v>
      </c>
    </row>
    <row r="141" spans="1:4" x14ac:dyDescent="0.25">
      <c r="A141" s="21">
        <v>44032</v>
      </c>
      <c r="B141" s="23">
        <v>1057.8327047549951</v>
      </c>
      <c r="C141" s="23">
        <v>258.23034359608789</v>
      </c>
      <c r="D141" s="23">
        <v>89.315089563011639</v>
      </c>
    </row>
    <row r="142" spans="1:4" x14ac:dyDescent="0.25">
      <c r="A142" s="21">
        <v>44033</v>
      </c>
      <c r="B142" s="23">
        <v>1086.800627331894</v>
      </c>
      <c r="C142" s="23">
        <v>262.31997252672562</v>
      </c>
      <c r="D142" s="23">
        <v>91.198487720986108</v>
      </c>
    </row>
    <row r="143" spans="1:4" x14ac:dyDescent="0.25">
      <c r="A143" s="21">
        <v>44034</v>
      </c>
      <c r="B143" s="23">
        <v>1064.1952020531564</v>
      </c>
      <c r="C143" s="23">
        <v>254.18670264812815</v>
      </c>
      <c r="D143" s="23">
        <v>87.425853889832652</v>
      </c>
    </row>
    <row r="144" spans="1:4" x14ac:dyDescent="0.25">
      <c r="A144" s="21">
        <v>44035</v>
      </c>
      <c r="B144" s="23">
        <v>1146.535680640611</v>
      </c>
      <c r="C144" s="23">
        <v>275.18754232232686</v>
      </c>
      <c r="D144" s="23">
        <v>97.053801985685936</v>
      </c>
    </row>
    <row r="145" spans="1:4" x14ac:dyDescent="0.25">
      <c r="A145" s="21">
        <v>44036</v>
      </c>
      <c r="B145" s="23">
        <v>1147.2707717811206</v>
      </c>
      <c r="C145" s="23">
        <v>274.89954199054148</v>
      </c>
      <c r="D145" s="23">
        <v>96.915553186943612</v>
      </c>
    </row>
    <row r="146" spans="1:4" x14ac:dyDescent="0.25">
      <c r="A146" s="21">
        <v>44039</v>
      </c>
      <c r="B146" s="23">
        <v>1070.5572782730992</v>
      </c>
      <c r="C146" s="23">
        <v>259.10598031988377</v>
      </c>
      <c r="D146" s="23">
        <v>89.483810129903148</v>
      </c>
    </row>
    <row r="147" spans="1:4" x14ac:dyDescent="0.25">
      <c r="A147" s="21">
        <v>44040</v>
      </c>
      <c r="B147" s="23">
        <v>1062.8690406829317</v>
      </c>
      <c r="C147" s="23">
        <v>258.96462822130212</v>
      </c>
      <c r="D147" s="23">
        <v>89.41612037851985</v>
      </c>
    </row>
    <row r="148" spans="1:4" x14ac:dyDescent="0.25">
      <c r="A148" s="21">
        <v>44041</v>
      </c>
      <c r="B148" s="23">
        <v>1016.9809489677597</v>
      </c>
      <c r="C148" s="23">
        <v>249.80780926666938</v>
      </c>
      <c r="D148" s="23">
        <v>85.198062030594372</v>
      </c>
    </row>
    <row r="149" spans="1:4" x14ac:dyDescent="0.25">
      <c r="A149" s="21">
        <v>44042</v>
      </c>
      <c r="B149" s="23">
        <v>1071.6753389758549</v>
      </c>
      <c r="C149" s="23">
        <v>255.03492592992018</v>
      </c>
      <c r="D149" s="23">
        <v>87.572445786085069</v>
      </c>
    </row>
    <row r="150" spans="1:4" x14ac:dyDescent="0.25">
      <c r="A150" s="21">
        <v>44043</v>
      </c>
      <c r="B150" s="23">
        <v>1024.2904833080158</v>
      </c>
      <c r="C150" s="23">
        <v>250.982555259658</v>
      </c>
      <c r="D150" s="23">
        <v>85.714616037901294</v>
      </c>
    </row>
    <row r="151" spans="1:4" x14ac:dyDescent="0.25">
      <c r="A151" s="21">
        <v>44046</v>
      </c>
      <c r="B151" s="23">
        <v>1006.7016450072641</v>
      </c>
      <c r="C151" s="23">
        <v>249.22416686308256</v>
      </c>
      <c r="D151" s="23">
        <v>84.906417272867628</v>
      </c>
    </row>
    <row r="152" spans="1:4" x14ac:dyDescent="0.25">
      <c r="A152" s="21">
        <v>44047</v>
      </c>
      <c r="B152" s="23">
        <v>949.90857264838769</v>
      </c>
      <c r="C152" s="23">
        <v>236.88072858893162</v>
      </c>
      <c r="D152" s="23">
        <v>79.297164105070109</v>
      </c>
    </row>
    <row r="153" spans="1:4" x14ac:dyDescent="0.25">
      <c r="A153" s="21">
        <v>44048</v>
      </c>
      <c r="B153" s="23">
        <v>913.32069058664968</v>
      </c>
      <c r="C153" s="23">
        <v>231.31644319524821</v>
      </c>
      <c r="D153" s="23">
        <v>76.811337757343736</v>
      </c>
    </row>
    <row r="154" spans="1:4" x14ac:dyDescent="0.25">
      <c r="A154" s="21">
        <v>44049</v>
      </c>
      <c r="B154" s="23">
        <v>892.86717640085703</v>
      </c>
      <c r="C154" s="23">
        <v>226.92304540133338</v>
      </c>
      <c r="D154" s="23">
        <v>74.86395241637419</v>
      </c>
    </row>
    <row r="155" spans="1:4" x14ac:dyDescent="0.25">
      <c r="A155" s="21">
        <v>44050</v>
      </c>
      <c r="B155" s="23">
        <v>876.53252014716998</v>
      </c>
      <c r="C155" s="23">
        <v>225.26166521287698</v>
      </c>
      <c r="D155" s="23">
        <v>74.130951594181823</v>
      </c>
    </row>
    <row r="156" spans="1:4" x14ac:dyDescent="0.25">
      <c r="A156" s="21">
        <v>44053</v>
      </c>
      <c r="B156" s="23">
        <v>829.23729613331898</v>
      </c>
      <c r="C156" s="23">
        <v>215.73423496990009</v>
      </c>
      <c r="D156" s="23">
        <v>69.944285115501103</v>
      </c>
    </row>
    <row r="157" spans="1:4" x14ac:dyDescent="0.25">
      <c r="A157" s="21">
        <v>44054</v>
      </c>
      <c r="B157" s="23">
        <v>893.27428685377288</v>
      </c>
      <c r="C157" s="23">
        <v>229.11188133522887</v>
      </c>
      <c r="D157" s="23">
        <v>75.725000889556483</v>
      </c>
    </row>
    <row r="158" spans="1:4" x14ac:dyDescent="0.25">
      <c r="A158" s="21">
        <v>44055</v>
      </c>
      <c r="B158" s="23">
        <v>806.97562041054482</v>
      </c>
      <c r="C158" s="23">
        <v>211.68271495932547</v>
      </c>
      <c r="D158" s="23">
        <v>68.042198348263724</v>
      </c>
    </row>
    <row r="159" spans="1:4" x14ac:dyDescent="0.25">
      <c r="A159" s="21">
        <v>44056</v>
      </c>
      <c r="B159" s="23">
        <v>808.75634490733376</v>
      </c>
      <c r="C159" s="23">
        <v>211.0740953066944</v>
      </c>
      <c r="D159" s="23">
        <v>67.779357324480188</v>
      </c>
    </row>
    <row r="160" spans="1:4" x14ac:dyDescent="0.25">
      <c r="A160" s="21">
        <v>44057</v>
      </c>
      <c r="B160" s="23">
        <v>815.92669663629954</v>
      </c>
      <c r="C160" s="23">
        <v>212.69808066193542</v>
      </c>
      <c r="D160" s="23">
        <v>68.472652677930327</v>
      </c>
    </row>
    <row r="161" spans="1:4" x14ac:dyDescent="0.25">
      <c r="A161" s="21">
        <v>44060</v>
      </c>
      <c r="B161" s="23">
        <v>743.66013071214218</v>
      </c>
      <c r="C161" s="23">
        <v>198.48150532447909</v>
      </c>
      <c r="D161" s="23">
        <v>62.364978666264385</v>
      </c>
    </row>
    <row r="162" spans="1:4" x14ac:dyDescent="0.25">
      <c r="A162" s="21">
        <v>44061</v>
      </c>
      <c r="B162" s="23">
        <v>727.77698158463579</v>
      </c>
      <c r="C162" s="23">
        <v>194.61641892432144</v>
      </c>
      <c r="D162" s="23">
        <v>60.74392384911387</v>
      </c>
    </row>
    <row r="163" spans="1:4" x14ac:dyDescent="0.25">
      <c r="A163" s="21">
        <v>44062</v>
      </c>
      <c r="B163" s="23">
        <v>758.99746004678866</v>
      </c>
      <c r="C163" s="23">
        <v>203.20885091490214</v>
      </c>
      <c r="D163" s="23">
        <v>64.317855814895708</v>
      </c>
    </row>
    <row r="164" spans="1:4" x14ac:dyDescent="0.25">
      <c r="A164" s="21">
        <v>44063</v>
      </c>
      <c r="B164" s="23">
        <v>742.18702045673115</v>
      </c>
      <c r="C164" s="23">
        <v>199.28640317099956</v>
      </c>
      <c r="D164" s="23">
        <v>62.660681375895926</v>
      </c>
    </row>
    <row r="165" spans="1:4" x14ac:dyDescent="0.25">
      <c r="A165" s="21">
        <v>44064</v>
      </c>
      <c r="B165" s="23">
        <v>747.62890785298669</v>
      </c>
      <c r="C165" s="23">
        <v>200.214534670863</v>
      </c>
      <c r="D165" s="23">
        <v>63.047923946408794</v>
      </c>
    </row>
    <row r="166" spans="1:4" x14ac:dyDescent="0.25">
      <c r="A166" s="21">
        <v>44067</v>
      </c>
      <c r="B166" s="23">
        <v>748.53382169615816</v>
      </c>
      <c r="C166" s="23">
        <v>199.25459865263707</v>
      </c>
      <c r="D166" s="23">
        <v>62.639335771254196</v>
      </c>
    </row>
    <row r="167" spans="1:4" x14ac:dyDescent="0.25">
      <c r="A167" s="21">
        <v>44068</v>
      </c>
      <c r="B167" s="23">
        <v>735.07363925534196</v>
      </c>
      <c r="C167" s="23">
        <v>195.91338418253395</v>
      </c>
      <c r="D167" s="23">
        <v>61.237037467395716</v>
      </c>
    </row>
    <row r="168" spans="1:4" x14ac:dyDescent="0.25">
      <c r="A168" s="21">
        <v>44069</v>
      </c>
      <c r="B168" s="23">
        <v>768.32354342435406</v>
      </c>
      <c r="C168" s="23">
        <v>203.43274851972413</v>
      </c>
      <c r="D168" s="23">
        <v>64.368918580953505</v>
      </c>
    </row>
    <row r="169" spans="1:4" x14ac:dyDescent="0.25">
      <c r="A169" s="21">
        <v>44070</v>
      </c>
      <c r="B169" s="23">
        <v>807.82734127262893</v>
      </c>
      <c r="C169" s="23">
        <v>213.99828363242864</v>
      </c>
      <c r="D169" s="23">
        <v>68.824307025405048</v>
      </c>
    </row>
    <row r="170" spans="1:4" x14ac:dyDescent="0.25">
      <c r="A170" s="21">
        <v>44071</v>
      </c>
      <c r="B170" s="23">
        <v>803.22395575324981</v>
      </c>
      <c r="C170" s="23">
        <v>214.91114717304811</v>
      </c>
      <c r="D170" s="23">
        <v>69.213706043591614</v>
      </c>
    </row>
    <row r="171" spans="1:4" x14ac:dyDescent="0.25">
      <c r="A171" s="21">
        <v>44074</v>
      </c>
      <c r="B171" s="23">
        <v>879.58550855508793</v>
      </c>
      <c r="C171" s="23">
        <v>228.13976832294281</v>
      </c>
      <c r="D171" s="23">
        <v>74.887497375560855</v>
      </c>
    </row>
    <row r="172" spans="1:4" x14ac:dyDescent="0.25">
      <c r="A172" s="21">
        <v>44075</v>
      </c>
      <c r="B172" s="23">
        <v>919.60421261809313</v>
      </c>
      <c r="C172" s="23">
        <v>232.40227491907513</v>
      </c>
      <c r="D172" s="23">
        <v>76.750791076007559</v>
      </c>
    </row>
    <row r="173" spans="1:4" x14ac:dyDescent="0.25">
      <c r="A173" s="21">
        <v>44076</v>
      </c>
      <c r="B173" s="23">
        <v>971.30105174154914</v>
      </c>
      <c r="C173" s="23">
        <v>245.95565073375013</v>
      </c>
      <c r="D173" s="23">
        <v>82.716321017004489</v>
      </c>
    </row>
    <row r="174" spans="1:4" x14ac:dyDescent="0.25">
      <c r="A174" s="21">
        <v>44077</v>
      </c>
      <c r="B174" s="23">
        <v>1253.2630358366307</v>
      </c>
      <c r="C174" s="23">
        <v>294.00638635516196</v>
      </c>
      <c r="D174" s="23">
        <v>104.25949986954306</v>
      </c>
    </row>
    <row r="175" spans="1:4" x14ac:dyDescent="0.25">
      <c r="A175" s="21">
        <v>44078</v>
      </c>
      <c r="B175" s="23">
        <v>1014.2509801084824</v>
      </c>
      <c r="C175" s="23">
        <v>254.13377237166867</v>
      </c>
      <c r="D175" s="23">
        <v>85.404394108228303</v>
      </c>
    </row>
    <row r="176" spans="1:4" x14ac:dyDescent="0.25">
      <c r="A176" s="21">
        <v>44082</v>
      </c>
      <c r="B176" s="23">
        <v>975.81806672296693</v>
      </c>
      <c r="C176" s="23">
        <v>244.30315320640921</v>
      </c>
      <c r="D176" s="23">
        <v>80.989977699773263</v>
      </c>
    </row>
    <row r="177" spans="1:4" x14ac:dyDescent="0.25">
      <c r="A177" s="21">
        <v>44083</v>
      </c>
      <c r="B177" s="23">
        <v>854.48732904195435</v>
      </c>
      <c r="C177" s="23">
        <v>227.67505342069461</v>
      </c>
      <c r="D177" s="23">
        <v>73.637892420992046</v>
      </c>
    </row>
    <row r="178" spans="1:4" x14ac:dyDescent="0.25">
      <c r="A178" s="21">
        <v>44084</v>
      </c>
      <c r="B178" s="23">
        <v>879.32211620124997</v>
      </c>
      <c r="C178" s="23">
        <v>223.96114404014358</v>
      </c>
      <c r="D178" s="23">
        <v>72.034185292293884</v>
      </c>
    </row>
    <row r="179" spans="1:4" x14ac:dyDescent="0.25">
      <c r="A179" s="21">
        <v>44085</v>
      </c>
      <c r="B179" s="23">
        <v>785.87605372368762</v>
      </c>
      <c r="C179" s="23">
        <v>212.84610825761163</v>
      </c>
      <c r="D179" s="23">
        <v>67.265559250008849</v>
      </c>
    </row>
    <row r="180" spans="1:4" x14ac:dyDescent="0.25">
      <c r="A180" s="21">
        <v>44088</v>
      </c>
      <c r="B180" s="23">
        <v>754.40592835490258</v>
      </c>
      <c r="C180" s="23">
        <v>207.63126225390863</v>
      </c>
      <c r="D180" s="23">
        <v>65.0624848712187</v>
      </c>
    </row>
    <row r="181" spans="1:4" x14ac:dyDescent="0.25">
      <c r="A181" s="21">
        <v>44089</v>
      </c>
      <c r="B181" s="23">
        <v>756.08931303838199</v>
      </c>
      <c r="C181" s="23">
        <v>198.42498955988464</v>
      </c>
      <c r="D181" s="23">
        <v>61.214254707625898</v>
      </c>
    </row>
    <row r="182" spans="1:4" x14ac:dyDescent="0.25">
      <c r="A182" s="21">
        <v>44090</v>
      </c>
      <c r="B182" s="23">
        <v>732.62464201690068</v>
      </c>
      <c r="C182" s="23">
        <v>199.40118509852337</v>
      </c>
      <c r="D182" s="23">
        <v>61.613995381886284</v>
      </c>
    </row>
    <row r="183" spans="1:4" x14ac:dyDescent="0.25">
      <c r="A183" s="21">
        <v>44091</v>
      </c>
      <c r="B183" s="23">
        <v>715.85419895737471</v>
      </c>
      <c r="C183" s="23">
        <v>192.73887568104072</v>
      </c>
      <c r="D183" s="23">
        <v>58.867447261471227</v>
      </c>
    </row>
    <row r="184" spans="1:4" x14ac:dyDescent="0.25">
      <c r="A184" s="21">
        <v>44092</v>
      </c>
      <c r="B184" s="23">
        <v>714.63626089629622</v>
      </c>
      <c r="C184" s="23">
        <v>195.03974514329562</v>
      </c>
      <c r="D184" s="23">
        <v>59.802681685249873</v>
      </c>
    </row>
    <row r="185" spans="1:4" x14ac:dyDescent="0.25">
      <c r="A185" s="21">
        <v>44095</v>
      </c>
      <c r="B185" s="23">
        <v>762.09012691029284</v>
      </c>
      <c r="C185" s="23">
        <v>206.0190772646873</v>
      </c>
      <c r="D185" s="23">
        <v>64.285588524189919</v>
      </c>
    </row>
    <row r="186" spans="1:4" x14ac:dyDescent="0.25">
      <c r="A186" s="21">
        <v>44096</v>
      </c>
      <c r="B186" s="23">
        <v>761.62079418981648</v>
      </c>
      <c r="C186" s="23">
        <v>208.05079102451566</v>
      </c>
      <c r="D186" s="23">
        <v>65.128966623959172</v>
      </c>
    </row>
    <row r="187" spans="1:4" x14ac:dyDescent="0.25">
      <c r="A187" s="21">
        <v>44097</v>
      </c>
      <c r="B187" s="23">
        <v>842.42154970827698</v>
      </c>
      <c r="C187" s="23">
        <v>219.03323872110823</v>
      </c>
      <c r="D187" s="23">
        <v>69.710884700694038</v>
      </c>
    </row>
    <row r="188" spans="1:4" x14ac:dyDescent="0.25">
      <c r="A188" s="21">
        <v>44098</v>
      </c>
      <c r="B188" s="23">
        <v>829.47416836661489</v>
      </c>
      <c r="C188" s="23">
        <v>217.96530389496448</v>
      </c>
      <c r="D188" s="23">
        <v>69.255649723017584</v>
      </c>
    </row>
    <row r="189" spans="1:4" x14ac:dyDescent="0.25">
      <c r="A189" s="21">
        <v>44099</v>
      </c>
      <c r="B189" s="23">
        <v>775.85107687503796</v>
      </c>
      <c r="C189" s="23">
        <v>208.64535373551422</v>
      </c>
      <c r="D189" s="23">
        <v>65.305335356627168</v>
      </c>
    </row>
    <row r="190" spans="1:4" x14ac:dyDescent="0.25">
      <c r="A190" s="21">
        <v>44102</v>
      </c>
      <c r="B190" s="23">
        <v>772.32659927355974</v>
      </c>
      <c r="C190" s="23">
        <v>206.11749163987324</v>
      </c>
      <c r="D190" s="23">
        <v>64.244681588023568</v>
      </c>
    </row>
    <row r="191" spans="1:4" x14ac:dyDescent="0.25">
      <c r="A191" s="21">
        <v>44103</v>
      </c>
      <c r="B191" s="23">
        <v>739.00827165438659</v>
      </c>
      <c r="C191" s="23">
        <v>196.37036728613859</v>
      </c>
      <c r="D191" s="23">
        <v>60.192140331435262</v>
      </c>
    </row>
    <row r="192" spans="1:4" x14ac:dyDescent="0.25">
      <c r="A192" s="21">
        <v>44104</v>
      </c>
      <c r="B192" s="23">
        <v>737.33583320947741</v>
      </c>
      <c r="C192" s="23">
        <v>202.89410676271802</v>
      </c>
      <c r="D192" s="23">
        <v>62.856508172520243</v>
      </c>
    </row>
    <row r="193" spans="1:4" x14ac:dyDescent="0.25">
      <c r="A193" s="21">
        <v>44105</v>
      </c>
      <c r="B193" s="23">
        <v>758.87040344146044</v>
      </c>
      <c r="C193" s="23">
        <v>202.81518789344949</v>
      </c>
      <c r="D193" s="23">
        <v>62.822047318539909</v>
      </c>
    </row>
    <row r="194" spans="1:4" x14ac:dyDescent="0.25">
      <c r="A194" s="21">
        <v>44106</v>
      </c>
      <c r="B194" s="23">
        <v>779.96274907014936</v>
      </c>
      <c r="C194" s="23">
        <v>213.07606980252007</v>
      </c>
      <c r="D194" s="23">
        <v>67.057793083712397</v>
      </c>
    </row>
    <row r="195" spans="1:4" x14ac:dyDescent="0.25">
      <c r="A195" s="21">
        <v>44109</v>
      </c>
      <c r="B195" s="23">
        <v>744.62267349110107</v>
      </c>
      <c r="C195" s="23">
        <v>202.36024648815652</v>
      </c>
      <c r="D195" s="23">
        <v>62.555728839841443</v>
      </c>
    </row>
    <row r="196" spans="1:4" x14ac:dyDescent="0.25">
      <c r="A196" s="21">
        <v>44110</v>
      </c>
      <c r="B196" s="23">
        <v>770.74085345302501</v>
      </c>
      <c r="C196" s="23">
        <v>204.04838470788579</v>
      </c>
      <c r="D196" s="23">
        <v>63.249658425911022</v>
      </c>
    </row>
    <row r="197" spans="1:4" x14ac:dyDescent="0.25">
      <c r="A197" s="21">
        <v>44111</v>
      </c>
      <c r="B197" s="23">
        <v>715.4395659583123</v>
      </c>
      <c r="C197" s="23">
        <v>196.54533304121659</v>
      </c>
      <c r="D197" s="23">
        <v>60.146885884046192</v>
      </c>
    </row>
    <row r="198" spans="1:4" x14ac:dyDescent="0.25">
      <c r="A198" s="21">
        <v>44112</v>
      </c>
      <c r="B198" s="23">
        <v>660.01706831214551</v>
      </c>
      <c r="C198" s="23">
        <v>182.17819961814277</v>
      </c>
      <c r="D198" s="23">
        <v>54.283106296168903</v>
      </c>
    </row>
    <row r="199" spans="1:4" x14ac:dyDescent="0.25">
      <c r="A199" s="21">
        <v>44113</v>
      </c>
      <c r="B199" s="23">
        <v>590.92929434533346</v>
      </c>
      <c r="C199" s="23">
        <v>169.73243285939131</v>
      </c>
      <c r="D199" s="23">
        <v>49.337081018387821</v>
      </c>
    </row>
    <row r="200" spans="1:4" x14ac:dyDescent="0.25">
      <c r="A200" s="21">
        <v>44116</v>
      </c>
      <c r="B200" s="23">
        <v>567.13792425839142</v>
      </c>
      <c r="C200" s="23">
        <v>165.44599369807744</v>
      </c>
      <c r="D200" s="23">
        <v>47.671553017286776</v>
      </c>
    </row>
    <row r="201" spans="1:4" x14ac:dyDescent="0.25">
      <c r="A201" s="21">
        <v>44117</v>
      </c>
      <c r="B201" s="23">
        <v>576.14005099195128</v>
      </c>
      <c r="C201" s="23">
        <v>166.40071825360596</v>
      </c>
      <c r="D201" s="23">
        <v>48.036913217701418</v>
      </c>
    </row>
    <row r="202" spans="1:4" x14ac:dyDescent="0.25">
      <c r="A202" s="21">
        <v>44118</v>
      </c>
      <c r="B202" s="23">
        <v>562.51067118837466</v>
      </c>
      <c r="C202" s="23">
        <v>164.27574649203746</v>
      </c>
      <c r="D202" s="23">
        <v>47.217587766562509</v>
      </c>
    </row>
    <row r="203" spans="1:4" x14ac:dyDescent="0.25">
      <c r="A203" s="21">
        <v>44119</v>
      </c>
      <c r="B203" s="23">
        <v>579.51629517812194</v>
      </c>
      <c r="C203" s="23">
        <v>169.96403867504466</v>
      </c>
      <c r="D203" s="23">
        <v>49.396095724113913</v>
      </c>
    </row>
    <row r="204" spans="1:4" x14ac:dyDescent="0.25">
      <c r="A204" s="21">
        <v>44120</v>
      </c>
      <c r="B204" s="23">
        <v>581.786958900478</v>
      </c>
      <c r="C204" s="23">
        <v>171.45363854477719</v>
      </c>
      <c r="D204" s="23">
        <v>49.97184291557101</v>
      </c>
    </row>
    <row r="205" spans="1:4" x14ac:dyDescent="0.25">
      <c r="A205" s="21">
        <v>44123</v>
      </c>
      <c r="B205" s="23">
        <v>642.48021179052466</v>
      </c>
      <c r="C205" s="23">
        <v>182.18647947526728</v>
      </c>
      <c r="D205" s="23">
        <v>54.137933074464968</v>
      </c>
    </row>
    <row r="206" spans="1:4" x14ac:dyDescent="0.25">
      <c r="A206" s="21">
        <v>44124</v>
      </c>
      <c r="B206" s="23">
        <v>637.68824512793299</v>
      </c>
      <c r="C206" s="23">
        <v>180.04825834808847</v>
      </c>
      <c r="D206" s="23">
        <v>53.289181210348623</v>
      </c>
    </row>
    <row r="207" spans="1:4" x14ac:dyDescent="0.25">
      <c r="A207" s="21">
        <v>44125</v>
      </c>
      <c r="B207" s="23">
        <v>609.97297788564435</v>
      </c>
      <c r="C207" s="23">
        <v>173.28877324577888</v>
      </c>
      <c r="D207" s="23">
        <v>50.620208222869735</v>
      </c>
    </row>
    <row r="208" spans="1:4" x14ac:dyDescent="0.25">
      <c r="A208" s="21">
        <v>44126</v>
      </c>
      <c r="B208" s="23">
        <v>581.87239211434428</v>
      </c>
      <c r="C208" s="23">
        <v>169.77115495853889</v>
      </c>
      <c r="D208" s="23">
        <v>49.248688421056109</v>
      </c>
    </row>
    <row r="209" spans="1:4" x14ac:dyDescent="0.25">
      <c r="A209" s="21">
        <v>44127</v>
      </c>
      <c r="B209" s="23">
        <v>581.73904382781552</v>
      </c>
      <c r="C209" s="23">
        <v>169.45980702686484</v>
      </c>
      <c r="D209" s="23">
        <v>49.126807852342495</v>
      </c>
    </row>
    <row r="210" spans="1:4" x14ac:dyDescent="0.25">
      <c r="A210" s="21">
        <v>44130</v>
      </c>
      <c r="B210" s="23">
        <v>692.68210244959937</v>
      </c>
      <c r="C210" s="23">
        <v>190.93689415529158</v>
      </c>
      <c r="D210" s="23">
        <v>57.423300780681245</v>
      </c>
    </row>
    <row r="211" spans="1:4" x14ac:dyDescent="0.25">
      <c r="A211" s="21">
        <v>44131</v>
      </c>
      <c r="B211" s="23">
        <v>684.01824234871742</v>
      </c>
      <c r="C211" s="23">
        <v>191.94714135437485</v>
      </c>
      <c r="D211" s="23">
        <v>57.826687598724789</v>
      </c>
    </row>
    <row r="212" spans="1:4" x14ac:dyDescent="0.25">
      <c r="A212" s="21">
        <v>44132</v>
      </c>
      <c r="B212" s="23">
        <v>870.16004400163661</v>
      </c>
      <c r="C212" s="23">
        <v>233.03567238607675</v>
      </c>
      <c r="D212" s="23">
        <v>74.329070084121284</v>
      </c>
    </row>
    <row r="213" spans="1:4" x14ac:dyDescent="0.25">
      <c r="A213" s="21">
        <v>44133</v>
      </c>
      <c r="B213" s="23">
        <v>725.73302101498803</v>
      </c>
      <c r="C213" s="23">
        <v>206.95249309694165</v>
      </c>
      <c r="D213" s="23">
        <v>63.234574780881459</v>
      </c>
    </row>
    <row r="214" spans="1:4" x14ac:dyDescent="0.25">
      <c r="A214" s="21">
        <v>44134</v>
      </c>
      <c r="B214" s="23">
        <v>820.28737839005294</v>
      </c>
      <c r="C214" s="23">
        <v>217.87288576950658</v>
      </c>
      <c r="D214" s="23">
        <v>67.681539157500737</v>
      </c>
    </row>
    <row r="215" spans="1:4" x14ac:dyDescent="0.25">
      <c r="A215" s="21">
        <v>44137</v>
      </c>
      <c r="B215" s="23">
        <v>770.17135034030275</v>
      </c>
      <c r="C215" s="23">
        <v>210.24503099837162</v>
      </c>
      <c r="D215" s="23">
        <v>64.516405811244397</v>
      </c>
    </row>
    <row r="216" spans="1:4" x14ac:dyDescent="0.25">
      <c r="A216" s="21">
        <v>44138</v>
      </c>
      <c r="B216" s="23">
        <v>679.33365987250943</v>
      </c>
      <c r="C216" s="23">
        <v>193.25956091565027</v>
      </c>
      <c r="D216" s="23">
        <v>57.565106831135459</v>
      </c>
    </row>
    <row r="217" spans="1:4" x14ac:dyDescent="0.25">
      <c r="A217" s="21">
        <v>44139</v>
      </c>
      <c r="B217" s="23">
        <v>570.05492018592224</v>
      </c>
      <c r="C217" s="23">
        <v>168.18021301649176</v>
      </c>
      <c r="D217" s="23">
        <v>47.603407281550801</v>
      </c>
    </row>
    <row r="218" spans="1:4" x14ac:dyDescent="0.25">
      <c r="A218" s="21">
        <v>44140</v>
      </c>
      <c r="B218" s="23">
        <v>553.00308300896347</v>
      </c>
      <c r="C218" s="23">
        <v>163.88904980343449</v>
      </c>
      <c r="D218" s="23">
        <v>45.982558069088661</v>
      </c>
    </row>
    <row r="219" spans="1:4" x14ac:dyDescent="0.25">
      <c r="A219" s="21">
        <v>44141</v>
      </c>
      <c r="B219" s="23">
        <v>477.12195952866563</v>
      </c>
      <c r="C219" s="23">
        <v>147.5995134851255</v>
      </c>
      <c r="D219" s="23">
        <v>39.887555187853827</v>
      </c>
    </row>
    <row r="220" spans="1:4" x14ac:dyDescent="0.25">
      <c r="A220" s="21">
        <v>44144</v>
      </c>
      <c r="B220" s="23">
        <v>426.96903357535922</v>
      </c>
      <c r="C220" s="23">
        <v>143.01424929548196</v>
      </c>
      <c r="D220" s="23">
        <v>38.231981756237346</v>
      </c>
    </row>
    <row r="221" spans="1:4" x14ac:dyDescent="0.25">
      <c r="A221" s="21">
        <v>44145</v>
      </c>
      <c r="B221" s="23">
        <v>433.06455260124699</v>
      </c>
      <c r="C221" s="23">
        <v>135.89350246555406</v>
      </c>
      <c r="D221" s="23">
        <v>35.692809021554389</v>
      </c>
    </row>
    <row r="222" spans="1:4" x14ac:dyDescent="0.25">
      <c r="A222" s="21">
        <v>44146</v>
      </c>
      <c r="B222" s="23">
        <v>406.25637210883963</v>
      </c>
      <c r="C222" s="23">
        <v>131.44971210025321</v>
      </c>
      <c r="D222" s="23">
        <v>34.135565383981451</v>
      </c>
    </row>
    <row r="223" spans="1:4" x14ac:dyDescent="0.25">
      <c r="A223" s="21">
        <v>44147</v>
      </c>
      <c r="B223" s="23">
        <v>466.61484828526744</v>
      </c>
      <c r="C223" s="23">
        <v>144.91457731307878</v>
      </c>
      <c r="D223" s="23">
        <v>38.796571528507272</v>
      </c>
    </row>
    <row r="224" spans="1:4" x14ac:dyDescent="0.25">
      <c r="A224" s="21">
        <v>44148</v>
      </c>
      <c r="B224" s="23">
        <v>397.22657924122529</v>
      </c>
      <c r="C224" s="23">
        <v>131.30215314591004</v>
      </c>
      <c r="D224" s="23">
        <v>33.936485020660974</v>
      </c>
    </row>
    <row r="225" spans="1:4" x14ac:dyDescent="0.25">
      <c r="A225" s="21">
        <v>44151</v>
      </c>
      <c r="B225" s="23">
        <v>385.88786387883715</v>
      </c>
      <c r="C225" s="23">
        <v>127.0665988183457</v>
      </c>
      <c r="D225" s="23">
        <v>32.473976917294713</v>
      </c>
    </row>
    <row r="226" spans="1:4" x14ac:dyDescent="0.25">
      <c r="A226" s="21">
        <v>44152</v>
      </c>
      <c r="B226" s="23">
        <v>380.39738592159904</v>
      </c>
      <c r="C226" s="23">
        <v>123.38146643651484</v>
      </c>
      <c r="D226" s="23">
        <v>31.217326610418269</v>
      </c>
    </row>
    <row r="227" spans="1:4" x14ac:dyDescent="0.25">
      <c r="A227" s="21">
        <v>44153</v>
      </c>
      <c r="B227" s="23">
        <v>394.45570312425895</v>
      </c>
      <c r="C227" s="23">
        <v>129.92837428809051</v>
      </c>
      <c r="D227" s="23">
        <v>33.424947429457433</v>
      </c>
    </row>
    <row r="228" spans="1:4" x14ac:dyDescent="0.25">
      <c r="A228" s="21">
        <v>44154</v>
      </c>
      <c r="B228" s="23">
        <v>386.59399677965143</v>
      </c>
      <c r="C228" s="23">
        <v>126.86378244782641</v>
      </c>
      <c r="D228" s="23">
        <v>32.372799698142252</v>
      </c>
    </row>
    <row r="229" spans="1:4" x14ac:dyDescent="0.25">
      <c r="A229" s="21">
        <v>44155</v>
      </c>
      <c r="B229" s="23">
        <v>380.53998750024027</v>
      </c>
      <c r="C229" s="23">
        <v>126.08985609951348</v>
      </c>
      <c r="D229" s="23">
        <v>32.108521558718223</v>
      </c>
    </row>
    <row r="230" spans="1:4" x14ac:dyDescent="0.25">
      <c r="A230" s="21">
        <v>44158</v>
      </c>
      <c r="B230" s="23">
        <v>374.38450982052973</v>
      </c>
      <c r="C230" s="23">
        <v>124.18438523843579</v>
      </c>
      <c r="D230" s="23">
        <v>31.458738203539387</v>
      </c>
    </row>
    <row r="231" spans="1:4" x14ac:dyDescent="0.25">
      <c r="A231" s="21">
        <v>44159</v>
      </c>
      <c r="B231" s="23">
        <v>363.32829382916088</v>
      </c>
      <c r="C231" s="23">
        <v>121.01470543173265</v>
      </c>
      <c r="D231" s="23">
        <v>30.387229451851841</v>
      </c>
    </row>
    <row r="232" spans="1:4" x14ac:dyDescent="0.25">
      <c r="A232" s="21">
        <v>44160</v>
      </c>
      <c r="B232" s="23">
        <v>341.23714327361034</v>
      </c>
      <c r="C232" s="23">
        <v>114.02622378482198</v>
      </c>
      <c r="D232" s="23">
        <v>28.046620446702629</v>
      </c>
    </row>
    <row r="233" spans="1:4" x14ac:dyDescent="0.25">
      <c r="A233" s="21">
        <v>44162</v>
      </c>
      <c r="B233" s="23">
        <v>338.18250762867069</v>
      </c>
      <c r="C233" s="23">
        <v>115.4909333957176</v>
      </c>
      <c r="D233" s="23">
        <v>28.525260071629297</v>
      </c>
    </row>
    <row r="234" spans="1:4" x14ac:dyDescent="0.25">
      <c r="A234" s="21">
        <v>44165</v>
      </c>
      <c r="B234" s="23">
        <v>332.0842038300201</v>
      </c>
      <c r="C234" s="23">
        <v>112.18965636331617</v>
      </c>
      <c r="D234" s="23">
        <v>27.435611696462352</v>
      </c>
    </row>
    <row r="235" spans="1:4" x14ac:dyDescent="0.25">
      <c r="A235" s="21">
        <v>44166</v>
      </c>
      <c r="B235" s="23">
        <v>333.35597373971939</v>
      </c>
      <c r="C235" s="23">
        <v>113.61367305166026</v>
      </c>
      <c r="D235" s="23">
        <v>27.899088974038584</v>
      </c>
    </row>
    <row r="236" spans="1:4" x14ac:dyDescent="0.25">
      <c r="A236" s="21">
        <v>44167</v>
      </c>
      <c r="B236" s="23">
        <v>332.74581238784901</v>
      </c>
      <c r="C236" s="23">
        <v>112.69981624932392</v>
      </c>
      <c r="D236" s="23">
        <v>27.599049445555544</v>
      </c>
    </row>
    <row r="237" spans="1:4" x14ac:dyDescent="0.25">
      <c r="A237" s="21">
        <v>44168</v>
      </c>
      <c r="B237" s="23">
        <v>336.26902574337674</v>
      </c>
      <c r="C237" s="23">
        <v>114.28585795336718</v>
      </c>
      <c r="D237" s="23">
        <v>28.116076795829926</v>
      </c>
    </row>
    <row r="238" spans="1:4" x14ac:dyDescent="0.25">
      <c r="A238" s="21">
        <v>44169</v>
      </c>
      <c r="B238" s="23">
        <v>323.84553925535585</v>
      </c>
      <c r="C238" s="23">
        <v>111.7303268592721</v>
      </c>
      <c r="D238" s="23">
        <v>27.276992981699575</v>
      </c>
    </row>
    <row r="239" spans="1:4" x14ac:dyDescent="0.25">
      <c r="A239" s="21">
        <v>44172</v>
      </c>
      <c r="B239" s="23">
        <v>330.32208651869888</v>
      </c>
      <c r="C239" s="23">
        <v>112.17585832430754</v>
      </c>
      <c r="D239" s="23">
        <v>27.419543702095869</v>
      </c>
    </row>
    <row r="240" spans="1:4" x14ac:dyDescent="0.25">
      <c r="A240" s="21">
        <v>44173</v>
      </c>
      <c r="B240" s="23">
        <v>309.3510061119045</v>
      </c>
      <c r="C240" s="23">
        <v>106.31853575399681</v>
      </c>
      <c r="D240" s="23">
        <v>25.509814748208669</v>
      </c>
    </row>
    <row r="241" spans="1:4" x14ac:dyDescent="0.25">
      <c r="A241" s="21">
        <v>44174</v>
      </c>
      <c r="B241" s="23">
        <v>323.24994116251384</v>
      </c>
      <c r="C241" s="23">
        <v>112.23945594118503</v>
      </c>
      <c r="D241" s="23">
        <v>27.403186824432794</v>
      </c>
    </row>
    <row r="242" spans="1:4" x14ac:dyDescent="0.25">
      <c r="A242" s="21">
        <v>44175</v>
      </c>
      <c r="B242" s="23">
        <v>328.93349446983245</v>
      </c>
      <c r="C242" s="23">
        <v>113.90089947675793</v>
      </c>
      <c r="D242" s="23">
        <v>27.943194984484695</v>
      </c>
    </row>
    <row r="243" spans="1:4" x14ac:dyDescent="0.25">
      <c r="A243" s="21">
        <v>44176</v>
      </c>
      <c r="B243" s="23">
        <v>358.01918564247092</v>
      </c>
      <c r="C243" s="23">
        <v>120.44024081074392</v>
      </c>
      <c r="D243" s="23">
        <v>30.081333240985099</v>
      </c>
    </row>
    <row r="244" spans="1:4" x14ac:dyDescent="0.25">
      <c r="A244" s="21">
        <v>44179</v>
      </c>
      <c r="B244" s="23">
        <v>368.75140820176358</v>
      </c>
      <c r="C244" s="23">
        <v>124.4280285219748</v>
      </c>
      <c r="D244" s="23">
        <v>31.406469452053596</v>
      </c>
    </row>
    <row r="245" spans="1:4" x14ac:dyDescent="0.25">
      <c r="A245" s="21">
        <v>44180</v>
      </c>
      <c r="B245" s="23">
        <v>344.50302720976953</v>
      </c>
      <c r="C245" s="23">
        <v>116.08578791890866</v>
      </c>
      <c r="D245" s="23">
        <v>28.5980981062357</v>
      </c>
    </row>
    <row r="246" spans="1:4" x14ac:dyDescent="0.25">
      <c r="A246" s="21">
        <v>44181</v>
      </c>
      <c r="B246" s="23">
        <v>324.10952005000445</v>
      </c>
      <c r="C246" s="23">
        <v>109.98428745069617</v>
      </c>
      <c r="D246" s="23">
        <v>26.593136378557645</v>
      </c>
    </row>
    <row r="247" spans="1:4" x14ac:dyDescent="0.25">
      <c r="A247" s="21">
        <v>44182</v>
      </c>
      <c r="B247" s="23">
        <v>312.21211425504464</v>
      </c>
      <c r="C247" s="23">
        <v>108.14454643305541</v>
      </c>
      <c r="D247" s="23">
        <v>25.999240744502064</v>
      </c>
    </row>
    <row r="248" spans="1:4" x14ac:dyDescent="0.25">
      <c r="A248" s="21">
        <v>44183</v>
      </c>
      <c r="B248" s="23">
        <v>330.01872022759153</v>
      </c>
      <c r="C248" s="23">
        <v>110.48119224869575</v>
      </c>
      <c r="D248" s="23">
        <v>26.747436975119903</v>
      </c>
    </row>
    <row r="249" spans="1:4" x14ac:dyDescent="0.25">
      <c r="A249" s="21">
        <v>44186</v>
      </c>
      <c r="B249" s="23">
        <v>379.11462407026426</v>
      </c>
      <c r="C249" s="23">
        <v>124.39332671435868</v>
      </c>
      <c r="D249" s="23">
        <v>31.235377959058969</v>
      </c>
    </row>
    <row r="250" spans="1:4" x14ac:dyDescent="0.25">
      <c r="A250" s="21">
        <v>44187</v>
      </c>
      <c r="B250" s="23">
        <v>364.3815667062421</v>
      </c>
      <c r="C250" s="23">
        <v>120.96373618916368</v>
      </c>
      <c r="D250" s="23">
        <v>30.086234114018232</v>
      </c>
    </row>
    <row r="251" spans="1:4" x14ac:dyDescent="0.25">
      <c r="A251" s="21">
        <v>44188</v>
      </c>
      <c r="B251" s="23">
        <v>323.38789904427273</v>
      </c>
      <c r="C251" s="23">
        <v>113.58160593635637</v>
      </c>
      <c r="D251" s="23">
        <v>27.637281357061507</v>
      </c>
    </row>
    <row r="252" spans="1:4" x14ac:dyDescent="0.25">
      <c r="A252" s="21">
        <v>44189</v>
      </c>
      <c r="B252" s="23">
        <v>314.8425807380865</v>
      </c>
      <c r="C252" s="23">
        <v>108.60257864746542</v>
      </c>
      <c r="D252" s="23">
        <v>26.021143350386218</v>
      </c>
    </row>
    <row r="253" spans="1:4" x14ac:dyDescent="0.25">
      <c r="A253" s="21">
        <v>44193</v>
      </c>
      <c r="B253" s="23">
        <v>308.44861090470499</v>
      </c>
      <c r="C253" s="23">
        <v>107.80958034083113</v>
      </c>
      <c r="D253" s="23">
        <v>25.764726616550565</v>
      </c>
    </row>
    <row r="254" spans="1:4" x14ac:dyDescent="0.25">
      <c r="A254" s="21">
        <v>44194</v>
      </c>
      <c r="B254" s="23">
        <v>334.14527318858683</v>
      </c>
      <c r="C254" s="23">
        <v>113.87215683596055</v>
      </c>
      <c r="D254" s="23">
        <v>27.695700604475341</v>
      </c>
    </row>
    <row r="255" spans="1:4" x14ac:dyDescent="0.25">
      <c r="A255" s="21">
        <v>44195</v>
      </c>
      <c r="B255" s="23">
        <v>309.04661473123747</v>
      </c>
      <c r="C255" s="23">
        <v>107.88592444400683</v>
      </c>
      <c r="D255" s="23">
        <v>25.75366097773442</v>
      </c>
    </row>
    <row r="256" spans="1:4" x14ac:dyDescent="0.25">
      <c r="A256" s="21">
        <v>44196</v>
      </c>
      <c r="B256" s="23">
        <v>304.40232480190559</v>
      </c>
      <c r="C256" s="23">
        <v>107.73538301417634</v>
      </c>
      <c r="D256" s="23">
        <v>25.704980859933116</v>
      </c>
    </row>
    <row r="257" spans="1:4" x14ac:dyDescent="0.25">
      <c r="A257" s="21">
        <v>44200</v>
      </c>
      <c r="B257" s="23">
        <v>363.54031782312103</v>
      </c>
      <c r="C257" s="23">
        <v>121.34808095727408</v>
      </c>
      <c r="D257" s="23">
        <v>30.031885821576058</v>
      </c>
    </row>
    <row r="258" spans="1:4" x14ac:dyDescent="0.25">
      <c r="A258" s="21">
        <v>44201</v>
      </c>
      <c r="B258" s="23">
        <v>334.88256995912963</v>
      </c>
      <c r="C258" s="23">
        <v>115.80783574227674</v>
      </c>
      <c r="D258" s="23">
        <v>28.202878196514778</v>
      </c>
    </row>
    <row r="259" spans="1:4" x14ac:dyDescent="0.25">
      <c r="A259" s="21">
        <v>44202</v>
      </c>
      <c r="B259" s="23">
        <v>336.0748812683355</v>
      </c>
      <c r="C259" s="23">
        <v>114.66681365381385</v>
      </c>
      <c r="D259" s="23">
        <v>27.831550443324065</v>
      </c>
    </row>
    <row r="260" spans="1:4" x14ac:dyDescent="0.25">
      <c r="A260" s="21">
        <v>44203</v>
      </c>
      <c r="B260" s="23">
        <v>294.20765449620865</v>
      </c>
      <c r="C260" s="23">
        <v>104.56650400242873</v>
      </c>
      <c r="D260" s="23">
        <v>24.562140880426192</v>
      </c>
    </row>
    <row r="261" spans="1:4" x14ac:dyDescent="0.25">
      <c r="A261" s="21">
        <v>44204</v>
      </c>
      <c r="B261" s="23">
        <v>287.63181244750928</v>
      </c>
      <c r="C261" s="23">
        <v>102.98889092306393</v>
      </c>
      <c r="D261" s="23">
        <v>24.067324601809712</v>
      </c>
    </row>
    <row r="262" spans="1:4" x14ac:dyDescent="0.25">
      <c r="A262" s="21">
        <v>44207</v>
      </c>
      <c r="B262" s="23">
        <v>319.40377041889246</v>
      </c>
      <c r="C262" s="23">
        <v>112.18750271258469</v>
      </c>
      <c r="D262" s="23">
        <v>26.931026626832931</v>
      </c>
    </row>
    <row r="263" spans="1:4" x14ac:dyDescent="0.25">
      <c r="A263" s="21">
        <v>44208</v>
      </c>
      <c r="B263" s="23">
        <v>300.79782001757064</v>
      </c>
      <c r="C263" s="23">
        <v>106.69946108283318</v>
      </c>
      <c r="D263" s="23">
        <v>25.173712652083012</v>
      </c>
    </row>
    <row r="264" spans="1:4" x14ac:dyDescent="0.25">
      <c r="A264" s="21">
        <v>44209</v>
      </c>
      <c r="B264" s="23">
        <v>289.16244609067996</v>
      </c>
      <c r="C264" s="23">
        <v>104.11314866008665</v>
      </c>
      <c r="D264" s="23">
        <v>24.359397955926877</v>
      </c>
    </row>
    <row r="265" spans="1:4" x14ac:dyDescent="0.25">
      <c r="A265" s="21">
        <v>44210</v>
      </c>
      <c r="B265" s="23">
        <v>297.71720734140479</v>
      </c>
      <c r="C265" s="23">
        <v>105.90463536696214</v>
      </c>
      <c r="D265" s="23">
        <v>24.91752382479763</v>
      </c>
    </row>
    <row r="266" spans="1:4" x14ac:dyDescent="0.25">
      <c r="A266" s="21">
        <v>44211</v>
      </c>
      <c r="B266" s="23">
        <v>314.75663094027936</v>
      </c>
      <c r="C266" s="23">
        <v>109.98361894803928</v>
      </c>
      <c r="D266" s="23">
        <v>26.196354694573724</v>
      </c>
    </row>
    <row r="267" spans="1:4" x14ac:dyDescent="0.25">
      <c r="A267" s="21">
        <v>44215</v>
      </c>
      <c r="B267" s="23">
        <v>294.8418704365555</v>
      </c>
      <c r="C267" s="23">
        <v>105.25578794948463</v>
      </c>
      <c r="D267" s="23">
        <v>24.691959302879489</v>
      </c>
    </row>
    <row r="268" spans="1:4" x14ac:dyDescent="0.25">
      <c r="A268" s="21">
        <v>44216</v>
      </c>
      <c r="B268" s="23">
        <v>284.51543311643894</v>
      </c>
      <c r="C268" s="23">
        <v>102.43824192259473</v>
      </c>
      <c r="D268" s="23">
        <v>23.809958726116868</v>
      </c>
    </row>
    <row r="269" spans="1:4" x14ac:dyDescent="0.25">
      <c r="A269" s="21">
        <v>44217</v>
      </c>
      <c r="B269" s="23">
        <v>281.28356796534985</v>
      </c>
      <c r="C269" s="23">
        <v>100.95700479628327</v>
      </c>
      <c r="D269" s="23">
        <v>23.350208432673181</v>
      </c>
    </row>
    <row r="270" spans="1:4" x14ac:dyDescent="0.25">
      <c r="A270" s="21">
        <v>44218</v>
      </c>
      <c r="B270" s="23">
        <v>284.84311805679891</v>
      </c>
      <c r="C270" s="23">
        <v>103.06930670884368</v>
      </c>
      <c r="D270" s="23">
        <v>24.000886800510131</v>
      </c>
    </row>
    <row r="271" spans="1:4" x14ac:dyDescent="0.25">
      <c r="A271" s="21">
        <v>44221</v>
      </c>
      <c r="B271" s="23">
        <v>311.25080425003682</v>
      </c>
      <c r="C271" s="23">
        <v>109.50471853216301</v>
      </c>
      <c r="D271" s="23">
        <v>25.996603841064729</v>
      </c>
    </row>
    <row r="272" spans="1:4" x14ac:dyDescent="0.25">
      <c r="A272" s="21">
        <v>44222</v>
      </c>
      <c r="B272" s="23">
        <v>300.69608912278409</v>
      </c>
      <c r="C272" s="23">
        <v>106.58925631464773</v>
      </c>
      <c r="D272" s="23">
        <v>25.073005600949202</v>
      </c>
    </row>
    <row r="273" spans="1:4" x14ac:dyDescent="0.25">
      <c r="A273" s="21">
        <v>44223</v>
      </c>
      <c r="B273" s="23">
        <v>426.22747725448647</v>
      </c>
      <c r="C273" s="23">
        <v>140.96377550568852</v>
      </c>
      <c r="D273" s="23">
        <v>35.853123972624083</v>
      </c>
    </row>
    <row r="274" spans="1:4" x14ac:dyDescent="0.25">
      <c r="A274" s="21">
        <v>44224</v>
      </c>
      <c r="B274" s="23">
        <v>395.13731736964223</v>
      </c>
      <c r="C274" s="23">
        <v>134.63533911903193</v>
      </c>
      <c r="D274" s="23">
        <v>33.705989815040446</v>
      </c>
    </row>
    <row r="275" spans="1:4" x14ac:dyDescent="0.25">
      <c r="A275" s="21">
        <v>44225</v>
      </c>
      <c r="B275" s="23">
        <v>446.50346769612008</v>
      </c>
      <c r="C275" s="23">
        <v>147.10346783716298</v>
      </c>
      <c r="D275" s="23">
        <v>37.866698375331097</v>
      </c>
    </row>
    <row r="276" spans="1:4" x14ac:dyDescent="0.25">
      <c r="A276" s="21">
        <v>44228</v>
      </c>
      <c r="B276" s="23">
        <v>401.35485367301715</v>
      </c>
      <c r="C276" s="23">
        <v>134.99337105931053</v>
      </c>
      <c r="D276" s="23">
        <v>33.707250443730032</v>
      </c>
    </row>
    <row r="277" spans="1:4" x14ac:dyDescent="0.25">
      <c r="A277" s="21">
        <v>44229</v>
      </c>
      <c r="B277" s="23">
        <v>337.15611914239253</v>
      </c>
      <c r="C277" s="23">
        <v>118.26838628708552</v>
      </c>
      <c r="D277" s="23">
        <v>28.138211741326543</v>
      </c>
    </row>
    <row r="278" spans="1:4" x14ac:dyDescent="0.25">
      <c r="A278" s="21">
        <v>44230</v>
      </c>
      <c r="B278" s="23">
        <v>304.63468717996983</v>
      </c>
      <c r="C278" s="23">
        <v>109.30360375166833</v>
      </c>
      <c r="D278" s="23">
        <v>25.293609397013974</v>
      </c>
    </row>
    <row r="279" spans="1:4" x14ac:dyDescent="0.25">
      <c r="A279" s="21">
        <v>44231</v>
      </c>
      <c r="B279" s="23">
        <v>278.93443796958763</v>
      </c>
      <c r="C279" s="23">
        <v>102.10942323298249</v>
      </c>
      <c r="D279" s="23">
        <v>23.073199293606955</v>
      </c>
    </row>
    <row r="280" spans="1:4" x14ac:dyDescent="0.25">
      <c r="A280" s="21">
        <v>44232</v>
      </c>
      <c r="B280" s="23">
        <v>277.53593716633509</v>
      </c>
      <c r="C280" s="23">
        <v>101.47671798556131</v>
      </c>
      <c r="D280" s="23">
        <v>22.881873344051854</v>
      </c>
    </row>
    <row r="281" spans="1:4" x14ac:dyDescent="0.25">
      <c r="A281" s="21">
        <v>44235</v>
      </c>
      <c r="B281" s="23">
        <v>274.19862582427646</v>
      </c>
      <c r="C281" s="23">
        <v>100.57749881023817</v>
      </c>
      <c r="D281" s="23">
        <v>22.60944733586194</v>
      </c>
    </row>
    <row r="282" spans="1:4" x14ac:dyDescent="0.25">
      <c r="A282" s="21">
        <v>44236</v>
      </c>
      <c r="B282" s="23">
        <v>274.6827074820261</v>
      </c>
      <c r="C282" s="23">
        <v>100.96151490205021</v>
      </c>
      <c r="D282" s="23">
        <v>22.723851778452989</v>
      </c>
    </row>
    <row r="283" spans="1:4" x14ac:dyDescent="0.25">
      <c r="A283" s="21">
        <v>44237</v>
      </c>
      <c r="B283" s="23">
        <v>283.90858662713242</v>
      </c>
      <c r="C283" s="23">
        <v>103.76105507619549</v>
      </c>
      <c r="D283" s="23">
        <v>23.563267431034141</v>
      </c>
    </row>
    <row r="284" spans="1:4" x14ac:dyDescent="0.25">
      <c r="A284" s="21">
        <v>44238</v>
      </c>
      <c r="B284" s="23">
        <v>272.62319278705087</v>
      </c>
      <c r="C284" s="23">
        <v>99.899271328823104</v>
      </c>
      <c r="D284" s="23">
        <v>22.393261880272057</v>
      </c>
    </row>
    <row r="285" spans="1:4" x14ac:dyDescent="0.25">
      <c r="A285" s="21">
        <v>44239</v>
      </c>
      <c r="B285" s="23">
        <v>255.88224135790367</v>
      </c>
      <c r="C285" s="23">
        <v>94.938424825271156</v>
      </c>
      <c r="D285" s="23">
        <v>20.909921727518345</v>
      </c>
    </row>
    <row r="286" spans="1:4" x14ac:dyDescent="0.25">
      <c r="A286" s="21">
        <v>44243</v>
      </c>
      <c r="B286" s="23">
        <v>256.74262784585943</v>
      </c>
      <c r="C286" s="23">
        <v>96.195144719765452</v>
      </c>
      <c r="D286" s="23">
        <v>21.276292422757038</v>
      </c>
    </row>
    <row r="287" spans="1:4" x14ac:dyDescent="0.25">
      <c r="A287" s="21">
        <v>44244</v>
      </c>
      <c r="B287" s="23">
        <v>248.64285818136861</v>
      </c>
      <c r="C287" s="23">
        <v>93.29463147436752</v>
      </c>
      <c r="D287" s="23">
        <v>20.42027827877757</v>
      </c>
    </row>
    <row r="288" spans="1:4" x14ac:dyDescent="0.25">
      <c r="A288" s="21">
        <v>44245</v>
      </c>
      <c r="B288" s="23">
        <v>250.74047419700841</v>
      </c>
      <c r="C288" s="23">
        <v>94.363665481984995</v>
      </c>
      <c r="D288" s="23">
        <v>20.731614278130891</v>
      </c>
    </row>
    <row r="289" spans="1:4" x14ac:dyDescent="0.25">
      <c r="A289" s="21">
        <v>44246</v>
      </c>
      <c r="B289" s="23">
        <v>233.73633401601629</v>
      </c>
      <c r="C289" s="23">
        <v>89.052435633321508</v>
      </c>
      <c r="D289" s="23">
        <v>19.175188836369326</v>
      </c>
    </row>
    <row r="290" spans="1:4" x14ac:dyDescent="0.25">
      <c r="A290" s="21">
        <v>44249</v>
      </c>
      <c r="B290" s="23">
        <v>251.18869003471062</v>
      </c>
      <c r="C290" s="23">
        <v>94.615465645714764</v>
      </c>
      <c r="D290" s="23">
        <v>20.770366154007462</v>
      </c>
    </row>
    <row r="291" spans="1:4" x14ac:dyDescent="0.25">
      <c r="A291" s="21">
        <v>44250</v>
      </c>
      <c r="B291" s="23">
        <v>233.58652901333627</v>
      </c>
      <c r="C291" s="23">
        <v>88.773280256199087</v>
      </c>
      <c r="D291" s="23">
        <v>19.059774921996809</v>
      </c>
    </row>
    <row r="292" spans="1:4" x14ac:dyDescent="0.25">
      <c r="A292" s="21">
        <v>44251</v>
      </c>
      <c r="B292" s="23">
        <v>214.42291351159554</v>
      </c>
      <c r="C292" s="23">
        <v>83.500412419228297</v>
      </c>
      <c r="D292" s="23">
        <v>17.549771947488814</v>
      </c>
    </row>
    <row r="293" spans="1:4" x14ac:dyDescent="0.25">
      <c r="A293" s="21">
        <v>44252</v>
      </c>
      <c r="B293" s="23">
        <v>283.13392334896838</v>
      </c>
      <c r="C293" s="23">
        <v>103.76272437857527</v>
      </c>
      <c r="D293" s="23">
        <v>23.227218857034153</v>
      </c>
    </row>
    <row r="294" spans="1:4" x14ac:dyDescent="0.25">
      <c r="A294" s="21">
        <v>44253</v>
      </c>
      <c r="B294" s="23">
        <v>251.50031580426935</v>
      </c>
      <c r="C294" s="23">
        <v>95.888168688845084</v>
      </c>
      <c r="D294" s="23">
        <v>20.876281315900197</v>
      </c>
    </row>
    <row r="295" spans="1:4" x14ac:dyDescent="0.25">
      <c r="A295" s="21">
        <v>44256</v>
      </c>
      <c r="B295" s="23">
        <v>218.12865890348505</v>
      </c>
      <c r="C295" s="23">
        <v>86.369549117939926</v>
      </c>
      <c r="D295" s="23">
        <v>18.11146458184076</v>
      </c>
    </row>
    <row r="296" spans="1:4" x14ac:dyDescent="0.25">
      <c r="A296" s="21">
        <v>44257</v>
      </c>
      <c r="B296" s="23">
        <v>222.4841110409194</v>
      </c>
      <c r="C296" s="23">
        <v>87.078126372632966</v>
      </c>
      <c r="D296" s="23">
        <v>18.309001286062443</v>
      </c>
    </row>
    <row r="297" spans="1:4" x14ac:dyDescent="0.25">
      <c r="A297" s="21">
        <v>44258</v>
      </c>
      <c r="B297" s="23">
        <v>238.95356432136043</v>
      </c>
      <c r="C297" s="23">
        <v>92.703267661567267</v>
      </c>
      <c r="D297" s="23">
        <v>19.885353788135575</v>
      </c>
    </row>
    <row r="298" spans="1:4" x14ac:dyDescent="0.25">
      <c r="A298" s="21">
        <v>44259</v>
      </c>
      <c r="B298" s="23">
        <v>261.91782294582976</v>
      </c>
      <c r="C298" s="23">
        <v>98.839242871398383</v>
      </c>
      <c r="D298" s="23">
        <v>21.639603925042863</v>
      </c>
    </row>
    <row r="299" spans="1:4" x14ac:dyDescent="0.25">
      <c r="A299" s="21">
        <v>44260</v>
      </c>
      <c r="B299" s="23">
        <v>224.9853720098624</v>
      </c>
      <c r="C299" s="23">
        <v>88.266619181502065</v>
      </c>
      <c r="D299" s="23">
        <v>18.552709659701328</v>
      </c>
    </row>
    <row r="300" spans="1:4" x14ac:dyDescent="0.25">
      <c r="A300" s="21">
        <v>44263</v>
      </c>
      <c r="B300" s="23">
        <v>230.46113000926135</v>
      </c>
      <c r="C300" s="23">
        <v>90.297666191335381</v>
      </c>
      <c r="D300" s="23">
        <v>19.120114299426007</v>
      </c>
    </row>
    <row r="301" spans="1:4" x14ac:dyDescent="0.25">
      <c r="A301" s="21">
        <v>44264</v>
      </c>
      <c r="B301" s="23">
        <v>213.02569705737204</v>
      </c>
      <c r="C301" s="23">
        <v>84.868811045335235</v>
      </c>
      <c r="D301" s="23">
        <v>17.58685516717501</v>
      </c>
    </row>
    <row r="302" spans="1:4" x14ac:dyDescent="0.25">
      <c r="A302" s="21">
        <v>44265</v>
      </c>
      <c r="B302" s="23">
        <v>208.74590396812133</v>
      </c>
      <c r="C302" s="23">
        <v>83.35316676490261</v>
      </c>
      <c r="D302" s="23">
        <v>17.167548473923681</v>
      </c>
    </row>
    <row r="303" spans="1:4" x14ac:dyDescent="0.25">
      <c r="A303" s="21">
        <v>44266</v>
      </c>
      <c r="B303" s="23">
        <v>198.09205247272001</v>
      </c>
      <c r="C303" s="23">
        <v>80.200352593520236</v>
      </c>
      <c r="D303" s="23">
        <v>16.301231730901964</v>
      </c>
    </row>
    <row r="304" spans="1:4" x14ac:dyDescent="0.25">
      <c r="A304" s="21">
        <v>44267</v>
      </c>
      <c r="B304" s="23">
        <v>191.71890058933033</v>
      </c>
      <c r="C304" s="23">
        <v>77.979851429958345</v>
      </c>
      <c r="D304" s="23">
        <v>15.698969650154831</v>
      </c>
    </row>
    <row r="305" spans="1:4" x14ac:dyDescent="0.25">
      <c r="A305" s="21">
        <v>44270</v>
      </c>
      <c r="B305" s="23">
        <v>168.98154678299341</v>
      </c>
      <c r="C305" s="23">
        <v>71.083762162458441</v>
      </c>
      <c r="D305" s="23">
        <v>13.846590471310884</v>
      </c>
    </row>
    <row r="306" spans="1:4" x14ac:dyDescent="0.25">
      <c r="A306" s="21">
        <v>44271</v>
      </c>
      <c r="B306" s="23">
        <v>167.82545126280741</v>
      </c>
      <c r="C306" s="23">
        <v>71.336643504292823</v>
      </c>
      <c r="D306" s="23">
        <v>13.91183582651801</v>
      </c>
    </row>
    <row r="307" spans="1:4" x14ac:dyDescent="0.25">
      <c r="A307" s="21">
        <v>44272</v>
      </c>
      <c r="B307" s="23">
        <v>155.33779640239948</v>
      </c>
      <c r="C307" s="23">
        <v>66.690576355375939</v>
      </c>
      <c r="D307" s="23">
        <v>12.703362879806058</v>
      </c>
    </row>
    <row r="308" spans="1:4" x14ac:dyDescent="0.25">
      <c r="A308" s="21">
        <v>44273</v>
      </c>
      <c r="B308" s="23">
        <v>172.20565099476073</v>
      </c>
      <c r="C308" s="23">
        <v>72.216805530185511</v>
      </c>
      <c r="D308" s="23">
        <v>14.106443318047436</v>
      </c>
    </row>
    <row r="309" spans="1:4" x14ac:dyDescent="0.25">
      <c r="A309" s="21">
        <v>44274</v>
      </c>
      <c r="B309" s="23">
        <v>158.10045632636383</v>
      </c>
      <c r="C309" s="23">
        <v>68.014526278064466</v>
      </c>
      <c r="D309" s="23">
        <v>13.011568228148972</v>
      </c>
    </row>
    <row r="310" spans="1:4" x14ac:dyDescent="0.25">
      <c r="A310" s="21">
        <v>44277</v>
      </c>
      <c r="B310" s="23">
        <v>138.01869607592016</v>
      </c>
      <c r="C310" s="23">
        <v>61.295046499120936</v>
      </c>
      <c r="D310" s="23">
        <v>11.296547518184473</v>
      </c>
    </row>
    <row r="311" spans="1:4" x14ac:dyDescent="0.25">
      <c r="A311" s="21">
        <v>44278</v>
      </c>
      <c r="B311" s="23">
        <v>151.67350505406421</v>
      </c>
      <c r="C311" s="23">
        <v>65.67117356867152</v>
      </c>
      <c r="D311" s="23">
        <v>12.371501247024701</v>
      </c>
    </row>
    <row r="312" spans="1:4" x14ac:dyDescent="0.25">
      <c r="A312" s="21">
        <v>44279</v>
      </c>
      <c r="B312" s="23">
        <v>151.60816017852147</v>
      </c>
      <c r="C312" s="23">
        <v>66.169812784144909</v>
      </c>
      <c r="D312" s="23">
        <v>12.496354684170861</v>
      </c>
    </row>
    <row r="313" spans="1:4" x14ac:dyDescent="0.25">
      <c r="A313" s="21">
        <v>44280</v>
      </c>
      <c r="B313" s="23">
        <v>143.67763781775662</v>
      </c>
      <c r="C313" s="23">
        <v>63.440433106685184</v>
      </c>
      <c r="D313" s="23">
        <v>11.808710937826763</v>
      </c>
    </row>
    <row r="314" spans="1:4" x14ac:dyDescent="0.25">
      <c r="A314" s="21">
        <v>44281</v>
      </c>
      <c r="B314" s="23">
        <v>134.19445292123302</v>
      </c>
      <c r="C314" s="23">
        <v>59.64998675932766</v>
      </c>
      <c r="D314" s="23">
        <v>10.867635155305798</v>
      </c>
    </row>
    <row r="315" spans="1:4" x14ac:dyDescent="0.25">
      <c r="A315" s="21">
        <v>44284</v>
      </c>
      <c r="B315" s="23">
        <v>139.24278743977283</v>
      </c>
      <c r="C315" s="23">
        <v>61.773705076676634</v>
      </c>
      <c r="D315" s="23">
        <v>11.382431139690368</v>
      </c>
    </row>
    <row r="316" spans="1:4" x14ac:dyDescent="0.25">
      <c r="A316" s="21">
        <v>44285</v>
      </c>
      <c r="B316" s="23">
        <v>127.74102326190531</v>
      </c>
      <c r="C316" s="23">
        <v>57.994068326354565</v>
      </c>
      <c r="D316" s="23">
        <v>10.45351771521349</v>
      </c>
    </row>
    <row r="317" spans="1:4" x14ac:dyDescent="0.25">
      <c r="A317" s="21">
        <v>44286</v>
      </c>
      <c r="B317" s="23">
        <v>123.75412057650588</v>
      </c>
      <c r="C317" s="23">
        <v>57.07921098470753</v>
      </c>
      <c r="D317" s="23">
        <v>10.233318359908294</v>
      </c>
    </row>
    <row r="318" spans="1:4" x14ac:dyDescent="0.25">
      <c r="A318" s="21">
        <v>44287</v>
      </c>
      <c r="B318" s="23">
        <v>116.84979368541703</v>
      </c>
      <c r="C318" s="23">
        <v>54.515330877481148</v>
      </c>
      <c r="D318" s="23">
        <v>9.6201344358043048</v>
      </c>
    </row>
    <row r="319" spans="1:4" x14ac:dyDescent="0.25">
      <c r="A319" s="21">
        <v>44291</v>
      </c>
      <c r="B319" s="23">
        <v>110.78963351814511</v>
      </c>
      <c r="C319" s="23">
        <v>52.410342731617611</v>
      </c>
      <c r="D319" s="23">
        <v>9.1236976681900224</v>
      </c>
    </row>
    <row r="320" spans="1:4" x14ac:dyDescent="0.25">
      <c r="A320" s="21">
        <v>44292</v>
      </c>
      <c r="B320" s="23">
        <v>111.73191019959198</v>
      </c>
      <c r="C320" s="23">
        <v>52.432880394596602</v>
      </c>
      <c r="D320" s="23">
        <v>9.1286379610221839</v>
      </c>
    </row>
    <row r="321" spans="1:4" x14ac:dyDescent="0.25">
      <c r="A321" s="21">
        <v>44293</v>
      </c>
      <c r="B321" s="23">
        <v>105.78813051669206</v>
      </c>
      <c r="C321" s="23">
        <v>50.589908920397122</v>
      </c>
      <c r="D321" s="23">
        <v>8.700543522081114</v>
      </c>
    </row>
    <row r="322" spans="1:4" x14ac:dyDescent="0.25">
      <c r="A322" s="21">
        <v>44294</v>
      </c>
      <c r="B322" s="23">
        <v>102.02099288997698</v>
      </c>
      <c r="C322" s="23">
        <v>49.281819038974838</v>
      </c>
      <c r="D322" s="23">
        <v>8.400319929574767</v>
      </c>
    </row>
    <row r="323" spans="1:4" x14ac:dyDescent="0.25">
      <c r="A323" s="21">
        <v>44295</v>
      </c>
      <c r="B323" s="23">
        <v>101.10150749546385</v>
      </c>
      <c r="C323" s="23">
        <v>48.917331510684356</v>
      </c>
      <c r="D323" s="23">
        <v>8.3172169865416237</v>
      </c>
    </row>
    <row r="324" spans="1:4" x14ac:dyDescent="0.25">
      <c r="A324" s="21">
        <v>44298</v>
      </c>
      <c r="B324" s="23">
        <v>99.591559134697818</v>
      </c>
      <c r="C324" s="23">
        <v>48.082057857281377</v>
      </c>
      <c r="D324" s="23">
        <v>8.1270842219349237</v>
      </c>
    </row>
    <row r="325" spans="1:4" x14ac:dyDescent="0.25">
      <c r="A325" s="21">
        <v>44299</v>
      </c>
      <c r="B325" s="23">
        <v>97.565709666854033</v>
      </c>
      <c r="C325" s="23">
        <v>47.536670951557412</v>
      </c>
      <c r="D325" s="23">
        <v>8.0039173158263743</v>
      </c>
    </row>
    <row r="326" spans="1:4" x14ac:dyDescent="0.25">
      <c r="A326" s="21">
        <v>44300</v>
      </c>
      <c r="B326" s="23">
        <v>101.75722045278157</v>
      </c>
      <c r="C326" s="23">
        <v>49.156029866745513</v>
      </c>
      <c r="D326" s="23">
        <v>8.3671924380557208</v>
      </c>
    </row>
    <row r="327" spans="1:4" x14ac:dyDescent="0.25">
      <c r="A327" s="21">
        <v>44301</v>
      </c>
      <c r="B327" s="23">
        <v>94.995410518524395</v>
      </c>
      <c r="C327" s="23">
        <v>46.6680011158981</v>
      </c>
      <c r="D327" s="23">
        <v>7.8022725291499135</v>
      </c>
    </row>
    <row r="328" spans="1:4" x14ac:dyDescent="0.25">
      <c r="A328" s="21">
        <v>44302</v>
      </c>
      <c r="B328" s="23">
        <v>92.351967534559165</v>
      </c>
      <c r="C328" s="23">
        <v>45.558171609360244</v>
      </c>
      <c r="D328" s="23">
        <v>7.5546341654144955</v>
      </c>
    </row>
    <row r="329" spans="1:4" x14ac:dyDescent="0.25">
      <c r="A329" s="21">
        <v>44305</v>
      </c>
      <c r="B329" s="23">
        <v>99.677680643182669</v>
      </c>
      <c r="C329" s="23">
        <v>48.117338955501843</v>
      </c>
      <c r="D329" s="23">
        <v>8.119680672513601</v>
      </c>
    </row>
    <row r="330" spans="1:4" x14ac:dyDescent="0.25">
      <c r="A330" s="21">
        <v>44306</v>
      </c>
      <c r="B330" s="23">
        <v>102.85537122527026</v>
      </c>
      <c r="C330" s="23">
        <v>49.44574980970804</v>
      </c>
      <c r="D330" s="23">
        <v>8.4182994749615432</v>
      </c>
    </row>
    <row r="331" spans="1:4" x14ac:dyDescent="0.25">
      <c r="A331" s="21">
        <v>44307</v>
      </c>
      <c r="B331" s="23">
        <v>92.107774145156341</v>
      </c>
      <c r="C331" s="23">
        <v>45.721449915257971</v>
      </c>
      <c r="D331" s="23">
        <v>7.5726286666090115</v>
      </c>
    </row>
    <row r="332" spans="1:4" x14ac:dyDescent="0.25">
      <c r="A332" s="21">
        <v>44308</v>
      </c>
      <c r="B332" s="23">
        <v>103.71407343706578</v>
      </c>
      <c r="C332" s="23">
        <v>49.684076579117246</v>
      </c>
      <c r="D332" s="23">
        <v>8.447439474366</v>
      </c>
    </row>
    <row r="333" spans="1:4" x14ac:dyDescent="0.25">
      <c r="A333" s="21">
        <v>44309</v>
      </c>
      <c r="B333" s="23">
        <v>95.017189157400892</v>
      </c>
      <c r="C333" s="23">
        <v>47.160949854205548</v>
      </c>
      <c r="D333" s="23">
        <v>7.8752050927668034</v>
      </c>
    </row>
    <row r="334" spans="1:4" x14ac:dyDescent="0.25">
      <c r="A334" s="21">
        <v>44312</v>
      </c>
      <c r="B334" s="23">
        <v>94.342698680509812</v>
      </c>
      <c r="C334" s="23">
        <v>46.453341820952744</v>
      </c>
      <c r="D334" s="23">
        <v>7.7169248239386201</v>
      </c>
    </row>
    <row r="335" spans="1:4" x14ac:dyDescent="0.25">
      <c r="A335" s="21">
        <v>44313</v>
      </c>
      <c r="B335" s="23">
        <v>89.960502397558116</v>
      </c>
      <c r="C335" s="23">
        <v>44.835525171662383</v>
      </c>
      <c r="D335" s="23">
        <v>7.358352464572155</v>
      </c>
    </row>
    <row r="336" spans="1:4" x14ac:dyDescent="0.25">
      <c r="A336" s="21">
        <v>44314</v>
      </c>
      <c r="B336" s="23">
        <v>89.195758075171426</v>
      </c>
      <c r="C336" s="23">
        <v>44.726088139372202</v>
      </c>
      <c r="D336" s="23">
        <v>7.3341722834207639</v>
      </c>
    </row>
    <row r="337" spans="1:4" x14ac:dyDescent="0.25">
      <c r="A337" s="21">
        <v>44315</v>
      </c>
      <c r="B337" s="23">
        <v>88.811650141483753</v>
      </c>
      <c r="C337" s="23">
        <v>44.402221425299842</v>
      </c>
      <c r="D337" s="23">
        <v>7.2631309573952372</v>
      </c>
    </row>
    <row r="338" spans="1:4" x14ac:dyDescent="0.25">
      <c r="A338" s="21">
        <v>44316</v>
      </c>
      <c r="B338" s="23">
        <v>95.449353397952251</v>
      </c>
      <c r="C338" s="23">
        <v>46.995760979830813</v>
      </c>
      <c r="D338" s="23">
        <v>7.8285335900051845</v>
      </c>
    </row>
    <row r="339" spans="1:4" x14ac:dyDescent="0.25">
      <c r="A339" s="21">
        <v>44319</v>
      </c>
      <c r="B339" s="23">
        <v>89.50416574858879</v>
      </c>
      <c r="C339" s="23">
        <v>44.667595806710153</v>
      </c>
      <c r="D339" s="23">
        <v>7.3107399676202531</v>
      </c>
    </row>
    <row r="340" spans="1:4" x14ac:dyDescent="0.25">
      <c r="A340" s="21">
        <v>44320</v>
      </c>
      <c r="B340" s="23">
        <v>97.056625522895274</v>
      </c>
      <c r="C340" s="23">
        <v>47.135414558619047</v>
      </c>
      <c r="D340" s="23">
        <v>7.8490315890857376</v>
      </c>
    </row>
    <row r="341" spans="1:4" x14ac:dyDescent="0.25">
      <c r="A341" s="21">
        <v>44321</v>
      </c>
      <c r="B341" s="23">
        <v>91.06292959979325</v>
      </c>
      <c r="C341" s="23">
        <v>45.266073713783079</v>
      </c>
      <c r="D341" s="23">
        <v>7.4337502758882339</v>
      </c>
    </row>
    <row r="342" spans="1:4" x14ac:dyDescent="0.25">
      <c r="A342" s="21">
        <v>44322</v>
      </c>
      <c r="B342" s="23">
        <v>89.822938579402361</v>
      </c>
      <c r="C342" s="23">
        <v>44.748965710991776</v>
      </c>
      <c r="D342" s="23">
        <v>7.3202880139443547</v>
      </c>
    </row>
    <row r="343" spans="1:4" x14ac:dyDescent="0.25">
      <c r="A343" s="21">
        <v>44323</v>
      </c>
      <c r="B343" s="23">
        <v>79.070616338314636</v>
      </c>
      <c r="C343" s="23">
        <v>40.861411367275274</v>
      </c>
      <c r="D343" s="23">
        <v>6.4721528510969382</v>
      </c>
    </row>
    <row r="344" spans="1:4" x14ac:dyDescent="0.25">
      <c r="A344" s="21">
        <v>44326</v>
      </c>
      <c r="B344" s="23">
        <v>85.376754669702677</v>
      </c>
      <c r="C344" s="23">
        <v>43.780003208676575</v>
      </c>
      <c r="D344" s="23">
        <v>7.0878449118566564</v>
      </c>
    </row>
    <row r="345" spans="1:4" x14ac:dyDescent="0.25">
      <c r="A345" s="21">
        <v>44327</v>
      </c>
      <c r="B345" s="23">
        <v>99.367164106688165</v>
      </c>
      <c r="C345" s="23">
        <v>48.761456274772868</v>
      </c>
      <c r="D345" s="23">
        <v>8.1628890145849979</v>
      </c>
    </row>
    <row r="346" spans="1:4" x14ac:dyDescent="0.25">
      <c r="A346" s="21">
        <v>44328</v>
      </c>
      <c r="B346" s="23">
        <v>134.93548510415874</v>
      </c>
      <c r="C346" s="23">
        <v>61.376008534460979</v>
      </c>
      <c r="D346" s="23">
        <v>10.978173035195681</v>
      </c>
    </row>
    <row r="347" spans="1:4" x14ac:dyDescent="0.25">
      <c r="A347" s="21">
        <v>44329</v>
      </c>
      <c r="B347" s="23">
        <v>106.28962607680079</v>
      </c>
      <c r="C347" s="23">
        <v>52.506398722380688</v>
      </c>
      <c r="D347" s="23">
        <v>8.8625829397046552</v>
      </c>
    </row>
    <row r="348" spans="1:4" x14ac:dyDescent="0.25">
      <c r="A348" s="21">
        <v>44330</v>
      </c>
      <c r="B348" s="23">
        <v>81.783765045363467</v>
      </c>
      <c r="C348" s="23">
        <v>43.132332866234087</v>
      </c>
      <c r="D348" s="23">
        <v>6.7527021546320363</v>
      </c>
    </row>
    <row r="349" spans="1:4" x14ac:dyDescent="0.25">
      <c r="A349" s="21">
        <v>44333</v>
      </c>
      <c r="B349" s="23">
        <v>88.404224961540436</v>
      </c>
      <c r="C349" s="23">
        <v>45.425273009670775</v>
      </c>
      <c r="D349" s="23">
        <v>7.230640111031466</v>
      </c>
    </row>
    <row r="350" spans="1:4" x14ac:dyDescent="0.25">
      <c r="A350" s="21">
        <v>44334</v>
      </c>
      <c r="B350" s="23">
        <v>89.454152372823089</v>
      </c>
      <c r="C350" s="23">
        <v>46.39620812256485</v>
      </c>
      <c r="D350" s="23">
        <v>7.4364683046552837</v>
      </c>
    </row>
    <row r="351" spans="1:4" x14ac:dyDescent="0.25">
      <c r="A351" s="21">
        <v>44335</v>
      </c>
      <c r="B351" s="23">
        <v>99.810200647392875</v>
      </c>
      <c r="C351" s="23">
        <v>49.527284057857173</v>
      </c>
      <c r="D351" s="23">
        <v>8.1053461210451072</v>
      </c>
    </row>
    <row r="352" spans="1:4" x14ac:dyDescent="0.25">
      <c r="A352" s="21">
        <v>44336</v>
      </c>
      <c r="B352" s="23">
        <v>87.617246802609429</v>
      </c>
      <c r="C352" s="23">
        <v>45.550070518108186</v>
      </c>
      <c r="D352" s="23">
        <v>7.2372672071407429</v>
      </c>
    </row>
    <row r="353" spans="1:4" x14ac:dyDescent="0.25">
      <c r="A353" s="21">
        <v>44337</v>
      </c>
      <c r="B353" s="23">
        <v>85.359296637995357</v>
      </c>
      <c r="C353" s="23">
        <v>44.726458854936411</v>
      </c>
      <c r="D353" s="23">
        <v>7.0625612762480126</v>
      </c>
    </row>
    <row r="354" spans="1:4" x14ac:dyDescent="0.25">
      <c r="A354" s="21">
        <v>44340</v>
      </c>
      <c r="B354" s="23">
        <v>77.267822559470744</v>
      </c>
      <c r="C354" s="23">
        <v>41.554445649254703</v>
      </c>
      <c r="D354" s="23">
        <v>6.3941152540907042</v>
      </c>
    </row>
    <row r="355" spans="1:4" x14ac:dyDescent="0.25">
      <c r="A355" s="21">
        <v>44341</v>
      </c>
      <c r="B355" s="23">
        <v>77.835191780008529</v>
      </c>
      <c r="C355" s="23">
        <v>41.531834816473044</v>
      </c>
      <c r="D355" s="23">
        <v>6.389271846474462</v>
      </c>
    </row>
    <row r="356" spans="1:4" x14ac:dyDescent="0.25">
      <c r="A356" s="21">
        <v>44342</v>
      </c>
      <c r="B356" s="23">
        <v>70.203867789708767</v>
      </c>
      <c r="C356" s="23">
        <v>38.443591238278636</v>
      </c>
      <c r="D356" s="23">
        <v>5.7556277149142305</v>
      </c>
    </row>
    <row r="357" spans="1:4" x14ac:dyDescent="0.25">
      <c r="A357" s="21">
        <v>44343</v>
      </c>
      <c r="B357" s="23">
        <v>62.966470807121667</v>
      </c>
      <c r="C357" s="23">
        <v>35.467704988972407</v>
      </c>
      <c r="D357" s="23">
        <v>5.1614133190620946</v>
      </c>
    </row>
    <row r="358" spans="1:4" x14ac:dyDescent="0.25">
      <c r="A358" s="21">
        <v>44344</v>
      </c>
      <c r="B358" s="23">
        <v>64.697983960914414</v>
      </c>
      <c r="C358" s="23">
        <v>36.657644821209765</v>
      </c>
      <c r="D358" s="23">
        <v>5.3921269052443837</v>
      </c>
    </row>
    <row r="359" spans="1:4" x14ac:dyDescent="0.25">
      <c r="A359" s="21">
        <v>44348</v>
      </c>
      <c r="B359" s="23">
        <v>67.865092419816094</v>
      </c>
      <c r="C359" s="23">
        <v>37.937630011197996</v>
      </c>
      <c r="D359" s="23">
        <v>5.6424391796887212</v>
      </c>
    </row>
    <row r="360" spans="1:4" x14ac:dyDescent="0.25">
      <c r="A360" s="21">
        <v>44349</v>
      </c>
      <c r="B360" s="23">
        <v>65.455019834552473</v>
      </c>
      <c r="C360" s="23">
        <v>36.583785430309121</v>
      </c>
      <c r="D360" s="23">
        <v>5.37379281161029</v>
      </c>
    </row>
    <row r="361" spans="1:4" x14ac:dyDescent="0.25">
      <c r="A361" s="21">
        <v>44350</v>
      </c>
      <c r="B361" s="23">
        <v>67.402521498853218</v>
      </c>
      <c r="C361" s="23">
        <v>37.544429550979935</v>
      </c>
      <c r="D361" s="23">
        <v>5.5617603526610289</v>
      </c>
    </row>
    <row r="362" spans="1:4" x14ac:dyDescent="0.25">
      <c r="A362" s="21">
        <v>44351</v>
      </c>
      <c r="B362" s="23">
        <v>60.091277326786816</v>
      </c>
      <c r="C362" s="23">
        <v>34.533516579330104</v>
      </c>
      <c r="D362" s="23">
        <v>4.9668960876378785</v>
      </c>
    </row>
    <row r="363" spans="1:4" x14ac:dyDescent="0.25">
      <c r="A363" s="21">
        <v>44354</v>
      </c>
      <c r="B363" s="23">
        <v>57.915250897126725</v>
      </c>
      <c r="C363" s="23">
        <v>33.48993405754802</v>
      </c>
      <c r="D363" s="23">
        <v>4.7663134451222318</v>
      </c>
    </row>
    <row r="364" spans="1:4" x14ac:dyDescent="0.25">
      <c r="A364" s="21">
        <v>44355</v>
      </c>
      <c r="B364" s="23">
        <v>58.842864423952612</v>
      </c>
      <c r="C364" s="23">
        <v>34.118494899570834</v>
      </c>
      <c r="D364" s="23">
        <v>4.8854337417347207</v>
      </c>
    </row>
    <row r="365" spans="1:4" x14ac:dyDescent="0.25">
      <c r="A365" s="21">
        <v>44356</v>
      </c>
      <c r="B365" s="23">
        <v>61.246071258762257</v>
      </c>
      <c r="C365" s="23">
        <v>34.958325570693802</v>
      </c>
      <c r="D365" s="23">
        <v>5.0456131296974442</v>
      </c>
    </row>
    <row r="366" spans="1:4" x14ac:dyDescent="0.25">
      <c r="A366" s="21">
        <v>44357</v>
      </c>
      <c r="B366" s="23">
        <v>54.212252155377129</v>
      </c>
      <c r="C366" s="23">
        <v>31.966625854922842</v>
      </c>
      <c r="D366" s="23">
        <v>4.4697415643415068</v>
      </c>
    </row>
    <row r="367" spans="1:4" x14ac:dyDescent="0.25">
      <c r="A367" s="21">
        <v>44358</v>
      </c>
      <c r="B367" s="23">
        <v>51.040091369227333</v>
      </c>
      <c r="C367" s="23">
        <v>30.569061710143011</v>
      </c>
      <c r="D367" s="23">
        <v>4.2090558414368155</v>
      </c>
    </row>
    <row r="368" spans="1:4" x14ac:dyDescent="0.25">
      <c r="A368" s="21">
        <v>44361</v>
      </c>
      <c r="B368" s="23">
        <v>51.798255397943457</v>
      </c>
      <c r="C368" s="23">
        <v>31.040516461837917</v>
      </c>
      <c r="D368" s="23">
        <v>4.2951990170438732</v>
      </c>
    </row>
    <row r="369" spans="1:4" x14ac:dyDescent="0.25">
      <c r="A369" s="21">
        <v>44362</v>
      </c>
      <c r="B369" s="23">
        <v>54.261233511589097</v>
      </c>
      <c r="C369" s="23">
        <v>32.263313209668645</v>
      </c>
      <c r="D369" s="23">
        <v>4.5206591640431935</v>
      </c>
    </row>
    <row r="370" spans="1:4" x14ac:dyDescent="0.25">
      <c r="A370" s="21">
        <v>44363</v>
      </c>
      <c r="B370" s="23">
        <v>55.043052193967249</v>
      </c>
      <c r="C370" s="23">
        <v>32.406541235914062</v>
      </c>
      <c r="D370" s="23">
        <v>4.5472731697912554</v>
      </c>
    </row>
    <row r="371" spans="1:4" x14ac:dyDescent="0.25">
      <c r="A371" s="21">
        <v>44364</v>
      </c>
      <c r="B371" s="23">
        <v>53.973321550888194</v>
      </c>
      <c r="C371" s="23">
        <v>32.135767726324524</v>
      </c>
      <c r="D371" s="23">
        <v>4.4964708945751717</v>
      </c>
    </row>
    <row r="372" spans="1:4" x14ac:dyDescent="0.25">
      <c r="A372" s="21">
        <v>44365</v>
      </c>
      <c r="B372" s="23">
        <v>62.944611104223497</v>
      </c>
      <c r="C372" s="23">
        <v>36.518245629977592</v>
      </c>
      <c r="D372" s="23">
        <v>5.3139009963002346</v>
      </c>
    </row>
    <row r="373" spans="1:4" x14ac:dyDescent="0.25">
      <c r="A373" s="21">
        <v>44368</v>
      </c>
      <c r="B373" s="23">
        <v>56.196687087190256</v>
      </c>
      <c r="C373" s="23">
        <v>32.996664770700171</v>
      </c>
      <c r="D373" s="23">
        <v>4.6302163285370685</v>
      </c>
    </row>
    <row r="374" spans="1:4" x14ac:dyDescent="0.25">
      <c r="A374" s="21">
        <v>44369</v>
      </c>
      <c r="B374" s="23">
        <v>50.842571376247101</v>
      </c>
      <c r="C374" s="23">
        <v>30.494368829004902</v>
      </c>
      <c r="D374" s="23">
        <v>4.1619103196307758</v>
      </c>
    </row>
    <row r="375" spans="1:4" x14ac:dyDescent="0.25">
      <c r="A375" s="21">
        <v>44370</v>
      </c>
      <c r="B375" s="23">
        <v>48.861133573999183</v>
      </c>
      <c r="C375" s="23">
        <v>29.597653111673129</v>
      </c>
      <c r="D375" s="23">
        <v>3.9986041051621681</v>
      </c>
    </row>
    <row r="376" spans="1:4" x14ac:dyDescent="0.25">
      <c r="A376" s="21">
        <v>44371</v>
      </c>
      <c r="B376" s="23">
        <v>47.011853905428559</v>
      </c>
      <c r="C376" s="23">
        <v>28.91471140215079</v>
      </c>
      <c r="D376" s="23">
        <v>3.8754643226326118</v>
      </c>
    </row>
    <row r="377" spans="1:4" x14ac:dyDescent="0.25">
      <c r="A377" s="21">
        <v>44372</v>
      </c>
      <c r="B377" s="23">
        <v>45.352117372505852</v>
      </c>
      <c r="C377" s="23">
        <v>27.994074455571624</v>
      </c>
      <c r="D377" s="23">
        <v>3.7108241320620232</v>
      </c>
    </row>
    <row r="378" spans="1:4" x14ac:dyDescent="0.25">
      <c r="A378" s="21">
        <v>44375</v>
      </c>
      <c r="B378" s="23">
        <v>45.142782840505447</v>
      </c>
      <c r="C378" s="23">
        <v>27.939278306879704</v>
      </c>
      <c r="D378" s="23">
        <v>3.7007932836765707</v>
      </c>
    </row>
    <row r="379" spans="1:4" x14ac:dyDescent="0.25">
      <c r="A379" s="21">
        <v>44376</v>
      </c>
      <c r="B379" s="23">
        <v>46.823341954355861</v>
      </c>
      <c r="C379" s="23">
        <v>28.892094266432387</v>
      </c>
      <c r="D379" s="23">
        <v>3.8689501688340724</v>
      </c>
    </row>
    <row r="380" spans="1:4" x14ac:dyDescent="0.25">
      <c r="A380" s="21">
        <v>44377</v>
      </c>
      <c r="B380" s="23">
        <v>46.150623016176318</v>
      </c>
      <c r="C380" s="23">
        <v>28.395646032597909</v>
      </c>
      <c r="D380" s="23">
        <v>3.7801932156924778</v>
      </c>
    </row>
    <row r="381" spans="1:4" x14ac:dyDescent="0.25">
      <c r="A381" s="21">
        <v>44378</v>
      </c>
      <c r="B381" s="23">
        <v>44.527911211110201</v>
      </c>
      <c r="C381" s="23">
        <v>27.655037979848434</v>
      </c>
      <c r="D381" s="23">
        <v>3.6486216864629464</v>
      </c>
    </row>
    <row r="382" spans="1:4" x14ac:dyDescent="0.25">
      <c r="A382" s="21">
        <v>44379</v>
      </c>
      <c r="B382" s="23">
        <v>44.279879551683941</v>
      </c>
      <c r="C382" s="23">
        <v>27.601014521750571</v>
      </c>
      <c r="D382" s="23">
        <v>3.6390054619625194</v>
      </c>
    </row>
    <row r="383" spans="1:4" x14ac:dyDescent="0.25">
      <c r="A383" s="21">
        <v>44383</v>
      </c>
      <c r="B383" s="23">
        <v>46.143004037084523</v>
      </c>
      <c r="C383" s="23">
        <v>28.563410729274313</v>
      </c>
      <c r="D383" s="23">
        <v>3.8077111237604115</v>
      </c>
    </row>
    <row r="384" spans="1:4" x14ac:dyDescent="0.25">
      <c r="A384" s="21">
        <v>44384</v>
      </c>
      <c r="B384" s="23">
        <v>46.68576454460149</v>
      </c>
      <c r="C384" s="23">
        <v>28.734460133116656</v>
      </c>
      <c r="D384" s="23">
        <v>3.8379947692782532</v>
      </c>
    </row>
    <row r="385" spans="1:4" x14ac:dyDescent="0.25">
      <c r="A385" s="21">
        <v>44385</v>
      </c>
      <c r="B385" s="23">
        <v>53.261673811645458</v>
      </c>
      <c r="C385" s="23">
        <v>31.466087191153331</v>
      </c>
      <c r="D385" s="23">
        <v>4.3243350861983316</v>
      </c>
    </row>
    <row r="386" spans="1:4" x14ac:dyDescent="0.25">
      <c r="A386" s="21">
        <v>44386</v>
      </c>
      <c r="B386" s="23">
        <v>45.533965521187618</v>
      </c>
      <c r="C386" s="23">
        <v>28.352952798608463</v>
      </c>
      <c r="D386" s="23">
        <v>3.7537761746757456</v>
      </c>
    </row>
    <row r="387" spans="1:4" x14ac:dyDescent="0.25">
      <c r="A387" s="21">
        <v>44389</v>
      </c>
      <c r="B387" s="23">
        <v>45.052204703503932</v>
      </c>
      <c r="C387" s="23">
        <v>28.07186589596326</v>
      </c>
      <c r="D387" s="23">
        <v>3.7038126616087745</v>
      </c>
    </row>
    <row r="388" spans="1:4" x14ac:dyDescent="0.25">
      <c r="A388" s="21">
        <v>44390</v>
      </c>
      <c r="B388" s="23">
        <v>45.952534828393127</v>
      </c>
      <c r="C388" s="23">
        <v>28.559456278158077</v>
      </c>
      <c r="D388" s="23">
        <v>3.7894719379067752</v>
      </c>
    </row>
    <row r="389" spans="1:4" x14ac:dyDescent="0.25">
      <c r="A389" s="21">
        <v>44391</v>
      </c>
      <c r="B389" s="23">
        <v>43.856075557086896</v>
      </c>
      <c r="C389" s="23">
        <v>27.52842450868264</v>
      </c>
      <c r="D389" s="23">
        <v>3.6069544097247999</v>
      </c>
    </row>
    <row r="390" spans="1:4" x14ac:dyDescent="0.25">
      <c r="A390" s="21">
        <v>44392</v>
      </c>
      <c r="B390" s="23">
        <v>45.126062970754766</v>
      </c>
      <c r="C390" s="23">
        <v>28.074893879225613</v>
      </c>
      <c r="D390" s="23">
        <v>3.7023085389462289</v>
      </c>
    </row>
    <row r="391" spans="1:4" x14ac:dyDescent="0.25">
      <c r="A391" s="21">
        <v>44393</v>
      </c>
      <c r="B391" s="23">
        <v>48.582355823570119</v>
      </c>
      <c r="C391" s="23">
        <v>29.920235110873769</v>
      </c>
      <c r="D391" s="23">
        <v>4.0266490772855752</v>
      </c>
    </row>
    <row r="392" spans="1:4" x14ac:dyDescent="0.25">
      <c r="A392" s="21">
        <v>44396</v>
      </c>
      <c r="B392" s="23">
        <v>64.306003430862319</v>
      </c>
      <c r="C392" s="23">
        <v>36.769845830032878</v>
      </c>
      <c r="D392" s="23">
        <v>5.255237240002506</v>
      </c>
    </row>
    <row r="393" spans="1:4" x14ac:dyDescent="0.25">
      <c r="A393" s="21">
        <v>44397</v>
      </c>
      <c r="B393" s="23">
        <v>51.664868607646419</v>
      </c>
      <c r="C393" s="23">
        <v>31.61584380027621</v>
      </c>
      <c r="D393" s="23">
        <v>4.2729441687388405</v>
      </c>
    </row>
    <row r="394" spans="1:4" x14ac:dyDescent="0.25">
      <c r="A394" s="21">
        <v>44398</v>
      </c>
      <c r="B394" s="23">
        <v>45.395100726311959</v>
      </c>
      <c r="C394" s="23">
        <v>28.576173151032179</v>
      </c>
      <c r="D394" s="23">
        <v>3.7250736096118851</v>
      </c>
    </row>
    <row r="395" spans="1:4" x14ac:dyDescent="0.25">
      <c r="A395" s="21">
        <v>44399</v>
      </c>
      <c r="B395" s="23">
        <v>46.957218373500375</v>
      </c>
      <c r="C395" s="23">
        <v>29.523469871596561</v>
      </c>
      <c r="D395" s="23">
        <v>3.8896000385486351</v>
      </c>
    </row>
    <row r="396" spans="1:4" x14ac:dyDescent="0.25">
      <c r="A396" s="21">
        <v>44400</v>
      </c>
      <c r="B396" s="23">
        <v>46.055593549525796</v>
      </c>
      <c r="C396" s="23">
        <v>29.097405883691305</v>
      </c>
      <c r="D396" s="23">
        <v>3.8146389129849791</v>
      </c>
    </row>
    <row r="397" spans="1:4" x14ac:dyDescent="0.25">
      <c r="A397" s="21">
        <v>44403</v>
      </c>
      <c r="B397" s="23">
        <v>45.634164763531508</v>
      </c>
      <c r="C397" s="23">
        <v>28.717051810392469</v>
      </c>
      <c r="D397" s="23">
        <v>3.7478052761491649</v>
      </c>
    </row>
    <row r="398" spans="1:4" x14ac:dyDescent="0.25">
      <c r="A398" s="21">
        <v>44404</v>
      </c>
      <c r="B398" s="23">
        <v>48.433573419563224</v>
      </c>
      <c r="C398" s="23">
        <v>29.881352239696803</v>
      </c>
      <c r="D398" s="23">
        <v>3.9502827503690385</v>
      </c>
    </row>
    <row r="399" spans="1:4" x14ac:dyDescent="0.25">
      <c r="A399" s="21">
        <v>44405</v>
      </c>
      <c r="B399" s="23">
        <v>45.509177185774668</v>
      </c>
      <c r="C399" s="23">
        <v>28.701968839062769</v>
      </c>
      <c r="D399" s="23">
        <v>3.7422829865135374</v>
      </c>
    </row>
    <row r="400" spans="1:4" x14ac:dyDescent="0.25">
      <c r="A400" s="21">
        <v>44406</v>
      </c>
      <c r="B400" s="23">
        <v>43.766426205891015</v>
      </c>
      <c r="C400" s="23">
        <v>27.958968496135505</v>
      </c>
      <c r="D400" s="23">
        <v>3.6130039473462126</v>
      </c>
    </row>
    <row r="401" spans="1:4" x14ac:dyDescent="0.25">
      <c r="A401" s="21">
        <v>44407</v>
      </c>
      <c r="B401" s="23">
        <v>46.229173374317703</v>
      </c>
      <c r="C401" s="23">
        <v>29.095684260062104</v>
      </c>
      <c r="D401" s="23">
        <v>3.8087415911149431</v>
      </c>
    </row>
    <row r="402" spans="1:4" x14ac:dyDescent="0.25">
      <c r="A402" s="21">
        <v>44410</v>
      </c>
      <c r="B402" s="23">
        <v>49.674648955942629</v>
      </c>
      <c r="C402" s="23">
        <v>30.723828609436246</v>
      </c>
      <c r="D402" s="23">
        <v>4.0925320035921953</v>
      </c>
    </row>
    <row r="403" spans="1:4" x14ac:dyDescent="0.25">
      <c r="A403" s="21">
        <v>44411</v>
      </c>
      <c r="B403" s="23">
        <v>44.76449788191163</v>
      </c>
      <c r="C403" s="23">
        <v>28.387423845263378</v>
      </c>
      <c r="D403" s="23">
        <v>3.6774617551812567</v>
      </c>
    </row>
    <row r="404" spans="1:4" x14ac:dyDescent="0.25">
      <c r="A404" s="21">
        <v>44412</v>
      </c>
      <c r="B404" s="23">
        <v>44.397204028178777</v>
      </c>
      <c r="C404" s="23">
        <v>28.294187439254042</v>
      </c>
      <c r="D404" s="23">
        <v>3.6612437188439708</v>
      </c>
    </row>
    <row r="405" spans="1:4" x14ac:dyDescent="0.25">
      <c r="A405" s="21">
        <v>44413</v>
      </c>
      <c r="B405" s="23">
        <v>42.364541250859105</v>
      </c>
      <c r="C405" s="23">
        <v>27.28258303179221</v>
      </c>
      <c r="D405" s="23">
        <v>3.4866017488764633</v>
      </c>
    </row>
    <row r="406" spans="1:4" x14ac:dyDescent="0.25">
      <c r="A406" s="21">
        <v>44414</v>
      </c>
      <c r="B406" s="23">
        <v>40.250969626830461</v>
      </c>
      <c r="C406" s="23">
        <v>26.149990227299831</v>
      </c>
      <c r="D406" s="23">
        <v>3.2935125653128932</v>
      </c>
    </row>
    <row r="407" spans="1:4" x14ac:dyDescent="0.25">
      <c r="A407" s="21">
        <v>44417</v>
      </c>
      <c r="B407" s="23">
        <v>39.332885854224578</v>
      </c>
      <c r="C407" s="23">
        <v>25.876459611627087</v>
      </c>
      <c r="D407" s="23">
        <v>3.247276872211081</v>
      </c>
    </row>
    <row r="408" spans="1:4" x14ac:dyDescent="0.25">
      <c r="A408" s="21">
        <v>44418</v>
      </c>
      <c r="B408" s="23">
        <v>38.115450001391977</v>
      </c>
      <c r="C408" s="23">
        <v>25.154258972151325</v>
      </c>
      <c r="D408" s="23">
        <v>3.1263401424469035</v>
      </c>
    </row>
    <row r="409" spans="1:4" x14ac:dyDescent="0.25">
      <c r="A409" s="21">
        <v>44419</v>
      </c>
      <c r="B409" s="23">
        <v>35.868300656832801</v>
      </c>
      <c r="C409" s="23">
        <v>24.019300798521865</v>
      </c>
      <c r="D409" s="23">
        <v>2.9381692718731536</v>
      </c>
    </row>
    <row r="410" spans="1:4" x14ac:dyDescent="0.25">
      <c r="A410" s="21">
        <v>44420</v>
      </c>
      <c r="B410" s="23">
        <v>34.363655577583287</v>
      </c>
      <c r="C410" s="23">
        <v>23.35456082631606</v>
      </c>
      <c r="D410" s="23">
        <v>2.8296624543411988</v>
      </c>
    </row>
    <row r="411" spans="1:4" x14ac:dyDescent="0.25">
      <c r="A411" s="21">
        <v>44421</v>
      </c>
      <c r="B411" s="23">
        <v>34.505691984173865</v>
      </c>
      <c r="C411" s="23">
        <v>23.389444083701505</v>
      </c>
      <c r="D411" s="23">
        <v>2.835209817470008</v>
      </c>
    </row>
    <row r="412" spans="1:4" x14ac:dyDescent="0.25">
      <c r="A412" s="21">
        <v>44424</v>
      </c>
      <c r="B412" s="23">
        <v>34.868814778417565</v>
      </c>
      <c r="C412" s="23">
        <v>23.592562276239267</v>
      </c>
      <c r="D412" s="23">
        <v>2.867771281077911</v>
      </c>
    </row>
    <row r="413" spans="1:4" x14ac:dyDescent="0.25">
      <c r="A413" s="21">
        <v>44425</v>
      </c>
      <c r="B413" s="23">
        <v>37.272932152832013</v>
      </c>
      <c r="C413" s="23">
        <v>24.632936978737707</v>
      </c>
      <c r="D413" s="23">
        <v>3.0362922303583799</v>
      </c>
    </row>
    <row r="414" spans="1:4" x14ac:dyDescent="0.25">
      <c r="A414" s="21">
        <v>44426</v>
      </c>
      <c r="B414" s="23">
        <v>41.798263595357611</v>
      </c>
      <c r="C414" s="23">
        <v>27.446622488526089</v>
      </c>
      <c r="D414" s="23">
        <v>3.4986076162691324</v>
      </c>
    </row>
    <row r="415" spans="1:4" x14ac:dyDescent="0.25">
      <c r="A415" s="21">
        <v>44427</v>
      </c>
      <c r="B415" s="23">
        <v>44.691548173908195</v>
      </c>
      <c r="C415" s="23">
        <v>28.617754698868392</v>
      </c>
      <c r="D415" s="23">
        <v>3.6975391614135549</v>
      </c>
    </row>
    <row r="416" spans="1:4" x14ac:dyDescent="0.25">
      <c r="A416" s="21">
        <v>44428</v>
      </c>
      <c r="B416" s="23">
        <v>37.971436585405137</v>
      </c>
      <c r="C416" s="23">
        <v>25.297312946097744</v>
      </c>
      <c r="D416" s="23">
        <v>3.1254249267373049</v>
      </c>
    </row>
    <row r="417" spans="1:4" x14ac:dyDescent="0.25">
      <c r="A417" s="21">
        <v>44431</v>
      </c>
      <c r="B417" s="23">
        <v>35.382562233009146</v>
      </c>
      <c r="C417" s="23">
        <v>24.109030012607242</v>
      </c>
      <c r="D417" s="23">
        <v>2.9294127865755586</v>
      </c>
    </row>
    <row r="418" spans="1:4" x14ac:dyDescent="0.25">
      <c r="A418" s="21">
        <v>44432</v>
      </c>
      <c r="B418" s="23">
        <v>35.461481799504092</v>
      </c>
      <c r="C418" s="23">
        <v>23.943468306947054</v>
      </c>
      <c r="D418" s="23">
        <v>2.902501900141043</v>
      </c>
    </row>
    <row r="419" spans="1:4" x14ac:dyDescent="0.25">
      <c r="A419" s="21">
        <v>44433</v>
      </c>
      <c r="B419" s="23">
        <v>33.673002926130231</v>
      </c>
      <c r="C419" s="23">
        <v>23.120329175901855</v>
      </c>
      <c r="D419" s="23">
        <v>2.7693732667749416</v>
      </c>
    </row>
    <row r="420" spans="1:4" x14ac:dyDescent="0.25">
      <c r="A420" s="21">
        <v>44434</v>
      </c>
      <c r="B420" s="23">
        <v>36.581001197240887</v>
      </c>
      <c r="C420" s="23">
        <v>24.545841787428149</v>
      </c>
      <c r="D420" s="23">
        <v>2.9969455343429785</v>
      </c>
    </row>
    <row r="421" spans="1:4" x14ac:dyDescent="0.25">
      <c r="A421" s="21">
        <v>44435</v>
      </c>
      <c r="B421" s="23">
        <v>32.795486527626451</v>
      </c>
      <c r="C421" s="23">
        <v>22.703001415777347</v>
      </c>
      <c r="D421" s="23">
        <v>2.6968589958016875</v>
      </c>
    </row>
    <row r="422" spans="1:4" x14ac:dyDescent="0.25">
      <c r="A422" s="21">
        <v>44438</v>
      </c>
      <c r="B422" s="23">
        <v>32.334742000779904</v>
      </c>
      <c r="C422" s="23">
        <v>22.365677244863953</v>
      </c>
      <c r="D422" s="23">
        <v>2.6431876151047344</v>
      </c>
    </row>
    <row r="423" spans="1:4" x14ac:dyDescent="0.25">
      <c r="A423" s="21">
        <v>44439</v>
      </c>
      <c r="B423" s="23">
        <v>32.015568484309306</v>
      </c>
      <c r="C423" s="23">
        <v>22.220206106899212</v>
      </c>
      <c r="D423" s="23">
        <v>2.6201843104583316</v>
      </c>
    </row>
    <row r="424" spans="1:4" x14ac:dyDescent="0.25">
      <c r="A424" s="21">
        <v>44440</v>
      </c>
      <c r="B424" s="23">
        <v>30.420904591242202</v>
      </c>
      <c r="C424" s="23">
        <v>21.38184935441604</v>
      </c>
      <c r="D424" s="23">
        <v>2.4882969900982088</v>
      </c>
    </row>
    <row r="425" spans="1:4" x14ac:dyDescent="0.25">
      <c r="A425" s="21">
        <v>44441</v>
      </c>
      <c r="B425" s="23">
        <v>30.332393073924703</v>
      </c>
      <c r="C425" s="23">
        <v>21.296862880370899</v>
      </c>
      <c r="D425" s="23">
        <v>2.4750328973979716</v>
      </c>
    </row>
    <row r="426" spans="1:4" x14ac:dyDescent="0.25">
      <c r="A426" s="21">
        <v>44442</v>
      </c>
      <c r="B426" s="23">
        <v>30.609796279295615</v>
      </c>
      <c r="C426" s="23">
        <v>21.654734917212696</v>
      </c>
      <c r="D426" s="23">
        <v>2.5304077115332406</v>
      </c>
    </row>
    <row r="427" spans="1:4" x14ac:dyDescent="0.25">
      <c r="A427" s="21">
        <v>44446</v>
      </c>
      <c r="B427" s="23">
        <v>32.015834823432229</v>
      </c>
      <c r="C427" s="23">
        <v>22.279996027074134</v>
      </c>
      <c r="D427" s="23">
        <v>2.6274965191893394</v>
      </c>
    </row>
    <row r="428" spans="1:4" x14ac:dyDescent="0.25">
      <c r="A428" s="21">
        <v>44447</v>
      </c>
      <c r="B428" s="23">
        <v>32.057587051760898</v>
      </c>
      <c r="C428" s="23">
        <v>22.289092382236742</v>
      </c>
      <c r="D428" s="23">
        <v>2.6288448896774366</v>
      </c>
    </row>
    <row r="429" spans="1:4" x14ac:dyDescent="0.25">
      <c r="A429" s="21">
        <v>44448</v>
      </c>
      <c r="B429" s="23">
        <v>33.116372738422598</v>
      </c>
      <c r="C429" s="23">
        <v>23.039863235095062</v>
      </c>
      <c r="D429" s="23">
        <v>2.7468232229483474</v>
      </c>
    </row>
    <row r="430" spans="1:4" x14ac:dyDescent="0.25">
      <c r="A430" s="21">
        <v>44449</v>
      </c>
      <c r="B430" s="23">
        <v>35.837998948042568</v>
      </c>
      <c r="C430" s="23">
        <v>24.472650417332755</v>
      </c>
      <c r="D430" s="23">
        <v>2.9744865159823251</v>
      </c>
    </row>
    <row r="431" spans="1:4" x14ac:dyDescent="0.25">
      <c r="A431" s="21">
        <v>44452</v>
      </c>
      <c r="B431" s="23">
        <v>33.757542531030971</v>
      </c>
      <c r="C431" s="23">
        <v>23.011191879308939</v>
      </c>
      <c r="D431" s="23">
        <v>2.7373910084971458</v>
      </c>
    </row>
    <row r="432" spans="1:4" x14ac:dyDescent="0.25">
      <c r="A432" s="21">
        <v>44453</v>
      </c>
      <c r="B432" s="23">
        <v>34.230672708558778</v>
      </c>
      <c r="C432" s="23">
        <v>23.399324754906051</v>
      </c>
      <c r="D432" s="23">
        <v>2.7988657691310816</v>
      </c>
    </row>
    <row r="433" spans="1:4" x14ac:dyDescent="0.25">
      <c r="A433" s="21">
        <v>44454</v>
      </c>
      <c r="B433" s="23">
        <v>31.627816005947299</v>
      </c>
      <c r="C433" s="23">
        <v>22.222115690318041</v>
      </c>
      <c r="D433" s="23">
        <v>2.6110384494486194</v>
      </c>
    </row>
    <row r="434" spans="1:4" x14ac:dyDescent="0.25">
      <c r="A434" s="21">
        <v>44455</v>
      </c>
      <c r="B434" s="23">
        <v>31.050349902648534</v>
      </c>
      <c r="C434" s="23">
        <v>21.77099994405285</v>
      </c>
      <c r="D434" s="23">
        <v>2.5402859657614929</v>
      </c>
    </row>
    <row r="435" spans="1:4" x14ac:dyDescent="0.25">
      <c r="A435" s="21">
        <v>44456</v>
      </c>
      <c r="B435" s="23">
        <v>34.753992265807049</v>
      </c>
      <c r="C435" s="23">
        <v>23.899115422391123</v>
      </c>
      <c r="D435" s="23">
        <v>2.8712789806477508</v>
      </c>
    </row>
    <row r="436" spans="1:4" x14ac:dyDescent="0.25">
      <c r="A436" s="21">
        <v>44459</v>
      </c>
      <c r="B436" s="23">
        <v>42.957661000958758</v>
      </c>
      <c r="C436" s="23">
        <v>27.850375464279349</v>
      </c>
      <c r="D436" s="23">
        <v>3.5038901444807253</v>
      </c>
    </row>
    <row r="437" spans="1:4" x14ac:dyDescent="0.25">
      <c r="A437" s="21">
        <v>44460</v>
      </c>
      <c r="B437" s="23">
        <v>39.400198549935219</v>
      </c>
      <c r="C437" s="23">
        <v>26.209977660290047</v>
      </c>
      <c r="D437" s="23">
        <v>3.2286155206237446</v>
      </c>
    </row>
    <row r="438" spans="1:4" x14ac:dyDescent="0.25">
      <c r="A438" s="21">
        <v>44461</v>
      </c>
      <c r="B438" s="23">
        <v>35.11166511801629</v>
      </c>
      <c r="C438" s="23">
        <v>24.107569068832344</v>
      </c>
      <c r="D438" s="23">
        <v>2.8832188249462543</v>
      </c>
    </row>
    <row r="439" spans="1:4" x14ac:dyDescent="0.25">
      <c r="A439" s="21">
        <v>44462</v>
      </c>
      <c r="B439" s="23">
        <v>30.790345059178588</v>
      </c>
      <c r="C439" s="23">
        <v>21.901257803328548</v>
      </c>
      <c r="D439" s="23">
        <v>2.5313129047502678</v>
      </c>
    </row>
    <row r="440" spans="1:4" x14ac:dyDescent="0.25">
      <c r="A440" s="21">
        <v>44463</v>
      </c>
      <c r="B440" s="23">
        <v>28.765002016470476</v>
      </c>
      <c r="C440" s="23">
        <v>20.780119672181147</v>
      </c>
      <c r="D440" s="23">
        <v>2.3584667775050376</v>
      </c>
    </row>
    <row r="441" spans="1:4" x14ac:dyDescent="0.25">
      <c r="A441" s="21">
        <v>44466</v>
      </c>
      <c r="B441" s="23">
        <v>29.304883898850804</v>
      </c>
      <c r="C441" s="23">
        <v>21.095857317683951</v>
      </c>
      <c r="D441" s="23">
        <v>2.4060193835260519</v>
      </c>
    </row>
    <row r="442" spans="1:4" x14ac:dyDescent="0.25">
      <c r="A442" s="21">
        <v>44467</v>
      </c>
      <c r="B442" s="23">
        <v>35.531058966597499</v>
      </c>
      <c r="C442" s="23">
        <v>24.428770384397279</v>
      </c>
      <c r="D442" s="23">
        <v>2.9127589035694781</v>
      </c>
    </row>
    <row r="443" spans="1:4" x14ac:dyDescent="0.25">
      <c r="A443" s="21">
        <v>44468</v>
      </c>
      <c r="B443" s="23">
        <v>36.303931573755747</v>
      </c>
      <c r="C443" s="23">
        <v>25.100153310496438</v>
      </c>
      <c r="D443" s="23">
        <v>3.0193998592768003</v>
      </c>
    </row>
    <row r="444" spans="1:4" x14ac:dyDescent="0.25">
      <c r="A444" s="21">
        <v>44469</v>
      </c>
      <c r="B444" s="23">
        <v>36.318458266399269</v>
      </c>
      <c r="C444" s="23">
        <v>24.920631047181139</v>
      </c>
      <c r="D444" s="23">
        <v>2.9905119477664877</v>
      </c>
    </row>
    <row r="445" spans="1:4" x14ac:dyDescent="0.25">
      <c r="A445" s="21">
        <v>44470</v>
      </c>
      <c r="B445" s="23">
        <v>33.79068643631134</v>
      </c>
      <c r="C445" s="23">
        <v>23.827413950321539</v>
      </c>
      <c r="D445" s="23">
        <v>2.8155071070322832</v>
      </c>
    </row>
    <row r="446" spans="1:4" x14ac:dyDescent="0.25">
      <c r="A446" s="21">
        <v>44473</v>
      </c>
      <c r="B446" s="23">
        <v>36.18869329624286</v>
      </c>
      <c r="C446" s="23">
        <v>24.744098394834054</v>
      </c>
      <c r="D446" s="23">
        <v>2.9596513598202154</v>
      </c>
    </row>
    <row r="447" spans="1:4" x14ac:dyDescent="0.25">
      <c r="A447" s="21">
        <v>44474</v>
      </c>
      <c r="B447" s="23">
        <v>33.11154026246713</v>
      </c>
      <c r="C447" s="23">
        <v>23.492074284664866</v>
      </c>
      <c r="D447" s="23">
        <v>2.7598921219055659</v>
      </c>
    </row>
    <row r="448" spans="1:4" x14ac:dyDescent="0.25">
      <c r="A448" s="21">
        <v>44475</v>
      </c>
      <c r="B448" s="23">
        <v>32.587357053330706</v>
      </c>
      <c r="C448" s="23">
        <v>22.810357992611312</v>
      </c>
      <c r="D448" s="23">
        <v>2.6530236832765683</v>
      </c>
    </row>
    <row r="449" spans="1:4" x14ac:dyDescent="0.25">
      <c r="A449" s="21">
        <v>44476</v>
      </c>
      <c r="B449" s="23">
        <v>30.073737076518444</v>
      </c>
      <c r="C449" s="23">
        <v>21.621625234909683</v>
      </c>
      <c r="D449" s="23">
        <v>2.4686017122149053</v>
      </c>
    </row>
    <row r="450" spans="1:4" x14ac:dyDescent="0.25">
      <c r="A450" s="21">
        <v>44477</v>
      </c>
      <c r="B450" s="23">
        <v>28.806160940767395</v>
      </c>
      <c r="C450" s="23">
        <v>20.947231302758173</v>
      </c>
      <c r="D450" s="23">
        <v>2.3658646971529276</v>
      </c>
    </row>
    <row r="451" spans="1:4" x14ac:dyDescent="0.25">
      <c r="A451" s="21">
        <v>44480</v>
      </c>
      <c r="B451" s="23">
        <v>29.418485232364763</v>
      </c>
      <c r="C451" s="23">
        <v>21.392690348088934</v>
      </c>
      <c r="D451" s="23">
        <v>2.4327181243407892</v>
      </c>
    </row>
    <row r="452" spans="1:4" x14ac:dyDescent="0.25">
      <c r="A452" s="21">
        <v>44481</v>
      </c>
      <c r="B452" s="23">
        <v>28.625401958904277</v>
      </c>
      <c r="C452" s="23">
        <v>20.774950971011755</v>
      </c>
      <c r="D452" s="23">
        <v>2.3389823336734539</v>
      </c>
    </row>
    <row r="453" spans="1:4" x14ac:dyDescent="0.25">
      <c r="A453" s="21">
        <v>44482</v>
      </c>
      <c r="B453" s="23">
        <v>27.333405159292035</v>
      </c>
      <c r="C453" s="23">
        <v>20.201326001400648</v>
      </c>
      <c r="D453" s="23">
        <v>2.2528026731993944</v>
      </c>
    </row>
    <row r="454" spans="1:4" x14ac:dyDescent="0.25">
      <c r="A454" s="21">
        <v>44483</v>
      </c>
      <c r="B454" s="23">
        <v>24.33822469036043</v>
      </c>
      <c r="C454" s="23">
        <v>18.49082883715942</v>
      </c>
      <c r="D454" s="23">
        <v>1.9984075003401505</v>
      </c>
    </row>
    <row r="455" spans="1:4" x14ac:dyDescent="0.25">
      <c r="A455" s="21">
        <v>44484</v>
      </c>
      <c r="B455" s="23">
        <v>24.369210424844503</v>
      </c>
      <c r="C455" s="23">
        <v>18.533525767771788</v>
      </c>
      <c r="D455" s="23">
        <v>2.0044979381905592</v>
      </c>
    </row>
    <row r="456" spans="1:4" x14ac:dyDescent="0.25">
      <c r="A456" s="21">
        <v>44487</v>
      </c>
      <c r="B456" s="23">
        <v>23.443728576970859</v>
      </c>
      <c r="C456" s="23">
        <v>17.953261467284264</v>
      </c>
      <c r="D456" s="23">
        <v>1.9206425616146328</v>
      </c>
    </row>
    <row r="457" spans="1:4" x14ac:dyDescent="0.25">
      <c r="A457" s="21">
        <v>44488</v>
      </c>
      <c r="B457" s="23">
        <v>22.944843089373553</v>
      </c>
      <c r="C457" s="23">
        <v>17.696422306003061</v>
      </c>
      <c r="D457" s="23">
        <v>1.8839488882937372</v>
      </c>
    </row>
    <row r="458" spans="1:4" x14ac:dyDescent="0.25">
      <c r="A458" s="21">
        <v>44489</v>
      </c>
      <c r="B458" s="23">
        <v>22.47412570651079</v>
      </c>
      <c r="C458" s="23">
        <v>17.406765691751065</v>
      </c>
      <c r="D458" s="23">
        <v>1.8427765658090951</v>
      </c>
    </row>
    <row r="459" spans="1:4" x14ac:dyDescent="0.25">
      <c r="A459" s="21">
        <v>44490</v>
      </c>
      <c r="B459" s="23">
        <v>21.102666840838229</v>
      </c>
      <c r="C459" s="23">
        <v>16.589504276856708</v>
      </c>
      <c r="D459" s="23">
        <v>1.7273638140002257</v>
      </c>
    </row>
    <row r="460" spans="1:4" x14ac:dyDescent="0.25">
      <c r="A460" s="21">
        <v>44491</v>
      </c>
      <c r="B460" s="23">
        <v>21.869084899427168</v>
      </c>
      <c r="C460" s="23">
        <v>17.127620483040847</v>
      </c>
      <c r="D460" s="23">
        <v>1.8020155788559049</v>
      </c>
    </row>
    <row r="461" spans="1:4" x14ac:dyDescent="0.25">
      <c r="A461" s="21">
        <v>44494</v>
      </c>
      <c r="B461" s="23">
        <v>20.682845833591966</v>
      </c>
      <c r="C461" s="23">
        <v>16.387279890208344</v>
      </c>
      <c r="D461" s="23">
        <v>1.6980031455539826</v>
      </c>
    </row>
    <row r="462" spans="1:4" x14ac:dyDescent="0.25">
      <c r="A462" s="21">
        <v>44495</v>
      </c>
      <c r="B462" s="23">
        <v>21.233864761120252</v>
      </c>
      <c r="C462" s="23">
        <v>16.854749055196965</v>
      </c>
      <c r="D462" s="23">
        <v>1.762532248123394</v>
      </c>
    </row>
    <row r="463" spans="1:4" x14ac:dyDescent="0.25">
      <c r="A463" s="21">
        <v>44496</v>
      </c>
      <c r="B463" s="23">
        <v>22.382537143966669</v>
      </c>
      <c r="C463" s="23">
        <v>17.430565904885686</v>
      </c>
      <c r="D463" s="23">
        <v>1.8427607044468548</v>
      </c>
    </row>
    <row r="464" spans="1:4" x14ac:dyDescent="0.25">
      <c r="A464" s="21">
        <v>44497</v>
      </c>
      <c r="B464" s="23">
        <v>21.056655585647732</v>
      </c>
      <c r="C464" s="23">
        <v>16.611670264291629</v>
      </c>
      <c r="D464" s="23">
        <v>1.7272761021875287</v>
      </c>
    </row>
    <row r="465" spans="1:4" x14ac:dyDescent="0.25">
      <c r="A465" s="21">
        <v>44498</v>
      </c>
      <c r="B465" s="23">
        <v>21.298739511300802</v>
      </c>
      <c r="C465" s="23">
        <v>16.810720996655295</v>
      </c>
      <c r="D465" s="23">
        <v>1.7548181090902384</v>
      </c>
    </row>
    <row r="466" spans="1:4" x14ac:dyDescent="0.25">
      <c r="A466" s="21">
        <v>44501</v>
      </c>
      <c r="B466" s="23">
        <v>20.790678890932426</v>
      </c>
      <c r="C466" s="23"/>
      <c r="D466" s="23"/>
    </row>
    <row r="467" spans="1:4" x14ac:dyDescent="0.25">
      <c r="A467" s="21">
        <v>44502</v>
      </c>
      <c r="B467" s="23">
        <v>19.639189086924851</v>
      </c>
      <c r="C467" s="23"/>
      <c r="D467" s="23"/>
    </row>
    <row r="468" spans="1:4" x14ac:dyDescent="0.25">
      <c r="A468" s="21">
        <v>44503</v>
      </c>
      <c r="B468" s="23">
        <v>18.167806058622954</v>
      </c>
      <c r="C468" s="23"/>
      <c r="D468" s="23"/>
    </row>
    <row r="469" spans="1:4" x14ac:dyDescent="0.25">
      <c r="A469" s="21">
        <v>44504</v>
      </c>
      <c r="B469" s="23">
        <v>18.876773424877346</v>
      </c>
      <c r="C469" s="23"/>
      <c r="D469" s="23"/>
    </row>
    <row r="470" spans="1:4" x14ac:dyDescent="0.25">
      <c r="A470" s="21">
        <v>44505</v>
      </c>
      <c r="B470" s="23">
        <v>19.965325653740997</v>
      </c>
      <c r="C470" s="23"/>
      <c r="D470" s="23"/>
    </row>
    <row r="471" spans="1:4" x14ac:dyDescent="0.25">
      <c r="A471" s="21">
        <v>44508</v>
      </c>
      <c r="B471" s="23">
        <v>20.184828552233572</v>
      </c>
      <c r="C471" s="23"/>
      <c r="D471" s="23"/>
    </row>
    <row r="472" spans="1:4" x14ac:dyDescent="0.25">
      <c r="A472" s="21">
        <v>44509</v>
      </c>
      <c r="B472" s="23">
        <v>20.952704772905662</v>
      </c>
      <c r="C472" s="23"/>
      <c r="D472" s="23"/>
    </row>
    <row r="473" spans="1:4" x14ac:dyDescent="0.25">
      <c r="A473" s="21">
        <v>44510</v>
      </c>
      <c r="B473" s="23">
        <v>21.561650693890808</v>
      </c>
      <c r="C473" s="23"/>
      <c r="D473" s="23"/>
    </row>
    <row r="474" spans="1:4" x14ac:dyDescent="0.25">
      <c r="A474" s="21">
        <v>44511</v>
      </c>
      <c r="B474" s="23">
        <v>20.646486003164103</v>
      </c>
      <c r="C474" s="23"/>
      <c r="D474" s="23"/>
    </row>
    <row r="475" spans="1:4" x14ac:dyDescent="0.25">
      <c r="A475" s="21">
        <v>44512</v>
      </c>
      <c r="B475" s="23">
        <v>19.24853535353936</v>
      </c>
      <c r="C475" s="23"/>
      <c r="D475" s="23"/>
    </row>
    <row r="476" spans="1:4" x14ac:dyDescent="0.25">
      <c r="A476" s="21">
        <v>44515</v>
      </c>
      <c r="B476" s="23">
        <v>18.879359048034111</v>
      </c>
      <c r="C476" s="23"/>
      <c r="D476" s="23"/>
    </row>
    <row r="477" spans="1:4" x14ac:dyDescent="0.25">
      <c r="A477" s="21">
        <v>44516</v>
      </c>
      <c r="B477" s="23">
        <v>18.795816422137452</v>
      </c>
      <c r="C477" s="23"/>
      <c r="D477" s="23"/>
    </row>
    <row r="478" spans="1:4" x14ac:dyDescent="0.25">
      <c r="A478" s="21">
        <v>44517</v>
      </c>
      <c r="B478" s="23">
        <v>19.43335707149658</v>
      </c>
      <c r="C478" s="23"/>
      <c r="D478" s="23"/>
    </row>
    <row r="479" spans="1:4" x14ac:dyDescent="0.25">
      <c r="A479" s="21">
        <v>44518</v>
      </c>
      <c r="B479" s="23">
        <v>19.814976197947161</v>
      </c>
      <c r="C479" s="23"/>
      <c r="D479" s="23"/>
    </row>
    <row r="480" spans="1:4" x14ac:dyDescent="0.25">
      <c r="A480" s="21">
        <v>44519</v>
      </c>
      <c r="B480" s="23">
        <v>20.385272097956516</v>
      </c>
      <c r="C480" s="23"/>
      <c r="D480" s="23"/>
    </row>
    <row r="481" spans="1:4" x14ac:dyDescent="0.25">
      <c r="A481" s="21">
        <v>44522</v>
      </c>
      <c r="B481" s="23">
        <v>20.917787956736397</v>
      </c>
      <c r="C481" s="23"/>
      <c r="D481" s="23"/>
    </row>
    <row r="482" spans="1:4" x14ac:dyDescent="0.25">
      <c r="A482" s="21">
        <v>44523</v>
      </c>
      <c r="B482" s="23">
        <v>20.108653025565829</v>
      </c>
      <c r="C482" s="23"/>
      <c r="D482" s="23"/>
    </row>
    <row r="483" spans="1:4" x14ac:dyDescent="0.25">
      <c r="A483" s="21">
        <v>44524</v>
      </c>
      <c r="B483" s="23">
        <v>19.539888983253963</v>
      </c>
      <c r="C483" s="23"/>
      <c r="D483" s="23"/>
    </row>
    <row r="484" spans="1:4" x14ac:dyDescent="0.25">
      <c r="A484" s="21">
        <v>44526</v>
      </c>
      <c r="B484" s="23">
        <v>29.553595755933419</v>
      </c>
      <c r="C484" s="23"/>
      <c r="D484" s="23"/>
    </row>
    <row r="485" spans="1:4" x14ac:dyDescent="0.25">
      <c r="A485" s="21">
        <v>44529</v>
      </c>
      <c r="B485" s="23">
        <v>21.391141291096908</v>
      </c>
      <c r="C485" s="23"/>
      <c r="D485" s="23"/>
    </row>
    <row r="486" spans="1:4" x14ac:dyDescent="0.25">
      <c r="A486" s="21">
        <v>44530</v>
      </c>
      <c r="B486" s="23">
        <v>27.311009615866698</v>
      </c>
      <c r="C486" s="23"/>
      <c r="D486" s="23"/>
    </row>
    <row r="487" spans="1:4" x14ac:dyDescent="0.25">
      <c r="A487" s="21">
        <v>44531</v>
      </c>
      <c r="B487" s="23">
        <v>30.671993292745643</v>
      </c>
      <c r="C487" s="23"/>
      <c r="D487" s="23"/>
    </row>
    <row r="488" spans="1:4" x14ac:dyDescent="0.25">
      <c r="A488" s="21">
        <v>44532</v>
      </c>
      <c r="B488" s="23">
        <v>27.972488763615104</v>
      </c>
      <c r="C488" s="23"/>
      <c r="D488" s="23"/>
    </row>
    <row r="489" spans="1:4" x14ac:dyDescent="0.25">
      <c r="A489" s="21">
        <v>44533</v>
      </c>
      <c r="B489" s="23">
        <v>33.54581323420242</v>
      </c>
      <c r="C489" s="23"/>
      <c r="D489" s="23"/>
    </row>
    <row r="490" spans="1:4" x14ac:dyDescent="0.25">
      <c r="A490" s="21">
        <v>44536</v>
      </c>
      <c r="B490" s="23">
        <v>27.583676530077856</v>
      </c>
      <c r="C490" s="23"/>
      <c r="D490" s="23"/>
    </row>
    <row r="491" spans="1:4" x14ac:dyDescent="0.25">
      <c r="A491" s="21">
        <v>44537</v>
      </c>
      <c r="B491" s="23">
        <v>21.831793029034571</v>
      </c>
      <c r="C491" s="23"/>
      <c r="D491" s="23"/>
    </row>
    <row r="492" spans="1:4" x14ac:dyDescent="0.25">
      <c r="A492" s="21">
        <v>44538</v>
      </c>
      <c r="B492" s="23">
        <v>19.103179837598958</v>
      </c>
      <c r="C492" s="23"/>
      <c r="D492" s="23"/>
    </row>
    <row r="493" spans="1:4" x14ac:dyDescent="0.25">
      <c r="A493" s="21">
        <v>44539</v>
      </c>
      <c r="B493" s="23">
        <v>19.961709223551455</v>
      </c>
      <c r="C493" s="23"/>
      <c r="D493" s="23"/>
    </row>
    <row r="494" spans="1:4" x14ac:dyDescent="0.25">
      <c r="A494" s="21">
        <v>44540</v>
      </c>
      <c r="B494" s="23">
        <v>17.592836029255036</v>
      </c>
      <c r="C494" s="23"/>
      <c r="D494" s="23"/>
    </row>
    <row r="495" spans="1:4" x14ac:dyDescent="0.25">
      <c r="A495" s="21">
        <v>44543</v>
      </c>
      <c r="B495" s="23">
        <v>18.779204452868619</v>
      </c>
      <c r="C495" s="23"/>
      <c r="D495" s="23"/>
    </row>
    <row r="496" spans="1:4" x14ac:dyDescent="0.25">
      <c r="A496" s="21">
        <v>44544</v>
      </c>
      <c r="B496" s="23">
        <v>19.71216323407225</v>
      </c>
      <c r="C496" s="23"/>
      <c r="D496" s="23"/>
    </row>
    <row r="497" spans="1:4" x14ac:dyDescent="0.25">
      <c r="A497" s="21">
        <v>44545</v>
      </c>
      <c r="B497" s="23">
        <v>16.969093339483319</v>
      </c>
      <c r="C497" s="23"/>
      <c r="D497" s="23"/>
    </row>
    <row r="498" spans="1:4" x14ac:dyDescent="0.25">
      <c r="A498" s="21">
        <v>44546</v>
      </c>
      <c r="B498" s="23">
        <v>18.274132875771979</v>
      </c>
      <c r="C498" s="23"/>
      <c r="D498" s="23"/>
    </row>
    <row r="499" spans="1:4" x14ac:dyDescent="0.25">
      <c r="A499" s="21">
        <v>44547</v>
      </c>
      <c r="B499" s="23">
        <v>19.469349697094888</v>
      </c>
      <c r="C499" s="23"/>
      <c r="D499" s="23"/>
    </row>
    <row r="500" spans="1:4" x14ac:dyDescent="0.25">
      <c r="A500" s="21">
        <v>44550</v>
      </c>
      <c r="B500" s="23">
        <v>20.939809207640945</v>
      </c>
      <c r="C500" s="23"/>
      <c r="D500" s="23"/>
    </row>
    <row r="501" spans="1:4" x14ac:dyDescent="0.25">
      <c r="A501" s="21">
        <v>44551</v>
      </c>
      <c r="B501" s="23">
        <v>18.798131721561969</v>
      </c>
      <c r="C501" s="23"/>
      <c r="D501" s="23"/>
    </row>
    <row r="502" spans="1:4" x14ac:dyDescent="0.25">
      <c r="A502" s="21">
        <v>44552</v>
      </c>
      <c r="B502" s="23">
        <v>16.703526257027765</v>
      </c>
      <c r="C502" s="23"/>
      <c r="D502" s="23"/>
    </row>
    <row r="503" spans="1:4" x14ac:dyDescent="0.25">
      <c r="A503" s="21">
        <v>44553</v>
      </c>
      <c r="B503" s="23">
        <v>16.222386538574039</v>
      </c>
      <c r="C503" s="23"/>
      <c r="D503" s="23"/>
    </row>
    <row r="504" spans="1:4" x14ac:dyDescent="0.25">
      <c r="A504" s="21">
        <v>44557</v>
      </c>
      <c r="B504" s="23">
        <v>15.444849569215338</v>
      </c>
      <c r="C504" s="23"/>
      <c r="D504" s="23"/>
    </row>
    <row r="505" spans="1:4" x14ac:dyDescent="0.25">
      <c r="A505" s="21">
        <v>44558</v>
      </c>
      <c r="B505" s="23">
        <v>14.841412984708077</v>
      </c>
      <c r="C505" s="23"/>
      <c r="D505" s="23"/>
    </row>
    <row r="506" spans="1:4" x14ac:dyDescent="0.25">
      <c r="A506" s="21">
        <v>44559</v>
      </c>
      <c r="B506" s="23">
        <v>13.926256101282458</v>
      </c>
      <c r="C506" s="23"/>
      <c r="D506" s="23"/>
    </row>
    <row r="507" spans="1:4" x14ac:dyDescent="0.25">
      <c r="A507" s="21">
        <v>44560</v>
      </c>
      <c r="B507" s="23">
        <v>13.954583799441183</v>
      </c>
      <c r="C507" s="23"/>
      <c r="D507" s="23"/>
    </row>
    <row r="508" spans="1:4" x14ac:dyDescent="0.25">
      <c r="A508" s="21">
        <v>44561</v>
      </c>
      <c r="B508" s="23">
        <v>13.623395490624791</v>
      </c>
      <c r="C508" s="23"/>
      <c r="D508" s="23"/>
    </row>
    <row r="509" spans="1:4" x14ac:dyDescent="0.25">
      <c r="A509" s="21">
        <v>44564</v>
      </c>
      <c r="B509" s="23">
        <v>12.790506248643149</v>
      </c>
      <c r="C509" s="23"/>
      <c r="D509" s="23"/>
    </row>
    <row r="510" spans="1:4" x14ac:dyDescent="0.25">
      <c r="A510" s="21">
        <v>44565</v>
      </c>
      <c r="B510" s="23">
        <v>12.642561894715099</v>
      </c>
      <c r="C510" s="23"/>
      <c r="D510" s="23"/>
    </row>
    <row r="511" spans="1:4" x14ac:dyDescent="0.25">
      <c r="A511" s="21">
        <v>44566</v>
      </c>
      <c r="B511" s="23">
        <v>14.600090893382019</v>
      </c>
      <c r="C511" s="23"/>
      <c r="D511" s="23"/>
    </row>
    <row r="512" spans="1:4" x14ac:dyDescent="0.25">
      <c r="A512" s="21">
        <v>44567</v>
      </c>
      <c r="B512" s="23">
        <v>14.918846962026933</v>
      </c>
      <c r="C512" s="23"/>
      <c r="D512" s="23"/>
    </row>
    <row r="513" spans="1:4" x14ac:dyDescent="0.25">
      <c r="A513" s="21">
        <v>44568</v>
      </c>
      <c r="B513" s="23">
        <v>13.99156315805684</v>
      </c>
      <c r="C513" s="23"/>
      <c r="D513" s="23"/>
    </row>
    <row r="514" spans="1:4" x14ac:dyDescent="0.25">
      <c r="A514" s="21">
        <v>44571</v>
      </c>
      <c r="B514" s="23">
        <v>13.724373489400339</v>
      </c>
      <c r="C514" s="23"/>
      <c r="D514" s="23"/>
    </row>
    <row r="515" spans="1:4" x14ac:dyDescent="0.25">
      <c r="A515" s="21">
        <v>44572</v>
      </c>
      <c r="B515" s="23">
        <v>12.554835930805503</v>
      </c>
      <c r="C515" s="23"/>
      <c r="D515" s="23"/>
    </row>
    <row r="516" spans="1:4" x14ac:dyDescent="0.25">
      <c r="A516" s="21">
        <v>44573</v>
      </c>
      <c r="B516" s="23">
        <v>12.291730141806218</v>
      </c>
      <c r="C516" s="23"/>
      <c r="D516" s="23"/>
    </row>
    <row r="517" spans="1:4" x14ac:dyDescent="0.25">
      <c r="A517" s="21">
        <v>44574</v>
      </c>
      <c r="B517" s="23">
        <v>13.840874219488093</v>
      </c>
      <c r="C517" s="23"/>
      <c r="D517" s="23"/>
    </row>
    <row r="518" spans="1:4" x14ac:dyDescent="0.25">
      <c r="A518" s="21">
        <v>44575</v>
      </c>
      <c r="B518" s="23"/>
      <c r="C518" s="23"/>
      <c r="D518" s="23"/>
    </row>
    <row r="519" spans="1:4" x14ac:dyDescent="0.25">
      <c r="A519" s="21">
        <v>44579</v>
      </c>
      <c r="B519" s="23" t="e">
        <v>#DIV/0!</v>
      </c>
      <c r="C519" s="23"/>
      <c r="D519" s="23"/>
    </row>
    <row r="520" spans="1:4" x14ac:dyDescent="0.25">
      <c r="A520" s="21">
        <v>44580</v>
      </c>
      <c r="B520" s="23" t="e">
        <v>#DIV/0!</v>
      </c>
      <c r="C520" s="23"/>
      <c r="D520" s="23"/>
    </row>
    <row r="521" spans="1:4" x14ac:dyDescent="0.25">
      <c r="A521" s="21">
        <v>44581</v>
      </c>
      <c r="B521" s="23" t="e">
        <v>#DIV/0!</v>
      </c>
      <c r="C521" s="23"/>
      <c r="D521" s="23"/>
    </row>
    <row r="522" spans="1:4" x14ac:dyDescent="0.25">
      <c r="A522" s="21">
        <v>44582</v>
      </c>
      <c r="B522" s="23" t="e">
        <v>#DIV/0!</v>
      </c>
      <c r="C522" s="23"/>
      <c r="D522" s="23"/>
    </row>
    <row r="523" spans="1:4" x14ac:dyDescent="0.25">
      <c r="A523" s="21">
        <v>44585</v>
      </c>
      <c r="B523" s="23" t="e">
        <v>#DIV/0!</v>
      </c>
      <c r="C523" s="23"/>
      <c r="D523" s="23"/>
    </row>
    <row r="524" spans="1:4" x14ac:dyDescent="0.25">
      <c r="A524" s="21">
        <v>44586</v>
      </c>
      <c r="B524" s="23" t="e">
        <v>#DIV/0!</v>
      </c>
      <c r="C524" s="23"/>
      <c r="D524" s="23"/>
    </row>
    <row r="525" spans="1:4" x14ac:dyDescent="0.25">
      <c r="A525" s="21">
        <v>44587</v>
      </c>
      <c r="B525" s="23" t="e">
        <v>#DIV/0!</v>
      </c>
      <c r="C525" s="23"/>
      <c r="D525" s="23"/>
    </row>
    <row r="526" spans="1:4" x14ac:dyDescent="0.25">
      <c r="A526" s="21">
        <v>44588</v>
      </c>
      <c r="B526" s="23" t="e">
        <v>#DIV/0!</v>
      </c>
      <c r="C526" s="23"/>
      <c r="D526" s="23"/>
    </row>
    <row r="527" spans="1:4" x14ac:dyDescent="0.25">
      <c r="A527" s="21">
        <v>44589</v>
      </c>
      <c r="B527" s="23" t="e">
        <v>#DIV/0!</v>
      </c>
      <c r="C527" s="23"/>
      <c r="D527" s="23"/>
    </row>
    <row r="528" spans="1:4" x14ac:dyDescent="0.25">
      <c r="A528" s="21">
        <v>44592</v>
      </c>
      <c r="B528" s="23" t="e">
        <v>#DIV/0!</v>
      </c>
      <c r="C528" s="23"/>
      <c r="D528" s="23"/>
    </row>
    <row r="529" spans="1:4" x14ac:dyDescent="0.25">
      <c r="A529" s="21">
        <v>44593</v>
      </c>
      <c r="B529" s="23" t="e">
        <v>#DIV/0!</v>
      </c>
      <c r="C529" s="23"/>
      <c r="D529" s="23"/>
    </row>
    <row r="530" spans="1:4" x14ac:dyDescent="0.25">
      <c r="A530" s="21">
        <v>44594</v>
      </c>
      <c r="B530" s="23" t="e">
        <v>#DIV/0!</v>
      </c>
      <c r="C530" s="23"/>
      <c r="D530" s="23"/>
    </row>
    <row r="531" spans="1:4" x14ac:dyDescent="0.25">
      <c r="A531" s="21">
        <v>44595</v>
      </c>
      <c r="B531" s="23" t="e">
        <v>#DIV/0!</v>
      </c>
      <c r="C531" s="23"/>
      <c r="D531" s="23"/>
    </row>
    <row r="532" spans="1:4" x14ac:dyDescent="0.25">
      <c r="A532" s="21">
        <v>44596</v>
      </c>
      <c r="B532" s="23" t="e">
        <v>#DIV/0!</v>
      </c>
      <c r="C532" s="23"/>
      <c r="D532" s="23"/>
    </row>
    <row r="533" spans="1:4" x14ac:dyDescent="0.25">
      <c r="A533" s="21">
        <v>44599</v>
      </c>
      <c r="B533" s="23" t="e">
        <v>#DIV/0!</v>
      </c>
      <c r="C533" s="23"/>
      <c r="D533" s="23"/>
    </row>
    <row r="534" spans="1:4" x14ac:dyDescent="0.25">
      <c r="A534" s="21">
        <v>44600</v>
      </c>
      <c r="B534" s="23" t="e">
        <v>#DIV/0!</v>
      </c>
      <c r="C534" s="23"/>
      <c r="D534" s="23"/>
    </row>
    <row r="535" spans="1:4" x14ac:dyDescent="0.25">
      <c r="A535" s="21">
        <v>44601</v>
      </c>
      <c r="B535" s="23" t="e">
        <v>#DIV/0!</v>
      </c>
      <c r="C535" s="23"/>
      <c r="D535" s="23"/>
    </row>
    <row r="536" spans="1:4" x14ac:dyDescent="0.25">
      <c r="A536" s="21">
        <v>44602</v>
      </c>
      <c r="B536" s="23" t="e">
        <v>#DIV/0!</v>
      </c>
      <c r="C536" s="23"/>
      <c r="D536" s="23"/>
    </row>
    <row r="537" spans="1:4" x14ac:dyDescent="0.25">
      <c r="A537" s="21">
        <v>44603</v>
      </c>
      <c r="B537" s="23" t="e">
        <v>#DIV/0!</v>
      </c>
      <c r="C537" s="23"/>
      <c r="D537" s="23"/>
    </row>
    <row r="538" spans="1:4" x14ac:dyDescent="0.25">
      <c r="A538" s="21">
        <v>44606</v>
      </c>
      <c r="B538" s="23" t="e">
        <v>#DIV/0!</v>
      </c>
      <c r="C538" s="23"/>
      <c r="D538" s="23"/>
    </row>
    <row r="539" spans="1:4" x14ac:dyDescent="0.25">
      <c r="A539" s="21">
        <v>44607</v>
      </c>
      <c r="B539" s="23" t="e">
        <v>#DIV/0!</v>
      </c>
      <c r="C539" s="23"/>
      <c r="D539" s="23"/>
    </row>
    <row r="540" spans="1:4" x14ac:dyDescent="0.25">
      <c r="A540" s="21">
        <v>44608</v>
      </c>
      <c r="B540" s="23" t="e">
        <v>#DIV/0!</v>
      </c>
      <c r="C540" s="23"/>
      <c r="D540" s="23"/>
    </row>
    <row r="541" spans="1:4" x14ac:dyDescent="0.25">
      <c r="A541" s="21">
        <v>44609</v>
      </c>
      <c r="B541" s="23" t="e">
        <v>#DIV/0!</v>
      </c>
      <c r="C541" s="23"/>
      <c r="D541" s="23"/>
    </row>
    <row r="542" spans="1:4" x14ac:dyDescent="0.25">
      <c r="A542" s="21">
        <v>44610</v>
      </c>
      <c r="B542" s="23" t="e">
        <v>#DIV/0!</v>
      </c>
      <c r="C542" s="23"/>
      <c r="D542" s="23"/>
    </row>
    <row r="543" spans="1:4" x14ac:dyDescent="0.25">
      <c r="A543" s="21">
        <v>44614</v>
      </c>
      <c r="B543" s="23" t="e">
        <v>#DIV/0!</v>
      </c>
      <c r="C543" s="23"/>
      <c r="D543" s="23"/>
    </row>
    <row r="544" spans="1:4" x14ac:dyDescent="0.25">
      <c r="A544" s="21">
        <v>44615</v>
      </c>
      <c r="B544" s="23" t="e">
        <v>#DIV/0!</v>
      </c>
      <c r="C544" s="23"/>
      <c r="D544" s="23"/>
    </row>
    <row r="545" spans="1:4" x14ac:dyDescent="0.25">
      <c r="A545" s="21">
        <v>44616</v>
      </c>
      <c r="B545" s="23" t="e">
        <v>#DIV/0!</v>
      </c>
      <c r="C545" s="23"/>
      <c r="D545" s="23"/>
    </row>
    <row r="546" spans="1:4" x14ac:dyDescent="0.25">
      <c r="A546" s="21">
        <v>44617</v>
      </c>
      <c r="B546" s="23" t="e">
        <v>#DIV/0!</v>
      </c>
      <c r="C546" s="23"/>
      <c r="D546" s="23"/>
    </row>
    <row r="547" spans="1:4" x14ac:dyDescent="0.25">
      <c r="A547" s="21" t="s">
        <v>7</v>
      </c>
      <c r="B547" s="23" t="e">
        <v>#DIV/0!</v>
      </c>
      <c r="C547" s="23">
        <v>79405.371220144807</v>
      </c>
      <c r="D547" s="23">
        <v>31238.195808938905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4994"/>
  <sheetViews>
    <sheetView workbookViewId="0">
      <pane xSplit="1" ySplit="6" topLeftCell="G7" activePane="bottomRight" state="frozen"/>
      <selection pane="topRight" activeCell="B1" sqref="B1"/>
      <selection pane="bottomLeft" activeCell="A5" sqref="A5"/>
      <selection pane="bottomRight" activeCell="M1" sqref="M1:Y1048576"/>
    </sheetView>
  </sheetViews>
  <sheetFormatPr defaultRowHeight="15" x14ac:dyDescent="0.25"/>
  <cols>
    <col min="1" max="1" width="12" style="1" customWidth="1"/>
    <col min="4" max="4" width="9.85546875" bestFit="1" customWidth="1"/>
    <col min="6" max="6" width="17.7109375" customWidth="1"/>
    <col min="7" max="7" width="11.28515625" customWidth="1"/>
    <col min="8" max="10" width="12" bestFit="1" customWidth="1"/>
    <col min="11" max="12" width="12" customWidth="1"/>
    <col min="19" max="19" width="14.140625" customWidth="1"/>
    <col min="20" max="20" width="11.7109375" customWidth="1"/>
  </cols>
  <sheetData>
    <row r="1" spans="1:20" x14ac:dyDescent="0.25">
      <c r="A1" s="1" t="str">
        <f>Readme!A1</f>
        <v>© 2022 VH2 LLC </v>
      </c>
      <c r="C1" t="s">
        <v>8</v>
      </c>
      <c r="D1" s="13">
        <v>38072</v>
      </c>
      <c r="I1">
        <f>0.0085/365</f>
        <v>2.3287671232876714E-5</v>
      </c>
      <c r="J1" s="9">
        <v>0</v>
      </c>
      <c r="K1">
        <f>0.01/365</f>
        <v>2.7397260273972603E-5</v>
      </c>
    </row>
    <row r="2" spans="1:20" x14ac:dyDescent="0.25">
      <c r="F2">
        <v>39842</v>
      </c>
      <c r="I2">
        <v>19556</v>
      </c>
      <c r="J2" s="6">
        <v>42430</v>
      </c>
      <c r="M2" s="2"/>
      <c r="N2" s="2"/>
    </row>
    <row r="3" spans="1:20" x14ac:dyDescent="0.25">
      <c r="I3" t="s">
        <v>28</v>
      </c>
      <c r="J3" s="17">
        <f>-0.014/365</f>
        <v>-3.8356164383561644E-5</v>
      </c>
    </row>
    <row r="4" spans="1:20" x14ac:dyDescent="0.25">
      <c r="I4" s="9">
        <v>80</v>
      </c>
    </row>
    <row r="5" spans="1:20" x14ac:dyDescent="0.25">
      <c r="I5">
        <f>0.002/365</f>
        <v>5.4794520547945209E-6</v>
      </c>
    </row>
    <row r="6" spans="1:20" x14ac:dyDescent="0.25">
      <c r="A6" s="1" t="s">
        <v>0</v>
      </c>
      <c r="B6" t="s">
        <v>1</v>
      </c>
      <c r="C6" t="s">
        <v>48</v>
      </c>
      <c r="D6" t="s">
        <v>16</v>
      </c>
      <c r="E6" t="s">
        <v>2</v>
      </c>
      <c r="F6" t="s">
        <v>4</v>
      </c>
      <c r="G6" t="s">
        <v>3</v>
      </c>
      <c r="H6" t="s">
        <v>46</v>
      </c>
      <c r="I6" t="s">
        <v>15</v>
      </c>
      <c r="J6" t="s">
        <v>39</v>
      </c>
      <c r="K6" t="s">
        <v>30</v>
      </c>
      <c r="L6" t="s">
        <v>47</v>
      </c>
      <c r="M6" t="s">
        <v>5</v>
      </c>
    </row>
    <row r="7" spans="1:20" x14ac:dyDescent="0.25">
      <c r="A7" s="1">
        <v>38072</v>
      </c>
      <c r="B7" s="10">
        <v>17.329999999999998</v>
      </c>
      <c r="C7" s="10">
        <v>19.11</v>
      </c>
      <c r="D7" s="9">
        <v>590641.48798226926</v>
      </c>
      <c r="E7" s="9">
        <v>616477.08214546472</v>
      </c>
      <c r="F7" s="9">
        <v>179017.30004942772</v>
      </c>
      <c r="G7" s="9">
        <v>186825.78404718498</v>
      </c>
      <c r="H7" s="3">
        <v>7.8847315372110316E-5</v>
      </c>
      <c r="I7" s="3">
        <f>I2*I4</f>
        <v>1564480</v>
      </c>
      <c r="K7">
        <f>ROW()</f>
        <v>7</v>
      </c>
      <c r="L7">
        <f>B7/C7</f>
        <v>0.90685504971219255</v>
      </c>
      <c r="R7" s="24"/>
      <c r="S7" s="27"/>
      <c r="T7" s="24"/>
    </row>
    <row r="8" spans="1:20" x14ac:dyDescent="0.25">
      <c r="A8" s="1">
        <v>38075</v>
      </c>
      <c r="B8" s="10">
        <v>16.5</v>
      </c>
      <c r="C8" s="10">
        <v>17.93</v>
      </c>
      <c r="D8">
        <v>572387.96</v>
      </c>
      <c r="E8">
        <v>597377.28000000003</v>
      </c>
      <c r="F8">
        <v>176011.83</v>
      </c>
      <c r="G8">
        <v>183674.72</v>
      </c>
      <c r="H8">
        <f>(1/(1-91/360*VLOOKUP($A8,Tbills!$B$4:$C$974,2,1)/100))^((1)/91)-1</f>
        <v>2.6281747721013105E-5</v>
      </c>
      <c r="I8">
        <f>I7*$E8/$E7*(1-(I$1+I$5+IF(AND(WEEKDAY($A8)&lt;&gt;1,WEEKDAY($A8)&lt;&gt;7),IF($A8&lt;J$2,J$1,J$3),0)))^($A8-$A7)</f>
        <v>1515878.173659361</v>
      </c>
      <c r="K8">
        <f>ROW()</f>
        <v>8</v>
      </c>
      <c r="L8">
        <f>B8/C8</f>
        <v>0.92024539877300615</v>
      </c>
      <c r="R8" s="24"/>
      <c r="S8" s="26"/>
      <c r="T8" s="25"/>
    </row>
    <row r="9" spans="1:20" x14ac:dyDescent="0.25">
      <c r="A9" s="1">
        <v>38076</v>
      </c>
      <c r="B9" s="10">
        <v>16.28</v>
      </c>
      <c r="C9" s="10">
        <v>17.989999999999998</v>
      </c>
      <c r="D9">
        <v>562338.31999999995</v>
      </c>
      <c r="E9">
        <v>586873.18999999994</v>
      </c>
      <c r="F9">
        <v>177524.97</v>
      </c>
      <c r="G9">
        <v>185248.91</v>
      </c>
      <c r="H9">
        <f>(1/(1-91/360*VLOOKUP($A9,Tbills!$B$4:$C$974,2,1)/100))^((1)/91)-1</f>
        <v>2.6281747721013105E-5</v>
      </c>
      <c r="I9">
        <f>I8*$E9/$E8*(1-(I$1+I$5+IF(AND(WEEKDAY(A9)&lt;&gt;1,WEEKDAY(A9)&lt;&gt;7),IF(A9&lt;J$2,J$1,J$3),0)))^($A9-$A8)</f>
        <v>1489180.6186218262</v>
      </c>
      <c r="K9">
        <f>ROW()</f>
        <v>9</v>
      </c>
      <c r="L9">
        <f>B9/C9</f>
        <v>0.90494719288493619</v>
      </c>
      <c r="R9" s="24"/>
      <c r="S9" s="26"/>
      <c r="T9" s="25"/>
    </row>
    <row r="10" spans="1:20" x14ac:dyDescent="0.25">
      <c r="A10" s="1">
        <v>38077</v>
      </c>
      <c r="B10" s="10">
        <v>16.739999999999998</v>
      </c>
      <c r="C10" s="10">
        <v>17.98</v>
      </c>
      <c r="D10">
        <v>567704.59</v>
      </c>
      <c r="E10">
        <v>592458.17000000004</v>
      </c>
      <c r="F10">
        <v>179173.38</v>
      </c>
      <c r="G10">
        <v>186964.18</v>
      </c>
      <c r="H10">
        <f>(1/(1-91/360*VLOOKUP($A10,Tbills!$B$4:$C$974,2,1)/100))^((1)/91)-1</f>
        <v>2.6281747721013105E-5</v>
      </c>
      <c r="I10">
        <f>I9*$E10/$E9*(1-(I$1+I$5+IF(AND(WEEKDAY(A10)&lt;&gt;1,WEEKDAY(A10)&lt;&gt;7),IF(A10&lt;J$2,J$1,J$3),0)))^($A10-$A9)</f>
        <v>1503309.1621215059</v>
      </c>
      <c r="K10">
        <f>ROW()</f>
        <v>10</v>
      </c>
      <c r="L10">
        <f>B10/C10</f>
        <v>0.93103448275862055</v>
      </c>
      <c r="R10" s="24"/>
      <c r="S10" s="26"/>
      <c r="T10" s="25"/>
    </row>
    <row r="11" spans="1:20" x14ac:dyDescent="0.25">
      <c r="A11" s="1">
        <v>38078</v>
      </c>
      <c r="B11" s="10">
        <v>16.649999999999999</v>
      </c>
      <c r="C11" s="10">
        <v>18.02</v>
      </c>
      <c r="D11">
        <v>566279.27</v>
      </c>
      <c r="E11">
        <v>590955.14</v>
      </c>
      <c r="F11">
        <v>179439.16</v>
      </c>
      <c r="G11">
        <v>187236.6</v>
      </c>
      <c r="H11">
        <f>(1/(1-91/360*VLOOKUP($A11,Tbills!$B$4:$C$974,2,1)/100))^((1)/91)-1</f>
        <v>2.6281747721013105E-5</v>
      </c>
      <c r="I11">
        <f>I10*$E11/$E10*(1-(I$1+I$5+IF(AND(WEEKDAY(A11)&lt;&gt;1,WEEKDAY(A11)&lt;&gt;7),IF(A11&lt;J$2,J$1,J$3),0)))^($A11-$A10)</f>
        <v>1499452.2229134315</v>
      </c>
      <c r="K11">
        <f>ROW()</f>
        <v>11</v>
      </c>
      <c r="L11">
        <f>B11/C11</f>
        <v>0.92397336293007759</v>
      </c>
      <c r="R11" s="24"/>
      <c r="S11" s="26"/>
      <c r="T11" s="25"/>
    </row>
    <row r="12" spans="1:20" x14ac:dyDescent="0.25">
      <c r="A12" s="1">
        <v>38079</v>
      </c>
      <c r="B12" s="10">
        <v>15.64</v>
      </c>
      <c r="C12" s="10">
        <v>17.23</v>
      </c>
      <c r="D12">
        <v>539747.57999999996</v>
      </c>
      <c r="E12">
        <v>563251.78</v>
      </c>
      <c r="F12">
        <v>177848.05</v>
      </c>
      <c r="G12">
        <v>185571.43</v>
      </c>
      <c r="H12">
        <f>(1/(1-91/360*VLOOKUP($A12,Tbills!$B$4:$C$974,2,1)/100))^((1)/91)-1</f>
        <v>2.6281747721013105E-5</v>
      </c>
      <c r="I12">
        <f>I11*$E12/$E11*(1-(I$1+I$5+IF(AND(WEEKDAY(A12)&lt;&gt;1,WEEKDAY(A12)&lt;&gt;7),IF(A12&lt;J$2,J$1,J$3),0)))^($A12-$A11)</f>
        <v>1429118.3553400626</v>
      </c>
      <c r="K12">
        <f>ROW()</f>
        <v>12</v>
      </c>
      <c r="L12">
        <f>B12/C12</f>
        <v>0.9077190946024376</v>
      </c>
      <c r="R12" s="24"/>
      <c r="S12" s="26"/>
      <c r="T12" s="25"/>
    </row>
    <row r="13" spans="1:20" x14ac:dyDescent="0.25">
      <c r="A13" s="1">
        <v>38082</v>
      </c>
      <c r="B13" s="10">
        <v>14.97</v>
      </c>
      <c r="C13" s="10">
        <v>16.79</v>
      </c>
      <c r="D13">
        <v>532658.81999999995</v>
      </c>
      <c r="E13">
        <v>555809.92000000004</v>
      </c>
      <c r="F13">
        <v>177060.83</v>
      </c>
      <c r="G13">
        <v>184735.4</v>
      </c>
      <c r="H13">
        <f>(1/(1-91/360*VLOOKUP($A13,Tbills!$B$4:$C$974,2,1)/100))^((1)/91)-1</f>
        <v>2.5864080406057255E-5</v>
      </c>
      <c r="I13">
        <f>I12*$E13/$E12*(1-(I$1+I$5+IF(AND(WEEKDAY(A13)&lt;&gt;1,WEEKDAY(A13)&lt;&gt;7),IF(A13&lt;J$2,J$1,J$3),0)))^($A13-$A12)</f>
        <v>1410114.6914775362</v>
      </c>
      <c r="K13">
        <f>ROW()</f>
        <v>13</v>
      </c>
      <c r="L13">
        <f>B13/C13</f>
        <v>0.89160214413341288</v>
      </c>
      <c r="R13" s="24"/>
      <c r="S13" s="26"/>
      <c r="T13" s="25"/>
    </row>
    <row r="14" spans="1:20" x14ac:dyDescent="0.25">
      <c r="A14" s="1">
        <v>38083</v>
      </c>
      <c r="B14" s="10">
        <v>15.32</v>
      </c>
      <c r="C14" s="10">
        <v>17.16</v>
      </c>
      <c r="D14">
        <v>541619.61</v>
      </c>
      <c r="E14">
        <v>565145.80000000005</v>
      </c>
      <c r="F14">
        <v>179322.42</v>
      </c>
      <c r="G14">
        <v>187090.24</v>
      </c>
      <c r="H14">
        <f>(1/(1-91/360*VLOOKUP($A14,Tbills!$B$4:$C$974,2,1)/100))^((1)/91)-1</f>
        <v>2.5864080406057255E-5</v>
      </c>
      <c r="I14">
        <f>I13*$E14/$E13*(1-(I$1+I$5+IF(AND(WEEKDAY(A14)&lt;&gt;1,WEEKDAY(A14)&lt;&gt;7),IF(A14&lt;J$2,J$1,J$3),0)))^($A14-$A13)</f>
        <v>1433758.9913824501</v>
      </c>
      <c r="K14">
        <f>ROW()</f>
        <v>14</v>
      </c>
      <c r="L14">
        <f>B14/C14</f>
        <v>0.89277389277389274</v>
      </c>
      <c r="R14" s="24"/>
      <c r="S14" s="26"/>
      <c r="T14" s="25"/>
    </row>
    <row r="15" spans="1:20" x14ac:dyDescent="0.25">
      <c r="A15" s="1">
        <v>38084</v>
      </c>
      <c r="B15" s="10">
        <v>15.76</v>
      </c>
      <c r="C15" s="10">
        <v>17.559999999999999</v>
      </c>
      <c r="D15">
        <v>549845.25</v>
      </c>
      <c r="E15">
        <v>573714.12</v>
      </c>
      <c r="F15">
        <v>181964.96</v>
      </c>
      <c r="G15">
        <v>189842.41</v>
      </c>
      <c r="H15">
        <f>(1/(1-91/360*VLOOKUP($A15,Tbills!$B$4:$C$974,2,1)/100))^((1)/91)-1</f>
        <v>2.5864080406057255E-5</v>
      </c>
      <c r="I15">
        <f>I14*$E15/$E14*(1-(I$1+I$5+IF(AND(WEEKDAY(A15)&lt;&gt;1,WEEKDAY(A15)&lt;&gt;7),IF(A15&lt;J$2,J$1,J$3),0)))^($A15-$A14)</f>
        <v>1455454.7076601943</v>
      </c>
      <c r="K15">
        <f>ROW()</f>
        <v>15</v>
      </c>
      <c r="L15">
        <f>B15/C15</f>
        <v>0.89749430523918006</v>
      </c>
      <c r="R15" s="24"/>
      <c r="S15" s="26"/>
      <c r="T15" s="25"/>
    </row>
    <row r="16" spans="1:20" x14ac:dyDescent="0.25">
      <c r="A16" s="1">
        <v>38085</v>
      </c>
      <c r="B16" s="10">
        <v>16.260000000000002</v>
      </c>
      <c r="C16" s="10">
        <v>17.829999999999998</v>
      </c>
      <c r="D16">
        <v>549730.34</v>
      </c>
      <c r="E16">
        <v>573579.39</v>
      </c>
      <c r="F16">
        <v>181422.03</v>
      </c>
      <c r="G16">
        <v>189271.06</v>
      </c>
      <c r="H16">
        <f>(1/(1-91/360*VLOOKUP($A16,Tbills!$B$4:$C$974,2,1)/100))^((1)/91)-1</f>
        <v>2.5864080406057255E-5</v>
      </c>
      <c r="I16">
        <f>I15*$E16/$E15*(1-(I$1+I$5+IF(AND(WEEKDAY(A16)&lt;&gt;1,WEEKDAY(A16)&lt;&gt;7),IF(A16&lt;J$2,J$1,J$3),0)))^($A16-$A15)</f>
        <v>1455071.0518617653</v>
      </c>
      <c r="K16">
        <f>ROW()</f>
        <v>16</v>
      </c>
      <c r="L16">
        <f>B16/C16</f>
        <v>0.91194615816040403</v>
      </c>
      <c r="R16" s="24"/>
      <c r="S16" s="26"/>
      <c r="T16" s="25"/>
    </row>
    <row r="17" spans="1:20" x14ac:dyDescent="0.25">
      <c r="A17" s="1">
        <v>38089</v>
      </c>
      <c r="B17" s="10">
        <v>15.28</v>
      </c>
      <c r="C17" s="10">
        <v>17.73</v>
      </c>
      <c r="D17">
        <v>535660.34</v>
      </c>
      <c r="E17">
        <v>558839.65</v>
      </c>
      <c r="F17">
        <v>180115.59</v>
      </c>
      <c r="G17">
        <v>187888.51</v>
      </c>
      <c r="H17">
        <f>(1/(1-91/360*VLOOKUP($A17,Tbills!$B$4:$C$974,2,1)/100))^((1)/91)-1</f>
        <v>2.5446429139153182E-5</v>
      </c>
      <c r="I17">
        <f>I16*$E17/$E16*(1-(I$1+I$5+IF(AND(WEEKDAY(A17)&lt;&gt;1,WEEKDAY(A17)&lt;&gt;7),IF(A17&lt;J$2,J$1,J$3),0)))^($A17-$A16)</f>
        <v>1417515.7745452027</v>
      </c>
      <c r="K17">
        <f>ROW()</f>
        <v>17</v>
      </c>
      <c r="L17">
        <f>B17/C17</f>
        <v>0.86181613085166375</v>
      </c>
      <c r="R17" s="24"/>
      <c r="S17" s="26"/>
      <c r="T17" s="25"/>
    </row>
    <row r="18" spans="1:20" x14ac:dyDescent="0.25">
      <c r="A18" s="1">
        <v>38090</v>
      </c>
      <c r="B18" s="10">
        <v>17.260000000000002</v>
      </c>
      <c r="C18" s="10">
        <v>18.920000000000002</v>
      </c>
      <c r="D18">
        <v>556162.02</v>
      </c>
      <c r="E18">
        <v>580214.27</v>
      </c>
      <c r="F18">
        <v>183532.19</v>
      </c>
      <c r="G18">
        <v>191447.77</v>
      </c>
      <c r="H18">
        <f>(1/(1-91/360*VLOOKUP($A18,Tbills!$B$4:$C$974,2,1)/100))^((1)/91)-1</f>
        <v>2.5446429139153182E-5</v>
      </c>
      <c r="I18">
        <f>I17*$E18/$E17*(1-(I$1+I$5+IF(AND(WEEKDAY(A18)&lt;&gt;1,WEEKDAY(A18)&lt;&gt;7),IF(A18&lt;J$2,J$1,J$3),0)))^($A18-$A17)</f>
        <v>1471690.8874489327</v>
      </c>
      <c r="K18">
        <f>ROW()</f>
        <v>18</v>
      </c>
      <c r="L18">
        <f>B18/C18</f>
        <v>0.91226215644820297</v>
      </c>
      <c r="T18" s="1"/>
    </row>
    <row r="19" spans="1:20" x14ac:dyDescent="0.25">
      <c r="A19" s="1">
        <v>38091</v>
      </c>
      <c r="B19" s="10">
        <v>15.62</v>
      </c>
      <c r="C19" s="10">
        <v>18.170000000000002</v>
      </c>
      <c r="D19">
        <v>560624.81999999995</v>
      </c>
      <c r="E19">
        <v>584855.31000000006</v>
      </c>
      <c r="F19">
        <v>180523.35</v>
      </c>
      <c r="G19">
        <v>188304.28</v>
      </c>
      <c r="H19">
        <f>(1/(1-91/360*VLOOKUP($A19,Tbills!$B$4:$C$974,2,1)/100))^((1)/91)-1</f>
        <v>2.5446429139153182E-5</v>
      </c>
      <c r="I19">
        <f>I18*$E19/$E18*(1-(I$1+I$5+IF(AND(WEEKDAY(A19)&lt;&gt;1,WEEKDAY(A19)&lt;&gt;7),IF(A19&lt;J$2,J$1,J$3),0)))^($A19-$A18)</f>
        <v>1483420.0296134383</v>
      </c>
      <c r="K19">
        <f>ROW()</f>
        <v>19</v>
      </c>
      <c r="L19">
        <f>B19/C19</f>
        <v>0.8596587782058337</v>
      </c>
    </row>
    <row r="20" spans="1:20" x14ac:dyDescent="0.25">
      <c r="A20" s="1">
        <v>38092</v>
      </c>
      <c r="B20" s="10">
        <v>15.74</v>
      </c>
      <c r="C20" s="10">
        <v>17.989999999999998</v>
      </c>
      <c r="D20">
        <v>556759.78</v>
      </c>
      <c r="E20">
        <v>580808.34</v>
      </c>
      <c r="F20">
        <v>181692.33</v>
      </c>
      <c r="G20">
        <v>189518.86</v>
      </c>
      <c r="H20">
        <f>(1/(1-91/360*VLOOKUP($A20,Tbills!$B$4:$C$974,2,1)/100))^((1)/91)-1</f>
        <v>2.5446429139153182E-5</v>
      </c>
      <c r="I20">
        <f>I19*$E20/$E19*(1-(I$1+I$5+IF(AND(WEEKDAY(A20)&lt;&gt;1,WEEKDAY(A20)&lt;&gt;7),IF(A20&lt;J$2,J$1,J$3),0)))^($A20-$A19)</f>
        <v>1473112.9647537293</v>
      </c>
      <c r="K20">
        <f>ROW()</f>
        <v>20</v>
      </c>
      <c r="L20">
        <f>B20/C20</f>
        <v>0.87493051695386337</v>
      </c>
    </row>
    <row r="21" spans="1:20" x14ac:dyDescent="0.25">
      <c r="A21" s="1">
        <v>38093</v>
      </c>
      <c r="B21" s="10">
        <v>14.94</v>
      </c>
      <c r="C21" s="10">
        <v>17.53</v>
      </c>
      <c r="D21">
        <v>545151.31000000006</v>
      </c>
      <c r="E21">
        <v>568683.68000000005</v>
      </c>
      <c r="F21">
        <v>180535.03</v>
      </c>
      <c r="G21">
        <v>188306.88</v>
      </c>
      <c r="H21">
        <f>(1/(1-91/360*VLOOKUP($A21,Tbills!$B$4:$C$974,2,1)/100))^((1)/91)-1</f>
        <v>2.5446429139153182E-5</v>
      </c>
      <c r="I21">
        <f>I20*$E21/$E20*(1-(I$1+I$5+IF(AND(WEEKDAY(A21)&lt;&gt;1,WEEKDAY(A21)&lt;&gt;7),IF(A21&lt;J$2,J$1,J$3),0)))^($A21-$A20)</f>
        <v>1442319.513898768</v>
      </c>
      <c r="K21">
        <f>ROW()</f>
        <v>21</v>
      </c>
      <c r="L21">
        <f>B21/C21</f>
        <v>0.85225328009127199</v>
      </c>
    </row>
    <row r="22" spans="1:20" x14ac:dyDescent="0.25">
      <c r="A22" s="1">
        <v>38096</v>
      </c>
      <c r="B22" s="10">
        <v>15.42</v>
      </c>
      <c r="C22" s="10">
        <v>17.68</v>
      </c>
      <c r="D22">
        <v>540136.92000000004</v>
      </c>
      <c r="E22">
        <v>563409.42000000004</v>
      </c>
      <c r="F22">
        <v>181346.89</v>
      </c>
      <c r="G22">
        <v>189139.32</v>
      </c>
      <c r="H22">
        <f>(1/(1-91/360*VLOOKUP($A22,Tbills!$B$4:$C$974,2,1)/100))^((1)/91)-1</f>
        <v>2.6003301061283679E-5</v>
      </c>
      <c r="I22">
        <f>I21*$E22/$E21*(1-(I$1+I$5+IF(AND(WEEKDAY(A22)&lt;&gt;1,WEEKDAY(A22)&lt;&gt;7),IF(A22&lt;J$2,J$1,J$3),0)))^($A22-$A21)</f>
        <v>1428819.3972600771</v>
      </c>
      <c r="K22">
        <f>ROW()</f>
        <v>22</v>
      </c>
      <c r="L22">
        <f>B22/C22</f>
        <v>0.87217194570135748</v>
      </c>
    </row>
    <row r="23" spans="1:20" x14ac:dyDescent="0.25">
      <c r="A23" s="1">
        <v>38097</v>
      </c>
      <c r="B23" s="10">
        <v>16.670000000000002</v>
      </c>
      <c r="C23" s="10">
        <v>18.73</v>
      </c>
      <c r="D23">
        <v>548187.06000000006</v>
      </c>
      <c r="E23">
        <v>571791.76</v>
      </c>
      <c r="F23">
        <v>182858.23</v>
      </c>
      <c r="G23">
        <v>190710.68</v>
      </c>
      <c r="H23">
        <f>(1/(1-91/360*VLOOKUP($A23,Tbills!$B$4:$C$974,2,1)/100))^((1)/91)-1</f>
        <v>2.6003301061283679E-5</v>
      </c>
      <c r="I23">
        <f>I22*$E23/$E22*(1-(I$1+I$5+IF(AND(WEEKDAY(A23)&lt;&gt;1,WEEKDAY(A23)&lt;&gt;7),IF(A23&lt;J$2,J$1,J$3),0)))^($A23-$A22)</f>
        <v>1450035.4919716879</v>
      </c>
      <c r="K23">
        <f>ROW()</f>
        <v>23</v>
      </c>
      <c r="L23">
        <f>B23/C23</f>
        <v>0.89001601708489064</v>
      </c>
    </row>
    <row r="24" spans="1:20" x14ac:dyDescent="0.25">
      <c r="A24" s="1">
        <v>38098</v>
      </c>
      <c r="B24" s="10">
        <v>15.6</v>
      </c>
      <c r="C24" s="10">
        <v>17.920000000000002</v>
      </c>
      <c r="D24">
        <v>534747.12</v>
      </c>
      <c r="E24">
        <v>557758.23</v>
      </c>
      <c r="F24">
        <v>180242.91</v>
      </c>
      <c r="G24">
        <v>187978.09</v>
      </c>
      <c r="H24">
        <f>(1/(1-91/360*VLOOKUP($A24,Tbills!$B$4:$C$974,2,1)/100))^((1)/91)-1</f>
        <v>2.6003301061283679E-5</v>
      </c>
      <c r="I24">
        <f>I23*$E24/$E23*(1-(I$1+I$5+IF(AND(WEEKDAY(A24)&lt;&gt;1,WEEKDAY(A24)&lt;&gt;7),IF(A24&lt;J$2,J$1,J$3),0)))^($A24-$A23)</f>
        <v>1414406.467618864</v>
      </c>
      <c r="K24">
        <f>ROW()</f>
        <v>24</v>
      </c>
      <c r="L24">
        <f>B24/C24</f>
        <v>0.87053571428571419</v>
      </c>
    </row>
    <row r="25" spans="1:20" x14ac:dyDescent="0.25">
      <c r="A25" s="1">
        <v>38099</v>
      </c>
      <c r="B25" s="10">
        <v>14.61</v>
      </c>
      <c r="C25" s="10">
        <v>17.11</v>
      </c>
      <c r="D25">
        <v>497362.13</v>
      </c>
      <c r="E25">
        <v>518749.99</v>
      </c>
      <c r="F25">
        <v>175651.37</v>
      </c>
      <c r="G25">
        <v>183184.62</v>
      </c>
      <c r="H25">
        <f>(1/(1-91/360*VLOOKUP($A25,Tbills!$B$4:$C$974,2,1)/100))^((1)/91)-1</f>
        <v>2.6003301061283679E-5</v>
      </c>
      <c r="I25">
        <f>I24*$E25/$E24*(1-(I$1+I$5+IF(AND(WEEKDAY(A25)&lt;&gt;1,WEEKDAY(A25)&lt;&gt;7),IF(A25&lt;J$2,J$1,J$3),0)))^($A25-$A24)</f>
        <v>1315448.5122046757</v>
      </c>
      <c r="K25">
        <f>ROW()</f>
        <v>25</v>
      </c>
      <c r="L25">
        <f>B25/C25</f>
        <v>0.85388661601402693</v>
      </c>
    </row>
    <row r="26" spans="1:20" x14ac:dyDescent="0.25">
      <c r="A26" s="1">
        <v>38100</v>
      </c>
      <c r="B26" s="10">
        <v>14.01</v>
      </c>
      <c r="C26" s="10">
        <v>16.62</v>
      </c>
      <c r="D26">
        <v>498029.04</v>
      </c>
      <c r="E26">
        <v>519432.09</v>
      </c>
      <c r="F26">
        <v>176817.83</v>
      </c>
      <c r="G26">
        <v>184396.34</v>
      </c>
      <c r="H26">
        <f>(1/(1-91/360*VLOOKUP($A26,Tbills!$B$4:$C$974,2,1)/100))^((1)/91)-1</f>
        <v>2.6003301061283679E-5</v>
      </c>
      <c r="I26">
        <f>I25*$E26/$E25*(1-(I$1+I$5+IF(AND(WEEKDAY(A26)&lt;&gt;1,WEEKDAY(A26)&lt;&gt;7),IF(A26&lt;J$2,J$1,J$3),0)))^($A26-$A25)</f>
        <v>1317140.2929653504</v>
      </c>
      <c r="K26">
        <f>ROW()</f>
        <v>26</v>
      </c>
      <c r="L26">
        <f>B26/C26</f>
        <v>0.84296028880866425</v>
      </c>
    </row>
    <row r="27" spans="1:20" x14ac:dyDescent="0.25">
      <c r="A27" s="1">
        <v>38103</v>
      </c>
      <c r="B27" s="10">
        <v>14.77</v>
      </c>
      <c r="C27" s="10">
        <v>17.059999999999999</v>
      </c>
      <c r="D27">
        <v>492465.86</v>
      </c>
      <c r="E27">
        <v>513589.31</v>
      </c>
      <c r="F27">
        <v>176767.79</v>
      </c>
      <c r="G27">
        <v>184329.77</v>
      </c>
      <c r="H27">
        <f>(1/(1-91/360*VLOOKUP($A27,Tbills!$B$4:$C$974,2,1)/100))^((1)/91)-1</f>
        <v>2.6977895578150779E-5</v>
      </c>
      <c r="I27">
        <f>I26*$E27/$E26*(1-(I$1+I$5+IF(AND(WEEKDAY(A27)&lt;&gt;1,WEEKDAY(A27)&lt;&gt;7),IF(A27&lt;J$2,J$1,J$3),0)))^($A27-$A26)</f>
        <v>1302212.1827326457</v>
      </c>
      <c r="K27">
        <f>ROW()</f>
        <v>27</v>
      </c>
      <c r="L27">
        <f>B27/C27</f>
        <v>0.86576787807737399</v>
      </c>
    </row>
    <row r="28" spans="1:20" x14ac:dyDescent="0.25">
      <c r="A28" s="1">
        <v>38104</v>
      </c>
      <c r="B28" s="10">
        <v>15.07</v>
      </c>
      <c r="C28" s="10">
        <v>17.149999999999999</v>
      </c>
      <c r="D28">
        <v>483978.65</v>
      </c>
      <c r="E28">
        <v>504724.2</v>
      </c>
      <c r="F28">
        <v>176717.49</v>
      </c>
      <c r="G28">
        <v>184272.35</v>
      </c>
      <c r="H28">
        <f>(1/(1-91/360*VLOOKUP($A28,Tbills!$B$4:$C$974,2,1)/100))^((1)/91)-1</f>
        <v>2.6977895578150779E-5</v>
      </c>
      <c r="I28">
        <f>I27*$E28/$E27*(1-(I$1+I$5+IF(AND(WEEKDAY(A28)&lt;&gt;1,WEEKDAY(A28)&lt;&gt;7),IF(A28&lt;J$2,J$1,J$3),0)))^($A28-$A27)</f>
        <v>1279697.7700684783</v>
      </c>
      <c r="K28">
        <f>ROW()</f>
        <v>28</v>
      </c>
      <c r="L28">
        <f>B28/C28</f>
        <v>0.87871720116618079</v>
      </c>
    </row>
    <row r="29" spans="1:20" x14ac:dyDescent="0.25">
      <c r="A29" s="1">
        <v>38105</v>
      </c>
      <c r="B29" s="10">
        <v>16.29</v>
      </c>
      <c r="C29" s="10">
        <v>18.07</v>
      </c>
      <c r="D29">
        <v>499454.95</v>
      </c>
      <c r="E29">
        <v>520850.27</v>
      </c>
      <c r="F29">
        <v>179348.12</v>
      </c>
      <c r="G29">
        <v>187010.47</v>
      </c>
      <c r="H29">
        <f>(1/(1-91/360*VLOOKUP($A29,Tbills!$B$4:$C$974,2,1)/100))^((1)/91)-1</f>
        <v>2.6977895578150779E-5</v>
      </c>
      <c r="I29">
        <f>I28*$E29/$E28*(1-(I$1+I$5+IF(AND(WEEKDAY(A29)&lt;&gt;1,WEEKDAY(A29)&lt;&gt;7),IF(A29&lt;J$2,J$1,J$3),0)))^($A29-$A28)</f>
        <v>1320546.458602844</v>
      </c>
      <c r="K29">
        <f>ROW()</f>
        <v>29</v>
      </c>
      <c r="L29">
        <f>B29/C29</f>
        <v>0.9014941892639734</v>
      </c>
    </row>
    <row r="30" spans="1:20" x14ac:dyDescent="0.25">
      <c r="A30" s="1">
        <v>38106</v>
      </c>
      <c r="B30" s="10">
        <v>16.600000000000001</v>
      </c>
      <c r="C30" s="10">
        <v>18.510000000000002</v>
      </c>
      <c r="D30">
        <v>510353.98</v>
      </c>
      <c r="E30">
        <v>532202.13</v>
      </c>
      <c r="F30">
        <v>181933.38</v>
      </c>
      <c r="G30">
        <v>189701.14</v>
      </c>
      <c r="H30">
        <f>(1/(1-91/360*VLOOKUP($A30,Tbills!$B$4:$C$974,2,1)/100))^((1)/91)-1</f>
        <v>2.6977895578150779E-5</v>
      </c>
      <c r="I30">
        <f>I29*$E30/$E29*(1-(I$1+I$5+IF(AND(WEEKDAY(A30)&lt;&gt;1,WEEKDAY(A30)&lt;&gt;7),IF(A30&lt;J$2,J$1,J$3),0)))^($A30-$A29)</f>
        <v>1349288.7707749307</v>
      </c>
      <c r="K30">
        <f>ROW()</f>
        <v>30</v>
      </c>
      <c r="L30">
        <f>B30/C30</f>
        <v>0.89681253376553216</v>
      </c>
    </row>
    <row r="31" spans="1:20" x14ac:dyDescent="0.25">
      <c r="A31" s="1">
        <v>38107</v>
      </c>
      <c r="B31" s="10">
        <v>17.190000000000001</v>
      </c>
      <c r="C31" s="10">
        <v>18.71</v>
      </c>
      <c r="D31">
        <v>520505.86</v>
      </c>
      <c r="E31">
        <v>542774.25</v>
      </c>
      <c r="F31">
        <v>183339.13</v>
      </c>
      <c r="G31">
        <v>191161.79</v>
      </c>
      <c r="H31">
        <f>(1/(1-91/360*VLOOKUP($A31,Tbills!$B$4:$C$974,2,1)/100))^((1)/91)-1</f>
        <v>2.6977895578150779E-5</v>
      </c>
      <c r="I31">
        <f>I30*$E31/$E30*(1-(I$1+I$5+IF(AND(WEEKDAY(A31)&lt;&gt;1,WEEKDAY(A31)&lt;&gt;7),IF(A31&lt;J$2,J$1,J$3),0)))^($A31-$A30)</f>
        <v>1376052.6150531764</v>
      </c>
      <c r="K31">
        <f>ROW()</f>
        <v>31</v>
      </c>
      <c r="L31">
        <f>B31/C31</f>
        <v>0.91876002137894175</v>
      </c>
    </row>
    <row r="32" spans="1:20" x14ac:dyDescent="0.25">
      <c r="A32" s="1">
        <v>38110</v>
      </c>
      <c r="B32" s="10">
        <v>16.62</v>
      </c>
      <c r="C32" s="10">
        <v>18.13</v>
      </c>
      <c r="D32">
        <v>505378.52</v>
      </c>
      <c r="E32">
        <v>526955.80000000005</v>
      </c>
      <c r="F32">
        <v>180692.02</v>
      </c>
      <c r="G32">
        <v>188386.26</v>
      </c>
      <c r="H32">
        <f>(1/(1-91/360*VLOOKUP($A32,Tbills!$B$4:$C$974,2,1)/100))^((1)/91)-1</f>
        <v>2.739560569375854E-5</v>
      </c>
      <c r="I32">
        <f>I31*$E32/$E31*(1-(I$1+I$5+IF(AND(WEEKDAY(A32)&lt;&gt;1,WEEKDAY(A32)&lt;&gt;7),IF(A32&lt;J$2,J$1,J$3),0)))^($A32-$A31)</f>
        <v>1335834.0592846444</v>
      </c>
      <c r="K32">
        <f>ROW()</f>
        <v>32</v>
      </c>
      <c r="L32">
        <f>B32/C32</f>
        <v>0.91671263099834543</v>
      </c>
    </row>
    <row r="33" spans="1:12" x14ac:dyDescent="0.25">
      <c r="A33" s="1">
        <v>38111</v>
      </c>
      <c r="B33" s="10">
        <v>16.55</v>
      </c>
      <c r="C33" s="10">
        <v>18.190000000000001</v>
      </c>
      <c r="D33">
        <v>498787.1</v>
      </c>
      <c r="E33">
        <v>520068.52</v>
      </c>
      <c r="F33">
        <v>179942.86</v>
      </c>
      <c r="G33">
        <v>187600.04</v>
      </c>
      <c r="H33">
        <f>(1/(1-91/360*VLOOKUP($A33,Tbills!$B$4:$C$974,2,1)/100))^((1)/91)-1</f>
        <v>2.739560569375854E-5</v>
      </c>
      <c r="I33">
        <f>I32*$E33/$E32*(1-(I$1+I$5+IF(AND(WEEKDAY(A33)&lt;&gt;1,WEEKDAY(A33)&lt;&gt;7),IF(A33&lt;J$2,J$1,J$3),0)))^($A33-$A32)</f>
        <v>1318336.8641754477</v>
      </c>
      <c r="K33">
        <f>ROW()</f>
        <v>33</v>
      </c>
      <c r="L33">
        <f>B33/C33</f>
        <v>0.90984057174271571</v>
      </c>
    </row>
    <row r="34" spans="1:12" x14ac:dyDescent="0.25">
      <c r="A34" s="1">
        <v>38112</v>
      </c>
      <c r="B34" s="10">
        <v>15.77</v>
      </c>
      <c r="C34" s="10">
        <v>17.45</v>
      </c>
      <c r="D34">
        <v>483772.94</v>
      </c>
      <c r="E34">
        <v>504399.52</v>
      </c>
      <c r="F34">
        <v>178342.16</v>
      </c>
      <c r="G34">
        <v>185926.09</v>
      </c>
      <c r="H34">
        <f>(1/(1-91/360*VLOOKUP($A34,Tbills!$B$4:$C$974,2,1)/100))^((1)/91)-1</f>
        <v>2.739560569375854E-5</v>
      </c>
      <c r="I34">
        <f>I33*$E34/$E33*(1-(I$1+I$5+IF(AND(WEEKDAY(A34)&lt;&gt;1,WEEKDAY(A34)&lt;&gt;7),IF(A34&lt;J$2,J$1,J$3),0)))^($A34-$A33)</f>
        <v>1278580.276802971</v>
      </c>
      <c r="K34">
        <f>ROW()</f>
        <v>34</v>
      </c>
      <c r="L34">
        <f>B34/C34</f>
        <v>0.90372492836676221</v>
      </c>
    </row>
    <row r="35" spans="1:12" x14ac:dyDescent="0.25">
      <c r="A35" s="1">
        <v>38113</v>
      </c>
      <c r="B35" s="10">
        <v>17.05</v>
      </c>
      <c r="C35" s="10">
        <v>18.34</v>
      </c>
      <c r="D35">
        <v>503556.97</v>
      </c>
      <c r="E35">
        <v>525013.26</v>
      </c>
      <c r="F35">
        <v>181392.08</v>
      </c>
      <c r="G35">
        <v>189100.61</v>
      </c>
      <c r="H35">
        <f>(1/(1-91/360*VLOOKUP($A35,Tbills!$B$4:$C$974,2,1)/100))^((1)/91)-1</f>
        <v>2.739560569375854E-5</v>
      </c>
      <c r="I35">
        <f>I34*$E35/$E34*(1-(I$1+I$5+IF(AND(WEEKDAY(A35)&lt;&gt;1,WEEKDAY(A35)&lt;&gt;7),IF(A35&lt;J$2,J$1,J$3),0)))^($A35-$A34)</f>
        <v>1330794.8602789582</v>
      </c>
      <c r="K35">
        <f>ROW()</f>
        <v>35</v>
      </c>
      <c r="L35">
        <f>B35/C35</f>
        <v>0.92966194111232281</v>
      </c>
    </row>
    <row r="36" spans="1:12" x14ac:dyDescent="0.25">
      <c r="A36" s="1">
        <v>38114</v>
      </c>
      <c r="B36" s="10">
        <v>18.13</v>
      </c>
      <c r="C36" s="10">
        <v>19.32</v>
      </c>
      <c r="D36">
        <v>519997.56</v>
      </c>
      <c r="E36">
        <v>542139.99</v>
      </c>
      <c r="F36">
        <v>184282.15</v>
      </c>
      <c r="G36">
        <v>192108.32</v>
      </c>
      <c r="H36">
        <f>(1/(1-91/360*VLOOKUP($A36,Tbills!$B$4:$C$974,2,1)/100))^((1)/91)-1</f>
        <v>2.739560569375854E-5</v>
      </c>
      <c r="I36">
        <f>I35*$E36/$E35*(1-(I$1+I$5+IF(AND(WEEKDAY(A36)&lt;&gt;1,WEEKDAY(A36)&lt;&gt;7),IF(A36&lt;J$2,J$1,J$3),0)))^($A36-$A35)</f>
        <v>1374167.8780125449</v>
      </c>
      <c r="K36">
        <f>ROW()</f>
        <v>36</v>
      </c>
      <c r="L36">
        <f>B36/C36</f>
        <v>0.93840579710144922</v>
      </c>
    </row>
    <row r="37" spans="1:12" x14ac:dyDescent="0.25">
      <c r="A37" s="1">
        <v>38117</v>
      </c>
      <c r="B37" s="10">
        <v>19.77</v>
      </c>
      <c r="C37" s="10">
        <v>20.05</v>
      </c>
      <c r="D37">
        <v>539630.35</v>
      </c>
      <c r="E37">
        <v>562564.22</v>
      </c>
      <c r="F37">
        <v>187523.86</v>
      </c>
      <c r="G37">
        <v>195471.91</v>
      </c>
      <c r="H37">
        <f>(1/(1-91/360*VLOOKUP($A37,Tbills!$B$4:$C$974,2,1)/100))^((1)/91)-1</f>
        <v>2.9484397083834324E-5</v>
      </c>
      <c r="I37">
        <f>I36*$E37/$E36*(1-(I$1+I$5+IF(AND(WEEKDAY(A37)&lt;&gt;1,WEEKDAY(A37)&lt;&gt;7),IF(A37&lt;J$2,J$1,J$3),0)))^($A37-$A36)</f>
        <v>1425814.3296634217</v>
      </c>
      <c r="K37">
        <f>ROW()</f>
        <v>37</v>
      </c>
      <c r="L37">
        <f>B37/C37</f>
        <v>0.98603491271820443</v>
      </c>
    </row>
    <row r="38" spans="1:12" x14ac:dyDescent="0.25">
      <c r="A38" s="1">
        <v>38118</v>
      </c>
      <c r="B38" s="10">
        <v>18.57</v>
      </c>
      <c r="C38" s="10">
        <v>19.239999999999998</v>
      </c>
      <c r="D38">
        <v>523193.79</v>
      </c>
      <c r="E38">
        <v>545412.53</v>
      </c>
      <c r="F38">
        <v>184079.22</v>
      </c>
      <c r="G38">
        <v>191875.5</v>
      </c>
      <c r="H38">
        <f>(1/(1-91/360*VLOOKUP($A38,Tbills!$B$4:$C$974,2,1)/100))^((1)/91)-1</f>
        <v>2.9484397083834324E-5</v>
      </c>
      <c r="I38">
        <f>I37*$E38/$E37*(1-(I$1+I$5+IF(AND(WEEKDAY(A38)&lt;&gt;1,WEEKDAY(A38)&lt;&gt;7),IF(A38&lt;J$2,J$1,J$3),0)))^($A38-$A37)</f>
        <v>1382303.7481785847</v>
      </c>
      <c r="K38">
        <f>ROW()</f>
        <v>38</v>
      </c>
      <c r="L38">
        <f>B38/C38</f>
        <v>0.96517671517671522</v>
      </c>
    </row>
    <row r="39" spans="1:12" x14ac:dyDescent="0.25">
      <c r="A39" s="1">
        <v>38119</v>
      </c>
      <c r="B39" s="10">
        <v>18.14</v>
      </c>
      <c r="C39" s="10">
        <v>18.850000000000001</v>
      </c>
      <c r="D39">
        <v>514788.93</v>
      </c>
      <c r="E39">
        <v>536634.66</v>
      </c>
      <c r="F39">
        <v>182672.95</v>
      </c>
      <c r="G39">
        <v>190404.01</v>
      </c>
      <c r="H39">
        <f>(1/(1-91/360*VLOOKUP($A39,Tbills!$B$4:$C$974,2,1)/100))^((1)/91)-1</f>
        <v>2.9484397083834324E-5</v>
      </c>
      <c r="I39">
        <f>I38*$E39/$E38*(1-(I$1+I$5+IF(AND(WEEKDAY(A39)&lt;&gt;1,WEEKDAY(A39)&lt;&gt;7),IF(A39&lt;J$2,J$1,J$3),0)))^($A39-$A38)</f>
        <v>1360017.8248484514</v>
      </c>
      <c r="K39">
        <f>ROW()</f>
        <v>39</v>
      </c>
      <c r="L39">
        <f>B39/C39</f>
        <v>0.96233421750663128</v>
      </c>
    </row>
    <row r="40" spans="1:12" x14ac:dyDescent="0.25">
      <c r="A40" s="1">
        <v>38120</v>
      </c>
      <c r="B40" s="10">
        <v>18.86</v>
      </c>
      <c r="C40" s="10">
        <v>19.239999999999998</v>
      </c>
      <c r="D40">
        <v>515123.72</v>
      </c>
      <c r="E40">
        <v>536967.84</v>
      </c>
      <c r="F40">
        <v>180143.73</v>
      </c>
      <c r="G40">
        <v>187762.14</v>
      </c>
      <c r="H40">
        <f>(1/(1-91/360*VLOOKUP($A40,Tbills!$B$4:$C$974,2,1)/100))^((1)/91)-1</f>
        <v>2.9484397083834324E-5</v>
      </c>
      <c r="I40">
        <f>I39*$E40/$E39*(1-(I$1+I$5+IF(AND(WEEKDAY(A40)&lt;&gt;1,WEEKDAY(A40)&lt;&gt;7),IF(A40&lt;J$2,J$1,J$3),0)))^($A40-$A39)</f>
        <v>1360823.0701083599</v>
      </c>
      <c r="K40">
        <f>ROW()</f>
        <v>40</v>
      </c>
      <c r="L40">
        <f>B40/C40</f>
        <v>0.98024948024948033</v>
      </c>
    </row>
    <row r="41" spans="1:12" x14ac:dyDescent="0.25">
      <c r="A41" s="1">
        <v>38121</v>
      </c>
      <c r="B41" s="10">
        <v>18.47</v>
      </c>
      <c r="C41" s="10">
        <v>19.100000000000001</v>
      </c>
      <c r="D41">
        <v>517847.29</v>
      </c>
      <c r="E41">
        <v>539791.06999999995</v>
      </c>
      <c r="F41">
        <v>180765.79</v>
      </c>
      <c r="G41">
        <v>188404.97</v>
      </c>
      <c r="H41">
        <f>(1/(1-91/360*VLOOKUP($A41,Tbills!$B$4:$C$974,2,1)/100))^((1)/91)-1</f>
        <v>2.9484397083834324E-5</v>
      </c>
      <c r="I41">
        <f>I40*$E41/$E40*(1-(I$1+I$5+IF(AND(WEEKDAY(A41)&lt;&gt;1,WEEKDAY(A41)&lt;&gt;7),IF(A41&lt;J$2,J$1,J$3),0)))^($A41-$A40)</f>
        <v>1367938.5527303375</v>
      </c>
      <c r="K41">
        <f>ROW()</f>
        <v>41</v>
      </c>
      <c r="L41">
        <f>B41/C41</f>
        <v>0.96701570680628257</v>
      </c>
    </row>
    <row r="42" spans="1:12" x14ac:dyDescent="0.25">
      <c r="A42" s="1">
        <v>38124</v>
      </c>
      <c r="B42" s="10">
        <v>19.96</v>
      </c>
      <c r="C42" s="10">
        <v>20.22</v>
      </c>
      <c r="D42">
        <v>532932.32999999996</v>
      </c>
      <c r="E42">
        <v>555467.59</v>
      </c>
      <c r="F42">
        <v>183187.19</v>
      </c>
      <c r="G42">
        <v>190912.03</v>
      </c>
      <c r="H42">
        <f>(1/(1-91/360*VLOOKUP($A42,Tbills!$B$4:$C$974,2,1)/100))^((1)/91)-1</f>
        <v>2.8927346798379716E-5</v>
      </c>
      <c r="I42">
        <f>I41*$E42/$E41*(1-(I$1+I$5+IF(AND(WEEKDAY(A42)&lt;&gt;1,WEEKDAY(A42)&lt;&gt;7),IF(A42&lt;J$2,J$1,J$3),0)))^($A42-$A41)</f>
        <v>1407544.5103776767</v>
      </c>
      <c r="K42">
        <f>ROW()</f>
        <v>42</v>
      </c>
      <c r="L42">
        <f>B42/C42</f>
        <v>0.98714144411473803</v>
      </c>
    </row>
    <row r="43" spans="1:12" x14ac:dyDescent="0.25">
      <c r="A43" s="1">
        <v>38125</v>
      </c>
      <c r="B43" s="10">
        <v>19.329999999999998</v>
      </c>
      <c r="C43" s="10">
        <v>19.68</v>
      </c>
      <c r="D43">
        <v>529274.72</v>
      </c>
      <c r="E43">
        <v>551639.25</v>
      </c>
      <c r="F43">
        <v>182943.33</v>
      </c>
      <c r="G43">
        <v>190652.37</v>
      </c>
      <c r="H43">
        <f>(1/(1-91/360*VLOOKUP($A43,Tbills!$B$4:$C$974,2,1)/100))^((1)/91)-1</f>
        <v>2.8927346798379716E-5</v>
      </c>
      <c r="I43">
        <f>I42*$E43/$E42*(1-(I$1+I$5+IF(AND(WEEKDAY(A43)&lt;&gt;1,WEEKDAY(A43)&lt;&gt;7),IF(A43&lt;J$2,J$1,J$3),0)))^($A43-$A42)</f>
        <v>1397803.3563000893</v>
      </c>
      <c r="K43">
        <f>ROW()</f>
        <v>43</v>
      </c>
      <c r="L43">
        <f>B43/C43</f>
        <v>0.98221544715447151</v>
      </c>
    </row>
    <row r="44" spans="1:12" x14ac:dyDescent="0.25">
      <c r="A44" s="1">
        <v>38126</v>
      </c>
      <c r="B44" s="10">
        <v>18.93</v>
      </c>
      <c r="C44" s="10">
        <v>19.61</v>
      </c>
      <c r="D44">
        <v>505555.74</v>
      </c>
      <c r="E44">
        <v>526902.06000000006</v>
      </c>
      <c r="F44">
        <v>181332.92</v>
      </c>
      <c r="G44">
        <v>188968.58</v>
      </c>
      <c r="H44">
        <f>(1/(1-91/360*VLOOKUP($A44,Tbills!$B$4:$C$974,2,1)/100))^((1)/91)-1</f>
        <v>2.8927346798379716E-5</v>
      </c>
      <c r="I44">
        <f>I43*$E44/$E43*(1-(I$1+I$5+IF(AND(WEEKDAY(A44)&lt;&gt;1,WEEKDAY(A44)&lt;&gt;7),IF(A44&lt;J$2,J$1,J$3),0)))^($A44-$A43)</f>
        <v>1335083.1739507907</v>
      </c>
      <c r="K44">
        <f>ROW()</f>
        <v>44</v>
      </c>
      <c r="L44">
        <f>B44/C44</f>
        <v>0.96532381438041814</v>
      </c>
    </row>
    <row r="45" spans="1:12" x14ac:dyDescent="0.25">
      <c r="A45" s="1">
        <v>38127</v>
      </c>
      <c r="B45" s="10">
        <v>18.670000000000002</v>
      </c>
      <c r="C45" s="10">
        <v>19.420000000000002</v>
      </c>
      <c r="D45">
        <v>509913.29</v>
      </c>
      <c r="E45">
        <v>531428.36</v>
      </c>
      <c r="F45">
        <v>180853.55</v>
      </c>
      <c r="G45">
        <v>188463.56</v>
      </c>
      <c r="H45">
        <f>(1/(1-91/360*VLOOKUP($A45,Tbills!$B$4:$C$974,2,1)/100))^((1)/91)-1</f>
        <v>2.8927346798379716E-5</v>
      </c>
      <c r="I45">
        <f>I44*$E45/$E44*(1-(I$1+I$5+IF(AND(WEEKDAY(A45)&lt;&gt;1,WEEKDAY(A45)&lt;&gt;7),IF(A45&lt;J$2,J$1,J$3),0)))^($A45-$A44)</f>
        <v>1346513.3373966152</v>
      </c>
      <c r="K45">
        <f>ROW()</f>
        <v>45</v>
      </c>
      <c r="L45">
        <f>B45/C45</f>
        <v>0.9613800205973223</v>
      </c>
    </row>
    <row r="46" spans="1:12" x14ac:dyDescent="0.25">
      <c r="A46" s="1">
        <v>38128</v>
      </c>
      <c r="B46" s="10">
        <v>18.489999999999998</v>
      </c>
      <c r="C46" s="10">
        <v>19.18</v>
      </c>
      <c r="D46">
        <v>505933.87</v>
      </c>
      <c r="E46">
        <v>527265.66</v>
      </c>
      <c r="F46">
        <v>181505.66</v>
      </c>
      <c r="G46">
        <v>189137.66</v>
      </c>
      <c r="H46">
        <f>(1/(1-91/360*VLOOKUP($A46,Tbills!$B$4:$C$974,2,1)/100))^((1)/91)-1</f>
        <v>2.8927346798379716E-5</v>
      </c>
      <c r="I46">
        <f>I45*$E46/$E45*(1-(I$1+I$5+IF(AND(WEEKDAY(A46)&lt;&gt;1,WEEKDAY(A46)&lt;&gt;7),IF(A46&lt;J$2,J$1,J$3),0)))^($A46-$A45)</f>
        <v>1335927.6116534362</v>
      </c>
      <c r="K46">
        <f>ROW()</f>
        <v>46</v>
      </c>
      <c r="L46">
        <f>B46/C46</f>
        <v>0.96402502606882157</v>
      </c>
    </row>
    <row r="47" spans="1:12" x14ac:dyDescent="0.25">
      <c r="A47" s="1">
        <v>38131</v>
      </c>
      <c r="B47" s="10">
        <v>18.079999999999998</v>
      </c>
      <c r="C47" s="10">
        <v>18.88</v>
      </c>
      <c r="D47">
        <v>493404.49</v>
      </c>
      <c r="E47">
        <v>514162.24</v>
      </c>
      <c r="F47">
        <v>180056.86</v>
      </c>
      <c r="G47">
        <v>187611.53</v>
      </c>
      <c r="H47">
        <f>(1/(1-91/360*VLOOKUP($A47,Tbills!$B$4:$C$974,2,1)/100))^((1)/91)-1</f>
        <v>2.9205868372850219E-5</v>
      </c>
      <c r="I47">
        <f>I46*$E47/$E46*(1-(I$1+I$5+IF(AND(WEEKDAY(A47)&lt;&gt;1,WEEKDAY(A47)&lt;&gt;7),IF(A47&lt;J$2,J$1,J$3),0)))^($A47-$A46)</f>
        <v>1302615.1864337069</v>
      </c>
      <c r="K47">
        <f>ROW()</f>
        <v>47</v>
      </c>
      <c r="L47">
        <f>B47/C47</f>
        <v>0.9576271186440678</v>
      </c>
    </row>
    <row r="48" spans="1:12" x14ac:dyDescent="0.25">
      <c r="A48" s="1">
        <v>38132</v>
      </c>
      <c r="B48" s="10">
        <v>15.96</v>
      </c>
      <c r="C48" s="10">
        <v>17.34</v>
      </c>
      <c r="D48">
        <v>461480.23</v>
      </c>
      <c r="E48">
        <v>480879.89</v>
      </c>
      <c r="F48">
        <v>175993.47</v>
      </c>
      <c r="G48">
        <v>183372.17</v>
      </c>
      <c r="H48">
        <f>(1/(1-91/360*VLOOKUP($A48,Tbills!$B$4:$C$974,2,1)/100))^((1)/91)-1</f>
        <v>2.9205868372850219E-5</v>
      </c>
      <c r="I48">
        <f>I47*$E48/$E47*(1-(I$1+I$5+IF(AND(WEEKDAY(A48)&lt;&gt;1,WEEKDAY(A48)&lt;&gt;7),IF(A48&lt;J$2,J$1,J$3),0)))^($A48-$A47)</f>
        <v>1218260.2670256393</v>
      </c>
      <c r="K48">
        <f>ROW()</f>
        <v>48</v>
      </c>
      <c r="L48">
        <f>B48/C48</f>
        <v>0.92041522491349481</v>
      </c>
    </row>
    <row r="49" spans="1:12" x14ac:dyDescent="0.25">
      <c r="A49" s="1">
        <v>38133</v>
      </c>
      <c r="B49" s="10">
        <v>15.97</v>
      </c>
      <c r="C49" s="10">
        <v>17.34</v>
      </c>
      <c r="D49">
        <v>464226.25</v>
      </c>
      <c r="E49">
        <v>483727.3</v>
      </c>
      <c r="F49">
        <v>176387.09</v>
      </c>
      <c r="G49">
        <v>183776.93</v>
      </c>
      <c r="H49">
        <f>(1/(1-91/360*VLOOKUP($A49,Tbills!$B$4:$C$974,2,1)/100))^((1)/91)-1</f>
        <v>2.9205868372850219E-5</v>
      </c>
      <c r="I49">
        <f>I48*$E49/$E48*(1-(I$1+I$5+IF(AND(WEEKDAY(A49)&lt;&gt;1,WEEKDAY(A49)&lt;&gt;7),IF(A49&lt;J$2,J$1,J$3),0)))^($A49-$A48)</f>
        <v>1225438.6371499894</v>
      </c>
      <c r="K49">
        <f>ROW()</f>
        <v>49</v>
      </c>
      <c r="L49">
        <f>B49/C49</f>
        <v>0.92099192618223769</v>
      </c>
    </row>
    <row r="50" spans="1:12" x14ac:dyDescent="0.25">
      <c r="A50" s="1">
        <v>38134</v>
      </c>
      <c r="B50" s="10">
        <v>15.28</v>
      </c>
      <c r="C50" s="10">
        <v>16.95</v>
      </c>
      <c r="D50">
        <v>458057.09</v>
      </c>
      <c r="E50">
        <v>477284.86</v>
      </c>
      <c r="F50">
        <v>176577.96</v>
      </c>
      <c r="G50">
        <v>183970.43</v>
      </c>
      <c r="H50">
        <f>(1/(1-91/360*VLOOKUP($A50,Tbills!$B$4:$C$974,2,1)/100))^((1)/91)-1</f>
        <v>2.9205868372850219E-5</v>
      </c>
      <c r="I50">
        <f>I49*$E50/$E49*(1-(I$1+I$5+IF(AND(WEEKDAY(A50)&lt;&gt;1,WEEKDAY(A50)&lt;&gt;7),IF(A50&lt;J$2,J$1,J$3),0)))^($A50-$A49)</f>
        <v>1209083.0576659262</v>
      </c>
      <c r="K50">
        <f>ROW()</f>
        <v>50</v>
      </c>
      <c r="L50">
        <f>B50/C50</f>
        <v>0.9014749262536873</v>
      </c>
    </row>
    <row r="51" spans="1:12" x14ac:dyDescent="0.25">
      <c r="A51" s="1">
        <v>38135</v>
      </c>
      <c r="B51" s="10">
        <v>15.5</v>
      </c>
      <c r="C51" s="10">
        <v>17.079999999999998</v>
      </c>
      <c r="D51">
        <v>463358.81</v>
      </c>
      <c r="E51">
        <v>482795.19</v>
      </c>
      <c r="F51">
        <v>176557.61</v>
      </c>
      <c r="G51">
        <v>183943.86</v>
      </c>
      <c r="H51">
        <f>(1/(1-91/360*VLOOKUP($A51,Tbills!$B$4:$C$974,2,1)/100))^((1)/91)-1</f>
        <v>2.9205868372850219E-5</v>
      </c>
      <c r="I51">
        <f>I50*$E51/$E50*(1-(I$1+I$5+IF(AND(WEEKDAY(A51)&lt;&gt;1,WEEKDAY(A51)&lt;&gt;7),IF(A51&lt;J$2,J$1,J$3),0)))^($A51-$A50)</f>
        <v>1223006.9314285014</v>
      </c>
      <c r="K51">
        <f>ROW()</f>
        <v>51</v>
      </c>
      <c r="L51">
        <f>B51/C51</f>
        <v>0.90749414519906335</v>
      </c>
    </row>
    <row r="52" spans="1:12" x14ac:dyDescent="0.25">
      <c r="A52" s="1">
        <v>38139</v>
      </c>
      <c r="B52" s="10">
        <v>16.3</v>
      </c>
      <c r="C52" s="10">
        <v>17.440000000000001</v>
      </c>
      <c r="D52">
        <v>464859.67</v>
      </c>
      <c r="E52">
        <v>484302.61</v>
      </c>
      <c r="F52">
        <v>176818.37</v>
      </c>
      <c r="G52">
        <v>184194.04</v>
      </c>
      <c r="H52">
        <f>(1/(1-91/360*VLOOKUP($A52,Tbills!$B$4:$C$974,2,1)/100))^((1)/91)-1</f>
        <v>3.1434297923071952E-5</v>
      </c>
      <c r="I52">
        <f>I51*$E52/$E51*(1-(I$1+I$5+IF(AND(WEEKDAY(A52)&lt;&gt;1,WEEKDAY(A52)&lt;&gt;7),IF(A52&lt;J$2,J$1,J$3),0)))^($A52-$A51)</f>
        <v>1226684.3341673065</v>
      </c>
      <c r="K52">
        <f>ROW()</f>
        <v>52</v>
      </c>
      <c r="L52">
        <f>B52/C52</f>
        <v>0.93463302752293576</v>
      </c>
    </row>
    <row r="53" spans="1:12" x14ac:dyDescent="0.25">
      <c r="A53" s="1">
        <v>38140</v>
      </c>
      <c r="B53" s="10">
        <v>16.079999999999998</v>
      </c>
      <c r="C53" s="10">
        <v>17.27</v>
      </c>
      <c r="D53">
        <v>464744.29</v>
      </c>
      <c r="E53">
        <v>484167.18</v>
      </c>
      <c r="F53">
        <v>175887.44</v>
      </c>
      <c r="G53">
        <v>183218.49</v>
      </c>
      <c r="H53">
        <f>(1/(1-91/360*VLOOKUP($A53,Tbills!$B$4:$C$974,2,1)/100))^((1)/91)-1</f>
        <v>3.1434297923071952E-5</v>
      </c>
      <c r="I53">
        <f>I52*$E53/$E52*(1-(I$1+I$5+IF(AND(WEEKDAY(A53)&lt;&gt;1,WEEKDAY(A53)&lt;&gt;7),IF(A53&lt;J$2,J$1,J$3),0)))^($A53-$A52)</f>
        <v>1226306.0268157923</v>
      </c>
      <c r="K53">
        <f>ROW()</f>
        <v>53</v>
      </c>
      <c r="L53">
        <f>B53/C53</f>
        <v>0.93109438332368266</v>
      </c>
    </row>
    <row r="54" spans="1:12" x14ac:dyDescent="0.25">
      <c r="A54" s="1">
        <v>38141</v>
      </c>
      <c r="B54" s="10">
        <v>17.03</v>
      </c>
      <c r="C54" s="10">
        <v>18.190000000000001</v>
      </c>
      <c r="D54">
        <v>467499.48</v>
      </c>
      <c r="E54">
        <v>487022.29</v>
      </c>
      <c r="F54">
        <v>176859.67</v>
      </c>
      <c r="G54">
        <v>184225.48</v>
      </c>
      <c r="H54">
        <f>(1/(1-91/360*VLOOKUP($A54,Tbills!$B$4:$C$974,2,1)/100))^((1)/91)-1</f>
        <v>3.1434297923071952E-5</v>
      </c>
      <c r="I54">
        <f>I53*$E54/$E53*(1-(I$1+I$5+IF(AND(WEEKDAY(A54)&lt;&gt;1,WEEKDAY(A54)&lt;&gt;7),IF(A54&lt;J$2,J$1,J$3),0)))^($A54-$A53)</f>
        <v>1233502.0076966458</v>
      </c>
      <c r="K54">
        <f>ROW()</f>
        <v>54</v>
      </c>
      <c r="L54">
        <f>B54/C54</f>
        <v>0.93622869708631118</v>
      </c>
    </row>
    <row r="55" spans="1:12" x14ac:dyDescent="0.25">
      <c r="A55" s="1">
        <v>38142</v>
      </c>
      <c r="B55" s="10">
        <v>16.78</v>
      </c>
      <c r="C55" s="10">
        <v>18.149999999999999</v>
      </c>
      <c r="D55">
        <v>467139.98</v>
      </c>
      <c r="E55">
        <v>486632.47</v>
      </c>
      <c r="F55">
        <v>177756.24</v>
      </c>
      <c r="G55">
        <v>185153.6</v>
      </c>
      <c r="H55">
        <f>(1/(1-91/360*VLOOKUP($A55,Tbills!$B$4:$C$974,2,1)/100))^((1)/91)-1</f>
        <v>3.1434297923071952E-5</v>
      </c>
      <c r="I55">
        <f>I54*$E55/$E54*(1-(I$1+I$5+IF(AND(WEEKDAY(A55)&lt;&gt;1,WEEKDAY(A55)&lt;&gt;7),IF(A55&lt;J$2,J$1,J$3),0)))^($A55-$A54)</f>
        <v>1232479.2381488637</v>
      </c>
      <c r="K55">
        <f>ROW()</f>
        <v>55</v>
      </c>
      <c r="L55">
        <f>B55/C55</f>
        <v>0.92451790633608832</v>
      </c>
    </row>
    <row r="56" spans="1:12" x14ac:dyDescent="0.25">
      <c r="A56" s="1">
        <v>38145</v>
      </c>
      <c r="B56" s="10">
        <v>15.39</v>
      </c>
      <c r="C56" s="10">
        <v>17.27</v>
      </c>
      <c r="D56">
        <v>453591.38</v>
      </c>
      <c r="E56">
        <v>472472.63</v>
      </c>
      <c r="F56">
        <v>175579.13</v>
      </c>
      <c r="G56">
        <v>182868.43</v>
      </c>
      <c r="H56">
        <f>(1/(1-91/360*VLOOKUP($A56,Tbills!$B$4:$C$974,2,1)/100))^((1)/91)-1</f>
        <v>3.4220477457269638E-5</v>
      </c>
      <c r="I56">
        <f>I55*$E56/$E55*(1-(I$1+I$5+IF(AND(WEEKDAY(A56)&lt;&gt;1,WEEKDAY(A56)&lt;&gt;7),IF(A56&lt;J$2,J$1,J$3),0)))^($A56-$A55)</f>
        <v>1196513.7758480061</v>
      </c>
      <c r="K56">
        <f>ROW()</f>
        <v>56</v>
      </c>
      <c r="L56">
        <f>B56/C56</f>
        <v>0.89114070642733068</v>
      </c>
    </row>
    <row r="57" spans="1:12" x14ac:dyDescent="0.25">
      <c r="A57" s="1">
        <v>38146</v>
      </c>
      <c r="B57" s="10">
        <v>15.01</v>
      </c>
      <c r="C57" s="10">
        <v>16.98</v>
      </c>
      <c r="D57">
        <v>444444.02</v>
      </c>
      <c r="E57">
        <v>462928.33</v>
      </c>
      <c r="F57">
        <v>174472.09</v>
      </c>
      <c r="G57">
        <v>181709.18</v>
      </c>
      <c r="H57">
        <f>(1/(1-91/360*VLOOKUP($A57,Tbills!$B$4:$C$974,2,1)/100))^((1)/91)-1</f>
        <v>3.4220477457269638E-5</v>
      </c>
      <c r="I57">
        <f>I56*$E57/$E56*(1-(I$1+I$5+IF(AND(WEEKDAY(A57)&lt;&gt;1,WEEKDAY(A57)&lt;&gt;7),IF(A57&lt;J$2,J$1,J$3),0)))^($A57-$A56)</f>
        <v>1172309.578995409</v>
      </c>
      <c r="K57">
        <f>ROW()</f>
        <v>57</v>
      </c>
      <c r="L57">
        <f>B57/C57</f>
        <v>0.88398115429917545</v>
      </c>
    </row>
    <row r="58" spans="1:12" x14ac:dyDescent="0.25">
      <c r="A58" s="1">
        <v>38147</v>
      </c>
      <c r="B58" s="10">
        <v>15.39</v>
      </c>
      <c r="C58" s="10">
        <v>17.420000000000002</v>
      </c>
      <c r="D58">
        <v>447157.65</v>
      </c>
      <c r="E58">
        <v>465738.98</v>
      </c>
      <c r="F58">
        <v>175943.54</v>
      </c>
      <c r="G58">
        <v>183235.44</v>
      </c>
      <c r="H58">
        <f>(1/(1-91/360*VLOOKUP($A58,Tbills!$B$4:$C$974,2,1)/100))^((1)/91)-1</f>
        <v>3.4220477457269638E-5</v>
      </c>
      <c r="I58">
        <f>I57*$E58/$E57*(1-(I$1+I$5+IF(AND(WEEKDAY(A58)&lt;&gt;1,WEEKDAY(A58)&lt;&gt;7),IF(A58&lt;J$2,J$1,J$3),0)))^($A58-$A57)</f>
        <v>1179393.2788607043</v>
      </c>
      <c r="K58">
        <f>ROW()</f>
        <v>58</v>
      </c>
      <c r="L58">
        <f>B58/C58</f>
        <v>0.88346727898966704</v>
      </c>
    </row>
    <row r="59" spans="1:12" x14ac:dyDescent="0.25">
      <c r="A59" s="1">
        <v>38148</v>
      </c>
      <c r="B59" s="10">
        <v>15.04</v>
      </c>
      <c r="C59" s="10">
        <v>16.899999999999999</v>
      </c>
      <c r="D59">
        <v>438950.34</v>
      </c>
      <c r="E59">
        <v>457174.68</v>
      </c>
      <c r="F59">
        <v>175811.4</v>
      </c>
      <c r="G59">
        <v>183091.55</v>
      </c>
      <c r="H59">
        <f>(1/(1-91/360*VLOOKUP($A59,Tbills!$B$4:$C$974,2,1)/100))^((1)/91)-1</f>
        <v>3.4220477457269638E-5</v>
      </c>
      <c r="I59">
        <f>I58*$E59/$E58*(1-(I$1+I$5+IF(AND(WEEKDAY(A59)&lt;&gt;1,WEEKDAY(A59)&lt;&gt;7),IF(A59&lt;J$2,J$1,J$3),0)))^($A59-$A58)</f>
        <v>1157672.5528711267</v>
      </c>
      <c r="K59">
        <f>ROW()</f>
        <v>59</v>
      </c>
      <c r="L59">
        <f>B59/C59</f>
        <v>0.88994082840236688</v>
      </c>
    </row>
    <row r="60" spans="1:12" x14ac:dyDescent="0.25">
      <c r="A60" s="1">
        <v>38152</v>
      </c>
      <c r="B60" s="10">
        <v>16.07</v>
      </c>
      <c r="C60" s="10">
        <v>17.649999999999999</v>
      </c>
      <c r="D60">
        <v>439010.43</v>
      </c>
      <c r="E60">
        <v>457174.68</v>
      </c>
      <c r="F60">
        <v>175835.47</v>
      </c>
      <c r="G60">
        <v>183091.55</v>
      </c>
      <c r="H60">
        <f>(1/(1-91/360*VLOOKUP($A60,Tbills!$B$4:$C$974,2,1)/100))^((1)/91)-1</f>
        <v>3.8679850682399319E-5</v>
      </c>
      <c r="I60">
        <f>I59*$E60/$E59*(1-(I$1+I$5+IF(AND(WEEKDAY(A60)&lt;&gt;1,WEEKDAY(A60)&lt;&gt;7),IF(A60&lt;J$2,J$1,J$3),0)))^($A60-$A59)</f>
        <v>1157539.3469829687</v>
      </c>
      <c r="K60">
        <f>ROW()</f>
        <v>60</v>
      </c>
      <c r="L60">
        <f>B60/C60</f>
        <v>0.9104815864022664</v>
      </c>
    </row>
    <row r="61" spans="1:12" x14ac:dyDescent="0.25">
      <c r="A61" s="1">
        <v>38153</v>
      </c>
      <c r="B61" s="10">
        <v>15.05</v>
      </c>
      <c r="C61" s="10">
        <v>17.260000000000002</v>
      </c>
      <c r="D61">
        <v>430007.03</v>
      </c>
      <c r="E61">
        <v>447781.08</v>
      </c>
      <c r="F61">
        <v>176026.84</v>
      </c>
      <c r="G61">
        <v>183283.73</v>
      </c>
      <c r="H61">
        <f>(1/(1-91/360*VLOOKUP($A61,Tbills!$B$4:$C$974,2,1)/100))^((1)/91)-1</f>
        <v>3.8679850682399319E-5</v>
      </c>
      <c r="I61">
        <f>I60*$E61/$E60*(1-(I$1+I$5+IF(AND(WEEKDAY(A61)&lt;&gt;1,WEEKDAY(A61)&lt;&gt;7),IF(A61&lt;J$2,J$1,J$3),0)))^($A61-$A60)</f>
        <v>1133722.6904994375</v>
      </c>
      <c r="K61">
        <f>ROW()</f>
        <v>61</v>
      </c>
      <c r="L61">
        <f>B61/C61</f>
        <v>0.87195828505214368</v>
      </c>
    </row>
    <row r="62" spans="1:12" x14ac:dyDescent="0.25">
      <c r="A62" s="1">
        <v>38154</v>
      </c>
      <c r="B62" s="10">
        <v>14.79</v>
      </c>
      <c r="C62" s="10">
        <v>17.05</v>
      </c>
      <c r="D62">
        <v>426779.27</v>
      </c>
      <c r="E62">
        <v>444402.58</v>
      </c>
      <c r="F62">
        <v>171000.09</v>
      </c>
      <c r="G62">
        <v>178042.66</v>
      </c>
      <c r="H62">
        <f>(1/(1-91/360*VLOOKUP($A62,Tbills!$B$4:$C$974,2,1)/100))^((1)/91)-1</f>
        <v>3.8679850682399319E-5</v>
      </c>
      <c r="I62">
        <f>I61*$E62/$E61*(1-(I$1+I$5+IF(AND(WEEKDAY(A62)&lt;&gt;1,WEEKDAY(A62)&lt;&gt;7),IF(A62&lt;J$2,J$1,J$3),0)))^($A62-$A61)</f>
        <v>1125136.4058151555</v>
      </c>
      <c r="K62">
        <f>ROW()</f>
        <v>62</v>
      </c>
      <c r="L62">
        <f>B62/C62</f>
        <v>0.86744868035190603</v>
      </c>
    </row>
    <row r="63" spans="1:12" x14ac:dyDescent="0.25">
      <c r="A63" s="1">
        <v>38155</v>
      </c>
      <c r="B63" s="10">
        <v>15.15</v>
      </c>
      <c r="C63" s="10">
        <v>17.5</v>
      </c>
      <c r="D63">
        <v>427670.16</v>
      </c>
      <c r="E63">
        <v>445313.07</v>
      </c>
      <c r="F63">
        <v>170840.63</v>
      </c>
      <c r="G63">
        <v>177869.74</v>
      </c>
      <c r="H63">
        <f>(1/(1-91/360*VLOOKUP($A63,Tbills!$B$4:$C$974,2,1)/100))^((1)/91)-1</f>
        <v>3.8679850682399319E-5</v>
      </c>
      <c r="I63">
        <f>I62*$E63/$E62*(1-(I$1+I$5+IF(AND(WEEKDAY(A63)&lt;&gt;1,WEEKDAY(A63)&lt;&gt;7),IF(A63&lt;J$2,J$1,J$3),0)))^($A63-$A62)</f>
        <v>1127409.1469539136</v>
      </c>
      <c r="K63">
        <f>ROW()</f>
        <v>63</v>
      </c>
      <c r="L63">
        <f>B63/C63</f>
        <v>0.86571428571428577</v>
      </c>
    </row>
    <row r="64" spans="1:12" x14ac:dyDescent="0.25">
      <c r="A64" s="1">
        <v>38156</v>
      </c>
      <c r="B64" s="10">
        <v>14.99</v>
      </c>
      <c r="C64" s="10">
        <v>17.47</v>
      </c>
      <c r="D64">
        <v>424625.62</v>
      </c>
      <c r="E64">
        <v>442125.7</v>
      </c>
      <c r="F64">
        <v>170844.25</v>
      </c>
      <c r="G64">
        <v>177866.63</v>
      </c>
      <c r="H64">
        <f>(1/(1-91/360*VLOOKUP($A64,Tbills!$B$4:$C$974,2,1)/100))^((1)/91)-1</f>
        <v>3.8679850682399319E-5</v>
      </c>
      <c r="I64">
        <f>I63*$E64/$E63*(1-(I$1+I$5+IF(AND(WEEKDAY(A64)&lt;&gt;1,WEEKDAY(A64)&lt;&gt;7),IF(A64&lt;J$2,J$1,J$3),0)))^($A64-$A63)</f>
        <v>1119307.4102274524</v>
      </c>
      <c r="K64">
        <f>ROW()</f>
        <v>64</v>
      </c>
      <c r="L64">
        <f>B64/C64</f>
        <v>0.85804235832856335</v>
      </c>
    </row>
    <row r="65" spans="1:12" x14ac:dyDescent="0.25">
      <c r="A65" s="1">
        <v>38159</v>
      </c>
      <c r="B65" s="10">
        <v>15.26</v>
      </c>
      <c r="C65" s="10">
        <v>17.47</v>
      </c>
      <c r="D65">
        <v>429803.29</v>
      </c>
      <c r="E65">
        <v>447465.45</v>
      </c>
      <c r="F65">
        <v>170063.86</v>
      </c>
      <c r="G65">
        <v>177033.53</v>
      </c>
      <c r="H65">
        <f>(1/(1-91/360*VLOOKUP($A65,Tbills!$B$4:$C$974,2,1)/100))^((1)/91)-1</f>
        <v>3.6589291693589487E-5</v>
      </c>
      <c r="I65">
        <f>I64*$E65/$E64*(1-(I$1+I$5+IF(AND(WEEKDAY(A65)&lt;&gt;1,WEEKDAY(A65)&lt;&gt;7),IF(A65&lt;J$2,J$1,J$3),0)))^($A65-$A64)</f>
        <v>1132728.0252828186</v>
      </c>
      <c r="K65">
        <f>ROW()</f>
        <v>65</v>
      </c>
      <c r="L65">
        <f>B65/C65</f>
        <v>0.87349742415569553</v>
      </c>
    </row>
    <row r="66" spans="1:12" x14ac:dyDescent="0.25">
      <c r="A66" s="1">
        <v>38160</v>
      </c>
      <c r="B66" s="10">
        <v>14.31</v>
      </c>
      <c r="C66" s="10">
        <v>16.829999999999998</v>
      </c>
      <c r="D66">
        <v>418144.18</v>
      </c>
      <c r="E66">
        <v>435310.85</v>
      </c>
      <c r="F66">
        <v>167606.31</v>
      </c>
      <c r="G66">
        <v>174468.79</v>
      </c>
      <c r="H66">
        <f>(1/(1-91/360*VLOOKUP($A66,Tbills!$B$4:$C$974,2,1)/100))^((1)/91)-1</f>
        <v>3.6589291693589487E-5</v>
      </c>
      <c r="I66">
        <f>I65*$E66/$E65*(1-(I$1+I$5+IF(AND(WEEKDAY(A66)&lt;&gt;1,WEEKDAY(A66)&lt;&gt;7),IF(A66&lt;J$2,J$1,J$3),0)))^($A66-$A65)</f>
        <v>1101927.7907565783</v>
      </c>
      <c r="K66">
        <f>ROW()</f>
        <v>66</v>
      </c>
      <c r="L66">
        <f>B66/C66</f>
        <v>0.85026737967914445</v>
      </c>
    </row>
    <row r="67" spans="1:12" x14ac:dyDescent="0.25">
      <c r="A67" s="1">
        <v>38161</v>
      </c>
      <c r="B67" s="10">
        <v>13.98</v>
      </c>
      <c r="C67" s="10">
        <v>16.21</v>
      </c>
      <c r="D67">
        <v>395518.18</v>
      </c>
      <c r="E67">
        <v>411740.02</v>
      </c>
      <c r="F67">
        <v>162162.79999999999</v>
      </c>
      <c r="G67">
        <v>168796.02</v>
      </c>
      <c r="H67">
        <f>(1/(1-91/360*VLOOKUP($A67,Tbills!$B$4:$C$974,2,1)/100))^((1)/91)-1</f>
        <v>3.6589291693589487E-5</v>
      </c>
      <c r="I67">
        <f>I66*$E67/$E66*(1-(I$1+I$5+IF(AND(WEEKDAY(A67)&lt;&gt;1,WEEKDAY(A67)&lt;&gt;7),IF(A67&lt;J$2,J$1,J$3),0)))^($A67-$A66)</f>
        <v>1042231.5886160334</v>
      </c>
      <c r="K67">
        <f>ROW()</f>
        <v>67</v>
      </c>
      <c r="L67">
        <f>B67/C67</f>
        <v>0.86243059839605185</v>
      </c>
    </row>
    <row r="68" spans="1:12" x14ac:dyDescent="0.25">
      <c r="A68" s="1">
        <v>38162</v>
      </c>
      <c r="B68" s="10">
        <v>14.81</v>
      </c>
      <c r="C68" s="10">
        <v>16.79</v>
      </c>
      <c r="D68">
        <v>402202.88</v>
      </c>
      <c r="E68">
        <v>418683.83</v>
      </c>
      <c r="F68">
        <v>164346.04999999999</v>
      </c>
      <c r="G68">
        <v>171062.39999999999</v>
      </c>
      <c r="H68">
        <f>(1/(1-91/360*VLOOKUP($A68,Tbills!$B$4:$C$974,2,1)/100))^((1)/91)-1</f>
        <v>3.6589291693589487E-5</v>
      </c>
      <c r="I68">
        <f>I67*$E68/$E67*(1-(I$1+I$5+IF(AND(WEEKDAY(A68)&lt;&gt;1,WEEKDAY(A68)&lt;&gt;7),IF(A68&lt;J$2,J$1,J$3),0)))^($A68-$A67)</f>
        <v>1059777.8673256647</v>
      </c>
      <c r="K68">
        <f>ROW()</f>
        <v>68</v>
      </c>
      <c r="L68">
        <f>B68/C68</f>
        <v>0.88207266229898762</v>
      </c>
    </row>
    <row r="69" spans="1:12" x14ac:dyDescent="0.25">
      <c r="A69" s="1">
        <v>38163</v>
      </c>
      <c r="B69" s="10">
        <v>15.19</v>
      </c>
      <c r="C69" s="10">
        <v>17.43</v>
      </c>
      <c r="D69">
        <v>406352.87</v>
      </c>
      <c r="E69">
        <v>422988.56</v>
      </c>
      <c r="F69">
        <v>166215.76</v>
      </c>
      <c r="G69">
        <v>173002.26</v>
      </c>
      <c r="H69">
        <f>(1/(1-91/360*VLOOKUP($A69,Tbills!$B$4:$C$974,2,1)/100))^((1)/91)-1</f>
        <v>3.6589291693589487E-5</v>
      </c>
      <c r="I69">
        <f>I68*$E69/$E68*(1-(I$1+I$5+IF(AND(WEEKDAY(A69)&lt;&gt;1,WEEKDAY(A69)&lt;&gt;7),IF(A69&lt;J$2,J$1,J$3),0)))^($A69-$A68)</f>
        <v>1070643.2547657804</v>
      </c>
      <c r="K69">
        <f>ROW()</f>
        <v>69</v>
      </c>
      <c r="L69">
        <f>B69/C69</f>
        <v>0.87148594377510036</v>
      </c>
    </row>
    <row r="70" spans="1:12" x14ac:dyDescent="0.25">
      <c r="A70" s="1">
        <v>38166</v>
      </c>
      <c r="B70" s="10">
        <v>16.07</v>
      </c>
      <c r="C70" s="10">
        <v>17.98</v>
      </c>
      <c r="D70">
        <v>409319.53</v>
      </c>
      <c r="E70">
        <v>426030.24</v>
      </c>
      <c r="F70">
        <v>168086.88</v>
      </c>
      <c r="G70">
        <v>174930.79</v>
      </c>
      <c r="H70">
        <f>(1/(1-91/360*VLOOKUP($A70,Tbills!$B$4:$C$974,2,1)/100))^((1)/91)-1</f>
        <v>3.7704206452549016E-5</v>
      </c>
      <c r="I70">
        <f>I69*$E70/$E69*(1-(I$1+I$5+IF(AND(WEEKDAY(A70)&lt;&gt;1,WEEKDAY(A70)&lt;&gt;7),IF(A70&lt;J$2,J$1,J$3),0)))^($A70-$A69)</f>
        <v>1078249.1128867492</v>
      </c>
      <c r="K70">
        <f>ROW()</f>
        <v>70</v>
      </c>
      <c r="L70">
        <f>B70/C70</f>
        <v>0.8937708565072302</v>
      </c>
    </row>
    <row r="71" spans="1:12" x14ac:dyDescent="0.25">
      <c r="A71" s="1">
        <v>38167</v>
      </c>
      <c r="B71" s="10">
        <v>15.47</v>
      </c>
      <c r="C71" s="10">
        <v>17.34</v>
      </c>
      <c r="D71">
        <v>402931.59</v>
      </c>
      <c r="E71">
        <v>419365.44</v>
      </c>
      <c r="F71">
        <v>167780.59</v>
      </c>
      <c r="G71">
        <v>174605.44</v>
      </c>
      <c r="H71">
        <f>(1/(1-91/360*VLOOKUP($A71,Tbills!$B$4:$C$974,2,1)/100))^((1)/91)-1</f>
        <v>3.7704206452549016E-5</v>
      </c>
      <c r="I71">
        <f>I70*$E71/$E70*(1-(I$1+I$5+IF(AND(WEEKDAY(A71)&lt;&gt;1,WEEKDAY(A71)&lt;&gt;7),IF(A71&lt;J$2,J$1,J$3),0)))^($A71-$A70)</f>
        <v>1061350.4941002624</v>
      </c>
      <c r="K71">
        <f>ROW()</f>
        <v>71</v>
      </c>
      <c r="L71">
        <f>B71/C71</f>
        <v>0.89215686274509809</v>
      </c>
    </row>
    <row r="72" spans="1:12" x14ac:dyDescent="0.25">
      <c r="A72" s="1">
        <v>38168</v>
      </c>
      <c r="B72" s="10">
        <v>14.34</v>
      </c>
      <c r="C72" s="10">
        <v>16.420000000000002</v>
      </c>
      <c r="D72">
        <v>394075.44</v>
      </c>
      <c r="E72">
        <v>410132.27</v>
      </c>
      <c r="F72">
        <v>166992.15</v>
      </c>
      <c r="G72">
        <v>173778.35</v>
      </c>
      <c r="H72">
        <f>(1/(1-91/360*VLOOKUP($A72,Tbills!$B$4:$C$974,2,1)/100))^((1)/91)-1</f>
        <v>3.7704206452549016E-5</v>
      </c>
      <c r="I72">
        <f>I71*$E72/$E71*(1-(I$1+I$5+IF(AND(WEEKDAY(A72)&lt;&gt;1,WEEKDAY(A72)&lt;&gt;7),IF(A72&lt;J$2,J$1,J$3),0)))^($A72-$A71)</f>
        <v>1037952.8776913121</v>
      </c>
      <c r="K72">
        <f>ROW()</f>
        <v>72</v>
      </c>
      <c r="L72">
        <f>B72/C72</f>
        <v>0.87332521315468925</v>
      </c>
    </row>
    <row r="73" spans="1:12" x14ac:dyDescent="0.25">
      <c r="A73" s="1">
        <v>38169</v>
      </c>
      <c r="B73" s="10">
        <v>15.2</v>
      </c>
      <c r="C73" s="10">
        <v>17.11</v>
      </c>
      <c r="D73">
        <v>398805.81</v>
      </c>
      <c r="E73">
        <v>415039.92</v>
      </c>
      <c r="F73">
        <v>169096.23</v>
      </c>
      <c r="G73">
        <v>175961.39</v>
      </c>
      <c r="H73">
        <f>(1/(1-91/360*VLOOKUP($A73,Tbills!$B$4:$C$974,2,1)/100))^((1)/91)-1</f>
        <v>3.7704206452549016E-5</v>
      </c>
      <c r="I73">
        <f>I72*$E73/$E72*(1-(I$1+I$5+IF(AND(WEEKDAY(A73)&lt;&gt;1,WEEKDAY(A73)&lt;&gt;7),IF(A73&lt;J$2,J$1,J$3),0)))^($A73-$A72)</f>
        <v>1050342.8239813175</v>
      </c>
      <c r="K73">
        <f>ROW()</f>
        <v>73</v>
      </c>
      <c r="L73">
        <f>B73/C73</f>
        <v>0.88836937463471655</v>
      </c>
    </row>
    <row r="74" spans="1:12" x14ac:dyDescent="0.25">
      <c r="A74" s="1">
        <v>38170</v>
      </c>
      <c r="B74" s="10">
        <v>15.08</v>
      </c>
      <c r="C74" s="10">
        <v>17.07</v>
      </c>
      <c r="D74">
        <v>397742.17</v>
      </c>
      <c r="E74">
        <v>413917.34</v>
      </c>
      <c r="F74">
        <v>169234.71</v>
      </c>
      <c r="G74">
        <v>176098.86</v>
      </c>
      <c r="H74">
        <f>(1/(1-91/360*VLOOKUP($A74,Tbills!$B$4:$C$974,2,1)/100))^((1)/91)-1</f>
        <v>3.7704206452549016E-5</v>
      </c>
      <c r="I74">
        <f>I73*$E74/$E73*(1-(I$1+I$5+IF(AND(WEEKDAY(A74)&lt;&gt;1,WEEKDAY(A74)&lt;&gt;7),IF(A74&lt;J$2,J$1,J$3),0)))^($A74-$A73)</f>
        <v>1047471.7736468565</v>
      </c>
      <c r="K74">
        <f>ROW()</f>
        <v>74</v>
      </c>
      <c r="L74">
        <f>B74/C74</f>
        <v>0.8834212067955477</v>
      </c>
    </row>
    <row r="75" spans="1:12" x14ac:dyDescent="0.25">
      <c r="A75" s="1">
        <v>38174</v>
      </c>
      <c r="B75" s="10">
        <v>16.25</v>
      </c>
      <c r="C75" s="10">
        <v>17.84</v>
      </c>
      <c r="D75">
        <v>409594.86</v>
      </c>
      <c r="E75">
        <v>426189.62</v>
      </c>
      <c r="F75">
        <v>170650.9</v>
      </c>
      <c r="G75">
        <v>177545.93</v>
      </c>
      <c r="H75">
        <f>(1/(1-91/360*VLOOKUP($A75,Tbills!$B$4:$C$974,2,1)/100))^((1)/91)-1</f>
        <v>3.6728649784878442E-5</v>
      </c>
      <c r="I75">
        <f>I74*$E75/$E74*(1-(I$1+I$5+IF(AND(WEEKDAY(A75)&lt;&gt;1,WEEKDAY(A75)&lt;&gt;7),IF(A75&lt;J$2,J$1,J$3),0)))^($A75-$A74)</f>
        <v>1078404.2783212487</v>
      </c>
      <c r="K75">
        <f>ROW()</f>
        <v>75</v>
      </c>
      <c r="L75">
        <f>B75/C75</f>
        <v>0.9108744394618834</v>
      </c>
    </row>
    <row r="76" spans="1:12" x14ac:dyDescent="0.25">
      <c r="A76" s="1">
        <v>38175</v>
      </c>
      <c r="B76" s="10">
        <v>15.81</v>
      </c>
      <c r="C76" s="10">
        <v>17.66</v>
      </c>
      <c r="D76">
        <v>401649.07</v>
      </c>
      <c r="E76">
        <v>417906.26</v>
      </c>
      <c r="F76">
        <v>169387.95</v>
      </c>
      <c r="G76">
        <v>176225.43</v>
      </c>
      <c r="H76">
        <f>(1/(1-91/360*VLOOKUP($A76,Tbills!$B$4:$C$974,2,1)/100))^((1)/91)-1</f>
        <v>3.6728649784878442E-5</v>
      </c>
      <c r="I76">
        <f>I75*$E76/$E75*(1-(I$1+I$5+IF(AND(WEEKDAY(A76)&lt;&gt;1,WEEKDAY(A76)&lt;&gt;7),IF(A76&lt;J$2,J$1,J$3),0)))^($A76-$A75)</f>
        <v>1057414.148629803</v>
      </c>
      <c r="K76">
        <f>ROW()</f>
        <v>76</v>
      </c>
      <c r="L76">
        <f>B76/C76</f>
        <v>0.89524348810872034</v>
      </c>
    </row>
    <row r="77" spans="1:12" x14ac:dyDescent="0.25">
      <c r="A77" s="1">
        <v>38176</v>
      </c>
      <c r="B77" s="10">
        <v>16.2</v>
      </c>
      <c r="C77" s="10">
        <v>18.14</v>
      </c>
      <c r="D77">
        <v>409690.17</v>
      </c>
      <c r="E77">
        <v>426257.49</v>
      </c>
      <c r="F77">
        <v>170745.94</v>
      </c>
      <c r="G77">
        <v>177631.77</v>
      </c>
      <c r="H77">
        <f>(1/(1-91/360*VLOOKUP($A77,Tbills!$B$4:$C$974,2,1)/100))^((1)/91)-1</f>
        <v>3.6728649784878442E-5</v>
      </c>
      <c r="I77">
        <f>I76*$E77/$E76*(1-(I$1+I$5+IF(AND(WEEKDAY(A77)&lt;&gt;1,WEEKDAY(A77)&lt;&gt;7),IF(A77&lt;J$2,J$1,J$3),0)))^($A77-$A76)</f>
        <v>1078513.9582732855</v>
      </c>
      <c r="K77">
        <f>ROW()</f>
        <v>77</v>
      </c>
      <c r="L77">
        <f>B77/C77</f>
        <v>0.89305402425578828</v>
      </c>
    </row>
    <row r="78" spans="1:12" x14ac:dyDescent="0.25">
      <c r="A78" s="1">
        <v>38177</v>
      </c>
      <c r="B78" s="10">
        <v>15.78</v>
      </c>
      <c r="C78" s="10">
        <v>18.05</v>
      </c>
      <c r="D78">
        <v>412945.73</v>
      </c>
      <c r="E78">
        <v>429629.05</v>
      </c>
      <c r="F78">
        <v>171570.37</v>
      </c>
      <c r="G78">
        <v>178482.92</v>
      </c>
      <c r="H78">
        <f>(1/(1-91/360*VLOOKUP($A78,Tbills!$B$4:$C$974,2,1)/100))^((1)/91)-1</f>
        <v>3.6728649784878442E-5</v>
      </c>
      <c r="I78">
        <f>I77*$E78/$E77*(1-(I$1+I$5+IF(AND(WEEKDAY(A78)&lt;&gt;1,WEEKDAY(A78)&lt;&gt;7),IF(A78&lt;J$2,J$1,J$3),0)))^($A78-$A77)</f>
        <v>1087013.386541944</v>
      </c>
      <c r="K78">
        <f>ROW()</f>
        <v>78</v>
      </c>
      <c r="L78">
        <f>B78/C78</f>
        <v>0.87423822714681432</v>
      </c>
    </row>
    <row r="79" spans="1:12" x14ac:dyDescent="0.25">
      <c r="A79" s="1">
        <v>38180</v>
      </c>
      <c r="B79" s="10">
        <v>14.96</v>
      </c>
      <c r="C79" s="10">
        <v>18.329999999999998</v>
      </c>
      <c r="D79">
        <v>411478.99</v>
      </c>
      <c r="E79">
        <v>428055.72</v>
      </c>
      <c r="F79">
        <v>172338.45</v>
      </c>
      <c r="G79">
        <v>179262.28</v>
      </c>
      <c r="H79">
        <f>(1/(1-91/360*VLOOKUP($A79,Tbills!$B$4:$C$974,2,1)/100))^((1)/91)-1</f>
        <v>3.6589291693589487E-5</v>
      </c>
      <c r="I79">
        <f>I78*$E79/$E78*(1-(I$1+I$5+IF(AND(WEEKDAY(A79)&lt;&gt;1,WEEKDAY(A79)&lt;&gt;7),IF(A79&lt;J$2,J$1,J$3),0)))^($A79-$A78)</f>
        <v>1082939.2071027677</v>
      </c>
      <c r="K79">
        <f>ROW()</f>
        <v>79</v>
      </c>
      <c r="L79">
        <f>B79/C79</f>
        <v>0.81614839061647582</v>
      </c>
    </row>
    <row r="80" spans="1:12" x14ac:dyDescent="0.25">
      <c r="A80" s="1">
        <v>38181</v>
      </c>
      <c r="B80" s="10">
        <v>14.46</v>
      </c>
      <c r="C80" s="10">
        <v>17.96</v>
      </c>
      <c r="D80">
        <v>405626.13</v>
      </c>
      <c r="E80">
        <v>421951.41</v>
      </c>
      <c r="F80">
        <v>171858.11</v>
      </c>
      <c r="G80">
        <v>178756.08</v>
      </c>
      <c r="H80">
        <f>(1/(1-91/360*VLOOKUP($A80,Tbills!$B$4:$C$974,2,1)/100))^((1)/91)-1</f>
        <v>3.6589291693589487E-5</v>
      </c>
      <c r="I80">
        <f>I79*$E80/$E79*(1-(I$1+I$5+IF(AND(WEEKDAY(A80)&lt;&gt;1,WEEKDAY(A80)&lt;&gt;7),IF(A80&lt;J$2,J$1,J$3),0)))^($A80-$A79)</f>
        <v>1067465.1896013508</v>
      </c>
      <c r="K80">
        <f>ROW()</f>
        <v>80</v>
      </c>
      <c r="L80">
        <f>B80/C80</f>
        <v>0.80512249443207129</v>
      </c>
    </row>
    <row r="81" spans="1:12" x14ac:dyDescent="0.25">
      <c r="A81" s="1">
        <v>38182</v>
      </c>
      <c r="B81" s="10">
        <v>13.76</v>
      </c>
      <c r="C81" s="10">
        <v>18.09</v>
      </c>
      <c r="D81">
        <v>404561.6</v>
      </c>
      <c r="E81">
        <v>420828.6</v>
      </c>
      <c r="F81">
        <v>172469.22</v>
      </c>
      <c r="G81">
        <v>179385.17</v>
      </c>
      <c r="H81">
        <f>(1/(1-91/360*VLOOKUP($A81,Tbills!$B$4:$C$974,2,1)/100))^((1)/91)-1</f>
        <v>3.6589291693589487E-5</v>
      </c>
      <c r="I81">
        <f>I80*$E81/$E80*(1-(I$1+I$5+IF(AND(WEEKDAY(A81)&lt;&gt;1,WEEKDAY(A81)&lt;&gt;7),IF(A81&lt;J$2,J$1,J$3),0)))^($A81-$A80)</f>
        <v>1064594.0453782647</v>
      </c>
      <c r="K81">
        <f>ROW()</f>
        <v>81</v>
      </c>
      <c r="L81">
        <f>B81/C81</f>
        <v>0.76064123825317853</v>
      </c>
    </row>
    <row r="82" spans="1:12" x14ac:dyDescent="0.25">
      <c r="A82" s="1">
        <v>38183</v>
      </c>
      <c r="B82" s="10">
        <v>14.71</v>
      </c>
      <c r="C82" s="10">
        <v>19.36</v>
      </c>
      <c r="D82">
        <v>406433.56</v>
      </c>
      <c r="E82">
        <v>422760.43</v>
      </c>
      <c r="F82">
        <v>171334.01</v>
      </c>
      <c r="G82">
        <v>178197.87</v>
      </c>
      <c r="H82">
        <f>(1/(1-91/360*VLOOKUP($A82,Tbills!$B$4:$C$974,2,1)/100))^((1)/91)-1</f>
        <v>3.6589291693589487E-5</v>
      </c>
      <c r="I82">
        <f>I81*$E82/$E81*(1-(I$1+I$5+IF(AND(WEEKDAY(A82)&lt;&gt;1,WEEKDAY(A82)&lt;&gt;7),IF(A82&lt;J$2,J$1,J$3),0)))^($A82-$A81)</f>
        <v>1069450.3397133902</v>
      </c>
      <c r="K82">
        <f>ROW()</f>
        <v>82</v>
      </c>
      <c r="L82">
        <f>B82/C82</f>
        <v>0.7598140495867769</v>
      </c>
    </row>
    <row r="83" spans="1:12" x14ac:dyDescent="0.25">
      <c r="A83" s="1">
        <v>38184</v>
      </c>
      <c r="B83" s="10">
        <v>14.34</v>
      </c>
      <c r="C83" s="10">
        <v>18.04</v>
      </c>
      <c r="D83">
        <v>409082.3</v>
      </c>
      <c r="E83">
        <v>425500.11</v>
      </c>
      <c r="F83">
        <v>172755.54</v>
      </c>
      <c r="G83">
        <v>179669.83</v>
      </c>
      <c r="H83">
        <f>(1/(1-91/360*VLOOKUP($A83,Tbills!$B$4:$C$974,2,1)/100))^((1)/91)-1</f>
        <v>3.6589291693589487E-5</v>
      </c>
      <c r="I83">
        <f>I82*$E83/$E82*(1-(I$1+I$5+IF(AND(WEEKDAY(A83)&lt;&gt;1,WEEKDAY(A83)&lt;&gt;7),IF(A83&lt;J$2,J$1,J$3),0)))^($A83-$A82)</f>
        <v>1076349.9002793201</v>
      </c>
      <c r="K83">
        <f>ROW()</f>
        <v>83</v>
      </c>
      <c r="L83">
        <f>B83/C83</f>
        <v>0.79490022172949004</v>
      </c>
    </row>
    <row r="84" spans="1:12" x14ac:dyDescent="0.25">
      <c r="A84" s="1">
        <v>38187</v>
      </c>
      <c r="B84" s="10">
        <v>15.17</v>
      </c>
      <c r="C84" s="10">
        <v>18.72</v>
      </c>
      <c r="D84">
        <v>411041.44</v>
      </c>
      <c r="E84">
        <v>427491.17</v>
      </c>
      <c r="F84">
        <v>174261.6</v>
      </c>
      <c r="G84">
        <v>181216.45</v>
      </c>
      <c r="H84">
        <f>(1/(1-91/360*VLOOKUP($A84,Tbills!$B$4:$C$974,2,1)/100))^((1)/91)-1</f>
        <v>3.700737132739107E-5</v>
      </c>
      <c r="I84">
        <f>I83*$E84/$E83*(1-(I$1+I$5+IF(AND(WEEKDAY(A84)&lt;&gt;1,WEEKDAY(A84)&lt;&gt;7),IF(A84&lt;J$2,J$1,J$3),0)))^($A84-$A83)</f>
        <v>1081293.1857668695</v>
      </c>
      <c r="K84">
        <f>ROW()</f>
        <v>84</v>
      </c>
      <c r="L84">
        <f>B84/C84</f>
        <v>0.81036324786324787</v>
      </c>
    </row>
    <row r="85" spans="1:12" x14ac:dyDescent="0.25">
      <c r="A85" s="1">
        <v>38188</v>
      </c>
      <c r="B85" s="10">
        <v>14.17</v>
      </c>
      <c r="C85" s="10">
        <v>17.579999999999998</v>
      </c>
      <c r="D85">
        <v>400639.22</v>
      </c>
      <c r="E85">
        <v>416656.84</v>
      </c>
      <c r="F85">
        <v>172464.34</v>
      </c>
      <c r="G85">
        <v>179340.76</v>
      </c>
      <c r="H85">
        <f>(1/(1-91/360*VLOOKUP($A85,Tbills!$B$4:$C$974,2,1)/100))^((1)/91)-1</f>
        <v>3.700737132739107E-5</v>
      </c>
      <c r="I85">
        <f>I84*$E85/$E84*(1-(I$1+I$5+IF(AND(WEEKDAY(A85)&lt;&gt;1,WEEKDAY(A85)&lt;&gt;7),IF(A85&lt;J$2,J$1,J$3),0)))^($A85-$A84)</f>
        <v>1053858.589628479</v>
      </c>
      <c r="K85">
        <f>ROW()</f>
        <v>85</v>
      </c>
      <c r="L85">
        <f>B85/C85</f>
        <v>0.8060295790671218</v>
      </c>
    </row>
    <row r="86" spans="1:12" x14ac:dyDescent="0.25">
      <c r="A86" s="1">
        <v>38189</v>
      </c>
      <c r="B86" s="10">
        <v>16.41</v>
      </c>
      <c r="C86" s="10">
        <v>19.3</v>
      </c>
      <c r="D86">
        <v>416473.83</v>
      </c>
      <c r="E86">
        <v>433109.1</v>
      </c>
      <c r="F86">
        <v>175616.76</v>
      </c>
      <c r="G86">
        <v>182612.24</v>
      </c>
      <c r="H86">
        <f>(1/(1-91/360*VLOOKUP($A86,Tbills!$B$4:$C$974,2,1)/100))^((1)/91)-1</f>
        <v>3.700737132739107E-5</v>
      </c>
      <c r="I86">
        <f>I85*$E86/$E85*(1-(I$1+I$5+IF(AND(WEEKDAY(A86)&lt;&gt;1,WEEKDAY(A86)&lt;&gt;7),IF(A86&lt;J$2,J$1,J$3),0)))^($A86-$A85)</f>
        <v>1095440.1107105368</v>
      </c>
      <c r="K86">
        <f>ROW()</f>
        <v>86</v>
      </c>
      <c r="L86">
        <f>B86/C86</f>
        <v>0.85025906735751289</v>
      </c>
    </row>
    <row r="87" spans="1:12" x14ac:dyDescent="0.25">
      <c r="A87" s="1">
        <v>38190</v>
      </c>
      <c r="B87" s="10">
        <v>15.75</v>
      </c>
      <c r="C87" s="10">
        <v>18.71</v>
      </c>
      <c r="D87">
        <v>403049.64</v>
      </c>
      <c r="E87">
        <v>419132.68</v>
      </c>
      <c r="F87">
        <v>174249.29</v>
      </c>
      <c r="G87">
        <v>181183.55</v>
      </c>
      <c r="H87">
        <f>(1/(1-91/360*VLOOKUP($A87,Tbills!$B$4:$C$974,2,1)/100))^((1)/91)-1</f>
        <v>3.700737132739107E-5</v>
      </c>
      <c r="I87">
        <f>I86*$E87/$E86*(1-(I$1+I$5+IF(AND(WEEKDAY(A87)&lt;&gt;1,WEEKDAY(A87)&lt;&gt;7),IF(A87&lt;J$2,J$1,J$3),0)))^($A87-$A86)</f>
        <v>1060059.7895441654</v>
      </c>
      <c r="K87">
        <f>ROW()</f>
        <v>87</v>
      </c>
      <c r="L87">
        <f>B87/C87</f>
        <v>0.84179583110636025</v>
      </c>
    </row>
    <row r="88" spans="1:12" x14ac:dyDescent="0.25">
      <c r="A88" s="1">
        <v>38191</v>
      </c>
      <c r="B88" s="10">
        <v>16.5</v>
      </c>
      <c r="C88" s="10">
        <v>19.13</v>
      </c>
      <c r="D88">
        <v>404691.27</v>
      </c>
      <c r="E88">
        <v>420824.3</v>
      </c>
      <c r="F88">
        <v>177229.36</v>
      </c>
      <c r="G88">
        <v>184275.51</v>
      </c>
      <c r="H88">
        <f>(1/(1-91/360*VLOOKUP($A88,Tbills!$B$4:$C$974,2,1)/100))^((1)/91)-1</f>
        <v>3.700737132739107E-5</v>
      </c>
      <c r="I88">
        <f>I87*$E88/$E87*(1-(I$1+I$5+IF(AND(WEEKDAY(A88)&lt;&gt;1,WEEKDAY(A88)&lt;&gt;7),IF(A88&lt;J$2,J$1,J$3),0)))^($A88-$A87)</f>
        <v>1064307.5741802629</v>
      </c>
      <c r="K88">
        <f>ROW()</f>
        <v>88</v>
      </c>
      <c r="L88">
        <f>B88/C88</f>
        <v>0.86251960271824368</v>
      </c>
    </row>
    <row r="89" spans="1:12" x14ac:dyDescent="0.25">
      <c r="A89" s="1">
        <v>38194</v>
      </c>
      <c r="B89" s="10">
        <v>17.3</v>
      </c>
      <c r="C89" s="10">
        <v>19.27</v>
      </c>
      <c r="D89">
        <v>407516.94</v>
      </c>
      <c r="E89">
        <v>423715.9</v>
      </c>
      <c r="F89">
        <v>179001.75</v>
      </c>
      <c r="G89">
        <v>186097.9</v>
      </c>
      <c r="H89">
        <f>(1/(1-91/360*VLOOKUP($A89,Tbills!$B$4:$C$974,2,1)/100))^((1)/91)-1</f>
        <v>3.9655582489528385E-5</v>
      </c>
      <c r="I89">
        <f>I88*$E89/$E88*(1-(I$1+I$5+IF(AND(WEEKDAY(A89)&lt;&gt;1,WEEKDAY(A89)&lt;&gt;7),IF(A89&lt;J$2,J$1,J$3),0)))^($A89-$A88)</f>
        <v>1071528.2458157081</v>
      </c>
      <c r="K89">
        <f>ROW()</f>
        <v>89</v>
      </c>
      <c r="L89">
        <f>B89/C89</f>
        <v>0.89776855215360674</v>
      </c>
    </row>
    <row r="90" spans="1:12" x14ac:dyDescent="0.25">
      <c r="A90" s="1">
        <v>38195</v>
      </c>
      <c r="B90" s="10">
        <v>16.55</v>
      </c>
      <c r="C90" s="10">
        <v>18.5</v>
      </c>
      <c r="D90">
        <v>395368.54</v>
      </c>
      <c r="E90">
        <v>411067.8</v>
      </c>
      <c r="F90">
        <v>176899.65</v>
      </c>
      <c r="G90">
        <v>183905.09</v>
      </c>
      <c r="H90">
        <f>(1/(1-91/360*VLOOKUP($A90,Tbills!$B$4:$C$974,2,1)/100))^((1)/91)-1</f>
        <v>3.9655582489528385E-5</v>
      </c>
      <c r="I90">
        <f>I89*$E90/$E89*(1-(I$1+I$5+IF(AND(WEEKDAY(A90)&lt;&gt;1,WEEKDAY(A90)&lt;&gt;7),IF(A90&lt;J$2,J$1,J$3),0)))^($A90-$A89)</f>
        <v>1039512.7668532234</v>
      </c>
      <c r="K90">
        <f>ROW()</f>
        <v>90</v>
      </c>
      <c r="L90">
        <f>B90/C90</f>
        <v>0.89459459459459467</v>
      </c>
    </row>
    <row r="91" spans="1:12" x14ac:dyDescent="0.25">
      <c r="A91" s="1">
        <v>38196</v>
      </c>
      <c r="B91" s="10">
        <v>16.149999999999999</v>
      </c>
      <c r="C91" s="10">
        <v>18.14</v>
      </c>
      <c r="D91">
        <v>388916.54</v>
      </c>
      <c r="E91">
        <v>404343.3</v>
      </c>
      <c r="F91">
        <v>177215.61</v>
      </c>
      <c r="G91">
        <v>184226.27</v>
      </c>
      <c r="H91">
        <f>(1/(1-91/360*VLOOKUP($A91,Tbills!$B$4:$C$974,2,1)/100))^((1)/91)-1</f>
        <v>3.9655582489528385E-5</v>
      </c>
      <c r="I91">
        <f>I90*$E91/$E90*(1-(I$1+I$5+IF(AND(WEEKDAY(A91)&lt;&gt;1,WEEKDAY(A91)&lt;&gt;7),IF(A91&lt;J$2,J$1,J$3),0)))^($A91-$A90)</f>
        <v>1022478.3627996508</v>
      </c>
      <c r="K91">
        <f>ROW()</f>
        <v>91</v>
      </c>
      <c r="L91">
        <f>B91/C91</f>
        <v>0.89029768467475179</v>
      </c>
    </row>
    <row r="92" spans="1:12" x14ac:dyDescent="0.25">
      <c r="A92" s="1">
        <v>38197</v>
      </c>
      <c r="B92" s="10">
        <v>15.68</v>
      </c>
      <c r="C92" s="10">
        <v>17.670000000000002</v>
      </c>
      <c r="D92">
        <v>381538.75</v>
      </c>
      <c r="E92">
        <v>396656.83</v>
      </c>
      <c r="F92">
        <v>178113.54</v>
      </c>
      <c r="G92">
        <v>185152.42</v>
      </c>
      <c r="H92">
        <f>(1/(1-91/360*VLOOKUP($A92,Tbills!$B$4:$C$974,2,1)/100))^((1)/91)-1</f>
        <v>3.9655582489528385E-5</v>
      </c>
      <c r="I92">
        <f>I91*$E92/$E91*(1-(I$1+I$5+IF(AND(WEEKDAY(A92)&lt;&gt;1,WEEKDAY(A92)&lt;&gt;7),IF(A92&lt;J$2,J$1,J$3),0)))^($A92-$A91)</f>
        <v>1003012.4376055063</v>
      </c>
      <c r="K92">
        <f>ROW()</f>
        <v>92</v>
      </c>
      <c r="L92">
        <f>B92/C92</f>
        <v>0.88737973967175998</v>
      </c>
    </row>
    <row r="93" spans="1:12" x14ac:dyDescent="0.25">
      <c r="A93" s="1">
        <v>38198</v>
      </c>
      <c r="B93" s="10">
        <v>15.32</v>
      </c>
      <c r="C93" s="10">
        <v>17.46</v>
      </c>
      <c r="D93">
        <v>379612.59</v>
      </c>
      <c r="E93">
        <v>394638.62</v>
      </c>
      <c r="F93">
        <v>177451.88</v>
      </c>
      <c r="G93">
        <v>184457.27</v>
      </c>
      <c r="H93">
        <f>(1/(1-91/360*VLOOKUP($A93,Tbills!$B$4:$C$974,2,1)/100))^((1)/91)-1</f>
        <v>3.9655582489528385E-5</v>
      </c>
      <c r="I93">
        <f>I92*$E93/$E92*(1-(I$1+I$5+IF(AND(WEEKDAY(A93)&lt;&gt;1,WEEKDAY(A93)&lt;&gt;7),IF(A93&lt;J$2,J$1,J$3),0)))^($A93-$A92)</f>
        <v>997880.35265290795</v>
      </c>
      <c r="K93">
        <f>ROW()</f>
        <v>93</v>
      </c>
      <c r="L93">
        <f>B93/C93</f>
        <v>0.87743413516609392</v>
      </c>
    </row>
    <row r="94" spans="1:12" x14ac:dyDescent="0.25">
      <c r="A94" s="1">
        <v>38201</v>
      </c>
      <c r="B94" s="10">
        <v>15.37</v>
      </c>
      <c r="C94" s="10">
        <v>17.32</v>
      </c>
      <c r="D94">
        <v>373991.65</v>
      </c>
      <c r="E94">
        <v>388748.24</v>
      </c>
      <c r="F94">
        <v>176373.04</v>
      </c>
      <c r="G94">
        <v>183313.89</v>
      </c>
      <c r="H94">
        <f>(1/(1-91/360*VLOOKUP($A94,Tbills!$B$4:$C$974,2,1)/100))^((1)/91)-1</f>
        <v>4.0770811813084507E-5</v>
      </c>
      <c r="I94">
        <f>I93*$E94/$E93*(1-(I$1+I$5+IF(AND(WEEKDAY(A94)&lt;&gt;1,WEEKDAY(A94)&lt;&gt;7),IF(A94&lt;J$2,J$1,J$3),0)))^($A94-$A93)</f>
        <v>982901.14990504947</v>
      </c>
      <c r="K94">
        <f>ROW()</f>
        <v>94</v>
      </c>
      <c r="L94">
        <f>B94/C94</f>
        <v>0.88741339491916849</v>
      </c>
    </row>
    <row r="95" spans="1:12" x14ac:dyDescent="0.25">
      <c r="A95" s="1">
        <v>38202</v>
      </c>
      <c r="B95" s="10">
        <v>16.03</v>
      </c>
      <c r="C95" s="10">
        <v>17.75</v>
      </c>
      <c r="D95">
        <v>374849.02</v>
      </c>
      <c r="E95">
        <v>389623.59</v>
      </c>
      <c r="F95">
        <v>177607.85</v>
      </c>
      <c r="G95">
        <v>184589.82</v>
      </c>
      <c r="H95">
        <f>(1/(1-91/360*VLOOKUP($A95,Tbills!$B$4:$C$974,2,1)/100))^((1)/91)-1</f>
        <v>4.0770811813084507E-5</v>
      </c>
      <c r="I95">
        <f>I94*$E95/$E94*(1-(I$1+I$5+IF(AND(WEEKDAY(A95)&lt;&gt;1,WEEKDAY(A95)&lt;&gt;7),IF(A95&lt;J$2,J$1,J$3),0)))^($A95-$A94)</f>
        <v>985086.0236465073</v>
      </c>
      <c r="K95">
        <f>ROW()</f>
        <v>95</v>
      </c>
      <c r="L95">
        <f>B95/C95</f>
        <v>0.90309859154929584</v>
      </c>
    </row>
    <row r="96" spans="1:12" x14ac:dyDescent="0.25">
      <c r="A96" s="1">
        <v>38203</v>
      </c>
      <c r="B96" s="10">
        <v>16.21</v>
      </c>
      <c r="C96" s="10">
        <v>17.920000000000002</v>
      </c>
      <c r="D96">
        <v>373158.97</v>
      </c>
      <c r="E96">
        <v>387851.04</v>
      </c>
      <c r="F96">
        <v>178107.86</v>
      </c>
      <c r="G96">
        <v>185101.96</v>
      </c>
      <c r="H96">
        <f>(1/(1-91/360*VLOOKUP($A96,Tbills!$B$4:$C$974,2,1)/100))^((1)/91)-1</f>
        <v>4.0770811813084507E-5</v>
      </c>
      <c r="I96">
        <f>I95*$E96/$E95*(1-(I$1+I$5+IF(AND(WEEKDAY(A96)&lt;&gt;1,WEEKDAY(A96)&lt;&gt;7),IF(A96&lt;J$2,J$1,J$3),0)))^($A96-$A95)</f>
        <v>980576.27312212042</v>
      </c>
      <c r="K96">
        <f>ROW()</f>
        <v>96</v>
      </c>
      <c r="L96">
        <f>B96/C96</f>
        <v>0.90457589285714279</v>
      </c>
    </row>
    <row r="97" spans="1:12" x14ac:dyDescent="0.25">
      <c r="A97" s="1">
        <v>38204</v>
      </c>
      <c r="B97" s="10">
        <v>18.32</v>
      </c>
      <c r="C97" s="10">
        <v>18.93</v>
      </c>
      <c r="D97">
        <v>385121.73</v>
      </c>
      <c r="E97">
        <v>400268.99</v>
      </c>
      <c r="F97">
        <v>180347.47</v>
      </c>
      <c r="G97">
        <v>187421.97</v>
      </c>
      <c r="H97">
        <f>(1/(1-91/360*VLOOKUP($A97,Tbills!$B$4:$C$974,2,1)/100))^((1)/91)-1</f>
        <v>4.0770811813084507E-5</v>
      </c>
      <c r="I97">
        <f>I96*$E97/$E96*(1-(I$1+I$5+IF(AND(WEEKDAY(A97)&lt;&gt;1,WEEKDAY(A97)&lt;&gt;7),IF(A97&lt;J$2,J$1,J$3),0)))^($A97-$A96)</f>
        <v>1011942.5837542481</v>
      </c>
      <c r="K97">
        <f>ROW()</f>
        <v>97</v>
      </c>
      <c r="L97">
        <f>B97/C97</f>
        <v>0.96777601690438464</v>
      </c>
    </row>
    <row r="98" spans="1:12" x14ac:dyDescent="0.25">
      <c r="A98" s="1">
        <v>38205</v>
      </c>
      <c r="B98" s="10">
        <v>19.34</v>
      </c>
      <c r="C98" s="10">
        <v>19.47</v>
      </c>
      <c r="D98">
        <v>395895.29</v>
      </c>
      <c r="E98">
        <v>411449.97</v>
      </c>
      <c r="F98">
        <v>182607.86</v>
      </c>
      <c r="G98">
        <v>189763.39</v>
      </c>
      <c r="H98">
        <f>(1/(1-91/360*VLOOKUP($A98,Tbills!$B$4:$C$974,2,1)/100))^((1)/91)-1</f>
        <v>4.0770811813084507E-5</v>
      </c>
      <c r="I98">
        <f>I97*$E98/$E97*(1-(I$1+I$5+IF(AND(WEEKDAY(A98)&lt;&gt;1,WEEKDAY(A98)&lt;&gt;7),IF(A98&lt;J$2,J$1,J$3),0)))^($A98-$A97)</f>
        <v>1040179.9253552017</v>
      </c>
      <c r="K98">
        <f>ROW()</f>
        <v>98</v>
      </c>
      <c r="L98">
        <f>B98/C98</f>
        <v>0.99332306111967139</v>
      </c>
    </row>
    <row r="99" spans="1:12" x14ac:dyDescent="0.25">
      <c r="A99" s="1">
        <v>38208</v>
      </c>
      <c r="B99" s="10">
        <v>18.89</v>
      </c>
      <c r="C99" s="10">
        <v>19.09</v>
      </c>
      <c r="D99">
        <v>387677.06</v>
      </c>
      <c r="E99">
        <v>402858.52</v>
      </c>
      <c r="F99">
        <v>180934.26</v>
      </c>
      <c r="G99">
        <v>188000.99</v>
      </c>
      <c r="H99">
        <f>(1/(1-91/360*VLOOKUP($A99,Tbills!$B$4:$C$974,2,1)/100))^((1)/91)-1</f>
        <v>4.0910223523926703E-5</v>
      </c>
      <c r="I99">
        <f>I98*$E99/$E98*(1-(I$1+I$5+IF(AND(WEEKDAY(A99)&lt;&gt;1,WEEKDAY(A99)&lt;&gt;7),IF(A99&lt;J$2,J$1,J$3),0)))^($A99-$A98)</f>
        <v>1018372.1294603712</v>
      </c>
      <c r="K99">
        <f>ROW()</f>
        <v>99</v>
      </c>
      <c r="L99">
        <f>B99/C99</f>
        <v>0.98952331063383969</v>
      </c>
    </row>
    <row r="100" spans="1:12" x14ac:dyDescent="0.25">
      <c r="A100" s="1">
        <v>38209</v>
      </c>
      <c r="B100" s="10">
        <v>17.47</v>
      </c>
      <c r="C100" s="10">
        <v>18.28</v>
      </c>
      <c r="D100">
        <v>373757.62</v>
      </c>
      <c r="E100">
        <v>388377.52</v>
      </c>
      <c r="F100">
        <v>178117.81</v>
      </c>
      <c r="G100">
        <v>185066.85</v>
      </c>
      <c r="H100">
        <f>(1/(1-91/360*VLOOKUP($A100,Tbills!$B$4:$C$974,2,1)/100))^((1)/91)-1</f>
        <v>4.0910223523926703E-5</v>
      </c>
      <c r="I100">
        <f>I99*$E100/$E99*(1-(I$1+I$5+IF(AND(WEEKDAY(A100)&lt;&gt;1,WEEKDAY(A100)&lt;&gt;7),IF(A100&lt;J$2,J$1,J$3),0)))^($A100-$A99)</f>
        <v>981737.86745343753</v>
      </c>
      <c r="K100">
        <f>ROW()</f>
        <v>100</v>
      </c>
      <c r="L100">
        <f>B100/C100</f>
        <v>0.95568927789934344</v>
      </c>
    </row>
    <row r="101" spans="1:12" x14ac:dyDescent="0.25">
      <c r="A101" s="1">
        <v>38210</v>
      </c>
      <c r="B101" s="10">
        <v>18.04</v>
      </c>
      <c r="C101" s="10">
        <v>18.579999999999998</v>
      </c>
      <c r="D101">
        <v>376870.68</v>
      </c>
      <c r="E101">
        <v>391596.46</v>
      </c>
      <c r="F101">
        <v>178144.66</v>
      </c>
      <c r="G101">
        <v>185087.17</v>
      </c>
      <c r="H101">
        <f>(1/(1-91/360*VLOOKUP($A101,Tbills!$B$4:$C$974,2,1)/100))^((1)/91)-1</f>
        <v>4.0910223523926703E-5</v>
      </c>
      <c r="I101">
        <f>I100*$E101/$E100*(1-(I$1+I$5+IF(AND(WEEKDAY(A101)&lt;&gt;1,WEEKDAY(A101)&lt;&gt;7),IF(A101&lt;J$2,J$1,J$3),0)))^($A101-$A100)</f>
        <v>989846.20470280421</v>
      </c>
      <c r="K101">
        <f>ROW()</f>
        <v>101</v>
      </c>
      <c r="L101">
        <f>B101/C101</f>
        <v>0.97093649085037681</v>
      </c>
    </row>
    <row r="102" spans="1:12" x14ac:dyDescent="0.25">
      <c r="A102" s="1">
        <v>38211</v>
      </c>
      <c r="B102" s="10">
        <v>19.079999999999998</v>
      </c>
      <c r="C102" s="10">
        <v>18.809999999999999</v>
      </c>
      <c r="D102">
        <v>378381.52</v>
      </c>
      <c r="E102">
        <v>393150.32</v>
      </c>
      <c r="F102">
        <v>179228.34</v>
      </c>
      <c r="G102">
        <v>186205.51</v>
      </c>
      <c r="H102">
        <f>(1/(1-91/360*VLOOKUP($A102,Tbills!$B$4:$C$974,2,1)/100))^((1)/91)-1</f>
        <v>4.0910223523926703E-5</v>
      </c>
      <c r="I102">
        <f>I101*$E102/$E101*(1-(I$1+I$5+IF(AND(WEEKDAY(A102)&lt;&gt;1,WEEKDAY(A102)&lt;&gt;7),IF(A102&lt;J$2,J$1,J$3),0)))^($A102-$A101)</f>
        <v>993745.33968820563</v>
      </c>
      <c r="K102">
        <f>ROW()</f>
        <v>102</v>
      </c>
      <c r="L102">
        <f>B102/C102</f>
        <v>1.0143540669856459</v>
      </c>
    </row>
    <row r="103" spans="1:12" x14ac:dyDescent="0.25">
      <c r="A103" s="1">
        <v>38212</v>
      </c>
      <c r="B103" s="10">
        <v>17.98</v>
      </c>
      <c r="C103" s="10">
        <v>18.5</v>
      </c>
      <c r="D103">
        <v>372595.78</v>
      </c>
      <c r="E103">
        <v>387122.67</v>
      </c>
      <c r="F103">
        <v>179276.43</v>
      </c>
      <c r="G103">
        <v>186247.85</v>
      </c>
      <c r="H103">
        <f>(1/(1-91/360*VLOOKUP($A103,Tbills!$B$4:$C$974,2,1)/100))^((1)/91)-1</f>
        <v>4.0910223523926703E-5</v>
      </c>
      <c r="I103">
        <f>I102*$E103/$E102*(1-(I$1+I$5+IF(AND(WEEKDAY(A103)&lt;&gt;1,WEEKDAY(A103)&lt;&gt;7),IF(A103&lt;J$2,J$1,J$3),0)))^($A103-$A102)</f>
        <v>978481.41761404055</v>
      </c>
      <c r="K103">
        <f>ROW()</f>
        <v>103</v>
      </c>
      <c r="L103">
        <f>B103/C103</f>
        <v>0.97189189189189196</v>
      </c>
    </row>
    <row r="104" spans="1:12" x14ac:dyDescent="0.25">
      <c r="A104" s="1">
        <v>38215</v>
      </c>
      <c r="B104" s="10">
        <v>17.57</v>
      </c>
      <c r="C104" s="10">
        <v>18.170000000000002</v>
      </c>
      <c r="D104">
        <v>362169.14</v>
      </c>
      <c r="E104">
        <v>376242</v>
      </c>
      <c r="F104">
        <v>177988.75</v>
      </c>
      <c r="G104">
        <v>184887.24</v>
      </c>
      <c r="H104">
        <f>(1/(1-91/360*VLOOKUP($A104,Tbills!$B$4:$C$974,2,1)/100))^((1)/91)-1</f>
        <v>4.0910223523926703E-5</v>
      </c>
      <c r="I104">
        <f>I103*$E104/$E103*(1-(I$1+I$5+IF(AND(WEEKDAY(A104)&lt;&gt;1,WEEKDAY(A104)&lt;&gt;7),IF(A104&lt;J$2,J$1,J$3),0)))^($A104-$A103)</f>
        <v>950897.64428567595</v>
      </c>
      <c r="K104">
        <f>ROW()</f>
        <v>104</v>
      </c>
      <c r="L104">
        <f>B104/C104</f>
        <v>0.96697853604843143</v>
      </c>
    </row>
    <row r="105" spans="1:12" x14ac:dyDescent="0.25">
      <c r="A105" s="1">
        <v>38216</v>
      </c>
      <c r="B105" s="10">
        <v>17.02</v>
      </c>
      <c r="C105" s="10">
        <v>17.93</v>
      </c>
      <c r="D105">
        <v>355870.34</v>
      </c>
      <c r="E105">
        <v>369683.05</v>
      </c>
      <c r="F105">
        <v>177511.88</v>
      </c>
      <c r="G105">
        <v>184384.32</v>
      </c>
      <c r="H105">
        <f>(1/(1-91/360*VLOOKUP($A105,Tbills!$B$4:$C$974,2,1)/100))^((1)/91)-1</f>
        <v>4.0910223523926703E-5</v>
      </c>
      <c r="I105">
        <f>I104*$E105/$E104*(1-(I$1+I$5+IF(AND(WEEKDAY(A105)&lt;&gt;1,WEEKDAY(A105)&lt;&gt;7),IF(A105&lt;J$2,J$1,J$3),0)))^($A105-$A104)</f>
        <v>934293.9619956495</v>
      </c>
      <c r="K105">
        <f>ROW()</f>
        <v>105</v>
      </c>
      <c r="L105">
        <f>B105/C105</f>
        <v>0.94924707194645841</v>
      </c>
    </row>
    <row r="106" spans="1:12" x14ac:dyDescent="0.25">
      <c r="A106" s="1">
        <v>38217</v>
      </c>
      <c r="B106" s="10">
        <v>16.23</v>
      </c>
      <c r="C106" s="10">
        <v>17.510000000000002</v>
      </c>
      <c r="D106">
        <v>348450.55</v>
      </c>
      <c r="E106">
        <v>361960.15</v>
      </c>
      <c r="F106">
        <v>175582.27</v>
      </c>
      <c r="G106">
        <v>182372.47</v>
      </c>
      <c r="H106">
        <f>(1/(1-91/360*VLOOKUP($A106,Tbills!$B$4:$C$974,2,1)/100))^((1)/91)-1</f>
        <v>4.0910223523926703E-5</v>
      </c>
      <c r="I106">
        <f>I105*$E106/$E105*(1-(I$1+I$5+IF(AND(WEEKDAY(A106)&lt;&gt;1,WEEKDAY(A106)&lt;&gt;7),IF(A106&lt;J$2,J$1,J$3),0)))^($A106-$A105)</f>
        <v>914749.6869097295</v>
      </c>
      <c r="K106">
        <f>ROW()</f>
        <v>106</v>
      </c>
      <c r="L106">
        <f>B106/C106</f>
        <v>0.92689891490576803</v>
      </c>
    </row>
    <row r="107" spans="1:12" x14ac:dyDescent="0.25">
      <c r="A107" s="1">
        <v>38218</v>
      </c>
      <c r="B107" s="10">
        <v>16.96</v>
      </c>
      <c r="C107" s="10">
        <v>17.850000000000001</v>
      </c>
      <c r="D107">
        <v>350034.18</v>
      </c>
      <c r="E107">
        <v>363590.38</v>
      </c>
      <c r="F107">
        <v>176066.19</v>
      </c>
      <c r="G107">
        <v>182867.65</v>
      </c>
      <c r="H107">
        <f>(1/(1-91/360*VLOOKUP($A107,Tbills!$B$4:$C$974,2,1)/100))^((1)/91)-1</f>
        <v>4.0910223523926703E-5</v>
      </c>
      <c r="I107">
        <f>I106*$E107/$E106*(1-(I$1+I$5+IF(AND(WEEKDAY(A107)&lt;&gt;1,WEEKDAY(A107)&lt;&gt;7),IF(A107&lt;J$2,J$1,J$3),0)))^($A107-$A106)</f>
        <v>918843.18892681529</v>
      </c>
      <c r="K107">
        <f>ROW()</f>
        <v>107</v>
      </c>
      <c r="L107">
        <f>B107/C107</f>
        <v>0.95014005602240892</v>
      </c>
    </row>
    <row r="108" spans="1:12" x14ac:dyDescent="0.25">
      <c r="A108" s="1">
        <v>38219</v>
      </c>
      <c r="B108" s="10">
        <v>16</v>
      </c>
      <c r="C108" s="10">
        <v>17.5</v>
      </c>
      <c r="D108">
        <v>345423.91</v>
      </c>
      <c r="E108">
        <v>358786.69</v>
      </c>
      <c r="F108">
        <v>175316.6</v>
      </c>
      <c r="G108">
        <v>182081.63</v>
      </c>
      <c r="H108">
        <f>(1/(1-91/360*VLOOKUP($A108,Tbills!$B$4:$C$974,2,1)/100))^((1)/91)-1</f>
        <v>4.0910223523926703E-5</v>
      </c>
      <c r="I108">
        <f>I107*$E108/$E107*(1-(I$1+I$5+IF(AND(WEEKDAY(A108)&lt;&gt;1,WEEKDAY(A108)&lt;&gt;7),IF(A108&lt;J$2,J$1,J$3),0)))^($A108-$A107)</f>
        <v>906677.51650573406</v>
      </c>
      <c r="K108">
        <f>ROW()</f>
        <v>108</v>
      </c>
      <c r="L108">
        <f>B108/C108</f>
        <v>0.91428571428571426</v>
      </c>
    </row>
    <row r="109" spans="1:12" x14ac:dyDescent="0.25">
      <c r="A109" s="1">
        <v>38222</v>
      </c>
      <c r="B109" s="10">
        <v>15.88</v>
      </c>
      <c r="C109" s="10">
        <v>17.28</v>
      </c>
      <c r="D109">
        <v>342517.09</v>
      </c>
      <c r="E109">
        <v>355723.38</v>
      </c>
      <c r="F109">
        <v>176151.87</v>
      </c>
      <c r="G109">
        <v>182926.78</v>
      </c>
      <c r="H109">
        <f>(1/(1-91/360*VLOOKUP($A109,Tbills!$B$4:$C$974,2,1)/100))^((1)/91)-1</f>
        <v>4.2165009388250851E-5</v>
      </c>
      <c r="I109">
        <f>I108*$E109/$E108*(1-(I$1+I$5+IF(AND(WEEKDAY(A109)&lt;&gt;1,WEEKDAY(A109)&lt;&gt;7),IF(A109&lt;J$2,J$1,J$3),0)))^($A109-$A108)</f>
        <v>898858.75385398907</v>
      </c>
      <c r="K109">
        <f>ROW()</f>
        <v>109</v>
      </c>
      <c r="L109">
        <f>B109/C109</f>
        <v>0.91898148148148151</v>
      </c>
    </row>
    <row r="110" spans="1:12" x14ac:dyDescent="0.25">
      <c r="A110" s="1">
        <v>38223</v>
      </c>
      <c r="B110" s="10">
        <v>15.33</v>
      </c>
      <c r="C110" s="10">
        <v>16.82</v>
      </c>
      <c r="D110">
        <v>335470.48</v>
      </c>
      <c r="E110">
        <v>348390.07</v>
      </c>
      <c r="F110">
        <v>175025.46</v>
      </c>
      <c r="G110">
        <v>181749.34</v>
      </c>
      <c r="H110">
        <f>(1/(1-91/360*VLOOKUP($A110,Tbills!$B$4:$C$974,2,1)/100))^((1)/91)-1</f>
        <v>4.2165009388250851E-5</v>
      </c>
      <c r="I110">
        <f>I109*$E110/$E109*(1-(I$1+I$5+IF(AND(WEEKDAY(A110)&lt;&gt;1,WEEKDAY(A110)&lt;&gt;7),IF(A110&lt;J$2,J$1,J$3),0)))^($A110-$A109)</f>
        <v>880303.27287172433</v>
      </c>
      <c r="K110">
        <f>ROW()</f>
        <v>110</v>
      </c>
      <c r="L110">
        <f>B110/C110</f>
        <v>0.91141498216409034</v>
      </c>
    </row>
    <row r="111" spans="1:12" x14ac:dyDescent="0.25">
      <c r="A111" s="1">
        <v>38224</v>
      </c>
      <c r="B111" s="10">
        <v>14.98</v>
      </c>
      <c r="C111" s="10">
        <v>16.91</v>
      </c>
      <c r="D111">
        <v>322784.31</v>
      </c>
      <c r="E111">
        <v>335200.64000000001</v>
      </c>
      <c r="F111">
        <v>166726.49</v>
      </c>
      <c r="G111">
        <v>173123.89</v>
      </c>
      <c r="H111">
        <f>(1/(1-91/360*VLOOKUP($A111,Tbills!$B$4:$C$974,2,1)/100))^((1)/91)-1</f>
        <v>4.2165009388250851E-5</v>
      </c>
      <c r="I111">
        <f>I110*$E111/$E110*(1-(I$1+I$5+IF(AND(WEEKDAY(A111)&lt;&gt;1,WEEKDAY(A111)&lt;&gt;7),IF(A111&lt;J$2,J$1,J$3),0)))^($A111-$A110)</f>
        <v>846952.18755560147</v>
      </c>
      <c r="K111">
        <f>ROW()</f>
        <v>111</v>
      </c>
      <c r="L111">
        <f>B111/C111</f>
        <v>0.88586635127143709</v>
      </c>
    </row>
    <row r="112" spans="1:12" x14ac:dyDescent="0.25">
      <c r="A112" s="1">
        <v>38225</v>
      </c>
      <c r="B112" s="10">
        <v>14.91</v>
      </c>
      <c r="C112" s="10">
        <v>16.72</v>
      </c>
      <c r="D112">
        <v>321617.89</v>
      </c>
      <c r="E112">
        <v>333975.21999999997</v>
      </c>
      <c r="F112">
        <v>166029.85999999999</v>
      </c>
      <c r="G112">
        <v>172393.23</v>
      </c>
      <c r="H112">
        <f>(1/(1-91/360*VLOOKUP($A112,Tbills!$B$4:$C$974,2,1)/100))^((1)/91)-1</f>
        <v>4.2165009388250851E-5</v>
      </c>
      <c r="I112">
        <f>I111*$E112/$E111*(1-(I$1+I$5+IF(AND(WEEKDAY(A112)&lt;&gt;1,WEEKDAY(A112)&lt;&gt;7),IF(A112&lt;J$2,J$1,J$3),0)))^($A112-$A111)</f>
        <v>843831.64086399449</v>
      </c>
      <c r="K112">
        <f>ROW()</f>
        <v>112</v>
      </c>
      <c r="L112">
        <f>B112/C112</f>
        <v>0.89174641148325362</v>
      </c>
    </row>
    <row r="113" spans="1:12" x14ac:dyDescent="0.25">
      <c r="A113" s="1">
        <v>38226</v>
      </c>
      <c r="B113" s="10">
        <v>14.71</v>
      </c>
      <c r="C113" s="10">
        <v>16.55</v>
      </c>
      <c r="D113">
        <v>317652.05</v>
      </c>
      <c r="E113">
        <v>329842.92</v>
      </c>
      <c r="F113">
        <v>164239.14000000001</v>
      </c>
      <c r="G113">
        <v>170526.6</v>
      </c>
      <c r="H113">
        <f>(1/(1-91/360*VLOOKUP($A113,Tbills!$B$4:$C$974,2,1)/100))^((1)/91)-1</f>
        <v>4.2165009388250851E-5</v>
      </c>
      <c r="I113">
        <f>I112*$E113/$E112*(1-(I$1+I$5+IF(AND(WEEKDAY(A113)&lt;&gt;1,WEEKDAY(A113)&lt;&gt;7),IF(A113&lt;J$2,J$1,J$3),0)))^($A113-$A112)</f>
        <v>833366.87555174716</v>
      </c>
      <c r="K113">
        <f>ROW()</f>
        <v>113</v>
      </c>
      <c r="L113">
        <f>B113/C113</f>
        <v>0.88882175226586102</v>
      </c>
    </row>
    <row r="114" spans="1:12" x14ac:dyDescent="0.25">
      <c r="A114" s="1">
        <v>38229</v>
      </c>
      <c r="B114" s="10">
        <v>15.44</v>
      </c>
      <c r="C114" s="10">
        <v>16.98</v>
      </c>
      <c r="D114">
        <v>321765.34000000003</v>
      </c>
      <c r="E114">
        <v>334072.34000000003</v>
      </c>
      <c r="F114">
        <v>165530.82</v>
      </c>
      <c r="G114">
        <v>171846.15</v>
      </c>
      <c r="H114">
        <f>(1/(1-91/360*VLOOKUP($A114,Tbills!$B$4:$C$974,2,1)/100))^((1)/91)-1</f>
        <v>4.3977733614530834E-5</v>
      </c>
      <c r="I114">
        <f>I113*$E114/$E113*(1-(I$1+I$5+IF(AND(WEEKDAY(A114)&lt;&gt;1,WEEKDAY(A114)&lt;&gt;7),IF(A114&lt;J$2,J$1,J$3),0)))^($A114-$A113)</f>
        <v>843979.9046397662</v>
      </c>
      <c r="K114">
        <f>ROW()</f>
        <v>114</v>
      </c>
      <c r="L114">
        <f>B114/C114</f>
        <v>0.90930506478209649</v>
      </c>
    </row>
    <row r="115" spans="1:12" x14ac:dyDescent="0.25">
      <c r="A115" s="1">
        <v>38230</v>
      </c>
      <c r="B115" s="10">
        <v>15.29</v>
      </c>
      <c r="C115" s="10">
        <v>16.87</v>
      </c>
      <c r="D115">
        <v>319086.64</v>
      </c>
      <c r="E115">
        <v>331276.5</v>
      </c>
      <c r="F115">
        <v>163868.46</v>
      </c>
      <c r="G115">
        <v>170112.81</v>
      </c>
      <c r="H115">
        <f>(1/(1-91/360*VLOOKUP($A115,Tbills!$B$4:$C$974,2,1)/100))^((1)/91)-1</f>
        <v>4.3977733614530834E-5</v>
      </c>
      <c r="I115">
        <f>I114*$E115/$E114*(1-(I$1+I$5+IF(AND(WEEKDAY(A115)&lt;&gt;1,WEEKDAY(A115)&lt;&gt;7),IF(A115&lt;J$2,J$1,J$3),0)))^($A115-$A114)</f>
        <v>836892.58996720007</v>
      </c>
      <c r="K115">
        <f>ROW()</f>
        <v>115</v>
      </c>
      <c r="L115">
        <f>B115/C115</f>
        <v>0.90634262003556598</v>
      </c>
    </row>
    <row r="116" spans="1:12" x14ac:dyDescent="0.25">
      <c r="A116" s="1">
        <v>38231</v>
      </c>
      <c r="B116" s="10">
        <v>14.91</v>
      </c>
      <c r="C116" s="10">
        <v>16.46</v>
      </c>
      <c r="D116">
        <v>315277.55</v>
      </c>
      <c r="E116">
        <v>327307.33</v>
      </c>
      <c r="F116">
        <v>163125.79</v>
      </c>
      <c r="G116">
        <v>169334.36</v>
      </c>
      <c r="H116">
        <f>(1/(1-91/360*VLOOKUP($A116,Tbills!$B$4:$C$974,2,1)/100))^((1)/91)-1</f>
        <v>4.3977733614530834E-5</v>
      </c>
      <c r="I116">
        <f>I115*$E116/$E115*(1-(I$1+I$5+IF(AND(WEEKDAY(A116)&lt;&gt;1,WEEKDAY(A116)&lt;&gt;7),IF(A116&lt;J$2,J$1,J$3),0)))^($A116-$A115)</f>
        <v>826841.62383234233</v>
      </c>
      <c r="K116">
        <f>ROW()</f>
        <v>116</v>
      </c>
      <c r="L116">
        <f>B116/C116</f>
        <v>0.90583232077764275</v>
      </c>
    </row>
    <row r="117" spans="1:12" x14ac:dyDescent="0.25">
      <c r="A117" s="1">
        <v>38232</v>
      </c>
      <c r="B117" s="10">
        <v>14.28</v>
      </c>
      <c r="C117" s="10">
        <v>15.97</v>
      </c>
      <c r="D117">
        <v>302365.42</v>
      </c>
      <c r="E117">
        <v>313888.13</v>
      </c>
      <c r="F117">
        <v>159246.76</v>
      </c>
      <c r="G117">
        <v>165300.24</v>
      </c>
      <c r="H117">
        <f>(1/(1-91/360*VLOOKUP($A117,Tbills!$B$4:$C$974,2,1)/100))^((1)/91)-1</f>
        <v>4.3977733614530834E-5</v>
      </c>
      <c r="I117">
        <f>I116*$E117/$E116*(1-(I$1+I$5+IF(AND(WEEKDAY(A117)&lt;&gt;1,WEEKDAY(A117)&lt;&gt;7),IF(A117&lt;J$2,J$1,J$3),0)))^($A117-$A116)</f>
        <v>792919.31840748037</v>
      </c>
      <c r="K117">
        <f>ROW()</f>
        <v>117</v>
      </c>
      <c r="L117">
        <f>B117/C117</f>
        <v>0.89417658108954279</v>
      </c>
    </row>
    <row r="118" spans="1:12" x14ac:dyDescent="0.25">
      <c r="A118" s="1">
        <v>38233</v>
      </c>
      <c r="B118" s="10">
        <v>13.91</v>
      </c>
      <c r="C118" s="10">
        <v>15.88</v>
      </c>
      <c r="D118">
        <v>300300.09999999998</v>
      </c>
      <c r="E118">
        <v>311730.3</v>
      </c>
      <c r="F118">
        <v>157531.18</v>
      </c>
      <c r="G118">
        <v>163512.18</v>
      </c>
      <c r="H118">
        <f>(1/(1-91/360*VLOOKUP($A118,Tbills!$B$4:$C$974,2,1)/100))^((1)/91)-1</f>
        <v>4.3977733614530834E-5</v>
      </c>
      <c r="I118">
        <f>I117*$E118/$E117*(1-(I$1+I$5+IF(AND(WEEKDAY(A118)&lt;&gt;1,WEEKDAY(A118)&lt;&gt;7),IF(A118&lt;J$2,J$1,J$3),0)))^($A118-$A117)</f>
        <v>787445.72606931021</v>
      </c>
      <c r="K118">
        <f>ROW()</f>
        <v>118</v>
      </c>
      <c r="L118">
        <f>B118/C118</f>
        <v>0.87594458438287148</v>
      </c>
    </row>
    <row r="119" spans="1:12" x14ac:dyDescent="0.25">
      <c r="A119" s="1">
        <v>38237</v>
      </c>
      <c r="B119" s="10">
        <v>14.07</v>
      </c>
      <c r="C119" s="10">
        <v>16</v>
      </c>
      <c r="D119">
        <v>293710.34000000003</v>
      </c>
      <c r="E119">
        <v>304834.87</v>
      </c>
      <c r="F119">
        <v>155135.26</v>
      </c>
      <c r="G119">
        <v>160996.53</v>
      </c>
      <c r="H119">
        <f>(1/(1-91/360*VLOOKUP($A119,Tbills!$B$4:$C$974,2,1)/100))^((1)/91)-1</f>
        <v>4.5511813338672269E-5</v>
      </c>
      <c r="I119">
        <f>I118*$E119/$E118*(1-(I$1+I$5+IF(AND(WEEKDAY(A119)&lt;&gt;1,WEEKDAY(A119)&lt;&gt;7),IF(A119&lt;J$2,J$1,J$3),0)))^($A119-$A118)</f>
        <v>769938.93626572972</v>
      </c>
      <c r="K119">
        <f>ROW()</f>
        <v>119</v>
      </c>
      <c r="L119">
        <f>B119/C119</f>
        <v>0.87937500000000002</v>
      </c>
    </row>
    <row r="120" spans="1:12" x14ac:dyDescent="0.25">
      <c r="A120" s="1">
        <v>38238</v>
      </c>
      <c r="B120" s="10">
        <v>14.06</v>
      </c>
      <c r="C120" s="10">
        <v>15.97</v>
      </c>
      <c r="D120">
        <v>292531.46999999997</v>
      </c>
      <c r="E120">
        <v>303597.48</v>
      </c>
      <c r="F120">
        <v>155386.31</v>
      </c>
      <c r="G120">
        <v>161249.74</v>
      </c>
      <c r="H120">
        <f>(1/(1-91/360*VLOOKUP($A120,Tbills!$B$4:$C$974,2,1)/100))^((1)/91)-1</f>
        <v>4.5511813338672269E-5</v>
      </c>
      <c r="I120">
        <f>I119*$E120/$E119*(1-(I$1+I$5+IF(AND(WEEKDAY(A120)&lt;&gt;1,WEEKDAY(A120)&lt;&gt;7),IF(A120&lt;J$2,J$1,J$3),0)))^($A120-$A119)</f>
        <v>766791.53026469215</v>
      </c>
      <c r="K120">
        <f>ROW()</f>
        <v>120</v>
      </c>
      <c r="L120">
        <f>B120/C120</f>
        <v>0.88040075140889162</v>
      </c>
    </row>
    <row r="121" spans="1:12" x14ac:dyDescent="0.25">
      <c r="A121" s="1">
        <v>38239</v>
      </c>
      <c r="B121" s="10">
        <v>14.01</v>
      </c>
      <c r="C121" s="10">
        <v>15.82</v>
      </c>
      <c r="D121">
        <v>290143.56</v>
      </c>
      <c r="E121">
        <v>301105.42</v>
      </c>
      <c r="F121">
        <v>153337.82999999999</v>
      </c>
      <c r="G121">
        <v>159116.63</v>
      </c>
      <c r="H121">
        <f>(1/(1-91/360*VLOOKUP($A121,Tbills!$B$4:$C$974,2,1)/100))^((1)/91)-1</f>
        <v>4.5511813338672269E-5</v>
      </c>
      <c r="I121">
        <f>I120*$E121/$E120*(1-(I$1+I$5+IF(AND(WEEKDAY(A121)&lt;&gt;1,WEEKDAY(A121)&lt;&gt;7),IF(A121&lt;J$2,J$1,J$3),0)))^($A121-$A120)</f>
        <v>760475.49496479717</v>
      </c>
      <c r="K121">
        <f>ROW()</f>
        <v>121</v>
      </c>
      <c r="L121">
        <f>B121/C121</f>
        <v>0.88558786346396967</v>
      </c>
    </row>
    <row r="122" spans="1:12" x14ac:dyDescent="0.25">
      <c r="A122" s="1">
        <v>38240</v>
      </c>
      <c r="B122" s="10">
        <v>13.76</v>
      </c>
      <c r="C122" s="10">
        <v>15.74</v>
      </c>
      <c r="D122">
        <v>286723.63</v>
      </c>
      <c r="E122">
        <v>297542.58</v>
      </c>
      <c r="F122">
        <v>152715.35</v>
      </c>
      <c r="G122">
        <v>158463.44</v>
      </c>
      <c r="H122">
        <f>(1/(1-91/360*VLOOKUP($A122,Tbills!$B$4:$C$974,2,1)/100))^((1)/91)-1</f>
        <v>4.5511813338672269E-5</v>
      </c>
      <c r="I122">
        <f>I121*$E122/$E121*(1-(I$1+I$5+IF(AND(WEEKDAY(A122)&lt;&gt;1,WEEKDAY(A122)&lt;&gt;7),IF(A122&lt;J$2,J$1,J$3),0)))^($A122-$A121)</f>
        <v>751455.5252812379</v>
      </c>
      <c r="K122">
        <f>ROW()</f>
        <v>122</v>
      </c>
      <c r="L122">
        <f>B122/C122</f>
        <v>0.87420584498094023</v>
      </c>
    </row>
    <row r="123" spans="1:12" x14ac:dyDescent="0.25">
      <c r="A123" s="1">
        <v>38243</v>
      </c>
      <c r="B123" s="10">
        <v>13.17</v>
      </c>
      <c r="C123" s="10">
        <v>15.45</v>
      </c>
      <c r="D123">
        <v>281596.5</v>
      </c>
      <c r="E123">
        <v>292181.36</v>
      </c>
      <c r="F123">
        <v>147245.93</v>
      </c>
      <c r="G123">
        <v>152766.51999999999</v>
      </c>
      <c r="H123">
        <f>(1/(1-91/360*VLOOKUP($A123,Tbills!$B$4:$C$974,2,1)/100))^((1)/91)-1</f>
        <v>4.5651285867975844E-5</v>
      </c>
      <c r="I123">
        <f>I122*$E123/$E122*(1-(I$1+I$5+IF(AND(WEEKDAY(A123)&lt;&gt;1,WEEKDAY(A123)&lt;&gt;7),IF(A123&lt;J$2,J$1,J$3),0)))^($A123-$A122)</f>
        <v>737851.87135415233</v>
      </c>
      <c r="K123">
        <f>ROW()</f>
        <v>123</v>
      </c>
      <c r="L123">
        <f>B123/C123</f>
        <v>0.85242718446601951</v>
      </c>
    </row>
    <row r="124" spans="1:12" x14ac:dyDescent="0.25">
      <c r="A124" s="1">
        <v>38244</v>
      </c>
      <c r="B124" s="10">
        <v>13.56</v>
      </c>
      <c r="C124" s="10">
        <v>15.4</v>
      </c>
      <c r="D124">
        <v>274505.62</v>
      </c>
      <c r="E124">
        <v>284810.61</v>
      </c>
      <c r="F124">
        <v>147151.38</v>
      </c>
      <c r="G124">
        <v>152661.45000000001</v>
      </c>
      <c r="H124">
        <f>(1/(1-91/360*VLOOKUP($A124,Tbills!$B$4:$C$974,2,1)/100))^((1)/91)-1</f>
        <v>4.5651285867975844E-5</v>
      </c>
      <c r="I124">
        <f>I123*$E124/$E123*(1-(I$1+I$5+IF(AND(WEEKDAY(A124)&lt;&gt;1,WEEKDAY(A124)&lt;&gt;7),IF(A124&lt;J$2,J$1,J$3),0)))^($A124-$A123)</f>
        <v>719217.66746310284</v>
      </c>
      <c r="K124">
        <f>ROW()</f>
        <v>124</v>
      </c>
      <c r="L124">
        <f>B124/C124</f>
        <v>0.88051948051948048</v>
      </c>
    </row>
    <row r="125" spans="1:12" x14ac:dyDescent="0.25">
      <c r="A125" s="1">
        <v>38245</v>
      </c>
      <c r="B125" s="10">
        <v>14.64</v>
      </c>
      <c r="C125" s="10">
        <v>16.02</v>
      </c>
      <c r="D125">
        <v>279574.83</v>
      </c>
      <c r="E125">
        <v>290057.12</v>
      </c>
      <c r="F125">
        <v>148567.91</v>
      </c>
      <c r="G125">
        <v>154124.04999999999</v>
      </c>
      <c r="H125">
        <f>(1/(1-91/360*VLOOKUP($A125,Tbills!$B$4:$C$974,2,1)/100))^((1)/91)-1</f>
        <v>4.5651285867975844E-5</v>
      </c>
      <c r="I125">
        <f>I124*$E125/$E124*(1-(I$1+I$5+IF(AND(WEEKDAY(A125)&lt;&gt;1,WEEKDAY(A125)&lt;&gt;7),IF(A125&lt;J$2,J$1,J$3),0)))^($A125-$A124)</f>
        <v>732445.33989412303</v>
      </c>
      <c r="K125">
        <f>ROW()</f>
        <v>125</v>
      </c>
      <c r="L125">
        <f>B125/C125</f>
        <v>0.91385767790262173</v>
      </c>
    </row>
    <row r="126" spans="1:12" x14ac:dyDescent="0.25">
      <c r="A126" s="1">
        <v>38246</v>
      </c>
      <c r="B126" s="10">
        <v>14.39</v>
      </c>
      <c r="C126" s="10">
        <v>16.29</v>
      </c>
      <c r="D126">
        <v>280145.25</v>
      </c>
      <c r="E126">
        <v>290635.69</v>
      </c>
      <c r="F126">
        <v>148901.57</v>
      </c>
      <c r="G126">
        <v>154463.15</v>
      </c>
      <c r="H126">
        <f>(1/(1-91/360*VLOOKUP($A126,Tbills!$B$4:$C$974,2,1)/100))^((1)/91)-1</f>
        <v>4.5651285867975844E-5</v>
      </c>
      <c r="I126">
        <f>I125*$E126/$E125*(1-(I$1+I$5+IF(AND(WEEKDAY(A126)&lt;&gt;1,WEEKDAY(A126)&lt;&gt;7),IF(A126&lt;J$2,J$1,J$3),0)))^($A126-$A125)</f>
        <v>733885.21872188745</v>
      </c>
      <c r="K126">
        <f>ROW()</f>
        <v>126</v>
      </c>
      <c r="L126">
        <f>B126/C126</f>
        <v>0.88336402701043593</v>
      </c>
    </row>
    <row r="127" spans="1:12" x14ac:dyDescent="0.25">
      <c r="A127" s="1">
        <v>38247</v>
      </c>
      <c r="B127" s="10">
        <v>14.03</v>
      </c>
      <c r="C127" s="10">
        <v>15.81</v>
      </c>
      <c r="D127">
        <v>280605.98</v>
      </c>
      <c r="E127">
        <v>291100.40999999997</v>
      </c>
      <c r="F127">
        <v>145813.01999999999</v>
      </c>
      <c r="G127">
        <v>151252.19</v>
      </c>
      <c r="H127">
        <f>(1/(1-91/360*VLOOKUP($A127,Tbills!$B$4:$C$974,2,1)/100))^((1)/91)-1</f>
        <v>4.5651285867975844E-5</v>
      </c>
      <c r="I127">
        <f>I126*$E127/$E126*(1-(I$1+I$5+IF(AND(WEEKDAY(A127)&lt;&gt;1,WEEKDAY(A127)&lt;&gt;7),IF(A127&lt;J$2,J$1,J$3),0)))^($A127-$A126)</f>
        <v>735037.53932966013</v>
      </c>
      <c r="K127">
        <f>ROW()</f>
        <v>127</v>
      </c>
      <c r="L127">
        <f>B127/C127</f>
        <v>0.88741302972802016</v>
      </c>
    </row>
    <row r="128" spans="1:12" x14ac:dyDescent="0.25">
      <c r="A128" s="1">
        <v>38250</v>
      </c>
      <c r="B128" s="10">
        <v>14.43</v>
      </c>
      <c r="C128" s="10">
        <v>16.07</v>
      </c>
      <c r="D128">
        <v>282893.53999999998</v>
      </c>
      <c r="E128">
        <v>293433.65999999997</v>
      </c>
      <c r="F128">
        <v>147301.10999999999</v>
      </c>
      <c r="G128">
        <v>152775.07</v>
      </c>
      <c r="H128">
        <f>(1/(1-91/360*VLOOKUP($A128,Tbills!$B$4:$C$974,2,1)/100))^((1)/91)-1</f>
        <v>4.690661916906258E-5</v>
      </c>
      <c r="I128">
        <f>I127*$E128/$E127*(1-(I$1+I$5+IF(AND(WEEKDAY(A128)&lt;&gt;1,WEEKDAY(A128)&lt;&gt;7),IF(A128&lt;J$2,J$1,J$3),0)))^($A128-$A127)</f>
        <v>740865.12639576546</v>
      </c>
      <c r="K128">
        <f>ROW()</f>
        <v>128</v>
      </c>
      <c r="L128">
        <f>B128/C128</f>
        <v>0.8979464841319228</v>
      </c>
    </row>
    <row r="129" spans="1:12" x14ac:dyDescent="0.25">
      <c r="A129" s="1">
        <v>38251</v>
      </c>
      <c r="B129" s="10">
        <v>13.66</v>
      </c>
      <c r="C129" s="10">
        <v>15.53</v>
      </c>
      <c r="D129">
        <v>277216.21999999997</v>
      </c>
      <c r="E129">
        <v>287531.05</v>
      </c>
      <c r="F129">
        <v>143844.28</v>
      </c>
      <c r="G129">
        <v>149182.60999999999</v>
      </c>
      <c r="H129">
        <f>(1/(1-91/360*VLOOKUP($A129,Tbills!$B$4:$C$974,2,1)/100))^((1)/91)-1</f>
        <v>4.690661916906258E-5</v>
      </c>
      <c r="I129">
        <f>I128*$E129/$E128*(1-(I$1+I$5+IF(AND(WEEKDAY(A129)&lt;&gt;1,WEEKDAY(A129)&lt;&gt;7),IF(A129&lt;J$2,J$1,J$3),0)))^($A129-$A128)</f>
        <v>725941.25595084566</v>
      </c>
      <c r="K129">
        <f>ROW()</f>
        <v>129</v>
      </c>
      <c r="L129">
        <f>B129/C129</f>
        <v>0.8795878943979395</v>
      </c>
    </row>
    <row r="130" spans="1:12" x14ac:dyDescent="0.25">
      <c r="A130" s="1">
        <v>38252</v>
      </c>
      <c r="B130" s="10">
        <v>14.74</v>
      </c>
      <c r="C130" s="10">
        <v>16.329999999999998</v>
      </c>
      <c r="D130">
        <v>282011.87</v>
      </c>
      <c r="E130">
        <v>292491.65000000002</v>
      </c>
      <c r="F130">
        <v>146773.21</v>
      </c>
      <c r="G130">
        <v>152213.24</v>
      </c>
      <c r="H130">
        <f>(1/(1-91/360*VLOOKUP($A130,Tbills!$B$4:$C$974,2,1)/100))^((1)/91)-1</f>
        <v>4.690661916906258E-5</v>
      </c>
      <c r="I130">
        <f>I129*$E130/$E129*(1-(I$1+I$5+IF(AND(WEEKDAY(A130)&lt;&gt;1,WEEKDAY(A130)&lt;&gt;7),IF(A130&lt;J$2,J$1,J$3),0)))^($A130-$A129)</f>
        <v>738444.23961286782</v>
      </c>
      <c r="K130">
        <f>ROW()</f>
        <v>130</v>
      </c>
      <c r="L130">
        <f>B130/C130</f>
        <v>0.90263319044703016</v>
      </c>
    </row>
    <row r="131" spans="1:12" x14ac:dyDescent="0.25">
      <c r="A131" s="1">
        <v>38253</v>
      </c>
      <c r="B131" s="10">
        <v>14.8</v>
      </c>
      <c r="C131" s="10">
        <v>16.54</v>
      </c>
      <c r="D131">
        <v>282360.32000000001</v>
      </c>
      <c r="E131">
        <v>292839.33</v>
      </c>
      <c r="F131">
        <v>147845.91</v>
      </c>
      <c r="G131">
        <v>153318.56</v>
      </c>
      <c r="H131">
        <f>(1/(1-91/360*VLOOKUP($A131,Tbills!$B$4:$C$974,2,1)/100))^((1)/91)-1</f>
        <v>4.690661916906258E-5</v>
      </c>
      <c r="I131">
        <f>I130*$E131/$E130*(1-(I$1+I$5+IF(AND(WEEKDAY(A131)&lt;&gt;1,WEEKDAY(A131)&lt;&gt;7),IF(A131&lt;J$2,J$1,J$3),0)))^($A131-$A130)</f>
        <v>739300.74793301546</v>
      </c>
      <c r="K131">
        <f>ROW()</f>
        <v>131</v>
      </c>
      <c r="L131">
        <f>B131/C131</f>
        <v>0.89480048367593723</v>
      </c>
    </row>
    <row r="132" spans="1:12" x14ac:dyDescent="0.25">
      <c r="A132" s="1">
        <v>38254</v>
      </c>
      <c r="B132" s="10">
        <v>14.28</v>
      </c>
      <c r="C132" s="10">
        <v>16.13</v>
      </c>
      <c r="D132">
        <v>278481.3</v>
      </c>
      <c r="E132">
        <v>288802.62</v>
      </c>
      <c r="F132">
        <v>147209.5</v>
      </c>
      <c r="G132">
        <v>152651.41</v>
      </c>
      <c r="H132">
        <f>(1/(1-91/360*VLOOKUP($A132,Tbills!$B$4:$C$974,2,1)/100))^((1)/91)-1</f>
        <v>4.690661916906258E-5</v>
      </c>
      <c r="I132">
        <f>I131*$E132/$E131*(1-(I$1+I$5+IF(AND(WEEKDAY(A132)&lt;&gt;1,WEEKDAY(A132)&lt;&gt;7),IF(A132&lt;J$2,J$1,J$3),0)))^($A132-$A131)</f>
        <v>729088.71511620109</v>
      </c>
      <c r="K132">
        <f>ROW()</f>
        <v>132</v>
      </c>
      <c r="L132">
        <f>B132/C132</f>
        <v>0.8853068815871048</v>
      </c>
    </row>
    <row r="133" spans="1:12" x14ac:dyDescent="0.25">
      <c r="A133" s="1">
        <v>38257</v>
      </c>
      <c r="B133" s="10">
        <v>14.62</v>
      </c>
      <c r="C133" s="10">
        <v>16.39</v>
      </c>
      <c r="D133">
        <v>281424.62</v>
      </c>
      <c r="E133">
        <v>291814.38</v>
      </c>
      <c r="F133">
        <v>148521.31</v>
      </c>
      <c r="G133">
        <v>153990.23000000001</v>
      </c>
      <c r="H133">
        <f>(1/(1-91/360*VLOOKUP($A133,Tbills!$B$4:$C$974,2,1)/100))^((1)/91)-1</f>
        <v>4.7604089206121358E-5</v>
      </c>
      <c r="I133">
        <f>I132*$E133/$E132*(1-(I$1+I$5+IF(AND(WEEKDAY(A133)&lt;&gt;1,WEEKDAY(A133)&lt;&gt;7),IF(A133&lt;J$2,J$1,J$3),0)))^($A133-$A132)</f>
        <v>736628.39533336007</v>
      </c>
      <c r="K133">
        <f>ROW()</f>
        <v>133</v>
      </c>
      <c r="L133">
        <f>B133/C133</f>
        <v>0.89200732153752282</v>
      </c>
    </row>
    <row r="134" spans="1:12" x14ac:dyDescent="0.25">
      <c r="A134" s="1">
        <v>38258</v>
      </c>
      <c r="B134" s="10">
        <v>13.83</v>
      </c>
      <c r="C134" s="10">
        <v>15.82</v>
      </c>
      <c r="D134">
        <v>273076.02</v>
      </c>
      <c r="E134">
        <v>283143.67999999999</v>
      </c>
      <c r="F134">
        <v>145159.81</v>
      </c>
      <c r="G134">
        <v>150497.62</v>
      </c>
      <c r="H134">
        <f>(1/(1-91/360*VLOOKUP($A134,Tbills!$B$4:$C$974,2,1)/100))^((1)/91)-1</f>
        <v>4.7604089206121358E-5</v>
      </c>
      <c r="I134">
        <f>I133*$E134/$E133*(1-(I$1+I$5+IF(AND(WEEKDAY(A134)&lt;&gt;1,WEEKDAY(A134)&lt;&gt;7),IF(A134&lt;J$2,J$1,J$3),0)))^($A134-$A133)</f>
        <v>714720.3459956412</v>
      </c>
      <c r="K134">
        <f>ROW()</f>
        <v>134</v>
      </c>
      <c r="L134">
        <f>B134/C134</f>
        <v>0.87420986093552466</v>
      </c>
    </row>
    <row r="135" spans="1:12" x14ac:dyDescent="0.25">
      <c r="A135" s="1">
        <v>38259</v>
      </c>
      <c r="B135" s="10">
        <v>13.21</v>
      </c>
      <c r="C135" s="10">
        <v>15.26</v>
      </c>
      <c r="D135">
        <v>265289.32</v>
      </c>
      <c r="E135">
        <v>275056.43</v>
      </c>
      <c r="F135">
        <v>143766.63</v>
      </c>
      <c r="G135">
        <v>149046.04999999999</v>
      </c>
      <c r="H135">
        <f>(1/(1-91/360*VLOOKUP($A135,Tbills!$B$4:$C$974,2,1)/100))^((1)/91)-1</f>
        <v>4.7604089206121358E-5</v>
      </c>
      <c r="I135">
        <f>I134*$E135/$E134*(1-(I$1+I$5+IF(AND(WEEKDAY(A135)&lt;&gt;1,WEEKDAY(A135)&lt;&gt;7),IF(A135&lt;J$2,J$1,J$3),0)))^($A135-$A134)</f>
        <v>694286.27732186951</v>
      </c>
      <c r="K135">
        <f>ROW()</f>
        <v>135</v>
      </c>
      <c r="L135">
        <f>B135/C135</f>
        <v>0.86566186107470522</v>
      </c>
    </row>
    <row r="136" spans="1:12" x14ac:dyDescent="0.25">
      <c r="A136" s="1">
        <v>38260</v>
      </c>
      <c r="B136" s="10">
        <v>13.34</v>
      </c>
      <c r="C136" s="10">
        <v>15.32</v>
      </c>
      <c r="D136">
        <v>262382.14</v>
      </c>
      <c r="E136">
        <v>272029.12</v>
      </c>
      <c r="F136">
        <v>142366.93</v>
      </c>
      <c r="G136">
        <v>147587.85</v>
      </c>
      <c r="H136">
        <f>(1/(1-91/360*VLOOKUP($A136,Tbills!$B$4:$C$974,2,1)/100))^((1)/91)-1</f>
        <v>4.7604089206121358E-5</v>
      </c>
      <c r="I136">
        <f>I135*$E136/$E135*(1-(I$1+I$5+IF(AND(WEEKDAY(A136)&lt;&gt;1,WEEKDAY(A136)&lt;&gt;7),IF(A136&lt;J$2,J$1,J$3),0)))^($A136-$A135)</f>
        <v>686625.11148708896</v>
      </c>
      <c r="K136">
        <f>ROW()</f>
        <v>136</v>
      </c>
      <c r="L136">
        <f>B136/C136</f>
        <v>0.87075718015665793</v>
      </c>
    </row>
    <row r="137" spans="1:12" x14ac:dyDescent="0.25">
      <c r="A137" s="1">
        <v>38261</v>
      </c>
      <c r="B137" s="10">
        <v>12.75</v>
      </c>
      <c r="C137" s="10">
        <v>14.85</v>
      </c>
      <c r="D137">
        <v>251195.18</v>
      </c>
      <c r="E137">
        <v>260417.9</v>
      </c>
      <c r="F137">
        <v>138407.82</v>
      </c>
      <c r="G137">
        <v>143476.53</v>
      </c>
      <c r="H137">
        <f>(1/(1-91/360*VLOOKUP($A137,Tbills!$B$4:$C$974,2,1)/100))^((1)/91)-1</f>
        <v>4.7604089206121358E-5</v>
      </c>
      <c r="I137">
        <f>I136*$E137/$E136*(1-(I$1+I$5+IF(AND(WEEKDAY(A137)&lt;&gt;1,WEEKDAY(A137)&lt;&gt;7),IF(A137&lt;J$2,J$1,J$3),0)))^($A137-$A136)</f>
        <v>657298.47520249302</v>
      </c>
      <c r="K137">
        <f>ROW()</f>
        <v>137</v>
      </c>
      <c r="L137">
        <f>B137/C137</f>
        <v>0.85858585858585856</v>
      </c>
    </row>
    <row r="138" spans="1:12" x14ac:dyDescent="0.25">
      <c r="A138" s="1">
        <v>38264</v>
      </c>
      <c r="B138" s="10">
        <v>13.41</v>
      </c>
      <c r="C138" s="10">
        <v>14.96</v>
      </c>
      <c r="D138">
        <v>253826.49</v>
      </c>
      <c r="E138">
        <v>263108.62</v>
      </c>
      <c r="F138">
        <v>137492.46</v>
      </c>
      <c r="G138">
        <v>142507.15</v>
      </c>
      <c r="H138">
        <f>(1/(1-91/360*VLOOKUP($A138,Tbills!$B$4:$C$974,2,1)/100))^((1)/91)-1</f>
        <v>4.690661916906258E-5</v>
      </c>
      <c r="I138">
        <f>I137*$E138/$E137*(1-(I$1+I$5+IF(AND(WEEKDAY(A138)&lt;&gt;1,WEEKDAY(A138)&lt;&gt;7),IF(A138&lt;J$2,J$1,J$3),0)))^($A138-$A137)</f>
        <v>664032.58044803026</v>
      </c>
      <c r="K138">
        <f>ROW()</f>
        <v>138</v>
      </c>
      <c r="L138">
        <f>B138/C138</f>
        <v>0.89639037433155078</v>
      </c>
    </row>
    <row r="139" spans="1:12" x14ac:dyDescent="0.25">
      <c r="A139" s="1">
        <v>38265</v>
      </c>
      <c r="B139" s="10">
        <v>13.95</v>
      </c>
      <c r="C139" s="10">
        <v>15.18</v>
      </c>
      <c r="D139">
        <v>254092.29</v>
      </c>
      <c r="E139">
        <v>263371.8</v>
      </c>
      <c r="F139">
        <v>136893.28</v>
      </c>
      <c r="G139">
        <v>141879.43</v>
      </c>
      <c r="H139">
        <f>(1/(1-91/360*VLOOKUP($A139,Tbills!$B$4:$C$974,2,1)/100))^((1)/91)-1</f>
        <v>4.690661916906258E-5</v>
      </c>
      <c r="I139">
        <f>I138*$E139/$E138*(1-(I$1+I$5+IF(AND(WEEKDAY(A139)&lt;&gt;1,WEEKDAY(A139)&lt;&gt;7),IF(A139&lt;J$2,J$1,J$3),0)))^($A139-$A138)</f>
        <v>664677.67176246492</v>
      </c>
      <c r="K139">
        <f>ROW()</f>
        <v>139</v>
      </c>
      <c r="L139">
        <f>B139/C139</f>
        <v>0.9189723320158103</v>
      </c>
    </row>
    <row r="140" spans="1:12" x14ac:dyDescent="0.25">
      <c r="A140" s="1">
        <v>38266</v>
      </c>
      <c r="B140" s="10">
        <v>13.28</v>
      </c>
      <c r="C140" s="10">
        <v>14.66</v>
      </c>
      <c r="D140">
        <v>248969.33</v>
      </c>
      <c r="E140">
        <v>258049.39</v>
      </c>
      <c r="F140">
        <v>133600.82</v>
      </c>
      <c r="G140">
        <v>138460.39000000001</v>
      </c>
      <c r="H140">
        <f>(1/(1-91/360*VLOOKUP($A140,Tbills!$B$4:$C$974,2,1)/100))^((1)/91)-1</f>
        <v>4.690661916906258E-5</v>
      </c>
      <c r="I140">
        <f>I139*$E140/$E139*(1-(I$1+I$5+IF(AND(WEEKDAY(A140)&lt;&gt;1,WEEKDAY(A140)&lt;&gt;7),IF(A140&lt;J$2,J$1,J$3),0)))^($A140-$A139)</f>
        <v>651226.64468062273</v>
      </c>
      <c r="K140">
        <f>ROW()</f>
        <v>140</v>
      </c>
      <c r="L140">
        <f>B140/C140</f>
        <v>0.90586630286493852</v>
      </c>
    </row>
    <row r="141" spans="1:12" x14ac:dyDescent="0.25">
      <c r="A141" s="1">
        <v>38267</v>
      </c>
      <c r="B141" s="10">
        <v>14.5</v>
      </c>
      <c r="C141" s="10">
        <v>15.61</v>
      </c>
      <c r="D141">
        <v>254070.9</v>
      </c>
      <c r="E141">
        <v>263324.90999999997</v>
      </c>
      <c r="F141">
        <v>135687.28</v>
      </c>
      <c r="G141">
        <v>140616.25</v>
      </c>
      <c r="H141">
        <f>(1/(1-91/360*VLOOKUP($A141,Tbills!$B$4:$C$974,2,1)/100))^((1)/91)-1</f>
        <v>4.690661916906258E-5</v>
      </c>
      <c r="I141">
        <f>I140*$E141/$E140*(1-(I$1+I$5+IF(AND(WEEKDAY(A141)&lt;&gt;1,WEEKDAY(A141)&lt;&gt;7),IF(A141&lt;J$2,J$1,J$3),0)))^($A141-$A140)</f>
        <v>664521.09998428088</v>
      </c>
      <c r="K141">
        <f>ROW()</f>
        <v>141</v>
      </c>
      <c r="L141">
        <f>B141/C141</f>
        <v>0.92889173606662401</v>
      </c>
    </row>
    <row r="142" spans="1:12" x14ac:dyDescent="0.25">
      <c r="A142" s="1">
        <v>38268</v>
      </c>
      <c r="B142" s="10">
        <v>15.05</v>
      </c>
      <c r="C142" s="10">
        <v>16.11</v>
      </c>
      <c r="D142">
        <v>258651.36</v>
      </c>
      <c r="E142">
        <v>268059.84999999998</v>
      </c>
      <c r="F142">
        <v>137338.26</v>
      </c>
      <c r="G142">
        <v>142320.6</v>
      </c>
      <c r="H142">
        <f>(1/(1-91/360*VLOOKUP($A142,Tbills!$B$4:$C$974,2,1)/100))^((1)/91)-1</f>
        <v>4.690661916906258E-5</v>
      </c>
      <c r="I142">
        <f>I141*$E142/$E141*(1-(I$1+I$5+IF(AND(WEEKDAY(A142)&lt;&gt;1,WEEKDAY(A142)&lt;&gt;7),IF(A142&lt;J$2,J$1,J$3),0)))^($A142-$A141)</f>
        <v>676450.63300284476</v>
      </c>
      <c r="K142">
        <f>ROW()</f>
        <v>142</v>
      </c>
      <c r="L142">
        <f>B142/C142</f>
        <v>0.93420235878336444</v>
      </c>
    </row>
    <row r="143" spans="1:12" x14ac:dyDescent="0.25">
      <c r="A143" s="1">
        <v>38271</v>
      </c>
      <c r="B143" s="10">
        <v>14.71</v>
      </c>
      <c r="C143" s="10">
        <v>15.97</v>
      </c>
      <c r="D143">
        <v>258671.13</v>
      </c>
      <c r="E143">
        <v>268042.62</v>
      </c>
      <c r="F143">
        <v>137320.51</v>
      </c>
      <c r="G143">
        <v>142282.17000000001</v>
      </c>
      <c r="H143">
        <f>(1/(1-91/360*VLOOKUP($A143,Tbills!$B$4:$C$974,2,1)/100))^((1)/91)-1</f>
        <v>4.690661916906258E-5</v>
      </c>
      <c r="I143">
        <f>I142*$E143/$E142*(1-(I$1+I$5+IF(AND(WEEKDAY(A143)&lt;&gt;1,WEEKDAY(A143)&lt;&gt;7),IF(A143&lt;J$2,J$1,J$3),0)))^($A143-$A142)</f>
        <v>676348.779810276</v>
      </c>
      <c r="K143">
        <f>ROW()</f>
        <v>143</v>
      </c>
      <c r="L143">
        <f>B143/C143</f>
        <v>0.92110206637445213</v>
      </c>
    </row>
    <row r="144" spans="1:12" x14ac:dyDescent="0.25">
      <c r="A144" s="1">
        <v>38272</v>
      </c>
      <c r="B144" s="10">
        <v>15.05</v>
      </c>
      <c r="C144" s="10">
        <v>16.03</v>
      </c>
      <c r="D144">
        <v>264056.18</v>
      </c>
      <c r="E144">
        <v>273610.19</v>
      </c>
      <c r="F144">
        <v>137174.20000000001</v>
      </c>
      <c r="G144">
        <v>142123.9</v>
      </c>
      <c r="H144">
        <f>(1/(1-91/360*VLOOKUP($A144,Tbills!$B$4:$C$974,2,1)/100))^((1)/91)-1</f>
        <v>4.676713053197723E-5</v>
      </c>
      <c r="I144">
        <f>I143*$E144/$E143*(1-(I$1+I$5+IF(AND(WEEKDAY(A144)&lt;&gt;1,WEEKDAY(A144)&lt;&gt;7),IF(A144&lt;J$2,J$1,J$3),0)))^($A144-$A143)</f>
        <v>690377.50274096418</v>
      </c>
      <c r="K144">
        <f>ROW()</f>
        <v>144</v>
      </c>
      <c r="L144">
        <f>B144/C144</f>
        <v>0.93886462882096067</v>
      </c>
    </row>
    <row r="145" spans="1:12" x14ac:dyDescent="0.25">
      <c r="A145" s="1">
        <v>38273</v>
      </c>
      <c r="B145" s="10">
        <v>15.42</v>
      </c>
      <c r="C145" s="10">
        <v>16.45</v>
      </c>
      <c r="D145">
        <v>264399.21999999997</v>
      </c>
      <c r="E145">
        <v>273952.84999999998</v>
      </c>
      <c r="F145">
        <v>138459.84</v>
      </c>
      <c r="G145">
        <v>143449.28</v>
      </c>
      <c r="H145">
        <f>(1/(1-91/360*VLOOKUP($A145,Tbills!$B$4:$C$974,2,1)/100))^((1)/91)-1</f>
        <v>4.676713053197723E-5</v>
      </c>
      <c r="I145">
        <f>I144*$E145/$E144*(1-(I$1+I$5+IF(AND(WEEKDAY(A145)&lt;&gt;1,WEEKDAY(A145)&lt;&gt;7),IF(A145&lt;J$2,J$1,J$3),0)))^($A145-$A144)</f>
        <v>691222.2227552979</v>
      </c>
      <c r="K145">
        <f>ROW()</f>
        <v>145</v>
      </c>
      <c r="L145">
        <f>B145/C145</f>
        <v>0.93738601823708212</v>
      </c>
    </row>
    <row r="146" spans="1:12" x14ac:dyDescent="0.25">
      <c r="A146" s="1">
        <v>38274</v>
      </c>
      <c r="B146" s="10">
        <v>16.43</v>
      </c>
      <c r="C146" s="10">
        <v>17.04</v>
      </c>
      <c r="D146">
        <v>269538.38</v>
      </c>
      <c r="E146">
        <v>279264.89</v>
      </c>
      <c r="F146">
        <v>140528.70000000001</v>
      </c>
      <c r="G146">
        <v>145585.98000000001</v>
      </c>
      <c r="H146">
        <f>(1/(1-91/360*VLOOKUP($A146,Tbills!$B$4:$C$974,2,1)/100))^((1)/91)-1</f>
        <v>4.676713053197723E-5</v>
      </c>
      <c r="I146">
        <f>I145*$E146/$E145*(1-(I$1+I$5+IF(AND(WEEKDAY(A146)&lt;&gt;1,WEEKDAY(A146)&lt;&gt;7),IF(A146&lt;J$2,J$1,J$3),0)))^($A146-$A145)</f>
        <v>704604.98939002759</v>
      </c>
      <c r="K146">
        <f>ROW()</f>
        <v>146</v>
      </c>
      <c r="L146">
        <f>B146/C146</f>
        <v>0.96420187793427237</v>
      </c>
    </row>
    <row r="147" spans="1:12" x14ac:dyDescent="0.25">
      <c r="A147" s="1">
        <v>38275</v>
      </c>
      <c r="B147" s="10">
        <v>15.04</v>
      </c>
      <c r="C147" s="10">
        <v>16.21</v>
      </c>
      <c r="D147">
        <v>264491.78999999998</v>
      </c>
      <c r="E147">
        <v>274023.13</v>
      </c>
      <c r="F147">
        <v>139278.09</v>
      </c>
      <c r="G147">
        <v>144283.54999999999</v>
      </c>
      <c r="H147">
        <f>(1/(1-91/360*VLOOKUP($A147,Tbills!$B$4:$C$974,2,1)/100))^((1)/91)-1</f>
        <v>4.676713053197723E-5</v>
      </c>
      <c r="I147">
        <f>I146*$E147/$E146*(1-(I$1+I$5+IF(AND(WEEKDAY(A147)&lt;&gt;1,WEEKDAY(A147)&lt;&gt;7),IF(A147&lt;J$2,J$1,J$3),0)))^($A147-$A146)</f>
        <v>691359.77066713781</v>
      </c>
      <c r="K147">
        <f>ROW()</f>
        <v>147</v>
      </c>
      <c r="L147">
        <f>B147/C147</f>
        <v>0.92782233189389252</v>
      </c>
    </row>
    <row r="148" spans="1:12" x14ac:dyDescent="0.25">
      <c r="A148" s="1">
        <v>38278</v>
      </c>
      <c r="B148" s="10">
        <v>14.71</v>
      </c>
      <c r="C148" s="10">
        <v>15.74</v>
      </c>
      <c r="D148">
        <v>256210.43</v>
      </c>
      <c r="E148">
        <v>265404.89</v>
      </c>
      <c r="F148">
        <v>137691.74</v>
      </c>
      <c r="G148">
        <v>142619.94</v>
      </c>
      <c r="H148">
        <f>(1/(1-91/360*VLOOKUP($A148,Tbills!$B$4:$C$974,2,1)/100))^((1)/91)-1</f>
        <v>4.9278199908187048E-5</v>
      </c>
      <c r="I148">
        <f>I147*$E148/$E147*(1-(I$1+I$5+IF(AND(WEEKDAY(A148)&lt;&gt;1,WEEKDAY(A148)&lt;&gt;7),IF(A148&lt;J$2,J$1,J$3),0)))^($A148-$A147)</f>
        <v>669558.18247438991</v>
      </c>
      <c r="K148">
        <f>ROW()</f>
        <v>148</v>
      </c>
      <c r="L148">
        <f>B148/C148</f>
        <v>0.93456162642947904</v>
      </c>
    </row>
    <row r="149" spans="1:12" x14ac:dyDescent="0.25">
      <c r="A149" s="1">
        <v>38279</v>
      </c>
      <c r="B149" s="10">
        <v>15.13</v>
      </c>
      <c r="C149" s="10">
        <v>15.92</v>
      </c>
      <c r="D149">
        <v>258514.61</v>
      </c>
      <c r="E149">
        <v>267778.68</v>
      </c>
      <c r="F149">
        <v>139459.17000000001</v>
      </c>
      <c r="G149">
        <v>144443.6</v>
      </c>
      <c r="H149">
        <f>(1/(1-91/360*VLOOKUP($A149,Tbills!$B$4:$C$974,2,1)/100))^((1)/91)-1</f>
        <v>4.9278199908187048E-5</v>
      </c>
      <c r="I149">
        <f>I148*$E149/$E148*(1-(I$1+I$5+IF(AND(WEEKDAY(A149)&lt;&gt;1,WEEKDAY(A149)&lt;&gt;7),IF(A149&lt;J$2,J$1,J$3),0)))^($A149-$A148)</f>
        <v>675527.29917925748</v>
      </c>
      <c r="K149">
        <f>ROW()</f>
        <v>149</v>
      </c>
      <c r="L149">
        <f>B149/C149</f>
        <v>0.95037688442211066</v>
      </c>
    </row>
    <row r="150" spans="1:12" x14ac:dyDescent="0.25">
      <c r="A150" s="1">
        <v>38280</v>
      </c>
      <c r="B150" s="10">
        <v>14.85</v>
      </c>
      <c r="C150" s="10">
        <v>15.94</v>
      </c>
      <c r="D150">
        <v>265685.56</v>
      </c>
      <c r="E150">
        <v>275193.40999999997</v>
      </c>
      <c r="F150">
        <v>141310.70000000001</v>
      </c>
      <c r="G150">
        <v>146354.19</v>
      </c>
      <c r="H150">
        <f>(1/(1-91/360*VLOOKUP($A150,Tbills!$B$4:$C$974,2,1)/100))^((1)/91)-1</f>
        <v>4.9278199908187048E-5</v>
      </c>
      <c r="I150">
        <f>I149*$E150/$E149*(1-(I$1+I$5+IF(AND(WEEKDAY(A150)&lt;&gt;1,WEEKDAY(A150)&lt;&gt;7),IF(A150&lt;J$2,J$1,J$3),0)))^($A150-$A149)</f>
        <v>694212.52349886671</v>
      </c>
      <c r="K150">
        <f>ROW()</f>
        <v>150</v>
      </c>
      <c r="L150">
        <f>B150/C150</f>
        <v>0.93161856963613554</v>
      </c>
    </row>
    <row r="151" spans="1:12" x14ac:dyDescent="0.25">
      <c r="A151" s="1">
        <v>38281</v>
      </c>
      <c r="B151" s="10">
        <v>14.54</v>
      </c>
      <c r="C151" s="10">
        <v>15.48</v>
      </c>
      <c r="D151">
        <v>254857.43</v>
      </c>
      <c r="E151">
        <v>263964.21999999997</v>
      </c>
      <c r="F151">
        <v>140405.4</v>
      </c>
      <c r="G151">
        <v>145409.35999999999</v>
      </c>
      <c r="H151">
        <f>(1/(1-91/360*VLOOKUP($A151,Tbills!$B$4:$C$974,2,1)/100))^((1)/91)-1</f>
        <v>4.9278199908187048E-5</v>
      </c>
      <c r="I151">
        <f>I150*$E151/$E150*(1-(I$1+I$5+IF(AND(WEEKDAY(A151)&lt;&gt;1,WEEKDAY(A151)&lt;&gt;7),IF(A151&lt;J$2,J$1,J$3),0)))^($A151-$A150)</f>
        <v>665866.22035346006</v>
      </c>
      <c r="K151">
        <f>ROW()</f>
        <v>151</v>
      </c>
      <c r="L151">
        <f>B151/C151</f>
        <v>0.93927648578811362</v>
      </c>
    </row>
    <row r="152" spans="1:12" x14ac:dyDescent="0.25">
      <c r="A152" s="1">
        <v>38282</v>
      </c>
      <c r="B152" s="10">
        <v>15.28</v>
      </c>
      <c r="C152" s="10">
        <v>16</v>
      </c>
      <c r="D152">
        <v>260037.03</v>
      </c>
      <c r="E152">
        <v>269315.90000000002</v>
      </c>
      <c r="F152">
        <v>141629.65</v>
      </c>
      <c r="G152">
        <v>146670.07999999999</v>
      </c>
      <c r="H152">
        <f>(1/(1-91/360*VLOOKUP($A152,Tbills!$B$4:$C$974,2,1)/100))^((1)/91)-1</f>
        <v>4.9278199908187048E-5</v>
      </c>
      <c r="I152">
        <f>I151*$E152/$E151*(1-(I$1+I$5+IF(AND(WEEKDAY(A152)&lt;&gt;1,WEEKDAY(A152)&lt;&gt;7),IF(A152&lt;J$2,J$1,J$3),0)))^($A152-$A151)</f>
        <v>679346.62376983301</v>
      </c>
      <c r="K152">
        <f>ROW()</f>
        <v>152</v>
      </c>
      <c r="L152">
        <f>B152/C152</f>
        <v>0.95499999999999996</v>
      </c>
    </row>
    <row r="153" spans="1:12" x14ac:dyDescent="0.25">
      <c r="A153" s="1">
        <v>38285</v>
      </c>
      <c r="B153" s="10">
        <v>16.579999999999998</v>
      </c>
      <c r="C153" s="10">
        <v>16.59</v>
      </c>
      <c r="D153">
        <v>266953.94</v>
      </c>
      <c r="E153">
        <v>276439.81</v>
      </c>
      <c r="F153">
        <v>145145.60999999999</v>
      </c>
      <c r="G153">
        <v>150289.49</v>
      </c>
      <c r="H153">
        <f>(1/(1-91/360*VLOOKUP($A153,Tbills!$B$4:$C$974,2,1)/100))^((1)/91)-1</f>
        <v>5.1650298179106713E-5</v>
      </c>
      <c r="I153">
        <f>I152*$E153/$E152*(1-(I$1+I$5+IF(AND(WEEKDAY(A153)&lt;&gt;1,WEEKDAY(A153)&lt;&gt;7),IF(A153&lt;J$2,J$1,J$3),0)))^($A153-$A152)</f>
        <v>697256.43677805434</v>
      </c>
      <c r="K153">
        <f>ROW()</f>
        <v>153</v>
      </c>
      <c r="L153">
        <f>B153/C153</f>
        <v>0.99939722724532842</v>
      </c>
    </row>
    <row r="154" spans="1:12" x14ac:dyDescent="0.25">
      <c r="A154" s="1">
        <v>38286</v>
      </c>
      <c r="B154" s="10">
        <v>16.39</v>
      </c>
      <c r="C154" s="10">
        <v>16.670000000000002</v>
      </c>
      <c r="D154">
        <v>261283.3</v>
      </c>
      <c r="E154">
        <v>270553.39</v>
      </c>
      <c r="F154">
        <v>142791.51</v>
      </c>
      <c r="G154">
        <v>147844.20000000001</v>
      </c>
      <c r="H154">
        <f>(1/(1-91/360*VLOOKUP($A154,Tbills!$B$4:$C$974,2,1)/100))^((1)/91)-1</f>
        <v>5.1650298179106713E-5</v>
      </c>
      <c r="I154">
        <f>I153*$E154/$E153*(1-(I$1+I$5+IF(AND(WEEKDAY(A154)&lt;&gt;1,WEEKDAY(A154)&lt;&gt;7),IF(A154&lt;J$2,J$1,J$3),0)))^($A154-$A153)</f>
        <v>682389.65253588068</v>
      </c>
      <c r="K154">
        <f>ROW()</f>
        <v>154</v>
      </c>
      <c r="L154">
        <f>B154/C154</f>
        <v>0.9832033593281343</v>
      </c>
    </row>
    <row r="155" spans="1:12" x14ac:dyDescent="0.25">
      <c r="A155" s="1">
        <v>38287</v>
      </c>
      <c r="B155" s="10">
        <v>15.72</v>
      </c>
      <c r="C155" s="10">
        <v>15.98</v>
      </c>
      <c r="D155">
        <v>261577.45</v>
      </c>
      <c r="E155">
        <v>270844</v>
      </c>
      <c r="F155">
        <v>142057.28</v>
      </c>
      <c r="G155">
        <v>147076.35</v>
      </c>
      <c r="H155">
        <f>(1/(1-91/360*VLOOKUP($A155,Tbills!$B$4:$C$974,2,1)/100))^((1)/91)-1</f>
        <v>5.1650298179106713E-5</v>
      </c>
      <c r="I155">
        <f>I154*$E155/$E154*(1-(I$1+I$5+IF(AND(WEEKDAY(A155)&lt;&gt;1,WEEKDAY(A155)&lt;&gt;7),IF(A155&lt;J$2,J$1,J$3),0)))^($A155-$A154)</f>
        <v>683102.97748928494</v>
      </c>
      <c r="K155">
        <f>ROW()</f>
        <v>155</v>
      </c>
      <c r="L155">
        <f>B155/C155</f>
        <v>0.98372966207759704</v>
      </c>
    </row>
    <row r="156" spans="1:12" x14ac:dyDescent="0.25">
      <c r="A156" s="1">
        <v>38288</v>
      </c>
      <c r="B156" s="10">
        <v>15.39</v>
      </c>
      <c r="C156" s="10">
        <v>15.6</v>
      </c>
      <c r="D156">
        <v>258105</v>
      </c>
      <c r="E156">
        <v>267234.55</v>
      </c>
      <c r="F156">
        <v>140697.99</v>
      </c>
      <c r="G156">
        <v>145661.44</v>
      </c>
      <c r="H156">
        <f>(1/(1-91/360*VLOOKUP($A156,Tbills!$B$4:$C$974,2,1)/100))^((1)/91)-1</f>
        <v>5.1650298179106713E-5</v>
      </c>
      <c r="I156">
        <f>I155*$E156/$E155*(1-(I$1+I$5+IF(AND(WEEKDAY(A156)&lt;&gt;1,WEEKDAY(A156)&lt;&gt;7),IF(A156&lt;J$2,J$1,J$3),0)))^($A156-$A155)</f>
        <v>673980.09699888935</v>
      </c>
      <c r="K156">
        <f>ROW()</f>
        <v>156</v>
      </c>
      <c r="L156">
        <f>B156/C156</f>
        <v>0.98653846153846159</v>
      </c>
    </row>
    <row r="157" spans="1:12" x14ac:dyDescent="0.25">
      <c r="A157" s="1">
        <v>38289</v>
      </c>
      <c r="B157" s="10">
        <v>16.27</v>
      </c>
      <c r="C157" s="10">
        <v>16.05</v>
      </c>
      <c r="D157">
        <v>258214.65</v>
      </c>
      <c r="E157">
        <v>267334.28000000003</v>
      </c>
      <c r="F157">
        <v>140342.91</v>
      </c>
      <c r="G157">
        <v>145286.31</v>
      </c>
      <c r="H157">
        <f>(1/(1-91/360*VLOOKUP($A157,Tbills!$B$4:$C$974,2,1)/100))^((1)/91)-1</f>
        <v>5.1650298179106713E-5</v>
      </c>
      <c r="I157">
        <f>I156*$E157/$E156*(1-(I$1+I$5+IF(AND(WEEKDAY(A157)&lt;&gt;1,WEEKDAY(A157)&lt;&gt;7),IF(A157&lt;J$2,J$1,J$3),0)))^($A157-$A156)</f>
        <v>674212.2257891047</v>
      </c>
      <c r="K157">
        <f>ROW()</f>
        <v>157</v>
      </c>
      <c r="L157">
        <f>B157/C157</f>
        <v>1.0137071651090341</v>
      </c>
    </row>
    <row r="158" spans="1:12" x14ac:dyDescent="0.25">
      <c r="A158" s="1">
        <v>38292</v>
      </c>
      <c r="B158" s="10">
        <v>16.27</v>
      </c>
      <c r="C158" s="10">
        <v>16.010000000000002</v>
      </c>
      <c r="D158">
        <v>259908.75</v>
      </c>
      <c r="E158">
        <v>269046.78000000003</v>
      </c>
      <c r="F158">
        <v>140724.63</v>
      </c>
      <c r="G158">
        <v>145658.96</v>
      </c>
      <c r="H158">
        <f>(1/(1-91/360*VLOOKUP($A158,Tbills!$B$4:$C$974,2,1)/100))^((1)/91)-1</f>
        <v>5.4302079553369964E-5</v>
      </c>
      <c r="I158">
        <f>I157*$E158/$E157*(1-(I$1+I$5+IF(AND(WEEKDAY(A158)&lt;&gt;1,WEEKDAY(A158)&lt;&gt;7),IF(A158&lt;J$2,J$1,J$3),0)))^($A158-$A157)</f>
        <v>678472.56337873975</v>
      </c>
      <c r="K158">
        <f>ROW()</f>
        <v>158</v>
      </c>
      <c r="L158">
        <f>B158/C158</f>
        <v>1.0162398500936913</v>
      </c>
    </row>
    <row r="159" spans="1:12" x14ac:dyDescent="0.25">
      <c r="A159" s="1">
        <v>38293</v>
      </c>
      <c r="B159" s="10">
        <v>16.18</v>
      </c>
      <c r="C159" s="10">
        <v>15.93</v>
      </c>
      <c r="D159">
        <v>252607.89</v>
      </c>
      <c r="E159">
        <v>261474.62</v>
      </c>
      <c r="F159">
        <v>138765.29</v>
      </c>
      <c r="G159">
        <v>143623</v>
      </c>
      <c r="H159">
        <f>(1/(1-91/360*VLOOKUP($A159,Tbills!$B$4:$C$974,2,1)/100))^((1)/91)-1</f>
        <v>5.4302079553369964E-5</v>
      </c>
      <c r="I159">
        <f>I158*$E159/$E158*(1-(I$1+I$5+IF(AND(WEEKDAY(A159)&lt;&gt;1,WEEKDAY(A159)&lt;&gt;7),IF(A159&lt;J$2,J$1,J$3),0)))^($A159-$A158)</f>
        <v>659358.39226798061</v>
      </c>
      <c r="K159">
        <f>ROW()</f>
        <v>159</v>
      </c>
      <c r="L159">
        <f>B159/C159</f>
        <v>1.0156936597614563</v>
      </c>
    </row>
    <row r="160" spans="1:12" x14ac:dyDescent="0.25">
      <c r="A160" s="1">
        <v>38294</v>
      </c>
      <c r="B160" s="10">
        <v>14.04</v>
      </c>
      <c r="C160" s="10">
        <v>14.69</v>
      </c>
      <c r="D160">
        <v>240088.77</v>
      </c>
      <c r="E160">
        <v>248501.87</v>
      </c>
      <c r="F160">
        <v>134491.42000000001</v>
      </c>
      <c r="G160">
        <v>139191.72</v>
      </c>
      <c r="H160">
        <f>(1/(1-91/360*VLOOKUP($A160,Tbills!$B$4:$C$974,2,1)/100))^((1)/91)-1</f>
        <v>5.4302079553369964E-5</v>
      </c>
      <c r="I160">
        <f>I159*$E160/$E159*(1-(I$1+I$5+IF(AND(WEEKDAY(A160)&lt;&gt;1,WEEKDAY(A160)&lt;&gt;7),IF(A160&lt;J$2,J$1,J$3),0)))^($A160-$A159)</f>
        <v>626627.08883195929</v>
      </c>
      <c r="K160">
        <f>ROW()</f>
        <v>160</v>
      </c>
      <c r="L160">
        <f>B160/C160</f>
        <v>0.95575221238938046</v>
      </c>
    </row>
    <row r="161" spans="1:12" x14ac:dyDescent="0.25">
      <c r="A161" s="1">
        <v>38295</v>
      </c>
      <c r="B161" s="10">
        <v>13.97</v>
      </c>
      <c r="C161" s="10">
        <v>15.33</v>
      </c>
      <c r="D161">
        <v>231331.21</v>
      </c>
      <c r="E161">
        <v>239423.94</v>
      </c>
      <c r="F161">
        <v>130898.48</v>
      </c>
      <c r="G161">
        <v>135465.65</v>
      </c>
      <c r="H161">
        <f>(1/(1-91/360*VLOOKUP($A161,Tbills!$B$4:$C$974,2,1)/100))^((1)/91)-1</f>
        <v>5.4302079553369964E-5</v>
      </c>
      <c r="I161">
        <f>I160*$E161/$E160*(1-(I$1+I$5+IF(AND(WEEKDAY(A161)&lt;&gt;1,WEEKDAY(A161)&lt;&gt;7),IF(A161&lt;J$2,J$1,J$3),0)))^($A161-$A160)</f>
        <v>603718.63841906504</v>
      </c>
      <c r="K161">
        <f>ROW()</f>
        <v>161</v>
      </c>
      <c r="L161">
        <f>B161/C161</f>
        <v>0.91128506196999348</v>
      </c>
    </row>
    <row r="162" spans="1:12" x14ac:dyDescent="0.25">
      <c r="A162" s="1">
        <v>38296</v>
      </c>
      <c r="B162" s="10">
        <v>13.84</v>
      </c>
      <c r="C162" s="10">
        <v>14.29</v>
      </c>
      <c r="D162">
        <v>229974.9</v>
      </c>
      <c r="E162">
        <v>238007.18</v>
      </c>
      <c r="F162">
        <v>130974.6</v>
      </c>
      <c r="G162">
        <v>135537.07</v>
      </c>
      <c r="H162">
        <f>(1/(1-91/360*VLOOKUP($A162,Tbills!$B$4:$C$974,2,1)/100))^((1)/91)-1</f>
        <v>5.4302079553369964E-5</v>
      </c>
      <c r="I162">
        <f>I161*$E162/$E161*(1-(I$1+I$5+IF(AND(WEEKDAY(A162)&lt;&gt;1,WEEKDAY(A162)&lt;&gt;7),IF(A162&lt;J$2,J$1,J$3),0)))^($A162-$A161)</f>
        <v>600128.94748002593</v>
      </c>
      <c r="K162">
        <f>ROW()</f>
        <v>162</v>
      </c>
      <c r="L162">
        <f>B162/C162</f>
        <v>0.9685094471658503</v>
      </c>
    </row>
    <row r="163" spans="1:12" x14ac:dyDescent="0.25">
      <c r="A163" s="1">
        <v>38299</v>
      </c>
      <c r="B163" s="10">
        <v>13.8</v>
      </c>
      <c r="C163" s="10">
        <v>14.39</v>
      </c>
      <c r="D163">
        <v>232100.15</v>
      </c>
      <c r="E163">
        <v>240167.88</v>
      </c>
      <c r="F163">
        <v>131110.5</v>
      </c>
      <c r="G163">
        <v>135655.62</v>
      </c>
      <c r="H163">
        <f>(1/(1-91/360*VLOOKUP($A163,Tbills!$B$4:$C$974,2,1)/100))^((1)/91)-1</f>
        <v>5.695450798937074E-5</v>
      </c>
      <c r="I163">
        <f>I162*$E163/$E162*(1-(I$1+I$5+IF(AND(WEEKDAY(A163)&lt;&gt;1,WEEKDAY(A163)&lt;&gt;7),IF(A163&lt;J$2,J$1,J$3),0)))^($A163-$A162)</f>
        <v>605524.83600636618</v>
      </c>
      <c r="K163">
        <f>ROW()</f>
        <v>163</v>
      </c>
      <c r="L163">
        <f>B163/C163</f>
        <v>0.95899930507296738</v>
      </c>
    </row>
    <row r="164" spans="1:12" x14ac:dyDescent="0.25">
      <c r="A164" s="1">
        <v>38300</v>
      </c>
      <c r="B164" s="10">
        <v>13.61</v>
      </c>
      <c r="C164" s="10">
        <v>14.2</v>
      </c>
      <c r="D164">
        <v>230000.39</v>
      </c>
      <c r="E164">
        <v>237981.45</v>
      </c>
      <c r="F164">
        <v>130446</v>
      </c>
      <c r="G164">
        <v>134960.35999999999</v>
      </c>
      <c r="H164">
        <f>(1/(1-91/360*VLOOKUP($A164,Tbills!$B$4:$C$974,2,1)/100))^((1)/91)-1</f>
        <v>5.695450798937074E-5</v>
      </c>
      <c r="I164">
        <f>I163*$E164/$E163*(1-(I$1+I$5+IF(AND(WEEKDAY(A164)&lt;&gt;1,WEEKDAY(A164)&lt;&gt;7),IF(A164&lt;J$2,J$1,J$3),0)))^($A164-$A163)</f>
        <v>599995.02446173108</v>
      </c>
      <c r="K164">
        <f>ROW()</f>
        <v>164</v>
      </c>
      <c r="L164">
        <f>B164/C164</f>
        <v>0.95845070422535217</v>
      </c>
    </row>
    <row r="165" spans="1:12" x14ac:dyDescent="0.25">
      <c r="A165" s="1">
        <v>38301</v>
      </c>
      <c r="B165" s="10">
        <v>13.08</v>
      </c>
      <c r="C165" s="10">
        <v>13.94</v>
      </c>
      <c r="D165">
        <v>224157.77</v>
      </c>
      <c r="E165">
        <v>231922.54</v>
      </c>
      <c r="F165">
        <v>129645.94</v>
      </c>
      <c r="G165">
        <v>134124.92000000001</v>
      </c>
      <c r="H165">
        <f>(1/(1-91/360*VLOOKUP($A165,Tbills!$B$4:$C$974,2,1)/100))^((1)/91)-1</f>
        <v>5.695450798937074E-5</v>
      </c>
      <c r="I165">
        <f>I164*$E165/$E164*(1-(I$1+I$5+IF(AND(WEEKDAY(A165)&lt;&gt;1,WEEKDAY(A165)&lt;&gt;7),IF(A165&lt;J$2,J$1,J$3),0)))^($A165-$A164)</f>
        <v>584702.57680647599</v>
      </c>
      <c r="K165">
        <f>ROW()</f>
        <v>165</v>
      </c>
      <c r="L165">
        <f>B165/C165</f>
        <v>0.93830703012912486</v>
      </c>
    </row>
    <row r="166" spans="1:12" x14ac:dyDescent="0.25">
      <c r="A166" s="1">
        <v>38302</v>
      </c>
      <c r="B166" s="10">
        <v>13.04</v>
      </c>
      <c r="C166" s="10">
        <v>13.77</v>
      </c>
      <c r="D166">
        <v>219725.74</v>
      </c>
      <c r="E166">
        <v>227323.78</v>
      </c>
      <c r="F166">
        <v>128096.92</v>
      </c>
      <c r="G166">
        <v>132514.75</v>
      </c>
      <c r="H166">
        <f>(1/(1-91/360*VLOOKUP($A166,Tbills!$B$4:$C$974,2,1)/100))^((1)/91)-1</f>
        <v>5.695450798937074E-5</v>
      </c>
      <c r="I166">
        <f>I165*$E166/$E165*(1-(I$1+I$5+IF(AND(WEEKDAY(A166)&lt;&gt;1,WEEKDAY(A166)&lt;&gt;7),IF(A166&lt;J$2,J$1,J$3),0)))^($A166-$A165)</f>
        <v>573092.10351618985</v>
      </c>
      <c r="K166">
        <f>ROW()</f>
        <v>166</v>
      </c>
      <c r="L166">
        <f>B166/C166</f>
        <v>0.94698620188816263</v>
      </c>
    </row>
    <row r="167" spans="1:12" x14ac:dyDescent="0.25">
      <c r="A167" s="1">
        <v>38303</v>
      </c>
      <c r="B167" s="10">
        <v>13.33</v>
      </c>
      <c r="C167" s="10">
        <v>13.95</v>
      </c>
      <c r="D167">
        <v>219936.84</v>
      </c>
      <c r="E167">
        <v>227529.24</v>
      </c>
      <c r="F167">
        <v>127334.64</v>
      </c>
      <c r="G167">
        <v>131718.64000000001</v>
      </c>
      <c r="H167">
        <f>(1/(1-91/360*VLOOKUP($A167,Tbills!$B$4:$C$974,2,1)/100))^((1)/91)-1</f>
        <v>5.695450798937074E-5</v>
      </c>
      <c r="I167">
        <f>I166*$E167/$E166*(1-(I$1+I$5+IF(AND(WEEKDAY(A167)&lt;&gt;1,WEEKDAY(A167)&lt;&gt;7),IF(A167&lt;J$2,J$1,J$3),0)))^($A167-$A166)</f>
        <v>573593.57506696321</v>
      </c>
      <c r="K167">
        <f>ROW()</f>
        <v>167</v>
      </c>
      <c r="L167">
        <f>B167/C167</f>
        <v>0.9555555555555556</v>
      </c>
    </row>
    <row r="168" spans="1:12" x14ac:dyDescent="0.25">
      <c r="A168" s="1">
        <v>38306</v>
      </c>
      <c r="B168" s="10">
        <v>13.38</v>
      </c>
      <c r="C168" s="10">
        <v>13.96</v>
      </c>
      <c r="D168">
        <v>220312.56</v>
      </c>
      <c r="E168">
        <v>227879.05</v>
      </c>
      <c r="F168">
        <v>128256.3</v>
      </c>
      <c r="G168">
        <v>132649.53</v>
      </c>
      <c r="H168">
        <f>(1/(1-91/360*VLOOKUP($A168,Tbills!$B$4:$C$974,2,1)/100))^((1)/91)-1</f>
        <v>5.7792251450639043E-5</v>
      </c>
      <c r="I168">
        <f>I167*$E168/$E167*(1-(I$1+I$5+IF(AND(WEEKDAY(A168)&lt;&gt;1,WEEKDAY(A168)&lt;&gt;7),IF(A168&lt;J$2,J$1,J$3),0)))^($A168-$A167)</f>
        <v>574425.85774185392</v>
      </c>
      <c r="K168">
        <f>ROW()</f>
        <v>168</v>
      </c>
      <c r="L168">
        <f>B168/C168</f>
        <v>0.95845272206303722</v>
      </c>
    </row>
    <row r="169" spans="1:12" x14ac:dyDescent="0.25">
      <c r="A169" s="1">
        <v>38307</v>
      </c>
      <c r="B169" s="10">
        <v>13.21</v>
      </c>
      <c r="C169" s="10">
        <v>14.15</v>
      </c>
      <c r="D169">
        <v>222078.97</v>
      </c>
      <c r="E169">
        <v>229692.96</v>
      </c>
      <c r="F169">
        <v>130666.53</v>
      </c>
      <c r="G169">
        <v>135134.65</v>
      </c>
      <c r="H169">
        <f>(1/(1-91/360*VLOOKUP($A169,Tbills!$B$4:$C$974,2,1)/100))^((1)/91)-1</f>
        <v>5.7792251450639043E-5</v>
      </c>
      <c r="I169">
        <f>I168*$E169/$E168*(1-(I$1+I$5+IF(AND(WEEKDAY(A169)&lt;&gt;1,WEEKDAY(A169)&lt;&gt;7),IF(A169&lt;J$2,J$1,J$3),0)))^($A169-$A168)</f>
        <v>578981.61320970173</v>
      </c>
      <c r="K169">
        <f>ROW()</f>
        <v>169</v>
      </c>
      <c r="L169">
        <f>B169/C169</f>
        <v>0.93356890459363961</v>
      </c>
    </row>
    <row r="170" spans="1:12" x14ac:dyDescent="0.25">
      <c r="A170" s="1">
        <v>38308</v>
      </c>
      <c r="B170" s="10">
        <v>13.21</v>
      </c>
      <c r="C170" s="10">
        <v>13.97</v>
      </c>
      <c r="D170">
        <v>225066.08</v>
      </c>
      <c r="E170">
        <v>232769.21</v>
      </c>
      <c r="F170">
        <v>130600.25</v>
      </c>
      <c r="G170">
        <v>135058.29999999999</v>
      </c>
      <c r="H170">
        <f>(1/(1-91/360*VLOOKUP($A170,Tbills!$B$4:$C$974,2,1)/100))^((1)/91)-1</f>
        <v>5.7792251450639043E-5</v>
      </c>
      <c r="I170">
        <f>I169*$E170/$E169*(1-(I$1+I$5+IF(AND(WEEKDAY(A170)&lt;&gt;1,WEEKDAY(A170)&lt;&gt;7),IF(A170&lt;J$2,J$1,J$3),0)))^($A170-$A169)</f>
        <v>586718.96514478466</v>
      </c>
      <c r="K170">
        <f>ROW()</f>
        <v>170</v>
      </c>
      <c r="L170">
        <f>B170/C170</f>
        <v>0.94559770937723697</v>
      </c>
    </row>
    <row r="171" spans="1:12" x14ac:dyDescent="0.25">
      <c r="A171" s="1">
        <v>38309</v>
      </c>
      <c r="B171" s="10">
        <v>12.98</v>
      </c>
      <c r="C171" s="10">
        <v>13.79</v>
      </c>
      <c r="D171">
        <v>225079.09</v>
      </c>
      <c r="E171">
        <v>232769.21</v>
      </c>
      <c r="F171">
        <v>130336.45</v>
      </c>
      <c r="G171">
        <v>134777.69</v>
      </c>
      <c r="H171">
        <f>(1/(1-91/360*VLOOKUP($A171,Tbills!$B$4:$C$974,2,1)/100))^((1)/91)-1</f>
        <v>5.7792251450639043E-5</v>
      </c>
      <c r="I171">
        <f>I170*$E171/$E170*(1-(I$1+I$5+IF(AND(WEEKDAY(A171)&lt;&gt;1,WEEKDAY(A171)&lt;&gt;7),IF(A171&lt;J$2,J$1,J$3),0)))^($A171-$A170)</f>
        <v>586702.08692797914</v>
      </c>
      <c r="K171">
        <f>ROW()</f>
        <v>171</v>
      </c>
      <c r="L171">
        <f>B171/C171</f>
        <v>0.94126178390137794</v>
      </c>
    </row>
    <row r="172" spans="1:12" x14ac:dyDescent="0.25">
      <c r="A172" s="1">
        <v>38310</v>
      </c>
      <c r="B172" s="10">
        <v>13.5</v>
      </c>
      <c r="C172" s="10">
        <v>14.39</v>
      </c>
      <c r="D172">
        <v>225049.02</v>
      </c>
      <c r="E172">
        <v>232724.66</v>
      </c>
      <c r="F172">
        <v>133871.9</v>
      </c>
      <c r="G172">
        <v>138425.82</v>
      </c>
      <c r="H172">
        <f>(1/(1-91/360*VLOOKUP($A172,Tbills!$B$4:$C$974,2,1)/100))^((1)/91)-1</f>
        <v>5.7792251450639043E-5</v>
      </c>
      <c r="I172">
        <f>I171*$E172/$E171*(1-(I$1+I$5+IF(AND(WEEKDAY(A172)&lt;&gt;1,WEEKDAY(A172)&lt;&gt;7),IF(A172&lt;J$2,J$1,J$3),0)))^($A172-$A171)</f>
        <v>586572.92275612184</v>
      </c>
      <c r="K172">
        <f>ROW()</f>
        <v>172</v>
      </c>
      <c r="L172">
        <f>B172/C172</f>
        <v>0.93815149409312015</v>
      </c>
    </row>
    <row r="173" spans="1:12" x14ac:dyDescent="0.25">
      <c r="A173" s="1">
        <v>38313</v>
      </c>
      <c r="B173" s="10">
        <v>12.97</v>
      </c>
      <c r="C173" s="10">
        <v>13.76</v>
      </c>
      <c r="D173">
        <v>218806.43</v>
      </c>
      <c r="E173">
        <v>226228.81</v>
      </c>
      <c r="F173">
        <v>133720.82999999999</v>
      </c>
      <c r="G173">
        <v>138245.60999999999</v>
      </c>
      <c r="H173">
        <f>(1/(1-91/360*VLOOKUP($A173,Tbills!$B$4:$C$974,2,1)/100))^((1)/91)-1</f>
        <v>6.0026549707492549E-5</v>
      </c>
      <c r="I173">
        <f>I172*$E173/$E172*(1-(I$1+I$5+IF(AND(WEEKDAY(A173)&lt;&gt;1,WEEKDAY(A173)&lt;&gt;7),IF(A173&lt;J$2,J$1,J$3),0)))^($A173-$A172)</f>
        <v>570151.19264707109</v>
      </c>
      <c r="K173">
        <f>ROW()</f>
        <v>173</v>
      </c>
      <c r="L173">
        <f>B173/C173</f>
        <v>0.94258720930232565</v>
      </c>
    </row>
    <row r="174" spans="1:12" x14ac:dyDescent="0.25">
      <c r="A174" s="1">
        <v>38314</v>
      </c>
      <c r="B174" s="10">
        <v>12.67</v>
      </c>
      <c r="C174" s="10">
        <v>13.67</v>
      </c>
      <c r="D174">
        <v>219182.41</v>
      </c>
      <c r="E174">
        <v>226603.96</v>
      </c>
      <c r="F174">
        <v>132611.28</v>
      </c>
      <c r="G174">
        <v>137090.21</v>
      </c>
      <c r="H174">
        <f>(1/(1-91/360*VLOOKUP($A174,Tbills!$B$4:$C$974,2,1)/100))^((1)/91)-1</f>
        <v>6.0026549707492549E-5</v>
      </c>
      <c r="I174">
        <f>I173*$E174/$E173*(1-(I$1+I$5+IF(AND(WEEKDAY(A174)&lt;&gt;1,WEEKDAY(A174)&lt;&gt;7),IF(A174&lt;J$2,J$1,J$3),0)))^($A174-$A173)</f>
        <v>571080.23236674315</v>
      </c>
      <c r="K174">
        <f>ROW()</f>
        <v>174</v>
      </c>
      <c r="L174">
        <f>B174/C174</f>
        <v>0.92684711046086321</v>
      </c>
    </row>
    <row r="175" spans="1:12" x14ac:dyDescent="0.25">
      <c r="A175" s="1">
        <v>38315</v>
      </c>
      <c r="B175" s="10">
        <v>12.72</v>
      </c>
      <c r="C175" s="10">
        <v>13.79</v>
      </c>
      <c r="D175">
        <v>217152.39</v>
      </c>
      <c r="E175">
        <v>224491.61</v>
      </c>
      <c r="F175">
        <v>131933.68</v>
      </c>
      <c r="G175">
        <v>136381.5</v>
      </c>
      <c r="H175">
        <f>(1/(1-91/360*VLOOKUP($A175,Tbills!$B$4:$C$974,2,1)/100))^((1)/91)-1</f>
        <v>6.0026549707492549E-5</v>
      </c>
      <c r="I175">
        <f>I174*$E175/$E174*(1-(I$1+I$5+IF(AND(WEEKDAY(A175)&lt;&gt;1,WEEKDAY(A175)&lt;&gt;7),IF(A175&lt;J$2,J$1,J$3),0)))^($A175-$A174)</f>
        <v>565740.47858523345</v>
      </c>
      <c r="K175">
        <f>ROW()</f>
        <v>175</v>
      </c>
      <c r="L175">
        <f>B175/C175</f>
        <v>0.92240754169688188</v>
      </c>
    </row>
    <row r="176" spans="1:12" x14ac:dyDescent="0.25">
      <c r="A176" s="1">
        <v>38317</v>
      </c>
      <c r="B176" s="10">
        <v>12.78</v>
      </c>
      <c r="C176" s="10">
        <v>13.82</v>
      </c>
      <c r="D176">
        <v>212401.22</v>
      </c>
      <c r="E176">
        <v>219552.91</v>
      </c>
      <c r="F176">
        <v>132374.29999999999</v>
      </c>
      <c r="G176">
        <v>136820.6</v>
      </c>
      <c r="H176">
        <f>(1/(1-91/360*VLOOKUP($A176,Tbills!$B$4:$C$974,2,1)/100))^((1)/91)-1</f>
        <v>6.0026549707492549E-5</v>
      </c>
      <c r="I176">
        <f>I175*$E176/$E175*(1-(I$1+I$5+IF(AND(WEEKDAY(A176)&lt;&gt;1,WEEKDAY(A176)&lt;&gt;7),IF(A176&lt;J$2,J$1,J$3),0)))^($A176-$A175)</f>
        <v>553262.64600277285</v>
      </c>
      <c r="K176">
        <f>ROW()</f>
        <v>176</v>
      </c>
      <c r="L176">
        <f>B176/C176</f>
        <v>0.9247467438494934</v>
      </c>
    </row>
    <row r="177" spans="1:12" x14ac:dyDescent="0.25">
      <c r="A177" s="1">
        <v>38320</v>
      </c>
      <c r="B177" s="10">
        <v>13.3</v>
      </c>
      <c r="C177" s="10">
        <v>14.23</v>
      </c>
      <c r="D177">
        <v>215873</v>
      </c>
      <c r="E177">
        <v>223102.05</v>
      </c>
      <c r="F177">
        <v>132786.51999999999</v>
      </c>
      <c r="G177">
        <v>137222.03</v>
      </c>
      <c r="H177">
        <f>(1/(1-91/360*VLOOKUP($A177,Tbills!$B$4:$C$974,2,1)/100))^((1)/91)-1</f>
        <v>6.114387107625241E-5</v>
      </c>
      <c r="I177">
        <f>I176*$E177/$E176*(1-(I$1+I$5+IF(AND(WEEKDAY(A177)&lt;&gt;1,WEEKDAY(A177)&lt;&gt;7),IF(A177&lt;J$2,J$1,J$3),0)))^($A177-$A176)</f>
        <v>562157.78826234466</v>
      </c>
      <c r="K177">
        <f>ROW()</f>
        <v>177</v>
      </c>
      <c r="L177">
        <f>B177/C177</f>
        <v>0.93464511595221367</v>
      </c>
    </row>
    <row r="178" spans="1:12" x14ac:dyDescent="0.25">
      <c r="A178" s="1">
        <v>38321</v>
      </c>
      <c r="B178" s="10">
        <v>13.24</v>
      </c>
      <c r="C178" s="10">
        <v>14.27</v>
      </c>
      <c r="D178">
        <v>217640.35</v>
      </c>
      <c r="E178">
        <v>224914.95</v>
      </c>
      <c r="F178">
        <v>132694.07</v>
      </c>
      <c r="G178">
        <v>137118.1</v>
      </c>
      <c r="H178">
        <f>(1/(1-91/360*VLOOKUP($A178,Tbills!$B$4:$C$974,2,1)/100))^((1)/91)-1</f>
        <v>6.114387107625241E-5</v>
      </c>
      <c r="I178">
        <f>I177*$E178/$E177*(1-(I$1+I$5+IF(AND(WEEKDAY(A178)&lt;&gt;1,WEEKDAY(A178)&lt;&gt;7),IF(A178&lt;J$2,J$1,J$3),0)))^($A178-$A177)</f>
        <v>566709.51069474826</v>
      </c>
      <c r="K178">
        <f>ROW()</f>
        <v>178</v>
      </c>
      <c r="L178">
        <f>B178/C178</f>
        <v>0.92782060266292932</v>
      </c>
    </row>
    <row r="179" spans="1:12" x14ac:dyDescent="0.25">
      <c r="A179" s="1">
        <v>38322</v>
      </c>
      <c r="B179" s="10">
        <v>12.97</v>
      </c>
      <c r="C179" s="10">
        <v>13.83</v>
      </c>
      <c r="D179">
        <v>214853.02</v>
      </c>
      <c r="E179">
        <v>222020.7</v>
      </c>
      <c r="F179">
        <v>131141.28</v>
      </c>
      <c r="G179">
        <v>135505.16</v>
      </c>
      <c r="H179">
        <f>(1/(1-91/360*VLOOKUP($A179,Tbills!$B$4:$C$974,2,1)/100))^((1)/91)-1</f>
        <v>6.114387107625241E-5</v>
      </c>
      <c r="I179">
        <f>I178*$E179/$E178*(1-(I$1+I$5+IF(AND(WEEKDAY(A179)&lt;&gt;1,WEEKDAY(A179)&lt;&gt;7),IF(A179&lt;J$2,J$1,J$3),0)))^($A179-$A178)</f>
        <v>559400.88796194806</v>
      </c>
      <c r="K179">
        <f>ROW()</f>
        <v>179</v>
      </c>
      <c r="L179">
        <f>B179/C179</f>
        <v>0.93781634128705715</v>
      </c>
    </row>
    <row r="180" spans="1:12" x14ac:dyDescent="0.25">
      <c r="A180" s="1">
        <v>38323</v>
      </c>
      <c r="B180" s="10">
        <v>12.98</v>
      </c>
      <c r="C180" s="10">
        <v>13.91</v>
      </c>
      <c r="D180">
        <v>214442.21</v>
      </c>
      <c r="E180">
        <v>221582.61</v>
      </c>
      <c r="F180">
        <v>130625.79</v>
      </c>
      <c r="G180">
        <v>134964.23000000001</v>
      </c>
      <c r="H180">
        <f>(1/(1-91/360*VLOOKUP($A180,Tbills!$B$4:$C$974,2,1)/100))^((1)/91)-1</f>
        <v>6.114387107625241E-5</v>
      </c>
      <c r="I180">
        <f>I179*$E180/$E179*(1-(I$1+I$5+IF(AND(WEEKDAY(A180)&lt;&gt;1,WEEKDAY(A180)&lt;&gt;7),IF(A180&lt;J$2,J$1,J$3),0)))^($A180-$A179)</f>
        <v>558281.02066634642</v>
      </c>
      <c r="K180">
        <f>ROW()</f>
        <v>180</v>
      </c>
      <c r="L180">
        <f>B180/C180</f>
        <v>0.93314162473040985</v>
      </c>
    </row>
    <row r="181" spans="1:12" x14ac:dyDescent="0.25">
      <c r="A181" s="1">
        <v>38324</v>
      </c>
      <c r="B181" s="10">
        <v>12.96</v>
      </c>
      <c r="C181" s="10">
        <v>13.94</v>
      </c>
      <c r="D181">
        <v>217205.84</v>
      </c>
      <c r="E181">
        <v>224424.72</v>
      </c>
      <c r="F181">
        <v>129917.42</v>
      </c>
      <c r="G181">
        <v>134224.07999999999</v>
      </c>
      <c r="H181">
        <f>(1/(1-91/360*VLOOKUP($A181,Tbills!$B$4:$C$974,2,1)/100))^((1)/91)-1</f>
        <v>6.114387107625241E-5</v>
      </c>
      <c r="I181">
        <f>I180*$E181/$E180*(1-(I$1+I$5+IF(AND(WEEKDAY(A181)&lt;&gt;1,WEEKDAY(A181)&lt;&gt;7),IF(A181&lt;J$2,J$1,J$3),0)))^($A181-$A180)</f>
        <v>565425.49729950319</v>
      </c>
      <c r="K181">
        <f>ROW()</f>
        <v>181</v>
      </c>
      <c r="L181">
        <f>B181/C181</f>
        <v>0.9296987087517935</v>
      </c>
    </row>
    <row r="182" spans="1:12" x14ac:dyDescent="0.25">
      <c r="A182" s="1">
        <v>38327</v>
      </c>
      <c r="B182" s="10">
        <v>13.19</v>
      </c>
      <c r="C182" s="10">
        <v>14.03</v>
      </c>
      <c r="D182">
        <v>204775.26</v>
      </c>
      <c r="E182">
        <v>211539.84</v>
      </c>
      <c r="F182">
        <v>129090.02</v>
      </c>
      <c r="G182">
        <v>133344.63</v>
      </c>
      <c r="H182">
        <f>(1/(1-91/360*VLOOKUP($A182,Tbills!$B$4:$C$974,2,1)/100))^((1)/91)-1</f>
        <v>6.1562896200184625E-5</v>
      </c>
      <c r="I182">
        <f>I181*$E182/$E181*(1-(I$1+I$5+IF(AND(WEEKDAY(A182)&lt;&gt;1,WEEKDAY(A182)&lt;&gt;7),IF(A182&lt;J$2,J$1,J$3),0)))^($A182-$A181)</f>
        <v>532916.77057275327</v>
      </c>
      <c r="K182">
        <f>ROW()</f>
        <v>182</v>
      </c>
      <c r="L182">
        <f>B182/C182</f>
        <v>0.94012829650748397</v>
      </c>
    </row>
    <row r="183" spans="1:12" x14ac:dyDescent="0.25">
      <c r="A183" s="1">
        <v>38328</v>
      </c>
      <c r="B183" s="10">
        <v>13.67</v>
      </c>
      <c r="C183" s="10">
        <v>14.48</v>
      </c>
      <c r="D183">
        <v>210086.73</v>
      </c>
      <c r="E183">
        <v>217013.74</v>
      </c>
      <c r="F183">
        <v>129500.55</v>
      </c>
      <c r="G183">
        <v>133760.49</v>
      </c>
      <c r="H183">
        <f>(1/(1-91/360*VLOOKUP($A183,Tbills!$B$4:$C$974,2,1)/100))^((1)/91)-1</f>
        <v>6.1562896200184625E-5</v>
      </c>
      <c r="I183">
        <f>I182*$E183/$E182*(1-(I$1+I$5+IF(AND(WEEKDAY(A183)&lt;&gt;1,WEEKDAY(A183)&lt;&gt;7),IF(A183&lt;J$2,J$1,J$3),0)))^($A183-$A182)</f>
        <v>546691.0373260401</v>
      </c>
      <c r="K183">
        <f>ROW()</f>
        <v>183</v>
      </c>
      <c r="L183">
        <f>B183/C183</f>
        <v>0.94406077348066297</v>
      </c>
    </row>
    <row r="184" spans="1:12" x14ac:dyDescent="0.25">
      <c r="A184" s="1">
        <v>38329</v>
      </c>
      <c r="B184" s="10">
        <v>13.19</v>
      </c>
      <c r="C184" s="10">
        <v>14.49</v>
      </c>
      <c r="D184">
        <v>205796.37</v>
      </c>
      <c r="E184">
        <v>212568.56</v>
      </c>
      <c r="F184">
        <v>128848.4</v>
      </c>
      <c r="G184">
        <v>133078.65</v>
      </c>
      <c r="H184">
        <f>(1/(1-91/360*VLOOKUP($A184,Tbills!$B$4:$C$974,2,1)/100))^((1)/91)-1</f>
        <v>6.1562896200184625E-5</v>
      </c>
      <c r="I184">
        <f>I183*$E184/$E183*(1-(I$1+I$5+IF(AND(WEEKDAY(A184)&lt;&gt;1,WEEKDAY(A184)&lt;&gt;7),IF(A184&lt;J$2,J$1,J$3),0)))^($A184-$A183)</f>
        <v>535477.53963079944</v>
      </c>
      <c r="K184">
        <f>ROW()</f>
        <v>184</v>
      </c>
      <c r="L184">
        <f>B184/C184</f>
        <v>0.9102829537612146</v>
      </c>
    </row>
    <row r="185" spans="1:12" x14ac:dyDescent="0.25">
      <c r="A185" s="1">
        <v>38330</v>
      </c>
      <c r="B185" s="10">
        <v>12.88</v>
      </c>
      <c r="C185" s="10">
        <v>14.37</v>
      </c>
      <c r="D185">
        <v>203562.31</v>
      </c>
      <c r="E185">
        <v>210247.89</v>
      </c>
      <c r="F185">
        <v>128190.07</v>
      </c>
      <c r="G185">
        <v>132390.51</v>
      </c>
      <c r="H185">
        <f>(1/(1-91/360*VLOOKUP($A185,Tbills!$B$4:$C$974,2,1)/100))^((1)/91)-1</f>
        <v>6.1562896200184625E-5</v>
      </c>
      <c r="I185">
        <f>I184*$E185/$E184*(1-(I$1+I$5+IF(AND(WEEKDAY(A185)&lt;&gt;1,WEEKDAY(A185)&lt;&gt;7),IF(A185&lt;J$2,J$1,J$3),0)))^($A185-$A184)</f>
        <v>529616.34665102186</v>
      </c>
      <c r="K185">
        <f>ROW()</f>
        <v>185</v>
      </c>
      <c r="L185">
        <f>B185/C185</f>
        <v>0.89631176061238704</v>
      </c>
    </row>
    <row r="186" spans="1:12" x14ac:dyDescent="0.25">
      <c r="A186" s="1">
        <v>38331</v>
      </c>
      <c r="B186" s="10">
        <v>12.76</v>
      </c>
      <c r="C186" s="10">
        <v>14.34</v>
      </c>
      <c r="D186">
        <v>202534.74</v>
      </c>
      <c r="E186">
        <v>209173.63</v>
      </c>
      <c r="F186">
        <v>127864.44</v>
      </c>
      <c r="G186">
        <v>132046.06</v>
      </c>
      <c r="H186">
        <f>(1/(1-91/360*VLOOKUP($A186,Tbills!$B$4:$C$974,2,1)/100))^((1)/91)-1</f>
        <v>6.1562896200184625E-5</v>
      </c>
      <c r="I186">
        <f>I185*$E186/$E185*(1-(I$1+I$5+IF(AND(WEEKDAY(A186)&lt;&gt;1,WEEKDAY(A186)&lt;&gt;7),IF(A186&lt;J$2,J$1,J$3),0)))^($A186-$A185)</f>
        <v>526895.1182501259</v>
      </c>
      <c r="K186">
        <f>ROW()</f>
        <v>186</v>
      </c>
      <c r="L186">
        <f>B186/C186</f>
        <v>0.88981868898186889</v>
      </c>
    </row>
    <row r="187" spans="1:12" x14ac:dyDescent="0.25">
      <c r="A187" s="1">
        <v>38334</v>
      </c>
      <c r="B187" s="10">
        <v>12.54</v>
      </c>
      <c r="C187" s="10">
        <v>14.44</v>
      </c>
      <c r="D187">
        <v>198012.02</v>
      </c>
      <c r="E187">
        <v>204464.03</v>
      </c>
      <c r="F187">
        <v>124690.93</v>
      </c>
      <c r="G187">
        <v>128744.38</v>
      </c>
      <c r="H187">
        <f>(1/(1-91/360*VLOOKUP($A187,Tbills!$B$4:$C$974,2,1)/100))^((1)/91)-1</f>
        <v>6.1283544322776606E-5</v>
      </c>
      <c r="I187">
        <f>I186*$E187/$E186*(1-(I$1+I$5+IF(AND(WEEKDAY(A187)&lt;&gt;1,WEEKDAY(A187)&lt;&gt;7),IF(A187&lt;J$2,J$1,J$3),0)))^($A187-$A186)</f>
        <v>514987.48762336379</v>
      </c>
      <c r="K187">
        <f>ROW()</f>
        <v>187</v>
      </c>
      <c r="L187">
        <f>B187/C187</f>
        <v>0.86842105263157887</v>
      </c>
    </row>
    <row r="188" spans="1:12" x14ac:dyDescent="0.25">
      <c r="A188" s="1">
        <v>38335</v>
      </c>
      <c r="B188" s="10">
        <v>12.73</v>
      </c>
      <c r="C188" s="10">
        <v>14.36</v>
      </c>
      <c r="D188">
        <v>198752.53</v>
      </c>
      <c r="E188">
        <v>205216.14</v>
      </c>
      <c r="F188">
        <v>123894.55</v>
      </c>
      <c r="G188">
        <v>127914.22</v>
      </c>
      <c r="H188">
        <f>(1/(1-91/360*VLOOKUP($A188,Tbills!$B$4:$C$974,2,1)/100))^((1)/91)-1</f>
        <v>6.1283544322776606E-5</v>
      </c>
      <c r="I188">
        <f>I187*$E188/$E187*(1-(I$1+I$5+IF(AND(WEEKDAY(A188)&lt;&gt;1,WEEKDAY(A188)&lt;&gt;7),IF(A188&lt;J$2,J$1,J$3),0)))^($A188-$A187)</f>
        <v>516866.97235235479</v>
      </c>
      <c r="K188">
        <f>ROW()</f>
        <v>188</v>
      </c>
      <c r="L188">
        <f>B188/C188</f>
        <v>0.88649025069637888</v>
      </c>
    </row>
    <row r="189" spans="1:12" x14ac:dyDescent="0.25">
      <c r="A189" s="1">
        <v>38336</v>
      </c>
      <c r="B189" s="10">
        <v>12.35</v>
      </c>
      <c r="C189" s="10">
        <v>14.26</v>
      </c>
      <c r="D189">
        <v>199793</v>
      </c>
      <c r="E189">
        <v>206277.87</v>
      </c>
      <c r="F189">
        <v>123135.51</v>
      </c>
      <c r="G189">
        <v>127122.72</v>
      </c>
      <c r="H189">
        <f>(1/(1-91/360*VLOOKUP($A189,Tbills!$B$4:$C$974,2,1)/100))^((1)/91)-1</f>
        <v>6.1283544322776606E-5</v>
      </c>
      <c r="I189">
        <f>I188*$E189/$E188*(1-(I$1+I$5+IF(AND(WEEKDAY(A189)&lt;&gt;1,WEEKDAY(A189)&lt;&gt;7),IF(A189&lt;J$2,J$1,J$3),0)))^($A189-$A188)</f>
        <v>519526.14950640313</v>
      </c>
      <c r="K189">
        <f>ROW()</f>
        <v>189</v>
      </c>
      <c r="L189">
        <f>B189/C189</f>
        <v>0.86605890603085556</v>
      </c>
    </row>
    <row r="190" spans="1:12" x14ac:dyDescent="0.25">
      <c r="A190" s="1">
        <v>38337</v>
      </c>
      <c r="B190" s="10">
        <v>12.27</v>
      </c>
      <c r="C190" s="10">
        <v>14.08</v>
      </c>
      <c r="D190">
        <v>197712.27</v>
      </c>
      <c r="E190">
        <v>204116.96</v>
      </c>
      <c r="F190">
        <v>122901.39</v>
      </c>
      <c r="G190">
        <v>126873.23</v>
      </c>
      <c r="H190">
        <f>(1/(1-91/360*VLOOKUP($A190,Tbills!$B$4:$C$974,2,1)/100))^((1)/91)-1</f>
        <v>6.1283544322776606E-5</v>
      </c>
      <c r="I190">
        <f>I189*$E190/$E189*(1-(I$1+I$5+IF(AND(WEEKDAY(A190)&lt;&gt;1,WEEKDAY(A190)&lt;&gt;7),IF(A190&lt;J$2,J$1,J$3),0)))^($A190-$A189)</f>
        <v>514068.94832733838</v>
      </c>
      <c r="K190">
        <f>ROW()</f>
        <v>190</v>
      </c>
      <c r="L190">
        <f>B190/C190</f>
        <v>0.87144886363636365</v>
      </c>
    </row>
    <row r="191" spans="1:12" x14ac:dyDescent="0.25">
      <c r="A191" s="1">
        <v>38338</v>
      </c>
      <c r="B191" s="10">
        <v>11.95</v>
      </c>
      <c r="C191" s="10">
        <v>14.2</v>
      </c>
      <c r="D191">
        <v>197978.63</v>
      </c>
      <c r="E191">
        <v>204379.44</v>
      </c>
      <c r="F191">
        <v>123637.85</v>
      </c>
      <c r="G191">
        <v>127625.72</v>
      </c>
      <c r="H191">
        <f>(1/(1-91/360*VLOOKUP($A191,Tbills!$B$4:$C$974,2,1)/100))^((1)/91)-1</f>
        <v>6.1283544322776606E-5</v>
      </c>
      <c r="I191">
        <f>I190*$E191/$E190*(1-(I$1+I$5+IF(AND(WEEKDAY(A191)&lt;&gt;1,WEEKDAY(A191)&lt;&gt;7),IF(A191&lt;J$2,J$1,J$3),0)))^($A191-$A190)</f>
        <v>514715.19740035973</v>
      </c>
      <c r="K191">
        <f>ROW()</f>
        <v>191</v>
      </c>
      <c r="L191">
        <f>B191/C191</f>
        <v>0.84154929577464788</v>
      </c>
    </row>
    <row r="192" spans="1:12" x14ac:dyDescent="0.25">
      <c r="A192" s="1">
        <v>38341</v>
      </c>
      <c r="B192" s="10">
        <v>11.83</v>
      </c>
      <c r="C192" s="10">
        <v>14.08</v>
      </c>
      <c r="D192">
        <v>197597.88</v>
      </c>
      <c r="E192">
        <v>203948.79999999999</v>
      </c>
      <c r="F192">
        <v>123457.36</v>
      </c>
      <c r="G192">
        <v>127415.94</v>
      </c>
      <c r="H192">
        <f>(1/(1-91/360*VLOOKUP($A192,Tbills!$B$4:$C$974,2,1)/100))^((1)/91)-1</f>
        <v>6.0724862104288846E-5</v>
      </c>
      <c r="I192">
        <f>I191*$E192/$E191*(1-(I$1+I$5+IF(AND(WEEKDAY(A192)&lt;&gt;1,WEEKDAY(A192)&lt;&gt;7),IF(A192&lt;J$2,J$1,J$3),0)))^($A192-$A191)</f>
        <v>513586.33519440744</v>
      </c>
      <c r="K192">
        <f>ROW()</f>
        <v>192</v>
      </c>
      <c r="L192">
        <f>B192/C192</f>
        <v>0.84019886363636365</v>
      </c>
    </row>
    <row r="193" spans="1:12" x14ac:dyDescent="0.25">
      <c r="A193" s="1">
        <v>38342</v>
      </c>
      <c r="B193" s="10">
        <v>11.55</v>
      </c>
      <c r="C193" s="10">
        <v>13.94</v>
      </c>
      <c r="D193">
        <v>193718</v>
      </c>
      <c r="E193">
        <v>199931.83</v>
      </c>
      <c r="F193">
        <v>122328.11</v>
      </c>
      <c r="G193">
        <v>126242.74</v>
      </c>
      <c r="H193">
        <f>(1/(1-91/360*VLOOKUP($A193,Tbills!$B$4:$C$974,2,1)/100))^((1)/91)-1</f>
        <v>6.0724862104288846E-5</v>
      </c>
      <c r="I193">
        <f>I192*$E193/$E192*(1-(I$1+I$5+IF(AND(WEEKDAY(A193)&lt;&gt;1,WEEKDAY(A193)&lt;&gt;7),IF(A193&lt;J$2,J$1,J$3),0)))^($A193-$A192)</f>
        <v>503456.26934454899</v>
      </c>
      <c r="K193">
        <f>ROW()</f>
        <v>193</v>
      </c>
      <c r="L193">
        <f>B193/C193</f>
        <v>0.82855093256814927</v>
      </c>
    </row>
    <row r="194" spans="1:12" x14ac:dyDescent="0.25">
      <c r="A194" s="1">
        <v>38343</v>
      </c>
      <c r="B194" s="10">
        <v>11.45</v>
      </c>
      <c r="C194" s="10">
        <v>13.99</v>
      </c>
      <c r="D194">
        <v>194160.25</v>
      </c>
      <c r="E194">
        <v>200376.12</v>
      </c>
      <c r="F194">
        <v>122734.43</v>
      </c>
      <c r="G194">
        <v>126654.39999999999</v>
      </c>
      <c r="H194">
        <f>(1/(1-91/360*VLOOKUP($A194,Tbills!$B$4:$C$974,2,1)/100))^((1)/91)-1</f>
        <v>6.0724862104288846E-5</v>
      </c>
      <c r="I194">
        <f>I193*$E194/$E193*(1-(I$1+I$5+IF(AND(WEEKDAY(A194)&lt;&gt;1,WEEKDAY(A194)&lt;&gt;7),IF(A194&lt;J$2,J$1,J$3),0)))^($A194-$A193)</f>
        <v>504560.5384389268</v>
      </c>
      <c r="K194">
        <f>ROW()</f>
        <v>194</v>
      </c>
      <c r="L194">
        <f>B194/C194</f>
        <v>0.81844174410293058</v>
      </c>
    </row>
    <row r="195" spans="1:12" x14ac:dyDescent="0.25">
      <c r="A195" s="1">
        <v>38344</v>
      </c>
      <c r="B195" s="10">
        <v>11.23</v>
      </c>
      <c r="C195" s="10">
        <v>13.84</v>
      </c>
      <c r="D195">
        <v>193028.99</v>
      </c>
      <c r="E195">
        <v>199196.47</v>
      </c>
      <c r="F195">
        <v>122865.21</v>
      </c>
      <c r="G195">
        <v>126781.67</v>
      </c>
      <c r="H195">
        <f>(1/(1-91/360*VLOOKUP($A195,Tbills!$B$4:$C$974,2,1)/100))^((1)/91)-1</f>
        <v>6.0724862104288846E-5</v>
      </c>
      <c r="I195">
        <f>I194*$E195/$E194*(1-(I$1+I$5+IF(AND(WEEKDAY(A195)&lt;&gt;1,WEEKDAY(A195)&lt;&gt;7),IF(A195&lt;J$2,J$1,J$3),0)))^($A195-$A194)</f>
        <v>501575.67114450422</v>
      </c>
      <c r="K195">
        <f>ROW()</f>
        <v>195</v>
      </c>
      <c r="L195">
        <f>B195/C195</f>
        <v>0.81141618497109835</v>
      </c>
    </row>
    <row r="196" spans="1:12" x14ac:dyDescent="0.25">
      <c r="A196" s="1">
        <v>38348</v>
      </c>
      <c r="B196" s="10">
        <v>12.14</v>
      </c>
      <c r="C196" s="10">
        <v>14.1</v>
      </c>
      <c r="D196">
        <v>193313</v>
      </c>
      <c r="E196">
        <v>199441.16</v>
      </c>
      <c r="F196">
        <v>123282.73</v>
      </c>
      <c r="G196">
        <v>127181.7</v>
      </c>
      <c r="H196">
        <f>(1/(1-91/360*VLOOKUP($A196,Tbills!$B$4:$C$974,2,1)/100))^((1)/91)-1</f>
        <v>6.1981937477195714E-5</v>
      </c>
      <c r="I196">
        <f>I195*$E196/$E195*(1-(I$1+I$5+IF(AND(WEEKDAY(A196)&lt;&gt;1,WEEKDAY(A196)&lt;&gt;7),IF(A196&lt;J$2,J$1,J$3),0)))^($A196-$A195)</f>
        <v>502134.01532645669</v>
      </c>
      <c r="K196">
        <f>ROW()</f>
        <v>196</v>
      </c>
      <c r="L196">
        <f>B196/C196</f>
        <v>0.86099290780141846</v>
      </c>
    </row>
    <row r="197" spans="1:12" x14ac:dyDescent="0.25">
      <c r="A197" s="1">
        <v>38349</v>
      </c>
      <c r="B197" s="10">
        <v>12</v>
      </c>
      <c r="C197" s="10">
        <v>13.91</v>
      </c>
      <c r="D197">
        <v>193324.98</v>
      </c>
      <c r="E197">
        <v>199441.16</v>
      </c>
      <c r="F197">
        <v>123249.49</v>
      </c>
      <c r="G197">
        <v>127139.52</v>
      </c>
      <c r="H197">
        <f>(1/(1-91/360*VLOOKUP($A197,Tbills!$B$4:$C$974,2,1)/100))^((1)/91)-1</f>
        <v>6.1981937477195714E-5</v>
      </c>
      <c r="I197">
        <f>I196*$E197/$E196*(1-(I$1+I$5+IF(AND(WEEKDAY(A197)&lt;&gt;1,WEEKDAY(A197)&lt;&gt;7),IF(A197&lt;J$2,J$1,J$3),0)))^($A197-$A196)</f>
        <v>502119.57037533086</v>
      </c>
      <c r="K197">
        <f>ROW()</f>
        <v>197</v>
      </c>
      <c r="L197">
        <f>B197/C197</f>
        <v>0.86268871315600282</v>
      </c>
    </row>
    <row r="198" spans="1:12" x14ac:dyDescent="0.25">
      <c r="A198" s="1">
        <v>38350</v>
      </c>
      <c r="B198" s="10">
        <v>11.62</v>
      </c>
      <c r="C198" s="10">
        <v>13.99</v>
      </c>
      <c r="D198">
        <v>193321.3</v>
      </c>
      <c r="E198">
        <v>199425</v>
      </c>
      <c r="F198">
        <v>123679.85</v>
      </c>
      <c r="G198">
        <v>127575.58</v>
      </c>
      <c r="H198">
        <f>(1/(1-91/360*VLOOKUP($A198,Tbills!$B$4:$C$974,2,1)/100))^((1)/91)-1</f>
        <v>6.1981937477195714E-5</v>
      </c>
      <c r="I198">
        <f>I197*$E198/$E197*(1-(I$1+I$5+IF(AND(WEEKDAY(A198)&lt;&gt;1,WEEKDAY(A198)&lt;&gt;7),IF(A198&lt;J$2,J$1,J$3),0)))^($A198-$A197)</f>
        <v>502064.44206697895</v>
      </c>
      <c r="K198">
        <f>ROW()</f>
        <v>198</v>
      </c>
      <c r="L198">
        <f>B198/C198</f>
        <v>0.83059328091493922</v>
      </c>
    </row>
    <row r="199" spans="1:12" x14ac:dyDescent="0.25">
      <c r="A199" s="1">
        <v>38351</v>
      </c>
      <c r="B199" s="10">
        <v>12.56</v>
      </c>
      <c r="C199" s="10">
        <v>14.3</v>
      </c>
      <c r="D199">
        <v>194252.71</v>
      </c>
      <c r="E199">
        <v>200373.46</v>
      </c>
      <c r="F199">
        <v>123980.82</v>
      </c>
      <c r="G199">
        <v>127878.12</v>
      </c>
      <c r="H199">
        <f>(1/(1-91/360*VLOOKUP($A199,Tbills!$B$4:$C$974,2,1)/100))^((1)/91)-1</f>
        <v>6.1981937477195714E-5</v>
      </c>
      <c r="I199">
        <f>I198*$E199/$E198*(1-(I$1+I$5+IF(AND(WEEKDAY(A199)&lt;&gt;1,WEEKDAY(A199)&lt;&gt;7),IF(A199&lt;J$2,J$1,J$3),0)))^($A199-$A198)</f>
        <v>504437.73557039211</v>
      </c>
      <c r="K199">
        <f>ROW()</f>
        <v>199</v>
      </c>
      <c r="L199">
        <f>B199/C199</f>
        <v>0.87832167832167829</v>
      </c>
    </row>
    <row r="200" spans="1:12" x14ac:dyDescent="0.25">
      <c r="A200" s="1">
        <v>38352</v>
      </c>
      <c r="B200" s="10">
        <v>13.29</v>
      </c>
      <c r="C200" s="10">
        <v>14.56</v>
      </c>
      <c r="D200">
        <v>194636.79</v>
      </c>
      <c r="E200">
        <v>200757.23</v>
      </c>
      <c r="F200">
        <v>124227.03</v>
      </c>
      <c r="G200">
        <v>128124.14</v>
      </c>
      <c r="H200">
        <f>(1/(1-91/360*VLOOKUP($A200,Tbills!$B$4:$C$974,2,1)/100))^((1)/91)-1</f>
        <v>6.1981937477195714E-5</v>
      </c>
      <c r="I200">
        <f>I199*$E200/$E199*(1-(I$1+I$5+IF(AND(WEEKDAY(A200)&lt;&gt;1,WEEKDAY(A200)&lt;&gt;7),IF(A200&lt;J$2,J$1,J$3),0)))^($A200-$A199)</f>
        <v>505389.33283751924</v>
      </c>
      <c r="K200">
        <f>ROW()</f>
        <v>200</v>
      </c>
      <c r="L200">
        <f>B200/C200</f>
        <v>0.91277472527472514</v>
      </c>
    </row>
    <row r="201" spans="1:12" x14ac:dyDescent="0.25">
      <c r="A201" s="1">
        <v>38355</v>
      </c>
      <c r="B201" s="10">
        <v>14.08</v>
      </c>
      <c r="C201" s="10">
        <v>15.07</v>
      </c>
      <c r="D201">
        <v>198058.44</v>
      </c>
      <c r="E201">
        <v>204249.14</v>
      </c>
      <c r="F201">
        <v>126003.66</v>
      </c>
      <c r="G201">
        <v>129932.67</v>
      </c>
      <c r="H201">
        <f>(1/(1-91/360*VLOOKUP($A201,Tbills!$B$4:$C$974,2,1)/100))^((1)/91)-1</f>
        <v>6.3378858411899941E-5</v>
      </c>
      <c r="I201">
        <f>I200*$E201/$E200*(1-(I$1+I$5+IF(AND(WEEKDAY(A201)&lt;&gt;1,WEEKDAY(A201)&lt;&gt;7),IF(A201&lt;J$2,J$1,J$3),0)))^($A201-$A200)</f>
        <v>514135.5475245064</v>
      </c>
      <c r="K201">
        <f>ROW()</f>
        <v>201</v>
      </c>
      <c r="L201">
        <f>B201/C201</f>
        <v>0.93430656934306566</v>
      </c>
    </row>
    <row r="202" spans="1:12" x14ac:dyDescent="0.25">
      <c r="A202" s="1">
        <v>38356</v>
      </c>
      <c r="B202" s="10">
        <v>13.98</v>
      </c>
      <c r="C202" s="10">
        <v>15.05</v>
      </c>
      <c r="D202">
        <v>200482.41</v>
      </c>
      <c r="E202">
        <v>206735.93</v>
      </c>
      <c r="F202">
        <v>127438.77</v>
      </c>
      <c r="G202">
        <v>131404.29</v>
      </c>
      <c r="H202">
        <f>(1/(1-91/360*VLOOKUP($A202,Tbills!$B$4:$C$974,2,1)/100))^((1)/91)-1</f>
        <v>6.3378858411899941E-5</v>
      </c>
      <c r="I202">
        <f>I201*$E202/$E201*(1-(I$1+I$5+IF(AND(WEEKDAY(A202)&lt;&gt;1,WEEKDAY(A202)&lt;&gt;7),IF(A202&lt;J$2,J$1,J$3),0)))^($A202-$A201)</f>
        <v>520380.32031686936</v>
      </c>
      <c r="K202">
        <f>ROW()</f>
        <v>202</v>
      </c>
      <c r="L202">
        <f>B202/C202</f>
        <v>0.92890365448504986</v>
      </c>
    </row>
    <row r="203" spans="1:12" x14ac:dyDescent="0.25">
      <c r="A203" s="1">
        <v>38357</v>
      </c>
      <c r="B203" s="10">
        <v>14.09</v>
      </c>
      <c r="C203" s="10">
        <v>15.21</v>
      </c>
      <c r="D203">
        <v>199944.91</v>
      </c>
      <c r="E203">
        <v>206168.56</v>
      </c>
      <c r="F203">
        <v>127502.03</v>
      </c>
      <c r="G203">
        <v>131461.19</v>
      </c>
      <c r="H203">
        <f>(1/(1-91/360*VLOOKUP($A203,Tbills!$B$4:$C$974,2,1)/100))^((1)/91)-1</f>
        <v>6.3378858411899941E-5</v>
      </c>
      <c r="I203">
        <f>I202*$E203/$E202*(1-(I$1+I$5+IF(AND(WEEKDAY(A203)&lt;&gt;1,WEEKDAY(A203)&lt;&gt;7),IF(A203&lt;J$2,J$1,J$3),0)))^($A203-$A202)</f>
        <v>518937.24995319132</v>
      </c>
      <c r="K203">
        <f>ROW()</f>
        <v>203</v>
      </c>
      <c r="L203">
        <f>B203/C203</f>
        <v>0.92636423405654167</v>
      </c>
    </row>
    <row r="204" spans="1:12" x14ac:dyDescent="0.25">
      <c r="A204" s="1">
        <v>38358</v>
      </c>
      <c r="B204" s="10">
        <v>13.58</v>
      </c>
      <c r="C204" s="10">
        <v>14.59</v>
      </c>
      <c r="D204">
        <v>196000.09</v>
      </c>
      <c r="E204">
        <v>202087.88</v>
      </c>
      <c r="F204">
        <v>125782.98</v>
      </c>
      <c r="G204">
        <v>129680.43</v>
      </c>
      <c r="H204">
        <f>(1/(1-91/360*VLOOKUP($A204,Tbills!$B$4:$C$974,2,1)/100))^((1)/91)-1</f>
        <v>6.3378858411899941E-5</v>
      </c>
      <c r="I204">
        <f>I203*$E204/$E203*(1-(I$1+I$5+IF(AND(WEEKDAY(A204)&lt;&gt;1,WEEKDAY(A204)&lt;&gt;7),IF(A204&lt;J$2,J$1,J$3),0)))^($A204-$A203)</f>
        <v>508651.3281226558</v>
      </c>
      <c r="K204">
        <f>ROW()</f>
        <v>204</v>
      </c>
      <c r="L204">
        <f>B204/C204</f>
        <v>0.93077450308430432</v>
      </c>
    </row>
    <row r="205" spans="1:12" x14ac:dyDescent="0.25">
      <c r="A205" s="1">
        <v>38359</v>
      </c>
      <c r="B205" s="10">
        <v>13.49</v>
      </c>
      <c r="C205" s="10">
        <v>14.52</v>
      </c>
      <c r="D205">
        <v>194807.13</v>
      </c>
      <c r="E205">
        <v>200845.06</v>
      </c>
      <c r="F205">
        <v>125530.58</v>
      </c>
      <c r="G205">
        <v>129411.99</v>
      </c>
      <c r="H205">
        <f>(1/(1-91/360*VLOOKUP($A205,Tbills!$B$4:$C$974,2,1)/100))^((1)/91)-1</f>
        <v>6.3378858411899941E-5</v>
      </c>
      <c r="I205">
        <f>I204*$E205/$E204*(1-(I$1+I$5+IF(AND(WEEKDAY(A205)&lt;&gt;1,WEEKDAY(A205)&lt;&gt;7),IF(A205&lt;J$2,J$1,J$3),0)))^($A205-$A204)</f>
        <v>505508.63150969404</v>
      </c>
      <c r="K205">
        <f>ROW()</f>
        <v>205</v>
      </c>
      <c r="L205">
        <f>B205/C205</f>
        <v>0.92906336088154273</v>
      </c>
    </row>
    <row r="206" spans="1:12" x14ac:dyDescent="0.25">
      <c r="A206" s="1">
        <v>38362</v>
      </c>
      <c r="B206" s="10">
        <v>13.23</v>
      </c>
      <c r="C206" s="10">
        <v>14.31</v>
      </c>
      <c r="D206">
        <v>192759.7</v>
      </c>
      <c r="E206">
        <v>198695.99</v>
      </c>
      <c r="F206">
        <v>124016.53</v>
      </c>
      <c r="G206">
        <v>127826.52</v>
      </c>
      <c r="H206">
        <f>(1/(1-91/360*VLOOKUP($A206,Tbills!$B$4:$C$974,2,1)/100))^((1)/91)-1</f>
        <v>6.4915678809729371E-5</v>
      </c>
      <c r="I206">
        <f>I205*$E206/$E205*(1-(I$1+I$5+IF(AND(WEEKDAY(A206)&lt;&gt;1,WEEKDAY(A206)&lt;&gt;7),IF(A206&lt;J$2,J$1,J$3),0)))^($A206-$A205)</f>
        <v>500056.46099586994</v>
      </c>
      <c r="K206">
        <f>ROW()</f>
        <v>206</v>
      </c>
      <c r="L206">
        <f>B206/C206</f>
        <v>0.92452830188679247</v>
      </c>
    </row>
    <row r="207" spans="1:12" x14ac:dyDescent="0.25">
      <c r="A207" s="1">
        <v>38363</v>
      </c>
      <c r="B207" s="10">
        <v>13.19</v>
      </c>
      <c r="C207" s="10">
        <v>14.34</v>
      </c>
      <c r="D207">
        <v>194533.74</v>
      </c>
      <c r="E207">
        <v>200511.77</v>
      </c>
      <c r="F207">
        <v>123240.6</v>
      </c>
      <c r="G207">
        <v>127018.45</v>
      </c>
      <c r="H207">
        <f>(1/(1-91/360*VLOOKUP($A207,Tbills!$B$4:$C$974,2,1)/100))^((1)/91)-1</f>
        <v>6.4915678809729371E-5</v>
      </c>
      <c r="I207">
        <f>I206*$E207/$E206*(1-(I$1+I$5+IF(AND(WEEKDAY(A207)&lt;&gt;1,WEEKDAY(A207)&lt;&gt;7),IF(A207&lt;J$2,J$1,J$3),0)))^($A207-$A206)</f>
        <v>504611.7020033389</v>
      </c>
      <c r="K207">
        <f>ROW()</f>
        <v>207</v>
      </c>
      <c r="L207">
        <f>B207/C207</f>
        <v>0.91980474198047413</v>
      </c>
    </row>
    <row r="208" spans="1:12" x14ac:dyDescent="0.25">
      <c r="A208" s="1">
        <v>38364</v>
      </c>
      <c r="B208" s="10">
        <v>12.56</v>
      </c>
      <c r="C208" s="10">
        <v>13.94</v>
      </c>
      <c r="D208">
        <v>188484.07</v>
      </c>
      <c r="E208">
        <v>194263.18</v>
      </c>
      <c r="F208">
        <v>121546.23</v>
      </c>
      <c r="G208">
        <v>125263.89</v>
      </c>
      <c r="H208">
        <f>(1/(1-91/360*VLOOKUP($A208,Tbills!$B$4:$C$974,2,1)/100))^((1)/91)-1</f>
        <v>6.4915678809729371E-5</v>
      </c>
      <c r="I208">
        <f>I207*$E208/$E207*(1-(I$1+I$5+IF(AND(WEEKDAY(A208)&lt;&gt;1,WEEKDAY(A208)&lt;&gt;7),IF(A208&lt;J$2,J$1,J$3),0)))^($A208-$A207)</f>
        <v>488872.31870704563</v>
      </c>
      <c r="K208">
        <f>ROW()</f>
        <v>208</v>
      </c>
      <c r="L208">
        <f>B208/C208</f>
        <v>0.90100430416068877</v>
      </c>
    </row>
    <row r="209" spans="1:12" x14ac:dyDescent="0.25">
      <c r="A209" s="1">
        <v>38365</v>
      </c>
      <c r="B209" s="10">
        <v>12.84</v>
      </c>
      <c r="C209" s="10">
        <v>14.22</v>
      </c>
      <c r="D209">
        <v>188855.15</v>
      </c>
      <c r="E209">
        <v>194633.03</v>
      </c>
      <c r="F209">
        <v>120578.24000000001</v>
      </c>
      <c r="G209">
        <v>124258.16</v>
      </c>
      <c r="H209">
        <f>(1/(1-91/360*VLOOKUP($A209,Tbills!$B$4:$C$974,2,1)/100))^((1)/91)-1</f>
        <v>6.4915678809729371E-5</v>
      </c>
      <c r="I209">
        <f>I208*$E209/$E208*(1-(I$1+I$5+IF(AND(WEEKDAY(A209)&lt;&gt;1,WEEKDAY(A209)&lt;&gt;7),IF(A209&lt;J$2,J$1,J$3),0)))^($A209-$A208)</f>
        <v>489788.97319163004</v>
      </c>
      <c r="K209">
        <f>ROW()</f>
        <v>209</v>
      </c>
      <c r="L209">
        <f>B209/C209</f>
        <v>0.90295358649789026</v>
      </c>
    </row>
    <row r="210" spans="1:12" x14ac:dyDescent="0.25">
      <c r="A210" s="1">
        <v>38366</v>
      </c>
      <c r="B210" s="10">
        <v>12.43</v>
      </c>
      <c r="C210" s="10">
        <v>13.93</v>
      </c>
      <c r="D210">
        <v>186664.67</v>
      </c>
      <c r="E210">
        <v>192362.9</v>
      </c>
      <c r="F210">
        <v>120017.74</v>
      </c>
      <c r="G210">
        <v>123672.49</v>
      </c>
      <c r="H210">
        <f>(1/(1-91/360*VLOOKUP($A210,Tbills!$B$4:$C$974,2,1)/100))^((1)/91)-1</f>
        <v>6.4915678809729371E-5</v>
      </c>
      <c r="I210">
        <f>I209*$E210/$E209*(1-(I$1+I$5+IF(AND(WEEKDAY(A210)&lt;&gt;1,WEEKDAY(A210)&lt;&gt;7),IF(A210&lt;J$2,J$1,J$3),0)))^($A210-$A209)</f>
        <v>484062.3244295764</v>
      </c>
      <c r="K210">
        <f>ROW()</f>
        <v>210</v>
      </c>
      <c r="L210">
        <f>B210/C210</f>
        <v>0.89231873653984206</v>
      </c>
    </row>
    <row r="211" spans="1:12" x14ac:dyDescent="0.25">
      <c r="A211" s="1">
        <v>38370</v>
      </c>
      <c r="B211" s="10">
        <v>12.47</v>
      </c>
      <c r="C211" s="10">
        <v>13.52</v>
      </c>
      <c r="D211">
        <v>180719.43</v>
      </c>
      <c r="E211">
        <v>186186.21</v>
      </c>
      <c r="F211">
        <v>117021.16</v>
      </c>
      <c r="G211">
        <v>120552.54</v>
      </c>
      <c r="H211">
        <f>(1/(1-91/360*VLOOKUP($A211,Tbills!$B$4:$C$974,2,1)/100))^((1)/91)-1</f>
        <v>6.5754036068232935E-5</v>
      </c>
      <c r="I211">
        <f>I210*$E211/$E210*(1-(I$1+I$5+IF(AND(WEEKDAY(A211)&lt;&gt;1,WEEKDAY(A211)&lt;&gt;7),IF(A211&lt;J$2,J$1,J$3),0)))^($A211-$A210)</f>
        <v>468465.38186379272</v>
      </c>
      <c r="K211">
        <f>ROW()</f>
        <v>211</v>
      </c>
      <c r="L211">
        <f>B211/C211</f>
        <v>0.92233727810650901</v>
      </c>
    </row>
    <row r="212" spans="1:12" x14ac:dyDescent="0.25">
      <c r="A212" s="1">
        <v>38371</v>
      </c>
      <c r="B212" s="10">
        <v>13.18</v>
      </c>
      <c r="C212" s="10">
        <v>14.24</v>
      </c>
      <c r="D212">
        <v>182854.3</v>
      </c>
      <c r="E212">
        <v>188373.42</v>
      </c>
      <c r="F212">
        <v>118226.13</v>
      </c>
      <c r="G212">
        <v>121785.95</v>
      </c>
      <c r="H212">
        <f>(1/(1-91/360*VLOOKUP($A212,Tbills!$B$4:$C$974,2,1)/100))^((1)/91)-1</f>
        <v>6.5754036068232935E-5</v>
      </c>
      <c r="I212">
        <f>I211*$E212/$E211*(1-(I$1+I$5+IF(AND(WEEKDAY(A212)&lt;&gt;1,WEEKDAY(A212)&lt;&gt;7),IF(A212&lt;J$2,J$1,J$3),0)))^($A212-$A211)</f>
        <v>473955.01276635018</v>
      </c>
      <c r="K212">
        <f>ROW()</f>
        <v>212</v>
      </c>
      <c r="L212">
        <f>B212/C212</f>
        <v>0.925561797752809</v>
      </c>
    </row>
    <row r="213" spans="1:12" x14ac:dyDescent="0.25">
      <c r="A213" s="1">
        <v>38372</v>
      </c>
      <c r="B213" s="10">
        <v>13.83</v>
      </c>
      <c r="C213" s="10">
        <v>14.63</v>
      </c>
      <c r="D213">
        <v>184845.27</v>
      </c>
      <c r="E213">
        <v>190412.1</v>
      </c>
      <c r="F213">
        <v>118878.53</v>
      </c>
      <c r="G213">
        <v>122449.99</v>
      </c>
      <c r="H213">
        <f>(1/(1-91/360*VLOOKUP($A213,Tbills!$B$4:$C$974,2,1)/100))^((1)/91)-1</f>
        <v>6.5754036068232935E-5</v>
      </c>
      <c r="I213">
        <f>I212*$E213/$E212*(1-(I$1+I$5+IF(AND(WEEKDAY(A213)&lt;&gt;1,WEEKDAY(A213)&lt;&gt;7),IF(A213&lt;J$2,J$1,J$3),0)))^($A213-$A212)</f>
        <v>479070.6308057112</v>
      </c>
      <c r="K213">
        <f>ROW()</f>
        <v>213</v>
      </c>
      <c r="L213">
        <f>B213/C213</f>
        <v>0.94531784005468211</v>
      </c>
    </row>
    <row r="214" spans="1:12" x14ac:dyDescent="0.25">
      <c r="A214" s="1">
        <v>38373</v>
      </c>
      <c r="B214" s="10">
        <v>14.36</v>
      </c>
      <c r="C214" s="10">
        <v>15.06</v>
      </c>
      <c r="D214">
        <v>188661.91</v>
      </c>
      <c r="E214">
        <v>194331.17</v>
      </c>
      <c r="F214">
        <v>120282.6</v>
      </c>
      <c r="G214">
        <v>123888.19</v>
      </c>
      <c r="H214">
        <f>(1/(1-91/360*VLOOKUP($A214,Tbills!$B$4:$C$974,2,1)/100))^((1)/91)-1</f>
        <v>6.5754036068232935E-5</v>
      </c>
      <c r="I214">
        <f>I213*$E214/$E213*(1-(I$1+I$5+IF(AND(WEEKDAY(A214)&lt;&gt;1,WEEKDAY(A214)&lt;&gt;7),IF(A214&lt;J$2,J$1,J$3),0)))^($A214-$A213)</f>
        <v>488916.81791872106</v>
      </c>
      <c r="K214">
        <f>ROW()</f>
        <v>214</v>
      </c>
      <c r="L214">
        <f>B214/C214</f>
        <v>0.95351925630810086</v>
      </c>
    </row>
    <row r="215" spans="1:12" x14ac:dyDescent="0.25">
      <c r="A215" s="1">
        <v>38376</v>
      </c>
      <c r="B215" s="10">
        <v>14.65</v>
      </c>
      <c r="C215" s="10">
        <v>15.71</v>
      </c>
      <c r="D215">
        <v>187654.97</v>
      </c>
      <c r="E215">
        <v>193255.64</v>
      </c>
      <c r="F215">
        <v>120292.43</v>
      </c>
      <c r="G215">
        <v>123873.88</v>
      </c>
      <c r="H215">
        <f>(1/(1-91/360*VLOOKUP($A215,Tbills!$B$4:$C$974,2,1)/100))^((1)/91)-1</f>
        <v>6.4636240757920405E-5</v>
      </c>
      <c r="I215">
        <f>I214*$E215/$E214*(1-(I$1+I$5+IF(AND(WEEKDAY(A215)&lt;&gt;1,WEEKDAY(A215)&lt;&gt;7),IF(A215&lt;J$2,J$1,J$3),0)))^($A215-$A214)</f>
        <v>486168.93791565322</v>
      </c>
      <c r="K215">
        <f>ROW()</f>
        <v>215</v>
      </c>
      <c r="L215">
        <f>B215/C215</f>
        <v>0.93252705283259063</v>
      </c>
    </row>
    <row r="216" spans="1:12" x14ac:dyDescent="0.25">
      <c r="A216" s="1">
        <v>38377</v>
      </c>
      <c r="B216" s="10">
        <v>14.06</v>
      </c>
      <c r="C216" s="10">
        <v>14.65</v>
      </c>
      <c r="D216">
        <v>186293.69</v>
      </c>
      <c r="E216">
        <v>191841.24</v>
      </c>
      <c r="F216">
        <v>120600.49</v>
      </c>
      <c r="G216">
        <v>124183.1</v>
      </c>
      <c r="H216">
        <f>(1/(1-91/360*VLOOKUP($A216,Tbills!$B$4:$C$974,2,1)/100))^((1)/91)-1</f>
        <v>6.4636240757920405E-5</v>
      </c>
      <c r="I216">
        <f>I215*$E216/$E215*(1-(I$1+I$5+IF(AND(WEEKDAY(A216)&lt;&gt;1,WEEKDAY(A216)&lt;&gt;7),IF(A216&lt;J$2,J$1,J$3),0)))^($A216-$A215)</f>
        <v>482596.87980484206</v>
      </c>
      <c r="K216">
        <f>ROW()</f>
        <v>216</v>
      </c>
      <c r="L216">
        <f>B216/C216</f>
        <v>0.95972696245733791</v>
      </c>
    </row>
    <row r="217" spans="1:12" x14ac:dyDescent="0.25">
      <c r="A217" s="1">
        <v>38378</v>
      </c>
      <c r="B217" s="10">
        <v>13.44</v>
      </c>
      <c r="C217" s="10">
        <v>14.21</v>
      </c>
      <c r="D217">
        <v>183042.63</v>
      </c>
      <c r="E217">
        <v>188480.96</v>
      </c>
      <c r="F217">
        <v>119808.02</v>
      </c>
      <c r="G217">
        <v>123359.06</v>
      </c>
      <c r="H217">
        <f>(1/(1-91/360*VLOOKUP($A217,Tbills!$B$4:$C$974,2,1)/100))^((1)/91)-1</f>
        <v>6.4636240757920405E-5</v>
      </c>
      <c r="I217">
        <f>I216*$E217/$E216*(1-(I$1+I$5+IF(AND(WEEKDAY(A217)&lt;&gt;1,WEEKDAY(A217)&lt;&gt;7),IF(A217&lt;J$2,J$1,J$3),0)))^($A217-$A216)</f>
        <v>474130.10118048394</v>
      </c>
      <c r="K217">
        <f>ROW()</f>
        <v>217</v>
      </c>
      <c r="L217">
        <f>B217/C217</f>
        <v>0.94581280788177335</v>
      </c>
    </row>
    <row r="218" spans="1:12" x14ac:dyDescent="0.25">
      <c r="A218" s="1">
        <v>38379</v>
      </c>
      <c r="B218" s="10">
        <v>13.24</v>
      </c>
      <c r="C218" s="10">
        <v>13.85</v>
      </c>
      <c r="D218">
        <v>180713.33</v>
      </c>
      <c r="E218">
        <v>186070.27</v>
      </c>
      <c r="F218">
        <v>116006.62</v>
      </c>
      <c r="G218">
        <v>119437.02</v>
      </c>
      <c r="H218">
        <f>(1/(1-91/360*VLOOKUP($A218,Tbills!$B$4:$C$974,2,1)/100))^((1)/91)-1</f>
        <v>6.4636240757920405E-5</v>
      </c>
      <c r="I218">
        <f>I217*$E218/$E217*(1-(I$1+I$5+IF(AND(WEEKDAY(A218)&lt;&gt;1,WEEKDAY(A218)&lt;&gt;7),IF(A218&lt;J$2,J$1,J$3),0)))^($A218-$A217)</f>
        <v>468052.46568435471</v>
      </c>
      <c r="K218">
        <f>ROW()</f>
        <v>218</v>
      </c>
      <c r="L218">
        <f>B218/C218</f>
        <v>0.95595667870036105</v>
      </c>
    </row>
    <row r="219" spans="1:12" x14ac:dyDescent="0.25">
      <c r="A219" s="1">
        <v>38380</v>
      </c>
      <c r="B219" s="10">
        <v>13.24</v>
      </c>
      <c r="C219" s="10">
        <v>13.87</v>
      </c>
      <c r="D219">
        <v>179091.17</v>
      </c>
      <c r="E219">
        <v>184388</v>
      </c>
      <c r="F219">
        <v>115822.97</v>
      </c>
      <c r="G219">
        <v>119240.22</v>
      </c>
      <c r="H219">
        <f>(1/(1-91/360*VLOOKUP($A219,Tbills!$B$4:$C$974,2,1)/100))^((1)/91)-1</f>
        <v>6.4636240757920405E-5</v>
      </c>
      <c r="I219">
        <f>I218*$E219/$E218*(1-(I$1+I$5+IF(AND(WEEKDAY(A219)&lt;&gt;1,WEEKDAY(A219)&lt;&gt;7),IF(A219&lt;J$2,J$1,J$3),0)))^($A219-$A218)</f>
        <v>463807.43869583547</v>
      </c>
      <c r="K219">
        <f>ROW()</f>
        <v>219</v>
      </c>
      <c r="L219">
        <f>B219/C219</f>
        <v>0.95457822638788759</v>
      </c>
    </row>
    <row r="220" spans="1:12" x14ac:dyDescent="0.25">
      <c r="A220" s="1">
        <v>38383</v>
      </c>
      <c r="B220" s="10">
        <v>12.82</v>
      </c>
      <c r="C220" s="10">
        <v>13.36</v>
      </c>
      <c r="D220">
        <v>176979.53</v>
      </c>
      <c r="E220">
        <v>182178.15</v>
      </c>
      <c r="F220">
        <v>113980.93</v>
      </c>
      <c r="G220">
        <v>117320.7</v>
      </c>
      <c r="H220">
        <f>(1/(1-91/360*VLOOKUP($A220,Tbills!$B$4:$C$974,2,1)/100))^((1)/91)-1</f>
        <v>6.8968338003738694E-5</v>
      </c>
      <c r="I220">
        <f>I219*$E220/$E219*(1-(I$1+I$5+IF(AND(WEEKDAY(A220)&lt;&gt;1,WEEKDAY(A220)&lt;&gt;7),IF(A220&lt;J$2,J$1,J$3),0)))^($A220-$A219)</f>
        <v>458209.26124919421</v>
      </c>
      <c r="K220">
        <f>ROW()</f>
        <v>220</v>
      </c>
      <c r="L220">
        <f>B220/C220</f>
        <v>0.95958083832335339</v>
      </c>
    </row>
    <row r="221" spans="1:12" x14ac:dyDescent="0.25">
      <c r="A221" s="1">
        <v>38384</v>
      </c>
      <c r="B221" s="10">
        <v>12.03</v>
      </c>
      <c r="C221" s="10">
        <v>12.92</v>
      </c>
      <c r="D221">
        <v>171258.92</v>
      </c>
      <c r="E221">
        <v>176276.94</v>
      </c>
      <c r="F221">
        <v>111298.19</v>
      </c>
      <c r="G221">
        <v>114551.26</v>
      </c>
      <c r="H221">
        <f>(1/(1-91/360*VLOOKUP($A221,Tbills!$B$4:$C$974,2,1)/100))^((1)/91)-1</f>
        <v>6.8968338003738694E-5</v>
      </c>
      <c r="I221">
        <f>I220*$E221/$E220*(1-(I$1+I$5+IF(AND(WEEKDAY(A221)&lt;&gt;1,WEEKDAY(A221)&lt;&gt;7),IF(A221&lt;J$2,J$1,J$3),0)))^($A221-$A220)</f>
        <v>443353.95261427073</v>
      </c>
      <c r="K221">
        <f>ROW()</f>
        <v>221</v>
      </c>
      <c r="L221">
        <f>B221/C221</f>
        <v>0.93111455108359131</v>
      </c>
    </row>
    <row r="222" spans="1:12" x14ac:dyDescent="0.25">
      <c r="A222" s="1">
        <v>38385</v>
      </c>
      <c r="B222" s="10">
        <v>11.66</v>
      </c>
      <c r="C222" s="10">
        <v>12.35</v>
      </c>
      <c r="D222">
        <v>163518.81</v>
      </c>
      <c r="E222">
        <v>168297.88</v>
      </c>
      <c r="F222">
        <v>108333.27</v>
      </c>
      <c r="G222">
        <v>111491.77</v>
      </c>
      <c r="H222">
        <f>(1/(1-91/360*VLOOKUP($A222,Tbills!$B$4:$C$974,2,1)/100))^((1)/91)-1</f>
        <v>6.8968338003738694E-5</v>
      </c>
      <c r="I222">
        <f>I221*$E222/$E221*(1-(I$1+I$5+IF(AND(WEEKDAY(A222)&lt;&gt;1,WEEKDAY(A222)&lt;&gt;7),IF(A222&lt;J$2,J$1,J$3),0)))^($A222-$A221)</f>
        <v>423273.65020315466</v>
      </c>
      <c r="K222">
        <f>ROW()</f>
        <v>222</v>
      </c>
      <c r="L222">
        <f>B222/C222</f>
        <v>0.94412955465587045</v>
      </c>
    </row>
    <row r="223" spans="1:12" x14ac:dyDescent="0.25">
      <c r="A223" s="1">
        <v>38386</v>
      </c>
      <c r="B223" s="10">
        <v>11.79</v>
      </c>
      <c r="C223" s="10">
        <v>12.5</v>
      </c>
      <c r="D223">
        <v>162471.23000000001</v>
      </c>
      <c r="E223">
        <v>167208.07999999999</v>
      </c>
      <c r="F223">
        <v>107634.03</v>
      </c>
      <c r="G223">
        <v>110764.46</v>
      </c>
      <c r="H223">
        <f>(1/(1-91/360*VLOOKUP($A223,Tbills!$B$4:$C$974,2,1)/100))^((1)/91)-1</f>
        <v>6.8968338003738694E-5</v>
      </c>
      <c r="I223">
        <f>I222*$E223/$E222*(1-(I$1+I$5+IF(AND(WEEKDAY(A223)&lt;&gt;1,WEEKDAY(A223)&lt;&gt;7),IF(A223&lt;J$2,J$1,J$3),0)))^($A223-$A222)</f>
        <v>420520.67666212597</v>
      </c>
      <c r="K223">
        <f>ROW()</f>
        <v>223</v>
      </c>
      <c r="L223">
        <f>B223/C223</f>
        <v>0.94319999999999993</v>
      </c>
    </row>
    <row r="224" spans="1:12" x14ac:dyDescent="0.25">
      <c r="A224" s="1">
        <v>38387</v>
      </c>
      <c r="B224" s="10">
        <v>11.21</v>
      </c>
      <c r="C224" s="10">
        <v>12.19</v>
      </c>
      <c r="D224">
        <v>154698.76</v>
      </c>
      <c r="E224">
        <v>159197.47</v>
      </c>
      <c r="F224">
        <v>103975.27</v>
      </c>
      <c r="G224">
        <v>106991.65</v>
      </c>
      <c r="H224">
        <f>(1/(1-91/360*VLOOKUP($A224,Tbills!$B$4:$C$974,2,1)/100))^((1)/91)-1</f>
        <v>6.8968338003738694E-5</v>
      </c>
      <c r="I224">
        <f>I223*$E224/$E223*(1-(I$1+I$5+IF(AND(WEEKDAY(A224)&lt;&gt;1,WEEKDAY(A224)&lt;&gt;7),IF(A224&lt;J$2,J$1,J$3),0)))^($A224-$A223)</f>
        <v>400362.84112834965</v>
      </c>
      <c r="K224">
        <f>ROW()</f>
        <v>224</v>
      </c>
      <c r="L224">
        <f>B224/C224</f>
        <v>0.91960623461853985</v>
      </c>
    </row>
    <row r="225" spans="1:12" x14ac:dyDescent="0.25">
      <c r="A225" s="1">
        <v>38390</v>
      </c>
      <c r="B225" s="10">
        <v>11.73</v>
      </c>
      <c r="C225" s="10">
        <v>12.54</v>
      </c>
      <c r="D225">
        <v>155060.57999999999</v>
      </c>
      <c r="E225">
        <v>159536.87</v>
      </c>
      <c r="F225">
        <v>104386.87</v>
      </c>
      <c r="G225">
        <v>107393.06</v>
      </c>
      <c r="H225">
        <f>(1/(1-91/360*VLOOKUP($A225,Tbills!$B$4:$C$974,2,1)/100))^((1)/91)-1</f>
        <v>6.9108111824478513E-5</v>
      </c>
      <c r="I225">
        <f>I224*$E225/$E224*(1-(I$1+I$5+IF(AND(WEEKDAY(A225)&lt;&gt;1,WEEKDAY(A225)&lt;&gt;7),IF(A225&lt;J$2,J$1,J$3),0)))^($A225-$A224)</f>
        <v>401181.76752832916</v>
      </c>
      <c r="K225">
        <f>ROW()</f>
        <v>225</v>
      </c>
      <c r="L225">
        <f>B225/C225</f>
        <v>0.93540669856459335</v>
      </c>
    </row>
    <row r="226" spans="1:12" x14ac:dyDescent="0.25">
      <c r="A226" s="1">
        <v>38391</v>
      </c>
      <c r="B226" s="10">
        <v>11.6</v>
      </c>
      <c r="C226" s="10">
        <v>12.18</v>
      </c>
      <c r="D226">
        <v>155871.31</v>
      </c>
      <c r="E226">
        <v>160359.98000000001</v>
      </c>
      <c r="F226">
        <v>102810.53</v>
      </c>
      <c r="G226">
        <v>105763.91</v>
      </c>
      <c r="H226">
        <f>(1/(1-91/360*VLOOKUP($A226,Tbills!$B$4:$C$974,2,1)/100))^((1)/91)-1</f>
        <v>6.9108111824478513E-5</v>
      </c>
      <c r="I226">
        <f>I225*$E226/$E225*(1-(I$1+I$5+IF(AND(WEEKDAY(A226)&lt;&gt;1,WEEKDAY(A226)&lt;&gt;7),IF(A226&lt;J$2,J$1,J$3),0)))^($A226-$A225)</f>
        <v>403240.01296675333</v>
      </c>
      <c r="K226">
        <f>ROW()</f>
        <v>226</v>
      </c>
      <c r="L226">
        <f>B226/C226</f>
        <v>0.95238095238095233</v>
      </c>
    </row>
    <row r="227" spans="1:12" x14ac:dyDescent="0.25">
      <c r="A227" s="1">
        <v>38392</v>
      </c>
      <c r="B227" s="10">
        <v>12</v>
      </c>
      <c r="C227" s="10">
        <v>12.51</v>
      </c>
      <c r="D227">
        <v>157168.41</v>
      </c>
      <c r="E227">
        <v>161683.35999999999</v>
      </c>
      <c r="F227">
        <v>103784.59</v>
      </c>
      <c r="G227">
        <v>106758.64</v>
      </c>
      <c r="H227">
        <f>(1/(1-91/360*VLOOKUP($A227,Tbills!$B$4:$C$974,2,1)/100))^((1)/91)-1</f>
        <v>6.9108111824478513E-5</v>
      </c>
      <c r="I227">
        <f>I226*$E227/$E226*(1-(I$1+I$5+IF(AND(WEEKDAY(A227)&lt;&gt;1,WEEKDAY(A227)&lt;&gt;7),IF(A227&lt;J$2,J$1,J$3),0)))^($A227-$A226)</f>
        <v>406556.0786862942</v>
      </c>
      <c r="K227">
        <f>ROW()</f>
        <v>227</v>
      </c>
      <c r="L227">
        <f>B227/C227</f>
        <v>0.95923261390887293</v>
      </c>
    </row>
    <row r="228" spans="1:12" x14ac:dyDescent="0.25">
      <c r="A228" s="1">
        <v>38393</v>
      </c>
      <c r="B228" s="10">
        <v>11.51</v>
      </c>
      <c r="C228" s="10">
        <v>12.27</v>
      </c>
      <c r="D228">
        <v>154534.12</v>
      </c>
      <c r="E228">
        <v>158962.22</v>
      </c>
      <c r="F228">
        <v>103198.45</v>
      </c>
      <c r="G228">
        <v>106148.33</v>
      </c>
      <c r="H228">
        <f>(1/(1-91/360*VLOOKUP($A228,Tbills!$B$4:$C$974,2,1)/100))^((1)/91)-1</f>
        <v>6.9108111824478513E-5</v>
      </c>
      <c r="I228">
        <f>I227*$E228/$E227*(1-(I$1+I$5+IF(AND(WEEKDAY(A228)&lt;&gt;1,WEEKDAY(A228)&lt;&gt;7),IF(A228&lt;J$2,J$1,J$3),0)))^($A228-$A227)</f>
        <v>399702.21850879822</v>
      </c>
      <c r="K228">
        <f>ROW()</f>
        <v>228</v>
      </c>
      <c r="L228">
        <f>B228/C228</f>
        <v>0.93806030969845156</v>
      </c>
    </row>
    <row r="229" spans="1:12" x14ac:dyDescent="0.25">
      <c r="A229" s="1">
        <v>38394</v>
      </c>
      <c r="B229" s="10">
        <v>11.43</v>
      </c>
      <c r="C229" s="10">
        <v>11.96</v>
      </c>
      <c r="D229">
        <v>150629.54</v>
      </c>
      <c r="E229">
        <v>154934.76999999999</v>
      </c>
      <c r="F229">
        <v>99765.68</v>
      </c>
      <c r="G229">
        <v>102610.1</v>
      </c>
      <c r="H229">
        <f>(1/(1-91/360*VLOOKUP($A229,Tbills!$B$4:$C$974,2,1)/100))^((1)/91)-1</f>
        <v>6.9108111824478513E-5</v>
      </c>
      <c r="I229">
        <f>I228*$E229/$E228*(1-(I$1+I$5+IF(AND(WEEKDAY(A229)&lt;&gt;1,WEEKDAY(A229)&lt;&gt;7),IF(A229&lt;J$2,J$1,J$3),0)))^($A229-$A228)</f>
        <v>389564.19839455356</v>
      </c>
      <c r="K229">
        <f>ROW()</f>
        <v>229</v>
      </c>
      <c r="L229">
        <f>B229/C229</f>
        <v>0.95568561872909685</v>
      </c>
    </row>
    <row r="230" spans="1:12" x14ac:dyDescent="0.25">
      <c r="A230" s="1">
        <v>38397</v>
      </c>
      <c r="B230" s="10">
        <v>11.52</v>
      </c>
      <c r="C230" s="10">
        <v>12.01</v>
      </c>
      <c r="D230">
        <v>152157.47</v>
      </c>
      <c r="E230">
        <v>156474.25</v>
      </c>
      <c r="F230">
        <v>99833.63</v>
      </c>
      <c r="G230">
        <v>102658.71</v>
      </c>
      <c r="H230">
        <f>(1/(1-91/360*VLOOKUP($A230,Tbills!$B$4:$C$974,2,1)/100))^((1)/91)-1</f>
        <v>7.0785537874762383E-5</v>
      </c>
      <c r="I230">
        <f>I229*$E230/$E229*(1-(I$1+I$5+IF(AND(WEEKDAY(A230)&lt;&gt;1,WEEKDAY(A230)&lt;&gt;7),IF(A230&lt;J$2,J$1,J$3),0)))^($A230-$A229)</f>
        <v>393401.07626959996</v>
      </c>
      <c r="K230">
        <f>ROW()</f>
        <v>230</v>
      </c>
      <c r="L230">
        <f>B230/C230</f>
        <v>0.95920066611157362</v>
      </c>
    </row>
    <row r="231" spans="1:12" x14ac:dyDescent="0.25">
      <c r="A231" s="1">
        <v>38398</v>
      </c>
      <c r="B231" s="10">
        <v>11.27</v>
      </c>
      <c r="C231" s="10">
        <v>11.65</v>
      </c>
      <c r="D231">
        <v>152455.43</v>
      </c>
      <c r="E231">
        <v>156769.57999999999</v>
      </c>
      <c r="F231">
        <v>99467.94</v>
      </c>
      <c r="G231">
        <v>102275.4</v>
      </c>
      <c r="H231">
        <f>(1/(1-91/360*VLOOKUP($A231,Tbills!$B$4:$C$974,2,1)/100))^((1)/91)-1</f>
        <v>7.0785537874762383E-5</v>
      </c>
      <c r="I231">
        <f>I230*$E231/$E230*(1-(I$1+I$5+IF(AND(WEEKDAY(A231)&lt;&gt;1,WEEKDAY(A231)&lt;&gt;7),IF(A231&lt;J$2,J$1,J$3),0)))^($A231-$A230)</f>
        <v>394132.24434237607</v>
      </c>
      <c r="K231">
        <f>ROW()</f>
        <v>231</v>
      </c>
      <c r="L231">
        <f>B231/C231</f>
        <v>0.96738197424892702</v>
      </c>
    </row>
    <row r="232" spans="1:12" x14ac:dyDescent="0.25">
      <c r="A232" s="1">
        <v>38399</v>
      </c>
      <c r="B232" s="10">
        <v>11.1</v>
      </c>
      <c r="C232" s="10">
        <v>11.52</v>
      </c>
      <c r="D232">
        <v>151829.93</v>
      </c>
      <c r="E232">
        <v>156115.28</v>
      </c>
      <c r="F232">
        <v>98238.74</v>
      </c>
      <c r="G232">
        <v>101004.26</v>
      </c>
      <c r="H232">
        <f>(1/(1-91/360*VLOOKUP($A232,Tbills!$B$4:$C$974,2,1)/100))^((1)/91)-1</f>
        <v>7.0785537874762383E-5</v>
      </c>
      <c r="I232">
        <f>I231*$E232/$E231*(1-(I$1+I$5+IF(AND(WEEKDAY(A232)&lt;&gt;1,WEEKDAY(A232)&lt;&gt;7),IF(A232&lt;J$2,J$1,J$3),0)))^($A232-$A231)</f>
        <v>392475.9869839102</v>
      </c>
      <c r="K232">
        <f>ROW()</f>
        <v>232</v>
      </c>
      <c r="L232">
        <f>B232/C232</f>
        <v>0.96354166666666663</v>
      </c>
    </row>
    <row r="233" spans="1:12" x14ac:dyDescent="0.25">
      <c r="A233" s="1">
        <v>38400</v>
      </c>
      <c r="B233" s="10">
        <v>11.77</v>
      </c>
      <c r="C233" s="10">
        <v>12.18</v>
      </c>
      <c r="D233">
        <v>153302.12</v>
      </c>
      <c r="E233">
        <v>157617.97</v>
      </c>
      <c r="F233">
        <v>99967.7</v>
      </c>
      <c r="G233">
        <v>102774.75</v>
      </c>
      <c r="H233">
        <f>(1/(1-91/360*VLOOKUP($A233,Tbills!$B$4:$C$974,2,1)/100))^((1)/91)-1</f>
        <v>7.0785537874762383E-5</v>
      </c>
      <c r="I233">
        <f>I232*$E233/$E232*(1-(I$1+I$5+IF(AND(WEEKDAY(A233)&lt;&gt;1,WEEKDAY(A233)&lt;&gt;7),IF(A233&lt;J$2,J$1,J$3),0)))^($A233-$A232)</f>
        <v>396242.37147969898</v>
      </c>
      <c r="K233">
        <f>ROW()</f>
        <v>233</v>
      </c>
      <c r="L233">
        <f>B233/C233</f>
        <v>0.9663382594417077</v>
      </c>
    </row>
    <row r="234" spans="1:12" x14ac:dyDescent="0.25">
      <c r="A234" s="1">
        <v>38401</v>
      </c>
      <c r="B234" s="10">
        <v>11.18</v>
      </c>
      <c r="C234" s="10">
        <v>12.13</v>
      </c>
      <c r="D234">
        <v>153409.10999999999</v>
      </c>
      <c r="E234">
        <v>157716.82</v>
      </c>
      <c r="F234">
        <v>100118.55</v>
      </c>
      <c r="G234">
        <v>102922.56</v>
      </c>
      <c r="H234">
        <f>(1/(1-91/360*VLOOKUP($A234,Tbills!$B$4:$C$974,2,1)/100))^((1)/91)-1</f>
        <v>7.0785537874762383E-5</v>
      </c>
      <c r="I234">
        <f>I233*$E234/$E233*(1-(I$1+I$5+IF(AND(WEEKDAY(A234)&lt;&gt;1,WEEKDAY(A234)&lt;&gt;7),IF(A234&lt;J$2,J$1,J$3),0)))^($A234-$A233)</f>
        <v>396479.46870485449</v>
      </c>
      <c r="K234">
        <f>ROW()</f>
        <v>234</v>
      </c>
      <c r="L234">
        <f>B234/C234</f>
        <v>0.92168178070898588</v>
      </c>
    </row>
    <row r="235" spans="1:12" x14ac:dyDescent="0.25">
      <c r="A235" s="1">
        <v>38405</v>
      </c>
      <c r="B235" s="10">
        <v>13.14</v>
      </c>
      <c r="C235" s="10">
        <v>13.18</v>
      </c>
      <c r="D235">
        <v>159207.42000000001</v>
      </c>
      <c r="E235">
        <v>163633.28</v>
      </c>
      <c r="F235">
        <v>103230.97</v>
      </c>
      <c r="G235">
        <v>106093</v>
      </c>
      <c r="H235">
        <f>(1/(1-91/360*VLOOKUP($A235,Tbills!$B$4:$C$974,2,1)/100))^((1)/91)-1</f>
        <v>7.2882684507336037E-5</v>
      </c>
      <c r="I235">
        <f>I234*$E235/$E234*(1-(I$1+I$5+IF(AND(WEEKDAY(A235)&lt;&gt;1,WEEKDAY(A235)&lt;&gt;7),IF(A235&lt;J$2,J$1,J$3),0)))^($A235-$A234)</f>
        <v>411305.34405387897</v>
      </c>
      <c r="K235">
        <f>ROW()</f>
        <v>235</v>
      </c>
      <c r="L235">
        <f>B235/C235</f>
        <v>0.9969650986342945</v>
      </c>
    </row>
    <row r="236" spans="1:12" x14ac:dyDescent="0.25">
      <c r="A236" s="1">
        <v>38406</v>
      </c>
      <c r="B236" s="10">
        <v>12.39</v>
      </c>
      <c r="C236" s="10">
        <v>12.84</v>
      </c>
      <c r="D236">
        <v>158469.65</v>
      </c>
      <c r="E236">
        <v>162863.07999999999</v>
      </c>
      <c r="F236">
        <v>102400.75</v>
      </c>
      <c r="G236">
        <v>105232.03</v>
      </c>
      <c r="H236">
        <f>(1/(1-91/360*VLOOKUP($A236,Tbills!$B$4:$C$974,2,1)/100))^((1)/91)-1</f>
        <v>7.2882684507336037E-5</v>
      </c>
      <c r="I236">
        <f>I235*$E236/$E235*(1-(I$1+I$5+IF(AND(WEEKDAY(A236)&lt;&gt;1,WEEKDAY(A236)&lt;&gt;7),IF(A236&lt;J$2,J$1,J$3),0)))^($A236-$A235)</f>
        <v>409357.60833896633</v>
      </c>
      <c r="K236">
        <f>ROW()</f>
        <v>236</v>
      </c>
      <c r="L236">
        <f>B236/C236</f>
        <v>0.96495327102803741</v>
      </c>
    </row>
    <row r="237" spans="1:12" x14ac:dyDescent="0.25">
      <c r="A237" s="1">
        <v>38407</v>
      </c>
      <c r="B237" s="10">
        <v>11.57</v>
      </c>
      <c r="C237" s="10">
        <v>12.26</v>
      </c>
      <c r="D237">
        <v>156332.45000000001</v>
      </c>
      <c r="E237">
        <v>160654.76</v>
      </c>
      <c r="F237">
        <v>100814.39999999999</v>
      </c>
      <c r="G237">
        <v>103594.15</v>
      </c>
      <c r="H237">
        <f>(1/(1-91/360*VLOOKUP($A237,Tbills!$B$4:$C$974,2,1)/100))^((1)/91)-1</f>
        <v>7.2882684507336037E-5</v>
      </c>
      <c r="I237">
        <f>I236*$E237/$E236*(1-(I$1+I$5+IF(AND(WEEKDAY(A237)&lt;&gt;1,WEEKDAY(A237)&lt;&gt;7),IF(A237&lt;J$2,J$1,J$3),0)))^($A237-$A236)</f>
        <v>403795.36261296371</v>
      </c>
      <c r="K237">
        <f>ROW()</f>
        <v>237</v>
      </c>
      <c r="L237">
        <f>B237/C237</f>
        <v>0.94371941272430671</v>
      </c>
    </row>
    <row r="238" spans="1:12" x14ac:dyDescent="0.25">
      <c r="A238" s="1">
        <v>38408</v>
      </c>
      <c r="B238" s="10">
        <v>11.49</v>
      </c>
      <c r="C238" s="10">
        <v>11.88</v>
      </c>
      <c r="D238">
        <v>153693.09</v>
      </c>
      <c r="E238">
        <v>157930.71</v>
      </c>
      <c r="F238">
        <v>99450.87</v>
      </c>
      <c r="G238">
        <v>102185.47</v>
      </c>
      <c r="H238">
        <f>(1/(1-91/360*VLOOKUP($A238,Tbills!$B$4:$C$974,2,1)/100))^((1)/91)-1</f>
        <v>7.2882684507336037E-5</v>
      </c>
      <c r="I238">
        <f>I237*$E238/$E237*(1-(I$1+I$5+IF(AND(WEEKDAY(A238)&lt;&gt;1,WEEKDAY(A238)&lt;&gt;7),IF(A238&lt;J$2,J$1,J$3),0)))^($A238-$A237)</f>
        <v>396937.21981317498</v>
      </c>
      <c r="K238">
        <f>ROW()</f>
        <v>238</v>
      </c>
      <c r="L238">
        <f>B238/C238</f>
        <v>0.96717171717171713</v>
      </c>
    </row>
    <row r="239" spans="1:12" x14ac:dyDescent="0.25">
      <c r="A239" s="1">
        <v>38411</v>
      </c>
      <c r="B239" s="10">
        <v>12.08</v>
      </c>
      <c r="C239" s="10">
        <v>12.62</v>
      </c>
      <c r="D239">
        <v>156656.39000000001</v>
      </c>
      <c r="E239">
        <v>160941.18</v>
      </c>
      <c r="F239">
        <v>100918.2</v>
      </c>
      <c r="G239">
        <v>103670.8</v>
      </c>
      <c r="H239">
        <f>(1/(1-91/360*VLOOKUP($A239,Tbills!$B$4:$C$974,2,1)/100))^((1)/91)-1</f>
        <v>7.5679509525805599E-5</v>
      </c>
      <c r="I239">
        <f>I238*$E239/$E238*(1-(I$1+I$5+IF(AND(WEEKDAY(A239)&lt;&gt;1,WEEKDAY(A239)&lt;&gt;7),IF(A239&lt;J$2,J$1,J$3),0)))^($A239-$A238)</f>
        <v>404468.71583015408</v>
      </c>
      <c r="K239">
        <f>ROW()</f>
        <v>239</v>
      </c>
      <c r="L239">
        <f>B239/C239</f>
        <v>0.95721077654516651</v>
      </c>
    </row>
    <row r="240" spans="1:12" x14ac:dyDescent="0.25">
      <c r="A240" s="1">
        <v>38412</v>
      </c>
      <c r="B240" s="10">
        <v>12.04</v>
      </c>
      <c r="C240" s="10">
        <v>12.62</v>
      </c>
      <c r="D240">
        <v>155929.82</v>
      </c>
      <c r="E240">
        <v>160182.54999999999</v>
      </c>
      <c r="F240">
        <v>101039.43</v>
      </c>
      <c r="G240">
        <v>103787.49</v>
      </c>
      <c r="H240">
        <f>(1/(1-91/360*VLOOKUP($A240,Tbills!$B$4:$C$974,2,1)/100))^((1)/91)-1</f>
        <v>7.5679509525805599E-5</v>
      </c>
      <c r="I240">
        <f>I239*$E240/$E239*(1-(I$1+I$5+IF(AND(WEEKDAY(A240)&lt;&gt;1,WEEKDAY(A240)&lt;&gt;7),IF(A240&lt;J$2,J$1,J$3),0)))^($A240-$A239)</f>
        <v>402550.58716874471</v>
      </c>
      <c r="K240">
        <f>ROW()</f>
        <v>240</v>
      </c>
      <c r="L240">
        <f>B240/C240</f>
        <v>0.95404120443740092</v>
      </c>
    </row>
    <row r="241" spans="1:12" x14ac:dyDescent="0.25">
      <c r="A241" s="1">
        <v>38413</v>
      </c>
      <c r="B241" s="10">
        <v>12.5</v>
      </c>
      <c r="C241" s="10">
        <v>13.18</v>
      </c>
      <c r="D241">
        <v>159025.32999999999</v>
      </c>
      <c r="E241">
        <v>163350.35999999999</v>
      </c>
      <c r="F241">
        <v>102730.54</v>
      </c>
      <c r="G241">
        <v>105516.74</v>
      </c>
      <c r="H241">
        <f>(1/(1-91/360*VLOOKUP($A241,Tbills!$B$4:$C$974,2,1)/100))^((1)/91)-1</f>
        <v>7.5679509525805599E-5</v>
      </c>
      <c r="I241">
        <f>I240*$E241/$E240*(1-(I$1+I$5+IF(AND(WEEKDAY(A241)&lt;&gt;1,WEEKDAY(A241)&lt;&gt;7),IF(A241&lt;J$2,J$1,J$3),0)))^($A241-$A240)</f>
        <v>410499.71859439561</v>
      </c>
      <c r="K241">
        <f>ROW()</f>
        <v>241</v>
      </c>
      <c r="L241">
        <f>B241/C241</f>
        <v>0.94840667678300461</v>
      </c>
    </row>
    <row r="242" spans="1:12" x14ac:dyDescent="0.25">
      <c r="A242" s="1">
        <v>38414</v>
      </c>
      <c r="B242" s="10">
        <v>12.93</v>
      </c>
      <c r="C242" s="10">
        <v>13.21</v>
      </c>
      <c r="D242">
        <v>162839.03</v>
      </c>
      <c r="E242">
        <v>167255.42000000001</v>
      </c>
      <c r="F242">
        <v>103451.67</v>
      </c>
      <c r="G242">
        <v>106249.45</v>
      </c>
      <c r="H242">
        <f>(1/(1-91/360*VLOOKUP($A242,Tbills!$B$4:$C$974,2,1)/100))^((1)/91)-1</f>
        <v>7.5679509525805599E-5</v>
      </c>
      <c r="I242">
        <f>I241*$E242/$E241*(1-(I$1+I$5+IF(AND(WEEKDAY(A242)&lt;&gt;1,WEEKDAY(A242)&lt;&gt;7),IF(A242&lt;J$2,J$1,J$3),0)))^($A242-$A241)</f>
        <v>420301.04948360589</v>
      </c>
      <c r="K242">
        <f>ROW()</f>
        <v>242</v>
      </c>
      <c r="L242">
        <f>B242/C242</f>
        <v>0.97880393641180918</v>
      </c>
    </row>
    <row r="243" spans="1:12" x14ac:dyDescent="0.25">
      <c r="A243" s="1">
        <v>38415</v>
      </c>
      <c r="B243" s="10">
        <v>11.94</v>
      </c>
      <c r="C243" s="10">
        <v>12.58</v>
      </c>
      <c r="D243">
        <v>157264.63</v>
      </c>
      <c r="E243">
        <v>161517.18</v>
      </c>
      <c r="F243">
        <v>102127.22</v>
      </c>
      <c r="G243">
        <v>104881.15</v>
      </c>
      <c r="H243">
        <f>(1/(1-91/360*VLOOKUP($A243,Tbills!$B$4:$C$974,2,1)/100))^((1)/91)-1</f>
        <v>7.5679509525805599E-5</v>
      </c>
      <c r="I243">
        <f>I242*$E243/$E242*(1-(I$1+I$5+IF(AND(WEEKDAY(A243)&lt;&gt;1,WEEKDAY(A243)&lt;&gt;7),IF(A243&lt;J$2,J$1,J$3),0)))^($A243-$A242)</f>
        <v>405869.58188437851</v>
      </c>
      <c r="K243">
        <f>ROW()</f>
        <v>243</v>
      </c>
      <c r="L243">
        <f>B243/C243</f>
        <v>0.94912559618441972</v>
      </c>
    </row>
    <row r="244" spans="1:12" x14ac:dyDescent="0.25">
      <c r="A244" s="1">
        <v>38418</v>
      </c>
      <c r="B244" s="10">
        <v>12.26</v>
      </c>
      <c r="C244" s="10">
        <v>12.75</v>
      </c>
      <c r="D244">
        <v>156677.63</v>
      </c>
      <c r="E244">
        <v>160877.63</v>
      </c>
      <c r="F244">
        <v>101270.7</v>
      </c>
      <c r="G244">
        <v>103977.72</v>
      </c>
      <c r="H244">
        <f>(1/(1-91/360*VLOOKUP($A244,Tbills!$B$4:$C$974,2,1)/100))^((1)/91)-1</f>
        <v>7.5539651183342826E-5</v>
      </c>
      <c r="I244">
        <f>I243*$E244/$E243*(1-(I$1+I$5+IF(AND(WEEKDAY(A244)&lt;&gt;1,WEEKDAY(A244)&lt;&gt;7),IF(A244&lt;J$2,J$1,J$3),0)))^($A244-$A243)</f>
        <v>404227.5967657076</v>
      </c>
      <c r="K244">
        <f>ROW()</f>
        <v>244</v>
      </c>
      <c r="L244">
        <f>B244/C244</f>
        <v>0.96156862745098037</v>
      </c>
    </row>
    <row r="245" spans="1:12" x14ac:dyDescent="0.25">
      <c r="A245" s="1">
        <v>38419</v>
      </c>
      <c r="B245" s="10">
        <v>12.4</v>
      </c>
      <c r="C245" s="10">
        <v>12.87</v>
      </c>
      <c r="D245">
        <v>159135.4</v>
      </c>
      <c r="E245">
        <v>163389.13</v>
      </c>
      <c r="F245">
        <v>102460.03</v>
      </c>
      <c r="G245">
        <v>105190.99</v>
      </c>
      <c r="H245">
        <f>(1/(1-91/360*VLOOKUP($A245,Tbills!$B$4:$C$974,2,1)/100))^((1)/91)-1</f>
        <v>7.5539651183342826E-5</v>
      </c>
      <c r="I245">
        <f>I244*$E245/$E244*(1-(I$1+I$5+IF(AND(WEEKDAY(A245)&lt;&gt;1,WEEKDAY(A245)&lt;&gt;7),IF(A245&lt;J$2,J$1,J$3),0)))^($A245-$A244)</f>
        <v>410526.28257105616</v>
      </c>
      <c r="K245">
        <f>ROW()</f>
        <v>245</v>
      </c>
      <c r="L245">
        <f>B245/C245</f>
        <v>0.96348096348096357</v>
      </c>
    </row>
    <row r="246" spans="1:12" x14ac:dyDescent="0.25">
      <c r="A246" s="1">
        <v>38420</v>
      </c>
      <c r="B246" s="10">
        <v>12.7</v>
      </c>
      <c r="C246" s="10">
        <v>13.45</v>
      </c>
      <c r="D246">
        <v>161923.59</v>
      </c>
      <c r="E246">
        <v>166239.51</v>
      </c>
      <c r="F246">
        <v>102569.33</v>
      </c>
      <c r="G246">
        <v>105295.26</v>
      </c>
      <c r="H246">
        <f>(1/(1-91/360*VLOOKUP($A246,Tbills!$B$4:$C$974,2,1)/100))^((1)/91)-1</f>
        <v>7.5539651183342826E-5</v>
      </c>
      <c r="I246">
        <f>I245*$E246/$E245*(1-(I$1+I$5+IF(AND(WEEKDAY(A246)&lt;&gt;1,WEEKDAY(A246)&lt;&gt;7),IF(A246&lt;J$2,J$1,J$3),0)))^($A246-$A245)</f>
        <v>417676.04016626894</v>
      </c>
      <c r="K246">
        <f>ROW()</f>
        <v>246</v>
      </c>
      <c r="L246">
        <f>B246/C246</f>
        <v>0.94423791821561343</v>
      </c>
    </row>
    <row r="247" spans="1:12" x14ac:dyDescent="0.25">
      <c r="A247" s="1">
        <v>38421</v>
      </c>
      <c r="B247" s="10">
        <v>12.49</v>
      </c>
      <c r="C247" s="10">
        <v>13.42</v>
      </c>
      <c r="D247">
        <v>161401.1</v>
      </c>
      <c r="E247">
        <v>165690.53</v>
      </c>
      <c r="F247">
        <v>103243.18</v>
      </c>
      <c r="G247">
        <v>105979.07</v>
      </c>
      <c r="H247">
        <f>(1/(1-91/360*VLOOKUP($A247,Tbills!$B$4:$C$974,2,1)/100))^((1)/91)-1</f>
        <v>7.5539651183342826E-5</v>
      </c>
      <c r="I247">
        <f>I246*$E247/$E246*(1-(I$1+I$5+IF(AND(WEEKDAY(A247)&lt;&gt;1,WEEKDAY(A247)&lt;&gt;7),IF(A247&lt;J$2,J$1,J$3),0)))^($A247-$A246)</f>
        <v>416284.75466335018</v>
      </c>
      <c r="K247">
        <f>ROW()</f>
        <v>247</v>
      </c>
      <c r="L247">
        <f>B247/C247</f>
        <v>0.93070044709388977</v>
      </c>
    </row>
    <row r="248" spans="1:12" x14ac:dyDescent="0.25">
      <c r="A248" s="1">
        <v>38422</v>
      </c>
      <c r="B248" s="10">
        <v>12.8</v>
      </c>
      <c r="C248" s="10">
        <v>13.77</v>
      </c>
      <c r="D248">
        <v>162518.51999999999</v>
      </c>
      <c r="E248">
        <v>166825.13</v>
      </c>
      <c r="F248">
        <v>104083.23</v>
      </c>
      <c r="G248">
        <v>106833.38</v>
      </c>
      <c r="H248">
        <f>(1/(1-91/360*VLOOKUP($A248,Tbills!$B$4:$C$974,2,1)/100))^((1)/91)-1</f>
        <v>7.5539651183342826E-5</v>
      </c>
      <c r="I248">
        <f>I247*$E248/$E247*(1-(I$1+I$5+IF(AND(WEEKDAY(A248)&lt;&gt;1,WEEKDAY(A248)&lt;&gt;7),IF(A248&lt;J$2,J$1,J$3),0)))^($A248-$A247)</f>
        <v>419123.29286576103</v>
      </c>
      <c r="K248">
        <f>ROW()</f>
        <v>248</v>
      </c>
      <c r="L248">
        <f>B248/C248</f>
        <v>0.92955700798838059</v>
      </c>
    </row>
    <row r="249" spans="1:12" x14ac:dyDescent="0.25">
      <c r="A249" s="1">
        <v>38425</v>
      </c>
      <c r="B249" s="10">
        <v>12.39</v>
      </c>
      <c r="C249" s="10">
        <v>13.56</v>
      </c>
      <c r="D249">
        <v>162551.45000000001</v>
      </c>
      <c r="E249">
        <v>166821.13</v>
      </c>
      <c r="F249">
        <v>104569.14</v>
      </c>
      <c r="G249">
        <v>107307.92</v>
      </c>
      <c r="H249">
        <f>(1/(1-91/360*VLOOKUP($A249,Tbills!$B$4:$C$974,2,1)/100))^((1)/91)-1</f>
        <v>7.6238960891039653E-5</v>
      </c>
      <c r="I249">
        <f>I248*$E249/$E248*(1-(I$1+I$5+IF(AND(WEEKDAY(A249)&lt;&gt;1,WEEKDAY(A249)&lt;&gt;7),IF(A249&lt;J$2,J$1,J$3),0)))^($A249-$A248)</f>
        <v>419077.07445496455</v>
      </c>
      <c r="K249">
        <f>ROW()</f>
        <v>249</v>
      </c>
      <c r="L249">
        <f>B249/C249</f>
        <v>0.91371681415929207</v>
      </c>
    </row>
    <row r="250" spans="1:12" x14ac:dyDescent="0.25">
      <c r="A250" s="1">
        <v>38426</v>
      </c>
      <c r="B250" s="10">
        <v>13.15</v>
      </c>
      <c r="C250" s="10">
        <v>14.03</v>
      </c>
      <c r="D250">
        <v>166393.57</v>
      </c>
      <c r="E250">
        <v>170751.45</v>
      </c>
      <c r="F250">
        <v>105603.95</v>
      </c>
      <c r="G250">
        <v>108361.65</v>
      </c>
      <c r="H250">
        <f>(1/(1-91/360*VLOOKUP($A250,Tbills!$B$4:$C$974,2,1)/100))^((1)/91)-1</f>
        <v>7.6238960891039653E-5</v>
      </c>
      <c r="I250">
        <f>I249*$E250/$E249*(1-(I$1+I$5+IF(AND(WEEKDAY(A250)&lt;&gt;1,WEEKDAY(A250)&lt;&gt;7),IF(A250&lt;J$2,J$1,J$3),0)))^($A250-$A249)</f>
        <v>428938.2262703384</v>
      </c>
      <c r="K250">
        <f>ROW()</f>
        <v>250</v>
      </c>
      <c r="L250">
        <f>B250/C250</f>
        <v>0.93727726300784042</v>
      </c>
    </row>
    <row r="251" spans="1:12" x14ac:dyDescent="0.25">
      <c r="A251" s="1">
        <v>38427</v>
      </c>
      <c r="B251" s="10">
        <v>13.49</v>
      </c>
      <c r="C251" s="10">
        <v>14.36</v>
      </c>
      <c r="D251">
        <v>170502.14</v>
      </c>
      <c r="E251">
        <v>174954.6</v>
      </c>
      <c r="F251">
        <v>107339.89</v>
      </c>
      <c r="G251">
        <v>110134.66</v>
      </c>
      <c r="H251">
        <f>(1/(1-91/360*VLOOKUP($A251,Tbills!$B$4:$C$974,2,1)/100))^((1)/91)-1</f>
        <v>7.6238960891039653E-5</v>
      </c>
      <c r="I251">
        <f>I250*$E251/$E250*(1-(I$1+I$5+IF(AND(WEEKDAY(A251)&lt;&gt;1,WEEKDAY(A251)&lt;&gt;7),IF(A251&lt;J$2,J$1,J$3),0)))^($A251-$A250)</f>
        <v>439484.15654007613</v>
      </c>
      <c r="K251">
        <f>ROW()</f>
        <v>251</v>
      </c>
      <c r="L251">
        <f>B251/C251</f>
        <v>0.93941504178272983</v>
      </c>
    </row>
    <row r="252" spans="1:12" x14ac:dyDescent="0.25">
      <c r="A252" s="1">
        <v>38428</v>
      </c>
      <c r="B252" s="10">
        <v>13.29</v>
      </c>
      <c r="C252" s="10">
        <v>14.73</v>
      </c>
      <c r="D252">
        <v>170693.9</v>
      </c>
      <c r="E252">
        <v>175138.03</v>
      </c>
      <c r="F252">
        <v>108257.83</v>
      </c>
      <c r="G252">
        <v>111068.1</v>
      </c>
      <c r="H252">
        <f>(1/(1-91/360*VLOOKUP($A252,Tbills!$B$4:$C$974,2,1)/100))^((1)/91)-1</f>
        <v>7.6238960891039653E-5</v>
      </c>
      <c r="I252">
        <f>I251*$E252/$E251*(1-(I$1+I$5+IF(AND(WEEKDAY(A252)&lt;&gt;1,WEEKDAY(A252)&lt;&gt;7),IF(A252&lt;J$2,J$1,J$3),0)))^($A252-$A251)</f>
        <v>439932.27486421843</v>
      </c>
      <c r="K252">
        <f>ROW()</f>
        <v>252</v>
      </c>
      <c r="L252">
        <f>B252/C252</f>
        <v>0.90224032586558034</v>
      </c>
    </row>
    <row r="253" spans="1:12" x14ac:dyDescent="0.25">
      <c r="A253" s="1">
        <v>38429</v>
      </c>
      <c r="B253" s="10">
        <v>13.14</v>
      </c>
      <c r="C253" s="10">
        <v>14.51</v>
      </c>
      <c r="D253">
        <v>170346.58</v>
      </c>
      <c r="E253">
        <v>174768.31</v>
      </c>
      <c r="F253">
        <v>108796.15</v>
      </c>
      <c r="G253">
        <v>111611.92</v>
      </c>
      <c r="H253">
        <f>(1/(1-91/360*VLOOKUP($A253,Tbills!$B$4:$C$974,2,1)/100))^((1)/91)-1</f>
        <v>7.6238960891039653E-5</v>
      </c>
      <c r="I253">
        <f>I252*$E253/$E252*(1-(I$1+I$5+IF(AND(WEEKDAY(A253)&lt;&gt;1,WEEKDAY(A253)&lt;&gt;7),IF(A253&lt;J$2,J$1,J$3),0)))^($A253-$A252)</f>
        <v>438990.93987239397</v>
      </c>
      <c r="K253">
        <f>ROW()</f>
        <v>253</v>
      </c>
      <c r="L253">
        <f>B253/C253</f>
        <v>0.90558235699517575</v>
      </c>
    </row>
    <row r="254" spans="1:12" x14ac:dyDescent="0.25">
      <c r="A254" s="1">
        <v>38432</v>
      </c>
      <c r="B254" s="10">
        <v>13.61</v>
      </c>
      <c r="C254" s="10">
        <v>14.82</v>
      </c>
      <c r="D254">
        <v>169925.25</v>
      </c>
      <c r="E254">
        <v>174296.07</v>
      </c>
      <c r="F254">
        <v>110196.32</v>
      </c>
      <c r="G254">
        <v>113022.8</v>
      </c>
      <c r="H254">
        <f>(1/(1-91/360*VLOOKUP($A254,Tbills!$B$4:$C$974,2,1)/100))^((1)/91)-1</f>
        <v>7.8057376700968462E-5</v>
      </c>
      <c r="I254">
        <f>I253*$E254/$E253*(1-(I$1+I$5+IF(AND(WEEKDAY(A254)&lt;&gt;1,WEEKDAY(A254)&lt;&gt;7),IF(A254&lt;J$2,J$1,J$3),0)))^($A254-$A253)</f>
        <v>437766.96403465455</v>
      </c>
      <c r="K254">
        <f>ROW()</f>
        <v>254</v>
      </c>
      <c r="L254">
        <f>B254/C254</f>
        <v>0.91835357624831304</v>
      </c>
    </row>
    <row r="255" spans="1:12" x14ac:dyDescent="0.25">
      <c r="A255" s="1">
        <v>38433</v>
      </c>
      <c r="B255" s="10">
        <v>14.27</v>
      </c>
      <c r="C255" s="10">
        <v>14.97</v>
      </c>
      <c r="D255">
        <v>173054.63</v>
      </c>
      <c r="E255">
        <v>177492.34</v>
      </c>
      <c r="F255">
        <v>113308.02</v>
      </c>
      <c r="G255">
        <v>116205.49</v>
      </c>
      <c r="H255">
        <f>(1/(1-91/360*VLOOKUP($A255,Tbills!$B$4:$C$974,2,1)/100))^((1)/91)-1</f>
        <v>7.8057376700968462E-5</v>
      </c>
      <c r="I255">
        <f>I254*$E255/$E254*(1-(I$1+I$5+IF(AND(WEEKDAY(A255)&lt;&gt;1,WEEKDAY(A255)&lt;&gt;7),IF(A255&lt;J$2,J$1,J$3),0)))^($A255-$A254)</f>
        <v>445781.98239117651</v>
      </c>
      <c r="K255">
        <f>ROW()</f>
        <v>255</v>
      </c>
      <c r="L255">
        <f>B255/C255</f>
        <v>0.95323981295925175</v>
      </c>
    </row>
    <row r="256" spans="1:12" x14ac:dyDescent="0.25">
      <c r="A256" s="1">
        <v>38434</v>
      </c>
      <c r="B256" s="10">
        <v>14.06</v>
      </c>
      <c r="C256" s="10">
        <v>15.06</v>
      </c>
      <c r="D256">
        <v>174183.16</v>
      </c>
      <c r="E256">
        <v>178635.95</v>
      </c>
      <c r="F256">
        <v>114228.52</v>
      </c>
      <c r="G256">
        <v>117140.46</v>
      </c>
      <c r="H256">
        <f>(1/(1-91/360*VLOOKUP($A256,Tbills!$B$4:$C$974,2,1)/100))^((1)/91)-1</f>
        <v>7.8057376700968462E-5</v>
      </c>
      <c r="I256">
        <f>I255*$E256/$E255*(1-(I$1+I$5+IF(AND(WEEKDAY(A256)&lt;&gt;1,WEEKDAY(A256)&lt;&gt;7),IF(A256&lt;J$2,J$1,J$3),0)))^($A256-$A255)</f>
        <v>448641.31665614445</v>
      </c>
      <c r="K256">
        <f>ROW()</f>
        <v>256</v>
      </c>
      <c r="L256">
        <f>B256/C256</f>
        <v>0.93359893758300128</v>
      </c>
    </row>
    <row r="257" spans="1:12" x14ac:dyDescent="0.25">
      <c r="A257" s="1">
        <v>38435</v>
      </c>
      <c r="B257" s="10">
        <v>13.42</v>
      </c>
      <c r="C257" s="10">
        <v>14.94</v>
      </c>
      <c r="D257">
        <v>171495.25</v>
      </c>
      <c r="E257">
        <v>175865.38</v>
      </c>
      <c r="F257">
        <v>112598.57</v>
      </c>
      <c r="G257">
        <v>115459.81</v>
      </c>
      <c r="H257">
        <f>(1/(1-91/360*VLOOKUP($A257,Tbills!$B$4:$C$974,2,1)/100))^((1)/91)-1</f>
        <v>7.8057376700968462E-5</v>
      </c>
      <c r="I257">
        <f>I256*$E257/$E256*(1-(I$1+I$5+IF(AND(WEEKDAY(A257)&lt;&gt;1,WEEKDAY(A257)&lt;&gt;7),IF(A257&lt;J$2,J$1,J$3),0)))^($A257-$A256)</f>
        <v>441670.3686896342</v>
      </c>
      <c r="K257">
        <f>ROW()</f>
        <v>257</v>
      </c>
      <c r="L257">
        <f>B257/C257</f>
        <v>0.89825970548862122</v>
      </c>
    </row>
    <row r="258" spans="1:12" x14ac:dyDescent="0.25">
      <c r="A258" s="1">
        <v>38439</v>
      </c>
      <c r="B258" s="10">
        <v>13.75</v>
      </c>
      <c r="C258" s="10">
        <v>15.01</v>
      </c>
      <c r="D258">
        <v>173124.78</v>
      </c>
      <c r="E258">
        <v>177481.52</v>
      </c>
      <c r="F258">
        <v>113071.95</v>
      </c>
      <c r="G258">
        <v>115909.16</v>
      </c>
      <c r="H258">
        <f>(1/(1-91/360*VLOOKUP($A258,Tbills!$B$4:$C$974,2,1)/100))^((1)/91)-1</f>
        <v>7.749783174482161E-5</v>
      </c>
      <c r="I258">
        <f>I257*$E258/$E257*(1-(I$1+I$5+IF(AND(WEEKDAY(A258)&lt;&gt;1,WEEKDAY(A258)&lt;&gt;7),IF(A258&lt;J$2,J$1,J$3),0)))^($A258-$A257)</f>
        <v>445677.87438541307</v>
      </c>
      <c r="K258">
        <f>ROW()</f>
        <v>258</v>
      </c>
      <c r="L258">
        <f>B258/C258</f>
        <v>0.91605596269153899</v>
      </c>
    </row>
    <row r="259" spans="1:12" x14ac:dyDescent="0.25">
      <c r="A259" s="1">
        <v>38440</v>
      </c>
      <c r="B259" s="10">
        <v>14.49</v>
      </c>
      <c r="C259" s="10">
        <v>15.19</v>
      </c>
      <c r="D259">
        <v>181443.77</v>
      </c>
      <c r="E259">
        <v>185996.1</v>
      </c>
      <c r="F259">
        <v>113802.68</v>
      </c>
      <c r="G259">
        <v>116649.24</v>
      </c>
      <c r="H259">
        <f>(1/(1-91/360*VLOOKUP($A259,Tbills!$B$4:$C$974,2,1)/100))^((1)/91)-1</f>
        <v>7.749783174482161E-5</v>
      </c>
      <c r="I259">
        <f>I258*$E259/$E258*(1-(I$1+I$5+IF(AND(WEEKDAY(A259)&lt;&gt;1,WEEKDAY(A259)&lt;&gt;7),IF(A259&lt;J$2,J$1,J$3),0)))^($A259-$A258)</f>
        <v>467045.59359245602</v>
      </c>
      <c r="K259">
        <f>ROW()</f>
        <v>259</v>
      </c>
      <c r="L259">
        <f>B259/C259</f>
        <v>0.95391705069124433</v>
      </c>
    </row>
    <row r="260" spans="1:12" x14ac:dyDescent="0.25">
      <c r="A260" s="1">
        <v>38441</v>
      </c>
      <c r="B260" s="10">
        <v>13.64</v>
      </c>
      <c r="C260" s="10">
        <v>14.51</v>
      </c>
      <c r="D260">
        <v>172723.37</v>
      </c>
      <c r="E260">
        <v>177042.5</v>
      </c>
      <c r="F260">
        <v>113281.77</v>
      </c>
      <c r="G260">
        <v>116106.26</v>
      </c>
      <c r="H260">
        <f>(1/(1-91/360*VLOOKUP($A260,Tbills!$B$4:$C$974,2,1)/100))^((1)/91)-1</f>
        <v>7.749783174482161E-5</v>
      </c>
      <c r="I260">
        <f>I259*$E260/$E259*(1-(I$1+I$5+IF(AND(WEEKDAY(A260)&lt;&gt;1,WEEKDAY(A260)&lt;&gt;7),IF(A260&lt;J$2,J$1,J$3),0)))^($A260-$A259)</f>
        <v>444549.86335081625</v>
      </c>
      <c r="K260">
        <f>ROW()</f>
        <v>260</v>
      </c>
      <c r="L260">
        <f>B260/C260</f>
        <v>0.94004135079255691</v>
      </c>
    </row>
    <row r="261" spans="1:12" x14ac:dyDescent="0.25">
      <c r="A261" s="1">
        <v>38442</v>
      </c>
      <c r="B261" s="10">
        <v>14.02</v>
      </c>
      <c r="C261" s="10">
        <v>14.62</v>
      </c>
      <c r="D261">
        <v>172416.46</v>
      </c>
      <c r="E261">
        <v>176714.2</v>
      </c>
      <c r="F261">
        <v>112820.64</v>
      </c>
      <c r="G261">
        <v>115624.64</v>
      </c>
      <c r="H261">
        <f>(1/(1-91/360*VLOOKUP($A261,Tbills!$B$4:$C$974,2,1)/100))^((1)/91)-1</f>
        <v>7.749783174482161E-5</v>
      </c>
      <c r="I261">
        <f>I260*$E261/$E260*(1-(I$1+I$5+IF(AND(WEEKDAY(A261)&lt;&gt;1,WEEKDAY(A261)&lt;&gt;7),IF(A261&lt;J$2,J$1,J$3),0)))^($A261-$A260)</f>
        <v>443712.74449135584</v>
      </c>
      <c r="K261">
        <f>ROW()</f>
        <v>261</v>
      </c>
      <c r="L261">
        <f>B261/C261</f>
        <v>0.95896032831737343</v>
      </c>
    </row>
    <row r="262" spans="1:12" x14ac:dyDescent="0.25">
      <c r="A262" s="1">
        <v>38443</v>
      </c>
      <c r="B262" s="10">
        <v>14.09</v>
      </c>
      <c r="C262" s="10">
        <v>15.02</v>
      </c>
      <c r="D262">
        <v>175853.59</v>
      </c>
      <c r="E262">
        <v>180223.31</v>
      </c>
      <c r="F262">
        <v>114617.97</v>
      </c>
      <c r="G262">
        <v>117457.68</v>
      </c>
      <c r="H262">
        <f>(1/(1-91/360*VLOOKUP($A262,Tbills!$B$4:$C$974,2,1)/100))^((1)/91)-1</f>
        <v>7.749783174482161E-5</v>
      </c>
      <c r="I262">
        <f>I261*$E262/$E261*(1-(I$1+I$5+IF(AND(WEEKDAY(A262)&lt;&gt;1,WEEKDAY(A262)&lt;&gt;7),IF(A262&lt;J$2,J$1,J$3),0)))^($A262-$A261)</f>
        <v>452510.77202596789</v>
      </c>
      <c r="K262">
        <f>ROW()</f>
        <v>262</v>
      </c>
      <c r="L262">
        <f>B262/C262</f>
        <v>0.93808255659121176</v>
      </c>
    </row>
    <row r="263" spans="1:12" x14ac:dyDescent="0.25">
      <c r="A263" s="1">
        <v>38446</v>
      </c>
      <c r="B263" s="10">
        <v>14.11</v>
      </c>
      <c r="C263" s="10">
        <v>15</v>
      </c>
      <c r="D263">
        <v>180325.37</v>
      </c>
      <c r="E263">
        <v>184764.3</v>
      </c>
      <c r="F263">
        <v>114067.99</v>
      </c>
      <c r="G263">
        <v>116866.76</v>
      </c>
      <c r="H263">
        <f>(1/(1-91/360*VLOOKUP($A263,Tbills!$B$4:$C$974,2,1)/100))^((1)/91)-1</f>
        <v>7.6238960891039653E-5</v>
      </c>
      <c r="I263">
        <f>I262*$E263/$E262*(1-(I$1+I$5+IF(AND(WEEKDAY(A263)&lt;&gt;1,WEEKDAY(A263)&lt;&gt;7),IF(A263&lt;J$2,J$1,J$3),0)))^($A263-$A262)</f>
        <v>463872.40791783651</v>
      </c>
      <c r="K263">
        <f>ROW()</f>
        <v>263</v>
      </c>
      <c r="L263">
        <f>B263/C263</f>
        <v>0.94066666666666665</v>
      </c>
    </row>
    <row r="264" spans="1:12" x14ac:dyDescent="0.25">
      <c r="A264" s="1">
        <v>38447</v>
      </c>
      <c r="B264" s="10">
        <v>13.68</v>
      </c>
      <c r="C264" s="10">
        <v>14.47</v>
      </c>
      <c r="D264">
        <v>178013.19</v>
      </c>
      <c r="E264">
        <v>182381.12</v>
      </c>
      <c r="F264">
        <v>113756.61</v>
      </c>
      <c r="G264">
        <v>116538.83</v>
      </c>
      <c r="H264">
        <f>(1/(1-91/360*VLOOKUP($A264,Tbills!$B$4:$C$974,2,1)/100))^((1)/91)-1</f>
        <v>7.6238960891039653E-5</v>
      </c>
      <c r="I264">
        <f>I263*$E264/$E263*(1-(I$1+I$5+IF(AND(WEEKDAY(A264)&lt;&gt;1,WEEKDAY(A264)&lt;&gt;7),IF(A264&lt;J$2,J$1,J$3),0)))^($A264-$A263)</f>
        <v>457875.98334406427</v>
      </c>
      <c r="K264">
        <f>ROW()</f>
        <v>264</v>
      </c>
      <c r="L264">
        <f>B264/C264</f>
        <v>0.94540428472702132</v>
      </c>
    </row>
    <row r="265" spans="1:12" x14ac:dyDescent="0.25">
      <c r="A265" s="1">
        <v>38448</v>
      </c>
      <c r="B265" s="10">
        <v>13.15</v>
      </c>
      <c r="C265" s="10">
        <v>14.08</v>
      </c>
      <c r="D265">
        <v>169049.95</v>
      </c>
      <c r="E265">
        <v>173184.04</v>
      </c>
      <c r="F265">
        <v>112374.76</v>
      </c>
      <c r="G265">
        <v>115114.3</v>
      </c>
      <c r="H265">
        <f>(1/(1-91/360*VLOOKUP($A265,Tbills!$B$4:$C$974,2,1)/100))^((1)/91)-1</f>
        <v>7.6238960891039653E-5</v>
      </c>
      <c r="I265">
        <f>I264*$E265/$E264*(1-(I$1+I$5+IF(AND(WEEKDAY(A265)&lt;&gt;1,WEEKDAY(A265)&lt;&gt;7),IF(A265&lt;J$2,J$1,J$3),0)))^($A265-$A264)</f>
        <v>434773.79387358163</v>
      </c>
      <c r="K265">
        <f>ROW()</f>
        <v>265</v>
      </c>
      <c r="L265">
        <f>B265/C265</f>
        <v>0.93394886363636365</v>
      </c>
    </row>
    <row r="266" spans="1:12" x14ac:dyDescent="0.25">
      <c r="A266" s="1">
        <v>38449</v>
      </c>
      <c r="B266" s="10">
        <v>12.33</v>
      </c>
      <c r="C266" s="10">
        <v>13.67</v>
      </c>
      <c r="D266">
        <v>166007.28</v>
      </c>
      <c r="E266">
        <v>170053.76000000001</v>
      </c>
      <c r="F266">
        <v>110445.64</v>
      </c>
      <c r="G266">
        <v>113129.38</v>
      </c>
      <c r="H266">
        <f>(1/(1-91/360*VLOOKUP($A266,Tbills!$B$4:$C$974,2,1)/100))^((1)/91)-1</f>
        <v>7.6238960891039653E-5</v>
      </c>
      <c r="I266">
        <f>I265*$E266/$E265*(1-(I$1+I$5+IF(AND(WEEKDAY(A266)&lt;&gt;1,WEEKDAY(A266)&lt;&gt;7),IF(A266&lt;J$2,J$1,J$3),0)))^($A266-$A265)</f>
        <v>426903.03045681759</v>
      </c>
      <c r="K266">
        <f>ROW()</f>
        <v>266</v>
      </c>
      <c r="L266">
        <f>B266/C266</f>
        <v>0.90197512801755675</v>
      </c>
    </row>
    <row r="267" spans="1:12" x14ac:dyDescent="0.25">
      <c r="A267" s="1">
        <v>38450</v>
      </c>
      <c r="B267" s="10">
        <v>12.62</v>
      </c>
      <c r="C267" s="10">
        <v>13.87</v>
      </c>
      <c r="D267">
        <v>165618.5</v>
      </c>
      <c r="E267">
        <v>169642.54</v>
      </c>
      <c r="F267">
        <v>110185.95</v>
      </c>
      <c r="G267">
        <v>112854.76</v>
      </c>
      <c r="H267">
        <f>(1/(1-91/360*VLOOKUP($A267,Tbills!$B$4:$C$974,2,1)/100))^((1)/91)-1</f>
        <v>7.6238960891039653E-5</v>
      </c>
      <c r="I267">
        <f>I266*$E267/$E266*(1-(I$1+I$5+IF(AND(WEEKDAY(A267)&lt;&gt;1,WEEKDAY(A267)&lt;&gt;7),IF(A267&lt;J$2,J$1,J$3),0)))^($A267-$A266)</f>
        <v>425858.45252123894</v>
      </c>
      <c r="K267">
        <f>ROW()</f>
        <v>267</v>
      </c>
      <c r="L267">
        <f>B267/C267</f>
        <v>0.9098774333093006</v>
      </c>
    </row>
    <row r="268" spans="1:12" x14ac:dyDescent="0.25">
      <c r="A268" s="1">
        <v>38453</v>
      </c>
      <c r="B268" s="10">
        <v>11.98</v>
      </c>
      <c r="C268" s="10">
        <v>13.95</v>
      </c>
      <c r="D268">
        <v>164477.15</v>
      </c>
      <c r="E268">
        <v>168434.66</v>
      </c>
      <c r="F268">
        <v>110963.31</v>
      </c>
      <c r="G268">
        <v>113625.14</v>
      </c>
      <c r="H268">
        <f>(1/(1-91/360*VLOOKUP($A268,Tbills!$B$4:$C$974,2,1)/100))^((1)/91)-1</f>
        <v>7.5539651183342826E-5</v>
      </c>
      <c r="I268">
        <f>I267*$E268/$E267*(1-(I$1+I$5+IF(AND(WEEKDAY(A268)&lt;&gt;1,WEEKDAY(A268)&lt;&gt;7),IF(A268&lt;J$2,J$1,J$3),0)))^($A268-$A267)</f>
        <v>422789.78785466473</v>
      </c>
      <c r="K268">
        <f>ROW()</f>
        <v>268</v>
      </c>
      <c r="L268">
        <f>B268/C268</f>
        <v>0.85878136200716848</v>
      </c>
    </row>
    <row r="269" spans="1:12" x14ac:dyDescent="0.25">
      <c r="A269" s="1">
        <v>38454</v>
      </c>
      <c r="B269" s="10">
        <v>11.3</v>
      </c>
      <c r="C269" s="10">
        <v>13.57</v>
      </c>
      <c r="D269">
        <v>160451.41</v>
      </c>
      <c r="E269">
        <v>164299.34</v>
      </c>
      <c r="F269">
        <v>109034.13</v>
      </c>
      <c r="G269">
        <v>111641.09</v>
      </c>
      <c r="H269">
        <f>(1/(1-91/360*VLOOKUP($A269,Tbills!$B$4:$C$974,2,1)/100))^((1)/91)-1</f>
        <v>7.5539651183342826E-5</v>
      </c>
      <c r="I269">
        <f>I268*$E269/$E268*(1-(I$1+I$5+IF(AND(WEEKDAY(A269)&lt;&gt;1,WEEKDAY(A269)&lt;&gt;7),IF(A269&lt;J$2,J$1,J$3),0)))^($A269-$A268)</f>
        <v>412397.8094616555</v>
      </c>
      <c r="K269">
        <f>ROW()</f>
        <v>269</v>
      </c>
      <c r="L269">
        <f>B269/C269</f>
        <v>0.83271923360353728</v>
      </c>
    </row>
    <row r="270" spans="1:12" x14ac:dyDescent="0.25">
      <c r="A270" s="1">
        <v>38455</v>
      </c>
      <c r="B270" s="10">
        <v>13.31</v>
      </c>
      <c r="C270" s="10">
        <v>14.55</v>
      </c>
      <c r="D270">
        <v>167489.57999999999</v>
      </c>
      <c r="E270">
        <v>171493.89</v>
      </c>
      <c r="F270">
        <v>111334.9</v>
      </c>
      <c r="G270">
        <v>113988.43</v>
      </c>
      <c r="H270">
        <f>(1/(1-91/360*VLOOKUP($A270,Tbills!$B$4:$C$974,2,1)/100))^((1)/91)-1</f>
        <v>7.5539651183342826E-5</v>
      </c>
      <c r="I270">
        <f>I269*$E270/$E269*(1-(I$1+I$5+IF(AND(WEEKDAY(A270)&lt;&gt;1,WEEKDAY(A270)&lt;&gt;7),IF(A270&lt;J$2,J$1,J$3),0)))^($A270-$A269)</f>
        <v>430444.03011314187</v>
      </c>
      <c r="K270">
        <f>ROW()</f>
        <v>270</v>
      </c>
      <c r="L270">
        <f>B270/C270</f>
        <v>0.91477663230240547</v>
      </c>
    </row>
    <row r="271" spans="1:12" x14ac:dyDescent="0.25">
      <c r="A271" s="1">
        <v>38456</v>
      </c>
      <c r="B271" s="10">
        <v>14.53</v>
      </c>
      <c r="C271" s="10">
        <v>15.53</v>
      </c>
      <c r="D271">
        <v>177383.22</v>
      </c>
      <c r="E271">
        <v>181611.12</v>
      </c>
      <c r="F271">
        <v>115721.36</v>
      </c>
      <c r="G271">
        <v>118470.82</v>
      </c>
      <c r="H271">
        <f>(1/(1-91/360*VLOOKUP($A271,Tbills!$B$4:$C$974,2,1)/100))^((1)/91)-1</f>
        <v>7.5539651183342826E-5</v>
      </c>
      <c r="I271">
        <f>I270*$E271/$E270*(1-(I$1+I$5+IF(AND(WEEKDAY(A271)&lt;&gt;1,WEEKDAY(A271)&lt;&gt;7),IF(A271&lt;J$2,J$1,J$3),0)))^($A271-$A270)</f>
        <v>455824.83190323127</v>
      </c>
      <c r="K271">
        <f>ROW()</f>
        <v>271</v>
      </c>
      <c r="L271">
        <f>B271/C271</f>
        <v>0.93560849967804249</v>
      </c>
    </row>
    <row r="272" spans="1:12" x14ac:dyDescent="0.25">
      <c r="A272" s="1">
        <v>38457</v>
      </c>
      <c r="B272" s="10">
        <v>17.739999999999998</v>
      </c>
      <c r="C272" s="10">
        <v>17.25</v>
      </c>
      <c r="D272">
        <v>185304.72</v>
      </c>
      <c r="E272">
        <v>189707.71</v>
      </c>
      <c r="F272">
        <v>120137.26</v>
      </c>
      <c r="G272">
        <v>122982.69</v>
      </c>
      <c r="H272">
        <f>(1/(1-91/360*VLOOKUP($A272,Tbills!$B$4:$C$974,2,1)/100))^((1)/91)-1</f>
        <v>7.5539651183342826E-5</v>
      </c>
      <c r="I272">
        <f>I271*$E272/$E271*(1-(I$1+I$5+IF(AND(WEEKDAY(A272)&lt;&gt;1,WEEKDAY(A272)&lt;&gt;7),IF(A272&lt;J$2,J$1,J$3),0)))^($A272-$A271)</f>
        <v>476132.72484687186</v>
      </c>
      <c r="K272">
        <f>ROW()</f>
        <v>272</v>
      </c>
      <c r="L272">
        <f>B272/C272</f>
        <v>1.0284057971014491</v>
      </c>
    </row>
    <row r="273" spans="1:12" x14ac:dyDescent="0.25">
      <c r="A273" s="1">
        <v>38460</v>
      </c>
      <c r="B273" s="10">
        <v>16.559999999999999</v>
      </c>
      <c r="C273" s="10">
        <v>16.55</v>
      </c>
      <c r="D273">
        <v>185320.92</v>
      </c>
      <c r="E273">
        <v>189681.3</v>
      </c>
      <c r="F273">
        <v>120378.48</v>
      </c>
      <c r="G273">
        <v>123201.75</v>
      </c>
      <c r="H273">
        <f>(1/(1-91/360*VLOOKUP($A273,Tbills!$B$4:$C$974,2,1)/100))^((1)/91)-1</f>
        <v>7.8197267440627272E-5</v>
      </c>
      <c r="I273">
        <f>I272*$E273/$E272*(1-(I$1+I$5+IF(AND(WEEKDAY(A273)&lt;&gt;1,WEEKDAY(A273)&lt;&gt;7),IF(A273&lt;J$2,J$1,J$3),0)))^($A273-$A272)</f>
        <v>476025.35642419819</v>
      </c>
      <c r="K273">
        <f>ROW()</f>
        <v>273</v>
      </c>
      <c r="L273">
        <f>B273/C273</f>
        <v>1.0006042296072506</v>
      </c>
    </row>
    <row r="274" spans="1:12" x14ac:dyDescent="0.25">
      <c r="A274" s="1">
        <v>38461</v>
      </c>
      <c r="B274" s="10">
        <v>14.96</v>
      </c>
      <c r="C274" s="10">
        <v>15.38</v>
      </c>
      <c r="D274">
        <v>178168.8</v>
      </c>
      <c r="E274">
        <v>182346.06</v>
      </c>
      <c r="F274">
        <v>117106.1</v>
      </c>
      <c r="G274">
        <v>119842.99</v>
      </c>
      <c r="H274">
        <f>(1/(1-91/360*VLOOKUP($A274,Tbills!$B$4:$C$974,2,1)/100))^((1)/91)-1</f>
        <v>7.8197267440627272E-5</v>
      </c>
      <c r="I274">
        <f>I273*$E274/$E273*(1-(I$1+I$5+IF(AND(WEEKDAY(A274)&lt;&gt;1,WEEKDAY(A274)&lt;&gt;7),IF(A274&lt;J$2,J$1,J$3),0)))^($A274-$A273)</f>
        <v>457603.62871280889</v>
      </c>
      <c r="K274">
        <f>ROW()</f>
        <v>274</v>
      </c>
      <c r="L274">
        <f>B274/C274</f>
        <v>0.9726918075422627</v>
      </c>
    </row>
    <row r="275" spans="1:12" x14ac:dyDescent="0.25">
      <c r="A275" s="1">
        <v>38462</v>
      </c>
      <c r="B275" s="10">
        <v>16.920000000000002</v>
      </c>
      <c r="C275" s="10">
        <v>16.72</v>
      </c>
      <c r="D275">
        <v>182812.03</v>
      </c>
      <c r="E275">
        <v>187083.9</v>
      </c>
      <c r="F275">
        <v>120746.38</v>
      </c>
      <c r="G275">
        <v>123558.97</v>
      </c>
      <c r="H275">
        <f>(1/(1-91/360*VLOOKUP($A275,Tbills!$B$4:$C$974,2,1)/100))^((1)/91)-1</f>
        <v>7.8197267440627272E-5</v>
      </c>
      <c r="I275">
        <f>I274*$E275/$E274*(1-(I$1+I$5+IF(AND(WEEKDAY(A275)&lt;&gt;1,WEEKDAY(A275)&lt;&gt;7),IF(A275&lt;J$2,J$1,J$3),0)))^($A275-$A274)</f>
        <v>469479.8930808208</v>
      </c>
      <c r="K275">
        <f>ROW()</f>
        <v>275</v>
      </c>
      <c r="L275">
        <f>B275/C275</f>
        <v>1.0119617224880384</v>
      </c>
    </row>
    <row r="276" spans="1:12" x14ac:dyDescent="0.25">
      <c r="A276" s="1">
        <v>38463</v>
      </c>
      <c r="B276" s="10">
        <v>14.41</v>
      </c>
      <c r="C276" s="10">
        <v>14.87</v>
      </c>
      <c r="D276">
        <v>172922.65</v>
      </c>
      <c r="E276">
        <v>176948.8</v>
      </c>
      <c r="F276">
        <v>113082.43</v>
      </c>
      <c r="G276">
        <v>115706.84</v>
      </c>
      <c r="H276">
        <f>(1/(1-91/360*VLOOKUP($A276,Tbills!$B$4:$C$974,2,1)/100))^((1)/91)-1</f>
        <v>7.8197267440627272E-5</v>
      </c>
      <c r="I276">
        <f>I275*$E276/$E275*(1-(I$1+I$5+IF(AND(WEEKDAY(A276)&lt;&gt;1,WEEKDAY(A276)&lt;&gt;7),IF(A276&lt;J$2,J$1,J$3),0)))^($A276-$A275)</f>
        <v>444033.47325745126</v>
      </c>
      <c r="K276">
        <f>ROW()</f>
        <v>276</v>
      </c>
      <c r="L276">
        <f>B276/C276</f>
        <v>0.96906523201076</v>
      </c>
    </row>
    <row r="277" spans="1:12" x14ac:dyDescent="0.25">
      <c r="A277" s="1">
        <v>38464</v>
      </c>
      <c r="B277" s="10">
        <v>15.38</v>
      </c>
      <c r="C277" s="10">
        <v>15.52</v>
      </c>
      <c r="D277">
        <v>178110.59</v>
      </c>
      <c r="E277">
        <v>182243.69</v>
      </c>
      <c r="F277">
        <v>114622.16</v>
      </c>
      <c r="G277">
        <v>117273.25</v>
      </c>
      <c r="H277">
        <f>(1/(1-91/360*VLOOKUP($A277,Tbills!$B$4:$C$974,2,1)/100))^((1)/91)-1</f>
        <v>7.8197267440627272E-5</v>
      </c>
      <c r="I277">
        <f>I276*$E277/$E276*(1-(I$1+I$5+IF(AND(WEEKDAY(A277)&lt;&gt;1,WEEKDAY(A277)&lt;&gt;7),IF(A277&lt;J$2,J$1,J$3),0)))^($A277-$A276)</f>
        <v>457307.25920838263</v>
      </c>
      <c r="K277">
        <f>ROW()</f>
        <v>277</v>
      </c>
      <c r="L277">
        <f>B277/C277</f>
        <v>0.990979381443299</v>
      </c>
    </row>
    <row r="278" spans="1:12" x14ac:dyDescent="0.25">
      <c r="A278" s="1">
        <v>38467</v>
      </c>
      <c r="B278" s="10">
        <v>14.62</v>
      </c>
      <c r="C278" s="10">
        <v>15.26</v>
      </c>
      <c r="D278">
        <v>171695.11</v>
      </c>
      <c r="E278">
        <v>175636.58</v>
      </c>
      <c r="F278">
        <v>113103.39</v>
      </c>
      <c r="G278">
        <v>115691.83</v>
      </c>
      <c r="H278">
        <f>(1/(1-91/360*VLOOKUP($A278,Tbills!$B$4:$C$974,2,1)/100))^((1)/91)-1</f>
        <v>8.0295844591127263E-5</v>
      </c>
      <c r="I278">
        <f>I277*$E278/$E277*(1-(I$1+I$5+IF(AND(WEEKDAY(A278)&lt;&gt;1,WEEKDAY(A278)&lt;&gt;7),IF(A278&lt;J$2,J$1,J$3),0)))^($A278-$A277)</f>
        <v>440689.88890647388</v>
      </c>
      <c r="K278">
        <f>ROW()</f>
        <v>278</v>
      </c>
      <c r="L278">
        <f>B278/C278</f>
        <v>0.95806028833551771</v>
      </c>
    </row>
    <row r="279" spans="1:12" x14ac:dyDescent="0.25">
      <c r="A279" s="1">
        <v>38468</v>
      </c>
      <c r="B279" s="10">
        <v>14.91</v>
      </c>
      <c r="C279" s="10">
        <v>15.43</v>
      </c>
      <c r="D279">
        <v>175136.18</v>
      </c>
      <c r="E279">
        <v>179142.54</v>
      </c>
      <c r="F279">
        <v>114153.64</v>
      </c>
      <c r="G279">
        <v>116756.83</v>
      </c>
      <c r="H279">
        <f>(1/(1-91/360*VLOOKUP($A279,Tbills!$B$4:$C$974,2,1)/100))^((1)/91)-1</f>
        <v>8.0295844591127263E-5</v>
      </c>
      <c r="I279">
        <f>I278*$E279/$E278*(1-(I$1+I$5+IF(AND(WEEKDAY(A279)&lt;&gt;1,WEEKDAY(A279)&lt;&gt;7),IF(A279&lt;J$2,J$1,J$3),0)))^($A279-$A278)</f>
        <v>449473.76561821171</v>
      </c>
      <c r="K279">
        <f>ROW()</f>
        <v>279</v>
      </c>
      <c r="L279">
        <f>B279/C279</f>
        <v>0.96629941672067399</v>
      </c>
    </row>
    <row r="280" spans="1:12" x14ac:dyDescent="0.25">
      <c r="A280" s="1">
        <v>38469</v>
      </c>
      <c r="B280" s="10">
        <v>14.87</v>
      </c>
      <c r="C280" s="10">
        <v>15.32</v>
      </c>
      <c r="D280">
        <v>175150.24</v>
      </c>
      <c r="E280">
        <v>179142.54</v>
      </c>
      <c r="F280">
        <v>114243.68</v>
      </c>
      <c r="G280">
        <v>116839.54</v>
      </c>
      <c r="H280">
        <f>(1/(1-91/360*VLOOKUP($A280,Tbills!$B$4:$C$974,2,1)/100))^((1)/91)-1</f>
        <v>8.0295844591127263E-5</v>
      </c>
      <c r="I280">
        <f>I279*$E280/$E279*(1-(I$1+I$5+IF(AND(WEEKDAY(A280)&lt;&gt;1,WEEKDAY(A280)&lt;&gt;7),IF(A280&lt;J$2,J$1,J$3),0)))^($A280-$A279)</f>
        <v>449460.83555098157</v>
      </c>
      <c r="K280">
        <f>ROW()</f>
        <v>280</v>
      </c>
      <c r="L280">
        <f>B280/C280</f>
        <v>0.97062663185378584</v>
      </c>
    </row>
    <row r="281" spans="1:12" x14ac:dyDescent="0.25">
      <c r="A281" s="1">
        <v>38470</v>
      </c>
      <c r="B281" s="10">
        <v>16.86</v>
      </c>
      <c r="C281" s="10">
        <v>16.61</v>
      </c>
      <c r="D281">
        <v>183967.25</v>
      </c>
      <c r="E281">
        <v>188146.13</v>
      </c>
      <c r="F281">
        <v>117833.07</v>
      </c>
      <c r="G281">
        <v>120501.11</v>
      </c>
      <c r="H281">
        <f>(1/(1-91/360*VLOOKUP($A281,Tbills!$B$4:$C$974,2,1)/100))^((1)/91)-1</f>
        <v>8.0295844591127263E-5</v>
      </c>
      <c r="I281">
        <f>I280*$E281/$E280*(1-(I$1+I$5+IF(AND(WEEKDAY(A281)&lt;&gt;1,WEEKDAY(A281)&lt;&gt;7),IF(A281&lt;J$2,J$1,J$3),0)))^($A281-$A280)</f>
        <v>472036.87143967371</v>
      </c>
      <c r="K281">
        <f>ROW()</f>
        <v>281</v>
      </c>
      <c r="L281">
        <f>B281/C281</f>
        <v>1.0150511739915713</v>
      </c>
    </row>
    <row r="282" spans="1:12" x14ac:dyDescent="0.25">
      <c r="A282" s="1">
        <v>38471</v>
      </c>
      <c r="B282" s="10">
        <v>15.31</v>
      </c>
      <c r="C282" s="10">
        <v>15.71</v>
      </c>
      <c r="D282">
        <v>182419.03</v>
      </c>
      <c r="E282">
        <v>186547.63</v>
      </c>
      <c r="F282">
        <v>117144.36</v>
      </c>
      <c r="G282">
        <v>119787.13</v>
      </c>
      <c r="H282">
        <f>(1/(1-91/360*VLOOKUP($A282,Tbills!$B$4:$C$974,2,1)/100))^((1)/91)-1</f>
        <v>8.0295844591127263E-5</v>
      </c>
      <c r="I282">
        <f>I281*$E282/$E281*(1-(I$1+I$5+IF(AND(WEEKDAY(A282)&lt;&gt;1,WEEKDAY(A282)&lt;&gt;7),IF(A282&lt;J$2,J$1,J$3),0)))^($A282-$A281)</f>
        <v>468012.95611429622</v>
      </c>
      <c r="K282">
        <f>ROW()</f>
        <v>282</v>
      </c>
      <c r="L282">
        <f>B282/C282</f>
        <v>0.97453851050286444</v>
      </c>
    </row>
    <row r="283" spans="1:12" x14ac:dyDescent="0.25">
      <c r="A283" s="1">
        <v>38474</v>
      </c>
      <c r="B283" s="10">
        <v>15.12</v>
      </c>
      <c r="C283" s="10">
        <v>15.5</v>
      </c>
      <c r="D283">
        <v>177063.03</v>
      </c>
      <c r="E283">
        <v>181025.47</v>
      </c>
      <c r="F283">
        <v>114943.16</v>
      </c>
      <c r="G283">
        <v>117507.42</v>
      </c>
      <c r="H283">
        <f>(1/(1-91/360*VLOOKUP($A283,Tbills!$B$4:$C$974,2,1)/100))^((1)/91)-1</f>
        <v>8.001601089535626E-5</v>
      </c>
      <c r="I283">
        <f>I282*$E283/$E282*(1-(I$1+I$5+IF(AND(WEEKDAY(A283)&lt;&gt;1,WEEKDAY(A283)&lt;&gt;7),IF(A283&lt;J$2,J$1,J$3),0)))^($A283-$A282)</f>
        <v>454119.70074053243</v>
      </c>
      <c r="K283">
        <f>ROW()</f>
        <v>283</v>
      </c>
      <c r="L283">
        <f>B283/C283</f>
        <v>0.97548387096774192</v>
      </c>
    </row>
    <row r="284" spans="1:12" x14ac:dyDescent="0.25">
      <c r="A284" s="1">
        <v>38475</v>
      </c>
      <c r="B284" s="10">
        <v>14.53</v>
      </c>
      <c r="C284" s="10">
        <v>15.15</v>
      </c>
      <c r="D284">
        <v>175462.39</v>
      </c>
      <c r="E284">
        <v>179374.53</v>
      </c>
      <c r="F284">
        <v>113843.08</v>
      </c>
      <c r="G284">
        <v>116373.4</v>
      </c>
      <c r="H284">
        <f>(1/(1-91/360*VLOOKUP($A284,Tbills!$B$4:$C$974,2,1)/100))^((1)/91)-1</f>
        <v>8.001601089535626E-5</v>
      </c>
      <c r="I284">
        <f>I283*$E284/$E283*(1-(I$1+I$5+IF(AND(WEEKDAY(A284)&lt;&gt;1,WEEKDAY(A284)&lt;&gt;7),IF(A284&lt;J$2,J$1,J$3),0)))^($A284-$A283)</f>
        <v>449965.2153141856</v>
      </c>
      <c r="K284">
        <f>ROW()</f>
        <v>284</v>
      </c>
      <c r="L284">
        <f>B284/C284</f>
        <v>0.959075907590759</v>
      </c>
    </row>
    <row r="285" spans="1:12" x14ac:dyDescent="0.25">
      <c r="A285" s="1">
        <v>38476</v>
      </c>
      <c r="B285" s="10">
        <v>13.85</v>
      </c>
      <c r="C285" s="10">
        <v>14.54</v>
      </c>
      <c r="D285">
        <v>168582.84</v>
      </c>
      <c r="E285">
        <v>172327.24</v>
      </c>
      <c r="F285">
        <v>111468.97</v>
      </c>
      <c r="G285">
        <v>113937.21</v>
      </c>
      <c r="H285">
        <f>(1/(1-91/360*VLOOKUP($A285,Tbills!$B$4:$C$974,2,1)/100))^((1)/91)-1</f>
        <v>8.001601089535626E-5</v>
      </c>
      <c r="I285">
        <f>I284*$E285/$E284*(1-(I$1+I$5+IF(AND(WEEKDAY(A285)&lt;&gt;1,WEEKDAY(A285)&lt;&gt;7),IF(A285&lt;J$2,J$1,J$3),0)))^($A285-$A284)</f>
        <v>432274.48742030433</v>
      </c>
      <c r="K285">
        <f>ROW()</f>
        <v>285</v>
      </c>
      <c r="L285">
        <f>B285/C285</f>
        <v>0.9525447042640991</v>
      </c>
    </row>
    <row r="286" spans="1:12" x14ac:dyDescent="0.25">
      <c r="A286" s="1">
        <v>38477</v>
      </c>
      <c r="B286" s="10">
        <v>13.98</v>
      </c>
      <c r="C286" s="10">
        <v>14.31</v>
      </c>
      <c r="D286">
        <v>166470.57</v>
      </c>
      <c r="E286">
        <v>170154.26</v>
      </c>
      <c r="F286">
        <v>109604.02</v>
      </c>
      <c r="G286">
        <v>112021.84</v>
      </c>
      <c r="H286">
        <f>(1/(1-91/360*VLOOKUP($A286,Tbills!$B$4:$C$974,2,1)/100))^((1)/91)-1</f>
        <v>8.001601089535626E-5</v>
      </c>
      <c r="I286">
        <f>I285*$E286/$E285*(1-(I$1+I$5+IF(AND(WEEKDAY(A286)&lt;&gt;1,WEEKDAY(A286)&lt;&gt;7),IF(A286&lt;J$2,J$1,J$3),0)))^($A286-$A285)</f>
        <v>426811.39444769319</v>
      </c>
      <c r="K286">
        <f>ROW()</f>
        <v>286</v>
      </c>
      <c r="L286">
        <f>B286/C286</f>
        <v>0.97693920335429774</v>
      </c>
    </row>
    <row r="287" spans="1:12" x14ac:dyDescent="0.25">
      <c r="A287" s="1">
        <v>38478</v>
      </c>
      <c r="B287" s="10">
        <v>14.05</v>
      </c>
      <c r="C287" s="10">
        <v>14.44</v>
      </c>
      <c r="D287">
        <v>167237.47</v>
      </c>
      <c r="E287">
        <v>170924.52</v>
      </c>
      <c r="F287">
        <v>110300.22</v>
      </c>
      <c r="G287">
        <v>112724.43</v>
      </c>
      <c r="H287">
        <f>(1/(1-91/360*VLOOKUP($A287,Tbills!$B$4:$C$974,2,1)/100))^((1)/91)-1</f>
        <v>8.001601089535626E-5</v>
      </c>
      <c r="I287">
        <f>I286*$E287/$E286*(1-(I$1+I$5+IF(AND(WEEKDAY(A287)&lt;&gt;1,WEEKDAY(A287)&lt;&gt;7),IF(A287&lt;J$2,J$1,J$3),0)))^($A287-$A286)</f>
        <v>428731.16483830335</v>
      </c>
      <c r="K287">
        <f>ROW()</f>
        <v>287</v>
      </c>
      <c r="L287">
        <f>B287/C287</f>
        <v>0.97299168975069261</v>
      </c>
    </row>
    <row r="288" spans="1:12" x14ac:dyDescent="0.25">
      <c r="A288" s="1">
        <v>38481</v>
      </c>
      <c r="B288" s="10">
        <v>13.75</v>
      </c>
      <c r="C288" s="10">
        <v>13.98</v>
      </c>
      <c r="D288">
        <v>164875.56</v>
      </c>
      <c r="E288">
        <v>168469.5</v>
      </c>
      <c r="F288">
        <v>109669.84</v>
      </c>
      <c r="G288">
        <v>112053.13</v>
      </c>
      <c r="H288">
        <f>(1/(1-91/360*VLOOKUP($A288,Tbills!$B$4:$C$974,2,1)/100))^((1)/91)-1</f>
        <v>7.9456365113639293E-5</v>
      </c>
      <c r="I288">
        <f>I287*$E288/$E287*(1-(I$1+I$5+IF(AND(WEEKDAY(A288)&lt;&gt;1,WEEKDAY(A288)&lt;&gt;7),IF(A288&lt;J$2,J$1,J$3),0)))^($A288-$A287)</f>
        <v>422536.75346236723</v>
      </c>
      <c r="K288">
        <f>ROW()</f>
        <v>288</v>
      </c>
      <c r="L288">
        <f>B288/C288</f>
        <v>0.98354792560801141</v>
      </c>
    </row>
    <row r="289" spans="1:12" x14ac:dyDescent="0.25">
      <c r="A289" s="1">
        <v>38482</v>
      </c>
      <c r="B289" s="10">
        <v>14.91</v>
      </c>
      <c r="C289" s="10">
        <v>15.03</v>
      </c>
      <c r="D289">
        <v>171047.06</v>
      </c>
      <c r="E289">
        <v>174762.14</v>
      </c>
      <c r="F289">
        <v>112349.74</v>
      </c>
      <c r="G289">
        <v>114782.37</v>
      </c>
      <c r="H289">
        <f>(1/(1-91/360*VLOOKUP($A289,Tbills!$B$4:$C$974,2,1)/100))^((1)/91)-1</f>
        <v>7.9456365113639293E-5</v>
      </c>
      <c r="I289">
        <f>I288*$E289/$E288*(1-(I$1+I$5+IF(AND(WEEKDAY(A289)&lt;&gt;1,WEEKDAY(A289)&lt;&gt;7),IF(A289&lt;J$2,J$1,J$3),0)))^($A289-$A288)</f>
        <v>438306.65491830645</v>
      </c>
      <c r="K289">
        <f>ROW()</f>
        <v>289</v>
      </c>
      <c r="L289">
        <f>B289/C289</f>
        <v>0.99201596806387227</v>
      </c>
    </row>
    <row r="290" spans="1:12" x14ac:dyDescent="0.25">
      <c r="A290" s="1">
        <v>38483</v>
      </c>
      <c r="B290" s="10">
        <v>14.45</v>
      </c>
      <c r="C290" s="10">
        <v>14.86</v>
      </c>
      <c r="D290">
        <v>172061.1</v>
      </c>
      <c r="E290">
        <v>175784.32000000001</v>
      </c>
      <c r="F290">
        <v>112850.39</v>
      </c>
      <c r="G290">
        <v>115284.74</v>
      </c>
      <c r="H290">
        <f>(1/(1-91/360*VLOOKUP($A290,Tbills!$B$4:$C$974,2,1)/100))^((1)/91)-1</f>
        <v>7.9456365113639293E-5</v>
      </c>
      <c r="I290">
        <f>I289*$E290/$E289*(1-(I$1+I$5+IF(AND(WEEKDAY(A290)&lt;&gt;1,WEEKDAY(A290)&lt;&gt;7),IF(A290&lt;J$2,J$1,J$3),0)))^($A290-$A289)</f>
        <v>440857.6185503435</v>
      </c>
      <c r="K290">
        <f>ROW()</f>
        <v>290</v>
      </c>
      <c r="L290">
        <f>B290/C290</f>
        <v>0.97240915208613732</v>
      </c>
    </row>
    <row r="291" spans="1:12" x14ac:dyDescent="0.25">
      <c r="A291" s="1">
        <v>38484</v>
      </c>
      <c r="B291" s="10">
        <v>16.12</v>
      </c>
      <c r="C291" s="10">
        <v>16.43</v>
      </c>
      <c r="D291">
        <v>181510.84</v>
      </c>
      <c r="E291">
        <v>185424.57</v>
      </c>
      <c r="F291">
        <v>116872.09</v>
      </c>
      <c r="G291">
        <v>119384.04</v>
      </c>
      <c r="H291">
        <f>(1/(1-91/360*VLOOKUP($A291,Tbills!$B$4:$C$974,2,1)/100))^((1)/91)-1</f>
        <v>7.9456365113639293E-5</v>
      </c>
      <c r="I291">
        <f>I290*$E291/$E290*(1-(I$1+I$5+IF(AND(WEEKDAY(A291)&lt;&gt;1,WEEKDAY(A291)&lt;&gt;7),IF(A291&lt;J$2,J$1,J$3),0)))^($A291-$A290)</f>
        <v>465021.46925520111</v>
      </c>
      <c r="K291">
        <f>ROW()</f>
        <v>291</v>
      </c>
      <c r="L291">
        <f>B291/C291</f>
        <v>0.98113207547169823</v>
      </c>
    </row>
    <row r="292" spans="1:12" x14ac:dyDescent="0.25">
      <c r="A292" s="1">
        <v>38485</v>
      </c>
      <c r="B292" s="10">
        <v>16.32</v>
      </c>
      <c r="C292" s="10">
        <v>16.82</v>
      </c>
      <c r="D292">
        <v>185743.3</v>
      </c>
      <c r="E292">
        <v>189733.55</v>
      </c>
      <c r="F292">
        <v>118931.36</v>
      </c>
      <c r="G292">
        <v>121478.09</v>
      </c>
      <c r="H292">
        <f>(1/(1-91/360*VLOOKUP($A292,Tbills!$B$4:$C$974,2,1)/100))^((1)/91)-1</f>
        <v>7.9456365113639293E-5</v>
      </c>
      <c r="I292">
        <f>I291*$E292/$E291*(1-(I$1+I$5+IF(AND(WEEKDAY(A292)&lt;&gt;1,WEEKDAY(A292)&lt;&gt;7),IF(A292&lt;J$2,J$1,J$3),0)))^($A292-$A291)</f>
        <v>475814.16022540379</v>
      </c>
      <c r="K292">
        <f>ROW()</f>
        <v>292</v>
      </c>
      <c r="L292">
        <f>B292/C292</f>
        <v>0.97027348394768131</v>
      </c>
    </row>
    <row r="293" spans="1:12" x14ac:dyDescent="0.25">
      <c r="A293" s="1">
        <v>38488</v>
      </c>
      <c r="B293" s="10">
        <v>15.68</v>
      </c>
      <c r="C293" s="10">
        <v>15.93</v>
      </c>
      <c r="D293">
        <v>182773.68</v>
      </c>
      <c r="E293">
        <v>186654.9</v>
      </c>
      <c r="F293">
        <v>116478.28</v>
      </c>
      <c r="G293">
        <v>118943.52</v>
      </c>
      <c r="H293">
        <f>(1/(1-91/360*VLOOKUP($A293,Tbills!$B$4:$C$974,2,1)/100))^((1)/91)-1</f>
        <v>7.8057376700968462E-5</v>
      </c>
      <c r="I293">
        <f>I292*$E293/$E292*(1-(I$1+I$5+IF(AND(WEEKDAY(A293)&lt;&gt;1,WEEKDAY(A293)&lt;&gt;7),IF(A293&lt;J$2,J$1,J$3),0)))^($A293-$A292)</f>
        <v>468053.11990706937</v>
      </c>
      <c r="K293">
        <f>ROW()</f>
        <v>293</v>
      </c>
      <c r="L293">
        <f>B293/C293</f>
        <v>0.98430634023854358</v>
      </c>
    </row>
    <row r="294" spans="1:12" x14ac:dyDescent="0.25">
      <c r="A294" s="1">
        <v>38489</v>
      </c>
      <c r="B294" s="10">
        <v>14.57</v>
      </c>
      <c r="C294" s="10">
        <v>15.25</v>
      </c>
      <c r="D294">
        <v>176116.69</v>
      </c>
      <c r="E294">
        <v>179841.98</v>
      </c>
      <c r="F294">
        <v>113925.91</v>
      </c>
      <c r="G294">
        <v>116327.85</v>
      </c>
      <c r="H294">
        <f>(1/(1-91/360*VLOOKUP($A294,Tbills!$B$4:$C$974,2,1)/100))^((1)/91)-1</f>
        <v>7.8057376700968462E-5</v>
      </c>
      <c r="I294">
        <f>I293*$E294/$E293*(1-(I$1+I$5+IF(AND(WEEKDAY(A294)&lt;&gt;1,WEEKDAY(A294)&lt;&gt;7),IF(A294&lt;J$2,J$1,J$3),0)))^($A294-$A293)</f>
        <v>450956.16744809091</v>
      </c>
      <c r="K294">
        <f>ROW()</f>
        <v>294</v>
      </c>
      <c r="L294">
        <f>B294/C294</f>
        <v>0.95540983606557384</v>
      </c>
    </row>
    <row r="295" spans="1:12" x14ac:dyDescent="0.25">
      <c r="A295" s="1">
        <v>38490</v>
      </c>
      <c r="B295" s="10">
        <v>13.63</v>
      </c>
      <c r="C295" s="10">
        <v>14.24</v>
      </c>
      <c r="D295">
        <v>168365.77</v>
      </c>
      <c r="E295">
        <v>171913.08</v>
      </c>
      <c r="F295">
        <v>111255.66</v>
      </c>
      <c r="G295">
        <v>113592.22</v>
      </c>
      <c r="H295">
        <f>(1/(1-91/360*VLOOKUP($A295,Tbills!$B$4:$C$974,2,1)/100))^((1)/91)-1</f>
        <v>7.8057376700968462E-5</v>
      </c>
      <c r="I295">
        <f>I294*$E295/$E294*(1-(I$1+I$5+IF(AND(WEEKDAY(A295)&lt;&gt;1,WEEKDAY(A295)&lt;&gt;7),IF(A295&lt;J$2,J$1,J$3),0)))^($A295-$A294)</f>
        <v>431061.94400316611</v>
      </c>
      <c r="K295">
        <f>ROW()</f>
        <v>295</v>
      </c>
      <c r="L295">
        <f>B295/C295</f>
        <v>0.9571629213483146</v>
      </c>
    </row>
    <row r="296" spans="1:12" x14ac:dyDescent="0.25">
      <c r="A296" s="1">
        <v>38491</v>
      </c>
      <c r="B296" s="10">
        <v>13.32</v>
      </c>
      <c r="C296" s="10">
        <v>13.89</v>
      </c>
      <c r="D296">
        <v>165357.84</v>
      </c>
      <c r="E296">
        <v>168828.35</v>
      </c>
      <c r="F296">
        <v>110264.61</v>
      </c>
      <c r="G296">
        <v>112571.49</v>
      </c>
      <c r="H296">
        <f>(1/(1-91/360*VLOOKUP($A296,Tbills!$B$4:$C$974,2,1)/100))^((1)/91)-1</f>
        <v>7.8057376700968462E-5</v>
      </c>
      <c r="I296">
        <f>I295*$E296/$E295*(1-(I$1+I$5+IF(AND(WEEKDAY(A296)&lt;&gt;1,WEEKDAY(A296)&lt;&gt;7),IF(A296&lt;J$2,J$1,J$3),0)))^($A296-$A295)</f>
        <v>423314.9869267355</v>
      </c>
      <c r="K296">
        <f>ROW()</f>
        <v>296</v>
      </c>
      <c r="L296">
        <f>B296/C296</f>
        <v>0.95896328293736499</v>
      </c>
    </row>
    <row r="297" spans="1:12" x14ac:dyDescent="0.25">
      <c r="A297" s="1">
        <v>38492</v>
      </c>
      <c r="B297" s="10">
        <v>13.14</v>
      </c>
      <c r="C297" s="10">
        <v>14.12</v>
      </c>
      <c r="D297">
        <v>163135.23000000001</v>
      </c>
      <c r="E297">
        <v>166545.91</v>
      </c>
      <c r="F297">
        <v>110190.15</v>
      </c>
      <c r="G297">
        <v>112486.69</v>
      </c>
      <c r="H297">
        <f>(1/(1-91/360*VLOOKUP($A297,Tbills!$B$4:$C$974,2,1)/100))^((1)/91)-1</f>
        <v>7.8057376700968462E-5</v>
      </c>
      <c r="I297">
        <f>I296*$E297/$E296*(1-(I$1+I$5+IF(AND(WEEKDAY(A297)&lt;&gt;1,WEEKDAY(A297)&lt;&gt;7),IF(A297&lt;J$2,J$1,J$3),0)))^($A297-$A296)</f>
        <v>417580.05449007277</v>
      </c>
      <c r="K297">
        <f>ROW()</f>
        <v>297</v>
      </c>
      <c r="L297">
        <f>B297/C297</f>
        <v>0.93059490084985841</v>
      </c>
    </row>
    <row r="298" spans="1:12" x14ac:dyDescent="0.25">
      <c r="A298" s="1">
        <v>38495</v>
      </c>
      <c r="B298" s="10">
        <v>12.95</v>
      </c>
      <c r="C298" s="10">
        <v>13.53</v>
      </c>
      <c r="D298">
        <v>159785.51999999999</v>
      </c>
      <c r="E298">
        <v>163087.16</v>
      </c>
      <c r="F298">
        <v>108231.33</v>
      </c>
      <c r="G298">
        <v>110460.7</v>
      </c>
      <c r="H298">
        <f>(1/(1-91/360*VLOOKUP($A298,Tbills!$B$4:$C$974,2,1)/100))^((1)/91)-1</f>
        <v>8.0715608642201175E-5</v>
      </c>
      <c r="I298">
        <f>I297*$E298/$E297*(1-(I$1+I$5+IF(AND(WEEKDAY(A298)&lt;&gt;1,WEEKDAY(A298)&lt;&gt;7),IF(A298&lt;J$2,J$1,J$3),0)))^($A298-$A297)</f>
        <v>408872.6528159398</v>
      </c>
      <c r="K298">
        <f>ROW()</f>
        <v>298</v>
      </c>
      <c r="L298">
        <f>B298/C298</f>
        <v>0.95713229859571325</v>
      </c>
    </row>
    <row r="299" spans="1:12" x14ac:dyDescent="0.25">
      <c r="A299" s="1">
        <v>38496</v>
      </c>
      <c r="B299" s="10">
        <v>12.69</v>
      </c>
      <c r="C299" s="10">
        <v>13.62</v>
      </c>
      <c r="D299">
        <v>158950.62</v>
      </c>
      <c r="E299">
        <v>162221.85</v>
      </c>
      <c r="F299">
        <v>108013.99</v>
      </c>
      <c r="G299">
        <v>110229.97</v>
      </c>
      <c r="H299">
        <f>(1/(1-91/360*VLOOKUP($A299,Tbills!$B$4:$C$974,2,1)/100))^((1)/91)-1</f>
        <v>8.0715608642201175E-5</v>
      </c>
      <c r="I299">
        <f>I298*$E299/$E298*(1-(I$1+I$5+IF(AND(WEEKDAY(A299)&lt;&gt;1,WEEKDAY(A299)&lt;&gt;7),IF(A299&lt;J$2,J$1,J$3),0)))^($A299-$A298)</f>
        <v>406691.55123069021</v>
      </c>
      <c r="K299">
        <f>ROW()</f>
        <v>299</v>
      </c>
      <c r="L299">
        <f>B299/C299</f>
        <v>0.93171806167400884</v>
      </c>
    </row>
    <row r="300" spans="1:12" x14ac:dyDescent="0.25">
      <c r="A300" s="1">
        <v>38497</v>
      </c>
      <c r="B300" s="10">
        <v>12.58</v>
      </c>
      <c r="C300" s="10">
        <v>13.67</v>
      </c>
      <c r="D300">
        <v>160341.81</v>
      </c>
      <c r="E300">
        <v>163628.57999999999</v>
      </c>
      <c r="F300">
        <v>108025.84</v>
      </c>
      <c r="G300">
        <v>110233.17</v>
      </c>
      <c r="H300">
        <f>(1/(1-91/360*VLOOKUP($A300,Tbills!$B$4:$C$974,2,1)/100))^((1)/91)-1</f>
        <v>8.0715608642201175E-5</v>
      </c>
      <c r="I300">
        <f>I299*$E300/$E299*(1-(I$1+I$5+IF(AND(WEEKDAY(A300)&lt;&gt;1,WEEKDAY(A300)&lt;&gt;7),IF(A300&lt;J$2,J$1,J$3),0)))^($A300-$A299)</f>
        <v>410206.43445074203</v>
      </c>
      <c r="K300">
        <f>ROW()</f>
        <v>300</v>
      </c>
      <c r="L300">
        <f>B300/C300</f>
        <v>0.92026335040234086</v>
      </c>
    </row>
    <row r="301" spans="1:12" x14ac:dyDescent="0.25">
      <c r="A301" s="1">
        <v>38498</v>
      </c>
      <c r="B301" s="10">
        <v>12.24</v>
      </c>
      <c r="C301" s="10">
        <v>13.26</v>
      </c>
      <c r="D301">
        <v>155188.64000000001</v>
      </c>
      <c r="E301">
        <v>158356.57</v>
      </c>
      <c r="F301">
        <v>106968.47</v>
      </c>
      <c r="G301">
        <v>109145.3</v>
      </c>
      <c r="H301">
        <f>(1/(1-91/360*VLOOKUP($A301,Tbills!$B$4:$C$974,2,1)/100))^((1)/91)-1</f>
        <v>8.0715608642201175E-5</v>
      </c>
      <c r="I301">
        <f>I300*$E301/$E300*(1-(I$1+I$5+IF(AND(WEEKDAY(A301)&lt;&gt;1,WEEKDAY(A301)&lt;&gt;7),IF(A301&lt;J$2,J$1,J$3),0)))^($A301-$A300)</f>
        <v>396978.42070942669</v>
      </c>
      <c r="K301">
        <f>ROW()</f>
        <v>301</v>
      </c>
      <c r="L301">
        <f>B301/C301</f>
        <v>0.92307692307692313</v>
      </c>
    </row>
    <row r="302" spans="1:12" x14ac:dyDescent="0.25">
      <c r="A302" s="1">
        <v>38499</v>
      </c>
      <c r="B302" s="10">
        <v>12.15</v>
      </c>
      <c r="C302" s="10">
        <v>13.42</v>
      </c>
      <c r="D302">
        <v>155791.53</v>
      </c>
      <c r="E302">
        <v>158958.98000000001</v>
      </c>
      <c r="F302">
        <v>107289.56</v>
      </c>
      <c r="G302">
        <v>109464.12</v>
      </c>
      <c r="H302">
        <f>(1/(1-91/360*VLOOKUP($A302,Tbills!$B$4:$C$974,2,1)/100))^((1)/91)-1</f>
        <v>8.0715608642201175E-5</v>
      </c>
      <c r="I302">
        <f>I301*$E302/$E301*(1-(I$1+I$5+IF(AND(WEEKDAY(A302)&lt;&gt;1,WEEKDAY(A302)&lt;&gt;7),IF(A302&lt;J$2,J$1,J$3),0)))^($A302-$A301)</f>
        <v>398477.11741929338</v>
      </c>
      <c r="K302">
        <f>ROW()</f>
        <v>302</v>
      </c>
      <c r="L302">
        <f>B302/C302</f>
        <v>0.90536512667660207</v>
      </c>
    </row>
    <row r="303" spans="1:12" x14ac:dyDescent="0.25">
      <c r="A303" s="1">
        <v>38503</v>
      </c>
      <c r="B303" s="10">
        <v>13.29</v>
      </c>
      <c r="C303" s="10">
        <v>13.97</v>
      </c>
      <c r="D303">
        <v>157248.78</v>
      </c>
      <c r="E303">
        <v>160394.53</v>
      </c>
      <c r="F303">
        <v>108070.57</v>
      </c>
      <c r="G303">
        <v>110225.62</v>
      </c>
      <c r="H303">
        <f>(1/(1-91/360*VLOOKUP($A303,Tbills!$B$4:$C$974,2,1)/100))^((1)/91)-1</f>
        <v>8.1835058696855256E-5</v>
      </c>
      <c r="I303">
        <f>I302*$E303/$E302*(1-(I$1+I$5+IF(AND(WEEKDAY(A303)&lt;&gt;1,WEEKDAY(A303)&lt;&gt;7),IF(A303&lt;J$2,J$1,J$3),0)))^($A303-$A302)</f>
        <v>402029.47858421667</v>
      </c>
      <c r="K303">
        <f>ROW()</f>
        <v>303</v>
      </c>
      <c r="L303">
        <f>B303/C303</f>
        <v>0.95132426628489608</v>
      </c>
    </row>
    <row r="304" spans="1:12" x14ac:dyDescent="0.25">
      <c r="A304" s="1">
        <v>38504</v>
      </c>
      <c r="B304" s="10">
        <v>12.36</v>
      </c>
      <c r="C304" s="10">
        <v>13.64</v>
      </c>
      <c r="D304">
        <v>154383.53</v>
      </c>
      <c r="E304">
        <v>157458.82999999999</v>
      </c>
      <c r="F304">
        <v>107293.24</v>
      </c>
      <c r="G304">
        <v>109423.77</v>
      </c>
      <c r="H304">
        <f>(1/(1-91/360*VLOOKUP($A304,Tbills!$B$4:$C$974,2,1)/100))^((1)/91)-1</f>
        <v>8.1835058696855256E-5</v>
      </c>
      <c r="I304">
        <f>I303*$E304/$E303*(1-(I$1+I$5+IF(AND(WEEKDAY(A304)&lt;&gt;1,WEEKDAY(A304)&lt;&gt;7),IF(A304&lt;J$2,J$1,J$3),0)))^($A304-$A303)</f>
        <v>394659.78219798527</v>
      </c>
      <c r="K304">
        <f>ROW()</f>
        <v>304</v>
      </c>
      <c r="L304">
        <f>B304/C304</f>
        <v>0.90615835777126097</v>
      </c>
    </row>
    <row r="305" spans="1:12" x14ac:dyDescent="0.25">
      <c r="A305" s="1">
        <v>38505</v>
      </c>
      <c r="B305" s="10">
        <v>11.84</v>
      </c>
      <c r="C305" s="10">
        <v>13.39</v>
      </c>
      <c r="D305">
        <v>153225.85999999999</v>
      </c>
      <c r="E305">
        <v>156265.21</v>
      </c>
      <c r="F305">
        <v>107370.8</v>
      </c>
      <c r="G305">
        <v>109493.92</v>
      </c>
      <c r="H305">
        <f>(1/(1-91/360*VLOOKUP($A305,Tbills!$B$4:$C$974,2,1)/100))^((1)/91)-1</f>
        <v>8.1835058696855256E-5</v>
      </c>
      <c r="I305">
        <f>I304*$E305/$E304*(1-(I$1+I$5+IF(AND(WEEKDAY(A305)&lt;&gt;1,WEEKDAY(A305)&lt;&gt;7),IF(A305&lt;J$2,J$1,J$3),0)))^($A305-$A304)</f>
        <v>391656.78818635864</v>
      </c>
      <c r="K305">
        <f>ROW()</f>
        <v>305</v>
      </c>
      <c r="L305">
        <f>B305/C305</f>
        <v>0.88424197162061235</v>
      </c>
    </row>
    <row r="306" spans="1:12" x14ac:dyDescent="0.25">
      <c r="A306" s="1">
        <v>38506</v>
      </c>
      <c r="B306" s="10">
        <v>12.15</v>
      </c>
      <c r="C306" s="10">
        <v>13.67</v>
      </c>
      <c r="D306">
        <v>153203.35</v>
      </c>
      <c r="E306">
        <v>156229.47</v>
      </c>
      <c r="F306">
        <v>108122.6</v>
      </c>
      <c r="G306">
        <v>110251.63</v>
      </c>
      <c r="H306">
        <f>(1/(1-91/360*VLOOKUP($A306,Tbills!$B$4:$C$974,2,1)/100))^((1)/91)-1</f>
        <v>8.1835058696855256E-5</v>
      </c>
      <c r="I306">
        <f>I305*$E306/$E305*(1-(I$1+I$5+IF(AND(WEEKDAY(A306)&lt;&gt;1,WEEKDAY(A306)&lt;&gt;7),IF(A306&lt;J$2,J$1,J$3),0)))^($A306-$A305)</f>
        <v>391555.94663683616</v>
      </c>
      <c r="K306">
        <f>ROW()</f>
        <v>306</v>
      </c>
      <c r="L306">
        <f>B306/C306</f>
        <v>0.88880760790051205</v>
      </c>
    </row>
    <row r="307" spans="1:12" x14ac:dyDescent="0.25">
      <c r="A307" s="1">
        <v>38509</v>
      </c>
      <c r="B307" s="10">
        <v>12.28</v>
      </c>
      <c r="C307" s="10">
        <v>13.87</v>
      </c>
      <c r="D307">
        <v>150426.26</v>
      </c>
      <c r="E307">
        <v>153359.17000000001</v>
      </c>
      <c r="F307">
        <v>107468.76</v>
      </c>
      <c r="G307">
        <v>109557.85</v>
      </c>
      <c r="H307">
        <f>(1/(1-91/360*VLOOKUP($A307,Tbills!$B$4:$C$974,2,1)/100))^((1)/91)-1</f>
        <v>8.2674721898268189E-5</v>
      </c>
      <c r="I307">
        <f>I306*$E307/$E306*(1-(I$1+I$5+IF(AND(WEEKDAY(A307)&lt;&gt;1,WEEKDAY(A307)&lt;&gt;7),IF(A307&lt;J$2,J$1,J$3),0)))^($A307-$A306)</f>
        <v>384328.97998842219</v>
      </c>
      <c r="K307">
        <f>ROW()</f>
        <v>307</v>
      </c>
      <c r="L307">
        <f>B307/C307</f>
        <v>0.88536409516943038</v>
      </c>
    </row>
    <row r="308" spans="1:12" x14ac:dyDescent="0.25">
      <c r="A308" s="1">
        <v>38510</v>
      </c>
      <c r="B308" s="10">
        <v>12.39</v>
      </c>
      <c r="C308" s="10">
        <v>13.79</v>
      </c>
      <c r="D308">
        <v>148087.21</v>
      </c>
      <c r="E308">
        <v>150961.82999999999</v>
      </c>
      <c r="F308">
        <v>107001.01</v>
      </c>
      <c r="G308">
        <v>109071.95</v>
      </c>
      <c r="H308">
        <f>(1/(1-91/360*VLOOKUP($A308,Tbills!$B$4:$C$974,2,1)/100))^((1)/91)-1</f>
        <v>8.2674721898268189E-5</v>
      </c>
      <c r="I308">
        <f>I307*$E308/$E307*(1-(I$1+I$5+IF(AND(WEEKDAY(A308)&lt;&gt;1,WEEKDAY(A308)&lt;&gt;7),IF(A308&lt;J$2,J$1,J$3),0)))^($A308-$A307)</f>
        <v>378310.19234899932</v>
      </c>
      <c r="K308">
        <f>ROW()</f>
        <v>308</v>
      </c>
      <c r="L308">
        <f>B308/C308</f>
        <v>0.89847715736040623</v>
      </c>
    </row>
    <row r="309" spans="1:12" x14ac:dyDescent="0.25">
      <c r="A309" s="1">
        <v>38511</v>
      </c>
      <c r="B309" s="10">
        <v>12.7</v>
      </c>
      <c r="C309" s="10">
        <v>14.03</v>
      </c>
      <c r="D309">
        <v>148853.95000000001</v>
      </c>
      <c r="E309">
        <v>151730.97</v>
      </c>
      <c r="F309">
        <v>108474.99</v>
      </c>
      <c r="G309">
        <v>110565.44</v>
      </c>
      <c r="H309">
        <f>(1/(1-91/360*VLOOKUP($A309,Tbills!$B$4:$C$974,2,1)/100))^((1)/91)-1</f>
        <v>8.2674721898268189E-5</v>
      </c>
      <c r="I309">
        <f>I308*$E309/$E308*(1-(I$1+I$5+IF(AND(WEEKDAY(A309)&lt;&gt;1,WEEKDAY(A309)&lt;&gt;7),IF(A309&lt;J$2,J$1,J$3),0)))^($A309-$A308)</f>
        <v>380226.71806271962</v>
      </c>
      <c r="K309">
        <f>ROW()</f>
        <v>309</v>
      </c>
      <c r="L309">
        <f>B309/C309</f>
        <v>0.90520313613684955</v>
      </c>
    </row>
    <row r="310" spans="1:12" x14ac:dyDescent="0.25">
      <c r="A310" s="1">
        <v>38512</v>
      </c>
      <c r="B310" s="10">
        <v>12.08</v>
      </c>
      <c r="C310" s="10">
        <v>13.7</v>
      </c>
      <c r="D310">
        <v>147865.14000000001</v>
      </c>
      <c r="E310">
        <v>150710.51</v>
      </c>
      <c r="F310">
        <v>107565.52</v>
      </c>
      <c r="G310">
        <v>109629.3</v>
      </c>
      <c r="H310">
        <f>(1/(1-91/360*VLOOKUP($A310,Tbills!$B$4:$C$974,2,1)/100))^((1)/91)-1</f>
        <v>8.2674721898268189E-5</v>
      </c>
      <c r="I310">
        <f>I309*$E310/$E309*(1-(I$1+I$5+IF(AND(WEEKDAY(A310)&lt;&gt;1,WEEKDAY(A310)&lt;&gt;7),IF(A310&lt;J$2,J$1,J$3),0)))^($A310-$A309)</f>
        <v>377658.65544093226</v>
      </c>
      <c r="K310">
        <f>ROW()</f>
        <v>310</v>
      </c>
      <c r="L310">
        <f>B310/C310</f>
        <v>0.88175182481751835</v>
      </c>
    </row>
    <row r="311" spans="1:12" x14ac:dyDescent="0.25">
      <c r="A311" s="1">
        <v>38513</v>
      </c>
      <c r="B311" s="10">
        <v>11.96</v>
      </c>
      <c r="C311" s="10">
        <v>13.84</v>
      </c>
      <c r="D311">
        <v>148074.95000000001</v>
      </c>
      <c r="E311">
        <v>150911.9</v>
      </c>
      <c r="F311">
        <v>107598.25</v>
      </c>
      <c r="G311">
        <v>109653.59</v>
      </c>
      <c r="H311">
        <f>(1/(1-91/360*VLOOKUP($A311,Tbills!$B$4:$C$974,2,1)/100))^((1)/91)-1</f>
        <v>8.2674721898268189E-5</v>
      </c>
      <c r="I311">
        <f>I310*$E311/$E310*(1-(I$1+I$5+IF(AND(WEEKDAY(A311)&lt;&gt;1,WEEKDAY(A311)&lt;&gt;7),IF(A311&lt;J$2,J$1,J$3),0)))^($A311-$A310)</f>
        <v>378152.43086928671</v>
      </c>
      <c r="K311">
        <f>ROW()</f>
        <v>311</v>
      </c>
      <c r="L311">
        <f>B311/C311</f>
        <v>0.86416184971098275</v>
      </c>
    </row>
    <row r="312" spans="1:12" x14ac:dyDescent="0.25">
      <c r="A312" s="1">
        <v>38516</v>
      </c>
      <c r="B312" s="10">
        <v>11.65</v>
      </c>
      <c r="C312" s="10">
        <v>13.73</v>
      </c>
      <c r="D312">
        <v>143277.79</v>
      </c>
      <c r="E312">
        <v>145985.4</v>
      </c>
      <c r="F312">
        <v>107163.28</v>
      </c>
      <c r="G312">
        <v>109183.11</v>
      </c>
      <c r="H312">
        <f>(1/(1-91/360*VLOOKUP($A312,Tbills!$B$4:$C$974,2,1)/100))^((1)/91)-1</f>
        <v>8.2954624045505909E-5</v>
      </c>
      <c r="I312">
        <f>I311*$E312/$E311*(1-(I$1+I$5+IF(AND(WEEKDAY(A312)&lt;&gt;1,WEEKDAY(A312)&lt;&gt;7),IF(A312&lt;J$2,J$1,J$3),0)))^($A312-$A311)</f>
        <v>365776.12351524667</v>
      </c>
      <c r="K312">
        <f>ROW()</f>
        <v>312</v>
      </c>
      <c r="L312">
        <f>B312/C312</f>
        <v>0.84850691915513476</v>
      </c>
    </row>
    <row r="313" spans="1:12" x14ac:dyDescent="0.25">
      <c r="A313" s="1">
        <v>38517</v>
      </c>
      <c r="B313" s="10">
        <v>11.79</v>
      </c>
      <c r="C313" s="10">
        <v>13.49</v>
      </c>
      <c r="D313">
        <v>141645.64000000001</v>
      </c>
      <c r="E313">
        <v>144310.29999999999</v>
      </c>
      <c r="F313">
        <v>106817.98</v>
      </c>
      <c r="G313">
        <v>108822.25</v>
      </c>
      <c r="H313">
        <f>(1/(1-91/360*VLOOKUP($A313,Tbills!$B$4:$C$974,2,1)/100))^((1)/91)-1</f>
        <v>8.2954624045505909E-5</v>
      </c>
      <c r="I313">
        <f>I312*$E313/$E312*(1-(I$1+I$5+IF(AND(WEEKDAY(A313)&lt;&gt;1,WEEKDAY(A313)&lt;&gt;7),IF(A313&lt;J$2,J$1,J$3),0)))^($A313-$A312)</f>
        <v>361568.64753036399</v>
      </c>
      <c r="K313">
        <f>ROW()</f>
        <v>313</v>
      </c>
      <c r="L313">
        <f>B313/C313</f>
        <v>0.87398072646404734</v>
      </c>
    </row>
    <row r="314" spans="1:12" x14ac:dyDescent="0.25">
      <c r="A314" s="1">
        <v>38518</v>
      </c>
      <c r="B314" s="10">
        <v>11.46</v>
      </c>
      <c r="C314" s="10">
        <v>13.38</v>
      </c>
      <c r="D314">
        <v>148668.46</v>
      </c>
      <c r="E314">
        <v>151453.26</v>
      </c>
      <c r="F314">
        <v>106617.5</v>
      </c>
      <c r="G314">
        <v>108608.98</v>
      </c>
      <c r="H314">
        <f>(1/(1-91/360*VLOOKUP($A314,Tbills!$B$4:$C$974,2,1)/100))^((1)/91)-1</f>
        <v>8.2954624045505909E-5</v>
      </c>
      <c r="I314">
        <f>I313*$E314/$E313*(1-(I$1+I$5+IF(AND(WEEKDAY(A314)&lt;&gt;1,WEEKDAY(A314)&lt;&gt;7),IF(A314&lt;J$2,J$1,J$3),0)))^($A314-$A313)</f>
        <v>379454.37763629493</v>
      </c>
      <c r="K314">
        <f>ROW()</f>
        <v>314</v>
      </c>
      <c r="L314">
        <f>B314/C314</f>
        <v>0.8565022421524664</v>
      </c>
    </row>
    <row r="315" spans="1:12" x14ac:dyDescent="0.25">
      <c r="A315" s="1">
        <v>38519</v>
      </c>
      <c r="B315" s="10">
        <v>11.15</v>
      </c>
      <c r="C315" s="10">
        <v>12.97</v>
      </c>
      <c r="D315">
        <v>147841.03</v>
      </c>
      <c r="E315">
        <v>150597.76999999999</v>
      </c>
      <c r="F315">
        <v>105988.27</v>
      </c>
      <c r="G315">
        <v>107958.98</v>
      </c>
      <c r="H315">
        <f>(1/(1-91/360*VLOOKUP($A315,Tbills!$B$4:$C$974,2,1)/100))^((1)/91)-1</f>
        <v>8.2954624045505909E-5</v>
      </c>
      <c r="I315">
        <f>I314*$E315/$E314*(1-(I$1+I$5+IF(AND(WEEKDAY(A315)&lt;&gt;1,WEEKDAY(A315)&lt;&gt;7),IF(A315&lt;J$2,J$1,J$3),0)))^($A315-$A314)</f>
        <v>377300.15974558814</v>
      </c>
      <c r="K315">
        <f>ROW()</f>
        <v>315</v>
      </c>
      <c r="L315">
        <f>B315/C315</f>
        <v>0.85967617579028521</v>
      </c>
    </row>
    <row r="316" spans="1:12" x14ac:dyDescent="0.25">
      <c r="A316" s="1">
        <v>38520</v>
      </c>
      <c r="B316" s="10">
        <v>11.48</v>
      </c>
      <c r="C316" s="10">
        <v>12.97</v>
      </c>
      <c r="D316">
        <v>149297.41</v>
      </c>
      <c r="E316">
        <v>152068.81</v>
      </c>
      <c r="F316">
        <v>106337.76</v>
      </c>
      <c r="G316">
        <v>108306.02</v>
      </c>
      <c r="H316">
        <f>(1/(1-91/360*VLOOKUP($A316,Tbills!$B$4:$C$974,2,1)/100))^((1)/91)-1</f>
        <v>8.2954624045505909E-5</v>
      </c>
      <c r="I316">
        <f>I315*$E316/$E315*(1-(I$1+I$5+IF(AND(WEEKDAY(A316)&lt;&gt;1,WEEKDAY(A316)&lt;&gt;7),IF(A316&lt;J$2,J$1,J$3),0)))^($A316-$A315)</f>
        <v>380974.6703072465</v>
      </c>
      <c r="K316">
        <f>ROW()</f>
        <v>316</v>
      </c>
      <c r="L316">
        <f>B316/C316</f>
        <v>0.88511950655358518</v>
      </c>
    </row>
    <row r="317" spans="1:12" x14ac:dyDescent="0.25">
      <c r="A317" s="1">
        <v>38523</v>
      </c>
      <c r="B317" s="10">
        <v>11.47</v>
      </c>
      <c r="C317" s="10">
        <v>12.99</v>
      </c>
      <c r="D317">
        <v>149414.29</v>
      </c>
      <c r="E317">
        <v>152150.01</v>
      </c>
      <c r="F317">
        <v>106589.07</v>
      </c>
      <c r="G317">
        <v>108535.03</v>
      </c>
      <c r="H317">
        <f>(1/(1-91/360*VLOOKUP($A317,Tbills!$B$4:$C$974,2,1)/100))^((1)/91)-1</f>
        <v>8.2674721898268189E-5</v>
      </c>
      <c r="I317">
        <f>I316*$E317/$E316*(1-(I$1+I$5+IF(AND(WEEKDAY(A317)&lt;&gt;1,WEEKDAY(A317)&lt;&gt;7),IF(A317&lt;J$2,J$1,J$3),0)))^($A317-$A316)</f>
        <v>381145.20364902139</v>
      </c>
      <c r="K317">
        <f>ROW()</f>
        <v>317</v>
      </c>
      <c r="L317">
        <f>B317/C317</f>
        <v>0.88298691301000776</v>
      </c>
    </row>
    <row r="318" spans="1:12" x14ac:dyDescent="0.25">
      <c r="A318" s="1">
        <v>38524</v>
      </c>
      <c r="B318" s="10">
        <v>11.08</v>
      </c>
      <c r="C318" s="10">
        <v>12.55</v>
      </c>
      <c r="D318">
        <v>147001.38</v>
      </c>
      <c r="E318">
        <v>149680.34</v>
      </c>
      <c r="F318">
        <v>106798.19</v>
      </c>
      <c r="G318">
        <v>108738.99</v>
      </c>
      <c r="H318">
        <f>(1/(1-91/360*VLOOKUP($A318,Tbills!$B$4:$C$974,2,1)/100))^((1)/91)-1</f>
        <v>8.2674721898268189E-5</v>
      </c>
      <c r="I318">
        <f>I317*$E318/$E317*(1-(I$1+I$5+IF(AND(WEEKDAY(A318)&lt;&gt;1,WEEKDAY(A318)&lt;&gt;7),IF(A318&lt;J$2,J$1,J$3),0)))^($A318-$A317)</f>
        <v>374947.74077761546</v>
      </c>
      <c r="K318">
        <f>ROW()</f>
        <v>318</v>
      </c>
      <c r="L318">
        <f>B318/C318</f>
        <v>0.88286852589641429</v>
      </c>
    </row>
    <row r="319" spans="1:12" x14ac:dyDescent="0.25">
      <c r="A319" s="1">
        <v>38525</v>
      </c>
      <c r="B319" s="10">
        <v>11.05</v>
      </c>
      <c r="C319" s="10">
        <v>12.48</v>
      </c>
      <c r="D319">
        <v>147273.9</v>
      </c>
      <c r="E319">
        <v>149945.45000000001</v>
      </c>
      <c r="F319">
        <v>106920.81</v>
      </c>
      <c r="G319">
        <v>108854.85</v>
      </c>
      <c r="H319">
        <f>(1/(1-91/360*VLOOKUP($A319,Tbills!$B$4:$C$974,2,1)/100))^((1)/91)-1</f>
        <v>8.2674721898268189E-5</v>
      </c>
      <c r="I319">
        <f>I318*$E319/$E318*(1-(I$1+I$5+IF(AND(WEEKDAY(A319)&lt;&gt;1,WEEKDAY(A319)&lt;&gt;7),IF(A319&lt;J$2,J$1,J$3),0)))^($A319-$A318)</f>
        <v>375601.03337943752</v>
      </c>
      <c r="K319">
        <f>ROW()</f>
        <v>319</v>
      </c>
      <c r="L319">
        <f>B319/C319</f>
        <v>0.88541666666666674</v>
      </c>
    </row>
    <row r="320" spans="1:12" x14ac:dyDescent="0.25">
      <c r="A320" s="1">
        <v>38526</v>
      </c>
      <c r="B320" s="10">
        <v>12.13</v>
      </c>
      <c r="C320" s="10">
        <v>13.6</v>
      </c>
      <c r="D320">
        <v>147258.71</v>
      </c>
      <c r="E320">
        <v>149917.59</v>
      </c>
      <c r="F320">
        <v>108084.56</v>
      </c>
      <c r="G320">
        <v>110030.65</v>
      </c>
      <c r="H320">
        <f>(1/(1-91/360*VLOOKUP($A320,Tbills!$B$4:$C$974,2,1)/100))^((1)/91)-1</f>
        <v>8.2674721898268189E-5</v>
      </c>
      <c r="I320">
        <f>I319*$E320/$E319*(1-(I$1+I$5+IF(AND(WEEKDAY(A320)&lt;&gt;1,WEEKDAY(A320)&lt;&gt;7),IF(A320&lt;J$2,J$1,J$3),0)))^($A320-$A319)</f>
        <v>375520.44341463211</v>
      </c>
      <c r="K320">
        <f>ROW()</f>
        <v>320</v>
      </c>
      <c r="L320">
        <f>B320/C320</f>
        <v>0.8919117647058824</v>
      </c>
    </row>
    <row r="321" spans="1:12" x14ac:dyDescent="0.25">
      <c r="A321" s="1">
        <v>38527</v>
      </c>
      <c r="B321" s="10">
        <v>12.18</v>
      </c>
      <c r="C321" s="10">
        <v>13.88</v>
      </c>
      <c r="D321">
        <v>151267.23000000001</v>
      </c>
      <c r="E321">
        <v>153986.1</v>
      </c>
      <c r="F321">
        <v>108821.52</v>
      </c>
      <c r="G321">
        <v>110771.79</v>
      </c>
      <c r="H321">
        <f>(1/(1-91/360*VLOOKUP($A321,Tbills!$B$4:$C$974,2,1)/100))^((1)/91)-1</f>
        <v>8.2674721898268189E-5</v>
      </c>
      <c r="I321">
        <f>I320*$E321/$E320*(1-(I$1+I$5+IF(AND(WEEKDAY(A321)&lt;&gt;1,WEEKDAY(A321)&lt;&gt;7),IF(A321&lt;J$2,J$1,J$3),0)))^($A321-$A320)</f>
        <v>385700.33773115708</v>
      </c>
      <c r="K321">
        <f>ROW()</f>
        <v>321</v>
      </c>
      <c r="L321">
        <f>B321/C321</f>
        <v>0.87752161383285299</v>
      </c>
    </row>
    <row r="322" spans="1:12" x14ac:dyDescent="0.25">
      <c r="A322" s="1">
        <v>38530</v>
      </c>
      <c r="B322" s="10">
        <v>12.52</v>
      </c>
      <c r="C322" s="10">
        <v>13.87</v>
      </c>
      <c r="D322">
        <v>149327.4</v>
      </c>
      <c r="E322">
        <v>151973.21</v>
      </c>
      <c r="F322">
        <v>108800.87</v>
      </c>
      <c r="G322">
        <v>110723.29</v>
      </c>
      <c r="H322">
        <f>(1/(1-91/360*VLOOKUP($A322,Tbills!$B$4:$C$974,2,1)/100))^((1)/91)-1</f>
        <v>8.5894031805588966E-5</v>
      </c>
      <c r="I322">
        <f>I321*$E322/$E321*(1-(I$1+I$5+IF(AND(WEEKDAY(A322)&lt;&gt;1,WEEKDAY(A322)&lt;&gt;7),IF(A322&lt;J$2,J$1,J$3),0)))^($A322-$A321)</f>
        <v>380625.65333685011</v>
      </c>
      <c r="K322">
        <f>ROW()</f>
        <v>322</v>
      </c>
      <c r="L322">
        <f>B322/C322</f>
        <v>0.90266762797404476</v>
      </c>
    </row>
    <row r="323" spans="1:12" x14ac:dyDescent="0.25">
      <c r="A323" s="1">
        <v>38531</v>
      </c>
      <c r="B323" s="10">
        <v>11.58</v>
      </c>
      <c r="C323" s="10">
        <v>13.29</v>
      </c>
      <c r="D323">
        <v>146448.66</v>
      </c>
      <c r="E323">
        <v>149030.41</v>
      </c>
      <c r="F323">
        <v>107037.24</v>
      </c>
      <c r="G323">
        <v>108918.98</v>
      </c>
      <c r="H323">
        <f>(1/(1-91/360*VLOOKUP($A323,Tbills!$B$4:$C$974,2,1)/100))^((1)/91)-1</f>
        <v>8.5894031805588966E-5</v>
      </c>
      <c r="I323">
        <f>I322*$E323/$E322*(1-(I$1+I$5+IF(AND(WEEKDAY(A323)&lt;&gt;1,WEEKDAY(A323)&lt;&gt;7),IF(A323&lt;J$2,J$1,J$3),0)))^($A323-$A322)</f>
        <v>373244.50384429522</v>
      </c>
      <c r="K323">
        <f>ROW()</f>
        <v>323</v>
      </c>
      <c r="L323">
        <f>B323/C323</f>
        <v>0.87133182844243795</v>
      </c>
    </row>
    <row r="324" spans="1:12" x14ac:dyDescent="0.25">
      <c r="A324" s="1">
        <v>38532</v>
      </c>
      <c r="B324" s="10">
        <v>11.77</v>
      </c>
      <c r="C324" s="10">
        <v>13.19</v>
      </c>
      <c r="D324">
        <v>148689.34</v>
      </c>
      <c r="E324">
        <v>151297.79</v>
      </c>
      <c r="F324">
        <v>108767.46</v>
      </c>
      <c r="G324">
        <v>110670.26</v>
      </c>
      <c r="H324">
        <f>(1/(1-91/360*VLOOKUP($A324,Tbills!$B$4:$C$974,2,1)/100))^((1)/91)-1</f>
        <v>8.5894031805588966E-5</v>
      </c>
      <c r="I324">
        <f>I323*$E324/$E323*(1-(I$1+I$5+IF(AND(WEEKDAY(A324)&lt;&gt;1,WEEKDAY(A324)&lt;&gt;7),IF(A324&lt;J$2,J$1,J$3),0)))^($A324-$A323)</f>
        <v>378912.22369378764</v>
      </c>
      <c r="K324">
        <f>ROW()</f>
        <v>324</v>
      </c>
      <c r="L324">
        <f>B324/C324</f>
        <v>0.89234268385140258</v>
      </c>
    </row>
    <row r="325" spans="1:12" x14ac:dyDescent="0.25">
      <c r="A325" s="1">
        <v>38533</v>
      </c>
      <c r="B325" s="10">
        <v>12.04</v>
      </c>
      <c r="C325" s="10">
        <v>13.54</v>
      </c>
      <c r="D325">
        <v>149244.79</v>
      </c>
      <c r="E325">
        <v>151849.99</v>
      </c>
      <c r="F325">
        <v>108690.11</v>
      </c>
      <c r="G325">
        <v>110582.05</v>
      </c>
      <c r="H325">
        <f>(1/(1-91/360*VLOOKUP($A325,Tbills!$B$4:$C$974,2,1)/100))^((1)/91)-1</f>
        <v>8.5894031805588966E-5</v>
      </c>
      <c r="I325">
        <f>I324*$E325/$E324*(1-(I$1+I$5+IF(AND(WEEKDAY(A325)&lt;&gt;1,WEEKDAY(A325)&lt;&gt;7),IF(A325&lt;J$2,J$1,J$3),0)))^($A325-$A324)</f>
        <v>380284.22081573808</v>
      </c>
      <c r="K325">
        <f>ROW()</f>
        <v>325</v>
      </c>
      <c r="L325">
        <f>B325/C325</f>
        <v>0.8892171344165436</v>
      </c>
    </row>
    <row r="326" spans="1:12" x14ac:dyDescent="0.25">
      <c r="A326" s="1">
        <v>38534</v>
      </c>
      <c r="B326" s="10">
        <v>11.4</v>
      </c>
      <c r="C326" s="10">
        <v>13.18</v>
      </c>
      <c r="D326">
        <v>149073.56</v>
      </c>
      <c r="E326">
        <v>151662.73000000001</v>
      </c>
      <c r="F326">
        <v>108623.43</v>
      </c>
      <c r="G326">
        <v>110504.71</v>
      </c>
      <c r="H326">
        <f>(1/(1-91/360*VLOOKUP($A326,Tbills!$B$4:$C$974,2,1)/100))^((1)/91)-1</f>
        <v>8.5894031805588966E-5</v>
      </c>
      <c r="I326">
        <f>I325*$E326/$E325*(1-(I$1+I$5+IF(AND(WEEKDAY(A326)&lt;&gt;1,WEEKDAY(A326)&lt;&gt;7),IF(A326&lt;J$2,J$1,J$3),0)))^($A326-$A325)</f>
        <v>379804.33164756064</v>
      </c>
      <c r="K326">
        <f>ROW()</f>
        <v>326</v>
      </c>
      <c r="L326">
        <f>B326/C326</f>
        <v>0.86494688922610019</v>
      </c>
    </row>
    <row r="327" spans="1:12" x14ac:dyDescent="0.25">
      <c r="A327" s="1">
        <v>38538</v>
      </c>
      <c r="B327" s="10">
        <v>11.68</v>
      </c>
      <c r="C327" s="10">
        <v>12.96</v>
      </c>
      <c r="D327">
        <v>146534</v>
      </c>
      <c r="E327">
        <v>149026.95000000001</v>
      </c>
      <c r="F327">
        <v>107526.45</v>
      </c>
      <c r="G327">
        <v>109350.76</v>
      </c>
      <c r="H327">
        <f>(1/(1-91/360*VLOOKUP($A327,Tbills!$B$4:$C$974,2,1)/100))^((1)/91)-1</f>
        <v>8.7714063573995915E-5</v>
      </c>
      <c r="I327">
        <f>I326*$E327/$E326*(1-(I$1+I$5+IF(AND(WEEKDAY(A327)&lt;&gt;1,WEEKDAY(A327)&lt;&gt;7),IF(A327&lt;J$2,J$1,J$3),0)))^($A327-$A326)</f>
        <v>373160.68636072794</v>
      </c>
      <c r="K327">
        <f>ROW()</f>
        <v>327</v>
      </c>
      <c r="L327">
        <f>B327/C327</f>
        <v>0.90123456790123446</v>
      </c>
    </row>
    <row r="328" spans="1:12" x14ac:dyDescent="0.25">
      <c r="A328" s="1">
        <v>38539</v>
      </c>
      <c r="B328" s="10">
        <v>12.27</v>
      </c>
      <c r="C328" s="10">
        <v>13.47</v>
      </c>
      <c r="D328">
        <v>147954.19</v>
      </c>
      <c r="E328">
        <v>150458.23000000001</v>
      </c>
      <c r="F328">
        <v>107994.9</v>
      </c>
      <c r="G328">
        <v>109817.57</v>
      </c>
      <c r="H328">
        <f>(1/(1-91/360*VLOOKUP($A328,Tbills!$B$4:$C$974,2,1)/100))^((1)/91)-1</f>
        <v>8.7714063573995915E-5</v>
      </c>
      <c r="I328">
        <f>I327*$E328/$E327*(1-(I$1+I$5+IF(AND(WEEKDAY(A328)&lt;&gt;1,WEEKDAY(A328)&lt;&gt;7),IF(A328&lt;J$2,J$1,J$3),0)))^($A328-$A327)</f>
        <v>376733.74676533905</v>
      </c>
      <c r="K328">
        <f>ROW()</f>
        <v>328</v>
      </c>
      <c r="L328">
        <f>B328/C328</f>
        <v>0.91091314031180393</v>
      </c>
    </row>
    <row r="329" spans="1:12" x14ac:dyDescent="0.25">
      <c r="A329" s="1">
        <v>38540</v>
      </c>
      <c r="B329" s="10">
        <v>12.49</v>
      </c>
      <c r="C329" s="10">
        <v>13.84</v>
      </c>
      <c r="D329">
        <v>149020.16</v>
      </c>
      <c r="E329">
        <v>151529.04999999999</v>
      </c>
      <c r="F329">
        <v>108652.54</v>
      </c>
      <c r="G329">
        <v>110476.67</v>
      </c>
      <c r="H329">
        <f>(1/(1-91/360*VLOOKUP($A329,Tbills!$B$4:$C$974,2,1)/100))^((1)/91)-1</f>
        <v>8.7714063573995915E-5</v>
      </c>
      <c r="I329">
        <f>I328*$E329/$E328*(1-(I$1+I$5+IF(AND(WEEKDAY(A329)&lt;&gt;1,WEEKDAY(A329)&lt;&gt;7),IF(A329&lt;J$2,J$1,J$3),0)))^($A329-$A328)</f>
        <v>379404.06814051641</v>
      </c>
      <c r="K329">
        <f>ROW()</f>
        <v>329</v>
      </c>
      <c r="L329">
        <f>B329/C329</f>
        <v>0.9024566473988439</v>
      </c>
    </row>
    <row r="330" spans="1:12" x14ac:dyDescent="0.25">
      <c r="A330" s="1">
        <v>38541</v>
      </c>
      <c r="B330" s="10">
        <v>11.45</v>
      </c>
      <c r="C330" s="10">
        <v>12.89</v>
      </c>
      <c r="D330">
        <v>144760.46</v>
      </c>
      <c r="E330">
        <v>147184.34</v>
      </c>
      <c r="F330">
        <v>107392.09</v>
      </c>
      <c r="G330">
        <v>109185.37</v>
      </c>
      <c r="H330">
        <f>(1/(1-91/360*VLOOKUP($A330,Tbills!$B$4:$C$974,2,1)/100))^((1)/91)-1</f>
        <v>8.7714063573995915E-5</v>
      </c>
      <c r="I330">
        <f>I329*$E330/$E329*(1-(I$1+I$5+IF(AND(WEEKDAY(A330)&lt;&gt;1,WEEKDAY(A330)&lt;&gt;7),IF(A330&lt;J$2,J$1,J$3),0)))^($A330-$A329)</f>
        <v>368515.0203157306</v>
      </c>
      <c r="K330">
        <f>ROW()</f>
        <v>330</v>
      </c>
      <c r="L330">
        <f>B330/C330</f>
        <v>0.88828549262994561</v>
      </c>
    </row>
    <row r="331" spans="1:12" x14ac:dyDescent="0.25">
      <c r="A331" s="1">
        <v>38544</v>
      </c>
      <c r="B331" s="10">
        <v>11.28</v>
      </c>
      <c r="C331" s="10">
        <v>12.91</v>
      </c>
      <c r="D331">
        <v>142705.87</v>
      </c>
      <c r="E331">
        <v>145056.62</v>
      </c>
      <c r="F331">
        <v>106783.21</v>
      </c>
      <c r="G331">
        <v>108537.59</v>
      </c>
      <c r="H331">
        <f>(1/(1-91/360*VLOOKUP($A331,Tbills!$B$4:$C$974,2,1)/100))^((1)/91)-1</f>
        <v>8.7434038851696982E-5</v>
      </c>
      <c r="I331">
        <f>I330*$E331/$E330*(1-(I$1+I$5+IF(AND(WEEKDAY(A331)&lt;&gt;1,WEEKDAY(A331)&lt;&gt;7),IF(A331&lt;J$2,J$1,J$3),0)))^($A331-$A330)</f>
        <v>363156.36644720676</v>
      </c>
      <c r="K331">
        <f>ROW()</f>
        <v>331</v>
      </c>
      <c r="L331">
        <f>B331/C331</f>
        <v>0.87374128582494182</v>
      </c>
    </row>
    <row r="332" spans="1:12" x14ac:dyDescent="0.25">
      <c r="A332" s="1">
        <v>38545</v>
      </c>
      <c r="B332" s="10">
        <v>10.95</v>
      </c>
      <c r="C332" s="10">
        <v>12.89</v>
      </c>
      <c r="D332">
        <v>140922.18</v>
      </c>
      <c r="E332">
        <v>143230.85999999999</v>
      </c>
      <c r="F332">
        <v>106640.36</v>
      </c>
      <c r="G332">
        <v>108382.9</v>
      </c>
      <c r="H332">
        <f>(1/(1-91/360*VLOOKUP($A332,Tbills!$B$4:$C$974,2,1)/100))^((1)/91)-1</f>
        <v>8.7434038851696982E-5</v>
      </c>
      <c r="I332">
        <f>I331*$E332/$E331*(1-(I$1+I$5+IF(AND(WEEKDAY(A332)&lt;&gt;1,WEEKDAY(A332)&lt;&gt;7),IF(A332&lt;J$2,J$1,J$3),0)))^($A332-$A331)</f>
        <v>358575.17121986765</v>
      </c>
      <c r="K332">
        <f>ROW()</f>
        <v>332</v>
      </c>
      <c r="L332">
        <f>B332/C332</f>
        <v>0.84949573312645454</v>
      </c>
    </row>
    <row r="333" spans="1:12" x14ac:dyDescent="0.25">
      <c r="A333" s="1">
        <v>38546</v>
      </c>
      <c r="B333" s="10">
        <v>10.84</v>
      </c>
      <c r="C333" s="10">
        <v>12.74</v>
      </c>
      <c r="D333">
        <v>138425.34</v>
      </c>
      <c r="E333">
        <v>140680.59</v>
      </c>
      <c r="F333">
        <v>106568.57</v>
      </c>
      <c r="G333">
        <v>108300.46</v>
      </c>
      <c r="H333">
        <f>(1/(1-91/360*VLOOKUP($A333,Tbills!$B$4:$C$974,2,1)/100))^((1)/91)-1</f>
        <v>8.7434038851696982E-5</v>
      </c>
      <c r="I333">
        <f>I332*$E333/$E332*(1-(I$1+I$5+IF(AND(WEEKDAY(A333)&lt;&gt;1,WEEKDAY(A333)&lt;&gt;7),IF(A333&lt;J$2,J$1,J$3),0)))^($A333-$A332)</f>
        <v>352180.4972859486</v>
      </c>
      <c r="K333">
        <f>ROW()</f>
        <v>333</v>
      </c>
      <c r="L333">
        <f>B333/C333</f>
        <v>0.85086342229199374</v>
      </c>
    </row>
    <row r="334" spans="1:12" x14ac:dyDescent="0.25">
      <c r="A334" s="1">
        <v>38547</v>
      </c>
      <c r="B334" s="10">
        <v>10.81</v>
      </c>
      <c r="C334" s="10">
        <v>12.41</v>
      </c>
      <c r="D334">
        <v>136541.28</v>
      </c>
      <c r="E334">
        <v>138753.53</v>
      </c>
      <c r="F334">
        <v>105921.92</v>
      </c>
      <c r="G334">
        <v>107633.83</v>
      </c>
      <c r="H334">
        <f>(1/(1-91/360*VLOOKUP($A334,Tbills!$B$4:$C$974,2,1)/100))^((1)/91)-1</f>
        <v>8.7434038851696982E-5</v>
      </c>
      <c r="I334">
        <f>I333*$E334/$E333*(1-(I$1+I$5+IF(AND(WEEKDAY(A334)&lt;&gt;1,WEEKDAY(A334)&lt;&gt;7),IF(A334&lt;J$2,J$1,J$3),0)))^($A334-$A333)</f>
        <v>347346.29313875083</v>
      </c>
      <c r="K334">
        <f>ROW()</f>
        <v>334</v>
      </c>
      <c r="L334">
        <f>B334/C334</f>
        <v>0.87107171635777603</v>
      </c>
    </row>
    <row r="335" spans="1:12" x14ac:dyDescent="0.25">
      <c r="A335" s="1">
        <v>38548</v>
      </c>
      <c r="B335" s="10">
        <v>10.33</v>
      </c>
      <c r="C335" s="10">
        <v>12.5</v>
      </c>
      <c r="D335">
        <v>135332.19</v>
      </c>
      <c r="E335">
        <v>137512.72</v>
      </c>
      <c r="F335">
        <v>105567.53</v>
      </c>
      <c r="G335">
        <v>107264.3</v>
      </c>
      <c r="H335">
        <f>(1/(1-91/360*VLOOKUP($A335,Tbills!$B$4:$C$974,2,1)/100))^((1)/91)-1</f>
        <v>8.7434038851696982E-5</v>
      </c>
      <c r="I335">
        <f>I334*$E335/$E334*(1-(I$1+I$5+IF(AND(WEEKDAY(A335)&lt;&gt;1,WEEKDAY(A335)&lt;&gt;7),IF(A335&lt;J$2,J$1,J$3),0)))^($A335-$A334)</f>
        <v>344230.2296972301</v>
      </c>
      <c r="K335">
        <f>ROW()</f>
        <v>335</v>
      </c>
      <c r="L335">
        <f>B335/C335</f>
        <v>0.82640000000000002</v>
      </c>
    </row>
    <row r="336" spans="1:12" x14ac:dyDescent="0.25">
      <c r="A336" s="1">
        <v>38551</v>
      </c>
      <c r="B336" s="10">
        <v>10.77</v>
      </c>
      <c r="C336" s="10">
        <v>12.68</v>
      </c>
      <c r="D336">
        <v>134974.81</v>
      </c>
      <c r="E336">
        <v>137113.51</v>
      </c>
      <c r="F336">
        <v>105784.17</v>
      </c>
      <c r="G336">
        <v>107456.28</v>
      </c>
      <c r="H336">
        <f>(1/(1-91/360*VLOOKUP($A336,Tbills!$B$4:$C$974,2,1)/100))^((1)/91)-1</f>
        <v>8.9814478951621979E-5</v>
      </c>
      <c r="I336">
        <f>I335*$E336/$E335*(1-(I$1+I$5+IF(AND(WEEKDAY(A336)&lt;&gt;1,WEEKDAY(A336)&lt;&gt;7),IF(A336&lt;J$2,J$1,J$3),0)))^($A336-$A335)</f>
        <v>343201.28242635186</v>
      </c>
      <c r="K336">
        <f>ROW()</f>
        <v>336</v>
      </c>
      <c r="L336">
        <f>B336/C336</f>
        <v>0.84936908517350151</v>
      </c>
    </row>
    <row r="337" spans="1:12" x14ac:dyDescent="0.25">
      <c r="A337" s="1">
        <v>38552</v>
      </c>
      <c r="B337" s="10">
        <v>10.45</v>
      </c>
      <c r="C337" s="10">
        <v>12.23</v>
      </c>
      <c r="D337">
        <v>132722.01</v>
      </c>
      <c r="E337">
        <v>134812.70000000001</v>
      </c>
      <c r="F337">
        <v>103862.55</v>
      </c>
      <c r="G337">
        <v>105494.64</v>
      </c>
      <c r="H337">
        <f>(1/(1-91/360*VLOOKUP($A337,Tbills!$B$4:$C$974,2,1)/100))^((1)/91)-1</f>
        <v>8.9814478951621979E-5</v>
      </c>
      <c r="I337">
        <f>I336*$E337/$E336*(1-(I$1+I$5+IF(AND(WEEKDAY(A337)&lt;&gt;1,WEEKDAY(A337)&lt;&gt;7),IF(A337&lt;J$2,J$1,J$3),0)))^($A337-$A336)</f>
        <v>337432.54427094175</v>
      </c>
      <c r="K337">
        <f>ROW()</f>
        <v>337</v>
      </c>
      <c r="L337">
        <f>B337/C337</f>
        <v>0.85445625511038426</v>
      </c>
    </row>
    <row r="338" spans="1:12" x14ac:dyDescent="0.25">
      <c r="A338" s="1">
        <v>38553</v>
      </c>
      <c r="B338" s="10">
        <v>10.23</v>
      </c>
      <c r="C338" s="10">
        <v>12.05</v>
      </c>
      <c r="D338">
        <v>131578.91</v>
      </c>
      <c r="E338">
        <v>133639.49</v>
      </c>
      <c r="F338">
        <v>103695.14</v>
      </c>
      <c r="G338">
        <v>105315.12</v>
      </c>
      <c r="H338">
        <f>(1/(1-91/360*VLOOKUP($A338,Tbills!$B$4:$C$974,2,1)/100))^((1)/91)-1</f>
        <v>8.9814478951621979E-5</v>
      </c>
      <c r="I338">
        <f>I337*$E338/$E337*(1-(I$1+I$5+IF(AND(WEEKDAY(A338)&lt;&gt;1,WEEKDAY(A338)&lt;&gt;7),IF(A338&lt;J$2,J$1,J$3),0)))^($A338-$A337)</f>
        <v>334486.4088628579</v>
      </c>
      <c r="K338">
        <f>ROW()</f>
        <v>338</v>
      </c>
      <c r="L338">
        <f>B338/C338</f>
        <v>0.84896265560165973</v>
      </c>
    </row>
    <row r="339" spans="1:12" x14ac:dyDescent="0.25">
      <c r="A339" s="1">
        <v>38554</v>
      </c>
      <c r="B339" s="10">
        <v>10.97</v>
      </c>
      <c r="C339" s="10">
        <v>12.68</v>
      </c>
      <c r="D339">
        <v>130755.54</v>
      </c>
      <c r="E339">
        <v>132791.22</v>
      </c>
      <c r="F339">
        <v>103870.61</v>
      </c>
      <c r="G339">
        <v>105483.87</v>
      </c>
      <c r="H339">
        <f>(1/(1-91/360*VLOOKUP($A339,Tbills!$B$4:$C$974,2,1)/100))^((1)/91)-1</f>
        <v>8.9814478951621979E-5</v>
      </c>
      <c r="I339">
        <f>I338*$E339/$E338*(1-(I$1+I$5+IF(AND(WEEKDAY(A339)&lt;&gt;1,WEEKDAY(A339)&lt;&gt;7),IF(A339&lt;J$2,J$1,J$3),0)))^($A339-$A338)</f>
        <v>332353.71192361449</v>
      </c>
      <c r="K339">
        <f>ROW()</f>
        <v>339</v>
      </c>
      <c r="L339">
        <f>B339/C339</f>
        <v>0.86514195583596221</v>
      </c>
    </row>
    <row r="340" spans="1:12" x14ac:dyDescent="0.25">
      <c r="A340" s="1">
        <v>38555</v>
      </c>
      <c r="B340" s="10">
        <v>10.52</v>
      </c>
      <c r="C340" s="10">
        <v>12.39</v>
      </c>
      <c r="D340">
        <v>128820.72</v>
      </c>
      <c r="E340">
        <v>130814.35</v>
      </c>
      <c r="F340">
        <v>102677.08</v>
      </c>
      <c r="G340">
        <v>104262.33</v>
      </c>
      <c r="H340">
        <f>(1/(1-91/360*VLOOKUP($A340,Tbills!$B$4:$C$974,2,1)/100))^((1)/91)-1</f>
        <v>8.9814478951621979E-5</v>
      </c>
      <c r="I340">
        <f>I339*$E340/$E339*(1-(I$1+I$5+IF(AND(WEEKDAY(A340)&lt;&gt;1,WEEKDAY(A340)&lt;&gt;7),IF(A340&lt;J$2,J$1,J$3),0)))^($A340-$A339)</f>
        <v>327396.52589728136</v>
      </c>
      <c r="K340">
        <f>ROW()</f>
        <v>340</v>
      </c>
      <c r="L340">
        <f>B340/C340</f>
        <v>0.84907183212267956</v>
      </c>
    </row>
    <row r="341" spans="1:12" x14ac:dyDescent="0.25">
      <c r="A341" s="1">
        <v>38558</v>
      </c>
      <c r="B341" s="10">
        <v>11.1</v>
      </c>
      <c r="C341" s="10">
        <v>12.72</v>
      </c>
      <c r="D341">
        <v>129681.89</v>
      </c>
      <c r="E341">
        <v>131653.6</v>
      </c>
      <c r="F341">
        <v>103654.82</v>
      </c>
      <c r="G341">
        <v>105227.07</v>
      </c>
      <c r="H341">
        <f>(1/(1-91/360*VLOOKUP($A341,Tbills!$B$4:$C$974,2,1)/100))^((1)/91)-1</f>
        <v>9.3316073374705155E-5</v>
      </c>
      <c r="I341">
        <f>I340*$E341/$E340*(1-(I$1+I$5+IF(AND(WEEKDAY(A341)&lt;&gt;1,WEEKDAY(A341)&lt;&gt;7),IF(A341&lt;J$2,J$1,J$3),0)))^($A341-$A340)</f>
        <v>329468.52946076199</v>
      </c>
      <c r="K341">
        <f>ROW()</f>
        <v>341</v>
      </c>
      <c r="L341">
        <f>B341/C341</f>
        <v>0.87264150943396224</v>
      </c>
    </row>
    <row r="342" spans="1:12" x14ac:dyDescent="0.25">
      <c r="A342" s="1">
        <v>38559</v>
      </c>
      <c r="B342" s="10">
        <v>10.99</v>
      </c>
      <c r="C342" s="10">
        <v>12.55</v>
      </c>
      <c r="D342">
        <v>130510.75</v>
      </c>
      <c r="E342">
        <v>132482.76999999999</v>
      </c>
      <c r="F342">
        <v>103655.22</v>
      </c>
      <c r="G342">
        <v>105217.65</v>
      </c>
      <c r="H342">
        <f>(1/(1-91/360*VLOOKUP($A342,Tbills!$B$4:$C$974,2,1)/100))^((1)/91)-1</f>
        <v>9.3316073374705155E-5</v>
      </c>
      <c r="I342">
        <f>I341*$E342/$E341*(1-(I$1+I$5+IF(AND(WEEKDAY(A342)&lt;&gt;1,WEEKDAY(A342)&lt;&gt;7),IF(A342&lt;J$2,J$1,J$3),0)))^($A342-$A341)</f>
        <v>331534.0238125092</v>
      </c>
      <c r="K342">
        <f>ROW()</f>
        <v>342</v>
      </c>
      <c r="L342">
        <f>B342/C342</f>
        <v>0.87569721115537846</v>
      </c>
    </row>
    <row r="343" spans="1:12" x14ac:dyDescent="0.25">
      <c r="A343" s="1">
        <v>38560</v>
      </c>
      <c r="B343" s="10">
        <v>10.36</v>
      </c>
      <c r="C343" s="10">
        <v>12.36</v>
      </c>
      <c r="D343">
        <v>129202.63</v>
      </c>
      <c r="E343">
        <v>131142.51999999999</v>
      </c>
      <c r="F343">
        <v>103850.24000000001</v>
      </c>
      <c r="G343">
        <v>105405.79</v>
      </c>
      <c r="H343">
        <f>(1/(1-91/360*VLOOKUP($A343,Tbills!$B$4:$C$974,2,1)/100))^((1)/91)-1</f>
        <v>9.3316073374705155E-5</v>
      </c>
      <c r="I343">
        <f>I342*$E343/$E342*(1-(I$1+I$5+IF(AND(WEEKDAY(A343)&lt;&gt;1,WEEKDAY(A343)&lt;&gt;7),IF(A343&lt;J$2,J$1,J$3),0)))^($A343-$A342)</f>
        <v>328170.64894975658</v>
      </c>
      <c r="K343">
        <f>ROW()</f>
        <v>343</v>
      </c>
      <c r="L343">
        <f>B343/C343</f>
        <v>0.8381877022653722</v>
      </c>
    </row>
    <row r="344" spans="1:12" x14ac:dyDescent="0.25">
      <c r="A344" s="1">
        <v>38561</v>
      </c>
      <c r="B344" s="10">
        <v>10.52</v>
      </c>
      <c r="C344" s="10">
        <v>12.02</v>
      </c>
      <c r="D344">
        <v>127402.1</v>
      </c>
      <c r="E344">
        <v>129302.72</v>
      </c>
      <c r="F344">
        <v>103165.48</v>
      </c>
      <c r="G344">
        <v>104700.94</v>
      </c>
      <c r="H344">
        <f>(1/(1-91/360*VLOOKUP($A344,Tbills!$B$4:$C$974,2,1)/100))^((1)/91)-1</f>
        <v>9.3316073374705155E-5</v>
      </c>
      <c r="I344">
        <f>I343*$E344/$E343*(1-(I$1+I$5+IF(AND(WEEKDAY(A344)&lt;&gt;1,WEEKDAY(A344)&lt;&gt;7),IF(A344&lt;J$2,J$1,J$3),0)))^($A344-$A343)</f>
        <v>323557.43086026557</v>
      </c>
      <c r="K344">
        <f>ROW()</f>
        <v>344</v>
      </c>
      <c r="L344">
        <f>B344/C344</f>
        <v>0.87520798668885191</v>
      </c>
    </row>
    <row r="345" spans="1:12" x14ac:dyDescent="0.25">
      <c r="A345" s="1">
        <v>38562</v>
      </c>
      <c r="B345" s="10">
        <v>11.57</v>
      </c>
      <c r="C345" s="10">
        <v>12.92</v>
      </c>
      <c r="D345">
        <v>129196.7</v>
      </c>
      <c r="E345">
        <v>131112.03</v>
      </c>
      <c r="F345">
        <v>104049.46</v>
      </c>
      <c r="G345">
        <v>105588.31</v>
      </c>
      <c r="H345">
        <f>(1/(1-91/360*VLOOKUP($A345,Tbills!$B$4:$C$974,2,1)/100))^((1)/91)-1</f>
        <v>9.3316073374705155E-5</v>
      </c>
      <c r="I345">
        <f>I344*$E345/$E344*(1-(I$1+I$5+IF(AND(WEEKDAY(A345)&lt;&gt;1,WEEKDAY(A345)&lt;&gt;7),IF(A345&lt;J$2,J$1,J$3),0)))^($A345-$A344)</f>
        <v>328075.47447538096</v>
      </c>
      <c r="K345">
        <f>ROW()</f>
        <v>345</v>
      </c>
      <c r="L345">
        <f>B345/C345</f>
        <v>0.89551083591331271</v>
      </c>
    </row>
    <row r="346" spans="1:12" x14ac:dyDescent="0.25">
      <c r="A346" s="1">
        <v>38565</v>
      </c>
      <c r="B346" s="10">
        <v>12.08</v>
      </c>
      <c r="C346" s="10">
        <v>13.27</v>
      </c>
      <c r="D346">
        <v>130724.11</v>
      </c>
      <c r="E346">
        <v>132625.37</v>
      </c>
      <c r="F346">
        <v>104910.51</v>
      </c>
      <c r="G346">
        <v>106432.53</v>
      </c>
      <c r="H346">
        <f>(1/(1-91/360*VLOOKUP($A346,Tbills!$B$4:$C$974,2,1)/100))^((1)/91)-1</f>
        <v>9.4857132318937332E-5</v>
      </c>
      <c r="I346">
        <f>I345*$E346/$E345*(1-(I$1+I$5+IF(AND(WEEKDAY(A346)&lt;&gt;1,WEEKDAY(A346)&lt;&gt;7),IF(A346&lt;J$2,J$1,J$3),0)))^($A346-$A345)</f>
        <v>331833.59473587951</v>
      </c>
      <c r="K346">
        <f>ROW()</f>
        <v>346</v>
      </c>
      <c r="L346">
        <f>B346/C346</f>
        <v>0.91032403918613414</v>
      </c>
    </row>
    <row r="347" spans="1:12" x14ac:dyDescent="0.25">
      <c r="A347" s="1">
        <v>38566</v>
      </c>
      <c r="B347" s="10">
        <v>11.75</v>
      </c>
      <c r="C347" s="10">
        <v>13.11</v>
      </c>
      <c r="D347">
        <v>130120.11</v>
      </c>
      <c r="E347">
        <v>132000</v>
      </c>
      <c r="F347">
        <v>104724.18</v>
      </c>
      <c r="G347">
        <v>106233.4</v>
      </c>
      <c r="H347">
        <f>(1/(1-91/360*VLOOKUP($A347,Tbills!$B$4:$C$974,2,1)/100))^((1)/91)-1</f>
        <v>9.4857132318937332E-5</v>
      </c>
      <c r="I347">
        <f>I346*$E347/$E346*(1-(I$1+I$5+IF(AND(WEEKDAY(A347)&lt;&gt;1,WEEKDAY(A347)&lt;&gt;7),IF(A347&lt;J$2,J$1,J$3),0)))^($A347-$A346)</f>
        <v>330259.39491523558</v>
      </c>
      <c r="K347">
        <f>ROW()</f>
        <v>347</v>
      </c>
      <c r="L347">
        <f>B347/C347</f>
        <v>0.89626239511823036</v>
      </c>
    </row>
    <row r="348" spans="1:12" x14ac:dyDescent="0.25">
      <c r="A348" s="1">
        <v>38567</v>
      </c>
      <c r="B348" s="10">
        <v>11.83</v>
      </c>
      <c r="C348" s="10">
        <v>13.19</v>
      </c>
      <c r="D348">
        <v>130356.52</v>
      </c>
      <c r="E348">
        <v>132227.29999999999</v>
      </c>
      <c r="F348">
        <v>104997.08</v>
      </c>
      <c r="G348">
        <v>106500.16</v>
      </c>
      <c r="H348">
        <f>(1/(1-91/360*VLOOKUP($A348,Tbills!$B$4:$C$974,2,1)/100))^((1)/91)-1</f>
        <v>9.4857132318937332E-5</v>
      </c>
      <c r="I348">
        <f>I347*$E348/$E347*(1-(I$1+I$5+IF(AND(WEEKDAY(A348)&lt;&gt;1,WEEKDAY(A348)&lt;&gt;7),IF(A348&lt;J$2,J$1,J$3),0)))^($A348-$A347)</f>
        <v>330818.57461292139</v>
      </c>
      <c r="K348">
        <f>ROW()</f>
        <v>348</v>
      </c>
      <c r="L348">
        <f>B348/C348</f>
        <v>0.89689158453373774</v>
      </c>
    </row>
    <row r="349" spans="1:12" x14ac:dyDescent="0.25">
      <c r="A349" s="1">
        <v>38568</v>
      </c>
      <c r="B349" s="10">
        <v>12.52</v>
      </c>
      <c r="C349" s="10">
        <v>13.64</v>
      </c>
      <c r="D349">
        <v>132698.6</v>
      </c>
      <c r="E349">
        <v>134590.45000000001</v>
      </c>
      <c r="F349">
        <v>105874.69</v>
      </c>
      <c r="G349">
        <v>107380.23</v>
      </c>
      <c r="H349">
        <f>(1/(1-91/360*VLOOKUP($A349,Tbills!$B$4:$C$974,2,1)/100))^((1)/91)-1</f>
        <v>9.4857132318937332E-5</v>
      </c>
      <c r="I349">
        <f>I348*$E349/$E348*(1-(I$1+I$5+IF(AND(WEEKDAY(A349)&lt;&gt;1,WEEKDAY(A349)&lt;&gt;7),IF(A349&lt;J$2,J$1,J$3),0)))^($A349-$A348)</f>
        <v>336721.23660354706</v>
      </c>
      <c r="K349">
        <f>ROW()</f>
        <v>349</v>
      </c>
      <c r="L349">
        <f>B349/C349</f>
        <v>0.91788856304985333</v>
      </c>
    </row>
    <row r="350" spans="1:12" x14ac:dyDescent="0.25">
      <c r="A350" s="1">
        <v>38569</v>
      </c>
      <c r="B350" s="10">
        <v>12.48</v>
      </c>
      <c r="C350" s="10">
        <v>13.92</v>
      </c>
      <c r="D350">
        <v>133576.37</v>
      </c>
      <c r="E350">
        <v>135467.96</v>
      </c>
      <c r="F350">
        <v>107802.53</v>
      </c>
      <c r="G350">
        <v>109325.3</v>
      </c>
      <c r="H350">
        <f>(1/(1-91/360*VLOOKUP($A350,Tbills!$B$4:$C$974,2,1)/100))^((1)/91)-1</f>
        <v>9.4857132318937332E-5</v>
      </c>
      <c r="I350">
        <f>I349*$E350/$E349*(1-(I$1+I$5+IF(AND(WEEKDAY(A350)&lt;&gt;1,WEEKDAY(A350)&lt;&gt;7),IF(A350&lt;J$2,J$1,J$3),0)))^($A350-$A349)</f>
        <v>338906.86003936792</v>
      </c>
      <c r="K350">
        <f>ROW()</f>
        <v>350</v>
      </c>
      <c r="L350">
        <f>B350/C350</f>
        <v>0.89655172413793105</v>
      </c>
    </row>
    <row r="351" spans="1:12" x14ac:dyDescent="0.25">
      <c r="A351" s="1">
        <v>38572</v>
      </c>
      <c r="B351" s="10">
        <v>13.21</v>
      </c>
      <c r="C351" s="10">
        <v>14.25</v>
      </c>
      <c r="D351">
        <v>134743.23000000001</v>
      </c>
      <c r="E351">
        <v>136612.79</v>
      </c>
      <c r="F351">
        <v>108197.73</v>
      </c>
      <c r="G351">
        <v>109694.97</v>
      </c>
      <c r="H351">
        <f>(1/(1-91/360*VLOOKUP($A351,Tbills!$B$4:$C$974,2,1)/100))^((1)/91)-1</f>
        <v>9.6538536728640878E-5</v>
      </c>
      <c r="I351">
        <f>I350*$E351/$E350*(1-(I$1+I$5+IF(AND(WEEKDAY(A351)&lt;&gt;1,WEEKDAY(A351)&lt;&gt;7),IF(A351&lt;J$2,J$1,J$3),0)))^($A351-$A350)</f>
        <v>341741.44312003604</v>
      </c>
      <c r="K351">
        <f>ROW()</f>
        <v>351</v>
      </c>
      <c r="L351">
        <f>B351/C351</f>
        <v>0.92701754385964918</v>
      </c>
    </row>
    <row r="352" spans="1:12" x14ac:dyDescent="0.25">
      <c r="A352" s="1">
        <v>38573</v>
      </c>
      <c r="B352" s="10">
        <v>12.4</v>
      </c>
      <c r="C352" s="10">
        <v>13.66</v>
      </c>
      <c r="D352">
        <v>130248.23</v>
      </c>
      <c r="E352">
        <v>132042.23000000001</v>
      </c>
      <c r="F352">
        <v>106551.23</v>
      </c>
      <c r="G352">
        <v>108015.1</v>
      </c>
      <c r="H352">
        <f>(1/(1-91/360*VLOOKUP($A352,Tbills!$B$4:$C$974,2,1)/100))^((1)/91)-1</f>
        <v>9.6538536728640878E-5</v>
      </c>
      <c r="I352">
        <f>I351*$E352/$E351*(1-(I$1+I$5+IF(AND(WEEKDAY(A352)&lt;&gt;1,WEEKDAY(A352)&lt;&gt;7),IF(A352&lt;J$2,J$1,J$3),0)))^($A352-$A351)</f>
        <v>330298.53307748202</v>
      </c>
      <c r="K352">
        <f>ROW()</f>
        <v>352</v>
      </c>
      <c r="L352">
        <f>B352/C352</f>
        <v>0.90775988286969256</v>
      </c>
    </row>
    <row r="353" spans="1:12" x14ac:dyDescent="0.25">
      <c r="A353" s="1">
        <v>38574</v>
      </c>
      <c r="B353" s="10">
        <v>12.38</v>
      </c>
      <c r="C353" s="10">
        <v>13.92</v>
      </c>
      <c r="D353">
        <v>128727.41</v>
      </c>
      <c r="E353">
        <v>130487.71</v>
      </c>
      <c r="F353">
        <v>106234.36</v>
      </c>
      <c r="G353">
        <v>107683.44</v>
      </c>
      <c r="H353">
        <f>(1/(1-91/360*VLOOKUP($A353,Tbills!$B$4:$C$974,2,1)/100))^((1)/91)-1</f>
        <v>9.6538536728640878E-5</v>
      </c>
      <c r="I353">
        <f>I352*$E353/$E352*(1-(I$1+I$5+IF(AND(WEEKDAY(A353)&lt;&gt;1,WEEKDAY(A353)&lt;&gt;7),IF(A353&lt;J$2,J$1,J$3),0)))^($A353-$A352)</f>
        <v>326400.5715256852</v>
      </c>
      <c r="K353">
        <f>ROW()</f>
        <v>353</v>
      </c>
      <c r="L353">
        <f>B353/C353</f>
        <v>0.88936781609195403</v>
      </c>
    </row>
    <row r="354" spans="1:12" x14ac:dyDescent="0.25">
      <c r="A354" s="1">
        <v>38575</v>
      </c>
      <c r="B354" s="10">
        <v>12.42</v>
      </c>
      <c r="C354" s="10">
        <v>13.73</v>
      </c>
      <c r="D354">
        <v>127453.4</v>
      </c>
      <c r="E354">
        <v>129183.69</v>
      </c>
      <c r="F354">
        <v>106788.27</v>
      </c>
      <c r="G354">
        <v>108234.51</v>
      </c>
      <c r="H354">
        <f>(1/(1-91/360*VLOOKUP($A354,Tbills!$B$4:$C$974,2,1)/100))^((1)/91)-1</f>
        <v>9.6538536728640878E-5</v>
      </c>
      <c r="I354">
        <f>I353*$E354/$E353*(1-(I$1+I$5+IF(AND(WEEKDAY(A354)&lt;&gt;1,WEEKDAY(A354)&lt;&gt;7),IF(A354&lt;J$2,J$1,J$3),0)))^($A354-$A353)</f>
        <v>323129.41398016032</v>
      </c>
      <c r="K354">
        <f>ROW()</f>
        <v>354</v>
      </c>
      <c r="L354">
        <f>B354/C354</f>
        <v>0.90458849235251271</v>
      </c>
    </row>
    <row r="355" spans="1:12" x14ac:dyDescent="0.25">
      <c r="A355" s="1">
        <v>38576</v>
      </c>
      <c r="B355" s="10">
        <v>12.74</v>
      </c>
      <c r="C355" s="10">
        <v>14.1</v>
      </c>
      <c r="D355">
        <v>129403.52</v>
      </c>
      <c r="E355">
        <v>131147.82</v>
      </c>
      <c r="F355">
        <v>107645.41</v>
      </c>
      <c r="G355">
        <v>109092.81</v>
      </c>
      <c r="H355">
        <f>(1/(1-91/360*VLOOKUP($A355,Tbills!$B$4:$C$974,2,1)/100))^((1)/91)-1</f>
        <v>9.6538536728640878E-5</v>
      </c>
      <c r="I355">
        <f>I354*$E355/$E354*(1-(I$1+I$5+IF(AND(WEEKDAY(A355)&lt;&gt;1,WEEKDAY(A355)&lt;&gt;7),IF(A355&lt;J$2,J$1,J$3),0)))^($A355-$A354)</f>
        <v>328032.88972726214</v>
      </c>
      <c r="K355">
        <f>ROW()</f>
        <v>355</v>
      </c>
      <c r="L355">
        <f>B355/C355</f>
        <v>0.90354609929078022</v>
      </c>
    </row>
    <row r="356" spans="1:12" x14ac:dyDescent="0.25">
      <c r="A356" s="1">
        <v>38579</v>
      </c>
      <c r="B356" s="10">
        <v>12.26</v>
      </c>
      <c r="C356" s="10">
        <v>13.6</v>
      </c>
      <c r="D356">
        <v>127717.79</v>
      </c>
      <c r="E356">
        <v>129401.39</v>
      </c>
      <c r="F356">
        <v>107493.4</v>
      </c>
      <c r="G356">
        <v>108907.16</v>
      </c>
      <c r="H356">
        <f>(1/(1-91/360*VLOOKUP($A356,Tbills!$B$4:$C$974,2,1)/100))^((1)/91)-1</f>
        <v>9.6818796083253389E-5</v>
      </c>
      <c r="I356">
        <f>I355*$E356/$E355*(1-(I$1+I$5+IF(AND(WEEKDAY(A356)&lt;&gt;1,WEEKDAY(A356)&lt;&gt;7),IF(A356&lt;J$2,J$1,J$3),0)))^($A356-$A355)</f>
        <v>323636.7077154764</v>
      </c>
      <c r="K356">
        <f>ROW()</f>
        <v>356</v>
      </c>
      <c r="L356">
        <f>B356/C356</f>
        <v>0.90147058823529413</v>
      </c>
    </row>
    <row r="357" spans="1:12" x14ac:dyDescent="0.25">
      <c r="A357" s="1">
        <v>38580</v>
      </c>
      <c r="B357" s="10">
        <v>13.52</v>
      </c>
      <c r="C357" s="10">
        <v>14.33</v>
      </c>
      <c r="D357">
        <v>133351.9</v>
      </c>
      <c r="E357">
        <v>135097.25</v>
      </c>
      <c r="F357">
        <v>108985.3</v>
      </c>
      <c r="G357">
        <v>110408.14</v>
      </c>
      <c r="H357">
        <f>(1/(1-91/360*VLOOKUP($A357,Tbills!$B$4:$C$974,2,1)/100))^((1)/91)-1</f>
        <v>9.6818796083253389E-5</v>
      </c>
      <c r="I357">
        <f>I356*$E357/$E356*(1-(I$1+I$5+IF(AND(WEEKDAY(A357)&lt;&gt;1,WEEKDAY(A357)&lt;&gt;7),IF(A357&lt;J$2,J$1,J$3),0)))^($A357-$A356)</f>
        <v>337872.50231935747</v>
      </c>
      <c r="K357">
        <f>ROW()</f>
        <v>357</v>
      </c>
      <c r="L357">
        <f>B357/C357</f>
        <v>0.94347522679692952</v>
      </c>
    </row>
    <row r="358" spans="1:12" x14ac:dyDescent="0.25">
      <c r="A358" s="1">
        <v>38581</v>
      </c>
      <c r="B358" s="10">
        <v>13.3</v>
      </c>
      <c r="C358" s="10">
        <v>14.22</v>
      </c>
      <c r="D358">
        <v>139178.6</v>
      </c>
      <c r="E358">
        <v>140987.13</v>
      </c>
      <c r="F358">
        <v>106876.81</v>
      </c>
      <c r="G358">
        <v>108261.44</v>
      </c>
      <c r="H358">
        <f>(1/(1-91/360*VLOOKUP($A358,Tbills!$B$4:$C$974,2,1)/100))^((1)/91)-1</f>
        <v>9.6818796083253389E-5</v>
      </c>
      <c r="I358">
        <f>I357*$E358/$E357*(1-(I$1+I$5+IF(AND(WEEKDAY(A358)&lt;&gt;1,WEEKDAY(A358)&lt;&gt;7),IF(A358&lt;J$2,J$1,J$3),0)))^($A358-$A357)</f>
        <v>352592.69945617666</v>
      </c>
      <c r="K358">
        <f>ROW()</f>
        <v>358</v>
      </c>
      <c r="L358">
        <f>B358/C358</f>
        <v>0.93530239099859358</v>
      </c>
    </row>
    <row r="359" spans="1:12" x14ac:dyDescent="0.25">
      <c r="A359" s="1">
        <v>38582</v>
      </c>
      <c r="B359" s="10">
        <v>13.42</v>
      </c>
      <c r="C359" s="10">
        <v>14.21</v>
      </c>
      <c r="D359">
        <v>136977.85</v>
      </c>
      <c r="E359">
        <v>138744.13</v>
      </c>
      <c r="F359">
        <v>107250.13</v>
      </c>
      <c r="G359">
        <v>108629.12</v>
      </c>
      <c r="H359">
        <f>(1/(1-91/360*VLOOKUP($A359,Tbills!$B$4:$C$974,2,1)/100))^((1)/91)-1</f>
        <v>9.6818796083253389E-5</v>
      </c>
      <c r="I359">
        <f>I358*$E359/$E358*(1-(I$1+I$5+IF(AND(WEEKDAY(A359)&lt;&gt;1,WEEKDAY(A359)&lt;&gt;7),IF(A359&lt;J$2,J$1,J$3),0)))^($A359-$A358)</f>
        <v>346973.23108792875</v>
      </c>
      <c r="K359">
        <f>ROW()</f>
        <v>359</v>
      </c>
      <c r="L359">
        <f>B359/C359</f>
        <v>0.94440534834623502</v>
      </c>
    </row>
    <row r="360" spans="1:12" x14ac:dyDescent="0.25">
      <c r="A360" s="1">
        <v>38583</v>
      </c>
      <c r="B360" s="10">
        <v>13.42</v>
      </c>
      <c r="C360" s="10">
        <v>14.17</v>
      </c>
      <c r="D360">
        <v>135908.82</v>
      </c>
      <c r="E360">
        <v>137647.88</v>
      </c>
      <c r="F360">
        <v>106409.62</v>
      </c>
      <c r="G360">
        <v>107767.29</v>
      </c>
      <c r="H360">
        <f>(1/(1-91/360*VLOOKUP($A360,Tbills!$B$4:$C$974,2,1)/100))^((1)/91)-1</f>
        <v>9.6818796083253389E-5</v>
      </c>
      <c r="I360">
        <f>I359*$E360/$E359*(1-(I$1+I$5+IF(AND(WEEKDAY(A360)&lt;&gt;1,WEEKDAY(A360)&lt;&gt;7),IF(A360&lt;J$2,J$1,J$3),0)))^($A360-$A359)</f>
        <v>344221.81143421965</v>
      </c>
      <c r="K360">
        <f>ROW()</f>
        <v>360</v>
      </c>
      <c r="L360">
        <f>B360/C360</f>
        <v>0.94707127734650676</v>
      </c>
    </row>
    <row r="361" spans="1:12" x14ac:dyDescent="0.25">
      <c r="A361" s="1">
        <v>38586</v>
      </c>
      <c r="B361" s="10">
        <v>13.42</v>
      </c>
      <c r="C361" s="10">
        <v>14.09</v>
      </c>
      <c r="D361">
        <v>135901.78</v>
      </c>
      <c r="E361">
        <v>137600.76999999999</v>
      </c>
      <c r="F361">
        <v>106771.8</v>
      </c>
      <c r="G361">
        <v>108102.79</v>
      </c>
      <c r="H361">
        <f>(1/(1-91/360*VLOOKUP($A361,Tbills!$B$4:$C$974,2,1)/100))^((1)/91)-1</f>
        <v>9.6538536728640878E-5</v>
      </c>
      <c r="I361">
        <f>I360*$E361/$E360*(1-(I$1+I$5+IF(AND(WEEKDAY(A361)&lt;&gt;1,WEEKDAY(A361)&lt;&gt;7),IF(A361&lt;J$2,J$1,J$3),0)))^($A361-$A360)</f>
        <v>344074.30569414678</v>
      </c>
      <c r="K361">
        <f>ROW()</f>
        <v>361</v>
      </c>
      <c r="L361">
        <f>B361/C361</f>
        <v>0.95244854506742371</v>
      </c>
    </row>
    <row r="362" spans="1:12" x14ac:dyDescent="0.25">
      <c r="A362" s="1">
        <v>38587</v>
      </c>
      <c r="B362" s="10">
        <v>13.34</v>
      </c>
      <c r="C362" s="10">
        <v>14</v>
      </c>
      <c r="D362">
        <v>135540.74</v>
      </c>
      <c r="E362">
        <v>137221.93</v>
      </c>
      <c r="F362">
        <v>107033.18</v>
      </c>
      <c r="G362">
        <v>108356.99</v>
      </c>
      <c r="H362">
        <f>(1/(1-91/360*VLOOKUP($A362,Tbills!$B$4:$C$974,2,1)/100))^((1)/91)-1</f>
        <v>9.6538536728640878E-5</v>
      </c>
      <c r="I362">
        <f>I361*$E362/$E361*(1-(I$1+I$5+IF(AND(WEEKDAY(A362)&lt;&gt;1,WEEKDAY(A362)&lt;&gt;7),IF(A362&lt;J$2,J$1,J$3),0)))^($A362-$A361)</f>
        <v>343117.13564000622</v>
      </c>
      <c r="K362">
        <f>ROW()</f>
        <v>362</v>
      </c>
      <c r="L362">
        <f>B362/C362</f>
        <v>0.95285714285714285</v>
      </c>
    </row>
    <row r="363" spans="1:12" x14ac:dyDescent="0.25">
      <c r="A363" s="1">
        <v>38588</v>
      </c>
      <c r="B363" s="10">
        <v>14.17</v>
      </c>
      <c r="C363" s="10">
        <v>14.53</v>
      </c>
      <c r="D363">
        <v>134533.98000000001</v>
      </c>
      <c r="E363">
        <v>136189.43</v>
      </c>
      <c r="F363">
        <v>108839.51</v>
      </c>
      <c r="G363">
        <v>110175.2</v>
      </c>
      <c r="H363">
        <f>(1/(1-91/360*VLOOKUP($A363,Tbills!$B$4:$C$974,2,1)/100))^((1)/91)-1</f>
        <v>9.6538536728640878E-5</v>
      </c>
      <c r="I363">
        <f>I362*$E363/$E362*(1-(I$1+I$5+IF(AND(WEEKDAY(A363)&lt;&gt;1,WEEKDAY(A363)&lt;&gt;7),IF(A363&lt;J$2,J$1,J$3),0)))^($A363-$A362)</f>
        <v>340525.62057127018</v>
      </c>
      <c r="K363">
        <f>ROW()</f>
        <v>363</v>
      </c>
      <c r="L363">
        <f>B363/C363</f>
        <v>0.97522367515485209</v>
      </c>
    </row>
    <row r="364" spans="1:12" x14ac:dyDescent="0.25">
      <c r="A364" s="1">
        <v>38589</v>
      </c>
      <c r="B364" s="10">
        <v>13.73</v>
      </c>
      <c r="C364" s="10">
        <v>14.26</v>
      </c>
      <c r="D364">
        <v>134601.94</v>
      </c>
      <c r="E364">
        <v>136245.07999999999</v>
      </c>
      <c r="F364">
        <v>109614.74</v>
      </c>
      <c r="G364">
        <v>110949.31</v>
      </c>
      <c r="H364">
        <f>(1/(1-91/360*VLOOKUP($A364,Tbills!$B$4:$C$974,2,1)/100))^((1)/91)-1</f>
        <v>9.6538536728640878E-5</v>
      </c>
      <c r="I364">
        <f>I363*$E364/$E363*(1-(I$1+I$5+IF(AND(WEEKDAY(A364)&lt;&gt;1,WEEKDAY(A364)&lt;&gt;7),IF(A364&lt;J$2,J$1,J$3),0)))^($A364-$A363)</f>
        <v>340654.96689288924</v>
      </c>
      <c r="K364">
        <f>ROW()</f>
        <v>364</v>
      </c>
      <c r="L364">
        <f>B364/C364</f>
        <v>0.96283309957924268</v>
      </c>
    </row>
    <row r="365" spans="1:12" x14ac:dyDescent="0.25">
      <c r="A365" s="1">
        <v>38590</v>
      </c>
      <c r="B365" s="10">
        <v>13.72</v>
      </c>
      <c r="C365" s="10">
        <v>14.61</v>
      </c>
      <c r="D365">
        <v>135264.65</v>
      </c>
      <c r="E365">
        <v>136902.73000000001</v>
      </c>
      <c r="F365">
        <v>110261.36</v>
      </c>
      <c r="G365">
        <v>111593.09</v>
      </c>
      <c r="H365">
        <f>(1/(1-91/360*VLOOKUP($A365,Tbills!$B$4:$C$974,2,1)/100))^((1)/91)-1</f>
        <v>9.6538536728640878E-5</v>
      </c>
      <c r="I365">
        <f>I364*$E365/$E364*(1-(I$1+I$5+IF(AND(WEEKDAY(A365)&lt;&gt;1,WEEKDAY(A365)&lt;&gt;7),IF(A365&lt;J$2,J$1,J$3),0)))^($A365-$A364)</f>
        <v>342289.44894758298</v>
      </c>
      <c r="K365">
        <f>ROW()</f>
        <v>365</v>
      </c>
      <c r="L365">
        <f>B365/C365</f>
        <v>0.93908281998631082</v>
      </c>
    </row>
    <row r="366" spans="1:12" x14ac:dyDescent="0.25">
      <c r="A366" s="1">
        <v>38593</v>
      </c>
      <c r="B366" s="10">
        <v>13.52</v>
      </c>
      <c r="C366" s="10">
        <v>14.32</v>
      </c>
      <c r="D366">
        <v>132969.01999999999</v>
      </c>
      <c r="E366">
        <v>134539.65</v>
      </c>
      <c r="F366">
        <v>110443.54</v>
      </c>
      <c r="G366">
        <v>111745.14</v>
      </c>
      <c r="H366">
        <f>(1/(1-91/360*VLOOKUP($A366,Tbills!$B$4:$C$974,2,1)/100))^((1)/91)-1</f>
        <v>9.7519476082830181E-5</v>
      </c>
      <c r="I366">
        <f>I365*$E366/$E365*(1-(I$1+I$5+IF(AND(WEEKDAY(A366)&lt;&gt;1,WEEKDAY(A366)&lt;&gt;7),IF(A366&lt;J$2,J$1,J$3),0)))^($A366-$A365)</f>
        <v>336352.15650312568</v>
      </c>
      <c r="K366">
        <f>ROW()</f>
        <v>366</v>
      </c>
      <c r="L366">
        <f>B366/C366</f>
        <v>0.94413407821229045</v>
      </c>
    </row>
    <row r="367" spans="1:12" x14ac:dyDescent="0.25">
      <c r="A367" s="1">
        <v>38594</v>
      </c>
      <c r="B367" s="10">
        <v>13.65</v>
      </c>
      <c r="C367" s="10">
        <v>14.52</v>
      </c>
      <c r="D367">
        <v>133949.92000000001</v>
      </c>
      <c r="E367">
        <v>135519.01999999999</v>
      </c>
      <c r="F367">
        <v>110815.18</v>
      </c>
      <c r="G367">
        <v>112110.27</v>
      </c>
      <c r="H367">
        <f>(1/(1-91/360*VLOOKUP($A367,Tbills!$B$4:$C$974,2,1)/100))^((1)/91)-1</f>
        <v>9.7519476082830181E-5</v>
      </c>
      <c r="I367">
        <f>I366*$E367/$E366*(1-(I$1+I$5+IF(AND(WEEKDAY(A367)&lt;&gt;1,WEEKDAY(A367)&lt;&gt;7),IF(A367&lt;J$2,J$1,J$3),0)))^($A367-$A366)</f>
        <v>338790.85725196335</v>
      </c>
      <c r="K367">
        <f>ROW()</f>
        <v>367</v>
      </c>
      <c r="L367">
        <f>B367/C367</f>
        <v>0.94008264462809921</v>
      </c>
    </row>
    <row r="368" spans="1:12" x14ac:dyDescent="0.25">
      <c r="A368" s="1">
        <v>38595</v>
      </c>
      <c r="B368" s="10">
        <v>12.6</v>
      </c>
      <c r="C368" s="10">
        <v>13.96</v>
      </c>
      <c r="D368">
        <v>131631.71</v>
      </c>
      <c r="E368">
        <v>133160.44</v>
      </c>
      <c r="F368">
        <v>110559.71</v>
      </c>
      <c r="G368">
        <v>111840.88</v>
      </c>
      <c r="H368">
        <f>(1/(1-91/360*VLOOKUP($A368,Tbills!$B$4:$C$974,2,1)/100))^((1)/91)-1</f>
        <v>9.7519476082830181E-5</v>
      </c>
      <c r="I368">
        <f>I367*$E368/$E367*(1-(I$1+I$5+IF(AND(WEEKDAY(A368)&lt;&gt;1,WEEKDAY(A368)&lt;&gt;7),IF(A368&lt;J$2,J$1,J$3),0)))^($A368-$A367)</f>
        <v>332884.94731508865</v>
      </c>
      <c r="K368">
        <f>ROW()</f>
        <v>368</v>
      </c>
      <c r="L368">
        <f>B368/C368</f>
        <v>0.90257879656160456</v>
      </c>
    </row>
    <row r="369" spans="1:12" x14ac:dyDescent="0.25">
      <c r="A369" s="1">
        <v>38596</v>
      </c>
      <c r="B369" s="10">
        <v>13.15</v>
      </c>
      <c r="C369" s="10">
        <v>14.27</v>
      </c>
      <c r="D369">
        <v>132758.57</v>
      </c>
      <c r="E369">
        <v>134287.4</v>
      </c>
      <c r="F369">
        <v>110378.51</v>
      </c>
      <c r="G369">
        <v>111646.67</v>
      </c>
      <c r="H369">
        <f>(1/(1-91/360*VLOOKUP($A369,Tbills!$B$4:$C$974,2,1)/100))^((1)/91)-1</f>
        <v>9.7519476082830181E-5</v>
      </c>
      <c r="I369">
        <f>I368*$E369/$E368*(1-(I$1+I$5+IF(AND(WEEKDAY(A369)&lt;&gt;1,WEEKDAY(A369)&lt;&gt;7),IF(A369&lt;J$2,J$1,J$3),0)))^($A369-$A368)</f>
        <v>335692.55342522176</v>
      </c>
      <c r="K369">
        <f>ROW()</f>
        <v>369</v>
      </c>
      <c r="L369">
        <f>B369/C369</f>
        <v>0.92151366503153476</v>
      </c>
    </row>
    <row r="370" spans="1:12" x14ac:dyDescent="0.25">
      <c r="A370" s="1">
        <v>38597</v>
      </c>
      <c r="B370" s="10">
        <v>13.57</v>
      </c>
      <c r="C370" s="10">
        <v>14.68</v>
      </c>
      <c r="D370">
        <v>132481.06</v>
      </c>
      <c r="E370">
        <v>133993.59</v>
      </c>
      <c r="F370">
        <v>111083.57</v>
      </c>
      <c r="G370">
        <v>112348.94</v>
      </c>
      <c r="H370">
        <f>(1/(1-91/360*VLOOKUP($A370,Tbills!$B$4:$C$974,2,1)/100))^((1)/91)-1</f>
        <v>9.7519476082830181E-5</v>
      </c>
      <c r="I370">
        <f>I369*$E370/$E369*(1-(I$1+I$5+IF(AND(WEEKDAY(A370)&lt;&gt;1,WEEKDAY(A370)&lt;&gt;7),IF(A370&lt;J$2,J$1,J$3),0)))^($A370-$A369)</f>
        <v>334948.4494137016</v>
      </c>
      <c r="K370">
        <f>ROW()</f>
        <v>370</v>
      </c>
      <c r="L370">
        <f>B370/C370</f>
        <v>0.92438692098092645</v>
      </c>
    </row>
    <row r="371" spans="1:12" x14ac:dyDescent="0.25">
      <c r="A371" s="1">
        <v>38601</v>
      </c>
      <c r="B371" s="10">
        <v>12.93</v>
      </c>
      <c r="C371" s="10">
        <v>14.18</v>
      </c>
      <c r="D371">
        <v>131657.87</v>
      </c>
      <c r="E371">
        <v>133108.72</v>
      </c>
      <c r="F371">
        <v>110396.1</v>
      </c>
      <c r="G371">
        <v>111609.81</v>
      </c>
      <c r="H371">
        <f>(1/(1-91/360*VLOOKUP($A371,Tbills!$B$4:$C$974,2,1)/100))^((1)/91)-1</f>
        <v>9.5837919951824446E-5</v>
      </c>
      <c r="I371">
        <f>I370*$E371/$E370*(1-(I$1+I$5+IF(AND(WEEKDAY(A371)&lt;&gt;1,WEEKDAY(A371)&lt;&gt;7),IF(A371&lt;J$2,J$1,J$3),0)))^($A371-$A370)</f>
        <v>332698.22318178904</v>
      </c>
      <c r="K371">
        <f>ROW()</f>
        <v>371</v>
      </c>
      <c r="L371">
        <f>B371/C371</f>
        <v>0.91184767277856138</v>
      </c>
    </row>
    <row r="372" spans="1:12" x14ac:dyDescent="0.25">
      <c r="A372" s="1">
        <v>38602</v>
      </c>
      <c r="B372" s="10">
        <v>12.52</v>
      </c>
      <c r="C372" s="10">
        <v>13.94</v>
      </c>
      <c r="D372">
        <v>129940.85</v>
      </c>
      <c r="E372">
        <v>131360.01999999999</v>
      </c>
      <c r="F372">
        <v>109750.53</v>
      </c>
      <c r="G372">
        <v>110946.45</v>
      </c>
      <c r="H372">
        <f>(1/(1-91/360*VLOOKUP($A372,Tbills!$B$4:$C$974,2,1)/100))^((1)/91)-1</f>
        <v>9.5837919951824446E-5</v>
      </c>
      <c r="I372">
        <f>I371*$E372/$E371*(1-(I$1+I$5+IF(AND(WEEKDAY(A372)&lt;&gt;1,WEEKDAY(A372)&lt;&gt;7),IF(A372&lt;J$2,J$1,J$3),0)))^($A372-$A371)</f>
        <v>328317.99475256063</v>
      </c>
      <c r="K372">
        <f>ROW()</f>
        <v>372</v>
      </c>
      <c r="L372">
        <f>B372/C372</f>
        <v>0.89813486370157825</v>
      </c>
    </row>
    <row r="373" spans="1:12" x14ac:dyDescent="0.25">
      <c r="A373" s="1">
        <v>38603</v>
      </c>
      <c r="B373" s="10">
        <v>12.93</v>
      </c>
      <c r="C373" s="10">
        <v>14.24</v>
      </c>
      <c r="D373">
        <v>130316.41</v>
      </c>
      <c r="E373">
        <v>131727.09</v>
      </c>
      <c r="F373">
        <v>109258.71</v>
      </c>
      <c r="G373">
        <v>110438.64</v>
      </c>
      <c r="H373">
        <f>(1/(1-91/360*VLOOKUP($A373,Tbills!$B$4:$C$974,2,1)/100))^((1)/91)-1</f>
        <v>9.5837919951824446E-5</v>
      </c>
      <c r="I373">
        <f>I372*$E373/$E372*(1-(I$1+I$5+IF(AND(WEEKDAY(A373)&lt;&gt;1,WEEKDAY(A373)&lt;&gt;7),IF(A373&lt;J$2,J$1,J$3),0)))^($A373-$A372)</f>
        <v>329225.96930239501</v>
      </c>
      <c r="K373">
        <f>ROW()</f>
        <v>373</v>
      </c>
      <c r="L373">
        <f>B373/C373</f>
        <v>0.9080056179775281</v>
      </c>
    </row>
    <row r="374" spans="1:12" x14ac:dyDescent="0.25">
      <c r="A374" s="1">
        <v>38604</v>
      </c>
      <c r="B374" s="10">
        <v>11.98</v>
      </c>
      <c r="C374" s="10">
        <v>13.69</v>
      </c>
      <c r="D374">
        <v>127910.51</v>
      </c>
      <c r="E374">
        <v>129282.53</v>
      </c>
      <c r="F374">
        <v>108450.16</v>
      </c>
      <c r="G374">
        <v>109610.78</v>
      </c>
      <c r="H374">
        <f>(1/(1-91/360*VLOOKUP($A374,Tbills!$B$4:$C$974,2,1)/100))^((1)/91)-1</f>
        <v>9.5837919951824446E-5</v>
      </c>
      <c r="I374">
        <f>I373*$E374/$E373*(1-(I$1+I$5+IF(AND(WEEKDAY(A374)&lt;&gt;1,WEEKDAY(A374)&lt;&gt;7),IF(A374&lt;J$2,J$1,J$3),0)))^($A374-$A373)</f>
        <v>323106.97695716831</v>
      </c>
      <c r="K374">
        <f>ROW()</f>
        <v>374</v>
      </c>
      <c r="L374">
        <f>B374/C374</f>
        <v>0.87509130752373998</v>
      </c>
    </row>
    <row r="375" spans="1:12" x14ac:dyDescent="0.25">
      <c r="A375" s="1">
        <v>38607</v>
      </c>
      <c r="B375" s="10">
        <v>11.65</v>
      </c>
      <c r="C375" s="10">
        <v>13.91</v>
      </c>
      <c r="D375">
        <v>127371.99</v>
      </c>
      <c r="E375">
        <v>128701.06</v>
      </c>
      <c r="F375">
        <v>107874.88</v>
      </c>
      <c r="G375">
        <v>108997.82</v>
      </c>
      <c r="H375">
        <f>(1/(1-91/360*VLOOKUP($A375,Tbills!$B$4:$C$974,2,1)/100))^((1)/91)-1</f>
        <v>9.6258284599359811E-5</v>
      </c>
      <c r="I375">
        <f>I374*$E375/$E374*(1-(I$1+I$5+IF(AND(WEEKDAY(A375)&lt;&gt;1,WEEKDAY(A375)&lt;&gt;7),IF(A375&lt;J$2,J$1,J$3),0)))^($A375-$A374)</f>
        <v>321625.99043116084</v>
      </c>
      <c r="K375">
        <f>ROW()</f>
        <v>375</v>
      </c>
      <c r="L375">
        <f>B375/C375</f>
        <v>0.83752695902228613</v>
      </c>
    </row>
    <row r="376" spans="1:12" x14ac:dyDescent="0.25">
      <c r="A376" s="1">
        <v>38608</v>
      </c>
      <c r="B376" s="10">
        <v>12.39</v>
      </c>
      <c r="C376" s="10">
        <v>14.4</v>
      </c>
      <c r="D376">
        <v>128667.48</v>
      </c>
      <c r="E376">
        <v>129997.68</v>
      </c>
      <c r="F376">
        <v>107636.62</v>
      </c>
      <c r="G376">
        <v>108746.58</v>
      </c>
      <c r="H376">
        <f>(1/(1-91/360*VLOOKUP($A376,Tbills!$B$4:$C$974,2,1)/100))^((1)/91)-1</f>
        <v>9.6258284599359811E-5</v>
      </c>
      <c r="I376">
        <f>I375*$E376/$E375*(1-(I$1+I$5+IF(AND(WEEKDAY(A376)&lt;&gt;1,WEEKDAY(A376)&lt;&gt;7),IF(A376&lt;J$2,J$1,J$3),0)))^($A376-$A375)</f>
        <v>324856.91891061998</v>
      </c>
      <c r="K376">
        <f>ROW()</f>
        <v>376</v>
      </c>
      <c r="L376">
        <f>B376/C376</f>
        <v>0.86041666666666672</v>
      </c>
    </row>
    <row r="377" spans="1:12" x14ac:dyDescent="0.25">
      <c r="A377" s="1">
        <v>38609</v>
      </c>
      <c r="B377" s="10">
        <v>12.91</v>
      </c>
      <c r="C377" s="10">
        <v>14.58</v>
      </c>
      <c r="D377">
        <v>128586.49</v>
      </c>
      <c r="E377">
        <v>129903.34</v>
      </c>
      <c r="F377">
        <v>108459.98</v>
      </c>
      <c r="G377">
        <v>109567.97</v>
      </c>
      <c r="H377">
        <f>(1/(1-91/360*VLOOKUP($A377,Tbills!$B$4:$C$974,2,1)/100))^((1)/91)-1</f>
        <v>9.6258284599359811E-5</v>
      </c>
      <c r="I377">
        <f>I376*$E377/$E376*(1-(I$1+I$5+IF(AND(WEEKDAY(A377)&lt;&gt;1,WEEKDAY(A377)&lt;&gt;7),IF(A377&lt;J$2,J$1,J$3),0)))^($A377-$A376)</f>
        <v>324611.83011905139</v>
      </c>
      <c r="K377">
        <f>ROW()</f>
        <v>377</v>
      </c>
      <c r="L377">
        <f>B377/C377</f>
        <v>0.88545953360768181</v>
      </c>
    </row>
    <row r="378" spans="1:12" x14ac:dyDescent="0.25">
      <c r="A378" s="1">
        <v>38610</v>
      </c>
      <c r="B378" s="10">
        <v>12.49</v>
      </c>
      <c r="C378" s="10">
        <v>14.47</v>
      </c>
      <c r="D378">
        <v>128051.42</v>
      </c>
      <c r="E378">
        <v>129350.29</v>
      </c>
      <c r="F378">
        <v>108039.9</v>
      </c>
      <c r="G378">
        <v>109133.05</v>
      </c>
      <c r="H378">
        <f>(1/(1-91/360*VLOOKUP($A378,Tbills!$B$4:$C$974,2,1)/100))^((1)/91)-1</f>
        <v>9.6258284599359811E-5</v>
      </c>
      <c r="I378">
        <f>I377*$E378/$E377*(1-(I$1+I$5+IF(AND(WEEKDAY(A378)&lt;&gt;1,WEEKDAY(A378)&lt;&gt;7),IF(A378&lt;J$2,J$1,J$3),0)))^($A378-$A377)</f>
        <v>323220.53051991289</v>
      </c>
      <c r="K378">
        <f>ROW()</f>
        <v>378</v>
      </c>
      <c r="L378">
        <f>B378/C378</f>
        <v>0.86316516931582588</v>
      </c>
    </row>
    <row r="379" spans="1:12" x14ac:dyDescent="0.25">
      <c r="A379" s="1">
        <v>38611</v>
      </c>
      <c r="B379" s="10">
        <v>11.22</v>
      </c>
      <c r="C379" s="10">
        <v>13.84</v>
      </c>
      <c r="D379">
        <v>126266.64</v>
      </c>
      <c r="E379">
        <v>127534.95</v>
      </c>
      <c r="F379">
        <v>107834.26</v>
      </c>
      <c r="G379">
        <v>108914.82</v>
      </c>
      <c r="H379">
        <f>(1/(1-91/360*VLOOKUP($A379,Tbills!$B$4:$C$974,2,1)/100))^((1)/91)-1</f>
        <v>9.6258284599359811E-5</v>
      </c>
      <c r="I379">
        <f>I378*$E379/$E378*(1-(I$1+I$5+IF(AND(WEEKDAY(A379)&lt;&gt;1,WEEKDAY(A379)&lt;&gt;7),IF(A379&lt;J$2,J$1,J$3),0)))^($A379-$A378)</f>
        <v>318675.19093264232</v>
      </c>
      <c r="K379">
        <f>ROW()</f>
        <v>379</v>
      </c>
      <c r="L379">
        <f>B379/C379</f>
        <v>0.81069364161849722</v>
      </c>
    </row>
    <row r="380" spans="1:12" x14ac:dyDescent="0.25">
      <c r="A380" s="1">
        <v>38614</v>
      </c>
      <c r="B380" s="10">
        <v>12.14</v>
      </c>
      <c r="C380" s="10">
        <v>14.17</v>
      </c>
      <c r="D380">
        <v>127021.1</v>
      </c>
      <c r="E380">
        <v>128260.15</v>
      </c>
      <c r="F380">
        <v>108191.94</v>
      </c>
      <c r="G380">
        <v>109244.63</v>
      </c>
      <c r="H380">
        <f>(1/(1-91/360*VLOOKUP($A380,Tbills!$B$4:$C$974,2,1)/100))^((1)/91)-1</f>
        <v>9.7519476082830181E-5</v>
      </c>
      <c r="I380">
        <f>I379*$E380/$E379*(1-(I$1+I$5+IF(AND(WEEKDAY(A380)&lt;&gt;1,WEEKDAY(A380)&lt;&gt;7),IF(A380&lt;J$2,J$1,J$3),0)))^($A380-$A379)</f>
        <v>320459.6110132403</v>
      </c>
      <c r="K380">
        <f>ROW()</f>
        <v>380</v>
      </c>
      <c r="L380">
        <f>B380/C380</f>
        <v>0.85673959068454486</v>
      </c>
    </row>
    <row r="381" spans="1:12" x14ac:dyDescent="0.25">
      <c r="A381" s="1">
        <v>38615</v>
      </c>
      <c r="B381" s="10">
        <v>12.64</v>
      </c>
      <c r="C381" s="10">
        <v>14.61</v>
      </c>
      <c r="D381">
        <v>127575.92</v>
      </c>
      <c r="E381">
        <v>128807.87</v>
      </c>
      <c r="F381">
        <v>107417.91</v>
      </c>
      <c r="G381">
        <v>108452.42</v>
      </c>
      <c r="H381">
        <f>(1/(1-91/360*VLOOKUP($A381,Tbills!$B$4:$C$974,2,1)/100))^((1)/91)-1</f>
        <v>9.7519476082830181E-5</v>
      </c>
      <c r="I381">
        <f>I380*$E381/$E380*(1-(I$1+I$5+IF(AND(WEEKDAY(A381)&lt;&gt;1,WEEKDAY(A381)&lt;&gt;7),IF(A381&lt;J$2,J$1,J$3),0)))^($A381-$A380)</f>
        <v>321818.83830937493</v>
      </c>
      <c r="K381">
        <f>ROW()</f>
        <v>381</v>
      </c>
      <c r="L381">
        <f>B381/C381</f>
        <v>0.8651608487337441</v>
      </c>
    </row>
    <row r="382" spans="1:12" x14ac:dyDescent="0.25">
      <c r="A382" s="1">
        <v>38616</v>
      </c>
      <c r="B382" s="10">
        <v>13.79</v>
      </c>
      <c r="C382" s="10">
        <v>15.25</v>
      </c>
      <c r="D382">
        <v>130550.11</v>
      </c>
      <c r="E382">
        <v>131798.22</v>
      </c>
      <c r="F382">
        <v>107934.13</v>
      </c>
      <c r="G382">
        <v>108963.04</v>
      </c>
      <c r="H382">
        <f>(1/(1-91/360*VLOOKUP($A382,Tbills!$B$4:$C$974,2,1)/100))^((1)/91)-1</f>
        <v>9.7519476082830181E-5</v>
      </c>
      <c r="I382">
        <f>I381*$E382/$E381*(1-(I$1+I$5+IF(AND(WEEKDAY(A382)&lt;&gt;1,WEEKDAY(A382)&lt;&gt;7),IF(A382&lt;J$2,J$1,J$3),0)))^($A382-$A381)</f>
        <v>329280.57804070995</v>
      </c>
      <c r="K382">
        <f>ROW()</f>
        <v>382</v>
      </c>
      <c r="L382">
        <f>B382/C382</f>
        <v>0.9042622950819672</v>
      </c>
    </row>
    <row r="383" spans="1:12" x14ac:dyDescent="0.25">
      <c r="A383" s="1">
        <v>38617</v>
      </c>
      <c r="B383" s="10">
        <v>13.33</v>
      </c>
      <c r="C383" s="10">
        <v>15.08</v>
      </c>
      <c r="D383">
        <v>131890.87</v>
      </c>
      <c r="E383">
        <v>133138.94</v>
      </c>
      <c r="F383">
        <v>107694.04</v>
      </c>
      <c r="G383">
        <v>108710.03</v>
      </c>
      <c r="H383">
        <f>(1/(1-91/360*VLOOKUP($A383,Tbills!$B$4:$C$974,2,1)/100))^((1)/91)-1</f>
        <v>9.7519476082830181E-5</v>
      </c>
      <c r="I383">
        <f>I382*$E383/$E382*(1-(I$1+I$5+IF(AND(WEEKDAY(A383)&lt;&gt;1,WEEKDAY(A383)&lt;&gt;7),IF(A383&lt;J$2,J$1,J$3),0)))^($A383-$A382)</f>
        <v>332620.62242048135</v>
      </c>
      <c r="K383">
        <f>ROW()</f>
        <v>383</v>
      </c>
      <c r="L383">
        <f>B383/C383</f>
        <v>0.88395225464190985</v>
      </c>
    </row>
    <row r="384" spans="1:12" x14ac:dyDescent="0.25">
      <c r="A384" s="1">
        <v>38618</v>
      </c>
      <c r="B384" s="10">
        <v>12.96</v>
      </c>
      <c r="C384" s="10">
        <v>14.71</v>
      </c>
      <c r="D384">
        <v>130132.06</v>
      </c>
      <c r="E384">
        <v>131350.5</v>
      </c>
      <c r="F384">
        <v>107304.65</v>
      </c>
      <c r="G384">
        <v>108306.36</v>
      </c>
      <c r="H384">
        <f>(1/(1-91/360*VLOOKUP($A384,Tbills!$B$4:$C$974,2,1)/100))^((1)/91)-1</f>
        <v>9.7519476082830181E-5</v>
      </c>
      <c r="I384">
        <f>I383*$E384/$E383*(1-(I$1+I$5+IF(AND(WEEKDAY(A384)&lt;&gt;1,WEEKDAY(A384)&lt;&gt;7),IF(A384&lt;J$2,J$1,J$3),0)))^($A384-$A383)</f>
        <v>328143.12802048243</v>
      </c>
      <c r="K384">
        <f>ROW()</f>
        <v>384</v>
      </c>
      <c r="L384">
        <f>B384/C384</f>
        <v>0.8810333106730116</v>
      </c>
    </row>
    <row r="385" spans="1:12" x14ac:dyDescent="0.25">
      <c r="A385" s="1">
        <v>38621</v>
      </c>
      <c r="B385" s="10">
        <v>13.04</v>
      </c>
      <c r="C385" s="10">
        <v>14.49</v>
      </c>
      <c r="D385">
        <v>128724.34</v>
      </c>
      <c r="E385">
        <v>129891.17</v>
      </c>
      <c r="F385">
        <v>107200.78</v>
      </c>
      <c r="G385">
        <v>108169.84</v>
      </c>
      <c r="H385">
        <f>(1/(1-91/360*VLOOKUP($A385,Tbills!$B$4:$C$974,2,1)/100))^((1)/91)-1</f>
        <v>9.59780396949661E-5</v>
      </c>
      <c r="I385">
        <f>I384*$E385/$E384*(1-(I$1+I$5+IF(AND(WEEKDAY(A385)&lt;&gt;1,WEEKDAY(A385)&lt;&gt;7),IF(A385&lt;J$2,J$1,J$3),0)))^($A385-$A384)</f>
        <v>324469.38928778807</v>
      </c>
      <c r="K385">
        <f>ROW()</f>
        <v>385</v>
      </c>
      <c r="L385">
        <f>B385/C385</f>
        <v>0.8999309868875085</v>
      </c>
    </row>
    <row r="386" spans="1:12" x14ac:dyDescent="0.25">
      <c r="A386" s="1">
        <v>38622</v>
      </c>
      <c r="B386" s="10">
        <v>12.76</v>
      </c>
      <c r="C386" s="10">
        <v>14.27</v>
      </c>
      <c r="D386">
        <v>127709.99</v>
      </c>
      <c r="E386">
        <v>128855.16</v>
      </c>
      <c r="F386">
        <v>106456.37</v>
      </c>
      <c r="G386">
        <v>107408.32000000001</v>
      </c>
      <c r="H386">
        <f>(1/(1-91/360*VLOOKUP($A386,Tbills!$B$4:$C$974,2,1)/100))^((1)/91)-1</f>
        <v>9.59780396949661E-5</v>
      </c>
      <c r="I386">
        <f>I385*$E386/$E385*(1-(I$1+I$5+IF(AND(WEEKDAY(A386)&lt;&gt;1,WEEKDAY(A386)&lt;&gt;7),IF(A386&lt;J$2,J$1,J$3),0)))^($A386-$A385)</f>
        <v>321872.16676202754</v>
      </c>
      <c r="K386">
        <f>ROW()</f>
        <v>386</v>
      </c>
      <c r="L386">
        <f>B386/C386</f>
        <v>0.8941836019621584</v>
      </c>
    </row>
    <row r="387" spans="1:12" x14ac:dyDescent="0.25">
      <c r="A387" s="1">
        <v>38623</v>
      </c>
      <c r="B387" s="10">
        <v>12.63</v>
      </c>
      <c r="C387" s="10">
        <v>14.03</v>
      </c>
      <c r="D387">
        <v>125798.52</v>
      </c>
      <c r="E387">
        <v>126914.18</v>
      </c>
      <c r="F387">
        <v>105628.7</v>
      </c>
      <c r="G387">
        <v>106562.94</v>
      </c>
      <c r="H387">
        <f>(1/(1-91/360*VLOOKUP($A387,Tbills!$B$4:$C$974,2,1)/100))^((1)/91)-1</f>
        <v>9.59780396949661E-5</v>
      </c>
      <c r="I387">
        <f>I386*$E387/$E386*(1-(I$1+I$5+IF(AND(WEEKDAY(A387)&lt;&gt;1,WEEKDAY(A387)&lt;&gt;7),IF(A387&lt;J$2,J$1,J$3),0)))^($A387-$A386)</f>
        <v>317014.59971297689</v>
      </c>
      <c r="K387">
        <f>ROW()</f>
        <v>387</v>
      </c>
      <c r="L387">
        <f>B387/C387</f>
        <v>0.90021382751247336</v>
      </c>
    </row>
    <row r="388" spans="1:12" x14ac:dyDescent="0.25">
      <c r="A388" s="1">
        <v>38624</v>
      </c>
      <c r="B388" s="10">
        <v>12.24</v>
      </c>
      <c r="C388" s="10">
        <v>13.66</v>
      </c>
      <c r="D388">
        <v>123277.47</v>
      </c>
      <c r="E388">
        <v>124358.59</v>
      </c>
      <c r="F388">
        <v>103318.48</v>
      </c>
      <c r="G388">
        <v>104222.06</v>
      </c>
      <c r="H388">
        <f>(1/(1-91/360*VLOOKUP($A388,Tbills!$B$4:$C$974,2,1)/100))^((1)/91)-1</f>
        <v>9.59780396949661E-5</v>
      </c>
      <c r="I388">
        <f>I387*$E388/$E387*(1-(I$1+I$5+IF(AND(WEEKDAY(A388)&lt;&gt;1,WEEKDAY(A388)&lt;&gt;7),IF(A388&lt;J$2,J$1,J$3),0)))^($A388-$A387)</f>
        <v>310622.14269014198</v>
      </c>
      <c r="K388">
        <f>ROW()</f>
        <v>388</v>
      </c>
      <c r="L388">
        <f>B388/C388</f>
        <v>0.89604685212298685</v>
      </c>
    </row>
    <row r="389" spans="1:12" x14ac:dyDescent="0.25">
      <c r="A389" s="1">
        <v>38625</v>
      </c>
      <c r="B389" s="10">
        <v>11.92</v>
      </c>
      <c r="C389" s="10">
        <v>13.35</v>
      </c>
      <c r="D389">
        <v>121481.86</v>
      </c>
      <c r="E389">
        <v>122535.3</v>
      </c>
      <c r="F389">
        <v>102464.3</v>
      </c>
      <c r="G389">
        <v>103350.41</v>
      </c>
      <c r="H389">
        <f>(1/(1-91/360*VLOOKUP($A389,Tbills!$B$4:$C$974,2,1)/100))^((1)/91)-1</f>
        <v>9.59780396949661E-5</v>
      </c>
      <c r="I389">
        <f>I388*$E389/$E388*(1-(I$1+I$5+IF(AND(WEEKDAY(A389)&lt;&gt;1,WEEKDAY(A389)&lt;&gt;7),IF(A389&lt;J$2,J$1,J$3),0)))^($A389-$A388)</f>
        <v>306059.13513355458</v>
      </c>
      <c r="K389">
        <f>ROW()</f>
        <v>389</v>
      </c>
      <c r="L389">
        <f>B389/C389</f>
        <v>0.89288389513108612</v>
      </c>
    </row>
    <row r="390" spans="1:12" x14ac:dyDescent="0.25">
      <c r="A390" s="1">
        <v>38628</v>
      </c>
      <c r="B390" s="10">
        <v>12.46</v>
      </c>
      <c r="C390" s="10">
        <v>13.61</v>
      </c>
      <c r="D390">
        <v>121078.1</v>
      </c>
      <c r="E390">
        <v>122092.75</v>
      </c>
      <c r="F390">
        <v>102597.58</v>
      </c>
      <c r="G390">
        <v>103455.08</v>
      </c>
      <c r="H390">
        <f>(1/(1-91/360*VLOOKUP($A390,Tbills!$B$4:$C$974,2,1)/100))^((1)/91)-1</f>
        <v>9.8360351701964888E-5</v>
      </c>
      <c r="I390">
        <f>I389*$E390/$E389*(1-(I$1+I$5+IF(AND(WEEKDAY(A390)&lt;&gt;1,WEEKDAY(A390)&lt;&gt;7),IF(A390&lt;J$2,J$1,J$3),0)))^($A390-$A389)</f>
        <v>304927.45101739117</v>
      </c>
      <c r="K390">
        <f>ROW()</f>
        <v>390</v>
      </c>
      <c r="L390">
        <f>B390/C390</f>
        <v>0.91550330639235866</v>
      </c>
    </row>
    <row r="391" spans="1:12" x14ac:dyDescent="0.25">
      <c r="A391" s="1">
        <v>38629</v>
      </c>
      <c r="B391" s="10">
        <v>13.2</v>
      </c>
      <c r="C391" s="10">
        <v>14.32</v>
      </c>
      <c r="D391">
        <v>122402.1</v>
      </c>
      <c r="E391">
        <v>123415.84</v>
      </c>
      <c r="F391">
        <v>103332.4</v>
      </c>
      <c r="G391">
        <v>104185.87</v>
      </c>
      <c r="H391">
        <f>(1/(1-91/360*VLOOKUP($A391,Tbills!$B$4:$C$974,2,1)/100))^((1)/91)-1</f>
        <v>9.8360351701964888E-5</v>
      </c>
      <c r="I391">
        <f>I390*$E391/$E390*(1-(I$1+I$5+IF(AND(WEEKDAY(A391)&lt;&gt;1,WEEKDAY(A391)&lt;&gt;7),IF(A391&lt;J$2,J$1,J$3),0)))^($A391-$A390)</f>
        <v>308223.01010292</v>
      </c>
      <c r="K391">
        <f>ROW()</f>
        <v>391</v>
      </c>
      <c r="L391">
        <f>B391/C391</f>
        <v>0.92178770949720668</v>
      </c>
    </row>
    <row r="392" spans="1:12" x14ac:dyDescent="0.25">
      <c r="A392" s="1">
        <v>38630</v>
      </c>
      <c r="B392" s="10">
        <v>14.55</v>
      </c>
      <c r="C392" s="10">
        <v>15.17</v>
      </c>
      <c r="D392">
        <v>126240.88</v>
      </c>
      <c r="E392">
        <v>127274.28</v>
      </c>
      <c r="F392">
        <v>104398.77</v>
      </c>
      <c r="G392">
        <v>105250.8</v>
      </c>
      <c r="H392">
        <f>(1/(1-91/360*VLOOKUP($A392,Tbills!$B$4:$C$974,2,1)/100))^((1)/91)-1</f>
        <v>9.8360351701964888E-5</v>
      </c>
      <c r="I392">
        <f>I391*$E392/$E391*(1-(I$1+I$5+IF(AND(WEEKDAY(A392)&lt;&gt;1,WEEKDAY(A392)&lt;&gt;7),IF(A392&lt;J$2,J$1,J$3),0)))^($A392-$A391)</f>
        <v>317850.06842542411</v>
      </c>
      <c r="K392">
        <f>ROW()</f>
        <v>392</v>
      </c>
      <c r="L392">
        <f>B392/C392</f>
        <v>0.95912986156888602</v>
      </c>
    </row>
    <row r="393" spans="1:12" x14ac:dyDescent="0.25">
      <c r="A393" s="1">
        <v>38631</v>
      </c>
      <c r="B393" s="10">
        <v>14.96</v>
      </c>
      <c r="C393" s="10">
        <v>15.38</v>
      </c>
      <c r="D393">
        <v>130131.81</v>
      </c>
      <c r="E393">
        <v>131184.54</v>
      </c>
      <c r="F393">
        <v>106530.18</v>
      </c>
      <c r="G393">
        <v>107389.26</v>
      </c>
      <c r="H393">
        <f>(1/(1-91/360*VLOOKUP($A393,Tbills!$B$4:$C$974,2,1)/100))^((1)/91)-1</f>
        <v>9.8360351701964888E-5</v>
      </c>
      <c r="I393">
        <f>I392*$E393/$E392*(1-(I$1+I$5+IF(AND(WEEKDAY(A393)&lt;&gt;1,WEEKDAY(A393)&lt;&gt;7),IF(A393&lt;J$2,J$1,J$3),0)))^($A393-$A392)</f>
        <v>327605.98223133624</v>
      </c>
      <c r="K393">
        <f>ROW()</f>
        <v>393</v>
      </c>
      <c r="L393">
        <f>B393/C393</f>
        <v>0.9726918075422627</v>
      </c>
    </row>
    <row r="394" spans="1:12" x14ac:dyDescent="0.25">
      <c r="A394" s="1">
        <v>38632</v>
      </c>
      <c r="B394" s="10">
        <v>14.59</v>
      </c>
      <c r="C394" s="10">
        <v>15.18</v>
      </c>
      <c r="D394">
        <v>129941.43</v>
      </c>
      <c r="E394">
        <v>130979.72</v>
      </c>
      <c r="F394">
        <v>104957.51</v>
      </c>
      <c r="G394">
        <v>105793.34</v>
      </c>
      <c r="H394">
        <f>(1/(1-91/360*VLOOKUP($A394,Tbills!$B$4:$C$974,2,1)/100))^((1)/91)-1</f>
        <v>9.8360351701964888E-5</v>
      </c>
      <c r="I394">
        <f>I393*$E394/$E393*(1-(I$1+I$5+IF(AND(WEEKDAY(A394)&lt;&gt;1,WEEKDAY(A394)&lt;&gt;7),IF(A394&lt;J$2,J$1,J$3),0)))^($A394-$A393)</f>
        <v>327085.077503871</v>
      </c>
      <c r="K394">
        <f>ROW()</f>
        <v>394</v>
      </c>
      <c r="L394">
        <f>B394/C394</f>
        <v>0.96113306982872204</v>
      </c>
    </row>
    <row r="395" spans="1:12" x14ac:dyDescent="0.25">
      <c r="A395" s="1">
        <v>38635</v>
      </c>
      <c r="B395" s="10">
        <v>15.55</v>
      </c>
      <c r="C395" s="10">
        <v>15.8</v>
      </c>
      <c r="D395">
        <v>133490.75</v>
      </c>
      <c r="E395">
        <v>134518.74</v>
      </c>
      <c r="F395">
        <v>106659.36</v>
      </c>
      <c r="G395">
        <v>107477.52</v>
      </c>
      <c r="H395">
        <f>(1/(1-91/360*VLOOKUP($A395,Tbills!$B$4:$C$974,2,1)/100))^((1)/91)-1</f>
        <v>9.8360351701964888E-5</v>
      </c>
      <c r="I395">
        <f>I394*$E395/$E394*(1-(I$1+I$5+IF(AND(WEEKDAY(A395)&lt;&gt;1,WEEKDAY(A395)&lt;&gt;7),IF(A395&lt;J$2,J$1,J$3),0)))^($A395-$A394)</f>
        <v>335893.79659405776</v>
      </c>
      <c r="K395">
        <f>ROW()</f>
        <v>395</v>
      </c>
      <c r="L395">
        <f>B395/C395</f>
        <v>0.98417721518987344</v>
      </c>
    </row>
    <row r="396" spans="1:12" x14ac:dyDescent="0.25">
      <c r="A396" s="1">
        <v>38636</v>
      </c>
      <c r="B396" s="10">
        <v>15.63</v>
      </c>
      <c r="C396" s="10">
        <v>15.73</v>
      </c>
      <c r="D396">
        <v>133045.63</v>
      </c>
      <c r="E396">
        <v>134056.95999999999</v>
      </c>
      <c r="F396">
        <v>107321.94</v>
      </c>
      <c r="G396">
        <v>108134.61</v>
      </c>
      <c r="H396">
        <f>(1/(1-91/360*VLOOKUP($A396,Tbills!$B$4:$C$974,2,1)/100))^((1)/91)-1</f>
        <v>1.013039286978934E-4</v>
      </c>
      <c r="I396">
        <f>I395*$E396/$E395*(1-(I$1+I$5+IF(AND(WEEKDAY(A396)&lt;&gt;1,WEEKDAY(A396)&lt;&gt;7),IF(A396&lt;J$2,J$1,J$3),0)))^($A396-$A395)</f>
        <v>334731.10068012716</v>
      </c>
      <c r="K396">
        <f>ROW()</f>
        <v>396</v>
      </c>
      <c r="L396">
        <f>B396/C396</f>
        <v>0.99364272091544825</v>
      </c>
    </row>
    <row r="397" spans="1:12" x14ac:dyDescent="0.25">
      <c r="A397" s="1">
        <v>38637</v>
      </c>
      <c r="B397" s="10">
        <v>16.22</v>
      </c>
      <c r="C397" s="10">
        <v>16.25</v>
      </c>
      <c r="D397">
        <v>134655.87</v>
      </c>
      <c r="E397">
        <v>135665.85999999999</v>
      </c>
      <c r="F397">
        <v>107997.09</v>
      </c>
      <c r="G397">
        <v>108803.91</v>
      </c>
      <c r="H397">
        <f>(1/(1-91/360*VLOOKUP($A397,Tbills!$B$4:$C$974,2,1)/100))^((1)/91)-1</f>
        <v>1.013039286978934E-4</v>
      </c>
      <c r="I397">
        <f>I396*$E397/$E396*(1-(I$1+I$5+IF(AND(WEEKDAY(A397)&lt;&gt;1,WEEKDAY(A397)&lt;&gt;7),IF(A397&lt;J$2,J$1,J$3),0)))^($A397-$A396)</f>
        <v>338738.66960670648</v>
      </c>
      <c r="K397">
        <f>ROW()</f>
        <v>397</v>
      </c>
      <c r="L397">
        <f>B397/C397</f>
        <v>0.99815384615384606</v>
      </c>
    </row>
    <row r="398" spans="1:12" x14ac:dyDescent="0.25">
      <c r="A398" s="1">
        <v>38638</v>
      </c>
      <c r="B398" s="10">
        <v>16.47</v>
      </c>
      <c r="C398" s="10">
        <v>16.43</v>
      </c>
      <c r="D398">
        <v>135505.88</v>
      </c>
      <c r="E398">
        <v>136508.51</v>
      </c>
      <c r="F398">
        <v>108765.03</v>
      </c>
      <c r="G398">
        <v>109566.57</v>
      </c>
      <c r="H398">
        <f>(1/(1-91/360*VLOOKUP($A398,Tbills!$B$4:$C$974,2,1)/100))^((1)/91)-1</f>
        <v>1.013039286978934E-4</v>
      </c>
      <c r="I398">
        <f>I397*$E398/$E397*(1-(I$1+I$5+IF(AND(WEEKDAY(A398)&lt;&gt;1,WEEKDAY(A398)&lt;&gt;7),IF(A398&lt;J$2,J$1,J$3),0)))^($A398-$A397)</f>
        <v>340832.843687849</v>
      </c>
      <c r="K398">
        <f>ROW()</f>
        <v>398</v>
      </c>
      <c r="L398">
        <f>B398/C398</f>
        <v>1.0024345709068776</v>
      </c>
    </row>
    <row r="399" spans="1:12" x14ac:dyDescent="0.25">
      <c r="A399" s="1">
        <v>38639</v>
      </c>
      <c r="B399" s="10">
        <v>14.87</v>
      </c>
      <c r="C399" s="10">
        <v>15.28</v>
      </c>
      <c r="D399">
        <v>130836.6</v>
      </c>
      <c r="E399">
        <v>131790.85</v>
      </c>
      <c r="F399">
        <v>107192.89</v>
      </c>
      <c r="G399">
        <v>107971.74</v>
      </c>
      <c r="H399">
        <f>(1/(1-91/360*VLOOKUP($A399,Tbills!$B$4:$C$974,2,1)/100))^((1)/91)-1</f>
        <v>1.013039286978934E-4</v>
      </c>
      <c r="I399">
        <f>I398*$E399/$E398*(1-(I$1+I$5+IF(AND(WEEKDAY(A399)&lt;&gt;1,WEEKDAY(A399)&lt;&gt;7),IF(A399&lt;J$2,J$1,J$3),0)))^($A399-$A398)</f>
        <v>329044.37970344251</v>
      </c>
      <c r="K399">
        <f>ROW()</f>
        <v>399</v>
      </c>
      <c r="L399">
        <f>B399/C399</f>
        <v>0.97316753926701571</v>
      </c>
    </row>
    <row r="400" spans="1:12" x14ac:dyDescent="0.25">
      <c r="A400" s="1">
        <v>38642</v>
      </c>
      <c r="B400" s="10">
        <v>14.67</v>
      </c>
      <c r="C400" s="10">
        <v>15.15</v>
      </c>
      <c r="D400">
        <v>130706.18</v>
      </c>
      <c r="E400">
        <v>131619.42000000001</v>
      </c>
      <c r="F400">
        <v>107130.96</v>
      </c>
      <c r="G400">
        <v>107876.54</v>
      </c>
      <c r="H400">
        <f>(1/(1-91/360*VLOOKUP($A400,Tbills!$B$4:$C$974,2,1)/100))^((1)/91)-1</f>
        <v>1.0565066631462727E-4</v>
      </c>
      <c r="I400">
        <f>I399*$E400/$E399*(1-(I$1+I$5+IF(AND(WEEKDAY(A400)&lt;&gt;1,WEEKDAY(A400)&lt;&gt;7),IF(A400&lt;J$2,J$1,J$3),0)))^($A400-$A399)</f>
        <v>328588.00838005322</v>
      </c>
      <c r="K400">
        <f>ROW()</f>
        <v>400</v>
      </c>
      <c r="L400">
        <f>B400/C400</f>
        <v>0.96831683168316829</v>
      </c>
    </row>
    <row r="401" spans="1:12" x14ac:dyDescent="0.25">
      <c r="A401" s="1">
        <v>38643</v>
      </c>
      <c r="B401" s="10">
        <v>15.33</v>
      </c>
      <c r="C401" s="10">
        <v>15.67</v>
      </c>
      <c r="D401">
        <v>131240.66</v>
      </c>
      <c r="E401">
        <v>132143.73000000001</v>
      </c>
      <c r="F401">
        <v>107802.5</v>
      </c>
      <c r="G401">
        <v>108541.35</v>
      </c>
      <c r="H401">
        <f>(1/(1-91/360*VLOOKUP($A401,Tbills!$B$4:$C$974,2,1)/100))^((1)/91)-1</f>
        <v>1.0565066631462727E-4</v>
      </c>
      <c r="I401">
        <f>I400*$E401/$E400*(1-(I$1+I$5+IF(AND(WEEKDAY(A401)&lt;&gt;1,WEEKDAY(A401)&lt;&gt;7),IF(A401&lt;J$2,J$1,J$3),0)))^($A401-$A400)</f>
        <v>329887.4586121742</v>
      </c>
      <c r="K401">
        <f>ROW()</f>
        <v>401</v>
      </c>
      <c r="L401">
        <f>B401/C401</f>
        <v>0.97830248883216342</v>
      </c>
    </row>
    <row r="402" spans="1:12" x14ac:dyDescent="0.25">
      <c r="A402" s="1">
        <v>38644</v>
      </c>
      <c r="B402" s="10">
        <v>13.5</v>
      </c>
      <c r="C402" s="10">
        <v>14.67</v>
      </c>
      <c r="D402">
        <v>129750.08</v>
      </c>
      <c r="E402">
        <v>130628.93</v>
      </c>
      <c r="F402">
        <v>107027.17</v>
      </c>
      <c r="G402">
        <v>107749.24</v>
      </c>
      <c r="H402">
        <f>(1/(1-91/360*VLOOKUP($A402,Tbills!$B$4:$C$974,2,1)/100))^((1)/91)-1</f>
        <v>1.0565066631462727E-4</v>
      </c>
      <c r="I402">
        <f>I401*$E402/$E401*(1-(I$1+I$5+IF(AND(WEEKDAY(A402)&lt;&gt;1,WEEKDAY(A402)&lt;&gt;7),IF(A402&lt;J$2,J$1,J$3),0)))^($A402-$A401)</f>
        <v>326096.48661893688</v>
      </c>
      <c r="K402">
        <f>ROW()</f>
        <v>402</v>
      </c>
      <c r="L402">
        <f>B402/C402</f>
        <v>0.92024539877300615</v>
      </c>
    </row>
    <row r="403" spans="1:12" x14ac:dyDescent="0.25">
      <c r="A403" s="1">
        <v>38645</v>
      </c>
      <c r="B403" s="10">
        <v>16.11</v>
      </c>
      <c r="C403" s="10">
        <v>16.09</v>
      </c>
      <c r="D403">
        <v>134242.59</v>
      </c>
      <c r="E403">
        <v>135138.07</v>
      </c>
      <c r="F403">
        <v>109492.66</v>
      </c>
      <c r="G403">
        <v>110219.98</v>
      </c>
      <c r="H403">
        <f>(1/(1-91/360*VLOOKUP($A403,Tbills!$B$4:$C$974,2,1)/100))^((1)/91)-1</f>
        <v>1.0565066631462727E-4</v>
      </c>
      <c r="I403">
        <f>I402*$E403/$E402*(1-(I$1+I$5+IF(AND(WEEKDAY(A403)&lt;&gt;1,WEEKDAY(A403)&lt;&gt;7),IF(A403&lt;J$2,J$1,J$3),0)))^($A403-$A402)</f>
        <v>337343.20662690338</v>
      </c>
      <c r="K403">
        <f>ROW()</f>
        <v>403</v>
      </c>
      <c r="L403">
        <f>B403/C403</f>
        <v>1.0012430080795525</v>
      </c>
    </row>
    <row r="404" spans="1:12" x14ac:dyDescent="0.25">
      <c r="A404" s="1">
        <v>38646</v>
      </c>
      <c r="B404" s="10">
        <v>16.13</v>
      </c>
      <c r="C404" s="10">
        <v>15.94</v>
      </c>
      <c r="D404">
        <v>133720.28</v>
      </c>
      <c r="E404">
        <v>134597.99</v>
      </c>
      <c r="F404">
        <v>109002.54</v>
      </c>
      <c r="G404">
        <v>109714.96</v>
      </c>
      <c r="H404">
        <f>(1/(1-91/360*VLOOKUP($A404,Tbills!$B$4:$C$974,2,1)/100))^((1)/91)-1</f>
        <v>1.0565066631462727E-4</v>
      </c>
      <c r="I404">
        <f>I403*$E404/$E403*(1-(I$1+I$5+IF(AND(WEEKDAY(A404)&lt;&gt;1,WEEKDAY(A404)&lt;&gt;7),IF(A404&lt;J$2,J$1,J$3),0)))^($A404-$A403)</f>
        <v>335985.34713616286</v>
      </c>
      <c r="K404">
        <f>ROW()</f>
        <v>404</v>
      </c>
      <c r="L404">
        <f>B404/C404</f>
        <v>1.0119196988707653</v>
      </c>
    </row>
    <row r="405" spans="1:12" x14ac:dyDescent="0.25">
      <c r="A405" s="1">
        <v>38649</v>
      </c>
      <c r="B405" s="10">
        <v>14.74</v>
      </c>
      <c r="C405" s="10">
        <v>14.84</v>
      </c>
      <c r="D405">
        <v>129868.42</v>
      </c>
      <c r="E405">
        <v>130678.18</v>
      </c>
      <c r="F405">
        <v>107261.66</v>
      </c>
      <c r="G405">
        <v>107927.93</v>
      </c>
      <c r="H405">
        <f>(1/(1-91/360*VLOOKUP($A405,Tbills!$B$4:$C$974,2,1)/100))^((1)/91)-1</f>
        <v>1.074740091571158E-4</v>
      </c>
      <c r="I405">
        <f>I404*$E405/$E404*(1-(I$1+I$5+IF(AND(WEEKDAY(A405)&lt;&gt;1,WEEKDAY(A405)&lt;&gt;7),IF(A405&lt;J$2,J$1,J$3),0)))^($A405-$A404)</f>
        <v>326172.51294374309</v>
      </c>
      <c r="K405">
        <f>ROW()</f>
        <v>405</v>
      </c>
      <c r="L405">
        <f>B405/C405</f>
        <v>0.99326145552560652</v>
      </c>
    </row>
    <row r="406" spans="1:12" x14ac:dyDescent="0.25">
      <c r="A406" s="1">
        <v>38650</v>
      </c>
      <c r="B406" s="10">
        <v>14.53</v>
      </c>
      <c r="C406" s="10">
        <v>14.51</v>
      </c>
      <c r="D406">
        <v>128650.23</v>
      </c>
      <c r="E406">
        <v>129438.35</v>
      </c>
      <c r="F406">
        <v>107207.26</v>
      </c>
      <c r="G406">
        <v>107861.59</v>
      </c>
      <c r="H406">
        <f>(1/(1-91/360*VLOOKUP($A406,Tbills!$B$4:$C$974,2,1)/100))^((1)/91)-1</f>
        <v>1.074740091571158E-4</v>
      </c>
      <c r="I406">
        <f>I405*$E406/$E405*(1-(I$1+I$5+IF(AND(WEEKDAY(A406)&lt;&gt;1,WEEKDAY(A406)&lt;&gt;7),IF(A406&lt;J$2,J$1,J$3),0)))^($A406-$A405)</f>
        <v>323068.6053704056</v>
      </c>
      <c r="K406">
        <f>ROW()</f>
        <v>406</v>
      </c>
      <c r="L406">
        <f>B406/C406</f>
        <v>1.0013783597518953</v>
      </c>
    </row>
    <row r="407" spans="1:12" x14ac:dyDescent="0.25">
      <c r="A407" s="1">
        <v>38651</v>
      </c>
      <c r="B407" s="10">
        <v>14.59</v>
      </c>
      <c r="C407" s="10">
        <v>14.59</v>
      </c>
      <c r="D407">
        <v>127059.77</v>
      </c>
      <c r="E407">
        <v>127824.24</v>
      </c>
      <c r="F407">
        <v>106400.77</v>
      </c>
      <c r="G407">
        <v>107038.58</v>
      </c>
      <c r="H407">
        <f>(1/(1-91/360*VLOOKUP($A407,Tbills!$B$4:$C$974,2,1)/100))^((1)/91)-1</f>
        <v>1.074740091571158E-4</v>
      </c>
      <c r="I407">
        <f>I406*$E407/$E406*(1-(I$1+I$5+IF(AND(WEEKDAY(A407)&lt;&gt;1,WEEKDAY(A407)&lt;&gt;7),IF(A407&lt;J$2,J$1,J$3),0)))^($A407-$A406)</f>
        <v>319030.72761850682</v>
      </c>
      <c r="K407">
        <f>ROW()</f>
        <v>407</v>
      </c>
      <c r="L407">
        <f>B407/C407</f>
        <v>1</v>
      </c>
    </row>
    <row r="408" spans="1:12" x14ac:dyDescent="0.25">
      <c r="A408" s="1">
        <v>38652</v>
      </c>
      <c r="B408" s="10">
        <v>16.02</v>
      </c>
      <c r="C408" s="10">
        <v>15.77</v>
      </c>
      <c r="D408">
        <v>131270.99</v>
      </c>
      <c r="E408">
        <v>132047.06</v>
      </c>
      <c r="F408">
        <v>107709.13</v>
      </c>
      <c r="G408">
        <v>108343.28</v>
      </c>
      <c r="H408">
        <f>(1/(1-91/360*VLOOKUP($A408,Tbills!$B$4:$C$974,2,1)/100))^((1)/91)-1</f>
        <v>1.074740091571158E-4</v>
      </c>
      <c r="I408">
        <f>I407*$E408/$E407*(1-(I$1+I$5+IF(AND(WEEKDAY(A408)&lt;&gt;1,WEEKDAY(A408)&lt;&gt;7),IF(A408&lt;J$2,J$1,J$3),0)))^($A408-$A407)</f>
        <v>329560.79188954126</v>
      </c>
      <c r="K408">
        <f>ROW()</f>
        <v>408</v>
      </c>
      <c r="L408">
        <f>B408/C408</f>
        <v>1.015852885225111</v>
      </c>
    </row>
    <row r="409" spans="1:12" x14ac:dyDescent="0.25">
      <c r="A409" s="1">
        <v>38653</v>
      </c>
      <c r="B409" s="10">
        <v>14.25</v>
      </c>
      <c r="C409" s="10">
        <v>14.62</v>
      </c>
      <c r="D409">
        <v>128496.58</v>
      </c>
      <c r="E409">
        <v>129242.06</v>
      </c>
      <c r="F409">
        <v>106398.3</v>
      </c>
      <c r="G409">
        <v>107013.09</v>
      </c>
      <c r="H409">
        <f>(1/(1-91/360*VLOOKUP($A409,Tbills!$B$4:$C$974,2,1)/100))^((1)/91)-1</f>
        <v>1.074740091571158E-4</v>
      </c>
      <c r="I409">
        <f>I408*$E409/$E408*(1-(I$1+I$5+IF(AND(WEEKDAY(A409)&lt;&gt;1,WEEKDAY(A409)&lt;&gt;7),IF(A409&lt;J$2,J$1,J$3),0)))^($A409-$A408)</f>
        <v>322550.84178039868</v>
      </c>
      <c r="K409">
        <f>ROW()</f>
        <v>409</v>
      </c>
      <c r="L409">
        <f>B409/C409</f>
        <v>0.97469220246238031</v>
      </c>
    </row>
    <row r="410" spans="1:12" x14ac:dyDescent="0.25">
      <c r="A410" s="1">
        <v>38656</v>
      </c>
      <c r="B410" s="10">
        <v>15.32</v>
      </c>
      <c r="C410" s="10">
        <v>14.45</v>
      </c>
      <c r="D410">
        <v>127204.44</v>
      </c>
      <c r="E410">
        <v>127900.75</v>
      </c>
      <c r="F410">
        <v>105904.45</v>
      </c>
      <c r="G410">
        <v>106481.88</v>
      </c>
      <c r="H410">
        <f>(1/(1-91/360*VLOOKUP($A410,Tbills!$B$4:$C$974,2,1)/100))^((1)/91)-1</f>
        <v>1.0859621831937893E-4</v>
      </c>
      <c r="I410">
        <f>I409*$E410/$E409*(1-(I$1+I$5+IF(AND(WEEKDAY(A410)&lt;&gt;1,WEEKDAY(A410)&lt;&gt;7),IF(A410&lt;J$2,J$1,J$3),0)))^($A410-$A409)</f>
        <v>319175.77265379787</v>
      </c>
      <c r="K410">
        <f>ROW()</f>
        <v>410</v>
      </c>
      <c r="L410">
        <f>B410/C410</f>
        <v>1.0602076124567474</v>
      </c>
    </row>
    <row r="411" spans="1:12" x14ac:dyDescent="0.25">
      <c r="A411" s="1">
        <v>38657</v>
      </c>
      <c r="B411" s="10">
        <v>14.85</v>
      </c>
      <c r="C411" s="10">
        <v>14.63</v>
      </c>
      <c r="D411">
        <v>126691.78</v>
      </c>
      <c r="E411">
        <v>127371.4</v>
      </c>
      <c r="F411">
        <v>105625.73</v>
      </c>
      <c r="G411">
        <v>106190.07</v>
      </c>
      <c r="H411">
        <f>(1/(1-91/360*VLOOKUP($A411,Tbills!$B$4:$C$974,2,1)/100))^((1)/91)-1</f>
        <v>1.0859621831937893E-4</v>
      </c>
      <c r="I411">
        <f>I410*$E411/$E410*(1-(I$1+I$5+IF(AND(WEEKDAY(A411)&lt;&gt;1,WEEKDAY(A411)&lt;&gt;7),IF(A411&lt;J$2,J$1,J$3),0)))^($A411-$A410)</f>
        <v>317845.63823315431</v>
      </c>
      <c r="K411">
        <f>ROW()</f>
        <v>411</v>
      </c>
      <c r="L411">
        <f>B411/C411</f>
        <v>1.0150375939849623</v>
      </c>
    </row>
    <row r="412" spans="1:12" x14ac:dyDescent="0.25">
      <c r="A412" s="1">
        <v>38658</v>
      </c>
      <c r="B412" s="10">
        <v>13.48</v>
      </c>
      <c r="C412" s="10">
        <v>14.31</v>
      </c>
      <c r="D412">
        <v>123066.99</v>
      </c>
      <c r="E412">
        <v>123713.33</v>
      </c>
      <c r="F412">
        <v>103632.41</v>
      </c>
      <c r="G412">
        <v>104174.57</v>
      </c>
      <c r="H412">
        <f>(1/(1-91/360*VLOOKUP($A412,Tbills!$B$4:$C$974,2,1)/100))^((1)/91)-1</f>
        <v>1.0859621831937893E-4</v>
      </c>
      <c r="I412">
        <f>I411*$E412/$E411*(1-(I$1+I$5+IF(AND(WEEKDAY(A412)&lt;&gt;1,WEEKDAY(A412)&lt;&gt;7),IF(A412&lt;J$2,J$1,J$3),0)))^($A412-$A411)</f>
        <v>308708.3219497414</v>
      </c>
      <c r="K412">
        <f>ROW()</f>
        <v>412</v>
      </c>
      <c r="L412">
        <f>B412/C412</f>
        <v>0.94199860237596089</v>
      </c>
    </row>
    <row r="413" spans="1:12" x14ac:dyDescent="0.25">
      <c r="A413" s="1">
        <v>38659</v>
      </c>
      <c r="B413" s="10">
        <v>13</v>
      </c>
      <c r="C413" s="10">
        <v>13.5</v>
      </c>
      <c r="D413">
        <v>118161.88</v>
      </c>
      <c r="E413">
        <v>118769.02</v>
      </c>
      <c r="F413">
        <v>101748.72</v>
      </c>
      <c r="G413">
        <v>102269.72</v>
      </c>
      <c r="H413">
        <f>(1/(1-91/360*VLOOKUP($A413,Tbills!$B$4:$C$974,2,1)/100))^((1)/91)-1</f>
        <v>1.0859621831937893E-4</v>
      </c>
      <c r="I413">
        <f>I412*$E413/$E412*(1-(I$1+I$5+IF(AND(WEEKDAY(A413)&lt;&gt;1,WEEKDAY(A413)&lt;&gt;7),IF(A413&lt;J$2,J$1,J$3),0)))^($A413-$A412)</f>
        <v>296362.00171537988</v>
      </c>
      <c r="K413">
        <f>ROW()</f>
        <v>413</v>
      </c>
      <c r="L413">
        <f>B413/C413</f>
        <v>0.96296296296296291</v>
      </c>
    </row>
    <row r="414" spans="1:12" x14ac:dyDescent="0.25">
      <c r="A414" s="1">
        <v>38660</v>
      </c>
      <c r="B414" s="10">
        <v>13.17</v>
      </c>
      <c r="C414" s="10">
        <v>13.65</v>
      </c>
      <c r="D414">
        <v>117422.31</v>
      </c>
      <c r="E414">
        <v>118012.75</v>
      </c>
      <c r="F414">
        <v>101137.1</v>
      </c>
      <c r="G414">
        <v>101643.86</v>
      </c>
      <c r="H414">
        <f>(1/(1-91/360*VLOOKUP($A414,Tbills!$B$4:$C$974,2,1)/100))^((1)/91)-1</f>
        <v>1.0859621831937893E-4</v>
      </c>
      <c r="I414">
        <f>I413*$E414/$E413*(1-(I$1+I$5+IF(AND(WEEKDAY(A414)&lt;&gt;1,WEEKDAY(A414)&lt;&gt;7),IF(A414&lt;J$2,J$1,J$3),0)))^($A414-$A413)</f>
        <v>294466.42484995112</v>
      </c>
      <c r="K414">
        <f>ROW()</f>
        <v>414</v>
      </c>
      <c r="L414">
        <f>B414/C414</f>
        <v>0.96483516483516485</v>
      </c>
    </row>
    <row r="415" spans="1:12" x14ac:dyDescent="0.25">
      <c r="A415" s="1">
        <v>38663</v>
      </c>
      <c r="B415" s="10">
        <v>13.1</v>
      </c>
      <c r="C415" s="10">
        <v>13.63</v>
      </c>
      <c r="D415">
        <v>116844.51</v>
      </c>
      <c r="E415">
        <v>117393.59</v>
      </c>
      <c r="F415">
        <v>100671.26</v>
      </c>
      <c r="G415">
        <v>101142.57</v>
      </c>
      <c r="H415">
        <f>(1/(1-91/360*VLOOKUP($A415,Tbills!$B$4:$C$974,2,1)/100))^((1)/91)-1</f>
        <v>1.0803509925727539E-4</v>
      </c>
      <c r="I415">
        <f>I414*$E415/$E414*(1-(I$1+I$5+IF(AND(WEEKDAY(A415)&lt;&gt;1,WEEKDAY(A415)&lt;&gt;7),IF(A415&lt;J$2,J$1,J$3),0)))^($A415-$A414)</f>
        <v>292896.21271465759</v>
      </c>
      <c r="K415">
        <f>ROW()</f>
        <v>415</v>
      </c>
      <c r="L415">
        <f>B415/C415</f>
        <v>0.96111518708730737</v>
      </c>
    </row>
    <row r="416" spans="1:12" x14ac:dyDescent="0.25">
      <c r="A416" s="1">
        <v>38664</v>
      </c>
      <c r="B416" s="10">
        <v>13.08</v>
      </c>
      <c r="C416" s="10">
        <v>13.51</v>
      </c>
      <c r="D416">
        <v>117380.86</v>
      </c>
      <c r="E416">
        <v>117919.78</v>
      </c>
      <c r="F416">
        <v>100865.36</v>
      </c>
      <c r="G416">
        <v>101326.65</v>
      </c>
      <c r="H416">
        <f>(1/(1-91/360*VLOOKUP($A416,Tbills!$B$4:$C$974,2,1)/100))^((1)/91)-1</f>
        <v>1.0803509925727539E-4</v>
      </c>
      <c r="I416">
        <f>I415*$E416/$E415*(1-(I$1+I$5+IF(AND(WEEKDAY(A416)&lt;&gt;1,WEEKDAY(A416)&lt;&gt;7),IF(A416&lt;J$2,J$1,J$3),0)))^($A416-$A415)</f>
        <v>294200.58965612459</v>
      </c>
      <c r="K416">
        <f>ROW()</f>
        <v>416</v>
      </c>
      <c r="L416">
        <f>B416/C416</f>
        <v>0.96817172464840862</v>
      </c>
    </row>
    <row r="417" spans="1:12" x14ac:dyDescent="0.25">
      <c r="A417" s="1">
        <v>38665</v>
      </c>
      <c r="B417" s="10">
        <v>12.8</v>
      </c>
      <c r="C417" s="10">
        <v>13.39</v>
      </c>
      <c r="D417">
        <v>115410.31</v>
      </c>
      <c r="E417">
        <v>115927.45</v>
      </c>
      <c r="F417">
        <v>99766.07</v>
      </c>
      <c r="G417">
        <v>100211.39</v>
      </c>
      <c r="H417">
        <f>(1/(1-91/360*VLOOKUP($A417,Tbills!$B$4:$C$974,2,1)/100))^((1)/91)-1</f>
        <v>1.0803509925727539E-4</v>
      </c>
      <c r="I417">
        <f>I416*$E417/$E416*(1-(I$1+I$5+IF(AND(WEEKDAY(A417)&lt;&gt;1,WEEKDAY(A417)&lt;&gt;7),IF(A417&lt;J$2,J$1,J$3),0)))^($A417-$A416)</f>
        <v>289221.56247243768</v>
      </c>
      <c r="K417">
        <f>ROW()</f>
        <v>417</v>
      </c>
      <c r="L417">
        <f>B417/C417</f>
        <v>0.95593726661687828</v>
      </c>
    </row>
    <row r="418" spans="1:12" x14ac:dyDescent="0.25">
      <c r="A418" s="1">
        <v>38666</v>
      </c>
      <c r="B418" s="10">
        <v>11.9</v>
      </c>
      <c r="C418" s="10">
        <v>12.78</v>
      </c>
      <c r="D418">
        <v>112794.28</v>
      </c>
      <c r="E418">
        <v>113287.17</v>
      </c>
      <c r="F418">
        <v>98688.34</v>
      </c>
      <c r="G418">
        <v>99118.02</v>
      </c>
      <c r="H418">
        <f>(1/(1-91/360*VLOOKUP($A418,Tbills!$B$4:$C$974,2,1)/100))^((1)/91)-1</f>
        <v>1.0803509925727539E-4</v>
      </c>
      <c r="I418">
        <f>I417*$E418/$E417*(1-(I$1+I$5+IF(AND(WEEKDAY(A418)&lt;&gt;1,WEEKDAY(A418)&lt;&gt;7),IF(A418&lt;J$2,J$1,J$3),0)))^($A418-$A417)</f>
        <v>282626.33015761577</v>
      </c>
      <c r="K418">
        <f>ROW()</f>
        <v>418</v>
      </c>
      <c r="L418">
        <f>B418/C418</f>
        <v>0.93114241001564957</v>
      </c>
    </row>
    <row r="419" spans="1:12" x14ac:dyDescent="0.25">
      <c r="A419" s="1">
        <v>38667</v>
      </c>
      <c r="B419" s="10">
        <v>11.63</v>
      </c>
      <c r="C419" s="10">
        <v>12.56</v>
      </c>
      <c r="D419">
        <v>109203.92</v>
      </c>
      <c r="E419">
        <v>109668.89</v>
      </c>
      <c r="F419">
        <v>97875.67</v>
      </c>
      <c r="G419">
        <v>98291.1</v>
      </c>
      <c r="H419">
        <f>(1/(1-91/360*VLOOKUP($A419,Tbills!$B$4:$C$974,2,1)/100))^((1)/91)-1</f>
        <v>1.0803509925727539E-4</v>
      </c>
      <c r="I419">
        <f>I418*$E419/$E418*(1-(I$1+I$5+IF(AND(WEEKDAY(A419)&lt;&gt;1,WEEKDAY(A419)&lt;&gt;7),IF(A419&lt;J$2,J$1,J$3),0)))^($A419-$A418)</f>
        <v>273591.6544396425</v>
      </c>
      <c r="K419">
        <f>ROW()</f>
        <v>419</v>
      </c>
      <c r="L419">
        <f>B419/C419</f>
        <v>0.92595541401273884</v>
      </c>
    </row>
    <row r="420" spans="1:12" x14ac:dyDescent="0.25">
      <c r="A420" s="1">
        <v>38670</v>
      </c>
      <c r="B420" s="10">
        <v>12.18</v>
      </c>
      <c r="C420" s="10">
        <v>12.76</v>
      </c>
      <c r="D420">
        <v>110606.64</v>
      </c>
      <c r="E420">
        <v>111042.03</v>
      </c>
      <c r="F420">
        <v>98342.1</v>
      </c>
      <c r="G420">
        <v>98727.65</v>
      </c>
      <c r="H420">
        <f>(1/(1-91/360*VLOOKUP($A420,Tbills!$B$4:$C$974,2,1)/100))^((1)/91)-1</f>
        <v>1.0915736634653506E-4</v>
      </c>
      <c r="I420">
        <f>I419*$E420/$E419*(1-(I$1+I$5+IF(AND(WEEKDAY(A420)&lt;&gt;1,WEEKDAY(A420)&lt;&gt;7),IF(A420&lt;J$2,J$1,J$3),0)))^($A420-$A419)</f>
        <v>276993.32896446844</v>
      </c>
      <c r="K420">
        <f>ROW()</f>
        <v>420</v>
      </c>
      <c r="L420">
        <f>B420/C420</f>
        <v>0.95454545454545459</v>
      </c>
    </row>
    <row r="421" spans="1:12" x14ac:dyDescent="0.25">
      <c r="A421" s="1">
        <v>38671</v>
      </c>
      <c r="B421" s="10">
        <v>12.23</v>
      </c>
      <c r="C421" s="10">
        <v>12.89</v>
      </c>
      <c r="D421">
        <v>110014.94</v>
      </c>
      <c r="E421">
        <v>110435.88</v>
      </c>
      <c r="F421">
        <v>98574.41</v>
      </c>
      <c r="G421">
        <v>98950.09</v>
      </c>
      <c r="H421">
        <f>(1/(1-91/360*VLOOKUP($A421,Tbills!$B$4:$C$974,2,1)/100))^((1)/91)-1</f>
        <v>1.0915736634653506E-4</v>
      </c>
      <c r="I421">
        <f>I420*$E421/$E420*(1-(I$1+I$5+IF(AND(WEEKDAY(A421)&lt;&gt;1,WEEKDAY(A421)&lt;&gt;7),IF(A421&lt;J$2,J$1,J$3),0)))^($A421-$A420)</f>
        <v>275473.36852505809</v>
      </c>
      <c r="K421">
        <f>ROW()</f>
        <v>421</v>
      </c>
      <c r="L421">
        <f>B421/C421</f>
        <v>0.94879751745539176</v>
      </c>
    </row>
    <row r="422" spans="1:12" x14ac:dyDescent="0.25">
      <c r="A422" s="1">
        <v>38672</v>
      </c>
      <c r="B422" s="10">
        <v>12.26</v>
      </c>
      <c r="C422" s="10">
        <v>12.8</v>
      </c>
      <c r="D422">
        <v>109683.15</v>
      </c>
      <c r="E422">
        <v>110090.77</v>
      </c>
      <c r="F422">
        <v>98465.8</v>
      </c>
      <c r="G422">
        <v>98830.26</v>
      </c>
      <c r="H422">
        <f>(1/(1-91/360*VLOOKUP($A422,Tbills!$B$4:$C$974,2,1)/100))^((1)/91)-1</f>
        <v>1.0915736634653506E-4</v>
      </c>
      <c r="I422">
        <f>I421*$E422/$E421*(1-(I$1+I$5+IF(AND(WEEKDAY(A422)&lt;&gt;1,WEEKDAY(A422)&lt;&gt;7),IF(A422&lt;J$2,J$1,J$3),0)))^($A422-$A421)</f>
        <v>274604.61973685166</v>
      </c>
      <c r="K422">
        <f>ROW()</f>
        <v>422</v>
      </c>
      <c r="L422">
        <f>B422/C422</f>
        <v>0.95781249999999996</v>
      </c>
    </row>
    <row r="423" spans="1:12" x14ac:dyDescent="0.25">
      <c r="A423" s="1">
        <v>38673</v>
      </c>
      <c r="B423" s="10">
        <v>11.25</v>
      </c>
      <c r="C423" s="10">
        <v>12.13</v>
      </c>
      <c r="D423">
        <v>106807.12</v>
      </c>
      <c r="E423">
        <v>107192.03</v>
      </c>
      <c r="F423">
        <v>97332.99</v>
      </c>
      <c r="G423">
        <v>97682.47</v>
      </c>
      <c r="H423">
        <f>(1/(1-91/360*VLOOKUP($A423,Tbills!$B$4:$C$974,2,1)/100))^((1)/91)-1</f>
        <v>1.0915736634653506E-4</v>
      </c>
      <c r="I423">
        <f>I422*$E423/$E422*(1-(I$1+I$5+IF(AND(WEEKDAY(A423)&lt;&gt;1,WEEKDAY(A423)&lt;&gt;7),IF(A423&lt;J$2,J$1,J$3),0)))^($A423-$A422)</f>
        <v>267366.46373191959</v>
      </c>
      <c r="K423">
        <f>ROW()</f>
        <v>423</v>
      </c>
      <c r="L423">
        <f>B423/C423</f>
        <v>0.92745259686727122</v>
      </c>
    </row>
    <row r="424" spans="1:12" x14ac:dyDescent="0.25">
      <c r="A424" s="1">
        <v>38674</v>
      </c>
      <c r="B424" s="10">
        <v>11.12</v>
      </c>
      <c r="C424" s="10">
        <v>12.13</v>
      </c>
      <c r="D424">
        <v>103764.22</v>
      </c>
      <c r="E424">
        <v>104126.46</v>
      </c>
      <c r="F424">
        <v>97075.18</v>
      </c>
      <c r="G424">
        <v>97413.07</v>
      </c>
      <c r="H424">
        <f>(1/(1-91/360*VLOOKUP($A424,Tbills!$B$4:$C$974,2,1)/100))^((1)/91)-1</f>
        <v>1.0915736634653506E-4</v>
      </c>
      <c r="I424">
        <f>I423*$E424/$E423*(1-(I$1+I$5+IF(AND(WEEKDAY(A424)&lt;&gt;1,WEEKDAY(A424)&lt;&gt;7),IF(A424&lt;J$2,J$1,J$3),0)))^($A424-$A423)</f>
        <v>259712.6159157044</v>
      </c>
      <c r="K424">
        <f>ROW()</f>
        <v>424</v>
      </c>
      <c r="L424">
        <f>B424/C424</f>
        <v>0.91673536685902712</v>
      </c>
    </row>
    <row r="425" spans="1:12" x14ac:dyDescent="0.25">
      <c r="A425" s="1">
        <v>38677</v>
      </c>
      <c r="B425" s="10">
        <v>10.82</v>
      </c>
      <c r="C425" s="10">
        <v>11.92</v>
      </c>
      <c r="D425">
        <v>104360.23</v>
      </c>
      <c r="E425">
        <v>104690.45</v>
      </c>
      <c r="F425">
        <v>97540.21</v>
      </c>
      <c r="G425">
        <v>97847.82</v>
      </c>
      <c r="H425">
        <f>(1/(1-91/360*VLOOKUP($A425,Tbills!$B$4:$C$974,2,1)/100))^((1)/91)-1</f>
        <v>1.0999914270293232E-4</v>
      </c>
      <c r="I425">
        <f>I424*$E425/$E424*(1-(I$1+I$5+IF(AND(WEEKDAY(A425)&lt;&gt;1,WEEKDAY(A425)&lt;&gt;7),IF(A425&lt;J$2,J$1,J$3),0)))^($A425-$A424)</f>
        <v>261096.78763000286</v>
      </c>
      <c r="K425">
        <f>ROW()</f>
        <v>425</v>
      </c>
      <c r="L425">
        <f>B425/C425</f>
        <v>0.90771812080536918</v>
      </c>
    </row>
    <row r="426" spans="1:12" x14ac:dyDescent="0.25">
      <c r="A426" s="1">
        <v>38678</v>
      </c>
      <c r="B426" s="10">
        <v>10.6</v>
      </c>
      <c r="C426" s="10">
        <v>11.71</v>
      </c>
      <c r="D426">
        <v>103509.7</v>
      </c>
      <c r="E426">
        <v>103825.71</v>
      </c>
      <c r="F426">
        <v>97146.78</v>
      </c>
      <c r="G426">
        <v>97442.39</v>
      </c>
      <c r="H426">
        <f>(1/(1-91/360*VLOOKUP($A426,Tbills!$B$4:$C$974,2,1)/100))^((1)/91)-1</f>
        <v>1.0999914270293232E-4</v>
      </c>
      <c r="I426">
        <f>I425*$E426/$E425*(1-(I$1+I$5+IF(AND(WEEKDAY(A426)&lt;&gt;1,WEEKDAY(A426)&lt;&gt;7),IF(A426&lt;J$2,J$1,J$3),0)))^($A426-$A425)</f>
        <v>258932.68697512682</v>
      </c>
      <c r="K426">
        <f>ROW()</f>
        <v>426</v>
      </c>
      <c r="L426">
        <f>B426/C426</f>
        <v>0.9052092228864218</v>
      </c>
    </row>
    <row r="427" spans="1:12" x14ac:dyDescent="0.25">
      <c r="A427" s="1">
        <v>38679</v>
      </c>
      <c r="B427" s="10">
        <v>10.96</v>
      </c>
      <c r="C427" s="10">
        <v>11.89</v>
      </c>
      <c r="D427">
        <v>102947.48</v>
      </c>
      <c r="E427">
        <v>103250.35</v>
      </c>
      <c r="F427">
        <v>97068.86</v>
      </c>
      <c r="G427">
        <v>97353.51</v>
      </c>
      <c r="H427">
        <f>(1/(1-91/360*VLOOKUP($A427,Tbills!$B$4:$C$974,2,1)/100))^((1)/91)-1</f>
        <v>1.0999914270293232E-4</v>
      </c>
      <c r="I427">
        <f>I426*$E427/$E426*(1-(I$1+I$5+IF(AND(WEEKDAY(A427)&lt;&gt;1,WEEKDAY(A427)&lt;&gt;7),IF(A427&lt;J$2,J$1,J$3),0)))^($A427-$A426)</f>
        <v>257490.37950936778</v>
      </c>
      <c r="K427">
        <f>ROW()</f>
        <v>427</v>
      </c>
      <c r="L427">
        <f>B427/C427</f>
        <v>0.92178301093355763</v>
      </c>
    </row>
    <row r="428" spans="1:12" x14ac:dyDescent="0.25">
      <c r="A428" s="1">
        <v>38681</v>
      </c>
      <c r="B428" s="10">
        <v>10.88</v>
      </c>
      <c r="C428" s="10">
        <v>12.32</v>
      </c>
      <c r="D428">
        <v>103054.25</v>
      </c>
      <c r="E428">
        <v>103334.72</v>
      </c>
      <c r="F428">
        <v>98033.83</v>
      </c>
      <c r="G428">
        <v>98299.89</v>
      </c>
      <c r="H428">
        <f>(1/(1-91/360*VLOOKUP($A428,Tbills!$B$4:$C$974,2,1)/100))^((1)/91)-1</f>
        <v>1.0999914270293232E-4</v>
      </c>
      <c r="I428">
        <f>I427*$E428/$E427*(1-(I$1+I$5+IF(AND(WEEKDAY(A428)&lt;&gt;1,WEEKDAY(A428)&lt;&gt;7),IF(A428&lt;J$2,J$1,J$3),0)))^($A428-$A427)</f>
        <v>257685.95881326721</v>
      </c>
      <c r="K428">
        <f>ROW()</f>
        <v>428</v>
      </c>
      <c r="L428">
        <f>B428/C428</f>
        <v>0.88311688311688319</v>
      </c>
    </row>
    <row r="429" spans="1:12" x14ac:dyDescent="0.25">
      <c r="A429" s="1">
        <v>38684</v>
      </c>
      <c r="B429" s="10">
        <v>11.84</v>
      </c>
      <c r="C429" s="10">
        <v>13.17</v>
      </c>
      <c r="D429">
        <v>104170.87</v>
      </c>
      <c r="E429">
        <v>104420.28</v>
      </c>
      <c r="F429">
        <v>98717.59</v>
      </c>
      <c r="G429">
        <v>98953.06</v>
      </c>
      <c r="H429">
        <f>(1/(1-91/360*VLOOKUP($A429,Tbills!$B$4:$C$974,2,1)/100))^((1)/91)-1</f>
        <v>1.0887678871207562E-4</v>
      </c>
      <c r="I429">
        <f>I428*$E429/$E428*(1-(I$1+I$5+IF(AND(WEEKDAY(A429)&lt;&gt;1,WEEKDAY(A429)&lt;&gt;7),IF(A429&lt;J$2,J$1,J$3),0)))^($A429-$A428)</f>
        <v>260370.54991741324</v>
      </c>
      <c r="K429">
        <f>ROW()</f>
        <v>429</v>
      </c>
      <c r="L429">
        <f>B429/C429</f>
        <v>0.89901290812452539</v>
      </c>
    </row>
    <row r="430" spans="1:12" x14ac:dyDescent="0.25">
      <c r="A430" s="1">
        <v>38685</v>
      </c>
      <c r="B430" s="10">
        <v>11.89</v>
      </c>
      <c r="C430" s="10">
        <v>13.34</v>
      </c>
      <c r="D430">
        <v>104182.21</v>
      </c>
      <c r="E430">
        <v>104420.28</v>
      </c>
      <c r="F430">
        <v>98701.71</v>
      </c>
      <c r="G430">
        <v>98926.37</v>
      </c>
      <c r="H430">
        <f>(1/(1-91/360*VLOOKUP($A430,Tbills!$B$4:$C$974,2,1)/100))^((1)/91)-1</f>
        <v>1.0887678871207562E-4</v>
      </c>
      <c r="I430">
        <f>I429*$E430/$E429*(1-(I$1+I$5+IF(AND(WEEKDAY(A430)&lt;&gt;1,WEEKDAY(A430)&lt;&gt;7),IF(A430&lt;J$2,J$1,J$3),0)))^($A430-$A429)</f>
        <v>260363.05980570329</v>
      </c>
      <c r="K430">
        <f>ROW()</f>
        <v>430</v>
      </c>
      <c r="L430">
        <f>B430/C430</f>
        <v>0.89130434782608703</v>
      </c>
    </row>
    <row r="431" spans="1:12" x14ac:dyDescent="0.25">
      <c r="A431" s="1">
        <v>38686</v>
      </c>
      <c r="B431" s="10">
        <v>12.06</v>
      </c>
      <c r="C431" s="10">
        <v>13.51</v>
      </c>
      <c r="D431">
        <v>104640.73</v>
      </c>
      <c r="E431">
        <v>104868.48</v>
      </c>
      <c r="F431">
        <v>99481.33</v>
      </c>
      <c r="G431">
        <v>99696.99</v>
      </c>
      <c r="H431">
        <f>(1/(1-91/360*VLOOKUP($A431,Tbills!$B$4:$C$974,2,1)/100))^((1)/91)-1</f>
        <v>1.0887678871207562E-4</v>
      </c>
      <c r="I431">
        <f>I430*$E431/$E430*(1-(I$1+I$5+IF(AND(WEEKDAY(A431)&lt;&gt;1,WEEKDAY(A431)&lt;&gt;7),IF(A431&lt;J$2,J$1,J$3),0)))^($A431-$A430)</f>
        <v>261473.08622366315</v>
      </c>
      <c r="K431">
        <f>ROW()</f>
        <v>431</v>
      </c>
      <c r="L431">
        <f>B431/C431</f>
        <v>0.8926720947446336</v>
      </c>
    </row>
    <row r="432" spans="1:12" x14ac:dyDescent="0.25">
      <c r="A432" s="1">
        <v>38687</v>
      </c>
      <c r="B432" s="10">
        <v>11.24</v>
      </c>
      <c r="C432" s="10">
        <v>12.78</v>
      </c>
      <c r="D432">
        <v>103498.12</v>
      </c>
      <c r="E432">
        <v>103711.97</v>
      </c>
      <c r="F432">
        <v>99233.48</v>
      </c>
      <c r="G432">
        <v>99437.75</v>
      </c>
      <c r="H432">
        <f>(1/(1-91/360*VLOOKUP($A432,Tbills!$B$4:$C$974,2,1)/100))^((1)/91)-1</f>
        <v>1.0887678871207562E-4</v>
      </c>
      <c r="I432">
        <f>I431*$E432/$E431*(1-(I$1+I$5+IF(AND(WEEKDAY(A432)&lt;&gt;1,WEEKDAY(A432)&lt;&gt;7),IF(A432&lt;J$2,J$1,J$3),0)))^($A432-$A431)</f>
        <v>258582.07128188966</v>
      </c>
      <c r="K432">
        <f>ROW()</f>
        <v>432</v>
      </c>
      <c r="L432">
        <f>B432/C432</f>
        <v>0.87949921752738658</v>
      </c>
    </row>
    <row r="433" spans="1:12" x14ac:dyDescent="0.25">
      <c r="A433" s="1">
        <v>38688</v>
      </c>
      <c r="B433" s="10">
        <v>11.01</v>
      </c>
      <c r="C433" s="10">
        <v>12.73</v>
      </c>
      <c r="D433">
        <v>102080.52</v>
      </c>
      <c r="E433">
        <v>102280.15</v>
      </c>
      <c r="F433">
        <v>98581.72</v>
      </c>
      <c r="G433">
        <v>98773.82</v>
      </c>
      <c r="H433">
        <f>(1/(1-91/360*VLOOKUP($A433,Tbills!$B$4:$C$974,2,1)/100))^((1)/91)-1</f>
        <v>1.0887678871207562E-4</v>
      </c>
      <c r="I433">
        <f>I432*$E433/$E432*(1-(I$1+I$5+IF(AND(WEEKDAY(A433)&lt;&gt;1,WEEKDAY(A433)&lt;&gt;7),IF(A433&lt;J$2,J$1,J$3),0)))^($A433-$A432)</f>
        <v>255004.81969944268</v>
      </c>
      <c r="K433">
        <f>ROW()</f>
        <v>433</v>
      </c>
      <c r="L433">
        <f>B433/C433</f>
        <v>0.86488609583660636</v>
      </c>
    </row>
    <row r="434" spans="1:12" x14ac:dyDescent="0.25">
      <c r="A434" s="1">
        <v>38691</v>
      </c>
      <c r="B434" s="10">
        <v>11.6</v>
      </c>
      <c r="C434" s="10">
        <v>13.1</v>
      </c>
      <c r="D434">
        <v>102278.45</v>
      </c>
      <c r="E434">
        <v>102445.05</v>
      </c>
      <c r="F434">
        <v>98771.01</v>
      </c>
      <c r="G434">
        <v>98931.21</v>
      </c>
      <c r="H434">
        <f>(1/(1-91/360*VLOOKUP($A434,Tbills!$B$4:$C$974,2,1)/100))^((1)/91)-1</f>
        <v>1.0971854334163034E-4</v>
      </c>
      <c r="I434">
        <f>I433*$E434/$E433*(1-(I$1+I$5+IF(AND(WEEKDAY(A434)&lt;&gt;1,WEEKDAY(A434)&lt;&gt;7),IF(A434&lt;J$2,J$1,J$3),0)))^($A434-$A433)</f>
        <v>255393.90618625571</v>
      </c>
      <c r="K434">
        <f>ROW()</f>
        <v>434</v>
      </c>
      <c r="L434">
        <f>B434/C434</f>
        <v>0.8854961832061069</v>
      </c>
    </row>
    <row r="435" spans="1:12" x14ac:dyDescent="0.25">
      <c r="A435" s="1">
        <v>38692</v>
      </c>
      <c r="B435" s="10">
        <v>11.52</v>
      </c>
      <c r="C435" s="10">
        <v>12.84</v>
      </c>
      <c r="D435">
        <v>102214.51</v>
      </c>
      <c r="E435">
        <v>102369.77</v>
      </c>
      <c r="F435">
        <v>98762.31</v>
      </c>
      <c r="G435">
        <v>98911.65</v>
      </c>
      <c r="H435">
        <f>(1/(1-91/360*VLOOKUP($A435,Tbills!$B$4:$C$974,2,1)/100))^((1)/91)-1</f>
        <v>1.0971854334163034E-4</v>
      </c>
      <c r="I435">
        <f>I434*$E435/$E434*(1-(I$1+I$5+IF(AND(WEEKDAY(A435)&lt;&gt;1,WEEKDAY(A435)&lt;&gt;7),IF(A435&lt;J$2,J$1,J$3),0)))^($A435-$A434)</f>
        <v>255198.89277532711</v>
      </c>
      <c r="K435">
        <f>ROW()</f>
        <v>435</v>
      </c>
      <c r="L435">
        <f>B435/C435</f>
        <v>0.89719626168224298</v>
      </c>
    </row>
    <row r="436" spans="1:12" x14ac:dyDescent="0.25">
      <c r="A436" s="1">
        <v>38693</v>
      </c>
      <c r="B436" s="10">
        <v>12.18</v>
      </c>
      <c r="C436" s="10">
        <v>13.32</v>
      </c>
      <c r="D436">
        <v>103001.57</v>
      </c>
      <c r="E436">
        <v>103146.8</v>
      </c>
      <c r="F436">
        <v>98837.59</v>
      </c>
      <c r="G436">
        <v>98976.2</v>
      </c>
      <c r="H436">
        <f>(1/(1-91/360*VLOOKUP($A436,Tbills!$B$4:$C$974,2,1)/100))^((1)/91)-1</f>
        <v>1.0971854334163034E-4</v>
      </c>
      <c r="I436">
        <f>I435*$E436/$E435*(1-(I$1+I$5+IF(AND(WEEKDAY(A436)&lt;&gt;1,WEEKDAY(A436)&lt;&gt;7),IF(A436&lt;J$2,J$1,J$3),0)))^($A436-$A435)</f>
        <v>257128.56361594368</v>
      </c>
      <c r="K436">
        <f>ROW()</f>
        <v>436</v>
      </c>
      <c r="L436">
        <f>B436/C436</f>
        <v>0.9144144144144144</v>
      </c>
    </row>
    <row r="437" spans="1:12" x14ac:dyDescent="0.25">
      <c r="A437" s="1">
        <v>38694</v>
      </c>
      <c r="B437" s="10">
        <v>12.21</v>
      </c>
      <c r="C437" s="10">
        <v>13.32</v>
      </c>
      <c r="D437">
        <v>102911.03999999999</v>
      </c>
      <c r="E437">
        <v>103044.83</v>
      </c>
      <c r="F437">
        <v>99329.98</v>
      </c>
      <c r="G437">
        <v>99458.42</v>
      </c>
      <c r="H437">
        <f>(1/(1-91/360*VLOOKUP($A437,Tbills!$B$4:$C$974,2,1)/100))^((1)/91)-1</f>
        <v>1.0971854334163034E-4</v>
      </c>
      <c r="I437">
        <f>I436*$E437/$E436*(1-(I$1+I$5+IF(AND(WEEKDAY(A437)&lt;&gt;1,WEEKDAY(A437)&lt;&gt;7),IF(A437&lt;J$2,J$1,J$3),0)))^($A437-$A436)</f>
        <v>256866.97909088846</v>
      </c>
      <c r="K437">
        <f>ROW()</f>
        <v>437</v>
      </c>
      <c r="L437">
        <f>B437/C437</f>
        <v>0.91666666666666674</v>
      </c>
    </row>
    <row r="438" spans="1:12" x14ac:dyDescent="0.25">
      <c r="A438" s="1">
        <v>38695</v>
      </c>
      <c r="B438" s="10">
        <v>11.69</v>
      </c>
      <c r="C438" s="10">
        <v>13.14</v>
      </c>
      <c r="D438">
        <v>102218.02</v>
      </c>
      <c r="E438">
        <v>102339.6</v>
      </c>
      <c r="F438">
        <v>98644.800000000003</v>
      </c>
      <c r="G438">
        <v>98761.44</v>
      </c>
      <c r="H438">
        <f>(1/(1-91/360*VLOOKUP($A438,Tbills!$B$4:$C$974,2,1)/100))^((1)/91)-1</f>
        <v>1.0971854334163034E-4</v>
      </c>
      <c r="I438">
        <f>I437*$E438/$E437*(1-(I$1+I$5+IF(AND(WEEKDAY(A438)&lt;&gt;1,WEEKDAY(A438)&lt;&gt;7),IF(A438&lt;J$2,J$1,J$3),0)))^($A438-$A437)</f>
        <v>255101.66471138553</v>
      </c>
      <c r="K438">
        <f>ROW()</f>
        <v>438</v>
      </c>
      <c r="L438">
        <f>B438/C438</f>
        <v>0.88964992389649922</v>
      </c>
    </row>
    <row r="439" spans="1:12" x14ac:dyDescent="0.25">
      <c r="A439" s="1">
        <v>38698</v>
      </c>
      <c r="B439" s="10">
        <v>11.47</v>
      </c>
      <c r="C439" s="10">
        <v>13.32</v>
      </c>
      <c r="D439">
        <v>102363.11</v>
      </c>
      <c r="E439">
        <v>102451.17</v>
      </c>
      <c r="F439">
        <v>98687</v>
      </c>
      <c r="G439">
        <v>98771.18</v>
      </c>
      <c r="H439">
        <f>(1/(1-91/360*VLOOKUP($A439,Tbills!$B$4:$C$974,2,1)/100))^((1)/91)-1</f>
        <v>1.0663242830433184E-4</v>
      </c>
      <c r="I439">
        <f>I438*$E439/$E438*(1-(I$1+I$5+IF(AND(WEEKDAY(A439)&lt;&gt;1,WEEKDAY(A439)&lt;&gt;7),IF(A439&lt;J$2,J$1,J$3),0)))^($A439-$A438)</f>
        <v>255357.73598066362</v>
      </c>
      <c r="K439">
        <f>ROW()</f>
        <v>439</v>
      </c>
      <c r="L439">
        <f>B439/C439</f>
        <v>0.86111111111111116</v>
      </c>
    </row>
    <row r="440" spans="1:12" x14ac:dyDescent="0.25">
      <c r="A440" s="1">
        <v>38699</v>
      </c>
      <c r="B440" s="10">
        <v>11.11</v>
      </c>
      <c r="C440" s="10">
        <v>13.05</v>
      </c>
      <c r="D440">
        <v>101929.5</v>
      </c>
      <c r="E440">
        <v>102006.26</v>
      </c>
      <c r="F440">
        <v>97577.67</v>
      </c>
      <c r="G440">
        <v>97650.37</v>
      </c>
      <c r="H440">
        <f>(1/(1-91/360*VLOOKUP($A440,Tbills!$B$4:$C$974,2,1)/100))^((1)/91)-1</f>
        <v>1.0663242830433184E-4</v>
      </c>
      <c r="I440">
        <f>I439*$E440/$E439*(1-(I$1+I$5+IF(AND(WEEKDAY(A440)&lt;&gt;1,WEEKDAY(A440)&lt;&gt;7),IF(A440&lt;J$2,J$1,J$3),0)))^($A440-$A439)</f>
        <v>254241.49163847769</v>
      </c>
      <c r="K440">
        <f>ROW()</f>
        <v>440</v>
      </c>
      <c r="L440">
        <f>B440/C440</f>
        <v>0.85134099616858228</v>
      </c>
    </row>
    <row r="441" spans="1:12" x14ac:dyDescent="0.25">
      <c r="A441" s="1">
        <v>38700</v>
      </c>
      <c r="B441" s="10">
        <v>10.48</v>
      </c>
      <c r="C441" s="10">
        <v>13.24</v>
      </c>
      <c r="D441">
        <v>100652.33</v>
      </c>
      <c r="E441">
        <v>100717.25</v>
      </c>
      <c r="F441">
        <v>98198.09</v>
      </c>
      <c r="G441">
        <v>98260.84</v>
      </c>
      <c r="H441">
        <f>(1/(1-91/360*VLOOKUP($A441,Tbills!$B$4:$C$974,2,1)/100))^((1)/91)-1</f>
        <v>1.0663242830433184E-4</v>
      </c>
      <c r="I441">
        <f>I440*$E441/$E440*(1-(I$1+I$5+IF(AND(WEEKDAY(A441)&lt;&gt;1,WEEKDAY(A441)&lt;&gt;7),IF(A441&lt;J$2,J$1,J$3),0)))^($A441-$A440)</f>
        <v>251021.52797555336</v>
      </c>
      <c r="K441">
        <f>ROW()</f>
        <v>441</v>
      </c>
      <c r="L441">
        <f>B441/C441</f>
        <v>0.7915407854984895</v>
      </c>
    </row>
    <row r="442" spans="1:12" x14ac:dyDescent="0.25">
      <c r="A442" s="1">
        <v>38701</v>
      </c>
      <c r="B442" s="10">
        <v>10.73</v>
      </c>
      <c r="C442" s="10">
        <v>13.09</v>
      </c>
      <c r="D442">
        <v>100235.78</v>
      </c>
      <c r="E442">
        <v>100289.69</v>
      </c>
      <c r="F442">
        <v>98469.52</v>
      </c>
      <c r="G442">
        <v>98521.96</v>
      </c>
      <c r="H442">
        <f>(1/(1-91/360*VLOOKUP($A442,Tbills!$B$4:$C$974,2,1)/100))^((1)/91)-1</f>
        <v>1.0663242830433184E-4</v>
      </c>
      <c r="I442">
        <f>I441*$E442/$E441*(1-(I$1+I$5+IF(AND(WEEKDAY(A442)&lt;&gt;1,WEEKDAY(A442)&lt;&gt;7),IF(A442&lt;J$2,J$1,J$3),0)))^($A442-$A441)</f>
        <v>249948.71300964156</v>
      </c>
      <c r="K442">
        <f>ROW()</f>
        <v>442</v>
      </c>
      <c r="L442">
        <f>B442/C442</f>
        <v>0.81970970206264326</v>
      </c>
    </row>
    <row r="443" spans="1:12" x14ac:dyDescent="0.25">
      <c r="A443" s="1">
        <v>38702</v>
      </c>
      <c r="B443" s="10">
        <v>10.68</v>
      </c>
      <c r="C443" s="10">
        <v>13.14</v>
      </c>
      <c r="D443">
        <v>101152.99</v>
      </c>
      <c r="E443">
        <v>101196.7</v>
      </c>
      <c r="F443">
        <v>99114.34</v>
      </c>
      <c r="G443">
        <v>99156.62</v>
      </c>
      <c r="H443">
        <f>(1/(1-91/360*VLOOKUP($A443,Tbills!$B$4:$C$974,2,1)/100))^((1)/91)-1</f>
        <v>1.0663242830433184E-4</v>
      </c>
      <c r="I443">
        <f>I442*$E443/$E442*(1-(I$1+I$5+IF(AND(WEEKDAY(A443)&lt;&gt;1,WEEKDAY(A443)&lt;&gt;7),IF(A443&lt;J$2,J$1,J$3),0)))^($A443-$A442)</f>
        <v>252201.96902233912</v>
      </c>
      <c r="K443">
        <f>ROW()</f>
        <v>443</v>
      </c>
      <c r="L443">
        <f>B443/C443</f>
        <v>0.81278538812785384</v>
      </c>
    </row>
    <row r="444" spans="1:12" x14ac:dyDescent="0.25">
      <c r="A444" s="1">
        <v>38705</v>
      </c>
      <c r="B444" s="10">
        <v>11.38</v>
      </c>
      <c r="C444" s="10">
        <v>13.49</v>
      </c>
      <c r="D444">
        <v>100881.73</v>
      </c>
      <c r="E444">
        <v>100892.94</v>
      </c>
      <c r="F444">
        <v>99733.9</v>
      </c>
      <c r="G444">
        <v>99744.72</v>
      </c>
      <c r="H444">
        <f>(1/(1-91/360*VLOOKUP($A444,Tbills!$B$4:$C$974,2,1)/100))^((1)/91)-1</f>
        <v>1.0873650261067347E-4</v>
      </c>
      <c r="I444">
        <f>I443*$E444/$E443*(1-(I$1+I$5+IF(AND(WEEKDAY(A444)&lt;&gt;1,WEEKDAY(A444)&lt;&gt;7),IF(A444&lt;J$2,J$1,J$3),0)))^($A444-$A443)</f>
        <v>251423.24027274345</v>
      </c>
      <c r="K444">
        <f>ROW()</f>
        <v>444</v>
      </c>
      <c r="L444">
        <f>B444/C444</f>
        <v>0.84358784284655308</v>
      </c>
    </row>
    <row r="445" spans="1:12" x14ac:dyDescent="0.25">
      <c r="A445" s="1">
        <v>38706</v>
      </c>
      <c r="B445" s="18">
        <v>11.19</v>
      </c>
      <c r="C445" s="10">
        <v>13.39</v>
      </c>
      <c r="D445">
        <v>99999.91</v>
      </c>
      <c r="E445">
        <v>100000.05</v>
      </c>
      <c r="F445">
        <v>99999.95</v>
      </c>
      <c r="G445">
        <v>99999.95</v>
      </c>
      <c r="H445">
        <f>(1/(1-91/360*VLOOKUP($A445,Tbills!$B$4:$C$974,2,1)/100))^((1)/91)-1</f>
        <v>1.0873650261067347E-4</v>
      </c>
      <c r="I445">
        <f>I444*$E445/$E444*(1-(I$1+I$5+IF(AND(WEEKDAY(A445)&lt;&gt;1,WEEKDAY(A445)&lt;&gt;7),IF(A445&lt;J$2,J$1,J$3),0)))^($A445-$A444)</f>
        <v>249191.00707878757</v>
      </c>
      <c r="K445">
        <f>ROW()</f>
        <v>445</v>
      </c>
      <c r="L445">
        <f>B445/C445</f>
        <v>0.83569828230022403</v>
      </c>
    </row>
    <row r="446" spans="1:12" x14ac:dyDescent="0.25">
      <c r="A446" s="1">
        <v>38707</v>
      </c>
      <c r="B446" s="10">
        <v>10.81</v>
      </c>
      <c r="C446" s="10">
        <v>13.19</v>
      </c>
      <c r="D446">
        <v>98678.5</v>
      </c>
      <c r="E446">
        <v>98667.76</v>
      </c>
      <c r="F446">
        <v>99380.76</v>
      </c>
      <c r="G446">
        <v>99369.88</v>
      </c>
      <c r="H446">
        <f>(1/(1-91/360*VLOOKUP($A446,Tbills!$B$4:$C$974,2,1)/100))^((1)/91)-1</f>
        <v>1.0873650261067347E-4</v>
      </c>
      <c r="I446">
        <f>I445*$E446/$E445*(1-(I$1+I$5+IF(AND(WEEKDAY(A446)&lt;&gt;1,WEEKDAY(A446)&lt;&gt;7),IF(A446&lt;J$2,J$1,J$3),0)))^($A446-$A445)</f>
        <v>245863.98886740048</v>
      </c>
      <c r="K446">
        <f>ROW()</f>
        <v>446</v>
      </c>
      <c r="L446">
        <f>B446/C446</f>
        <v>0.81956027293404099</v>
      </c>
    </row>
    <row r="447" spans="1:12" x14ac:dyDescent="0.25">
      <c r="A447" s="1">
        <v>38708</v>
      </c>
      <c r="B447" s="10">
        <v>10.29</v>
      </c>
      <c r="C447" s="10">
        <v>12.77</v>
      </c>
      <c r="D447">
        <v>97815.73</v>
      </c>
      <c r="E447">
        <v>97794.35</v>
      </c>
      <c r="F447">
        <v>98572.65</v>
      </c>
      <c r="G447">
        <v>98551.05</v>
      </c>
      <c r="H447">
        <f>(1/(1-91/360*VLOOKUP($A447,Tbills!$B$4:$C$974,2,1)/100))^((1)/91)-1</f>
        <v>1.0873650261067347E-4</v>
      </c>
      <c r="I447">
        <f>I446*$E447/$E446*(1-(I$1+I$5+IF(AND(WEEKDAY(A447)&lt;&gt;1,WEEKDAY(A447)&lt;&gt;7),IF(A447&lt;J$2,J$1,J$3),0)))^($A447-$A446)</f>
        <v>243680.58320009807</v>
      </c>
      <c r="K447">
        <f>ROW()</f>
        <v>447</v>
      </c>
      <c r="L447">
        <f>B447/C447</f>
        <v>0.80579483163664833</v>
      </c>
    </row>
    <row r="448" spans="1:12" x14ac:dyDescent="0.25">
      <c r="A448" s="1">
        <v>38709</v>
      </c>
      <c r="B448" s="10">
        <v>10.27</v>
      </c>
      <c r="C448" s="10">
        <v>12.68</v>
      </c>
      <c r="D448">
        <v>95925.05</v>
      </c>
      <c r="E448">
        <v>95893.45</v>
      </c>
      <c r="F448">
        <v>98270.07</v>
      </c>
      <c r="G448">
        <v>98237.82</v>
      </c>
      <c r="H448">
        <f>(1/(1-91/360*VLOOKUP($A448,Tbills!$B$4:$C$974,2,1)/100))^((1)/91)-1</f>
        <v>1.0873650261067347E-4</v>
      </c>
      <c r="I448">
        <f>I447*$E448/$E447*(1-(I$1+I$5+IF(AND(WEEKDAY(A448)&lt;&gt;1,WEEKDAY(A448)&lt;&gt;7),IF(A448&lt;J$2,J$1,J$3),0)))^($A448-$A447)</f>
        <v>238937.11251215797</v>
      </c>
      <c r="K448">
        <f>ROW()</f>
        <v>448</v>
      </c>
      <c r="L448">
        <f>B448/C448</f>
        <v>0.80993690851735012</v>
      </c>
    </row>
    <row r="449" spans="1:12" x14ac:dyDescent="0.25">
      <c r="A449" s="1">
        <v>38713</v>
      </c>
      <c r="B449" s="10">
        <v>11.57</v>
      </c>
      <c r="C449" s="10">
        <v>13.47</v>
      </c>
      <c r="D449">
        <v>97599.49</v>
      </c>
      <c r="E449">
        <v>97525.62</v>
      </c>
      <c r="F449">
        <v>99128.48</v>
      </c>
      <c r="G449">
        <v>99053.22</v>
      </c>
      <c r="H449">
        <f>(1/(1-91/360*VLOOKUP($A449,Tbills!$B$4:$C$974,2,1)/100))^((1)/91)-1</f>
        <v>1.0901707662402949E-4</v>
      </c>
      <c r="I449">
        <f>I448*$E449/$E448*(1-(I$1+I$5+IF(AND(WEEKDAY(A449)&lt;&gt;1,WEEKDAY(A449)&lt;&gt;7),IF(A449&lt;J$2,J$1,J$3),0)))^($A449-$A448)</f>
        <v>242976.01944704054</v>
      </c>
      <c r="K449">
        <f>ROW()</f>
        <v>449</v>
      </c>
      <c r="L449">
        <f>B449/C449</f>
        <v>0.85894580549368971</v>
      </c>
    </row>
    <row r="450" spans="1:12" x14ac:dyDescent="0.25">
      <c r="A450" s="1">
        <v>38714</v>
      </c>
      <c r="B450" s="10">
        <v>11.35</v>
      </c>
      <c r="C450" s="10">
        <v>13.3</v>
      </c>
      <c r="D450">
        <v>96695.07</v>
      </c>
      <c r="E450">
        <v>96611.25</v>
      </c>
      <c r="F450">
        <v>98735.09</v>
      </c>
      <c r="G450">
        <v>98649.34</v>
      </c>
      <c r="H450">
        <f>(1/(1-91/360*VLOOKUP($A450,Tbills!$B$4:$C$974,2,1)/100))^((1)/91)-1</f>
        <v>1.0901707662402949E-4</v>
      </c>
      <c r="I450">
        <f>I449*$E450/$E449*(1-(I$1+I$5+IF(AND(WEEKDAY(A450)&lt;&gt;1,WEEKDAY(A450)&lt;&gt;7),IF(A450&lt;J$2,J$1,J$3),0)))^($A450-$A449)</f>
        <v>240691.02737423827</v>
      </c>
      <c r="K450">
        <f>ROW()</f>
        <v>450</v>
      </c>
      <c r="L450">
        <f>B450/C450</f>
        <v>0.85338345864661647</v>
      </c>
    </row>
    <row r="451" spans="1:12" x14ac:dyDescent="0.25">
      <c r="A451" s="1">
        <v>38715</v>
      </c>
      <c r="B451" s="10">
        <v>11.61</v>
      </c>
      <c r="C451" s="10">
        <v>13.42</v>
      </c>
      <c r="D451">
        <v>96683.47</v>
      </c>
      <c r="E451">
        <v>96589.13</v>
      </c>
      <c r="F451">
        <v>98530.31</v>
      </c>
      <c r="G451">
        <v>98433.98</v>
      </c>
      <c r="H451">
        <f>(1/(1-91/360*VLOOKUP($A451,Tbills!$B$4:$C$974,2,1)/100))^((1)/91)-1</f>
        <v>1.0901707662402949E-4</v>
      </c>
      <c r="I451">
        <f>I450*$E451/$E450*(1-(I$1+I$5+IF(AND(WEEKDAY(A451)&lt;&gt;1,WEEKDAY(A451)&lt;&gt;7),IF(A451&lt;J$2,J$1,J$3),0)))^($A451-$A450)</f>
        <v>240628.99663199167</v>
      </c>
      <c r="K451">
        <f>ROW()</f>
        <v>451</v>
      </c>
      <c r="L451">
        <f>B451/C451</f>
        <v>0.86512667660208642</v>
      </c>
    </row>
    <row r="452" spans="1:12" x14ac:dyDescent="0.25">
      <c r="A452" s="1">
        <v>38716</v>
      </c>
      <c r="B452" s="10">
        <v>12.07</v>
      </c>
      <c r="C452" s="10">
        <v>13.42</v>
      </c>
      <c r="D452">
        <v>97295.76</v>
      </c>
      <c r="E452">
        <v>97190.29</v>
      </c>
      <c r="F452">
        <v>98840.52</v>
      </c>
      <c r="G452">
        <v>98733.16</v>
      </c>
      <c r="H452">
        <f>(1/(1-91/360*VLOOKUP($A452,Tbills!$B$4:$C$974,2,1)/100))^((1)/91)-1</f>
        <v>1.0901707662402949E-4</v>
      </c>
      <c r="I452">
        <f>I451*$E452/$E451*(1-(I$1+I$5+IF(AND(WEEKDAY(A452)&lt;&gt;1,WEEKDAY(A452)&lt;&gt;7),IF(A452&lt;J$2,J$1,J$3),0)))^($A452-$A451)</f>
        <v>242119.67945106098</v>
      </c>
      <c r="K452">
        <f>ROW()</f>
        <v>452</v>
      </c>
      <c r="L452">
        <f>B452/C452</f>
        <v>0.89940387481371087</v>
      </c>
    </row>
    <row r="453" spans="1:12" x14ac:dyDescent="0.25">
      <c r="A453" s="1">
        <v>38720</v>
      </c>
      <c r="B453" s="10">
        <v>11.14</v>
      </c>
      <c r="C453" s="10">
        <v>12.77</v>
      </c>
      <c r="D453">
        <v>94822.19</v>
      </c>
      <c r="E453">
        <v>94677.01</v>
      </c>
      <c r="F453">
        <v>98200.63</v>
      </c>
      <c r="G453">
        <v>98050.9</v>
      </c>
      <c r="H453">
        <f>(1/(1-91/360*VLOOKUP($A453,Tbills!$B$4:$C$974,2,1)/100))^((1)/91)-1</f>
        <v>1.1364759365917187E-4</v>
      </c>
      <c r="I453">
        <f>I452*$E453/$E452*(1-(I$1+I$5+IF(AND(WEEKDAY(A453)&lt;&gt;1,WEEKDAY(A453)&lt;&gt;7),IF(A453&lt;J$2,J$1,J$3),0)))^($A453-$A452)</f>
        <v>235831.47752807252</v>
      </c>
      <c r="K453">
        <f>ROW()</f>
        <v>453</v>
      </c>
      <c r="L453">
        <f>B453/C453</f>
        <v>0.8723570869224746</v>
      </c>
    </row>
    <row r="454" spans="1:12" x14ac:dyDescent="0.25">
      <c r="A454" s="1">
        <v>38721</v>
      </c>
      <c r="B454" s="10">
        <v>11.37</v>
      </c>
      <c r="C454" s="10">
        <v>12.84</v>
      </c>
      <c r="D454">
        <v>93993.83</v>
      </c>
      <c r="E454">
        <v>93839.16</v>
      </c>
      <c r="F454">
        <v>97495.18</v>
      </c>
      <c r="G454">
        <v>97335.39</v>
      </c>
      <c r="H454">
        <f>(1/(1-91/360*VLOOKUP($A454,Tbills!$B$4:$C$974,2,1)/100))^((1)/91)-1</f>
        <v>1.1364759365917187E-4</v>
      </c>
      <c r="I454">
        <f>I453*$E454/$E453*(1-(I$1+I$5+IF(AND(WEEKDAY(A454)&lt;&gt;1,WEEKDAY(A454)&lt;&gt;7),IF(A454&lt;J$2,J$1,J$3),0)))^($A454-$A453)</f>
        <v>233737.74826436801</v>
      </c>
      <c r="K454">
        <f>ROW()</f>
        <v>454</v>
      </c>
      <c r="L454">
        <f>B454/C454</f>
        <v>0.88551401869158874</v>
      </c>
    </row>
    <row r="455" spans="1:12" x14ac:dyDescent="0.25">
      <c r="A455" s="1">
        <v>38722</v>
      </c>
      <c r="B455" s="10">
        <v>11.31</v>
      </c>
      <c r="C455" s="10">
        <v>12.79</v>
      </c>
      <c r="D455">
        <v>93545.86</v>
      </c>
      <c r="E455">
        <v>93381.26</v>
      </c>
      <c r="F455">
        <v>97591.4</v>
      </c>
      <c r="G455">
        <v>97420.39</v>
      </c>
      <c r="H455">
        <f>(1/(1-91/360*VLOOKUP($A455,Tbills!$B$4:$C$974,2,1)/100))^((1)/91)-1</f>
        <v>1.1364759365917187E-4</v>
      </c>
      <c r="I455">
        <f>I454*$E455/$E454*(1-(I$1+I$5+IF(AND(WEEKDAY(A455)&lt;&gt;1,WEEKDAY(A455)&lt;&gt;7),IF(A455&lt;J$2,J$1,J$3),0)))^($A455-$A454)</f>
        <v>232590.50433089692</v>
      </c>
      <c r="K455">
        <f>ROW()</f>
        <v>455</v>
      </c>
      <c r="L455">
        <f>B455/C455</f>
        <v>0.88428459734167331</v>
      </c>
    </row>
    <row r="456" spans="1:12" x14ac:dyDescent="0.25">
      <c r="A456" s="1">
        <v>38723</v>
      </c>
      <c r="B456" s="10">
        <v>11</v>
      </c>
      <c r="C456" s="10">
        <v>12.44</v>
      </c>
      <c r="D456">
        <v>91903.26</v>
      </c>
      <c r="E456">
        <v>91730.93</v>
      </c>
      <c r="F456">
        <v>96974.62</v>
      </c>
      <c r="G456">
        <v>96793.62</v>
      </c>
      <c r="H456">
        <f>(1/(1-91/360*VLOOKUP($A456,Tbills!$B$4:$C$974,2,1)/100))^((1)/91)-1</f>
        <v>1.1364759365917187E-4</v>
      </c>
      <c r="I456">
        <f>I455*$E456/$E455*(1-(I$1+I$5+IF(AND(WEEKDAY(A456)&lt;&gt;1,WEEKDAY(A456)&lt;&gt;7),IF(A456&lt;J$2,J$1,J$3),0)))^($A456-$A455)</f>
        <v>228473.35218527869</v>
      </c>
      <c r="K456">
        <f>ROW()</f>
        <v>456</v>
      </c>
      <c r="L456">
        <f>B456/C456</f>
        <v>0.88424437299035374</v>
      </c>
    </row>
    <row r="457" spans="1:12" x14ac:dyDescent="0.25">
      <c r="A457" s="1">
        <v>38726</v>
      </c>
      <c r="B457" s="10">
        <v>11.13</v>
      </c>
      <c r="C457" s="10">
        <v>12.5</v>
      </c>
      <c r="D457">
        <v>90241.34</v>
      </c>
      <c r="E457">
        <v>90040.85</v>
      </c>
      <c r="F457">
        <v>96354.38</v>
      </c>
      <c r="G457">
        <v>96141.53</v>
      </c>
      <c r="H457">
        <f>(1/(1-91/360*VLOOKUP($A457,Tbills!$B$4:$C$974,2,1)/100))^((1)/91)-1</f>
        <v>1.1589340302253781E-4</v>
      </c>
      <c r="I457">
        <f>I456*$E457/$E456*(1-(I$1+I$5+IF(AND(WEEKDAY(A457)&lt;&gt;1,WEEKDAY(A457)&lt;&gt;7),IF(A457&lt;J$2,J$1,J$3),0)))^($A457-$A456)</f>
        <v>224244.53232979632</v>
      </c>
      <c r="K457">
        <f>ROW()</f>
        <v>457</v>
      </c>
      <c r="L457">
        <f>B457/C457</f>
        <v>0.89040000000000008</v>
      </c>
    </row>
    <row r="458" spans="1:12" x14ac:dyDescent="0.25">
      <c r="A458" s="1">
        <v>38727</v>
      </c>
      <c r="B458" s="10">
        <v>10.86</v>
      </c>
      <c r="C458" s="10">
        <v>12.3</v>
      </c>
      <c r="D458">
        <v>88769.56</v>
      </c>
      <c r="E458">
        <v>88561.9</v>
      </c>
      <c r="F458">
        <v>96060.14</v>
      </c>
      <c r="G458">
        <v>95836.800000000003</v>
      </c>
      <c r="H458">
        <f>(1/(1-91/360*VLOOKUP($A458,Tbills!$B$4:$C$974,2,1)/100))^((1)/91)-1</f>
        <v>1.1589340302253781E-4</v>
      </c>
      <c r="I458">
        <f>I457*$E458/$E457*(1-(I$1+I$5+IF(AND(WEEKDAY(A458)&lt;&gt;1,WEEKDAY(A458)&lt;&gt;7),IF(A458&lt;J$2,J$1,J$3),0)))^($A458-$A457)</f>
        <v>220554.89865349734</v>
      </c>
      <c r="K458">
        <f>ROW()</f>
        <v>458</v>
      </c>
      <c r="L458">
        <f>B458/C458</f>
        <v>0.88292682926829258</v>
      </c>
    </row>
    <row r="459" spans="1:12" x14ac:dyDescent="0.25">
      <c r="A459" s="1">
        <v>38728</v>
      </c>
      <c r="B459" s="10">
        <v>10.94</v>
      </c>
      <c r="C459" s="10">
        <v>12.61</v>
      </c>
      <c r="D459">
        <v>87653.67</v>
      </c>
      <c r="E459">
        <v>87438.35</v>
      </c>
      <c r="F459">
        <v>95647.52</v>
      </c>
      <c r="G459">
        <v>95414.03</v>
      </c>
      <c r="H459">
        <f>(1/(1-91/360*VLOOKUP($A459,Tbills!$B$4:$C$974,2,1)/100))^((1)/91)-1</f>
        <v>1.1589340302253781E-4</v>
      </c>
      <c r="I459">
        <f>I458*$E459/$E458*(1-(I$1+I$5+IF(AND(WEEKDAY(A459)&lt;&gt;1,WEEKDAY(A459)&lt;&gt;7),IF(A459&lt;J$2,J$1,J$3),0)))^($A459-$A458)</f>
        <v>217750.54114647521</v>
      </c>
      <c r="K459">
        <f>ROW()</f>
        <v>459</v>
      </c>
      <c r="L459">
        <f>B459/C459</f>
        <v>0.86756542426645522</v>
      </c>
    </row>
    <row r="460" spans="1:12" x14ac:dyDescent="0.25">
      <c r="A460" s="1">
        <v>38729</v>
      </c>
      <c r="B460" s="10">
        <v>11.2</v>
      </c>
      <c r="C460" s="10">
        <v>12.7</v>
      </c>
      <c r="D460">
        <v>88662.27</v>
      </c>
      <c r="E460">
        <v>88434.34</v>
      </c>
      <c r="F460">
        <v>95982.36</v>
      </c>
      <c r="G460">
        <v>95737</v>
      </c>
      <c r="H460">
        <f>(1/(1-91/360*VLOOKUP($A460,Tbills!$B$4:$C$974,2,1)/100))^((1)/91)-1</f>
        <v>1.1589340302253781E-4</v>
      </c>
      <c r="I460">
        <f>I459*$E460/$E459*(1-(I$1+I$5+IF(AND(WEEKDAY(A460)&lt;&gt;1,WEEKDAY(A460)&lt;&gt;7),IF(A460&lt;J$2,J$1,J$3),0)))^($A460-$A459)</f>
        <v>220224.55173519001</v>
      </c>
      <c r="K460">
        <f>ROW()</f>
        <v>460</v>
      </c>
      <c r="L460">
        <f>B460/C460</f>
        <v>0.88188976377952755</v>
      </c>
    </row>
    <row r="461" spans="1:12" x14ac:dyDescent="0.25">
      <c r="A461" s="1">
        <v>38730</v>
      </c>
      <c r="B461" s="10">
        <v>11.23</v>
      </c>
      <c r="C461" s="10">
        <v>12.74</v>
      </c>
      <c r="D461">
        <v>88444.21</v>
      </c>
      <c r="E461">
        <v>88206.59</v>
      </c>
      <c r="F461">
        <v>96530.73</v>
      </c>
      <c r="G461">
        <v>96272.87</v>
      </c>
      <c r="H461">
        <f>(1/(1-91/360*VLOOKUP($A461,Tbills!$B$4:$C$974,2,1)/100))^((1)/91)-1</f>
        <v>1.1589340302253781E-4</v>
      </c>
      <c r="I461">
        <f>I460*$E461/$E460*(1-(I$1+I$5+IF(AND(WEEKDAY(A461)&lt;&gt;1,WEEKDAY(A461)&lt;&gt;7),IF(A461&lt;J$2,J$1,J$3),0)))^($A461-$A460)</f>
        <v>219651.07597437914</v>
      </c>
      <c r="K461">
        <f>ROW()</f>
        <v>461</v>
      </c>
      <c r="L461">
        <f>B461/C461</f>
        <v>0.88147566718995296</v>
      </c>
    </row>
    <row r="462" spans="1:12" x14ac:dyDescent="0.25">
      <c r="A462" s="1">
        <v>38734</v>
      </c>
      <c r="B462" s="10">
        <v>11.91</v>
      </c>
      <c r="C462" s="10">
        <v>13.25</v>
      </c>
      <c r="D462">
        <v>89549.69</v>
      </c>
      <c r="E462">
        <v>89268.2</v>
      </c>
      <c r="F462">
        <v>96732.72</v>
      </c>
      <c r="G462">
        <v>96429.68</v>
      </c>
      <c r="H462">
        <f>(1/(1-91/360*VLOOKUP($A462,Tbills!$B$4:$C$974,2,1)/100))^((1)/91)-1</f>
        <v>1.1926298723730078E-4</v>
      </c>
      <c r="I462">
        <f>I461*$E462/$E461*(1-(I$1+I$5+IF(AND(WEEKDAY(A462)&lt;&gt;1,WEEKDAY(A462)&lt;&gt;7),IF(A462&lt;J$2,J$1,J$3),0)))^($A462-$A461)</f>
        <v>222269.10745771034</v>
      </c>
      <c r="K462">
        <f>ROW()</f>
        <v>462</v>
      </c>
      <c r="L462">
        <f>B462/C462</f>
        <v>0.89886792452830189</v>
      </c>
    </row>
    <row r="463" spans="1:12" x14ac:dyDescent="0.25">
      <c r="A463" s="1">
        <v>38735</v>
      </c>
      <c r="B463" s="10">
        <v>12.25</v>
      </c>
      <c r="C463" s="10">
        <v>13.34</v>
      </c>
      <c r="D463">
        <v>90791.76</v>
      </c>
      <c r="E463">
        <v>90495.72</v>
      </c>
      <c r="F463">
        <v>97341.92</v>
      </c>
      <c r="G463">
        <v>97025.48</v>
      </c>
      <c r="H463">
        <f>(1/(1-91/360*VLOOKUP($A463,Tbills!$B$4:$C$974,2,1)/100))^((1)/91)-1</f>
        <v>1.1926298723730078E-4</v>
      </c>
      <c r="I463">
        <f>I462*$E463/$E462*(1-(I$1+I$5+IF(AND(WEEKDAY(A463)&lt;&gt;1,WEEKDAY(A463)&lt;&gt;7),IF(A463&lt;J$2,J$1,J$3),0)))^($A463-$A462)</f>
        <v>225319.03051293077</v>
      </c>
      <c r="K463">
        <f>ROW()</f>
        <v>463</v>
      </c>
      <c r="L463">
        <f>B463/C463</f>
        <v>0.91829085457271364</v>
      </c>
    </row>
    <row r="464" spans="1:12" x14ac:dyDescent="0.25">
      <c r="A464" s="1">
        <v>38736</v>
      </c>
      <c r="B464" s="10">
        <v>11.98</v>
      </c>
      <c r="C464" s="10">
        <v>13.14</v>
      </c>
      <c r="D464">
        <v>89721.24</v>
      </c>
      <c r="E464">
        <v>89417.9</v>
      </c>
      <c r="F464">
        <v>96791.86</v>
      </c>
      <c r="G464">
        <v>96465.64</v>
      </c>
      <c r="H464">
        <f>(1/(1-91/360*VLOOKUP($A464,Tbills!$B$4:$C$974,2,1)/100))^((1)/91)-1</f>
        <v>1.1926298723730078E-4</v>
      </c>
      <c r="I464">
        <f>I463*$E464/$E463*(1-(I$1+I$5+IF(AND(WEEKDAY(A464)&lt;&gt;1,WEEKDAY(A464)&lt;&gt;7),IF(A464&lt;J$2,J$1,J$3),0)))^($A464-$A463)</f>
        <v>222629.03650379082</v>
      </c>
      <c r="K464">
        <f>ROW()</f>
        <v>464</v>
      </c>
      <c r="L464">
        <f>B464/C464</f>
        <v>0.9117199391171994</v>
      </c>
    </row>
    <row r="465" spans="1:12" x14ac:dyDescent="0.25">
      <c r="A465" s="1">
        <v>38737</v>
      </c>
      <c r="B465" s="10">
        <v>14.56</v>
      </c>
      <c r="C465" s="10">
        <v>14.57</v>
      </c>
      <c r="D465">
        <v>92529.27</v>
      </c>
      <c r="E465">
        <v>92205.77</v>
      </c>
      <c r="F465">
        <v>97888.13</v>
      </c>
      <c r="G465">
        <v>97546.71</v>
      </c>
      <c r="H465">
        <f>(1/(1-91/360*VLOOKUP($A465,Tbills!$B$4:$C$974,2,1)/100))^((1)/91)-1</f>
        <v>1.1926298723730078E-4</v>
      </c>
      <c r="I465">
        <f>I464*$E465/$E464*(1-(I$1+I$5+IF(AND(WEEKDAY(A465)&lt;&gt;1,WEEKDAY(A465)&lt;&gt;7),IF(A465&lt;J$2,J$1,J$3),0)))^($A465-$A464)</f>
        <v>229563.55732844153</v>
      </c>
      <c r="K465">
        <f>ROW()</f>
        <v>465</v>
      </c>
      <c r="L465">
        <f>B465/C465</f>
        <v>0.99931365820178453</v>
      </c>
    </row>
    <row r="466" spans="1:12" x14ac:dyDescent="0.25">
      <c r="A466" s="1">
        <v>38740</v>
      </c>
      <c r="B466" s="10">
        <v>13.93</v>
      </c>
      <c r="C466" s="10">
        <v>14.66</v>
      </c>
      <c r="D466">
        <v>93824.61</v>
      </c>
      <c r="E466">
        <v>93463.58</v>
      </c>
      <c r="F466">
        <v>97238.07</v>
      </c>
      <c r="G466">
        <v>96864.02</v>
      </c>
      <c r="H466">
        <f>(1/(1-91/360*VLOOKUP($A466,Tbills!$B$4:$C$974,2,1)/100))^((1)/91)-1</f>
        <v>1.1982468616444919E-4</v>
      </c>
      <c r="I466">
        <f>I465*$E466/$E465*(1-(I$1+I$5+IF(AND(WEEKDAY(A466)&lt;&gt;1,WEEKDAY(A466)&lt;&gt;7),IF(A466&lt;J$2,J$1,J$3),0)))^($A466-$A465)</f>
        <v>232675.02989273914</v>
      </c>
      <c r="K466">
        <f>ROW()</f>
        <v>466</v>
      </c>
      <c r="L466">
        <f>B466/C466</f>
        <v>0.95020463847203274</v>
      </c>
    </row>
    <row r="467" spans="1:12" x14ac:dyDescent="0.25">
      <c r="A467" s="1">
        <v>38741</v>
      </c>
      <c r="B467" s="10">
        <v>13.31</v>
      </c>
      <c r="C467" s="10">
        <v>14.1</v>
      </c>
      <c r="D467">
        <v>92507.89</v>
      </c>
      <c r="E467">
        <v>92140.73</v>
      </c>
      <c r="F467">
        <v>96473.96</v>
      </c>
      <c r="G467">
        <v>96091.24</v>
      </c>
      <c r="H467">
        <f>(1/(1-91/360*VLOOKUP($A467,Tbills!$B$4:$C$974,2,1)/100))^((1)/91)-1</f>
        <v>1.1982468616444919E-4</v>
      </c>
      <c r="I467">
        <f>I466*$E467/$E466*(1-(I$1+I$5+IF(AND(WEEKDAY(A467)&lt;&gt;1,WEEKDAY(A467)&lt;&gt;7),IF(A467&lt;J$2,J$1,J$3),0)))^($A467-$A466)</f>
        <v>229375.2322897425</v>
      </c>
      <c r="K467">
        <f>ROW()</f>
        <v>467</v>
      </c>
      <c r="L467">
        <f>B467/C467</f>
        <v>0.94397163120567384</v>
      </c>
    </row>
    <row r="468" spans="1:12" x14ac:dyDescent="0.25">
      <c r="A468" s="1">
        <v>38742</v>
      </c>
      <c r="B468" s="10">
        <v>12.87</v>
      </c>
      <c r="C468" s="10">
        <v>13.59</v>
      </c>
      <c r="D468">
        <v>90963.08</v>
      </c>
      <c r="E468">
        <v>90591.01</v>
      </c>
      <c r="F468">
        <v>95905.33</v>
      </c>
      <c r="G468">
        <v>95513.35</v>
      </c>
      <c r="H468">
        <f>(1/(1-91/360*VLOOKUP($A468,Tbills!$B$4:$C$974,2,1)/100))^((1)/91)-1</f>
        <v>1.1982468616444919E-4</v>
      </c>
      <c r="I468">
        <f>I467*$E468/$E467*(1-(I$1+I$5+IF(AND(WEEKDAY(A468)&lt;&gt;1,WEEKDAY(A468)&lt;&gt;7),IF(A468&lt;J$2,J$1,J$3),0)))^($A468-$A467)</f>
        <v>225510.87017055822</v>
      </c>
      <c r="K468">
        <f>ROW()</f>
        <v>468</v>
      </c>
      <c r="L468">
        <f>B468/C468</f>
        <v>0.94701986754966883</v>
      </c>
    </row>
    <row r="469" spans="1:12" x14ac:dyDescent="0.25">
      <c r="A469" s="1">
        <v>38743</v>
      </c>
      <c r="B469" s="10">
        <v>12.42</v>
      </c>
      <c r="C469" s="10">
        <v>13.24</v>
      </c>
      <c r="D469">
        <v>88799.51</v>
      </c>
      <c r="E469">
        <v>88425.43</v>
      </c>
      <c r="F469">
        <v>95063.87</v>
      </c>
      <c r="G469">
        <v>94663.88</v>
      </c>
      <c r="H469">
        <f>(1/(1-91/360*VLOOKUP($A469,Tbills!$B$4:$C$974,2,1)/100))^((1)/91)-1</f>
        <v>1.1982468616444919E-4</v>
      </c>
      <c r="I469">
        <f>I468*$E469/$E468*(1-(I$1+I$5+IF(AND(WEEKDAY(A469)&lt;&gt;1,WEEKDAY(A469)&lt;&gt;7),IF(A469&lt;J$2,J$1,J$3),0)))^($A469-$A468)</f>
        <v>220113.69585460782</v>
      </c>
      <c r="K469">
        <f>ROW()</f>
        <v>469</v>
      </c>
      <c r="L469">
        <f>B469/C469</f>
        <v>0.9380664652567976</v>
      </c>
    </row>
    <row r="470" spans="1:12" x14ac:dyDescent="0.25">
      <c r="A470" s="1">
        <v>38744</v>
      </c>
      <c r="B470" s="10">
        <v>11.97</v>
      </c>
      <c r="C470" s="10">
        <v>12.76</v>
      </c>
      <c r="D470">
        <v>87156.86</v>
      </c>
      <c r="E470">
        <v>86779.1</v>
      </c>
      <c r="F470">
        <v>93637</v>
      </c>
      <c r="G470">
        <v>93231.67</v>
      </c>
      <c r="H470">
        <f>(1/(1-91/360*VLOOKUP($A470,Tbills!$B$4:$C$974,2,1)/100))^((1)/91)-1</f>
        <v>1.1982468616444919E-4</v>
      </c>
      <c r="I470">
        <f>I469*$E470/$E469*(1-(I$1+I$5+IF(AND(WEEKDAY(A470)&lt;&gt;1,WEEKDAY(A470)&lt;&gt;7),IF(A470&lt;J$2,J$1,J$3),0)))^($A470-$A469)</f>
        <v>216009.34183065777</v>
      </c>
      <c r="K470">
        <f>ROW()</f>
        <v>470</v>
      </c>
      <c r="L470">
        <f>B470/C470</f>
        <v>0.93808777429467094</v>
      </c>
    </row>
    <row r="471" spans="1:12" x14ac:dyDescent="0.25">
      <c r="A471" s="1">
        <v>38747</v>
      </c>
      <c r="B471" s="10">
        <v>12.39</v>
      </c>
      <c r="C471" s="10">
        <v>12.91</v>
      </c>
      <c r="D471">
        <v>86045.99</v>
      </c>
      <c r="E471">
        <v>85641.85</v>
      </c>
      <c r="F471">
        <v>93575.63</v>
      </c>
      <c r="G471">
        <v>93137.05</v>
      </c>
      <c r="H471">
        <f>(1/(1-91/360*VLOOKUP($A471,Tbills!$B$4:$C$974,2,1)/100))^((1)/91)-1</f>
        <v>1.222122304462836E-4</v>
      </c>
      <c r="I471">
        <f>I470*$E471/$E470*(1-(I$1+I$5+IF(AND(WEEKDAY(A471)&lt;&gt;1,WEEKDAY(A471)&lt;&gt;7),IF(A471&lt;J$2,J$1,J$3),0)))^($A471-$A470)</f>
        <v>213160.11770810402</v>
      </c>
      <c r="K471">
        <f>ROW()</f>
        <v>471</v>
      </c>
      <c r="L471">
        <f>B471/C471</f>
        <v>0.95972114639814099</v>
      </c>
    </row>
    <row r="472" spans="1:12" x14ac:dyDescent="0.25">
      <c r="A472" s="1">
        <v>38748</v>
      </c>
      <c r="B472" s="10">
        <v>12.95</v>
      </c>
      <c r="C472" s="10">
        <v>13</v>
      </c>
      <c r="D472">
        <v>86622.95</v>
      </c>
      <c r="E472">
        <v>86205.63</v>
      </c>
      <c r="F472">
        <v>93715.05</v>
      </c>
      <c r="G472">
        <v>93264.43</v>
      </c>
      <c r="H472">
        <f>(1/(1-91/360*VLOOKUP($A472,Tbills!$B$4:$C$974,2,1)/100))^((1)/91)-1</f>
        <v>1.222122304462836E-4</v>
      </c>
      <c r="I472">
        <f>I471*$E472/$E471*(1-(I$1+I$5+IF(AND(WEEKDAY(A472)&lt;&gt;1,WEEKDAY(A472)&lt;&gt;7),IF(A472&lt;J$2,J$1,J$3),0)))^($A472-$A471)</f>
        <v>214557.17764955101</v>
      </c>
      <c r="K472">
        <f>ROW()</f>
        <v>472</v>
      </c>
      <c r="L472">
        <f>B472/C472</f>
        <v>0.99615384615384606</v>
      </c>
    </row>
    <row r="473" spans="1:12" x14ac:dyDescent="0.25">
      <c r="A473" s="1">
        <v>38749</v>
      </c>
      <c r="B473" s="10">
        <v>12.36</v>
      </c>
      <c r="C473" s="10">
        <v>12.83</v>
      </c>
      <c r="D473">
        <v>86332.41</v>
      </c>
      <c r="E473">
        <v>85905.96</v>
      </c>
      <c r="F473">
        <v>93394.55</v>
      </c>
      <c r="G473">
        <v>92934.080000000002</v>
      </c>
      <c r="H473">
        <f>(1/(1-91/360*VLOOKUP($A473,Tbills!$B$4:$C$974,2,1)/100))^((1)/91)-1</f>
        <v>1.222122304462836E-4</v>
      </c>
      <c r="I473">
        <f>I472*$E473/$E472*(1-(I$1+I$5+IF(AND(WEEKDAY(A473)&lt;&gt;1,WEEKDAY(A473)&lt;&gt;7),IF(A473&lt;J$2,J$1,J$3),0)))^($A473-$A472)</f>
        <v>213805.1783013361</v>
      </c>
      <c r="K473">
        <f>ROW()</f>
        <v>473</v>
      </c>
      <c r="L473">
        <f>B473/C473</f>
        <v>0.96336710833982853</v>
      </c>
    </row>
    <row r="474" spans="1:12" x14ac:dyDescent="0.25">
      <c r="A474" s="1">
        <v>38750</v>
      </c>
      <c r="B474" s="10">
        <v>13.23</v>
      </c>
      <c r="C474" s="10">
        <v>13.52</v>
      </c>
      <c r="D474">
        <v>87274.82</v>
      </c>
      <c r="E474">
        <v>86833.22</v>
      </c>
      <c r="F474">
        <v>94290.45</v>
      </c>
      <c r="G474">
        <v>93814.21</v>
      </c>
      <c r="H474">
        <f>(1/(1-91/360*VLOOKUP($A474,Tbills!$B$4:$C$974,2,1)/100))^((1)/91)-1</f>
        <v>1.222122304462836E-4</v>
      </c>
      <c r="I474">
        <f>I473*$E474/$E473*(1-(I$1+I$5+IF(AND(WEEKDAY(A474)&lt;&gt;1,WEEKDAY(A474)&lt;&gt;7),IF(A474&lt;J$2,J$1,J$3),0)))^($A474-$A473)</f>
        <v>216106.75221668161</v>
      </c>
      <c r="K474">
        <f>ROW()</f>
        <v>474</v>
      </c>
      <c r="L474">
        <f>B474/C474</f>
        <v>0.97855029585798825</v>
      </c>
    </row>
    <row r="475" spans="1:12" x14ac:dyDescent="0.25">
      <c r="A475" s="1">
        <v>38751</v>
      </c>
      <c r="B475" s="10">
        <v>12.96</v>
      </c>
      <c r="C475" s="10">
        <v>13.34</v>
      </c>
      <c r="D475">
        <v>87072</v>
      </c>
      <c r="E475">
        <v>86620.82</v>
      </c>
      <c r="F475">
        <v>94005.77</v>
      </c>
      <c r="G475">
        <v>93519.5</v>
      </c>
      <c r="H475">
        <f>(1/(1-91/360*VLOOKUP($A475,Tbills!$B$4:$C$974,2,1)/100))^((1)/91)-1</f>
        <v>1.222122304462836E-4</v>
      </c>
      <c r="I475">
        <f>I474*$E475/$E474*(1-(I$1+I$5+IF(AND(WEEKDAY(A475)&lt;&gt;1,WEEKDAY(A475)&lt;&gt;7),IF(A475&lt;J$2,J$1,J$3),0)))^($A475-$A474)</f>
        <v>215571.93874494848</v>
      </c>
      <c r="K475">
        <f>ROW()</f>
        <v>475</v>
      </c>
      <c r="L475">
        <f>B475/C475</f>
        <v>0.97151424287856081</v>
      </c>
    </row>
    <row r="476" spans="1:12" x14ac:dyDescent="0.25">
      <c r="A476" s="1">
        <v>38754</v>
      </c>
      <c r="B476" s="10">
        <v>13.04</v>
      </c>
      <c r="C476" s="10">
        <v>13.37</v>
      </c>
      <c r="D476">
        <v>87200.56</v>
      </c>
      <c r="E476">
        <v>86716.95</v>
      </c>
      <c r="F476">
        <v>94295.03</v>
      </c>
      <c r="G476">
        <v>93772.97</v>
      </c>
      <c r="H476">
        <f>(1/(1-91/360*VLOOKUP($A476,Tbills!$B$4:$C$974,2,1)/100))^((1)/91)-1</f>
        <v>1.222122304462836E-4</v>
      </c>
      <c r="I476">
        <f>I475*$E476/$E475*(1-(I$1+I$5+IF(AND(WEEKDAY(A476)&lt;&gt;1,WEEKDAY(A476)&lt;&gt;7),IF(A476&lt;J$2,J$1,J$3),0)))^($A476-$A475)</f>
        <v>215792.55177333948</v>
      </c>
      <c r="K476">
        <f>ROW()</f>
        <v>476</v>
      </c>
      <c r="L476">
        <f>B476/C476</f>
        <v>0.97531787584143603</v>
      </c>
    </row>
    <row r="477" spans="1:12" x14ac:dyDescent="0.25">
      <c r="A477" s="1">
        <v>38755</v>
      </c>
      <c r="B477" s="10">
        <v>13.59</v>
      </c>
      <c r="C477" s="10">
        <v>13.91</v>
      </c>
      <c r="D477">
        <v>87930.07</v>
      </c>
      <c r="E477">
        <v>87431.81</v>
      </c>
      <c r="F477">
        <v>94750</v>
      </c>
      <c r="G477">
        <v>94213.96</v>
      </c>
      <c r="H477">
        <f>(1/(1-91/360*VLOOKUP($A477,Tbills!$B$4:$C$974,2,1)/100))^((1)/91)-1</f>
        <v>1.222122304462836E-4</v>
      </c>
      <c r="I477">
        <f>I476*$E477/$E476*(1-(I$1+I$5+IF(AND(WEEKDAY(A477)&lt;&gt;1,WEEKDAY(A477)&lt;&gt;7),IF(A477&lt;J$2,J$1,J$3),0)))^($A477-$A476)</f>
        <v>217565.20072384438</v>
      </c>
      <c r="K477">
        <f>ROW()</f>
        <v>477</v>
      </c>
      <c r="L477">
        <f>B477/C477</f>
        <v>0.97699496764917326</v>
      </c>
    </row>
    <row r="478" spans="1:12" x14ac:dyDescent="0.25">
      <c r="A478" s="1">
        <v>38756</v>
      </c>
      <c r="B478" s="10">
        <v>12.83</v>
      </c>
      <c r="C478" s="10">
        <v>13.36</v>
      </c>
      <c r="D478">
        <v>85829.43</v>
      </c>
      <c r="E478">
        <v>85332.39</v>
      </c>
      <c r="F478">
        <v>94042.82</v>
      </c>
      <c r="G478">
        <v>93499.27</v>
      </c>
      <c r="H478">
        <f>(1/(1-91/360*VLOOKUP($A478,Tbills!$B$4:$C$974,2,1)/100))^((1)/91)-1</f>
        <v>1.222122304462836E-4</v>
      </c>
      <c r="I478">
        <f>I477*$E478/$E477*(1-(I$1+I$5+IF(AND(WEEKDAY(A478)&lt;&gt;1,WEEKDAY(A478)&lt;&gt;7),IF(A478&lt;J$2,J$1,J$3),0)))^($A478-$A477)</f>
        <v>212334.89832404061</v>
      </c>
      <c r="K478">
        <f>ROW()</f>
        <v>478</v>
      </c>
      <c r="L478">
        <f>B478/C478</f>
        <v>0.96032934131736536</v>
      </c>
    </row>
    <row r="479" spans="1:12" x14ac:dyDescent="0.25">
      <c r="A479" s="1">
        <v>38757</v>
      </c>
      <c r="B479" s="10">
        <v>13.12</v>
      </c>
      <c r="C479" s="10">
        <v>13.46</v>
      </c>
      <c r="D479">
        <v>84910.89</v>
      </c>
      <c r="E479">
        <v>84408.74</v>
      </c>
      <c r="F479">
        <v>93659.01</v>
      </c>
      <c r="G479">
        <v>93106.25</v>
      </c>
      <c r="H479">
        <f>(1/(1-91/360*VLOOKUP($A479,Tbills!$B$4:$C$974,2,1)/100))^((1)/91)-1</f>
        <v>1.222122304462836E-4</v>
      </c>
      <c r="I479">
        <f>I478*$E479/$E478*(1-(I$1+I$5+IF(AND(WEEKDAY(A479)&lt;&gt;1,WEEKDAY(A479)&lt;&gt;7),IF(A479&lt;J$2,J$1,J$3),0)))^($A479-$A478)</f>
        <v>210030.51285304219</v>
      </c>
      <c r="K479">
        <f>ROW()</f>
        <v>479</v>
      </c>
      <c r="L479">
        <f>B479/C479</f>
        <v>0.97473997028231785</v>
      </c>
    </row>
    <row r="480" spans="1:12" x14ac:dyDescent="0.25">
      <c r="A480" s="1">
        <v>38758</v>
      </c>
      <c r="B480" s="10">
        <v>12.87</v>
      </c>
      <c r="C480" s="10">
        <v>13.28</v>
      </c>
      <c r="D480">
        <v>84656.29</v>
      </c>
      <c r="E480">
        <v>84145.33</v>
      </c>
      <c r="F480">
        <v>93861.72</v>
      </c>
      <c r="G480">
        <v>93296.39</v>
      </c>
      <c r="H480">
        <f>(1/(1-91/360*VLOOKUP($A480,Tbills!$B$4:$C$974,2,1)/100))^((1)/91)-1</f>
        <v>1.222122304462836E-4</v>
      </c>
      <c r="I480">
        <f>I479*$E480/$E479*(1-(I$1+I$5+IF(AND(WEEKDAY(A480)&lt;&gt;1,WEEKDAY(A480)&lt;&gt;7),IF(A480&lt;J$2,J$1,J$3),0)))^($A480-$A479)</f>
        <v>209369.05834894849</v>
      </c>
      <c r="K480">
        <f>ROW()</f>
        <v>480</v>
      </c>
      <c r="L480">
        <f>B480/C480</f>
        <v>0.96912650602409633</v>
      </c>
    </row>
    <row r="481" spans="1:12" x14ac:dyDescent="0.25">
      <c r="A481" s="1">
        <v>38761</v>
      </c>
      <c r="B481" s="10">
        <v>13.35</v>
      </c>
      <c r="C481" s="10">
        <v>13.6</v>
      </c>
      <c r="D481">
        <v>86181.81</v>
      </c>
      <c r="E481">
        <v>85630.79</v>
      </c>
      <c r="F481">
        <v>95021.98</v>
      </c>
      <c r="G481">
        <v>94415.45</v>
      </c>
      <c r="H481">
        <f>(1/(1-91/360*VLOOKUP($A481,Tbills!$B$4:$C$974,2,1)/100))^((1)/91)-1</f>
        <v>1.2403835348195891E-4</v>
      </c>
      <c r="I481">
        <f>I480*$E481/$E480*(1-(I$1+I$5+IF(AND(WEEKDAY(A481)&lt;&gt;1,WEEKDAY(A481)&lt;&gt;7),IF(A481&lt;J$2,J$1,J$3),0)))^($A481-$A480)</f>
        <v>213046.76877182027</v>
      </c>
      <c r="K481">
        <f>ROW()</f>
        <v>481</v>
      </c>
      <c r="L481">
        <f>B481/C481</f>
        <v>0.98161764705882348</v>
      </c>
    </row>
    <row r="482" spans="1:12" x14ac:dyDescent="0.25">
      <c r="A482" s="1">
        <v>38762</v>
      </c>
      <c r="B482" s="10">
        <v>12.25</v>
      </c>
      <c r="C482" s="10">
        <v>12.99</v>
      </c>
      <c r="D482">
        <v>85082.95</v>
      </c>
      <c r="E482">
        <v>84528.33</v>
      </c>
      <c r="F482">
        <v>93995.51</v>
      </c>
      <c r="G482">
        <v>93383.83</v>
      </c>
      <c r="H482">
        <f>(1/(1-91/360*VLOOKUP($A482,Tbills!$B$4:$C$974,2,1)/100))^((1)/91)-1</f>
        <v>1.2403835348195891E-4</v>
      </c>
      <c r="I482">
        <f>I481*$E482/$E481*(1-(I$1+I$5+IF(AND(WEEKDAY(A482)&lt;&gt;1,WEEKDAY(A482)&lt;&gt;7),IF(A482&lt;J$2,J$1,J$3),0)))^($A482-$A481)</f>
        <v>210297.83240112339</v>
      </c>
      <c r="K482">
        <f>ROW()</f>
        <v>482</v>
      </c>
      <c r="L482">
        <f>B482/C482</f>
        <v>0.94303310238645111</v>
      </c>
    </row>
    <row r="483" spans="1:12" x14ac:dyDescent="0.25">
      <c r="A483" s="1">
        <v>38763</v>
      </c>
      <c r="B483" s="10">
        <v>12.31</v>
      </c>
      <c r="C483" s="10">
        <v>12.85</v>
      </c>
      <c r="D483">
        <v>85488.320000000007</v>
      </c>
      <c r="E483">
        <v>84920.57</v>
      </c>
      <c r="F483">
        <v>94019.41</v>
      </c>
      <c r="G483">
        <v>93395.99</v>
      </c>
      <c r="H483">
        <f>(1/(1-91/360*VLOOKUP($A483,Tbills!$B$4:$C$974,2,1)/100))^((1)/91)-1</f>
        <v>1.2403835348195891E-4</v>
      </c>
      <c r="I483">
        <f>I482*$E483/$E482*(1-(I$1+I$5+IF(AND(WEEKDAY(A483)&lt;&gt;1,WEEKDAY(A483)&lt;&gt;7),IF(A483&lt;J$2,J$1,J$3),0)))^($A483-$A482)</f>
        <v>211267.60763380217</v>
      </c>
      <c r="K483">
        <f>ROW()</f>
        <v>483</v>
      </c>
      <c r="L483">
        <f>B483/C483</f>
        <v>0.95797665369649809</v>
      </c>
    </row>
    <row r="484" spans="1:12" x14ac:dyDescent="0.25">
      <c r="A484" s="1">
        <v>38764</v>
      </c>
      <c r="B484" s="10">
        <v>11.48</v>
      </c>
      <c r="C484" s="10">
        <v>12.2</v>
      </c>
      <c r="D484">
        <v>83859.27</v>
      </c>
      <c r="E484">
        <v>83291.81</v>
      </c>
      <c r="F484">
        <v>93043.31</v>
      </c>
      <c r="G484">
        <v>92414.78</v>
      </c>
      <c r="H484">
        <f>(1/(1-91/360*VLOOKUP($A484,Tbills!$B$4:$C$974,2,1)/100))^((1)/91)-1</f>
        <v>1.2403835348195891E-4</v>
      </c>
      <c r="I484">
        <f>I483*$E484/$E483*(1-(I$1+I$5+IF(AND(WEEKDAY(A484)&lt;&gt;1,WEEKDAY(A484)&lt;&gt;7),IF(A484&lt;J$2,J$1,J$3),0)))^($A484-$A483)</f>
        <v>207209.57505474635</v>
      </c>
      <c r="K484">
        <f>ROW()</f>
        <v>484</v>
      </c>
      <c r="L484">
        <f>B484/C484</f>
        <v>0.94098360655737712</v>
      </c>
    </row>
    <row r="485" spans="1:12" x14ac:dyDescent="0.25">
      <c r="A485" s="1">
        <v>38765</v>
      </c>
      <c r="B485" s="10">
        <v>12.01</v>
      </c>
      <c r="C485" s="10">
        <v>12.43</v>
      </c>
      <c r="D485">
        <v>82981.39</v>
      </c>
      <c r="E485">
        <v>82409.539999999994</v>
      </c>
      <c r="F485">
        <v>92322.53</v>
      </c>
      <c r="G485">
        <v>91687.41</v>
      </c>
      <c r="H485">
        <f>(1/(1-91/360*VLOOKUP($A485,Tbills!$B$4:$C$974,2,1)/100))^((1)/91)-1</f>
        <v>1.2403835348195891E-4</v>
      </c>
      <c r="I485">
        <f>I484*$E485/$E484*(1-(I$1+I$5+IF(AND(WEEKDAY(A485)&lt;&gt;1,WEEKDAY(A485)&lt;&gt;7),IF(A485&lt;J$2,J$1,J$3),0)))^($A485-$A484)</f>
        <v>205008.80620967856</v>
      </c>
      <c r="K485">
        <f>ROW()</f>
        <v>485</v>
      </c>
      <c r="L485">
        <f>B485/C485</f>
        <v>0.96621078037007246</v>
      </c>
    </row>
    <row r="486" spans="1:12" x14ac:dyDescent="0.25">
      <c r="A486" s="1">
        <v>38769</v>
      </c>
      <c r="B486" s="10">
        <v>12.41</v>
      </c>
      <c r="C486" s="10">
        <v>12.51</v>
      </c>
      <c r="D486">
        <v>82275.72</v>
      </c>
      <c r="E486">
        <v>81667.839999999997</v>
      </c>
      <c r="F486">
        <v>91231.9</v>
      </c>
      <c r="G486">
        <v>90558.79</v>
      </c>
      <c r="H486">
        <f>(1/(1-91/360*VLOOKUP($A486,Tbills!$B$4:$C$974,2,1)/100))^((1)/91)-1</f>
        <v>1.2431932271628199E-4</v>
      </c>
      <c r="I486">
        <f>I485*$E486/$E485*(1-(I$1+I$5+IF(AND(WEEKDAY(A486)&lt;&gt;1,WEEKDAY(A486)&lt;&gt;7),IF(A486&lt;J$2,J$1,J$3),0)))^($A486-$A485)</f>
        <v>203140.31504682507</v>
      </c>
      <c r="K486">
        <f>ROW()</f>
        <v>486</v>
      </c>
      <c r="L486">
        <f>B486/C486</f>
        <v>0.9920063948840927</v>
      </c>
    </row>
    <row r="487" spans="1:12" x14ac:dyDescent="0.25">
      <c r="A487" s="1">
        <v>38770</v>
      </c>
      <c r="B487" s="10">
        <v>11.88</v>
      </c>
      <c r="C487" s="10">
        <v>12.11</v>
      </c>
      <c r="D487">
        <v>80193</v>
      </c>
      <c r="E487">
        <v>79590.350000000006</v>
      </c>
      <c r="F487">
        <v>90955.5</v>
      </c>
      <c r="G487">
        <v>90273.17</v>
      </c>
      <c r="H487">
        <f>(1/(1-91/360*VLOOKUP($A487,Tbills!$B$4:$C$974,2,1)/100))^((1)/91)-1</f>
        <v>1.2431932271628199E-4</v>
      </c>
      <c r="I487">
        <f>I486*$E487/$E486*(1-(I$1+I$5+IF(AND(WEEKDAY(A487)&lt;&gt;1,WEEKDAY(A487)&lt;&gt;7),IF(A487&lt;J$2,J$1,J$3),0)))^($A487-$A486)</f>
        <v>197967.07818628932</v>
      </c>
      <c r="K487">
        <f>ROW()</f>
        <v>487</v>
      </c>
      <c r="L487">
        <f>B487/C487</f>
        <v>0.98100743187448403</v>
      </c>
    </row>
    <row r="488" spans="1:12" x14ac:dyDescent="0.25">
      <c r="A488" s="1">
        <v>38771</v>
      </c>
      <c r="B488" s="10">
        <v>11.87</v>
      </c>
      <c r="C488" s="10">
        <v>12.14</v>
      </c>
      <c r="D488">
        <v>80186.740000000005</v>
      </c>
      <c r="E488">
        <v>79574.25</v>
      </c>
      <c r="F488">
        <v>90038.1</v>
      </c>
      <c r="G488">
        <v>89351.43</v>
      </c>
      <c r="H488">
        <f>(1/(1-91/360*VLOOKUP($A488,Tbills!$B$4:$C$974,2,1)/100))^((1)/91)-1</f>
        <v>1.2431932271628199E-4</v>
      </c>
      <c r="I488">
        <f>I487*$E488/$E487*(1-(I$1+I$5+IF(AND(WEEKDAY(A488)&lt;&gt;1,WEEKDAY(A488)&lt;&gt;7),IF(A488&lt;J$2,J$1,J$3),0)))^($A488-$A487)</f>
        <v>197921.33846025122</v>
      </c>
      <c r="K488">
        <f>ROW()</f>
        <v>488</v>
      </c>
      <c r="L488">
        <f>B488/C488</f>
        <v>0.97775947281713338</v>
      </c>
    </row>
    <row r="489" spans="1:12" x14ac:dyDescent="0.25">
      <c r="A489" s="1">
        <v>38772</v>
      </c>
      <c r="B489" s="10">
        <v>11.46</v>
      </c>
      <c r="C489" s="10">
        <v>12.07</v>
      </c>
      <c r="D489">
        <v>79419.77</v>
      </c>
      <c r="E489">
        <v>78803.240000000005</v>
      </c>
      <c r="F489">
        <v>89595.65</v>
      </c>
      <c r="G489">
        <v>88901.25</v>
      </c>
      <c r="H489">
        <f>(1/(1-91/360*VLOOKUP($A489,Tbills!$B$4:$C$974,2,1)/100))^((1)/91)-1</f>
        <v>1.2431932271628199E-4</v>
      </c>
      <c r="I489">
        <f>I488*$E489/$E488*(1-(I$1+I$5+IF(AND(WEEKDAY(A489)&lt;&gt;1,WEEKDAY(A489)&lt;&gt;7),IF(A489&lt;J$2,J$1,J$3),0)))^($A489-$A488)</f>
        <v>195998.00261399295</v>
      </c>
      <c r="K489">
        <f>ROW()</f>
        <v>489</v>
      </c>
      <c r="L489">
        <f>B489/C489</f>
        <v>0.94946147473073739</v>
      </c>
    </row>
    <row r="490" spans="1:12" x14ac:dyDescent="0.25">
      <c r="A490" s="1">
        <v>38775</v>
      </c>
      <c r="B490" s="10">
        <v>11.59</v>
      </c>
      <c r="C490" s="10">
        <v>12.21</v>
      </c>
      <c r="D490">
        <v>78714.47</v>
      </c>
      <c r="E490">
        <v>78074.03</v>
      </c>
      <c r="F490">
        <v>89662.02</v>
      </c>
      <c r="G490">
        <v>88933.95</v>
      </c>
      <c r="H490">
        <f>(1/(1-91/360*VLOOKUP($A490,Tbills!$B$4:$C$974,2,1)/100))^((1)/91)-1</f>
        <v>1.260052906402187E-4</v>
      </c>
      <c r="I490">
        <f>I489*$E490/$E489*(1-(I$1+I$5+IF(AND(WEEKDAY(A490)&lt;&gt;1,WEEKDAY(A490)&lt;&gt;7),IF(A490&lt;J$2,J$1,J$3),0)))^($A490-$A489)</f>
        <v>194167.56671309526</v>
      </c>
      <c r="K490">
        <f>ROW()</f>
        <v>490</v>
      </c>
      <c r="L490">
        <f>B490/C490</f>
        <v>0.94922194922194914</v>
      </c>
    </row>
    <row r="491" spans="1:12" x14ac:dyDescent="0.25">
      <c r="A491" s="1">
        <v>38776</v>
      </c>
      <c r="B491" s="10">
        <v>12.34</v>
      </c>
      <c r="C491" s="10">
        <v>12.8</v>
      </c>
      <c r="D491">
        <v>79906.289999999994</v>
      </c>
      <c r="E491">
        <v>79246.31</v>
      </c>
      <c r="F491">
        <v>89844.22</v>
      </c>
      <c r="G491">
        <v>89103.47</v>
      </c>
      <c r="H491">
        <f>(1/(1-91/360*VLOOKUP($A491,Tbills!$B$4:$C$974,2,1)/100))^((1)/91)-1</f>
        <v>1.260052906402187E-4</v>
      </c>
      <c r="I491">
        <f>I490*$E491/$E490*(1-(I$1+I$5+IF(AND(WEEKDAY(A491)&lt;&gt;1,WEEKDAY(A491)&lt;&gt;7),IF(A491&lt;J$2,J$1,J$3),0)))^($A491-$A490)</f>
        <v>197077.31933586608</v>
      </c>
      <c r="K491">
        <f>ROW()</f>
        <v>491</v>
      </c>
      <c r="L491">
        <f>B491/C491</f>
        <v>0.96406249999999993</v>
      </c>
    </row>
    <row r="492" spans="1:12" x14ac:dyDescent="0.25">
      <c r="A492" s="1">
        <v>38777</v>
      </c>
      <c r="B492" s="10">
        <v>11.54</v>
      </c>
      <c r="C492" s="10">
        <v>12.55</v>
      </c>
      <c r="D492">
        <v>79232.710000000006</v>
      </c>
      <c r="E492">
        <v>78568.31</v>
      </c>
      <c r="F492">
        <v>88949.79</v>
      </c>
      <c r="G492">
        <v>88205.18</v>
      </c>
      <c r="H492">
        <f>(1/(1-91/360*VLOOKUP($A492,Tbills!$B$4:$C$974,2,1)/100))^((1)/91)-1</f>
        <v>1.260052906402187E-4</v>
      </c>
      <c r="I492">
        <f>I491*$E492/$E491*(1-(I$1+I$5+IF(AND(WEEKDAY(A492)&lt;&gt;1,WEEKDAY(A492)&lt;&gt;7),IF(A492&lt;J$2,J$1,J$3),0)))^($A492-$A491)</f>
        <v>195385.58310783302</v>
      </c>
      <c r="K492">
        <f>ROW()</f>
        <v>492</v>
      </c>
      <c r="L492">
        <f>B492/C492</f>
        <v>0.91952191235059744</v>
      </c>
    </row>
    <row r="493" spans="1:12" x14ac:dyDescent="0.25">
      <c r="A493" s="1">
        <v>38778</v>
      </c>
      <c r="B493" s="10">
        <v>11.72</v>
      </c>
      <c r="C493" s="10">
        <v>12.64</v>
      </c>
      <c r="D493">
        <v>79397.84</v>
      </c>
      <c r="E493">
        <v>78722.16</v>
      </c>
      <c r="F493">
        <v>88828.51</v>
      </c>
      <c r="G493">
        <v>88073.8</v>
      </c>
      <c r="H493">
        <f>(1/(1-91/360*VLOOKUP($A493,Tbills!$B$4:$C$974,2,1)/100))^((1)/91)-1</f>
        <v>1.260052906402187E-4</v>
      </c>
      <c r="I493">
        <f>I492*$E493/$E492*(1-(I$1+I$5+IF(AND(WEEKDAY(A493)&lt;&gt;1,WEEKDAY(A493)&lt;&gt;7),IF(A493&lt;J$2,J$1,J$3),0)))^($A493-$A492)</f>
        <v>195762.54934014374</v>
      </c>
      <c r="K493">
        <f>ROW()</f>
        <v>493</v>
      </c>
      <c r="L493">
        <f>B493/C493</f>
        <v>0.92721518987341778</v>
      </c>
    </row>
    <row r="494" spans="1:12" x14ac:dyDescent="0.25">
      <c r="A494" s="1">
        <v>38779</v>
      </c>
      <c r="B494" s="10">
        <v>11.96</v>
      </c>
      <c r="C494" s="10">
        <v>12.64</v>
      </c>
      <c r="D494">
        <v>79487.91</v>
      </c>
      <c r="E494">
        <v>78801.55</v>
      </c>
      <c r="F494">
        <v>88474.86</v>
      </c>
      <c r="G494">
        <v>87712.06</v>
      </c>
      <c r="H494">
        <f>(1/(1-91/360*VLOOKUP($A494,Tbills!$B$4:$C$974,2,1)/100))^((1)/91)-1</f>
        <v>1.260052906402187E-4</v>
      </c>
      <c r="I494">
        <f>I493*$E494/$E493*(1-(I$1+I$5+IF(AND(WEEKDAY(A494)&lt;&gt;1,WEEKDAY(A494)&lt;&gt;7),IF(A494&lt;J$2,J$1,J$3),0)))^($A494-$A493)</f>
        <v>195954.33543776048</v>
      </c>
      <c r="K494">
        <f>ROW()</f>
        <v>494</v>
      </c>
      <c r="L494">
        <f>B494/C494</f>
        <v>0.94620253164556967</v>
      </c>
    </row>
    <row r="495" spans="1:12" x14ac:dyDescent="0.25">
      <c r="A495" s="1">
        <v>38782</v>
      </c>
      <c r="B495" s="10">
        <v>12.74</v>
      </c>
      <c r="C495" s="10">
        <v>13.2</v>
      </c>
      <c r="D495">
        <v>80540.73</v>
      </c>
      <c r="E495">
        <v>79815.48</v>
      </c>
      <c r="F495">
        <v>88342.78</v>
      </c>
      <c r="G495">
        <v>87547.96</v>
      </c>
      <c r="H495">
        <f>(1/(1-91/360*VLOOKUP($A495,Tbills!$B$4:$C$974,2,1)/100))^((1)/91)-1</f>
        <v>1.257242778276435E-4</v>
      </c>
      <c r="I495">
        <f>I494*$E495/$E494*(1-(I$1+I$5+IF(AND(WEEKDAY(A495)&lt;&gt;1,WEEKDAY(A495)&lt;&gt;7),IF(A495&lt;J$2,J$1,J$3),0)))^($A495-$A494)</f>
        <v>198458.52791105545</v>
      </c>
      <c r="K495">
        <f>ROW()</f>
        <v>495</v>
      </c>
      <c r="L495">
        <f>B495/C495</f>
        <v>0.9651515151515152</v>
      </c>
    </row>
    <row r="496" spans="1:12" x14ac:dyDescent="0.25">
      <c r="A496" s="1">
        <v>38783</v>
      </c>
      <c r="B496" s="10">
        <v>12.66</v>
      </c>
      <c r="C496" s="10">
        <v>13.33</v>
      </c>
      <c r="D496">
        <v>81154.67</v>
      </c>
      <c r="E496">
        <v>80413.850000000006</v>
      </c>
      <c r="F496">
        <v>88559.29</v>
      </c>
      <c r="G496">
        <v>87751.52</v>
      </c>
      <c r="H496">
        <f>(1/(1-91/360*VLOOKUP($A496,Tbills!$B$4:$C$974,2,1)/100))^((1)/91)-1</f>
        <v>1.257242778276435E-4</v>
      </c>
      <c r="I496">
        <f>I495*$E496/$E495*(1-(I$1+I$5+IF(AND(WEEKDAY(A496)&lt;&gt;1,WEEKDAY(A496)&lt;&gt;7),IF(A496&lt;J$2,J$1,J$3),0)))^($A496-$A495)</f>
        <v>199940.60306950592</v>
      </c>
      <c r="K496">
        <f>ROW()</f>
        <v>496</v>
      </c>
      <c r="L496">
        <f>B496/C496</f>
        <v>0.9497374343585897</v>
      </c>
    </row>
    <row r="497" spans="1:12" x14ac:dyDescent="0.25">
      <c r="A497" s="1">
        <v>38784</v>
      </c>
      <c r="B497" s="10">
        <v>12.32</v>
      </c>
      <c r="C497" s="10">
        <v>13.16</v>
      </c>
      <c r="D497">
        <v>80325.600000000006</v>
      </c>
      <c r="E497">
        <v>79582.240000000005</v>
      </c>
      <c r="F497">
        <v>87827.520000000004</v>
      </c>
      <c r="G497">
        <v>87015.39</v>
      </c>
      <c r="H497">
        <f>(1/(1-91/360*VLOOKUP($A497,Tbills!$B$4:$C$974,2,1)/100))^((1)/91)-1</f>
        <v>1.257242778276435E-4</v>
      </c>
      <c r="I497">
        <f>I496*$E497/$E496*(1-(I$1+I$5+IF(AND(WEEKDAY(A497)&lt;&gt;1,WEEKDAY(A497)&lt;&gt;7),IF(A497&lt;J$2,J$1,J$3),0)))^($A497-$A496)</f>
        <v>197867.19980178447</v>
      </c>
      <c r="K497">
        <f>ROW()</f>
        <v>497</v>
      </c>
      <c r="L497">
        <f>B497/C497</f>
        <v>0.93617021276595747</v>
      </c>
    </row>
    <row r="498" spans="1:12" x14ac:dyDescent="0.25">
      <c r="A498" s="1">
        <v>38785</v>
      </c>
      <c r="B498" s="10">
        <v>12.68</v>
      </c>
      <c r="C498" s="10">
        <v>13.36</v>
      </c>
      <c r="D498">
        <v>80844.69</v>
      </c>
      <c r="E498">
        <v>80086.52</v>
      </c>
      <c r="F498">
        <v>87497.07</v>
      </c>
      <c r="G498">
        <v>86677.05</v>
      </c>
      <c r="H498">
        <f>(1/(1-91/360*VLOOKUP($A498,Tbills!$B$4:$C$974,2,1)/100))^((1)/91)-1</f>
        <v>1.257242778276435E-4</v>
      </c>
      <c r="I498">
        <f>I497*$E498/$E497*(1-(I$1+I$5+IF(AND(WEEKDAY(A498)&lt;&gt;1,WEEKDAY(A498)&lt;&gt;7),IF(A498&lt;J$2,J$1,J$3),0)))^($A498-$A497)</f>
        <v>199115.27491788616</v>
      </c>
      <c r="K498">
        <f>ROW()</f>
        <v>498</v>
      </c>
      <c r="L498">
        <f>B498/C498</f>
        <v>0.94910179640718562</v>
      </c>
    </row>
    <row r="499" spans="1:12" x14ac:dyDescent="0.25">
      <c r="A499" s="1">
        <v>38786</v>
      </c>
      <c r="B499" s="10">
        <v>11.85</v>
      </c>
      <c r="C499" s="10">
        <v>12.9</v>
      </c>
      <c r="D499">
        <v>80113.740000000005</v>
      </c>
      <c r="E499">
        <v>79352.36</v>
      </c>
      <c r="F499">
        <v>87115.79</v>
      </c>
      <c r="G499">
        <v>86288.45</v>
      </c>
      <c r="H499">
        <f>(1/(1-91/360*VLOOKUP($A499,Tbills!$B$4:$C$974,2,1)/100))^((1)/91)-1</f>
        <v>1.257242778276435E-4</v>
      </c>
      <c r="I499">
        <f>I498*$E499/$E498*(1-(I$1+I$5+IF(AND(WEEKDAY(A499)&lt;&gt;1,WEEKDAY(A499)&lt;&gt;7),IF(A499&lt;J$2,J$1,J$3),0)))^($A499-$A498)</f>
        <v>197284.29264444218</v>
      </c>
      <c r="K499">
        <f>ROW()</f>
        <v>499</v>
      </c>
      <c r="L499">
        <f>B499/C499</f>
        <v>0.91860465116279066</v>
      </c>
    </row>
    <row r="500" spans="1:12" x14ac:dyDescent="0.25">
      <c r="A500" s="1">
        <v>38789</v>
      </c>
      <c r="B500" s="10">
        <v>11.37</v>
      </c>
      <c r="C500" s="10">
        <v>12.77</v>
      </c>
      <c r="D500">
        <v>79354.02</v>
      </c>
      <c r="E500">
        <v>78569.929999999993</v>
      </c>
      <c r="F500">
        <v>86652.99</v>
      </c>
      <c r="G500">
        <v>85797.5</v>
      </c>
      <c r="H500">
        <f>(1/(1-91/360*VLOOKUP($A500,Tbills!$B$4:$C$974,2,1)/100))^((1)/91)-1</f>
        <v>1.260052906402187E-4</v>
      </c>
      <c r="I500">
        <f>I499*$E500/$E499*(1-(I$1+I$5+IF(AND(WEEKDAY(A500)&lt;&gt;1,WEEKDAY(A500)&lt;&gt;7),IF(A500&lt;J$2,J$1,J$3),0)))^($A500-$A499)</f>
        <v>195322.17286939383</v>
      </c>
      <c r="K500">
        <f>ROW()</f>
        <v>500</v>
      </c>
      <c r="L500">
        <f>B500/C500</f>
        <v>0.89036805011746278</v>
      </c>
    </row>
    <row r="501" spans="1:12" x14ac:dyDescent="0.25">
      <c r="A501" s="1">
        <v>38790</v>
      </c>
      <c r="B501" s="10">
        <v>10.74</v>
      </c>
      <c r="C501" s="10">
        <v>12.31</v>
      </c>
      <c r="D501">
        <v>78257.27</v>
      </c>
      <c r="E501">
        <v>77474.12</v>
      </c>
      <c r="F501">
        <v>86142.58</v>
      </c>
      <c r="G501">
        <v>85281.32</v>
      </c>
      <c r="H501">
        <f>(1/(1-91/360*VLOOKUP($A501,Tbills!$B$4:$C$974,2,1)/100))^((1)/91)-1</f>
        <v>1.260052906402187E-4</v>
      </c>
      <c r="I501">
        <f>I500*$E501/$E500*(1-(I$1+I$5+IF(AND(WEEKDAY(A501)&lt;&gt;1,WEEKDAY(A501)&lt;&gt;7),IF(A501&lt;J$2,J$1,J$3),0)))^($A501-$A500)</f>
        <v>192592.48599993065</v>
      </c>
      <c r="K501">
        <f>ROW()</f>
        <v>501</v>
      </c>
      <c r="L501">
        <f>B501/C501</f>
        <v>0.87246141348497153</v>
      </c>
    </row>
    <row r="502" spans="1:12" x14ac:dyDescent="0.25">
      <c r="A502" s="1">
        <v>38791</v>
      </c>
      <c r="B502" s="10">
        <v>11.35</v>
      </c>
      <c r="C502" s="10">
        <v>12.28</v>
      </c>
      <c r="D502">
        <v>78227.75</v>
      </c>
      <c r="E502">
        <v>77435.13</v>
      </c>
      <c r="F502">
        <v>85757.83</v>
      </c>
      <c r="G502">
        <v>84889.67</v>
      </c>
      <c r="H502">
        <f>(1/(1-91/360*VLOOKUP($A502,Tbills!$B$4:$C$974,2,1)/100))^((1)/91)-1</f>
        <v>1.260052906402187E-4</v>
      </c>
      <c r="I502">
        <f>I501*$E502/$E501*(1-(I$1+I$5+IF(AND(WEEKDAY(A502)&lt;&gt;1,WEEKDAY(A502)&lt;&gt;7),IF(A502&lt;J$2,J$1,J$3),0)))^($A502-$A501)</f>
        <v>192490.02343125013</v>
      </c>
      <c r="K502">
        <f>ROW()</f>
        <v>502</v>
      </c>
      <c r="L502">
        <f>B502/C502</f>
        <v>0.92426710097719866</v>
      </c>
    </row>
    <row r="503" spans="1:12" x14ac:dyDescent="0.25">
      <c r="A503" s="1">
        <v>38792</v>
      </c>
      <c r="B503" s="10">
        <v>11.98</v>
      </c>
      <c r="C503" s="10">
        <v>12.41</v>
      </c>
      <c r="D503">
        <v>77107.81</v>
      </c>
      <c r="E503">
        <v>76316.78</v>
      </c>
      <c r="F503">
        <v>85704.12</v>
      </c>
      <c r="G503">
        <v>84825.81</v>
      </c>
      <c r="H503">
        <f>(1/(1-91/360*VLOOKUP($A503,Tbills!$B$4:$C$974,2,1)/100))^((1)/91)-1</f>
        <v>1.260052906402187E-4</v>
      </c>
      <c r="I503">
        <f>I502*$E503/$E502*(1-(I$1+I$5+IF(AND(WEEKDAY(A503)&lt;&gt;1,WEEKDAY(A503)&lt;&gt;7),IF(A503&lt;J$2,J$1,J$3),0)))^($A503-$A502)</f>
        <v>189704.54592202621</v>
      </c>
      <c r="K503">
        <f>ROW()</f>
        <v>503</v>
      </c>
      <c r="L503">
        <f>B503/C503</f>
        <v>0.96535052377115227</v>
      </c>
    </row>
    <row r="504" spans="1:12" x14ac:dyDescent="0.25">
      <c r="A504" s="1">
        <v>38793</v>
      </c>
      <c r="B504" s="10">
        <v>12.12</v>
      </c>
      <c r="C504" s="10">
        <v>12.63</v>
      </c>
      <c r="D504">
        <v>77391.240000000005</v>
      </c>
      <c r="E504">
        <v>76587.679999999993</v>
      </c>
      <c r="F504">
        <v>85125.25</v>
      </c>
      <c r="G504">
        <v>84242.19</v>
      </c>
      <c r="H504">
        <f>(1/(1-91/360*VLOOKUP($A504,Tbills!$B$4:$C$974,2,1)/100))^((1)/91)-1</f>
        <v>1.260052906402187E-4</v>
      </c>
      <c r="I504">
        <f>I503*$E504/$E503*(1-(I$1+I$5+IF(AND(WEEKDAY(A504)&lt;&gt;1,WEEKDAY(A504)&lt;&gt;7),IF(A504&lt;J$2,J$1,J$3),0)))^($A504-$A503)</f>
        <v>190372.45936206641</v>
      </c>
      <c r="K504">
        <f>ROW()</f>
        <v>504</v>
      </c>
      <c r="L504">
        <f>B504/C504</f>
        <v>0.95961995249406162</v>
      </c>
    </row>
    <row r="505" spans="1:12" x14ac:dyDescent="0.25">
      <c r="A505" s="1">
        <v>38796</v>
      </c>
      <c r="B505" s="10">
        <v>11.79</v>
      </c>
      <c r="C505" s="10">
        <v>12.65</v>
      </c>
      <c r="D505">
        <v>77852.100000000006</v>
      </c>
      <c r="E505">
        <v>77014.8</v>
      </c>
      <c r="F505">
        <v>85342.65</v>
      </c>
      <c r="G505">
        <v>84425.48</v>
      </c>
      <c r="H505">
        <f>(1/(1-91/360*VLOOKUP($A505,Tbills!$B$4:$C$974,2,1)/100))^((1)/91)-1</f>
        <v>1.2698889269380231E-4</v>
      </c>
      <c r="I505">
        <f>I504*$E505/$E504*(1-(I$1+I$5+IF(AND(WEEKDAY(A505)&lt;&gt;1,WEEKDAY(A505)&lt;&gt;7),IF(A505&lt;J$2,J$1,J$3),0)))^($A505-$A504)</f>
        <v>191417.62242192615</v>
      </c>
      <c r="K505">
        <f>ROW()</f>
        <v>505</v>
      </c>
      <c r="L505">
        <f>B505/C505</f>
        <v>0.93201581027667979</v>
      </c>
    </row>
    <row r="506" spans="1:12" x14ac:dyDescent="0.25">
      <c r="A506" s="1">
        <v>38797</v>
      </c>
      <c r="B506" s="10">
        <v>11.62</v>
      </c>
      <c r="C506" s="10">
        <v>12.74</v>
      </c>
      <c r="D506">
        <v>78227.429999999993</v>
      </c>
      <c r="E506">
        <v>77376.31</v>
      </c>
      <c r="F506">
        <v>85396.6</v>
      </c>
      <c r="G506">
        <v>84468.13</v>
      </c>
      <c r="H506">
        <f>(1/(1-91/360*VLOOKUP($A506,Tbills!$B$4:$C$974,2,1)/100))^((1)/91)-1</f>
        <v>1.2698889269380231E-4</v>
      </c>
      <c r="I506">
        <f>I505*$E506/$E505*(1-(I$1+I$5+IF(AND(WEEKDAY(A506)&lt;&gt;1,WEEKDAY(A506)&lt;&gt;7),IF(A506&lt;J$2,J$1,J$3),0)))^($A506-$A505)</f>
        <v>192310.61064462297</v>
      </c>
      <c r="K506">
        <f>ROW()</f>
        <v>506</v>
      </c>
      <c r="L506">
        <f>B506/C506</f>
        <v>0.91208791208791196</v>
      </c>
    </row>
    <row r="507" spans="1:12" x14ac:dyDescent="0.25">
      <c r="A507" s="1">
        <v>38798</v>
      </c>
      <c r="B507" s="10">
        <v>11.21</v>
      </c>
      <c r="C507" s="10">
        <v>12.41</v>
      </c>
      <c r="D507">
        <v>77059.61</v>
      </c>
      <c r="E507">
        <v>76211.37</v>
      </c>
      <c r="F507">
        <v>84789.56</v>
      </c>
      <c r="G507">
        <v>83856.960000000006</v>
      </c>
      <c r="H507">
        <f>(1/(1-91/360*VLOOKUP($A507,Tbills!$B$4:$C$974,2,1)/100))^((1)/91)-1</f>
        <v>1.2698889269380231E-4</v>
      </c>
      <c r="I507">
        <f>I506*$E507/$E506*(1-(I$1+I$5+IF(AND(WEEKDAY(A507)&lt;&gt;1,WEEKDAY(A507)&lt;&gt;7),IF(A507&lt;J$2,J$1,J$3),0)))^($A507-$A506)</f>
        <v>189409.82691557429</v>
      </c>
      <c r="K507">
        <f>ROW()</f>
        <v>507</v>
      </c>
      <c r="L507">
        <f>B507/C507</f>
        <v>0.90330378726833205</v>
      </c>
    </row>
    <row r="508" spans="1:12" x14ac:dyDescent="0.25">
      <c r="A508" s="1">
        <v>38799</v>
      </c>
      <c r="B508" s="10">
        <v>11.17</v>
      </c>
      <c r="C508" s="10">
        <v>12.43</v>
      </c>
      <c r="D508">
        <v>77180.039999999994</v>
      </c>
      <c r="E508">
        <v>76320.800000000003</v>
      </c>
      <c r="F508">
        <v>84638.87</v>
      </c>
      <c r="G508">
        <v>83697.279999999999</v>
      </c>
      <c r="H508">
        <f>(1/(1-91/360*VLOOKUP($A508,Tbills!$B$4:$C$974,2,1)/100))^((1)/91)-1</f>
        <v>1.2698889269380231E-4</v>
      </c>
      <c r="I508">
        <f>I507*$E508/$E507*(1-(I$1+I$5+IF(AND(WEEKDAY(A508)&lt;&gt;1,WEEKDAY(A508)&lt;&gt;7),IF(A508&lt;J$2,J$1,J$3),0)))^($A508-$A507)</f>
        <v>189676.33914895929</v>
      </c>
      <c r="K508">
        <f>ROW()</f>
        <v>508</v>
      </c>
      <c r="L508">
        <f>B508/C508</f>
        <v>0.89863234111021728</v>
      </c>
    </row>
    <row r="509" spans="1:12" x14ac:dyDescent="0.25">
      <c r="A509" s="1">
        <v>38800</v>
      </c>
      <c r="B509" s="10">
        <v>11.19</v>
      </c>
      <c r="C509" s="10">
        <v>12.27</v>
      </c>
      <c r="D509">
        <v>76686.58</v>
      </c>
      <c r="E509">
        <v>75823.149999999994</v>
      </c>
      <c r="F509">
        <v>84174.53</v>
      </c>
      <c r="G509">
        <v>83227.48</v>
      </c>
      <c r="H509">
        <f>(1/(1-91/360*VLOOKUP($A509,Tbills!$B$4:$C$974,2,1)/100))^((1)/91)-1</f>
        <v>1.2698889269380231E-4</v>
      </c>
      <c r="I509">
        <f>I508*$E509/$E508*(1-(I$1+I$5+IF(AND(WEEKDAY(A509)&lt;&gt;1,WEEKDAY(A509)&lt;&gt;7),IF(A509&lt;J$2,J$1,J$3),0)))^($A509-$A508)</f>
        <v>188434.13315995349</v>
      </c>
      <c r="K509">
        <f>ROW()</f>
        <v>509</v>
      </c>
      <c r="L509">
        <f>B509/C509</f>
        <v>0.91198044009779955</v>
      </c>
    </row>
    <row r="510" spans="1:12" x14ac:dyDescent="0.25">
      <c r="A510" s="1">
        <v>38803</v>
      </c>
      <c r="B510" s="10">
        <v>11.46</v>
      </c>
      <c r="C510" s="10">
        <v>12.48</v>
      </c>
      <c r="D510">
        <v>76780.56</v>
      </c>
      <c r="E510">
        <v>75887.179999999993</v>
      </c>
      <c r="F510">
        <v>84154.27</v>
      </c>
      <c r="G510">
        <v>83175.740000000005</v>
      </c>
      <c r="H510">
        <f>(1/(1-91/360*VLOOKUP($A510,Tbills!$B$4:$C$974,2,1)/100))^((1)/91)-1</f>
        <v>1.2558377414517707E-4</v>
      </c>
      <c r="I510">
        <f>I509*$E510/$E509*(1-(I$1+I$5+IF(AND(WEEKDAY(A510)&lt;&gt;1,WEEKDAY(A510)&lt;&gt;7),IF(A510&lt;J$2,J$1,J$3),0)))^($A510-$A509)</f>
        <v>188576.98381083593</v>
      </c>
      <c r="K510">
        <f>ROW()</f>
        <v>510</v>
      </c>
      <c r="L510">
        <f>B510/C510</f>
        <v>0.91826923076923084</v>
      </c>
    </row>
    <row r="511" spans="1:12" x14ac:dyDescent="0.25">
      <c r="A511" s="1">
        <v>38804</v>
      </c>
      <c r="B511" s="10">
        <v>11.58</v>
      </c>
      <c r="C511" s="10">
        <v>12.54</v>
      </c>
      <c r="D511">
        <v>76670.649999999994</v>
      </c>
      <c r="E511">
        <v>75769.02</v>
      </c>
      <c r="F511">
        <v>83834.91</v>
      </c>
      <c r="G511">
        <v>82849.649999999994</v>
      </c>
      <c r="H511">
        <f>(1/(1-91/360*VLOOKUP($A511,Tbills!$B$4:$C$974,2,1)/100))^((1)/91)-1</f>
        <v>1.2558377414517707E-4</v>
      </c>
      <c r="I511">
        <f>I510*$E511/$E510*(1-(I$1+I$5+IF(AND(WEEKDAY(A511)&lt;&gt;1,WEEKDAY(A511)&lt;&gt;7),IF(A511&lt;J$2,J$1,J$3),0)))^($A511-$A510)</f>
        <v>188277.9439795916</v>
      </c>
      <c r="K511">
        <f>ROW()</f>
        <v>511</v>
      </c>
      <c r="L511">
        <f>B511/C511</f>
        <v>0.92344497607655507</v>
      </c>
    </row>
    <row r="512" spans="1:12" x14ac:dyDescent="0.25">
      <c r="A512" s="1">
        <v>38805</v>
      </c>
      <c r="B512" s="10">
        <v>10.95</v>
      </c>
      <c r="C512" s="10">
        <v>12.05</v>
      </c>
      <c r="D512">
        <v>75097.88</v>
      </c>
      <c r="E512">
        <v>74205.23</v>
      </c>
      <c r="F512">
        <v>83099.67</v>
      </c>
      <c r="G512">
        <v>82112.649999999994</v>
      </c>
      <c r="H512">
        <f>(1/(1-91/360*VLOOKUP($A512,Tbills!$B$4:$C$974,2,1)/100))^((1)/91)-1</f>
        <v>1.2558377414517707E-4</v>
      </c>
      <c r="I512">
        <f>I511*$E512/$E511*(1-(I$1+I$5+IF(AND(WEEKDAY(A512)&lt;&gt;1,WEEKDAY(A512)&lt;&gt;7),IF(A512&lt;J$2,J$1,J$3),0)))^($A512-$A511)</f>
        <v>184386.78797040999</v>
      </c>
      <c r="K512">
        <f>ROW()</f>
        <v>512</v>
      </c>
      <c r="L512">
        <f>B512/C512</f>
        <v>0.90871369294605797</v>
      </c>
    </row>
    <row r="513" spans="1:12" x14ac:dyDescent="0.25">
      <c r="A513" s="1">
        <v>38806</v>
      </c>
      <c r="B513" s="10">
        <v>11.57</v>
      </c>
      <c r="C513" s="10">
        <v>12.35</v>
      </c>
      <c r="D513">
        <v>74702.52</v>
      </c>
      <c r="E513">
        <v>73805.25</v>
      </c>
      <c r="F513">
        <v>82974.64</v>
      </c>
      <c r="G513">
        <v>81978.789999999994</v>
      </c>
      <c r="H513">
        <f>(1/(1-91/360*VLOOKUP($A513,Tbills!$B$4:$C$974,2,1)/100))^((1)/91)-1</f>
        <v>1.2558377414517707E-4</v>
      </c>
      <c r="I513">
        <f>I512*$E513/$E512*(1-(I$1+I$5+IF(AND(WEEKDAY(A513)&lt;&gt;1,WEEKDAY(A513)&lt;&gt;7),IF(A513&lt;J$2,J$1,J$3),0)))^($A513-$A512)</f>
        <v>183387.63318069276</v>
      </c>
      <c r="K513">
        <f>ROW()</f>
        <v>513</v>
      </c>
      <c r="L513">
        <f>B513/C513</f>
        <v>0.93684210526315792</v>
      </c>
    </row>
    <row r="514" spans="1:12" x14ac:dyDescent="0.25">
      <c r="A514" s="1">
        <v>38807</v>
      </c>
      <c r="B514" s="10">
        <v>11.39</v>
      </c>
      <c r="C514" s="10">
        <v>12.22</v>
      </c>
      <c r="D514">
        <v>75307.600000000006</v>
      </c>
      <c r="E514">
        <v>74393.789999999994</v>
      </c>
      <c r="F514">
        <v>82637.52</v>
      </c>
      <c r="G514">
        <v>81635.42</v>
      </c>
      <c r="H514">
        <f>(1/(1-91/360*VLOOKUP($A514,Tbills!$B$4:$C$974,2,1)/100))^((1)/91)-1</f>
        <v>1.2558377414517707E-4</v>
      </c>
      <c r="I514">
        <f>I513*$E514/$E513*(1-(I$1+I$5+IF(AND(WEEKDAY(A514)&lt;&gt;1,WEEKDAY(A514)&lt;&gt;7),IF(A514&lt;J$2,J$1,J$3),0)))^($A514-$A513)</f>
        <v>184844.69064767568</v>
      </c>
      <c r="K514">
        <f>ROW()</f>
        <v>514</v>
      </c>
      <c r="L514">
        <f>B514/C514</f>
        <v>0.93207855973813425</v>
      </c>
    </row>
    <row r="515" spans="1:12" x14ac:dyDescent="0.25">
      <c r="A515" s="1">
        <v>38810</v>
      </c>
      <c r="B515" s="10">
        <v>11.57</v>
      </c>
      <c r="C515" s="10">
        <v>12.25</v>
      </c>
      <c r="D515">
        <v>75102.84</v>
      </c>
      <c r="E515">
        <v>74163.48</v>
      </c>
      <c r="F515">
        <v>82666.149999999994</v>
      </c>
      <c r="G515">
        <v>81632.95</v>
      </c>
      <c r="H515">
        <f>(1/(1-91/360*VLOOKUP($A515,Tbills!$B$4:$C$974,2,1)/100))^((1)/91)-1</f>
        <v>1.2670785445423327E-4</v>
      </c>
      <c r="I515">
        <f>I514*$E515/$E514*(1-(I$1+I$5+IF(AND(WEEKDAY(A515)&lt;&gt;1,WEEKDAY(A515)&lt;&gt;7),IF(A515&lt;J$2,J$1,J$3),0)))^($A515-$A514)</f>
        <v>184256.5417113087</v>
      </c>
      <c r="K515">
        <f>ROW()</f>
        <v>515</v>
      </c>
      <c r="L515">
        <f>B515/C515</f>
        <v>0.94448979591836735</v>
      </c>
    </row>
    <row r="516" spans="1:12" x14ac:dyDescent="0.25">
      <c r="A516" s="1">
        <v>38811</v>
      </c>
      <c r="B516" s="10">
        <v>11.14</v>
      </c>
      <c r="C516" s="10">
        <v>11.97</v>
      </c>
      <c r="D516">
        <v>74710.94</v>
      </c>
      <c r="E516">
        <v>73767.09</v>
      </c>
      <c r="F516">
        <v>82383.12</v>
      </c>
      <c r="G516">
        <v>81343.11</v>
      </c>
      <c r="H516">
        <f>(1/(1-91/360*VLOOKUP($A516,Tbills!$B$4:$C$974,2,1)/100))^((1)/91)-1</f>
        <v>1.2670785445423327E-4</v>
      </c>
      <c r="I516">
        <f>I515*$E516/$E515*(1-(I$1+I$5+IF(AND(WEEKDAY(A516)&lt;&gt;1,WEEKDAY(A516)&lt;&gt;7),IF(A516&lt;J$2,J$1,J$3),0)))^($A516-$A515)</f>
        <v>183266.45258266214</v>
      </c>
      <c r="K516">
        <f>ROW()</f>
        <v>516</v>
      </c>
      <c r="L516">
        <f>B516/C516</f>
        <v>0.93065998329156219</v>
      </c>
    </row>
    <row r="517" spans="1:12" x14ac:dyDescent="0.25">
      <c r="A517" s="1">
        <v>38812</v>
      </c>
      <c r="B517" s="10">
        <v>11.13</v>
      </c>
      <c r="C517" s="10">
        <v>11.9</v>
      </c>
      <c r="D517">
        <v>73926.289999999994</v>
      </c>
      <c r="E517">
        <v>72983</v>
      </c>
      <c r="F517">
        <v>82111.61</v>
      </c>
      <c r="G517">
        <v>81064.72</v>
      </c>
      <c r="H517">
        <f>(1/(1-91/360*VLOOKUP($A517,Tbills!$B$4:$C$974,2,1)/100))^((1)/91)-1</f>
        <v>1.2670785445423327E-4</v>
      </c>
      <c r="I517">
        <f>I516*$E517/$E516*(1-(I$1+I$5+IF(AND(WEEKDAY(A517)&lt;&gt;1,WEEKDAY(A517)&lt;&gt;7),IF(A517&lt;J$2,J$1,J$3),0)))^($A517-$A516)</f>
        <v>181313.24875245633</v>
      </c>
      <c r="K517">
        <f>ROW()</f>
        <v>517</v>
      </c>
      <c r="L517">
        <f>B517/C517</f>
        <v>0.93529411764705883</v>
      </c>
    </row>
    <row r="518" spans="1:12" x14ac:dyDescent="0.25">
      <c r="A518" s="1">
        <v>38813</v>
      </c>
      <c r="B518" s="10">
        <v>11.45</v>
      </c>
      <c r="C518" s="10">
        <v>11.93</v>
      </c>
      <c r="D518">
        <v>73359.100000000006</v>
      </c>
      <c r="E518">
        <v>72413.8</v>
      </c>
      <c r="F518">
        <v>81798.179999999993</v>
      </c>
      <c r="G518">
        <v>80745.02</v>
      </c>
      <c r="H518">
        <f>(1/(1-91/360*VLOOKUP($A518,Tbills!$B$4:$C$974,2,1)/100))^((1)/91)-1</f>
        <v>1.2670785445423327E-4</v>
      </c>
      <c r="I518">
        <f>I517*$E518/$E517*(1-(I$1+I$5+IF(AND(WEEKDAY(A518)&lt;&gt;1,WEEKDAY(A518)&lt;&gt;7),IF(A518&lt;J$2,J$1,J$3),0)))^($A518-$A517)</f>
        <v>179893.9976737831</v>
      </c>
      <c r="K518">
        <f>ROW()</f>
        <v>518</v>
      </c>
      <c r="L518">
        <f>B518/C518</f>
        <v>0.95976529756915341</v>
      </c>
    </row>
    <row r="519" spans="1:12" x14ac:dyDescent="0.25">
      <c r="A519" s="1">
        <v>38814</v>
      </c>
      <c r="B519" s="10">
        <v>12.26</v>
      </c>
      <c r="C519" s="10">
        <v>12.53</v>
      </c>
      <c r="D519">
        <v>74686.960000000006</v>
      </c>
      <c r="E519">
        <v>73715.38</v>
      </c>
      <c r="F519">
        <v>82190.33</v>
      </c>
      <c r="G519">
        <v>81121.89</v>
      </c>
      <c r="H519">
        <f>(1/(1-91/360*VLOOKUP($A519,Tbills!$B$4:$C$974,2,1)/100))^((1)/91)-1</f>
        <v>1.2670785445423327E-4</v>
      </c>
      <c r="I519">
        <f>I518*$E519/$E518*(1-(I$1+I$5+IF(AND(WEEKDAY(A519)&lt;&gt;1,WEEKDAY(A519)&lt;&gt;7),IF(A519&lt;J$2,J$1,J$3),0)))^($A519-$A518)</f>
        <v>183122.18000894788</v>
      </c>
      <c r="K519">
        <f>ROW()</f>
        <v>519</v>
      </c>
      <c r="L519">
        <f>B519/C519</f>
        <v>0.97845171588188351</v>
      </c>
    </row>
    <row r="520" spans="1:12" x14ac:dyDescent="0.25">
      <c r="A520" s="1">
        <v>38817</v>
      </c>
      <c r="B520" s="10">
        <v>12.19</v>
      </c>
      <c r="C520" s="10">
        <v>12.57</v>
      </c>
      <c r="D520">
        <v>75478.820000000007</v>
      </c>
      <c r="E520">
        <v>74468.91</v>
      </c>
      <c r="F520">
        <v>82127.3</v>
      </c>
      <c r="G520">
        <v>81028.84</v>
      </c>
      <c r="H520">
        <f>(1/(1-91/360*VLOOKUP($A520,Tbills!$B$4:$C$974,2,1)/100))^((1)/91)-1</f>
        <v>1.2769152008051954E-4</v>
      </c>
      <c r="I520">
        <f>I519*$E520/$E519*(1-(I$1+I$5+IF(AND(WEEKDAY(A520)&lt;&gt;1,WEEKDAY(A520)&lt;&gt;7),IF(A520&lt;J$2,J$1,J$3),0)))^($A520-$A519)</f>
        <v>184978.11843343571</v>
      </c>
      <c r="K520">
        <f>ROW()</f>
        <v>520</v>
      </c>
      <c r="L520">
        <f>B520/C520</f>
        <v>0.96976929196499595</v>
      </c>
    </row>
    <row r="521" spans="1:12" x14ac:dyDescent="0.25">
      <c r="A521" s="1">
        <v>38818</v>
      </c>
      <c r="B521" s="10">
        <v>13</v>
      </c>
      <c r="C521" s="10">
        <v>13.21</v>
      </c>
      <c r="D521">
        <v>76638.38</v>
      </c>
      <c r="E521">
        <v>75603.44</v>
      </c>
      <c r="F521">
        <v>82691</v>
      </c>
      <c r="G521">
        <v>81574.66</v>
      </c>
      <c r="H521">
        <f>(1/(1-91/360*VLOOKUP($A521,Tbills!$B$4:$C$974,2,1)/100))^((1)/91)-1</f>
        <v>1.2769152008051954E-4</v>
      </c>
      <c r="I521">
        <f>I520*$E521/$E520*(1-(I$1+I$5+IF(AND(WEEKDAY(A521)&lt;&gt;1,WEEKDAY(A521)&lt;&gt;7),IF(A521&lt;J$2,J$1,J$3),0)))^($A521-$A520)</f>
        <v>187790.84816189102</v>
      </c>
      <c r="K521">
        <f>ROW()</f>
        <v>521</v>
      </c>
      <c r="L521">
        <f>B521/C521</f>
        <v>0.98410295230885692</v>
      </c>
    </row>
    <row r="522" spans="1:12" x14ac:dyDescent="0.25">
      <c r="A522" s="1">
        <v>38819</v>
      </c>
      <c r="B522" s="10">
        <v>12.76</v>
      </c>
      <c r="C522" s="10">
        <v>13.01</v>
      </c>
      <c r="D522">
        <v>77192.679999999993</v>
      </c>
      <c r="E522">
        <v>76140.600000000006</v>
      </c>
      <c r="F522">
        <v>83079.070000000007</v>
      </c>
      <c r="G522">
        <v>81947.070000000007</v>
      </c>
      <c r="H522">
        <f>(1/(1-91/360*VLOOKUP($A522,Tbills!$B$4:$C$974,2,1)/100))^((1)/91)-1</f>
        <v>1.2769152008051954E-4</v>
      </c>
      <c r="I522">
        <f>I521*$E522/$E521*(1-(I$1+I$5+IF(AND(WEEKDAY(A522)&lt;&gt;1,WEEKDAY(A522)&lt;&gt;7),IF(A522&lt;J$2,J$1,J$3),0)))^($A522-$A521)</f>
        <v>189119.65548944633</v>
      </c>
      <c r="K522">
        <f>ROW()</f>
        <v>522</v>
      </c>
      <c r="L522">
        <f>B522/C522</f>
        <v>0.98078401229823209</v>
      </c>
    </row>
    <row r="523" spans="1:12" x14ac:dyDescent="0.25">
      <c r="A523" s="1">
        <v>38820</v>
      </c>
      <c r="B523" s="10">
        <v>12.38</v>
      </c>
      <c r="C523" s="10">
        <v>12.97</v>
      </c>
      <c r="D523">
        <v>76995.070000000007</v>
      </c>
      <c r="E523">
        <v>75935.960000000006</v>
      </c>
      <c r="F523">
        <v>83027.199999999997</v>
      </c>
      <c r="G523">
        <v>81885.440000000002</v>
      </c>
      <c r="H523">
        <f>(1/(1-91/360*VLOOKUP($A523,Tbills!$B$4:$C$974,2,1)/100))^((1)/91)-1</f>
        <v>1.2769152008051954E-4</v>
      </c>
      <c r="I523">
        <f>I522*$E523/$E522*(1-(I$1+I$5+IF(AND(WEEKDAY(A523)&lt;&gt;1,WEEKDAY(A523)&lt;&gt;7),IF(A523&lt;J$2,J$1,J$3),0)))^($A523-$A522)</f>
        <v>188605.94046150873</v>
      </c>
      <c r="K523">
        <f>ROW()</f>
        <v>523</v>
      </c>
      <c r="L523">
        <f>B523/C523</f>
        <v>0.95451040863531222</v>
      </c>
    </row>
    <row r="524" spans="1:12" x14ac:dyDescent="0.25">
      <c r="A524" s="1">
        <v>38824</v>
      </c>
      <c r="B524" s="10">
        <v>12.58</v>
      </c>
      <c r="C524" s="10">
        <v>13.17</v>
      </c>
      <c r="D524">
        <v>77272.960000000006</v>
      </c>
      <c r="E524">
        <v>76171.240000000005</v>
      </c>
      <c r="F524">
        <v>83809.66</v>
      </c>
      <c r="G524">
        <v>82615.31</v>
      </c>
      <c r="H524">
        <f>(1/(1-91/360*VLOOKUP($A524,Tbills!$B$4:$C$974,2,1)/100))^((1)/91)-1</f>
        <v>1.2853473289475836E-4</v>
      </c>
      <c r="I524">
        <f>I523*$E524/$E523*(1-(I$1+I$5+IF(AND(WEEKDAY(A524)&lt;&gt;1,WEEKDAY(A524)&lt;&gt;7),IF(A524&lt;J$2,J$1,J$3),0)))^($A524-$A523)</f>
        <v>189168.54825557597</v>
      </c>
      <c r="K524">
        <f>ROW()</f>
        <v>524</v>
      </c>
      <c r="L524">
        <f>B524/C524</f>
        <v>0.95520121488230825</v>
      </c>
    </row>
    <row r="525" spans="1:12" x14ac:dyDescent="0.25">
      <c r="A525" s="1">
        <v>38825</v>
      </c>
      <c r="B525" s="10">
        <v>11.4</v>
      </c>
      <c r="C525" s="10">
        <v>12.25</v>
      </c>
      <c r="D525">
        <v>74840.179999999993</v>
      </c>
      <c r="E525">
        <v>73763.360000000001</v>
      </c>
      <c r="F525">
        <v>83028.160000000003</v>
      </c>
      <c r="G525">
        <v>81834.33</v>
      </c>
      <c r="H525">
        <f>(1/(1-91/360*VLOOKUP($A525,Tbills!$B$4:$C$974,2,1)/100))^((1)/91)-1</f>
        <v>1.2853473289475836E-4</v>
      </c>
      <c r="I525">
        <f>I524*$E525/$E524*(1-(I$1+I$5+IF(AND(WEEKDAY(A525)&lt;&gt;1,WEEKDAY(A525)&lt;&gt;7),IF(A525&lt;J$2,J$1,J$3),0)))^($A525-$A524)</f>
        <v>183183.39464636464</v>
      </c>
      <c r="K525">
        <f>ROW()</f>
        <v>525</v>
      </c>
      <c r="L525">
        <f>B525/C525</f>
        <v>0.93061224489795924</v>
      </c>
    </row>
    <row r="526" spans="1:12" x14ac:dyDescent="0.25">
      <c r="A526" s="1">
        <v>38826</v>
      </c>
      <c r="B526" s="10">
        <v>11.32</v>
      </c>
      <c r="C526" s="10">
        <v>12.11</v>
      </c>
      <c r="D526">
        <v>74790.5</v>
      </c>
      <c r="E526">
        <v>73704.91</v>
      </c>
      <c r="F526">
        <v>82776.19</v>
      </c>
      <c r="G526">
        <v>81575.460000000006</v>
      </c>
      <c r="H526">
        <f>(1/(1-91/360*VLOOKUP($A526,Tbills!$B$4:$C$974,2,1)/100))^((1)/91)-1</f>
        <v>1.2853473289475836E-4</v>
      </c>
      <c r="I526">
        <f>I525*$E526/$E525*(1-(I$1+I$5+IF(AND(WEEKDAY(A526)&lt;&gt;1,WEEKDAY(A526)&lt;&gt;7),IF(A526&lt;J$2,J$1,J$3),0)))^($A526-$A525)</f>
        <v>183032.97485554474</v>
      </c>
      <c r="K526">
        <f>ROW()</f>
        <v>526</v>
      </c>
      <c r="L526">
        <f>B526/C526</f>
        <v>0.93476465730800995</v>
      </c>
    </row>
    <row r="527" spans="1:12" x14ac:dyDescent="0.25">
      <c r="A527" s="1">
        <v>38827</v>
      </c>
      <c r="B527" s="10">
        <v>11.64</v>
      </c>
      <c r="C527" s="10">
        <v>12.06</v>
      </c>
      <c r="D527">
        <v>73805.41</v>
      </c>
      <c r="E527">
        <v>72724.639999999999</v>
      </c>
      <c r="F527">
        <v>82242.509999999995</v>
      </c>
      <c r="G527">
        <v>81039.039999999994</v>
      </c>
      <c r="H527">
        <f>(1/(1-91/360*VLOOKUP($A527,Tbills!$B$4:$C$974,2,1)/100))^((1)/91)-1</f>
        <v>1.2853473289475836E-4</v>
      </c>
      <c r="I527">
        <f>I526*$E527/$E526*(1-(I$1+I$5+IF(AND(WEEKDAY(A527)&lt;&gt;1,WEEKDAY(A527)&lt;&gt;7),IF(A527&lt;J$2,J$1,J$3),0)))^($A527-$A526)</f>
        <v>180593.45415540441</v>
      </c>
      <c r="K527">
        <f>ROW()</f>
        <v>527</v>
      </c>
      <c r="L527">
        <f>B527/C527</f>
        <v>0.96517412935323388</v>
      </c>
    </row>
    <row r="528" spans="1:12" x14ac:dyDescent="0.25">
      <c r="A528" s="1">
        <v>38828</v>
      </c>
      <c r="B528" s="10">
        <v>11.59</v>
      </c>
      <c r="C528" s="10">
        <v>12.19</v>
      </c>
      <c r="D528">
        <v>74952.06</v>
      </c>
      <c r="E528">
        <v>73845.149999999994</v>
      </c>
      <c r="F528">
        <v>82521.06</v>
      </c>
      <c r="G528">
        <v>81303.100000000006</v>
      </c>
      <c r="H528">
        <f>(1/(1-91/360*VLOOKUP($A528,Tbills!$B$4:$C$974,2,1)/100))^((1)/91)-1</f>
        <v>1.2853473289475836E-4</v>
      </c>
      <c r="I528">
        <f>I527*$E528/$E527*(1-(I$1+I$5+IF(AND(WEEKDAY(A528)&lt;&gt;1,WEEKDAY(A528)&lt;&gt;7),IF(A528&lt;J$2,J$1,J$3),0)))^($A528-$A527)</f>
        <v>183370.68528886075</v>
      </c>
      <c r="K528">
        <f>ROW()</f>
        <v>528</v>
      </c>
      <c r="L528">
        <f>B528/C528</f>
        <v>0.95077932731747339</v>
      </c>
    </row>
    <row r="529" spans="1:12" x14ac:dyDescent="0.25">
      <c r="A529" s="1">
        <v>38831</v>
      </c>
      <c r="B529" s="10">
        <v>11.75</v>
      </c>
      <c r="C529" s="10">
        <v>11.86</v>
      </c>
      <c r="D529">
        <v>74616.820000000007</v>
      </c>
      <c r="E529">
        <v>73486.38</v>
      </c>
      <c r="F529">
        <v>83145.91</v>
      </c>
      <c r="G529">
        <v>81887.37</v>
      </c>
      <c r="H529">
        <f>(1/(1-91/360*VLOOKUP($A529,Tbills!$B$4:$C$974,2,1)/100))^((1)/91)-1</f>
        <v>1.2951856384879612E-4</v>
      </c>
      <c r="I529">
        <f>I528*$E529/$E528*(1-(I$1+I$5+IF(AND(WEEKDAY(A529)&lt;&gt;1,WEEKDAY(A529)&lt;&gt;7),IF(A529&lt;J$2,J$1,J$3),0)))^($A529-$A528)</f>
        <v>182464.04755223557</v>
      </c>
      <c r="K529">
        <f>ROW()</f>
        <v>529</v>
      </c>
      <c r="L529">
        <f>B529/C529</f>
        <v>0.99072512647554811</v>
      </c>
    </row>
    <row r="530" spans="1:12" x14ac:dyDescent="0.25">
      <c r="A530" s="1">
        <v>38832</v>
      </c>
      <c r="B530" s="10">
        <v>11.75</v>
      </c>
      <c r="C530" s="10">
        <v>11.89</v>
      </c>
      <c r="D530">
        <v>74484.960000000006</v>
      </c>
      <c r="E530">
        <v>73347</v>
      </c>
      <c r="F530">
        <v>82820.850000000006</v>
      </c>
      <c r="G530">
        <v>81556.62</v>
      </c>
      <c r="H530">
        <f>(1/(1-91/360*VLOOKUP($A530,Tbills!$B$4:$C$974,2,1)/100))^((1)/91)-1</f>
        <v>1.2951856384879612E-4</v>
      </c>
      <c r="I530">
        <f>I529*$E530/$E529*(1-(I$1+I$5+IF(AND(WEEKDAY(A530)&lt;&gt;1,WEEKDAY(A530)&lt;&gt;7),IF(A530&lt;J$2,J$1,J$3),0)))^($A530-$A529)</f>
        <v>182112.73299790852</v>
      </c>
      <c r="K530">
        <f>ROW()</f>
        <v>530</v>
      </c>
      <c r="L530">
        <f>B530/C530</f>
        <v>0.98822539949537425</v>
      </c>
    </row>
    <row r="531" spans="1:12" x14ac:dyDescent="0.25">
      <c r="A531" s="1">
        <v>38833</v>
      </c>
      <c r="B531" s="10">
        <v>11.76</v>
      </c>
      <c r="C531" s="10">
        <v>12.01</v>
      </c>
      <c r="D531">
        <v>73551.759999999995</v>
      </c>
      <c r="E531">
        <v>72418.559999999998</v>
      </c>
      <c r="F531">
        <v>82448.3</v>
      </c>
      <c r="G531">
        <v>81179.19</v>
      </c>
      <c r="H531">
        <f>(1/(1-91/360*VLOOKUP($A531,Tbills!$B$4:$C$974,2,1)/100))^((1)/91)-1</f>
        <v>1.2951856384879612E-4</v>
      </c>
      <c r="I531">
        <f>I530*$E531/$E530*(1-(I$1+I$5+IF(AND(WEEKDAY(A531)&lt;&gt;1,WEEKDAY(A531)&lt;&gt;7),IF(A531&lt;J$2,J$1,J$3),0)))^($A531-$A530)</f>
        <v>179802.34352756289</v>
      </c>
      <c r="K531">
        <f>ROW()</f>
        <v>531</v>
      </c>
      <c r="L531">
        <f>B531/C531</f>
        <v>0.97918401332223148</v>
      </c>
    </row>
    <row r="532" spans="1:12" x14ac:dyDescent="0.25">
      <c r="A532" s="1">
        <v>38834</v>
      </c>
      <c r="B532" s="10">
        <v>11.84</v>
      </c>
      <c r="C532" s="10">
        <v>12.26</v>
      </c>
      <c r="D532">
        <v>73096.14</v>
      </c>
      <c r="E532">
        <v>71960.58</v>
      </c>
      <c r="F532">
        <v>82320.639999999999</v>
      </c>
      <c r="G532">
        <v>81042.98</v>
      </c>
      <c r="H532">
        <f>(1/(1-91/360*VLOOKUP($A532,Tbills!$B$4:$C$974,2,1)/100))^((1)/91)-1</f>
        <v>1.2951856384879612E-4</v>
      </c>
      <c r="I532">
        <f>I531*$E532/$E531*(1-(I$1+I$5+IF(AND(WEEKDAY(A532)&lt;&gt;1,WEEKDAY(A532)&lt;&gt;7),IF(A532&lt;J$2,J$1,J$3),0)))^($A532-$A531)</f>
        <v>178660.12134145317</v>
      </c>
      <c r="K532">
        <f>ROW()</f>
        <v>532</v>
      </c>
      <c r="L532">
        <f>B532/C532</f>
        <v>0.965742251223491</v>
      </c>
    </row>
    <row r="533" spans="1:12" x14ac:dyDescent="0.25">
      <c r="A533" s="1">
        <v>38835</v>
      </c>
      <c r="B533" s="10">
        <v>11.59</v>
      </c>
      <c r="C533" s="10">
        <v>11.86</v>
      </c>
      <c r="D533">
        <v>72626.09</v>
      </c>
      <c r="E533">
        <v>71488.509999999995</v>
      </c>
      <c r="F533">
        <v>82174.61</v>
      </c>
      <c r="G533">
        <v>80888.72</v>
      </c>
      <c r="H533">
        <f>(1/(1-91/360*VLOOKUP($A533,Tbills!$B$4:$C$974,2,1)/100))^((1)/91)-1</f>
        <v>1.2951856384879612E-4</v>
      </c>
      <c r="I533">
        <f>I532*$E533/$E532*(1-(I$1+I$5+IF(AND(WEEKDAY(A533)&lt;&gt;1,WEEKDAY(A533)&lt;&gt;7),IF(A533&lt;J$2,J$1,J$3),0)))^($A533-$A532)</f>
        <v>177482.9837839657</v>
      </c>
      <c r="K533">
        <f>ROW()</f>
        <v>533</v>
      </c>
      <c r="L533">
        <f>B533/C533</f>
        <v>0.97723440134907258</v>
      </c>
    </row>
    <row r="534" spans="1:12" x14ac:dyDescent="0.25">
      <c r="A534" s="1">
        <v>38838</v>
      </c>
      <c r="B534" s="10">
        <v>12.54</v>
      </c>
      <c r="C534" s="10">
        <v>12.52</v>
      </c>
      <c r="D534">
        <v>73947.22</v>
      </c>
      <c r="E534">
        <v>72761.17</v>
      </c>
      <c r="F534">
        <v>82560.42</v>
      </c>
      <c r="G534">
        <v>81237.06</v>
      </c>
      <c r="H534">
        <f>(1/(1-91/360*VLOOKUP($A534,Tbills!$B$4:$C$974,2,1)/100))^((1)/91)-1</f>
        <v>1.3092419111071507E-4</v>
      </c>
      <c r="I534">
        <f>I533*$E534/$E533*(1-(I$1+I$5+IF(AND(WEEKDAY(A534)&lt;&gt;1,WEEKDAY(A534)&lt;&gt;7),IF(A534&lt;J$2,J$1,J$3),0)))^($A534-$A533)</f>
        <v>180627.00009609564</v>
      </c>
      <c r="K534">
        <f>ROW()</f>
        <v>534</v>
      </c>
      <c r="L534">
        <f>B534/C534</f>
        <v>1.0015974440894568</v>
      </c>
    </row>
    <row r="535" spans="1:12" x14ac:dyDescent="0.25">
      <c r="A535" s="1">
        <v>38839</v>
      </c>
      <c r="B535" s="10">
        <v>11.99</v>
      </c>
      <c r="C535" s="10">
        <v>12.29</v>
      </c>
      <c r="D535">
        <v>72902.11</v>
      </c>
      <c r="E535">
        <v>71723.289999999994</v>
      </c>
      <c r="F535">
        <v>82368.17</v>
      </c>
      <c r="G535">
        <v>81037.25</v>
      </c>
      <c r="H535">
        <f>(1/(1-91/360*VLOOKUP($A535,Tbills!$B$4:$C$974,2,1)/100))^((1)/91)-1</f>
        <v>1.3092419111071507E-4</v>
      </c>
      <c r="I535">
        <f>I534*$E535/$E534*(1-(I$1+I$5+IF(AND(WEEKDAY(A535)&lt;&gt;1,WEEKDAY(A535)&lt;&gt;7),IF(A535&lt;J$2,J$1,J$3),0)))^($A535-$A534)</f>
        <v>178045.3781455055</v>
      </c>
      <c r="K535">
        <f>ROW()</f>
        <v>535</v>
      </c>
      <c r="L535">
        <f>B535/C535</f>
        <v>0.97558991049633859</v>
      </c>
    </row>
    <row r="536" spans="1:12" x14ac:dyDescent="0.25">
      <c r="A536" s="1">
        <v>38840</v>
      </c>
      <c r="B536" s="10">
        <v>11.99</v>
      </c>
      <c r="C536" s="10">
        <v>12.38</v>
      </c>
      <c r="D536">
        <v>73645.67</v>
      </c>
      <c r="E536">
        <v>72445.429999999993</v>
      </c>
      <c r="F536">
        <v>82848.78</v>
      </c>
      <c r="G536">
        <v>81499.48</v>
      </c>
      <c r="H536">
        <f>(1/(1-91/360*VLOOKUP($A536,Tbills!$B$4:$C$974,2,1)/100))^((1)/91)-1</f>
        <v>1.3092419111071507E-4</v>
      </c>
      <c r="I536">
        <f>I535*$E536/$E535*(1-(I$1+I$5+IF(AND(WEEKDAY(A536)&lt;&gt;1,WEEKDAY(A536)&lt;&gt;7),IF(A536&lt;J$2,J$1,J$3),0)))^($A536-$A535)</f>
        <v>179832.83985433259</v>
      </c>
      <c r="K536">
        <f>ROW()</f>
        <v>536</v>
      </c>
      <c r="L536">
        <f>B536/C536</f>
        <v>0.96849757673667203</v>
      </c>
    </row>
    <row r="537" spans="1:12" x14ac:dyDescent="0.25">
      <c r="A537" s="1">
        <v>38841</v>
      </c>
      <c r="B537" s="10">
        <v>11.86</v>
      </c>
      <c r="C537" s="10">
        <v>12.18</v>
      </c>
      <c r="D537">
        <v>73356.11</v>
      </c>
      <c r="E537">
        <v>72151.100000000006</v>
      </c>
      <c r="F537">
        <v>82796.59</v>
      </c>
      <c r="G537">
        <v>81437.47</v>
      </c>
      <c r="H537">
        <f>(1/(1-91/360*VLOOKUP($A537,Tbills!$B$4:$C$974,2,1)/100))^((1)/91)-1</f>
        <v>1.3092419111071507E-4</v>
      </c>
      <c r="I537">
        <f>I536*$E537/$E536*(1-(I$1+I$5+IF(AND(WEEKDAY(A537)&lt;&gt;1,WEEKDAY(A537)&lt;&gt;7),IF(A537&lt;J$2,J$1,J$3),0)))^($A537-$A536)</f>
        <v>179097.0659466318</v>
      </c>
      <c r="K537">
        <f>ROW()</f>
        <v>537</v>
      </c>
      <c r="L537">
        <f>B537/C537</f>
        <v>0.97372742200328399</v>
      </c>
    </row>
    <row r="538" spans="1:12" x14ac:dyDescent="0.25">
      <c r="A538" s="1">
        <v>38842</v>
      </c>
      <c r="B538" s="10">
        <v>11.62</v>
      </c>
      <c r="C538" s="10">
        <v>12.02</v>
      </c>
      <c r="D538">
        <v>72463.7</v>
      </c>
      <c r="E538">
        <v>71263.899999999994</v>
      </c>
      <c r="F538">
        <v>82458.570000000007</v>
      </c>
      <c r="G538">
        <v>81094.33</v>
      </c>
      <c r="H538">
        <f>(1/(1-91/360*VLOOKUP($A538,Tbills!$B$4:$C$974,2,1)/100))^((1)/91)-1</f>
        <v>1.3092419111071507E-4</v>
      </c>
      <c r="I538">
        <f>I537*$E538/$E537*(1-(I$1+I$5+IF(AND(WEEKDAY(A538)&lt;&gt;1,WEEKDAY(A538)&lt;&gt;7),IF(A538&lt;J$2,J$1,J$3),0)))^($A538-$A537)</f>
        <v>176889.72501665674</v>
      </c>
      <c r="K538">
        <f>ROW()</f>
        <v>538</v>
      </c>
      <c r="L538">
        <f>B538/C538</f>
        <v>0.96672212978369376</v>
      </c>
    </row>
    <row r="539" spans="1:12" x14ac:dyDescent="0.25">
      <c r="A539" s="1">
        <v>38845</v>
      </c>
      <c r="B539" s="10">
        <v>12</v>
      </c>
      <c r="C539" s="10">
        <v>12.33</v>
      </c>
      <c r="D539">
        <v>72641.27</v>
      </c>
      <c r="E539">
        <v>71410.539999999994</v>
      </c>
      <c r="F539">
        <v>82139.53</v>
      </c>
      <c r="G539">
        <v>80748.710000000006</v>
      </c>
      <c r="H539">
        <f>(1/(1-91/360*VLOOKUP($A539,Tbills!$B$4:$C$974,2,1)/100))^((1)/91)-1</f>
        <v>1.3247059104770642E-4</v>
      </c>
      <c r="I539">
        <f>I538*$E539/$E538*(1-(I$1+I$5+IF(AND(WEEKDAY(A539)&lt;&gt;1,WEEKDAY(A539)&lt;&gt;7),IF(A539&lt;J$2,J$1,J$3),0)))^($A539-$A538)</f>
        <v>177238.4148833057</v>
      </c>
      <c r="K539">
        <f>ROW()</f>
        <v>539</v>
      </c>
      <c r="L539">
        <f>B539/C539</f>
        <v>0.97323600973236013</v>
      </c>
    </row>
    <row r="540" spans="1:12" x14ac:dyDescent="0.25">
      <c r="A540" s="1">
        <v>38846</v>
      </c>
      <c r="B540" s="10">
        <v>11.99</v>
      </c>
      <c r="C540" s="10">
        <v>12.1</v>
      </c>
      <c r="D540">
        <v>72154.710000000006</v>
      </c>
      <c r="E540">
        <v>70922.759999999995</v>
      </c>
      <c r="F540">
        <v>81415.09</v>
      </c>
      <c r="G540">
        <v>80025.84</v>
      </c>
      <c r="H540">
        <f>(1/(1-91/360*VLOOKUP($A540,Tbills!$B$4:$C$974,2,1)/100))^((1)/91)-1</f>
        <v>1.3247059104770642E-4</v>
      </c>
      <c r="I540">
        <f>I539*$E540/$E539*(1-(I$1+I$5+IF(AND(WEEKDAY(A540)&lt;&gt;1,WEEKDAY(A540)&lt;&gt;7),IF(A540&lt;J$2,J$1,J$3),0)))^($A540-$A539)</f>
        <v>176022.69849766474</v>
      </c>
      <c r="K540">
        <f>ROW()</f>
        <v>540</v>
      </c>
      <c r="L540">
        <f>B540/C540</f>
        <v>0.99090909090909096</v>
      </c>
    </row>
    <row r="541" spans="1:12" x14ac:dyDescent="0.25">
      <c r="A541" s="1">
        <v>38847</v>
      </c>
      <c r="B541" s="10">
        <v>11.78</v>
      </c>
      <c r="C541" s="10">
        <v>12.11</v>
      </c>
      <c r="D541">
        <v>71887.59</v>
      </c>
      <c r="E541">
        <v>70650.81</v>
      </c>
      <c r="F541">
        <v>81141.72</v>
      </c>
      <c r="G541">
        <v>79746.53</v>
      </c>
      <c r="H541">
        <f>(1/(1-91/360*VLOOKUP($A541,Tbills!$B$4:$C$974,2,1)/100))^((1)/91)-1</f>
        <v>1.3247059104770642E-4</v>
      </c>
      <c r="I541">
        <f>I540*$E541/$E540*(1-(I$1+I$5+IF(AND(WEEKDAY(A541)&lt;&gt;1,WEEKDAY(A541)&lt;&gt;7),IF(A541&lt;J$2,J$1,J$3),0)))^($A541-$A540)</f>
        <v>175342.70345787521</v>
      </c>
      <c r="K541">
        <f>ROW()</f>
        <v>541</v>
      </c>
      <c r="L541">
        <f>B541/C541</f>
        <v>0.97274979355904212</v>
      </c>
    </row>
    <row r="542" spans="1:12" x14ac:dyDescent="0.25">
      <c r="A542" s="1">
        <v>38848</v>
      </c>
      <c r="B542" s="10">
        <v>12.49</v>
      </c>
      <c r="C542" s="10">
        <v>12.55</v>
      </c>
      <c r="D542">
        <v>73827.45</v>
      </c>
      <c r="E542">
        <v>72547.94</v>
      </c>
      <c r="F542">
        <v>82453.67</v>
      </c>
      <c r="G542">
        <v>81025.36</v>
      </c>
      <c r="H542">
        <f>(1/(1-91/360*VLOOKUP($A542,Tbills!$B$4:$C$974,2,1)/100))^((1)/91)-1</f>
        <v>1.3247059104770642E-4</v>
      </c>
      <c r="I542">
        <f>I541*$E542/$E541*(1-(I$1+I$5+IF(AND(WEEKDAY(A542)&lt;&gt;1,WEEKDAY(A542)&lt;&gt;7),IF(A542&lt;J$2,J$1,J$3),0)))^($A542-$A541)</f>
        <v>180045.86204263821</v>
      </c>
      <c r="K542">
        <f>ROW()</f>
        <v>542</v>
      </c>
      <c r="L542">
        <f>B542/C542</f>
        <v>0.99521912350597608</v>
      </c>
    </row>
    <row r="543" spans="1:12" x14ac:dyDescent="0.25">
      <c r="A543" s="1">
        <v>38849</v>
      </c>
      <c r="B543" s="10">
        <v>14.19</v>
      </c>
      <c r="C543" s="10">
        <v>13.69</v>
      </c>
      <c r="D543">
        <v>77311.77</v>
      </c>
      <c r="E543">
        <v>75962.259999999995</v>
      </c>
      <c r="F543">
        <v>83907.24</v>
      </c>
      <c r="G543">
        <v>82443.02</v>
      </c>
      <c r="H543">
        <f>(1/(1-91/360*VLOOKUP($A543,Tbills!$B$4:$C$974,2,1)/100))^((1)/91)-1</f>
        <v>1.3247059104770642E-4</v>
      </c>
      <c r="I543">
        <f>I542*$E543/$E542*(1-(I$1+I$5+IF(AND(WEEKDAY(A543)&lt;&gt;1,WEEKDAY(A543)&lt;&gt;7),IF(A543&lt;J$2,J$1,J$3),0)))^($A543-$A542)</f>
        <v>188513.92810550932</v>
      </c>
      <c r="K543">
        <f>ROW()</f>
        <v>543</v>
      </c>
      <c r="L543">
        <f>B543/C543</f>
        <v>1.0365230094959825</v>
      </c>
    </row>
    <row r="544" spans="1:12" x14ac:dyDescent="0.25">
      <c r="A544" s="1">
        <v>38852</v>
      </c>
      <c r="B544" s="10">
        <v>13.57</v>
      </c>
      <c r="C544" s="10">
        <v>13.29</v>
      </c>
      <c r="D544">
        <v>76953.820000000007</v>
      </c>
      <c r="E544">
        <v>75580.37</v>
      </c>
      <c r="F544">
        <v>83266.09</v>
      </c>
      <c r="G544">
        <v>81780.289999999994</v>
      </c>
      <c r="H544">
        <f>(1/(1-91/360*VLOOKUP($A544,Tbills!$B$4:$C$974,2,1)/100))^((1)/91)-1</f>
        <v>1.3247059104770642E-4</v>
      </c>
      <c r="I544">
        <f>I543*$E544/$E543*(1-(I$1+I$5+IF(AND(WEEKDAY(A544)&lt;&gt;1,WEEKDAY(A544)&lt;&gt;7),IF(A544&lt;J$2,J$1,J$3),0)))^($A544-$A543)</f>
        <v>187550.01304499127</v>
      </c>
      <c r="K544">
        <f>ROW()</f>
        <v>544</v>
      </c>
      <c r="L544">
        <f>B544/C544</f>
        <v>1.0210684725357413</v>
      </c>
    </row>
    <row r="545" spans="1:12" x14ac:dyDescent="0.25">
      <c r="A545" s="1">
        <v>38853</v>
      </c>
      <c r="B545" s="10">
        <v>13.35</v>
      </c>
      <c r="C545" s="10">
        <v>13.15</v>
      </c>
      <c r="D545">
        <v>76027.11</v>
      </c>
      <c r="E545">
        <v>74660.19</v>
      </c>
      <c r="F545">
        <v>82931.41</v>
      </c>
      <c r="G545">
        <v>81440.740000000005</v>
      </c>
      <c r="H545">
        <f>(1/(1-91/360*VLOOKUP($A545,Tbills!$B$4:$C$974,2,1)/100))^((1)/91)-1</f>
        <v>1.3247059104770642E-4</v>
      </c>
      <c r="I545">
        <f>I544*$E545/$E544*(1-(I$1+I$5+IF(AND(WEEKDAY(A545)&lt;&gt;1,WEEKDAY(A545)&lt;&gt;7),IF(A545&lt;J$2,J$1,J$3),0)))^($A545-$A544)</f>
        <v>185261.28935639787</v>
      </c>
      <c r="K545">
        <f>ROW()</f>
        <v>545</v>
      </c>
      <c r="L545">
        <f>B545/C545</f>
        <v>1.0152091254752851</v>
      </c>
    </row>
    <row r="546" spans="1:12" x14ac:dyDescent="0.25">
      <c r="A546" s="1">
        <v>38854</v>
      </c>
      <c r="B546" s="10">
        <v>16.260000000000002</v>
      </c>
      <c r="C546" s="10">
        <v>14.98</v>
      </c>
      <c r="D546">
        <v>83634.09</v>
      </c>
      <c r="E546">
        <v>82120.509999999995</v>
      </c>
      <c r="F546">
        <v>85384.27</v>
      </c>
      <c r="G546">
        <v>83838.720000000001</v>
      </c>
      <c r="H546">
        <f>(1/(1-91/360*VLOOKUP($A546,Tbills!$B$4:$C$974,2,1)/100))^((1)/91)-1</f>
        <v>1.3247059104770642E-4</v>
      </c>
      <c r="I546">
        <f>I545*$E546/$E545*(1-(I$1+I$5+IF(AND(WEEKDAY(A546)&lt;&gt;1,WEEKDAY(A546)&lt;&gt;7),IF(A546&lt;J$2,J$1,J$3),0)))^($A546-$A545)</f>
        <v>203767.4148610929</v>
      </c>
      <c r="K546">
        <f>ROW()</f>
        <v>546</v>
      </c>
      <c r="L546">
        <f>B546/C546</f>
        <v>1.0854472630173566</v>
      </c>
    </row>
    <row r="547" spans="1:12" x14ac:dyDescent="0.25">
      <c r="A547" s="1">
        <v>38855</v>
      </c>
      <c r="B547" s="10">
        <v>16.989999999999998</v>
      </c>
      <c r="C547" s="10">
        <v>15.55</v>
      </c>
      <c r="D547">
        <v>84852.64</v>
      </c>
      <c r="E547">
        <v>83306.13</v>
      </c>
      <c r="F547">
        <v>85396.78</v>
      </c>
      <c r="G547">
        <v>83839.899999999994</v>
      </c>
      <c r="H547">
        <f>(1/(1-91/360*VLOOKUP($A547,Tbills!$B$4:$C$974,2,1)/100))^((1)/91)-1</f>
        <v>1.3247059104770642E-4</v>
      </c>
      <c r="I547">
        <f>I546*$E547/$E546*(1-(I$1+I$5+IF(AND(WEEKDAY(A547)&lt;&gt;1,WEEKDAY(A547)&lt;&gt;7),IF(A547&lt;J$2,J$1,J$3),0)))^($A547-$A546)</f>
        <v>206703.37322690673</v>
      </c>
      <c r="K547">
        <f>ROW()</f>
        <v>547</v>
      </c>
      <c r="L547">
        <f>B547/C547</f>
        <v>1.0926045016077168</v>
      </c>
    </row>
    <row r="548" spans="1:12" x14ac:dyDescent="0.25">
      <c r="A548" s="1">
        <v>38856</v>
      </c>
      <c r="B548" s="10">
        <v>17.18</v>
      </c>
      <c r="C548" s="10">
        <v>15.44</v>
      </c>
      <c r="D548">
        <v>86194.14</v>
      </c>
      <c r="E548">
        <v>84612.14</v>
      </c>
      <c r="F548">
        <v>86408.73</v>
      </c>
      <c r="G548">
        <v>84822.29</v>
      </c>
      <c r="H548">
        <f>(1/(1-91/360*VLOOKUP($A548,Tbills!$B$4:$C$974,2,1)/100))^((1)/91)-1</f>
        <v>1.3247059104770642E-4</v>
      </c>
      <c r="I548">
        <f>I547*$E548/$E547*(1-(I$1+I$5+IF(AND(WEEKDAY(A548)&lt;&gt;1,WEEKDAY(A548)&lt;&gt;7),IF(A548&lt;J$2,J$1,J$3),0)))^($A548-$A547)</f>
        <v>209937.871655344</v>
      </c>
      <c r="K548">
        <f>ROW()</f>
        <v>548</v>
      </c>
      <c r="L548">
        <f>B548/C548</f>
        <v>1.1126943005181347</v>
      </c>
    </row>
    <row r="549" spans="1:12" x14ac:dyDescent="0.25">
      <c r="A549" s="1">
        <v>38859</v>
      </c>
      <c r="B549" s="10">
        <v>17.72</v>
      </c>
      <c r="C549" s="10">
        <v>15.96</v>
      </c>
      <c r="D549">
        <v>91461.52</v>
      </c>
      <c r="E549">
        <v>89749.21</v>
      </c>
      <c r="F549">
        <v>88553.97</v>
      </c>
      <c r="G549">
        <v>86894.43</v>
      </c>
      <c r="H549">
        <f>(1/(1-91/360*VLOOKUP($A549,Tbills!$B$4:$C$974,2,1)/100))^((1)/91)-1</f>
        <v>1.3148649290917191E-4</v>
      </c>
      <c r="I549">
        <f>I548*$E549/$E548*(1-(I$1+I$5+IF(AND(WEEKDAY(A549)&lt;&gt;1,WEEKDAY(A549)&lt;&gt;7),IF(A549&lt;J$2,J$1,J$3),0)))^($A549-$A548)</f>
        <v>222664.64490069804</v>
      </c>
      <c r="K549">
        <f>ROW()</f>
        <v>549</v>
      </c>
      <c r="L549">
        <f>B549/C549</f>
        <v>1.1102756892230574</v>
      </c>
    </row>
    <row r="550" spans="1:12" x14ac:dyDescent="0.25">
      <c r="A550" s="1">
        <v>38860</v>
      </c>
      <c r="B550" s="10">
        <v>18.260000000000002</v>
      </c>
      <c r="C550" s="10">
        <v>16.190000000000001</v>
      </c>
      <c r="D550">
        <v>90639.61</v>
      </c>
      <c r="E550">
        <v>88930.89</v>
      </c>
      <c r="F550">
        <v>87730.880000000005</v>
      </c>
      <c r="G550">
        <v>86075.34</v>
      </c>
      <c r="H550">
        <f>(1/(1-91/360*VLOOKUP($A550,Tbills!$B$4:$C$974,2,1)/100))^((1)/91)-1</f>
        <v>1.3148649290917191E-4</v>
      </c>
      <c r="I550">
        <f>I549*$E550/$E549*(1-(I$1+I$5+IF(AND(WEEKDAY(A550)&lt;&gt;1,WEEKDAY(A550)&lt;&gt;7),IF(A550&lt;J$2,J$1,J$3),0)))^($A550-$A549)</f>
        <v>220628.07463972934</v>
      </c>
      <c r="K550">
        <f>ROW()</f>
        <v>550</v>
      </c>
      <c r="L550">
        <f>B550/C550</f>
        <v>1.1278567016676961</v>
      </c>
    </row>
    <row r="551" spans="1:12" x14ac:dyDescent="0.25">
      <c r="A551" s="1">
        <v>38861</v>
      </c>
      <c r="B551" s="10">
        <v>17.36</v>
      </c>
      <c r="C551" s="10">
        <v>16.329999999999998</v>
      </c>
      <c r="D551">
        <v>93268.37</v>
      </c>
      <c r="E551">
        <v>91498.4</v>
      </c>
      <c r="F551">
        <v>89861.96</v>
      </c>
      <c r="G551">
        <v>88154.89</v>
      </c>
      <c r="H551">
        <f>(1/(1-91/360*VLOOKUP($A551,Tbills!$B$4:$C$974,2,1)/100))^((1)/91)-1</f>
        <v>1.3148649290917191E-4</v>
      </c>
      <c r="I551">
        <f>I550*$E551/$E550*(1-(I$1+I$5+IF(AND(WEEKDAY(A551)&lt;&gt;1,WEEKDAY(A551)&lt;&gt;7),IF(A551&lt;J$2,J$1,J$3),0)))^($A551-$A550)</f>
        <v>226991.26365839879</v>
      </c>
      <c r="K551">
        <f>ROW()</f>
        <v>551</v>
      </c>
      <c r="L551">
        <f>B551/C551</f>
        <v>1.0630740967544399</v>
      </c>
    </row>
    <row r="552" spans="1:12" x14ac:dyDescent="0.25">
      <c r="A552" s="1">
        <v>38862</v>
      </c>
      <c r="B552" s="10">
        <v>15.5</v>
      </c>
      <c r="C552" s="10">
        <v>15.08</v>
      </c>
      <c r="D552">
        <v>89538.79</v>
      </c>
      <c r="E552">
        <v>87827.57</v>
      </c>
      <c r="F552">
        <v>88468.98</v>
      </c>
      <c r="G552">
        <v>86776.78</v>
      </c>
      <c r="H552">
        <f>(1/(1-91/360*VLOOKUP($A552,Tbills!$B$4:$C$974,2,1)/100))^((1)/91)-1</f>
        <v>1.3148649290917191E-4</v>
      </c>
      <c r="I552">
        <f>I551*$E552/$E551*(1-(I$1+I$5+IF(AND(WEEKDAY(A552)&lt;&gt;1,WEEKDAY(A552)&lt;&gt;7),IF(A552&lt;J$2,J$1,J$3),0)))^($A552-$A551)</f>
        <v>217878.31912203904</v>
      </c>
      <c r="K552">
        <f>ROW()</f>
        <v>552</v>
      </c>
      <c r="L552">
        <f>B552/C552</f>
        <v>1.0278514588859415</v>
      </c>
    </row>
    <row r="553" spans="1:12" x14ac:dyDescent="0.25">
      <c r="A553" s="1">
        <v>38863</v>
      </c>
      <c r="B553" s="10">
        <v>14.26</v>
      </c>
      <c r="C553" s="10">
        <v>14.55</v>
      </c>
      <c r="D553">
        <v>87084.98</v>
      </c>
      <c r="E553">
        <v>85409.11</v>
      </c>
      <c r="F553">
        <v>88764.42</v>
      </c>
      <c r="G553">
        <v>87055.15</v>
      </c>
      <c r="H553">
        <f>(1/(1-91/360*VLOOKUP($A553,Tbills!$B$4:$C$974,2,1)/100))^((1)/91)-1</f>
        <v>1.3148649290917191E-4</v>
      </c>
      <c r="I553">
        <f>I552*$E553/$E552*(1-(I$1+I$5+IF(AND(WEEKDAY(A553)&lt;&gt;1,WEEKDAY(A553)&lt;&gt;7),IF(A553&lt;J$2,J$1,J$3),0)))^($A553-$A552)</f>
        <v>211872.62727475588</v>
      </c>
      <c r="K553">
        <f>ROW()</f>
        <v>553</v>
      </c>
      <c r="L553">
        <f>B553/C553</f>
        <v>0.98006872852233673</v>
      </c>
    </row>
    <row r="554" spans="1:12" x14ac:dyDescent="0.25">
      <c r="A554" s="1">
        <v>38867</v>
      </c>
      <c r="B554" s="10">
        <v>18.66</v>
      </c>
      <c r="C554" s="10">
        <v>17.260000000000002</v>
      </c>
      <c r="D554">
        <v>95132.77</v>
      </c>
      <c r="E554">
        <v>93257.1</v>
      </c>
      <c r="F554">
        <v>93069.79</v>
      </c>
      <c r="G554">
        <v>91231.82</v>
      </c>
      <c r="H554">
        <f>(1/(1-91/360*VLOOKUP($A554,Tbills!$B$4:$C$974,2,1)/100))^((1)/91)-1</f>
        <v>1.3190823834574594E-4</v>
      </c>
      <c r="I554">
        <f>I553*$E554/$E553*(1-(I$1+I$5+IF(AND(WEEKDAY(A554)&lt;&gt;1,WEEKDAY(A554)&lt;&gt;7),IF(A554&lt;J$2,J$1,J$3),0)))^($A554-$A553)</f>
        <v>231314.35618189457</v>
      </c>
      <c r="K554">
        <f>ROW()</f>
        <v>554</v>
      </c>
      <c r="L554">
        <f>B554/C554</f>
        <v>1.0811123986095017</v>
      </c>
    </row>
    <row r="555" spans="1:12" x14ac:dyDescent="0.25">
      <c r="A555" s="1">
        <v>38868</v>
      </c>
      <c r="B555" s="10">
        <v>16.440000000000001</v>
      </c>
      <c r="C555" s="10">
        <v>16.03</v>
      </c>
      <c r="D555">
        <v>93181.4</v>
      </c>
      <c r="E555">
        <v>91331.9</v>
      </c>
      <c r="F555">
        <v>92668.56</v>
      </c>
      <c r="G555">
        <v>90826.48</v>
      </c>
      <c r="H555">
        <f>(1/(1-91/360*VLOOKUP($A555,Tbills!$B$4:$C$974,2,1)/100))^((1)/91)-1</f>
        <v>1.3190823834574594E-4</v>
      </c>
      <c r="I555">
        <f>I554*$E555/$E554*(1-(I$1+I$5+IF(AND(WEEKDAY(A555)&lt;&gt;1,WEEKDAY(A555)&lt;&gt;7),IF(A555&lt;J$2,J$1,J$3),0)))^($A555-$A554)</f>
        <v>226532.58467399515</v>
      </c>
      <c r="K555">
        <f>ROW()</f>
        <v>555</v>
      </c>
      <c r="L555">
        <f>B555/C555</f>
        <v>1.0255770430442919</v>
      </c>
    </row>
    <row r="556" spans="1:12" x14ac:dyDescent="0.25">
      <c r="A556" s="1">
        <v>38869</v>
      </c>
      <c r="B556" s="10">
        <v>14.52</v>
      </c>
      <c r="C556" s="10">
        <v>14.91</v>
      </c>
      <c r="D556">
        <v>89265.12</v>
      </c>
      <c r="E556">
        <v>87481.3</v>
      </c>
      <c r="F556">
        <v>91278.75</v>
      </c>
      <c r="G556">
        <v>89452.31</v>
      </c>
      <c r="H556">
        <f>(1/(1-91/360*VLOOKUP($A556,Tbills!$B$4:$C$974,2,1)/100))^((1)/91)-1</f>
        <v>1.3190823834574594E-4</v>
      </c>
      <c r="I556">
        <f>I555*$E556/$E555*(1-(I$1+I$5+IF(AND(WEEKDAY(A556)&lt;&gt;1,WEEKDAY(A556)&lt;&gt;7),IF(A556&lt;J$2,J$1,J$3),0)))^($A556-$A555)</f>
        <v>216975.61214711392</v>
      </c>
      <c r="K556">
        <f>ROW()</f>
        <v>556</v>
      </c>
      <c r="L556">
        <f>B556/C556</f>
        <v>0.97384305835010054</v>
      </c>
    </row>
    <row r="557" spans="1:12" x14ac:dyDescent="0.25">
      <c r="A557" s="1">
        <v>38870</v>
      </c>
      <c r="B557" s="10">
        <v>14.32</v>
      </c>
      <c r="C557" s="10">
        <v>14.9</v>
      </c>
      <c r="D557">
        <v>87013.15</v>
      </c>
      <c r="E557">
        <v>85262.8</v>
      </c>
      <c r="F557">
        <v>91592.4</v>
      </c>
      <c r="G557">
        <v>89747.88</v>
      </c>
      <c r="H557">
        <f>(1/(1-91/360*VLOOKUP($A557,Tbills!$B$4:$C$974,2,1)/100))^((1)/91)-1</f>
        <v>1.3190823834574594E-4</v>
      </c>
      <c r="I557">
        <f>I556*$E557/$E556*(1-(I$1+I$5+IF(AND(WEEKDAY(A557)&lt;&gt;1,WEEKDAY(A557)&lt;&gt;7),IF(A557&lt;J$2,J$1,J$3),0)))^($A557-$A556)</f>
        <v>211467.09105929596</v>
      </c>
      <c r="K557">
        <f>ROW()</f>
        <v>557</v>
      </c>
      <c r="L557">
        <f>B557/C557</f>
        <v>0.96107382550335574</v>
      </c>
    </row>
    <row r="558" spans="1:12" x14ac:dyDescent="0.25">
      <c r="A558" s="1">
        <v>38873</v>
      </c>
      <c r="B558" s="10">
        <v>16.649999999999999</v>
      </c>
      <c r="C558" s="10">
        <v>16.399999999999999</v>
      </c>
      <c r="D558">
        <v>92172.9</v>
      </c>
      <c r="E558">
        <v>90285.01</v>
      </c>
      <c r="F558">
        <v>93301.61</v>
      </c>
      <c r="G558">
        <v>91387.15</v>
      </c>
      <c r="H558">
        <f>(1/(1-91/360*VLOOKUP($A558,Tbills!$B$4:$C$974,2,1)/100))^((1)/91)-1</f>
        <v>1.3162707290348408E-4</v>
      </c>
      <c r="I558">
        <f>I557*$E558/$E557*(1-(I$1+I$5+IF(AND(WEEKDAY(A558)&lt;&gt;1,WEEKDAY(A558)&lt;&gt;7),IF(A558&lt;J$2,J$1,J$3),0)))^($A558-$A557)</f>
        <v>223903.75153040857</v>
      </c>
      <c r="K558">
        <f>ROW()</f>
        <v>558</v>
      </c>
      <c r="L558">
        <f>B558/C558</f>
        <v>1.0152439024390243</v>
      </c>
    </row>
    <row r="559" spans="1:12" x14ac:dyDescent="0.25">
      <c r="A559" s="1">
        <v>38874</v>
      </c>
      <c r="B559" s="10">
        <v>17.34</v>
      </c>
      <c r="C559" s="10">
        <v>17.03</v>
      </c>
      <c r="D559">
        <v>94315.63</v>
      </c>
      <c r="E559">
        <v>92371.97</v>
      </c>
      <c r="F559">
        <v>93616.06</v>
      </c>
      <c r="G559">
        <v>91683.12</v>
      </c>
      <c r="H559">
        <f>(1/(1-91/360*VLOOKUP($A559,Tbills!$B$4:$C$974,2,1)/100))^((1)/91)-1</f>
        <v>1.3162707290348408E-4</v>
      </c>
      <c r="I559">
        <f>I558*$E559/$E558*(1-(I$1+I$5+IF(AND(WEEKDAY(A559)&lt;&gt;1,WEEKDAY(A559)&lt;&gt;7),IF(A559&lt;J$2,J$1,J$3),0)))^($A559-$A558)</f>
        <v>229072.75133737977</v>
      </c>
      <c r="K559">
        <f>ROW()</f>
        <v>559</v>
      </c>
      <c r="L559">
        <f>B559/C559</f>
        <v>1.0182031708749266</v>
      </c>
    </row>
    <row r="560" spans="1:12" x14ac:dyDescent="0.25">
      <c r="A560" s="1">
        <v>38875</v>
      </c>
      <c r="B560" s="10">
        <v>17.8</v>
      </c>
      <c r="C560" s="10">
        <v>17.5</v>
      </c>
      <c r="D560">
        <v>96794.07</v>
      </c>
      <c r="E560">
        <v>94787.17</v>
      </c>
      <c r="F560">
        <v>94517.28</v>
      </c>
      <c r="G560">
        <v>92553.66</v>
      </c>
      <c r="H560">
        <f>(1/(1-91/360*VLOOKUP($A560,Tbills!$B$4:$C$974,2,1)/100))^((1)/91)-1</f>
        <v>1.3162707290348408E-4</v>
      </c>
      <c r="I560">
        <f>I559*$E560/$E559*(1-(I$1+I$5+IF(AND(WEEKDAY(A560)&lt;&gt;1,WEEKDAY(A560)&lt;&gt;7),IF(A560&lt;J$2,J$1,J$3),0)))^($A560-$A559)</f>
        <v>235055.43075779235</v>
      </c>
      <c r="K560">
        <f>ROW()</f>
        <v>560</v>
      </c>
      <c r="L560">
        <f>B560/C560</f>
        <v>1.0171428571428571</v>
      </c>
    </row>
    <row r="561" spans="1:12" x14ac:dyDescent="0.25">
      <c r="A561" s="1">
        <v>38876</v>
      </c>
      <c r="B561" s="10">
        <v>18.350000000000001</v>
      </c>
      <c r="C561" s="10">
        <v>17.72</v>
      </c>
      <c r="D561">
        <v>99877.54</v>
      </c>
      <c r="E561">
        <v>97794.23</v>
      </c>
      <c r="F561">
        <v>96072.27</v>
      </c>
      <c r="G561">
        <v>94064.16</v>
      </c>
      <c r="H561">
        <f>(1/(1-91/360*VLOOKUP($A561,Tbills!$B$4:$C$974,2,1)/100))^((1)/91)-1</f>
        <v>1.3162707290348408E-4</v>
      </c>
      <c r="I561">
        <f>I560*$E561/$E560*(1-(I$1+I$5+IF(AND(WEEKDAY(A561)&lt;&gt;1,WEEKDAY(A561)&lt;&gt;7),IF(A561&lt;J$2,J$1,J$3),0)))^($A561-$A560)</f>
        <v>242505.43176410708</v>
      </c>
      <c r="K561">
        <f>ROW()</f>
        <v>561</v>
      </c>
      <c r="L561">
        <f>B561/C561</f>
        <v>1.0355530474040633</v>
      </c>
    </row>
    <row r="562" spans="1:12" x14ac:dyDescent="0.25">
      <c r="A562" s="1">
        <v>38877</v>
      </c>
      <c r="B562" s="10">
        <v>18.12</v>
      </c>
      <c r="C562" s="10">
        <v>17.579999999999998</v>
      </c>
      <c r="D562">
        <v>100910.05</v>
      </c>
      <c r="E562">
        <v>98792.33</v>
      </c>
      <c r="F562">
        <v>96766.13</v>
      </c>
      <c r="G562">
        <v>94731.13</v>
      </c>
      <c r="H562">
        <f>(1/(1-91/360*VLOOKUP($A562,Tbills!$B$4:$C$974,2,1)/100))^((1)/91)-1</f>
        <v>1.3162707290348408E-4</v>
      </c>
      <c r="I562">
        <f>I561*$E562/$E561*(1-(I$1+I$5+IF(AND(WEEKDAY(A562)&lt;&gt;1,WEEKDAY(A562)&lt;&gt;7),IF(A562&lt;J$2,J$1,J$3),0)))^($A562-$A561)</f>
        <v>244973.42479402426</v>
      </c>
      <c r="K562">
        <f>ROW()</f>
        <v>562</v>
      </c>
      <c r="L562">
        <f>B562/C562</f>
        <v>1.0307167235494883</v>
      </c>
    </row>
    <row r="563" spans="1:12" x14ac:dyDescent="0.25">
      <c r="A563" s="1">
        <v>38880</v>
      </c>
      <c r="B563" s="10">
        <v>20.96</v>
      </c>
      <c r="C563" s="10">
        <v>18.920000000000002</v>
      </c>
      <c r="D563">
        <v>104583.01</v>
      </c>
      <c r="E563">
        <v>102349.19</v>
      </c>
      <c r="F563">
        <v>100547.01</v>
      </c>
      <c r="G563">
        <v>98395.08</v>
      </c>
      <c r="H563">
        <f>(1/(1-91/360*VLOOKUP($A563,Tbills!$B$4:$C$974,2,1)/100))^((1)/91)-1</f>
        <v>1.3415782371595242E-4</v>
      </c>
      <c r="I563">
        <f>I562*$E563/$E562*(1-(I$1+I$5+IF(AND(WEEKDAY(A563)&lt;&gt;1,WEEKDAY(A563)&lt;&gt;7),IF(A563&lt;J$2,J$1,J$3),0)))^($A563-$A562)</f>
        <v>253771.39947734016</v>
      </c>
      <c r="K563">
        <f>ROW()</f>
        <v>563</v>
      </c>
      <c r="L563">
        <f>B563/C563</f>
        <v>1.1078224101479914</v>
      </c>
    </row>
    <row r="564" spans="1:12" x14ac:dyDescent="0.25">
      <c r="A564" s="1">
        <v>38881</v>
      </c>
      <c r="B564" s="10">
        <v>23.81</v>
      </c>
      <c r="C564" s="10">
        <v>21.01</v>
      </c>
      <c r="D564">
        <v>113341.78</v>
      </c>
      <c r="E564">
        <v>110907.15</v>
      </c>
      <c r="F564">
        <v>104920.91</v>
      </c>
      <c r="G564">
        <v>102662.17</v>
      </c>
      <c r="H564">
        <f>(1/(1-91/360*VLOOKUP($A564,Tbills!$B$4:$C$974,2,1)/100))^((1)/91)-1</f>
        <v>1.3415782371595242E-4</v>
      </c>
      <c r="I564">
        <f>I563*$E564/$E563*(1-(I$1+I$5+IF(AND(WEEKDAY(A564)&lt;&gt;1,WEEKDAY(A564)&lt;&gt;7),IF(A564&lt;J$2,J$1,J$3),0)))^($A564-$A563)</f>
        <v>274982.66488533601</v>
      </c>
      <c r="K564">
        <f>ROW()</f>
        <v>564</v>
      </c>
      <c r="L564">
        <f>B564/C564</f>
        <v>1.1332698714897667</v>
      </c>
    </row>
    <row r="565" spans="1:12" x14ac:dyDescent="0.25">
      <c r="A565" s="1">
        <v>38882</v>
      </c>
      <c r="B565" s="10">
        <v>21.46</v>
      </c>
      <c r="C565" s="10">
        <v>19.53</v>
      </c>
      <c r="D565">
        <v>115566.98</v>
      </c>
      <c r="E565">
        <v>113069.67</v>
      </c>
      <c r="F565">
        <v>106744.36</v>
      </c>
      <c r="G565">
        <v>104432.6</v>
      </c>
      <c r="H565">
        <f>(1/(1-91/360*VLOOKUP($A565,Tbills!$B$4:$C$974,2,1)/100))^((1)/91)-1</f>
        <v>1.3415782371595242E-4</v>
      </c>
      <c r="I565">
        <f>I564*$E565/$E564*(1-(I$1+I$5+IF(AND(WEEKDAY(A565)&lt;&gt;1,WEEKDAY(A565)&lt;&gt;7),IF(A565&lt;J$2,J$1,J$3),0)))^($A565-$A564)</f>
        <v>280336.34207694093</v>
      </c>
      <c r="K565">
        <f>ROW()</f>
        <v>565</v>
      </c>
      <c r="L565">
        <f>B565/C565</f>
        <v>1.0988223246287763</v>
      </c>
    </row>
    <row r="566" spans="1:12" x14ac:dyDescent="0.25">
      <c r="A566" s="1">
        <v>38883</v>
      </c>
      <c r="B566" s="10">
        <v>15.9</v>
      </c>
      <c r="C566" s="10">
        <v>15.88</v>
      </c>
      <c r="D566">
        <v>96685.61</v>
      </c>
      <c r="E566">
        <v>94581.15</v>
      </c>
      <c r="F566">
        <v>96971.74</v>
      </c>
      <c r="G566">
        <v>94857.62</v>
      </c>
      <c r="H566">
        <f>(1/(1-91/360*VLOOKUP($A566,Tbills!$B$4:$C$974,2,1)/100))^((1)/91)-1</f>
        <v>1.3415782371595242E-4</v>
      </c>
      <c r="I566">
        <f>I565*$E566/$E565*(1-(I$1+I$5+IF(AND(WEEKDAY(A566)&lt;&gt;1,WEEKDAY(A566)&lt;&gt;7),IF(A566&lt;J$2,J$1,J$3),0)))^($A566-$A565)</f>
        <v>234490.56562712957</v>
      </c>
      <c r="K566">
        <f>ROW()</f>
        <v>566</v>
      </c>
      <c r="L566">
        <f>B566/C566</f>
        <v>1.0012594458438286</v>
      </c>
    </row>
    <row r="567" spans="1:12" x14ac:dyDescent="0.25">
      <c r="A567" s="1">
        <v>38884</v>
      </c>
      <c r="B567" s="10">
        <v>17.25</v>
      </c>
      <c r="C567" s="10">
        <v>16.79</v>
      </c>
      <c r="D567">
        <v>99663.67</v>
      </c>
      <c r="E567">
        <v>97481.7</v>
      </c>
      <c r="F567">
        <v>98809.72</v>
      </c>
      <c r="G567">
        <v>96642.8</v>
      </c>
      <c r="H567">
        <f>(1/(1-91/360*VLOOKUP($A567,Tbills!$B$4:$C$974,2,1)/100))^((1)/91)-1</f>
        <v>1.3415782371595242E-4</v>
      </c>
      <c r="I567">
        <f>I566*$E567/$E566*(1-(I$1+I$5+IF(AND(WEEKDAY(A567)&lt;&gt;1,WEEKDAY(A567)&lt;&gt;7),IF(A567&lt;J$2,J$1,J$3),0)))^($A567-$A566)</f>
        <v>241674.80937676688</v>
      </c>
      <c r="K567">
        <f>ROW()</f>
        <v>567</v>
      </c>
      <c r="L567">
        <f>B567/C567</f>
        <v>1.0273972602739727</v>
      </c>
    </row>
    <row r="568" spans="1:12" x14ac:dyDescent="0.25">
      <c r="A568" s="1">
        <v>38887</v>
      </c>
      <c r="B568" s="10">
        <v>17.829999999999998</v>
      </c>
      <c r="C568" s="10">
        <v>17.84</v>
      </c>
      <c r="D568">
        <v>100692.08</v>
      </c>
      <c r="E568">
        <v>98448.36</v>
      </c>
      <c r="F568">
        <v>98636.82</v>
      </c>
      <c r="G568">
        <v>96434.79</v>
      </c>
      <c r="H568">
        <f>(1/(1-91/360*VLOOKUP($A568,Tbills!$B$4:$C$974,2,1)/100))^((1)/91)-1</f>
        <v>1.3500153825996009E-4</v>
      </c>
      <c r="I568">
        <f>I567*$E568/$E567*(1-(I$1+I$5+IF(AND(WEEKDAY(A568)&lt;&gt;1,WEEKDAY(A568)&lt;&gt;7),IF(A568&lt;J$2,J$1,J$3),0)))^($A568-$A567)</f>
        <v>244050.27170393226</v>
      </c>
      <c r="K568">
        <f>ROW()</f>
        <v>568</v>
      </c>
      <c r="L568">
        <f>B568/C568</f>
        <v>0.99943946188340793</v>
      </c>
    </row>
    <row r="569" spans="1:12" x14ac:dyDescent="0.25">
      <c r="A569" s="1">
        <v>38888</v>
      </c>
      <c r="B569" s="10">
        <v>16.690000000000001</v>
      </c>
      <c r="C569" s="10">
        <v>17.100000000000001</v>
      </c>
      <c r="D569">
        <v>99207.33</v>
      </c>
      <c r="E569">
        <v>96983.41</v>
      </c>
      <c r="F569">
        <v>96237.79</v>
      </c>
      <c r="G569">
        <v>94076.3</v>
      </c>
      <c r="H569">
        <f>(1/(1-91/360*VLOOKUP($A569,Tbills!$B$4:$C$974,2,1)/100))^((1)/91)-1</f>
        <v>1.3500153825996009E-4</v>
      </c>
      <c r="I569">
        <f>I568*$E569/$E568*(1-(I$1+I$5+IF(AND(WEEKDAY(A569)&lt;&gt;1,WEEKDAY(A569)&lt;&gt;7),IF(A569&lt;J$2,J$1,J$3),0)))^($A569-$A568)</f>
        <v>240411.79230607123</v>
      </c>
      <c r="K569">
        <f>ROW()</f>
        <v>569</v>
      </c>
      <c r="L569">
        <f>B569/C569</f>
        <v>0.97602339181286546</v>
      </c>
    </row>
    <row r="570" spans="1:12" x14ac:dyDescent="0.25">
      <c r="A570" s="1">
        <v>38889</v>
      </c>
      <c r="B570" s="10">
        <v>15.52</v>
      </c>
      <c r="C570" s="10">
        <v>16.07</v>
      </c>
      <c r="D570">
        <v>93550.03</v>
      </c>
      <c r="E570">
        <v>91439.83</v>
      </c>
      <c r="F570">
        <v>92119.25</v>
      </c>
      <c r="G570">
        <v>90037.57</v>
      </c>
      <c r="H570">
        <f>(1/(1-91/360*VLOOKUP($A570,Tbills!$B$4:$C$974,2,1)/100))^((1)/91)-1</f>
        <v>1.3500153825996009E-4</v>
      </c>
      <c r="I570">
        <f>I569*$E570/$E569*(1-(I$1+I$5+IF(AND(WEEKDAY(A570)&lt;&gt;1,WEEKDAY(A570)&lt;&gt;7),IF(A570&lt;J$2,J$1,J$3),0)))^($A570-$A569)</f>
        <v>226663.31308263747</v>
      </c>
      <c r="K570">
        <f>ROW()</f>
        <v>570</v>
      </c>
      <c r="L570">
        <f>B570/C570</f>
        <v>0.96577473553204729</v>
      </c>
    </row>
    <row r="571" spans="1:12" x14ac:dyDescent="0.25">
      <c r="A571" s="1">
        <v>38890</v>
      </c>
      <c r="B571" s="10">
        <v>15.88</v>
      </c>
      <c r="C571" s="10">
        <v>16.149999999999999</v>
      </c>
      <c r="D571">
        <v>94068</v>
      </c>
      <c r="E571">
        <v>91933.77</v>
      </c>
      <c r="F571">
        <v>93488.54</v>
      </c>
      <c r="G571">
        <v>91363.77</v>
      </c>
      <c r="H571">
        <f>(1/(1-91/360*VLOOKUP($A571,Tbills!$B$4:$C$974,2,1)/100))^((1)/91)-1</f>
        <v>1.3500153825996009E-4</v>
      </c>
      <c r="I571">
        <f>I570*$E571/$E570*(1-(I$1+I$5+IF(AND(WEEKDAY(A571)&lt;&gt;1,WEEKDAY(A571)&lt;&gt;7),IF(A571&lt;J$2,J$1,J$3),0)))^($A571-$A570)</f>
        <v>227881.14810243237</v>
      </c>
      <c r="K571">
        <f>ROW()</f>
        <v>571</v>
      </c>
      <c r="L571">
        <f>B571/C571</f>
        <v>0.98328173374613015</v>
      </c>
    </row>
    <row r="572" spans="1:12" x14ac:dyDescent="0.25">
      <c r="A572" s="1">
        <v>38891</v>
      </c>
      <c r="B572" s="10">
        <v>15.89</v>
      </c>
      <c r="C572" s="10">
        <v>16.440000000000001</v>
      </c>
      <c r="D572">
        <v>93563.12</v>
      </c>
      <c r="E572">
        <v>91427.93</v>
      </c>
      <c r="F572">
        <v>93006.29</v>
      </c>
      <c r="G572">
        <v>90880.14</v>
      </c>
      <c r="H572">
        <f>(1/(1-91/360*VLOOKUP($A572,Tbills!$B$4:$C$974,2,1)/100))^((1)/91)-1</f>
        <v>1.3500153825996009E-4</v>
      </c>
      <c r="I572">
        <f>I571*$E572/$E571*(1-(I$1+I$5+IF(AND(WEEKDAY(A572)&lt;&gt;1,WEEKDAY(A572)&lt;&gt;7),IF(A572&lt;J$2,J$1,J$3),0)))^($A572-$A571)</f>
        <v>226620.77604994975</v>
      </c>
      <c r="K572">
        <f>ROW()</f>
        <v>572</v>
      </c>
      <c r="L572">
        <f>B572/C572</f>
        <v>0.96654501216545008</v>
      </c>
    </row>
    <row r="573" spans="1:12" x14ac:dyDescent="0.25">
      <c r="A573" s="1">
        <v>38894</v>
      </c>
      <c r="B573" s="10">
        <v>15.62</v>
      </c>
      <c r="C573" s="10">
        <v>15.88</v>
      </c>
      <c r="D573">
        <v>92798.04</v>
      </c>
      <c r="E573">
        <v>90643.27</v>
      </c>
      <c r="F573">
        <v>92797.43</v>
      </c>
      <c r="G573">
        <v>90639.25</v>
      </c>
      <c r="H573">
        <f>(1/(1-91/360*VLOOKUP($A573,Tbills!$B$4:$C$974,2,1)/100))^((1)/91)-1</f>
        <v>1.3711111114722563E-4</v>
      </c>
      <c r="I573">
        <f>I572*$E573/$E572*(1-(I$1+I$5+IF(AND(WEEKDAY(A573)&lt;&gt;1,WEEKDAY(A573)&lt;&gt;7),IF(A573&lt;J$2,J$1,J$3),0)))^($A573-$A572)</f>
        <v>224656.4640556126</v>
      </c>
      <c r="K573">
        <f>ROW()</f>
        <v>573</v>
      </c>
      <c r="L573">
        <f>B573/C573</f>
        <v>0.98362720403022663</v>
      </c>
    </row>
    <row r="574" spans="1:12" x14ac:dyDescent="0.25">
      <c r="A574" s="1">
        <v>38895</v>
      </c>
      <c r="B574" s="10">
        <v>16.399999999999999</v>
      </c>
      <c r="C574" s="10">
        <v>16.68</v>
      </c>
      <c r="D574">
        <v>95116.91</v>
      </c>
      <c r="E574">
        <v>92895.87</v>
      </c>
      <c r="F574">
        <v>93659.28</v>
      </c>
      <c r="G574">
        <v>91468.63</v>
      </c>
      <c r="H574">
        <f>(1/(1-91/360*VLOOKUP($A574,Tbills!$B$4:$C$974,2,1)/100))^((1)/91)-1</f>
        <v>1.3711111114722563E-4</v>
      </c>
      <c r="I574">
        <f>I573*$E574/$E573*(1-(I$1+I$5+IF(AND(WEEKDAY(A574)&lt;&gt;1,WEEKDAY(A574)&lt;&gt;7),IF(A574&lt;J$2,J$1,J$3),0)))^($A574-$A573)</f>
        <v>230232.83824110072</v>
      </c>
      <c r="K574">
        <f>ROW()</f>
        <v>574</v>
      </c>
      <c r="L574">
        <f>B574/C574</f>
        <v>0.98321342925659461</v>
      </c>
    </row>
    <row r="575" spans="1:12" x14ac:dyDescent="0.25">
      <c r="A575" s="1">
        <v>38896</v>
      </c>
      <c r="B575" s="10">
        <v>15.79</v>
      </c>
      <c r="C575" s="10">
        <v>16.39</v>
      </c>
      <c r="D575">
        <v>95183.28</v>
      </c>
      <c r="E575">
        <v>92947.95</v>
      </c>
      <c r="F575">
        <v>93572.42</v>
      </c>
      <c r="G575">
        <v>91371.26</v>
      </c>
      <c r="H575">
        <f>(1/(1-91/360*VLOOKUP($A575,Tbills!$B$4:$C$974,2,1)/100))^((1)/91)-1</f>
        <v>1.3711111114722563E-4</v>
      </c>
      <c r="I575">
        <f>I574*$E575/$E574*(1-(I$1+I$5+IF(AND(WEEKDAY(A575)&lt;&gt;1,WEEKDAY(A575)&lt;&gt;7),IF(A575&lt;J$2,J$1,J$3),0)))^($A575-$A574)</f>
        <v>230355.28630322329</v>
      </c>
      <c r="K575">
        <f>ROW()</f>
        <v>575</v>
      </c>
      <c r="L575">
        <f>B575/C575</f>
        <v>0.96339231238560086</v>
      </c>
    </row>
    <row r="576" spans="1:12" x14ac:dyDescent="0.25">
      <c r="A576" s="1">
        <v>38897</v>
      </c>
      <c r="B576" s="10">
        <v>13.03</v>
      </c>
      <c r="C576" s="10">
        <v>14.09</v>
      </c>
      <c r="D576">
        <v>87121.66</v>
      </c>
      <c r="E576">
        <v>85062.91</v>
      </c>
      <c r="F576">
        <v>90463.5</v>
      </c>
      <c r="G576">
        <v>88322.94</v>
      </c>
      <c r="H576">
        <f>(1/(1-91/360*VLOOKUP($A576,Tbills!$B$4:$C$974,2,1)/100))^((1)/91)-1</f>
        <v>1.3711111114722563E-4</v>
      </c>
      <c r="I576">
        <f>I575*$E576/$E575*(1-(I$1+I$5+IF(AND(WEEKDAY(A576)&lt;&gt;1,WEEKDAY(A576)&lt;&gt;7),IF(A576&lt;J$2,J$1,J$3),0)))^($A576-$A575)</f>
        <v>210807.52511425925</v>
      </c>
      <c r="K576">
        <f>ROW()</f>
        <v>576</v>
      </c>
      <c r="L576">
        <f>B576/C576</f>
        <v>0.92476933995741661</v>
      </c>
    </row>
    <row r="577" spans="1:12" x14ac:dyDescent="0.25">
      <c r="A577" s="1">
        <v>38898</v>
      </c>
      <c r="B577" s="10">
        <v>13.08</v>
      </c>
      <c r="C577" s="10">
        <v>14.47</v>
      </c>
      <c r="D577">
        <v>85188.19</v>
      </c>
      <c r="E577">
        <v>83163.460000000006</v>
      </c>
      <c r="F577">
        <v>90142.399999999994</v>
      </c>
      <c r="G577">
        <v>87997.32</v>
      </c>
      <c r="H577">
        <f>(1/(1-91/360*VLOOKUP($A577,Tbills!$B$4:$C$974,2,1)/100))^((1)/91)-1</f>
        <v>1.3711111114722563E-4</v>
      </c>
      <c r="I577">
        <f>I576*$E577/$E576*(1-(I$1+I$5+IF(AND(WEEKDAY(A577)&lt;&gt;1,WEEKDAY(A577)&lt;&gt;7),IF(A577&lt;J$2,J$1,J$3),0)))^($A577-$A576)</f>
        <v>206094.27601525234</v>
      </c>
      <c r="K577">
        <f>ROW()</f>
        <v>577</v>
      </c>
      <c r="L577">
        <f>B577/C577</f>
        <v>0.9039391845196959</v>
      </c>
    </row>
    <row r="578" spans="1:12" x14ac:dyDescent="0.25">
      <c r="A578" s="1">
        <v>38901</v>
      </c>
      <c r="B578" s="10">
        <v>13.05</v>
      </c>
      <c r="C578" s="10">
        <v>14.52</v>
      </c>
      <c r="D578">
        <v>83595.44</v>
      </c>
      <c r="E578">
        <v>81574.350000000006</v>
      </c>
      <c r="F578">
        <v>90002.65</v>
      </c>
      <c r="G578">
        <v>87824.7</v>
      </c>
      <c r="H578">
        <f>(1/(1-91/360*VLOOKUP($A578,Tbills!$B$4:$C$974,2,1)/100))^((1)/91)-1</f>
        <v>1.3851772053508071E-4</v>
      </c>
      <c r="I578">
        <f>I577*$E578/$E577*(1-(I$1+I$5+IF(AND(WEEKDAY(A578)&lt;&gt;1,WEEKDAY(A578)&lt;&gt;7),IF(A578&lt;J$2,J$1,J$3),0)))^($A578-$A577)</f>
        <v>202138.72471398453</v>
      </c>
      <c r="K578">
        <f>ROW()</f>
        <v>578</v>
      </c>
      <c r="L578">
        <f>B578/C578</f>
        <v>0.89876033057851246</v>
      </c>
    </row>
    <row r="579" spans="1:12" x14ac:dyDescent="0.25">
      <c r="A579" s="1">
        <v>38903</v>
      </c>
      <c r="B579" s="10">
        <v>14.15</v>
      </c>
      <c r="C579" s="10">
        <v>15.17</v>
      </c>
      <c r="D579">
        <v>86824.12</v>
      </c>
      <c r="E579">
        <v>84702.37</v>
      </c>
      <c r="F579">
        <v>91483.68</v>
      </c>
      <c r="G579">
        <v>89245.56</v>
      </c>
      <c r="H579">
        <f>(1/(1-91/360*VLOOKUP($A579,Tbills!$B$4:$C$974,2,1)/100))^((1)/91)-1</f>
        <v>1.3851772053508071E-4</v>
      </c>
      <c r="I579">
        <f>I578*$E579/$E578*(1-(I$1+I$5+IF(AND(WEEKDAY(A579)&lt;&gt;1,WEEKDAY(A579)&lt;&gt;7),IF(A579&lt;J$2,J$1,J$3),0)))^($A579-$A578)</f>
        <v>209877.78616922311</v>
      </c>
      <c r="K579">
        <f>ROW()</f>
        <v>579</v>
      </c>
      <c r="L579">
        <f>B579/C579</f>
        <v>0.93276203032300598</v>
      </c>
    </row>
    <row r="580" spans="1:12" x14ac:dyDescent="0.25">
      <c r="A580" s="1">
        <v>38904</v>
      </c>
      <c r="B580" s="10">
        <v>13.65</v>
      </c>
      <c r="C580" s="10">
        <v>14.85</v>
      </c>
      <c r="D580">
        <v>86848.56</v>
      </c>
      <c r="E580">
        <v>84714.48</v>
      </c>
      <c r="F580">
        <v>92027.1</v>
      </c>
      <c r="G580">
        <v>89763.33</v>
      </c>
      <c r="H580">
        <f>(1/(1-91/360*VLOOKUP($A580,Tbills!$B$4:$C$974,2,1)/100))^((1)/91)-1</f>
        <v>1.3851772053508071E-4</v>
      </c>
      <c r="I580">
        <f>I579*$E580/$E579*(1-(I$1+I$5+IF(AND(WEEKDAY(A580)&lt;&gt;1,WEEKDAY(A580)&lt;&gt;7),IF(A580&lt;J$2,J$1,J$3),0)))^($A580-$A579)</f>
        <v>209901.75420609899</v>
      </c>
      <c r="K580">
        <f>ROW()</f>
        <v>580</v>
      </c>
      <c r="L580">
        <f>B580/C580</f>
        <v>0.91919191919191923</v>
      </c>
    </row>
    <row r="581" spans="1:12" x14ac:dyDescent="0.25">
      <c r="A581" s="1">
        <v>38905</v>
      </c>
      <c r="B581" s="10">
        <v>13.97</v>
      </c>
      <c r="C581" s="10">
        <v>15.34</v>
      </c>
      <c r="D581">
        <v>87865.35</v>
      </c>
      <c r="E581">
        <v>85694.55</v>
      </c>
      <c r="F581">
        <v>93337</v>
      </c>
      <c r="G581">
        <v>91028.57</v>
      </c>
      <c r="H581">
        <f>(1/(1-91/360*VLOOKUP($A581,Tbills!$B$4:$C$974,2,1)/100))^((1)/91)-1</f>
        <v>1.3851772053508071E-4</v>
      </c>
      <c r="I581">
        <f>I580*$E581/$E580*(1-(I$1+I$5+IF(AND(WEEKDAY(A581)&lt;&gt;1,WEEKDAY(A581)&lt;&gt;7),IF(A581&lt;J$2,J$1,J$3),0)))^($A581-$A580)</f>
        <v>212324.01974376224</v>
      </c>
      <c r="K581">
        <f>ROW()</f>
        <v>581</v>
      </c>
      <c r="L581">
        <f>B581/C581</f>
        <v>0.91069100391134294</v>
      </c>
    </row>
    <row r="582" spans="1:12" x14ac:dyDescent="0.25">
      <c r="A582" s="1">
        <v>38908</v>
      </c>
      <c r="B582" s="10">
        <v>14.02</v>
      </c>
      <c r="C582" s="10">
        <v>15.33</v>
      </c>
      <c r="D582">
        <v>87963.48</v>
      </c>
      <c r="E582">
        <v>85754.64</v>
      </c>
      <c r="F582">
        <v>93678.49</v>
      </c>
      <c r="G582">
        <v>91323.78</v>
      </c>
      <c r="H582">
        <f>(1/(1-91/360*VLOOKUP($A582,Tbills!$B$4:$C$974,2,1)/100))^((1)/91)-1</f>
        <v>1.3767373306250441E-4</v>
      </c>
      <c r="I582">
        <f>I581*$E582/$E581*(1-(I$1+I$5+IF(AND(WEEKDAY(A582)&lt;&gt;1,WEEKDAY(A582)&lt;&gt;7),IF(A582&lt;J$2,J$1,J$3),0)))^($A582-$A581)</f>
        <v>212454.56760318682</v>
      </c>
      <c r="K582">
        <f>ROW()</f>
        <v>582</v>
      </c>
      <c r="L582">
        <f>B582/C582</f>
        <v>0.91454664057403778</v>
      </c>
    </row>
    <row r="583" spans="1:12" x14ac:dyDescent="0.25">
      <c r="A583" s="1">
        <v>38909</v>
      </c>
      <c r="B583" s="10">
        <v>13.14</v>
      </c>
      <c r="C583" s="10">
        <v>14.69</v>
      </c>
      <c r="D583">
        <v>86363.75</v>
      </c>
      <c r="E583">
        <v>84183.27</v>
      </c>
      <c r="F583">
        <v>93014.71</v>
      </c>
      <c r="G583">
        <v>90664.11</v>
      </c>
      <c r="H583">
        <f>(1/(1-91/360*VLOOKUP($A583,Tbills!$B$4:$C$974,2,1)/100))^((1)/91)-1</f>
        <v>1.3767373306250441E-4</v>
      </c>
      <c r="I583">
        <f>I582*$E583/$E582*(1-(I$1+I$5+IF(AND(WEEKDAY(A583)&lt;&gt;1,WEEKDAY(A583)&lt;&gt;7),IF(A583&lt;J$2,J$1,J$3),0)))^($A583-$A582)</f>
        <v>208555.54549367519</v>
      </c>
      <c r="K583">
        <f>ROW()</f>
        <v>583</v>
      </c>
      <c r="L583">
        <f>B583/C583</f>
        <v>0.89448604492852291</v>
      </c>
    </row>
    <row r="584" spans="1:12" x14ac:dyDescent="0.25">
      <c r="A584" s="1">
        <v>38910</v>
      </c>
      <c r="B584" s="10">
        <v>14.49</v>
      </c>
      <c r="C584" s="10">
        <v>15.57</v>
      </c>
      <c r="D584">
        <v>88741.18</v>
      </c>
      <c r="E584">
        <v>86489.09</v>
      </c>
      <c r="F584">
        <v>94167.66</v>
      </c>
      <c r="G584">
        <v>91775.45</v>
      </c>
      <c r="H584">
        <f>(1/(1-91/360*VLOOKUP($A584,Tbills!$B$4:$C$974,2,1)/100))^((1)/91)-1</f>
        <v>1.3767373306250441E-4</v>
      </c>
      <c r="I584">
        <f>I583*$E584/$E583*(1-(I$1+I$5+IF(AND(WEEKDAY(A584)&lt;&gt;1,WEEKDAY(A584)&lt;&gt;7),IF(A584&lt;J$2,J$1,J$3),0)))^($A584-$A583)</f>
        <v>214261.81768870866</v>
      </c>
      <c r="K584">
        <f>ROW()</f>
        <v>584</v>
      </c>
      <c r="L584">
        <f>B584/C584</f>
        <v>0.93063583815028905</v>
      </c>
    </row>
    <row r="585" spans="1:12" x14ac:dyDescent="0.25">
      <c r="A585" s="1">
        <v>38911</v>
      </c>
      <c r="B585" s="10">
        <v>17.79</v>
      </c>
      <c r="C585" s="10">
        <v>17.62</v>
      </c>
      <c r="D585">
        <v>96161.18</v>
      </c>
      <c r="E585">
        <v>93708.88</v>
      </c>
      <c r="F585">
        <v>97537.42</v>
      </c>
      <c r="G585">
        <v>95046.97</v>
      </c>
      <c r="H585">
        <f>(1/(1-91/360*VLOOKUP($A585,Tbills!$B$4:$C$974,2,1)/100))^((1)/91)-1</f>
        <v>1.3767373306250441E-4</v>
      </c>
      <c r="I585">
        <f>I584*$E585/$E584*(1-(I$1+I$5+IF(AND(WEEKDAY(A585)&lt;&gt;1,WEEKDAY(A585)&lt;&gt;7),IF(A585&lt;J$2,J$1,J$3),0)))^($A585-$A584)</f>
        <v>232140.92516538809</v>
      </c>
      <c r="K585">
        <f>ROW()</f>
        <v>585</v>
      </c>
      <c r="L585">
        <f>B585/C585</f>
        <v>1.0096481271282631</v>
      </c>
    </row>
    <row r="586" spans="1:12" x14ac:dyDescent="0.25">
      <c r="A586" s="1">
        <v>38912</v>
      </c>
      <c r="B586" s="10">
        <v>18.05</v>
      </c>
      <c r="C586" s="10">
        <v>17.87</v>
      </c>
      <c r="D586">
        <v>99146.37</v>
      </c>
      <c r="E586">
        <v>96605.05</v>
      </c>
      <c r="F586">
        <v>98797.04</v>
      </c>
      <c r="G586">
        <v>96261.34</v>
      </c>
      <c r="H586">
        <f>(1/(1-91/360*VLOOKUP($A586,Tbills!$B$4:$C$974,2,1)/100))^((1)/91)-1</f>
        <v>1.3767373306250441E-4</v>
      </c>
      <c r="I586">
        <f>I585*$E586/$E585*(1-(I$1+I$5+IF(AND(WEEKDAY(A586)&lt;&gt;1,WEEKDAY(A586)&lt;&gt;7),IF(A586&lt;J$2,J$1,J$3),0)))^($A586-$A585)</f>
        <v>239308.59649110725</v>
      </c>
      <c r="K586">
        <f>ROW()</f>
        <v>586</v>
      </c>
      <c r="L586">
        <f>B586/C586</f>
        <v>1.0100727476217124</v>
      </c>
    </row>
    <row r="587" spans="1:12" x14ac:dyDescent="0.25">
      <c r="A587" s="1">
        <v>38915</v>
      </c>
      <c r="B587" s="10">
        <v>18.64</v>
      </c>
      <c r="C587" s="10">
        <v>18.079999999999998</v>
      </c>
      <c r="D587">
        <v>98356.41</v>
      </c>
      <c r="E587">
        <v>95795.44</v>
      </c>
      <c r="F587">
        <v>98467.26</v>
      </c>
      <c r="G587">
        <v>95900.27</v>
      </c>
      <c r="H587">
        <f>(1/(1-91/360*VLOOKUP($A587,Tbills!$B$4:$C$974,2,1)/100))^((1)/91)-1</f>
        <v>1.3879906425406929E-4</v>
      </c>
      <c r="I587">
        <f>I586*$E587/$E586*(1-(I$1+I$5+IF(AND(WEEKDAY(A587)&lt;&gt;1,WEEKDAY(A587)&lt;&gt;7),IF(A587&lt;J$2,J$1,J$3),0)))^($A587-$A586)</f>
        <v>237282.56362310689</v>
      </c>
      <c r="K587">
        <f>ROW()</f>
        <v>587</v>
      </c>
      <c r="L587">
        <f>B587/C587</f>
        <v>1.0309734513274338</v>
      </c>
    </row>
    <row r="588" spans="1:12" x14ac:dyDescent="0.25">
      <c r="A588" s="1">
        <v>38916</v>
      </c>
      <c r="B588" s="10">
        <v>17.739999999999998</v>
      </c>
      <c r="C588" s="10">
        <v>17.350000000000001</v>
      </c>
      <c r="D588">
        <v>97098.8</v>
      </c>
      <c r="E588">
        <v>94557.28</v>
      </c>
      <c r="F588">
        <v>96874.47</v>
      </c>
      <c r="G588">
        <v>94335.69</v>
      </c>
      <c r="H588">
        <f>(1/(1-91/360*VLOOKUP($A588,Tbills!$B$4:$C$974,2,1)/100))^((1)/91)-1</f>
        <v>1.3879906425406929E-4</v>
      </c>
      <c r="I588">
        <f>I587*$E588/$E587*(1-(I$1+I$5+IF(AND(WEEKDAY(A588)&lt;&gt;1,WEEKDAY(A588)&lt;&gt;7),IF(A588&lt;J$2,J$1,J$3),0)))^($A588-$A587)</f>
        <v>234208.93902271643</v>
      </c>
      <c r="K588">
        <f>ROW()</f>
        <v>588</v>
      </c>
      <c r="L588">
        <f>B588/C588</f>
        <v>1.0224783861671467</v>
      </c>
    </row>
    <row r="589" spans="1:12" x14ac:dyDescent="0.25">
      <c r="A589" s="1">
        <v>38917</v>
      </c>
      <c r="B589" s="10">
        <v>15.55</v>
      </c>
      <c r="C589" s="10">
        <v>15.93</v>
      </c>
      <c r="D589">
        <v>91937.55</v>
      </c>
      <c r="E589">
        <v>89518</v>
      </c>
      <c r="F589">
        <v>91686.42</v>
      </c>
      <c r="G589">
        <v>89270.51</v>
      </c>
      <c r="H589">
        <f>(1/(1-91/360*VLOOKUP($A589,Tbills!$B$4:$C$974,2,1)/100))^((1)/91)-1</f>
        <v>1.3879906425406929E-4</v>
      </c>
      <c r="I589">
        <f>I588*$E589/$E588*(1-(I$1+I$5+IF(AND(WEEKDAY(A589)&lt;&gt;1,WEEKDAY(A589)&lt;&gt;7),IF(A589&lt;J$2,J$1,J$3),0)))^($A589-$A588)</f>
        <v>221720.76728889381</v>
      </c>
      <c r="K589">
        <f>ROW()</f>
        <v>589</v>
      </c>
      <c r="L589">
        <f>B589/C589</f>
        <v>0.9761456371625864</v>
      </c>
    </row>
    <row r="590" spans="1:12" x14ac:dyDescent="0.25">
      <c r="A590" s="1">
        <v>38918</v>
      </c>
      <c r="B590" s="10">
        <v>16.21</v>
      </c>
      <c r="C590" s="10">
        <v>16.489999999999998</v>
      </c>
      <c r="D590">
        <v>94957.36</v>
      </c>
      <c r="E590">
        <v>92445.91</v>
      </c>
      <c r="F590">
        <v>92871.15</v>
      </c>
      <c r="G590">
        <v>90411.63</v>
      </c>
      <c r="H590">
        <f>(1/(1-91/360*VLOOKUP($A590,Tbills!$B$4:$C$974,2,1)/100))^((1)/91)-1</f>
        <v>1.3879906425406929E-4</v>
      </c>
      <c r="I590">
        <f>I589*$E590/$E589*(1-(I$1+I$5+IF(AND(WEEKDAY(A590)&lt;&gt;1,WEEKDAY(A590)&lt;&gt;7),IF(A590&lt;J$2,J$1,J$3),0)))^($A590-$A589)</f>
        <v>228966.1124362768</v>
      </c>
      <c r="K590">
        <f>ROW()</f>
        <v>590</v>
      </c>
      <c r="L590">
        <f>B590/C590</f>
        <v>0.98302001212856294</v>
      </c>
    </row>
    <row r="591" spans="1:12" x14ac:dyDescent="0.25">
      <c r="A591" s="1">
        <v>38919</v>
      </c>
      <c r="B591" s="10">
        <v>17.399999999999999</v>
      </c>
      <c r="C591" s="10">
        <v>17.07</v>
      </c>
      <c r="D591">
        <v>97155.28</v>
      </c>
      <c r="E591">
        <v>94572.87</v>
      </c>
      <c r="F591">
        <v>94339.12</v>
      </c>
      <c r="G591">
        <v>91828.18</v>
      </c>
      <c r="H591">
        <f>(1/(1-91/360*VLOOKUP($A591,Tbills!$B$4:$C$974,2,1)/100))^((1)/91)-1</f>
        <v>1.3879906425406929E-4</v>
      </c>
      <c r="I591">
        <f>I590*$E591/$E590*(1-(I$1+I$5+IF(AND(WEEKDAY(A591)&lt;&gt;1,WEEKDAY(A591)&lt;&gt;7),IF(A591&lt;J$2,J$1,J$3),0)))^($A591-$A590)</f>
        <v>234227.33859248532</v>
      </c>
      <c r="K591">
        <f>ROW()</f>
        <v>591</v>
      </c>
      <c r="L591">
        <f>B591/C591</f>
        <v>1.0193321616871704</v>
      </c>
    </row>
    <row r="592" spans="1:12" x14ac:dyDescent="0.25">
      <c r="A592" s="1">
        <v>38922</v>
      </c>
      <c r="B592" s="10">
        <v>14.98</v>
      </c>
      <c r="C592" s="10">
        <v>15.64</v>
      </c>
      <c r="D592">
        <v>90088.960000000006</v>
      </c>
      <c r="E592">
        <v>87654.99</v>
      </c>
      <c r="F592">
        <v>91945.22</v>
      </c>
      <c r="G592">
        <v>89459.75</v>
      </c>
      <c r="H592">
        <f>(1/(1-91/360*VLOOKUP($A592,Tbills!$B$4:$C$974,2,1)/100))^((1)/91)-1</f>
        <v>1.390804152545666E-4</v>
      </c>
      <c r="I592">
        <f>I591*$E592/$E591*(1-(I$1+I$5+IF(AND(WEEKDAY(A592)&lt;&gt;1,WEEKDAY(A592)&lt;&gt;7),IF(A592&lt;J$2,J$1,J$3),0)))^($A592-$A591)</f>
        <v>217075.18448754604</v>
      </c>
      <c r="K592">
        <f>ROW()</f>
        <v>592</v>
      </c>
      <c r="L592">
        <f>B592/C592</f>
        <v>0.9578005115089514</v>
      </c>
    </row>
    <row r="593" spans="1:12" x14ac:dyDescent="0.25">
      <c r="A593" s="1">
        <v>38923</v>
      </c>
      <c r="B593" s="10">
        <v>14.85</v>
      </c>
      <c r="C593" s="10">
        <v>14.96</v>
      </c>
      <c r="D593">
        <v>87611.94</v>
      </c>
      <c r="E593">
        <v>85232.71</v>
      </c>
      <c r="F593">
        <v>90995.21</v>
      </c>
      <c r="G593">
        <v>88522.98</v>
      </c>
      <c r="H593">
        <f>(1/(1-91/360*VLOOKUP($A593,Tbills!$B$4:$C$974,2,1)/100))^((1)/91)-1</f>
        <v>1.390804152545666E-4</v>
      </c>
      <c r="I593">
        <f>I592*$E593/$E592*(1-(I$1+I$5+IF(AND(WEEKDAY(A593)&lt;&gt;1,WEEKDAY(A593)&lt;&gt;7),IF(A593&lt;J$2,J$1,J$3),0)))^($A593-$A592)</f>
        <v>211070.4022783578</v>
      </c>
      <c r="K593">
        <f>ROW()</f>
        <v>593</v>
      </c>
      <c r="L593">
        <f>B593/C593</f>
        <v>0.99264705882352933</v>
      </c>
    </row>
    <row r="594" spans="1:12" x14ac:dyDescent="0.25">
      <c r="A594" s="1">
        <v>38924</v>
      </c>
      <c r="B594" s="10">
        <v>14.62</v>
      </c>
      <c r="C594" s="10">
        <v>14.9</v>
      </c>
      <c r="D594">
        <v>87013.99</v>
      </c>
      <c r="E594">
        <v>84639.15</v>
      </c>
      <c r="F594">
        <v>90236.88</v>
      </c>
      <c r="G594">
        <v>87772.94</v>
      </c>
      <c r="H594">
        <f>(1/(1-91/360*VLOOKUP($A594,Tbills!$B$4:$C$974,2,1)/100))^((1)/91)-1</f>
        <v>1.390804152545666E-4</v>
      </c>
      <c r="I594">
        <f>I593*$E594/$E593*(1-(I$1+I$5+IF(AND(WEEKDAY(A594)&lt;&gt;1,WEEKDAY(A594)&lt;&gt;7),IF(A594&lt;J$2,J$1,J$3),0)))^($A594-$A593)</f>
        <v>209594.47986031359</v>
      </c>
      <c r="K594">
        <f>ROW()</f>
        <v>594</v>
      </c>
      <c r="L594">
        <f>B594/C594</f>
        <v>0.98120805369127506</v>
      </c>
    </row>
    <row r="595" spans="1:12" x14ac:dyDescent="0.25">
      <c r="A595" s="1">
        <v>38925</v>
      </c>
      <c r="B595" s="10">
        <v>14.94</v>
      </c>
      <c r="C595" s="10">
        <v>15.25</v>
      </c>
      <c r="D595">
        <v>88500.22</v>
      </c>
      <c r="E595">
        <v>86073.04</v>
      </c>
      <c r="F595">
        <v>91554.03</v>
      </c>
      <c r="G595">
        <v>89041.919999999998</v>
      </c>
      <c r="H595">
        <f>(1/(1-91/360*VLOOKUP($A595,Tbills!$B$4:$C$974,2,1)/100))^((1)/91)-1</f>
        <v>1.390804152545666E-4</v>
      </c>
      <c r="I595">
        <f>I594*$E595/$E594*(1-(I$1+I$5+IF(AND(WEEKDAY(A595)&lt;&gt;1,WEEKDAY(A595)&lt;&gt;7),IF(A595&lt;J$2,J$1,J$3),0)))^($A595-$A594)</f>
        <v>213139.13333729745</v>
      </c>
      <c r="K595">
        <f>ROW()</f>
        <v>595</v>
      </c>
      <c r="L595">
        <f>B595/C595</f>
        <v>0.97967213114754093</v>
      </c>
    </row>
    <row r="596" spans="1:12" x14ac:dyDescent="0.25">
      <c r="A596" s="1">
        <v>38926</v>
      </c>
      <c r="B596" s="10">
        <v>14.33</v>
      </c>
      <c r="C596" s="10">
        <v>14.99</v>
      </c>
      <c r="D596">
        <v>85822.71</v>
      </c>
      <c r="E596">
        <v>83456.990000000005</v>
      </c>
      <c r="F596">
        <v>90685.62</v>
      </c>
      <c r="G596">
        <v>88184.960000000006</v>
      </c>
      <c r="H596">
        <f>(1/(1-91/360*VLOOKUP($A596,Tbills!$B$4:$C$974,2,1)/100))^((1)/91)-1</f>
        <v>1.390804152545666E-4</v>
      </c>
      <c r="I596">
        <f>I595*$E596/$E595*(1-(I$1+I$5+IF(AND(WEEKDAY(A596)&lt;&gt;1,WEEKDAY(A596)&lt;&gt;7),IF(A596&lt;J$2,J$1,J$3),0)))^($A596-$A595)</f>
        <v>206655.17113574554</v>
      </c>
      <c r="K596">
        <f>ROW()</f>
        <v>596</v>
      </c>
      <c r="L596">
        <f>B596/C596</f>
        <v>0.95597064709806534</v>
      </c>
    </row>
    <row r="597" spans="1:12" x14ac:dyDescent="0.25">
      <c r="A597" s="1">
        <v>38929</v>
      </c>
      <c r="B597" s="10">
        <v>14.95</v>
      </c>
      <c r="C597" s="10">
        <v>15.39</v>
      </c>
      <c r="D597">
        <v>86668.72</v>
      </c>
      <c r="E597">
        <v>84244.85</v>
      </c>
      <c r="F597">
        <v>91687.08</v>
      </c>
      <c r="G597">
        <v>89122</v>
      </c>
      <c r="H597">
        <f>(1/(1-91/360*VLOOKUP($A597,Tbills!$B$4:$C$974,2,1)/100))^((1)/91)-1</f>
        <v>1.390804152545666E-4</v>
      </c>
      <c r="I597">
        <f>I596*$E597/$E596*(1-(I$1+I$5+IF(AND(WEEKDAY(A597)&lt;&gt;1,WEEKDAY(A597)&lt;&gt;7),IF(A597&lt;J$2,J$1,J$3),0)))^($A597-$A596)</f>
        <v>208588.05789692173</v>
      </c>
      <c r="K597">
        <f>ROW()</f>
        <v>597</v>
      </c>
      <c r="L597">
        <f>B597/C597</f>
        <v>0.97141000649772569</v>
      </c>
    </row>
    <row r="598" spans="1:12" x14ac:dyDescent="0.25">
      <c r="A598" s="1">
        <v>38930</v>
      </c>
      <c r="B598" s="10">
        <v>15.05</v>
      </c>
      <c r="C598" s="10">
        <v>15.61</v>
      </c>
      <c r="D598">
        <v>88780.7</v>
      </c>
      <c r="E598">
        <v>86286.04</v>
      </c>
      <c r="F598">
        <v>93291.87</v>
      </c>
      <c r="G598">
        <v>90669.5</v>
      </c>
      <c r="H598">
        <f>(1/(1-91/360*VLOOKUP($A598,Tbills!$B$4:$C$974,2,1)/100))^((1)/91)-1</f>
        <v>1.390804152545666E-4</v>
      </c>
      <c r="I598">
        <f>I597*$E598/$E597*(1-(I$1+I$5+IF(AND(WEEKDAY(A598)&lt;&gt;1,WEEKDAY(A598)&lt;&gt;7),IF(A598&lt;J$2,J$1,J$3),0)))^($A598-$A597)</f>
        <v>213635.84539231501</v>
      </c>
      <c r="K598">
        <f>ROW()</f>
        <v>598</v>
      </c>
      <c r="L598">
        <f>B598/C598</f>
        <v>0.96412556053811671</v>
      </c>
    </row>
    <row r="599" spans="1:12" x14ac:dyDescent="0.25">
      <c r="A599" s="1">
        <v>38931</v>
      </c>
      <c r="B599" s="10">
        <v>14.34</v>
      </c>
      <c r="C599" s="10">
        <v>15.09</v>
      </c>
      <c r="D599">
        <v>87034.73</v>
      </c>
      <c r="E599">
        <v>84577.13</v>
      </c>
      <c r="F599">
        <v>92275.64</v>
      </c>
      <c r="G599">
        <v>89669.23</v>
      </c>
      <c r="H599">
        <f>(1/(1-91/360*VLOOKUP($A599,Tbills!$B$4:$C$974,2,1)/100))^((1)/91)-1</f>
        <v>1.390804152545666E-4</v>
      </c>
      <c r="I599">
        <f>I598*$E599/$E598*(1-(I$1+I$5+IF(AND(WEEKDAY(A599)&lt;&gt;1,WEEKDAY(A599)&lt;&gt;7),IF(A599&lt;J$2,J$1,J$3),0)))^($A599-$A598)</f>
        <v>209398.72641847219</v>
      </c>
      <c r="K599">
        <f>ROW()</f>
        <v>599</v>
      </c>
      <c r="L599">
        <f>B599/C599</f>
        <v>0.95029821073558651</v>
      </c>
    </row>
    <row r="600" spans="1:12" x14ac:dyDescent="0.25">
      <c r="A600" s="1">
        <v>38932</v>
      </c>
      <c r="B600" s="10">
        <v>14.46</v>
      </c>
      <c r="C600" s="10">
        <v>15.08</v>
      </c>
      <c r="D600">
        <v>86235.82</v>
      </c>
      <c r="E600">
        <v>83789.009999999995</v>
      </c>
      <c r="F600">
        <v>91946.1</v>
      </c>
      <c r="G600">
        <v>89336.53</v>
      </c>
      <c r="H600">
        <f>(1/(1-91/360*VLOOKUP($A600,Tbills!$B$4:$C$974,2,1)/100))^((1)/91)-1</f>
        <v>1.390804152545666E-4</v>
      </c>
      <c r="I600">
        <f>I599*$E600/$E599*(1-(I$1+I$5+IF(AND(WEEKDAY(A600)&lt;&gt;1,WEEKDAY(A600)&lt;&gt;7),IF(A600&lt;J$2,J$1,J$3),0)))^($A600-$A599)</f>
        <v>207441.50639436126</v>
      </c>
      <c r="K600">
        <f>ROW()</f>
        <v>600</v>
      </c>
      <c r="L600">
        <f>B600/C600</f>
        <v>0.95888594164456242</v>
      </c>
    </row>
    <row r="601" spans="1:12" x14ac:dyDescent="0.25">
      <c r="A601" s="1">
        <v>38933</v>
      </c>
      <c r="B601" s="10">
        <v>14.34</v>
      </c>
      <c r="C601" s="10">
        <v>15.14</v>
      </c>
      <c r="D601">
        <v>87521.9</v>
      </c>
      <c r="E601">
        <v>85026.94</v>
      </c>
      <c r="F601">
        <v>92808.91</v>
      </c>
      <c r="G601">
        <v>90162.42</v>
      </c>
      <c r="H601">
        <f>(1/(1-91/360*VLOOKUP($A601,Tbills!$B$4:$C$974,2,1)/100))^((1)/91)-1</f>
        <v>1.390804152545666E-4</v>
      </c>
      <c r="I601">
        <f>I600*$E601/$E600*(1-(I$1+I$5+IF(AND(WEEKDAY(A601)&lt;&gt;1,WEEKDAY(A601)&lt;&gt;7),IF(A601&lt;J$2,J$1,J$3),0)))^($A601-$A600)</f>
        <v>210500.26870863547</v>
      </c>
      <c r="K601">
        <f>ROW()</f>
        <v>601</v>
      </c>
      <c r="L601">
        <f>B601/C601</f>
        <v>0.94715984147952437</v>
      </c>
    </row>
    <row r="602" spans="1:12" x14ac:dyDescent="0.25">
      <c r="A602" s="1">
        <v>38936</v>
      </c>
      <c r="B602" s="10">
        <v>15.23</v>
      </c>
      <c r="C602" s="10">
        <v>15.55</v>
      </c>
      <c r="D602">
        <v>88274.31</v>
      </c>
      <c r="E602">
        <v>85722.42</v>
      </c>
      <c r="F602">
        <v>93359.17</v>
      </c>
      <c r="G602">
        <v>90659.36</v>
      </c>
      <c r="H602">
        <f>(1/(1-91/360*VLOOKUP($A602,Tbills!$B$4:$C$974,2,1)/100))^((1)/91)-1</f>
        <v>1.3950245540850226E-4</v>
      </c>
      <c r="I602">
        <f>I601*$E602/$E601*(1-(I$1+I$5+IF(AND(WEEKDAY(A602)&lt;&gt;1,WEEKDAY(A602)&lt;&gt;7),IF(A602&lt;J$2,J$1,J$3),0)))^($A602-$A601)</f>
        <v>212203.74643737354</v>
      </c>
      <c r="K602">
        <f>ROW()</f>
        <v>602</v>
      </c>
      <c r="L602">
        <f>B602/C602</f>
        <v>0.97942122186495173</v>
      </c>
    </row>
    <row r="603" spans="1:12" x14ac:dyDescent="0.25">
      <c r="A603" s="1">
        <v>38937</v>
      </c>
      <c r="B603" s="10">
        <v>15.23</v>
      </c>
      <c r="C603" s="10">
        <v>15.73</v>
      </c>
      <c r="D603">
        <v>88000.69</v>
      </c>
      <c r="E603">
        <v>85444.75</v>
      </c>
      <c r="F603">
        <v>93864.62</v>
      </c>
      <c r="G603">
        <v>91137.55</v>
      </c>
      <c r="H603">
        <f>(1/(1-91/360*VLOOKUP($A603,Tbills!$B$4:$C$974,2,1)/100))^((1)/91)-1</f>
        <v>1.3950245540850226E-4</v>
      </c>
      <c r="I603">
        <f>I602*$E603/$E602*(1-(I$1+I$5+IF(AND(WEEKDAY(A603)&lt;&gt;1,WEEKDAY(A603)&lt;&gt;7),IF(A603&lt;J$2,J$1,J$3),0)))^($A603-$A602)</f>
        <v>211510.29645066836</v>
      </c>
      <c r="K603">
        <f>ROW()</f>
        <v>603</v>
      </c>
      <c r="L603">
        <f>B603/C603</f>
        <v>0.96821360457724093</v>
      </c>
    </row>
    <row r="604" spans="1:12" x14ac:dyDescent="0.25">
      <c r="A604" s="1">
        <v>38938</v>
      </c>
      <c r="B604" s="10">
        <v>15.2</v>
      </c>
      <c r="C604" s="10">
        <v>15.91</v>
      </c>
      <c r="D604">
        <v>87085.29</v>
      </c>
      <c r="E604">
        <v>84544.02</v>
      </c>
      <c r="F604">
        <v>94462.53</v>
      </c>
      <c r="G604">
        <v>91705.37</v>
      </c>
      <c r="H604">
        <f>(1/(1-91/360*VLOOKUP($A604,Tbills!$B$4:$C$974,2,1)/100))^((1)/91)-1</f>
        <v>1.3950245540850226E-4</v>
      </c>
      <c r="I604">
        <f>I603*$E604/$E603*(1-(I$1+I$5+IF(AND(WEEKDAY(A604)&lt;&gt;1,WEEKDAY(A604)&lt;&gt;7),IF(A604&lt;J$2,J$1,J$3),0)))^($A604-$A603)</f>
        <v>209274.60518785779</v>
      </c>
      <c r="K604">
        <f>ROW()</f>
        <v>604</v>
      </c>
      <c r="L604">
        <f>B604/C604</f>
        <v>0.95537397862979256</v>
      </c>
    </row>
    <row r="605" spans="1:12" x14ac:dyDescent="0.25">
      <c r="A605" s="1">
        <v>38939</v>
      </c>
      <c r="B605" s="10">
        <v>14.46</v>
      </c>
      <c r="C605" s="10">
        <v>15.43</v>
      </c>
      <c r="D605">
        <v>87656.26</v>
      </c>
      <c r="E605">
        <v>85086.54</v>
      </c>
      <c r="F605">
        <v>94308.36</v>
      </c>
      <c r="G605">
        <v>91542.91</v>
      </c>
      <c r="H605">
        <f>(1/(1-91/360*VLOOKUP($A605,Tbills!$B$4:$C$974,2,1)/100))^((1)/91)-1</f>
        <v>1.3950245540850226E-4</v>
      </c>
      <c r="I605">
        <f>I604*$E605/$E604*(1-(I$1+I$5+IF(AND(WEEKDAY(A605)&lt;&gt;1,WEEKDAY(A605)&lt;&gt;7),IF(A605&lt;J$2,J$1,J$3),0)))^($A605-$A604)</f>
        <v>210611.4640030009</v>
      </c>
      <c r="K605">
        <f>ROW()</f>
        <v>605</v>
      </c>
      <c r="L605">
        <f>B605/C605</f>
        <v>0.93713545042125734</v>
      </c>
    </row>
    <row r="606" spans="1:12" x14ac:dyDescent="0.25">
      <c r="A606" s="1">
        <v>38940</v>
      </c>
      <c r="B606" s="10">
        <v>14.3</v>
      </c>
      <c r="C606" s="10">
        <v>15.43</v>
      </c>
      <c r="D606">
        <v>88069.58</v>
      </c>
      <c r="E606">
        <v>85475.87</v>
      </c>
      <c r="F606">
        <v>94401.34</v>
      </c>
      <c r="G606">
        <v>91620.4</v>
      </c>
      <c r="H606">
        <f>(1/(1-91/360*VLOOKUP($A606,Tbills!$B$4:$C$974,2,1)/100))^((1)/91)-1</f>
        <v>1.3950245540850226E-4</v>
      </c>
      <c r="I606">
        <f>I605*$E606/$E605*(1-(I$1+I$5+IF(AND(WEEKDAY(A606)&lt;&gt;1,WEEKDAY(A606)&lt;&gt;7),IF(A606&lt;J$2,J$1,J$3),0)))^($A606-$A605)</f>
        <v>211569.07127939962</v>
      </c>
      <c r="K606">
        <f>ROW()</f>
        <v>606</v>
      </c>
      <c r="L606">
        <f>B606/C606</f>
        <v>0.92676604018146469</v>
      </c>
    </row>
    <row r="607" spans="1:12" x14ac:dyDescent="0.25">
      <c r="A607" s="1">
        <v>38943</v>
      </c>
      <c r="B607" s="10">
        <v>14.26</v>
      </c>
      <c r="C607" s="10">
        <v>15.44</v>
      </c>
      <c r="D607">
        <v>84753.19</v>
      </c>
      <c r="E607">
        <v>82221.38</v>
      </c>
      <c r="F607">
        <v>93786.84</v>
      </c>
      <c r="G607">
        <v>90985.65</v>
      </c>
      <c r="H607">
        <f>(1/(1-91/360*VLOOKUP($A607,Tbills!$B$4:$C$974,2,1)/100))^((1)/91)-1</f>
        <v>1.3922109348540879E-4</v>
      </c>
      <c r="I607">
        <f>I606*$E607/$E606*(1-(I$1+I$5+IF(AND(WEEKDAY(A607)&lt;&gt;1,WEEKDAY(A607)&lt;&gt;7),IF(A607&lt;J$2,J$1,J$3),0)))^($A607-$A606)</f>
        <v>203496.0251768216</v>
      </c>
      <c r="K607">
        <f>ROW()</f>
        <v>607</v>
      </c>
      <c r="L607">
        <f>B607/C607</f>
        <v>0.92357512953367882</v>
      </c>
    </row>
    <row r="608" spans="1:12" x14ac:dyDescent="0.25">
      <c r="A608" s="1">
        <v>38944</v>
      </c>
      <c r="B608" s="10">
        <v>13.42</v>
      </c>
      <c r="C608" s="10">
        <v>14.82</v>
      </c>
      <c r="D608">
        <v>83970.37</v>
      </c>
      <c r="E608">
        <v>81450.490000000005</v>
      </c>
      <c r="F608">
        <v>92954.22</v>
      </c>
      <c r="G608">
        <v>90165.23</v>
      </c>
      <c r="H608">
        <f>(1/(1-91/360*VLOOKUP($A608,Tbills!$B$4:$C$974,2,1)/100))^((1)/91)-1</f>
        <v>1.3922109348540879E-4</v>
      </c>
      <c r="I608">
        <f>I607*$E608/$E607*(1-(I$1+I$5+IF(AND(WEEKDAY(A608)&lt;&gt;1,WEEKDAY(A608)&lt;&gt;7),IF(A608&lt;J$2,J$1,J$3),0)))^($A608-$A607)</f>
        <v>201582.29104064303</v>
      </c>
      <c r="K608">
        <f>ROW()</f>
        <v>608</v>
      </c>
      <c r="L608">
        <f>B608/C608</f>
        <v>0.90553306342780027</v>
      </c>
    </row>
    <row r="609" spans="1:12" x14ac:dyDescent="0.25">
      <c r="A609" s="1">
        <v>38945</v>
      </c>
      <c r="B609" s="10">
        <v>12.41</v>
      </c>
      <c r="C609" s="10">
        <v>14.05</v>
      </c>
      <c r="D609">
        <v>79820.100000000006</v>
      </c>
      <c r="E609">
        <v>77413.429999999993</v>
      </c>
      <c r="F609">
        <v>92363.19</v>
      </c>
      <c r="G609">
        <v>89579.38</v>
      </c>
      <c r="H609">
        <f>(1/(1-91/360*VLOOKUP($A609,Tbills!$B$4:$C$974,2,1)/100))^((1)/91)-1</f>
        <v>1.3922109348540879E-4</v>
      </c>
      <c r="I609">
        <f>I608*$E609/$E608*(1-(I$1+I$5+IF(AND(WEEKDAY(A609)&lt;&gt;1,WEEKDAY(A609)&lt;&gt;7),IF(A609&lt;J$2,J$1,J$3),0)))^($A609-$A608)</f>
        <v>191585.43626534275</v>
      </c>
      <c r="K609">
        <f>ROW()</f>
        <v>609</v>
      </c>
      <c r="L609">
        <f>B609/C609</f>
        <v>0.88327402135231314</v>
      </c>
    </row>
    <row r="610" spans="1:12" x14ac:dyDescent="0.25">
      <c r="A610" s="1">
        <v>38946</v>
      </c>
      <c r="B610" s="10">
        <v>12.24</v>
      </c>
      <c r="C610" s="10">
        <v>13.6</v>
      </c>
      <c r="D610">
        <v>79238.33</v>
      </c>
      <c r="E610">
        <v>76838.42</v>
      </c>
      <c r="F610">
        <v>93985.82</v>
      </c>
      <c r="G610">
        <v>91140.64</v>
      </c>
      <c r="H610">
        <f>(1/(1-91/360*VLOOKUP($A610,Tbills!$B$4:$C$974,2,1)/100))^((1)/91)-1</f>
        <v>1.3922109348540879E-4</v>
      </c>
      <c r="I610">
        <f>I609*$E610/$E609*(1-(I$1+I$5+IF(AND(WEEKDAY(A610)&lt;&gt;1,WEEKDAY(A610)&lt;&gt;7),IF(A610&lt;J$2,J$1,J$3),0)))^($A610-$A609)</f>
        <v>190156.91118843164</v>
      </c>
      <c r="K610">
        <f>ROW()</f>
        <v>610</v>
      </c>
      <c r="L610">
        <f>B610/C610</f>
        <v>0.9</v>
      </c>
    </row>
    <row r="611" spans="1:12" x14ac:dyDescent="0.25">
      <c r="A611" s="1">
        <v>38947</v>
      </c>
      <c r="B611" s="10">
        <v>11.64</v>
      </c>
      <c r="C611" s="10">
        <v>13.16</v>
      </c>
      <c r="D611">
        <v>78050.460000000006</v>
      </c>
      <c r="E611">
        <v>75675.83</v>
      </c>
      <c r="F611">
        <v>94176.56</v>
      </c>
      <c r="G611">
        <v>91312.92</v>
      </c>
      <c r="H611">
        <f>(1/(1-91/360*VLOOKUP($A611,Tbills!$B$4:$C$974,2,1)/100))^((1)/91)-1</f>
        <v>1.3922109348540879E-4</v>
      </c>
      <c r="I611">
        <f>I610*$E611/$E610*(1-(I$1+I$5+IF(AND(WEEKDAY(A611)&lt;&gt;1,WEEKDAY(A611)&lt;&gt;7),IF(A611&lt;J$2,J$1,J$3),0)))^($A611-$A610)</f>
        <v>187274.38848172547</v>
      </c>
      <c r="K611">
        <f>ROW()</f>
        <v>611</v>
      </c>
      <c r="L611">
        <f>B611/C611</f>
        <v>0.88449848024316113</v>
      </c>
    </row>
    <row r="612" spans="1:12" x14ac:dyDescent="0.25">
      <c r="A612" s="1">
        <v>38950</v>
      </c>
      <c r="B612" s="10">
        <v>12.22</v>
      </c>
      <c r="C612" s="10">
        <v>13.66</v>
      </c>
      <c r="D612">
        <v>77711.039999999994</v>
      </c>
      <c r="E612">
        <v>75315.12</v>
      </c>
      <c r="F612">
        <v>93974.48</v>
      </c>
      <c r="G612">
        <v>91078.84</v>
      </c>
      <c r="H612">
        <f>(1/(1-91/360*VLOOKUP($A612,Tbills!$B$4:$C$974,2,1)/100))^((1)/91)-1</f>
        <v>1.390804152545666E-4</v>
      </c>
      <c r="I612">
        <f>I611*$E612/$E611*(1-(I$1+I$5+IF(AND(WEEKDAY(A612)&lt;&gt;1,WEEKDAY(A612)&lt;&gt;7),IF(A612&lt;J$2,J$1,J$3),0)))^($A612-$A611)</f>
        <v>186365.65771056962</v>
      </c>
      <c r="K612">
        <f>ROW()</f>
        <v>612</v>
      </c>
      <c r="L612">
        <f>B612/C612</f>
        <v>0.89458272327964861</v>
      </c>
    </row>
    <row r="613" spans="1:12" x14ac:dyDescent="0.25">
      <c r="A613" s="1">
        <v>38951</v>
      </c>
      <c r="B613" s="10">
        <v>12.19</v>
      </c>
      <c r="C613" s="10">
        <v>13.67</v>
      </c>
      <c r="D613">
        <v>77036.52</v>
      </c>
      <c r="E613">
        <v>74650.92</v>
      </c>
      <c r="F613">
        <v>93722.68</v>
      </c>
      <c r="G613">
        <v>90822.13</v>
      </c>
      <c r="H613">
        <f>(1/(1-91/360*VLOOKUP($A613,Tbills!$B$4:$C$974,2,1)/100))^((1)/91)-1</f>
        <v>1.390804152545666E-4</v>
      </c>
      <c r="I613">
        <f>I612*$E613/$E612*(1-(I$1+I$5+IF(AND(WEEKDAY(A613)&lt;&gt;1,WEEKDAY(A613)&lt;&gt;7),IF(A613&lt;J$2,J$1,J$3),0)))^($A613-$A612)</f>
        <v>184716.79505654721</v>
      </c>
      <c r="K613">
        <f>ROW()</f>
        <v>613</v>
      </c>
      <c r="L613">
        <f>B613/C613</f>
        <v>0.89173372348207747</v>
      </c>
    </row>
    <row r="614" spans="1:12" x14ac:dyDescent="0.25">
      <c r="A614" s="1">
        <v>38952</v>
      </c>
      <c r="B614" s="10">
        <v>12.4</v>
      </c>
      <c r="C614" s="10">
        <v>13.88</v>
      </c>
      <c r="D614">
        <v>78503.839999999997</v>
      </c>
      <c r="E614">
        <v>76062.42</v>
      </c>
      <c r="F614">
        <v>94667.12</v>
      </c>
      <c r="G614">
        <v>91724.71</v>
      </c>
      <c r="H614">
        <f>(1/(1-91/360*VLOOKUP($A614,Tbills!$B$4:$C$974,2,1)/100))^((1)/91)-1</f>
        <v>1.390804152545666E-4</v>
      </c>
      <c r="I614">
        <f>I613*$E614/$E613*(1-(I$1+I$5+IF(AND(WEEKDAY(A614)&lt;&gt;1,WEEKDAY(A614)&lt;&gt;7),IF(A614&lt;J$2,J$1,J$3),0)))^($A614-$A613)</f>
        <v>188204.00697509653</v>
      </c>
      <c r="K614">
        <f>ROW()</f>
        <v>614</v>
      </c>
      <c r="L614">
        <f>B614/C614</f>
        <v>0.89337175792507206</v>
      </c>
    </row>
    <row r="615" spans="1:12" x14ac:dyDescent="0.25">
      <c r="A615" s="1">
        <v>38953</v>
      </c>
      <c r="B615" s="10">
        <v>12.4</v>
      </c>
      <c r="C615" s="10">
        <v>13.91</v>
      </c>
      <c r="D615">
        <v>77743.09</v>
      </c>
      <c r="E615">
        <v>75314.75</v>
      </c>
      <c r="F615">
        <v>93996.26</v>
      </c>
      <c r="G615">
        <v>91061.94</v>
      </c>
      <c r="H615">
        <f>(1/(1-91/360*VLOOKUP($A615,Tbills!$B$4:$C$974,2,1)/100))^((1)/91)-1</f>
        <v>1.390804152545666E-4</v>
      </c>
      <c r="I615">
        <f>I614*$E615/$E614*(1-(I$1+I$5+IF(AND(WEEKDAY(A615)&lt;&gt;1,WEEKDAY(A615)&lt;&gt;7),IF(A615&lt;J$2,J$1,J$3),0)))^($A615-$A614)</f>
        <v>186348.65908359349</v>
      </c>
      <c r="K615">
        <f>ROW()</f>
        <v>615</v>
      </c>
      <c r="L615">
        <f>B615/C615</f>
        <v>0.89144500359453627</v>
      </c>
    </row>
    <row r="616" spans="1:12" x14ac:dyDescent="0.25">
      <c r="A616" s="1">
        <v>38954</v>
      </c>
      <c r="B616" s="10">
        <v>12.31</v>
      </c>
      <c r="C616" s="10">
        <v>13.79</v>
      </c>
      <c r="D616">
        <v>76155.199999999997</v>
      </c>
      <c r="E616">
        <v>73765.990000000005</v>
      </c>
      <c r="F616">
        <v>93596.14</v>
      </c>
      <c r="G616">
        <v>90661.65</v>
      </c>
      <c r="H616">
        <f>(1/(1-91/360*VLOOKUP($A616,Tbills!$B$4:$C$974,2,1)/100))^((1)/91)-1</f>
        <v>1.390804152545666E-4</v>
      </c>
      <c r="I616">
        <f>I615*$E616/$E615*(1-(I$1+I$5+IF(AND(WEEKDAY(A616)&lt;&gt;1,WEEKDAY(A616)&lt;&gt;7),IF(A616&lt;J$2,J$1,J$3),0)))^($A616-$A615)</f>
        <v>182511.3657555223</v>
      </c>
      <c r="K616">
        <f>ROW()</f>
        <v>616</v>
      </c>
      <c r="L616">
        <f>B616/C616</f>
        <v>0.89267585206671507</v>
      </c>
    </row>
    <row r="617" spans="1:12" x14ac:dyDescent="0.25">
      <c r="A617" s="1">
        <v>38957</v>
      </c>
      <c r="B617" s="10">
        <v>12.18</v>
      </c>
      <c r="C617" s="10">
        <v>13.57</v>
      </c>
      <c r="D617">
        <v>75090.960000000006</v>
      </c>
      <c r="E617">
        <v>72704.350000000006</v>
      </c>
      <c r="F617">
        <v>93529.05</v>
      </c>
      <c r="G617">
        <v>90558.83</v>
      </c>
      <c r="H617">
        <f>(1/(1-91/360*VLOOKUP($A617,Tbills!$B$4:$C$974,2,1)/100))^((1)/91)-1</f>
        <v>1.3865839148441417E-4</v>
      </c>
      <c r="I617">
        <f>I616*$E617/$E616*(1-(I$1+I$5+IF(AND(WEEKDAY(A617)&lt;&gt;1,WEEKDAY(A617)&lt;&gt;7),IF(A617&lt;J$2,J$1,J$3),0)))^($A617-$A616)</f>
        <v>179869.13865025775</v>
      </c>
      <c r="K617">
        <f>ROW()</f>
        <v>617</v>
      </c>
      <c r="L617">
        <f>B617/C617</f>
        <v>0.89756816507000736</v>
      </c>
    </row>
    <row r="618" spans="1:12" x14ac:dyDescent="0.25">
      <c r="A618" s="1">
        <v>38958</v>
      </c>
      <c r="B618" s="10">
        <v>12.28</v>
      </c>
      <c r="C618" s="10">
        <v>13.6</v>
      </c>
      <c r="D618">
        <v>75995.960000000006</v>
      </c>
      <c r="E618">
        <v>73570.509999999995</v>
      </c>
      <c r="F618">
        <v>93067.82</v>
      </c>
      <c r="G618">
        <v>90099.69</v>
      </c>
      <c r="H618">
        <f>(1/(1-91/360*VLOOKUP($A618,Tbills!$B$4:$C$974,2,1)/100))^((1)/91)-1</f>
        <v>1.3865839148441417E-4</v>
      </c>
      <c r="I618">
        <f>I617*$E618/$E617*(1-(I$1+I$5+IF(AND(WEEKDAY(A618)&lt;&gt;1,WEEKDAY(A618)&lt;&gt;7),IF(A618&lt;J$2,J$1,J$3),0)))^($A618-$A617)</f>
        <v>182006.76557274803</v>
      </c>
      <c r="K618">
        <f>ROW()</f>
        <v>618</v>
      </c>
      <c r="L618">
        <f>B618/C618</f>
        <v>0.90294117647058825</v>
      </c>
    </row>
    <row r="619" spans="1:12" x14ac:dyDescent="0.25">
      <c r="A619" s="1">
        <v>38959</v>
      </c>
      <c r="B619" s="10">
        <v>12.22</v>
      </c>
      <c r="C619" s="10">
        <v>13.5</v>
      </c>
      <c r="D619">
        <v>75507.03</v>
      </c>
      <c r="E619">
        <v>73086.990000000005</v>
      </c>
      <c r="F619">
        <v>92173.35</v>
      </c>
      <c r="G619">
        <v>89221.26</v>
      </c>
      <c r="H619">
        <f>(1/(1-91/360*VLOOKUP($A619,Tbills!$B$4:$C$974,2,1)/100))^((1)/91)-1</f>
        <v>1.3865839148441417E-4</v>
      </c>
      <c r="I619">
        <f>I618*$E619/$E618*(1-(I$1+I$5+IF(AND(WEEKDAY(A619)&lt;&gt;1,WEEKDAY(A619)&lt;&gt;7),IF(A619&lt;J$2,J$1,J$3),0)))^($A619-$A618)</f>
        <v>180805.37956957039</v>
      </c>
      <c r="K619">
        <f>ROW()</f>
        <v>619</v>
      </c>
      <c r="L619">
        <f>B619/C619</f>
        <v>0.9051851851851852</v>
      </c>
    </row>
    <row r="620" spans="1:12" x14ac:dyDescent="0.25">
      <c r="A620" s="1">
        <v>38960</v>
      </c>
      <c r="B620" s="10">
        <v>12.31</v>
      </c>
      <c r="C620" s="10">
        <v>13.47</v>
      </c>
      <c r="D620">
        <v>74367.31</v>
      </c>
      <c r="E620">
        <v>71973.67</v>
      </c>
      <c r="F620">
        <v>91379.99</v>
      </c>
      <c r="G620">
        <v>88440.93</v>
      </c>
      <c r="H620">
        <f>(1/(1-91/360*VLOOKUP($A620,Tbills!$B$4:$C$974,2,1)/100))^((1)/91)-1</f>
        <v>1.3865839148441417E-4</v>
      </c>
      <c r="I620">
        <f>I619*$E620/$E619*(1-(I$1+I$5+IF(AND(WEEKDAY(A620)&lt;&gt;1,WEEKDAY(A620)&lt;&gt;7),IF(A620&lt;J$2,J$1,J$3),0)))^($A620-$A619)</f>
        <v>178046.08412889187</v>
      </c>
      <c r="K620">
        <f>ROW()</f>
        <v>620</v>
      </c>
      <c r="L620">
        <f>B620/C620</f>
        <v>0.91388270230141055</v>
      </c>
    </row>
    <row r="621" spans="1:12" x14ac:dyDescent="0.25">
      <c r="A621" s="1">
        <v>38961</v>
      </c>
      <c r="B621" s="10">
        <v>11.96</v>
      </c>
      <c r="C621" s="10">
        <v>13.3</v>
      </c>
      <c r="D621">
        <v>72860.47</v>
      </c>
      <c r="E621">
        <v>70505.350000000006</v>
      </c>
      <c r="F621">
        <v>90832.55</v>
      </c>
      <c r="G621">
        <v>87898.83</v>
      </c>
      <c r="H621">
        <f>(1/(1-91/360*VLOOKUP($A621,Tbills!$B$4:$C$974,2,1)/100))^((1)/91)-1</f>
        <v>1.3865839148441417E-4</v>
      </c>
      <c r="I621">
        <f>I620*$E621/$E620*(1-(I$1+I$5+IF(AND(WEEKDAY(A621)&lt;&gt;1,WEEKDAY(A621)&lt;&gt;7),IF(A621&lt;J$2,J$1,J$3),0)))^($A621-$A620)</f>
        <v>174408.7852980459</v>
      </c>
      <c r="K621">
        <f>ROW()</f>
        <v>621</v>
      </c>
      <c r="L621">
        <f>B621/C621</f>
        <v>0.89924812030075185</v>
      </c>
    </row>
    <row r="622" spans="1:12" x14ac:dyDescent="0.25">
      <c r="A622" s="1">
        <v>38965</v>
      </c>
      <c r="B622" s="10">
        <v>12.63</v>
      </c>
      <c r="C622" s="10">
        <v>13.57</v>
      </c>
      <c r="D622">
        <v>73351.100000000006</v>
      </c>
      <c r="E622">
        <v>70941.009999999995</v>
      </c>
      <c r="F622">
        <v>91198.87</v>
      </c>
      <c r="G622">
        <v>88204.56</v>
      </c>
      <c r="H622">
        <f>(1/(1-91/360*VLOOKUP($A622,Tbills!$B$4:$C$974,2,1)/100))^((1)/91)-1</f>
        <v>1.3570468373758082E-4</v>
      </c>
      <c r="I622">
        <f>I621*$E622/$E621*(1-(I$1+I$5+IF(AND(WEEKDAY(A622)&lt;&gt;1,WEEKDAY(A622)&lt;&gt;7),IF(A622&lt;J$2,J$1,J$3),0)))^($A622-$A621)</f>
        <v>175466.28349952088</v>
      </c>
      <c r="K622">
        <f>ROW()</f>
        <v>622</v>
      </c>
      <c r="L622">
        <f>B622/C622</f>
        <v>0.93072955047899786</v>
      </c>
    </row>
    <row r="623" spans="1:12" x14ac:dyDescent="0.25">
      <c r="A623" s="1">
        <v>38966</v>
      </c>
      <c r="B623" s="10">
        <v>13.74</v>
      </c>
      <c r="C623" s="10">
        <v>14.5</v>
      </c>
      <c r="D623">
        <v>76409.679999999993</v>
      </c>
      <c r="E623">
        <v>73889.47</v>
      </c>
      <c r="F623">
        <v>92997.49</v>
      </c>
      <c r="G623">
        <v>89932.15</v>
      </c>
      <c r="H623">
        <f>(1/(1-91/360*VLOOKUP($A623,Tbills!$B$4:$C$974,2,1)/100))^((1)/91)-1</f>
        <v>1.3570468373758082E-4</v>
      </c>
      <c r="I623">
        <f>I622*$E623/$E622*(1-(I$1+I$5+IF(AND(WEEKDAY(A623)&lt;&gt;1,WEEKDAY(A623)&lt;&gt;7),IF(A623&lt;J$2,J$1,J$3),0)))^($A623-$A622)</f>
        <v>182753.77981948198</v>
      </c>
      <c r="K623">
        <f>ROW()</f>
        <v>623</v>
      </c>
      <c r="L623">
        <f>B623/C623</f>
        <v>0.94758620689655171</v>
      </c>
    </row>
    <row r="624" spans="1:12" x14ac:dyDescent="0.25">
      <c r="A624" s="1">
        <v>38967</v>
      </c>
      <c r="B624" s="10">
        <v>13.88</v>
      </c>
      <c r="C624" s="10">
        <v>14.73</v>
      </c>
      <c r="D624">
        <v>77273.38</v>
      </c>
      <c r="E624">
        <v>74714.649999999994</v>
      </c>
      <c r="F624">
        <v>93356.97</v>
      </c>
      <c r="G624">
        <v>90267.58</v>
      </c>
      <c r="H624">
        <f>(1/(1-91/360*VLOOKUP($A624,Tbills!$B$4:$C$974,2,1)/100))^((1)/91)-1</f>
        <v>1.3570468373758082E-4</v>
      </c>
      <c r="I624">
        <f>I623*$E624/$E623*(1-(I$1+I$5+IF(AND(WEEKDAY(A624)&lt;&gt;1,WEEKDAY(A624)&lt;&gt;7),IF(A624&lt;J$2,J$1,J$3),0)))^($A624-$A623)</f>
        <v>184789.41448655279</v>
      </c>
      <c r="K624">
        <f>ROW()</f>
        <v>624</v>
      </c>
      <c r="L624">
        <f>B624/C624</f>
        <v>0.94229463679565517</v>
      </c>
    </row>
    <row r="625" spans="1:12" x14ac:dyDescent="0.25">
      <c r="A625" s="1">
        <v>38968</v>
      </c>
      <c r="B625" s="10">
        <v>13.16</v>
      </c>
      <c r="C625" s="10">
        <v>14.29</v>
      </c>
      <c r="D625">
        <v>76765.490000000005</v>
      </c>
      <c r="E625">
        <v>74213.440000000002</v>
      </c>
      <c r="F625">
        <v>91723.36</v>
      </c>
      <c r="G625">
        <v>88675.78</v>
      </c>
      <c r="H625">
        <f>(1/(1-91/360*VLOOKUP($A625,Tbills!$B$4:$C$974,2,1)/100))^((1)/91)-1</f>
        <v>1.3570468373758082E-4</v>
      </c>
      <c r="I625">
        <f>I624*$E625/$E624*(1-(I$1+I$5+IF(AND(WEEKDAY(A625)&lt;&gt;1,WEEKDAY(A625)&lt;&gt;7),IF(A625&lt;J$2,J$1,J$3),0)))^($A625-$A624)</f>
        <v>183544.50722027739</v>
      </c>
      <c r="K625">
        <f>ROW()</f>
        <v>625</v>
      </c>
      <c r="L625">
        <f>B625/C625</f>
        <v>0.92092372288313518</v>
      </c>
    </row>
    <row r="626" spans="1:12" x14ac:dyDescent="0.25">
      <c r="A626" s="1">
        <v>38971</v>
      </c>
      <c r="B626" s="10">
        <v>12.99</v>
      </c>
      <c r="C626" s="10">
        <v>14.32</v>
      </c>
      <c r="D626">
        <v>77088.679999999993</v>
      </c>
      <c r="E626">
        <v>74495.67</v>
      </c>
      <c r="F626">
        <v>91254.28</v>
      </c>
      <c r="G626">
        <v>88186.18</v>
      </c>
      <c r="H626">
        <f>(1/(1-91/360*VLOOKUP($A626,Tbills!$B$4:$C$974,2,1)/100))^((1)/91)-1</f>
        <v>1.3472029280281461E-4</v>
      </c>
      <c r="I626">
        <f>I625*$E626/$E625*(1-(I$1+I$5+IF(AND(WEEKDAY(A626)&lt;&gt;1,WEEKDAY(A626)&lt;&gt;7),IF(A626&lt;J$2,J$1,J$3),0)))^($A626-$A625)</f>
        <v>184226.6178756656</v>
      </c>
      <c r="K626">
        <f>ROW()</f>
        <v>626</v>
      </c>
      <c r="L626">
        <f>B626/C626</f>
        <v>0.90712290502793291</v>
      </c>
    </row>
    <row r="627" spans="1:12" x14ac:dyDescent="0.25">
      <c r="A627" s="1">
        <v>38972</v>
      </c>
      <c r="B627" s="10">
        <v>11.92</v>
      </c>
      <c r="C627" s="10">
        <v>13.81</v>
      </c>
      <c r="D627">
        <v>73045.98</v>
      </c>
      <c r="E627">
        <v>70578.91</v>
      </c>
      <c r="F627">
        <v>90987.68</v>
      </c>
      <c r="G627">
        <v>87916.67</v>
      </c>
      <c r="H627">
        <f>(1/(1-91/360*VLOOKUP($A627,Tbills!$B$4:$C$974,2,1)/100))^((1)/91)-1</f>
        <v>1.3472029280281461E-4</v>
      </c>
      <c r="I627">
        <f>I626*$E627/$E626*(1-(I$1+I$5+IF(AND(WEEKDAY(A627)&lt;&gt;1,WEEKDAY(A627)&lt;&gt;7),IF(A627&lt;J$2,J$1,J$3),0)))^($A627-$A626)</f>
        <v>174535.51109388078</v>
      </c>
      <c r="K627">
        <f>ROW()</f>
        <v>627</v>
      </c>
      <c r="L627">
        <f>B627/C627</f>
        <v>0.8631426502534395</v>
      </c>
    </row>
    <row r="628" spans="1:12" x14ac:dyDescent="0.25">
      <c r="A628" s="1">
        <v>38973</v>
      </c>
      <c r="B628" s="10">
        <v>11.18</v>
      </c>
      <c r="C628" s="10">
        <v>13.53</v>
      </c>
      <c r="D628">
        <v>71785.960000000006</v>
      </c>
      <c r="E628">
        <v>69351.929999999993</v>
      </c>
      <c r="F628">
        <v>91103.43</v>
      </c>
      <c r="G628">
        <v>88016.67</v>
      </c>
      <c r="H628">
        <f>(1/(1-91/360*VLOOKUP($A628,Tbills!$B$4:$C$974,2,1)/100))^((1)/91)-1</f>
        <v>1.3472029280281461E-4</v>
      </c>
      <c r="I628">
        <f>I627*$E628/$E627*(1-(I$1+I$5+IF(AND(WEEKDAY(A628)&lt;&gt;1,WEEKDAY(A628)&lt;&gt;7),IF(A628&lt;J$2,J$1,J$3),0)))^($A628-$A627)</f>
        <v>171496.36258001294</v>
      </c>
      <c r="K628">
        <f>ROW()</f>
        <v>628</v>
      </c>
      <c r="L628">
        <f>B628/C628</f>
        <v>0.82631189948263117</v>
      </c>
    </row>
    <row r="629" spans="1:12" x14ac:dyDescent="0.25">
      <c r="A629" s="1">
        <v>38974</v>
      </c>
      <c r="B629" s="10">
        <v>11.55</v>
      </c>
      <c r="C629" s="10">
        <v>13.86</v>
      </c>
      <c r="D629">
        <v>72834.73</v>
      </c>
      <c r="E629">
        <v>70355.8</v>
      </c>
      <c r="F629">
        <v>91958.77</v>
      </c>
      <c r="G629">
        <v>88831.18</v>
      </c>
      <c r="H629">
        <f>(1/(1-91/360*VLOOKUP($A629,Tbills!$B$4:$C$974,2,1)/100))^((1)/91)-1</f>
        <v>1.3472029280281461E-4</v>
      </c>
      <c r="I629">
        <f>I628*$E629/$E628*(1-(I$1+I$5+IF(AND(WEEKDAY(A629)&lt;&gt;1,WEEKDAY(A629)&lt;&gt;7),IF(A629&lt;J$2,J$1,J$3),0)))^($A629-$A628)</f>
        <v>173973.76957054363</v>
      </c>
      <c r="K629">
        <f>ROW()</f>
        <v>629</v>
      </c>
      <c r="L629">
        <f>B629/C629</f>
        <v>0.83333333333333337</v>
      </c>
    </row>
    <row r="630" spans="1:12" x14ac:dyDescent="0.25">
      <c r="A630" s="1">
        <v>38975</v>
      </c>
      <c r="B630" s="10">
        <v>11.76</v>
      </c>
      <c r="C630" s="10">
        <v>13.64</v>
      </c>
      <c r="D630">
        <v>72568.600000000006</v>
      </c>
      <c r="E630">
        <v>70089.25</v>
      </c>
      <c r="F630">
        <v>92158.78</v>
      </c>
      <c r="G630">
        <v>89012.42</v>
      </c>
      <c r="H630">
        <f>(1/(1-91/360*VLOOKUP($A630,Tbills!$B$4:$C$974,2,1)/100))^((1)/91)-1</f>
        <v>1.3472029280281461E-4</v>
      </c>
      <c r="I630">
        <f>I629*$E630/$E629*(1-(I$1+I$5+IF(AND(WEEKDAY(A630)&lt;&gt;1,WEEKDAY(A630)&lt;&gt;7),IF(A630&lt;J$2,J$1,J$3),0)))^($A630-$A629)</f>
        <v>173309.66674331136</v>
      </c>
      <c r="K630">
        <f>ROW()</f>
        <v>630</v>
      </c>
      <c r="L630">
        <f>B630/C630</f>
        <v>0.86217008797653949</v>
      </c>
    </row>
    <row r="631" spans="1:12" x14ac:dyDescent="0.25">
      <c r="A631" s="1">
        <v>38978</v>
      </c>
      <c r="B631" s="10">
        <v>11.78</v>
      </c>
      <c r="C631" s="10">
        <v>13.62</v>
      </c>
      <c r="D631">
        <v>71883.740000000005</v>
      </c>
      <c r="E631">
        <v>69399.460000000006</v>
      </c>
      <c r="F631">
        <v>92384.56</v>
      </c>
      <c r="G631">
        <v>89194.51</v>
      </c>
      <c r="H631">
        <f>(1/(1-91/360*VLOOKUP($A631,Tbills!$B$4:$C$974,2,1)/100))^((1)/91)-1</f>
        <v>1.3457967280272598E-4</v>
      </c>
      <c r="I631">
        <f>I630*$E631/$E630*(1-(I$1+I$5+IF(AND(WEEKDAY(A631)&lt;&gt;1,WEEKDAY(A631)&lt;&gt;7),IF(A631&lt;J$2,J$1,J$3),0)))^($A631-$A630)</f>
        <v>171589.2139879349</v>
      </c>
      <c r="K631">
        <f>ROW()</f>
        <v>631</v>
      </c>
      <c r="L631">
        <f>B631/C631</f>
        <v>0.86490455212922168</v>
      </c>
    </row>
    <row r="632" spans="1:12" x14ac:dyDescent="0.25">
      <c r="A632" s="1">
        <v>38979</v>
      </c>
      <c r="B632" s="10">
        <v>11.98</v>
      </c>
      <c r="C632" s="10">
        <v>13.86</v>
      </c>
      <c r="D632">
        <v>71581.67</v>
      </c>
      <c r="E632">
        <v>69098.490000000005</v>
      </c>
      <c r="F632">
        <v>92887.21</v>
      </c>
      <c r="G632">
        <v>89667.8</v>
      </c>
      <c r="H632">
        <f>(1/(1-91/360*VLOOKUP($A632,Tbills!$B$4:$C$974,2,1)/100))^((1)/91)-1</f>
        <v>1.3457967280272598E-4</v>
      </c>
      <c r="I632">
        <f>I631*$E632/$E631*(1-(I$1+I$5+IF(AND(WEEKDAY(A632)&lt;&gt;1,WEEKDAY(A632)&lt;&gt;7),IF(A632&lt;J$2,J$1,J$3),0)))^($A632-$A631)</f>
        <v>170840.15506542622</v>
      </c>
      <c r="K632">
        <f>ROW()</f>
        <v>632</v>
      </c>
      <c r="L632">
        <f>B632/C632</f>
        <v>0.86435786435786444</v>
      </c>
    </row>
    <row r="633" spans="1:12" x14ac:dyDescent="0.25">
      <c r="A633" s="1">
        <v>38980</v>
      </c>
      <c r="B633" s="10">
        <v>11.39</v>
      </c>
      <c r="C633" s="10">
        <v>13.43</v>
      </c>
      <c r="D633">
        <v>70196.86</v>
      </c>
      <c r="E633">
        <v>67752.42</v>
      </c>
      <c r="F633">
        <v>92069.63</v>
      </c>
      <c r="G633">
        <v>88866.49</v>
      </c>
      <c r="H633">
        <f>(1/(1-91/360*VLOOKUP($A633,Tbills!$B$4:$C$974,2,1)/100))^((1)/91)-1</f>
        <v>1.3457967280272598E-4</v>
      </c>
      <c r="I633">
        <f>I632*$E633/$E632*(1-(I$1+I$5+IF(AND(WEEKDAY(A633)&lt;&gt;1,WEEKDAY(A633)&lt;&gt;7),IF(A633&lt;J$2,J$1,J$3),0)))^($A633-$A632)</f>
        <v>167507.29233276923</v>
      </c>
      <c r="K633">
        <f>ROW()</f>
        <v>633</v>
      </c>
      <c r="L633">
        <f>B633/C633</f>
        <v>0.84810126582278489</v>
      </c>
    </row>
    <row r="634" spans="1:12" x14ac:dyDescent="0.25">
      <c r="A634" s="1">
        <v>38981</v>
      </c>
      <c r="B634" s="10">
        <v>12.25</v>
      </c>
      <c r="C634" s="10">
        <v>13.95</v>
      </c>
      <c r="D634">
        <v>72099.7</v>
      </c>
      <c r="E634">
        <v>69579.88</v>
      </c>
      <c r="F634">
        <v>92379.51</v>
      </c>
      <c r="G634">
        <v>89153.63</v>
      </c>
      <c r="H634">
        <f>(1/(1-91/360*VLOOKUP($A634,Tbills!$B$4:$C$974,2,1)/100))^((1)/91)-1</f>
        <v>1.3457967280272598E-4</v>
      </c>
      <c r="I634">
        <f>I633*$E634/$E633*(1-(I$1+I$5+IF(AND(WEEKDAY(A634)&lt;&gt;1,WEEKDAY(A634)&lt;&gt;7),IF(A634&lt;J$2,J$1,J$3),0)))^($A634-$A633)</f>
        <v>172020.45351099447</v>
      </c>
      <c r="K634">
        <f>ROW()</f>
        <v>634</v>
      </c>
      <c r="L634">
        <f>B634/C634</f>
        <v>0.87813620071684595</v>
      </c>
    </row>
    <row r="635" spans="1:12" x14ac:dyDescent="0.25">
      <c r="A635" s="1">
        <v>38982</v>
      </c>
      <c r="B635" s="10">
        <v>12.59</v>
      </c>
      <c r="C635" s="10">
        <v>14.14</v>
      </c>
      <c r="D635">
        <v>72329.86</v>
      </c>
      <c r="E635">
        <v>69792.63</v>
      </c>
      <c r="F635">
        <v>93403.75</v>
      </c>
      <c r="G635">
        <v>90130.11</v>
      </c>
      <c r="H635">
        <f>(1/(1-91/360*VLOOKUP($A635,Tbills!$B$4:$C$974,2,1)/100))^((1)/91)-1</f>
        <v>1.3457967280272598E-4</v>
      </c>
      <c r="I635">
        <f>I634*$E635/$E634*(1-(I$1+I$5+IF(AND(WEEKDAY(A635)&lt;&gt;1,WEEKDAY(A635)&lt;&gt;7),IF(A635&lt;J$2,J$1,J$3),0)))^($A635-$A634)</f>
        <v>172541.46591156608</v>
      </c>
      <c r="K635">
        <f>ROW()</f>
        <v>635</v>
      </c>
      <c r="L635">
        <f>B635/C635</f>
        <v>0.89038189533239032</v>
      </c>
    </row>
    <row r="636" spans="1:12" x14ac:dyDescent="0.25">
      <c r="A636" s="1">
        <v>38985</v>
      </c>
      <c r="B636" s="10">
        <v>12.12</v>
      </c>
      <c r="C636" s="10">
        <v>13.72</v>
      </c>
      <c r="D636">
        <v>69971.73</v>
      </c>
      <c r="E636">
        <v>67489.039999999994</v>
      </c>
      <c r="F636">
        <v>92570.38</v>
      </c>
      <c r="G636">
        <v>89289.55</v>
      </c>
      <c r="H636">
        <f>(1/(1-91/360*VLOOKUP($A636,Tbills!$B$4:$C$974,2,1)/100))^((1)/91)-1</f>
        <v>1.3331417464845785E-4</v>
      </c>
      <c r="I636">
        <f>I635*$E636/$E635*(1-(I$1+I$5+IF(AND(WEEKDAY(A636)&lt;&gt;1,WEEKDAY(A636)&lt;&gt;7),IF(A636&lt;J$2,J$1,J$3),0)))^($A636-$A635)</f>
        <v>166832.12788435785</v>
      </c>
      <c r="K636">
        <f>ROW()</f>
        <v>636</v>
      </c>
      <c r="L636">
        <f>B636/C636</f>
        <v>0.88338192419825068</v>
      </c>
    </row>
    <row r="637" spans="1:12" x14ac:dyDescent="0.25">
      <c r="A637" s="1">
        <v>38986</v>
      </c>
      <c r="B637" s="10">
        <v>11.53</v>
      </c>
      <c r="C637" s="10">
        <v>13.15</v>
      </c>
      <c r="D637">
        <v>68516.75</v>
      </c>
      <c r="E637">
        <v>66076.679999999993</v>
      </c>
      <c r="F637">
        <v>92895.93</v>
      </c>
      <c r="G637">
        <v>89591.66</v>
      </c>
      <c r="H637">
        <f>(1/(1-91/360*VLOOKUP($A637,Tbills!$B$4:$C$974,2,1)/100))^((1)/91)-1</f>
        <v>1.3331417464845785E-4</v>
      </c>
      <c r="I637">
        <f>I636*$E637/$E636*(1-(I$1+I$5+IF(AND(WEEKDAY(A637)&lt;&gt;1,WEEKDAY(A637)&lt;&gt;7),IF(A637&lt;J$2,J$1,J$3),0)))^($A637-$A636)</f>
        <v>163336.09142194275</v>
      </c>
      <c r="K637">
        <f>ROW()</f>
        <v>637</v>
      </c>
      <c r="L637">
        <f>B637/C637</f>
        <v>0.87680608365019008</v>
      </c>
    </row>
    <row r="638" spans="1:12" x14ac:dyDescent="0.25">
      <c r="A638" s="1">
        <v>38987</v>
      </c>
      <c r="B638" s="10">
        <v>11.58</v>
      </c>
      <c r="C638" s="10">
        <v>13.34</v>
      </c>
      <c r="D638">
        <v>68740.990000000005</v>
      </c>
      <c r="E638">
        <v>66284.12</v>
      </c>
      <c r="F638">
        <v>93248.86</v>
      </c>
      <c r="G638">
        <v>89920.09</v>
      </c>
      <c r="H638">
        <f>(1/(1-91/360*VLOOKUP($A638,Tbills!$B$4:$C$974,2,1)/100))^((1)/91)-1</f>
        <v>1.3331417464845785E-4</v>
      </c>
      <c r="I638">
        <f>I637*$E638/$E637*(1-(I$1+I$5+IF(AND(WEEKDAY(A638)&lt;&gt;1,WEEKDAY(A638)&lt;&gt;7),IF(A638&lt;J$2,J$1,J$3),0)))^($A638-$A637)</f>
        <v>163844.15249555599</v>
      </c>
      <c r="K638">
        <f>ROW()</f>
        <v>638</v>
      </c>
      <c r="L638">
        <f>B638/C638</f>
        <v>0.86806596701649175</v>
      </c>
    </row>
    <row r="639" spans="1:12" x14ac:dyDescent="0.25">
      <c r="A639" s="1">
        <v>38988</v>
      </c>
      <c r="B639" s="10">
        <v>11.72</v>
      </c>
      <c r="C639" s="10">
        <v>13.46</v>
      </c>
      <c r="D639">
        <v>68553.81</v>
      </c>
      <c r="E639">
        <v>66094.789999999994</v>
      </c>
      <c r="F639">
        <v>93342.57</v>
      </c>
      <c r="G639">
        <v>89998.47</v>
      </c>
      <c r="H639">
        <f>(1/(1-91/360*VLOOKUP($A639,Tbills!$B$4:$C$974,2,1)/100))^((1)/91)-1</f>
        <v>1.3331417464845785E-4</v>
      </c>
      <c r="I639">
        <f>I638*$E639/$E638*(1-(I$1+I$5+IF(AND(WEEKDAY(A639)&lt;&gt;1,WEEKDAY(A639)&lt;&gt;7),IF(A639&lt;J$2,J$1,J$3),0)))^($A639-$A638)</f>
        <v>163371.45798571332</v>
      </c>
      <c r="K639">
        <f>ROW()</f>
        <v>639</v>
      </c>
      <c r="L639">
        <f>B639/C639</f>
        <v>0.87072808320950967</v>
      </c>
    </row>
    <row r="640" spans="1:12" x14ac:dyDescent="0.25">
      <c r="A640" s="1">
        <v>38989</v>
      </c>
      <c r="B640" s="10">
        <v>11.98</v>
      </c>
      <c r="C640" s="10">
        <v>13.71</v>
      </c>
      <c r="D640">
        <v>68302.509999999995</v>
      </c>
      <c r="E640">
        <v>65843.69</v>
      </c>
      <c r="F640">
        <v>93953.13</v>
      </c>
      <c r="G640">
        <v>90575.16</v>
      </c>
      <c r="H640">
        <f>(1/(1-91/360*VLOOKUP($A640,Tbills!$B$4:$C$974,2,1)/100))^((1)/91)-1</f>
        <v>1.3331417464845785E-4</v>
      </c>
      <c r="I640">
        <f>I639*$E640/$E639*(1-(I$1+I$5+IF(AND(WEEKDAY(A640)&lt;&gt;1,WEEKDAY(A640)&lt;&gt;7),IF(A640&lt;J$2,J$1,J$3),0)))^($A640-$A639)</f>
        <v>162746.11337898171</v>
      </c>
      <c r="K640">
        <f>ROW()</f>
        <v>640</v>
      </c>
      <c r="L640">
        <f>B640/C640</f>
        <v>0.87381473377097008</v>
      </c>
    </row>
    <row r="641" spans="1:12" x14ac:dyDescent="0.25">
      <c r="A641" s="1">
        <v>38992</v>
      </c>
      <c r="B641" s="10">
        <v>12.57</v>
      </c>
      <c r="C641" s="10">
        <v>13.92</v>
      </c>
      <c r="D641">
        <v>69535.289999999994</v>
      </c>
      <c r="E641">
        <v>67005.75</v>
      </c>
      <c r="F641">
        <v>94008.16</v>
      </c>
      <c r="G641">
        <v>90591.99</v>
      </c>
      <c r="H641">
        <f>(1/(1-91/360*VLOOKUP($A641,Tbills!$B$4:$C$974,2,1)/100))^((1)/91)-1</f>
        <v>1.3317357283559872E-4</v>
      </c>
      <c r="I641">
        <f>I640*$E641/$E640*(1-(I$1+I$5+IF(AND(WEEKDAY(A641)&lt;&gt;1,WEEKDAY(A641)&lt;&gt;7),IF(A641&lt;J$2,J$1,J$3),0)))^($A641-$A640)</f>
        <v>165604.08907242832</v>
      </c>
      <c r="K641">
        <f>ROW()</f>
        <v>641</v>
      </c>
      <c r="L641">
        <f>B641/C641</f>
        <v>0.90301724137931039</v>
      </c>
    </row>
    <row r="642" spans="1:12" x14ac:dyDescent="0.25">
      <c r="A642" s="1">
        <v>38993</v>
      </c>
      <c r="B642" s="10">
        <v>12.24</v>
      </c>
      <c r="C642" s="10">
        <v>13.78</v>
      </c>
      <c r="D642">
        <v>69581.73</v>
      </c>
      <c r="E642">
        <v>67041.58</v>
      </c>
      <c r="F642">
        <v>93614.720000000001</v>
      </c>
      <c r="G642">
        <v>90200.78</v>
      </c>
      <c r="H642">
        <f>(1/(1-91/360*VLOOKUP($A642,Tbills!$B$4:$C$974,2,1)/100))^((1)/91)-1</f>
        <v>1.3317357283559872E-4</v>
      </c>
      <c r="I642">
        <f>I641*$E642/$E641*(1-(I$1+I$5+IF(AND(WEEKDAY(A642)&lt;&gt;1,WEEKDAY(A642)&lt;&gt;7),IF(A642&lt;J$2,J$1,J$3),0)))^($A642-$A641)</f>
        <v>165687.87608412092</v>
      </c>
      <c r="K642">
        <f>ROW()</f>
        <v>642</v>
      </c>
      <c r="L642">
        <f>B642/C642</f>
        <v>0.88824383164005816</v>
      </c>
    </row>
    <row r="643" spans="1:12" x14ac:dyDescent="0.25">
      <c r="A643" s="1">
        <v>38994</v>
      </c>
      <c r="B643" s="10">
        <v>11.86</v>
      </c>
      <c r="C643" s="10">
        <v>13.37</v>
      </c>
      <c r="D643">
        <v>66085.990000000005</v>
      </c>
      <c r="E643">
        <v>63664.53</v>
      </c>
      <c r="F643">
        <v>93663.2</v>
      </c>
      <c r="G643">
        <v>90235.48</v>
      </c>
      <c r="H643">
        <f>(1/(1-91/360*VLOOKUP($A643,Tbills!$B$4:$C$974,2,1)/100))^((1)/91)-1</f>
        <v>1.3317357283559872E-4</v>
      </c>
      <c r="I643">
        <f>I642*$E643/$E642*(1-(I$1+I$5+IF(AND(WEEKDAY(A643)&lt;&gt;1,WEEKDAY(A643)&lt;&gt;7),IF(A643&lt;J$2,J$1,J$3),0)))^($A643-$A642)</f>
        <v>157337.24219056341</v>
      </c>
      <c r="K643">
        <f>ROW()</f>
        <v>643</v>
      </c>
      <c r="L643">
        <f>B643/C643</f>
        <v>0.88706058339566196</v>
      </c>
    </row>
    <row r="644" spans="1:12" x14ac:dyDescent="0.25">
      <c r="A644" s="1">
        <v>38995</v>
      </c>
      <c r="B644" s="10">
        <v>11.98</v>
      </c>
      <c r="C644" s="10">
        <v>13.44</v>
      </c>
      <c r="D644">
        <v>65515.07</v>
      </c>
      <c r="E644">
        <v>63106.05</v>
      </c>
      <c r="F644">
        <v>93289.51</v>
      </c>
      <c r="G644">
        <v>89863.45</v>
      </c>
      <c r="H644">
        <f>(1/(1-91/360*VLOOKUP($A644,Tbills!$B$4:$C$974,2,1)/100))^((1)/91)-1</f>
        <v>1.3317357283559872E-4</v>
      </c>
      <c r="I644">
        <f>I643*$E644/$E643*(1-(I$1+I$5+IF(AND(WEEKDAY(A644)&lt;&gt;1,WEEKDAY(A644)&lt;&gt;7),IF(A644&lt;J$2,J$1,J$3),0)))^($A644-$A643)</f>
        <v>155952.55703187492</v>
      </c>
      <c r="K644">
        <f>ROW()</f>
        <v>644</v>
      </c>
      <c r="L644">
        <f>B644/C644</f>
        <v>0.89136904761904767</v>
      </c>
    </row>
    <row r="645" spans="1:12" x14ac:dyDescent="0.25">
      <c r="A645" s="1">
        <v>38996</v>
      </c>
      <c r="B645" s="10">
        <v>11.56</v>
      </c>
      <c r="C645" s="10">
        <v>13.12</v>
      </c>
      <c r="D645">
        <v>65416.25</v>
      </c>
      <c r="E645">
        <v>63002.46</v>
      </c>
      <c r="F645">
        <v>92876.98</v>
      </c>
      <c r="G645">
        <v>89454.1</v>
      </c>
      <c r="H645">
        <f>(1/(1-91/360*VLOOKUP($A645,Tbills!$B$4:$C$974,2,1)/100))^((1)/91)-1</f>
        <v>1.3317357283559872E-4</v>
      </c>
      <c r="I645">
        <f>I644*$E645/$E644*(1-(I$1+I$5+IF(AND(WEEKDAY(A645)&lt;&gt;1,WEEKDAY(A645)&lt;&gt;7),IF(A645&lt;J$2,J$1,J$3),0)))^($A645-$A644)</f>
        <v>155692.07846088748</v>
      </c>
      <c r="K645">
        <f>ROW()</f>
        <v>645</v>
      </c>
      <c r="L645">
        <f>B645/C645</f>
        <v>0.88109756097560987</v>
      </c>
    </row>
    <row r="646" spans="1:12" x14ac:dyDescent="0.25">
      <c r="A646" s="1">
        <v>38999</v>
      </c>
      <c r="B646" s="10">
        <v>11.68</v>
      </c>
      <c r="C646" s="10">
        <v>13.09</v>
      </c>
      <c r="D646">
        <v>64226.93</v>
      </c>
      <c r="E646">
        <v>61831.85</v>
      </c>
      <c r="F646">
        <v>92361.49</v>
      </c>
      <c r="G646">
        <v>88921.87</v>
      </c>
      <c r="H646">
        <f>(1/(1-91/360*VLOOKUP($A646,Tbills!$B$4:$C$974,2,1)/100))^((1)/91)-1</f>
        <v>1.3317357283559872E-4</v>
      </c>
      <c r="I646">
        <f>I645*$E646/$E645*(1-(I$1+I$5+IF(AND(WEEKDAY(A646)&lt;&gt;1,WEEKDAY(A646)&lt;&gt;7),IF(A646&lt;J$2,J$1,J$3),0)))^($A646-$A645)</f>
        <v>152786.07320349824</v>
      </c>
      <c r="K646">
        <f>ROW()</f>
        <v>646</v>
      </c>
      <c r="L646">
        <f>B646/C646</f>
        <v>0.89228418640183349</v>
      </c>
    </row>
    <row r="647" spans="1:12" x14ac:dyDescent="0.25">
      <c r="A647" s="1">
        <v>39000</v>
      </c>
      <c r="B647" s="10">
        <v>11.52</v>
      </c>
      <c r="C647" s="10">
        <v>13.08</v>
      </c>
      <c r="D647">
        <v>62513.74</v>
      </c>
      <c r="E647">
        <v>60174.31</v>
      </c>
      <c r="F647">
        <v>90975.85</v>
      </c>
      <c r="G647">
        <v>87575.99</v>
      </c>
      <c r="H647">
        <f>(1/(1-91/360*VLOOKUP($A647,Tbills!$B$4:$C$974,2,1)/100))^((1)/91)-1</f>
        <v>1.3556405100367819E-4</v>
      </c>
      <c r="I647">
        <f>I646*$E647/$E646*(1-(I$1+I$5+IF(AND(WEEKDAY(A647)&lt;&gt;1,WEEKDAY(A647)&lt;&gt;7),IF(A647&lt;J$2,J$1,J$3),0)))^($A647-$A646)</f>
        <v>148686.02594862776</v>
      </c>
      <c r="K647">
        <f>ROW()</f>
        <v>647</v>
      </c>
      <c r="L647">
        <f>B647/C647</f>
        <v>0.88073394495412838</v>
      </c>
    </row>
    <row r="648" spans="1:12" x14ac:dyDescent="0.25">
      <c r="A648" s="1">
        <v>39001</v>
      </c>
      <c r="B648" s="10">
        <v>11.62</v>
      </c>
      <c r="C648" s="10">
        <v>13.15</v>
      </c>
      <c r="D648">
        <v>61681.33</v>
      </c>
      <c r="E648">
        <v>59364.89</v>
      </c>
      <c r="F648">
        <v>90769.73</v>
      </c>
      <c r="G648">
        <v>87365.7</v>
      </c>
      <c r="H648">
        <f>(1/(1-91/360*VLOOKUP($A648,Tbills!$B$4:$C$974,2,1)/100))^((1)/91)-1</f>
        <v>1.3556405100367819E-4</v>
      </c>
      <c r="I648">
        <f>I647*$E648/$E647*(1-(I$1+I$5+IF(AND(WEEKDAY(A648)&lt;&gt;1,WEEKDAY(A648)&lt;&gt;7),IF(A648&lt;J$2,J$1,J$3),0)))^($A648-$A647)</f>
        <v>146681.79253504562</v>
      </c>
      <c r="K648">
        <f>ROW()</f>
        <v>648</v>
      </c>
      <c r="L648">
        <f>B648/C648</f>
        <v>0.88365019011406831</v>
      </c>
    </row>
    <row r="649" spans="1:12" x14ac:dyDescent="0.25">
      <c r="A649" s="1">
        <v>39002</v>
      </c>
      <c r="B649" s="10">
        <v>11.09</v>
      </c>
      <c r="C649" s="10">
        <v>12.66</v>
      </c>
      <c r="D649">
        <v>60333.43</v>
      </c>
      <c r="E649">
        <v>58059.56</v>
      </c>
      <c r="F649">
        <v>89476.54</v>
      </c>
      <c r="G649">
        <v>86109.17</v>
      </c>
      <c r="H649">
        <f>(1/(1-91/360*VLOOKUP($A649,Tbills!$B$4:$C$974,2,1)/100))^((1)/91)-1</f>
        <v>1.3556405100367819E-4</v>
      </c>
      <c r="I649">
        <f>I648*$E649/$E648*(1-(I$1+I$5+IF(AND(WEEKDAY(A649)&lt;&gt;1,WEEKDAY(A649)&lt;&gt;7),IF(A649&lt;J$2,J$1,J$3),0)))^($A649-$A648)</f>
        <v>143452.3898841503</v>
      </c>
      <c r="K649">
        <f>ROW()</f>
        <v>649</v>
      </c>
      <c r="L649">
        <f>B649/C649</f>
        <v>0.87598736176935232</v>
      </c>
    </row>
    <row r="650" spans="1:12" x14ac:dyDescent="0.25">
      <c r="A650" s="1">
        <v>39003</v>
      </c>
      <c r="B650" s="10">
        <v>10.75</v>
      </c>
      <c r="C650" s="10">
        <v>12.32</v>
      </c>
      <c r="D650">
        <v>59527.61</v>
      </c>
      <c r="E650">
        <v>57276.24</v>
      </c>
      <c r="F650">
        <v>88433.75</v>
      </c>
      <c r="G650">
        <v>85093.95</v>
      </c>
      <c r="H650">
        <f>(1/(1-91/360*VLOOKUP($A650,Tbills!$B$4:$C$974,2,1)/100))^((1)/91)-1</f>
        <v>1.3556405100367819E-4</v>
      </c>
      <c r="I650">
        <f>I649*$E650/$E649*(1-(I$1+I$5+IF(AND(WEEKDAY(A650)&lt;&gt;1,WEEKDAY(A650)&lt;&gt;7),IF(A650&lt;J$2,J$1,J$3),0)))^($A650-$A649)</f>
        <v>141512.90759002813</v>
      </c>
      <c r="K650">
        <f>ROW()</f>
        <v>650</v>
      </c>
      <c r="L650">
        <f>B650/C650</f>
        <v>0.87256493506493504</v>
      </c>
    </row>
    <row r="651" spans="1:12" x14ac:dyDescent="0.25">
      <c r="A651" s="1">
        <v>39006</v>
      </c>
      <c r="B651" s="10">
        <v>11.09</v>
      </c>
      <c r="C651" s="10">
        <v>12.55</v>
      </c>
      <c r="D651">
        <v>58141.46</v>
      </c>
      <c r="E651">
        <v>55919.22</v>
      </c>
      <c r="F651">
        <v>87264.29</v>
      </c>
      <c r="G651">
        <v>83934.04</v>
      </c>
      <c r="H651">
        <f>(1/(1-91/360*VLOOKUP($A651,Tbills!$B$4:$C$974,2,1)/100))^((1)/91)-1</f>
        <v>1.3809571860834424E-4</v>
      </c>
      <c r="I651">
        <f>I650*$E651/$E650*(1-(I$1+I$5+IF(AND(WEEKDAY(A651)&lt;&gt;1,WEEKDAY(A651)&lt;&gt;7),IF(A651&lt;J$2,J$1,J$3),0)))^($A651-$A650)</f>
        <v>138148.18333261964</v>
      </c>
      <c r="K651">
        <f>ROW()</f>
        <v>651</v>
      </c>
      <c r="L651">
        <f>B651/C651</f>
        <v>0.8836653386454183</v>
      </c>
    </row>
    <row r="652" spans="1:12" x14ac:dyDescent="0.25">
      <c r="A652" s="1">
        <v>39007</v>
      </c>
      <c r="B652" s="10">
        <v>11.75</v>
      </c>
      <c r="C652" s="10">
        <v>12.98</v>
      </c>
      <c r="D652">
        <v>58915.16</v>
      </c>
      <c r="E652">
        <v>56655.62</v>
      </c>
      <c r="F652">
        <v>87977.79</v>
      </c>
      <c r="G652">
        <v>84608.72</v>
      </c>
      <c r="H652">
        <f>(1/(1-91/360*VLOOKUP($A652,Tbills!$B$4:$C$974,2,1)/100))^((1)/91)-1</f>
        <v>1.3809571860834424E-4</v>
      </c>
      <c r="I652">
        <f>I651*$E652/$E651*(1-(I$1+I$5+IF(AND(WEEKDAY(A652)&lt;&gt;1,WEEKDAY(A652)&lt;&gt;7),IF(A652&lt;J$2,J$1,J$3),0)))^($A652-$A651)</f>
        <v>139963.4297835491</v>
      </c>
      <c r="K652">
        <f>ROW()</f>
        <v>652</v>
      </c>
      <c r="L652">
        <f>B652/C652</f>
        <v>0.90523882896764252</v>
      </c>
    </row>
    <row r="653" spans="1:12" x14ac:dyDescent="0.25">
      <c r="A653" s="1">
        <v>39008</v>
      </c>
      <c r="B653" s="10">
        <v>11.34</v>
      </c>
      <c r="C653" s="10">
        <v>12.74</v>
      </c>
      <c r="D653">
        <v>58643.86</v>
      </c>
      <c r="E653">
        <v>56386.9</v>
      </c>
      <c r="F653">
        <v>87340.77</v>
      </c>
      <c r="G653">
        <v>83984.41</v>
      </c>
      <c r="H653">
        <f>(1/(1-91/360*VLOOKUP($A653,Tbills!$B$4:$C$974,2,1)/100))^((1)/91)-1</f>
        <v>1.3809571860834424E-4</v>
      </c>
      <c r="I653">
        <f>I652*$E653/$E652*(1-(I$1+I$5+IF(AND(WEEKDAY(A653)&lt;&gt;1,WEEKDAY(A653)&lt;&gt;7),IF(A653&lt;J$2,J$1,J$3),0)))^($A653-$A652)</f>
        <v>139295.5700729349</v>
      </c>
      <c r="K653">
        <f>ROW()</f>
        <v>653</v>
      </c>
      <c r="L653">
        <f>B653/C653</f>
        <v>0.89010989010989006</v>
      </c>
    </row>
    <row r="654" spans="1:12" x14ac:dyDescent="0.25">
      <c r="A654" s="1">
        <v>39009</v>
      </c>
      <c r="B654" s="10">
        <v>10.9</v>
      </c>
      <c r="C654" s="10">
        <v>12.48</v>
      </c>
      <c r="D654">
        <v>58317.91</v>
      </c>
      <c r="E654">
        <v>56065.71</v>
      </c>
      <c r="F654">
        <v>85786.65</v>
      </c>
      <c r="G654">
        <v>82478.41</v>
      </c>
      <c r="H654">
        <f>(1/(1-91/360*VLOOKUP($A654,Tbills!$B$4:$C$974,2,1)/100))^((1)/91)-1</f>
        <v>1.3809571860834424E-4</v>
      </c>
      <c r="I654">
        <f>I653*$E654/$E653*(1-(I$1+I$5+IF(AND(WEEKDAY(A654)&lt;&gt;1,WEEKDAY(A654)&lt;&gt;7),IF(A654&lt;J$2,J$1,J$3),0)))^($A654-$A653)</f>
        <v>138498.13295723361</v>
      </c>
      <c r="K654">
        <f>ROW()</f>
        <v>654</v>
      </c>
      <c r="L654">
        <f>B654/C654</f>
        <v>0.8733974358974359</v>
      </c>
    </row>
    <row r="655" spans="1:12" x14ac:dyDescent="0.25">
      <c r="A655" s="1">
        <v>39010</v>
      </c>
      <c r="B655" s="10">
        <v>10.63</v>
      </c>
      <c r="C655" s="10">
        <v>12.09</v>
      </c>
      <c r="D655">
        <v>57239.67</v>
      </c>
      <c r="E655">
        <v>55021.37</v>
      </c>
      <c r="F655">
        <v>84438.86</v>
      </c>
      <c r="G655">
        <v>81171.199999999997</v>
      </c>
      <c r="H655">
        <f>(1/(1-91/360*VLOOKUP($A655,Tbills!$B$4:$C$974,2,1)/100))^((1)/91)-1</f>
        <v>1.3809571860834424E-4</v>
      </c>
      <c r="I655">
        <f>I654*$E655/$E654*(1-(I$1+I$5+IF(AND(WEEKDAY(A655)&lt;&gt;1,WEEKDAY(A655)&lt;&gt;7),IF(A655&lt;J$2,J$1,J$3),0)))^($A655-$A654)</f>
        <v>135914.40832550448</v>
      </c>
      <c r="K655">
        <f>ROW()</f>
        <v>655</v>
      </c>
      <c r="L655">
        <f>B655/C655</f>
        <v>0.87923904052936319</v>
      </c>
    </row>
    <row r="656" spans="1:12" x14ac:dyDescent="0.25">
      <c r="A656" s="1">
        <v>39013</v>
      </c>
      <c r="B656" s="10">
        <v>11.08</v>
      </c>
      <c r="C656" s="10">
        <v>12.33</v>
      </c>
      <c r="D656">
        <v>55882.07</v>
      </c>
      <c r="E656">
        <v>53693.58</v>
      </c>
      <c r="F656">
        <v>84821.84</v>
      </c>
      <c r="G656">
        <v>81505.73</v>
      </c>
      <c r="H656">
        <f>(1/(1-91/360*VLOOKUP($A656,Tbills!$B$4:$C$974,2,1)/100))^((1)/91)-1</f>
        <v>1.3950245540850226E-4</v>
      </c>
      <c r="I656">
        <f>I655*$E656/$E655*(1-(I$1+I$5+IF(AND(WEEKDAY(A656)&lt;&gt;1,WEEKDAY(A656)&lt;&gt;7),IF(A656&lt;J$2,J$1,J$3),0)))^($A656-$A655)</f>
        <v>132623.04029325183</v>
      </c>
      <c r="K656">
        <f>ROW()</f>
        <v>656</v>
      </c>
      <c r="L656">
        <f>B656/C656</f>
        <v>0.89862124898621254</v>
      </c>
    </row>
    <row r="657" spans="1:12" x14ac:dyDescent="0.25">
      <c r="A657" s="1">
        <v>39014</v>
      </c>
      <c r="B657" s="10">
        <v>10.78</v>
      </c>
      <c r="C657" s="10">
        <v>11.79</v>
      </c>
      <c r="D657">
        <v>54964</v>
      </c>
      <c r="E657">
        <v>52803.97</v>
      </c>
      <c r="F657">
        <v>84403.67</v>
      </c>
      <c r="G657">
        <v>81092.539999999994</v>
      </c>
      <c r="H657">
        <f>(1/(1-91/360*VLOOKUP($A657,Tbills!$B$4:$C$974,2,1)/100))^((1)/91)-1</f>
        <v>1.3950245540850226E-4</v>
      </c>
      <c r="I657">
        <f>I656*$E657/$E656*(1-(I$1+I$5+IF(AND(WEEKDAY(A657)&lt;&gt;1,WEEKDAY(A657)&lt;&gt;7),IF(A657&lt;J$2,J$1,J$3),0)))^($A657-$A656)</f>
        <v>130421.95331595425</v>
      </c>
      <c r="K657">
        <f>ROW()</f>
        <v>657</v>
      </c>
      <c r="L657">
        <f>B657/C657</f>
        <v>0.9143341815097541</v>
      </c>
    </row>
    <row r="658" spans="1:12" x14ac:dyDescent="0.25">
      <c r="A658" s="1">
        <v>39015</v>
      </c>
      <c r="B658" s="10">
        <v>10.66</v>
      </c>
      <c r="C658" s="10">
        <v>11.57</v>
      </c>
      <c r="D658">
        <v>53625.24</v>
      </c>
      <c r="E658">
        <v>51510.45</v>
      </c>
      <c r="F658">
        <v>84336.08</v>
      </c>
      <c r="G658">
        <v>81016.289999999994</v>
      </c>
      <c r="H658">
        <f>(1/(1-91/360*VLOOKUP($A658,Tbills!$B$4:$C$974,2,1)/100))^((1)/91)-1</f>
        <v>1.3950245540850226E-4</v>
      </c>
      <c r="I658">
        <f>I657*$E658/$E657*(1-(I$1+I$5+IF(AND(WEEKDAY(A658)&lt;&gt;1,WEEKDAY(A658)&lt;&gt;7),IF(A658&lt;J$2,J$1,J$3),0)))^($A658-$A657)</f>
        <v>127223.39333500252</v>
      </c>
      <c r="K658">
        <f>ROW()</f>
        <v>658</v>
      </c>
      <c r="L658">
        <f>B658/C658</f>
        <v>0.9213483146067416</v>
      </c>
    </row>
    <row r="659" spans="1:12" x14ac:dyDescent="0.25">
      <c r="A659" s="1">
        <v>39016</v>
      </c>
      <c r="B659" s="10">
        <v>10.56</v>
      </c>
      <c r="C659" s="10">
        <v>11.36</v>
      </c>
      <c r="D659">
        <v>52446.5</v>
      </c>
      <c r="E659">
        <v>50371.01</v>
      </c>
      <c r="F659">
        <v>83543.81</v>
      </c>
      <c r="G659">
        <v>80243.899999999994</v>
      </c>
      <c r="H659">
        <f>(1/(1-91/360*VLOOKUP($A659,Tbills!$B$4:$C$974,2,1)/100))^((1)/91)-1</f>
        <v>1.3950245540850226E-4</v>
      </c>
      <c r="I659">
        <f>I658*$E659/$E658*(1-(I$1+I$5+IF(AND(WEEKDAY(A659)&lt;&gt;1,WEEKDAY(A659)&lt;&gt;7),IF(A659&lt;J$2,J$1,J$3),0)))^($A659-$A658)</f>
        <v>124405.56173587988</v>
      </c>
      <c r="K659">
        <f>ROW()</f>
        <v>659</v>
      </c>
      <c r="L659">
        <f>B659/C659</f>
        <v>0.92957746478873249</v>
      </c>
    </row>
    <row r="660" spans="1:12" x14ac:dyDescent="0.25">
      <c r="A660" s="1">
        <v>39017</v>
      </c>
      <c r="B660" s="10">
        <v>10.8</v>
      </c>
      <c r="C660" s="10">
        <v>11.58</v>
      </c>
      <c r="D660">
        <v>52709.58</v>
      </c>
      <c r="E660">
        <v>50616.65</v>
      </c>
      <c r="F660">
        <v>83204.27</v>
      </c>
      <c r="G660">
        <v>79906.58</v>
      </c>
      <c r="H660">
        <f>(1/(1-91/360*VLOOKUP($A660,Tbills!$B$4:$C$974,2,1)/100))^((1)/91)-1</f>
        <v>1.3950245540850226E-4</v>
      </c>
      <c r="I660">
        <f>I659*$E660/$E659*(1-(I$1+I$5+IF(AND(WEEKDAY(A660)&lt;&gt;1,WEEKDAY(A660)&lt;&gt;7),IF(A660&lt;J$2,J$1,J$3),0)))^($A660-$A659)</f>
        <v>125008.64346517735</v>
      </c>
      <c r="K660">
        <f>ROW()</f>
        <v>660</v>
      </c>
      <c r="L660">
        <f>B660/C660</f>
        <v>0.93264248704663222</v>
      </c>
    </row>
    <row r="661" spans="1:12" x14ac:dyDescent="0.25">
      <c r="A661" s="1">
        <v>39020</v>
      </c>
      <c r="B661" s="10">
        <v>11.2</v>
      </c>
      <c r="C661" s="10">
        <v>12.07</v>
      </c>
      <c r="D661">
        <v>52912</v>
      </c>
      <c r="E661">
        <v>50789.85</v>
      </c>
      <c r="F661">
        <v>82610.11</v>
      </c>
      <c r="G661">
        <v>79302.53</v>
      </c>
      <c r="H661">
        <f>(1/(1-91/360*VLOOKUP($A661,Tbills!$B$4:$C$974,2,1)/100))^((1)/91)-1</f>
        <v>1.390804152545666E-4</v>
      </c>
      <c r="I661">
        <f>I660*$E661/$E660*(1-(I$1+I$5+IF(AND(WEEKDAY(A661)&lt;&gt;1,WEEKDAY(A661)&lt;&gt;7),IF(A661&lt;J$2,J$1,J$3),0)))^($A661-$A660)</f>
        <v>125425.57288900606</v>
      </c>
      <c r="K661">
        <f>ROW()</f>
        <v>661</v>
      </c>
      <c r="L661">
        <f>B661/C661</f>
        <v>0.92792046396023187</v>
      </c>
    </row>
    <row r="662" spans="1:12" x14ac:dyDescent="0.25">
      <c r="A662" s="1">
        <v>39021</v>
      </c>
      <c r="B662" s="10">
        <v>11.1</v>
      </c>
      <c r="C662" s="10">
        <v>11.63</v>
      </c>
      <c r="D662">
        <v>52537.49</v>
      </c>
      <c r="E662">
        <v>50423.29</v>
      </c>
      <c r="F662">
        <v>82164.3</v>
      </c>
      <c r="G662">
        <v>78863.539999999994</v>
      </c>
      <c r="H662">
        <f>(1/(1-91/360*VLOOKUP($A662,Tbills!$B$4:$C$974,2,1)/100))^((1)/91)-1</f>
        <v>1.390804152545666E-4</v>
      </c>
      <c r="I662">
        <f>I661*$E662/$E661*(1-(I$1+I$5+IF(AND(WEEKDAY(A662)&lt;&gt;1,WEEKDAY(A662)&lt;&gt;7),IF(A662&lt;J$2,J$1,J$3),0)))^($A662-$A661)</f>
        <v>124516.77060014887</v>
      </c>
      <c r="K662">
        <f>ROW()</f>
        <v>662</v>
      </c>
      <c r="L662">
        <f>B662/C662</f>
        <v>0.95442820292347363</v>
      </c>
    </row>
    <row r="663" spans="1:12" x14ac:dyDescent="0.25">
      <c r="A663" s="1">
        <v>39022</v>
      </c>
      <c r="B663" s="10">
        <v>11.51</v>
      </c>
      <c r="C663" s="10">
        <v>12.12</v>
      </c>
      <c r="D663">
        <v>53686.43</v>
      </c>
      <c r="E663">
        <v>51518.98</v>
      </c>
      <c r="F663">
        <v>81553.759999999995</v>
      </c>
      <c r="G663">
        <v>78266.559999999998</v>
      </c>
      <c r="H663">
        <f>(1/(1-91/360*VLOOKUP($A663,Tbills!$B$4:$C$974,2,1)/100))^((1)/91)-1</f>
        <v>1.390804152545666E-4</v>
      </c>
      <c r="I663">
        <f>I662*$E663/$E662*(1-(I$1+I$5+IF(AND(WEEKDAY(A663)&lt;&gt;1,WEEKDAY(A663)&lt;&gt;7),IF(A663&lt;J$2,J$1,J$3),0)))^($A663-$A662)</f>
        <v>127218.84021806199</v>
      </c>
      <c r="K663">
        <f>ROW()</f>
        <v>663</v>
      </c>
      <c r="L663">
        <f>B663/C663</f>
        <v>0.9496699669966997</v>
      </c>
    </row>
    <row r="664" spans="1:12" x14ac:dyDescent="0.25">
      <c r="A664" s="1">
        <v>39023</v>
      </c>
      <c r="B664" s="10">
        <v>11.42</v>
      </c>
      <c r="C664" s="10">
        <v>12.18</v>
      </c>
      <c r="D664">
        <v>54041.87</v>
      </c>
      <c r="E664">
        <v>51852.91</v>
      </c>
      <c r="F664">
        <v>81285.100000000006</v>
      </c>
      <c r="G664">
        <v>77997.850000000006</v>
      </c>
      <c r="H664">
        <f>(1/(1-91/360*VLOOKUP($A664,Tbills!$B$4:$C$974,2,1)/100))^((1)/91)-1</f>
        <v>1.390804152545666E-4</v>
      </c>
      <c r="I664">
        <f>I663*$E664/$E663*(1-(I$1+I$5+IF(AND(WEEKDAY(A664)&lt;&gt;1,WEEKDAY(A664)&lt;&gt;7),IF(A664&lt;J$2,J$1,J$3),0)))^($A664-$A663)</f>
        <v>128039.74971935773</v>
      </c>
      <c r="K664">
        <f>ROW()</f>
        <v>664</v>
      </c>
      <c r="L664">
        <f>B664/C664</f>
        <v>0.93760262725779964</v>
      </c>
    </row>
    <row r="665" spans="1:12" x14ac:dyDescent="0.25">
      <c r="A665" s="1">
        <v>39024</v>
      </c>
      <c r="B665" s="10">
        <v>11.16</v>
      </c>
      <c r="C665" s="10">
        <v>12.13</v>
      </c>
      <c r="D665">
        <v>53675.89</v>
      </c>
      <c r="E665">
        <v>51494.54</v>
      </c>
      <c r="F665">
        <v>81137.13</v>
      </c>
      <c r="G665">
        <v>77845.02</v>
      </c>
      <c r="H665">
        <f>(1/(1-91/360*VLOOKUP($A665,Tbills!$B$4:$C$974,2,1)/100))^((1)/91)-1</f>
        <v>1.390804152545666E-4</v>
      </c>
      <c r="I665">
        <f>I664*$E665/$E664*(1-(I$1+I$5+IF(AND(WEEKDAY(A665)&lt;&gt;1,WEEKDAY(A665)&lt;&gt;7),IF(A665&lt;J$2,J$1,J$3),0)))^($A665-$A664)</f>
        <v>127151.17322939583</v>
      </c>
      <c r="K665">
        <f>ROW()</f>
        <v>665</v>
      </c>
      <c r="L665">
        <f>B665/C665</f>
        <v>0.92003297609233303</v>
      </c>
    </row>
    <row r="666" spans="1:12" x14ac:dyDescent="0.25">
      <c r="A666" s="1">
        <v>39027</v>
      </c>
      <c r="B666" s="10">
        <v>11.16</v>
      </c>
      <c r="C666" s="10">
        <v>11.62</v>
      </c>
      <c r="D666">
        <v>51871.07</v>
      </c>
      <c r="E666">
        <v>49741.58</v>
      </c>
      <c r="F666">
        <v>80521.679999999993</v>
      </c>
      <c r="G666">
        <v>77222.06</v>
      </c>
      <c r="H666">
        <f>(1/(1-91/360*VLOOKUP($A666,Tbills!$B$4:$C$974,2,1)/100))^((1)/91)-1</f>
        <v>1.3851772053508071E-4</v>
      </c>
      <c r="I666">
        <f>I665*$E666/$E665*(1-(I$1+I$5+IF(AND(WEEKDAY(A666)&lt;&gt;1,WEEKDAY(A666)&lt;&gt;7),IF(A666&lt;J$2,J$1,J$3),0)))^($A666-$A665)</f>
        <v>122812.13582429641</v>
      </c>
      <c r="K666">
        <f>ROW()</f>
        <v>666</v>
      </c>
      <c r="L666">
        <f>B666/C666</f>
        <v>0.96041308089500865</v>
      </c>
    </row>
    <row r="667" spans="1:12" x14ac:dyDescent="0.25">
      <c r="A667" s="1">
        <v>39028</v>
      </c>
      <c r="B667" s="10">
        <v>11.09</v>
      </c>
      <c r="C667" s="10">
        <v>11.54</v>
      </c>
      <c r="D667">
        <v>52050.42</v>
      </c>
      <c r="E667">
        <v>49906.68</v>
      </c>
      <c r="F667">
        <v>79793.59</v>
      </c>
      <c r="G667">
        <v>76513.11</v>
      </c>
      <c r="H667">
        <f>(1/(1-91/360*VLOOKUP($A667,Tbills!$B$4:$C$974,2,1)/100))^((1)/91)-1</f>
        <v>1.3851772053508071E-4</v>
      </c>
      <c r="I667">
        <f>I666*$E667/$E666*(1-(I$1+I$5+IF(AND(WEEKDAY(A667)&lt;&gt;1,WEEKDAY(A667)&lt;&gt;7),IF(A667&lt;J$2,J$1,J$3),0)))^($A667-$A666)</f>
        <v>123216.2236262326</v>
      </c>
      <c r="K667">
        <f>ROW()</f>
        <v>667</v>
      </c>
      <c r="L667">
        <f>B667/C667</f>
        <v>0.96100519930675921</v>
      </c>
    </row>
    <row r="668" spans="1:12" x14ac:dyDescent="0.25">
      <c r="A668" s="1">
        <v>39029</v>
      </c>
      <c r="B668" s="10">
        <v>10.75</v>
      </c>
      <c r="C668" s="10">
        <v>11.3</v>
      </c>
      <c r="D668">
        <v>51111.86</v>
      </c>
      <c r="E668">
        <v>48999.86</v>
      </c>
      <c r="F668">
        <v>79117.16</v>
      </c>
      <c r="G668">
        <v>75853.899999999994</v>
      </c>
      <c r="H668">
        <f>(1/(1-91/360*VLOOKUP($A668,Tbills!$B$4:$C$974,2,1)/100))^((1)/91)-1</f>
        <v>1.3851772053508071E-4</v>
      </c>
      <c r="I668">
        <f>I667*$E668/$E667*(1-(I$1+I$5+IF(AND(WEEKDAY(A668)&lt;&gt;1,WEEKDAY(A668)&lt;&gt;7),IF(A668&lt;J$2,J$1,J$3),0)))^($A668-$A667)</f>
        <v>120973.8660971201</v>
      </c>
      <c r="K668">
        <f>ROW()</f>
        <v>668</v>
      </c>
      <c r="L668">
        <f>B668/C668</f>
        <v>0.95132743362831851</v>
      </c>
    </row>
    <row r="669" spans="1:12" x14ac:dyDescent="0.25">
      <c r="A669" s="1">
        <v>39030</v>
      </c>
      <c r="B669" s="10">
        <v>11.01</v>
      </c>
      <c r="C669" s="10">
        <v>11.58</v>
      </c>
      <c r="D669">
        <v>51250.400000000001</v>
      </c>
      <c r="E669">
        <v>49125.89</v>
      </c>
      <c r="F669">
        <v>79058.100000000006</v>
      </c>
      <c r="G669">
        <v>75786.77</v>
      </c>
      <c r="H669">
        <f>(1/(1-91/360*VLOOKUP($A669,Tbills!$B$4:$C$974,2,1)/100))^((1)/91)-1</f>
        <v>1.3851772053508071E-4</v>
      </c>
      <c r="I669">
        <f>I668*$E669/$E668*(1-(I$1+I$5+IF(AND(WEEKDAY(A669)&lt;&gt;1,WEEKDAY(A669)&lt;&gt;7),IF(A669&lt;J$2,J$1,J$3),0)))^($A669-$A668)</f>
        <v>121281.52768640389</v>
      </c>
      <c r="K669">
        <f>ROW()</f>
        <v>669</v>
      </c>
      <c r="L669">
        <f>B669/C669</f>
        <v>0.9507772020725388</v>
      </c>
    </row>
    <row r="670" spans="1:12" x14ac:dyDescent="0.25">
      <c r="A670" s="1">
        <v>39031</v>
      </c>
      <c r="B670" s="10">
        <v>10.79</v>
      </c>
      <c r="C670" s="10">
        <v>11.76</v>
      </c>
      <c r="D670">
        <v>51665.74</v>
      </c>
      <c r="E670">
        <v>49517.21</v>
      </c>
      <c r="F670">
        <v>78523.58</v>
      </c>
      <c r="G670">
        <v>75263.87</v>
      </c>
      <c r="H670">
        <f>(1/(1-91/360*VLOOKUP($A670,Tbills!$B$4:$C$974,2,1)/100))^((1)/91)-1</f>
        <v>1.3851772053508071E-4</v>
      </c>
      <c r="I670">
        <f>I669*$E670/$E669*(1-(I$1+I$5+IF(AND(WEEKDAY(A670)&lt;&gt;1,WEEKDAY(A670)&lt;&gt;7),IF(A670&lt;J$2,J$1,J$3),0)))^($A670-$A669)</f>
        <v>122244.09804995914</v>
      </c>
      <c r="K670">
        <f>ROW()</f>
        <v>670</v>
      </c>
      <c r="L670">
        <f>B670/C670</f>
        <v>0.91751700680272108</v>
      </c>
    </row>
    <row r="671" spans="1:12" x14ac:dyDescent="0.25">
      <c r="A671" s="1">
        <v>39034</v>
      </c>
      <c r="B671" s="10">
        <v>10.86</v>
      </c>
      <c r="C671" s="10">
        <v>11.6</v>
      </c>
      <c r="D671">
        <v>51474.13</v>
      </c>
      <c r="E671">
        <v>49312.99</v>
      </c>
      <c r="F671">
        <v>78306.460000000006</v>
      </c>
      <c r="G671">
        <v>75024.479999999996</v>
      </c>
      <c r="H671">
        <f>(1/(1-91/360*VLOOKUP($A671,Tbills!$B$4:$C$974,2,1)/100))^((1)/91)-1</f>
        <v>1.3851772053508071E-4</v>
      </c>
      <c r="I671">
        <f>I670*$E671/$E670*(1-(I$1+I$5+IF(AND(WEEKDAY(A671)&lt;&gt;1,WEEKDAY(A671)&lt;&gt;7),IF(A671&lt;J$2,J$1,J$3),0)))^($A671-$A670)</f>
        <v>121729.43014857481</v>
      </c>
      <c r="K671">
        <f>ROW()</f>
        <v>671</v>
      </c>
      <c r="L671">
        <f>B671/C671</f>
        <v>0.93620689655172407</v>
      </c>
    </row>
    <row r="672" spans="1:12" x14ac:dyDescent="0.25">
      <c r="A672" s="1">
        <v>39035</v>
      </c>
      <c r="B672" s="10">
        <v>10.5</v>
      </c>
      <c r="C672" s="10">
        <v>11.27</v>
      </c>
      <c r="D672">
        <v>50380.5</v>
      </c>
      <c r="E672">
        <v>48258.44</v>
      </c>
      <c r="F672">
        <v>78035.81</v>
      </c>
      <c r="G672">
        <v>74754.78</v>
      </c>
      <c r="H672">
        <f>(1/(1-91/360*VLOOKUP($A672,Tbills!$B$4:$C$974,2,1)/100))^((1)/91)-1</f>
        <v>1.3851772053508071E-4</v>
      </c>
      <c r="I672">
        <f>I671*$E672/$E671*(1-(I$1+I$5+IF(AND(WEEKDAY(A672)&lt;&gt;1,WEEKDAY(A672)&lt;&gt;7),IF(A672&lt;J$2,J$1,J$3),0)))^($A672-$A671)</f>
        <v>119122.83983160173</v>
      </c>
      <c r="K672">
        <f>ROW()</f>
        <v>672</v>
      </c>
      <c r="L672">
        <f>B672/C672</f>
        <v>0.93167701863354035</v>
      </c>
    </row>
    <row r="673" spans="1:12" x14ac:dyDescent="0.25">
      <c r="A673" s="1">
        <v>39036</v>
      </c>
      <c r="B673" s="10">
        <v>10.31</v>
      </c>
      <c r="C673" s="10">
        <v>11.19</v>
      </c>
      <c r="D673">
        <v>49957.61</v>
      </c>
      <c r="E673">
        <v>47846.68</v>
      </c>
      <c r="F673">
        <v>77131.350000000006</v>
      </c>
      <c r="G673">
        <v>73877.990000000005</v>
      </c>
      <c r="H673">
        <f>(1/(1-91/360*VLOOKUP($A673,Tbills!$B$4:$C$974,2,1)/100))^((1)/91)-1</f>
        <v>1.3851772053508071E-4</v>
      </c>
      <c r="I673">
        <f>I672*$E673/$E672*(1-(I$1+I$5+IF(AND(WEEKDAY(A673)&lt;&gt;1,WEEKDAY(A673)&lt;&gt;7),IF(A673&lt;J$2,J$1,J$3),0)))^($A673-$A672)</f>
        <v>118103.03930433745</v>
      </c>
      <c r="K673">
        <f>ROW()</f>
        <v>673</v>
      </c>
      <c r="L673">
        <f>B673/C673</f>
        <v>0.92135835567470969</v>
      </c>
    </row>
    <row r="674" spans="1:12" x14ac:dyDescent="0.25">
      <c r="A674" s="1">
        <v>39037</v>
      </c>
      <c r="B674" s="10">
        <v>10.16</v>
      </c>
      <c r="C674" s="10">
        <v>11.05</v>
      </c>
      <c r="D674">
        <v>49789.43</v>
      </c>
      <c r="E674">
        <v>47678.98</v>
      </c>
      <c r="F674">
        <v>76677.990000000005</v>
      </c>
      <c r="G674">
        <v>73433.52</v>
      </c>
      <c r="H674">
        <f>(1/(1-91/360*VLOOKUP($A674,Tbills!$B$4:$C$974,2,1)/100))^((1)/91)-1</f>
        <v>1.3851772053508071E-4</v>
      </c>
      <c r="I674">
        <f>I673*$E674/$E673*(1-(I$1+I$5+IF(AND(WEEKDAY(A674)&lt;&gt;1,WEEKDAY(A674)&lt;&gt;7),IF(A674&lt;J$2,J$1,J$3),0)))^($A674-$A673)</f>
        <v>117685.70902570512</v>
      </c>
      <c r="K674">
        <f>ROW()</f>
        <v>674</v>
      </c>
      <c r="L674">
        <f>B674/C674</f>
        <v>0.91945701357466059</v>
      </c>
    </row>
    <row r="675" spans="1:12" x14ac:dyDescent="0.25">
      <c r="A675" s="1">
        <v>39038</v>
      </c>
      <c r="B675" s="10">
        <v>10.050000000000001</v>
      </c>
      <c r="C675" s="10">
        <v>11.1</v>
      </c>
      <c r="D675">
        <v>50159.94</v>
      </c>
      <c r="E675">
        <v>48027.18</v>
      </c>
      <c r="F675">
        <v>76675.22</v>
      </c>
      <c r="G675">
        <v>73420.7</v>
      </c>
      <c r="H675">
        <f>(1/(1-91/360*VLOOKUP($A675,Tbills!$B$4:$C$974,2,1)/100))^((1)/91)-1</f>
        <v>1.3851772053508071E-4</v>
      </c>
      <c r="I675">
        <f>I674*$E675/$E674*(1-(I$1+I$5+IF(AND(WEEKDAY(A675)&lt;&gt;1,WEEKDAY(A675)&lt;&gt;7),IF(A675&lt;J$2,J$1,J$3),0)))^($A675-$A674)</f>
        <v>118541.75856491478</v>
      </c>
      <c r="K675">
        <f>ROW()</f>
        <v>675</v>
      </c>
      <c r="L675">
        <f>B675/C675</f>
        <v>0.90540540540540548</v>
      </c>
    </row>
    <row r="676" spans="1:12" x14ac:dyDescent="0.25">
      <c r="A676" s="1">
        <v>39041</v>
      </c>
      <c r="B676" s="10">
        <v>9.9700000000000006</v>
      </c>
      <c r="C676" s="10">
        <v>11.28</v>
      </c>
      <c r="D676">
        <v>49305.75</v>
      </c>
      <c r="E676">
        <v>47189.35</v>
      </c>
      <c r="F676">
        <v>76982.94</v>
      </c>
      <c r="G676">
        <v>73684.84</v>
      </c>
      <c r="H676">
        <f>(1/(1-91/360*VLOOKUP($A676,Tbills!$B$4:$C$974,2,1)/100))^((1)/91)-1</f>
        <v>1.3809571860834424E-4</v>
      </c>
      <c r="I676">
        <f>I675*$E676/$E675*(1-(I$1+I$5+IF(AND(WEEKDAY(A676)&lt;&gt;1,WEEKDAY(A676)&lt;&gt;7),IF(A676&lt;J$2,J$1,J$3),0)))^($A676-$A675)</f>
        <v>116463.75628245051</v>
      </c>
      <c r="K676">
        <f>ROW()</f>
        <v>676</v>
      </c>
      <c r="L676">
        <f>B676/C676</f>
        <v>0.88386524822695045</v>
      </c>
    </row>
    <row r="677" spans="1:12" x14ac:dyDescent="0.25">
      <c r="A677" s="1">
        <v>39042</v>
      </c>
      <c r="B677" s="10">
        <v>9.9</v>
      </c>
      <c r="C677" s="10">
        <v>11.29</v>
      </c>
      <c r="D677">
        <v>49645.95</v>
      </c>
      <c r="E677">
        <v>47508.43</v>
      </c>
      <c r="F677">
        <v>77033.63</v>
      </c>
      <c r="G677">
        <v>73723.179999999993</v>
      </c>
      <c r="H677">
        <f>(1/(1-91/360*VLOOKUP($A677,Tbills!$B$4:$C$974,2,1)/100))^((1)/91)-1</f>
        <v>1.3809571860834424E-4</v>
      </c>
      <c r="I677">
        <f>I676*$E677/$E676*(1-(I$1+I$5+IF(AND(WEEKDAY(A677)&lt;&gt;1,WEEKDAY(A677)&lt;&gt;7),IF(A677&lt;J$2,J$1,J$3),0)))^($A677-$A676)</f>
        <v>117247.87571973157</v>
      </c>
      <c r="K677">
        <f>ROW()</f>
        <v>677</v>
      </c>
      <c r="L677">
        <f>B677/C677</f>
        <v>0.87688219663418965</v>
      </c>
    </row>
    <row r="678" spans="1:12" x14ac:dyDescent="0.25">
      <c r="A678" s="1">
        <v>39043</v>
      </c>
      <c r="B678" s="10">
        <v>10.14</v>
      </c>
      <c r="C678" s="10">
        <v>11.81</v>
      </c>
      <c r="D678">
        <v>50119.4</v>
      </c>
      <c r="E678">
        <v>47954.93</v>
      </c>
      <c r="F678">
        <v>78085.05</v>
      </c>
      <c r="G678">
        <v>74719.23</v>
      </c>
      <c r="H678">
        <f>(1/(1-91/360*VLOOKUP($A678,Tbills!$B$4:$C$974,2,1)/100))^((1)/91)-1</f>
        <v>1.3809571860834424E-4</v>
      </c>
      <c r="I678">
        <f>I677*$E678/$E677*(1-(I$1+I$5+IF(AND(WEEKDAY(A678)&lt;&gt;1,WEEKDAY(A678)&lt;&gt;7),IF(A678&lt;J$2,J$1,J$3),0)))^($A678-$A677)</f>
        <v>118346.40560354663</v>
      </c>
      <c r="K678">
        <f>ROW()</f>
        <v>678</v>
      </c>
      <c r="L678">
        <f>B678/C678</f>
        <v>0.85859441151566473</v>
      </c>
    </row>
    <row r="679" spans="1:12" x14ac:dyDescent="0.25">
      <c r="A679" s="1">
        <v>39045</v>
      </c>
      <c r="B679" s="10">
        <v>10.73</v>
      </c>
      <c r="C679" s="10">
        <v>12.43</v>
      </c>
      <c r="D679">
        <v>50714.55</v>
      </c>
      <c r="E679">
        <v>48511.13</v>
      </c>
      <c r="F679">
        <v>79007.600000000006</v>
      </c>
      <c r="G679">
        <v>75581.37</v>
      </c>
      <c r="H679">
        <f>(1/(1-91/360*VLOOKUP($A679,Tbills!$B$4:$C$974,2,1)/100))^((1)/91)-1</f>
        <v>1.3809571860834424E-4</v>
      </c>
      <c r="I679">
        <f>I678*$E679/$E678*(1-(I$1+I$5+IF(AND(WEEKDAY(A679)&lt;&gt;1,WEEKDAY(A679)&lt;&gt;7),IF(A679&lt;J$2,J$1,J$3),0)))^($A679-$A678)</f>
        <v>119712.14557348812</v>
      </c>
      <c r="K679">
        <f>ROW()</f>
        <v>679</v>
      </c>
      <c r="L679">
        <f>B679/C679</f>
        <v>0.86323411102172165</v>
      </c>
    </row>
    <row r="680" spans="1:12" x14ac:dyDescent="0.25">
      <c r="A680" s="1">
        <v>39048</v>
      </c>
      <c r="B680" s="10">
        <v>12.3</v>
      </c>
      <c r="C680" s="10">
        <v>13.42</v>
      </c>
      <c r="D680">
        <v>53649.08</v>
      </c>
      <c r="E680">
        <v>51298.06</v>
      </c>
      <c r="F680">
        <v>80331.3</v>
      </c>
      <c r="G680">
        <v>76816.350000000006</v>
      </c>
      <c r="H680">
        <f>(1/(1-91/360*VLOOKUP($A680,Tbills!$B$4:$C$974,2,1)/100))^((1)/91)-1</f>
        <v>1.3711111114722563E-4</v>
      </c>
      <c r="I680">
        <f>I679*$E680/$E679*(1-(I$1+I$5+IF(AND(WEEKDAY(A680)&lt;&gt;1,WEEKDAY(A680)&lt;&gt;7),IF(A680&lt;J$2,J$1,J$3),0)))^($A680-$A679)</f>
        <v>126578.59886627346</v>
      </c>
      <c r="K680">
        <f>ROW()</f>
        <v>680</v>
      </c>
      <c r="L680">
        <f>B680/C680</f>
        <v>0.91654247391952315</v>
      </c>
    </row>
    <row r="681" spans="1:12" x14ac:dyDescent="0.25">
      <c r="A681" s="1">
        <v>39049</v>
      </c>
      <c r="B681" s="10">
        <v>11.62</v>
      </c>
      <c r="C681" s="10">
        <v>12.98</v>
      </c>
      <c r="D681">
        <v>51765.9</v>
      </c>
      <c r="E681">
        <v>49490.38</v>
      </c>
      <c r="F681">
        <v>79653</v>
      </c>
      <c r="G681">
        <v>76157.2</v>
      </c>
      <c r="H681">
        <f>(1/(1-91/360*VLOOKUP($A681,Tbills!$B$4:$C$974,2,1)/100))^((1)/91)-1</f>
        <v>1.3711111114722563E-4</v>
      </c>
      <c r="I681">
        <f>I680*$E681/$E680*(1-(I$1+I$5+IF(AND(WEEKDAY(A681)&lt;&gt;1,WEEKDAY(A681)&lt;&gt;7),IF(A681&lt;J$2,J$1,J$3),0)))^($A681-$A680)</f>
        <v>122114.61307370864</v>
      </c>
      <c r="K681">
        <f>ROW()</f>
        <v>681</v>
      </c>
      <c r="L681">
        <f>B681/C681</f>
        <v>0.89522342064714933</v>
      </c>
    </row>
    <row r="682" spans="1:12" x14ac:dyDescent="0.25">
      <c r="A682" s="1">
        <v>39050</v>
      </c>
      <c r="B682" s="10">
        <v>10.83</v>
      </c>
      <c r="C682" s="10">
        <v>12.31</v>
      </c>
      <c r="D682">
        <v>49762.67</v>
      </c>
      <c r="E682">
        <v>47568.42</v>
      </c>
      <c r="F682">
        <v>79160.95</v>
      </c>
      <c r="G682">
        <v>75676.31</v>
      </c>
      <c r="H682">
        <f>(1/(1-91/360*VLOOKUP($A682,Tbills!$B$4:$C$974,2,1)/100))^((1)/91)-1</f>
        <v>1.3711111114722563E-4</v>
      </c>
      <c r="I682">
        <f>I681*$E682/$E681*(1-(I$1+I$5+IF(AND(WEEKDAY(A682)&lt;&gt;1,WEEKDAY(A682)&lt;&gt;7),IF(A682&lt;J$2,J$1,J$3),0)))^($A682-$A681)</f>
        <v>117368.91291569882</v>
      </c>
      <c r="K682">
        <f>ROW()</f>
        <v>682</v>
      </c>
      <c r="L682">
        <f>B682/C682</f>
        <v>0.87977254264825344</v>
      </c>
    </row>
    <row r="683" spans="1:12" x14ac:dyDescent="0.25">
      <c r="A683" s="1">
        <v>39051</v>
      </c>
      <c r="B683" s="10">
        <v>10.91</v>
      </c>
      <c r="C683" s="10">
        <v>12.49</v>
      </c>
      <c r="D683">
        <v>49446.13</v>
      </c>
      <c r="E683">
        <v>47259.32</v>
      </c>
      <c r="F683">
        <v>79133.33</v>
      </c>
      <c r="G683">
        <v>75639.53</v>
      </c>
      <c r="H683">
        <f>(1/(1-91/360*VLOOKUP($A683,Tbills!$B$4:$C$974,2,1)/100))^((1)/91)-1</f>
        <v>1.3711111114722563E-4</v>
      </c>
      <c r="I683">
        <f>I682*$E683/$E682*(1-(I$1+I$5+IF(AND(WEEKDAY(A683)&lt;&gt;1,WEEKDAY(A683)&lt;&gt;7),IF(A683&lt;J$2,J$1,J$3),0)))^($A683-$A682)</f>
        <v>116602.8942894147</v>
      </c>
      <c r="K683">
        <f>ROW()</f>
        <v>683</v>
      </c>
      <c r="L683">
        <f>B683/C683</f>
        <v>0.87349879903923133</v>
      </c>
    </row>
    <row r="684" spans="1:12" x14ac:dyDescent="0.25">
      <c r="A684" s="1">
        <v>39052</v>
      </c>
      <c r="B684" s="10">
        <v>11.66</v>
      </c>
      <c r="C684" s="10">
        <v>12.92</v>
      </c>
      <c r="D684">
        <v>50502.34</v>
      </c>
      <c r="E684">
        <v>48262.34</v>
      </c>
      <c r="F684">
        <v>80037.33</v>
      </c>
      <c r="G684">
        <v>76493.25</v>
      </c>
      <c r="H684">
        <f>(1/(1-91/360*VLOOKUP($A684,Tbills!$B$4:$C$974,2,1)/100))^((1)/91)-1</f>
        <v>1.3711111114722563E-4</v>
      </c>
      <c r="I684">
        <f>I683*$E684/$E683*(1-(I$1+I$5+IF(AND(WEEKDAY(A684)&lt;&gt;1,WEEKDAY(A684)&lt;&gt;7),IF(A684&lt;J$2,J$1,J$3),0)))^($A684-$A683)</f>
        <v>119074.21946343676</v>
      </c>
      <c r="K684">
        <f>ROW()</f>
        <v>684</v>
      </c>
      <c r="L684">
        <f>B684/C684</f>
        <v>0.9024767801857585</v>
      </c>
    </row>
    <row r="685" spans="1:12" x14ac:dyDescent="0.25">
      <c r="A685" s="1">
        <v>39055</v>
      </c>
      <c r="B685" s="10">
        <v>11.23</v>
      </c>
      <c r="C685" s="10">
        <v>12.62</v>
      </c>
      <c r="D685">
        <v>49694.87</v>
      </c>
      <c r="E685">
        <v>47470.83</v>
      </c>
      <c r="F685">
        <v>79495.78</v>
      </c>
      <c r="G685">
        <v>75944.210000000006</v>
      </c>
      <c r="H685">
        <f>(1/(1-91/360*VLOOKUP($A685,Tbills!$B$4:$C$974,2,1)/100))^((1)/91)-1</f>
        <v>1.3612659285566764E-4</v>
      </c>
      <c r="I685">
        <f>I684*$E685/$E684*(1-(I$1+I$5+IF(AND(WEEKDAY(A685)&lt;&gt;1,WEEKDAY(A685)&lt;&gt;7),IF(A685&lt;J$2,J$1,J$3),0)))^($A685-$A684)</f>
        <v>117111.27600902187</v>
      </c>
      <c r="K685">
        <f>ROW()</f>
        <v>685</v>
      </c>
      <c r="L685">
        <f>B685/C685</f>
        <v>0.88985736925515069</v>
      </c>
    </row>
    <row r="686" spans="1:12" x14ac:dyDescent="0.25">
      <c r="A686" s="1">
        <v>39056</v>
      </c>
      <c r="B686" s="10">
        <v>11.27</v>
      </c>
      <c r="C686" s="10">
        <v>12.68</v>
      </c>
      <c r="D686">
        <v>49870.21</v>
      </c>
      <c r="E686">
        <v>47631.87</v>
      </c>
      <c r="F686">
        <v>78911.16</v>
      </c>
      <c r="G686">
        <v>75375.37</v>
      </c>
      <c r="H686">
        <f>(1/(1-91/360*VLOOKUP($A686,Tbills!$B$4:$C$974,2,1)/100))^((1)/91)-1</f>
        <v>1.3612659285566764E-4</v>
      </c>
      <c r="I686">
        <f>I685*$E686/$E685*(1-(I$1+I$5+IF(AND(WEEKDAY(A686)&lt;&gt;1,WEEKDAY(A686)&lt;&gt;7),IF(A686&lt;J$2,J$1,J$3),0)))^($A686-$A685)</f>
        <v>117505.18381061249</v>
      </c>
      <c r="K686">
        <f>ROW()</f>
        <v>686</v>
      </c>
      <c r="L686">
        <f>B686/C686</f>
        <v>0.88880126182965302</v>
      </c>
    </row>
    <row r="687" spans="1:12" x14ac:dyDescent="0.25">
      <c r="A687" s="1">
        <v>39057</v>
      </c>
      <c r="B687" s="10">
        <v>11.33</v>
      </c>
      <c r="C687" s="10">
        <v>12.79</v>
      </c>
      <c r="D687">
        <v>50264.44</v>
      </c>
      <c r="E687">
        <v>48001.919999999998</v>
      </c>
      <c r="F687">
        <v>78394.98</v>
      </c>
      <c r="G687">
        <v>74872.05</v>
      </c>
      <c r="H687">
        <f>(1/(1-91/360*VLOOKUP($A687,Tbills!$B$4:$C$974,2,1)/100))^((1)/91)-1</f>
        <v>1.3612659285566764E-4</v>
      </c>
      <c r="I687">
        <f>I686*$E687/$E686*(1-(I$1+I$5+IF(AND(WEEKDAY(A687)&lt;&gt;1,WEEKDAY(A687)&lt;&gt;7),IF(A687&lt;J$2,J$1,J$3),0)))^($A687-$A686)</f>
        <v>118414.67010719723</v>
      </c>
      <c r="K687">
        <f>ROW()</f>
        <v>687</v>
      </c>
      <c r="L687">
        <f>B687/C687</f>
        <v>0.88584831899921823</v>
      </c>
    </row>
    <row r="688" spans="1:12" x14ac:dyDescent="0.25">
      <c r="A688" s="1">
        <v>39058</v>
      </c>
      <c r="B688" s="10">
        <v>12.67</v>
      </c>
      <c r="C688" s="10">
        <v>13.75</v>
      </c>
      <c r="D688">
        <v>51167.95</v>
      </c>
      <c r="E688">
        <v>48858.22</v>
      </c>
      <c r="F688">
        <v>78764.600000000006</v>
      </c>
      <c r="G688">
        <v>75214.86</v>
      </c>
      <c r="H688">
        <f>(1/(1-91/360*VLOOKUP($A688,Tbills!$B$4:$C$974,2,1)/100))^((1)/91)-1</f>
        <v>1.3612659285566764E-4</v>
      </c>
      <c r="I688">
        <f>I687*$E688/$E687*(1-(I$1+I$5+IF(AND(WEEKDAY(A688)&lt;&gt;1,WEEKDAY(A688)&lt;&gt;7),IF(A688&lt;J$2,J$1,J$3),0)))^($A688-$A687)</f>
        <v>120523.58677048702</v>
      </c>
      <c r="K688">
        <f>ROW()</f>
        <v>688</v>
      </c>
      <c r="L688">
        <f>B688/C688</f>
        <v>0.92145454545454542</v>
      </c>
    </row>
    <row r="689" spans="1:12" x14ac:dyDescent="0.25">
      <c r="A689" s="1">
        <v>39059</v>
      </c>
      <c r="B689" s="10">
        <v>12.08</v>
      </c>
      <c r="C689" s="10">
        <v>13.49</v>
      </c>
      <c r="D689">
        <v>51256.7</v>
      </c>
      <c r="E689">
        <v>48936.31</v>
      </c>
      <c r="F689">
        <v>78187.86</v>
      </c>
      <c r="G689">
        <v>74653.87</v>
      </c>
      <c r="H689">
        <f>(1/(1-91/360*VLOOKUP($A689,Tbills!$B$4:$C$974,2,1)/100))^((1)/91)-1</f>
        <v>1.3612659285566764E-4</v>
      </c>
      <c r="I689">
        <f>I688*$E689/$E688*(1-(I$1+I$5+IF(AND(WEEKDAY(A689)&lt;&gt;1,WEEKDAY(A689)&lt;&gt;7),IF(A689&lt;J$2,J$1,J$3),0)))^($A689-$A688)</f>
        <v>120712.74673137949</v>
      </c>
      <c r="K689">
        <f>ROW()</f>
        <v>689</v>
      </c>
      <c r="L689">
        <f>B689/C689</f>
        <v>0.89547813194959225</v>
      </c>
    </row>
    <row r="690" spans="1:12" x14ac:dyDescent="0.25">
      <c r="A690" s="1">
        <v>39062</v>
      </c>
      <c r="B690" s="10">
        <v>10.71</v>
      </c>
      <c r="C690" s="10">
        <v>13.39</v>
      </c>
      <c r="D690">
        <v>50016.74</v>
      </c>
      <c r="E690">
        <v>47732.49</v>
      </c>
      <c r="F690">
        <v>77679.3</v>
      </c>
      <c r="G690">
        <v>74137.81</v>
      </c>
      <c r="H690">
        <f>(1/(1-91/360*VLOOKUP($A690,Tbills!$B$4:$C$974,2,1)/100))^((1)/91)-1</f>
        <v>1.3415782371595242E-4</v>
      </c>
      <c r="I690">
        <f>I689*$E690/$E689*(1-(I$1+I$5+IF(AND(WEEKDAY(A690)&lt;&gt;1,WEEKDAY(A690)&lt;&gt;7),IF(A690&lt;J$2,J$1,J$3),0)))^($A690-$A689)</f>
        <v>117733.08467568891</v>
      </c>
      <c r="K690">
        <f>ROW()</f>
        <v>690</v>
      </c>
      <c r="L690">
        <f>B690/C690</f>
        <v>0.79985063480209118</v>
      </c>
    </row>
    <row r="691" spans="1:12" x14ac:dyDescent="0.25">
      <c r="A691" s="1">
        <v>39063</v>
      </c>
      <c r="B691" s="10">
        <v>10.65</v>
      </c>
      <c r="C691" s="10">
        <v>13.26</v>
      </c>
      <c r="D691">
        <v>49495.14</v>
      </c>
      <c r="E691">
        <v>47228.31</v>
      </c>
      <c r="F691">
        <v>78322.42</v>
      </c>
      <c r="G691">
        <v>74741.66</v>
      </c>
      <c r="H691">
        <f>(1/(1-91/360*VLOOKUP($A691,Tbills!$B$4:$C$974,2,1)/100))^((1)/91)-1</f>
        <v>1.3415782371595242E-4</v>
      </c>
      <c r="I691">
        <f>I690*$E691/$E690*(1-(I$1+I$5+IF(AND(WEEKDAY(A691)&lt;&gt;1,WEEKDAY(A691)&lt;&gt;7),IF(A691&lt;J$2,J$1,J$3),0)))^($A691-$A690)</f>
        <v>116486.16415125507</v>
      </c>
      <c r="K691">
        <f>ROW()</f>
        <v>691</v>
      </c>
      <c r="L691">
        <f>B691/C691</f>
        <v>0.80316742081447967</v>
      </c>
    </row>
    <row r="692" spans="1:12" x14ac:dyDescent="0.25">
      <c r="A692" s="1">
        <v>39064</v>
      </c>
      <c r="B692" s="10">
        <v>10.18</v>
      </c>
      <c r="C692" s="10">
        <v>13.1</v>
      </c>
      <c r="D692">
        <v>48706.05</v>
      </c>
      <c r="E692">
        <v>46469.03</v>
      </c>
      <c r="F692">
        <v>78174.14</v>
      </c>
      <c r="G692">
        <v>74590.13</v>
      </c>
      <c r="H692">
        <f>(1/(1-91/360*VLOOKUP($A692,Tbills!$B$4:$C$974,2,1)/100))^((1)/91)-1</f>
        <v>1.3415782371595242E-4</v>
      </c>
      <c r="I692">
        <f>I691*$E692/$E691*(1-(I$1+I$5+IF(AND(WEEKDAY(A692)&lt;&gt;1,WEEKDAY(A692)&lt;&gt;7),IF(A692&lt;J$2,J$1,J$3),0)))^($A692-$A691)</f>
        <v>114610.14252083933</v>
      </c>
      <c r="K692">
        <f>ROW()</f>
        <v>692</v>
      </c>
      <c r="L692">
        <f>B692/C692</f>
        <v>0.77709923664122138</v>
      </c>
    </row>
    <row r="693" spans="1:12" x14ac:dyDescent="0.25">
      <c r="A693" s="1">
        <v>39065</v>
      </c>
      <c r="B693" s="10">
        <v>9.9700000000000006</v>
      </c>
      <c r="C693" s="10">
        <v>13.02</v>
      </c>
      <c r="D693">
        <v>48933.7</v>
      </c>
      <c r="E693">
        <v>46679.99</v>
      </c>
      <c r="F693">
        <v>79093.960000000006</v>
      </c>
      <c r="G693">
        <v>75457.77</v>
      </c>
      <c r="H693">
        <f>(1/(1-91/360*VLOOKUP($A693,Tbills!$B$4:$C$974,2,1)/100))^((1)/91)-1</f>
        <v>1.3415782371595242E-4</v>
      </c>
      <c r="I693">
        <f>I692*$E693/$E692*(1-(I$1+I$5+IF(AND(WEEKDAY(A693)&lt;&gt;1,WEEKDAY(A693)&lt;&gt;7),IF(A693&lt;J$2,J$1,J$3),0)))^($A693-$A692)</f>
        <v>115127.13742148138</v>
      </c>
      <c r="K693">
        <f>ROW()</f>
        <v>693</v>
      </c>
      <c r="L693">
        <f>B693/C693</f>
        <v>0.76574500768049159</v>
      </c>
    </row>
    <row r="694" spans="1:12" x14ac:dyDescent="0.25">
      <c r="A694" s="1">
        <v>39066</v>
      </c>
      <c r="B694" s="10">
        <v>10.050000000000001</v>
      </c>
      <c r="C694" s="10">
        <v>13.2</v>
      </c>
      <c r="D694">
        <v>49603.82</v>
      </c>
      <c r="E694">
        <v>47312.99</v>
      </c>
      <c r="F694">
        <v>80003.05</v>
      </c>
      <c r="G694">
        <v>76314.94</v>
      </c>
      <c r="H694">
        <f>(1/(1-91/360*VLOOKUP($A694,Tbills!$B$4:$C$974,2,1)/100))^((1)/91)-1</f>
        <v>1.3415782371595242E-4</v>
      </c>
      <c r="I694">
        <f>I693*$E694/$E693*(1-(I$1+I$5+IF(AND(WEEKDAY(A694)&lt;&gt;1,WEEKDAY(A694)&lt;&gt;7),IF(A694&lt;J$2,J$1,J$3),0)))^($A694-$A693)</f>
        <v>116684.95230544824</v>
      </c>
      <c r="K694">
        <f>ROW()</f>
        <v>694</v>
      </c>
      <c r="L694">
        <f>B694/C694</f>
        <v>0.76136363636363646</v>
      </c>
    </row>
    <row r="695" spans="1:12" x14ac:dyDescent="0.25">
      <c r="A695" s="1">
        <v>39069</v>
      </c>
      <c r="B695" s="10">
        <v>10.6</v>
      </c>
      <c r="C695" s="10">
        <v>13.3</v>
      </c>
      <c r="D695">
        <v>49772.35</v>
      </c>
      <c r="E695">
        <v>47454.69</v>
      </c>
      <c r="F695">
        <v>80113.17</v>
      </c>
      <c r="G695">
        <v>76389.259999999995</v>
      </c>
      <c r="H695">
        <f>(1/(1-91/360*VLOOKUP($A695,Tbills!$B$4:$C$974,2,1)/100))^((1)/91)-1</f>
        <v>1.3486091462189265E-4</v>
      </c>
      <c r="I695">
        <f>I694*$E695/$E694*(1-(I$1+I$5+IF(AND(WEEKDAY(A695)&lt;&gt;1,WEEKDAY(A695)&lt;&gt;7),IF(A695&lt;J$2,J$1,J$3),0)))^($A695-$A694)</f>
        <v>117024.31786615854</v>
      </c>
      <c r="K695">
        <f>ROW()</f>
        <v>695</v>
      </c>
      <c r="L695">
        <f>B695/C695</f>
        <v>0.79699248120300747</v>
      </c>
    </row>
    <row r="696" spans="1:12" x14ac:dyDescent="0.25">
      <c r="A696" s="1">
        <v>39070</v>
      </c>
      <c r="B696" s="10">
        <v>10.3</v>
      </c>
      <c r="C696" s="10">
        <v>12.98</v>
      </c>
      <c r="D696">
        <v>48460.89</v>
      </c>
      <c r="E696">
        <v>46197.9</v>
      </c>
      <c r="F696">
        <v>79712.100000000006</v>
      </c>
      <c r="G696">
        <v>75996.53</v>
      </c>
      <c r="H696">
        <f>(1/(1-91/360*VLOOKUP($A696,Tbills!$B$4:$C$974,2,1)/100))^((1)/91)-1</f>
        <v>1.3486091462189265E-4</v>
      </c>
      <c r="I696">
        <f>I695*$E696/$E695*(1-(I$1+I$5+IF(AND(WEEKDAY(A696)&lt;&gt;1,WEEKDAY(A696)&lt;&gt;7),IF(A696&lt;J$2,J$1,J$3),0)))^($A696-$A695)</f>
        <v>113921.76856051307</v>
      </c>
      <c r="K696">
        <f>ROW()</f>
        <v>696</v>
      </c>
      <c r="L696">
        <f>B696/C696</f>
        <v>0.7935285053929122</v>
      </c>
    </row>
    <row r="697" spans="1:12" x14ac:dyDescent="0.25">
      <c r="A697" s="1">
        <v>39071</v>
      </c>
      <c r="B697" s="10">
        <v>10.26</v>
      </c>
      <c r="C697" s="10">
        <v>12.83</v>
      </c>
      <c r="D697">
        <v>48310.97</v>
      </c>
      <c r="E697">
        <v>46048.75</v>
      </c>
      <c r="F697">
        <v>79622.94</v>
      </c>
      <c r="G697">
        <v>75901.279999999999</v>
      </c>
      <c r="H697">
        <f>(1/(1-91/360*VLOOKUP($A697,Tbills!$B$4:$C$974,2,1)/100))^((1)/91)-1</f>
        <v>1.3486091462189265E-4</v>
      </c>
      <c r="I697">
        <f>I696*$E697/$E696*(1-(I$1+I$5+IF(AND(WEEKDAY(A697)&lt;&gt;1,WEEKDAY(A697)&lt;&gt;7),IF(A697&lt;J$2,J$1,J$3),0)))^($A697-$A696)</f>
        <v>113550.70531269882</v>
      </c>
      <c r="K697">
        <f>ROW()</f>
        <v>697</v>
      </c>
      <c r="L697">
        <f>B697/C697</f>
        <v>0.79968823070927508</v>
      </c>
    </row>
    <row r="698" spans="1:12" x14ac:dyDescent="0.25">
      <c r="A698" s="1">
        <v>39072</v>
      </c>
      <c r="B698" s="10">
        <v>10.53</v>
      </c>
      <c r="C698" s="10">
        <v>13.15</v>
      </c>
      <c r="D698">
        <v>48672.39</v>
      </c>
      <c r="E698">
        <v>46387.040000000001</v>
      </c>
      <c r="F698">
        <v>79934.460000000006</v>
      </c>
      <c r="G698">
        <v>76188.009999999995</v>
      </c>
      <c r="H698">
        <f>(1/(1-91/360*VLOOKUP($A698,Tbills!$B$4:$C$974,2,1)/100))^((1)/91)-1</f>
        <v>1.3486091462189265E-4</v>
      </c>
      <c r="I698">
        <f>I697*$E698/$E697*(1-(I$1+I$5+IF(AND(WEEKDAY(A698)&lt;&gt;1,WEEKDAY(A698)&lt;&gt;7),IF(A698&lt;J$2,J$1,J$3),0)))^($A698-$A697)</f>
        <v>114381.59743409559</v>
      </c>
      <c r="K698">
        <f>ROW()</f>
        <v>698</v>
      </c>
      <c r="L698">
        <f>B698/C698</f>
        <v>0.80076045627376424</v>
      </c>
    </row>
    <row r="699" spans="1:12" x14ac:dyDescent="0.25">
      <c r="A699" s="1">
        <v>39073</v>
      </c>
      <c r="B699" s="10">
        <v>11.36</v>
      </c>
      <c r="C699" s="10">
        <v>13.47</v>
      </c>
      <c r="D699">
        <v>49376.23</v>
      </c>
      <c r="E699">
        <v>47051.57</v>
      </c>
      <c r="F699">
        <v>80318.36</v>
      </c>
      <c r="G699">
        <v>76543.649999999994</v>
      </c>
      <c r="H699">
        <f>(1/(1-91/360*VLOOKUP($A699,Tbills!$B$4:$C$974,2,1)/100))^((1)/91)-1</f>
        <v>1.3486091462189265E-4</v>
      </c>
      <c r="I699">
        <f>I698*$E699/$E698*(1-(I$1+I$5+IF(AND(WEEKDAY(A699)&lt;&gt;1,WEEKDAY(A699)&lt;&gt;7),IF(A699&lt;J$2,J$1,J$3),0)))^($A699-$A698)</f>
        <v>116016.86416092733</v>
      </c>
      <c r="K699">
        <f>ROW()</f>
        <v>699</v>
      </c>
      <c r="L699">
        <f>B699/C699</f>
        <v>0.84335560504825535</v>
      </c>
    </row>
    <row r="700" spans="1:12" x14ac:dyDescent="0.25">
      <c r="A700" s="1">
        <v>39077</v>
      </c>
      <c r="B700" s="10">
        <v>11.26</v>
      </c>
      <c r="C700" s="10">
        <v>13.21</v>
      </c>
      <c r="D700">
        <v>48101.11</v>
      </c>
      <c r="E700">
        <v>45811.1</v>
      </c>
      <c r="F700">
        <v>80123.600000000006</v>
      </c>
      <c r="G700">
        <v>76316.740000000005</v>
      </c>
      <c r="H700">
        <f>(1/(1-91/360*VLOOKUP($A700,Tbills!$B$4:$C$974,2,1)/100))^((1)/91)-1</f>
        <v>1.362672328670822E-4</v>
      </c>
      <c r="I700">
        <f>I699*$E700/$E699*(1-(I$1+I$5+IF(AND(WEEKDAY(A700)&lt;&gt;1,WEEKDAY(A700)&lt;&gt;7),IF(A700&lt;J$2,J$1,J$3),0)))^($A700-$A699)</f>
        <v>112945.19224759901</v>
      </c>
      <c r="K700">
        <f>ROW()</f>
        <v>700</v>
      </c>
      <c r="L700">
        <f>B700/C700</f>
        <v>0.85238455715367134</v>
      </c>
    </row>
    <row r="701" spans="1:12" x14ac:dyDescent="0.25">
      <c r="A701" s="1">
        <v>39078</v>
      </c>
      <c r="B701" s="10">
        <v>10.64</v>
      </c>
      <c r="C701" s="10">
        <v>12.92</v>
      </c>
      <c r="D701">
        <v>46879.8</v>
      </c>
      <c r="E701">
        <v>44641.69</v>
      </c>
      <c r="F701">
        <v>80033.22</v>
      </c>
      <c r="G701">
        <v>76220.259999999995</v>
      </c>
      <c r="H701">
        <f>(1/(1-91/360*VLOOKUP($A701,Tbills!$B$4:$C$974,2,1)/100))^((1)/91)-1</f>
        <v>1.362672328670822E-4</v>
      </c>
      <c r="I701">
        <f>I700*$E701/$E700*(1-(I$1+I$5+IF(AND(WEEKDAY(A701)&lt;&gt;1,WEEKDAY(A701)&lt;&gt;7),IF(A701&lt;J$2,J$1,J$3),0)))^($A701-$A700)</f>
        <v>110058.89868664027</v>
      </c>
      <c r="K701">
        <f>ROW()</f>
        <v>701</v>
      </c>
      <c r="L701">
        <f>B701/C701</f>
        <v>0.82352941176470595</v>
      </c>
    </row>
    <row r="702" spans="1:12" x14ac:dyDescent="0.25">
      <c r="A702" s="1">
        <v>39079</v>
      </c>
      <c r="B702" s="10">
        <v>10.99</v>
      </c>
      <c r="C702" s="10">
        <v>13.15</v>
      </c>
      <c r="D702">
        <v>47308.29</v>
      </c>
      <c r="E702">
        <v>45043.64</v>
      </c>
      <c r="F702">
        <v>80638.100000000006</v>
      </c>
      <c r="G702">
        <v>76785.94</v>
      </c>
      <c r="H702">
        <f>(1/(1-91/360*VLOOKUP($A702,Tbills!$B$4:$C$974,2,1)/100))^((1)/91)-1</f>
        <v>1.362672328670822E-4</v>
      </c>
      <c r="I702">
        <f>I701*$E702/$E701*(1-(I$1+I$5+IF(AND(WEEKDAY(A702)&lt;&gt;1,WEEKDAY(A702)&lt;&gt;7),IF(A702&lt;J$2,J$1,J$3),0)))^($A702-$A701)</f>
        <v>111046.66511424686</v>
      </c>
      <c r="K702">
        <f>ROW()</f>
        <v>702</v>
      </c>
      <c r="L702">
        <f>B702/C702</f>
        <v>0.83574144486692015</v>
      </c>
    </row>
    <row r="703" spans="1:12" x14ac:dyDescent="0.25">
      <c r="A703" s="1">
        <v>39080</v>
      </c>
      <c r="B703" s="10">
        <v>11.56</v>
      </c>
      <c r="C703" s="10">
        <v>13.46</v>
      </c>
      <c r="D703">
        <v>47817.52</v>
      </c>
      <c r="E703">
        <v>45522.35</v>
      </c>
      <c r="F703">
        <v>80859.47</v>
      </c>
      <c r="G703">
        <v>76986.27</v>
      </c>
      <c r="H703">
        <f>(1/(1-91/360*VLOOKUP($A703,Tbills!$B$4:$C$974,2,1)/100))^((1)/91)-1</f>
        <v>1.362672328670822E-4</v>
      </c>
      <c r="I703">
        <f>I702*$E703/$E702*(1-(I$1+I$5+IF(AND(WEEKDAY(A703)&lt;&gt;1,WEEKDAY(A703)&lt;&gt;7),IF(A703&lt;J$2,J$1,J$3),0)))^($A703-$A702)</f>
        <v>112223.60659196926</v>
      </c>
      <c r="K703">
        <f>ROW()</f>
        <v>703</v>
      </c>
      <c r="L703">
        <f>B703/C703</f>
        <v>0.85884101040118865</v>
      </c>
    </row>
    <row r="704" spans="1:12" x14ac:dyDescent="0.25">
      <c r="A704" s="1">
        <v>39085</v>
      </c>
      <c r="B704" s="10">
        <v>12.04</v>
      </c>
      <c r="C704" s="10">
        <v>13.59</v>
      </c>
      <c r="D704">
        <v>47850.11</v>
      </c>
      <c r="E704">
        <v>45522.35</v>
      </c>
      <c r="F704">
        <v>80914.58</v>
      </c>
      <c r="G704">
        <v>76986.27</v>
      </c>
      <c r="H704">
        <f>(1/(1-91/360*VLOOKUP($A704,Tbills!$B$4:$C$974,2,1)/100))^((1)/91)-1</f>
        <v>1.3781439309101806E-4</v>
      </c>
      <c r="I704">
        <f>I703*$E704/$E703*(1-(I$1+I$5+IF(AND(WEEKDAY(A704)&lt;&gt;1,WEEKDAY(A704)&lt;&gt;7),IF(A704&lt;J$2,J$1,J$3),0)))^($A704-$A703)</f>
        <v>112207.46576901295</v>
      </c>
      <c r="K704">
        <f>ROW()</f>
        <v>704</v>
      </c>
      <c r="L704">
        <f>B704/C704</f>
        <v>0.88594554819720372</v>
      </c>
    </row>
    <row r="705" spans="1:12" x14ac:dyDescent="0.25">
      <c r="A705" s="1">
        <v>39086</v>
      </c>
      <c r="B705" s="10">
        <v>11.51</v>
      </c>
      <c r="C705" s="10">
        <v>13.21</v>
      </c>
      <c r="D705">
        <v>47620.1</v>
      </c>
      <c r="E705">
        <v>45297.25</v>
      </c>
      <c r="F705">
        <v>80478.039999999994</v>
      </c>
      <c r="G705">
        <v>76560.31</v>
      </c>
      <c r="H705">
        <f>(1/(1-91/360*VLOOKUP($A705,Tbills!$B$4:$C$974,2,1)/100))^((1)/91)-1</f>
        <v>1.3781439309101806E-4</v>
      </c>
      <c r="I705">
        <f>I704*$E705/$E704*(1-(I$1+I$5+IF(AND(WEEKDAY(A705)&lt;&gt;1,WEEKDAY(A705)&lt;&gt;7),IF(A705&lt;J$2,J$1,J$3),0)))^($A705-$A704)</f>
        <v>111649.40769635656</v>
      </c>
      <c r="K705">
        <f>ROW()</f>
        <v>705</v>
      </c>
      <c r="L705">
        <f>B705/C705</f>
        <v>0.87130961392884176</v>
      </c>
    </row>
    <row r="706" spans="1:12" x14ac:dyDescent="0.25">
      <c r="A706" s="1">
        <v>39087</v>
      </c>
      <c r="B706" s="10">
        <v>12.14</v>
      </c>
      <c r="C706" s="10">
        <v>13.64</v>
      </c>
      <c r="D706">
        <v>48746.9</v>
      </c>
      <c r="E706">
        <v>46362.85</v>
      </c>
      <c r="F706">
        <v>80787.55</v>
      </c>
      <c r="G706">
        <v>76844.210000000006</v>
      </c>
      <c r="H706">
        <f>(1/(1-91/360*VLOOKUP($A706,Tbills!$B$4:$C$974,2,1)/100))^((1)/91)-1</f>
        <v>1.3781439309101806E-4</v>
      </c>
      <c r="I706">
        <f>I705*$E706/$E705*(1-(I$1+I$5+IF(AND(WEEKDAY(A706)&lt;&gt;1,WEEKDAY(A706)&lt;&gt;7),IF(A706&lt;J$2,J$1,J$3),0)))^($A706-$A705)</f>
        <v>114272.6287339072</v>
      </c>
      <c r="K706">
        <f>ROW()</f>
        <v>706</v>
      </c>
      <c r="L706">
        <f>B706/C706</f>
        <v>0.89002932551319647</v>
      </c>
    </row>
    <row r="707" spans="1:12" x14ac:dyDescent="0.25">
      <c r="A707" s="1">
        <v>39090</v>
      </c>
      <c r="B707" s="10">
        <v>12</v>
      </c>
      <c r="C707" s="10">
        <v>13.43</v>
      </c>
      <c r="D707">
        <v>48234.82</v>
      </c>
      <c r="E707">
        <v>45856.639999999999</v>
      </c>
      <c r="F707">
        <v>80276.86</v>
      </c>
      <c r="G707">
        <v>76326.67</v>
      </c>
      <c r="H707">
        <f>(1/(1-91/360*VLOOKUP($A707,Tbills!$B$4:$C$974,2,1)/100))^((1)/91)-1</f>
        <v>1.3809571860834424E-4</v>
      </c>
      <c r="I707">
        <f>I706*$E707/$E706*(1-(I$1+I$5+IF(AND(WEEKDAY(A707)&lt;&gt;1,WEEKDAY(A707)&lt;&gt;7),IF(A707&lt;J$2,J$1,J$3),0)))^($A707-$A706)</f>
        <v>113015.19595605557</v>
      </c>
      <c r="K707">
        <f>ROW()</f>
        <v>707</v>
      </c>
      <c r="L707">
        <f>B707/C707</f>
        <v>0.89352196574832465</v>
      </c>
    </row>
    <row r="708" spans="1:12" x14ac:dyDescent="0.25">
      <c r="A708" s="1">
        <v>39091</v>
      </c>
      <c r="B708" s="10">
        <v>11.91</v>
      </c>
      <c r="C708" s="10">
        <v>13.4</v>
      </c>
      <c r="D708">
        <v>48025.61</v>
      </c>
      <c r="E708">
        <v>45651.41</v>
      </c>
      <c r="F708">
        <v>79857.47</v>
      </c>
      <c r="G708">
        <v>75917.38</v>
      </c>
      <c r="H708">
        <f>(1/(1-91/360*VLOOKUP($A708,Tbills!$B$4:$C$974,2,1)/100))^((1)/91)-1</f>
        <v>1.3809571860834424E-4</v>
      </c>
      <c r="I708">
        <f>I707*$E708/$E707*(1-(I$1+I$5+IF(AND(WEEKDAY(A708)&lt;&gt;1,WEEKDAY(A708)&lt;&gt;7),IF(A708&lt;J$2,J$1,J$3),0)))^($A708-$A707)</f>
        <v>112506.16330619532</v>
      </c>
      <c r="K708">
        <f>ROW()</f>
        <v>708</v>
      </c>
      <c r="L708">
        <f>B708/C708</f>
        <v>0.88880597014925367</v>
      </c>
    </row>
    <row r="709" spans="1:12" x14ac:dyDescent="0.25">
      <c r="A709" s="1">
        <v>39092</v>
      </c>
      <c r="B709" s="10">
        <v>11.47</v>
      </c>
      <c r="C709" s="10">
        <v>13.03</v>
      </c>
      <c r="D709">
        <v>47508.74</v>
      </c>
      <c r="E709">
        <v>45153.79</v>
      </c>
      <c r="F709">
        <v>79504.479999999996</v>
      </c>
      <c r="G709">
        <v>75571.320000000007</v>
      </c>
      <c r="H709">
        <f>(1/(1-91/360*VLOOKUP($A709,Tbills!$B$4:$C$974,2,1)/100))^((1)/91)-1</f>
        <v>1.3809571860834424E-4</v>
      </c>
      <c r="I709">
        <f>I708*$E709/$E708*(1-(I$1+I$5+IF(AND(WEEKDAY(A709)&lt;&gt;1,WEEKDAY(A709)&lt;&gt;7),IF(A709&lt;J$2,J$1,J$3),0)))^($A709-$A708)</f>
        <v>111276.59654664386</v>
      </c>
      <c r="K709">
        <f>ROW()</f>
        <v>709</v>
      </c>
      <c r="L709">
        <f>B709/C709</f>
        <v>0.88027628549501158</v>
      </c>
    </row>
    <row r="710" spans="1:12" x14ac:dyDescent="0.25">
      <c r="A710" s="1">
        <v>39093</v>
      </c>
      <c r="B710" s="10">
        <v>10.87</v>
      </c>
      <c r="C710" s="10">
        <v>12.59</v>
      </c>
      <c r="D710">
        <v>44257.9</v>
      </c>
      <c r="E710">
        <v>42057.86</v>
      </c>
      <c r="F710">
        <v>78522.81</v>
      </c>
      <c r="G710">
        <v>74627.78</v>
      </c>
      <c r="H710">
        <f>(1/(1-91/360*VLOOKUP($A710,Tbills!$B$4:$C$974,2,1)/100))^((1)/91)-1</f>
        <v>1.3809571860834424E-4</v>
      </c>
      <c r="I710">
        <f>I709*$E710/$E709*(1-(I$1+I$5+IF(AND(WEEKDAY(A710)&lt;&gt;1,WEEKDAY(A710)&lt;&gt;7),IF(A710&lt;J$2,J$1,J$3),0)))^($A710-$A709)</f>
        <v>103644.03269584074</v>
      </c>
      <c r="K710">
        <f>ROW()</f>
        <v>710</v>
      </c>
      <c r="L710">
        <f>B710/C710</f>
        <v>0.86338363780778393</v>
      </c>
    </row>
    <row r="711" spans="1:12" x14ac:dyDescent="0.25">
      <c r="A711" s="1">
        <v>39094</v>
      </c>
      <c r="B711" s="10">
        <v>10.15</v>
      </c>
      <c r="C711" s="10">
        <v>12.11</v>
      </c>
      <c r="D711">
        <v>43482.59</v>
      </c>
      <c r="E711">
        <v>41315.279999999999</v>
      </c>
      <c r="F711">
        <v>77403.539999999994</v>
      </c>
      <c r="G711">
        <v>73553.72</v>
      </c>
      <c r="H711">
        <f>(1/(1-91/360*VLOOKUP($A711,Tbills!$B$4:$C$974,2,1)/100))^((1)/91)-1</f>
        <v>1.3809571860834424E-4</v>
      </c>
      <c r="I711">
        <f>I710*$E711/$E710*(1-(I$1+I$5+IF(AND(WEEKDAY(A711)&lt;&gt;1,WEEKDAY(A711)&lt;&gt;7),IF(A711&lt;J$2,J$1,J$3),0)))^($A711-$A710)</f>
        <v>101811.1489260353</v>
      </c>
      <c r="K711">
        <f>ROW()</f>
        <v>711</v>
      </c>
      <c r="L711">
        <f>B711/C711</f>
        <v>0.83815028901734112</v>
      </c>
    </row>
    <row r="712" spans="1:12" x14ac:dyDescent="0.25">
      <c r="A712" s="1">
        <v>39098</v>
      </c>
      <c r="B712" s="10">
        <v>10.74</v>
      </c>
      <c r="C712" s="10">
        <v>12.35</v>
      </c>
      <c r="D712">
        <v>42877.64</v>
      </c>
      <c r="E712">
        <v>40717.65</v>
      </c>
      <c r="F712">
        <v>77456.17</v>
      </c>
      <c r="G712">
        <v>73563.09</v>
      </c>
      <c r="H712">
        <f>(1/(1-91/360*VLOOKUP($A712,Tbills!$B$4:$C$974,2,1)/100))^((1)/91)-1</f>
        <v>1.390804152545666E-4</v>
      </c>
      <c r="I712">
        <f>I711*$E712/$E711*(1-(I$1+I$5+IF(AND(WEEKDAY(A712)&lt;&gt;1,WEEKDAY(A712)&lt;&gt;7),IF(A712&lt;J$2,J$1,J$3),0)))^($A712-$A711)</f>
        <v>100326.89433494356</v>
      </c>
      <c r="K712">
        <f>ROW()</f>
        <v>712</v>
      </c>
      <c r="L712">
        <f>B712/C712</f>
        <v>0.86963562753036439</v>
      </c>
    </row>
    <row r="713" spans="1:12" x14ac:dyDescent="0.25">
      <c r="A713" s="1">
        <v>39099</v>
      </c>
      <c r="B713" s="10">
        <v>10.59</v>
      </c>
      <c r="C713" s="10">
        <v>12.13</v>
      </c>
      <c r="D713">
        <v>42919.64</v>
      </c>
      <c r="E713">
        <v>40751.870000000003</v>
      </c>
      <c r="F713">
        <v>76884.570000000007</v>
      </c>
      <c r="G713">
        <v>73009.98</v>
      </c>
      <c r="H713">
        <f>(1/(1-91/360*VLOOKUP($A713,Tbills!$B$4:$C$974,2,1)/100))^((1)/91)-1</f>
        <v>1.390804152545666E-4</v>
      </c>
      <c r="I713">
        <f>I712*$E713/$E712*(1-(I$1+I$5+IF(AND(WEEKDAY(A713)&lt;&gt;1,WEEKDAY(A713)&lt;&gt;7),IF(A713&lt;J$2,J$1,J$3),0)))^($A713-$A712)</f>
        <v>100408.32270063914</v>
      </c>
      <c r="K713">
        <f>ROW()</f>
        <v>713</v>
      </c>
      <c r="L713">
        <f>B713/C713</f>
        <v>0.8730420445177246</v>
      </c>
    </row>
    <row r="714" spans="1:12" x14ac:dyDescent="0.25">
      <c r="A714" s="1">
        <v>39100</v>
      </c>
      <c r="B714" s="10">
        <v>10.85</v>
      </c>
      <c r="C714" s="10">
        <v>12.15</v>
      </c>
      <c r="D714">
        <v>43437.01</v>
      </c>
      <c r="E714">
        <v>41237.440000000002</v>
      </c>
      <c r="F714">
        <v>76066.960000000006</v>
      </c>
      <c r="G714">
        <v>72223.41</v>
      </c>
      <c r="H714">
        <f>(1/(1-91/360*VLOOKUP($A714,Tbills!$B$4:$C$974,2,1)/100))^((1)/91)-1</f>
        <v>1.390804152545666E-4</v>
      </c>
      <c r="I714">
        <f>I713*$E714/$E713*(1-(I$1+I$5+IF(AND(WEEKDAY(A714)&lt;&gt;1,WEEKDAY(A714)&lt;&gt;7),IF(A714&lt;J$2,J$1,J$3),0)))^($A714-$A713)</f>
        <v>101601.79324850877</v>
      </c>
      <c r="K714">
        <f>ROW()</f>
        <v>714</v>
      </c>
      <c r="L714">
        <f>B714/C714</f>
        <v>0.89300411522633738</v>
      </c>
    </row>
    <row r="715" spans="1:12" x14ac:dyDescent="0.25">
      <c r="A715" s="1">
        <v>39101</v>
      </c>
      <c r="B715" s="10">
        <v>10.4</v>
      </c>
      <c r="C715" s="10">
        <v>11.96</v>
      </c>
      <c r="D715">
        <v>42209.05</v>
      </c>
      <c r="E715">
        <v>40065.919999999998</v>
      </c>
      <c r="F715">
        <v>75564.22</v>
      </c>
      <c r="G715">
        <v>71736.03</v>
      </c>
      <c r="H715">
        <f>(1/(1-91/360*VLOOKUP($A715,Tbills!$B$4:$C$974,2,1)/100))^((1)/91)-1</f>
        <v>1.390804152545666E-4</v>
      </c>
      <c r="I715">
        <f>I714*$E715/$E714*(1-(I$1+I$5+IF(AND(WEEKDAY(A715)&lt;&gt;1,WEEKDAY(A715)&lt;&gt;7),IF(A715&lt;J$2,J$1,J$3),0)))^($A715-$A714)</f>
        <v>98712.534430565618</v>
      </c>
      <c r="K715">
        <f>ROW()</f>
        <v>715</v>
      </c>
      <c r="L715">
        <f>B715/C715</f>
        <v>0.86956521739130432</v>
      </c>
    </row>
    <row r="716" spans="1:12" x14ac:dyDescent="0.25">
      <c r="A716" s="1">
        <v>39104</v>
      </c>
      <c r="B716" s="10">
        <v>10.77</v>
      </c>
      <c r="C716" s="10">
        <v>12.26</v>
      </c>
      <c r="D716">
        <v>42764.36</v>
      </c>
      <c r="E716">
        <v>40576.31</v>
      </c>
      <c r="F716">
        <v>75616.61</v>
      </c>
      <c r="G716">
        <v>71755.83</v>
      </c>
      <c r="H716">
        <f>(1/(1-91/360*VLOOKUP($A716,Tbills!$B$4:$C$974,2,1)/100))^((1)/91)-1</f>
        <v>1.3964313910097559E-4</v>
      </c>
      <c r="I716">
        <f>I715*$E716/$E715*(1-(I$1+I$5+IF(AND(WEEKDAY(A716)&lt;&gt;1,WEEKDAY(A716)&lt;&gt;7),IF(A716&lt;J$2,J$1,J$3),0)))^($A716-$A715)</f>
        <v>99961.382072494045</v>
      </c>
      <c r="K716">
        <f>ROW()</f>
        <v>716</v>
      </c>
      <c r="L716">
        <f>B716/C716</f>
        <v>0.87846655791190864</v>
      </c>
    </row>
    <row r="717" spans="1:12" x14ac:dyDescent="0.25">
      <c r="A717" s="1">
        <v>39105</v>
      </c>
      <c r="B717" s="10">
        <v>10.34</v>
      </c>
      <c r="C717" s="10">
        <v>11.84</v>
      </c>
      <c r="D717">
        <v>41479.17</v>
      </c>
      <c r="E717">
        <v>39351.21</v>
      </c>
      <c r="F717">
        <v>74845.58</v>
      </c>
      <c r="G717">
        <v>71014.14</v>
      </c>
      <c r="H717">
        <f>(1/(1-91/360*VLOOKUP($A717,Tbills!$B$4:$C$974,2,1)/100))^((1)/91)-1</f>
        <v>1.3964313910097559E-4</v>
      </c>
      <c r="I717">
        <f>I716*$E717/$E716*(1-(I$1+I$5+IF(AND(WEEKDAY(A717)&lt;&gt;1,WEEKDAY(A717)&lt;&gt;7),IF(A717&lt;J$2,J$1,J$3),0)))^($A717-$A716)</f>
        <v>96940.509854895601</v>
      </c>
      <c r="K717">
        <f>ROW()</f>
        <v>717</v>
      </c>
      <c r="L717">
        <f>B717/C717</f>
        <v>0.87331081081081086</v>
      </c>
    </row>
    <row r="718" spans="1:12" x14ac:dyDescent="0.25">
      <c r="A718" s="1">
        <v>39106</v>
      </c>
      <c r="B718" s="10">
        <v>9.89</v>
      </c>
      <c r="C718" s="10">
        <v>11.36</v>
      </c>
      <c r="D718">
        <v>41025.949999999997</v>
      </c>
      <c r="E718">
        <v>38915.74</v>
      </c>
      <c r="F718">
        <v>73784.58</v>
      </c>
      <c r="G718">
        <v>69997.539999999994</v>
      </c>
      <c r="H718">
        <f>(1/(1-91/360*VLOOKUP($A718,Tbills!$B$4:$C$974,2,1)/100))^((1)/91)-1</f>
        <v>1.3964313910097559E-4</v>
      </c>
      <c r="I718">
        <f>I717*$E718/$E717*(1-(I$1+I$5+IF(AND(WEEKDAY(A718)&lt;&gt;1,WEEKDAY(A718)&lt;&gt;7),IF(A718&lt;J$2,J$1,J$3),0)))^($A718-$A717)</f>
        <v>95864.984905725607</v>
      </c>
      <c r="K718">
        <f>ROW()</f>
        <v>718</v>
      </c>
      <c r="L718">
        <f>B718/C718</f>
        <v>0.87059859154929586</v>
      </c>
    </row>
    <row r="719" spans="1:12" x14ac:dyDescent="0.25">
      <c r="A719" s="1">
        <v>39107</v>
      </c>
      <c r="B719" s="10">
        <v>11.22</v>
      </c>
      <c r="C719" s="10">
        <v>12.18</v>
      </c>
      <c r="D719">
        <v>42570.55</v>
      </c>
      <c r="E719">
        <v>40375.46</v>
      </c>
      <c r="F719">
        <v>74176.19</v>
      </c>
      <c r="G719">
        <v>70359.28</v>
      </c>
      <c r="H719">
        <f>(1/(1-91/360*VLOOKUP($A719,Tbills!$B$4:$C$974,2,1)/100))^((1)/91)-1</f>
        <v>1.3964313910097559E-4</v>
      </c>
      <c r="I719">
        <f>I718*$E719/$E718*(1-(I$1+I$5+IF(AND(WEEKDAY(A719)&lt;&gt;1,WEEKDAY(A719)&lt;&gt;7),IF(A719&lt;J$2,J$1,J$3),0)))^($A719-$A718)</f>
        <v>99457.996112617373</v>
      </c>
      <c r="K719">
        <f>ROW()</f>
        <v>719</v>
      </c>
      <c r="L719">
        <f>B719/C719</f>
        <v>0.92118226600985231</v>
      </c>
    </row>
    <row r="720" spans="1:12" x14ac:dyDescent="0.25">
      <c r="A720" s="1">
        <v>39108</v>
      </c>
      <c r="B720" s="10">
        <v>11.13</v>
      </c>
      <c r="C720" s="10">
        <v>12.14</v>
      </c>
      <c r="D720">
        <v>42690.25</v>
      </c>
      <c r="E720">
        <v>40483.35</v>
      </c>
      <c r="F720">
        <v>74134.600000000006</v>
      </c>
      <c r="G720">
        <v>70310</v>
      </c>
      <c r="H720">
        <f>(1/(1-91/360*VLOOKUP($A720,Tbills!$B$4:$C$974,2,1)/100))^((1)/91)-1</f>
        <v>1.3964313910097559E-4</v>
      </c>
      <c r="I720">
        <f>I719*$E720/$E719*(1-(I$1+I$5+IF(AND(WEEKDAY(A720)&lt;&gt;1,WEEKDAY(A720)&lt;&gt;7),IF(A720&lt;J$2,J$1,J$3),0)))^($A720-$A719)</f>
        <v>99720.895791297997</v>
      </c>
      <c r="K720">
        <f>ROW()</f>
        <v>720</v>
      </c>
      <c r="L720">
        <f>B720/C720</f>
        <v>0.91680395387149916</v>
      </c>
    </row>
    <row r="721" spans="1:12" x14ac:dyDescent="0.25">
      <c r="A721" s="1">
        <v>39111</v>
      </c>
      <c r="B721" s="10">
        <v>11.45</v>
      </c>
      <c r="C721" s="10">
        <v>12.27</v>
      </c>
      <c r="D721">
        <v>42603.5</v>
      </c>
      <c r="E721">
        <v>40384.129999999997</v>
      </c>
      <c r="F721">
        <v>74196.800000000003</v>
      </c>
      <c r="G721">
        <v>70339.539999999994</v>
      </c>
      <c r="H721">
        <f>(1/(1-91/360*VLOOKUP($A721,Tbills!$B$4:$C$974,2,1)/100))^((1)/91)-1</f>
        <v>1.4006520110210197E-4</v>
      </c>
      <c r="I721">
        <f>I720*$E721/$E720*(1-(I$1+I$5+IF(AND(WEEKDAY(A721)&lt;&gt;1,WEEKDAY(A721)&lt;&gt;7),IF(A721&lt;J$2,J$1,J$3),0)))^($A721-$A720)</f>
        <v>99467.90671996522</v>
      </c>
      <c r="K721">
        <f>ROW()</f>
        <v>721</v>
      </c>
      <c r="L721">
        <f>B721/C721</f>
        <v>0.93317033414832928</v>
      </c>
    </row>
    <row r="722" spans="1:12" x14ac:dyDescent="0.25">
      <c r="A722" s="1">
        <v>39112</v>
      </c>
      <c r="B722" s="10">
        <v>10.96</v>
      </c>
      <c r="C722" s="10">
        <v>11.94</v>
      </c>
      <c r="D722">
        <v>41942.269999999997</v>
      </c>
      <c r="E722">
        <v>39751.69</v>
      </c>
      <c r="F722">
        <v>73981.539999999994</v>
      </c>
      <c r="G722">
        <v>70125.62</v>
      </c>
      <c r="H722">
        <f>(1/(1-91/360*VLOOKUP($A722,Tbills!$B$4:$C$974,2,1)/100))^((1)/91)-1</f>
        <v>1.4006520110210197E-4</v>
      </c>
      <c r="I722">
        <f>I721*$E722/$E721*(1-(I$1+I$5+IF(AND(WEEKDAY(A722)&lt;&gt;1,WEEKDAY(A722)&lt;&gt;7),IF(A722&lt;J$2,J$1,J$3),0)))^($A722-$A721)</f>
        <v>97907.362302348774</v>
      </c>
      <c r="K722">
        <f>ROW()</f>
        <v>722</v>
      </c>
      <c r="L722">
        <f>B722/C722</f>
        <v>0.91792294807370201</v>
      </c>
    </row>
    <row r="723" spans="1:12" x14ac:dyDescent="0.25">
      <c r="A723" s="1">
        <v>39113</v>
      </c>
      <c r="B723" s="10">
        <v>10.42</v>
      </c>
      <c r="C723" s="10">
        <v>11.52</v>
      </c>
      <c r="D723">
        <v>41290.629999999997</v>
      </c>
      <c r="E723">
        <v>39128.519999999997</v>
      </c>
      <c r="F723">
        <v>73611.89</v>
      </c>
      <c r="G723">
        <v>69765.41</v>
      </c>
      <c r="H723">
        <f>(1/(1-91/360*VLOOKUP($A723,Tbills!$B$4:$C$974,2,1)/100))^((1)/91)-1</f>
        <v>1.4006520110210197E-4</v>
      </c>
      <c r="I723">
        <f>I722*$E723/$E722*(1-(I$1+I$5+IF(AND(WEEKDAY(A723)&lt;&gt;1,WEEKDAY(A723)&lt;&gt;7),IF(A723&lt;J$2,J$1,J$3),0)))^($A723-$A722)</f>
        <v>96369.738695464403</v>
      </c>
      <c r="K723">
        <f>ROW()</f>
        <v>723</v>
      </c>
      <c r="L723">
        <f>B723/C723</f>
        <v>0.90451388888888895</v>
      </c>
    </row>
    <row r="724" spans="1:12" x14ac:dyDescent="0.25">
      <c r="A724" s="1">
        <v>39114</v>
      </c>
      <c r="B724" s="10">
        <v>10.31</v>
      </c>
      <c r="C724" s="10">
        <v>11.46</v>
      </c>
      <c r="D724">
        <v>40787.699999999997</v>
      </c>
      <c r="E724">
        <v>38646.44</v>
      </c>
      <c r="F724">
        <v>73351.259999999995</v>
      </c>
      <c r="G724">
        <v>69508.63</v>
      </c>
      <c r="H724">
        <f>(1/(1-91/360*VLOOKUP($A724,Tbills!$B$4:$C$974,2,1)/100))^((1)/91)-1</f>
        <v>1.4006520110210197E-4</v>
      </c>
      <c r="I724">
        <f>I723*$E724/$E723*(1-(I$1+I$5+IF(AND(WEEKDAY(A724)&lt;&gt;1,WEEKDAY(A724)&lt;&gt;7),IF(A724&lt;J$2,J$1,J$3),0)))^($A724-$A723)</f>
        <v>95179.684423313214</v>
      </c>
      <c r="K724">
        <f>ROW()</f>
        <v>724</v>
      </c>
      <c r="L724">
        <f>B724/C724</f>
        <v>0.8996509598603839</v>
      </c>
    </row>
    <row r="725" spans="1:12" x14ac:dyDescent="0.25">
      <c r="A725" s="1">
        <v>39115</v>
      </c>
      <c r="B725" s="10">
        <v>10.08</v>
      </c>
      <c r="C725" s="10">
        <v>11.38</v>
      </c>
      <c r="D725">
        <v>40621.660000000003</v>
      </c>
      <c r="E725">
        <v>38483.699999999997</v>
      </c>
      <c r="F725">
        <v>73389.119999999995</v>
      </c>
      <c r="G725">
        <v>69534.77</v>
      </c>
      <c r="H725">
        <f>(1/(1-91/360*VLOOKUP($A725,Tbills!$B$4:$C$974,2,1)/100))^((1)/91)-1</f>
        <v>1.4006520110210197E-4</v>
      </c>
      <c r="I725">
        <f>I724*$E725/$E724*(1-(I$1+I$5+IF(AND(WEEKDAY(A725)&lt;&gt;1,WEEKDAY(A725)&lt;&gt;7),IF(A725&lt;J$2,J$1,J$3),0)))^($A725-$A724)</f>
        <v>94776.156647585813</v>
      </c>
      <c r="K725">
        <f>ROW()</f>
        <v>725</v>
      </c>
      <c r="L725">
        <f>B725/C725</f>
        <v>0.88576449912126531</v>
      </c>
    </row>
    <row r="726" spans="1:12" x14ac:dyDescent="0.25">
      <c r="A726" s="1">
        <v>39118</v>
      </c>
      <c r="B726" s="10">
        <v>10.55</v>
      </c>
      <c r="C726" s="10">
        <v>11.66</v>
      </c>
      <c r="D726">
        <v>40679.78</v>
      </c>
      <c r="E726">
        <v>38522.589999999997</v>
      </c>
      <c r="F726">
        <v>73530.179999999993</v>
      </c>
      <c r="G726">
        <v>69639.199999999997</v>
      </c>
      <c r="H726">
        <f>(1/(1-91/360*VLOOKUP($A726,Tbills!$B$4:$C$974,2,1)/100))^((1)/91)-1</f>
        <v>1.4006520110210197E-4</v>
      </c>
      <c r="I726">
        <f>I725*$E726/$E725*(1-(I$1+I$5+IF(AND(WEEKDAY(A726)&lt;&gt;1,WEEKDAY(A726)&lt;&gt;7),IF(A726&lt;J$2,J$1,J$3),0)))^($A726-$A725)</f>
        <v>94863.746081754609</v>
      </c>
      <c r="K726">
        <f>ROW()</f>
        <v>726</v>
      </c>
      <c r="L726">
        <f>B726/C726</f>
        <v>0.904802744425386</v>
      </c>
    </row>
    <row r="727" spans="1:12" x14ac:dyDescent="0.25">
      <c r="A727" s="1">
        <v>39119</v>
      </c>
      <c r="B727" s="10">
        <v>10.65</v>
      </c>
      <c r="C727" s="10">
        <v>11.62</v>
      </c>
      <c r="D727">
        <v>40089.449999999997</v>
      </c>
      <c r="E727">
        <v>37958.17</v>
      </c>
      <c r="F727">
        <v>72895.100000000006</v>
      </c>
      <c r="G727">
        <v>69027.97</v>
      </c>
      <c r="H727">
        <f>(1/(1-91/360*VLOOKUP($A727,Tbills!$B$4:$C$974,2,1)/100))^((1)/91)-1</f>
        <v>1.4006520110210197E-4</v>
      </c>
      <c r="I727">
        <f>I726*$E727/$E726*(1-(I$1+I$5+IF(AND(WEEKDAY(A727)&lt;&gt;1,WEEKDAY(A727)&lt;&gt;7),IF(A727&lt;J$2,J$1,J$3),0)))^($A727-$A726)</f>
        <v>93471.145486099078</v>
      </c>
      <c r="K727">
        <f>ROW()</f>
        <v>727</v>
      </c>
      <c r="L727">
        <f>B727/C727</f>
        <v>0.91652323580034434</v>
      </c>
    </row>
    <row r="728" spans="1:12" x14ac:dyDescent="0.25">
      <c r="A728" s="1">
        <v>39120</v>
      </c>
      <c r="B728" s="10">
        <v>10.32</v>
      </c>
      <c r="C728" s="10">
        <v>11.49</v>
      </c>
      <c r="D728">
        <v>39560.54</v>
      </c>
      <c r="E728">
        <v>37452.06</v>
      </c>
      <c r="F728">
        <v>72677.539999999994</v>
      </c>
      <c r="G728">
        <v>68812.28</v>
      </c>
      <c r="H728">
        <f>(1/(1-91/360*VLOOKUP($A728,Tbills!$B$4:$C$974,2,1)/100))^((1)/91)-1</f>
        <v>1.4006520110210197E-4</v>
      </c>
      <c r="I728">
        <f>I727*$E728/$E727*(1-(I$1+I$5+IF(AND(WEEKDAY(A728)&lt;&gt;1,WEEKDAY(A728)&lt;&gt;7),IF(A728&lt;J$2,J$1,J$3),0)))^($A728-$A727)</f>
        <v>92222.207875697321</v>
      </c>
      <c r="K728">
        <f>ROW()</f>
        <v>728</v>
      </c>
      <c r="L728">
        <f>B728/C728</f>
        <v>0.89817232375979117</v>
      </c>
    </row>
    <row r="729" spans="1:12" x14ac:dyDescent="0.25">
      <c r="A729" s="1">
        <v>39121</v>
      </c>
      <c r="B729" s="10">
        <v>10.44</v>
      </c>
      <c r="C729" s="10">
        <v>11.65</v>
      </c>
      <c r="D729">
        <v>39823.01</v>
      </c>
      <c r="E729">
        <v>37695.300000000003</v>
      </c>
      <c r="F729">
        <v>72711.759999999995</v>
      </c>
      <c r="G729">
        <v>68835.039999999994</v>
      </c>
      <c r="H729">
        <f>(1/(1-91/360*VLOOKUP($A729,Tbills!$B$4:$C$974,2,1)/100))^((1)/91)-1</f>
        <v>1.4006520110210197E-4</v>
      </c>
      <c r="I729">
        <f>I728*$E729/$E728*(1-(I$1+I$5+IF(AND(WEEKDAY(A729)&lt;&gt;1,WEEKDAY(A729)&lt;&gt;7),IF(A729&lt;J$2,J$1,J$3),0)))^($A729-$A728)</f>
        <v>92818.493512140689</v>
      </c>
      <c r="K729">
        <f>ROW()</f>
        <v>729</v>
      </c>
      <c r="L729">
        <f>B729/C729</f>
        <v>0.89613733905579396</v>
      </c>
    </row>
    <row r="730" spans="1:12" x14ac:dyDescent="0.25">
      <c r="A730" s="1">
        <v>39122</v>
      </c>
      <c r="B730" s="10">
        <v>11.1</v>
      </c>
      <c r="C730" s="10">
        <v>12.23</v>
      </c>
      <c r="D730">
        <v>40598.04</v>
      </c>
      <c r="E730">
        <v>38423.64</v>
      </c>
      <c r="F730">
        <v>73842.83</v>
      </c>
      <c r="G730">
        <v>69896.160000000003</v>
      </c>
      <c r="H730">
        <f>(1/(1-91/360*VLOOKUP($A730,Tbills!$B$4:$C$974,2,1)/100))^((1)/91)-1</f>
        <v>1.4006520110210197E-4</v>
      </c>
      <c r="I730">
        <f>I729*$E730/$E729*(1-(I$1+I$5+IF(AND(WEEKDAY(A730)&lt;&gt;1,WEEKDAY(A730)&lt;&gt;7),IF(A730&lt;J$2,J$1,J$3),0)))^($A730-$A729)</f>
        <v>94609.189588171255</v>
      </c>
      <c r="K730">
        <f>ROW()</f>
        <v>730</v>
      </c>
      <c r="L730">
        <f>B730/C730</f>
        <v>0.90760425183973825</v>
      </c>
    </row>
    <row r="731" spans="1:12" x14ac:dyDescent="0.25">
      <c r="A731" s="1">
        <v>39125</v>
      </c>
      <c r="B731" s="10">
        <v>11.61</v>
      </c>
      <c r="C731" s="10">
        <v>12.58</v>
      </c>
      <c r="D731">
        <v>41322.879999999997</v>
      </c>
      <c r="E731">
        <v>39093.51</v>
      </c>
      <c r="F731">
        <v>74446.179999999993</v>
      </c>
      <c r="G731">
        <v>70437.89</v>
      </c>
      <c r="H731">
        <f>(1/(1-91/360*VLOOKUP($A731,Tbills!$B$4:$C$974,2,1)/100))^((1)/91)-1</f>
        <v>1.4048727949034223E-4</v>
      </c>
      <c r="I731">
        <f>I730*$E731/$E730*(1-(I$1+I$5+IF(AND(WEEKDAY(A731)&lt;&gt;1,WEEKDAY(A731)&lt;&gt;7),IF(A731&lt;J$2,J$1,J$3),0)))^($A731-$A730)</f>
        <v>96250.280133152031</v>
      </c>
      <c r="K731">
        <f>ROW()</f>
        <v>731</v>
      </c>
      <c r="L731">
        <f>B731/C731</f>
        <v>0.92289348171701113</v>
      </c>
    </row>
    <row r="732" spans="1:12" x14ac:dyDescent="0.25">
      <c r="A732" s="1">
        <v>39126</v>
      </c>
      <c r="B732" s="10">
        <v>10.34</v>
      </c>
      <c r="C732" s="10">
        <v>11.7</v>
      </c>
      <c r="D732">
        <v>39808.36</v>
      </c>
      <c r="E732">
        <v>37655.199999999997</v>
      </c>
      <c r="F732">
        <v>73622.59</v>
      </c>
      <c r="G732">
        <v>69648.75</v>
      </c>
      <c r="H732">
        <f>(1/(1-91/360*VLOOKUP($A732,Tbills!$B$4:$C$974,2,1)/100))^((1)/91)-1</f>
        <v>1.4048727949034223E-4</v>
      </c>
      <c r="I732">
        <f>I731*$E732/$E731*(1-(I$1+I$5+IF(AND(WEEKDAY(A732)&lt;&gt;1,WEEKDAY(A732)&lt;&gt;7),IF(A732&lt;J$2,J$1,J$3),0)))^($A732-$A731)</f>
        <v>92706.418203622874</v>
      </c>
      <c r="K732">
        <f>ROW()</f>
        <v>732</v>
      </c>
      <c r="L732">
        <f>B732/C732</f>
        <v>0.88376068376068384</v>
      </c>
    </row>
    <row r="733" spans="1:12" x14ac:dyDescent="0.25">
      <c r="A733" s="1">
        <v>39127</v>
      </c>
      <c r="B733" s="10">
        <v>10.23</v>
      </c>
      <c r="C733" s="10">
        <v>11.4</v>
      </c>
      <c r="D733">
        <v>38618.71</v>
      </c>
      <c r="E733">
        <v>36524.6</v>
      </c>
      <c r="F733">
        <v>73393.399999999994</v>
      </c>
      <c r="G733">
        <v>69422.14</v>
      </c>
      <c r="H733">
        <f>(1/(1-91/360*VLOOKUP($A733,Tbills!$B$4:$C$974,2,1)/100))^((1)/91)-1</f>
        <v>1.4048727949034223E-4</v>
      </c>
      <c r="I733">
        <f>I732*$E733/$E732*(1-(I$1+I$5+IF(AND(WEEKDAY(A733)&lt;&gt;1,WEEKDAY(A733)&lt;&gt;7),IF(A733&lt;J$2,J$1,J$3),0)))^($A733-$A732)</f>
        <v>89920.314723471529</v>
      </c>
      <c r="K733">
        <f>ROW()</f>
        <v>733</v>
      </c>
      <c r="L733">
        <f>B733/C733</f>
        <v>0.89736842105263159</v>
      </c>
    </row>
    <row r="734" spans="1:12" x14ac:dyDescent="0.25">
      <c r="A734" s="1">
        <v>39128</v>
      </c>
      <c r="B734" s="10">
        <v>10.220000000000001</v>
      </c>
      <c r="C734" s="10">
        <v>11.4</v>
      </c>
      <c r="D734">
        <v>38344.44</v>
      </c>
      <c r="E734">
        <v>36260.07</v>
      </c>
      <c r="F734">
        <v>72753.81</v>
      </c>
      <c r="G734">
        <v>68807.41</v>
      </c>
      <c r="H734">
        <f>(1/(1-91/360*VLOOKUP($A734,Tbills!$B$4:$C$974,2,1)/100))^((1)/91)-1</f>
        <v>1.4048727949034223E-4</v>
      </c>
      <c r="I734">
        <f>I733*$E734/$E733*(1-(I$1+I$5+IF(AND(WEEKDAY(A734)&lt;&gt;1,WEEKDAY(A734)&lt;&gt;7),IF(A734&lt;J$2,J$1,J$3),0)))^($A734-$A733)</f>
        <v>89266.497390889534</v>
      </c>
      <c r="K734">
        <f>ROW()</f>
        <v>734</v>
      </c>
      <c r="L734">
        <f>B734/C734</f>
        <v>0.89649122807017545</v>
      </c>
    </row>
    <row r="735" spans="1:12" x14ac:dyDescent="0.25">
      <c r="A735" s="1">
        <v>39129</v>
      </c>
      <c r="B735" s="10">
        <v>10.02</v>
      </c>
      <c r="C735" s="10">
        <v>11.32</v>
      </c>
      <c r="D735">
        <v>38371.79</v>
      </c>
      <c r="E735">
        <v>36280.839999999997</v>
      </c>
      <c r="F735">
        <v>72551.33</v>
      </c>
      <c r="G735">
        <v>68606.25</v>
      </c>
      <c r="H735">
        <f>(1/(1-91/360*VLOOKUP($A735,Tbills!$B$4:$C$974,2,1)/100))^((1)/91)-1</f>
        <v>1.4048727949034223E-4</v>
      </c>
      <c r="I735">
        <f>I734*$E735/$E734*(1-(I$1+I$5+IF(AND(WEEKDAY(A735)&lt;&gt;1,WEEKDAY(A735)&lt;&gt;7),IF(A735&lt;J$2,J$1,J$3),0)))^($A735-$A734)</f>
        <v>89315.060400237053</v>
      </c>
      <c r="K735">
        <f>ROW()</f>
        <v>735</v>
      </c>
      <c r="L735">
        <f>B735/C735</f>
        <v>0.88515901060070667</v>
      </c>
    </row>
    <row r="736" spans="1:12" x14ac:dyDescent="0.25">
      <c r="A736" s="1">
        <v>39133</v>
      </c>
      <c r="B736" s="10">
        <v>10.24</v>
      </c>
      <c r="C736" s="10">
        <v>11.57</v>
      </c>
      <c r="D736">
        <v>37736.730000000003</v>
      </c>
      <c r="E736">
        <v>35659.99</v>
      </c>
      <c r="F736">
        <v>72404.740000000005</v>
      </c>
      <c r="G736">
        <v>68429.070000000007</v>
      </c>
      <c r="H736">
        <f>(1/(1-91/360*VLOOKUP($A736,Tbills!$B$4:$C$974,2,1)/100))^((1)/91)-1</f>
        <v>1.407686741867753E-4</v>
      </c>
      <c r="I736">
        <f>I735*$E736/$E735*(1-(I$1+I$5+IF(AND(WEEKDAY(A736)&lt;&gt;1,WEEKDAY(A736)&lt;&gt;7),IF(A736&lt;J$2,J$1,J$3),0)))^($A736-$A735)</f>
        <v>87776.569846741419</v>
      </c>
      <c r="K736">
        <f>ROW()</f>
        <v>736</v>
      </c>
      <c r="L736">
        <f>B736/C736</f>
        <v>0.88504753673293002</v>
      </c>
    </row>
    <row r="737" spans="1:12" x14ac:dyDescent="0.25">
      <c r="A737" s="1">
        <v>39134</v>
      </c>
      <c r="B737" s="10">
        <v>10.199999999999999</v>
      </c>
      <c r="C737" s="10">
        <v>11.59</v>
      </c>
      <c r="D737">
        <v>37360.089999999997</v>
      </c>
      <c r="E737">
        <v>35299.06</v>
      </c>
      <c r="F737">
        <v>71441.509999999995</v>
      </c>
      <c r="G737">
        <v>67509.100000000006</v>
      </c>
      <c r="H737">
        <f>(1/(1-91/360*VLOOKUP($A737,Tbills!$B$4:$C$974,2,1)/100))^((1)/91)-1</f>
        <v>1.407686741867753E-4</v>
      </c>
      <c r="I737">
        <f>I736*$E737/$E736*(1-(I$1+I$5+IF(AND(WEEKDAY(A737)&lt;&gt;1,WEEKDAY(A737)&lt;&gt;7),IF(A737&lt;J$2,J$1,J$3),0)))^($A737-$A736)</f>
        <v>86885.646145297287</v>
      </c>
      <c r="K737">
        <f>ROW()</f>
        <v>737</v>
      </c>
      <c r="L737">
        <f>B737/C737</f>
        <v>0.88006902502157025</v>
      </c>
    </row>
    <row r="738" spans="1:12" x14ac:dyDescent="0.25">
      <c r="A738" s="1">
        <v>39135</v>
      </c>
      <c r="B738" s="10">
        <v>10.18</v>
      </c>
      <c r="C738" s="10">
        <v>11.53</v>
      </c>
      <c r="D738">
        <v>37098.94</v>
      </c>
      <c r="E738">
        <v>35047.35</v>
      </c>
      <c r="F738">
        <v>71046.45</v>
      </c>
      <c r="G738">
        <v>67126.28</v>
      </c>
      <c r="H738">
        <f>(1/(1-91/360*VLOOKUP($A738,Tbills!$B$4:$C$974,2,1)/100))^((1)/91)-1</f>
        <v>1.407686741867753E-4</v>
      </c>
      <c r="I738">
        <f>I737*$E738/$E737*(1-(I$1+I$5+IF(AND(WEEKDAY(A738)&lt;&gt;1,WEEKDAY(A738)&lt;&gt;7),IF(A738&lt;J$2,J$1,J$3),0)))^($A738-$A737)</f>
        <v>86263.601674608668</v>
      </c>
      <c r="K738">
        <f>ROW()</f>
        <v>738</v>
      </c>
      <c r="L738">
        <f>B738/C738</f>
        <v>0.88291413703382482</v>
      </c>
    </row>
    <row r="739" spans="1:12" x14ac:dyDescent="0.25">
      <c r="A739" s="1">
        <v>39136</v>
      </c>
      <c r="B739" s="10">
        <v>10.58</v>
      </c>
      <c r="C739" s="10">
        <v>12</v>
      </c>
      <c r="D739">
        <v>38485.42</v>
      </c>
      <c r="E739">
        <v>36352.22</v>
      </c>
      <c r="F739">
        <v>71829.119999999995</v>
      </c>
      <c r="G739">
        <v>67856.320000000007</v>
      </c>
      <c r="H739">
        <f>(1/(1-91/360*VLOOKUP($A739,Tbills!$B$4:$C$974,2,1)/100))^((1)/91)-1</f>
        <v>1.407686741867753E-4</v>
      </c>
      <c r="I739">
        <f>I738*$E739/$E738*(1-(I$1+I$5+IF(AND(WEEKDAY(A739)&lt;&gt;1,WEEKDAY(A739)&lt;&gt;7),IF(A739&lt;J$2,J$1,J$3),0)))^($A739-$A738)</f>
        <v>89472.76230614529</v>
      </c>
      <c r="K739">
        <f>ROW()</f>
        <v>739</v>
      </c>
      <c r="L739">
        <f>B739/C739</f>
        <v>0.88166666666666671</v>
      </c>
    </row>
    <row r="740" spans="1:12" x14ac:dyDescent="0.25">
      <c r="A740" s="1">
        <v>39139</v>
      </c>
      <c r="B740" s="10">
        <v>11.15</v>
      </c>
      <c r="C740" s="10">
        <v>12.28</v>
      </c>
      <c r="D740">
        <v>38110.29</v>
      </c>
      <c r="E740">
        <v>35982.53</v>
      </c>
      <c r="F740">
        <v>71755.89</v>
      </c>
      <c r="G740">
        <v>67758.48</v>
      </c>
      <c r="H740">
        <f>(1/(1-91/360*VLOOKUP($A740,Tbills!$B$4:$C$974,2,1)/100))^((1)/91)-1</f>
        <v>1.407686741867753E-4</v>
      </c>
      <c r="I740">
        <f>I739*$E740/$E739*(1-(I$1+I$5+IF(AND(WEEKDAY(A740)&lt;&gt;1,WEEKDAY(A740)&lt;&gt;7),IF(A740&lt;J$2,J$1,J$3),0)))^($A740-$A739)</f>
        <v>88555.211163523723</v>
      </c>
      <c r="K740">
        <f>ROW()</f>
        <v>740</v>
      </c>
      <c r="L740">
        <f>B740/C740</f>
        <v>0.9079804560260587</v>
      </c>
    </row>
    <row r="741" spans="1:12" x14ac:dyDescent="0.25">
      <c r="A741" s="1">
        <v>39140</v>
      </c>
      <c r="B741" s="10">
        <v>18.309999999999999</v>
      </c>
      <c r="C741" s="10">
        <v>17.100000000000001</v>
      </c>
      <c r="D741">
        <v>47465.69</v>
      </c>
      <c r="E741">
        <v>44810.54</v>
      </c>
      <c r="F741">
        <v>75481.81</v>
      </c>
      <c r="G741">
        <v>71267.3</v>
      </c>
      <c r="H741">
        <f>(1/(1-91/360*VLOOKUP($A741,Tbills!$B$4:$C$974,2,1)/100))^((1)/91)-1</f>
        <v>1.407686741867753E-4</v>
      </c>
      <c r="I741">
        <f>I740*$E741/$E740*(1-(I$1+I$5+IF(AND(WEEKDAY(A741)&lt;&gt;1,WEEKDAY(A741)&lt;&gt;7),IF(A741&lt;J$2,J$1,J$3),0)))^($A741-$A740)</f>
        <v>110278.31222975033</v>
      </c>
      <c r="K741">
        <f>ROW()</f>
        <v>741</v>
      </c>
      <c r="L741">
        <f>B741/C741</f>
        <v>1.0707602339181286</v>
      </c>
    </row>
    <row r="742" spans="1:12" x14ac:dyDescent="0.25">
      <c r="A742" s="1">
        <v>39141</v>
      </c>
      <c r="B742" s="10">
        <v>15.42</v>
      </c>
      <c r="C742" s="10">
        <v>14.74</v>
      </c>
      <c r="D742">
        <v>43687.88</v>
      </c>
      <c r="E742">
        <v>41237.75</v>
      </c>
      <c r="F742">
        <v>72911.509999999995</v>
      </c>
      <c r="G742">
        <v>68830.48</v>
      </c>
      <c r="H742">
        <f>(1/(1-91/360*VLOOKUP($A742,Tbills!$B$4:$C$974,2,1)/100))^((1)/91)-1</f>
        <v>1.407686741867753E-4</v>
      </c>
      <c r="I742">
        <f>I741*$E742/$E741*(1-(I$1+I$5+IF(AND(WEEKDAY(A742)&lt;&gt;1,WEEKDAY(A742)&lt;&gt;7),IF(A742&lt;J$2,J$1,J$3),0)))^($A742-$A741)</f>
        <v>101482.79060985992</v>
      </c>
      <c r="K742">
        <f>ROW()</f>
        <v>742</v>
      </c>
      <c r="L742">
        <f>B742/C742</f>
        <v>1.0461329715061058</v>
      </c>
    </row>
    <row r="743" spans="1:12" x14ac:dyDescent="0.25">
      <c r="A743" s="1">
        <v>39142</v>
      </c>
      <c r="B743" s="10">
        <v>15.82</v>
      </c>
      <c r="C743" s="10">
        <v>14.9</v>
      </c>
      <c r="D743">
        <v>45597.72</v>
      </c>
      <c r="E743">
        <v>43034.67</v>
      </c>
      <c r="F743">
        <v>73988.039999999994</v>
      </c>
      <c r="G743">
        <v>69837.06</v>
      </c>
      <c r="H743">
        <f>(1/(1-91/360*VLOOKUP($A743,Tbills!$B$4:$C$974,2,1)/100))^((1)/91)-1</f>
        <v>1.407686741867753E-4</v>
      </c>
      <c r="I743">
        <f>I742*$E743/$E742*(1-(I$1+I$5+IF(AND(WEEKDAY(A743)&lt;&gt;1,WEEKDAY(A743)&lt;&gt;7),IF(A743&lt;J$2,J$1,J$3),0)))^($A743-$A742)</f>
        <v>105901.81982620593</v>
      </c>
      <c r="K743">
        <f>ROW()</f>
        <v>743</v>
      </c>
      <c r="L743">
        <f>B743/C743</f>
        <v>1.061744966442953</v>
      </c>
    </row>
    <row r="744" spans="1:12" x14ac:dyDescent="0.25">
      <c r="A744" s="1">
        <v>39143</v>
      </c>
      <c r="B744" s="10">
        <v>18.61</v>
      </c>
      <c r="C744" s="10">
        <v>16.739999999999998</v>
      </c>
      <c r="D744">
        <v>48222.65</v>
      </c>
      <c r="E744">
        <v>45506</v>
      </c>
      <c r="F744">
        <v>75199.070000000007</v>
      </c>
      <c r="G744">
        <v>70970.320000000007</v>
      </c>
      <c r="H744">
        <f>(1/(1-91/360*VLOOKUP($A744,Tbills!$B$4:$C$974,2,1)/100))^((1)/91)-1</f>
        <v>1.407686741867753E-4</v>
      </c>
      <c r="I744">
        <f>I743*$E744/$E743*(1-(I$1+I$5+IF(AND(WEEKDAY(A744)&lt;&gt;1,WEEKDAY(A744)&lt;&gt;7),IF(A744&lt;J$2,J$1,J$3),0)))^($A744-$A743)</f>
        <v>111980.16806926134</v>
      </c>
      <c r="K744">
        <f>ROW()</f>
        <v>744</v>
      </c>
      <c r="L744">
        <f>B744/C744</f>
        <v>1.1117084826762247</v>
      </c>
    </row>
    <row r="745" spans="1:12" x14ac:dyDescent="0.25">
      <c r="A745" s="1">
        <v>39146</v>
      </c>
      <c r="B745" s="10">
        <v>19.63</v>
      </c>
      <c r="C745" s="10">
        <v>17.559999999999999</v>
      </c>
      <c r="D745">
        <v>50477.65</v>
      </c>
      <c r="E745">
        <v>47614.74</v>
      </c>
      <c r="F745">
        <v>75090.53</v>
      </c>
      <c r="G745">
        <v>70837.899999999994</v>
      </c>
      <c r="H745">
        <f>(1/(1-91/360*VLOOKUP($A745,Tbills!$B$4:$C$974,2,1)/100))^((1)/91)-1</f>
        <v>1.3879906425406929E-4</v>
      </c>
      <c r="I745">
        <f>I744*$E745/$E744*(1-(I$1+I$5+IF(AND(WEEKDAY(A745)&lt;&gt;1,WEEKDAY(A745)&lt;&gt;7),IF(A745&lt;J$2,J$1,J$3),0)))^($A745-$A744)</f>
        <v>117159.19769192551</v>
      </c>
      <c r="K745">
        <f>ROW()</f>
        <v>745</v>
      </c>
      <c r="L745">
        <f>B745/C745</f>
        <v>1.1178815489749432</v>
      </c>
    </row>
    <row r="746" spans="1:12" x14ac:dyDescent="0.25">
      <c r="A746" s="1">
        <v>39147</v>
      </c>
      <c r="B746" s="10">
        <v>15.96</v>
      </c>
      <c r="C746" s="10">
        <v>15.53</v>
      </c>
      <c r="D746">
        <v>47249.74</v>
      </c>
      <c r="E746">
        <v>44563.3</v>
      </c>
      <c r="F746">
        <v>73025.899999999994</v>
      </c>
      <c r="G746">
        <v>68880.36</v>
      </c>
      <c r="H746">
        <f>(1/(1-91/360*VLOOKUP($A746,Tbills!$B$4:$C$974,2,1)/100))^((1)/91)-1</f>
        <v>1.3879906425406929E-4</v>
      </c>
      <c r="I746">
        <f>I745*$E746/$E745*(1-(I$1+I$5+IF(AND(WEEKDAY(A746)&lt;&gt;1,WEEKDAY(A746)&lt;&gt;7),IF(A746&lt;J$2,J$1,J$3),0)))^($A746-$A745)</f>
        <v>109647.77464583969</v>
      </c>
      <c r="K746">
        <f>ROW()</f>
        <v>746</v>
      </c>
      <c r="L746">
        <f>B746/C746</f>
        <v>1.0276883451384418</v>
      </c>
    </row>
    <row r="747" spans="1:12" x14ac:dyDescent="0.25">
      <c r="A747" s="1">
        <v>39148</v>
      </c>
      <c r="B747" s="10">
        <v>15.24</v>
      </c>
      <c r="C747" s="10">
        <v>15.05</v>
      </c>
      <c r="D747">
        <v>46455.18</v>
      </c>
      <c r="E747">
        <v>43807.73</v>
      </c>
      <c r="F747">
        <v>72446.759999999995</v>
      </c>
      <c r="G747">
        <v>68324.539999999994</v>
      </c>
      <c r="H747">
        <f>(1/(1-91/360*VLOOKUP($A747,Tbills!$B$4:$C$974,2,1)/100))^((1)/91)-1</f>
        <v>1.3879906425406929E-4</v>
      </c>
      <c r="I747">
        <f>I746*$E747/$E746*(1-(I$1+I$5+IF(AND(WEEKDAY(A747)&lt;&gt;1,WEEKDAY(A747)&lt;&gt;7),IF(A747&lt;J$2,J$1,J$3),0)))^($A747-$A746)</f>
        <v>107785.59770500337</v>
      </c>
      <c r="K747">
        <f>ROW()</f>
        <v>747</v>
      </c>
      <c r="L747">
        <f>B747/C747</f>
        <v>1.0126245847176079</v>
      </c>
    </row>
    <row r="748" spans="1:12" x14ac:dyDescent="0.25">
      <c r="A748" s="1">
        <v>39149</v>
      </c>
      <c r="B748" s="10">
        <v>14.29</v>
      </c>
      <c r="C748" s="10">
        <v>14.47</v>
      </c>
      <c r="D748">
        <v>44765.83</v>
      </c>
      <c r="E748">
        <v>42208.57</v>
      </c>
      <c r="F748">
        <v>72599.289999999994</v>
      </c>
      <c r="G748">
        <v>68458.91</v>
      </c>
      <c r="H748">
        <f>(1/(1-91/360*VLOOKUP($A748,Tbills!$B$4:$C$974,2,1)/100))^((1)/91)-1</f>
        <v>1.3879906425406929E-4</v>
      </c>
      <c r="I748">
        <f>I747*$E748/$E747*(1-(I$1+I$5+IF(AND(WEEKDAY(A748)&lt;&gt;1,WEEKDAY(A748)&lt;&gt;7),IF(A748&lt;J$2,J$1,J$3),0)))^($A748-$A747)</f>
        <v>103847.99829591828</v>
      </c>
      <c r="K748">
        <f>ROW()</f>
        <v>748</v>
      </c>
      <c r="L748">
        <f>B748/C748</f>
        <v>0.98756046993780222</v>
      </c>
    </row>
    <row r="749" spans="1:12" x14ac:dyDescent="0.25">
      <c r="A749" s="1">
        <v>39150</v>
      </c>
      <c r="B749" s="10">
        <v>14.09</v>
      </c>
      <c r="C749" s="10">
        <v>14.41</v>
      </c>
      <c r="D749">
        <v>44717.68</v>
      </c>
      <c r="E749">
        <v>42157.31</v>
      </c>
      <c r="F749">
        <v>72277.149999999994</v>
      </c>
      <c r="G749">
        <v>68145.64</v>
      </c>
      <c r="H749">
        <f>(1/(1-91/360*VLOOKUP($A749,Tbills!$B$4:$C$974,2,1)/100))^((1)/91)-1</f>
        <v>1.3879906425406929E-4</v>
      </c>
      <c r="I749">
        <f>I748*$E749/$E748*(1-(I$1+I$5+IF(AND(WEEKDAY(A749)&lt;&gt;1,WEEKDAY(A749)&lt;&gt;7),IF(A749&lt;J$2,J$1,J$3),0)))^($A749-$A748)</f>
        <v>103718.89680100921</v>
      </c>
      <c r="K749">
        <f>ROW()</f>
        <v>749</v>
      </c>
      <c r="L749">
        <f>B749/C749</f>
        <v>0.97779319916724494</v>
      </c>
    </row>
    <row r="750" spans="1:12" x14ac:dyDescent="0.25">
      <c r="A750" s="1">
        <v>39153</v>
      </c>
      <c r="B750" s="10">
        <v>13.99</v>
      </c>
      <c r="C750" s="10">
        <v>14.23</v>
      </c>
      <c r="D750">
        <v>43975.43</v>
      </c>
      <c r="E750">
        <v>41440</v>
      </c>
      <c r="F750">
        <v>72006.039999999994</v>
      </c>
      <c r="G750">
        <v>67861.649999999994</v>
      </c>
      <c r="H750">
        <f>(1/(1-91/360*VLOOKUP($A750,Tbills!$B$4:$C$974,2,1)/100))^((1)/91)-1</f>
        <v>1.3879906425406929E-4</v>
      </c>
      <c r="I750">
        <f>I749*$E750/$E749*(1-(I$1+I$5+IF(AND(WEEKDAY(A750)&lt;&gt;1,WEEKDAY(A750)&lt;&gt;7),IF(A750&lt;J$2,J$1,J$3),0)))^($A750-$A749)</f>
        <v>101945.31295355578</v>
      </c>
      <c r="K750">
        <f>ROW()</f>
        <v>750</v>
      </c>
      <c r="L750">
        <f>B750/C750</f>
        <v>0.983134223471539</v>
      </c>
    </row>
    <row r="751" spans="1:12" x14ac:dyDescent="0.25">
      <c r="A751" s="1">
        <v>39154</v>
      </c>
      <c r="B751" s="10">
        <v>18.13</v>
      </c>
      <c r="C751" s="10">
        <v>16.59</v>
      </c>
      <c r="D751">
        <v>48142.91</v>
      </c>
      <c r="E751">
        <v>45361.45</v>
      </c>
      <c r="F751">
        <v>74029.09</v>
      </c>
      <c r="G751">
        <v>69758.84</v>
      </c>
      <c r="H751">
        <f>(1/(1-91/360*VLOOKUP($A751,Tbills!$B$4:$C$974,2,1)/100))^((1)/91)-1</f>
        <v>1.3879906425406929E-4</v>
      </c>
      <c r="I751">
        <f>I750*$E751/$E750*(1-(I$1+I$5+IF(AND(WEEKDAY(A751)&lt;&gt;1,WEEKDAY(A751)&lt;&gt;7),IF(A751&lt;J$2,J$1,J$3),0)))^($A751-$A750)</f>
        <v>111589.14541409006</v>
      </c>
      <c r="K751">
        <f>ROW()</f>
        <v>751</v>
      </c>
      <c r="L751">
        <f>B751/C751</f>
        <v>1.0928270042194093</v>
      </c>
    </row>
    <row r="752" spans="1:12" x14ac:dyDescent="0.25">
      <c r="A752" s="1">
        <v>39155</v>
      </c>
      <c r="B752" s="10">
        <v>17.27</v>
      </c>
      <c r="C752" s="10">
        <v>16.25</v>
      </c>
      <c r="D752">
        <v>49916.639999999999</v>
      </c>
      <c r="E752">
        <v>47026.41</v>
      </c>
      <c r="F752">
        <v>74767.27</v>
      </c>
      <c r="G752">
        <v>70444.759999999995</v>
      </c>
      <c r="H752">
        <f>(1/(1-91/360*VLOOKUP($A752,Tbills!$B$4:$C$974,2,1)/100))^((1)/91)-1</f>
        <v>1.3879906425406929E-4</v>
      </c>
      <c r="I752">
        <f>I751*$E752/$E751*(1-(I$1+I$5+IF(AND(WEEKDAY(A752)&lt;&gt;1,WEEKDAY(A752)&lt;&gt;7),IF(A752&lt;J$2,J$1,J$3),0)))^($A752-$A751)</f>
        <v>115681.618298684</v>
      </c>
      <c r="K752">
        <f>ROW()</f>
        <v>752</v>
      </c>
      <c r="L752">
        <f>B752/C752</f>
        <v>1.0627692307692307</v>
      </c>
    </row>
    <row r="753" spans="1:12" x14ac:dyDescent="0.25">
      <c r="A753" s="1">
        <v>39156</v>
      </c>
      <c r="B753" s="10">
        <v>16.43</v>
      </c>
      <c r="C753" s="10">
        <v>16.03</v>
      </c>
      <c r="D753">
        <v>50190.71</v>
      </c>
      <c r="E753">
        <v>47278.080000000002</v>
      </c>
      <c r="F753">
        <v>74171.03</v>
      </c>
      <c r="G753">
        <v>69873.210000000006</v>
      </c>
      <c r="H753">
        <f>(1/(1-91/360*VLOOKUP($A753,Tbills!$B$4:$C$974,2,1)/100))^((1)/91)-1</f>
        <v>1.3879906425406929E-4</v>
      </c>
      <c r="I753">
        <f>I752*$E753/$E752*(1-(I$1+I$5+IF(AND(WEEKDAY(A753)&lt;&gt;1,WEEKDAY(A753)&lt;&gt;7),IF(A753&lt;J$2,J$1,J$3),0)))^($A753-$A752)</f>
        <v>116297.36293214282</v>
      </c>
      <c r="K753">
        <f>ROW()</f>
        <v>753</v>
      </c>
      <c r="L753">
        <f>B753/C753</f>
        <v>1.0249532127261385</v>
      </c>
    </row>
    <row r="754" spans="1:12" x14ac:dyDescent="0.25">
      <c r="A754" s="1">
        <v>39157</v>
      </c>
      <c r="B754" s="10">
        <v>16.79</v>
      </c>
      <c r="C754" s="10">
        <v>16.86</v>
      </c>
      <c r="D754">
        <v>51756.04</v>
      </c>
      <c r="E754">
        <v>48746.01</v>
      </c>
      <c r="F754">
        <v>75415.62</v>
      </c>
      <c r="G754">
        <v>71035.990000000005</v>
      </c>
      <c r="H754">
        <f>(1/(1-91/360*VLOOKUP($A754,Tbills!$B$4:$C$974,2,1)/100))^((1)/91)-1</f>
        <v>1.3879906425406929E-4</v>
      </c>
      <c r="I754">
        <f>I753*$E754/$E753*(1-(I$1+I$5+IF(AND(WEEKDAY(A754)&lt;&gt;1,WEEKDAY(A754)&lt;&gt;7),IF(A754&lt;J$2,J$1,J$3),0)))^($A754-$A753)</f>
        <v>119904.81285850477</v>
      </c>
      <c r="K754">
        <f>ROW()</f>
        <v>754</v>
      </c>
      <c r="L754">
        <f>B754/C754</f>
        <v>0.99584816132858833</v>
      </c>
    </row>
    <row r="755" spans="1:12" x14ac:dyDescent="0.25">
      <c r="A755" s="1">
        <v>39160</v>
      </c>
      <c r="B755" s="10">
        <v>14.59</v>
      </c>
      <c r="C755" s="10">
        <v>15.21</v>
      </c>
      <c r="D755">
        <v>48620.61</v>
      </c>
      <c r="E755">
        <v>45772.63</v>
      </c>
      <c r="F755">
        <v>74768.84</v>
      </c>
      <c r="G755">
        <v>70397.19</v>
      </c>
      <c r="H755">
        <f>(1/(1-91/360*VLOOKUP($A755,Tbills!$B$4:$C$974,2,1)/100))^((1)/91)-1</f>
        <v>1.3781439309101806E-4</v>
      </c>
      <c r="I755">
        <f>I754*$E755/$E754*(1-(I$1+I$5+IF(AND(WEEKDAY(A755)&lt;&gt;1,WEEKDAY(A755)&lt;&gt;7),IF(A755&lt;J$2,J$1,J$3),0)))^($A755-$A754)</f>
        <v>112581.21423576308</v>
      </c>
      <c r="K755">
        <f>ROW()</f>
        <v>755</v>
      </c>
      <c r="L755">
        <f>B755/C755</f>
        <v>0.95923734385272841</v>
      </c>
    </row>
    <row r="756" spans="1:12" x14ac:dyDescent="0.25">
      <c r="A756" s="1">
        <v>39161</v>
      </c>
      <c r="B756" s="10">
        <v>13.27</v>
      </c>
      <c r="C756" s="10">
        <v>14.46</v>
      </c>
      <c r="D756">
        <v>46857.13</v>
      </c>
      <c r="E756">
        <v>44106.14</v>
      </c>
      <c r="F756">
        <v>74748.649999999994</v>
      </c>
      <c r="G756">
        <v>70368.479999999996</v>
      </c>
      <c r="H756">
        <f>(1/(1-91/360*VLOOKUP($A756,Tbills!$B$4:$C$974,2,1)/100))^((1)/91)-1</f>
        <v>1.3781439309101806E-4</v>
      </c>
      <c r="I756">
        <f>I755*$E756/$E755*(1-(I$1+I$5+IF(AND(WEEKDAY(A756)&lt;&gt;1,WEEKDAY(A756)&lt;&gt;7),IF(A756&lt;J$2,J$1,J$3),0)))^($A756-$A755)</f>
        <v>108479.23644863942</v>
      </c>
      <c r="K756">
        <f>ROW()</f>
        <v>756</v>
      </c>
      <c r="L756">
        <f>B756/C756</f>
        <v>0.91770401106500687</v>
      </c>
    </row>
    <row r="757" spans="1:12" x14ac:dyDescent="0.25">
      <c r="A757" s="1">
        <v>39162</v>
      </c>
      <c r="B757" s="10">
        <v>12.19</v>
      </c>
      <c r="C757" s="10">
        <v>13.17</v>
      </c>
      <c r="D757">
        <v>43279.25</v>
      </c>
      <c r="E757">
        <v>40732.230000000003</v>
      </c>
      <c r="F757">
        <v>72879.08</v>
      </c>
      <c r="G757">
        <v>68598.77</v>
      </c>
      <c r="H757">
        <f>(1/(1-91/360*VLOOKUP($A757,Tbills!$B$4:$C$974,2,1)/100))^((1)/91)-1</f>
        <v>1.3781439309101806E-4</v>
      </c>
      <c r="I757">
        <f>I756*$E757/$E756*(1-(I$1+I$5+IF(AND(WEEKDAY(A757)&lt;&gt;1,WEEKDAY(A757)&lt;&gt;7),IF(A757&lt;J$2,J$1,J$3),0)))^($A757-$A756)</f>
        <v>100178.20872115807</v>
      </c>
      <c r="K757">
        <f>ROW()</f>
        <v>757</v>
      </c>
      <c r="L757">
        <f>B757/C757</f>
        <v>0.92558845861807137</v>
      </c>
    </row>
    <row r="758" spans="1:12" x14ac:dyDescent="0.25">
      <c r="A758" s="1">
        <v>39163</v>
      </c>
      <c r="B758" s="10">
        <v>12.93</v>
      </c>
      <c r="C758" s="10">
        <v>13.57</v>
      </c>
      <c r="D758">
        <v>43552.45</v>
      </c>
      <c r="E758">
        <v>40983.74</v>
      </c>
      <c r="F758">
        <v>72619.06</v>
      </c>
      <c r="G758">
        <v>68344.570000000007</v>
      </c>
      <c r="H758">
        <f>(1/(1-91/360*VLOOKUP($A758,Tbills!$B$4:$C$974,2,1)/100))^((1)/91)-1</f>
        <v>1.3781439309101806E-4</v>
      </c>
      <c r="I758">
        <f>I757*$E758/$E757*(1-(I$1+I$5+IF(AND(WEEKDAY(A758)&lt;&gt;1,WEEKDAY(A758)&lt;&gt;7),IF(A758&lt;J$2,J$1,J$3),0)))^($A758-$A757)</f>
        <v>100793.88119330203</v>
      </c>
      <c r="K758">
        <f>ROW()</f>
        <v>758</v>
      </c>
      <c r="L758">
        <f>B758/C758</f>
        <v>0.95283714075165804</v>
      </c>
    </row>
    <row r="759" spans="1:12" x14ac:dyDescent="0.25">
      <c r="A759" s="1">
        <v>39164</v>
      </c>
      <c r="B759" s="10">
        <v>12.95</v>
      </c>
      <c r="C759" s="10">
        <v>13.71</v>
      </c>
      <c r="D759">
        <v>43522.52</v>
      </c>
      <c r="E759">
        <v>40949.93</v>
      </c>
      <c r="F759">
        <v>72314.490000000005</v>
      </c>
      <c r="G759">
        <v>68048.509999999995</v>
      </c>
      <c r="H759">
        <f>(1/(1-91/360*VLOOKUP($A759,Tbills!$B$4:$C$974,2,1)/100))^((1)/91)-1</f>
        <v>1.3781439309101806E-4</v>
      </c>
      <c r="I759">
        <f>I758*$E759/$E758*(1-(I$1+I$5+IF(AND(WEEKDAY(A759)&lt;&gt;1,WEEKDAY(A759)&lt;&gt;7),IF(A759&lt;J$2,J$1,J$3),0)))^($A759-$A758)</f>
        <v>100707.83298264678</v>
      </c>
      <c r="K759">
        <f>ROW()</f>
        <v>759</v>
      </c>
      <c r="L759">
        <f>B759/C759</f>
        <v>0.94456601021152431</v>
      </c>
    </row>
    <row r="760" spans="1:12" x14ac:dyDescent="0.25">
      <c r="A760" s="1">
        <v>39167</v>
      </c>
      <c r="B760" s="10">
        <v>13.11</v>
      </c>
      <c r="C760" s="10">
        <v>13.9</v>
      </c>
      <c r="D760">
        <v>43636.14</v>
      </c>
      <c r="E760">
        <v>41039.9</v>
      </c>
      <c r="F760">
        <v>72263.179999999993</v>
      </c>
      <c r="G760">
        <v>67972.09</v>
      </c>
      <c r="H760">
        <f>(1/(1-91/360*VLOOKUP($A760,Tbills!$B$4:$C$974,2,1)/100))^((1)/91)-1</f>
        <v>1.3767373306250441E-4</v>
      </c>
      <c r="I760">
        <f>I759*$E760/$E759*(1-(I$1+I$5+IF(AND(WEEKDAY(A760)&lt;&gt;1,WEEKDAY(A760)&lt;&gt;7),IF(A760&lt;J$2,J$1,J$3),0)))^($A760-$A759)</f>
        <v>100920.38541027576</v>
      </c>
      <c r="K760">
        <f>ROW()</f>
        <v>760</v>
      </c>
      <c r="L760">
        <f>B760/C760</f>
        <v>0.94316546762589926</v>
      </c>
    </row>
    <row r="761" spans="1:12" x14ac:dyDescent="0.25">
      <c r="A761" s="1">
        <v>39168</v>
      </c>
      <c r="B761" s="10">
        <v>13.48</v>
      </c>
      <c r="C761" s="10">
        <v>14.19</v>
      </c>
      <c r="D761">
        <v>45185.599999999999</v>
      </c>
      <c r="E761">
        <v>42491.519999999997</v>
      </c>
      <c r="F761">
        <v>72659.539999999994</v>
      </c>
      <c r="G761">
        <v>68335.56</v>
      </c>
      <c r="H761">
        <f>(1/(1-91/360*VLOOKUP($A761,Tbills!$B$4:$C$974,2,1)/100))^((1)/91)-1</f>
        <v>1.3767373306250441E-4</v>
      </c>
      <c r="I761">
        <f>I760*$E761/$E760*(1-(I$1+I$5+IF(AND(WEEKDAY(A761)&lt;&gt;1,WEEKDAY(A761)&lt;&gt;7),IF(A761&lt;J$2,J$1,J$3),0)))^($A761-$A760)</f>
        <v>104487.0288218974</v>
      </c>
      <c r="K761">
        <f>ROW()</f>
        <v>761</v>
      </c>
      <c r="L761">
        <f>B761/C761</f>
        <v>0.94996476391825235</v>
      </c>
    </row>
    <row r="762" spans="1:12" x14ac:dyDescent="0.25">
      <c r="A762" s="1">
        <v>39169</v>
      </c>
      <c r="B762" s="10">
        <v>14.98</v>
      </c>
      <c r="C762" s="10">
        <v>15.21</v>
      </c>
      <c r="D762">
        <v>47589.49</v>
      </c>
      <c r="E762">
        <v>44746.23</v>
      </c>
      <c r="F762">
        <v>73516.69</v>
      </c>
      <c r="G762">
        <v>69132.289999999994</v>
      </c>
      <c r="H762">
        <f>(1/(1-91/360*VLOOKUP($A762,Tbills!$B$4:$C$974,2,1)/100))^((1)/91)-1</f>
        <v>1.3767373306250441E-4</v>
      </c>
      <c r="I762">
        <f>I761*$E762/$E761*(1-(I$1+I$5+IF(AND(WEEKDAY(A762)&lt;&gt;1,WEEKDAY(A762)&lt;&gt;7),IF(A762&lt;J$2,J$1,J$3),0)))^($A762-$A761)</f>
        <v>110028.21564997181</v>
      </c>
      <c r="K762">
        <f>ROW()</f>
        <v>762</v>
      </c>
      <c r="L762">
        <f>B762/C762</f>
        <v>0.98487836949375407</v>
      </c>
    </row>
    <row r="763" spans="1:12" x14ac:dyDescent="0.25">
      <c r="A763" s="1">
        <v>39170</v>
      </c>
      <c r="B763" s="10">
        <v>15.14</v>
      </c>
      <c r="C763" s="10">
        <v>15.37</v>
      </c>
      <c r="D763">
        <v>47288.9</v>
      </c>
      <c r="E763">
        <v>44457.440000000002</v>
      </c>
      <c r="F763">
        <v>73278.2</v>
      </c>
      <c r="G763">
        <v>68898.509999999995</v>
      </c>
      <c r="H763">
        <f>(1/(1-91/360*VLOOKUP($A763,Tbills!$B$4:$C$974,2,1)/100))^((1)/91)-1</f>
        <v>1.3767373306250441E-4</v>
      </c>
      <c r="I763">
        <f>I762*$E763/$E762*(1-(I$1+I$5+IF(AND(WEEKDAY(A763)&lt;&gt;1,WEEKDAY(A763)&lt;&gt;7),IF(A763&lt;J$2,J$1,J$3),0)))^($A763-$A762)</f>
        <v>109314.95411094974</v>
      </c>
      <c r="K763">
        <f>ROW()</f>
        <v>763</v>
      </c>
      <c r="L763">
        <f>B763/C763</f>
        <v>0.98503578399479519</v>
      </c>
    </row>
    <row r="764" spans="1:12" x14ac:dyDescent="0.25">
      <c r="A764" s="1">
        <v>39171</v>
      </c>
      <c r="B764" s="10">
        <v>14.64</v>
      </c>
      <c r="C764" s="10">
        <v>15.16</v>
      </c>
      <c r="D764">
        <v>46878.93</v>
      </c>
      <c r="E764">
        <v>44065.9</v>
      </c>
      <c r="F764">
        <v>73269.05</v>
      </c>
      <c r="G764">
        <v>68880.42</v>
      </c>
      <c r="H764">
        <f>(1/(1-91/360*VLOOKUP($A764,Tbills!$B$4:$C$974,2,1)/100))^((1)/91)-1</f>
        <v>1.3767373306250441E-4</v>
      </c>
      <c r="I764">
        <f>I763*$E764/$E763*(1-(I$1+I$5+IF(AND(WEEKDAY(A764)&lt;&gt;1,WEEKDAY(A764)&lt;&gt;7),IF(A764&lt;J$2,J$1,J$3),0)))^($A764-$A763)</f>
        <v>108349.09215073942</v>
      </c>
      <c r="K764">
        <f>ROW()</f>
        <v>764</v>
      </c>
      <c r="L764">
        <f>B764/C764</f>
        <v>0.96569920844327184</v>
      </c>
    </row>
    <row r="765" spans="1:12" x14ac:dyDescent="0.25">
      <c r="A765" s="1">
        <v>39174</v>
      </c>
      <c r="B765" s="10">
        <v>14.53</v>
      </c>
      <c r="C765" s="10">
        <v>15.07</v>
      </c>
      <c r="D765">
        <v>47811.93</v>
      </c>
      <c r="E765">
        <v>44924.71</v>
      </c>
      <c r="F765">
        <v>73519.3</v>
      </c>
      <c r="G765">
        <v>69087.23</v>
      </c>
      <c r="H765">
        <f>(1/(1-91/360*VLOOKUP($A765,Tbills!$B$4:$C$974,2,1)/100))^((1)/91)-1</f>
        <v>1.3725176389622895E-4</v>
      </c>
      <c r="I765">
        <f>I764*$E765/$E764*(1-(I$1+I$5+IF(AND(WEEKDAY(A765)&lt;&gt;1,WEEKDAY(A765)&lt;&gt;7),IF(A765&lt;J$2,J$1,J$3),0)))^($A765-$A764)</f>
        <v>110451.1987580742</v>
      </c>
      <c r="K765">
        <f>ROW()</f>
        <v>765</v>
      </c>
      <c r="L765">
        <f>B765/C765</f>
        <v>0.96416721964167218</v>
      </c>
    </row>
    <row r="766" spans="1:12" x14ac:dyDescent="0.25">
      <c r="A766" s="1">
        <v>39175</v>
      </c>
      <c r="B766" s="10">
        <v>13.46</v>
      </c>
      <c r="C766" s="10">
        <v>14.37</v>
      </c>
      <c r="D766">
        <v>45869.67</v>
      </c>
      <c r="E766">
        <v>43093.57</v>
      </c>
      <c r="F766">
        <v>72481.11</v>
      </c>
      <c r="G766">
        <v>68102.14</v>
      </c>
      <c r="H766">
        <f>(1/(1-91/360*VLOOKUP($A766,Tbills!$B$4:$C$974,2,1)/100))^((1)/91)-1</f>
        <v>1.3725176389622895E-4</v>
      </c>
      <c r="I766">
        <f>I765*$E766/$E765*(1-(I$1+I$5+IF(AND(WEEKDAY(A766)&lt;&gt;1,WEEKDAY(A766)&lt;&gt;7),IF(A766&lt;J$2,J$1,J$3),0)))^($A766-$A765)</f>
        <v>105946.1383576938</v>
      </c>
      <c r="K766">
        <f>ROW()</f>
        <v>766</v>
      </c>
      <c r="L766">
        <f>B766/C766</f>
        <v>0.93667362560890755</v>
      </c>
    </row>
    <row r="767" spans="1:12" x14ac:dyDescent="0.25">
      <c r="A767" s="1">
        <v>39176</v>
      </c>
      <c r="B767" s="10">
        <v>13.24</v>
      </c>
      <c r="C767" s="10">
        <v>14.39</v>
      </c>
      <c r="D767">
        <v>45201.91</v>
      </c>
      <c r="E767">
        <v>42460.31</v>
      </c>
      <c r="F767">
        <v>73621.78</v>
      </c>
      <c r="G767">
        <v>69164.55</v>
      </c>
      <c r="H767">
        <f>(1/(1-91/360*VLOOKUP($A767,Tbills!$B$4:$C$974,2,1)/100))^((1)/91)-1</f>
        <v>1.3725176389622895E-4</v>
      </c>
      <c r="I767">
        <f>I766*$E767/$E766*(1-(I$1+I$5+IF(AND(WEEKDAY(A767)&lt;&gt;1,WEEKDAY(A767)&lt;&gt;7),IF(A767&lt;J$2,J$1,J$3),0)))^($A767-$A766)</f>
        <v>104386.25690323098</v>
      </c>
      <c r="K767">
        <f>ROW()</f>
        <v>767</v>
      </c>
      <c r="L767">
        <f>B767/C767</f>
        <v>0.92008339124391936</v>
      </c>
    </row>
    <row r="768" spans="1:12" x14ac:dyDescent="0.25">
      <c r="A768" s="1">
        <v>39177</v>
      </c>
      <c r="B768" s="10">
        <v>13.23</v>
      </c>
      <c r="C768" s="10">
        <v>14.09</v>
      </c>
      <c r="D768">
        <v>44669.91</v>
      </c>
      <c r="E768">
        <v>41954.75</v>
      </c>
      <c r="F768">
        <v>73459.27</v>
      </c>
      <c r="G768">
        <v>69002.38</v>
      </c>
      <c r="H768">
        <f>(1/(1-91/360*VLOOKUP($A768,Tbills!$B$4:$C$974,2,1)/100))^((1)/91)-1</f>
        <v>1.3725176389622895E-4</v>
      </c>
      <c r="I768">
        <f>I767*$E768/$E767*(1-(I$1+I$5+IF(AND(WEEKDAY(A768)&lt;&gt;1,WEEKDAY(A768)&lt;&gt;7),IF(A768&lt;J$2,J$1,J$3),0)))^($A768-$A767)</f>
        <v>103140.39926260994</v>
      </c>
      <c r="K768">
        <f>ROW()</f>
        <v>768</v>
      </c>
      <c r="L768">
        <f>B768/C768</f>
        <v>0.93896380411639468</v>
      </c>
    </row>
    <row r="769" spans="1:12" x14ac:dyDescent="0.25">
      <c r="A769" s="1">
        <v>39181</v>
      </c>
      <c r="B769" s="10">
        <v>13.14</v>
      </c>
      <c r="C769" s="10">
        <v>14.04</v>
      </c>
      <c r="D769">
        <v>44481.9</v>
      </c>
      <c r="E769">
        <v>41755.129999999997</v>
      </c>
      <c r="F769">
        <v>73357.61</v>
      </c>
      <c r="G769">
        <v>68869</v>
      </c>
      <c r="H769">
        <f>(1/(1-91/360*VLOOKUP($A769,Tbills!$B$4:$C$974,2,1)/100))^((1)/91)-1</f>
        <v>1.364078746981523E-4</v>
      </c>
      <c r="I769">
        <f>I768*$E769/$E768*(1-(I$1+I$5+IF(AND(WEEKDAY(A769)&lt;&gt;1,WEEKDAY(A769)&lt;&gt;7),IF(A769&lt;J$2,J$1,J$3),0)))^($A769-$A768)</f>
        <v>102637.84773310371</v>
      </c>
      <c r="K769">
        <f>ROW()</f>
        <v>769</v>
      </c>
      <c r="L769">
        <f>B769/C769</f>
        <v>0.93589743589743601</v>
      </c>
    </row>
    <row r="770" spans="1:12" x14ac:dyDescent="0.25">
      <c r="A770" s="1">
        <v>39182</v>
      </c>
      <c r="B770" s="10">
        <v>12.68</v>
      </c>
      <c r="C770" s="10">
        <v>13.78</v>
      </c>
      <c r="D770">
        <v>42916.959999999999</v>
      </c>
      <c r="E770">
        <v>40280.43</v>
      </c>
      <c r="F770">
        <v>73470.16</v>
      </c>
      <c r="G770">
        <v>68965.27</v>
      </c>
      <c r="H770">
        <f>(1/(1-91/360*VLOOKUP($A770,Tbills!$B$4:$C$974,2,1)/100))^((1)/91)-1</f>
        <v>1.364078746981523E-4</v>
      </c>
      <c r="I770">
        <f>I769*$E770/$E769*(1-(I$1+I$5+IF(AND(WEEKDAY(A770)&lt;&gt;1,WEEKDAY(A770)&lt;&gt;7),IF(A770&lt;J$2,J$1,J$3),0)))^($A770-$A769)</f>
        <v>99010.054791896575</v>
      </c>
      <c r="K770">
        <f>ROW()</f>
        <v>770</v>
      </c>
      <c r="L770">
        <f>B770/C770</f>
        <v>0.92017416545718433</v>
      </c>
    </row>
    <row r="771" spans="1:12" x14ac:dyDescent="0.25">
      <c r="A771" s="1">
        <v>39183</v>
      </c>
      <c r="B771" s="10">
        <v>13.49</v>
      </c>
      <c r="C771" s="10">
        <v>14.29</v>
      </c>
      <c r="D771">
        <v>44351.63</v>
      </c>
      <c r="E771">
        <v>41621.47</v>
      </c>
      <c r="F771">
        <v>74631.33</v>
      </c>
      <c r="G771">
        <v>70045.83</v>
      </c>
      <c r="H771">
        <f>(1/(1-91/360*VLOOKUP($A771,Tbills!$B$4:$C$974,2,1)/100))^((1)/91)-1</f>
        <v>1.364078746981523E-4</v>
      </c>
      <c r="I771">
        <f>I770*$E771/$E770*(1-(I$1+I$5+IF(AND(WEEKDAY(A771)&lt;&gt;1,WEEKDAY(A771)&lt;&gt;7),IF(A771&lt;J$2,J$1,J$3),0)))^($A771-$A770)</f>
        <v>102303.41328318602</v>
      </c>
      <c r="K771">
        <f>ROW()</f>
        <v>771</v>
      </c>
      <c r="L771">
        <f>B771/C771</f>
        <v>0.94401679496151158</v>
      </c>
    </row>
    <row r="772" spans="1:12" x14ac:dyDescent="0.25">
      <c r="A772" s="1">
        <v>39184</v>
      </c>
      <c r="B772" s="10">
        <v>12.71</v>
      </c>
      <c r="C772" s="10">
        <v>13.84</v>
      </c>
      <c r="D772">
        <v>43423.32</v>
      </c>
      <c r="E772">
        <v>40744.629999999997</v>
      </c>
      <c r="F772">
        <v>74261.429999999993</v>
      </c>
      <c r="G772">
        <v>69689.100000000006</v>
      </c>
      <c r="H772">
        <f>(1/(1-91/360*VLOOKUP($A772,Tbills!$B$4:$C$974,2,1)/100))^((1)/91)-1</f>
        <v>1.364078746981523E-4</v>
      </c>
      <c r="I772">
        <f>I771*$E772/$E771*(1-(I$1+I$5+IF(AND(WEEKDAY(A772)&lt;&gt;1,WEEKDAY(A772)&lt;&gt;7),IF(A772&lt;J$2,J$1,J$3),0)))^($A772-$A771)</f>
        <v>100145.30509222741</v>
      </c>
      <c r="K772">
        <f>ROW()</f>
        <v>772</v>
      </c>
      <c r="L772">
        <f>B772/C772</f>
        <v>0.91835260115606943</v>
      </c>
    </row>
    <row r="773" spans="1:12" x14ac:dyDescent="0.25">
      <c r="A773" s="1">
        <v>39185</v>
      </c>
      <c r="B773" s="10">
        <v>12.2</v>
      </c>
      <c r="C773" s="10">
        <v>13.48</v>
      </c>
      <c r="D773">
        <v>42756.77</v>
      </c>
      <c r="E773">
        <v>40113.64</v>
      </c>
      <c r="F773">
        <v>73392.69</v>
      </c>
      <c r="G773">
        <v>68864.350000000006</v>
      </c>
      <c r="H773">
        <f>(1/(1-91/360*VLOOKUP($A773,Tbills!$B$4:$C$974,2,1)/100))^((1)/91)-1</f>
        <v>1.364078746981523E-4</v>
      </c>
      <c r="I773">
        <f>I772*$E773/$E772*(1-(I$1+I$5+IF(AND(WEEKDAY(A773)&lt;&gt;1,WEEKDAY(A773)&lt;&gt;7),IF(A773&lt;J$2,J$1,J$3),0)))^($A773-$A772)</f>
        <v>98591.572756499241</v>
      </c>
      <c r="K773">
        <f>ROW()</f>
        <v>773</v>
      </c>
      <c r="L773">
        <f>B773/C773</f>
        <v>0.90504451038575662</v>
      </c>
    </row>
    <row r="774" spans="1:12" x14ac:dyDescent="0.25">
      <c r="A774" s="1">
        <v>39188</v>
      </c>
      <c r="B774" s="10">
        <v>11.98</v>
      </c>
      <c r="C774" s="10">
        <v>13.27</v>
      </c>
      <c r="D774">
        <v>40826.14</v>
      </c>
      <c r="E774">
        <v>38285.94</v>
      </c>
      <c r="F774">
        <v>72423.44</v>
      </c>
      <c r="G774">
        <v>67926.720000000001</v>
      </c>
      <c r="H774">
        <f>(1/(1-91/360*VLOOKUP($A774,Tbills!$B$4:$C$974,2,1)/100))^((1)/91)-1</f>
        <v>1.3598595466368657E-4</v>
      </c>
      <c r="I774">
        <f>I773*$E774/$E773*(1-(I$1+I$5+IF(AND(WEEKDAY(A774)&lt;&gt;1,WEEKDAY(A774)&lt;&gt;7),IF(A774&lt;J$2,J$1,J$3),0)))^($A774-$A773)</f>
        <v>94091.318792076185</v>
      </c>
      <c r="K774">
        <f>ROW()</f>
        <v>774</v>
      </c>
      <c r="L774">
        <f>B774/C774</f>
        <v>0.90278824415975889</v>
      </c>
    </row>
    <row r="775" spans="1:12" x14ac:dyDescent="0.25">
      <c r="A775" s="1">
        <v>39189</v>
      </c>
      <c r="B775" s="10">
        <v>12.14</v>
      </c>
      <c r="C775" s="10">
        <v>13.14</v>
      </c>
      <c r="D775">
        <v>41374.639999999999</v>
      </c>
      <c r="E775">
        <v>38795.11</v>
      </c>
      <c r="F775">
        <v>71803.05</v>
      </c>
      <c r="G775">
        <v>67335.61</v>
      </c>
      <c r="H775">
        <f>(1/(1-91/360*VLOOKUP($A775,Tbills!$B$4:$C$974,2,1)/100))^((1)/91)-1</f>
        <v>1.3598595466368657E-4</v>
      </c>
      <c r="I775">
        <f>I774*$E775/$E774*(1-(I$1+I$5+IF(AND(WEEKDAY(A775)&lt;&gt;1,WEEKDAY(A775)&lt;&gt;7),IF(A775&lt;J$2,J$1,J$3),0)))^($A775-$A774)</f>
        <v>95339.909492643172</v>
      </c>
      <c r="K775">
        <f>ROW()</f>
        <v>775</v>
      </c>
      <c r="L775">
        <f>B775/C775</f>
        <v>0.923896499238965</v>
      </c>
    </row>
    <row r="776" spans="1:12" x14ac:dyDescent="0.25">
      <c r="A776" s="1">
        <v>39190</v>
      </c>
      <c r="B776" s="10">
        <v>12.42</v>
      </c>
      <c r="C776" s="10">
        <v>13.28</v>
      </c>
      <c r="D776">
        <v>41348.78</v>
      </c>
      <c r="E776">
        <v>38765.589999999997</v>
      </c>
      <c r="F776">
        <v>71977.47</v>
      </c>
      <c r="G776">
        <v>67490.02</v>
      </c>
      <c r="H776">
        <f>(1/(1-91/360*VLOOKUP($A776,Tbills!$B$4:$C$974,2,1)/100))^((1)/91)-1</f>
        <v>1.3598595466368657E-4</v>
      </c>
      <c r="I776">
        <f>I775*$E776/$E775*(1-(I$1+I$5+IF(AND(WEEKDAY(A776)&lt;&gt;1,WEEKDAY(A776)&lt;&gt;7),IF(A776&lt;J$2,J$1,J$3),0)))^($A776-$A775)</f>
        <v>95264.622819534765</v>
      </c>
      <c r="K776">
        <f>ROW()</f>
        <v>776</v>
      </c>
      <c r="L776">
        <f>B776/C776</f>
        <v>0.93524096385542177</v>
      </c>
    </row>
    <row r="777" spans="1:12" x14ac:dyDescent="0.25">
      <c r="A777" s="1">
        <v>39191</v>
      </c>
      <c r="B777" s="10">
        <v>12.54</v>
      </c>
      <c r="C777" s="10">
        <v>13.47</v>
      </c>
      <c r="D777">
        <v>41050.78</v>
      </c>
      <c r="E777">
        <v>38480.94</v>
      </c>
      <c r="F777">
        <v>72615.89</v>
      </c>
      <c r="G777">
        <v>68079.460000000006</v>
      </c>
      <c r="H777">
        <f>(1/(1-91/360*VLOOKUP($A777,Tbills!$B$4:$C$974,2,1)/100))^((1)/91)-1</f>
        <v>1.3598595466368657E-4</v>
      </c>
      <c r="I777">
        <f>I776*$E777/$E776*(1-(I$1+I$5+IF(AND(WEEKDAY(A777)&lt;&gt;1,WEEKDAY(A777)&lt;&gt;7),IF(A777&lt;J$2,J$1,J$3),0)))^($A777-$A776)</f>
        <v>94562.388402771932</v>
      </c>
      <c r="K777">
        <f>ROW()</f>
        <v>777</v>
      </c>
      <c r="L777">
        <f>B777/C777</f>
        <v>0.930957683741648</v>
      </c>
    </row>
    <row r="778" spans="1:12" x14ac:dyDescent="0.25">
      <c r="A778" s="1">
        <v>39192</v>
      </c>
      <c r="B778" s="10">
        <v>12.07</v>
      </c>
      <c r="C778" s="10">
        <v>12.91</v>
      </c>
      <c r="D778">
        <v>41068.92</v>
      </c>
      <c r="E778">
        <v>38492.720000000001</v>
      </c>
      <c r="F778">
        <v>72210.28</v>
      </c>
      <c r="G778">
        <v>67689.929999999993</v>
      </c>
      <c r="H778">
        <f>(1/(1-91/360*VLOOKUP($A778,Tbills!$B$4:$C$974,2,1)/100))^((1)/91)-1</f>
        <v>1.3598595466368657E-4</v>
      </c>
      <c r="I778">
        <f>I777*$E778/$E777*(1-(I$1+I$5+IF(AND(WEEKDAY(A778)&lt;&gt;1,WEEKDAY(A778)&lt;&gt;7),IF(A778&lt;J$2,J$1,J$3),0)))^($A778-$A777)</f>
        <v>94588.615247944792</v>
      </c>
      <c r="K778">
        <f>ROW()</f>
        <v>778</v>
      </c>
      <c r="L778">
        <f>B778/C778</f>
        <v>0.93493415956622772</v>
      </c>
    </row>
    <row r="779" spans="1:12" x14ac:dyDescent="0.25">
      <c r="A779" s="1">
        <v>39195</v>
      </c>
      <c r="B779" s="10">
        <v>13.04</v>
      </c>
      <c r="C779" s="10">
        <v>13.12</v>
      </c>
      <c r="D779">
        <v>41709.67</v>
      </c>
      <c r="E779">
        <v>39077.57</v>
      </c>
      <c r="F779">
        <v>72571.929999999993</v>
      </c>
      <c r="G779">
        <v>68001.320000000007</v>
      </c>
      <c r="H779">
        <f>(1/(1-91/360*VLOOKUP($A779,Tbills!$B$4:$C$974,2,1)/100))^((1)/91)-1</f>
        <v>1.3514216371723897E-4</v>
      </c>
      <c r="I779">
        <f>I778*$E779/$E778*(1-(I$1+I$5+IF(AND(WEEKDAY(A779)&lt;&gt;1,WEEKDAY(A779)&lt;&gt;7),IF(A779&lt;J$2,J$1,J$3),0)))^($A779-$A778)</f>
        <v>96017.487139429053</v>
      </c>
      <c r="K779">
        <f>ROW()</f>
        <v>779</v>
      </c>
      <c r="L779">
        <f>B779/C779</f>
        <v>0.99390243902439024</v>
      </c>
    </row>
    <row r="780" spans="1:12" x14ac:dyDescent="0.25">
      <c r="A780" s="1">
        <v>39196</v>
      </c>
      <c r="B780" s="10">
        <v>13.12</v>
      </c>
      <c r="C780" s="10">
        <v>13.16</v>
      </c>
      <c r="D780">
        <v>41690.26</v>
      </c>
      <c r="E780">
        <v>39054.1</v>
      </c>
      <c r="F780">
        <v>72598.679999999993</v>
      </c>
      <c r="G780">
        <v>68017.2</v>
      </c>
      <c r="H780">
        <f>(1/(1-91/360*VLOOKUP($A780,Tbills!$B$4:$C$974,2,1)/100))^((1)/91)-1</f>
        <v>1.3514216371723897E-4</v>
      </c>
      <c r="I780">
        <f>I779*$E780/$E779*(1-(I$1+I$5+IF(AND(WEEKDAY(A780)&lt;&gt;1,WEEKDAY(A780)&lt;&gt;7),IF(A780&lt;J$2,J$1,J$3),0)))^($A780-$A779)</f>
        <v>95957.058520555584</v>
      </c>
      <c r="K780">
        <f>ROW()</f>
        <v>780</v>
      </c>
      <c r="L780">
        <f>B780/C780</f>
        <v>0.99696048632218837</v>
      </c>
    </row>
    <row r="781" spans="1:12" x14ac:dyDescent="0.25">
      <c r="A781" s="1">
        <v>39197</v>
      </c>
      <c r="B781" s="10">
        <v>13.21</v>
      </c>
      <c r="C781" s="10">
        <v>13.08</v>
      </c>
      <c r="D781">
        <v>41266.18</v>
      </c>
      <c r="E781">
        <v>38651.56</v>
      </c>
      <c r="F781">
        <v>71901.429999999993</v>
      </c>
      <c r="G781">
        <v>67354.759999999995</v>
      </c>
      <c r="H781">
        <f>(1/(1-91/360*VLOOKUP($A781,Tbills!$B$4:$C$974,2,1)/100))^((1)/91)-1</f>
        <v>1.3514216371723897E-4</v>
      </c>
      <c r="I781">
        <f>I780*$E781/$E780*(1-(I$1+I$5+IF(AND(WEEKDAY(A781)&lt;&gt;1,WEEKDAY(A781)&lt;&gt;7),IF(A781&lt;J$2,J$1,J$3),0)))^($A781-$A780)</f>
        <v>94965.274087348982</v>
      </c>
      <c r="K781">
        <f>ROW()</f>
        <v>781</v>
      </c>
      <c r="L781">
        <f>B781/C781</f>
        <v>1.0099388379204894</v>
      </c>
    </row>
    <row r="782" spans="1:12" x14ac:dyDescent="0.25">
      <c r="A782" s="1">
        <v>39198</v>
      </c>
      <c r="B782" s="10">
        <v>12.79</v>
      </c>
      <c r="C782" s="10">
        <v>12.94</v>
      </c>
      <c r="D782">
        <v>41405.949999999997</v>
      </c>
      <c r="E782">
        <v>38777.25</v>
      </c>
      <c r="F782">
        <v>72371.490000000005</v>
      </c>
      <c r="G782">
        <v>67785.990000000005</v>
      </c>
      <c r="H782">
        <f>(1/(1-91/360*VLOOKUP($A782,Tbills!$B$4:$C$974,2,1)/100))^((1)/91)-1</f>
        <v>1.3514216371723897E-4</v>
      </c>
      <c r="I782">
        <f>I781*$E782/$E781*(1-(I$1+I$5+IF(AND(WEEKDAY(A782)&lt;&gt;1,WEEKDAY(A782)&lt;&gt;7),IF(A782&lt;J$2,J$1,J$3),0)))^($A782-$A781)</f>
        <v>95271.348424158321</v>
      </c>
      <c r="K782">
        <f>ROW()</f>
        <v>782</v>
      </c>
      <c r="L782">
        <f>B782/C782</f>
        <v>0.98840803709428127</v>
      </c>
    </row>
    <row r="783" spans="1:12" x14ac:dyDescent="0.25">
      <c r="A783" s="1">
        <v>39199</v>
      </c>
      <c r="B783" s="10">
        <v>12.45</v>
      </c>
      <c r="C783" s="10">
        <v>12.76</v>
      </c>
      <c r="D783">
        <v>41131.19</v>
      </c>
      <c r="E783">
        <v>38514.69</v>
      </c>
      <c r="F783">
        <v>72196.009999999995</v>
      </c>
      <c r="G783">
        <v>67612.47</v>
      </c>
      <c r="H783">
        <f>(1/(1-91/360*VLOOKUP($A783,Tbills!$B$4:$C$974,2,1)/100))^((1)/91)-1</f>
        <v>1.3514216371723897E-4</v>
      </c>
      <c r="I783">
        <f>I782*$E783/$E782*(1-(I$1+I$5+IF(AND(WEEKDAY(A783)&lt;&gt;1,WEEKDAY(A783)&lt;&gt;7),IF(A783&lt;J$2,J$1,J$3),0)))^($A783-$A782)</f>
        <v>94623.545865081236</v>
      </c>
      <c r="K783">
        <f>ROW()</f>
        <v>783</v>
      </c>
      <c r="L783">
        <f>B783/C783</f>
        <v>0.97570532915360497</v>
      </c>
    </row>
    <row r="784" spans="1:12" x14ac:dyDescent="0.25">
      <c r="A784" s="1">
        <v>39202</v>
      </c>
      <c r="B784" s="10">
        <v>14.22</v>
      </c>
      <c r="C784" s="10">
        <v>14.02</v>
      </c>
      <c r="D784">
        <v>42273.47</v>
      </c>
      <c r="E784">
        <v>39568.69</v>
      </c>
      <c r="F784">
        <v>72316.61</v>
      </c>
      <c r="G784">
        <v>67698</v>
      </c>
      <c r="H784">
        <f>(1/(1-91/360*VLOOKUP($A784,Tbills!$B$4:$C$974,2,1)/100))^((1)/91)-1</f>
        <v>1.3373599099830713E-4</v>
      </c>
      <c r="I784">
        <f>I783*$E784/$E783*(1-(I$1+I$5+IF(AND(WEEKDAY(A784)&lt;&gt;1,WEEKDAY(A784)&lt;&gt;7),IF(A784&lt;J$2,J$1,J$3),0)))^($A784-$A783)</f>
        <v>97204.641626475364</v>
      </c>
      <c r="K784">
        <f>ROW()</f>
        <v>784</v>
      </c>
      <c r="L784">
        <f>B784/C784</f>
        <v>1.0142653352353781</v>
      </c>
    </row>
    <row r="785" spans="1:12" x14ac:dyDescent="0.25">
      <c r="A785" s="1">
        <v>39203</v>
      </c>
      <c r="B785" s="10">
        <v>13.51</v>
      </c>
      <c r="C785" s="10">
        <v>13.61</v>
      </c>
      <c r="D785">
        <v>42299.31</v>
      </c>
      <c r="E785">
        <v>39587.58</v>
      </c>
      <c r="F785">
        <v>72530.89</v>
      </c>
      <c r="G785">
        <v>67889.539999999994</v>
      </c>
      <c r="H785">
        <f>(1/(1-91/360*VLOOKUP($A785,Tbills!$B$4:$C$974,2,1)/100))^((1)/91)-1</f>
        <v>1.3373599099830713E-4</v>
      </c>
      <c r="I785">
        <f>I784*$E785/$E784*(1-(I$1+I$5+IF(AND(WEEKDAY(A785)&lt;&gt;1,WEEKDAY(A785)&lt;&gt;7),IF(A785&lt;J$2,J$1,J$3),0)))^($A785-$A784)</f>
        <v>97248.249262035592</v>
      </c>
      <c r="K785">
        <f>ROW()</f>
        <v>785</v>
      </c>
      <c r="L785">
        <f>B785/C785</f>
        <v>0.99265246142542252</v>
      </c>
    </row>
    <row r="786" spans="1:12" x14ac:dyDescent="0.25">
      <c r="A786" s="1">
        <v>39204</v>
      </c>
      <c r="B786" s="10">
        <v>13.08</v>
      </c>
      <c r="C786" s="10">
        <v>13.39</v>
      </c>
      <c r="D786">
        <v>41684.74</v>
      </c>
      <c r="E786">
        <v>39007.120000000003</v>
      </c>
      <c r="F786">
        <v>72287.039999999994</v>
      </c>
      <c r="G786">
        <v>67652.22</v>
      </c>
      <c r="H786">
        <f>(1/(1-91/360*VLOOKUP($A786,Tbills!$B$4:$C$974,2,1)/100))^((1)/91)-1</f>
        <v>1.3373599099830713E-4</v>
      </c>
      <c r="I786">
        <f>I785*$E786/$E785*(1-(I$1+I$5+IF(AND(WEEKDAY(A786)&lt;&gt;1,WEEKDAY(A786)&lt;&gt;7),IF(A786&lt;J$2,J$1,J$3),0)))^($A786-$A785)</f>
        <v>95819.572812808867</v>
      </c>
      <c r="K786">
        <f>ROW()</f>
        <v>786</v>
      </c>
      <c r="L786">
        <f>B786/C786</f>
        <v>0.9768483943241224</v>
      </c>
    </row>
    <row r="787" spans="1:12" x14ac:dyDescent="0.25">
      <c r="A787" s="1">
        <v>39205</v>
      </c>
      <c r="B787" s="10">
        <v>13.09</v>
      </c>
      <c r="C787" s="10">
        <v>13.35</v>
      </c>
      <c r="D787">
        <v>41391.64</v>
      </c>
      <c r="E787">
        <v>38727.629999999997</v>
      </c>
      <c r="F787">
        <v>73489.55</v>
      </c>
      <c r="G787">
        <v>68768.58</v>
      </c>
      <c r="H787">
        <f>(1/(1-91/360*VLOOKUP($A787,Tbills!$B$4:$C$974,2,1)/100))^((1)/91)-1</f>
        <v>1.3373599099830713E-4</v>
      </c>
      <c r="I787">
        <f>I786*$E787/$E786*(1-(I$1+I$5+IF(AND(WEEKDAY(A787)&lt;&gt;1,WEEKDAY(A787)&lt;&gt;7),IF(A787&lt;J$2,J$1,J$3),0)))^($A787-$A786)</f>
        <v>95130.279080912296</v>
      </c>
      <c r="K787">
        <f>ROW()</f>
        <v>787</v>
      </c>
      <c r="L787">
        <f>B787/C787</f>
        <v>0.98052434456928839</v>
      </c>
    </row>
    <row r="788" spans="1:12" x14ac:dyDescent="0.25">
      <c r="A788" s="1">
        <v>39206</v>
      </c>
      <c r="B788" s="10">
        <v>12.91</v>
      </c>
      <c r="C788" s="10">
        <v>13.4</v>
      </c>
      <c r="D788">
        <v>41508.39</v>
      </c>
      <c r="E788">
        <v>38831.69</v>
      </c>
      <c r="F788">
        <v>74077.16</v>
      </c>
      <c r="G788">
        <v>69309.240000000005</v>
      </c>
      <c r="H788">
        <f>(1/(1-91/360*VLOOKUP($A788,Tbills!$B$4:$C$974,2,1)/100))^((1)/91)-1</f>
        <v>1.3373599099830713E-4</v>
      </c>
      <c r="I788">
        <f>I787*$E788/$E787*(1-(I$1+I$5+IF(AND(WEEKDAY(A788)&lt;&gt;1,WEEKDAY(A788)&lt;&gt;7),IF(A788&lt;J$2,J$1,J$3),0)))^($A788-$A787)</f>
        <v>95383.147358372662</v>
      </c>
      <c r="K788">
        <f>ROW()</f>
        <v>788</v>
      </c>
      <c r="L788">
        <f>B788/C788</f>
        <v>0.96343283582089556</v>
      </c>
    </row>
    <row r="789" spans="1:12" x14ac:dyDescent="0.25">
      <c r="A789" s="1">
        <v>39209</v>
      </c>
      <c r="B789" s="10">
        <v>13.15</v>
      </c>
      <c r="C789" s="10">
        <v>13.51</v>
      </c>
      <c r="D789">
        <v>41791.83</v>
      </c>
      <c r="E789">
        <v>39081.269999999997</v>
      </c>
      <c r="F789">
        <v>73975.13</v>
      </c>
      <c r="G789">
        <v>69185.97</v>
      </c>
      <c r="H789">
        <f>(1/(1-91/360*VLOOKUP($A789,Tbills!$B$4:$C$974,2,1)/100))^((1)/91)-1</f>
        <v>1.330329728412849E-4</v>
      </c>
      <c r="I789">
        <f>I788*$E789/$E788*(1-(I$1+I$5+IF(AND(WEEKDAY(A789)&lt;&gt;1,WEEKDAY(A789)&lt;&gt;7),IF(A789&lt;J$2,J$1,J$3),0)))^($A789-$A788)</f>
        <v>95987.911921215855</v>
      </c>
      <c r="K789">
        <f>ROW()</f>
        <v>789</v>
      </c>
      <c r="L789">
        <f>B789/C789</f>
        <v>0.9733530717986677</v>
      </c>
    </row>
    <row r="790" spans="1:12" x14ac:dyDescent="0.25">
      <c r="A790" s="1">
        <v>39210</v>
      </c>
      <c r="B790" s="10">
        <v>13.21</v>
      </c>
      <c r="C790" s="10">
        <v>13.65</v>
      </c>
      <c r="D790">
        <v>42222.39</v>
      </c>
      <c r="E790">
        <v>39478.71</v>
      </c>
      <c r="F790">
        <v>74040.710000000006</v>
      </c>
      <c r="G790">
        <v>69238.100000000006</v>
      </c>
      <c r="H790">
        <f>(1/(1-91/360*VLOOKUP($A790,Tbills!$B$4:$C$974,2,1)/100))^((1)/91)-1</f>
        <v>1.330329728412849E-4</v>
      </c>
      <c r="I790">
        <f>I789*$E790/$E789*(1-(I$1+I$5+IF(AND(WEEKDAY(A790)&lt;&gt;1,WEEKDAY(A790)&lt;&gt;7),IF(A790&lt;J$2,J$1,J$3),0)))^($A790-$A789)</f>
        <v>96961.279043270886</v>
      </c>
      <c r="K790">
        <f>ROW()</f>
        <v>790</v>
      </c>
      <c r="L790">
        <f>B790/C790</f>
        <v>0.96776556776556777</v>
      </c>
    </row>
    <row r="791" spans="1:12" x14ac:dyDescent="0.25">
      <c r="A791" s="1">
        <v>39211</v>
      </c>
      <c r="B791" s="10">
        <v>12.88</v>
      </c>
      <c r="C791" s="10">
        <v>13.37</v>
      </c>
      <c r="D791">
        <v>41720.78</v>
      </c>
      <c r="E791">
        <v>39004.449999999997</v>
      </c>
      <c r="F791">
        <v>73949.23</v>
      </c>
      <c r="G791">
        <v>69143.34</v>
      </c>
      <c r="H791">
        <f>(1/(1-91/360*VLOOKUP($A791,Tbills!$B$4:$C$974,2,1)/100))^((1)/91)-1</f>
        <v>1.330329728412849E-4</v>
      </c>
      <c r="I791">
        <f>I790*$E791/$E790*(1-(I$1+I$5+IF(AND(WEEKDAY(A791)&lt;&gt;1,WEEKDAY(A791)&lt;&gt;7),IF(A791&lt;J$2,J$1,J$3),0)))^($A791-$A790)</f>
        <v>95793.721866324122</v>
      </c>
      <c r="K791">
        <f>ROW()</f>
        <v>791</v>
      </c>
      <c r="L791">
        <f>B791/C791</f>
        <v>0.96335078534031426</v>
      </c>
    </row>
    <row r="792" spans="1:12" x14ac:dyDescent="0.25">
      <c r="A792" s="1">
        <v>39212</v>
      </c>
      <c r="B792" s="10">
        <v>13.6</v>
      </c>
      <c r="C792" s="10">
        <v>14.14</v>
      </c>
      <c r="D792">
        <v>43007.5</v>
      </c>
      <c r="E792">
        <v>40202.21</v>
      </c>
      <c r="F792">
        <v>74320.41</v>
      </c>
      <c r="G792">
        <v>69481.19</v>
      </c>
      <c r="H792">
        <f>(1/(1-91/360*VLOOKUP($A792,Tbills!$B$4:$C$974,2,1)/100))^((1)/91)-1</f>
        <v>1.330329728412849E-4</v>
      </c>
      <c r="I792">
        <f>I791*$E792/$E791*(1-(I$1+I$5+IF(AND(WEEKDAY(A792)&lt;&gt;1,WEEKDAY(A792)&lt;&gt;7),IF(A792&lt;J$2,J$1,J$3),0)))^($A792-$A791)</f>
        <v>98732.543018224576</v>
      </c>
      <c r="K792">
        <f>ROW()</f>
        <v>792</v>
      </c>
      <c r="L792">
        <f>B792/C792</f>
        <v>0.96181046676096171</v>
      </c>
    </row>
    <row r="793" spans="1:12" x14ac:dyDescent="0.25">
      <c r="A793" s="1">
        <v>39213</v>
      </c>
      <c r="B793" s="10">
        <v>12.95</v>
      </c>
      <c r="C793" s="10">
        <v>13.68</v>
      </c>
      <c r="D793">
        <v>42071.93</v>
      </c>
      <c r="E793">
        <v>39322.32</v>
      </c>
      <c r="F793">
        <v>74275.429999999993</v>
      </c>
      <c r="G793">
        <v>69429.89</v>
      </c>
      <c r="H793">
        <f>(1/(1-91/360*VLOOKUP($A793,Tbills!$B$4:$C$974,2,1)/100))^((1)/91)-1</f>
        <v>1.330329728412849E-4</v>
      </c>
      <c r="I793">
        <f>I792*$E793/$E792*(1-(I$1+I$5+IF(AND(WEEKDAY(A793)&lt;&gt;1,WEEKDAY(A793)&lt;&gt;7),IF(A793&lt;J$2,J$1,J$3),0)))^($A793-$A792)</f>
        <v>96568.844491592652</v>
      </c>
      <c r="K793">
        <f>ROW()</f>
        <v>793</v>
      </c>
      <c r="L793">
        <f>B793/C793</f>
        <v>0.94663742690058472</v>
      </c>
    </row>
    <row r="794" spans="1:12" x14ac:dyDescent="0.25">
      <c r="A794" s="1">
        <v>39216</v>
      </c>
      <c r="B794" s="10">
        <v>13.96</v>
      </c>
      <c r="C794" s="10">
        <v>14.37</v>
      </c>
      <c r="D794">
        <v>42837.45</v>
      </c>
      <c r="E794">
        <v>40022.120000000003</v>
      </c>
      <c r="F794">
        <v>74779.37</v>
      </c>
      <c r="G794">
        <v>69873.240000000005</v>
      </c>
      <c r="H794">
        <f>(1/(1-91/360*VLOOKUP($A794,Tbills!$B$4:$C$974,2,1)/100))^((1)/91)-1</f>
        <v>1.3218941106041271E-4</v>
      </c>
      <c r="I794">
        <f>I793*$E794/$E793*(1-(I$1+I$5+IF(AND(WEEKDAY(A794)&lt;&gt;1,WEEKDAY(A794)&lt;&gt;7),IF(A794&lt;J$2,J$1,J$3),0)))^($A794-$A793)</f>
        <v>98278.950652140484</v>
      </c>
      <c r="K794">
        <f>ROW()</f>
        <v>794</v>
      </c>
      <c r="L794">
        <f>B794/C794</f>
        <v>0.97146833681280453</v>
      </c>
    </row>
    <row r="795" spans="1:12" x14ac:dyDescent="0.25">
      <c r="A795" s="1">
        <v>39217</v>
      </c>
      <c r="B795" s="10">
        <v>14.01</v>
      </c>
      <c r="C795" s="10">
        <v>14.37</v>
      </c>
      <c r="D795">
        <v>43081.440000000002</v>
      </c>
      <c r="E795">
        <v>40244.79</v>
      </c>
      <c r="F795">
        <v>75149.7</v>
      </c>
      <c r="G795">
        <v>70210.039999999994</v>
      </c>
      <c r="H795">
        <f>(1/(1-91/360*VLOOKUP($A795,Tbills!$B$4:$C$974,2,1)/100))^((1)/91)-1</f>
        <v>1.3218941106041271E-4</v>
      </c>
      <c r="I795">
        <f>I794*$E795/$E794*(1-(I$1+I$5+IF(AND(WEEKDAY(A795)&lt;&gt;1,WEEKDAY(A795)&lt;&gt;7),IF(A795&lt;J$2,J$1,J$3),0)))^($A795-$A794)</f>
        <v>98822.899692400359</v>
      </c>
      <c r="K795">
        <f>ROW()</f>
        <v>795</v>
      </c>
      <c r="L795">
        <f>B795/C795</f>
        <v>0.97494780793319424</v>
      </c>
    </row>
    <row r="796" spans="1:12" x14ac:dyDescent="0.25">
      <c r="A796" s="1">
        <v>39218</v>
      </c>
      <c r="B796" s="10">
        <v>13.5</v>
      </c>
      <c r="C796" s="10">
        <v>14.07</v>
      </c>
      <c r="D796">
        <v>42662.39</v>
      </c>
      <c r="E796">
        <v>39848.01</v>
      </c>
      <c r="F796">
        <v>76037.59</v>
      </c>
      <c r="G796">
        <v>71030.289999999994</v>
      </c>
      <c r="H796">
        <f>(1/(1-91/360*VLOOKUP($A796,Tbills!$B$4:$C$974,2,1)/100))^((1)/91)-1</f>
        <v>1.3218941106041271E-4</v>
      </c>
      <c r="I796">
        <f>I795*$E796/$E795*(1-(I$1+I$5+IF(AND(WEEKDAY(A796)&lt;&gt;1,WEEKDAY(A796)&lt;&gt;7),IF(A796&lt;J$2,J$1,J$3),0)))^($A796-$A795)</f>
        <v>97845.773657535698</v>
      </c>
      <c r="K796">
        <f>ROW()</f>
        <v>796</v>
      </c>
      <c r="L796">
        <f>B796/C796</f>
        <v>0.95948827292110872</v>
      </c>
    </row>
    <row r="797" spans="1:12" x14ac:dyDescent="0.25">
      <c r="A797" s="1">
        <v>39219</v>
      </c>
      <c r="B797" s="10">
        <v>13.51</v>
      </c>
      <c r="C797" s="10">
        <v>14.26</v>
      </c>
      <c r="D797">
        <v>42974.85</v>
      </c>
      <c r="E797">
        <v>40134.589999999997</v>
      </c>
      <c r="F797">
        <v>76186.509999999995</v>
      </c>
      <c r="G797">
        <v>71160.009999999995</v>
      </c>
      <c r="H797">
        <f>(1/(1-91/360*VLOOKUP($A797,Tbills!$B$4:$C$974,2,1)/100))^((1)/91)-1</f>
        <v>1.3218941106041271E-4</v>
      </c>
      <c r="I797">
        <f>I796*$E797/$E796*(1-(I$1+I$5+IF(AND(WEEKDAY(A797)&lt;&gt;1,WEEKDAY(A797)&lt;&gt;7),IF(A797&lt;J$2,J$1,J$3),0)))^($A797-$A796)</f>
        <v>98546.628564000726</v>
      </c>
      <c r="K797">
        <f>ROW()</f>
        <v>797</v>
      </c>
      <c r="L797">
        <f>B797/C797</f>
        <v>0.94740532959326784</v>
      </c>
    </row>
    <row r="798" spans="1:12" x14ac:dyDescent="0.25">
      <c r="A798" s="1">
        <v>39220</v>
      </c>
      <c r="B798" s="10">
        <v>12.76</v>
      </c>
      <c r="C798" s="10">
        <v>13.78</v>
      </c>
      <c r="D798">
        <v>42463.49</v>
      </c>
      <c r="E798">
        <v>39651.72</v>
      </c>
      <c r="F798">
        <v>75964.45</v>
      </c>
      <c r="G798">
        <v>70943.19</v>
      </c>
      <c r="H798">
        <f>(1/(1-91/360*VLOOKUP($A798,Tbills!$B$4:$C$974,2,1)/100))^((1)/91)-1</f>
        <v>1.3218941106041271E-4</v>
      </c>
      <c r="I798">
        <f>I797*$E798/$E797*(1-(I$1+I$5+IF(AND(WEEKDAY(A798)&lt;&gt;1,WEEKDAY(A798)&lt;&gt;7),IF(A798&lt;J$2,J$1,J$3),0)))^($A798-$A797)</f>
        <v>97358.186890242097</v>
      </c>
      <c r="K798">
        <f>ROW()</f>
        <v>798</v>
      </c>
      <c r="L798">
        <f>B798/C798</f>
        <v>0.92597968069666181</v>
      </c>
    </row>
    <row r="799" spans="1:12" x14ac:dyDescent="0.25">
      <c r="A799" s="1">
        <v>39223</v>
      </c>
      <c r="B799" s="10">
        <v>13.3</v>
      </c>
      <c r="C799" s="10">
        <v>13.95</v>
      </c>
      <c r="D799">
        <v>41856.870000000003</v>
      </c>
      <c r="E799">
        <v>39069.54</v>
      </c>
      <c r="F799">
        <v>75260.69</v>
      </c>
      <c r="G799">
        <v>70257.820000000007</v>
      </c>
      <c r="H799">
        <f>(1/(1-91/360*VLOOKUP($A799,Tbills!$B$4:$C$974,2,1)/100))^((1)/91)-1</f>
        <v>1.334547782798623E-4</v>
      </c>
      <c r="I799">
        <f>I798*$E799/$E798*(1-(I$1+I$5+IF(AND(WEEKDAY(A799)&lt;&gt;1,WEEKDAY(A799)&lt;&gt;7),IF(A799&lt;J$2,J$1,J$3),0)))^($A799-$A798)</f>
        <v>95920.462429950639</v>
      </c>
      <c r="K799">
        <f>ROW()</f>
        <v>799</v>
      </c>
      <c r="L799">
        <f>B799/C799</f>
        <v>0.95340501792114707</v>
      </c>
    </row>
    <row r="800" spans="1:12" x14ac:dyDescent="0.25">
      <c r="A800" s="1">
        <v>39224</v>
      </c>
      <c r="B800" s="10">
        <v>13.02</v>
      </c>
      <c r="C800" s="10">
        <v>13.82</v>
      </c>
      <c r="D800">
        <v>41978.21</v>
      </c>
      <c r="E800">
        <v>39177.58</v>
      </c>
      <c r="F800">
        <v>75352.350000000006</v>
      </c>
      <c r="G800">
        <v>70334.009999999995</v>
      </c>
      <c r="H800">
        <f>(1/(1-91/360*VLOOKUP($A800,Tbills!$B$4:$C$974,2,1)/100))^((1)/91)-1</f>
        <v>1.334547782798623E-4</v>
      </c>
      <c r="I800">
        <f>I799*$E800/$E799*(1-(I$1+I$5+IF(AND(WEEKDAY(A800)&lt;&gt;1,WEEKDAY(A800)&lt;&gt;7),IF(A800&lt;J$2,J$1,J$3),0)))^($A800-$A799)</f>
        <v>96182.94675609222</v>
      </c>
      <c r="K800">
        <f>ROW()</f>
        <v>800</v>
      </c>
      <c r="L800">
        <f>B800/C800</f>
        <v>0.94211287988422576</v>
      </c>
    </row>
    <row r="801" spans="1:12" x14ac:dyDescent="0.25">
      <c r="A801" s="1">
        <v>39225</v>
      </c>
      <c r="B801" s="10">
        <v>13.24</v>
      </c>
      <c r="C801" s="10">
        <v>13.94</v>
      </c>
      <c r="D801">
        <v>41834.31</v>
      </c>
      <c r="E801">
        <v>39038.050000000003</v>
      </c>
      <c r="F801">
        <v>74943.81</v>
      </c>
      <c r="G801">
        <v>69943.289999999994</v>
      </c>
      <c r="H801">
        <f>(1/(1-91/360*VLOOKUP($A801,Tbills!$B$4:$C$974,2,1)/100))^((1)/91)-1</f>
        <v>1.334547782798623E-4</v>
      </c>
      <c r="I801">
        <f>I800*$E801/$E800*(1-(I$1+I$5+IF(AND(WEEKDAY(A801)&lt;&gt;1,WEEKDAY(A801)&lt;&gt;7),IF(A801&lt;J$2,J$1,J$3),0)))^($A801-$A800)</f>
        <v>95837.636473974489</v>
      </c>
      <c r="K801">
        <f>ROW()</f>
        <v>801</v>
      </c>
      <c r="L801">
        <f>B801/C801</f>
        <v>0.94978479196556675</v>
      </c>
    </row>
    <row r="802" spans="1:12" x14ac:dyDescent="0.25">
      <c r="A802" s="1">
        <v>39226</v>
      </c>
      <c r="B802" s="10">
        <v>14.08</v>
      </c>
      <c r="C802" s="10">
        <v>14.58</v>
      </c>
      <c r="D802">
        <v>43134.28</v>
      </c>
      <c r="E802">
        <v>40245.919999999998</v>
      </c>
      <c r="F802">
        <v>76300.31</v>
      </c>
      <c r="G802">
        <v>71199.94</v>
      </c>
      <c r="H802">
        <f>(1/(1-91/360*VLOOKUP($A802,Tbills!$B$4:$C$974,2,1)/100))^((1)/91)-1</f>
        <v>1.334547782798623E-4</v>
      </c>
      <c r="I802">
        <f>I801*$E802/$E801*(1-(I$1+I$5+IF(AND(WEEKDAY(A802)&lt;&gt;1,WEEKDAY(A802)&lt;&gt;7),IF(A802&lt;J$2,J$1,J$3),0)))^($A802-$A801)</f>
        <v>98800.091029179777</v>
      </c>
      <c r="K802">
        <f>ROW()</f>
        <v>802</v>
      </c>
      <c r="L802">
        <f>B802/C802</f>
        <v>0.96570644718792864</v>
      </c>
    </row>
    <row r="803" spans="1:12" x14ac:dyDescent="0.25">
      <c r="A803" s="1">
        <v>39227</v>
      </c>
      <c r="B803" s="10">
        <v>13.34</v>
      </c>
      <c r="C803" s="10">
        <v>14.22</v>
      </c>
      <c r="D803">
        <v>42567.62</v>
      </c>
      <c r="E803">
        <v>39711.83</v>
      </c>
      <c r="F803">
        <v>76104.34</v>
      </c>
      <c r="G803">
        <v>71007.570000000007</v>
      </c>
      <c r="H803">
        <f>(1/(1-91/360*VLOOKUP($A803,Tbills!$B$4:$C$974,2,1)/100))^((1)/91)-1</f>
        <v>1.334547782798623E-4</v>
      </c>
      <c r="I803">
        <f>I802*$E803/$E802*(1-(I$1+I$5+IF(AND(WEEKDAY(A803)&lt;&gt;1,WEEKDAY(A803)&lt;&gt;7),IF(A803&lt;J$2,J$1,J$3),0)))^($A803-$A802)</f>
        <v>97486.143941907503</v>
      </c>
      <c r="K803">
        <f>ROW()</f>
        <v>803</v>
      </c>
      <c r="L803">
        <f>B803/C803</f>
        <v>0.93811533052039375</v>
      </c>
    </row>
    <row r="804" spans="1:12" x14ac:dyDescent="0.25">
      <c r="A804" s="1">
        <v>39231</v>
      </c>
      <c r="B804" s="10">
        <v>13.53</v>
      </c>
      <c r="C804" s="10">
        <v>14.12</v>
      </c>
      <c r="D804">
        <v>42120.26</v>
      </c>
      <c r="E804">
        <v>39273.279999999999</v>
      </c>
      <c r="F804">
        <v>75672.17</v>
      </c>
      <c r="G804">
        <v>70566.429999999993</v>
      </c>
      <c r="H804">
        <f>(1/(1-91/360*VLOOKUP($A804,Tbills!$B$4:$C$974,2,1)/100))^((1)/91)-1</f>
        <v>1.3359538372981206E-4</v>
      </c>
      <c r="I804">
        <f>I803*$E804/$E803*(1-(I$1+I$5+IF(AND(WEEKDAY(A804)&lt;&gt;1,WEEKDAY(A804)&lt;&gt;7),IF(A804&lt;J$2,J$1,J$3),0)))^($A804-$A803)</f>
        <v>96398.481129062056</v>
      </c>
      <c r="K804">
        <f>ROW()</f>
        <v>804</v>
      </c>
      <c r="L804">
        <f>B804/C804</f>
        <v>0.95821529745042489</v>
      </c>
    </row>
    <row r="805" spans="1:12" x14ac:dyDescent="0.25">
      <c r="A805" s="1">
        <v>39232</v>
      </c>
      <c r="B805" s="10">
        <v>12.83</v>
      </c>
      <c r="C805" s="10">
        <v>13.7</v>
      </c>
      <c r="D805">
        <v>41519.03</v>
      </c>
      <c r="E805">
        <v>38707.440000000002</v>
      </c>
      <c r="F805">
        <v>75251.53</v>
      </c>
      <c r="G805">
        <v>70164.75</v>
      </c>
      <c r="H805">
        <f>(1/(1-91/360*VLOOKUP($A805,Tbills!$B$4:$C$974,2,1)/100))^((1)/91)-1</f>
        <v>1.3359538372981206E-4</v>
      </c>
      <c r="I805">
        <f>I804*$E805/$E804*(1-(I$1+I$5+IF(AND(WEEKDAY(A805)&lt;&gt;1,WEEKDAY(A805)&lt;&gt;7),IF(A805&lt;J$2,J$1,J$3),0)))^($A805-$A804)</f>
        <v>95006.861777825005</v>
      </c>
      <c r="K805">
        <f>ROW()</f>
        <v>805</v>
      </c>
      <c r="L805">
        <f>B805/C805</f>
        <v>0.93649635036496359</v>
      </c>
    </row>
    <row r="806" spans="1:12" x14ac:dyDescent="0.25">
      <c r="A806" s="1">
        <v>39233</v>
      </c>
      <c r="B806" s="10">
        <v>13.05</v>
      </c>
      <c r="C806" s="10">
        <v>13.73</v>
      </c>
      <c r="D806">
        <v>41442.35</v>
      </c>
      <c r="E806">
        <v>38630.78</v>
      </c>
      <c r="F806">
        <v>75164.45</v>
      </c>
      <c r="G806">
        <v>70074.19</v>
      </c>
      <c r="H806">
        <f>(1/(1-91/360*VLOOKUP($A806,Tbills!$B$4:$C$974,2,1)/100))^((1)/91)-1</f>
        <v>1.3359538372981206E-4</v>
      </c>
      <c r="I806">
        <f>I805*$E806/$E805*(1-(I$1+I$5+IF(AND(WEEKDAY(A806)&lt;&gt;1,WEEKDAY(A806)&lt;&gt;7),IF(A806&lt;J$2,J$1,J$3),0)))^($A806-$A805)</f>
        <v>94815.973235250276</v>
      </c>
      <c r="K806">
        <f>ROW()</f>
        <v>806</v>
      </c>
      <c r="L806">
        <f>B806/C806</f>
        <v>0.95047341587764023</v>
      </c>
    </row>
    <row r="807" spans="1:12" x14ac:dyDescent="0.25">
      <c r="A807" s="1">
        <v>39234</v>
      </c>
      <c r="B807" s="10">
        <v>12.78</v>
      </c>
      <c r="C807" s="10">
        <v>13.76</v>
      </c>
      <c r="D807">
        <v>41230.269999999997</v>
      </c>
      <c r="E807">
        <v>38427.93</v>
      </c>
      <c r="F807">
        <v>76144.460000000006</v>
      </c>
      <c r="G807">
        <v>70978.47</v>
      </c>
      <c r="H807">
        <f>(1/(1-91/360*VLOOKUP($A807,Tbills!$B$4:$C$974,2,1)/100))^((1)/91)-1</f>
        <v>1.3359538372981206E-4</v>
      </c>
      <c r="I807">
        <f>I806*$E807/$E806*(1-(I$1+I$5+IF(AND(WEEKDAY(A807)&lt;&gt;1,WEEKDAY(A807)&lt;&gt;7),IF(A807&lt;J$2,J$1,J$3),0)))^($A807-$A806)</f>
        <v>94315.381853679442</v>
      </c>
      <c r="K807">
        <f>ROW()</f>
        <v>807</v>
      </c>
      <c r="L807">
        <f>B807/C807</f>
        <v>0.92877906976744184</v>
      </c>
    </row>
    <row r="808" spans="1:12" x14ac:dyDescent="0.25">
      <c r="A808" s="1">
        <v>39237</v>
      </c>
      <c r="B808" s="10">
        <v>13.29</v>
      </c>
      <c r="C808" s="10">
        <v>14.12</v>
      </c>
      <c r="D808">
        <v>41559.370000000003</v>
      </c>
      <c r="E808">
        <v>38719.26</v>
      </c>
      <c r="F808">
        <v>76419.929999999993</v>
      </c>
      <c r="G808">
        <v>71206.8</v>
      </c>
      <c r="H808">
        <f>(1/(1-91/360*VLOOKUP($A808,Tbills!$B$4:$C$974,2,1)/100))^((1)/91)-1</f>
        <v>1.3162707290348408E-4</v>
      </c>
      <c r="I808">
        <f>I807*$E808/$E807*(1-(I$1+I$5+IF(AND(WEEKDAY(A808)&lt;&gt;1,WEEKDAY(A808)&lt;&gt;7),IF(A808&lt;J$2,J$1,J$3),0)))^($A808-$A807)</f>
        <v>95022.205042916219</v>
      </c>
      <c r="K808">
        <f>ROW()</f>
        <v>808</v>
      </c>
      <c r="L808">
        <f>B808/C808</f>
        <v>0.94121813031161472</v>
      </c>
    </row>
    <row r="809" spans="1:12" x14ac:dyDescent="0.25">
      <c r="A809" s="1">
        <v>39238</v>
      </c>
      <c r="B809" s="10">
        <v>13.63</v>
      </c>
      <c r="C809" s="10">
        <v>14.41</v>
      </c>
      <c r="D809">
        <v>41835.97</v>
      </c>
      <c r="E809">
        <v>38971.86</v>
      </c>
      <c r="F809">
        <v>76703.149999999994</v>
      </c>
      <c r="G809">
        <v>71461.33</v>
      </c>
      <c r="H809">
        <f>(1/(1-91/360*VLOOKUP($A809,Tbills!$B$4:$C$974,2,1)/100))^((1)/91)-1</f>
        <v>1.3162707290348408E-4</v>
      </c>
      <c r="I809">
        <f>I808*$E809/$E808*(1-(I$1+I$5+IF(AND(WEEKDAY(A809)&lt;&gt;1,WEEKDAY(A809)&lt;&gt;7),IF(A809&lt;J$2,J$1,J$3),0)))^($A809-$A808)</f>
        <v>95639.367633599832</v>
      </c>
      <c r="K809">
        <f>ROW()</f>
        <v>809</v>
      </c>
      <c r="L809">
        <f>B809/C809</f>
        <v>0.94587092297015962</v>
      </c>
    </row>
    <row r="810" spans="1:12" x14ac:dyDescent="0.25">
      <c r="A810" s="1">
        <v>39239</v>
      </c>
      <c r="B810" s="10">
        <v>14.87</v>
      </c>
      <c r="C810" s="10">
        <v>15.4</v>
      </c>
      <c r="D810">
        <v>43247.71</v>
      </c>
      <c r="E810">
        <v>40281.82</v>
      </c>
      <c r="F810">
        <v>77208.83</v>
      </c>
      <c r="G810">
        <v>71923.05</v>
      </c>
      <c r="H810">
        <f>(1/(1-91/360*VLOOKUP($A810,Tbills!$B$4:$C$974,2,1)/100))^((1)/91)-1</f>
        <v>1.3162707290348408E-4</v>
      </c>
      <c r="I810">
        <f>I809*$E810/$E809*(1-(I$1+I$5+IF(AND(WEEKDAY(A810)&lt;&gt;1,WEEKDAY(A810)&lt;&gt;7),IF(A810&lt;J$2,J$1,J$3),0)))^($A810-$A809)</f>
        <v>98851.247176514909</v>
      </c>
      <c r="K810">
        <f>ROW()</f>
        <v>810</v>
      </c>
      <c r="L810">
        <f>B810/C810</f>
        <v>0.96558441558441555</v>
      </c>
    </row>
    <row r="811" spans="1:12" x14ac:dyDescent="0.25">
      <c r="A811" s="1">
        <v>39240</v>
      </c>
      <c r="B811" s="10">
        <v>17.059999999999999</v>
      </c>
      <c r="C811" s="10">
        <v>16.7</v>
      </c>
      <c r="D811">
        <v>45945.51</v>
      </c>
      <c r="E811">
        <v>42789.3</v>
      </c>
      <c r="F811">
        <v>79161.67</v>
      </c>
      <c r="G811">
        <v>73732.73</v>
      </c>
      <c r="H811">
        <f>(1/(1-91/360*VLOOKUP($A811,Tbills!$B$4:$C$974,2,1)/100))^((1)/91)-1</f>
        <v>1.3162707290348408E-4</v>
      </c>
      <c r="I811">
        <f>I810*$E811/$E810*(1-(I$1+I$5+IF(AND(WEEKDAY(A811)&lt;&gt;1,WEEKDAY(A811)&lt;&gt;7),IF(A811&lt;J$2,J$1,J$3),0)))^($A811-$A810)</f>
        <v>105001.56130809998</v>
      </c>
      <c r="K811">
        <f>ROW()</f>
        <v>811</v>
      </c>
      <c r="L811">
        <f>B811/C811</f>
        <v>1.0215568862275448</v>
      </c>
    </row>
    <row r="812" spans="1:12" x14ac:dyDescent="0.25">
      <c r="A812" s="1">
        <v>39241</v>
      </c>
      <c r="B812" s="10">
        <v>14.84</v>
      </c>
      <c r="C812" s="10">
        <v>15.2</v>
      </c>
      <c r="D812">
        <v>44863.74</v>
      </c>
      <c r="E812">
        <v>41776.21</v>
      </c>
      <c r="F812">
        <v>79160.83</v>
      </c>
      <c r="G812">
        <v>73722.240000000005</v>
      </c>
      <c r="H812">
        <f>(1/(1-91/360*VLOOKUP($A812,Tbills!$B$4:$C$974,2,1)/100))^((1)/91)-1</f>
        <v>1.3162707290348408E-4</v>
      </c>
      <c r="I812">
        <f>I811*$E812/$E811*(1-(I$1+I$5+IF(AND(WEEKDAY(A812)&lt;&gt;1,WEEKDAY(A812)&lt;&gt;7),IF(A812&lt;J$2,J$1,J$3),0)))^($A812-$A811)</f>
        <v>102512.56941836938</v>
      </c>
      <c r="K812">
        <f>ROW()</f>
        <v>812</v>
      </c>
      <c r="L812">
        <f>B812/C812</f>
        <v>0.97631578947368425</v>
      </c>
    </row>
    <row r="813" spans="1:12" x14ac:dyDescent="0.25">
      <c r="A813" s="1">
        <v>39244</v>
      </c>
      <c r="B813" s="10">
        <v>14.71</v>
      </c>
      <c r="C813" s="10">
        <v>15.15</v>
      </c>
      <c r="D813">
        <v>43976.62</v>
      </c>
      <c r="E813">
        <v>40933.64</v>
      </c>
      <c r="F813">
        <v>78103.23</v>
      </c>
      <c r="G813">
        <v>72708.19</v>
      </c>
      <c r="H813">
        <f>(1/(1-91/360*VLOOKUP($A813,Tbills!$B$4:$C$974,2,1)/100))^((1)/91)-1</f>
        <v>1.2965911839657451E-4</v>
      </c>
      <c r="I813">
        <f>I812*$E813/$E812*(1-(I$1+I$5+IF(AND(WEEKDAY(A813)&lt;&gt;1,WEEKDAY(A813)&lt;&gt;7),IF(A813&lt;J$2,J$1,J$3),0)))^($A813-$A812)</f>
        <v>100436.36039668223</v>
      </c>
      <c r="K813">
        <f>ROW()</f>
        <v>813</v>
      </c>
      <c r="L813">
        <f>B813/C813</f>
        <v>0.97095709570957101</v>
      </c>
    </row>
    <row r="814" spans="1:12" x14ac:dyDescent="0.25">
      <c r="A814" s="1">
        <v>39245</v>
      </c>
      <c r="B814" s="10">
        <v>16.670000000000002</v>
      </c>
      <c r="C814" s="10">
        <v>16.03</v>
      </c>
      <c r="D814">
        <v>45472.93</v>
      </c>
      <c r="E814">
        <v>42321.1</v>
      </c>
      <c r="F814">
        <v>78898.990000000005</v>
      </c>
      <c r="G814">
        <v>73439.56</v>
      </c>
      <c r="H814">
        <f>(1/(1-91/360*VLOOKUP($A814,Tbills!$B$4:$C$974,2,1)/100))^((1)/91)-1</f>
        <v>1.2965911839657451E-4</v>
      </c>
      <c r="I814">
        <f>I813*$E814/$E813*(1-(I$1+I$5+IF(AND(WEEKDAY(A814)&lt;&gt;1,WEEKDAY(A814)&lt;&gt;7),IF(A814&lt;J$2,J$1,J$3),0)))^($A814-$A813)</f>
        <v>103837.69865333686</v>
      </c>
      <c r="K814">
        <f>ROW()</f>
        <v>814</v>
      </c>
      <c r="L814">
        <f>B814/C814</f>
        <v>1.0399251403618217</v>
      </c>
    </row>
    <row r="815" spans="1:12" x14ac:dyDescent="0.25">
      <c r="A815" s="1">
        <v>39246</v>
      </c>
      <c r="B815" s="10">
        <v>14.73</v>
      </c>
      <c r="C815" s="10">
        <v>15.12</v>
      </c>
      <c r="D815">
        <v>44328.49</v>
      </c>
      <c r="E815">
        <v>41250.5</v>
      </c>
      <c r="F815">
        <v>78090.5</v>
      </c>
      <c r="G815">
        <v>72677.490000000005</v>
      </c>
      <c r="H815">
        <f>(1/(1-91/360*VLOOKUP($A815,Tbills!$B$4:$C$974,2,1)/100))^((1)/91)-1</f>
        <v>1.2965911839657451E-4</v>
      </c>
      <c r="I815">
        <f>I814*$E815/$E814*(1-(I$1+I$5+IF(AND(WEEKDAY(A815)&lt;&gt;1,WEEKDAY(A815)&lt;&gt;7),IF(A815&lt;J$2,J$1,J$3),0)))^($A815-$A814)</f>
        <v>101207.99715604993</v>
      </c>
      <c r="K815">
        <f>ROW()</f>
        <v>815</v>
      </c>
      <c r="L815">
        <f>B815/C815</f>
        <v>0.9742063492063493</v>
      </c>
    </row>
    <row r="816" spans="1:12" x14ac:dyDescent="0.25">
      <c r="A816" s="1">
        <v>39247</v>
      </c>
      <c r="B816" s="10">
        <v>13.64</v>
      </c>
      <c r="C816" s="10">
        <v>14.72</v>
      </c>
      <c r="D816">
        <v>43087.92</v>
      </c>
      <c r="E816">
        <v>40090.720000000001</v>
      </c>
      <c r="F816">
        <v>77095.42</v>
      </c>
      <c r="G816">
        <v>71741.960000000006</v>
      </c>
      <c r="H816">
        <f>(1/(1-91/360*VLOOKUP($A816,Tbills!$B$4:$C$974,2,1)/100))^((1)/91)-1</f>
        <v>1.2965911839657451E-4</v>
      </c>
      <c r="I816">
        <f>I815*$E816/$E815*(1-(I$1+I$5+IF(AND(WEEKDAY(A816)&lt;&gt;1,WEEKDAY(A816)&lt;&gt;7),IF(A816&lt;J$2,J$1,J$3),0)))^($A816-$A815)</f>
        <v>98359.650261179893</v>
      </c>
      <c r="K816">
        <f>ROW()</f>
        <v>816</v>
      </c>
      <c r="L816">
        <f>B816/C816</f>
        <v>0.92663043478260865</v>
      </c>
    </row>
    <row r="817" spans="1:12" x14ac:dyDescent="0.25">
      <c r="A817" s="1">
        <v>39248</v>
      </c>
      <c r="B817" s="10">
        <v>13.94</v>
      </c>
      <c r="C817" s="10">
        <v>15.01</v>
      </c>
      <c r="D817">
        <v>42442.06</v>
      </c>
      <c r="E817">
        <v>39484.589999999997</v>
      </c>
      <c r="F817">
        <v>76600.75</v>
      </c>
      <c r="G817">
        <v>71272.34</v>
      </c>
      <c r="H817">
        <f>(1/(1-91/360*VLOOKUP($A817,Tbills!$B$4:$C$974,2,1)/100))^((1)/91)-1</f>
        <v>1.2965911839657451E-4</v>
      </c>
      <c r="I817">
        <f>I816*$E817/$E816*(1-(I$1+I$5+IF(AND(WEEKDAY(A817)&lt;&gt;1,WEEKDAY(A817)&lt;&gt;7),IF(A817&lt;J$2,J$1,J$3),0)))^($A817-$A816)</f>
        <v>96869.767879043255</v>
      </c>
      <c r="K817">
        <f>ROW()</f>
        <v>817</v>
      </c>
      <c r="L817">
        <f>B817/C817</f>
        <v>0.92871419053964022</v>
      </c>
    </row>
    <row r="818" spans="1:12" x14ac:dyDescent="0.25">
      <c r="A818" s="1">
        <v>39251</v>
      </c>
      <c r="B818" s="10">
        <v>13.42</v>
      </c>
      <c r="C818" s="10">
        <v>14.88</v>
      </c>
      <c r="D818">
        <v>42537.36</v>
      </c>
      <c r="E818">
        <v>39557.89</v>
      </c>
      <c r="F818">
        <v>76834.63</v>
      </c>
      <c r="G818">
        <v>71462.23</v>
      </c>
      <c r="H818">
        <f>(1/(1-91/360*VLOOKUP($A818,Tbills!$B$4:$C$974,2,1)/100))^((1)/91)-1</f>
        <v>1.2544327227881347E-4</v>
      </c>
      <c r="I818">
        <f>I817*$E818/$E817*(1-(I$1+I$5+IF(AND(WEEKDAY(A818)&lt;&gt;1,WEEKDAY(A818)&lt;&gt;7),IF(A818&lt;J$2,J$1,J$3),0)))^($A818-$A817)</f>
        <v>97041.223623904385</v>
      </c>
      <c r="K818">
        <f>ROW()</f>
        <v>818</v>
      </c>
      <c r="L818">
        <f>B818/C818</f>
        <v>0.9018817204301075</v>
      </c>
    </row>
    <row r="819" spans="1:12" x14ac:dyDescent="0.25">
      <c r="A819" s="1">
        <v>39252</v>
      </c>
      <c r="B819" s="10">
        <v>12.85</v>
      </c>
      <c r="C819" s="10">
        <v>14.46</v>
      </c>
      <c r="D819">
        <v>41630.44</v>
      </c>
      <c r="E819">
        <v>38709.53</v>
      </c>
      <c r="F819">
        <v>76119.34</v>
      </c>
      <c r="G819">
        <v>70787.990000000005</v>
      </c>
      <c r="H819">
        <f>(1/(1-91/360*VLOOKUP($A819,Tbills!$B$4:$C$974,2,1)/100))^((1)/91)-1</f>
        <v>1.2544327227881347E-4</v>
      </c>
      <c r="I819">
        <f>I818*$E819/$E818*(1-(I$1+I$5+IF(AND(WEEKDAY(A819)&lt;&gt;1,WEEKDAY(A819)&lt;&gt;7),IF(A819&lt;J$2,J$1,J$3),0)))^($A819-$A818)</f>
        <v>94957.342156127532</v>
      </c>
      <c r="K819">
        <f>ROW()</f>
        <v>819</v>
      </c>
      <c r="L819">
        <f>B819/C819</f>
        <v>0.8886583679114799</v>
      </c>
    </row>
    <row r="820" spans="1:12" x14ac:dyDescent="0.25">
      <c r="A820" s="1">
        <v>39253</v>
      </c>
      <c r="B820" s="10">
        <v>14.67</v>
      </c>
      <c r="C820" s="10">
        <v>15.74</v>
      </c>
      <c r="D820">
        <v>44131.14</v>
      </c>
      <c r="E820">
        <v>41029.919999999998</v>
      </c>
      <c r="F820">
        <v>78628.479999999996</v>
      </c>
      <c r="G820">
        <v>73112.509999999995</v>
      </c>
      <c r="H820">
        <f>(1/(1-91/360*VLOOKUP($A820,Tbills!$B$4:$C$974,2,1)/100))^((1)/91)-1</f>
        <v>1.2544327227881347E-4</v>
      </c>
      <c r="I820">
        <f>I819*$E820/$E819*(1-(I$1+I$5+IF(AND(WEEKDAY(A820)&lt;&gt;1,WEEKDAY(A820)&lt;&gt;7),IF(A820&lt;J$2,J$1,J$3),0)))^($A820-$A819)</f>
        <v>100646.53517403235</v>
      </c>
      <c r="K820">
        <f>ROW()</f>
        <v>820</v>
      </c>
      <c r="L820">
        <f>B820/C820</f>
        <v>0.93202033036848786</v>
      </c>
    </row>
    <row r="821" spans="1:12" x14ac:dyDescent="0.25">
      <c r="A821" s="1">
        <v>39254</v>
      </c>
      <c r="B821" s="10">
        <v>14.21</v>
      </c>
      <c r="C821" s="10">
        <v>15.45</v>
      </c>
      <c r="D821">
        <v>44286.52</v>
      </c>
      <c r="E821">
        <v>41169.24</v>
      </c>
      <c r="F821">
        <v>79508.399999999994</v>
      </c>
      <c r="G821">
        <v>73921.53</v>
      </c>
      <c r="H821">
        <f>(1/(1-91/360*VLOOKUP($A821,Tbills!$B$4:$C$974,2,1)/100))^((1)/91)-1</f>
        <v>1.2544327227881347E-4</v>
      </c>
      <c r="I821">
        <f>I820*$E821/$E820*(1-(I$1+I$5+IF(AND(WEEKDAY(A821)&lt;&gt;1,WEEKDAY(A821)&lt;&gt;7),IF(A821&lt;J$2,J$1,J$3),0)))^($A821-$A820)</f>
        <v>100985.3824716933</v>
      </c>
      <c r="K821">
        <f>ROW()</f>
        <v>821</v>
      </c>
      <c r="L821">
        <f>B821/C821</f>
        <v>0.91974110032362466</v>
      </c>
    </row>
    <row r="822" spans="1:12" x14ac:dyDescent="0.25">
      <c r="A822" s="1">
        <v>39255</v>
      </c>
      <c r="B822" s="10">
        <v>15.75</v>
      </c>
      <c r="C822" s="10">
        <v>16.399999999999999</v>
      </c>
      <c r="D822">
        <v>46261.39</v>
      </c>
      <c r="E822">
        <v>42999.94</v>
      </c>
      <c r="F822">
        <v>80693.31</v>
      </c>
      <c r="G822">
        <v>75013.91</v>
      </c>
      <c r="H822">
        <f>(1/(1-91/360*VLOOKUP($A822,Tbills!$B$4:$C$974,2,1)/100))^((1)/91)-1</f>
        <v>1.2544327227881347E-4</v>
      </c>
      <c r="I822">
        <f>I821*$E822/$E821*(1-(I$1+I$5+IF(AND(WEEKDAY(A822)&lt;&gt;1,WEEKDAY(A822)&lt;&gt;7),IF(A822&lt;J$2,J$1,J$3),0)))^($A822-$A821)</f>
        <v>105472.93245635361</v>
      </c>
      <c r="K822">
        <f>ROW()</f>
        <v>822</v>
      </c>
      <c r="L822">
        <f>B822/C822</f>
        <v>0.96036585365853666</v>
      </c>
    </row>
    <row r="823" spans="1:12" x14ac:dyDescent="0.25">
      <c r="A823" s="1">
        <v>39258</v>
      </c>
      <c r="B823" s="10">
        <v>16.649999999999999</v>
      </c>
      <c r="C823" s="10">
        <v>16.75</v>
      </c>
      <c r="D823">
        <v>46933.17</v>
      </c>
      <c r="E823">
        <v>43608.18</v>
      </c>
      <c r="F823">
        <v>81555.39</v>
      </c>
      <c r="G823">
        <v>75787.08</v>
      </c>
      <c r="H823">
        <f>(1/(1-91/360*VLOOKUP($A823,Tbills!$B$4:$C$974,2,1)/100))^((1)/91)-1</f>
        <v>1.3092419111071507E-4</v>
      </c>
      <c r="I823">
        <f>I822*$E823/$E822*(1-(I$1+I$5+IF(AND(WEEKDAY(A823)&lt;&gt;1,WEEKDAY(A823)&lt;&gt;7),IF(A823&lt;J$2,J$1,J$3),0)))^($A823-$A822)</f>
        <v>106955.63048348868</v>
      </c>
      <c r="K823">
        <f>ROW()</f>
        <v>823</v>
      </c>
      <c r="L823">
        <f>B823/C823</f>
        <v>0.9940298507462686</v>
      </c>
    </row>
    <row r="824" spans="1:12" x14ac:dyDescent="0.25">
      <c r="A824" s="1">
        <v>39259</v>
      </c>
      <c r="B824" s="10">
        <v>18.89</v>
      </c>
      <c r="C824" s="10">
        <v>18.09</v>
      </c>
      <c r="D824">
        <v>48740.7</v>
      </c>
      <c r="E824">
        <v>45281.94</v>
      </c>
      <c r="F824">
        <v>83593.72</v>
      </c>
      <c r="G824">
        <v>77671.320000000007</v>
      </c>
      <c r="H824">
        <f>(1/(1-91/360*VLOOKUP($A824,Tbills!$B$4:$C$974,2,1)/100))^((1)/91)-1</f>
        <v>1.3092419111071507E-4</v>
      </c>
      <c r="I824">
        <f>I823*$E824/$E823*(1-(I$1+I$5+IF(AND(WEEKDAY(A824)&lt;&gt;1,WEEKDAY(A824)&lt;&gt;7),IF(A824&lt;J$2,J$1,J$3),0)))^($A824-$A823)</f>
        <v>111057.58411562914</v>
      </c>
      <c r="K824">
        <f>ROW()</f>
        <v>824</v>
      </c>
      <c r="L824">
        <f>B824/C824</f>
        <v>1.0442233278054174</v>
      </c>
    </row>
    <row r="825" spans="1:12" x14ac:dyDescent="0.25">
      <c r="A825" s="1">
        <v>39260</v>
      </c>
      <c r="B825" s="10">
        <v>15.53</v>
      </c>
      <c r="C825" s="10">
        <v>16.07</v>
      </c>
      <c r="D825">
        <v>45879.25</v>
      </c>
      <c r="E825">
        <v>42617.62</v>
      </c>
      <c r="F825">
        <v>80472.14</v>
      </c>
      <c r="G825">
        <v>74760.73</v>
      </c>
      <c r="H825">
        <f>(1/(1-91/360*VLOOKUP($A825,Tbills!$B$4:$C$974,2,1)/100))^((1)/91)-1</f>
        <v>1.3092419111071507E-4</v>
      </c>
      <c r="I825">
        <f>I824*$E825/$E824*(1-(I$1+I$5+IF(AND(WEEKDAY(A825)&lt;&gt;1,WEEKDAY(A825)&lt;&gt;7),IF(A825&lt;J$2,J$1,J$3),0)))^($A825-$A824)</f>
        <v>104520.1191220625</v>
      </c>
      <c r="K825">
        <f>ROW()</f>
        <v>825</v>
      </c>
      <c r="L825">
        <f>B825/C825</f>
        <v>0.96639701306782821</v>
      </c>
    </row>
    <row r="826" spans="1:12" x14ac:dyDescent="0.25">
      <c r="A826" s="1">
        <v>39261</v>
      </c>
      <c r="B826" s="10">
        <v>15.54</v>
      </c>
      <c r="C826" s="10">
        <v>16.02</v>
      </c>
      <c r="D826">
        <v>45894.52</v>
      </c>
      <c r="E826">
        <v>42626.23</v>
      </c>
      <c r="F826">
        <v>80300.62</v>
      </c>
      <c r="G826">
        <v>74591.600000000006</v>
      </c>
      <c r="H826">
        <f>(1/(1-91/360*VLOOKUP($A826,Tbills!$B$4:$C$974,2,1)/100))^((1)/91)-1</f>
        <v>1.3092419111071507E-4</v>
      </c>
      <c r="I826">
        <f>I825*$E826/$E825*(1-(I$1+I$5+IF(AND(WEEKDAY(A826)&lt;&gt;1,WEEKDAY(A826)&lt;&gt;7),IF(A826&lt;J$2,J$1,J$3),0)))^($A826-$A825)</f>
        <v>104538.22787849839</v>
      </c>
      <c r="K826">
        <f>ROW()</f>
        <v>826</v>
      </c>
      <c r="L826">
        <f>B826/C826</f>
        <v>0.97003745318352053</v>
      </c>
    </row>
    <row r="827" spans="1:12" x14ac:dyDescent="0.25">
      <c r="A827" s="1">
        <v>39262</v>
      </c>
      <c r="B827" s="10">
        <v>16.23</v>
      </c>
      <c r="C827" s="10">
        <v>16.62</v>
      </c>
      <c r="D827">
        <v>47430.96</v>
      </c>
      <c r="E827">
        <v>44047.68</v>
      </c>
      <c r="F827">
        <v>82852.100000000006</v>
      </c>
      <c r="G827">
        <v>76951.92</v>
      </c>
      <c r="H827">
        <f>(1/(1-91/360*VLOOKUP($A827,Tbills!$B$4:$C$974,2,1)/100))^((1)/91)-1</f>
        <v>1.3092419111071507E-4</v>
      </c>
      <c r="I827">
        <f>I826*$E827/$E826*(1-(I$1+I$5+IF(AND(WEEKDAY(A827)&lt;&gt;1,WEEKDAY(A827)&lt;&gt;7),IF(A827&lt;J$2,J$1,J$3),0)))^($A827-$A826)</f>
        <v>108021.13971498015</v>
      </c>
      <c r="K827">
        <f>ROW()</f>
        <v>827</v>
      </c>
      <c r="L827">
        <f>B827/C827</f>
        <v>0.97653429602888087</v>
      </c>
    </row>
    <row r="828" spans="1:12" x14ac:dyDescent="0.25">
      <c r="A828" s="1">
        <v>39265</v>
      </c>
      <c r="B828" s="10">
        <v>15.4</v>
      </c>
      <c r="C828" s="10">
        <v>16.149999999999999</v>
      </c>
      <c r="D828">
        <v>46330.83</v>
      </c>
      <c r="E828">
        <v>43008.72</v>
      </c>
      <c r="F828">
        <v>81721.87</v>
      </c>
      <c r="G828">
        <v>75871.95</v>
      </c>
      <c r="H828">
        <f>(1/(1-91/360*VLOOKUP($A828,Tbills!$B$4:$C$974,2,1)/100))^((1)/91)-1</f>
        <v>1.3387660008534752E-4</v>
      </c>
      <c r="I828">
        <f>I827*$E828/$E827*(1-(I$1+I$5+IF(AND(WEEKDAY(A828)&lt;&gt;1,WEEKDAY(A828)&lt;&gt;7),IF(A828&lt;J$2,J$1,J$3),0)))^($A828-$A827)</f>
        <v>105464.12479192983</v>
      </c>
      <c r="K828">
        <f>ROW()</f>
        <v>828</v>
      </c>
      <c r="L828">
        <f>B828/C828</f>
        <v>0.95356037151702799</v>
      </c>
    </row>
    <row r="829" spans="1:12" x14ac:dyDescent="0.25">
      <c r="A829" s="1">
        <v>39266</v>
      </c>
      <c r="B829" s="10">
        <v>15.29</v>
      </c>
      <c r="C829" s="10">
        <v>15.96</v>
      </c>
      <c r="D829">
        <v>45668.99</v>
      </c>
      <c r="E829">
        <v>42388.58</v>
      </c>
      <c r="F829">
        <v>81460.850000000006</v>
      </c>
      <c r="G829">
        <v>75619.45</v>
      </c>
      <c r="H829">
        <f>(1/(1-91/360*VLOOKUP($A829,Tbills!$B$4:$C$974,2,1)/100))^((1)/91)-1</f>
        <v>1.3387660008534752E-4</v>
      </c>
      <c r="I829">
        <f>I828*$E829/$E828*(1-(I$1+I$5+IF(AND(WEEKDAY(A829)&lt;&gt;1,WEEKDAY(A829)&lt;&gt;7),IF(A829&lt;J$2,J$1,J$3),0)))^($A829-$A828)</f>
        <v>103940.45412609042</v>
      </c>
      <c r="K829">
        <f>ROW()</f>
        <v>829</v>
      </c>
      <c r="L829">
        <f>B829/C829</f>
        <v>0.95802005012531322</v>
      </c>
    </row>
    <row r="830" spans="1:12" x14ac:dyDescent="0.25">
      <c r="A830" s="1">
        <v>39268</v>
      </c>
      <c r="B830" s="10">
        <v>15.48</v>
      </c>
      <c r="C830" s="10">
        <v>16.170000000000002</v>
      </c>
      <c r="D830">
        <v>46407.27</v>
      </c>
      <c r="E830">
        <v>43062.48</v>
      </c>
      <c r="F830">
        <v>81987.820000000007</v>
      </c>
      <c r="G830">
        <v>76088.39</v>
      </c>
      <c r="H830">
        <f>(1/(1-91/360*VLOOKUP($A830,Tbills!$B$4:$C$974,2,1)/100))^((1)/91)-1</f>
        <v>1.3387660008534752E-4</v>
      </c>
      <c r="I830">
        <f>I829*$E830/$E829*(1-(I$1+I$5+IF(AND(WEEKDAY(A830)&lt;&gt;1,WEEKDAY(A830)&lt;&gt;7),IF(A830&lt;J$2,J$1,J$3),0)))^($A830-$A829)</f>
        <v>105586.83992775955</v>
      </c>
      <c r="K830">
        <f>ROW()</f>
        <v>830</v>
      </c>
      <c r="L830">
        <f>B830/C830</f>
        <v>0.95732838589981439</v>
      </c>
    </row>
    <row r="831" spans="1:12" x14ac:dyDescent="0.25">
      <c r="A831" s="1">
        <v>39269</v>
      </c>
      <c r="B831" s="10">
        <v>14.72</v>
      </c>
      <c r="C831" s="10">
        <v>15.83</v>
      </c>
      <c r="D831">
        <v>45498.8</v>
      </c>
      <c r="E831">
        <v>42213.72</v>
      </c>
      <c r="F831">
        <v>81298.7</v>
      </c>
      <c r="G831">
        <v>75438.67</v>
      </c>
      <c r="H831">
        <f>(1/(1-91/360*VLOOKUP($A831,Tbills!$B$4:$C$974,2,1)/100))^((1)/91)-1</f>
        <v>1.3387660008534752E-4</v>
      </c>
      <c r="I831">
        <f>I830*$E831/$E830*(1-(I$1+I$5+IF(AND(WEEKDAY(A831)&lt;&gt;1,WEEKDAY(A831)&lt;&gt;7),IF(A831&lt;J$2,J$1,J$3),0)))^($A831-$A830)</f>
        <v>103502.74938161584</v>
      </c>
      <c r="K831">
        <f>ROW()</f>
        <v>831</v>
      </c>
      <c r="L831">
        <f>B831/C831</f>
        <v>0.92987997473152251</v>
      </c>
    </row>
    <row r="832" spans="1:12" x14ac:dyDescent="0.25">
      <c r="A832" s="1">
        <v>39272</v>
      </c>
      <c r="B832" s="10">
        <v>15.16</v>
      </c>
      <c r="C832" s="10">
        <v>16.12</v>
      </c>
      <c r="D832">
        <v>45635.49</v>
      </c>
      <c r="E832">
        <v>42323.58</v>
      </c>
      <c r="F832">
        <v>81990.559999999998</v>
      </c>
      <c r="G832">
        <v>76050.350000000006</v>
      </c>
      <c r="H832">
        <f>(1/(1-91/360*VLOOKUP($A832,Tbills!$B$4:$C$974,2,1)/100))^((1)/91)-1</f>
        <v>1.3457967280272598E-4</v>
      </c>
      <c r="I832">
        <f>I831*$E832/$E831*(1-(I$1+I$5+IF(AND(WEEKDAY(A832)&lt;&gt;1,WEEKDAY(A832)&lt;&gt;7),IF(A832&lt;J$2,J$1,J$3),0)))^($A832-$A831)</f>
        <v>103763.15691136407</v>
      </c>
      <c r="K832">
        <f>ROW()</f>
        <v>832</v>
      </c>
      <c r="L832">
        <f>B832/C832</f>
        <v>0.94044665012406947</v>
      </c>
    </row>
    <row r="833" spans="1:12" x14ac:dyDescent="0.25">
      <c r="A833" s="1">
        <v>39273</v>
      </c>
      <c r="B833" s="10">
        <v>17.57</v>
      </c>
      <c r="C833" s="10">
        <v>17.59</v>
      </c>
      <c r="D833">
        <v>48781.33</v>
      </c>
      <c r="E833">
        <v>45235.42</v>
      </c>
      <c r="F833">
        <v>84692.93</v>
      </c>
      <c r="G833">
        <v>78546.69</v>
      </c>
      <c r="H833">
        <f>(1/(1-91/360*VLOOKUP($A833,Tbills!$B$4:$C$974,2,1)/100))^((1)/91)-1</f>
        <v>1.3457967280272598E-4</v>
      </c>
      <c r="I833">
        <f>I832*$E833/$E832*(1-(I$1+I$5+IF(AND(WEEKDAY(A833)&lt;&gt;1,WEEKDAY(A833)&lt;&gt;7),IF(A833&lt;J$2,J$1,J$3),0)))^($A833-$A832)</f>
        <v>110898.81709325296</v>
      </c>
      <c r="K833">
        <f>ROW()</f>
        <v>833</v>
      </c>
      <c r="L833">
        <f>B833/C833</f>
        <v>0.99886299033541792</v>
      </c>
    </row>
    <row r="834" spans="1:12" x14ac:dyDescent="0.25">
      <c r="A834" s="1">
        <v>39274</v>
      </c>
      <c r="B834" s="10">
        <v>16.64</v>
      </c>
      <c r="C834" s="10">
        <v>17.059999999999999</v>
      </c>
      <c r="D834">
        <v>48306.89</v>
      </c>
      <c r="E834">
        <v>44789.38</v>
      </c>
      <c r="F834">
        <v>84888.29</v>
      </c>
      <c r="G834">
        <v>78717.3</v>
      </c>
      <c r="H834">
        <f>(1/(1-91/360*VLOOKUP($A834,Tbills!$B$4:$C$974,2,1)/100))^((1)/91)-1</f>
        <v>1.3457967280272598E-4</v>
      </c>
      <c r="I834">
        <f>I833*$E834/$E833*(1-(I$1+I$5+IF(AND(WEEKDAY(A834)&lt;&gt;1,WEEKDAY(A834)&lt;&gt;7),IF(A834&lt;J$2,J$1,J$3),0)))^($A834-$A833)</f>
        <v>109802.14998492485</v>
      </c>
      <c r="K834">
        <f>ROW()</f>
        <v>834</v>
      </c>
      <c r="L834">
        <f>B834/C834</f>
        <v>0.97538100820633067</v>
      </c>
    </row>
    <row r="835" spans="1:12" x14ac:dyDescent="0.25">
      <c r="A835" s="1">
        <v>39275</v>
      </c>
      <c r="B835" s="10">
        <v>15.54</v>
      </c>
      <c r="C835" s="10">
        <v>16.55</v>
      </c>
      <c r="D835">
        <v>47311.06</v>
      </c>
      <c r="E835">
        <v>43860.03</v>
      </c>
      <c r="F835">
        <v>84427.76</v>
      </c>
      <c r="G835">
        <v>78279.649999999994</v>
      </c>
      <c r="H835">
        <f>(1/(1-91/360*VLOOKUP($A835,Tbills!$B$4:$C$974,2,1)/100))^((1)/91)-1</f>
        <v>1.3457967280272598E-4</v>
      </c>
      <c r="I835">
        <f>I834*$E835/$E834*(1-(I$1+I$5+IF(AND(WEEKDAY(A835)&lt;&gt;1,WEEKDAY(A835)&lt;&gt;7),IF(A835&lt;J$2,J$1,J$3),0)))^($A835-$A834)</f>
        <v>107520.73487237471</v>
      </c>
      <c r="K835">
        <f>ROW()</f>
        <v>835</v>
      </c>
      <c r="L835">
        <f>B835/C835</f>
        <v>0.9389728096676736</v>
      </c>
    </row>
    <row r="836" spans="1:12" x14ac:dyDescent="0.25">
      <c r="A836" s="1">
        <v>39276</v>
      </c>
      <c r="B836" s="10">
        <v>15.15</v>
      </c>
      <c r="C836" s="10">
        <v>16.5</v>
      </c>
      <c r="D836">
        <v>47504.14</v>
      </c>
      <c r="E836">
        <v>44033.13</v>
      </c>
      <c r="F836">
        <v>85397.09</v>
      </c>
      <c r="G836">
        <v>79167.86</v>
      </c>
      <c r="H836">
        <f>(1/(1-91/360*VLOOKUP($A836,Tbills!$B$4:$C$974,2,1)/100))^((1)/91)-1</f>
        <v>1.3457967280272598E-4</v>
      </c>
      <c r="I836">
        <f>I835*$E836/$E835*(1-(I$1+I$5+IF(AND(WEEKDAY(A836)&lt;&gt;1,WEEKDAY(A836)&lt;&gt;7),IF(A836&lt;J$2,J$1,J$3),0)))^($A836-$A835)</f>
        <v>107941.97585180106</v>
      </c>
      <c r="K836">
        <f>ROW()</f>
        <v>836</v>
      </c>
      <c r="L836">
        <f>B836/C836</f>
        <v>0.91818181818181821</v>
      </c>
    </row>
    <row r="837" spans="1:12" x14ac:dyDescent="0.25">
      <c r="A837" s="1">
        <v>39279</v>
      </c>
      <c r="B837" s="10">
        <v>15.59</v>
      </c>
      <c r="C837" s="10">
        <v>16.71</v>
      </c>
      <c r="D837">
        <v>48109.11</v>
      </c>
      <c r="E837">
        <v>44576.12</v>
      </c>
      <c r="F837">
        <v>86472.25</v>
      </c>
      <c r="G837">
        <v>80132.63</v>
      </c>
      <c r="H837">
        <f>(1/(1-91/360*VLOOKUP($A837,Tbills!$B$4:$C$974,2,1)/100))^((1)/91)-1</f>
        <v>1.3528279099350726E-4</v>
      </c>
      <c r="I837">
        <f>I836*$E837/$E836*(1-(I$1+I$5+IF(AND(WEEKDAY(A837)&lt;&gt;1,WEEKDAY(A837)&lt;&gt;7),IF(A837&lt;J$2,J$1,J$3),0)))^($A837-$A836)</f>
        <v>109263.62104866309</v>
      </c>
      <c r="K837">
        <f>ROW()</f>
        <v>837</v>
      </c>
      <c r="L837">
        <f>B837/C837</f>
        <v>0.93297426690604424</v>
      </c>
    </row>
    <row r="838" spans="1:12" x14ac:dyDescent="0.25">
      <c r="A838" s="1">
        <v>39280</v>
      </c>
      <c r="B838" s="10">
        <v>15.63</v>
      </c>
      <c r="C838" s="10">
        <v>16.78</v>
      </c>
      <c r="D838">
        <v>48483.73</v>
      </c>
      <c r="E838">
        <v>44917.2</v>
      </c>
      <c r="F838">
        <v>87388.31</v>
      </c>
      <c r="G838">
        <v>80970.69</v>
      </c>
      <c r="H838">
        <f>(1/(1-91/360*VLOOKUP($A838,Tbills!$B$4:$C$974,2,1)/100))^((1)/91)-1</f>
        <v>1.3528279099350726E-4</v>
      </c>
      <c r="I838">
        <f>I837*$E838/$E837*(1-(I$1+I$5+IF(AND(WEEKDAY(A838)&lt;&gt;1,WEEKDAY(A838)&lt;&gt;7),IF(A838&lt;J$2,J$1,J$3),0)))^($A838-$A837)</f>
        <v>110096.4986549162</v>
      </c>
      <c r="K838">
        <f>ROW()</f>
        <v>838</v>
      </c>
      <c r="L838">
        <f>B838/C838</f>
        <v>0.93146603098927294</v>
      </c>
    </row>
    <row r="839" spans="1:12" x14ac:dyDescent="0.25">
      <c r="A839" s="1">
        <v>39281</v>
      </c>
      <c r="B839" s="10">
        <v>16</v>
      </c>
      <c r="C839" s="10">
        <v>17.079999999999998</v>
      </c>
      <c r="D839">
        <v>50016.2</v>
      </c>
      <c r="E839">
        <v>46330.86</v>
      </c>
      <c r="F839">
        <v>89296.79</v>
      </c>
      <c r="G839">
        <v>82728.06</v>
      </c>
      <c r="H839">
        <f>(1/(1-91/360*VLOOKUP($A839,Tbills!$B$4:$C$974,2,1)/100))^((1)/91)-1</f>
        <v>1.3528279099350726E-4</v>
      </c>
      <c r="I839">
        <f>I838*$E839/$E838*(1-(I$1+I$5+IF(AND(WEEKDAY(A839)&lt;&gt;1,WEEKDAY(A839)&lt;&gt;7),IF(A839&lt;J$2,J$1,J$3),0)))^($A839-$A838)</f>
        <v>113558.25226072388</v>
      </c>
      <c r="K839">
        <f>ROW()</f>
        <v>839</v>
      </c>
      <c r="L839">
        <f>B839/C839</f>
        <v>0.93676814988290402</v>
      </c>
    </row>
    <row r="840" spans="1:12" x14ac:dyDescent="0.25">
      <c r="A840" s="1">
        <v>39282</v>
      </c>
      <c r="B840" s="10">
        <v>15.23</v>
      </c>
      <c r="C840" s="10">
        <v>16.63</v>
      </c>
      <c r="D840">
        <v>49490.9</v>
      </c>
      <c r="E840">
        <v>45838</v>
      </c>
      <c r="F840">
        <v>89365.67</v>
      </c>
      <c r="G840">
        <v>82780.679999999993</v>
      </c>
      <c r="H840">
        <f>(1/(1-91/360*VLOOKUP($A840,Tbills!$B$4:$C$974,2,1)/100))^((1)/91)-1</f>
        <v>1.3528279099350726E-4</v>
      </c>
      <c r="I840">
        <f>I839*$E840/$E839*(1-(I$1+I$5+IF(AND(WEEKDAY(A840)&lt;&gt;1,WEEKDAY(A840)&lt;&gt;7),IF(A840&lt;J$2,J$1,J$3),0)))^($A840-$A839)</f>
        <v>112347.00642518712</v>
      </c>
      <c r="K840">
        <f>ROW()</f>
        <v>840</v>
      </c>
      <c r="L840">
        <f>B840/C840</f>
        <v>0.91581479254359599</v>
      </c>
    </row>
    <row r="841" spans="1:12" x14ac:dyDescent="0.25">
      <c r="A841" s="1">
        <v>39283</v>
      </c>
      <c r="B841" s="10">
        <v>16.95</v>
      </c>
      <c r="C841" s="10">
        <v>17.690000000000001</v>
      </c>
      <c r="D841">
        <v>51019.65</v>
      </c>
      <c r="E841">
        <v>47247.71</v>
      </c>
      <c r="F841">
        <v>91191.52</v>
      </c>
      <c r="G841">
        <v>84460.79</v>
      </c>
      <c r="H841">
        <f>(1/(1-91/360*VLOOKUP($A841,Tbills!$B$4:$C$974,2,1)/100))^((1)/91)-1</f>
        <v>1.3528279099350726E-4</v>
      </c>
      <c r="I841">
        <f>I840*$E841/$E840*(1-(I$1+I$5+IF(AND(WEEKDAY(A841)&lt;&gt;1,WEEKDAY(A841)&lt;&gt;7),IF(A841&lt;J$2,J$1,J$3),0)))^($A841-$A840)</f>
        <v>115798.81493657434</v>
      </c>
      <c r="K841">
        <f>ROW()</f>
        <v>841</v>
      </c>
      <c r="L841">
        <f>B841/C841</f>
        <v>0.95816845675522888</v>
      </c>
    </row>
    <row r="842" spans="1:12" x14ac:dyDescent="0.25">
      <c r="A842" s="1">
        <v>39286</v>
      </c>
      <c r="B842" s="10">
        <v>16.809999999999999</v>
      </c>
      <c r="C842" s="10">
        <v>17.29</v>
      </c>
      <c r="D842">
        <v>50564.84</v>
      </c>
      <c r="E842">
        <v>46807.35</v>
      </c>
      <c r="F842">
        <v>90362.03</v>
      </c>
      <c r="G842">
        <v>83658.240000000005</v>
      </c>
      <c r="H842">
        <f>(1/(1-91/360*VLOOKUP($A842,Tbills!$B$4:$C$974,2,1)/100))^((1)/91)-1</f>
        <v>1.3654851834865589E-4</v>
      </c>
      <c r="I842">
        <f>I841*$E842/$E841*(1-(I$1+I$5+IF(AND(WEEKDAY(A842)&lt;&gt;1,WEEKDAY(A842)&lt;&gt;7),IF(A842&lt;J$2,J$1,J$3),0)))^($A842-$A841)</f>
        <v>114709.64201260489</v>
      </c>
      <c r="K842">
        <f>ROW()</f>
        <v>842</v>
      </c>
      <c r="L842">
        <f>B842/C842</f>
        <v>0.97223828802776169</v>
      </c>
    </row>
    <row r="843" spans="1:12" x14ac:dyDescent="0.25">
      <c r="A843" s="1">
        <v>39287</v>
      </c>
      <c r="B843" s="10">
        <v>18.55</v>
      </c>
      <c r="C843" s="10">
        <v>18.510000000000002</v>
      </c>
      <c r="D843">
        <v>52330.29</v>
      </c>
      <c r="E843">
        <v>48435.22</v>
      </c>
      <c r="F843">
        <v>94730.47</v>
      </c>
      <c r="G843">
        <v>87691.17</v>
      </c>
      <c r="H843">
        <f>(1/(1-91/360*VLOOKUP($A843,Tbills!$B$4:$C$974,2,1)/100))^((1)/91)-1</f>
        <v>1.3654851834865589E-4</v>
      </c>
      <c r="I843">
        <f>I842*$E843/$E842*(1-(I$1+I$5+IF(AND(WEEKDAY(A843)&lt;&gt;1,WEEKDAY(A843)&lt;&gt;7),IF(A843&lt;J$2,J$1,J$3),0)))^($A843-$A842)</f>
        <v>118695.60907092635</v>
      </c>
      <c r="K843">
        <f>ROW()</f>
        <v>843</v>
      </c>
      <c r="L843">
        <f>B843/C843</f>
        <v>1.0021609940572662</v>
      </c>
    </row>
    <row r="844" spans="1:12" x14ac:dyDescent="0.25">
      <c r="A844" s="1">
        <v>39288</v>
      </c>
      <c r="B844" s="10">
        <v>18.100000000000001</v>
      </c>
      <c r="C844" s="10">
        <v>18.11</v>
      </c>
      <c r="D844">
        <v>52107.06</v>
      </c>
      <c r="E844">
        <v>48221.99</v>
      </c>
      <c r="F844">
        <v>93807.35</v>
      </c>
      <c r="G844">
        <v>86824.68</v>
      </c>
      <c r="H844">
        <f>(1/(1-91/360*VLOOKUP($A844,Tbills!$B$4:$C$974,2,1)/100))^((1)/91)-1</f>
        <v>1.3654851834865589E-4</v>
      </c>
      <c r="I844">
        <f>I843*$E844/$E843*(1-(I$1+I$5+IF(AND(WEEKDAY(A844)&lt;&gt;1,WEEKDAY(A844)&lt;&gt;7),IF(A844&lt;J$2,J$1,J$3),0)))^($A844-$A843)</f>
        <v>118169.66699380701</v>
      </c>
      <c r="K844">
        <f>ROW()</f>
        <v>844</v>
      </c>
      <c r="L844">
        <f>B844/C844</f>
        <v>0.99944781888459422</v>
      </c>
    </row>
    <row r="845" spans="1:12" x14ac:dyDescent="0.25">
      <c r="A845" s="1">
        <v>39289</v>
      </c>
      <c r="B845" s="10">
        <v>20.74</v>
      </c>
      <c r="C845" s="10">
        <v>19.010000000000002</v>
      </c>
      <c r="D845">
        <v>55802.13</v>
      </c>
      <c r="E845">
        <v>51634.97</v>
      </c>
      <c r="F845">
        <v>99344.28</v>
      </c>
      <c r="G845">
        <v>91937.61</v>
      </c>
      <c r="H845">
        <f>(1/(1-91/360*VLOOKUP($A845,Tbills!$B$4:$C$974,2,1)/100))^((1)/91)-1</f>
        <v>1.3654851834865589E-4</v>
      </c>
      <c r="I845">
        <f>I844*$E845/$E844*(1-(I$1+I$5+IF(AND(WEEKDAY(A845)&lt;&gt;1,WEEKDAY(A845)&lt;&gt;7),IF(A845&lt;J$2,J$1,J$3),0)))^($A845-$A844)</f>
        <v>126529.65342465085</v>
      </c>
      <c r="K845">
        <f>ROW()</f>
        <v>845</v>
      </c>
      <c r="L845">
        <f>B845/C845</f>
        <v>1.0910047343503417</v>
      </c>
    </row>
    <row r="846" spans="1:12" x14ac:dyDescent="0.25">
      <c r="A846" s="1">
        <v>39290</v>
      </c>
      <c r="B846" s="10">
        <v>24.17</v>
      </c>
      <c r="C846" s="10">
        <v>21.23</v>
      </c>
      <c r="D846">
        <v>57511.02</v>
      </c>
      <c r="E846">
        <v>53209.19</v>
      </c>
      <c r="F846">
        <v>99543.65</v>
      </c>
      <c r="G846">
        <v>92109.56</v>
      </c>
      <c r="H846">
        <f>(1/(1-91/360*VLOOKUP($A846,Tbills!$B$4:$C$974,2,1)/100))^((1)/91)-1</f>
        <v>1.3654851834865589E-4</v>
      </c>
      <c r="I846">
        <f>I845*$E846/$E845*(1-(I$1+I$5+IF(AND(WEEKDAY(A846)&lt;&gt;1,WEEKDAY(A846)&lt;&gt;7),IF(A846&lt;J$2,J$1,J$3),0)))^($A846-$A845)</f>
        <v>130383.47255527684</v>
      </c>
      <c r="K846">
        <f>ROW()</f>
        <v>846</v>
      </c>
      <c r="L846">
        <f>B846/C846</f>
        <v>1.1384832783796515</v>
      </c>
    </row>
    <row r="847" spans="1:12" x14ac:dyDescent="0.25">
      <c r="A847" s="1">
        <v>39293</v>
      </c>
      <c r="B847" s="10">
        <v>20.87</v>
      </c>
      <c r="C847" s="10">
        <v>19.510000000000002</v>
      </c>
      <c r="D847">
        <v>55967.89</v>
      </c>
      <c r="E847">
        <v>51759.69</v>
      </c>
      <c r="F847">
        <v>97742.78</v>
      </c>
      <c r="G847">
        <v>90405.45</v>
      </c>
      <c r="H847">
        <f>(1/(1-91/360*VLOOKUP($A847,Tbills!$B$4:$C$974,2,1)/100))^((1)/91)-1</f>
        <v>1.3486091462189265E-4</v>
      </c>
      <c r="I847">
        <f>I846*$E847/$E846*(1-(I$1+I$5+IF(AND(WEEKDAY(A847)&lt;&gt;1,WEEKDAY(A847)&lt;&gt;7),IF(A847&lt;J$2,J$1,J$3),0)))^($A847-$A846)</f>
        <v>126820.68122467904</v>
      </c>
      <c r="K847">
        <f>ROW()</f>
        <v>847</v>
      </c>
      <c r="L847">
        <f>B847/C847</f>
        <v>1.0697078421322399</v>
      </c>
    </row>
    <row r="848" spans="1:12" x14ac:dyDescent="0.25">
      <c r="A848" s="1">
        <v>39294</v>
      </c>
      <c r="B848" s="10">
        <v>23.52</v>
      </c>
      <c r="C848" s="10">
        <v>21.55</v>
      </c>
      <c r="D848">
        <v>59442.93</v>
      </c>
      <c r="E848">
        <v>54966.47</v>
      </c>
      <c r="F848">
        <v>105559.43</v>
      </c>
      <c r="G848">
        <v>97623.13</v>
      </c>
      <c r="H848">
        <f>(1/(1-91/360*VLOOKUP($A848,Tbills!$B$4:$C$974,2,1)/100))^((1)/91)-1</f>
        <v>1.3486091462189265E-4</v>
      </c>
      <c r="I848">
        <f>I847*$E848/$E847*(1-(I$1+I$5+IF(AND(WEEKDAY(A848)&lt;&gt;1,WEEKDAY(A848)&lt;&gt;7),IF(A848&lt;J$2,J$1,J$3),0)))^($A848-$A847)</f>
        <v>134674.00283121434</v>
      </c>
      <c r="K848">
        <f>ROW()</f>
        <v>848</v>
      </c>
      <c r="L848">
        <f>B848/C848</f>
        <v>1.0914153132250579</v>
      </c>
    </row>
    <row r="849" spans="1:12" x14ac:dyDescent="0.25">
      <c r="A849" s="1">
        <v>39295</v>
      </c>
      <c r="B849" s="10">
        <v>23.67</v>
      </c>
      <c r="C849" s="10">
        <v>21.94</v>
      </c>
      <c r="D849">
        <v>62449.04</v>
      </c>
      <c r="E849">
        <v>57738.78</v>
      </c>
      <c r="F849">
        <v>105756.24</v>
      </c>
      <c r="G849">
        <v>97791.98</v>
      </c>
      <c r="H849">
        <f>(1/(1-91/360*VLOOKUP($A849,Tbills!$B$4:$C$974,2,1)/100))^((1)/91)-1</f>
        <v>1.3486091462189265E-4</v>
      </c>
      <c r="I849">
        <f>I848*$E849/$E848*(1-(I$1+I$5+IF(AND(WEEKDAY(A849)&lt;&gt;1,WEEKDAY(A849)&lt;&gt;7),IF(A849&lt;J$2,J$1,J$3),0)))^($A849-$A848)</f>
        <v>141462.40299866107</v>
      </c>
      <c r="K849">
        <f>ROW()</f>
        <v>849</v>
      </c>
      <c r="L849">
        <f>B849/C849</f>
        <v>1.0788514129443938</v>
      </c>
    </row>
    <row r="850" spans="1:12" x14ac:dyDescent="0.25">
      <c r="A850" s="1">
        <v>39296</v>
      </c>
      <c r="B850" s="10">
        <v>21.22</v>
      </c>
      <c r="C850" s="10">
        <v>20.75</v>
      </c>
      <c r="D850">
        <v>59842.48</v>
      </c>
      <c r="E850">
        <v>55321.04</v>
      </c>
      <c r="F850">
        <v>103928.32000000001</v>
      </c>
      <c r="G850">
        <v>96088.53</v>
      </c>
      <c r="H850">
        <f>(1/(1-91/360*VLOOKUP($A850,Tbills!$B$4:$C$974,2,1)/100))^((1)/91)-1</f>
        <v>1.3486091462189265E-4</v>
      </c>
      <c r="I850">
        <f>I849*$E850/$E849*(1-(I$1+I$5+IF(AND(WEEKDAY(A850)&lt;&gt;1,WEEKDAY(A850)&lt;&gt;7),IF(A850&lt;J$2,J$1,J$3),0)))^($A850-$A849)</f>
        <v>135534.94077415977</v>
      </c>
      <c r="K850">
        <f>ROW()</f>
        <v>850</v>
      </c>
      <c r="L850">
        <f>B850/C850</f>
        <v>1.0226506024096385</v>
      </c>
    </row>
    <row r="851" spans="1:12" x14ac:dyDescent="0.25">
      <c r="A851" s="1">
        <v>39297</v>
      </c>
      <c r="B851" s="10">
        <v>25.16</v>
      </c>
      <c r="C851" s="10">
        <v>22.97</v>
      </c>
      <c r="D851">
        <v>64824.24</v>
      </c>
      <c r="E851">
        <v>59918.94</v>
      </c>
      <c r="F851">
        <v>110019.32</v>
      </c>
      <c r="G851">
        <v>101707.09</v>
      </c>
      <c r="H851">
        <f>(1/(1-91/360*VLOOKUP($A851,Tbills!$B$4:$C$974,2,1)/100))^((1)/91)-1</f>
        <v>1.3486091462189265E-4</v>
      </c>
      <c r="I851">
        <f>I850*$E851/$E850*(1-(I$1+I$5+IF(AND(WEEKDAY(A851)&lt;&gt;1,WEEKDAY(A851)&lt;&gt;7),IF(A851&lt;J$2,J$1,J$3),0)))^($A851-$A850)</f>
        <v>146795.43918874784</v>
      </c>
      <c r="K851">
        <f>ROW()</f>
        <v>851</v>
      </c>
      <c r="L851">
        <f>B851/C851</f>
        <v>1.0953417501088376</v>
      </c>
    </row>
    <row r="852" spans="1:12" x14ac:dyDescent="0.25">
      <c r="A852" s="1">
        <v>39300</v>
      </c>
      <c r="B852" s="10">
        <v>22.6</v>
      </c>
      <c r="C852" s="10">
        <v>21.5</v>
      </c>
      <c r="D852">
        <v>63439.82</v>
      </c>
      <c r="E852">
        <v>58615.03</v>
      </c>
      <c r="F852">
        <v>108067.36</v>
      </c>
      <c r="G852">
        <v>99861.45</v>
      </c>
      <c r="H852">
        <f>(1/(1-91/360*VLOOKUP($A852,Tbills!$B$4:$C$974,2,1)/100))^((1)/91)-1</f>
        <v>1.3331417464845785E-4</v>
      </c>
      <c r="I852">
        <f>I851*$E852/$E851*(1-(I$1+I$5+IF(AND(WEEKDAY(A852)&lt;&gt;1,WEEKDAY(A852)&lt;&gt;7),IF(A852&lt;J$2,J$1,J$3),0)))^($A852-$A851)</f>
        <v>143588.59686303424</v>
      </c>
      <c r="K852">
        <f>ROW()</f>
        <v>852</v>
      </c>
      <c r="L852">
        <f>B852/C852</f>
        <v>1.0511627906976744</v>
      </c>
    </row>
    <row r="853" spans="1:12" x14ac:dyDescent="0.25">
      <c r="A853" s="1">
        <v>39301</v>
      </c>
      <c r="B853" s="10">
        <v>21.56</v>
      </c>
      <c r="C853" s="10">
        <v>20.95</v>
      </c>
      <c r="D853">
        <v>59164.15</v>
      </c>
      <c r="E853">
        <v>54656.72</v>
      </c>
      <c r="F853">
        <v>103145.55</v>
      </c>
      <c r="G853">
        <v>95300.06</v>
      </c>
      <c r="H853">
        <f>(1/(1-91/360*VLOOKUP($A853,Tbills!$B$4:$C$974,2,1)/100))^((1)/91)-1</f>
        <v>1.3331417464845785E-4</v>
      </c>
      <c r="I853">
        <f>I852*$E853/$E852*(1-(I$1+I$5+IF(AND(WEEKDAY(A853)&lt;&gt;1,WEEKDAY(A853)&lt;&gt;7),IF(A853&lt;J$2,J$1,J$3),0)))^($A853-$A852)</f>
        <v>133888.11653258436</v>
      </c>
      <c r="K853">
        <f>ROW()</f>
        <v>853</v>
      </c>
      <c r="L853">
        <f>B853/C853</f>
        <v>1.0291169451073985</v>
      </c>
    </row>
    <row r="854" spans="1:12" x14ac:dyDescent="0.25">
      <c r="A854" s="1">
        <v>39302</v>
      </c>
      <c r="B854" s="10">
        <v>21.45</v>
      </c>
      <c r="C854" s="10">
        <v>20.61</v>
      </c>
      <c r="D854">
        <v>58500.7</v>
      </c>
      <c r="E854">
        <v>54036.53</v>
      </c>
      <c r="F854">
        <v>101933.8</v>
      </c>
      <c r="G854">
        <v>94167.77</v>
      </c>
      <c r="H854">
        <f>(1/(1-91/360*VLOOKUP($A854,Tbills!$B$4:$C$974,2,1)/100))^((1)/91)-1</f>
        <v>1.3331417464845785E-4</v>
      </c>
      <c r="I854">
        <f>I853*$E854/$E853*(1-(I$1+I$5+IF(AND(WEEKDAY(A854)&lt;&gt;1,WEEKDAY(A854)&lt;&gt;7),IF(A854&lt;J$2,J$1,J$3),0)))^($A854-$A853)</f>
        <v>132365.07971676395</v>
      </c>
      <c r="K854">
        <f>ROW()</f>
        <v>854</v>
      </c>
      <c r="L854">
        <f>B854/C854</f>
        <v>1.0407569141193596</v>
      </c>
    </row>
    <row r="855" spans="1:12" x14ac:dyDescent="0.25">
      <c r="A855" s="1">
        <v>39303</v>
      </c>
      <c r="B855" s="10">
        <v>26.48</v>
      </c>
      <c r="C855" s="10">
        <v>24.68</v>
      </c>
      <c r="D855">
        <v>66737.759999999995</v>
      </c>
      <c r="E855">
        <v>61637.82</v>
      </c>
      <c r="F855">
        <v>113294.51</v>
      </c>
      <c r="G855">
        <v>104650.39</v>
      </c>
      <c r="H855">
        <f>(1/(1-91/360*VLOOKUP($A855,Tbills!$B$4:$C$974,2,1)/100))^((1)/91)-1</f>
        <v>1.3331417464845785E-4</v>
      </c>
      <c r="I855">
        <f>I854*$E855/$E854*(1-(I$1+I$5+IF(AND(WEEKDAY(A855)&lt;&gt;1,WEEKDAY(A855)&lt;&gt;7),IF(A855&lt;J$2,J$1,J$3),0)))^($A855-$A854)</f>
        <v>150980.46184097737</v>
      </c>
      <c r="K855">
        <f>ROW()</f>
        <v>855</v>
      </c>
      <c r="L855">
        <f>B855/C855</f>
        <v>1.072933549432739</v>
      </c>
    </row>
    <row r="856" spans="1:12" x14ac:dyDescent="0.25">
      <c r="A856" s="1">
        <v>39304</v>
      </c>
      <c r="B856" s="10">
        <v>28.3</v>
      </c>
      <c r="C856" s="10">
        <v>25.63</v>
      </c>
      <c r="D856">
        <v>71717.56</v>
      </c>
      <c r="E856">
        <v>66228.86</v>
      </c>
      <c r="F856">
        <v>116839.3</v>
      </c>
      <c r="G856">
        <v>107910.76</v>
      </c>
      <c r="H856">
        <f>(1/(1-91/360*VLOOKUP($A856,Tbills!$B$4:$C$974,2,1)/100))^((1)/91)-1</f>
        <v>1.3331417464845785E-4</v>
      </c>
      <c r="I856">
        <f>I855*$E856/$E855*(1-(I$1+I$5+IF(AND(WEEKDAY(A856)&lt;&gt;1,WEEKDAY(A856)&lt;&gt;7),IF(A856&lt;J$2,J$1,J$3),0)))^($A856-$A855)</f>
        <v>162221.44488472983</v>
      </c>
      <c r="K856">
        <f>ROW()</f>
        <v>856</v>
      </c>
      <c r="L856">
        <f>B856/C856</f>
        <v>1.1041747951619196</v>
      </c>
    </row>
    <row r="857" spans="1:12" x14ac:dyDescent="0.25">
      <c r="A857" s="1">
        <v>39307</v>
      </c>
      <c r="B857" s="10">
        <v>26.57</v>
      </c>
      <c r="C857" s="10">
        <v>23.84</v>
      </c>
      <c r="D857">
        <v>69963.789999999994</v>
      </c>
      <c r="E857">
        <v>64582.82</v>
      </c>
      <c r="F857">
        <v>110239.89</v>
      </c>
      <c r="G857">
        <v>101772.49</v>
      </c>
      <c r="H857">
        <f>(1/(1-91/360*VLOOKUP($A857,Tbills!$B$4:$C$974,2,1)/100))^((1)/91)-1</f>
        <v>1.2937801111823077E-4</v>
      </c>
      <c r="I857">
        <f>I856*$E857/$E856*(1-(I$1+I$5+IF(AND(WEEKDAY(A857)&lt;&gt;1,WEEKDAY(A857)&lt;&gt;7),IF(A857&lt;J$2,J$1,J$3),0)))^($A857-$A856)</f>
        <v>158175.97110976509</v>
      </c>
      <c r="K857">
        <f>ROW()</f>
        <v>857</v>
      </c>
      <c r="L857">
        <f>B857/C857</f>
        <v>1.1145134228187921</v>
      </c>
    </row>
    <row r="858" spans="1:12" x14ac:dyDescent="0.25">
      <c r="A858" s="1">
        <v>39308</v>
      </c>
      <c r="B858" s="10">
        <v>27.68</v>
      </c>
      <c r="C858" s="10">
        <v>24.85</v>
      </c>
      <c r="D858">
        <v>73010.77</v>
      </c>
      <c r="E858">
        <v>67387.100000000006</v>
      </c>
      <c r="F858">
        <v>112566.48</v>
      </c>
      <c r="G858">
        <v>103907.21</v>
      </c>
      <c r="H858">
        <f>(1/(1-91/360*VLOOKUP($A858,Tbills!$B$4:$C$974,2,1)/100))^((1)/91)-1</f>
        <v>1.2937801111823077E-4</v>
      </c>
      <c r="I858">
        <f>I857*$E858/$E857*(1-(I$1+I$5+IF(AND(WEEKDAY(A858)&lt;&gt;1,WEEKDAY(A858)&lt;&gt;7),IF(A858&lt;J$2,J$1,J$3),0)))^($A858-$A857)</f>
        <v>165039.45404410773</v>
      </c>
      <c r="K858">
        <f>ROW()</f>
        <v>858</v>
      </c>
      <c r="L858">
        <f>B858/C858</f>
        <v>1.1138832997987926</v>
      </c>
    </row>
    <row r="859" spans="1:12" x14ac:dyDescent="0.25">
      <c r="A859" s="1">
        <v>39309</v>
      </c>
      <c r="B859" s="10">
        <v>30.67</v>
      </c>
      <c r="C859" s="10">
        <v>26.75</v>
      </c>
      <c r="D859">
        <v>76190.25</v>
      </c>
      <c r="E859">
        <v>70312.960000000006</v>
      </c>
      <c r="F859">
        <v>113451.84</v>
      </c>
      <c r="G859">
        <v>104711.02</v>
      </c>
      <c r="H859">
        <f>(1/(1-91/360*VLOOKUP($A859,Tbills!$B$4:$C$974,2,1)/100))^((1)/91)-1</f>
        <v>1.2937801111823077E-4</v>
      </c>
      <c r="I859">
        <f>I858*$E859/$E858*(1-(I$1+I$5+IF(AND(WEEKDAY(A859)&lt;&gt;1,WEEKDAY(A859)&lt;&gt;7),IF(A859&lt;J$2,J$1,J$3),0)))^($A859-$A858)</f>
        <v>172200.29805495762</v>
      </c>
      <c r="K859">
        <f>ROW()</f>
        <v>859</v>
      </c>
      <c r="L859">
        <f>B859/C859</f>
        <v>1.1465420560747663</v>
      </c>
    </row>
    <row r="860" spans="1:12" x14ac:dyDescent="0.25">
      <c r="A860" s="1">
        <v>39310</v>
      </c>
      <c r="B860" s="10">
        <v>30.83</v>
      </c>
      <c r="C860" s="10">
        <v>27.09</v>
      </c>
      <c r="D860">
        <v>82194.58</v>
      </c>
      <c r="E860">
        <v>75845.02</v>
      </c>
      <c r="F860">
        <v>115056.84</v>
      </c>
      <c r="G860">
        <v>106178.82</v>
      </c>
      <c r="H860">
        <f>(1/(1-91/360*VLOOKUP($A860,Tbills!$B$4:$C$974,2,1)/100))^((1)/91)-1</f>
        <v>1.2937801111823077E-4</v>
      </c>
      <c r="I860">
        <f>I859*$E860/$E859*(1-(I$1+I$5+IF(AND(WEEKDAY(A860)&lt;&gt;1,WEEKDAY(A860)&lt;&gt;7),IF(A860&lt;J$2,J$1,J$3),0)))^($A860-$A859)</f>
        <v>185743.27315991581</v>
      </c>
      <c r="K860">
        <f>ROW()</f>
        <v>860</v>
      </c>
      <c r="L860">
        <f>B860/C860</f>
        <v>1.1380583241048357</v>
      </c>
    </row>
    <row r="861" spans="1:12" x14ac:dyDescent="0.25">
      <c r="A861" s="1">
        <v>39311</v>
      </c>
      <c r="B861" s="10">
        <v>29.99</v>
      </c>
      <c r="C861" s="10">
        <v>26.25</v>
      </c>
      <c r="D861">
        <v>79972.399999999994</v>
      </c>
      <c r="E861">
        <v>73784.69</v>
      </c>
      <c r="F861">
        <v>115163.92</v>
      </c>
      <c r="G861">
        <v>106263.9</v>
      </c>
      <c r="H861">
        <f>(1/(1-91/360*VLOOKUP($A861,Tbills!$B$4:$C$974,2,1)/100))^((1)/91)-1</f>
        <v>1.2937801111823077E-4</v>
      </c>
      <c r="I861">
        <f>I860*$E861/$E860*(1-(I$1+I$5+IF(AND(WEEKDAY(A861)&lt;&gt;1,WEEKDAY(A861)&lt;&gt;7),IF(A861&lt;J$2,J$1,J$3),0)))^($A861-$A860)</f>
        <v>180692.35891799195</v>
      </c>
      <c r="K861">
        <f>ROW()</f>
        <v>861</v>
      </c>
      <c r="L861">
        <f>B861/C861</f>
        <v>1.1424761904761904</v>
      </c>
    </row>
    <row r="862" spans="1:12" x14ac:dyDescent="0.25">
      <c r="A862" s="1">
        <v>39314</v>
      </c>
      <c r="B862" s="10">
        <v>26.33</v>
      </c>
      <c r="C862" s="10">
        <v>23.36</v>
      </c>
      <c r="D862">
        <v>73557.350000000006</v>
      </c>
      <c r="E862">
        <v>67837.350000000006</v>
      </c>
      <c r="F862">
        <v>111597.06</v>
      </c>
      <c r="G862">
        <v>102931.44</v>
      </c>
      <c r="H862">
        <f>(1/(1-91/360*VLOOKUP($A862,Tbills!$B$4:$C$974,2,1)/100))^((1)/91)-1</f>
        <v>7.9456365113639293E-5</v>
      </c>
      <c r="I862">
        <f>I861*$E862/$E861*(1-(I$1+I$5+IF(AND(WEEKDAY(A862)&lt;&gt;1,WEEKDAY(A862)&lt;&gt;7),IF(A862&lt;J$2,J$1,J$3),0)))^($A862-$A861)</f>
        <v>166113.49819548891</v>
      </c>
      <c r="K862">
        <f>ROW()</f>
        <v>862</v>
      </c>
      <c r="L862">
        <f>B862/C862</f>
        <v>1.127140410958904</v>
      </c>
    </row>
    <row r="863" spans="1:12" x14ac:dyDescent="0.25">
      <c r="A863" s="1">
        <v>39315</v>
      </c>
      <c r="B863" s="10">
        <v>25.25</v>
      </c>
      <c r="C863" s="10">
        <v>22.94</v>
      </c>
      <c r="D863">
        <v>71703.69</v>
      </c>
      <c r="E863">
        <v>66122.44</v>
      </c>
      <c r="F863">
        <v>109742.86</v>
      </c>
      <c r="G863">
        <v>101213.04</v>
      </c>
      <c r="H863">
        <f>(1/(1-91/360*VLOOKUP($A863,Tbills!$B$4:$C$974,2,1)/100))^((1)/91)-1</f>
        <v>7.9456365113639293E-5</v>
      </c>
      <c r="I863">
        <f>I862*$E863/$E862*(1-(I$1+I$5+IF(AND(WEEKDAY(A863)&lt;&gt;1,WEEKDAY(A863)&lt;&gt;7),IF(A863&lt;J$2,J$1,J$3),0)))^($A863-$A862)</f>
        <v>161909.53574151685</v>
      </c>
      <c r="K863">
        <f>ROW()</f>
        <v>863</v>
      </c>
      <c r="L863">
        <f>B863/C863</f>
        <v>1.1006974716652136</v>
      </c>
    </row>
    <row r="864" spans="1:12" x14ac:dyDescent="0.25">
      <c r="A864" s="1">
        <v>39316</v>
      </c>
      <c r="B864" s="10">
        <v>22.89</v>
      </c>
      <c r="C864" s="10">
        <v>21.38</v>
      </c>
      <c r="D864">
        <v>68251.98</v>
      </c>
      <c r="E864">
        <v>62934.15</v>
      </c>
      <c r="F864">
        <v>106852.01</v>
      </c>
      <c r="G864">
        <v>98538.84</v>
      </c>
      <c r="H864">
        <f>(1/(1-91/360*VLOOKUP($A864,Tbills!$B$4:$C$974,2,1)/100))^((1)/91)-1</f>
        <v>7.9456365113639293E-5</v>
      </c>
      <c r="I864">
        <f>I863*$E864/$E863*(1-(I$1+I$5+IF(AND(WEEKDAY(A864)&lt;&gt;1,WEEKDAY(A864)&lt;&gt;7),IF(A864&lt;J$2,J$1,J$3),0)))^($A864-$A863)</f>
        <v>154098.15309576233</v>
      </c>
      <c r="K864">
        <f>ROW()</f>
        <v>864</v>
      </c>
      <c r="L864">
        <f>B864/C864</f>
        <v>1.0706267539756782</v>
      </c>
    </row>
    <row r="865" spans="1:12" x14ac:dyDescent="0.25">
      <c r="A865" s="1">
        <v>39317</v>
      </c>
      <c r="B865" s="10">
        <v>22.62</v>
      </c>
      <c r="C865" s="10">
        <v>21.27</v>
      </c>
      <c r="D865">
        <v>69453.279999999999</v>
      </c>
      <c r="E865">
        <v>64036.85</v>
      </c>
      <c r="F865">
        <v>106896.11</v>
      </c>
      <c r="G865">
        <v>98571.68</v>
      </c>
      <c r="H865">
        <f>(1/(1-91/360*VLOOKUP($A865,Tbills!$B$4:$C$974,2,1)/100))^((1)/91)-1</f>
        <v>7.9456365113639293E-5</v>
      </c>
      <c r="I865">
        <f>I864*$E865/$E864*(1-(I$1+I$5+IF(AND(WEEKDAY(A865)&lt;&gt;1,WEEKDAY(A865)&lt;&gt;7),IF(A865&lt;J$2,J$1,J$3),0)))^($A865-$A864)</f>
        <v>156793.67151601135</v>
      </c>
      <c r="K865">
        <f>ROW()</f>
        <v>865</v>
      </c>
      <c r="L865">
        <f>B865/C865</f>
        <v>1.0634696755994359</v>
      </c>
    </row>
    <row r="866" spans="1:12" x14ac:dyDescent="0.25">
      <c r="A866" s="1">
        <v>39318</v>
      </c>
      <c r="B866" s="10">
        <v>20.72</v>
      </c>
      <c r="C866" s="10">
        <v>20.46</v>
      </c>
      <c r="D866">
        <v>66859.31</v>
      </c>
      <c r="E866">
        <v>61640.09</v>
      </c>
      <c r="F866">
        <v>104476.29</v>
      </c>
      <c r="G866">
        <v>96332.47</v>
      </c>
      <c r="H866">
        <f>(1/(1-91/360*VLOOKUP($A866,Tbills!$B$4:$C$974,2,1)/100))^((1)/91)-1</f>
        <v>7.9456365113639293E-5</v>
      </c>
      <c r="I866">
        <f>I865*$E866/$E865*(1-(I$1+I$5+IF(AND(WEEKDAY(A866)&lt;&gt;1,WEEKDAY(A866)&lt;&gt;7),IF(A866&lt;J$2,J$1,J$3),0)))^($A866-$A865)</f>
        <v>150920.88377042211</v>
      </c>
      <c r="K866">
        <f>ROW()</f>
        <v>866</v>
      </c>
      <c r="L866">
        <f>B866/C866</f>
        <v>1.0127077223851417</v>
      </c>
    </row>
    <row r="867" spans="1:12" x14ac:dyDescent="0.25">
      <c r="A867" s="1">
        <v>39321</v>
      </c>
      <c r="B867" s="10">
        <v>22.72</v>
      </c>
      <c r="C867" s="10">
        <v>21.65</v>
      </c>
      <c r="D867">
        <v>70030.570000000007</v>
      </c>
      <c r="E867">
        <v>64549.1</v>
      </c>
      <c r="F867">
        <v>105779.84</v>
      </c>
      <c r="G867">
        <v>97511.44</v>
      </c>
      <c r="H867">
        <f>(1/(1-91/360*VLOOKUP($A867,Tbills!$B$4:$C$974,2,1)/100))^((1)/91)-1</f>
        <v>1.2853473289475836E-4</v>
      </c>
      <c r="I867">
        <f>I866*$E867/$E866*(1-(I$1+I$5+IF(AND(WEEKDAY(A867)&lt;&gt;1,WEEKDAY(A867)&lt;&gt;7),IF(A867&lt;J$2,J$1,J$3),0)))^($A867-$A866)</f>
        <v>158029.72564547908</v>
      </c>
      <c r="K867">
        <f>ROW()</f>
        <v>867</v>
      </c>
      <c r="L867">
        <f>B867/C867</f>
        <v>1.0494226327944574</v>
      </c>
    </row>
    <row r="868" spans="1:12" x14ac:dyDescent="0.25">
      <c r="A868" s="1">
        <v>39322</v>
      </c>
      <c r="B868" s="10">
        <v>26.3</v>
      </c>
      <c r="C868" s="10">
        <v>25.04</v>
      </c>
      <c r="D868">
        <v>75859.48</v>
      </c>
      <c r="E868">
        <v>69913.47</v>
      </c>
      <c r="F868">
        <v>110086.75</v>
      </c>
      <c r="G868">
        <v>101469.16</v>
      </c>
      <c r="H868">
        <f>(1/(1-91/360*VLOOKUP($A868,Tbills!$B$4:$C$974,2,1)/100))^((1)/91)-1</f>
        <v>1.2853473289475836E-4</v>
      </c>
      <c r="I868">
        <f>I867*$E868/$E867*(1-(I$1+I$5+IF(AND(WEEKDAY(A868)&lt;&gt;1,WEEKDAY(A868)&lt;&gt;7),IF(A868&lt;J$2,J$1,J$3),0)))^($A868-$A867)</f>
        <v>171157.90386158758</v>
      </c>
      <c r="K868">
        <f>ROW()</f>
        <v>868</v>
      </c>
      <c r="L868">
        <f>B868/C868</f>
        <v>1.0503194888178915</v>
      </c>
    </row>
    <row r="869" spans="1:12" x14ac:dyDescent="0.25">
      <c r="A869" s="1">
        <v>39323</v>
      </c>
      <c r="B869" s="10">
        <v>23.81</v>
      </c>
      <c r="C869" s="10">
        <v>23.26</v>
      </c>
      <c r="D869">
        <v>72842.789999999994</v>
      </c>
      <c r="E869">
        <v>67124.25</v>
      </c>
      <c r="F869">
        <v>109367.3</v>
      </c>
      <c r="G869">
        <v>100792.99</v>
      </c>
      <c r="H869">
        <f>(1/(1-91/360*VLOOKUP($A869,Tbills!$B$4:$C$974,2,1)/100))^((1)/91)-1</f>
        <v>1.2853473289475836E-4</v>
      </c>
      <c r="I869">
        <f>I868*$E869/$E868*(1-(I$1+I$5+IF(AND(WEEKDAY(A869)&lt;&gt;1,WEEKDAY(A869)&lt;&gt;7),IF(A869&lt;J$2,J$1,J$3),0)))^($A869-$A868)</f>
        <v>164324.77786088886</v>
      </c>
      <c r="K869">
        <f>ROW()</f>
        <v>869</v>
      </c>
      <c r="L869">
        <f>B869/C869</f>
        <v>1.0236457437661219</v>
      </c>
    </row>
    <row r="870" spans="1:12" x14ac:dyDescent="0.25">
      <c r="A870" s="1">
        <v>39324</v>
      </c>
      <c r="B870" s="10">
        <v>25.06</v>
      </c>
      <c r="C870" s="10">
        <v>23.64</v>
      </c>
      <c r="D870">
        <v>73543.679999999993</v>
      </c>
      <c r="E870">
        <v>67761.490000000005</v>
      </c>
      <c r="F870">
        <v>110361.60000000001</v>
      </c>
      <c r="G870">
        <v>101696.39</v>
      </c>
      <c r="H870">
        <f>(1/(1-91/360*VLOOKUP($A870,Tbills!$B$4:$C$974,2,1)/100))^((1)/91)-1</f>
        <v>1.2853473289475836E-4</v>
      </c>
      <c r="I870">
        <f>I869*$E870/$E869*(1-(I$1+I$5+IF(AND(WEEKDAY(A870)&lt;&gt;1,WEEKDAY(A870)&lt;&gt;7),IF(A870&lt;J$2,J$1,J$3),0)))^($A870-$A869)</f>
        <v>165880.01315423075</v>
      </c>
      <c r="K870">
        <f>ROW()</f>
        <v>870</v>
      </c>
      <c r="L870">
        <f>B870/C870</f>
        <v>1.0600676818950929</v>
      </c>
    </row>
    <row r="871" spans="1:12" x14ac:dyDescent="0.25">
      <c r="A871" s="1">
        <v>39325</v>
      </c>
      <c r="B871" s="10">
        <v>23.38</v>
      </c>
      <c r="C871" s="10">
        <v>22.68</v>
      </c>
      <c r="D871">
        <v>71306.31</v>
      </c>
      <c r="E871">
        <v>65691.320000000007</v>
      </c>
      <c r="F871">
        <v>109364.79</v>
      </c>
      <c r="G871">
        <v>100764.78</v>
      </c>
      <c r="H871">
        <f>(1/(1-91/360*VLOOKUP($A871,Tbills!$B$4:$C$974,2,1)/100))^((1)/91)-1</f>
        <v>1.2853473289475836E-4</v>
      </c>
      <c r="I871">
        <f>I870*$E871/$E870*(1-(I$1+I$5+IF(AND(WEEKDAY(A871)&lt;&gt;1,WEEKDAY(A871)&lt;&gt;7),IF(A871&lt;J$2,J$1,J$3),0)))^($A871-$A870)</f>
        <v>160807.61438265204</v>
      </c>
      <c r="K871">
        <f>ROW()</f>
        <v>871</v>
      </c>
      <c r="L871">
        <f>B871/C871</f>
        <v>1.0308641975308641</v>
      </c>
    </row>
    <row r="872" spans="1:12" x14ac:dyDescent="0.25">
      <c r="A872" s="1">
        <v>39329</v>
      </c>
      <c r="B872" s="10">
        <v>22.78</v>
      </c>
      <c r="C872" s="10">
        <v>22.02</v>
      </c>
      <c r="D872">
        <v>68640.98</v>
      </c>
      <c r="E872">
        <v>63202.09</v>
      </c>
      <c r="F872">
        <v>107061.74</v>
      </c>
      <c r="G872">
        <v>98591.02</v>
      </c>
      <c r="H872">
        <f>(1/(1-91/360*VLOOKUP($A872,Tbills!$B$4:$C$974,2,1)/100))^((1)/91)-1</f>
        <v>1.2150995710524803E-4</v>
      </c>
      <c r="I872">
        <f>I871*$E872/$E871*(1-(I$1+I$5+IF(AND(WEEKDAY(A872)&lt;&gt;1,WEEKDAY(A872)&lt;&gt;7),IF(A872&lt;J$2,J$1,J$3),0)))^($A872-$A871)</f>
        <v>154696.35688318606</v>
      </c>
      <c r="K872">
        <f>ROW()</f>
        <v>872</v>
      </c>
      <c r="L872">
        <f>B872/C872</f>
        <v>1.0345140781108084</v>
      </c>
    </row>
    <row r="873" spans="1:12" x14ac:dyDescent="0.25">
      <c r="A873" s="1">
        <v>39330</v>
      </c>
      <c r="B873" s="10">
        <v>24.58</v>
      </c>
      <c r="C873" s="10">
        <v>23.36</v>
      </c>
      <c r="D873">
        <v>72611.34</v>
      </c>
      <c r="E873">
        <v>66850.17</v>
      </c>
      <c r="F873">
        <v>108542.13</v>
      </c>
      <c r="G873">
        <v>99942.3</v>
      </c>
      <c r="H873">
        <f>(1/(1-91/360*VLOOKUP($A873,Tbills!$B$4:$C$974,2,1)/100))^((1)/91)-1</f>
        <v>1.2150995710524803E-4</v>
      </c>
      <c r="I873">
        <f>I872*$E873/$E872*(1-(I$1+I$5+IF(AND(WEEKDAY(A873)&lt;&gt;1,WEEKDAY(A873)&lt;&gt;7),IF(A873&lt;J$2,J$1,J$3),0)))^($A873-$A872)</f>
        <v>163620.85908007273</v>
      </c>
      <c r="K873">
        <f>ROW()</f>
        <v>873</v>
      </c>
      <c r="L873">
        <f>B873/C873</f>
        <v>1.0522260273972601</v>
      </c>
    </row>
    <row r="874" spans="1:12" x14ac:dyDescent="0.25">
      <c r="A874" s="1">
        <v>39331</v>
      </c>
      <c r="B874" s="10">
        <v>23.99</v>
      </c>
      <c r="C874" s="10">
        <v>23.2</v>
      </c>
      <c r="D874">
        <v>72082.11</v>
      </c>
      <c r="E874">
        <v>66354.81</v>
      </c>
      <c r="F874">
        <v>108216.48</v>
      </c>
      <c r="G874">
        <v>99630.31</v>
      </c>
      <c r="H874">
        <f>(1/(1-91/360*VLOOKUP($A874,Tbills!$B$4:$C$974,2,1)/100))^((1)/91)-1</f>
        <v>1.2150995710524803E-4</v>
      </c>
      <c r="I874">
        <f>I873*$E874/$E873*(1-(I$1+I$5+IF(AND(WEEKDAY(A874)&lt;&gt;1,WEEKDAY(A874)&lt;&gt;7),IF(A874&lt;J$2,J$1,J$3),0)))^($A874-$A873)</f>
        <v>162403.75590286779</v>
      </c>
      <c r="K874">
        <f>ROW()</f>
        <v>874</v>
      </c>
      <c r="L874">
        <f>B874/C874</f>
        <v>1.034051724137931</v>
      </c>
    </row>
    <row r="875" spans="1:12" x14ac:dyDescent="0.25">
      <c r="A875" s="1">
        <v>39332</v>
      </c>
      <c r="B875" s="10">
        <v>26.23</v>
      </c>
      <c r="C875" s="10">
        <v>24.81</v>
      </c>
      <c r="D875">
        <v>76658.25</v>
      </c>
      <c r="E875">
        <v>70559.289999999994</v>
      </c>
      <c r="F875">
        <v>110740.29</v>
      </c>
      <c r="G875">
        <v>101941.77</v>
      </c>
      <c r="H875">
        <f>(1/(1-91/360*VLOOKUP($A875,Tbills!$B$4:$C$974,2,1)/100))^((1)/91)-1</f>
        <v>1.2150995710524803E-4</v>
      </c>
      <c r="I875">
        <f>I874*$E875/$E874*(1-(I$1+I$5+IF(AND(WEEKDAY(A875)&lt;&gt;1,WEEKDAY(A875)&lt;&gt;7),IF(A875&lt;J$2,J$1,J$3),0)))^($A875-$A874)</f>
        <v>172689.27549755838</v>
      </c>
      <c r="K875">
        <f>ROW()</f>
        <v>875</v>
      </c>
      <c r="L875">
        <f>B875/C875</f>
        <v>1.0572349858927852</v>
      </c>
    </row>
    <row r="876" spans="1:12" x14ac:dyDescent="0.25">
      <c r="A876" s="1">
        <v>39335</v>
      </c>
      <c r="B876" s="10">
        <v>27.38</v>
      </c>
      <c r="C876" s="10">
        <v>25.4</v>
      </c>
      <c r="D876">
        <v>78817.899999999994</v>
      </c>
      <c r="E876">
        <v>72521.399999999994</v>
      </c>
      <c r="F876">
        <v>111469.72</v>
      </c>
      <c r="G876">
        <v>102576.08</v>
      </c>
      <c r="H876">
        <f>(1/(1-91/360*VLOOKUP($A876,Tbills!$B$4:$C$974,2,1)/100))^((1)/91)-1</f>
        <v>1.0607141059626457E-4</v>
      </c>
      <c r="I876">
        <f>I875*$E876/$E875*(1-(I$1+I$5+IF(AND(WEEKDAY(A876)&lt;&gt;1,WEEKDAY(A876)&lt;&gt;7),IF(A876&lt;J$2,J$1,J$3),0)))^($A876-$A875)</f>
        <v>177476.0948622631</v>
      </c>
      <c r="K876">
        <f>ROW()</f>
        <v>876</v>
      </c>
      <c r="L876">
        <f>B876/C876</f>
        <v>1.0779527559055118</v>
      </c>
    </row>
    <row r="877" spans="1:12" x14ac:dyDescent="0.25">
      <c r="A877" s="1">
        <v>39336</v>
      </c>
      <c r="B877" s="10">
        <v>25.27</v>
      </c>
      <c r="C877" s="10">
        <v>23.94</v>
      </c>
      <c r="D877">
        <v>74908.55</v>
      </c>
      <c r="E877">
        <v>68916.66</v>
      </c>
      <c r="F877">
        <v>109482.85</v>
      </c>
      <c r="G877">
        <v>100736.85</v>
      </c>
      <c r="H877">
        <f>(1/(1-91/360*VLOOKUP($A877,Tbills!$B$4:$C$974,2,1)/100))^((1)/91)-1</f>
        <v>1.0607141059626457E-4</v>
      </c>
      <c r="I877">
        <f>I876*$E877/$E876*(1-(I$1+I$5+IF(AND(WEEKDAY(A877)&lt;&gt;1,WEEKDAY(A877)&lt;&gt;7),IF(A877&lt;J$2,J$1,J$3),0)))^($A877-$A876)</f>
        <v>168649.63769795341</v>
      </c>
      <c r="K877">
        <f>ROW()</f>
        <v>877</v>
      </c>
      <c r="L877">
        <f>B877/C877</f>
        <v>1.0555555555555556</v>
      </c>
    </row>
    <row r="878" spans="1:12" x14ac:dyDescent="0.25">
      <c r="A878" s="1">
        <v>39337</v>
      </c>
      <c r="B878" s="10">
        <v>24.96</v>
      </c>
      <c r="C878" s="10">
        <v>23.74</v>
      </c>
      <c r="D878">
        <v>75457.27</v>
      </c>
      <c r="E878">
        <v>69414.179999999993</v>
      </c>
      <c r="F878">
        <v>110023.16</v>
      </c>
      <c r="G878">
        <v>101223.31</v>
      </c>
      <c r="H878">
        <f>(1/(1-91/360*VLOOKUP($A878,Tbills!$B$4:$C$974,2,1)/100))^((1)/91)-1</f>
        <v>1.0607141059626457E-4</v>
      </c>
      <c r="I878">
        <f>I877*$E878/$E877*(1-(I$1+I$5+IF(AND(WEEKDAY(A878)&lt;&gt;1,WEEKDAY(A878)&lt;&gt;7),IF(A878&lt;J$2,J$1,J$3),0)))^($A878-$A877)</f>
        <v>169862.25886019258</v>
      </c>
      <c r="K878">
        <f>ROW()</f>
        <v>878</v>
      </c>
      <c r="L878">
        <f>B878/C878</f>
        <v>1.0513900589721989</v>
      </c>
    </row>
    <row r="879" spans="1:12" x14ac:dyDescent="0.25">
      <c r="A879" s="1">
        <v>39338</v>
      </c>
      <c r="B879" s="10">
        <v>24.76</v>
      </c>
      <c r="C879" s="10">
        <v>23.66</v>
      </c>
      <c r="D879">
        <v>75109.37</v>
      </c>
      <c r="E879">
        <v>69086.78</v>
      </c>
      <c r="F879">
        <v>108932.99</v>
      </c>
      <c r="G879">
        <v>100209.60000000001</v>
      </c>
      <c r="H879">
        <f>(1/(1-91/360*VLOOKUP($A879,Tbills!$B$4:$C$974,2,1)/100))^((1)/91)-1</f>
        <v>1.0607141059626457E-4</v>
      </c>
      <c r="I879">
        <f>I878*$E879/$E878*(1-(I$1+I$5+IF(AND(WEEKDAY(A879)&lt;&gt;1,WEEKDAY(A879)&lt;&gt;7),IF(A879&lt;J$2,J$1,J$3),0)))^($A879-$A878)</f>
        <v>169056.22048955612</v>
      </c>
      <c r="K879">
        <f>ROW()</f>
        <v>879</v>
      </c>
      <c r="L879">
        <f>B879/C879</f>
        <v>1.0464919695688928</v>
      </c>
    </row>
    <row r="880" spans="1:12" x14ac:dyDescent="0.25">
      <c r="A880" s="1">
        <v>39339</v>
      </c>
      <c r="B880" s="10">
        <v>24.92</v>
      </c>
      <c r="C880" s="10">
        <v>23.75</v>
      </c>
      <c r="D880">
        <v>75145.42</v>
      </c>
      <c r="E880">
        <v>69112.61</v>
      </c>
      <c r="F880">
        <v>109165.05</v>
      </c>
      <c r="G880">
        <v>100412.45</v>
      </c>
      <c r="H880">
        <f>(1/(1-91/360*VLOOKUP($A880,Tbills!$B$4:$C$974,2,1)/100))^((1)/91)-1</f>
        <v>1.0607141059626457E-4</v>
      </c>
      <c r="I880">
        <f>I879*$E880/$E879*(1-(I$1+I$5+IF(AND(WEEKDAY(A880)&lt;&gt;1,WEEKDAY(A880)&lt;&gt;7),IF(A880&lt;J$2,J$1,J$3),0)))^($A880-$A879)</f>
        <v>169114.5617453641</v>
      </c>
      <c r="K880">
        <f>ROW()</f>
        <v>880</v>
      </c>
      <c r="L880">
        <f>B880/C880</f>
        <v>1.0492631578947369</v>
      </c>
    </row>
    <row r="881" spans="1:12" x14ac:dyDescent="0.25">
      <c r="A881" s="1">
        <v>39342</v>
      </c>
      <c r="B881" s="10">
        <v>26.48</v>
      </c>
      <c r="C881" s="10">
        <v>24.5</v>
      </c>
      <c r="D881">
        <v>76934.31</v>
      </c>
      <c r="E881">
        <v>70735.89</v>
      </c>
      <c r="F881">
        <v>110286.31</v>
      </c>
      <c r="G881">
        <v>101411.85</v>
      </c>
      <c r="H881">
        <f>(1/(1-91/360*VLOOKUP($A881,Tbills!$B$4:$C$974,2,1)/100))^((1)/91)-1</f>
        <v>1.1308621380523576E-4</v>
      </c>
      <c r="I881">
        <f>I880*$E881/$E880*(1-(I$1+I$5+IF(AND(WEEKDAY(A881)&lt;&gt;1,WEEKDAY(A881)&lt;&gt;7),IF(A881&lt;J$2,J$1,J$3),0)))^($A881-$A880)</f>
        <v>173071.69689079444</v>
      </c>
      <c r="K881">
        <f>ROW()</f>
        <v>881</v>
      </c>
      <c r="L881">
        <f>B881/C881</f>
        <v>1.0808163265306123</v>
      </c>
    </row>
    <row r="882" spans="1:12" x14ac:dyDescent="0.25">
      <c r="A882" s="1">
        <v>39343</v>
      </c>
      <c r="B882" s="10">
        <v>20.350000000000001</v>
      </c>
      <c r="C882" s="10">
        <v>20.99</v>
      </c>
      <c r="D882">
        <v>67267.5</v>
      </c>
      <c r="E882">
        <v>61839.92</v>
      </c>
      <c r="F882">
        <v>105957.08</v>
      </c>
      <c r="G882">
        <v>97419.51</v>
      </c>
      <c r="H882">
        <f>(1/(1-91/360*VLOOKUP($A882,Tbills!$B$4:$C$974,2,1)/100))^((1)/91)-1</f>
        <v>1.1308621380523576E-4</v>
      </c>
      <c r="I882">
        <f>I881*$E882/$E881*(1-(I$1+I$5+IF(AND(WEEKDAY(A882)&lt;&gt;1,WEEKDAY(A882)&lt;&gt;7),IF(A882&lt;J$2,J$1,J$3),0)))^($A882-$A881)</f>
        <v>151301.29843496764</v>
      </c>
      <c r="K882">
        <f>ROW()</f>
        <v>882</v>
      </c>
      <c r="L882">
        <f>B882/C882</f>
        <v>0.96950929013816112</v>
      </c>
    </row>
    <row r="883" spans="1:12" x14ac:dyDescent="0.25">
      <c r="A883" s="1">
        <v>39344</v>
      </c>
      <c r="B883" s="10">
        <v>20.03</v>
      </c>
      <c r="C883" s="10">
        <v>20.440000000000001</v>
      </c>
      <c r="D883">
        <v>64696.36</v>
      </c>
      <c r="E883">
        <v>59469.25</v>
      </c>
      <c r="F883">
        <v>102983.06</v>
      </c>
      <c r="G883">
        <v>94674.11</v>
      </c>
      <c r="H883">
        <f>(1/(1-91/360*VLOOKUP($A883,Tbills!$B$4:$C$974,2,1)/100))^((1)/91)-1</f>
        <v>1.1308621380523576E-4</v>
      </c>
      <c r="I883">
        <f>I882*$E883/$E882*(1-(I$1+I$5+IF(AND(WEEKDAY(A883)&lt;&gt;1,WEEKDAY(A883)&lt;&gt;7),IF(A883&lt;J$2,J$1,J$3),0)))^($A883-$A882)</f>
        <v>145496.88780092832</v>
      </c>
      <c r="K883">
        <f>ROW()</f>
        <v>883</v>
      </c>
      <c r="L883">
        <f>B883/C883</f>
        <v>0.97994129158512722</v>
      </c>
    </row>
    <row r="884" spans="1:12" x14ac:dyDescent="0.25">
      <c r="A884" s="1">
        <v>39345</v>
      </c>
      <c r="B884" s="10">
        <v>20.45</v>
      </c>
      <c r="C884" s="10">
        <v>20.8</v>
      </c>
      <c r="D884">
        <v>65533.120000000003</v>
      </c>
      <c r="E884">
        <v>60231.68</v>
      </c>
      <c r="F884">
        <v>103370.35</v>
      </c>
      <c r="G884">
        <v>95019.45</v>
      </c>
      <c r="H884">
        <f>(1/(1-91/360*VLOOKUP($A884,Tbills!$B$4:$C$974,2,1)/100))^((1)/91)-1</f>
        <v>1.1308621380523576E-4</v>
      </c>
      <c r="I884">
        <f>I883*$E884/$E883*(1-(I$1+I$5+IF(AND(WEEKDAY(A884)&lt;&gt;1,WEEKDAY(A884)&lt;&gt;7),IF(A884&lt;J$2,J$1,J$3),0)))^($A884-$A883)</f>
        <v>147358.00242484952</v>
      </c>
      <c r="K884">
        <f>ROW()</f>
        <v>884</v>
      </c>
      <c r="L884">
        <f>B884/C884</f>
        <v>0.98317307692307687</v>
      </c>
    </row>
    <row r="885" spans="1:12" x14ac:dyDescent="0.25">
      <c r="A885" s="1">
        <v>39346</v>
      </c>
      <c r="B885" s="10">
        <v>19</v>
      </c>
      <c r="C885" s="10">
        <v>20.010000000000002</v>
      </c>
      <c r="D885">
        <v>62605.98</v>
      </c>
      <c r="E885">
        <v>57534.52</v>
      </c>
      <c r="F885">
        <v>100317.52</v>
      </c>
      <c r="G885">
        <v>92202.51</v>
      </c>
      <c r="H885">
        <f>(1/(1-91/360*VLOOKUP($A885,Tbills!$B$4:$C$974,2,1)/100))^((1)/91)-1</f>
        <v>1.1308621380523576E-4</v>
      </c>
      <c r="I885">
        <f>I884*$E885/$E884*(1-(I$1+I$5+IF(AND(WEEKDAY(A885)&lt;&gt;1,WEEKDAY(A885)&lt;&gt;7),IF(A885&lt;J$2,J$1,J$3),0)))^($A885-$A884)</f>
        <v>140755.29762834386</v>
      </c>
      <c r="K885">
        <f>ROW()</f>
        <v>885</v>
      </c>
      <c r="L885">
        <f>B885/C885</f>
        <v>0.94952523738130923</v>
      </c>
    </row>
    <row r="886" spans="1:12" x14ac:dyDescent="0.25">
      <c r="A886" s="1">
        <v>39349</v>
      </c>
      <c r="B886" s="10">
        <v>19.37</v>
      </c>
      <c r="C886" s="10">
        <v>19.920000000000002</v>
      </c>
      <c r="D886">
        <v>62166.02</v>
      </c>
      <c r="E886">
        <v>57110.67</v>
      </c>
      <c r="F886">
        <v>99909.11</v>
      </c>
      <c r="G886">
        <v>91795.85</v>
      </c>
      <c r="H886">
        <f>(1/(1-91/360*VLOOKUP($A886,Tbills!$B$4:$C$974,2,1)/100))^((1)/91)-1</f>
        <v>1.0663242830433184E-4</v>
      </c>
      <c r="I886">
        <f>I885*$E886/$E885*(1-(I$1+I$5+IF(AND(WEEKDAY(A886)&lt;&gt;1,WEEKDAY(A886)&lt;&gt;7),IF(A886&lt;J$2,J$1,J$3),0)))^($A886-$A885)</f>
        <v>139706.31246833972</v>
      </c>
      <c r="K886">
        <f>ROW()</f>
        <v>886</v>
      </c>
      <c r="L886">
        <f>B886/C886</f>
        <v>0.97238955823293172</v>
      </c>
    </row>
    <row r="887" spans="1:12" x14ac:dyDescent="0.25">
      <c r="A887" s="1">
        <v>39350</v>
      </c>
      <c r="B887" s="10">
        <v>18.600000000000001</v>
      </c>
      <c r="C887" s="10">
        <v>19.71</v>
      </c>
      <c r="D887">
        <v>62726.63</v>
      </c>
      <c r="E887">
        <v>57619.61</v>
      </c>
      <c r="F887">
        <v>99663.24</v>
      </c>
      <c r="G887">
        <v>91560.16</v>
      </c>
      <c r="H887">
        <f>(1/(1-91/360*VLOOKUP($A887,Tbills!$B$4:$C$974,2,1)/100))^((1)/91)-1</f>
        <v>1.0663242830433184E-4</v>
      </c>
      <c r="I887">
        <f>I886*$E887/$E886*(1-(I$1+I$5+IF(AND(WEEKDAY(A887)&lt;&gt;1,WEEKDAY(A887)&lt;&gt;7),IF(A887&lt;J$2,J$1,J$3),0)))^($A887-$A886)</f>
        <v>140947.24626249896</v>
      </c>
      <c r="K887">
        <f>ROW()</f>
        <v>887</v>
      </c>
      <c r="L887">
        <f>B887/C887</f>
        <v>0.94368340943683415</v>
      </c>
    </row>
    <row r="888" spans="1:12" x14ac:dyDescent="0.25">
      <c r="A888" s="1">
        <v>39351</v>
      </c>
      <c r="B888" s="10">
        <v>17.63</v>
      </c>
      <c r="C888" s="10">
        <v>19.02</v>
      </c>
      <c r="D888">
        <v>60295.040000000001</v>
      </c>
      <c r="E888">
        <v>55379.85</v>
      </c>
      <c r="F888">
        <v>98381.35</v>
      </c>
      <c r="G888">
        <v>90372.73</v>
      </c>
      <c r="H888">
        <f>(1/(1-91/360*VLOOKUP($A888,Tbills!$B$4:$C$974,2,1)/100))^((1)/91)-1</f>
        <v>1.0663242830433184E-4</v>
      </c>
      <c r="I888">
        <f>I887*$E888/$E887*(1-(I$1+I$5+IF(AND(WEEKDAY(A888)&lt;&gt;1,WEEKDAY(A888)&lt;&gt;7),IF(A888&lt;J$2,J$1,J$3),0)))^($A888-$A887)</f>
        <v>135464.51998196612</v>
      </c>
      <c r="K888">
        <f>ROW()</f>
        <v>888</v>
      </c>
      <c r="L888">
        <f>B888/C888</f>
        <v>0.92691903259726605</v>
      </c>
    </row>
    <row r="889" spans="1:12" x14ac:dyDescent="0.25">
      <c r="A889" s="1">
        <v>39352</v>
      </c>
      <c r="B889" s="10">
        <v>17</v>
      </c>
      <c r="C889" s="10">
        <v>18.36</v>
      </c>
      <c r="D889">
        <v>59459.37</v>
      </c>
      <c r="E889">
        <v>54606.400000000001</v>
      </c>
      <c r="F889">
        <v>97782.97</v>
      </c>
      <c r="G889">
        <v>89813.42</v>
      </c>
      <c r="H889">
        <f>(1/(1-91/360*VLOOKUP($A889,Tbills!$B$4:$C$974,2,1)/100))^((1)/91)-1</f>
        <v>1.0663242830433184E-4</v>
      </c>
      <c r="I889">
        <f>I888*$E889/$E888*(1-(I$1+I$5+IF(AND(WEEKDAY(A889)&lt;&gt;1,WEEKDAY(A889)&lt;&gt;7),IF(A889&lt;J$2,J$1,J$3),0)))^($A889-$A888)</f>
        <v>133568.743268944</v>
      </c>
      <c r="K889">
        <f>ROW()</f>
        <v>889</v>
      </c>
      <c r="L889">
        <f>B889/C889</f>
        <v>0.92592592592592593</v>
      </c>
    </row>
    <row r="890" spans="1:12" x14ac:dyDescent="0.25">
      <c r="A890" s="1">
        <v>39353</v>
      </c>
      <c r="B890" s="10">
        <v>18</v>
      </c>
      <c r="C890" s="10">
        <v>18.98</v>
      </c>
      <c r="D890">
        <v>60312.69</v>
      </c>
      <c r="E890">
        <v>55384.25</v>
      </c>
      <c r="F890">
        <v>99356.85</v>
      </c>
      <c r="G890">
        <v>91249.45</v>
      </c>
      <c r="H890">
        <f>(1/(1-91/360*VLOOKUP($A890,Tbills!$B$4:$C$974,2,1)/100))^((1)/91)-1</f>
        <v>1.0663242830433184E-4</v>
      </c>
      <c r="I890">
        <f>I889*$E890/$E889*(1-(I$1+I$5+IF(AND(WEEKDAY(A890)&lt;&gt;1,WEEKDAY(A890)&lt;&gt;7),IF(A890&lt;J$2,J$1,J$3),0)))^($A890-$A889)</f>
        <v>135467.48845533587</v>
      </c>
      <c r="K890">
        <f>ROW()</f>
        <v>890</v>
      </c>
      <c r="L890">
        <f>B890/C890</f>
        <v>0.94836670179135929</v>
      </c>
    </row>
    <row r="891" spans="1:12" x14ac:dyDescent="0.25">
      <c r="A891" s="1">
        <v>39356</v>
      </c>
      <c r="B891" s="10">
        <v>17.84</v>
      </c>
      <c r="C891" s="10">
        <v>18.95</v>
      </c>
      <c r="D891">
        <v>58848.27</v>
      </c>
      <c r="E891">
        <v>54021.78</v>
      </c>
      <c r="F891">
        <v>99018.49</v>
      </c>
      <c r="G891">
        <v>90909.51</v>
      </c>
      <c r="H891">
        <f>(1/(1-91/360*VLOOKUP($A891,Tbills!$B$4:$C$974,2,1)/100))^((1)/91)-1</f>
        <v>1.0719347496701559E-4</v>
      </c>
      <c r="I891">
        <f>I890*$E891/$E890*(1-(I$1+I$5+IF(AND(WEEKDAY(A891)&lt;&gt;1,WEEKDAY(A891)&lt;&gt;7),IF(A891&lt;J$2,J$1,J$3),0)))^($A891-$A890)</f>
        <v>132123.54245861896</v>
      </c>
      <c r="K891">
        <f>ROW()</f>
        <v>891</v>
      </c>
      <c r="L891">
        <f>B891/C891</f>
        <v>0.94142480211081792</v>
      </c>
    </row>
    <row r="892" spans="1:12" x14ac:dyDescent="0.25">
      <c r="A892" s="1">
        <v>39357</v>
      </c>
      <c r="B892" s="10">
        <v>18.489999999999998</v>
      </c>
      <c r="C892" s="10">
        <v>19.34</v>
      </c>
      <c r="D892">
        <v>60188.38</v>
      </c>
      <c r="E892">
        <v>55246.19</v>
      </c>
      <c r="F892">
        <v>100099.43</v>
      </c>
      <c r="G892">
        <v>91892.18</v>
      </c>
      <c r="H892">
        <f>(1/(1-91/360*VLOOKUP($A892,Tbills!$B$4:$C$974,2,1)/100))^((1)/91)-1</f>
        <v>1.0719347496701559E-4</v>
      </c>
      <c r="I892">
        <f>I891*$E892/$E891*(1-(I$1+I$5+IF(AND(WEEKDAY(A892)&lt;&gt;1,WEEKDAY(A892)&lt;&gt;7),IF(A892&lt;J$2,J$1,J$3),0)))^($A892-$A891)</f>
        <v>135114.25113420075</v>
      </c>
      <c r="K892">
        <f>ROW()</f>
        <v>892</v>
      </c>
      <c r="L892">
        <f>B892/C892</f>
        <v>0.95604963805584275</v>
      </c>
    </row>
    <row r="893" spans="1:12" x14ac:dyDescent="0.25">
      <c r="A893" s="1">
        <v>39358</v>
      </c>
      <c r="B893" s="10">
        <v>18.8</v>
      </c>
      <c r="C893" s="10">
        <v>19.829999999999998</v>
      </c>
      <c r="D893">
        <v>60943.09</v>
      </c>
      <c r="E893">
        <v>55933.01</v>
      </c>
      <c r="F893">
        <v>101492.73</v>
      </c>
      <c r="G893">
        <v>93161.4</v>
      </c>
      <c r="H893">
        <f>(1/(1-91/360*VLOOKUP($A893,Tbills!$B$4:$C$974,2,1)/100))^((1)/91)-1</f>
        <v>1.0719347496701559E-4</v>
      </c>
      <c r="I893">
        <f>I892*$E893/$E892*(1-(I$1+I$5+IF(AND(WEEKDAY(A893)&lt;&gt;1,WEEKDAY(A893)&lt;&gt;7),IF(A893&lt;J$2,J$1,J$3),0)))^($A893-$A892)</f>
        <v>136790.05478397323</v>
      </c>
      <c r="K893">
        <f>ROW()</f>
        <v>893</v>
      </c>
      <c r="L893">
        <f>B893/C893</f>
        <v>0.94805849722642477</v>
      </c>
    </row>
    <row r="894" spans="1:12" x14ac:dyDescent="0.25">
      <c r="A894" s="1">
        <v>39359</v>
      </c>
      <c r="B894" s="10">
        <v>18.440000000000001</v>
      </c>
      <c r="C894" s="10">
        <v>19.670000000000002</v>
      </c>
      <c r="D894">
        <v>61447.38</v>
      </c>
      <c r="E894">
        <v>56389.85</v>
      </c>
      <c r="F894">
        <v>101727.8</v>
      </c>
      <c r="G894">
        <v>93367.18</v>
      </c>
      <c r="H894">
        <f>(1/(1-91/360*VLOOKUP($A894,Tbills!$B$4:$C$974,2,1)/100))^((1)/91)-1</f>
        <v>1.0719347496701559E-4</v>
      </c>
      <c r="I894">
        <f>I893*$E894/$E893*(1-(I$1+I$5+IF(AND(WEEKDAY(A894)&lt;&gt;1,WEEKDAY(A894)&lt;&gt;7),IF(A894&lt;J$2,J$1,J$3),0)))^($A894-$A893)</f>
        <v>137903.3378236136</v>
      </c>
      <c r="K894">
        <f>ROW()</f>
        <v>894</v>
      </c>
      <c r="L894">
        <f>B894/C894</f>
        <v>0.93746822572445343</v>
      </c>
    </row>
    <row r="895" spans="1:12" x14ac:dyDescent="0.25">
      <c r="A895" s="1">
        <v>39360</v>
      </c>
      <c r="B895" s="10">
        <v>16.91</v>
      </c>
      <c r="C895" s="10">
        <v>18.53</v>
      </c>
      <c r="D895">
        <v>58163.360000000001</v>
      </c>
      <c r="E895">
        <v>53370.080000000002</v>
      </c>
      <c r="F895">
        <v>98475.63</v>
      </c>
      <c r="G895">
        <v>90372.29</v>
      </c>
      <c r="H895">
        <f>(1/(1-91/360*VLOOKUP($A895,Tbills!$B$4:$C$974,2,1)/100))^((1)/91)-1</f>
        <v>1.0719347496701559E-4</v>
      </c>
      <c r="I895">
        <f>I894*$E895/$E894*(1-(I$1+I$5+IF(AND(WEEKDAY(A895)&lt;&gt;1,WEEKDAY(A895)&lt;&gt;7),IF(A895&lt;J$2,J$1,J$3),0)))^($A895-$A894)</f>
        <v>130514.63070769736</v>
      </c>
      <c r="K895">
        <f>ROW()</f>
        <v>895</v>
      </c>
      <c r="L895">
        <f>B895/C895</f>
        <v>0.91257420399352396</v>
      </c>
    </row>
    <row r="896" spans="1:12" x14ac:dyDescent="0.25">
      <c r="A896" s="1">
        <v>39363</v>
      </c>
      <c r="B896" s="10">
        <v>17.46</v>
      </c>
      <c r="C896" s="10">
        <v>18.93</v>
      </c>
      <c r="D896">
        <v>58957.02</v>
      </c>
      <c r="E896">
        <v>54081.17</v>
      </c>
      <c r="F896">
        <v>99429.46</v>
      </c>
      <c r="G896">
        <v>91218.57</v>
      </c>
      <c r="H896">
        <f>(1/(1-91/360*VLOOKUP($A896,Tbills!$B$4:$C$974,2,1)/100))^((1)/91)-1</f>
        <v>1.0719347496701559E-4</v>
      </c>
      <c r="I896">
        <f>I895*$E896/$E895*(1-(I$1+I$5+IF(AND(WEEKDAY(A896)&lt;&gt;1,WEEKDAY(A896)&lt;&gt;7),IF(A896&lt;J$2,J$1,J$3),0)))^($A896-$A895)</f>
        <v>132242.16265201828</v>
      </c>
      <c r="K896">
        <f>ROW()</f>
        <v>896</v>
      </c>
      <c r="L896">
        <f>B896/C896</f>
        <v>0.92234548335974653</v>
      </c>
    </row>
    <row r="897" spans="1:12" x14ac:dyDescent="0.25">
      <c r="A897" s="1">
        <v>39364</v>
      </c>
      <c r="B897" s="10">
        <v>16.12</v>
      </c>
      <c r="C897" s="10">
        <v>17.989999999999998</v>
      </c>
      <c r="D897">
        <v>56030.45</v>
      </c>
      <c r="E897">
        <v>51390.83</v>
      </c>
      <c r="F897">
        <v>97346.95</v>
      </c>
      <c r="G897">
        <v>89298.25</v>
      </c>
      <c r="H897">
        <f>(1/(1-91/360*VLOOKUP($A897,Tbills!$B$4:$C$974,2,1)/100))^((1)/91)-1</f>
        <v>1.0957824637691793E-4</v>
      </c>
      <c r="I897">
        <f>I896*$E897/$E896*(1-(I$1+I$5+IF(AND(WEEKDAY(A897)&lt;&gt;1,WEEKDAY(A897)&lt;&gt;7),IF(A897&lt;J$2,J$1,J$3),0)))^($A897-$A896)</f>
        <v>125659.98474736957</v>
      </c>
      <c r="K897">
        <f>ROW()</f>
        <v>897</v>
      </c>
      <c r="L897">
        <f>B897/C897</f>
        <v>0.89605336297943317</v>
      </c>
    </row>
    <row r="898" spans="1:12" x14ac:dyDescent="0.25">
      <c r="A898" s="1">
        <v>39365</v>
      </c>
      <c r="B898" s="10">
        <v>16.670000000000002</v>
      </c>
      <c r="C898" s="10">
        <v>18.5</v>
      </c>
      <c r="D898">
        <v>56182.46</v>
      </c>
      <c r="E898">
        <v>51524.62</v>
      </c>
      <c r="F898">
        <v>98434.17</v>
      </c>
      <c r="G898">
        <v>90285.79</v>
      </c>
      <c r="H898">
        <f>(1/(1-91/360*VLOOKUP($A898,Tbills!$B$4:$C$974,2,1)/100))^((1)/91)-1</f>
        <v>1.0957824637691793E-4</v>
      </c>
      <c r="I898">
        <f>I897*$E898/$E897*(1-(I$1+I$5+IF(AND(WEEKDAY(A898)&lt;&gt;1,WEEKDAY(A898)&lt;&gt;7),IF(A898&lt;J$2,J$1,J$3),0)))^($A898-$A897)</f>
        <v>125983.50149603872</v>
      </c>
      <c r="K898">
        <f>ROW()</f>
        <v>898</v>
      </c>
      <c r="L898">
        <f>B898/C898</f>
        <v>0.9010810810810812</v>
      </c>
    </row>
    <row r="899" spans="1:12" x14ac:dyDescent="0.25">
      <c r="A899" s="1">
        <v>39366</v>
      </c>
      <c r="B899" s="10">
        <v>18.88</v>
      </c>
      <c r="C899" s="10">
        <v>19.91</v>
      </c>
      <c r="D899">
        <v>59824.35</v>
      </c>
      <c r="E899">
        <v>54858.93</v>
      </c>
      <c r="F899">
        <v>101166.29</v>
      </c>
      <c r="G899">
        <v>92781.85</v>
      </c>
      <c r="H899">
        <f>(1/(1-91/360*VLOOKUP($A899,Tbills!$B$4:$C$974,2,1)/100))^((1)/91)-1</f>
        <v>1.0957824637691793E-4</v>
      </c>
      <c r="I899">
        <f>I898*$E899/$E898*(1-(I$1+I$5+IF(AND(WEEKDAY(A899)&lt;&gt;1,WEEKDAY(A899)&lt;&gt;7),IF(A899&lt;J$2,J$1,J$3),0)))^($A899-$A898)</f>
        <v>134132.40642879039</v>
      </c>
      <c r="K899">
        <f>ROW()</f>
        <v>899</v>
      </c>
      <c r="L899">
        <f>B899/C899</f>
        <v>0.94826720241084872</v>
      </c>
    </row>
    <row r="900" spans="1:12" x14ac:dyDescent="0.25">
      <c r="A900" s="1">
        <v>39367</v>
      </c>
      <c r="B900" s="10">
        <v>17.73</v>
      </c>
      <c r="C900" s="10">
        <v>19.239999999999998</v>
      </c>
      <c r="D900">
        <v>58657.88</v>
      </c>
      <c r="E900">
        <v>53783.26</v>
      </c>
      <c r="F900">
        <v>101103.33</v>
      </c>
      <c r="G900">
        <v>92713.94</v>
      </c>
      <c r="H900">
        <f>(1/(1-91/360*VLOOKUP($A900,Tbills!$B$4:$C$974,2,1)/100))^((1)/91)-1</f>
        <v>1.0957824637691793E-4</v>
      </c>
      <c r="I900">
        <f>I899*$E900/$E899*(1-(I$1+I$5+IF(AND(WEEKDAY(A900)&lt;&gt;1,WEEKDAY(A900)&lt;&gt;7),IF(A900&lt;J$2,J$1,J$3),0)))^($A900-$A899)</f>
        <v>131498.56479358056</v>
      </c>
      <c r="K900">
        <f>ROW()</f>
        <v>900</v>
      </c>
      <c r="L900">
        <f>B900/C900</f>
        <v>0.92151767151767161</v>
      </c>
    </row>
    <row r="901" spans="1:12" x14ac:dyDescent="0.25">
      <c r="A901" s="1">
        <v>39370</v>
      </c>
      <c r="B901" s="10">
        <v>19.25</v>
      </c>
      <c r="C901" s="10">
        <v>20.61</v>
      </c>
      <c r="D901">
        <v>61673.88</v>
      </c>
      <c r="E901">
        <v>56530.94</v>
      </c>
      <c r="F901">
        <v>104923.19</v>
      </c>
      <c r="G901">
        <v>96186.35</v>
      </c>
      <c r="H901">
        <f>(1/(1-91/360*VLOOKUP($A901,Tbills!$B$4:$C$974,2,1)/100))^((1)/91)-1</f>
        <v>1.1687609053234738E-4</v>
      </c>
      <c r="I901">
        <f>I900*$E901/$E900*(1-(I$1+I$5+IF(AND(WEEKDAY(A901)&lt;&gt;1,WEEKDAY(A901)&lt;&gt;7),IF(A901&lt;J$2,J$1,J$3),0)))^($A901-$A900)</f>
        <v>138204.63752401265</v>
      </c>
      <c r="K901">
        <f>ROW()</f>
        <v>901</v>
      </c>
      <c r="L901">
        <f>B901/C901</f>
        <v>0.93401261523532264</v>
      </c>
    </row>
    <row r="902" spans="1:12" x14ac:dyDescent="0.25">
      <c r="A902" s="1">
        <v>39371</v>
      </c>
      <c r="B902" s="10">
        <v>20.02</v>
      </c>
      <c r="C902" s="10">
        <v>21.32</v>
      </c>
      <c r="D902">
        <v>64460.47</v>
      </c>
      <c r="E902">
        <v>59078.559999999998</v>
      </c>
      <c r="F902">
        <v>107880.92</v>
      </c>
      <c r="G902">
        <v>98886.55</v>
      </c>
      <c r="H902">
        <f>(1/(1-91/360*VLOOKUP($A902,Tbills!$B$4:$C$974,2,1)/100))^((1)/91)-1</f>
        <v>1.1687609053234738E-4</v>
      </c>
      <c r="I902">
        <f>I901*$E902/$E901*(1-(I$1+I$5+IF(AND(WEEKDAY(A902)&lt;&gt;1,WEEKDAY(A902)&lt;&gt;7),IF(A902&lt;J$2,J$1,J$3),0)))^($A902-$A901)</f>
        <v>144428.80462742658</v>
      </c>
      <c r="K902">
        <f>ROW()</f>
        <v>902</v>
      </c>
      <c r="L902">
        <f>B902/C902</f>
        <v>0.93902439024390238</v>
      </c>
    </row>
    <row r="903" spans="1:12" x14ac:dyDescent="0.25">
      <c r="A903" s="1">
        <v>39372</v>
      </c>
      <c r="B903" s="10">
        <v>18.54</v>
      </c>
      <c r="C903" s="10">
        <v>20.56</v>
      </c>
      <c r="D903">
        <v>63682.27</v>
      </c>
      <c r="E903">
        <v>58358.43</v>
      </c>
      <c r="F903">
        <v>108167.94</v>
      </c>
      <c r="G903">
        <v>99138.09</v>
      </c>
      <c r="H903">
        <f>(1/(1-91/360*VLOOKUP($A903,Tbills!$B$4:$C$974,2,1)/100))^((1)/91)-1</f>
        <v>1.1687609053234738E-4</v>
      </c>
      <c r="I903">
        <f>I902*$E903/$E902*(1-(I$1+I$5+IF(AND(WEEKDAY(A903)&lt;&gt;1,WEEKDAY(A903)&lt;&gt;7),IF(A903&lt;J$2,J$1,J$3),0)))^($A903-$A902)</f>
        <v>142664.20537597162</v>
      </c>
      <c r="K903">
        <f>ROW()</f>
        <v>903</v>
      </c>
      <c r="L903">
        <f>B903/C903</f>
        <v>0.90175097276264593</v>
      </c>
    </row>
    <row r="904" spans="1:12" x14ac:dyDescent="0.25">
      <c r="A904" s="1">
        <v>39373</v>
      </c>
      <c r="B904" s="10">
        <v>18.5</v>
      </c>
      <c r="C904" s="10">
        <v>20.36</v>
      </c>
      <c r="D904">
        <v>63744.13</v>
      </c>
      <c r="E904">
        <v>58408.3</v>
      </c>
      <c r="F904">
        <v>107654.23</v>
      </c>
      <c r="G904">
        <v>98655.67</v>
      </c>
      <c r="H904">
        <f>(1/(1-91/360*VLOOKUP($A904,Tbills!$B$4:$C$974,2,1)/100))^((1)/91)-1</f>
        <v>1.1687609053234738E-4</v>
      </c>
      <c r="I904">
        <f>I903*$E904/$E903*(1-(I$1+I$5+IF(AND(WEEKDAY(A904)&lt;&gt;1,WEEKDAY(A904)&lt;&gt;7),IF(A904&lt;J$2,J$1,J$3),0)))^($A904-$A903)</f>
        <v>142782.01104678123</v>
      </c>
      <c r="K904">
        <f>ROW()</f>
        <v>904</v>
      </c>
      <c r="L904">
        <f>B904/C904</f>
        <v>0.90864440078585462</v>
      </c>
    </row>
    <row r="905" spans="1:12" x14ac:dyDescent="0.25">
      <c r="A905" s="1">
        <v>39374</v>
      </c>
      <c r="B905" s="10">
        <v>22.96</v>
      </c>
      <c r="C905" s="10">
        <v>23.35</v>
      </c>
      <c r="D905">
        <v>68120.070000000007</v>
      </c>
      <c r="E905">
        <v>62411.12</v>
      </c>
      <c r="F905">
        <v>111333.46</v>
      </c>
      <c r="G905">
        <v>102015.83</v>
      </c>
      <c r="H905">
        <f>(1/(1-91/360*VLOOKUP($A905,Tbills!$B$4:$C$974,2,1)/100))^((1)/91)-1</f>
        <v>1.1687609053234738E-4</v>
      </c>
      <c r="I905">
        <f>I904*$E905/$E904*(1-(I$1+I$5+IF(AND(WEEKDAY(A905)&lt;&gt;1,WEEKDAY(A905)&lt;&gt;7),IF(A905&lt;J$2,J$1,J$3),0)))^($A905-$A904)</f>
        <v>152562.71584891147</v>
      </c>
      <c r="K905">
        <f>ROW()</f>
        <v>905</v>
      </c>
      <c r="L905">
        <f>B905/C905</f>
        <v>0.98329764453961455</v>
      </c>
    </row>
    <row r="906" spans="1:12" x14ac:dyDescent="0.25">
      <c r="A906" s="1">
        <v>39377</v>
      </c>
      <c r="B906" s="10">
        <v>21.64</v>
      </c>
      <c r="C906" s="10">
        <v>21.81</v>
      </c>
      <c r="D906">
        <v>67221.62</v>
      </c>
      <c r="E906">
        <v>61566.080000000002</v>
      </c>
      <c r="F906">
        <v>111135.17</v>
      </c>
      <c r="G906">
        <v>101798.37</v>
      </c>
      <c r="H906">
        <f>(1/(1-91/360*VLOOKUP($A906,Tbills!$B$4:$C$974,2,1)/100))^((1)/91)-1</f>
        <v>1.0887678871207562E-4</v>
      </c>
      <c r="I906">
        <f>I905*$E906/$E905*(1-(I$1+I$5+IF(AND(WEEKDAY(A906)&lt;&gt;1,WEEKDAY(A906)&lt;&gt;7),IF(A906&lt;J$2,J$1,J$3),0)))^($A906-$A905)</f>
        <v>150484.04499737982</v>
      </c>
      <c r="K906">
        <f>ROW()</f>
        <v>906</v>
      </c>
      <c r="L906">
        <f>B906/C906</f>
        <v>0.99220541036221921</v>
      </c>
    </row>
    <row r="907" spans="1:12" x14ac:dyDescent="0.25">
      <c r="A907" s="1">
        <v>39378</v>
      </c>
      <c r="B907" s="10">
        <v>20.41</v>
      </c>
      <c r="C907" s="10">
        <v>21.01</v>
      </c>
      <c r="D907">
        <v>65174.58</v>
      </c>
      <c r="E907">
        <v>59684.56</v>
      </c>
      <c r="F907">
        <v>109621.78</v>
      </c>
      <c r="G907">
        <v>100401.04</v>
      </c>
      <c r="H907">
        <f>(1/(1-91/360*VLOOKUP($A907,Tbills!$B$4:$C$974,2,1)/100))^((1)/91)-1</f>
        <v>1.0887678871207562E-4</v>
      </c>
      <c r="I907">
        <f>I906*$E907/$E906*(1-(I$1+I$5+IF(AND(WEEKDAY(A907)&lt;&gt;1,WEEKDAY(A907)&lt;&gt;7),IF(A907&lt;J$2,J$1,J$3),0)))^($A907-$A906)</f>
        <v>145880.90777652035</v>
      </c>
      <c r="K907">
        <f>ROW()</f>
        <v>907</v>
      </c>
      <c r="L907">
        <f>B907/C907</f>
        <v>0.97144217039504988</v>
      </c>
    </row>
    <row r="908" spans="1:12" x14ac:dyDescent="0.25">
      <c r="A908" s="1">
        <v>39379</v>
      </c>
      <c r="B908" s="10">
        <v>20.8</v>
      </c>
      <c r="C908" s="10">
        <v>21.46</v>
      </c>
      <c r="D908">
        <v>66479.47</v>
      </c>
      <c r="E908">
        <v>60873.03</v>
      </c>
      <c r="F908">
        <v>110520.68</v>
      </c>
      <c r="G908">
        <v>101213.4</v>
      </c>
      <c r="H908">
        <f>(1/(1-91/360*VLOOKUP($A908,Tbills!$B$4:$C$974,2,1)/100))^((1)/91)-1</f>
        <v>1.0887678871207562E-4</v>
      </c>
      <c r="I908">
        <f>I907*$E908/$E907*(1-(I$1+I$5+IF(AND(WEEKDAY(A908)&lt;&gt;1,WEEKDAY(A908)&lt;&gt;7),IF(A908&lt;J$2,J$1,J$3),0)))^($A908-$A907)</f>
        <v>148781.48414478963</v>
      </c>
      <c r="K908">
        <f>ROW()</f>
        <v>908</v>
      </c>
      <c r="L908">
        <f>B908/C908</f>
        <v>0.96924510717614165</v>
      </c>
    </row>
    <row r="909" spans="1:12" x14ac:dyDescent="0.25">
      <c r="A909" s="1">
        <v>39380</v>
      </c>
      <c r="B909" s="10">
        <v>21.17</v>
      </c>
      <c r="C909" s="10">
        <v>21.59</v>
      </c>
      <c r="D909">
        <v>65874.86</v>
      </c>
      <c r="E909">
        <v>60312.78</v>
      </c>
      <c r="F909">
        <v>110731.97</v>
      </c>
      <c r="G909">
        <v>101395.87</v>
      </c>
      <c r="H909">
        <f>(1/(1-91/360*VLOOKUP($A909,Tbills!$B$4:$C$974,2,1)/100))^((1)/91)-1</f>
        <v>1.0887678871207562E-4</v>
      </c>
      <c r="I909">
        <f>I908*$E909/$E908*(1-(I$1+I$5+IF(AND(WEEKDAY(A909)&lt;&gt;1,WEEKDAY(A909)&lt;&gt;7),IF(A909&lt;J$2,J$1,J$3),0)))^($A909-$A908)</f>
        <v>147407.92074383618</v>
      </c>
      <c r="K909">
        <f>ROW()</f>
        <v>909</v>
      </c>
      <c r="L909">
        <f>B909/C909</f>
        <v>0.98054654932839291</v>
      </c>
    </row>
    <row r="910" spans="1:12" x14ac:dyDescent="0.25">
      <c r="A910" s="1">
        <v>39381</v>
      </c>
      <c r="B910" s="10">
        <v>19.559999999999999</v>
      </c>
      <c r="C910" s="10">
        <v>20.61</v>
      </c>
      <c r="D910">
        <v>63196.24</v>
      </c>
      <c r="E910">
        <v>57853.760000000002</v>
      </c>
      <c r="F910">
        <v>108904.15</v>
      </c>
      <c r="G910">
        <v>99711.12</v>
      </c>
      <c r="H910">
        <f>(1/(1-91/360*VLOOKUP($A910,Tbills!$B$4:$C$974,2,1)/100))^((1)/91)-1</f>
        <v>1.0887678871207562E-4</v>
      </c>
      <c r="I910">
        <f>I909*$E910/$E909*(1-(I$1+I$5+IF(AND(WEEKDAY(A910)&lt;&gt;1,WEEKDAY(A910)&lt;&gt;7),IF(A910&lt;J$2,J$1,J$3),0)))^($A910-$A909)</f>
        <v>141393.86610661604</v>
      </c>
      <c r="K910">
        <f>ROW()</f>
        <v>910</v>
      </c>
      <c r="L910">
        <f>B910/C910</f>
        <v>0.9490538573508005</v>
      </c>
    </row>
    <row r="911" spans="1:12" x14ac:dyDescent="0.25">
      <c r="A911" s="1">
        <v>39384</v>
      </c>
      <c r="B911" s="10">
        <v>19.87</v>
      </c>
      <c r="C911" s="10">
        <v>20.62</v>
      </c>
      <c r="D911">
        <v>62141.63</v>
      </c>
      <c r="E911">
        <v>56869.4</v>
      </c>
      <c r="F911">
        <v>108609.38</v>
      </c>
      <c r="G911">
        <v>99408.66</v>
      </c>
      <c r="H911">
        <f>(1/(1-91/360*VLOOKUP($A911,Tbills!$B$4:$C$974,2,1)/100))^((1)/91)-1</f>
        <v>1.0943795122275723E-4</v>
      </c>
      <c r="I911">
        <f>I910*$E911/$E910*(1-(I$1+I$5+IF(AND(WEEKDAY(A911)&lt;&gt;1,WEEKDAY(A911)&lt;&gt;7),IF(A911&lt;J$2,J$1,J$3),0)))^($A911-$A910)</f>
        <v>138976.10805526955</v>
      </c>
      <c r="K911">
        <f>ROW()</f>
        <v>911</v>
      </c>
      <c r="L911">
        <f>B911/C911</f>
        <v>0.96362754607177503</v>
      </c>
    </row>
    <row r="912" spans="1:12" x14ac:dyDescent="0.25">
      <c r="A912" s="1">
        <v>39385</v>
      </c>
      <c r="B912" s="10">
        <v>21.07</v>
      </c>
      <c r="C912" s="10">
        <v>21.46</v>
      </c>
      <c r="D912">
        <v>64283.64</v>
      </c>
      <c r="E912">
        <v>58823.45</v>
      </c>
      <c r="F912">
        <v>111337.27</v>
      </c>
      <c r="G912">
        <v>101894.58</v>
      </c>
      <c r="H912">
        <f>(1/(1-91/360*VLOOKUP($A912,Tbills!$B$4:$C$974,2,1)/100))^((1)/91)-1</f>
        <v>1.0943795122275723E-4</v>
      </c>
      <c r="I912">
        <f>I911*$E912/$E911*(1-(I$1+I$5+IF(AND(WEEKDAY(A912)&lt;&gt;1,WEEKDAY(A912)&lt;&gt;7),IF(A912&lt;J$2,J$1,J$3),0)))^($A912-$A911)</f>
        <v>143747.23437548699</v>
      </c>
      <c r="K912">
        <f>ROW()</f>
        <v>912</v>
      </c>
      <c r="L912">
        <f>B912/C912</f>
        <v>0.98182665424044735</v>
      </c>
    </row>
    <row r="913" spans="1:12" x14ac:dyDescent="0.25">
      <c r="A913" s="1">
        <v>39386</v>
      </c>
      <c r="B913" s="10">
        <v>18.53</v>
      </c>
      <c r="C913" s="10">
        <v>19.809999999999999</v>
      </c>
      <c r="D913">
        <v>59216.29</v>
      </c>
      <c r="E913">
        <v>54180.08</v>
      </c>
      <c r="F913">
        <v>107337.64</v>
      </c>
      <c r="G913">
        <v>98223.01</v>
      </c>
      <c r="H913">
        <f>(1/(1-91/360*VLOOKUP($A913,Tbills!$B$4:$C$974,2,1)/100))^((1)/91)-1</f>
        <v>1.0943795122275723E-4</v>
      </c>
      <c r="I913">
        <f>I912*$E913/$E912*(1-(I$1+I$5+IF(AND(WEEKDAY(A913)&lt;&gt;1,WEEKDAY(A913)&lt;&gt;7),IF(A913&lt;J$2,J$1,J$3),0)))^($A913-$A912)</f>
        <v>132396.39315746518</v>
      </c>
      <c r="K913">
        <f>ROW()</f>
        <v>913</v>
      </c>
      <c r="L913">
        <f>B913/C913</f>
        <v>0.93538616860171642</v>
      </c>
    </row>
    <row r="914" spans="1:12" x14ac:dyDescent="0.25">
      <c r="A914" s="1">
        <v>39387</v>
      </c>
      <c r="B914" s="10">
        <v>23.21</v>
      </c>
      <c r="C914" s="10">
        <v>22.99</v>
      </c>
      <c r="D914">
        <v>67624.25</v>
      </c>
      <c r="E914">
        <v>61867.03</v>
      </c>
      <c r="F914">
        <v>113653.12</v>
      </c>
      <c r="G914">
        <v>103991.46</v>
      </c>
      <c r="H914">
        <f>(1/(1-91/360*VLOOKUP($A914,Tbills!$B$4:$C$974,2,1)/100))^((1)/91)-1</f>
        <v>1.0943795122275723E-4</v>
      </c>
      <c r="I914">
        <f>I913*$E914/$E913*(1-(I$1+I$5+IF(AND(WEEKDAY(A914)&lt;&gt;1,WEEKDAY(A914)&lt;&gt;7),IF(A914&lt;J$2,J$1,J$3),0)))^($A914-$A913)</f>
        <v>151176.1517641547</v>
      </c>
      <c r="K914">
        <f>ROW()</f>
        <v>914</v>
      </c>
      <c r="L914">
        <f>B914/C914</f>
        <v>1.0095693779904307</v>
      </c>
    </row>
    <row r="915" spans="1:12" x14ac:dyDescent="0.25">
      <c r="A915" s="1">
        <v>39388</v>
      </c>
      <c r="B915" s="10">
        <v>23.01</v>
      </c>
      <c r="C915" s="10">
        <v>23.22</v>
      </c>
      <c r="D915">
        <v>69536.639999999999</v>
      </c>
      <c r="E915">
        <v>63609.84</v>
      </c>
      <c r="F915">
        <v>118366.84</v>
      </c>
      <c r="G915">
        <v>108293.09</v>
      </c>
      <c r="H915">
        <f>(1/(1-91/360*VLOOKUP($A915,Tbills!$B$4:$C$974,2,1)/100))^((1)/91)-1</f>
        <v>1.0943795122275723E-4</v>
      </c>
      <c r="I915">
        <f>I914*$E915/$E914*(1-(I$1+I$5+IF(AND(WEEKDAY(A915)&lt;&gt;1,WEEKDAY(A915)&lt;&gt;7),IF(A915&lt;J$2,J$1,J$3),0)))^($A915-$A914)</f>
        <v>155430.35106921813</v>
      </c>
      <c r="K915">
        <f>ROW()</f>
        <v>915</v>
      </c>
      <c r="L915">
        <f>B915/C915</f>
        <v>0.99095607235142136</v>
      </c>
    </row>
    <row r="916" spans="1:12" x14ac:dyDescent="0.25">
      <c r="A916" s="1">
        <v>39391</v>
      </c>
      <c r="B916" s="10">
        <v>24.31</v>
      </c>
      <c r="C916" s="10">
        <v>24.05</v>
      </c>
      <c r="D916">
        <v>72270.06</v>
      </c>
      <c r="E916">
        <v>66089.39</v>
      </c>
      <c r="F916">
        <v>121365.46</v>
      </c>
      <c r="G916">
        <v>111000.95</v>
      </c>
      <c r="H916">
        <f>(1/(1-91/360*VLOOKUP($A916,Tbills!$B$4:$C$974,2,1)/100))^((1)/91)-1</f>
        <v>9.9061131074718034E-5</v>
      </c>
      <c r="I916">
        <f>I915*$E916/$E915*(1-(I$1+I$5+IF(AND(WEEKDAY(A916)&lt;&gt;1,WEEKDAY(A916)&lt;&gt;7),IF(A916&lt;J$2,J$1,J$3),0)))^($A916-$A915)</f>
        <v>161475.18374267552</v>
      </c>
      <c r="K916">
        <f>ROW()</f>
        <v>916</v>
      </c>
      <c r="L916">
        <f>B916/C916</f>
        <v>1.0108108108108107</v>
      </c>
    </row>
    <row r="917" spans="1:12" x14ac:dyDescent="0.25">
      <c r="A917" s="1">
        <v>39392</v>
      </c>
      <c r="B917" s="10">
        <v>21.39</v>
      </c>
      <c r="C917" s="10">
        <v>22.27</v>
      </c>
      <c r="D917">
        <v>68621.91</v>
      </c>
      <c r="E917">
        <v>62746.69</v>
      </c>
      <c r="F917">
        <v>118847.77</v>
      </c>
      <c r="G917">
        <v>108687.27</v>
      </c>
      <c r="H917">
        <f>(1/(1-91/360*VLOOKUP($A917,Tbills!$B$4:$C$974,2,1)/100))^((1)/91)-1</f>
        <v>9.9061131074718034E-5</v>
      </c>
      <c r="I917">
        <f>I916*$E917/$E916*(1-(I$1+I$5+IF(AND(WEEKDAY(A917)&lt;&gt;1,WEEKDAY(A917)&lt;&gt;7),IF(A917&lt;J$2,J$1,J$3),0)))^($A917-$A916)</f>
        <v>153303.6063359594</v>
      </c>
      <c r="K917">
        <f>ROW()</f>
        <v>917</v>
      </c>
      <c r="L917">
        <f>B917/C917</f>
        <v>0.96048495734171535</v>
      </c>
    </row>
    <row r="918" spans="1:12" x14ac:dyDescent="0.25">
      <c r="A918" s="1">
        <v>39393</v>
      </c>
      <c r="B918" s="10">
        <v>26.49</v>
      </c>
      <c r="C918" s="10">
        <v>25.38</v>
      </c>
      <c r="D918">
        <v>76157.440000000002</v>
      </c>
      <c r="E918">
        <v>69630.83</v>
      </c>
      <c r="F918">
        <v>127332.8</v>
      </c>
      <c r="G918">
        <v>116436.13</v>
      </c>
      <c r="H918">
        <f>(1/(1-91/360*VLOOKUP($A918,Tbills!$B$4:$C$974,2,1)/100))^((1)/91)-1</f>
        <v>9.9061131074718034E-5</v>
      </c>
      <c r="I918">
        <f>I917*$E918/$E917*(1-(I$1+I$5+IF(AND(WEEKDAY(A918)&lt;&gt;1,WEEKDAY(A918)&lt;&gt;7),IF(A918&lt;J$2,J$1,J$3),0)))^($A918-$A917)</f>
        <v>170118.14124349883</v>
      </c>
      <c r="K918">
        <f>ROW()</f>
        <v>918</v>
      </c>
      <c r="L918">
        <f>B918/C918</f>
        <v>1.0437352245862883</v>
      </c>
    </row>
    <row r="919" spans="1:12" x14ac:dyDescent="0.25">
      <c r="A919" s="1">
        <v>39394</v>
      </c>
      <c r="B919" s="10">
        <v>26.16</v>
      </c>
      <c r="C919" s="10">
        <v>25.56</v>
      </c>
      <c r="D919">
        <v>75838.94</v>
      </c>
      <c r="E919">
        <v>69332.72</v>
      </c>
      <c r="F919">
        <v>126011.98</v>
      </c>
      <c r="G919">
        <v>115216.81</v>
      </c>
      <c r="H919">
        <f>(1/(1-91/360*VLOOKUP($A919,Tbills!$B$4:$C$974,2,1)/100))^((1)/91)-1</f>
        <v>9.9061131074718034E-5</v>
      </c>
      <c r="I919">
        <f>I918*$E919/$E918*(1-(I$1+I$5+IF(AND(WEEKDAY(A919)&lt;&gt;1,WEEKDAY(A919)&lt;&gt;7),IF(A919&lt;J$2,J$1,J$3),0)))^($A919-$A918)</f>
        <v>169384.9427420182</v>
      </c>
      <c r="K919">
        <f>ROW()</f>
        <v>919</v>
      </c>
      <c r="L919">
        <f>B919/C919</f>
        <v>1.023474178403756</v>
      </c>
    </row>
    <row r="920" spans="1:12" x14ac:dyDescent="0.25">
      <c r="A920" s="1">
        <v>39395</v>
      </c>
      <c r="B920" s="10">
        <v>28.5</v>
      </c>
      <c r="C920" s="10">
        <v>27.04</v>
      </c>
      <c r="D920">
        <v>80199.12</v>
      </c>
      <c r="E920">
        <v>73311.98</v>
      </c>
      <c r="F920">
        <v>129508.7</v>
      </c>
      <c r="G920">
        <v>118402.56</v>
      </c>
      <c r="H920">
        <f>(1/(1-91/360*VLOOKUP($A920,Tbills!$B$4:$C$974,2,1)/100))^((1)/91)-1</f>
        <v>9.9061131074718034E-5</v>
      </c>
      <c r="I920">
        <f>I919*$E920/$E919*(1-(I$1+I$5+IF(AND(WEEKDAY(A920)&lt;&gt;1,WEEKDAY(A920)&lt;&gt;7),IF(A920&lt;J$2,J$1,J$3),0)))^($A920-$A919)</f>
        <v>179101.41569570341</v>
      </c>
      <c r="K920">
        <f>ROW()</f>
        <v>920</v>
      </c>
      <c r="L920">
        <f>B920/C920</f>
        <v>1.0539940828402368</v>
      </c>
    </row>
    <row r="921" spans="1:12" x14ac:dyDescent="0.25">
      <c r="A921" s="1">
        <v>39398</v>
      </c>
      <c r="B921" s="10">
        <v>31.09</v>
      </c>
      <c r="C921" s="10">
        <v>27.54</v>
      </c>
      <c r="D921">
        <v>81408.05</v>
      </c>
      <c r="E921">
        <v>74395.3</v>
      </c>
      <c r="F921">
        <v>129932.67</v>
      </c>
      <c r="G921">
        <v>118754.98</v>
      </c>
      <c r="H921">
        <f>(1/(1-91/360*VLOOKUP($A921,Tbills!$B$4:$C$974,2,1)/100))^((1)/91)-1</f>
        <v>9.9061131074718034E-5</v>
      </c>
      <c r="I921">
        <f>I920*$E921/$E920*(1-(I$1+I$5+IF(AND(WEEKDAY(A921)&lt;&gt;1,WEEKDAY(A921)&lt;&gt;7),IF(A921&lt;J$2,J$1,J$3),0)))^($A921-$A920)</f>
        <v>181732.28548099223</v>
      </c>
      <c r="K921">
        <f>ROW()</f>
        <v>921</v>
      </c>
      <c r="L921">
        <f>B921/C921</f>
        <v>1.1289034132171387</v>
      </c>
    </row>
    <row r="922" spans="1:12" x14ac:dyDescent="0.25">
      <c r="A922" s="1">
        <v>39399</v>
      </c>
      <c r="B922" s="10">
        <v>24.1</v>
      </c>
      <c r="C922" s="10">
        <v>24.66</v>
      </c>
      <c r="D922">
        <v>75053.69</v>
      </c>
      <c r="E922">
        <v>68580.95</v>
      </c>
      <c r="F922">
        <v>125414.31</v>
      </c>
      <c r="G922">
        <v>114613.56</v>
      </c>
      <c r="H922">
        <f>(1/(1-91/360*VLOOKUP($A922,Tbills!$B$4:$C$974,2,1)/100))^((1)/91)-1</f>
        <v>9.5697802015015654E-5</v>
      </c>
      <c r="I922">
        <f>I921*$E922/$E921*(1-(I$1+I$5+IF(AND(WEEKDAY(A922)&lt;&gt;1,WEEKDAY(A922)&lt;&gt;7),IF(A922&lt;J$2,J$1,J$3),0)))^($A922-$A921)</f>
        <v>167524.21522026521</v>
      </c>
      <c r="K922">
        <f>ROW()</f>
        <v>922</v>
      </c>
      <c r="L922">
        <f>B922/C922</f>
        <v>0.9772911597729117</v>
      </c>
    </row>
    <row r="923" spans="1:12" x14ac:dyDescent="0.25">
      <c r="A923" s="1">
        <v>39400</v>
      </c>
      <c r="B923" s="10">
        <v>25.94</v>
      </c>
      <c r="C923" s="10">
        <v>25.65</v>
      </c>
      <c r="D923">
        <v>76253.929999999993</v>
      </c>
      <c r="E923">
        <v>69671.12</v>
      </c>
      <c r="F923">
        <v>124874.38</v>
      </c>
      <c r="G923">
        <v>114109.17</v>
      </c>
      <c r="H923">
        <f>(1/(1-91/360*VLOOKUP($A923,Tbills!$B$4:$C$974,2,1)/100))^((1)/91)-1</f>
        <v>9.5697802015015654E-5</v>
      </c>
      <c r="I923">
        <f>I922*$E923/$E922*(1-(I$1+I$5+IF(AND(WEEKDAY(A923)&lt;&gt;1,WEEKDAY(A923)&lt;&gt;7),IF(A923&lt;J$2,J$1,J$3),0)))^($A923-$A922)</f>
        <v>170182.3019828297</v>
      </c>
      <c r="K923">
        <f>ROW()</f>
        <v>923</v>
      </c>
      <c r="L923">
        <f>B923/C923</f>
        <v>1.0113060428849903</v>
      </c>
    </row>
    <row r="924" spans="1:12" x14ac:dyDescent="0.25">
      <c r="A924" s="1">
        <v>39401</v>
      </c>
      <c r="B924" s="10">
        <v>28.06</v>
      </c>
      <c r="C924" s="10">
        <v>27.44</v>
      </c>
      <c r="D924">
        <v>81232.539999999994</v>
      </c>
      <c r="E924">
        <v>74213.279999999999</v>
      </c>
      <c r="F924">
        <v>128806.73</v>
      </c>
      <c r="G924">
        <v>117691.6</v>
      </c>
      <c r="H924">
        <f>(1/(1-91/360*VLOOKUP($A924,Tbills!$B$4:$C$974,2,1)/100))^((1)/91)-1</f>
        <v>9.5697802015015654E-5</v>
      </c>
      <c r="I924">
        <f>I923*$E924/$E923*(1-(I$1+I$5+IF(AND(WEEKDAY(A924)&lt;&gt;1,WEEKDAY(A924)&lt;&gt;7),IF(A924&lt;J$2,J$1,J$3),0)))^($A924-$A923)</f>
        <v>181272.00345654719</v>
      </c>
      <c r="K924">
        <f>ROW()</f>
        <v>924</v>
      </c>
      <c r="L924">
        <f>B924/C924</f>
        <v>1.0225947521865888</v>
      </c>
    </row>
    <row r="925" spans="1:12" x14ac:dyDescent="0.25">
      <c r="A925" s="1">
        <v>39402</v>
      </c>
      <c r="B925" s="10">
        <v>25.49</v>
      </c>
      <c r="C925" s="10">
        <v>26.44</v>
      </c>
      <c r="D925">
        <v>80070.94</v>
      </c>
      <c r="E925">
        <v>73144.95</v>
      </c>
      <c r="F925">
        <v>131077.81</v>
      </c>
      <c r="G925">
        <v>119755.44</v>
      </c>
      <c r="H925">
        <f>(1/(1-91/360*VLOOKUP($A925,Tbills!$B$4:$C$974,2,1)/100))^((1)/91)-1</f>
        <v>9.5697802015015654E-5</v>
      </c>
      <c r="I925">
        <f>I924*$E925/$E924*(1-(I$1+I$5+IF(AND(WEEKDAY(A925)&lt;&gt;1,WEEKDAY(A925)&lt;&gt;7),IF(A925&lt;J$2,J$1,J$3),0)))^($A925-$A924)</f>
        <v>178657.38048708678</v>
      </c>
      <c r="K925">
        <f>ROW()</f>
        <v>925</v>
      </c>
      <c r="L925">
        <f>B925/C925</f>
        <v>0.96406959152798777</v>
      </c>
    </row>
    <row r="926" spans="1:12" x14ac:dyDescent="0.25">
      <c r="A926" s="1">
        <v>39405</v>
      </c>
      <c r="B926" s="10">
        <v>26.01</v>
      </c>
      <c r="C926" s="10">
        <v>25.66</v>
      </c>
      <c r="D926">
        <v>81300.27</v>
      </c>
      <c r="E926">
        <v>74246.95</v>
      </c>
      <c r="F926">
        <v>134415.56</v>
      </c>
      <c r="G926">
        <v>122770.49</v>
      </c>
      <c r="H926">
        <f>(1/(1-91/360*VLOOKUP($A926,Tbills!$B$4:$C$974,2,1)/100))^((1)/91)-1</f>
        <v>9.4576923533651325E-5</v>
      </c>
      <c r="I926">
        <f>I925*$E926/$E925*(1-(I$1+I$5+IF(AND(WEEKDAY(A926)&lt;&gt;1,WEEKDAY(A926)&lt;&gt;7),IF(A926&lt;J$2,J$1,J$3),0)))^($A926-$A925)</f>
        <v>181333.37792486284</v>
      </c>
      <c r="K926">
        <f>ROW()</f>
        <v>926</v>
      </c>
      <c r="L926">
        <f>B926/C926</f>
        <v>1.0136399064692128</v>
      </c>
    </row>
    <row r="927" spans="1:12" x14ac:dyDescent="0.25">
      <c r="A927" s="1">
        <v>39406</v>
      </c>
      <c r="B927" s="10">
        <v>24.88</v>
      </c>
      <c r="C927" s="10">
        <v>26.09</v>
      </c>
      <c r="D927">
        <v>79094.17</v>
      </c>
      <c r="E927">
        <v>72225.22</v>
      </c>
      <c r="F927">
        <v>133551.85</v>
      </c>
      <c r="G927">
        <v>121970</v>
      </c>
      <c r="H927">
        <f>(1/(1-91/360*VLOOKUP($A927,Tbills!$B$4:$C$974,2,1)/100))^((1)/91)-1</f>
        <v>9.4576923533651325E-5</v>
      </c>
      <c r="I927">
        <f>I926*$E927/$E926*(1-(I$1+I$5+IF(AND(WEEKDAY(A927)&lt;&gt;1,WEEKDAY(A927)&lt;&gt;7),IF(A927&lt;J$2,J$1,J$3),0)))^($A927-$A926)</f>
        <v>176390.63093454778</v>
      </c>
      <c r="K927">
        <f>ROW()</f>
        <v>927</v>
      </c>
      <c r="L927">
        <f>B927/C927</f>
        <v>0.9536220774243005</v>
      </c>
    </row>
    <row r="928" spans="1:12" x14ac:dyDescent="0.25">
      <c r="A928" s="1">
        <v>39407</v>
      </c>
      <c r="B928" s="10">
        <v>26.84</v>
      </c>
      <c r="C928" s="10">
        <v>27.42</v>
      </c>
      <c r="D928">
        <v>81004.990000000005</v>
      </c>
      <c r="E928">
        <v>73963.259999999995</v>
      </c>
      <c r="F928">
        <v>135300.71</v>
      </c>
      <c r="G928">
        <v>123555.66</v>
      </c>
      <c r="H928">
        <f>(1/(1-91/360*VLOOKUP($A928,Tbills!$B$4:$C$974,2,1)/100))^((1)/91)-1</f>
        <v>9.4576923533651325E-5</v>
      </c>
      <c r="I928">
        <f>I927*$E928/$E927*(1-(I$1+I$5+IF(AND(WEEKDAY(A928)&lt;&gt;1,WEEKDAY(A928)&lt;&gt;7),IF(A928&lt;J$2,J$1,J$3),0)))^($A928-$A927)</f>
        <v>180630.128772581</v>
      </c>
      <c r="K928">
        <f>ROW()</f>
        <v>928</v>
      </c>
      <c r="L928">
        <f>B928/C928</f>
        <v>0.97884755652808164</v>
      </c>
    </row>
    <row r="929" spans="1:12" x14ac:dyDescent="0.25">
      <c r="A929" s="1">
        <v>39409</v>
      </c>
      <c r="B929" s="10">
        <v>25.96</v>
      </c>
      <c r="C929" s="10">
        <v>25.97</v>
      </c>
      <c r="D929">
        <v>78179.759999999995</v>
      </c>
      <c r="E929">
        <v>71369.64</v>
      </c>
      <c r="F929">
        <v>133229.37</v>
      </c>
      <c r="G929">
        <v>121640.75</v>
      </c>
      <c r="H929">
        <f>(1/(1-91/360*VLOOKUP($A929,Tbills!$B$4:$C$974,2,1)/100))^((1)/91)-1</f>
        <v>9.4576923533651325E-5</v>
      </c>
      <c r="I929">
        <f>I928*$E929/$E928*(1-(I$1+I$5+IF(AND(WEEKDAY(A929)&lt;&gt;1,WEEKDAY(A929)&lt;&gt;7),IF(A929&lt;J$2,J$1,J$3),0)))^($A929-$A928)</f>
        <v>174286.06542171675</v>
      </c>
      <c r="K929">
        <f>ROW()</f>
        <v>929</v>
      </c>
      <c r="L929">
        <f>B929/C929</f>
        <v>0.99961494031574905</v>
      </c>
    </row>
    <row r="930" spans="1:12" x14ac:dyDescent="0.25">
      <c r="A930" s="1">
        <v>39412</v>
      </c>
      <c r="B930" s="10">
        <v>28.91</v>
      </c>
      <c r="C930" s="10">
        <v>28.44</v>
      </c>
      <c r="D930">
        <v>82464.149999999994</v>
      </c>
      <c r="E930">
        <v>75260.58</v>
      </c>
      <c r="F930">
        <v>134591.74</v>
      </c>
      <c r="G930">
        <v>122850.1</v>
      </c>
      <c r="H930">
        <f>(1/(1-91/360*VLOOKUP($A930,Tbills!$B$4:$C$974,2,1)/100))^((1)/91)-1</f>
        <v>8.8554181024269596E-5</v>
      </c>
      <c r="I930">
        <f>I929*$E930/$E929*(1-(I$1+I$5+IF(AND(WEEKDAY(A930)&lt;&gt;1,WEEKDAY(A930)&lt;&gt;7),IF(A930&lt;J$2,J$1,J$3),0)))^($A930-$A929)</f>
        <v>183771.956790581</v>
      </c>
      <c r="K930">
        <f>ROW()</f>
        <v>930</v>
      </c>
      <c r="L930">
        <f>B930/C930</f>
        <v>1.0165260196905765</v>
      </c>
    </row>
    <row r="931" spans="1:12" x14ac:dyDescent="0.25">
      <c r="A931" s="1">
        <v>39413</v>
      </c>
      <c r="B931" s="10">
        <v>26.28</v>
      </c>
      <c r="C931" s="10">
        <v>26.59</v>
      </c>
      <c r="D931">
        <v>80554.83</v>
      </c>
      <c r="E931">
        <v>73511.38</v>
      </c>
      <c r="F931">
        <v>132998.16</v>
      </c>
      <c r="G931">
        <v>121384.66</v>
      </c>
      <c r="H931">
        <f>(1/(1-91/360*VLOOKUP($A931,Tbills!$B$4:$C$974,2,1)/100))^((1)/91)-1</f>
        <v>8.8554181024269596E-5</v>
      </c>
      <c r="I931">
        <f>I930*$E931/$E930*(1-(I$1+I$5+IF(AND(WEEKDAY(A931)&lt;&gt;1,WEEKDAY(A931)&lt;&gt;7),IF(A931&lt;J$2,J$1,J$3),0)))^($A931-$A930)</f>
        <v>179495.58087926044</v>
      </c>
      <c r="K931">
        <f>ROW()</f>
        <v>931</v>
      </c>
      <c r="L931">
        <f>B931/C931</f>
        <v>0.9883414817600602</v>
      </c>
    </row>
    <row r="932" spans="1:12" x14ac:dyDescent="0.25">
      <c r="A932" s="1">
        <v>39414</v>
      </c>
      <c r="B932" s="10">
        <v>24.11</v>
      </c>
      <c r="C932" s="10">
        <v>24.25</v>
      </c>
      <c r="D932">
        <v>74378.67</v>
      </c>
      <c r="E932">
        <v>67868.73</v>
      </c>
      <c r="F932">
        <v>125826.19</v>
      </c>
      <c r="G932">
        <v>114828.2</v>
      </c>
      <c r="H932">
        <f>(1/(1-91/360*VLOOKUP($A932,Tbills!$B$4:$C$974,2,1)/100))^((1)/91)-1</f>
        <v>8.8554181024269596E-5</v>
      </c>
      <c r="I932">
        <f>I931*$E932/$E931*(1-(I$1+I$5+IF(AND(WEEKDAY(A932)&lt;&gt;1,WEEKDAY(A932)&lt;&gt;7),IF(A932&lt;J$2,J$1,J$3),0)))^($A932-$A931)</f>
        <v>165712.93682484803</v>
      </c>
      <c r="K932">
        <f>ROW()</f>
        <v>932</v>
      </c>
      <c r="L932">
        <f>B932/C932</f>
        <v>0.99422680412371134</v>
      </c>
    </row>
    <row r="933" spans="1:12" x14ac:dyDescent="0.25">
      <c r="A933" s="1">
        <v>39415</v>
      </c>
      <c r="B933" s="10">
        <v>23.97</v>
      </c>
      <c r="C933" s="10">
        <v>24.5</v>
      </c>
      <c r="D933">
        <v>75141.56</v>
      </c>
      <c r="E933">
        <v>68558.84</v>
      </c>
      <c r="F933">
        <v>126289.9</v>
      </c>
      <c r="G933">
        <v>115241.21</v>
      </c>
      <c r="H933">
        <f>(1/(1-91/360*VLOOKUP($A933,Tbills!$B$4:$C$974,2,1)/100))^((1)/91)-1</f>
        <v>8.8554181024269596E-5</v>
      </c>
      <c r="I933">
        <f>I932*$E933/$E932*(1-(I$1+I$5+IF(AND(WEEKDAY(A933)&lt;&gt;1,WEEKDAY(A933)&lt;&gt;7),IF(A933&lt;J$2,J$1,J$3),0)))^($A933-$A932)</f>
        <v>167393.14108165071</v>
      </c>
      <c r="K933">
        <f>ROW()</f>
        <v>933</v>
      </c>
      <c r="L933">
        <f>B933/C933</f>
        <v>0.97836734693877547</v>
      </c>
    </row>
    <row r="934" spans="1:12" x14ac:dyDescent="0.25">
      <c r="A934" s="1">
        <v>39416</v>
      </c>
      <c r="B934" s="10">
        <v>22.87</v>
      </c>
      <c r="C934" s="10">
        <v>23.93</v>
      </c>
      <c r="D934">
        <v>73378.77</v>
      </c>
      <c r="E934">
        <v>66944.41</v>
      </c>
      <c r="F934">
        <v>124471.74</v>
      </c>
      <c r="G934">
        <v>113571.91</v>
      </c>
      <c r="H934">
        <f>(1/(1-91/360*VLOOKUP($A934,Tbills!$B$4:$C$974,2,1)/100))^((1)/91)-1</f>
        <v>8.8554181024269596E-5</v>
      </c>
      <c r="I934">
        <f>I933*$E934/$E933*(1-(I$1+I$5+IF(AND(WEEKDAY(A934)&lt;&gt;1,WEEKDAY(A934)&lt;&gt;7),IF(A934&lt;J$2,J$1,J$3),0)))^($A934-$A933)</f>
        <v>163446.64965692989</v>
      </c>
      <c r="K934">
        <f>ROW()</f>
        <v>934</v>
      </c>
      <c r="L934">
        <f>B934/C934</f>
        <v>0.95570413706644386</v>
      </c>
    </row>
    <row r="935" spans="1:12" x14ac:dyDescent="0.25">
      <c r="A935" s="1">
        <v>39419</v>
      </c>
      <c r="B935" s="10">
        <v>23.61</v>
      </c>
      <c r="C935" s="10">
        <v>24.3</v>
      </c>
      <c r="D935">
        <v>73801.09</v>
      </c>
      <c r="E935">
        <v>67311.91</v>
      </c>
      <c r="F935">
        <v>124379.53</v>
      </c>
      <c r="G935">
        <v>113457.60000000001</v>
      </c>
      <c r="H935">
        <f>(1/(1-91/360*VLOOKUP($A935,Tbills!$B$4:$C$974,2,1)/100))^((1)/91)-1</f>
        <v>8.4494214696473335E-5</v>
      </c>
      <c r="I935">
        <f>I934*$E935/$E934*(1-(I$1+I$5+IF(AND(WEEKDAY(A935)&lt;&gt;1,WEEKDAY(A935)&lt;&gt;7),IF(A935&lt;J$2,J$1,J$3),0)))^($A935-$A934)</f>
        <v>164329.72849037917</v>
      </c>
      <c r="K935">
        <f>ROW()</f>
        <v>935</v>
      </c>
      <c r="L935">
        <f>B935/C935</f>
        <v>0.97160493827160488</v>
      </c>
    </row>
    <row r="936" spans="1:12" x14ac:dyDescent="0.25">
      <c r="A936" s="1">
        <v>39420</v>
      </c>
      <c r="B936" s="10">
        <v>23.79</v>
      </c>
      <c r="C936" s="10">
        <v>24.65</v>
      </c>
      <c r="D936">
        <v>74483.789999999994</v>
      </c>
      <c r="E936">
        <v>67928.89</v>
      </c>
      <c r="F936">
        <v>127298.85</v>
      </c>
      <c r="G936">
        <v>116110.99</v>
      </c>
      <c r="H936">
        <f>(1/(1-91/360*VLOOKUP($A936,Tbills!$B$4:$C$974,2,1)/100))^((1)/91)-1</f>
        <v>8.4494214696473335E-5</v>
      </c>
      <c r="I936">
        <f>I935*$E936/$E935*(1-(I$1+I$5+IF(AND(WEEKDAY(A936)&lt;&gt;1,WEEKDAY(A936)&lt;&gt;7),IF(A936&lt;J$2,J$1,J$3),0)))^($A936-$A935)</f>
        <v>165831.20179695752</v>
      </c>
      <c r="K936">
        <f>ROW()</f>
        <v>936</v>
      </c>
      <c r="L936">
        <f>B936/C936</f>
        <v>0.96511156186612579</v>
      </c>
    </row>
    <row r="937" spans="1:12" x14ac:dyDescent="0.25">
      <c r="A937" s="1">
        <v>39421</v>
      </c>
      <c r="B937" s="10">
        <v>22.53</v>
      </c>
      <c r="C937" s="10">
        <v>23.33</v>
      </c>
      <c r="D937">
        <v>70971.64</v>
      </c>
      <c r="E937">
        <v>64720.09</v>
      </c>
      <c r="F937">
        <v>123652.06</v>
      </c>
      <c r="G937">
        <v>112774.89</v>
      </c>
      <c r="H937">
        <f>(1/(1-91/360*VLOOKUP($A937,Tbills!$B$4:$C$974,2,1)/100))^((1)/91)-1</f>
        <v>8.4494214696473335E-5</v>
      </c>
      <c r="I937">
        <f>I936*$E937/$E936*(1-(I$1+I$5+IF(AND(WEEKDAY(A937)&lt;&gt;1,WEEKDAY(A937)&lt;&gt;7),IF(A937&lt;J$2,J$1,J$3),0)))^($A937-$A936)</f>
        <v>157993.18314760344</v>
      </c>
      <c r="K937">
        <f>ROW()</f>
        <v>937</v>
      </c>
      <c r="L937">
        <f>B937/C937</f>
        <v>0.96570938705529374</v>
      </c>
    </row>
    <row r="938" spans="1:12" x14ac:dyDescent="0.25">
      <c r="A938" s="1">
        <v>39422</v>
      </c>
      <c r="B938" s="10">
        <v>20.96</v>
      </c>
      <c r="C938" s="10">
        <v>22.1</v>
      </c>
      <c r="D938">
        <v>67388.09</v>
      </c>
      <c r="E938">
        <v>61446.73</v>
      </c>
      <c r="F938">
        <v>119241.75</v>
      </c>
      <c r="G938">
        <v>108743.01</v>
      </c>
      <c r="H938">
        <f>(1/(1-91/360*VLOOKUP($A938,Tbills!$B$4:$C$974,2,1)/100))^((1)/91)-1</f>
        <v>8.4494214696473335E-5</v>
      </c>
      <c r="I938">
        <f>I937*$E938/$E937*(1-(I$1+I$5+IF(AND(WEEKDAY(A938)&lt;&gt;1,WEEKDAY(A938)&lt;&gt;7),IF(A938&lt;J$2,J$1,J$3),0)))^($A938-$A937)</f>
        <v>149998.01747412945</v>
      </c>
      <c r="K938">
        <f>ROW()</f>
        <v>938</v>
      </c>
      <c r="L938">
        <f>B938/C938</f>
        <v>0.94841628959276014</v>
      </c>
    </row>
    <row r="939" spans="1:12" x14ac:dyDescent="0.25">
      <c r="A939" s="1">
        <v>39423</v>
      </c>
      <c r="B939" s="10">
        <v>20.85</v>
      </c>
      <c r="C939" s="10">
        <v>22.18</v>
      </c>
      <c r="D939">
        <v>68348.33</v>
      </c>
      <c r="E939">
        <v>62317.120000000003</v>
      </c>
      <c r="F939">
        <v>119952.07</v>
      </c>
      <c r="G939">
        <v>109381.6</v>
      </c>
      <c r="H939">
        <f>(1/(1-91/360*VLOOKUP($A939,Tbills!$B$4:$C$974,2,1)/100))^((1)/91)-1</f>
        <v>8.4494214696473335E-5</v>
      </c>
      <c r="I939">
        <f>I938*$E939/$E938*(1-(I$1+I$5+IF(AND(WEEKDAY(A939)&lt;&gt;1,WEEKDAY(A939)&lt;&gt;7),IF(A939&lt;J$2,J$1,J$3),0)))^($A939-$A938)</f>
        <v>152118.35610471654</v>
      </c>
      <c r="K939">
        <f>ROW()</f>
        <v>939</v>
      </c>
      <c r="L939">
        <f>B939/C939</f>
        <v>0.94003606853020749</v>
      </c>
    </row>
    <row r="940" spans="1:12" x14ac:dyDescent="0.25">
      <c r="A940" s="1">
        <v>39426</v>
      </c>
      <c r="B940" s="10">
        <v>20.74</v>
      </c>
      <c r="C940" s="10">
        <v>21.93</v>
      </c>
      <c r="D940">
        <v>66940.38</v>
      </c>
      <c r="E940">
        <v>61017.62</v>
      </c>
      <c r="F940">
        <v>118662.63</v>
      </c>
      <c r="G940">
        <v>108178.06</v>
      </c>
      <c r="H940">
        <f>(1/(1-91/360*VLOOKUP($A940,Tbills!$B$4:$C$974,2,1)/100))^((1)/91)-1</f>
        <v>8.3654410946598645E-5</v>
      </c>
      <c r="I940">
        <f>I939*$E940/$E939*(1-(I$1+I$5+IF(AND(WEEKDAY(A940)&lt;&gt;1,WEEKDAY(A940)&lt;&gt;7),IF(A940&lt;J$2,J$1,J$3),0)))^($A940-$A939)</f>
        <v>148933.37545407473</v>
      </c>
      <c r="K940">
        <f>ROW()</f>
        <v>940</v>
      </c>
      <c r="L940">
        <f>B940/C940</f>
        <v>0.94573643410852704</v>
      </c>
    </row>
    <row r="941" spans="1:12" x14ac:dyDescent="0.25">
      <c r="A941" s="1">
        <v>39427</v>
      </c>
      <c r="B941" s="10">
        <v>23.59</v>
      </c>
      <c r="C941" s="10">
        <v>24.12</v>
      </c>
      <c r="D941">
        <v>70517.58</v>
      </c>
      <c r="E941">
        <v>64273.21</v>
      </c>
      <c r="F941">
        <v>122250.14</v>
      </c>
      <c r="G941">
        <v>111439.54</v>
      </c>
      <c r="H941">
        <f>(1/(1-91/360*VLOOKUP($A941,Tbills!$B$4:$C$974,2,1)/100))^((1)/91)-1</f>
        <v>8.3654410946598645E-5</v>
      </c>
      <c r="I941">
        <f>I940*$E941/$E940*(1-(I$1+I$5+IF(AND(WEEKDAY(A941)&lt;&gt;1,WEEKDAY(A941)&lt;&gt;7),IF(A941&lt;J$2,J$1,J$3),0)))^($A941-$A940)</f>
        <v>156875.19023859556</v>
      </c>
      <c r="K941">
        <f>ROW()</f>
        <v>941</v>
      </c>
      <c r="L941">
        <f>B941/C941</f>
        <v>0.97802653399668316</v>
      </c>
    </row>
    <row r="942" spans="1:12" x14ac:dyDescent="0.25">
      <c r="A942" s="1">
        <v>39428</v>
      </c>
      <c r="B942" s="10">
        <v>22.47</v>
      </c>
      <c r="C942" s="10">
        <v>23.29</v>
      </c>
      <c r="D942">
        <v>69621.100000000006</v>
      </c>
      <c r="E942">
        <v>63450.73</v>
      </c>
      <c r="F942">
        <v>120137.19</v>
      </c>
      <c r="G942">
        <v>109504.12</v>
      </c>
      <c r="H942">
        <f>(1/(1-91/360*VLOOKUP($A942,Tbills!$B$4:$C$974,2,1)/100))^((1)/91)-1</f>
        <v>8.3654410946598645E-5</v>
      </c>
      <c r="I942">
        <f>I941*$E942/$E941*(1-(I$1+I$5+IF(AND(WEEKDAY(A942)&lt;&gt;1,WEEKDAY(A942)&lt;&gt;7),IF(A942&lt;J$2,J$1,J$3),0)))^($A942-$A941)</f>
        <v>154863.26256354232</v>
      </c>
      <c r="K942">
        <f>ROW()</f>
        <v>942</v>
      </c>
      <c r="L942">
        <f>B942/C942</f>
        <v>0.96479175611850576</v>
      </c>
    </row>
    <row r="943" spans="1:12" x14ac:dyDescent="0.25">
      <c r="A943" s="1">
        <v>39429</v>
      </c>
      <c r="B943" s="10">
        <v>22.56</v>
      </c>
      <c r="C943" s="10">
        <v>23.52</v>
      </c>
      <c r="D943">
        <v>69978.81</v>
      </c>
      <c r="E943">
        <v>63771.43</v>
      </c>
      <c r="F943">
        <v>122501.16</v>
      </c>
      <c r="G943">
        <v>111649.7</v>
      </c>
      <c r="H943">
        <f>(1/(1-91/360*VLOOKUP($A943,Tbills!$B$4:$C$974,2,1)/100))^((1)/91)-1</f>
        <v>8.3654410946598645E-5</v>
      </c>
      <c r="I943">
        <f>I942*$E943/$E942*(1-(I$1+I$5+IF(AND(WEEKDAY(A943)&lt;&gt;1,WEEKDAY(A943)&lt;&gt;7),IF(A943&lt;J$2,J$1,J$3),0)))^($A943-$A942)</f>
        <v>155641.51284467333</v>
      </c>
      <c r="K943">
        <f>ROW()</f>
        <v>943</v>
      </c>
      <c r="L943">
        <f>B943/C943</f>
        <v>0.95918367346938771</v>
      </c>
    </row>
    <row r="944" spans="1:12" x14ac:dyDescent="0.25">
      <c r="A944" s="1">
        <v>39430</v>
      </c>
      <c r="B944" s="10">
        <v>23.27</v>
      </c>
      <c r="C944" s="10">
        <v>24.21</v>
      </c>
      <c r="D944">
        <v>72034.25</v>
      </c>
      <c r="E944">
        <v>65639.210000000006</v>
      </c>
      <c r="F944">
        <v>124884.83</v>
      </c>
      <c r="G944">
        <v>113812.88</v>
      </c>
      <c r="H944">
        <f>(1/(1-91/360*VLOOKUP($A944,Tbills!$B$4:$C$974,2,1)/100))^((1)/91)-1</f>
        <v>8.3654410946598645E-5</v>
      </c>
      <c r="I944">
        <f>I943*$E944/$E943*(1-(I$1+I$5+IF(AND(WEEKDAY(A944)&lt;&gt;1,WEEKDAY(A944)&lt;&gt;7),IF(A944&lt;J$2,J$1,J$3),0)))^($A944-$A943)</f>
        <v>160195.43635839064</v>
      </c>
      <c r="K944">
        <f>ROW()</f>
        <v>944</v>
      </c>
      <c r="L944">
        <f>B944/C944</f>
        <v>0.9611730689797604</v>
      </c>
    </row>
    <row r="945" spans="1:12" x14ac:dyDescent="0.25">
      <c r="A945" s="1">
        <v>39433</v>
      </c>
      <c r="B945" s="10">
        <v>24.52</v>
      </c>
      <c r="C945" s="10">
        <v>25.53</v>
      </c>
      <c r="D945">
        <v>74479.320000000007</v>
      </c>
      <c r="E945">
        <v>67850.740000000005</v>
      </c>
      <c r="F945">
        <v>129040.7</v>
      </c>
      <c r="G945">
        <v>117571.74</v>
      </c>
      <c r="H945">
        <f>(1/(1-91/360*VLOOKUP($A945,Tbills!$B$4:$C$974,2,1)/100))^((1)/91)-1</f>
        <v>8.3654410946598645E-5</v>
      </c>
      <c r="I945">
        <f>I944*$E945/$E944*(1-(I$1+I$5+IF(AND(WEEKDAY(A945)&lt;&gt;1,WEEKDAY(A945)&lt;&gt;7),IF(A945&lt;J$2,J$1,J$3),0)))^($A945-$A944)</f>
        <v>165578.48405298396</v>
      </c>
      <c r="K945">
        <f>ROW()</f>
        <v>945</v>
      </c>
      <c r="L945">
        <f>B945/C945</f>
        <v>0.9604386995691343</v>
      </c>
    </row>
    <row r="946" spans="1:12" x14ac:dyDescent="0.25">
      <c r="A946" s="1">
        <v>39434</v>
      </c>
      <c r="B946" s="10">
        <v>22.64</v>
      </c>
      <c r="C946" s="10">
        <v>24.67</v>
      </c>
      <c r="D946">
        <v>71851.69</v>
      </c>
      <c r="E946">
        <v>65451.29</v>
      </c>
      <c r="F946">
        <v>126176.44</v>
      </c>
      <c r="G946">
        <v>114952.22</v>
      </c>
      <c r="H946">
        <f>(1/(1-91/360*VLOOKUP($A946,Tbills!$B$4:$C$974,2,1)/100))^((1)/91)-1</f>
        <v>8.3654410946598645E-5</v>
      </c>
      <c r="I946">
        <f>I945*$E946/$E945*(1-(I$1+I$5+IF(AND(WEEKDAY(A946)&lt;&gt;1,WEEKDAY(A946)&lt;&gt;7),IF(A946&lt;J$2,J$1,J$3),0)))^($A946-$A945)</f>
        <v>159718.42928812542</v>
      </c>
      <c r="K946">
        <f>ROW()</f>
        <v>946</v>
      </c>
      <c r="L946">
        <f>B946/C946</f>
        <v>0.91771382245642474</v>
      </c>
    </row>
    <row r="947" spans="1:12" x14ac:dyDescent="0.25">
      <c r="A947" s="1">
        <v>39435</v>
      </c>
      <c r="B947" s="10">
        <v>21.68</v>
      </c>
      <c r="C947" s="10">
        <v>23.81</v>
      </c>
      <c r="D947">
        <v>71419.05</v>
      </c>
      <c r="E947">
        <v>65051.71</v>
      </c>
      <c r="F947">
        <v>125580.04</v>
      </c>
      <c r="G947">
        <v>114399.26</v>
      </c>
      <c r="H947">
        <f>(1/(1-91/360*VLOOKUP($A947,Tbills!$B$4:$C$974,2,1)/100))^((1)/91)-1</f>
        <v>8.3654410946598645E-5</v>
      </c>
      <c r="I947">
        <f>I946*$E947/$E946*(1-(I$1+I$5+IF(AND(WEEKDAY(A947)&lt;&gt;1,WEEKDAY(A947)&lt;&gt;7),IF(A947&lt;J$2,J$1,J$3),0)))^($A947-$A946)</f>
        <v>158738.78199397275</v>
      </c>
      <c r="K947">
        <f>ROW()</f>
        <v>947</v>
      </c>
      <c r="L947">
        <f>B947/C947</f>
        <v>0.9105417891642168</v>
      </c>
    </row>
    <row r="948" spans="1:12" x14ac:dyDescent="0.25">
      <c r="A948" s="1">
        <v>39436</v>
      </c>
      <c r="B948" s="10">
        <v>20.58</v>
      </c>
      <c r="C948" s="10">
        <v>22.87</v>
      </c>
      <c r="D948">
        <v>70688.929999999993</v>
      </c>
      <c r="E948">
        <v>64381.24</v>
      </c>
      <c r="F948">
        <v>124032.39</v>
      </c>
      <c r="G948">
        <v>112979.83</v>
      </c>
      <c r="H948">
        <f>(1/(1-91/360*VLOOKUP($A948,Tbills!$B$4:$C$974,2,1)/100))^((1)/91)-1</f>
        <v>8.3654410946598645E-5</v>
      </c>
      <c r="I948">
        <f>I947*$E948/$E947*(1-(I$1+I$5+IF(AND(WEEKDAY(A948)&lt;&gt;1,WEEKDAY(A948)&lt;&gt;7),IF(A948&lt;J$2,J$1,J$3),0)))^($A948-$A947)</f>
        <v>157098.18583748172</v>
      </c>
      <c r="K948">
        <f>ROW()</f>
        <v>948</v>
      </c>
      <c r="L948">
        <f>B948/C948</f>
        <v>0.89986882378661992</v>
      </c>
    </row>
    <row r="949" spans="1:12" x14ac:dyDescent="0.25">
      <c r="A949" s="1">
        <v>39437</v>
      </c>
      <c r="B949" s="10">
        <v>18.47</v>
      </c>
      <c r="C949" s="10">
        <v>21.5</v>
      </c>
      <c r="D949">
        <v>67648.97</v>
      </c>
      <c r="E949">
        <v>61607.16</v>
      </c>
      <c r="F949">
        <v>120567.71</v>
      </c>
      <c r="G949">
        <v>109814.44</v>
      </c>
      <c r="H949">
        <f>(1/(1-91/360*VLOOKUP($A949,Tbills!$B$4:$C$974,2,1)/100))^((1)/91)-1</f>
        <v>8.3654410946598645E-5</v>
      </c>
      <c r="I949">
        <f>I948*$E949/$E948*(1-(I$1+I$5+IF(AND(WEEKDAY(A949)&lt;&gt;1,WEEKDAY(A949)&lt;&gt;7),IF(A949&lt;J$2,J$1,J$3),0)))^($A949-$A948)</f>
        <v>150324.76310875849</v>
      </c>
      <c r="K949">
        <f>ROW()</f>
        <v>949</v>
      </c>
      <c r="L949">
        <f>B949/C949</f>
        <v>0.85906976744186037</v>
      </c>
    </row>
    <row r="950" spans="1:12" x14ac:dyDescent="0.25">
      <c r="A950" s="1">
        <v>39440</v>
      </c>
      <c r="B950" s="10">
        <v>18.600000000000001</v>
      </c>
      <c r="C950" s="10">
        <v>21.14</v>
      </c>
      <c r="D950">
        <v>65258.1</v>
      </c>
      <c r="E950">
        <v>59414.36</v>
      </c>
      <c r="F950">
        <v>119654.51</v>
      </c>
      <c r="G950">
        <v>108955.13</v>
      </c>
      <c r="H950">
        <f>(1/(1-91/360*VLOOKUP($A950,Tbills!$B$4:$C$974,2,1)/100))^((1)/91)-1</f>
        <v>9.1495103510474962E-5</v>
      </c>
      <c r="I950">
        <f>I949*$E950/$E949*(1-(I$1+I$5+IF(AND(WEEKDAY(A950)&lt;&gt;1,WEEKDAY(A950)&lt;&gt;7),IF(A950&lt;J$2,J$1,J$3),0)))^($A950-$A949)</f>
        <v>144961.70279716191</v>
      </c>
      <c r="K950">
        <f>ROW()</f>
        <v>950</v>
      </c>
      <c r="L950">
        <f>B950/C950</f>
        <v>0.87984862819299914</v>
      </c>
    </row>
    <row r="951" spans="1:12" x14ac:dyDescent="0.25">
      <c r="A951" s="1">
        <v>39442</v>
      </c>
      <c r="B951" s="10">
        <v>18.66</v>
      </c>
      <c r="C951" s="10">
        <v>20.93</v>
      </c>
      <c r="D951">
        <v>64802.89</v>
      </c>
      <c r="E951">
        <v>58989.04</v>
      </c>
      <c r="F951">
        <v>119348.54</v>
      </c>
      <c r="G951">
        <v>108656.58</v>
      </c>
      <c r="H951">
        <f>(1/(1-91/360*VLOOKUP($A951,Tbills!$B$4:$C$974,2,1)/100))^((1)/91)-1</f>
        <v>9.1495103510474962E-5</v>
      </c>
      <c r="I951">
        <f>I950*$E951/$E950*(1-(I$1+I$5+IF(AND(WEEKDAY(A951)&lt;&gt;1,WEEKDAY(A951)&lt;&gt;7),IF(A951&lt;J$2,J$1,J$3),0)))^($A951-$A950)</f>
        <v>143915.7083872795</v>
      </c>
      <c r="K951">
        <f>ROW()</f>
        <v>951</v>
      </c>
      <c r="L951">
        <f>B951/C951</f>
        <v>0.89154323936932633</v>
      </c>
    </row>
    <row r="952" spans="1:12" x14ac:dyDescent="0.25">
      <c r="A952" s="1">
        <v>39443</v>
      </c>
      <c r="B952" s="10">
        <v>20.260000000000002</v>
      </c>
      <c r="C952" s="10">
        <v>22.05</v>
      </c>
      <c r="D952">
        <v>66873.33</v>
      </c>
      <c r="E952">
        <v>60868.33</v>
      </c>
      <c r="F952">
        <v>121626.86</v>
      </c>
      <c r="G952">
        <v>110720.85</v>
      </c>
      <c r="H952">
        <f>(1/(1-91/360*VLOOKUP($A952,Tbills!$B$4:$C$974,2,1)/100))^((1)/91)-1</f>
        <v>9.1495103510474962E-5</v>
      </c>
      <c r="I952">
        <f>I951*$E952/$E951*(1-(I$1+I$5+IF(AND(WEEKDAY(A952)&lt;&gt;1,WEEKDAY(A952)&lt;&gt;7),IF(A952&lt;J$2,J$1,J$3),0)))^($A952-$A951)</f>
        <v>148496.34496379984</v>
      </c>
      <c r="K952">
        <f>ROW()</f>
        <v>952</v>
      </c>
      <c r="L952">
        <f>B952/C952</f>
        <v>0.91882086167800459</v>
      </c>
    </row>
    <row r="953" spans="1:12" x14ac:dyDescent="0.25">
      <c r="A953" s="1">
        <v>39444</v>
      </c>
      <c r="B953" s="10">
        <v>20.74</v>
      </c>
      <c r="C953" s="10">
        <v>22.56</v>
      </c>
      <c r="D953">
        <v>67247.95</v>
      </c>
      <c r="E953">
        <v>61203.74</v>
      </c>
      <c r="F953">
        <v>121603.26</v>
      </c>
      <c r="G953">
        <v>110689.24</v>
      </c>
      <c r="H953">
        <f>(1/(1-91/360*VLOOKUP($A953,Tbills!$B$4:$C$974,2,1)/100))^((1)/91)-1</f>
        <v>9.1495103510474962E-5</v>
      </c>
      <c r="I953">
        <f>I952*$E953/$E952*(1-(I$1+I$5+IF(AND(WEEKDAY(A953)&lt;&gt;1,WEEKDAY(A953)&lt;&gt;7),IF(A953&lt;J$2,J$1,J$3),0)))^($A953-$A952)</f>
        <v>149310.32668718099</v>
      </c>
      <c r="K953">
        <f>ROW()</f>
        <v>953</v>
      </c>
      <c r="L953">
        <f>B953/C953</f>
        <v>0.91932624113475181</v>
      </c>
    </row>
    <row r="954" spans="1:12" x14ac:dyDescent="0.25">
      <c r="A954" s="1">
        <v>39447</v>
      </c>
      <c r="B954" s="10">
        <v>22.5</v>
      </c>
      <c r="C954" s="10">
        <v>23.31</v>
      </c>
      <c r="D954">
        <v>68347.02</v>
      </c>
      <c r="E954">
        <v>62187.23</v>
      </c>
      <c r="F954">
        <v>124424.12</v>
      </c>
      <c r="G954">
        <v>113226.54</v>
      </c>
      <c r="H954">
        <f>(1/(1-91/360*VLOOKUP($A954,Tbills!$B$4:$C$974,2,1)/100))^((1)/91)-1</f>
        <v>9.2335513236285749E-5</v>
      </c>
      <c r="I954">
        <f>I953*$E954/$E953*(1-(I$1+I$5+IF(AND(WEEKDAY(A954)&lt;&gt;1,WEEKDAY(A954)&lt;&gt;7),IF(A954&lt;J$2,J$1,J$3),0)))^($A954-$A953)</f>
        <v>151696.51928167127</v>
      </c>
      <c r="K954">
        <f>ROW()</f>
        <v>954</v>
      </c>
      <c r="L954">
        <f>B954/C954</f>
        <v>0.96525096525096532</v>
      </c>
    </row>
    <row r="955" spans="1:12" x14ac:dyDescent="0.25">
      <c r="A955" s="1">
        <v>39449</v>
      </c>
      <c r="B955" s="10">
        <v>23.17</v>
      </c>
      <c r="C955" s="10">
        <v>23.6</v>
      </c>
      <c r="D955">
        <v>69936.679999999993</v>
      </c>
      <c r="E955">
        <v>63622.14</v>
      </c>
      <c r="F955">
        <v>125688.31</v>
      </c>
      <c r="G955">
        <v>114356.05</v>
      </c>
      <c r="H955">
        <f>(1/(1-91/360*VLOOKUP($A955,Tbills!$B$4:$C$974,2,1)/100))^((1)/91)-1</f>
        <v>9.2335513236285749E-5</v>
      </c>
      <c r="I955">
        <f>I954*$E955/$E954*(1-(I$1+I$5+IF(AND(WEEKDAY(A955)&lt;&gt;1,WEEKDAY(A955)&lt;&gt;7),IF(A955&lt;J$2,J$1,J$3),0)))^($A955-$A954)</f>
        <v>155187.84029176549</v>
      </c>
      <c r="K955">
        <f>ROW()</f>
        <v>955</v>
      </c>
      <c r="L955">
        <f>B955/C955</f>
        <v>0.98177966101694913</v>
      </c>
    </row>
    <row r="956" spans="1:12" x14ac:dyDescent="0.25">
      <c r="A956" s="1">
        <v>39450</v>
      </c>
      <c r="B956" s="10">
        <v>22.49</v>
      </c>
      <c r="C956" s="10">
        <v>22.81</v>
      </c>
      <c r="D956">
        <v>69350.09</v>
      </c>
      <c r="E956">
        <v>63082.63</v>
      </c>
      <c r="F956">
        <v>125673.84</v>
      </c>
      <c r="G956">
        <v>114332.33</v>
      </c>
      <c r="H956">
        <f>(1/(1-91/360*VLOOKUP($A956,Tbills!$B$4:$C$974,2,1)/100))^((1)/91)-1</f>
        <v>9.2335513236285749E-5</v>
      </c>
      <c r="I956">
        <f>I955*$E956/$E955*(1-(I$1+I$5+IF(AND(WEEKDAY(A956)&lt;&gt;1,WEEKDAY(A956)&lt;&gt;7),IF(A956&lt;J$2,J$1,J$3),0)))^($A956-$A955)</f>
        <v>153867.43497391816</v>
      </c>
      <c r="K956">
        <f>ROW()</f>
        <v>956</v>
      </c>
      <c r="L956">
        <f>B956/C956</f>
        <v>0.98597106532222711</v>
      </c>
    </row>
    <row r="957" spans="1:12" x14ac:dyDescent="0.25">
      <c r="A957" s="1">
        <v>39451</v>
      </c>
      <c r="B957" s="10">
        <v>23.94</v>
      </c>
      <c r="C957" s="10">
        <v>23.69</v>
      </c>
      <c r="D957">
        <v>72223.100000000006</v>
      </c>
      <c r="E957">
        <v>65690.17</v>
      </c>
      <c r="F957">
        <v>128488.97</v>
      </c>
      <c r="G957">
        <v>116882.85</v>
      </c>
      <c r="H957">
        <f>(1/(1-91/360*VLOOKUP($A957,Tbills!$B$4:$C$974,2,1)/100))^((1)/91)-1</f>
        <v>9.2335513236285749E-5</v>
      </c>
      <c r="I957">
        <f>I956*$E957/$E956*(1-(I$1+I$5+IF(AND(WEEKDAY(A957)&lt;&gt;1,WEEKDAY(A957)&lt;&gt;7),IF(A957&lt;J$2,J$1,J$3),0)))^($A957-$A956)</f>
        <v>160222.98364794379</v>
      </c>
      <c r="K957">
        <f>ROW()</f>
        <v>957</v>
      </c>
      <c r="L957">
        <f>B957/C957</f>
        <v>1.0105529759392149</v>
      </c>
    </row>
    <row r="958" spans="1:12" x14ac:dyDescent="0.25">
      <c r="A958" s="1">
        <v>39454</v>
      </c>
      <c r="B958" s="10">
        <v>23.79</v>
      </c>
      <c r="C958" s="10">
        <v>23.22</v>
      </c>
      <c r="D958">
        <v>70752.399999999994</v>
      </c>
      <c r="E958">
        <v>64334.31</v>
      </c>
      <c r="F958">
        <v>126850.81</v>
      </c>
      <c r="G958">
        <v>115360.28</v>
      </c>
      <c r="H958">
        <f>(1/(1-91/360*VLOOKUP($A958,Tbills!$B$4:$C$974,2,1)/100))^((1)/91)-1</f>
        <v>8.8694206912043327E-5</v>
      </c>
      <c r="I958">
        <f>I957*$E958/$E957*(1-(I$1+I$5+IF(AND(WEEKDAY(A958)&lt;&gt;1,WEEKDAY(A958)&lt;&gt;7),IF(A958&lt;J$2,J$1,J$3),0)))^($A958-$A957)</f>
        <v>156902.40327331758</v>
      </c>
      <c r="K958">
        <f>ROW()</f>
        <v>958</v>
      </c>
      <c r="L958">
        <f>B958/C958</f>
        <v>1.024547803617571</v>
      </c>
    </row>
    <row r="959" spans="1:12" x14ac:dyDescent="0.25">
      <c r="A959" s="1">
        <v>39455</v>
      </c>
      <c r="B959" s="10">
        <v>25.43</v>
      </c>
      <c r="C959" s="10">
        <v>25.49</v>
      </c>
      <c r="D959">
        <v>74212.820000000007</v>
      </c>
      <c r="E959">
        <v>67475.12</v>
      </c>
      <c r="F959">
        <v>130998.37</v>
      </c>
      <c r="G959">
        <v>119121.91</v>
      </c>
      <c r="H959">
        <f>(1/(1-91/360*VLOOKUP($A959,Tbills!$B$4:$C$974,2,1)/100))^((1)/91)-1</f>
        <v>8.8694206912043327E-5</v>
      </c>
      <c r="I959">
        <f>I958*$E959/$E958*(1-(I$1+I$5+IF(AND(WEEKDAY(A959)&lt;&gt;1,WEEKDAY(A959)&lt;&gt;7),IF(A959&lt;J$2,J$1,J$3),0)))^($A959-$A958)</f>
        <v>164557.6665293689</v>
      </c>
      <c r="K959">
        <f>ROW()</f>
        <v>959</v>
      </c>
      <c r="L959">
        <f>B959/C959</f>
        <v>0.99764613573950578</v>
      </c>
    </row>
    <row r="960" spans="1:12" x14ac:dyDescent="0.25">
      <c r="A960" s="1">
        <v>39456</v>
      </c>
      <c r="B960" s="10">
        <v>24.12</v>
      </c>
      <c r="C960" s="10">
        <v>24.5</v>
      </c>
      <c r="D960">
        <v>73450.75</v>
      </c>
      <c r="E960">
        <v>66776.25</v>
      </c>
      <c r="F960">
        <v>128235.73</v>
      </c>
      <c r="G960">
        <v>116599.17</v>
      </c>
      <c r="H960">
        <f>(1/(1-91/360*VLOOKUP($A960,Tbills!$B$4:$C$974,2,1)/100))^((1)/91)-1</f>
        <v>8.8694206912043327E-5</v>
      </c>
      <c r="I960">
        <f>I959*$E960/$E959*(1-(I$1+I$5+IF(AND(WEEKDAY(A960)&lt;&gt;1,WEEKDAY(A960)&lt;&gt;7),IF(A960&lt;J$2,J$1,J$3),0)))^($A960-$A959)</f>
        <v>162848.58434909393</v>
      </c>
      <c r="K960">
        <f>ROW()</f>
        <v>960</v>
      </c>
      <c r="L960">
        <f>B960/C960</f>
        <v>0.98448979591836738</v>
      </c>
    </row>
    <row r="961" spans="1:12" x14ac:dyDescent="0.25">
      <c r="A961" s="1">
        <v>39457</v>
      </c>
      <c r="B961" s="10">
        <v>23.45</v>
      </c>
      <c r="C961" s="10">
        <v>23.95</v>
      </c>
      <c r="D961">
        <v>71080.58</v>
      </c>
      <c r="E961">
        <v>64615.53</v>
      </c>
      <c r="F961">
        <v>126129.84</v>
      </c>
      <c r="G961">
        <v>114674.03</v>
      </c>
      <c r="H961">
        <f>(1/(1-91/360*VLOOKUP($A961,Tbills!$B$4:$C$974,2,1)/100))^((1)/91)-1</f>
        <v>8.8694206912043327E-5</v>
      </c>
      <c r="I961">
        <f>I960*$E961/$E960*(1-(I$1+I$5+IF(AND(WEEKDAY(A961)&lt;&gt;1,WEEKDAY(A961)&lt;&gt;7),IF(A961&lt;J$2,J$1,J$3),0)))^($A961-$A960)</f>
        <v>157574.65991340723</v>
      </c>
      <c r="K961">
        <f>ROW()</f>
        <v>961</v>
      </c>
      <c r="L961">
        <f>B961/C961</f>
        <v>0.97912317327766174</v>
      </c>
    </row>
    <row r="962" spans="1:12" x14ac:dyDescent="0.25">
      <c r="A962" s="1">
        <v>39458</v>
      </c>
      <c r="B962" s="10">
        <v>23.68</v>
      </c>
      <c r="C962" s="10">
        <v>24.5</v>
      </c>
      <c r="D962">
        <v>74377.740000000005</v>
      </c>
      <c r="E962">
        <v>67607.070000000007</v>
      </c>
      <c r="F962">
        <v>133079.5</v>
      </c>
      <c r="G962">
        <v>120982.32</v>
      </c>
      <c r="H962">
        <f>(1/(1-91/360*VLOOKUP($A962,Tbills!$B$4:$C$974,2,1)/100))^((1)/91)-1</f>
        <v>8.8694206912043327E-5</v>
      </c>
      <c r="I962">
        <f>I961*$E962/$E961*(1-(I$1+I$5+IF(AND(WEEKDAY(A962)&lt;&gt;1,WEEKDAY(A962)&lt;&gt;7),IF(A962&lt;J$2,J$1,J$3),0)))^($A962-$A961)</f>
        <v>164865.23599193903</v>
      </c>
      <c r="K962">
        <f>ROW()</f>
        <v>962</v>
      </c>
      <c r="L962">
        <f>B962/C962</f>
        <v>0.966530612244898</v>
      </c>
    </row>
    <row r="963" spans="1:12" x14ac:dyDescent="0.25">
      <c r="A963" s="1">
        <v>39461</v>
      </c>
      <c r="B963" s="10">
        <v>22.9</v>
      </c>
      <c r="C963" s="10">
        <v>23.67</v>
      </c>
      <c r="D963">
        <v>71221.17</v>
      </c>
      <c r="E963">
        <v>64719.85</v>
      </c>
      <c r="F963">
        <v>130096.54</v>
      </c>
      <c r="G963">
        <v>118238.33</v>
      </c>
      <c r="H963">
        <f>(1/(1-91/360*VLOOKUP($A963,Tbills!$B$4:$C$974,2,1)/100))^((1)/91)-1</f>
        <v>8.5894031805588966E-5</v>
      </c>
      <c r="I963">
        <f>I962*$E963/$E962*(1-(I$1+I$5+IF(AND(WEEKDAY(A963)&lt;&gt;1,WEEKDAY(A963)&lt;&gt;7),IF(A963&lt;J$2,J$1,J$3),0)))^($A963-$A962)</f>
        <v>157810.89950921549</v>
      </c>
      <c r="K963">
        <f>ROW()</f>
        <v>963</v>
      </c>
      <c r="L963">
        <f>B963/C963</f>
        <v>0.96746937051119553</v>
      </c>
    </row>
    <row r="964" spans="1:12" x14ac:dyDescent="0.25">
      <c r="A964" s="1">
        <v>39462</v>
      </c>
      <c r="B964" s="10">
        <v>23.34</v>
      </c>
      <c r="C964" s="10">
        <v>24.39</v>
      </c>
      <c r="D964">
        <v>71711.53</v>
      </c>
      <c r="E964">
        <v>65159.89</v>
      </c>
      <c r="F964">
        <v>129348.87</v>
      </c>
      <c r="G964">
        <v>117548.65</v>
      </c>
      <c r="H964">
        <f>(1/(1-91/360*VLOOKUP($A964,Tbills!$B$4:$C$974,2,1)/100))^((1)/91)-1</f>
        <v>8.5894031805588966E-5</v>
      </c>
      <c r="I964">
        <f>I963*$E964/$E963*(1-(I$1+I$5+IF(AND(WEEKDAY(A964)&lt;&gt;1,WEEKDAY(A964)&lt;&gt;7),IF(A964&lt;J$2,J$1,J$3),0)))^($A964-$A963)</f>
        <v>158879.30893217865</v>
      </c>
      <c r="K964">
        <f>ROW()</f>
        <v>964</v>
      </c>
      <c r="L964">
        <f>B964/C964</f>
        <v>0.95694956949569487</v>
      </c>
    </row>
    <row r="965" spans="1:12" x14ac:dyDescent="0.25">
      <c r="A965" s="1">
        <v>39463</v>
      </c>
      <c r="B965" s="10">
        <v>24.38</v>
      </c>
      <c r="C965" s="10">
        <v>24.36</v>
      </c>
      <c r="D965">
        <v>71007.39</v>
      </c>
      <c r="E965">
        <v>64514.49</v>
      </c>
      <c r="F965">
        <v>128906.25</v>
      </c>
      <c r="G965">
        <v>117136.31</v>
      </c>
      <c r="H965">
        <f>(1/(1-91/360*VLOOKUP($A965,Tbills!$B$4:$C$974,2,1)/100))^((1)/91)-1</f>
        <v>8.5894031805588966E-5</v>
      </c>
      <c r="I965">
        <f>I964*$E965/$E964*(1-(I$1+I$5+IF(AND(WEEKDAY(A965)&lt;&gt;1,WEEKDAY(A965)&lt;&gt;7),IF(A965&lt;J$2,J$1,J$3),0)))^($A965-$A964)</f>
        <v>157301.1053854191</v>
      </c>
      <c r="K965">
        <f>ROW()</f>
        <v>965</v>
      </c>
      <c r="L965">
        <f>B965/C965</f>
        <v>1.0008210180623973</v>
      </c>
    </row>
    <row r="966" spans="1:12" x14ac:dyDescent="0.25">
      <c r="A966" s="1">
        <v>39464</v>
      </c>
      <c r="B966" s="10">
        <v>28.46</v>
      </c>
      <c r="C966" s="10">
        <v>26.44</v>
      </c>
      <c r="D966">
        <v>76588.75</v>
      </c>
      <c r="E966">
        <v>69579.95</v>
      </c>
      <c r="F966">
        <v>137572.81</v>
      </c>
      <c r="G966">
        <v>125001.5</v>
      </c>
      <c r="H966">
        <f>(1/(1-91/360*VLOOKUP($A966,Tbills!$B$4:$C$974,2,1)/100))^((1)/91)-1</f>
        <v>8.5894031805588966E-5</v>
      </c>
      <c r="I966">
        <f>I965*$E966/$E965*(1-(I$1+I$5+IF(AND(WEEKDAY(A966)&lt;&gt;1,WEEKDAY(A966)&lt;&gt;7),IF(A966&lt;J$2,J$1,J$3),0)))^($A966-$A965)</f>
        <v>169646.97684830392</v>
      </c>
      <c r="K966">
        <f>ROW()</f>
        <v>966</v>
      </c>
      <c r="L966">
        <f>B966/C966</f>
        <v>1.0763993948562784</v>
      </c>
    </row>
    <row r="967" spans="1:12" x14ac:dyDescent="0.25">
      <c r="A967" s="1">
        <v>39465</v>
      </c>
      <c r="B967" s="10">
        <v>27.18</v>
      </c>
      <c r="C967" s="10">
        <v>25.99</v>
      </c>
      <c r="D967">
        <v>77316.45</v>
      </c>
      <c r="E967">
        <v>70235.08</v>
      </c>
      <c r="F967">
        <v>136276.44</v>
      </c>
      <c r="G967">
        <v>123812.85</v>
      </c>
      <c r="H967">
        <f>(1/(1-91/360*VLOOKUP($A967,Tbills!$B$4:$C$974,2,1)/100))^((1)/91)-1</f>
        <v>8.5894031805588966E-5</v>
      </c>
      <c r="I967">
        <f>I966*$E967/$E966*(1-(I$1+I$5+IF(AND(WEEKDAY(A967)&lt;&gt;1,WEEKDAY(A967)&lt;&gt;7),IF(A967&lt;J$2,J$1,J$3),0)))^($A967-$A966)</f>
        <v>171239.36170640288</v>
      </c>
      <c r="K967">
        <f>ROW()</f>
        <v>967</v>
      </c>
      <c r="L967">
        <f>B967/C967</f>
        <v>1.045786841092728</v>
      </c>
    </row>
    <row r="968" spans="1:12" x14ac:dyDescent="0.25">
      <c r="A968" s="1">
        <v>39469</v>
      </c>
      <c r="B968" s="10">
        <v>31.01</v>
      </c>
      <c r="C968" s="10">
        <v>27.39</v>
      </c>
      <c r="D968">
        <v>78419.28</v>
      </c>
      <c r="E968">
        <v>71212.77</v>
      </c>
      <c r="F968">
        <v>134827.1</v>
      </c>
      <c r="G968">
        <v>122453.52</v>
      </c>
      <c r="H968">
        <f>(1/(1-91/360*VLOOKUP($A968,Tbills!$B$4:$C$974,2,1)/100))^((1)/91)-1</f>
        <v>6.6033502856832627E-5</v>
      </c>
      <c r="I968">
        <f>I967*$E968/$E967*(1-(I$1+I$5+IF(AND(WEEKDAY(A968)&lt;&gt;1,WEEKDAY(A968)&lt;&gt;7),IF(A968&lt;J$2,J$1,J$3),0)))^($A968-$A967)</f>
        <v>173603.07906092543</v>
      </c>
      <c r="K968">
        <f>ROW()</f>
        <v>968</v>
      </c>
      <c r="L968">
        <f>B968/C968</f>
        <v>1.1321650237312888</v>
      </c>
    </row>
    <row r="969" spans="1:12" x14ac:dyDescent="0.25">
      <c r="A969" s="1">
        <v>39470</v>
      </c>
      <c r="B969" s="10">
        <v>29.02</v>
      </c>
      <c r="C969" s="10">
        <v>26.25</v>
      </c>
      <c r="D969">
        <v>74759.38</v>
      </c>
      <c r="E969">
        <v>67884.5</v>
      </c>
      <c r="F969">
        <v>130699.63</v>
      </c>
      <c r="G969">
        <v>118696.75</v>
      </c>
      <c r="H969">
        <f>(1/(1-91/360*VLOOKUP($A969,Tbills!$B$4:$C$974,2,1)/100))^((1)/91)-1</f>
        <v>6.6033502856832627E-5</v>
      </c>
      <c r="I969">
        <f>I968*$E969/$E968*(1-(I$1+I$5+IF(AND(WEEKDAY(A969)&lt;&gt;1,WEEKDAY(A969)&lt;&gt;7),IF(A969&lt;J$2,J$1,J$3),0)))^($A969-$A968)</f>
        <v>165484.63430316391</v>
      </c>
      <c r="K969">
        <f>ROW()</f>
        <v>969</v>
      </c>
      <c r="L969">
        <f>B969/C969</f>
        <v>1.1055238095238096</v>
      </c>
    </row>
    <row r="970" spans="1:12" x14ac:dyDescent="0.25">
      <c r="A970" s="1">
        <v>39471</v>
      </c>
      <c r="B970" s="10">
        <v>27.78</v>
      </c>
      <c r="C970" s="10">
        <v>26</v>
      </c>
      <c r="D970">
        <v>74856.58</v>
      </c>
      <c r="E970">
        <v>67968.28</v>
      </c>
      <c r="F970">
        <v>131264.59</v>
      </c>
      <c r="G970">
        <v>119201.99</v>
      </c>
      <c r="H970">
        <f>(1/(1-91/360*VLOOKUP($A970,Tbills!$B$4:$C$974,2,1)/100))^((1)/91)-1</f>
        <v>6.6033502856832627E-5</v>
      </c>
      <c r="I970">
        <f>I969*$E970/$E969*(1-(I$1+I$5+IF(AND(WEEKDAY(A970)&lt;&gt;1,WEEKDAY(A970)&lt;&gt;7),IF(A970&lt;J$2,J$1,J$3),0)))^($A970-$A969)</f>
        <v>165684.10161187008</v>
      </c>
      <c r="K970">
        <f>ROW()</f>
        <v>970</v>
      </c>
      <c r="L970">
        <f>B970/C970</f>
        <v>1.0684615384615386</v>
      </c>
    </row>
    <row r="971" spans="1:12" x14ac:dyDescent="0.25">
      <c r="A971" s="1">
        <v>39472</v>
      </c>
      <c r="B971" s="10">
        <v>29.08</v>
      </c>
      <c r="C971" s="10">
        <v>26.86</v>
      </c>
      <c r="D971">
        <v>75887.53</v>
      </c>
      <c r="E971">
        <v>68899.87</v>
      </c>
      <c r="F971">
        <v>132998.51999999999</v>
      </c>
      <c r="G971">
        <v>120768.71</v>
      </c>
      <c r="H971">
        <f>(1/(1-91/360*VLOOKUP($A971,Tbills!$B$4:$C$974,2,1)/100))^((1)/91)-1</f>
        <v>6.6033502856832627E-5</v>
      </c>
      <c r="I971">
        <f>I970*$E971/$E970*(1-(I$1+I$5+IF(AND(WEEKDAY(A971)&lt;&gt;1,WEEKDAY(A971)&lt;&gt;7),IF(A971&lt;J$2,J$1,J$3),0)))^($A971-$A970)</f>
        <v>167950.1771675887</v>
      </c>
      <c r="K971">
        <f>ROW()</f>
        <v>971</v>
      </c>
      <c r="L971">
        <f>B971/C971</f>
        <v>1.0826507818317199</v>
      </c>
    </row>
    <row r="972" spans="1:12" x14ac:dyDescent="0.25">
      <c r="A972" s="1">
        <v>39475</v>
      </c>
      <c r="B972" s="10">
        <v>27.78</v>
      </c>
      <c r="C972" s="10">
        <v>25.97</v>
      </c>
      <c r="D972">
        <v>74355.73</v>
      </c>
      <c r="E972">
        <v>67495.47</v>
      </c>
      <c r="F972">
        <v>131243.94</v>
      </c>
      <c r="G972">
        <v>119151.55</v>
      </c>
      <c r="H972">
        <f>(1/(1-91/360*VLOOKUP($A972,Tbills!$B$4:$C$974,2,1)/100))^((1)/91)-1</f>
        <v>6.5055400529479002E-5</v>
      </c>
      <c r="I972">
        <f>I971*$E972/$E971*(1-(I$1+I$5+IF(AND(WEEKDAY(A972)&lt;&gt;1,WEEKDAY(A972)&lt;&gt;7),IF(A972&lt;J$2,J$1,J$3),0)))^($A972-$A971)</f>
        <v>164512.61622137247</v>
      </c>
      <c r="K972">
        <f>ROW()</f>
        <v>972</v>
      </c>
      <c r="L972">
        <f>B972/C972</f>
        <v>1.0696958028494417</v>
      </c>
    </row>
    <row r="973" spans="1:12" x14ac:dyDescent="0.25">
      <c r="A973" s="1">
        <v>39476</v>
      </c>
      <c r="B973" s="10">
        <v>27.32</v>
      </c>
      <c r="C973" s="10">
        <v>25.65</v>
      </c>
      <c r="D973">
        <v>74399.759999999995</v>
      </c>
      <c r="E973">
        <v>67531.039999999994</v>
      </c>
      <c r="F973">
        <v>130536.31</v>
      </c>
      <c r="G973">
        <v>118501.36</v>
      </c>
      <c r="H973">
        <f>(1/(1-91/360*VLOOKUP($A973,Tbills!$B$4:$C$974,2,1)/100))^((1)/91)-1</f>
        <v>6.5055400529479002E-5</v>
      </c>
      <c r="I973">
        <f>I972*$E973/$E972*(1-(I$1+I$5+IF(AND(WEEKDAY(A973)&lt;&gt;1,WEEKDAY(A973)&lt;&gt;7),IF(A973&lt;J$2,J$1,J$3),0)))^($A973-$A972)</f>
        <v>164594.57904669025</v>
      </c>
      <c r="K973">
        <f>ROW()</f>
        <v>973</v>
      </c>
      <c r="L973">
        <f>B973/C973</f>
        <v>1.0651072124756336</v>
      </c>
    </row>
    <row r="974" spans="1:12" x14ac:dyDescent="0.25">
      <c r="A974" s="1">
        <v>39477</v>
      </c>
      <c r="B974" s="10">
        <v>27.62</v>
      </c>
      <c r="C974" s="10">
        <v>26.08</v>
      </c>
      <c r="D974">
        <v>74582.58</v>
      </c>
      <c r="E974">
        <v>67692.59</v>
      </c>
      <c r="F974">
        <v>131712.54999999999</v>
      </c>
      <c r="G974">
        <v>119561.45</v>
      </c>
      <c r="H974">
        <f>(1/(1-91/360*VLOOKUP($A974,Tbills!$B$4:$C$974,2,1)/100))^((1)/91)-1</f>
        <v>6.5055400529479002E-5</v>
      </c>
      <c r="I974">
        <f>I973*$E974/$E973*(1-(I$1+I$5+IF(AND(WEEKDAY(A974)&lt;&gt;1,WEEKDAY(A974)&lt;&gt;7),IF(A974&lt;J$2,J$1,J$3),0)))^($A974-$A973)</f>
        <v>164983.58143361041</v>
      </c>
      <c r="K974">
        <f>ROW()</f>
        <v>974</v>
      </c>
      <c r="L974">
        <f>B974/C974</f>
        <v>1.0590490797546013</v>
      </c>
    </row>
    <row r="975" spans="1:12" x14ac:dyDescent="0.25">
      <c r="A975" s="1">
        <v>39478</v>
      </c>
      <c r="B975" s="10">
        <v>26.2</v>
      </c>
      <c r="C975" s="10">
        <v>25.21</v>
      </c>
      <c r="D975">
        <v>73473.83</v>
      </c>
      <c r="E975">
        <v>66681.86</v>
      </c>
      <c r="F975">
        <v>128873.42</v>
      </c>
      <c r="G975">
        <v>116976.46</v>
      </c>
      <c r="H975">
        <f>(1/(1-91/360*VLOOKUP($A975,Tbills!$B$4:$C$974,2,1)/100))^((1)/91)-1</f>
        <v>6.5055400529479002E-5</v>
      </c>
      <c r="I975">
        <f>I974*$E975/$E974*(1-(I$1+I$5+IF(AND(WEEKDAY(A975)&lt;&gt;1,WEEKDAY(A975)&lt;&gt;7),IF(A975&lt;J$2,J$1,J$3),0)))^($A975-$A974)</f>
        <v>162515.50724351042</v>
      </c>
      <c r="K975">
        <f>ROW()</f>
        <v>975</v>
      </c>
      <c r="L975">
        <f>B975/C975</f>
        <v>1.0392701309004362</v>
      </c>
    </row>
    <row r="976" spans="1:12" x14ac:dyDescent="0.25">
      <c r="A976" s="1">
        <v>39479</v>
      </c>
      <c r="B976" s="10">
        <v>24.02</v>
      </c>
      <c r="C976" s="10">
        <v>24.11</v>
      </c>
      <c r="D976">
        <v>71546.23</v>
      </c>
      <c r="E976">
        <v>64928.11</v>
      </c>
      <c r="F976">
        <v>123781.2</v>
      </c>
      <c r="G976">
        <v>112346.72</v>
      </c>
      <c r="H976">
        <f>(1/(1-91/360*VLOOKUP($A976,Tbills!$B$4:$C$974,2,1)/100))^((1)/91)-1</f>
        <v>6.5055400529479002E-5</v>
      </c>
      <c r="I976">
        <f>I975*$E976/$E975*(1-(I$1+I$5+IF(AND(WEEKDAY(A976)&lt;&gt;1,WEEKDAY(A976)&lt;&gt;7),IF(A976&lt;J$2,J$1,J$3),0)))^($A976-$A975)</f>
        <v>158236.75562393572</v>
      </c>
      <c r="K976">
        <f>ROW()</f>
        <v>976</v>
      </c>
      <c r="L976">
        <f>B976/C976</f>
        <v>0.99626710908336791</v>
      </c>
    </row>
    <row r="977" spans="1:12" x14ac:dyDescent="0.25">
      <c r="A977" s="1">
        <v>39482</v>
      </c>
      <c r="B977" s="10">
        <v>25.99</v>
      </c>
      <c r="C977" s="10">
        <v>25.36</v>
      </c>
      <c r="D977">
        <v>74105.02</v>
      </c>
      <c r="E977">
        <v>67237.53</v>
      </c>
      <c r="F977">
        <v>126951.57</v>
      </c>
      <c r="G977">
        <v>115202.29</v>
      </c>
      <c r="H977">
        <f>(1/(1-91/360*VLOOKUP($A977,Tbills!$B$4:$C$974,2,1)/100))^((1)/91)-1</f>
        <v>6.2121621492661205E-5</v>
      </c>
      <c r="I977">
        <f>I976*$E977/$E976*(1-(I$1+I$5+IF(AND(WEEKDAY(A977)&lt;&gt;1,WEEKDAY(A977)&lt;&gt;7),IF(A977&lt;J$2,J$1,J$3),0)))^($A977-$A976)</f>
        <v>163850.91805062059</v>
      </c>
      <c r="K977">
        <f>ROW()</f>
        <v>977</v>
      </c>
      <c r="L977">
        <f>B977/C977</f>
        <v>1.0248422712933754</v>
      </c>
    </row>
    <row r="978" spans="1:12" x14ac:dyDescent="0.25">
      <c r="A978" s="1">
        <v>39483</v>
      </c>
      <c r="B978" s="10">
        <v>28.24</v>
      </c>
      <c r="C978" s="10">
        <v>26.99</v>
      </c>
      <c r="D978">
        <v>78296.789999999994</v>
      </c>
      <c r="E978">
        <v>71036.66</v>
      </c>
      <c r="F978">
        <v>132964.03</v>
      </c>
      <c r="G978">
        <v>120651.14</v>
      </c>
      <c r="H978">
        <f>(1/(1-91/360*VLOOKUP($A978,Tbills!$B$4:$C$974,2,1)/100))^((1)/91)-1</f>
        <v>6.2121621492661205E-5</v>
      </c>
      <c r="I978">
        <f>I977*$E978/$E977*(1-(I$1+I$5+IF(AND(WEEKDAY(A978)&lt;&gt;1,WEEKDAY(A978)&lt;&gt;7),IF(A978&lt;J$2,J$1,J$3),0)))^($A978-$A977)</f>
        <v>173104.02573627236</v>
      </c>
      <c r="K978">
        <f>ROW()</f>
        <v>978</v>
      </c>
      <c r="L978">
        <f>B978/C978</f>
        <v>1.0463134494257131</v>
      </c>
    </row>
    <row r="979" spans="1:12" x14ac:dyDescent="0.25">
      <c r="A979" s="1">
        <v>39484</v>
      </c>
      <c r="B979" s="10">
        <v>28.97</v>
      </c>
      <c r="C979" s="10">
        <v>27.61</v>
      </c>
      <c r="D979">
        <v>80393.070000000007</v>
      </c>
      <c r="E979">
        <v>72934.149999999994</v>
      </c>
      <c r="F979">
        <v>135710.23000000001</v>
      </c>
      <c r="G979">
        <v>123135.54</v>
      </c>
      <c r="H979">
        <f>(1/(1-91/360*VLOOKUP($A979,Tbills!$B$4:$C$974,2,1)/100))^((1)/91)-1</f>
        <v>6.2121621492661205E-5</v>
      </c>
      <c r="I979">
        <f>I978*$E979/$E978*(1-(I$1+I$5+IF(AND(WEEKDAY(A979)&lt;&gt;1,WEEKDAY(A979)&lt;&gt;7),IF(A979&lt;J$2,J$1,J$3),0)))^($A979-$A978)</f>
        <v>177722.76720376025</v>
      </c>
      <c r="K979">
        <f>ROW()</f>
        <v>979</v>
      </c>
      <c r="L979">
        <f>B979/C979</f>
        <v>1.0492575153929735</v>
      </c>
    </row>
    <row r="980" spans="1:12" x14ac:dyDescent="0.25">
      <c r="A980" s="1">
        <v>39485</v>
      </c>
      <c r="B980" s="10">
        <v>27.66</v>
      </c>
      <c r="C980" s="10">
        <v>26.74</v>
      </c>
      <c r="D980">
        <v>79182.960000000006</v>
      </c>
      <c r="E980">
        <v>71831.78</v>
      </c>
      <c r="F980">
        <v>134608.93</v>
      </c>
      <c r="G980">
        <v>122128.63</v>
      </c>
      <c r="H980">
        <f>(1/(1-91/360*VLOOKUP($A980,Tbills!$B$4:$C$974,2,1)/100))^((1)/91)-1</f>
        <v>6.2121621492661205E-5</v>
      </c>
      <c r="I980">
        <f>I979*$E980/$E979*(1-(I$1+I$5+IF(AND(WEEKDAY(A980)&lt;&gt;1,WEEKDAY(A980)&lt;&gt;7),IF(A980&lt;J$2,J$1,J$3),0)))^($A980-$A979)</f>
        <v>175031.52459541021</v>
      </c>
      <c r="K980">
        <f>ROW()</f>
        <v>980</v>
      </c>
      <c r="L980">
        <f>B980/C980</f>
        <v>1.0344053851907256</v>
      </c>
    </row>
    <row r="981" spans="1:12" x14ac:dyDescent="0.25">
      <c r="A981" s="1">
        <v>39486</v>
      </c>
      <c r="B981" s="10">
        <v>28.01</v>
      </c>
      <c r="C981" s="10">
        <v>27.06</v>
      </c>
      <c r="D981">
        <v>80595.94</v>
      </c>
      <c r="E981">
        <v>73109.119999999995</v>
      </c>
      <c r="F981">
        <v>137366.85999999999</v>
      </c>
      <c r="G981">
        <v>124623.27</v>
      </c>
      <c r="H981">
        <f>(1/(1-91/360*VLOOKUP($A981,Tbills!$B$4:$C$974,2,1)/100))^((1)/91)-1</f>
        <v>6.2121621492661205E-5</v>
      </c>
      <c r="I981">
        <f>I980*$E981/$E980*(1-(I$1+I$5+IF(AND(WEEKDAY(A981)&lt;&gt;1,WEEKDAY(A981)&lt;&gt;7),IF(A981&lt;J$2,J$1,J$3),0)))^($A981-$A980)</f>
        <v>178138.87696770427</v>
      </c>
      <c r="K981">
        <f>ROW()</f>
        <v>981</v>
      </c>
      <c r="L981">
        <f>B981/C981</f>
        <v>1.0351071692535108</v>
      </c>
    </row>
    <row r="982" spans="1:12" x14ac:dyDescent="0.25">
      <c r="A982" s="1">
        <v>39489</v>
      </c>
      <c r="B982" s="10">
        <v>27.6</v>
      </c>
      <c r="C982" s="10">
        <v>26.67</v>
      </c>
      <c r="D982">
        <v>78796.539999999994</v>
      </c>
      <c r="E982">
        <v>71463.25</v>
      </c>
      <c r="F982">
        <v>136246.01999999999</v>
      </c>
      <c r="G982">
        <v>123583.18</v>
      </c>
      <c r="H982">
        <f>(1/(1-91/360*VLOOKUP($A982,Tbills!$B$4:$C$974,2,1)/100))^((1)/91)-1</f>
        <v>6.2680375505053121E-5</v>
      </c>
      <c r="I982">
        <f>I981*$E982/$E981*(1-(I$1+I$5+IF(AND(WEEKDAY(A982)&lt;&gt;1,WEEKDAY(A982)&lt;&gt;7),IF(A982&lt;J$2,J$1,J$3),0)))^($A982-$A981)</f>
        <v>174113.49612150452</v>
      </c>
      <c r="K982">
        <f>ROW()</f>
        <v>982</v>
      </c>
      <c r="L982">
        <f>B982/C982</f>
        <v>1.0348706411698538</v>
      </c>
    </row>
    <row r="983" spans="1:12" x14ac:dyDescent="0.25">
      <c r="A983" s="1">
        <v>39490</v>
      </c>
      <c r="B983" s="10">
        <v>26.33</v>
      </c>
      <c r="C983" s="10">
        <v>26.11</v>
      </c>
      <c r="D983">
        <v>77774.58</v>
      </c>
      <c r="E983">
        <v>70531.92</v>
      </c>
      <c r="F983">
        <v>134476.84</v>
      </c>
      <c r="G983">
        <v>121970.68</v>
      </c>
      <c r="H983">
        <f>(1/(1-91/360*VLOOKUP($A983,Tbills!$B$4:$C$974,2,1)/100))^((1)/91)-1</f>
        <v>6.2680375505053121E-5</v>
      </c>
      <c r="I983">
        <f>I982*$E983/$E982*(1-(I$1+I$5+IF(AND(WEEKDAY(A983)&lt;&gt;1,WEEKDAY(A983)&lt;&gt;7),IF(A983&lt;J$2,J$1,J$3),0)))^($A983-$A982)</f>
        <v>171839.45458683046</v>
      </c>
      <c r="K983">
        <f>ROW()</f>
        <v>983</v>
      </c>
      <c r="L983">
        <f>B983/C983</f>
        <v>1.008425890463424</v>
      </c>
    </row>
    <row r="984" spans="1:12" x14ac:dyDescent="0.25">
      <c r="A984" s="1">
        <v>39491</v>
      </c>
      <c r="B984" s="10">
        <v>24.88</v>
      </c>
      <c r="C984" s="10">
        <v>25.29</v>
      </c>
      <c r="D984">
        <v>75075.850000000006</v>
      </c>
      <c r="E984">
        <v>68080.08</v>
      </c>
      <c r="F984">
        <v>132354.5</v>
      </c>
      <c r="G984">
        <v>120038.07</v>
      </c>
      <c r="H984">
        <f>(1/(1-91/360*VLOOKUP($A984,Tbills!$B$4:$C$974,2,1)/100))^((1)/91)-1</f>
        <v>6.2680375505053121E-5</v>
      </c>
      <c r="I984">
        <f>I983*$E984/$E983*(1-(I$1+I$5+IF(AND(WEEKDAY(A984)&lt;&gt;1,WEEKDAY(A984)&lt;&gt;7),IF(A984&lt;J$2,J$1,J$3),0)))^($A984-$A983)</f>
        <v>165861.17708613948</v>
      </c>
      <c r="K984">
        <f>ROW()</f>
        <v>984</v>
      </c>
      <c r="L984">
        <f>B984/C984</f>
        <v>0.98378805852115458</v>
      </c>
    </row>
    <row r="985" spans="1:12" x14ac:dyDescent="0.25">
      <c r="A985" s="1">
        <v>39492</v>
      </c>
      <c r="B985" s="10">
        <v>25.54</v>
      </c>
      <c r="C985" s="10">
        <v>25.47</v>
      </c>
      <c r="D985">
        <v>76132.3</v>
      </c>
      <c r="E985">
        <v>69033.820000000007</v>
      </c>
      <c r="F985">
        <v>133360.5</v>
      </c>
      <c r="G985">
        <v>120942.93</v>
      </c>
      <c r="H985">
        <f>(1/(1-91/360*VLOOKUP($A985,Tbills!$B$4:$C$974,2,1)/100))^((1)/91)-1</f>
        <v>6.2680375505053121E-5</v>
      </c>
      <c r="I985">
        <f>I984*$E985/$E984*(1-(I$1+I$5+IF(AND(WEEKDAY(A985)&lt;&gt;1,WEEKDAY(A985)&lt;&gt;7),IF(A985&lt;J$2,J$1,J$3),0)))^($A985-$A984)</f>
        <v>168179.90313039432</v>
      </c>
      <c r="K985">
        <f>ROW()</f>
        <v>985</v>
      </c>
      <c r="L985">
        <f>B985/C985</f>
        <v>1.0027483313702394</v>
      </c>
    </row>
    <row r="986" spans="1:12" x14ac:dyDescent="0.25">
      <c r="A986" s="1">
        <v>39493</v>
      </c>
      <c r="B986" s="10">
        <v>25.02</v>
      </c>
      <c r="C986" s="10">
        <v>25.44</v>
      </c>
      <c r="D986">
        <v>75415.48</v>
      </c>
      <c r="E986">
        <v>68379.509999999995</v>
      </c>
      <c r="F986">
        <v>132632.60999999999</v>
      </c>
      <c r="G986">
        <v>120275.23</v>
      </c>
      <c r="H986">
        <f>(1/(1-91/360*VLOOKUP($A986,Tbills!$B$4:$C$974,2,1)/100))^((1)/91)-1</f>
        <v>6.2680375505053121E-5</v>
      </c>
      <c r="I986">
        <f>I985*$E986/$E985*(1-(I$1+I$5+IF(AND(WEEKDAY(A986)&lt;&gt;1,WEEKDAY(A986)&lt;&gt;7),IF(A986&lt;J$2,J$1,J$3),0)))^($A986-$A985)</f>
        <v>166581.08365259485</v>
      </c>
      <c r="K986">
        <f>ROW()</f>
        <v>986</v>
      </c>
      <c r="L986">
        <f>B986/C986</f>
        <v>0.98349056603773577</v>
      </c>
    </row>
    <row r="987" spans="1:12" x14ac:dyDescent="0.25">
      <c r="A987" s="1">
        <v>39497</v>
      </c>
      <c r="B987" s="10">
        <v>25.59</v>
      </c>
      <c r="C987" s="10">
        <v>25.47</v>
      </c>
      <c r="D987">
        <v>74503.69</v>
      </c>
      <c r="E987">
        <v>67535.64</v>
      </c>
      <c r="F987">
        <v>131078.72</v>
      </c>
      <c r="G987">
        <v>118835.96</v>
      </c>
      <c r="H987">
        <f>(1/(1-91/360*VLOOKUP($A987,Tbills!$B$4:$C$974,2,1)/100))^((1)/91)-1</f>
        <v>6.1283544322776606E-5</v>
      </c>
      <c r="I987">
        <f>I986*$E987/$E986*(1-(I$1+I$5+IF(AND(WEEKDAY(A987)&lt;&gt;1,WEEKDAY(A987)&lt;&gt;7),IF(A987&lt;J$2,J$1,J$3),0)))^($A987-$A986)</f>
        <v>164506.37937096521</v>
      </c>
      <c r="K987">
        <f>ROW()</f>
        <v>987</v>
      </c>
      <c r="L987">
        <f>B987/C987</f>
        <v>1.0047114252061249</v>
      </c>
    </row>
    <row r="988" spans="1:12" x14ac:dyDescent="0.25">
      <c r="A988" s="1">
        <v>39498</v>
      </c>
      <c r="B988" s="10">
        <v>24.4</v>
      </c>
      <c r="C988" s="10">
        <v>24.67</v>
      </c>
      <c r="D988">
        <v>74024.86</v>
      </c>
      <c r="E988">
        <v>67097.460000000006</v>
      </c>
      <c r="F988">
        <v>131300.26</v>
      </c>
      <c r="G988">
        <v>119029.52</v>
      </c>
      <c r="H988">
        <f>(1/(1-91/360*VLOOKUP($A988,Tbills!$B$4:$C$974,2,1)/100))^((1)/91)-1</f>
        <v>6.1283544322776606E-5</v>
      </c>
      <c r="I988">
        <f>I987*$E988/$E987*(1-(I$1+I$5+IF(AND(WEEKDAY(A988)&lt;&gt;1,WEEKDAY(A988)&lt;&gt;7),IF(A988&lt;J$2,J$1,J$3),0)))^($A988-$A987)</f>
        <v>163434.33895386156</v>
      </c>
      <c r="K988">
        <f>ROW()</f>
        <v>988</v>
      </c>
      <c r="L988">
        <f>B988/C988</f>
        <v>0.98905553303607607</v>
      </c>
    </row>
    <row r="989" spans="1:12" x14ac:dyDescent="0.25">
      <c r="A989" s="1">
        <v>39499</v>
      </c>
      <c r="B989" s="10">
        <v>25.12</v>
      </c>
      <c r="C989" s="10">
        <v>25.09</v>
      </c>
      <c r="D989">
        <v>73961.52</v>
      </c>
      <c r="E989">
        <v>67035.929999999993</v>
      </c>
      <c r="F989">
        <v>131040.04</v>
      </c>
      <c r="G989">
        <v>118786.33</v>
      </c>
      <c r="H989">
        <f>(1/(1-91/360*VLOOKUP($A989,Tbills!$B$4:$C$974,2,1)/100))^((1)/91)-1</f>
        <v>6.1283544322776606E-5</v>
      </c>
      <c r="I989">
        <f>I988*$E989/$E988*(1-(I$1+I$5+IF(AND(WEEKDAY(A989)&lt;&gt;1,WEEKDAY(A989)&lt;&gt;7),IF(A989&lt;J$2,J$1,J$3),0)))^($A989-$A988)</f>
        <v>163279.76847236871</v>
      </c>
      <c r="K989">
        <f>ROW()</f>
        <v>989</v>
      </c>
      <c r="L989">
        <f>B989/C989</f>
        <v>1.0011956954962136</v>
      </c>
    </row>
    <row r="990" spans="1:12" x14ac:dyDescent="0.25">
      <c r="A990" s="1">
        <v>39500</v>
      </c>
      <c r="B990" s="10">
        <v>24.06</v>
      </c>
      <c r="C990" s="10">
        <v>24.4</v>
      </c>
      <c r="D990">
        <v>72336.960000000006</v>
      </c>
      <c r="E990">
        <v>65559.38</v>
      </c>
      <c r="F990">
        <v>130791.6</v>
      </c>
      <c r="G990">
        <v>118553.84</v>
      </c>
      <c r="H990">
        <f>(1/(1-91/360*VLOOKUP($A990,Tbills!$B$4:$C$974,2,1)/100))^((1)/91)-1</f>
        <v>6.1283544322776606E-5</v>
      </c>
      <c r="I990">
        <f>I989*$E990/$E989*(1-(I$1+I$5+IF(AND(WEEKDAY(A990)&lt;&gt;1,WEEKDAY(A990)&lt;&gt;7),IF(A990&lt;J$2,J$1,J$3),0)))^($A990-$A989)</f>
        <v>159678.73421513382</v>
      </c>
      <c r="K990">
        <f>ROW()</f>
        <v>990</v>
      </c>
      <c r="L990">
        <f>B990/C990</f>
        <v>0.98606557377049175</v>
      </c>
    </row>
    <row r="991" spans="1:12" x14ac:dyDescent="0.25">
      <c r="A991" s="1">
        <v>39503</v>
      </c>
      <c r="B991" s="10">
        <v>23.03</v>
      </c>
      <c r="C991" s="10">
        <v>23.93</v>
      </c>
      <c r="D991">
        <v>70429.990000000005</v>
      </c>
      <c r="E991">
        <v>63819.03</v>
      </c>
      <c r="F991">
        <v>127652.15</v>
      </c>
      <c r="G991">
        <v>115686.34</v>
      </c>
      <c r="H991">
        <f>(1/(1-91/360*VLOOKUP($A991,Tbills!$B$4:$C$974,2,1)/100))^((1)/91)-1</f>
        <v>6.0166208597944859E-5</v>
      </c>
      <c r="I991">
        <f>I990*$E991/$E990*(1-(I$1+I$5+IF(AND(WEEKDAY(A991)&lt;&gt;1,WEEKDAY(A991)&lt;&gt;7),IF(A991&lt;J$2,J$1,J$3),0)))^($A991-$A990)</f>
        <v>155426.46219059327</v>
      </c>
      <c r="K991">
        <f>ROW()</f>
        <v>991</v>
      </c>
      <c r="L991">
        <f>B991/C991</f>
        <v>0.96239030505641465</v>
      </c>
    </row>
    <row r="992" spans="1:12" x14ac:dyDescent="0.25">
      <c r="A992" s="1">
        <v>39504</v>
      </c>
      <c r="B992" s="10">
        <v>21.9</v>
      </c>
      <c r="C992" s="10">
        <v>23.11</v>
      </c>
      <c r="D992">
        <v>69303.850000000006</v>
      </c>
      <c r="E992">
        <v>62794.75</v>
      </c>
      <c r="F992">
        <v>126871.46</v>
      </c>
      <c r="G992">
        <v>114971.87</v>
      </c>
      <c r="H992">
        <f>(1/(1-91/360*VLOOKUP($A992,Tbills!$B$4:$C$974,2,1)/100))^((1)/91)-1</f>
        <v>6.0166208597944859E-5</v>
      </c>
      <c r="I992">
        <f>I991*$E992/$E991*(1-(I$1+I$5+IF(AND(WEEKDAY(A992)&lt;&gt;1,WEEKDAY(A992)&lt;&gt;7),IF(A992&lt;J$2,J$1,J$3),0)))^($A992-$A991)</f>
        <v>152927.50564372807</v>
      </c>
      <c r="K992">
        <f>ROW()</f>
        <v>992</v>
      </c>
      <c r="L992">
        <f>B992/C992</f>
        <v>0.94764171354392035</v>
      </c>
    </row>
    <row r="993" spans="1:12" x14ac:dyDescent="0.25">
      <c r="A993" s="1">
        <v>39505</v>
      </c>
      <c r="B993" s="10">
        <v>22.69</v>
      </c>
      <c r="C993" s="10">
        <v>23.69</v>
      </c>
      <c r="D993">
        <v>69885.17</v>
      </c>
      <c r="E993">
        <v>63317.69</v>
      </c>
      <c r="F993">
        <v>126714.07</v>
      </c>
      <c r="G993">
        <v>114822.32</v>
      </c>
      <c r="H993">
        <f>(1/(1-91/360*VLOOKUP($A993,Tbills!$B$4:$C$974,2,1)/100))^((1)/91)-1</f>
        <v>6.0166208597944859E-5</v>
      </c>
      <c r="I993">
        <f>I992*$E993/$E992*(1-(I$1+I$5+IF(AND(WEEKDAY(A993)&lt;&gt;1,WEEKDAY(A993)&lt;&gt;7),IF(A993&lt;J$2,J$1,J$3),0)))^($A993-$A992)</f>
        <v>154196.61424396781</v>
      </c>
      <c r="K993">
        <f>ROW()</f>
        <v>993</v>
      </c>
      <c r="L993">
        <f>B993/C993</f>
        <v>0.95778809624314054</v>
      </c>
    </row>
    <row r="994" spans="1:12" x14ac:dyDescent="0.25">
      <c r="A994" s="1">
        <v>39506</v>
      </c>
      <c r="B994" s="10">
        <v>23.53</v>
      </c>
      <c r="C994" s="10">
        <v>24.29</v>
      </c>
      <c r="D994">
        <v>71873.37</v>
      </c>
      <c r="E994">
        <v>65115.24</v>
      </c>
      <c r="F994">
        <v>130314.45</v>
      </c>
      <c r="G994">
        <v>118077.9</v>
      </c>
      <c r="H994">
        <f>(1/(1-91/360*VLOOKUP($A994,Tbills!$B$4:$C$974,2,1)/100))^((1)/91)-1</f>
        <v>6.0166208597944859E-5</v>
      </c>
      <c r="I994">
        <f>I993*$E994/$E993*(1-(I$1+I$5+IF(AND(WEEKDAY(A994)&lt;&gt;1,WEEKDAY(A994)&lt;&gt;7),IF(A994&lt;J$2,J$1,J$3),0)))^($A994-$A993)</f>
        <v>158569.59889024351</v>
      </c>
      <c r="K994">
        <f>ROW()</f>
        <v>994</v>
      </c>
      <c r="L994">
        <f>B994/C994</f>
        <v>0.9687114038699054</v>
      </c>
    </row>
    <row r="995" spans="1:12" x14ac:dyDescent="0.25">
      <c r="A995" s="1">
        <v>39507</v>
      </c>
      <c r="B995" s="10">
        <v>26.54</v>
      </c>
      <c r="C995" s="10">
        <v>26.39</v>
      </c>
      <c r="D995">
        <v>75999.429999999993</v>
      </c>
      <c r="E995">
        <v>68849.41</v>
      </c>
      <c r="F995">
        <v>135432.24</v>
      </c>
      <c r="G995">
        <v>122708.03</v>
      </c>
      <c r="H995">
        <f>(1/(1-91/360*VLOOKUP($A995,Tbills!$B$4:$C$974,2,1)/100))^((1)/91)-1</f>
        <v>6.0166208597944859E-5</v>
      </c>
      <c r="I995">
        <f>I994*$E995/$E994*(1-(I$1+I$5+IF(AND(WEEKDAY(A995)&lt;&gt;1,WEEKDAY(A995)&lt;&gt;7),IF(A995&lt;J$2,J$1,J$3),0)))^($A995-$A994)</f>
        <v>167658.28191168571</v>
      </c>
      <c r="K995">
        <f>ROW()</f>
        <v>995</v>
      </c>
      <c r="L995">
        <f>B995/C995</f>
        <v>1.0056839712012124</v>
      </c>
    </row>
    <row r="996" spans="1:12" x14ac:dyDescent="0.25">
      <c r="A996" s="1">
        <v>39510</v>
      </c>
      <c r="B996" s="10">
        <v>26.28</v>
      </c>
      <c r="C996" s="10">
        <v>26.08</v>
      </c>
      <c r="D996">
        <v>75975.87</v>
      </c>
      <c r="E996">
        <v>68815.64</v>
      </c>
      <c r="F996">
        <v>135421.32</v>
      </c>
      <c r="G996">
        <v>122675.99</v>
      </c>
      <c r="H996">
        <f>(1/(1-91/360*VLOOKUP($A996,Tbills!$B$4:$C$974,2,1)/100))^((1)/91)-1</f>
        <v>4.9836294109484314E-5</v>
      </c>
      <c r="I996">
        <f>I995*$E996/$E995*(1-(I$1+I$5+IF(AND(WEEKDAY(A996)&lt;&gt;1,WEEKDAY(A996)&lt;&gt;7),IF(A996&lt;J$2,J$1,J$3),0)))^($A996-$A995)</f>
        <v>167561.585445807</v>
      </c>
      <c r="K996">
        <f>ROW()</f>
        <v>996</v>
      </c>
      <c r="L996">
        <f>B996/C996</f>
        <v>1.0076687116564418</v>
      </c>
    </row>
    <row r="997" spans="1:12" x14ac:dyDescent="0.25">
      <c r="A997" s="1">
        <v>39511</v>
      </c>
      <c r="B997" s="10">
        <v>25.52</v>
      </c>
      <c r="C997" s="10">
        <v>25.76</v>
      </c>
      <c r="D997">
        <v>74676.25</v>
      </c>
      <c r="E997">
        <v>67635.070000000007</v>
      </c>
      <c r="F997">
        <v>135380.9</v>
      </c>
      <c r="G997">
        <v>122633.26</v>
      </c>
      <c r="H997">
        <f>(1/(1-91/360*VLOOKUP($A997,Tbills!$B$4:$C$974,2,1)/100))^((1)/91)-1</f>
        <v>4.9836294109484314E-5</v>
      </c>
      <c r="I997">
        <f>I996*$E997/$E996*(1-(I$1+I$5+IF(AND(WEEKDAY(A997)&lt;&gt;1,WEEKDAY(A997)&lt;&gt;7),IF(A997&lt;J$2,J$1,J$3),0)))^($A997-$A996)</f>
        <v>164682.23709017117</v>
      </c>
      <c r="K997">
        <f>ROW()</f>
        <v>997</v>
      </c>
      <c r="L997">
        <f>B997/C997</f>
        <v>0.99068322981366452</v>
      </c>
    </row>
    <row r="998" spans="1:12" x14ac:dyDescent="0.25">
      <c r="A998" s="1">
        <v>39512</v>
      </c>
      <c r="B998" s="10">
        <v>24.6</v>
      </c>
      <c r="C998" s="10">
        <v>24.91</v>
      </c>
      <c r="D998">
        <v>72828.56</v>
      </c>
      <c r="E998">
        <v>65958.23</v>
      </c>
      <c r="F998">
        <v>131513.96</v>
      </c>
      <c r="G998">
        <v>119124.32</v>
      </c>
      <c r="H998">
        <f>(1/(1-91/360*VLOOKUP($A998,Tbills!$B$4:$C$974,2,1)/100))^((1)/91)-1</f>
        <v>4.9836294109484314E-5</v>
      </c>
      <c r="I998">
        <f>I997*$E998/$E997*(1-(I$1+I$5+IF(AND(WEEKDAY(A998)&lt;&gt;1,WEEKDAY(A998)&lt;&gt;7),IF(A998&lt;J$2,J$1,J$3),0)))^($A998-$A997)</f>
        <v>160594.7387669193</v>
      </c>
      <c r="K998">
        <f>ROW()</f>
        <v>998</v>
      </c>
      <c r="L998">
        <f>B998/C998</f>
        <v>0.98755519871537545</v>
      </c>
    </row>
    <row r="999" spans="1:12" x14ac:dyDescent="0.25">
      <c r="A999" s="1">
        <v>39513</v>
      </c>
      <c r="B999" s="10">
        <v>27.55</v>
      </c>
      <c r="C999" s="10">
        <v>27</v>
      </c>
      <c r="D999">
        <v>77892.66</v>
      </c>
      <c r="E999">
        <v>70541.320000000007</v>
      </c>
      <c r="F999">
        <v>136549.4</v>
      </c>
      <c r="G999">
        <v>123679.44</v>
      </c>
      <c r="H999">
        <f>(1/(1-91/360*VLOOKUP($A999,Tbills!$B$4:$C$974,2,1)/100))^((1)/91)-1</f>
        <v>4.9836294109484314E-5</v>
      </c>
      <c r="I999">
        <f>I998*$E999/$E998*(1-(I$1+I$5+IF(AND(WEEKDAY(A999)&lt;&gt;1,WEEKDAY(A999)&lt;&gt;7),IF(A999&lt;J$2,J$1,J$3),0)))^($A999-$A998)</f>
        <v>171748.68045203347</v>
      </c>
      <c r="K999">
        <f>ROW()</f>
        <v>999</v>
      </c>
      <c r="L999">
        <f>B999/C999</f>
        <v>1.0203703703703704</v>
      </c>
    </row>
    <row r="1000" spans="1:12" x14ac:dyDescent="0.25">
      <c r="A1000" s="1">
        <v>39514</v>
      </c>
      <c r="B1000" s="10">
        <v>27.49</v>
      </c>
      <c r="C1000" s="10">
        <v>27.11</v>
      </c>
      <c r="D1000">
        <v>77846.91</v>
      </c>
      <c r="E1000">
        <v>70496.37</v>
      </c>
      <c r="F1000">
        <v>136107.89000000001</v>
      </c>
      <c r="G1000">
        <v>123273.38</v>
      </c>
      <c r="H1000">
        <f>(1/(1-91/360*VLOOKUP($A1000,Tbills!$B$4:$C$974,2,1)/100))^((1)/91)-1</f>
        <v>4.9836294109484314E-5</v>
      </c>
      <c r="I1000">
        <f>I999*$E1000/$E999*(1-(I$1+I$5+IF(AND(WEEKDAY(A1000)&lt;&gt;1,WEEKDAY(A1000)&lt;&gt;7),IF(A1000&lt;J$2,J$1,J$3),0)))^($A1000-$A999)</f>
        <v>171634.3020183465</v>
      </c>
      <c r="K1000">
        <f>ROW()</f>
        <v>1000</v>
      </c>
      <c r="L1000">
        <f>B1000/C1000</f>
        <v>1.0140169679085207</v>
      </c>
    </row>
    <row r="1001" spans="1:12" x14ac:dyDescent="0.25">
      <c r="A1001" s="1">
        <v>39517</v>
      </c>
      <c r="B1001" s="10">
        <v>29.38</v>
      </c>
      <c r="C1001" s="10">
        <v>28.33</v>
      </c>
      <c r="D1001">
        <v>80078.61</v>
      </c>
      <c r="E1001">
        <v>72506.81</v>
      </c>
      <c r="F1001">
        <v>138812.51</v>
      </c>
      <c r="G1001">
        <v>125704.54</v>
      </c>
      <c r="H1001">
        <f>(1/(1-91/360*VLOOKUP($A1001,Tbills!$B$4:$C$974,2,1)/100))^((1)/91)-1</f>
        <v>3.951618686892644E-5</v>
      </c>
      <c r="I1001">
        <f>I1000*$E1001/$E1000*(1-(I$1+I$5+IF(AND(WEEKDAY(A1001)&lt;&gt;1,WEEKDAY(A1001)&lt;&gt;7),IF(A1001&lt;J$2,J$1,J$3),0)))^($A1001-$A1000)</f>
        <v>176513.79448311418</v>
      </c>
      <c r="K1001">
        <f>ROW()</f>
        <v>1001</v>
      </c>
      <c r="L1001">
        <f>B1001/C1001</f>
        <v>1.0370631839039888</v>
      </c>
    </row>
    <row r="1002" spans="1:12" x14ac:dyDescent="0.25">
      <c r="A1002" s="1">
        <v>39518</v>
      </c>
      <c r="B1002" s="10">
        <v>26.36</v>
      </c>
      <c r="C1002" s="10">
        <v>26.09</v>
      </c>
      <c r="D1002">
        <v>75599.86</v>
      </c>
      <c r="E1002">
        <v>68448.679999999993</v>
      </c>
      <c r="F1002">
        <v>133567.53</v>
      </c>
      <c r="G1002">
        <v>120949.87</v>
      </c>
      <c r="H1002">
        <f>(1/(1-91/360*VLOOKUP($A1002,Tbills!$B$4:$C$974,2,1)/100))^((1)/91)-1</f>
        <v>3.951618686892644E-5</v>
      </c>
      <c r="I1002">
        <f>I1001*$E1002/$E1001*(1-(I$1+I$5+IF(AND(WEEKDAY(A1002)&lt;&gt;1,WEEKDAY(A1002)&lt;&gt;7),IF(A1002&lt;J$2,J$1,J$3),0)))^($A1002-$A1001)</f>
        <v>166629.7092074223</v>
      </c>
      <c r="K1002">
        <f>ROW()</f>
        <v>1002</v>
      </c>
      <c r="L1002">
        <f>B1002/C1002</f>
        <v>1.0103487926408585</v>
      </c>
    </row>
    <row r="1003" spans="1:12" x14ac:dyDescent="0.25">
      <c r="A1003" s="1">
        <v>39519</v>
      </c>
      <c r="B1003" s="10">
        <v>27.22</v>
      </c>
      <c r="C1003" s="10">
        <v>27.37</v>
      </c>
      <c r="D1003">
        <v>77828.12</v>
      </c>
      <c r="E1003">
        <v>70463.460000000006</v>
      </c>
      <c r="F1003">
        <v>136310.04999999999</v>
      </c>
      <c r="G1003">
        <v>123428.54</v>
      </c>
      <c r="H1003">
        <f>(1/(1-91/360*VLOOKUP($A1003,Tbills!$B$4:$C$974,2,1)/100))^((1)/91)-1</f>
        <v>3.951618686892644E-5</v>
      </c>
      <c r="I1003">
        <f>I1002*$E1003/$E1002*(1-(I$1+I$5+IF(AND(WEEKDAY(A1003)&lt;&gt;1,WEEKDAY(A1003)&lt;&gt;7),IF(A1003&lt;J$2,J$1,J$3),0)))^($A1003-$A1002)</f>
        <v>171529.50335866085</v>
      </c>
      <c r="K1003">
        <f>ROW()</f>
        <v>1003</v>
      </c>
      <c r="L1003">
        <f>B1003/C1003</f>
        <v>0.99451954694921441</v>
      </c>
    </row>
    <row r="1004" spans="1:12" x14ac:dyDescent="0.25">
      <c r="A1004" s="1">
        <v>39520</v>
      </c>
      <c r="B1004" s="10">
        <v>27.29</v>
      </c>
      <c r="C1004" s="10">
        <v>27.18</v>
      </c>
      <c r="D1004">
        <v>78104.25</v>
      </c>
      <c r="E1004">
        <v>70710.67</v>
      </c>
      <c r="F1004">
        <v>137549.76000000001</v>
      </c>
      <c r="G1004">
        <v>124546.22</v>
      </c>
      <c r="H1004">
        <f>(1/(1-91/360*VLOOKUP($A1004,Tbills!$B$4:$C$974,2,1)/100))^((1)/91)-1</f>
        <v>3.951618686892644E-5</v>
      </c>
      <c r="I1004">
        <f>I1003*$E1004/$E1003*(1-(I$1+I$5+IF(AND(WEEKDAY(A1004)&lt;&gt;1,WEEKDAY(A1004)&lt;&gt;7),IF(A1004&lt;J$2,J$1,J$3),0)))^($A1004-$A1003)</f>
        <v>172126.33600159283</v>
      </c>
      <c r="K1004">
        <f>ROW()</f>
        <v>1004</v>
      </c>
      <c r="L1004">
        <f>B1004/C1004</f>
        <v>1.004047093451067</v>
      </c>
    </row>
    <row r="1005" spans="1:12" x14ac:dyDescent="0.25">
      <c r="A1005" s="1">
        <v>39521</v>
      </c>
      <c r="B1005" s="10">
        <v>31.16</v>
      </c>
      <c r="C1005" s="10">
        <v>29.36</v>
      </c>
      <c r="D1005">
        <v>82772</v>
      </c>
      <c r="E1005">
        <v>74933.77</v>
      </c>
      <c r="F1005">
        <v>141895.46</v>
      </c>
      <c r="G1005">
        <v>128476.17</v>
      </c>
      <c r="H1005">
        <f>(1/(1-91/360*VLOOKUP($A1005,Tbills!$B$4:$C$974,2,1)/100))^((1)/91)-1</f>
        <v>3.951618686892644E-5</v>
      </c>
      <c r="I1005">
        <f>I1004*$E1005/$E1004*(1-(I$1+I$5+IF(AND(WEEKDAY(A1005)&lt;&gt;1,WEEKDAY(A1005)&lt;&gt;7),IF(A1005&lt;J$2,J$1,J$3),0)))^($A1005-$A1004)</f>
        <v>182401.1034312718</v>
      </c>
      <c r="K1005">
        <f>ROW()</f>
        <v>1005</v>
      </c>
      <c r="L1005">
        <f>B1005/C1005</f>
        <v>1.061307901907357</v>
      </c>
    </row>
    <row r="1006" spans="1:12" x14ac:dyDescent="0.25">
      <c r="A1006" s="1">
        <v>39524</v>
      </c>
      <c r="B1006" s="10">
        <v>32.24</v>
      </c>
      <c r="C1006" s="10">
        <v>29.58</v>
      </c>
      <c r="D1006">
        <v>83259.179999999993</v>
      </c>
      <c r="E1006">
        <v>75365.929999999993</v>
      </c>
      <c r="F1006">
        <v>141862.32</v>
      </c>
      <c r="G1006">
        <v>128430.94</v>
      </c>
      <c r="H1006">
        <f>(1/(1-91/360*VLOOKUP($A1006,Tbills!$B$4:$C$974,2,1)/100))^((1)/91)-1</f>
        <v>3.0598583303786953E-5</v>
      </c>
      <c r="I1006">
        <f>I1005*$E1006/$E1005*(1-(I$1+I$5+IF(AND(WEEKDAY(A1006)&lt;&gt;1,WEEKDAY(A1006)&lt;&gt;7),IF(A1006&lt;J$2,J$1,J$3),0)))^($A1006-$A1005)</f>
        <v>183437.22005573718</v>
      </c>
      <c r="K1006">
        <f>ROW()</f>
        <v>1006</v>
      </c>
      <c r="L1006">
        <f>B1006/C1006</f>
        <v>1.0899256254225829</v>
      </c>
    </row>
    <row r="1007" spans="1:12" x14ac:dyDescent="0.25">
      <c r="A1007" s="1">
        <v>39525</v>
      </c>
      <c r="B1007" s="10">
        <v>25.79</v>
      </c>
      <c r="C1007" s="10">
        <v>26.01</v>
      </c>
      <c r="D1007">
        <v>76142.67</v>
      </c>
      <c r="E1007">
        <v>68921.78</v>
      </c>
      <c r="F1007">
        <v>134166.99</v>
      </c>
      <c r="G1007">
        <v>121460.27</v>
      </c>
      <c r="H1007">
        <f>(1/(1-91/360*VLOOKUP($A1007,Tbills!$B$4:$C$974,2,1)/100))^((1)/91)-1</f>
        <v>3.0598583303786953E-5</v>
      </c>
      <c r="I1007">
        <f>I1006*$E1007/$E1006*(1-(I$1+I$5+IF(AND(WEEKDAY(A1007)&lt;&gt;1,WEEKDAY(A1007)&lt;&gt;7),IF(A1007&lt;J$2,J$1,J$3),0)))^($A1007-$A1006)</f>
        <v>167747.62849658178</v>
      </c>
      <c r="K1007">
        <f>ROW()</f>
        <v>1007</v>
      </c>
      <c r="L1007">
        <f>B1007/C1007</f>
        <v>0.99154171472510566</v>
      </c>
    </row>
    <row r="1008" spans="1:12" x14ac:dyDescent="0.25">
      <c r="A1008" s="1">
        <v>39526</v>
      </c>
      <c r="B1008" s="10">
        <v>29.84</v>
      </c>
      <c r="C1008" s="10">
        <v>28.78</v>
      </c>
      <c r="D1008">
        <v>79661.509999999995</v>
      </c>
      <c r="E1008">
        <v>72104.81</v>
      </c>
      <c r="F1008">
        <v>137665.25</v>
      </c>
      <c r="G1008">
        <v>124623.5</v>
      </c>
      <c r="H1008">
        <f>(1/(1-91/360*VLOOKUP($A1008,Tbills!$B$4:$C$974,2,1)/100))^((1)/91)-1</f>
        <v>3.0598583303786953E-5</v>
      </c>
      <c r="I1008">
        <f>I1007*$E1008/$E1007*(1-(I$1+I$5+IF(AND(WEEKDAY(A1008)&lt;&gt;1,WEEKDAY(A1008)&lt;&gt;7),IF(A1008&lt;J$2,J$1,J$3),0)))^($A1008-$A1007)</f>
        <v>175489.70630939296</v>
      </c>
      <c r="K1008">
        <f>ROW()</f>
        <v>1008</v>
      </c>
      <c r="L1008">
        <f>B1008/C1008</f>
        <v>1.0368311327310631</v>
      </c>
    </row>
    <row r="1009" spans="1:12" x14ac:dyDescent="0.25">
      <c r="A1009" s="1">
        <v>39527</v>
      </c>
      <c r="B1009" s="10">
        <v>26.62</v>
      </c>
      <c r="C1009" s="10">
        <v>27.29</v>
      </c>
      <c r="D1009">
        <v>78464.22</v>
      </c>
      <c r="E1009">
        <v>71018.89</v>
      </c>
      <c r="F1009">
        <v>136394.32999999999</v>
      </c>
      <c r="G1009">
        <v>123469.17</v>
      </c>
      <c r="H1009">
        <f>(1/(1-91/360*VLOOKUP($A1009,Tbills!$B$4:$C$974,2,1)/100))^((1)/91)-1</f>
        <v>3.0598583303786953E-5</v>
      </c>
      <c r="I1009">
        <f>I1008*$E1009/$E1008*(1-(I$1+I$5+IF(AND(WEEKDAY(A1009)&lt;&gt;1,WEEKDAY(A1009)&lt;&gt;7),IF(A1009&lt;J$2,J$1,J$3),0)))^($A1009-$A1008)</f>
        <v>172841.80655133602</v>
      </c>
      <c r="K1009">
        <f>ROW()</f>
        <v>1009</v>
      </c>
      <c r="L1009">
        <f>B1009/C1009</f>
        <v>0.97544888237449623</v>
      </c>
    </row>
    <row r="1010" spans="1:12" x14ac:dyDescent="0.25">
      <c r="A1010" s="1">
        <v>39531</v>
      </c>
      <c r="B1010" s="10">
        <v>25.73</v>
      </c>
      <c r="C1010" s="10">
        <v>25.96</v>
      </c>
      <c r="D1010">
        <v>76664.03</v>
      </c>
      <c r="E1010">
        <v>69380.83</v>
      </c>
      <c r="F1010">
        <v>134319.70000000001</v>
      </c>
      <c r="G1010">
        <v>121576.03</v>
      </c>
      <c r="H1010">
        <f>(1/(1-91/360*VLOOKUP($A1010,Tbills!$B$4:$C$974,2,1)/100))^((1)/91)-1</f>
        <v>3.3384548608239584E-5</v>
      </c>
      <c r="I1010">
        <f>I1009*$E1010/$E1009*(1-(I$1+I$5+IF(AND(WEEKDAY(A1010)&lt;&gt;1,WEEKDAY(A1010)&lt;&gt;7),IF(A1010&lt;J$2,J$1,J$3),0)))^($A1010-$A1009)</f>
        <v>168835.75857057152</v>
      </c>
      <c r="K1010">
        <f>ROW()</f>
        <v>1010</v>
      </c>
      <c r="L1010">
        <f>B1010/C1010</f>
        <v>0.99114021571648692</v>
      </c>
    </row>
    <row r="1011" spans="1:12" x14ac:dyDescent="0.25">
      <c r="A1011" s="1">
        <v>39532</v>
      </c>
      <c r="B1011" s="10">
        <v>25.72</v>
      </c>
      <c r="C1011" s="10">
        <v>26.18</v>
      </c>
      <c r="D1011">
        <v>76666.59</v>
      </c>
      <c r="E1011">
        <v>69380.83</v>
      </c>
      <c r="F1011">
        <v>134829.48000000001</v>
      </c>
      <c r="G1011">
        <v>122033.38</v>
      </c>
      <c r="H1011">
        <f>(1/(1-91/360*VLOOKUP($A1011,Tbills!$B$4:$C$974,2,1)/100))^((1)/91)-1</f>
        <v>3.3384548608239584E-5</v>
      </c>
      <c r="I1011">
        <f>I1010*$E1011/$E1010*(1-(I$1+I$5+IF(AND(WEEKDAY(A1011)&lt;&gt;1,WEEKDAY(A1011)&lt;&gt;7),IF(A1011&lt;J$2,J$1,J$3),0)))^($A1011-$A1010)</f>
        <v>168830.90165148934</v>
      </c>
      <c r="K1011">
        <f>ROW()</f>
        <v>1011</v>
      </c>
      <c r="L1011">
        <f>B1011/C1011</f>
        <v>0.9824293353705118</v>
      </c>
    </row>
    <row r="1012" spans="1:12" x14ac:dyDescent="0.25">
      <c r="A1012" s="1">
        <v>39533</v>
      </c>
      <c r="B1012" s="10">
        <v>26.08</v>
      </c>
      <c r="C1012" s="10">
        <v>26.61</v>
      </c>
      <c r="D1012">
        <v>78400.100000000006</v>
      </c>
      <c r="E1012">
        <v>70947.289999999994</v>
      </c>
      <c r="F1012">
        <v>137364.04</v>
      </c>
      <c r="G1012">
        <v>124323.32</v>
      </c>
      <c r="H1012">
        <f>(1/(1-91/360*VLOOKUP($A1012,Tbills!$B$4:$C$974,2,1)/100))^((1)/91)-1</f>
        <v>3.3384548608239584E-5</v>
      </c>
      <c r="I1012">
        <f>I1011*$E1012/$E1011*(1-(I$1+I$5+IF(AND(WEEKDAY(A1012)&lt;&gt;1,WEEKDAY(A1012)&lt;&gt;7),IF(A1012&lt;J$2,J$1,J$3),0)))^($A1012-$A1011)</f>
        <v>172637.74972273738</v>
      </c>
      <c r="K1012">
        <f>ROW()</f>
        <v>1012</v>
      </c>
      <c r="L1012">
        <f>B1012/C1012</f>
        <v>0.98008267568583241</v>
      </c>
    </row>
    <row r="1013" spans="1:12" x14ac:dyDescent="0.25">
      <c r="A1013" s="1">
        <v>39534</v>
      </c>
      <c r="B1013" s="10">
        <v>25.88</v>
      </c>
      <c r="C1013" s="10">
        <v>26.28</v>
      </c>
      <c r="D1013">
        <v>77841.95</v>
      </c>
      <c r="E1013">
        <v>70439.83</v>
      </c>
      <c r="F1013">
        <v>137114.64000000001</v>
      </c>
      <c r="G1013">
        <v>124093.45</v>
      </c>
      <c r="H1013">
        <f>(1/(1-91/360*VLOOKUP($A1013,Tbills!$B$4:$C$974,2,1)/100))^((1)/91)-1</f>
        <v>3.3384548608239584E-5</v>
      </c>
      <c r="I1013">
        <f>I1012*$E1013/$E1012*(1-(I$1+I$5+IF(AND(WEEKDAY(A1013)&lt;&gt;1,WEEKDAY(A1013)&lt;&gt;7),IF(A1013&lt;J$2,J$1,J$3),0)))^($A1013-$A1012)</f>
        <v>171398.00431176557</v>
      </c>
      <c r="K1013">
        <f>ROW()</f>
        <v>1013</v>
      </c>
      <c r="L1013">
        <f>B1013/C1013</f>
        <v>0.98477929984779289</v>
      </c>
    </row>
    <row r="1014" spans="1:12" x14ac:dyDescent="0.25">
      <c r="A1014" s="1">
        <v>39535</v>
      </c>
      <c r="B1014" s="10">
        <v>25.71</v>
      </c>
      <c r="C1014" s="10">
        <v>26.24</v>
      </c>
      <c r="D1014">
        <v>77884.62</v>
      </c>
      <c r="E1014">
        <v>70476.09</v>
      </c>
      <c r="F1014">
        <v>137711.32</v>
      </c>
      <c r="G1014">
        <v>124629.32</v>
      </c>
      <c r="H1014">
        <f>(1/(1-91/360*VLOOKUP($A1014,Tbills!$B$4:$C$974,2,1)/100))^((1)/91)-1</f>
        <v>3.3384548608239584E-5</v>
      </c>
      <c r="I1014">
        <f>I1013*$E1014/$E1013*(1-(I$1+I$5+IF(AND(WEEKDAY(A1014)&lt;&gt;1,WEEKDAY(A1014)&lt;&gt;7),IF(A1014&lt;J$2,J$1,J$3),0)))^($A1014-$A1013)</f>
        <v>171481.30093936101</v>
      </c>
      <c r="K1014">
        <f>ROW()</f>
        <v>1014</v>
      </c>
      <c r="L1014">
        <f>B1014/C1014</f>
        <v>0.97980182926829273</v>
      </c>
    </row>
    <row r="1015" spans="1:12" x14ac:dyDescent="0.25">
      <c r="A1015" s="1">
        <v>39538</v>
      </c>
      <c r="B1015" s="10">
        <v>25.61</v>
      </c>
      <c r="C1015" s="10">
        <v>25.64</v>
      </c>
      <c r="D1015">
        <v>76488.33</v>
      </c>
      <c r="E1015">
        <v>69205.56</v>
      </c>
      <c r="F1015">
        <v>136918.20000000001</v>
      </c>
      <c r="G1015">
        <v>123899.06</v>
      </c>
      <c r="H1015">
        <f>(1/(1-91/360*VLOOKUP($A1015,Tbills!$B$4:$C$974,2,1)/100))^((1)/91)-1</f>
        <v>4.0073780077420906E-5</v>
      </c>
      <c r="I1015">
        <f>I1014*$E1015/$E1014*(1-(I$1+I$5+IF(AND(WEEKDAY(A1015)&lt;&gt;1,WEEKDAY(A1015)&lt;&gt;7),IF(A1015&lt;J$2,J$1,J$3),0)))^($A1015-$A1014)</f>
        <v>168375.33569883197</v>
      </c>
      <c r="K1015">
        <f>ROW()</f>
        <v>1015</v>
      </c>
      <c r="L1015">
        <f>B1015/C1015</f>
        <v>0.99882995319812784</v>
      </c>
    </row>
    <row r="1016" spans="1:12" x14ac:dyDescent="0.25">
      <c r="A1016" s="1">
        <v>39539</v>
      </c>
      <c r="B1016" s="10">
        <v>22.68</v>
      </c>
      <c r="C1016" s="10">
        <v>23.61</v>
      </c>
      <c r="D1016">
        <v>71298.3</v>
      </c>
      <c r="E1016">
        <v>64506.92</v>
      </c>
      <c r="F1016">
        <v>131194.82</v>
      </c>
      <c r="G1016">
        <v>118714.93</v>
      </c>
      <c r="H1016">
        <f>(1/(1-91/360*VLOOKUP($A1016,Tbills!$B$4:$C$974,2,1)/100))^((1)/91)-1</f>
        <v>4.0073780077420906E-5</v>
      </c>
      <c r="I1016">
        <f>I1015*$E1016/$E1015*(1-(I$1+I$5+IF(AND(WEEKDAY(A1016)&lt;&gt;1,WEEKDAY(A1016)&lt;&gt;7),IF(A1016&lt;J$2,J$1,J$3),0)))^($A1016-$A1015)</f>
        <v>156939.15141216762</v>
      </c>
      <c r="K1016">
        <f>ROW()</f>
        <v>1016</v>
      </c>
      <c r="L1016">
        <f>B1016/C1016</f>
        <v>0.96060991105463789</v>
      </c>
    </row>
    <row r="1017" spans="1:12" x14ac:dyDescent="0.25">
      <c r="A1017" s="1">
        <v>39540</v>
      </c>
      <c r="B1017" s="10">
        <v>23.43</v>
      </c>
      <c r="C1017" s="10">
        <v>24.3</v>
      </c>
      <c r="D1017">
        <v>72534.44</v>
      </c>
      <c r="E1017">
        <v>65622.73</v>
      </c>
      <c r="F1017">
        <v>131126.29</v>
      </c>
      <c r="G1017">
        <v>118648.16</v>
      </c>
      <c r="H1017">
        <f>(1/(1-91/360*VLOOKUP($A1017,Tbills!$B$4:$C$974,2,1)/100))^((1)/91)-1</f>
        <v>4.0073780077420906E-5</v>
      </c>
      <c r="I1017">
        <f>I1016*$E1017/$E1016*(1-(I$1+I$5+IF(AND(WEEKDAY(A1017)&lt;&gt;1,WEEKDAY(A1017)&lt;&gt;7),IF(A1017&lt;J$2,J$1,J$3),0)))^($A1017-$A1016)</f>
        <v>159649.21737704356</v>
      </c>
      <c r="K1017">
        <f>ROW()</f>
        <v>1017</v>
      </c>
      <c r="L1017">
        <f>B1017/C1017</f>
        <v>0.96419753086419746</v>
      </c>
    </row>
    <row r="1018" spans="1:12" x14ac:dyDescent="0.25">
      <c r="A1018" s="1">
        <v>39541</v>
      </c>
      <c r="B1018" s="10">
        <v>23.21</v>
      </c>
      <c r="C1018" s="10">
        <v>24.12</v>
      </c>
      <c r="D1018">
        <v>71887.39</v>
      </c>
      <c r="E1018">
        <v>65034.7</v>
      </c>
      <c r="F1018">
        <v>131051.72</v>
      </c>
      <c r="G1018">
        <v>118575.93</v>
      </c>
      <c r="H1018">
        <f>(1/(1-91/360*VLOOKUP($A1018,Tbills!$B$4:$C$974,2,1)/100))^((1)/91)-1</f>
        <v>4.0073780077420906E-5</v>
      </c>
      <c r="I1018">
        <f>I1017*$E1018/$E1017*(1-(I$1+I$5+IF(AND(WEEKDAY(A1018)&lt;&gt;1,WEEKDAY(A1018)&lt;&gt;7),IF(A1018&lt;J$2,J$1,J$3),0)))^($A1018-$A1017)</f>
        <v>158214.0864273578</v>
      </c>
      <c r="K1018">
        <f>ROW()</f>
        <v>1018</v>
      </c>
      <c r="L1018">
        <f>B1018/C1018</f>
        <v>0.96227197346600335</v>
      </c>
    </row>
    <row r="1019" spans="1:12" x14ac:dyDescent="0.25">
      <c r="A1019" s="1">
        <v>39542</v>
      </c>
      <c r="B1019" s="10">
        <v>22.45</v>
      </c>
      <c r="C1019" s="10">
        <v>23.52</v>
      </c>
      <c r="D1019">
        <v>71526.61</v>
      </c>
      <c r="E1019">
        <v>64705.71</v>
      </c>
      <c r="F1019">
        <v>130453.06</v>
      </c>
      <c r="G1019">
        <v>118029.51</v>
      </c>
      <c r="H1019">
        <f>(1/(1-91/360*VLOOKUP($A1019,Tbills!$B$4:$C$974,2,1)/100))^((1)/91)-1</f>
        <v>4.0073780077420906E-5</v>
      </c>
      <c r="I1019">
        <f>I1018*$E1019/$E1018*(1-(I$1+I$5+IF(AND(WEEKDAY(A1019)&lt;&gt;1,WEEKDAY(A1019)&lt;&gt;7),IF(A1019&lt;J$2,J$1,J$3),0)))^($A1019-$A1018)</f>
        <v>157409.20301063958</v>
      </c>
      <c r="K1019">
        <f>ROW()</f>
        <v>1019</v>
      </c>
      <c r="L1019">
        <f>B1019/C1019</f>
        <v>0.95450680272108845</v>
      </c>
    </row>
    <row r="1020" spans="1:12" x14ac:dyDescent="0.25">
      <c r="A1020" s="1">
        <v>39545</v>
      </c>
      <c r="B1020" s="10">
        <v>22.42</v>
      </c>
      <c r="C1020" s="10">
        <v>23.2</v>
      </c>
      <c r="D1020">
        <v>69249.09</v>
      </c>
      <c r="E1020">
        <v>62637.599999999999</v>
      </c>
      <c r="F1020">
        <v>128879.5</v>
      </c>
      <c r="G1020">
        <v>116591.62</v>
      </c>
      <c r="H1020">
        <f>(1/(1-91/360*VLOOKUP($A1020,Tbills!$B$4:$C$974,2,1)/100))^((1)/91)-1</f>
        <v>4.0352587408198914E-5</v>
      </c>
      <c r="I1020">
        <f>I1019*$E1020/$E1019*(1-(I$1+I$5+IF(AND(WEEKDAY(A1020)&lt;&gt;1,WEEKDAY(A1020)&lt;&gt;7),IF(A1020&lt;J$2,J$1,J$3),0)))^($A1020-$A1019)</f>
        <v>152364.97382327731</v>
      </c>
      <c r="K1020">
        <f>ROW()</f>
        <v>1020</v>
      </c>
      <c r="L1020">
        <f>B1020/C1020</f>
        <v>0.96637931034482771</v>
      </c>
    </row>
    <row r="1021" spans="1:12" x14ac:dyDescent="0.25">
      <c r="A1021" s="1">
        <v>39546</v>
      </c>
      <c r="B1021" s="10">
        <v>22.36</v>
      </c>
      <c r="C1021" s="10">
        <v>23.07</v>
      </c>
      <c r="D1021">
        <v>68883.83</v>
      </c>
      <c r="E1021">
        <v>62304.69</v>
      </c>
      <c r="F1021">
        <v>129340.3</v>
      </c>
      <c r="G1021">
        <v>117003.78</v>
      </c>
      <c r="H1021">
        <f>(1/(1-91/360*VLOOKUP($A1021,Tbills!$B$4:$C$974,2,1)/100))^((1)/91)-1</f>
        <v>4.0352587408198914E-5</v>
      </c>
      <c r="I1021">
        <f>I1020*$E1021/$E1020*(1-(I$1+I$5+IF(AND(WEEKDAY(A1021)&lt;&gt;1,WEEKDAY(A1021)&lt;&gt;7),IF(A1021&lt;J$2,J$1,J$3),0)))^($A1021-$A1020)</f>
        <v>151550.81569387857</v>
      </c>
      <c r="K1021">
        <f>ROW()</f>
        <v>1021</v>
      </c>
      <c r="L1021">
        <f>B1021/C1021</f>
        <v>0.96922410056350239</v>
      </c>
    </row>
    <row r="1022" spans="1:12" x14ac:dyDescent="0.25">
      <c r="A1022" s="1">
        <v>39547</v>
      </c>
      <c r="B1022" s="10">
        <v>22.81</v>
      </c>
      <c r="C1022" s="10">
        <v>23.55</v>
      </c>
      <c r="D1022">
        <v>70609.919999999998</v>
      </c>
      <c r="E1022">
        <v>63863.41</v>
      </c>
      <c r="F1022">
        <v>131681.01</v>
      </c>
      <c r="G1022">
        <v>119116.51</v>
      </c>
      <c r="H1022">
        <f>(1/(1-91/360*VLOOKUP($A1022,Tbills!$B$4:$C$974,2,1)/100))^((1)/91)-1</f>
        <v>4.0352587408198914E-5</v>
      </c>
      <c r="I1022">
        <f>I1021*$E1022/$E1021*(1-(I$1+I$5+IF(AND(WEEKDAY(A1022)&lt;&gt;1,WEEKDAY(A1022)&lt;&gt;7),IF(A1022&lt;J$2,J$1,J$3),0)))^($A1022-$A1021)</f>
        <v>155337.79968085012</v>
      </c>
      <c r="K1022">
        <f>ROW()</f>
        <v>1022</v>
      </c>
      <c r="L1022">
        <f>B1022/C1022</f>
        <v>0.96857749469214427</v>
      </c>
    </row>
    <row r="1023" spans="1:12" x14ac:dyDescent="0.25">
      <c r="A1023" s="1">
        <v>39548</v>
      </c>
      <c r="B1023" s="10">
        <v>21.98</v>
      </c>
      <c r="C1023" s="10">
        <v>23.06</v>
      </c>
      <c r="D1023">
        <v>69385.820000000007</v>
      </c>
      <c r="E1023">
        <v>62753.69</v>
      </c>
      <c r="F1023">
        <v>129375.36</v>
      </c>
      <c r="G1023">
        <v>117026.05</v>
      </c>
      <c r="H1023">
        <f>(1/(1-91/360*VLOOKUP($A1023,Tbills!$B$4:$C$974,2,1)/100))^((1)/91)-1</f>
        <v>4.0352587408198914E-5</v>
      </c>
      <c r="I1023">
        <f>I1022*$E1023/$E1022*(1-(I$1+I$5+IF(AND(WEEKDAY(A1023)&lt;&gt;1,WEEKDAY(A1023)&lt;&gt;7),IF(A1023&lt;J$2,J$1,J$3),0)))^($A1023-$A1022)</f>
        <v>152634.1876194425</v>
      </c>
      <c r="K1023">
        <f>ROW()</f>
        <v>1023</v>
      </c>
      <c r="L1023">
        <f>B1023/C1023</f>
        <v>0.95316565481352999</v>
      </c>
    </row>
    <row r="1024" spans="1:12" x14ac:dyDescent="0.25">
      <c r="A1024" s="1">
        <v>39549</v>
      </c>
      <c r="B1024" s="10">
        <v>23.46</v>
      </c>
      <c r="C1024" s="10">
        <v>24.19</v>
      </c>
      <c r="D1024">
        <v>71446.720000000001</v>
      </c>
      <c r="E1024">
        <v>64615.07</v>
      </c>
      <c r="F1024">
        <v>133420.24</v>
      </c>
      <c r="G1024">
        <v>120680.11</v>
      </c>
      <c r="H1024">
        <f>(1/(1-91/360*VLOOKUP($A1024,Tbills!$B$4:$C$974,2,1)/100))^((1)/91)-1</f>
        <v>4.0352587408198914E-5</v>
      </c>
      <c r="I1024">
        <f>I1023*$E1024/$E1023*(1-(I$1+I$5+IF(AND(WEEKDAY(A1024)&lt;&gt;1,WEEKDAY(A1024)&lt;&gt;7),IF(A1024&lt;J$2,J$1,J$3),0)))^($A1024-$A1023)</f>
        <v>157157.05327559056</v>
      </c>
      <c r="K1024">
        <f>ROW()</f>
        <v>1024</v>
      </c>
      <c r="L1024">
        <f>B1024/C1024</f>
        <v>0.96982224059528732</v>
      </c>
    </row>
    <row r="1025" spans="1:12" x14ac:dyDescent="0.25">
      <c r="A1025" s="1">
        <v>39552</v>
      </c>
      <c r="B1025" s="10">
        <v>23.82</v>
      </c>
      <c r="C1025" s="10">
        <v>24.41</v>
      </c>
      <c r="D1025">
        <v>71177.13</v>
      </c>
      <c r="E1025">
        <v>64363.44</v>
      </c>
      <c r="F1025">
        <v>132610.21</v>
      </c>
      <c r="G1025">
        <v>119932.82</v>
      </c>
      <c r="H1025">
        <f>(1/(1-91/360*VLOOKUP($A1025,Tbills!$B$4:$C$974,2,1)/100))^((1)/91)-1</f>
        <v>2.9484397083834324E-5</v>
      </c>
      <c r="I1025">
        <f>I1024*$E1025/$E1024*(1-(I$1+I$5+IF(AND(WEEKDAY(A1025)&lt;&gt;1,WEEKDAY(A1025)&lt;&gt;7),IF(A1025&lt;J$2,J$1,J$3),0)))^($A1025-$A1024)</f>
        <v>156531.52803654739</v>
      </c>
      <c r="K1025">
        <f>ROW()</f>
        <v>1025</v>
      </c>
      <c r="L1025">
        <f>B1025/C1025</f>
        <v>0.97582957804178616</v>
      </c>
    </row>
    <row r="1026" spans="1:12" x14ac:dyDescent="0.25">
      <c r="A1026" s="1">
        <v>39553</v>
      </c>
      <c r="B1026" s="10">
        <v>22.78</v>
      </c>
      <c r="C1026" s="10">
        <v>23.7</v>
      </c>
      <c r="D1026">
        <v>69756.23</v>
      </c>
      <c r="E1026">
        <v>63076.66</v>
      </c>
      <c r="F1026">
        <v>131398.32999999999</v>
      </c>
      <c r="G1026">
        <v>118833.26</v>
      </c>
      <c r="H1026">
        <f>(1/(1-91/360*VLOOKUP($A1026,Tbills!$B$4:$C$974,2,1)/100))^((1)/91)-1</f>
        <v>2.9484397083834324E-5</v>
      </c>
      <c r="I1026">
        <f>I1025*$E1026/$E1025*(1-(I$1+I$5+IF(AND(WEEKDAY(A1026)&lt;&gt;1,WEEKDAY(A1026)&lt;&gt;7),IF(A1026&lt;J$2,J$1,J$3),0)))^($A1026-$A1025)</f>
        <v>153397.67329797003</v>
      </c>
      <c r="K1026">
        <f>ROW()</f>
        <v>1026</v>
      </c>
      <c r="L1026">
        <f>B1026/C1026</f>
        <v>0.96118143459915617</v>
      </c>
    </row>
    <row r="1027" spans="1:12" x14ac:dyDescent="0.25">
      <c r="A1027" s="1">
        <v>39554</v>
      </c>
      <c r="B1027" s="10">
        <v>20.53</v>
      </c>
      <c r="C1027" s="10">
        <v>21.82</v>
      </c>
      <c r="D1027">
        <v>65614.64</v>
      </c>
      <c r="E1027">
        <v>59329.79</v>
      </c>
      <c r="F1027">
        <v>126461.85</v>
      </c>
      <c r="G1027">
        <v>114365.33</v>
      </c>
      <c r="H1027">
        <f>(1/(1-91/360*VLOOKUP($A1027,Tbills!$B$4:$C$974,2,1)/100))^((1)/91)-1</f>
        <v>2.9484397083834324E-5</v>
      </c>
      <c r="I1027">
        <f>I1026*$E1027/$E1026*(1-(I$1+I$5+IF(AND(WEEKDAY(A1027)&lt;&gt;1,WEEKDAY(A1027)&lt;&gt;7),IF(A1027&lt;J$2,J$1,J$3),0)))^($A1027-$A1026)</f>
        <v>144281.41775705345</v>
      </c>
      <c r="K1027">
        <f>ROW()</f>
        <v>1027</v>
      </c>
      <c r="L1027">
        <f>B1027/C1027</f>
        <v>0.94087992667277731</v>
      </c>
    </row>
    <row r="1028" spans="1:12" x14ac:dyDescent="0.25">
      <c r="A1028" s="1">
        <v>39555</v>
      </c>
      <c r="B1028" s="10">
        <v>20.37</v>
      </c>
      <c r="C1028" s="10">
        <v>21.75</v>
      </c>
      <c r="D1028">
        <v>65845.09</v>
      </c>
      <c r="E1028">
        <v>59536.42</v>
      </c>
      <c r="F1028">
        <v>126647.9</v>
      </c>
      <c r="G1028">
        <v>114530.21</v>
      </c>
      <c r="H1028">
        <f>(1/(1-91/360*VLOOKUP($A1028,Tbills!$B$4:$C$974,2,1)/100))^((1)/91)-1</f>
        <v>2.9484397083834324E-5</v>
      </c>
      <c r="I1028">
        <f>I1027*$E1028/$E1027*(1-(I$1+I$5+IF(AND(WEEKDAY(A1028)&lt;&gt;1,WEEKDAY(A1028)&lt;&gt;7),IF(A1028&lt;J$2,J$1,J$3),0)))^($A1028-$A1027)</f>
        <v>144779.74683909467</v>
      </c>
      <c r="K1028">
        <f>ROW()</f>
        <v>1028</v>
      </c>
      <c r="L1028">
        <f>B1028/C1028</f>
        <v>0.93655172413793109</v>
      </c>
    </row>
    <row r="1029" spans="1:12" x14ac:dyDescent="0.25">
      <c r="A1029" s="1">
        <v>39556</v>
      </c>
      <c r="B1029" s="10">
        <v>20.13</v>
      </c>
      <c r="C1029" s="10">
        <v>21.37</v>
      </c>
      <c r="D1029">
        <v>63505.65</v>
      </c>
      <c r="E1029">
        <v>57419.37</v>
      </c>
      <c r="F1029">
        <v>124807.07</v>
      </c>
      <c r="G1029">
        <v>112862.13</v>
      </c>
      <c r="H1029">
        <f>(1/(1-91/360*VLOOKUP($A1029,Tbills!$B$4:$C$974,2,1)/100))^((1)/91)-1</f>
        <v>2.9484397083834324E-5</v>
      </c>
      <c r="I1029">
        <f>I1028*$E1029/$E1028*(1-(I$1+I$5+IF(AND(WEEKDAY(A1029)&lt;&gt;1,WEEKDAY(A1029)&lt;&gt;7),IF(A1029&lt;J$2,J$1,J$3),0)))^($A1029-$A1028)</f>
        <v>139627.52054134922</v>
      </c>
      <c r="K1029">
        <f>ROW()</f>
        <v>1029</v>
      </c>
      <c r="L1029">
        <f>B1029/C1029</f>
        <v>0.94197473093121187</v>
      </c>
    </row>
    <row r="1030" spans="1:12" x14ac:dyDescent="0.25">
      <c r="A1030" s="1">
        <v>39559</v>
      </c>
      <c r="B1030" s="10">
        <v>20.5</v>
      </c>
      <c r="C1030" s="10">
        <v>21.46</v>
      </c>
      <c r="D1030">
        <v>62668.58</v>
      </c>
      <c r="E1030">
        <v>56657.45</v>
      </c>
      <c r="F1030">
        <v>125910.56</v>
      </c>
      <c r="G1030">
        <v>113850.02</v>
      </c>
      <c r="H1030">
        <f>(1/(1-91/360*VLOOKUP($A1030,Tbills!$B$4:$C$974,2,1)/100))^((1)/91)-1</f>
        <v>3.6728649784878442E-5</v>
      </c>
      <c r="I1030">
        <f>I1029*$E1030/$E1029*(1-(I$1+I$5+IF(AND(WEEKDAY(A1030)&lt;&gt;1,WEEKDAY(A1030)&lt;&gt;7),IF(A1030&lt;J$2,J$1,J$3),0)))^($A1030-$A1029)</f>
        <v>137762.85874331166</v>
      </c>
      <c r="K1030">
        <f>ROW()</f>
        <v>1030</v>
      </c>
      <c r="L1030">
        <f>B1030/C1030</f>
        <v>0.95526561043802416</v>
      </c>
    </row>
    <row r="1031" spans="1:12" x14ac:dyDescent="0.25">
      <c r="A1031" s="1">
        <v>39560</v>
      </c>
      <c r="B1031" s="10">
        <v>20.87</v>
      </c>
      <c r="C1031" s="10">
        <v>21.8</v>
      </c>
      <c r="D1031">
        <v>63188.14</v>
      </c>
      <c r="E1031">
        <v>57125.1</v>
      </c>
      <c r="F1031">
        <v>125704.99</v>
      </c>
      <c r="G1031">
        <v>113659.96</v>
      </c>
      <c r="H1031">
        <f>(1/(1-91/360*VLOOKUP($A1031,Tbills!$B$4:$C$974,2,1)/100))^((1)/91)-1</f>
        <v>3.6728649784878442E-5</v>
      </c>
      <c r="I1031">
        <f>I1030*$E1031/$E1030*(1-(I$1+I$5+IF(AND(WEEKDAY(A1031)&lt;&gt;1,WEEKDAY(A1031)&lt;&gt;7),IF(A1031&lt;J$2,J$1,J$3),0)))^($A1031-$A1030)</f>
        <v>138895.95618715661</v>
      </c>
      <c r="K1031">
        <f>ROW()</f>
        <v>1031</v>
      </c>
      <c r="L1031">
        <f>B1031/C1031</f>
        <v>0.95733944954128447</v>
      </c>
    </row>
    <row r="1032" spans="1:12" x14ac:dyDescent="0.25">
      <c r="A1032" s="1">
        <v>39561</v>
      </c>
      <c r="B1032" s="10">
        <v>20.260000000000002</v>
      </c>
      <c r="C1032" s="10">
        <v>21.58</v>
      </c>
      <c r="D1032">
        <v>62524.54</v>
      </c>
      <c r="E1032">
        <v>56523.08</v>
      </c>
      <c r="F1032">
        <v>126038.44</v>
      </c>
      <c r="G1032">
        <v>113957.29</v>
      </c>
      <c r="H1032">
        <f>(1/(1-91/360*VLOOKUP($A1032,Tbills!$B$4:$C$974,2,1)/100))^((1)/91)-1</f>
        <v>3.6728649784878442E-5</v>
      </c>
      <c r="I1032">
        <f>I1031*$E1032/$E1031*(1-(I$1+I$5+IF(AND(WEEKDAY(A1032)&lt;&gt;1,WEEKDAY(A1032)&lt;&gt;7),IF(A1032&lt;J$2,J$1,J$3),0)))^($A1032-$A1031)</f>
        <v>137428.23027929809</v>
      </c>
      <c r="K1032">
        <f>ROW()</f>
        <v>1032</v>
      </c>
      <c r="L1032">
        <f>B1032/C1032</f>
        <v>0.93883225208526433</v>
      </c>
    </row>
    <row r="1033" spans="1:12" x14ac:dyDescent="0.25">
      <c r="A1033" s="1">
        <v>39562</v>
      </c>
      <c r="B1033" s="10">
        <v>20.059999999999999</v>
      </c>
      <c r="C1033" s="10">
        <v>21.18</v>
      </c>
      <c r="D1033">
        <v>60919.94</v>
      </c>
      <c r="E1033">
        <v>55070.42</v>
      </c>
      <c r="F1033">
        <v>124295.52</v>
      </c>
      <c r="G1033">
        <v>112377.25</v>
      </c>
      <c r="H1033">
        <f>(1/(1-91/360*VLOOKUP($A1033,Tbills!$B$4:$C$974,2,1)/100))^((1)/91)-1</f>
        <v>3.6728649784878442E-5</v>
      </c>
      <c r="I1033">
        <f>I1032*$E1033/$E1032*(1-(I$1+I$5+IF(AND(WEEKDAY(A1033)&lt;&gt;1,WEEKDAY(A1033)&lt;&gt;7),IF(A1033&lt;J$2,J$1,J$3),0)))^($A1033-$A1032)</f>
        <v>133892.43199630643</v>
      </c>
      <c r="K1033">
        <f>ROW()</f>
        <v>1033</v>
      </c>
      <c r="L1033">
        <f>B1033/C1033</f>
        <v>0.94711992445703486</v>
      </c>
    </row>
    <row r="1034" spans="1:12" x14ac:dyDescent="0.25">
      <c r="A1034" s="1">
        <v>39563</v>
      </c>
      <c r="B1034" s="10">
        <v>19.59</v>
      </c>
      <c r="C1034" s="10">
        <v>20.58</v>
      </c>
      <c r="D1034">
        <v>59397.16</v>
      </c>
      <c r="E1034">
        <v>53691.839999999997</v>
      </c>
      <c r="F1034">
        <v>120784.25</v>
      </c>
      <c r="G1034">
        <v>109198.54</v>
      </c>
      <c r="H1034">
        <f>(1/(1-91/360*VLOOKUP($A1034,Tbills!$B$4:$C$974,2,1)/100))^((1)/91)-1</f>
        <v>3.6728649784878442E-5</v>
      </c>
      <c r="I1034">
        <f>I1033*$E1034/$E1033*(1-(I$1+I$5+IF(AND(WEEKDAY(A1034)&lt;&gt;1,WEEKDAY(A1034)&lt;&gt;7),IF(A1034&lt;J$2,J$1,J$3),0)))^($A1034-$A1033)</f>
        <v>130536.94217496701</v>
      </c>
      <c r="K1034">
        <f>ROW()</f>
        <v>1034</v>
      </c>
      <c r="L1034">
        <f>B1034/C1034</f>
        <v>0.95189504373177847</v>
      </c>
    </row>
    <row r="1035" spans="1:12" x14ac:dyDescent="0.25">
      <c r="A1035" s="1">
        <v>39566</v>
      </c>
      <c r="B1035" s="10">
        <v>19.64</v>
      </c>
      <c r="C1035" s="10">
        <v>20.41</v>
      </c>
      <c r="D1035">
        <v>58942.26</v>
      </c>
      <c r="E1035">
        <v>53274.720000000001</v>
      </c>
      <c r="F1035">
        <v>120456.03</v>
      </c>
      <c r="G1035">
        <v>108889.77</v>
      </c>
      <c r="H1035">
        <f>(1/(1-91/360*VLOOKUP($A1035,Tbills!$B$4:$C$974,2,1)/100))^((1)/91)-1</f>
        <v>3.951618686892644E-5</v>
      </c>
      <c r="I1035">
        <f>I1034*$E1035/$E1034*(1-(I$1+I$5+IF(AND(WEEKDAY(A1035)&lt;&gt;1,WEEKDAY(A1035)&lt;&gt;7),IF(A1035&lt;J$2,J$1,J$3),0)))^($A1035-$A1034)</f>
        <v>129511.65193877718</v>
      </c>
      <c r="K1035">
        <f>ROW()</f>
        <v>1035</v>
      </c>
      <c r="L1035">
        <f>B1035/C1035</f>
        <v>0.96227339539441448</v>
      </c>
    </row>
    <row r="1036" spans="1:12" x14ac:dyDescent="0.25">
      <c r="A1036" s="1">
        <v>39567</v>
      </c>
      <c r="B1036" s="10">
        <v>20.239999999999998</v>
      </c>
      <c r="C1036" s="10">
        <v>20.82</v>
      </c>
      <c r="D1036">
        <v>59698.62</v>
      </c>
      <c r="E1036">
        <v>53956.25</v>
      </c>
      <c r="F1036">
        <v>121532.4</v>
      </c>
      <c r="G1036">
        <v>109858.48</v>
      </c>
      <c r="H1036">
        <f>(1/(1-91/360*VLOOKUP($A1036,Tbills!$B$4:$C$974,2,1)/100))^((1)/91)-1</f>
        <v>3.951618686892644E-5</v>
      </c>
      <c r="I1036">
        <f>I1035*$E1036/$E1035*(1-(I$1+I$5+IF(AND(WEEKDAY(A1036)&lt;&gt;1,WEEKDAY(A1036)&lt;&gt;7),IF(A1036&lt;J$2,J$1,J$3),0)))^($A1036-$A1035)</f>
        <v>131164.68836113045</v>
      </c>
      <c r="K1036">
        <f>ROW()</f>
        <v>1036</v>
      </c>
      <c r="L1036">
        <f>B1036/C1036</f>
        <v>0.97214217098943312</v>
      </c>
    </row>
    <row r="1037" spans="1:12" x14ac:dyDescent="0.25">
      <c r="A1037" s="1">
        <v>39568</v>
      </c>
      <c r="B1037" s="10">
        <v>20.79</v>
      </c>
      <c r="C1037" s="10">
        <v>21.25</v>
      </c>
      <c r="D1037">
        <v>61051.98</v>
      </c>
      <c r="E1037">
        <v>55177.3</v>
      </c>
      <c r="F1037">
        <v>121637.2</v>
      </c>
      <c r="G1037">
        <v>109948.87</v>
      </c>
      <c r="H1037">
        <f>(1/(1-91/360*VLOOKUP($A1037,Tbills!$B$4:$C$974,2,1)/100))^((1)/91)-1</f>
        <v>3.951618686892644E-5</v>
      </c>
      <c r="I1037">
        <f>I1036*$E1037/$E1036*(1-(I$1+I$5+IF(AND(WEEKDAY(A1037)&lt;&gt;1,WEEKDAY(A1037)&lt;&gt;7),IF(A1037&lt;J$2,J$1,J$3),0)))^($A1037-$A1036)</f>
        <v>134129.13540920522</v>
      </c>
      <c r="K1037">
        <f>ROW()</f>
        <v>1037</v>
      </c>
      <c r="L1037">
        <f>B1037/C1037</f>
        <v>0.97835294117647054</v>
      </c>
    </row>
    <row r="1038" spans="1:12" x14ac:dyDescent="0.25">
      <c r="A1038" s="1">
        <v>39569</v>
      </c>
      <c r="B1038" s="10">
        <v>18.88</v>
      </c>
      <c r="C1038" s="10">
        <v>19.78</v>
      </c>
      <c r="D1038">
        <v>57396.24</v>
      </c>
      <c r="E1038">
        <v>51871.15</v>
      </c>
      <c r="F1038">
        <v>115577.61</v>
      </c>
      <c r="G1038">
        <v>104467.21</v>
      </c>
      <c r="H1038">
        <f>(1/(1-91/360*VLOOKUP($A1038,Tbills!$B$4:$C$974,2,1)/100))^((1)/91)-1</f>
        <v>3.951618686892644E-5</v>
      </c>
      <c r="I1038">
        <f>I1037*$E1038/$E1037*(1-(I$1+I$5+IF(AND(WEEKDAY(A1038)&lt;&gt;1,WEEKDAY(A1038)&lt;&gt;7),IF(A1038&lt;J$2,J$1,J$3),0)))^($A1038-$A1037)</f>
        <v>126088.66974032145</v>
      </c>
      <c r="K1038">
        <f>ROW()</f>
        <v>1038</v>
      </c>
      <c r="L1038">
        <f>B1038/C1038</f>
        <v>0.95449949443882698</v>
      </c>
    </row>
    <row r="1039" spans="1:12" x14ac:dyDescent="0.25">
      <c r="A1039" s="1">
        <v>39570</v>
      </c>
      <c r="B1039" s="10">
        <v>18.18</v>
      </c>
      <c r="C1039" s="10">
        <v>19.53</v>
      </c>
      <c r="D1039">
        <v>56673.14</v>
      </c>
      <c r="E1039">
        <v>51215.61</v>
      </c>
      <c r="F1039">
        <v>115494.34</v>
      </c>
      <c r="G1039">
        <v>104387.82</v>
      </c>
      <c r="H1039">
        <f>(1/(1-91/360*VLOOKUP($A1039,Tbills!$B$4:$C$974,2,1)/100))^((1)/91)-1</f>
        <v>3.951618686892644E-5</v>
      </c>
      <c r="I1039">
        <f>I1038*$E1039/$E1038*(1-(I$1+I$5+IF(AND(WEEKDAY(A1039)&lt;&gt;1,WEEKDAY(A1039)&lt;&gt;7),IF(A1039&lt;J$2,J$1,J$3),0)))^($A1039-$A1038)</f>
        <v>124491.59822276994</v>
      </c>
      <c r="K1039">
        <f>ROW()</f>
        <v>1039</v>
      </c>
      <c r="L1039">
        <f>B1039/C1039</f>
        <v>0.93087557603686633</v>
      </c>
    </row>
    <row r="1040" spans="1:12" x14ac:dyDescent="0.25">
      <c r="A1040" s="1">
        <v>39573</v>
      </c>
      <c r="B1040" s="10">
        <v>18.899999999999999</v>
      </c>
      <c r="C1040" s="10">
        <v>20.02</v>
      </c>
      <c r="D1040">
        <v>57246.47</v>
      </c>
      <c r="E1040">
        <v>51727.65</v>
      </c>
      <c r="F1040">
        <v>116844.95</v>
      </c>
      <c r="G1040">
        <v>105596.18</v>
      </c>
      <c r="H1040">
        <f>(1/(1-91/360*VLOOKUP($A1040,Tbills!$B$4:$C$974,2,1)/100))^((1)/91)-1</f>
        <v>4.4814477533794417E-5</v>
      </c>
      <c r="I1040">
        <f>I1039*$E1040/$E1039*(1-(I$1+I$5+IF(AND(WEEKDAY(A1040)&lt;&gt;1,WEEKDAY(A1040)&lt;&gt;7),IF(A1040&lt;J$2,J$1,J$3),0)))^($A1040-$A1039)</f>
        <v>125725.3810997056</v>
      </c>
      <c r="K1040">
        <f>ROW()</f>
        <v>1040</v>
      </c>
      <c r="L1040">
        <f>B1040/C1040</f>
        <v>0.94405594405594395</v>
      </c>
    </row>
    <row r="1041" spans="1:12" x14ac:dyDescent="0.25">
      <c r="A1041" s="1">
        <v>39574</v>
      </c>
      <c r="B1041" s="10">
        <v>18.21</v>
      </c>
      <c r="C1041" s="10">
        <v>19.75</v>
      </c>
      <c r="D1041">
        <v>55029.61</v>
      </c>
      <c r="E1041">
        <v>49722.18</v>
      </c>
      <c r="F1041">
        <v>115490.31</v>
      </c>
      <c r="G1041">
        <v>104367.22</v>
      </c>
      <c r="H1041">
        <f>(1/(1-91/360*VLOOKUP($A1041,Tbills!$B$4:$C$974,2,1)/100))^((1)/91)-1</f>
        <v>4.4814477533794417E-5</v>
      </c>
      <c r="I1041">
        <f>I1040*$E1041/$E1040*(1-(I$1+I$5+IF(AND(WEEKDAY(A1041)&lt;&gt;1,WEEKDAY(A1041)&lt;&gt;7),IF(A1041&lt;J$2,J$1,J$3),0)))^($A1041-$A1040)</f>
        <v>120847.55825054522</v>
      </c>
      <c r="K1041">
        <f>ROW()</f>
        <v>1041</v>
      </c>
      <c r="L1041">
        <f>B1041/C1041</f>
        <v>0.9220253164556963</v>
      </c>
    </row>
    <row r="1042" spans="1:12" x14ac:dyDescent="0.25">
      <c r="A1042" s="1">
        <v>39575</v>
      </c>
      <c r="B1042" s="10">
        <v>19.73</v>
      </c>
      <c r="C1042" s="10">
        <v>20.96</v>
      </c>
      <c r="D1042">
        <v>57609.67</v>
      </c>
      <c r="E1042">
        <v>52051.17</v>
      </c>
      <c r="F1042">
        <v>119173.41</v>
      </c>
      <c r="G1042">
        <v>107690.91</v>
      </c>
      <c r="H1042">
        <f>(1/(1-91/360*VLOOKUP($A1042,Tbills!$B$4:$C$974,2,1)/100))^((1)/91)-1</f>
        <v>4.4814477533794417E-5</v>
      </c>
      <c r="I1042">
        <f>I1041*$E1042/$E1041*(1-(I$1+I$5+IF(AND(WEEKDAY(A1042)&lt;&gt;1,WEEKDAY(A1042)&lt;&gt;7),IF(A1042&lt;J$2,J$1,J$3),0)))^($A1042-$A1041)</f>
        <v>126504.42611307862</v>
      </c>
      <c r="K1042">
        <f>ROW()</f>
        <v>1042</v>
      </c>
      <c r="L1042">
        <f>B1042/C1042</f>
        <v>0.94131679389312972</v>
      </c>
    </row>
    <row r="1043" spans="1:12" x14ac:dyDescent="0.25">
      <c r="A1043" s="1">
        <v>39576</v>
      </c>
      <c r="B1043" s="10">
        <v>19.399999999999999</v>
      </c>
      <c r="C1043" s="10">
        <v>20.88</v>
      </c>
      <c r="D1043">
        <v>57653.51</v>
      </c>
      <c r="E1043">
        <v>52088.45</v>
      </c>
      <c r="F1043">
        <v>119330.14</v>
      </c>
      <c r="G1043">
        <v>107827.72</v>
      </c>
      <c r="H1043">
        <f>(1/(1-91/360*VLOOKUP($A1043,Tbills!$B$4:$C$974,2,1)/100))^((1)/91)-1</f>
        <v>4.4814477533794417E-5</v>
      </c>
      <c r="I1043">
        <f>I1042*$E1043/$E1042*(1-(I$1+I$5+IF(AND(WEEKDAY(A1043)&lt;&gt;1,WEEKDAY(A1043)&lt;&gt;7),IF(A1043&lt;J$2,J$1,J$3),0)))^($A1043-$A1042)</f>
        <v>126591.38912203848</v>
      </c>
      <c r="K1043">
        <f>ROW()</f>
        <v>1043</v>
      </c>
      <c r="L1043">
        <f>B1043/C1043</f>
        <v>0.92911877394636011</v>
      </c>
    </row>
    <row r="1044" spans="1:12" x14ac:dyDescent="0.25">
      <c r="A1044" s="1">
        <v>39577</v>
      </c>
      <c r="B1044" s="10">
        <v>19.41</v>
      </c>
      <c r="C1044" s="10">
        <v>20.87</v>
      </c>
      <c r="D1044">
        <v>58185.26</v>
      </c>
      <c r="E1044">
        <v>52566.54</v>
      </c>
      <c r="F1044">
        <v>120868.79</v>
      </c>
      <c r="G1044">
        <v>109213.23</v>
      </c>
      <c r="H1044">
        <f>(1/(1-91/360*VLOOKUP($A1044,Tbills!$B$4:$C$974,2,1)/100))^((1)/91)-1</f>
        <v>4.4814477533794417E-5</v>
      </c>
      <c r="I1044">
        <f>I1043*$E1044/$E1043*(1-(I$1+I$5+IF(AND(WEEKDAY(A1044)&lt;&gt;1,WEEKDAY(A1044)&lt;&gt;7),IF(A1044&lt;J$2,J$1,J$3),0)))^($A1044-$A1043)</f>
        <v>127749.62376385412</v>
      </c>
      <c r="K1044">
        <f>ROW()</f>
        <v>1044</v>
      </c>
      <c r="L1044">
        <f>B1044/C1044</f>
        <v>0.93004312410158119</v>
      </c>
    </row>
    <row r="1045" spans="1:12" x14ac:dyDescent="0.25">
      <c r="A1045" s="1">
        <v>39580</v>
      </c>
      <c r="B1045" s="10">
        <v>17.79</v>
      </c>
      <c r="C1045" s="10">
        <v>20.239999999999998</v>
      </c>
      <c r="D1045">
        <v>56237.98</v>
      </c>
      <c r="E1045">
        <v>50800.24</v>
      </c>
      <c r="F1045">
        <v>117643.35</v>
      </c>
      <c r="G1045">
        <v>106284.14</v>
      </c>
      <c r="H1045">
        <f>(1/(1-91/360*VLOOKUP($A1045,Tbills!$B$4:$C$974,2,1)/100))^((1)/91)-1</f>
        <v>5.0115351955648535E-5</v>
      </c>
      <c r="I1045">
        <f>I1044*$E1045/$E1044*(1-(I$1+I$5+IF(AND(WEEKDAY(A1045)&lt;&gt;1,WEEKDAY(A1045)&lt;&gt;7),IF(A1045&lt;J$2,J$1,J$3),0)))^($A1045-$A1044)</f>
        <v>123446.42603885355</v>
      </c>
      <c r="K1045">
        <f>ROW()</f>
        <v>1045</v>
      </c>
      <c r="L1045">
        <f>B1045/C1045</f>
        <v>0.87895256916996045</v>
      </c>
    </row>
    <row r="1046" spans="1:12" x14ac:dyDescent="0.25">
      <c r="A1046" s="1">
        <v>39581</v>
      </c>
      <c r="B1046" s="10">
        <v>17.98</v>
      </c>
      <c r="C1046" s="10">
        <v>20.149999999999999</v>
      </c>
      <c r="D1046">
        <v>55997.83</v>
      </c>
      <c r="E1046">
        <v>50580.77</v>
      </c>
      <c r="F1046">
        <v>118119.12</v>
      </c>
      <c r="G1046">
        <v>106708.64</v>
      </c>
      <c r="H1046">
        <f>(1/(1-91/360*VLOOKUP($A1046,Tbills!$B$4:$C$974,2,1)/100))^((1)/91)-1</f>
        <v>5.0115351955648535E-5</v>
      </c>
      <c r="I1046">
        <f>I1045*$E1046/$E1045*(1-(I$1+I$5+IF(AND(WEEKDAY(A1046)&lt;&gt;1,WEEKDAY(A1046)&lt;&gt;7),IF(A1046&lt;J$2,J$1,J$3),0)))^($A1046-$A1045)</f>
        <v>122909.57012084611</v>
      </c>
      <c r="K1046">
        <f>ROW()</f>
        <v>1046</v>
      </c>
      <c r="L1046">
        <f>B1046/C1046</f>
        <v>0.89230769230769236</v>
      </c>
    </row>
    <row r="1047" spans="1:12" x14ac:dyDescent="0.25">
      <c r="A1047" s="1">
        <v>39582</v>
      </c>
      <c r="B1047" s="10">
        <v>17.66</v>
      </c>
      <c r="C1047" s="10">
        <v>20</v>
      </c>
      <c r="D1047">
        <v>54768.71</v>
      </c>
      <c r="E1047">
        <v>49468.01</v>
      </c>
      <c r="F1047">
        <v>117953.67</v>
      </c>
      <c r="G1047">
        <v>106553.82</v>
      </c>
      <c r="H1047">
        <f>(1/(1-91/360*VLOOKUP($A1047,Tbills!$B$4:$C$974,2,1)/100))^((1)/91)-1</f>
        <v>5.0115351955648535E-5</v>
      </c>
      <c r="I1047">
        <f>I1046*$E1047/$E1046*(1-(I$1+I$5+IF(AND(WEEKDAY(A1047)&lt;&gt;1,WEEKDAY(A1047)&lt;&gt;7),IF(A1047&lt;J$2,J$1,J$3),0)))^($A1047-$A1046)</f>
        <v>120202.14277248141</v>
      </c>
      <c r="K1047">
        <f>ROW()</f>
        <v>1047</v>
      </c>
      <c r="L1047">
        <f>B1047/C1047</f>
        <v>0.88300000000000001</v>
      </c>
    </row>
    <row r="1048" spans="1:12" x14ac:dyDescent="0.25">
      <c r="A1048" s="1">
        <v>39583</v>
      </c>
      <c r="B1048" s="10">
        <v>16.3</v>
      </c>
      <c r="C1048" s="10">
        <v>19.28</v>
      </c>
      <c r="D1048">
        <v>53377.919999999998</v>
      </c>
      <c r="E1048">
        <v>48209.34</v>
      </c>
      <c r="F1048">
        <v>115065.07</v>
      </c>
      <c r="G1048">
        <v>103939.06</v>
      </c>
      <c r="H1048">
        <f>(1/(1-91/360*VLOOKUP($A1048,Tbills!$B$4:$C$974,2,1)/100))^((1)/91)-1</f>
        <v>5.0115351955648535E-5</v>
      </c>
      <c r="I1048">
        <f>I1047*$E1048/$E1047*(1-(I$1+I$5+IF(AND(WEEKDAY(A1048)&lt;&gt;1,WEEKDAY(A1048)&lt;&gt;7),IF(A1048&lt;J$2,J$1,J$3),0)))^($A1048-$A1047)</f>
        <v>117140.33509784027</v>
      </c>
      <c r="K1048">
        <f>ROW()</f>
        <v>1048</v>
      </c>
      <c r="L1048">
        <f>B1048/C1048</f>
        <v>0.8454356846473029</v>
      </c>
    </row>
    <row r="1049" spans="1:12" x14ac:dyDescent="0.25">
      <c r="A1049" s="1">
        <v>39584</v>
      </c>
      <c r="B1049" s="10">
        <v>16.47</v>
      </c>
      <c r="C1049" s="10">
        <v>19.57</v>
      </c>
      <c r="D1049">
        <v>53912.58</v>
      </c>
      <c r="E1049">
        <v>48689.81</v>
      </c>
      <c r="F1049">
        <v>117495.66</v>
      </c>
      <c r="G1049">
        <v>106129.42</v>
      </c>
      <c r="H1049">
        <f>(1/(1-91/360*VLOOKUP($A1049,Tbills!$B$4:$C$974,2,1)/100))^((1)/91)-1</f>
        <v>5.0115351955648535E-5</v>
      </c>
      <c r="I1049">
        <f>I1048*$E1049/$E1048*(1-(I$1+I$5+IF(AND(WEEKDAY(A1049)&lt;&gt;1,WEEKDAY(A1049)&lt;&gt;7),IF(A1049&lt;J$2,J$1,J$3),0)))^($A1049-$A1048)</f>
        <v>118304.3904934781</v>
      </c>
      <c r="K1049">
        <f>ROW()</f>
        <v>1049</v>
      </c>
      <c r="L1049">
        <f>B1049/C1049</f>
        <v>0.84159427695452216</v>
      </c>
    </row>
    <row r="1050" spans="1:12" x14ac:dyDescent="0.25">
      <c r="A1050" s="1">
        <v>39587</v>
      </c>
      <c r="B1050" s="10">
        <v>17.010000000000002</v>
      </c>
      <c r="C1050" s="10">
        <v>19.84</v>
      </c>
      <c r="D1050">
        <v>52863.07</v>
      </c>
      <c r="E1050">
        <v>47734.65</v>
      </c>
      <c r="F1050">
        <v>117824.62</v>
      </c>
      <c r="G1050">
        <v>106410.6</v>
      </c>
      <c r="H1050">
        <f>(1/(1-91/360*VLOOKUP($A1050,Tbills!$B$4:$C$974,2,1)/100))^((1)/91)-1</f>
        <v>5.1650298179106713E-5</v>
      </c>
      <c r="I1050">
        <f>I1049*$E1050/$E1049*(1-(I$1+I$5+IF(AND(WEEKDAY(A1050)&lt;&gt;1,WEEKDAY(A1050)&lt;&gt;7),IF(A1050&lt;J$2,J$1,J$3),0)))^($A1050-$A1049)</f>
        <v>115973.57486057021</v>
      </c>
      <c r="K1050">
        <f>ROW()</f>
        <v>1050</v>
      </c>
      <c r="L1050">
        <f>B1050/C1050</f>
        <v>0.85735887096774199</v>
      </c>
    </row>
    <row r="1051" spans="1:12" x14ac:dyDescent="0.25">
      <c r="A1051" s="1">
        <v>39588</v>
      </c>
      <c r="B1051" s="10">
        <v>17.579999999999998</v>
      </c>
      <c r="C1051" s="10">
        <v>20.81</v>
      </c>
      <c r="D1051">
        <v>55684.06</v>
      </c>
      <c r="E1051">
        <v>50279.5</v>
      </c>
      <c r="F1051">
        <v>121096.45</v>
      </c>
      <c r="G1051">
        <v>109359.98</v>
      </c>
      <c r="H1051">
        <f>(1/(1-91/360*VLOOKUP($A1051,Tbills!$B$4:$C$974,2,1)/100))^((1)/91)-1</f>
        <v>5.1650298179106713E-5</v>
      </c>
      <c r="I1051">
        <f>I1050*$E1051/$E1050*(1-(I$1+I$5+IF(AND(WEEKDAY(A1051)&lt;&gt;1,WEEKDAY(A1051)&lt;&gt;7),IF(A1051&lt;J$2,J$1,J$3),0)))^($A1051-$A1050)</f>
        <v>122152.89341014401</v>
      </c>
      <c r="K1051">
        <f>ROW()</f>
        <v>1051</v>
      </c>
      <c r="L1051">
        <f>B1051/C1051</f>
        <v>0.84478616049975974</v>
      </c>
    </row>
    <row r="1052" spans="1:12" x14ac:dyDescent="0.25">
      <c r="A1052" s="1">
        <v>39589</v>
      </c>
      <c r="B1052" s="10">
        <v>18.59</v>
      </c>
      <c r="C1052" s="10">
        <v>22.11</v>
      </c>
      <c r="D1052">
        <v>59217.34</v>
      </c>
      <c r="E1052">
        <v>53467.25</v>
      </c>
      <c r="F1052">
        <v>127600.21</v>
      </c>
      <c r="G1052">
        <v>115227.76</v>
      </c>
      <c r="H1052">
        <f>(1/(1-91/360*VLOOKUP($A1052,Tbills!$B$4:$C$974,2,1)/100))^((1)/91)-1</f>
        <v>5.1650298179106713E-5</v>
      </c>
      <c r="I1052">
        <f>I1051*$E1052/$E1051*(1-(I$1+I$5+IF(AND(WEEKDAY(A1052)&lt;&gt;1,WEEKDAY(A1052)&lt;&gt;7),IF(A1052&lt;J$2,J$1,J$3),0)))^($A1052-$A1051)</f>
        <v>129893.72223159872</v>
      </c>
      <c r="K1052">
        <f>ROW()</f>
        <v>1052</v>
      </c>
      <c r="L1052">
        <f>B1052/C1052</f>
        <v>0.84079601990049757</v>
      </c>
    </row>
    <row r="1053" spans="1:12" x14ac:dyDescent="0.25">
      <c r="A1053" s="1">
        <v>39590</v>
      </c>
      <c r="B1053" s="10">
        <v>18.05</v>
      </c>
      <c r="C1053" s="10">
        <v>21.52</v>
      </c>
      <c r="D1053">
        <v>58156.98</v>
      </c>
      <c r="E1053">
        <v>52507.09</v>
      </c>
      <c r="F1053">
        <v>126398.02</v>
      </c>
      <c r="G1053">
        <v>114136.19</v>
      </c>
      <c r="H1053">
        <f>(1/(1-91/360*VLOOKUP($A1053,Tbills!$B$4:$C$974,2,1)/100))^((1)/91)-1</f>
        <v>5.1650298179106713E-5</v>
      </c>
      <c r="I1053">
        <f>I1052*$E1053/$E1052*(1-(I$1+I$5+IF(AND(WEEKDAY(A1053)&lt;&gt;1,WEEKDAY(A1053)&lt;&gt;7),IF(A1053&lt;J$2,J$1,J$3),0)))^($A1053-$A1052)</f>
        <v>127557.43304637291</v>
      </c>
      <c r="K1053">
        <f>ROW()</f>
        <v>1053</v>
      </c>
      <c r="L1053">
        <f>B1053/C1053</f>
        <v>0.83875464684014878</v>
      </c>
    </row>
    <row r="1054" spans="1:12" x14ac:dyDescent="0.25">
      <c r="A1054" s="1">
        <v>39591</v>
      </c>
      <c r="B1054" s="10">
        <v>19.55</v>
      </c>
      <c r="C1054" s="10">
        <v>22.51</v>
      </c>
      <c r="D1054">
        <v>59505.1</v>
      </c>
      <c r="E1054">
        <v>53721.53</v>
      </c>
      <c r="F1054">
        <v>129225.68</v>
      </c>
      <c r="G1054">
        <v>116683.65</v>
      </c>
      <c r="H1054">
        <f>(1/(1-91/360*VLOOKUP($A1054,Tbills!$B$4:$C$974,2,1)/100))^((1)/91)-1</f>
        <v>5.1650298179106713E-5</v>
      </c>
      <c r="I1054">
        <f>I1053*$E1054/$E1053*(1-(I$1+I$5+IF(AND(WEEKDAY(A1054)&lt;&gt;1,WEEKDAY(A1054)&lt;&gt;7),IF(A1054&lt;J$2,J$1,J$3),0)))^($A1054-$A1053)</f>
        <v>130503.96312377256</v>
      </c>
      <c r="K1054">
        <f>ROW()</f>
        <v>1054</v>
      </c>
      <c r="L1054">
        <f>B1054/C1054</f>
        <v>0.86850288760550864</v>
      </c>
    </row>
    <row r="1055" spans="1:12" x14ac:dyDescent="0.25">
      <c r="A1055" s="1">
        <v>39595</v>
      </c>
      <c r="B1055" s="10">
        <v>19.64</v>
      </c>
      <c r="C1055" s="10">
        <v>22.16</v>
      </c>
      <c r="D1055">
        <v>57728.63</v>
      </c>
      <c r="E1055">
        <v>52106.62</v>
      </c>
      <c r="F1055">
        <v>126759.85</v>
      </c>
      <c r="G1055">
        <v>114433.03</v>
      </c>
      <c r="H1055">
        <f>(1/(1-91/360*VLOOKUP($A1055,Tbills!$B$4:$C$974,2,1)/100))^((1)/91)-1</f>
        <v>5.2068957496098633E-5</v>
      </c>
      <c r="I1055">
        <f>I1054*$E1055/$E1054*(1-(I$1+I$5+IF(AND(WEEKDAY(A1055)&lt;&gt;1,WEEKDAY(A1055)&lt;&gt;7),IF(A1055&lt;J$2,J$1,J$3),0)))^($A1055-$A1054)</f>
        <v>126566.35001160461</v>
      </c>
      <c r="K1055">
        <f>ROW()</f>
        <v>1055</v>
      </c>
      <c r="L1055">
        <f>B1055/C1055</f>
        <v>0.88628158844765348</v>
      </c>
    </row>
    <row r="1056" spans="1:12" x14ac:dyDescent="0.25">
      <c r="A1056" s="1">
        <v>39596</v>
      </c>
      <c r="B1056" s="10">
        <v>19.07</v>
      </c>
      <c r="C1056" s="10">
        <v>21.66</v>
      </c>
      <c r="D1056">
        <v>57150.41</v>
      </c>
      <c r="E1056">
        <v>51581.99</v>
      </c>
      <c r="F1056">
        <v>125974.58</v>
      </c>
      <c r="G1056">
        <v>113718.17</v>
      </c>
      <c r="H1056">
        <f>(1/(1-91/360*VLOOKUP($A1056,Tbills!$B$4:$C$974,2,1)/100))^((1)/91)-1</f>
        <v>5.2068957496098633E-5</v>
      </c>
      <c r="I1056">
        <f>I1055*$E1056/$E1055*(1-(I$1+I$5+IF(AND(WEEKDAY(A1056)&lt;&gt;1,WEEKDAY(A1056)&lt;&gt;7),IF(A1056&lt;J$2,J$1,J$3),0)))^($A1056-$A1055)</f>
        <v>125288.42579309843</v>
      </c>
      <c r="K1056">
        <f>ROW()</f>
        <v>1056</v>
      </c>
      <c r="L1056">
        <f>B1056/C1056</f>
        <v>0.88042474607571564</v>
      </c>
    </row>
    <row r="1057" spans="1:12" x14ac:dyDescent="0.25">
      <c r="A1057" s="1">
        <v>39597</v>
      </c>
      <c r="B1057" s="10">
        <v>18.14</v>
      </c>
      <c r="C1057" s="10">
        <v>20.8</v>
      </c>
      <c r="D1057">
        <v>53717.78</v>
      </c>
      <c r="E1057">
        <v>48481.13</v>
      </c>
      <c r="F1057">
        <v>123216.41</v>
      </c>
      <c r="G1057">
        <v>111222.43</v>
      </c>
      <c r="H1057">
        <f>(1/(1-91/360*VLOOKUP($A1057,Tbills!$B$4:$C$974,2,1)/100))^((1)/91)-1</f>
        <v>5.2068957496098633E-5</v>
      </c>
      <c r="I1057">
        <f>I1056*$E1057/$E1056*(1-(I$1+I$5+IF(AND(WEEKDAY(A1057)&lt;&gt;1,WEEKDAY(A1057)&lt;&gt;7),IF(A1057&lt;J$2,J$1,J$3),0)))^($A1057-$A1056)</f>
        <v>117753.30349378531</v>
      </c>
      <c r="K1057">
        <f>ROW()</f>
        <v>1057</v>
      </c>
      <c r="L1057">
        <f>B1057/C1057</f>
        <v>0.87211538461538463</v>
      </c>
    </row>
    <row r="1058" spans="1:12" x14ac:dyDescent="0.25">
      <c r="A1058" s="1">
        <v>39598</v>
      </c>
      <c r="B1058" s="10">
        <v>17.829999999999998</v>
      </c>
      <c r="C1058" s="10">
        <v>20.53</v>
      </c>
      <c r="D1058">
        <v>52422.95</v>
      </c>
      <c r="E1058">
        <v>47310</v>
      </c>
      <c r="F1058">
        <v>122899.59</v>
      </c>
      <c r="G1058">
        <v>110930.65</v>
      </c>
      <c r="H1058">
        <f>(1/(1-91/360*VLOOKUP($A1058,Tbills!$B$4:$C$974,2,1)/100))^((1)/91)-1</f>
        <v>5.2068957496098633E-5</v>
      </c>
      <c r="I1058">
        <f>I1057*$E1058/$E1057*(1-(I$1+I$5+IF(AND(WEEKDAY(A1058)&lt;&gt;1,WEEKDAY(A1058)&lt;&gt;7),IF(A1058&lt;J$2,J$1,J$3),0)))^($A1058-$A1057)</f>
        <v>114905.50094997881</v>
      </c>
      <c r="K1058">
        <f>ROW()</f>
        <v>1058</v>
      </c>
      <c r="L1058">
        <f>B1058/C1058</f>
        <v>0.86848514369215768</v>
      </c>
    </row>
    <row r="1059" spans="1:12" x14ac:dyDescent="0.25">
      <c r="A1059" s="1">
        <v>39601</v>
      </c>
      <c r="B1059" s="10">
        <v>19.829999999999998</v>
      </c>
      <c r="C1059" s="10">
        <v>21.72</v>
      </c>
      <c r="D1059">
        <v>55472.07</v>
      </c>
      <c r="E1059">
        <v>50054.34</v>
      </c>
      <c r="F1059">
        <v>125852.26</v>
      </c>
      <c r="G1059">
        <v>113578.44</v>
      </c>
      <c r="H1059">
        <f>(1/(1-91/360*VLOOKUP($A1059,Tbills!$B$4:$C$974,2,1)/100))^((1)/91)-1</f>
        <v>5.0673489141006556E-5</v>
      </c>
      <c r="I1059">
        <f>I1058*$E1059/$E1058*(1-(I$1+I$5+IF(AND(WEEKDAY(A1059)&lt;&gt;1,WEEKDAY(A1059)&lt;&gt;7),IF(A1059&lt;J$2,J$1,J$3),0)))^($A1059-$A1058)</f>
        <v>121560.40293235729</v>
      </c>
      <c r="K1059">
        <f>ROW()</f>
        <v>1059</v>
      </c>
      <c r="L1059">
        <f>B1059/C1059</f>
        <v>0.91298342541436461</v>
      </c>
    </row>
    <row r="1060" spans="1:12" x14ac:dyDescent="0.25">
      <c r="A1060" s="1">
        <v>39602</v>
      </c>
      <c r="B1060" s="10">
        <v>20.239999999999998</v>
      </c>
      <c r="C1060" s="10">
        <v>22.11</v>
      </c>
      <c r="D1060">
        <v>56527.58</v>
      </c>
      <c r="E1060">
        <v>51004.23</v>
      </c>
      <c r="F1060">
        <v>127686.45</v>
      </c>
      <c r="G1060">
        <v>115228</v>
      </c>
      <c r="H1060">
        <f>(1/(1-91/360*VLOOKUP($A1060,Tbills!$B$4:$C$974,2,1)/100))^((1)/91)-1</f>
        <v>5.0673489141006556E-5</v>
      </c>
      <c r="I1060">
        <f>I1059*$E1060/$E1059*(1-(I$1+I$5+IF(AND(WEEKDAY(A1060)&lt;&gt;1,WEEKDAY(A1060)&lt;&gt;7),IF(A1060&lt;J$2,J$1,J$3),0)))^($A1060-$A1059)</f>
        <v>123863.71274028499</v>
      </c>
      <c r="K1060">
        <f>ROW()</f>
        <v>1060</v>
      </c>
      <c r="L1060">
        <f>B1060/C1060</f>
        <v>0.91542288557213924</v>
      </c>
    </row>
    <row r="1061" spans="1:12" x14ac:dyDescent="0.25">
      <c r="A1061" s="1">
        <v>39603</v>
      </c>
      <c r="B1061" s="10">
        <v>20.8</v>
      </c>
      <c r="C1061" s="10">
        <v>22.59</v>
      </c>
      <c r="D1061">
        <v>56731.31</v>
      </c>
      <c r="E1061">
        <v>51185.47</v>
      </c>
      <c r="F1061">
        <v>128474.07</v>
      </c>
      <c r="G1061">
        <v>115932.94</v>
      </c>
      <c r="H1061">
        <f>(1/(1-91/360*VLOOKUP($A1061,Tbills!$B$4:$C$974,2,1)/100))^((1)/91)-1</f>
        <v>5.0673489141006556E-5</v>
      </c>
      <c r="I1061">
        <f>I1060*$E1061/$E1060*(1-(I$1+I$5+IF(AND(WEEKDAY(A1061)&lt;&gt;1,WEEKDAY(A1061)&lt;&gt;7),IF(A1061&lt;J$2,J$1,J$3),0)))^($A1061-$A1060)</f>
        <v>124300.27800344817</v>
      </c>
      <c r="K1061">
        <f>ROW()</f>
        <v>1061</v>
      </c>
      <c r="L1061">
        <f>B1061/C1061</f>
        <v>0.92076139884904828</v>
      </c>
    </row>
    <row r="1062" spans="1:12" x14ac:dyDescent="0.25">
      <c r="A1062" s="1">
        <v>39604</v>
      </c>
      <c r="B1062" s="10">
        <v>18.63</v>
      </c>
      <c r="C1062" s="10">
        <v>21.08</v>
      </c>
      <c r="D1062">
        <v>53766.06</v>
      </c>
      <c r="E1062">
        <v>48507.5</v>
      </c>
      <c r="F1062">
        <v>124888.79</v>
      </c>
      <c r="G1062">
        <v>112691.76</v>
      </c>
      <c r="H1062">
        <f>(1/(1-91/360*VLOOKUP($A1062,Tbills!$B$4:$C$974,2,1)/100))^((1)/91)-1</f>
        <v>5.0673489141006556E-5</v>
      </c>
      <c r="I1062">
        <f>I1061*$E1062/$E1061*(1-(I$1+I$5+IF(AND(WEEKDAY(A1062)&lt;&gt;1,WEEKDAY(A1062)&lt;&gt;7),IF(A1062&lt;J$2,J$1,J$3),0)))^($A1062-$A1061)</f>
        <v>117793.62940313107</v>
      </c>
      <c r="K1062">
        <f>ROW()</f>
        <v>1062</v>
      </c>
      <c r="L1062">
        <f>B1062/C1062</f>
        <v>0.88377609108159394</v>
      </c>
    </row>
    <row r="1063" spans="1:12" x14ac:dyDescent="0.25">
      <c r="A1063" s="1">
        <v>39605</v>
      </c>
      <c r="B1063" s="10">
        <v>23.56</v>
      </c>
      <c r="C1063" s="10">
        <v>24.2</v>
      </c>
      <c r="D1063">
        <v>59706</v>
      </c>
      <c r="E1063">
        <v>53864.03</v>
      </c>
      <c r="F1063">
        <v>130949.7</v>
      </c>
      <c r="G1063">
        <v>118155.03</v>
      </c>
      <c r="H1063">
        <f>(1/(1-91/360*VLOOKUP($A1063,Tbills!$B$4:$C$974,2,1)/100))^((1)/91)-1</f>
        <v>5.0673489141006556E-5</v>
      </c>
      <c r="I1063">
        <f>I1062*$E1063/$E1062*(1-(I$1+I$5+IF(AND(WEEKDAY(A1063)&lt;&gt;1,WEEKDAY(A1063)&lt;&gt;7),IF(A1063&lt;J$2,J$1,J$3),0)))^($A1063-$A1062)</f>
        <v>130797.44503832326</v>
      </c>
      <c r="K1063">
        <f>ROW()</f>
        <v>1063</v>
      </c>
      <c r="L1063">
        <f>B1063/C1063</f>
        <v>0.97355371900826448</v>
      </c>
    </row>
    <row r="1064" spans="1:12" x14ac:dyDescent="0.25">
      <c r="A1064" s="1">
        <v>39608</v>
      </c>
      <c r="B1064" s="10">
        <v>23.12</v>
      </c>
      <c r="C1064" s="10">
        <v>23.85</v>
      </c>
      <c r="D1064">
        <v>58638.57</v>
      </c>
      <c r="E1064">
        <v>52892.86</v>
      </c>
      <c r="F1064">
        <v>131048.01</v>
      </c>
      <c r="G1064">
        <v>118225.78</v>
      </c>
      <c r="H1064">
        <f>(1/(1-91/360*VLOOKUP($A1064,Tbills!$B$4:$C$974,2,1)/100))^((1)/91)-1</f>
        <v>5.1510748656502514E-5</v>
      </c>
      <c r="I1064">
        <f>I1063*$E1064/$E1063*(1-(I$1+I$5+IF(AND(WEEKDAY(A1064)&lt;&gt;1,WEEKDAY(A1064)&lt;&gt;7),IF(A1064&lt;J$2,J$1,J$3),0)))^($A1064-$A1063)</f>
        <v>128428.0792100251</v>
      </c>
      <c r="K1064">
        <f>ROW()</f>
        <v>1064</v>
      </c>
      <c r="L1064">
        <f>B1064/C1064</f>
        <v>0.96939203354297687</v>
      </c>
    </row>
    <row r="1065" spans="1:12" x14ac:dyDescent="0.25">
      <c r="A1065" s="1">
        <v>39609</v>
      </c>
      <c r="B1065" s="10">
        <v>23.18</v>
      </c>
      <c r="C1065" s="10">
        <v>23.84</v>
      </c>
      <c r="D1065">
        <v>58726.73</v>
      </c>
      <c r="E1065">
        <v>52969.66</v>
      </c>
      <c r="F1065">
        <v>130646.45</v>
      </c>
      <c r="G1065">
        <v>117857.42</v>
      </c>
      <c r="H1065">
        <f>(1/(1-91/360*VLOOKUP($A1065,Tbills!$B$4:$C$974,2,1)/100))^((1)/91)-1</f>
        <v>5.1510748656502514E-5</v>
      </c>
      <c r="I1065">
        <f>I1064*$E1065/$E1064*(1-(I$1+I$5+IF(AND(WEEKDAY(A1065)&lt;&gt;1,WEEKDAY(A1065)&lt;&gt;7),IF(A1065&lt;J$2,J$1,J$3),0)))^($A1065-$A1064)</f>
        <v>128610.85585957812</v>
      </c>
      <c r="K1065">
        <f>ROW()</f>
        <v>1065</v>
      </c>
      <c r="L1065">
        <f>B1065/C1065</f>
        <v>0.97231543624161076</v>
      </c>
    </row>
    <row r="1066" spans="1:12" x14ac:dyDescent="0.25">
      <c r="A1066" s="1">
        <v>39610</v>
      </c>
      <c r="B1066" s="10">
        <v>24.12</v>
      </c>
      <c r="C1066" s="10">
        <v>24.32</v>
      </c>
      <c r="D1066">
        <v>60492.17</v>
      </c>
      <c r="E1066">
        <v>54559.3</v>
      </c>
      <c r="F1066">
        <v>131784.94</v>
      </c>
      <c r="G1066">
        <v>118878.39</v>
      </c>
      <c r="H1066">
        <f>(1/(1-91/360*VLOOKUP($A1066,Tbills!$B$4:$C$974,2,1)/100))^((1)/91)-1</f>
        <v>5.1510748656502514E-5</v>
      </c>
      <c r="I1066">
        <f>I1065*$E1066/$E1065*(1-(I$1+I$5+IF(AND(WEEKDAY(A1066)&lt;&gt;1,WEEKDAY(A1066)&lt;&gt;7),IF(A1066&lt;J$2,J$1,J$3),0)))^($A1066-$A1065)</f>
        <v>132466.70663067428</v>
      </c>
      <c r="K1066">
        <f>ROW()</f>
        <v>1066</v>
      </c>
      <c r="L1066">
        <f>B1066/C1066</f>
        <v>0.99177631578947367</v>
      </c>
    </row>
    <row r="1067" spans="1:12" x14ac:dyDescent="0.25">
      <c r="A1067" s="1">
        <v>39611</v>
      </c>
      <c r="B1067" s="10">
        <v>23.33</v>
      </c>
      <c r="C1067" s="10">
        <v>23.7</v>
      </c>
      <c r="D1067">
        <v>59678.99</v>
      </c>
      <c r="E1067">
        <v>53823.06</v>
      </c>
      <c r="F1067">
        <v>131376.46</v>
      </c>
      <c r="G1067">
        <v>118503.79</v>
      </c>
      <c r="H1067">
        <f>(1/(1-91/360*VLOOKUP($A1067,Tbills!$B$4:$C$974,2,1)/100))^((1)/91)-1</f>
        <v>5.1510748656502514E-5</v>
      </c>
      <c r="I1067">
        <f>I1066*$E1067/$E1066*(1-(I$1+I$5+IF(AND(WEEKDAY(A1067)&lt;&gt;1,WEEKDAY(A1067)&lt;&gt;7),IF(A1067&lt;J$2,J$1,J$3),0)))^($A1067-$A1066)</f>
        <v>130675.40082441657</v>
      </c>
      <c r="K1067">
        <f>ROW()</f>
        <v>1067</v>
      </c>
      <c r="L1067">
        <f>B1067/C1067</f>
        <v>0.98438818565400843</v>
      </c>
    </row>
    <row r="1068" spans="1:12" x14ac:dyDescent="0.25">
      <c r="A1068" s="1">
        <v>39612</v>
      </c>
      <c r="B1068" s="10">
        <v>21.22</v>
      </c>
      <c r="C1068" s="10">
        <v>22.6</v>
      </c>
      <c r="D1068">
        <v>57328.7</v>
      </c>
      <c r="E1068">
        <v>51700.62</v>
      </c>
      <c r="F1068">
        <v>127939.08</v>
      </c>
      <c r="G1068">
        <v>115397.11</v>
      </c>
      <c r="H1068">
        <f>(1/(1-91/360*VLOOKUP($A1068,Tbills!$B$4:$C$974,2,1)/100))^((1)/91)-1</f>
        <v>5.1510748656502514E-5</v>
      </c>
      <c r="I1068">
        <f>I1067*$E1068/$E1067*(1-(I$1+I$5+IF(AND(WEEKDAY(A1068)&lt;&gt;1,WEEKDAY(A1068)&lt;&gt;7),IF(A1068&lt;J$2,J$1,J$3),0)))^($A1068-$A1067)</f>
        <v>125518.78118241031</v>
      </c>
      <c r="K1068">
        <f>ROW()</f>
        <v>1068</v>
      </c>
      <c r="L1068">
        <f>B1068/C1068</f>
        <v>0.93893805309734502</v>
      </c>
    </row>
    <row r="1069" spans="1:12" x14ac:dyDescent="0.25">
      <c r="A1069" s="1">
        <v>39615</v>
      </c>
      <c r="B1069" s="10">
        <v>20.95</v>
      </c>
      <c r="C1069" s="10">
        <v>22.43</v>
      </c>
      <c r="D1069">
        <v>56553.36</v>
      </c>
      <c r="E1069">
        <v>50993.4</v>
      </c>
      <c r="F1069">
        <v>126130.7</v>
      </c>
      <c r="G1069">
        <v>113748.18</v>
      </c>
      <c r="H1069">
        <f>(1/(1-91/360*VLOOKUP($A1069,Tbills!$B$4:$C$974,2,1)/100))^((1)/91)-1</f>
        <v>5.7094127416279505E-5</v>
      </c>
      <c r="I1069">
        <f>I1068*$E1069/$E1068*(1-(I$1+I$5+IF(AND(WEEKDAY(A1069)&lt;&gt;1,WEEKDAY(A1069)&lt;&gt;7),IF(A1069&lt;J$2,J$1,J$3),0)))^($A1069-$A1068)</f>
        <v>123791.1082913672</v>
      </c>
      <c r="K1069">
        <f>ROW()</f>
        <v>1069</v>
      </c>
      <c r="L1069">
        <f>B1069/C1069</f>
        <v>0.93401694159607662</v>
      </c>
    </row>
    <row r="1070" spans="1:12" x14ac:dyDescent="0.25">
      <c r="A1070" s="1">
        <v>39616</v>
      </c>
      <c r="B1070" s="10">
        <v>21.13</v>
      </c>
      <c r="C1070" s="10">
        <v>22.48</v>
      </c>
      <c r="D1070">
        <v>56439.59</v>
      </c>
      <c r="E1070">
        <v>50887.9</v>
      </c>
      <c r="F1070">
        <v>126164.42</v>
      </c>
      <c r="G1070">
        <v>113772.09</v>
      </c>
      <c r="H1070">
        <f>(1/(1-91/360*VLOOKUP($A1070,Tbills!$B$4:$C$974,2,1)/100))^((1)/91)-1</f>
        <v>5.7094127416279505E-5</v>
      </c>
      <c r="I1070">
        <f>I1069*$E1070/$E1069*(1-(I$1+I$5+IF(AND(WEEKDAY(A1070)&lt;&gt;1,WEEKDAY(A1070)&lt;&gt;7),IF(A1070&lt;J$2,J$1,J$3),0)))^($A1070-$A1069)</f>
        <v>123531.44371631175</v>
      </c>
      <c r="K1070">
        <f>ROW()</f>
        <v>1070</v>
      </c>
      <c r="L1070">
        <f>B1070/C1070</f>
        <v>0.93994661921708178</v>
      </c>
    </row>
    <row r="1071" spans="1:12" x14ac:dyDescent="0.25">
      <c r="A1071" s="1">
        <v>39617</v>
      </c>
      <c r="B1071" s="10">
        <v>22.24</v>
      </c>
      <c r="C1071" s="10">
        <v>23.55</v>
      </c>
      <c r="D1071">
        <v>58110.12</v>
      </c>
      <c r="E1071">
        <v>52391.199999999997</v>
      </c>
      <c r="F1071">
        <v>127485.27</v>
      </c>
      <c r="G1071">
        <v>114956.71</v>
      </c>
      <c r="H1071">
        <f>(1/(1-91/360*VLOOKUP($A1071,Tbills!$B$4:$C$974,2,1)/100))^((1)/91)-1</f>
        <v>5.7094127416279505E-5</v>
      </c>
      <c r="I1071">
        <f>I1070*$E1071/$E1070*(1-(I$1+I$5+IF(AND(WEEKDAY(A1071)&lt;&gt;1,WEEKDAY(A1071)&lt;&gt;7),IF(A1071&lt;J$2,J$1,J$3),0)))^($A1071-$A1070)</f>
        <v>127177.07734731215</v>
      </c>
      <c r="K1071">
        <f>ROW()</f>
        <v>1071</v>
      </c>
      <c r="L1071">
        <f>B1071/C1071</f>
        <v>0.94437367303609332</v>
      </c>
    </row>
    <row r="1072" spans="1:12" x14ac:dyDescent="0.25">
      <c r="A1072" s="1">
        <v>39618</v>
      </c>
      <c r="B1072" s="10">
        <v>21.58</v>
      </c>
      <c r="C1072" s="10">
        <v>22.84</v>
      </c>
      <c r="D1072">
        <v>57097.06</v>
      </c>
      <c r="E1072">
        <v>51474.85</v>
      </c>
      <c r="F1072">
        <v>125994.81</v>
      </c>
      <c r="G1072">
        <v>113606.16</v>
      </c>
      <c r="H1072">
        <f>(1/(1-91/360*VLOOKUP($A1072,Tbills!$B$4:$C$974,2,1)/100))^((1)/91)-1</f>
        <v>5.7094127416279505E-5</v>
      </c>
      <c r="I1072">
        <f>I1071*$E1072/$E1071*(1-(I$1+I$5+IF(AND(WEEKDAY(A1072)&lt;&gt;1,WEEKDAY(A1072)&lt;&gt;7),IF(A1072&lt;J$2,J$1,J$3),0)))^($A1072-$A1071)</f>
        <v>124949.08798026899</v>
      </c>
      <c r="K1072">
        <f>ROW()</f>
        <v>1072</v>
      </c>
      <c r="L1072">
        <f>B1072/C1072</f>
        <v>0.94483362521891412</v>
      </c>
    </row>
    <row r="1073" spans="1:12" x14ac:dyDescent="0.25">
      <c r="A1073" s="1">
        <v>39619</v>
      </c>
      <c r="B1073" s="10">
        <v>22.87</v>
      </c>
      <c r="C1073" s="10">
        <v>23.57</v>
      </c>
      <c r="D1073">
        <v>58459.18</v>
      </c>
      <c r="E1073">
        <v>52699.91</v>
      </c>
      <c r="F1073">
        <v>127196.75</v>
      </c>
      <c r="G1073">
        <v>114683.43</v>
      </c>
      <c r="H1073">
        <f>(1/(1-91/360*VLOOKUP($A1073,Tbills!$B$4:$C$974,2,1)/100))^((1)/91)-1</f>
        <v>5.7094127416279505E-5</v>
      </c>
      <c r="I1073">
        <f>I1072*$E1073/$E1072*(1-(I$1+I$5+IF(AND(WEEKDAY(A1073)&lt;&gt;1,WEEKDAY(A1073)&lt;&gt;7),IF(A1073&lt;J$2,J$1,J$3),0)))^($A1073-$A1072)</f>
        <v>127919.09573753232</v>
      </c>
      <c r="K1073">
        <f>ROW()</f>
        <v>1073</v>
      </c>
      <c r="L1073">
        <f>B1073/C1073</f>
        <v>0.97030123037759863</v>
      </c>
    </row>
    <row r="1074" spans="1:12" x14ac:dyDescent="0.25">
      <c r="A1074" s="1">
        <v>39622</v>
      </c>
      <c r="B1074" s="10">
        <v>22.64</v>
      </c>
      <c r="C1074" s="10">
        <v>23.3</v>
      </c>
      <c r="D1074">
        <v>58492.76</v>
      </c>
      <c r="E1074">
        <v>52721.16</v>
      </c>
      <c r="F1074">
        <v>126513.41</v>
      </c>
      <c r="G1074">
        <v>114047.67</v>
      </c>
      <c r="H1074">
        <f>(1/(1-91/360*VLOOKUP($A1074,Tbills!$B$4:$C$974,2,1)/100))^((1)/91)-1</f>
        <v>5.1650298179106713E-5</v>
      </c>
      <c r="I1074">
        <f>I1073*$E1074/$E1073*(1-(I$1+I$5+IF(AND(WEEKDAY(A1074)&lt;&gt;1,WEEKDAY(A1074)&lt;&gt;7),IF(A1074&lt;J$2,J$1,J$3),0)))^($A1074-$A1073)</f>
        <v>127959.63237921165</v>
      </c>
      <c r="K1074">
        <f>ROW()</f>
        <v>1074</v>
      </c>
      <c r="L1074">
        <f>B1074/C1074</f>
        <v>0.97167381974248923</v>
      </c>
    </row>
    <row r="1075" spans="1:12" x14ac:dyDescent="0.25">
      <c r="A1075" s="1">
        <v>39623</v>
      </c>
      <c r="B1075" s="10">
        <v>22.42</v>
      </c>
      <c r="C1075" s="10">
        <v>23.21</v>
      </c>
      <c r="D1075">
        <v>58841.54</v>
      </c>
      <c r="E1075">
        <v>53032.81</v>
      </c>
      <c r="F1075">
        <v>126448.83</v>
      </c>
      <c r="G1075">
        <v>113983.56</v>
      </c>
      <c r="H1075">
        <f>(1/(1-91/360*VLOOKUP($A1075,Tbills!$B$4:$C$974,2,1)/100))^((1)/91)-1</f>
        <v>5.1650298179106713E-5</v>
      </c>
      <c r="I1075">
        <f>I1074*$E1075/$E1074*(1-(I$1+I$5+IF(AND(WEEKDAY(A1075)&lt;&gt;1,WEEKDAY(A1075)&lt;&gt;7),IF(A1075&lt;J$2,J$1,J$3),0)))^($A1075-$A1074)</f>
        <v>128712.33592440645</v>
      </c>
      <c r="K1075">
        <f>ROW()</f>
        <v>1075</v>
      </c>
      <c r="L1075">
        <f>B1075/C1075</f>
        <v>0.96596294700560104</v>
      </c>
    </row>
    <row r="1076" spans="1:12" x14ac:dyDescent="0.25">
      <c r="A1076" s="1">
        <v>39624</v>
      </c>
      <c r="B1076" s="10">
        <v>21.14</v>
      </c>
      <c r="C1076" s="10">
        <v>22.32</v>
      </c>
      <c r="D1076">
        <v>56352.47</v>
      </c>
      <c r="E1076">
        <v>50786.720000000001</v>
      </c>
      <c r="F1076">
        <v>123074.71</v>
      </c>
      <c r="G1076">
        <v>110936.17</v>
      </c>
      <c r="H1076">
        <f>(1/(1-91/360*VLOOKUP($A1076,Tbills!$B$4:$C$974,2,1)/100))^((1)/91)-1</f>
        <v>5.1650298179106713E-5</v>
      </c>
      <c r="I1076">
        <f>I1075*$E1076/$E1075*(1-(I$1+I$5+IF(AND(WEEKDAY(A1076)&lt;&gt;1,WEEKDAY(A1076)&lt;&gt;7),IF(A1076&lt;J$2,J$1,J$3),0)))^($A1076-$A1075)</f>
        <v>123257.45737368418</v>
      </c>
      <c r="K1076">
        <f>ROW()</f>
        <v>1076</v>
      </c>
      <c r="L1076">
        <f>B1076/C1076</f>
        <v>0.94713261648745517</v>
      </c>
    </row>
    <row r="1077" spans="1:12" x14ac:dyDescent="0.25">
      <c r="A1077" s="1">
        <v>39625</v>
      </c>
      <c r="B1077" s="10">
        <v>23.93</v>
      </c>
      <c r="C1077" s="10">
        <v>24.31</v>
      </c>
      <c r="D1077">
        <v>61124.84</v>
      </c>
      <c r="E1077">
        <v>55085.120000000003</v>
      </c>
      <c r="F1077">
        <v>130224.18</v>
      </c>
      <c r="G1077">
        <v>117374.77</v>
      </c>
      <c r="H1077">
        <f>(1/(1-91/360*VLOOKUP($A1077,Tbills!$B$4:$C$974,2,1)/100))^((1)/91)-1</f>
        <v>5.1650298179106713E-5</v>
      </c>
      <c r="I1077">
        <f>I1076*$E1077/$E1076*(1-(I$1+I$5+IF(AND(WEEKDAY(A1077)&lt;&gt;1,WEEKDAY(A1077)&lt;&gt;7),IF(A1077&lt;J$2,J$1,J$3),0)))^($A1077-$A1076)</f>
        <v>133685.66648078462</v>
      </c>
      <c r="K1077">
        <f>ROW()</f>
        <v>1077</v>
      </c>
      <c r="L1077">
        <f>B1077/C1077</f>
        <v>0.98436857260386679</v>
      </c>
    </row>
    <row r="1078" spans="1:12" x14ac:dyDescent="0.25">
      <c r="A1078" s="1">
        <v>39626</v>
      </c>
      <c r="B1078" s="10">
        <v>23.44</v>
      </c>
      <c r="C1078" s="10">
        <v>23.93</v>
      </c>
      <c r="D1078">
        <v>60796.42</v>
      </c>
      <c r="E1078">
        <v>54786.3</v>
      </c>
      <c r="F1078">
        <v>128550.28</v>
      </c>
      <c r="G1078">
        <v>115859.97</v>
      </c>
      <c r="H1078">
        <f>(1/(1-91/360*VLOOKUP($A1078,Tbills!$B$4:$C$974,2,1)/100))^((1)/91)-1</f>
        <v>5.1650298179106713E-5</v>
      </c>
      <c r="I1078">
        <f>I1077*$E1078/$E1077*(1-(I$1+I$5+IF(AND(WEEKDAY(A1078)&lt;&gt;1,WEEKDAY(A1078)&lt;&gt;7),IF(A1078&lt;J$2,J$1,J$3),0)))^($A1078-$A1077)</f>
        <v>132956.63756365975</v>
      </c>
      <c r="K1078">
        <f>ROW()</f>
        <v>1078</v>
      </c>
      <c r="L1078">
        <f>B1078/C1078</f>
        <v>0.97952361053071468</v>
      </c>
    </row>
    <row r="1079" spans="1:12" x14ac:dyDescent="0.25">
      <c r="A1079" s="1">
        <v>39629</v>
      </c>
      <c r="B1079" s="10">
        <v>23.95</v>
      </c>
      <c r="C1079" s="10">
        <v>23.77</v>
      </c>
      <c r="D1079">
        <v>60024.06</v>
      </c>
      <c r="E1079">
        <v>54081.81</v>
      </c>
      <c r="F1079">
        <v>128006.71</v>
      </c>
      <c r="G1079">
        <v>115352.11</v>
      </c>
      <c r="H1079">
        <f>(1/(1-91/360*VLOOKUP($A1079,Tbills!$B$4:$C$974,2,1)/100))^((1)/91)-1</f>
        <v>5.2906324507162594E-5</v>
      </c>
      <c r="I1079">
        <f>I1078*$E1079/$E1078*(1-(I$1+I$5+IF(AND(WEEKDAY(A1079)&lt;&gt;1,WEEKDAY(A1079)&lt;&gt;7),IF(A1079&lt;J$2,J$1,J$3),0)))^($A1079-$A1078)</f>
        <v>131235.63875886472</v>
      </c>
      <c r="K1079">
        <f>ROW()</f>
        <v>1079</v>
      </c>
      <c r="L1079">
        <f>B1079/C1079</f>
        <v>1.0075725704669751</v>
      </c>
    </row>
    <row r="1080" spans="1:12" x14ac:dyDescent="0.25">
      <c r="A1080" s="1">
        <v>39630</v>
      </c>
      <c r="B1080" s="10">
        <v>23.65</v>
      </c>
      <c r="C1080" s="10">
        <v>23.67</v>
      </c>
      <c r="D1080">
        <v>59873.65</v>
      </c>
      <c r="E1080">
        <v>53943.43</v>
      </c>
      <c r="F1080">
        <v>127474.48</v>
      </c>
      <c r="G1080">
        <v>114866.39</v>
      </c>
      <c r="H1080">
        <f>(1/(1-91/360*VLOOKUP($A1080,Tbills!$B$4:$C$974,2,1)/100))^((1)/91)-1</f>
        <v>5.2906324507162594E-5</v>
      </c>
      <c r="I1080">
        <f>I1079*$E1080/$E1079*(1-(I$1+I$5+IF(AND(WEEKDAY(A1080)&lt;&gt;1,WEEKDAY(A1080)&lt;&gt;7),IF(A1080&lt;J$2,J$1,J$3),0)))^($A1080-$A1079)</f>
        <v>130896.07840018735</v>
      </c>
      <c r="K1080">
        <f>ROW()</f>
        <v>1080</v>
      </c>
      <c r="L1080">
        <f>B1080/C1080</f>
        <v>0.99915504858470627</v>
      </c>
    </row>
    <row r="1081" spans="1:12" x14ac:dyDescent="0.25">
      <c r="A1081" s="1">
        <v>39631</v>
      </c>
      <c r="B1081" s="10">
        <v>25.92</v>
      </c>
      <c r="C1081" s="10">
        <v>25.02</v>
      </c>
      <c r="D1081">
        <v>62972.26</v>
      </c>
      <c r="E1081">
        <v>56732.28</v>
      </c>
      <c r="F1081">
        <v>130784.92</v>
      </c>
      <c r="G1081">
        <v>117843.32</v>
      </c>
      <c r="H1081">
        <f>(1/(1-91/360*VLOOKUP($A1081,Tbills!$B$4:$C$974,2,1)/100))^((1)/91)-1</f>
        <v>5.2906324507162594E-5</v>
      </c>
      <c r="I1081">
        <f>I1080*$E1081/$E1080*(1-(I$1+I$5+IF(AND(WEEKDAY(A1081)&lt;&gt;1,WEEKDAY(A1081)&lt;&gt;7),IF(A1081&lt;J$2,J$1,J$3),0)))^($A1081-$A1080)</f>
        <v>137659.38400830969</v>
      </c>
      <c r="K1081">
        <f>ROW()</f>
        <v>1081</v>
      </c>
      <c r="L1081">
        <f>B1081/C1081</f>
        <v>1.0359712230215827</v>
      </c>
    </row>
    <row r="1082" spans="1:12" x14ac:dyDescent="0.25">
      <c r="A1082" s="1">
        <v>39632</v>
      </c>
      <c r="B1082" s="10">
        <v>24.79</v>
      </c>
      <c r="C1082" s="10">
        <v>24.42</v>
      </c>
      <c r="D1082">
        <v>62452.02</v>
      </c>
      <c r="E1082">
        <v>56260.59</v>
      </c>
      <c r="F1082">
        <v>128923.71</v>
      </c>
      <c r="G1082">
        <v>116160.05</v>
      </c>
      <c r="H1082">
        <f>(1/(1-91/360*VLOOKUP($A1082,Tbills!$B$4:$C$974,2,1)/100))^((1)/91)-1</f>
        <v>5.2906324507162594E-5</v>
      </c>
      <c r="I1082">
        <f>I1081*$E1082/$E1081*(1-(I$1+I$5+IF(AND(WEEKDAY(A1082)&lt;&gt;1,WEEKDAY(A1082)&lt;&gt;7),IF(A1082&lt;J$2,J$1,J$3),0)))^($A1082-$A1081)</f>
        <v>136510.91350075239</v>
      </c>
      <c r="K1082">
        <f>ROW()</f>
        <v>1082</v>
      </c>
      <c r="L1082">
        <f>B1082/C1082</f>
        <v>1.0151515151515151</v>
      </c>
    </row>
    <row r="1083" spans="1:12" x14ac:dyDescent="0.25">
      <c r="A1083" s="1">
        <v>39636</v>
      </c>
      <c r="B1083" s="10">
        <v>25.78</v>
      </c>
      <c r="C1083" s="10">
        <v>24.75</v>
      </c>
      <c r="D1083">
        <v>63031.77</v>
      </c>
      <c r="E1083">
        <v>56770.96</v>
      </c>
      <c r="F1083">
        <v>130511.16</v>
      </c>
      <c r="G1083">
        <v>117565.75</v>
      </c>
      <c r="H1083">
        <f>(1/(1-91/360*VLOOKUP($A1083,Tbills!$B$4:$C$974,2,1)/100))^((1)/91)-1</f>
        <v>5.1929402598904773E-5</v>
      </c>
      <c r="I1083">
        <f>I1082*$E1083/$E1082*(1-(I$1+I$5+IF(AND(WEEKDAY(A1083)&lt;&gt;1,WEEKDAY(A1083)&lt;&gt;7),IF(A1083&lt;J$2,J$1,J$3),0)))^($A1083-$A1082)</f>
        <v>137733.42732785069</v>
      </c>
      <c r="K1083">
        <f>ROW()</f>
        <v>1083</v>
      </c>
      <c r="L1083">
        <f>B1083/C1083</f>
        <v>1.0416161616161617</v>
      </c>
    </row>
    <row r="1084" spans="1:12" x14ac:dyDescent="0.25">
      <c r="A1084" s="1">
        <v>39637</v>
      </c>
      <c r="B1084" s="10">
        <v>23.15</v>
      </c>
      <c r="C1084" s="10">
        <v>23.06</v>
      </c>
      <c r="D1084">
        <v>59408.25</v>
      </c>
      <c r="E1084">
        <v>53504.41</v>
      </c>
      <c r="F1084">
        <v>125584.42</v>
      </c>
      <c r="G1084">
        <v>113121.59</v>
      </c>
      <c r="H1084">
        <f>(1/(1-91/360*VLOOKUP($A1084,Tbills!$B$4:$C$974,2,1)/100))^((1)/91)-1</f>
        <v>5.1929402598904773E-5</v>
      </c>
      <c r="I1084">
        <f>I1083*$E1084/$E1083*(1-(I$1+I$5+IF(AND(WEEKDAY(A1084)&lt;&gt;1,WEEKDAY(A1084)&lt;&gt;7),IF(A1084&lt;J$2,J$1,J$3),0)))^($A1084-$A1083)</f>
        <v>129804.63553155195</v>
      </c>
      <c r="K1084">
        <f>ROW()</f>
        <v>1084</v>
      </c>
      <c r="L1084">
        <f>B1084/C1084</f>
        <v>1.0039028620988726</v>
      </c>
    </row>
    <row r="1085" spans="1:12" x14ac:dyDescent="0.25">
      <c r="A1085" s="1">
        <v>39638</v>
      </c>
      <c r="B1085" s="10">
        <v>25.23</v>
      </c>
      <c r="C1085" s="10">
        <v>24.36</v>
      </c>
      <c r="D1085">
        <v>62538.02</v>
      </c>
      <c r="E1085">
        <v>56320.37</v>
      </c>
      <c r="F1085">
        <v>130468.74</v>
      </c>
      <c r="G1085">
        <v>117515.32</v>
      </c>
      <c r="H1085">
        <f>(1/(1-91/360*VLOOKUP($A1085,Tbills!$B$4:$C$974,2,1)/100))^((1)/91)-1</f>
        <v>5.1929402598904773E-5</v>
      </c>
      <c r="I1085">
        <f>I1084*$E1085/$E1084*(1-(I$1+I$5+IF(AND(WEEKDAY(A1085)&lt;&gt;1,WEEKDAY(A1085)&lt;&gt;7),IF(A1085&lt;J$2,J$1,J$3),0)))^($A1085-$A1084)</f>
        <v>136632.37842681049</v>
      </c>
      <c r="K1085">
        <f>ROW()</f>
        <v>1085</v>
      </c>
      <c r="L1085">
        <f>B1085/C1085</f>
        <v>1.0357142857142858</v>
      </c>
    </row>
    <row r="1086" spans="1:12" x14ac:dyDescent="0.25">
      <c r="A1086" s="1">
        <v>39639</v>
      </c>
      <c r="B1086" s="10">
        <v>25.59</v>
      </c>
      <c r="C1086" s="10">
        <v>24.39</v>
      </c>
      <c r="D1086">
        <v>62953.13</v>
      </c>
      <c r="E1086">
        <v>56691.28</v>
      </c>
      <c r="F1086">
        <v>130455.55</v>
      </c>
      <c r="G1086">
        <v>117497.34</v>
      </c>
      <c r="H1086">
        <f>(1/(1-91/360*VLOOKUP($A1086,Tbills!$B$4:$C$974,2,1)/100))^((1)/91)-1</f>
        <v>5.1929402598904773E-5</v>
      </c>
      <c r="I1086">
        <f>I1085*$E1086/$E1085*(1-(I$1+I$5+IF(AND(WEEKDAY(A1086)&lt;&gt;1,WEEKDAY(A1086)&lt;&gt;7),IF(A1086&lt;J$2,J$1,J$3),0)))^($A1086-$A1085)</f>
        <v>137528.24415435235</v>
      </c>
      <c r="K1086">
        <f>ROW()</f>
        <v>1086</v>
      </c>
      <c r="L1086">
        <f>B1086/C1086</f>
        <v>1.04920049200492</v>
      </c>
    </row>
    <row r="1087" spans="1:12" x14ac:dyDescent="0.25">
      <c r="A1087" s="1">
        <v>39640</v>
      </c>
      <c r="B1087" s="10">
        <v>27.49</v>
      </c>
      <c r="C1087" s="10">
        <v>25.52</v>
      </c>
      <c r="D1087">
        <v>64396.95</v>
      </c>
      <c r="E1087">
        <v>57988.54</v>
      </c>
      <c r="F1087">
        <v>131800.04999999999</v>
      </c>
      <c r="G1087">
        <v>118702.19</v>
      </c>
      <c r="H1087">
        <f>(1/(1-91/360*VLOOKUP($A1087,Tbills!$B$4:$C$974,2,1)/100))^((1)/91)-1</f>
        <v>5.1929402598904773E-5</v>
      </c>
      <c r="I1087">
        <f>I1086*$E1087/$E1086*(1-(I$1+I$5+IF(AND(WEEKDAY(A1087)&lt;&gt;1,WEEKDAY(A1087)&lt;&gt;7),IF(A1087&lt;J$2,J$1,J$3),0)))^($A1087-$A1086)</f>
        <v>140671.24022742361</v>
      </c>
      <c r="K1087">
        <f>ROW()</f>
        <v>1087</v>
      </c>
      <c r="L1087">
        <f>B1087/C1087</f>
        <v>1.077194357366771</v>
      </c>
    </row>
    <row r="1088" spans="1:12" x14ac:dyDescent="0.25">
      <c r="A1088" s="1">
        <v>39643</v>
      </c>
      <c r="B1088" s="10">
        <v>28.48</v>
      </c>
      <c r="C1088" s="10">
        <v>25.88</v>
      </c>
      <c r="D1088">
        <v>66090.320000000007</v>
      </c>
      <c r="E1088">
        <v>59504.36</v>
      </c>
      <c r="F1088">
        <v>132731.70000000001</v>
      </c>
      <c r="G1088">
        <v>119522.76</v>
      </c>
      <c r="H1088">
        <f>(1/(1-91/360*VLOOKUP($A1088,Tbills!$B$4:$C$974,2,1)/100))^((1)/91)-1</f>
        <v>4.4814477533794417E-5</v>
      </c>
      <c r="I1088">
        <f>I1087*$E1088/$E1087*(1-(I$1+I$5+IF(AND(WEEKDAY(A1088)&lt;&gt;1,WEEKDAY(A1088)&lt;&gt;7),IF(A1088&lt;J$2,J$1,J$3),0)))^($A1088-$A1087)</f>
        <v>144335.92828523539</v>
      </c>
      <c r="K1088">
        <f>ROW()</f>
        <v>1088</v>
      </c>
      <c r="L1088">
        <f>B1088/C1088</f>
        <v>1.1004636785162287</v>
      </c>
    </row>
    <row r="1089" spans="1:12" x14ac:dyDescent="0.25">
      <c r="A1089" s="1">
        <v>39644</v>
      </c>
      <c r="B1089" s="10">
        <v>28.54</v>
      </c>
      <c r="C1089" s="10">
        <v>25.97</v>
      </c>
      <c r="D1089">
        <v>66700.61</v>
      </c>
      <c r="E1089">
        <v>60051.17</v>
      </c>
      <c r="F1089">
        <v>133613.84</v>
      </c>
      <c r="G1089">
        <v>120311.76</v>
      </c>
      <c r="H1089">
        <f>(1/(1-91/360*VLOOKUP($A1089,Tbills!$B$4:$C$974,2,1)/100))^((1)/91)-1</f>
        <v>4.4814477533794417E-5</v>
      </c>
      <c r="I1089">
        <f>I1088*$E1089/$E1088*(1-(I$1+I$5+IF(AND(WEEKDAY(A1089)&lt;&gt;1,WEEKDAY(A1089)&lt;&gt;7),IF(A1089&lt;J$2,J$1,J$3),0)))^($A1089-$A1088)</f>
        <v>145658.10011793059</v>
      </c>
      <c r="K1089">
        <f>ROW()</f>
        <v>1089</v>
      </c>
      <c r="L1089">
        <f>B1089/C1089</f>
        <v>1.0989603388525222</v>
      </c>
    </row>
    <row r="1090" spans="1:12" x14ac:dyDescent="0.25">
      <c r="A1090" s="1">
        <v>39645</v>
      </c>
      <c r="B1090" s="10">
        <v>25.1</v>
      </c>
      <c r="C1090" s="10">
        <v>24.56</v>
      </c>
      <c r="D1090">
        <v>63128.53</v>
      </c>
      <c r="E1090">
        <v>56832.5</v>
      </c>
      <c r="F1090">
        <v>126675.09</v>
      </c>
      <c r="G1090">
        <v>114058.41</v>
      </c>
      <c r="H1090">
        <f>(1/(1-91/360*VLOOKUP($A1090,Tbills!$B$4:$C$974,2,1)/100))^((1)/91)-1</f>
        <v>4.4814477533794417E-5</v>
      </c>
      <c r="I1090">
        <f>I1089*$E1090/$E1089*(1-(I$1+I$5+IF(AND(WEEKDAY(A1090)&lt;&gt;1,WEEKDAY(A1090)&lt;&gt;7),IF(A1090&lt;J$2,J$1,J$3),0)))^($A1090-$A1089)</f>
        <v>137847.03674261438</v>
      </c>
      <c r="K1090">
        <f>ROW()</f>
        <v>1090</v>
      </c>
      <c r="L1090">
        <f>B1090/C1090</f>
        <v>1.0219869706840392</v>
      </c>
    </row>
    <row r="1091" spans="1:12" x14ac:dyDescent="0.25">
      <c r="A1091" s="1">
        <v>39646</v>
      </c>
      <c r="B1091" s="10">
        <v>25.01</v>
      </c>
      <c r="C1091" s="10">
        <v>24.37</v>
      </c>
      <c r="D1091">
        <v>61928.59</v>
      </c>
      <c r="E1091">
        <v>55749.69</v>
      </c>
      <c r="F1091">
        <v>124903.92</v>
      </c>
      <c r="G1091">
        <v>112458.53</v>
      </c>
      <c r="H1091">
        <f>(1/(1-91/360*VLOOKUP($A1091,Tbills!$B$4:$C$974,2,1)/100))^((1)/91)-1</f>
        <v>4.4814477533794417E-5</v>
      </c>
      <c r="I1091">
        <f>I1090*$E1091/$E1090*(1-(I$1+I$5+IF(AND(WEEKDAY(A1091)&lt;&gt;1,WEEKDAY(A1091)&lt;&gt;7),IF(A1091&lt;J$2,J$1,J$3),0)))^($A1091-$A1090)</f>
        <v>135216.79483575566</v>
      </c>
      <c r="K1091">
        <f>ROW()</f>
        <v>1091</v>
      </c>
      <c r="L1091">
        <f>B1091/C1091</f>
        <v>1.0262617972917523</v>
      </c>
    </row>
    <row r="1092" spans="1:12" x14ac:dyDescent="0.25">
      <c r="A1092" s="1">
        <v>39647</v>
      </c>
      <c r="B1092" s="10">
        <v>24.05</v>
      </c>
      <c r="C1092" s="10">
        <v>23.8</v>
      </c>
      <c r="D1092">
        <v>61422.22</v>
      </c>
      <c r="E1092">
        <v>55291.34</v>
      </c>
      <c r="F1092">
        <v>124163.63</v>
      </c>
      <c r="G1092">
        <v>111786.97</v>
      </c>
      <c r="H1092">
        <f>(1/(1-91/360*VLOOKUP($A1092,Tbills!$B$4:$C$974,2,1)/100))^((1)/91)-1</f>
        <v>4.4814477533794417E-5</v>
      </c>
      <c r="I1092">
        <f>I1091*$E1092/$E1091*(1-(I$1+I$5+IF(AND(WEEKDAY(A1092)&lt;&gt;1,WEEKDAY(A1092)&lt;&gt;7),IF(A1092&lt;J$2,J$1,J$3),0)))^($A1092-$A1091)</f>
        <v>134101.24262249316</v>
      </c>
      <c r="K1092">
        <f>ROW()</f>
        <v>1092</v>
      </c>
      <c r="L1092">
        <f>B1092/C1092</f>
        <v>1.0105042016806722</v>
      </c>
    </row>
    <row r="1093" spans="1:12" x14ac:dyDescent="0.25">
      <c r="A1093" s="1">
        <v>39650</v>
      </c>
      <c r="B1093" s="10">
        <v>23.05</v>
      </c>
      <c r="C1093" s="10">
        <v>23.18</v>
      </c>
      <c r="D1093">
        <v>59857.33</v>
      </c>
      <c r="E1093">
        <v>53875.22</v>
      </c>
      <c r="F1093">
        <v>122843.39</v>
      </c>
      <c r="G1093">
        <v>110583.3</v>
      </c>
      <c r="H1093">
        <f>(1/(1-91/360*VLOOKUP($A1093,Tbills!$B$4:$C$974,2,1)/100))^((1)/91)-1</f>
        <v>4.2304438981455306E-5</v>
      </c>
      <c r="I1093">
        <f>I1092*$E1093/$E1092*(1-(I$1+I$5+IF(AND(WEEKDAY(A1093)&lt;&gt;1,WEEKDAY(A1093)&lt;&gt;7),IF(A1093&lt;J$2,J$1,J$3),0)))^($A1093-$A1092)</f>
        <v>130655.36957613609</v>
      </c>
      <c r="K1093">
        <f>ROW()</f>
        <v>1093</v>
      </c>
      <c r="L1093">
        <f>B1093/C1093</f>
        <v>0.99439171699741158</v>
      </c>
    </row>
    <row r="1094" spans="1:12" x14ac:dyDescent="0.25">
      <c r="A1094" s="1">
        <v>39651</v>
      </c>
      <c r="B1094" s="10">
        <v>21.18</v>
      </c>
      <c r="C1094" s="10">
        <v>22.06</v>
      </c>
      <c r="D1094">
        <v>57575.68</v>
      </c>
      <c r="E1094">
        <v>51819.31</v>
      </c>
      <c r="F1094">
        <v>120537.09</v>
      </c>
      <c r="G1094">
        <v>108502.5</v>
      </c>
      <c r="H1094">
        <f>(1/(1-91/360*VLOOKUP($A1094,Tbills!$B$4:$C$974,2,1)/100))^((1)/91)-1</f>
        <v>4.2304438981455306E-5</v>
      </c>
      <c r="I1094">
        <f>I1093*$E1094/$E1093*(1-(I$1+I$5+IF(AND(WEEKDAY(A1094)&lt;&gt;1,WEEKDAY(A1094)&lt;&gt;7),IF(A1094&lt;J$2,J$1,J$3),0)))^($A1094-$A1093)</f>
        <v>125665.86887726001</v>
      </c>
      <c r="K1094">
        <f>ROW()</f>
        <v>1094</v>
      </c>
      <c r="L1094">
        <f>B1094/C1094</f>
        <v>0.96010879419764283</v>
      </c>
    </row>
    <row r="1095" spans="1:12" x14ac:dyDescent="0.25">
      <c r="A1095" s="1">
        <v>39652</v>
      </c>
      <c r="B1095" s="10">
        <v>21.31</v>
      </c>
      <c r="C1095" s="10">
        <v>22.2</v>
      </c>
      <c r="D1095">
        <v>57516.77</v>
      </c>
      <c r="E1095">
        <v>51764.09</v>
      </c>
      <c r="F1095">
        <v>121739.49</v>
      </c>
      <c r="G1095">
        <v>109580.26</v>
      </c>
      <c r="H1095">
        <f>(1/(1-91/360*VLOOKUP($A1095,Tbills!$B$4:$C$974,2,1)/100))^((1)/91)-1</f>
        <v>4.2304438981455306E-5</v>
      </c>
      <c r="I1095">
        <f>I1094*$E1095/$E1094*(1-(I$1+I$5+IF(AND(WEEKDAY(A1095)&lt;&gt;1,WEEKDAY(A1095)&lt;&gt;7),IF(A1095&lt;J$2,J$1,J$3),0)))^($A1095-$A1094)</f>
        <v>125528.34487660762</v>
      </c>
      <c r="K1095">
        <f>ROW()</f>
        <v>1095</v>
      </c>
      <c r="L1095">
        <f>B1095/C1095</f>
        <v>0.95990990990990988</v>
      </c>
    </row>
    <row r="1096" spans="1:12" x14ac:dyDescent="0.25">
      <c r="A1096" s="1">
        <v>39653</v>
      </c>
      <c r="B1096" s="10">
        <v>23.44</v>
      </c>
      <c r="C1096" s="10">
        <v>23.76</v>
      </c>
      <c r="D1096">
        <v>60270.12</v>
      </c>
      <c r="E1096">
        <v>54239.86</v>
      </c>
      <c r="F1096">
        <v>127102.02</v>
      </c>
      <c r="G1096">
        <v>114402.55</v>
      </c>
      <c r="H1096">
        <f>(1/(1-91/360*VLOOKUP($A1096,Tbills!$B$4:$C$974,2,1)/100))^((1)/91)-1</f>
        <v>4.2304438981455306E-5</v>
      </c>
      <c r="I1096">
        <f>I1095*$E1096/$E1095*(1-(I$1+I$5+IF(AND(WEEKDAY(A1096)&lt;&gt;1,WEEKDAY(A1096)&lt;&gt;7),IF(A1096&lt;J$2,J$1,J$3),0)))^($A1096-$A1095)</f>
        <v>131528.32373092748</v>
      </c>
      <c r="K1096">
        <f>ROW()</f>
        <v>1096</v>
      </c>
      <c r="L1096">
        <f>B1096/C1096</f>
        <v>0.98653198653198648</v>
      </c>
    </row>
    <row r="1097" spans="1:12" x14ac:dyDescent="0.25">
      <c r="A1097" s="1">
        <v>39654</v>
      </c>
      <c r="B1097" s="10">
        <v>22.91</v>
      </c>
      <c r="C1097" s="10">
        <v>23.29</v>
      </c>
      <c r="D1097">
        <v>60024.41</v>
      </c>
      <c r="E1097">
        <v>54016.44</v>
      </c>
      <c r="F1097">
        <v>126144.29</v>
      </c>
      <c r="G1097">
        <v>113535.67</v>
      </c>
      <c r="H1097">
        <f>(1/(1-91/360*VLOOKUP($A1097,Tbills!$B$4:$C$974,2,1)/100))^((1)/91)-1</f>
        <v>4.2304438981455306E-5</v>
      </c>
      <c r="I1097">
        <f>I1096*$E1097/$E1096*(1-(I$1+I$5+IF(AND(WEEKDAY(A1097)&lt;&gt;1,WEEKDAY(A1097)&lt;&gt;7),IF(A1097&lt;J$2,J$1,J$3),0)))^($A1097-$A1096)</f>
        <v>130982.77586938986</v>
      </c>
      <c r="K1097">
        <f>ROW()</f>
        <v>1097</v>
      </c>
      <c r="L1097">
        <f>B1097/C1097</f>
        <v>0.98368398454272221</v>
      </c>
    </row>
    <row r="1098" spans="1:12" x14ac:dyDescent="0.25">
      <c r="A1098" s="1">
        <v>39657</v>
      </c>
      <c r="B1098" s="10">
        <v>24.23</v>
      </c>
      <c r="C1098" s="10">
        <v>23.99</v>
      </c>
      <c r="D1098">
        <v>61919.5</v>
      </c>
      <c r="E1098">
        <v>55715</v>
      </c>
      <c r="F1098">
        <v>128830.21</v>
      </c>
      <c r="G1098">
        <v>115938.71</v>
      </c>
      <c r="H1098">
        <f>(1/(1-91/360*VLOOKUP($A1098,Tbills!$B$4:$C$974,2,1)/100))^((1)/91)-1</f>
        <v>4.7185601813604094E-5</v>
      </c>
      <c r="I1098">
        <f>I1097*$E1098/$E1097*(1-(I$1+I$5+IF(AND(WEEKDAY(A1098)&lt;&gt;1,WEEKDAY(A1098)&lt;&gt;7),IF(A1098&lt;J$2,J$1,J$3),0)))^($A1098-$A1097)</f>
        <v>135089.90177270581</v>
      </c>
      <c r="K1098">
        <f>ROW()</f>
        <v>1098</v>
      </c>
      <c r="L1098">
        <f>B1098/C1098</f>
        <v>1.0100041684035015</v>
      </c>
    </row>
    <row r="1099" spans="1:12" x14ac:dyDescent="0.25">
      <c r="A1099" s="1">
        <v>39658</v>
      </c>
      <c r="B1099" s="10">
        <v>22.03</v>
      </c>
      <c r="C1099" s="10">
        <v>22.22</v>
      </c>
      <c r="D1099">
        <v>58207.21</v>
      </c>
      <c r="E1099">
        <v>52372.06</v>
      </c>
      <c r="F1099">
        <v>123905.67</v>
      </c>
      <c r="G1099">
        <v>111501.48</v>
      </c>
      <c r="H1099">
        <f>(1/(1-91/360*VLOOKUP($A1099,Tbills!$B$4:$C$974,2,1)/100))^((1)/91)-1</f>
        <v>4.7185601813604094E-5</v>
      </c>
      <c r="I1099">
        <f>I1098*$E1099/$E1098*(1-(I$1+I$5+IF(AND(WEEKDAY(A1099)&lt;&gt;1,WEEKDAY(A1099)&lt;&gt;7),IF(A1099&lt;J$2,J$1,J$3),0)))^($A1099-$A1098)</f>
        <v>126980.75770376745</v>
      </c>
      <c r="K1099">
        <f>ROW()</f>
        <v>1099</v>
      </c>
      <c r="L1099">
        <f>B1099/C1099</f>
        <v>0.99144914491449154</v>
      </c>
    </row>
    <row r="1100" spans="1:12" x14ac:dyDescent="0.25">
      <c r="A1100" s="1">
        <v>39659</v>
      </c>
      <c r="B1100" s="10">
        <v>21.21</v>
      </c>
      <c r="C1100" s="10">
        <v>21.44</v>
      </c>
      <c r="D1100">
        <v>55601.3</v>
      </c>
      <c r="E1100">
        <v>50024.92</v>
      </c>
      <c r="F1100">
        <v>121025.95</v>
      </c>
      <c r="G1100">
        <v>108904.79</v>
      </c>
      <c r="H1100">
        <f>(1/(1-91/360*VLOOKUP($A1100,Tbills!$B$4:$C$974,2,1)/100))^((1)/91)-1</f>
        <v>4.7185601813604094E-5</v>
      </c>
      <c r="I1100">
        <f>I1099*$E1100/$E1099*(1-(I$1+I$5+IF(AND(WEEKDAY(A1100)&lt;&gt;1,WEEKDAY(A1100)&lt;&gt;7),IF(A1100&lt;J$2,J$1,J$3),0)))^($A1100-$A1099)</f>
        <v>121286.41705300882</v>
      </c>
      <c r="K1100">
        <f>ROW()</f>
        <v>1100</v>
      </c>
      <c r="L1100">
        <f>B1100/C1100</f>
        <v>0.98927238805970152</v>
      </c>
    </row>
    <row r="1101" spans="1:12" x14ac:dyDescent="0.25">
      <c r="A1101" s="1">
        <v>39660</v>
      </c>
      <c r="B1101" s="10">
        <v>22.94</v>
      </c>
      <c r="C1101" s="10">
        <v>22.67</v>
      </c>
      <c r="D1101">
        <v>58260.15</v>
      </c>
      <c r="E1101">
        <v>52414.75</v>
      </c>
      <c r="F1101">
        <v>123921.58</v>
      </c>
      <c r="G1101">
        <v>111505.27</v>
      </c>
      <c r="H1101">
        <f>(1/(1-91/360*VLOOKUP($A1101,Tbills!$B$4:$C$974,2,1)/100))^((1)/91)-1</f>
        <v>4.7185601813604094E-5</v>
      </c>
      <c r="I1101">
        <f>I1100*$E1101/$E1100*(1-(I$1+I$5+IF(AND(WEEKDAY(A1101)&lt;&gt;1,WEEKDAY(A1101)&lt;&gt;7),IF(A1101&lt;J$2,J$1,J$3),0)))^($A1101-$A1100)</f>
        <v>127076.95184625514</v>
      </c>
      <c r="K1101">
        <f>ROW()</f>
        <v>1101</v>
      </c>
      <c r="L1101">
        <f>B1101/C1101</f>
        <v>1.0119100132333481</v>
      </c>
    </row>
    <row r="1102" spans="1:12" x14ac:dyDescent="0.25">
      <c r="A1102" s="1">
        <v>39661</v>
      </c>
      <c r="B1102" s="10">
        <v>22.57</v>
      </c>
      <c r="C1102" s="10">
        <v>22.75</v>
      </c>
      <c r="D1102">
        <v>58623.91</v>
      </c>
      <c r="E1102">
        <v>52739.54</v>
      </c>
      <c r="F1102">
        <v>124474.19</v>
      </c>
      <c r="G1102">
        <v>111997.25</v>
      </c>
      <c r="H1102">
        <f>(1/(1-91/360*VLOOKUP($A1102,Tbills!$B$4:$C$974,2,1)/100))^((1)/91)-1</f>
        <v>4.7185601813604094E-5</v>
      </c>
      <c r="I1102">
        <f>I1101*$E1102/$E1101*(1-(I$1+I$5+IF(AND(WEEKDAY(A1102)&lt;&gt;1,WEEKDAY(A1102)&lt;&gt;7),IF(A1102&lt;J$2,J$1,J$3),0)))^($A1102-$A1101)</f>
        <v>127860.71074056726</v>
      </c>
      <c r="K1102">
        <f>ROW()</f>
        <v>1102</v>
      </c>
      <c r="L1102">
        <f>B1102/C1102</f>
        <v>0.99208791208791214</v>
      </c>
    </row>
    <row r="1103" spans="1:12" x14ac:dyDescent="0.25">
      <c r="A1103" s="1">
        <v>39664</v>
      </c>
      <c r="B1103" s="10">
        <v>23.49</v>
      </c>
      <c r="C1103" s="10">
        <v>23.09</v>
      </c>
      <c r="D1103">
        <v>58384.42</v>
      </c>
      <c r="E1103">
        <v>52516.63</v>
      </c>
      <c r="F1103">
        <v>124281.07</v>
      </c>
      <c r="G1103">
        <v>111807.63</v>
      </c>
      <c r="H1103">
        <f>(1/(1-91/360*VLOOKUP($A1103,Tbills!$B$4:$C$974,2,1)/100))^((1)/91)-1</f>
        <v>4.7604089206121358E-5</v>
      </c>
      <c r="I1103">
        <f>I1102*$E1103/$E1102*(1-(I$1+I$5+IF(AND(WEEKDAY(A1103)&lt;&gt;1,WEEKDAY(A1103)&lt;&gt;7),IF(A1103&lt;J$2,J$1,J$3),0)))^($A1103-$A1102)</f>
        <v>127309.30449060466</v>
      </c>
      <c r="K1103">
        <f>ROW()</f>
        <v>1103</v>
      </c>
      <c r="L1103">
        <f>B1103/C1103</f>
        <v>1.0173235166738848</v>
      </c>
    </row>
    <row r="1104" spans="1:12" x14ac:dyDescent="0.25">
      <c r="A1104" s="1">
        <v>39665</v>
      </c>
      <c r="B1104" s="10">
        <v>21.14</v>
      </c>
      <c r="C1104" s="10">
        <v>21.5</v>
      </c>
      <c r="D1104">
        <v>55614.37</v>
      </c>
      <c r="E1104">
        <v>50022.48</v>
      </c>
      <c r="F1104">
        <v>121101.43</v>
      </c>
      <c r="G1104">
        <v>108941.79</v>
      </c>
      <c r="H1104">
        <f>(1/(1-91/360*VLOOKUP($A1104,Tbills!$B$4:$C$974,2,1)/100))^((1)/91)-1</f>
        <v>4.7604089206121358E-5</v>
      </c>
      <c r="I1104">
        <f>I1103*$E1104/$E1103*(1-(I$1+I$5+IF(AND(WEEKDAY(A1104)&lt;&gt;1,WEEKDAY(A1104)&lt;&gt;7),IF(A1104&lt;J$2,J$1,J$3),0)))^($A1104-$A1103)</f>
        <v>121259.56938294167</v>
      </c>
      <c r="K1104">
        <f>ROW()</f>
        <v>1104</v>
      </c>
      <c r="L1104">
        <f>B1104/C1104</f>
        <v>0.98325581395348838</v>
      </c>
    </row>
    <row r="1105" spans="1:12" x14ac:dyDescent="0.25">
      <c r="A1105" s="1">
        <v>39666</v>
      </c>
      <c r="B1105" s="10">
        <v>20.23</v>
      </c>
      <c r="C1105" s="10">
        <v>21.18</v>
      </c>
      <c r="D1105">
        <v>54038.8</v>
      </c>
      <c r="E1105">
        <v>48602.95</v>
      </c>
      <c r="F1105">
        <v>120723.32</v>
      </c>
      <c r="G1105">
        <v>108596.46</v>
      </c>
      <c r="H1105">
        <f>(1/(1-91/360*VLOOKUP($A1105,Tbills!$B$4:$C$974,2,1)/100))^((1)/91)-1</f>
        <v>4.7604089206121358E-5</v>
      </c>
      <c r="I1105">
        <f>I1104*$E1105/$E1104*(1-(I$1+I$5+IF(AND(WEEKDAY(A1105)&lt;&gt;1,WEEKDAY(A1105)&lt;&gt;7),IF(A1105&lt;J$2,J$1,J$3),0)))^($A1105-$A1104)</f>
        <v>117815.09526528181</v>
      </c>
      <c r="K1105">
        <f>ROW()</f>
        <v>1105</v>
      </c>
      <c r="L1105">
        <f>B1105/C1105</f>
        <v>0.9551463644948065</v>
      </c>
    </row>
    <row r="1106" spans="1:12" x14ac:dyDescent="0.25">
      <c r="A1106" s="1">
        <v>39667</v>
      </c>
      <c r="B1106" s="10">
        <v>21.15</v>
      </c>
      <c r="C1106" s="10">
        <v>21.86</v>
      </c>
      <c r="D1106">
        <v>56311.37</v>
      </c>
      <c r="E1106">
        <v>50644.61</v>
      </c>
      <c r="F1106">
        <v>122923.01</v>
      </c>
      <c r="G1106">
        <v>110570.02</v>
      </c>
      <c r="H1106">
        <f>(1/(1-91/360*VLOOKUP($A1106,Tbills!$B$4:$C$974,2,1)/100))^((1)/91)-1</f>
        <v>4.7604089206121358E-5</v>
      </c>
      <c r="I1106">
        <f>I1105*$E1106/$E1105*(1-(I$1+I$5+IF(AND(WEEKDAY(A1106)&lt;&gt;1,WEEKDAY(A1106)&lt;&gt;7),IF(A1106&lt;J$2,J$1,J$3),0)))^($A1106-$A1105)</f>
        <v>122760.61241223868</v>
      </c>
      <c r="K1106">
        <f>ROW()</f>
        <v>1106</v>
      </c>
      <c r="L1106">
        <f>B1106/C1106</f>
        <v>0.96752058554437326</v>
      </c>
    </row>
    <row r="1107" spans="1:12" x14ac:dyDescent="0.25">
      <c r="A1107" s="1">
        <v>39668</v>
      </c>
      <c r="B1107" s="10">
        <v>20.66</v>
      </c>
      <c r="C1107" s="10">
        <v>21.65</v>
      </c>
      <c r="D1107">
        <v>54705.65</v>
      </c>
      <c r="E1107">
        <v>49198.06</v>
      </c>
      <c r="F1107">
        <v>122265.35</v>
      </c>
      <c r="G1107">
        <v>109973.19</v>
      </c>
      <c r="H1107">
        <f>(1/(1-91/360*VLOOKUP($A1107,Tbills!$B$4:$C$974,2,1)/100))^((1)/91)-1</f>
        <v>4.7604089206121358E-5</v>
      </c>
      <c r="I1107">
        <f>I1106*$E1107/$E1106*(1-(I$1+I$5+IF(AND(WEEKDAY(A1107)&lt;&gt;1,WEEKDAY(A1107)&lt;&gt;7),IF(A1107&lt;J$2,J$1,J$3),0)))^($A1107-$A1106)</f>
        <v>119250.79951523458</v>
      </c>
      <c r="K1107">
        <f>ROW()</f>
        <v>1107</v>
      </c>
      <c r="L1107">
        <f>B1107/C1107</f>
        <v>0.95427251732101626</v>
      </c>
    </row>
    <row r="1108" spans="1:12" x14ac:dyDescent="0.25">
      <c r="A1108" s="1">
        <v>39671</v>
      </c>
      <c r="B1108" s="10">
        <v>20.12</v>
      </c>
      <c r="C1108" s="10">
        <v>21.44</v>
      </c>
      <c r="D1108">
        <v>53927.37</v>
      </c>
      <c r="E1108">
        <v>48491.1</v>
      </c>
      <c r="F1108">
        <v>122331.35</v>
      </c>
      <c r="G1108">
        <v>110016.85</v>
      </c>
      <c r="H1108">
        <f>(1/(1-91/360*VLOOKUP($A1108,Tbills!$B$4:$C$974,2,1)/100))^((1)/91)-1</f>
        <v>5.2068957496098633E-5</v>
      </c>
      <c r="I1108">
        <f>I1107*$E1108/$E1107*(1-(I$1+I$5+IF(AND(WEEKDAY(A1108)&lt;&gt;1,WEEKDAY(A1108)&lt;&gt;7),IF(A1108&lt;J$2,J$1,J$3),0)))^($A1108-$A1107)</f>
        <v>117527.0612747101</v>
      </c>
      <c r="K1108">
        <f>ROW()</f>
        <v>1108</v>
      </c>
      <c r="L1108">
        <f>B1108/C1108</f>
        <v>0.93843283582089554</v>
      </c>
    </row>
    <row r="1109" spans="1:12" x14ac:dyDescent="0.25">
      <c r="A1109" s="1">
        <v>39672</v>
      </c>
      <c r="B1109" s="10">
        <v>21.17</v>
      </c>
      <c r="C1109" s="10">
        <v>22.2</v>
      </c>
      <c r="D1109">
        <v>56028.02</v>
      </c>
      <c r="E1109">
        <v>50377.46</v>
      </c>
      <c r="F1109">
        <v>124739.19</v>
      </c>
      <c r="G1109">
        <v>112176.57</v>
      </c>
      <c r="H1109">
        <f>(1/(1-91/360*VLOOKUP($A1109,Tbills!$B$4:$C$974,2,1)/100))^((1)/91)-1</f>
        <v>5.2068957496098633E-5</v>
      </c>
      <c r="I1109">
        <f>I1108*$E1109/$E1108*(1-(I$1+I$5+IF(AND(WEEKDAY(A1109)&lt;&gt;1,WEEKDAY(A1109)&lt;&gt;7),IF(A1109&lt;J$2,J$1,J$3),0)))^($A1109-$A1108)</f>
        <v>122095.48775653348</v>
      </c>
      <c r="K1109">
        <f>ROW()</f>
        <v>1109</v>
      </c>
      <c r="L1109">
        <f>B1109/C1109</f>
        <v>0.95360360360360374</v>
      </c>
    </row>
    <row r="1110" spans="1:12" x14ac:dyDescent="0.25">
      <c r="A1110" s="1">
        <v>39673</v>
      </c>
      <c r="B1110" s="10">
        <v>21.55</v>
      </c>
      <c r="C1110" s="10">
        <v>22.54</v>
      </c>
      <c r="D1110">
        <v>57089.78</v>
      </c>
      <c r="E1110">
        <v>51329.52</v>
      </c>
      <c r="F1110">
        <v>124999.21</v>
      </c>
      <c r="G1110">
        <v>112404.56</v>
      </c>
      <c r="H1110">
        <f>(1/(1-91/360*VLOOKUP($A1110,Tbills!$B$4:$C$974,2,1)/100))^((1)/91)-1</f>
        <v>5.2068957496098633E-5</v>
      </c>
      <c r="I1110">
        <f>I1109*$E1110/$E1109*(1-(I$1+I$5+IF(AND(WEEKDAY(A1110)&lt;&gt;1,WEEKDAY(A1110)&lt;&gt;7),IF(A1110&lt;J$2,J$1,J$3),0)))^($A1110-$A1109)</f>
        <v>124399.33442834139</v>
      </c>
      <c r="K1110">
        <f>ROW()</f>
        <v>1110</v>
      </c>
      <c r="L1110">
        <f>B1110/C1110</f>
        <v>0.95607808340727607</v>
      </c>
    </row>
    <row r="1111" spans="1:12" x14ac:dyDescent="0.25">
      <c r="A1111" s="1">
        <v>39674</v>
      </c>
      <c r="B1111" s="10">
        <v>20.34</v>
      </c>
      <c r="C1111" s="10">
        <v>21.66</v>
      </c>
      <c r="D1111">
        <v>55163.37</v>
      </c>
      <c r="E1111">
        <v>49594.81</v>
      </c>
      <c r="F1111">
        <v>123527.03</v>
      </c>
      <c r="G1111">
        <v>111074.86</v>
      </c>
      <c r="H1111">
        <f>(1/(1-91/360*VLOOKUP($A1111,Tbills!$B$4:$C$974,2,1)/100))^((1)/91)-1</f>
        <v>5.2068957496098633E-5</v>
      </c>
      <c r="I1111">
        <f>I1110*$E1111/$E1110*(1-(I$1+I$5+IF(AND(WEEKDAY(A1111)&lt;&gt;1,WEEKDAY(A1111)&lt;&gt;7),IF(A1111&lt;J$2,J$1,J$3),0)))^($A1111-$A1110)</f>
        <v>120191.73127993243</v>
      </c>
      <c r="K1111">
        <f>ROW()</f>
        <v>1111</v>
      </c>
      <c r="L1111">
        <f>B1111/C1111</f>
        <v>0.93905817174515238</v>
      </c>
    </row>
    <row r="1112" spans="1:12" x14ac:dyDescent="0.25">
      <c r="A1112" s="1">
        <v>39675</v>
      </c>
      <c r="B1112" s="10">
        <v>19.579999999999998</v>
      </c>
      <c r="C1112" s="10">
        <v>21.38</v>
      </c>
      <c r="D1112">
        <v>54471.81</v>
      </c>
      <c r="E1112">
        <v>48970.48</v>
      </c>
      <c r="F1112">
        <v>123056.07</v>
      </c>
      <c r="G1112">
        <v>110645.59</v>
      </c>
      <c r="H1112">
        <f>(1/(1-91/360*VLOOKUP($A1112,Tbills!$B$4:$C$974,2,1)/100))^((1)/91)-1</f>
        <v>5.2068957496098633E-5</v>
      </c>
      <c r="I1112">
        <f>I1111*$E1112/$E1111*(1-(I$1+I$5+IF(AND(WEEKDAY(A1112)&lt;&gt;1,WEEKDAY(A1112)&lt;&gt;7),IF(A1112&lt;J$2,J$1,J$3),0)))^($A1112-$A1111)</f>
        <v>118675.26972942412</v>
      </c>
      <c r="K1112">
        <f>ROW()</f>
        <v>1112</v>
      </c>
      <c r="L1112">
        <f>B1112/C1112</f>
        <v>0.91580916744621133</v>
      </c>
    </row>
    <row r="1113" spans="1:12" x14ac:dyDescent="0.25">
      <c r="A1113" s="1">
        <v>39678</v>
      </c>
      <c r="B1113" s="10">
        <v>20.98</v>
      </c>
      <c r="C1113" s="10">
        <v>22.11</v>
      </c>
      <c r="D1113">
        <v>55243.6</v>
      </c>
      <c r="E1113">
        <v>49656.67</v>
      </c>
      <c r="F1113">
        <v>124466.93</v>
      </c>
      <c r="G1113">
        <v>111896.88</v>
      </c>
      <c r="H1113">
        <f>(1/(1-91/360*VLOOKUP($A1113,Tbills!$B$4:$C$974,2,1)/100))^((1)/91)-1</f>
        <v>5.1510748656502514E-5</v>
      </c>
      <c r="I1113">
        <f>I1112*$E1113/$E1112*(1-(I$1+I$5+IF(AND(WEEKDAY(A1113)&lt;&gt;1,WEEKDAY(A1113)&lt;&gt;7),IF(A1113&lt;J$2,J$1,J$3),0)))^($A1113-$A1112)</f>
        <v>120327.80044545514</v>
      </c>
      <c r="K1113">
        <f>ROW()</f>
        <v>1113</v>
      </c>
      <c r="L1113">
        <f>B1113/C1113</f>
        <v>0.94889190411578472</v>
      </c>
    </row>
    <row r="1114" spans="1:12" x14ac:dyDescent="0.25">
      <c r="A1114" s="1">
        <v>39679</v>
      </c>
      <c r="B1114" s="10">
        <v>21.28</v>
      </c>
      <c r="C1114" s="10">
        <v>22.42</v>
      </c>
      <c r="D1114">
        <v>57004.42</v>
      </c>
      <c r="E1114">
        <v>51236.86</v>
      </c>
      <c r="F1114">
        <v>126716.45</v>
      </c>
      <c r="G1114">
        <v>113913.45</v>
      </c>
      <c r="H1114">
        <f>(1/(1-91/360*VLOOKUP($A1114,Tbills!$B$4:$C$974,2,1)/100))^((1)/91)-1</f>
        <v>5.1510748656502514E-5</v>
      </c>
      <c r="I1114">
        <f>I1113*$E1114/$E1113*(1-(I$1+I$5+IF(AND(WEEKDAY(A1114)&lt;&gt;1,WEEKDAY(A1114)&lt;&gt;7),IF(A1114&lt;J$2,J$1,J$3),0)))^($A1114-$A1113)</f>
        <v>124153.33750584314</v>
      </c>
      <c r="K1114">
        <f>ROW()</f>
        <v>1114</v>
      </c>
      <c r="L1114">
        <f>B1114/C1114</f>
        <v>0.94915254237288138</v>
      </c>
    </row>
    <row r="1115" spans="1:12" x14ac:dyDescent="0.25">
      <c r="A1115" s="1">
        <v>39680</v>
      </c>
      <c r="B1115" s="10">
        <v>20.420000000000002</v>
      </c>
      <c r="C1115" s="10">
        <v>22.46</v>
      </c>
      <c r="D1115">
        <v>55814.07</v>
      </c>
      <c r="E1115">
        <v>50164.3</v>
      </c>
      <c r="F1115">
        <v>125455.09</v>
      </c>
      <c r="G1115">
        <v>112773.66</v>
      </c>
      <c r="H1115">
        <f>(1/(1-91/360*VLOOKUP($A1115,Tbills!$B$4:$C$974,2,1)/100))^((1)/91)-1</f>
        <v>5.1510748656502514E-5</v>
      </c>
      <c r="I1115">
        <f>I1114*$E1115/$E1114*(1-(I$1+I$5+IF(AND(WEEKDAY(A1115)&lt;&gt;1,WEEKDAY(A1115)&lt;&gt;7),IF(A1115&lt;J$2,J$1,J$3),0)))^($A1115-$A1114)</f>
        <v>121550.89334363854</v>
      </c>
      <c r="K1115">
        <f>ROW()</f>
        <v>1115</v>
      </c>
      <c r="L1115">
        <f>B1115/C1115</f>
        <v>0.90917186108637582</v>
      </c>
    </row>
    <row r="1116" spans="1:12" x14ac:dyDescent="0.25">
      <c r="A1116" s="1">
        <v>39681</v>
      </c>
      <c r="B1116" s="10">
        <v>19.82</v>
      </c>
      <c r="C1116" s="10">
        <v>22.08</v>
      </c>
      <c r="D1116">
        <v>55217.34</v>
      </c>
      <c r="E1116">
        <v>49625.39</v>
      </c>
      <c r="F1116">
        <v>125594.98</v>
      </c>
      <c r="G1116">
        <v>112893.6</v>
      </c>
      <c r="H1116">
        <f>(1/(1-91/360*VLOOKUP($A1116,Tbills!$B$4:$C$974,2,1)/100))^((1)/91)-1</f>
        <v>5.1510748656502514E-5</v>
      </c>
      <c r="I1116">
        <f>I1115*$E1116/$E1115*(1-(I$1+I$5+IF(AND(WEEKDAY(A1116)&lt;&gt;1,WEEKDAY(A1116)&lt;&gt;7),IF(A1116&lt;J$2,J$1,J$3),0)))^($A1116-$A1115)</f>
        <v>120241.62528804575</v>
      </c>
      <c r="K1116">
        <f>ROW()</f>
        <v>1116</v>
      </c>
      <c r="L1116">
        <f>B1116/C1116</f>
        <v>0.89764492753623193</v>
      </c>
    </row>
    <row r="1117" spans="1:12" x14ac:dyDescent="0.25">
      <c r="A1117" s="1">
        <v>39682</v>
      </c>
      <c r="B1117" s="10">
        <v>18.809999999999999</v>
      </c>
      <c r="C1117" s="10">
        <v>21.48</v>
      </c>
      <c r="D1117">
        <v>53804.99</v>
      </c>
      <c r="E1117">
        <v>48353.51</v>
      </c>
      <c r="F1117">
        <v>125676.72</v>
      </c>
      <c r="G1117">
        <v>112961.26</v>
      </c>
      <c r="H1117">
        <f>(1/(1-91/360*VLOOKUP($A1117,Tbills!$B$4:$C$974,2,1)/100))^((1)/91)-1</f>
        <v>5.1510748656502514E-5</v>
      </c>
      <c r="I1117">
        <f>I1116*$E1117/$E1116*(1-(I$1+I$5+IF(AND(WEEKDAY(A1117)&lt;&gt;1,WEEKDAY(A1117)&lt;&gt;7),IF(A1117&lt;J$2,J$1,J$3),0)))^($A1117-$A1116)</f>
        <v>117156.50749983128</v>
      </c>
      <c r="K1117">
        <f>ROW()</f>
        <v>1117</v>
      </c>
      <c r="L1117">
        <f>B1117/C1117</f>
        <v>0.87569832402234626</v>
      </c>
    </row>
    <row r="1118" spans="1:12" x14ac:dyDescent="0.25">
      <c r="A1118" s="1">
        <v>39685</v>
      </c>
      <c r="B1118" s="10">
        <v>20.97</v>
      </c>
      <c r="C1118" s="10">
        <v>22.81</v>
      </c>
      <c r="D1118">
        <v>56202.18</v>
      </c>
      <c r="E1118">
        <v>50500.35</v>
      </c>
      <c r="F1118">
        <v>128118.26</v>
      </c>
      <c r="G1118">
        <v>115138.32</v>
      </c>
      <c r="H1118">
        <f>(1/(1-91/360*VLOOKUP($A1118,Tbills!$B$4:$C$974,2,1)/100))^((1)/91)-1</f>
        <v>4.7604089206121358E-5</v>
      </c>
      <c r="I1118">
        <f>I1117*$E1118/$E1117*(1-(I$1+I$5+IF(AND(WEEKDAY(A1118)&lt;&gt;1,WEEKDAY(A1118)&lt;&gt;7),IF(A1118&lt;J$2,J$1,J$3),0)))^($A1118-$A1117)</f>
        <v>122347.56175778731</v>
      </c>
      <c r="K1118">
        <f>ROW()</f>
        <v>1118</v>
      </c>
      <c r="L1118">
        <f>B1118/C1118</f>
        <v>0.91933362560280574</v>
      </c>
    </row>
    <row r="1119" spans="1:12" x14ac:dyDescent="0.25">
      <c r="A1119" s="1">
        <v>39686</v>
      </c>
      <c r="B1119" s="10">
        <v>20.49</v>
      </c>
      <c r="C1119" s="10">
        <v>22.52</v>
      </c>
      <c r="D1119">
        <v>55629.09</v>
      </c>
      <c r="E1119">
        <v>49983</v>
      </c>
      <c r="F1119">
        <v>127531.91</v>
      </c>
      <c r="G1119">
        <v>114605.89</v>
      </c>
      <c r="H1119">
        <f>(1/(1-91/360*VLOOKUP($A1119,Tbills!$B$4:$C$974,2,1)/100))^((1)/91)-1</f>
        <v>4.7604089206121358E-5</v>
      </c>
      <c r="I1119">
        <f>I1118*$E1119/$E1118*(1-(I$1+I$5+IF(AND(WEEKDAY(A1119)&lt;&gt;1,WEEKDAY(A1119)&lt;&gt;7),IF(A1119&lt;J$2,J$1,J$3),0)))^($A1119-$A1118)</f>
        <v>121090.69065467501</v>
      </c>
      <c r="K1119">
        <f>ROW()</f>
        <v>1119</v>
      </c>
      <c r="L1119">
        <f>B1119/C1119</f>
        <v>0.90985790408525746</v>
      </c>
    </row>
    <row r="1120" spans="1:12" x14ac:dyDescent="0.25">
      <c r="A1120" s="1">
        <v>39687</v>
      </c>
      <c r="B1120" s="10">
        <v>19.760000000000002</v>
      </c>
      <c r="C1120" s="10">
        <v>21.94</v>
      </c>
      <c r="D1120">
        <v>54350.38</v>
      </c>
      <c r="E1120">
        <v>48831.69</v>
      </c>
      <c r="F1120">
        <v>126010.36</v>
      </c>
      <c r="G1120">
        <v>113233.1</v>
      </c>
      <c r="H1120">
        <f>(1/(1-91/360*VLOOKUP($A1120,Tbills!$B$4:$C$974,2,1)/100))^((1)/91)-1</f>
        <v>4.7604089206121358E-5</v>
      </c>
      <c r="I1120">
        <f>I1119*$E1120/$E1119*(1-(I$1+I$5+IF(AND(WEEKDAY(A1120)&lt;&gt;1,WEEKDAY(A1120)&lt;&gt;7),IF(A1120&lt;J$2,J$1,J$3),0)))^($A1120-$A1119)</f>
        <v>118298.08066984182</v>
      </c>
      <c r="K1120">
        <f>ROW()</f>
        <v>1120</v>
      </c>
      <c r="L1120">
        <f>B1120/C1120</f>
        <v>0.90063810391978127</v>
      </c>
    </row>
    <row r="1121" spans="1:12" x14ac:dyDescent="0.25">
      <c r="A1121" s="1">
        <v>39688</v>
      </c>
      <c r="B1121" s="10">
        <v>19.43</v>
      </c>
      <c r="C1121" s="10">
        <v>21.54</v>
      </c>
      <c r="D1121">
        <v>53010.47</v>
      </c>
      <c r="E1121">
        <v>47625.51</v>
      </c>
      <c r="F1121">
        <v>124888.92</v>
      </c>
      <c r="G1121">
        <v>112219.98</v>
      </c>
      <c r="H1121">
        <f>(1/(1-91/360*VLOOKUP($A1121,Tbills!$B$4:$C$974,2,1)/100))^((1)/91)-1</f>
        <v>4.7604089206121358E-5</v>
      </c>
      <c r="I1121">
        <f>I1120*$E1121/$E1120*(1-(I$1+I$5+IF(AND(WEEKDAY(A1121)&lt;&gt;1,WEEKDAY(A1121)&lt;&gt;7),IF(A1121&lt;J$2,J$1,J$3),0)))^($A1121-$A1120)</f>
        <v>115372.70878327081</v>
      </c>
      <c r="K1121">
        <f>ROW()</f>
        <v>1121</v>
      </c>
      <c r="L1121">
        <f>B1121/C1121</f>
        <v>0.90204271123491186</v>
      </c>
    </row>
    <row r="1122" spans="1:12" x14ac:dyDescent="0.25">
      <c r="A1122" s="1">
        <v>39689</v>
      </c>
      <c r="B1122" s="10">
        <v>20.65</v>
      </c>
      <c r="C1122" s="10">
        <v>22.52</v>
      </c>
      <c r="D1122">
        <v>54187.15</v>
      </c>
      <c r="E1122">
        <v>48680.39</v>
      </c>
      <c r="F1122">
        <v>127026.26</v>
      </c>
      <c r="G1122">
        <v>114135.16</v>
      </c>
      <c r="H1122">
        <f>(1/(1-91/360*VLOOKUP($A1122,Tbills!$B$4:$C$974,2,1)/100))^((1)/91)-1</f>
        <v>4.7604089206121358E-5</v>
      </c>
      <c r="I1122">
        <f>I1121*$E1122/$E1121*(1-(I$1+I$5+IF(AND(WEEKDAY(A1122)&lt;&gt;1,WEEKDAY(A1122)&lt;&gt;7),IF(A1122&lt;J$2,J$1,J$3),0)))^($A1122-$A1121)</f>
        <v>117924.76115398698</v>
      </c>
      <c r="K1122">
        <f>ROW()</f>
        <v>1122</v>
      </c>
      <c r="L1122">
        <f>B1122/C1122</f>
        <v>0.9169626998223801</v>
      </c>
    </row>
    <row r="1123" spans="1:12" x14ac:dyDescent="0.25">
      <c r="A1123" s="1">
        <v>39693</v>
      </c>
      <c r="B1123" s="10">
        <v>21.99</v>
      </c>
      <c r="C1123" s="10">
        <v>23.11</v>
      </c>
      <c r="D1123">
        <v>54938.559999999998</v>
      </c>
      <c r="E1123">
        <v>49346.17</v>
      </c>
      <c r="F1123">
        <v>127816.51</v>
      </c>
      <c r="G1123">
        <v>114823.47</v>
      </c>
      <c r="H1123">
        <f>(1/(1-91/360*VLOOKUP($A1123,Tbills!$B$4:$C$974,2,1)/100))^((1)/91)-1</f>
        <v>4.690661916906258E-5</v>
      </c>
      <c r="I1123">
        <f>I1122*$E1123/$E1122*(1-(I$1+I$5+IF(AND(WEEKDAY(A1123)&lt;&gt;1,WEEKDAY(A1123)&lt;&gt;7),IF(A1123&lt;J$2,J$1,J$3),0)))^($A1123-$A1122)</f>
        <v>119523.81114603754</v>
      </c>
      <c r="K1123">
        <f>ROW()</f>
        <v>1123</v>
      </c>
      <c r="L1123">
        <f>B1123/C1123</f>
        <v>0.95153613154478578</v>
      </c>
    </row>
    <row r="1124" spans="1:12" x14ac:dyDescent="0.25">
      <c r="A1124" s="1">
        <v>39694</v>
      </c>
      <c r="B1124" s="10">
        <v>21.43</v>
      </c>
      <c r="C1124" s="10">
        <v>22.8</v>
      </c>
      <c r="D1124">
        <v>54274.73</v>
      </c>
      <c r="E1124">
        <v>48747.6</v>
      </c>
      <c r="F1124">
        <v>128182.18</v>
      </c>
      <c r="G1124">
        <v>115146.58</v>
      </c>
      <c r="H1124">
        <f>(1/(1-91/360*VLOOKUP($A1124,Tbills!$B$4:$C$974,2,1)/100))^((1)/91)-1</f>
        <v>4.690661916906258E-5</v>
      </c>
      <c r="I1124">
        <f>I1123*$E1124/$E1123*(1-(I$1+I$5+IF(AND(WEEKDAY(A1124)&lt;&gt;1,WEEKDAY(A1124)&lt;&gt;7),IF(A1124&lt;J$2,J$1,J$3),0)))^($A1124-$A1123)</f>
        <v>118070.58834777543</v>
      </c>
      <c r="K1124">
        <f>ROW()</f>
        <v>1124</v>
      </c>
      <c r="L1124">
        <f>B1124/C1124</f>
        <v>0.93991228070175437</v>
      </c>
    </row>
    <row r="1125" spans="1:12" x14ac:dyDescent="0.25">
      <c r="A1125" s="1">
        <v>39695</v>
      </c>
      <c r="B1125" s="10">
        <v>24.03</v>
      </c>
      <c r="C1125" s="10">
        <v>24.35</v>
      </c>
      <c r="D1125">
        <v>58274.96</v>
      </c>
      <c r="E1125">
        <v>52338.18</v>
      </c>
      <c r="F1125">
        <v>132136.84</v>
      </c>
      <c r="G1125">
        <v>118693.67</v>
      </c>
      <c r="H1125">
        <f>(1/(1-91/360*VLOOKUP($A1125,Tbills!$B$4:$C$974,2,1)/100))^((1)/91)-1</f>
        <v>4.690661916906258E-5</v>
      </c>
      <c r="I1125">
        <f>I1124*$E1125/$E1124*(1-(I$1+I$5+IF(AND(WEEKDAY(A1125)&lt;&gt;1,WEEKDAY(A1125)&lt;&gt;7),IF(A1125&lt;J$2,J$1,J$3),0)))^($A1125-$A1124)</f>
        <v>126763.61372344836</v>
      </c>
      <c r="K1125">
        <f>ROW()</f>
        <v>1125</v>
      </c>
      <c r="L1125">
        <f>B1125/C1125</f>
        <v>0.9868583162217659</v>
      </c>
    </row>
    <row r="1126" spans="1:12" x14ac:dyDescent="0.25">
      <c r="A1126" s="1">
        <v>39696</v>
      </c>
      <c r="B1126" s="10">
        <v>23.06</v>
      </c>
      <c r="C1126" s="10">
        <v>23.73</v>
      </c>
      <c r="D1126">
        <v>57102.39</v>
      </c>
      <c r="E1126">
        <v>51282.61</v>
      </c>
      <c r="F1126">
        <v>130541.33</v>
      </c>
      <c r="G1126">
        <v>117254.92</v>
      </c>
      <c r="H1126">
        <f>(1/(1-91/360*VLOOKUP($A1126,Tbills!$B$4:$C$974,2,1)/100))^((1)/91)-1</f>
        <v>4.690661916906258E-5</v>
      </c>
      <c r="I1126">
        <f>I1125*$E1126/$E1125*(1-(I$1+I$5+IF(AND(WEEKDAY(A1126)&lt;&gt;1,WEEKDAY(A1126)&lt;&gt;7),IF(A1126&lt;J$2,J$1,J$3),0)))^($A1126-$A1125)</f>
        <v>124203.43917858771</v>
      </c>
      <c r="K1126">
        <f>ROW()</f>
        <v>1126</v>
      </c>
      <c r="L1126">
        <f>B1126/C1126</f>
        <v>0.97176569742941421</v>
      </c>
    </row>
    <row r="1127" spans="1:12" x14ac:dyDescent="0.25">
      <c r="A1127" s="1">
        <v>39699</v>
      </c>
      <c r="B1127" s="10">
        <v>22.64</v>
      </c>
      <c r="C1127" s="10">
        <v>23.15</v>
      </c>
      <c r="D1127">
        <v>55240.99</v>
      </c>
      <c r="E1127">
        <v>49603.7</v>
      </c>
      <c r="F1127">
        <v>127702.54</v>
      </c>
      <c r="G1127">
        <v>114688.56</v>
      </c>
      <c r="H1127">
        <f>(1/(1-91/360*VLOOKUP($A1127,Tbills!$B$4:$C$974,2,1)/100))^((1)/91)-1</f>
        <v>4.7046109596493579E-5</v>
      </c>
      <c r="I1127">
        <f>I1126*$E1127/$E1126*(1-(I$1+I$5+IF(AND(WEEKDAY(A1127)&lt;&gt;1,WEEKDAY(A1127)&lt;&gt;7),IF(A1127&lt;J$2,J$1,J$3),0)))^($A1127-$A1126)</f>
        <v>120126.85104837304</v>
      </c>
      <c r="K1127">
        <f>ROW()</f>
        <v>1127</v>
      </c>
      <c r="L1127">
        <f>B1127/C1127</f>
        <v>0.97796976241900657</v>
      </c>
    </row>
    <row r="1128" spans="1:12" x14ac:dyDescent="0.25">
      <c r="A1128" s="1">
        <v>39700</v>
      </c>
      <c r="B1128" s="10">
        <v>25.47</v>
      </c>
      <c r="C1128" s="10">
        <v>25.15</v>
      </c>
      <c r="D1128">
        <v>59112.9</v>
      </c>
      <c r="E1128">
        <v>53078.15</v>
      </c>
      <c r="F1128">
        <v>133029.76000000001</v>
      </c>
      <c r="G1128">
        <v>119467.5</v>
      </c>
      <c r="H1128">
        <f>(1/(1-91/360*VLOOKUP($A1128,Tbills!$B$4:$C$974,2,1)/100))^((1)/91)-1</f>
        <v>4.7046109596493579E-5</v>
      </c>
      <c r="I1128">
        <f>I1127*$E1128/$E1127*(1-(I$1+I$5+IF(AND(WEEKDAY(A1128)&lt;&gt;1,WEEKDAY(A1128)&lt;&gt;7),IF(A1128&lt;J$2,J$1,J$3),0)))^($A1128-$A1127)</f>
        <v>128537.33887999128</v>
      </c>
      <c r="K1128">
        <f>ROW()</f>
        <v>1128</v>
      </c>
      <c r="L1128">
        <f>B1128/C1128</f>
        <v>1.0127236580516898</v>
      </c>
    </row>
    <row r="1129" spans="1:12" x14ac:dyDescent="0.25">
      <c r="A1129" s="1">
        <v>39701</v>
      </c>
      <c r="B1129" s="10">
        <v>24.52</v>
      </c>
      <c r="C1129" s="10">
        <v>24.54</v>
      </c>
      <c r="D1129">
        <v>58008.2</v>
      </c>
      <c r="E1129">
        <v>52083.73</v>
      </c>
      <c r="F1129">
        <v>131242.48000000001</v>
      </c>
      <c r="G1129">
        <v>117856.81</v>
      </c>
      <c r="H1129">
        <f>(1/(1-91/360*VLOOKUP($A1129,Tbills!$B$4:$C$974,2,1)/100))^((1)/91)-1</f>
        <v>4.7046109596493579E-5</v>
      </c>
      <c r="I1129">
        <f>I1128*$E1129/$E1128*(1-(I$1+I$5+IF(AND(WEEKDAY(A1129)&lt;&gt;1,WEEKDAY(A1129)&lt;&gt;7),IF(A1129&lt;J$2,J$1,J$3),0)))^($A1129-$A1128)</f>
        <v>126125.56138009892</v>
      </c>
      <c r="K1129">
        <f>ROW()</f>
        <v>1129</v>
      </c>
      <c r="L1129">
        <f>B1129/C1129</f>
        <v>0.99918500407497968</v>
      </c>
    </row>
    <row r="1130" spans="1:12" x14ac:dyDescent="0.25">
      <c r="A1130" s="1">
        <v>39702</v>
      </c>
      <c r="B1130" s="10">
        <v>24.39</v>
      </c>
      <c r="C1130" s="10">
        <v>24.36</v>
      </c>
      <c r="D1130">
        <v>58473.47</v>
      </c>
      <c r="E1130">
        <v>52499.03</v>
      </c>
      <c r="F1130">
        <v>131490</v>
      </c>
      <c r="G1130">
        <v>118073.54</v>
      </c>
      <c r="H1130">
        <f>(1/(1-91/360*VLOOKUP($A1130,Tbills!$B$4:$C$974,2,1)/100))^((1)/91)-1</f>
        <v>4.7046109596493579E-5</v>
      </c>
      <c r="I1130">
        <f>I1129*$E1130/$E1129*(1-(I$1+I$5+IF(AND(WEEKDAY(A1130)&lt;&gt;1,WEEKDAY(A1130)&lt;&gt;7),IF(A1130&lt;J$2,J$1,J$3),0)))^($A1130-$A1129)</f>
        <v>127127.59147679023</v>
      </c>
      <c r="K1130">
        <f>ROW()</f>
        <v>1130</v>
      </c>
      <c r="L1130">
        <f>B1130/C1130</f>
        <v>1.0012315270935961</v>
      </c>
    </row>
    <row r="1131" spans="1:12" x14ac:dyDescent="0.25">
      <c r="A1131" s="1">
        <v>39703</v>
      </c>
      <c r="B1131" s="10">
        <v>25.66</v>
      </c>
      <c r="C1131" s="10">
        <v>25.02</v>
      </c>
      <c r="D1131">
        <v>58959.58</v>
      </c>
      <c r="E1131">
        <v>52933</v>
      </c>
      <c r="F1131">
        <v>131909.32</v>
      </c>
      <c r="G1131">
        <v>118444.52</v>
      </c>
      <c r="H1131">
        <f>(1/(1-91/360*VLOOKUP($A1131,Tbills!$B$4:$C$974,2,1)/100))^((1)/91)-1</f>
        <v>4.7046109596493579E-5</v>
      </c>
      <c r="I1131">
        <f>I1130*$E1131/$E1130*(1-(I$1+I$5+IF(AND(WEEKDAY(A1131)&lt;&gt;1,WEEKDAY(A1131)&lt;&gt;7),IF(A1131&lt;J$2,J$1,J$3),0)))^($A1131-$A1130)</f>
        <v>128174.77234581577</v>
      </c>
      <c r="K1131">
        <f>ROW()</f>
        <v>1131</v>
      </c>
      <c r="L1131">
        <f>B1131/C1131</f>
        <v>1.0255795363709033</v>
      </c>
    </row>
    <row r="1132" spans="1:12" x14ac:dyDescent="0.25">
      <c r="A1132" s="1">
        <v>39706</v>
      </c>
      <c r="B1132" s="10">
        <v>31.7</v>
      </c>
      <c r="C1132" s="10">
        <v>27.93</v>
      </c>
      <c r="D1132">
        <v>62507.62</v>
      </c>
      <c r="E1132">
        <v>56110.91</v>
      </c>
      <c r="F1132">
        <v>136046.9</v>
      </c>
      <c r="G1132">
        <v>122143.03</v>
      </c>
      <c r="H1132">
        <f>(1/(1-91/360*VLOOKUP($A1132,Tbills!$B$4:$C$974,2,1)/100))^((1)/91)-1</f>
        <v>2.9205868372850219E-5</v>
      </c>
      <c r="I1132">
        <f>I1131*$E1132/$E1131*(1-(I$1+I$5+IF(AND(WEEKDAY(A1132)&lt;&gt;1,WEEKDAY(A1132)&lt;&gt;7),IF(A1132&lt;J$2,J$1,J$3),0)))^($A1132-$A1131)</f>
        <v>135858.2066669307</v>
      </c>
      <c r="K1132">
        <f>ROW()</f>
        <v>1132</v>
      </c>
      <c r="L1132">
        <f>B1132/C1132</f>
        <v>1.1349803079126388</v>
      </c>
    </row>
    <row r="1133" spans="1:12" x14ac:dyDescent="0.25">
      <c r="A1133" s="1">
        <v>39707</v>
      </c>
      <c r="B1133" s="10">
        <v>30.3</v>
      </c>
      <c r="C1133" s="10">
        <v>26.88</v>
      </c>
      <c r="D1133">
        <v>61335.47</v>
      </c>
      <c r="E1133">
        <v>55057.08</v>
      </c>
      <c r="F1133">
        <v>133700.18</v>
      </c>
      <c r="G1133">
        <v>120032.57</v>
      </c>
      <c r="H1133">
        <f>(1/(1-91/360*VLOOKUP($A1133,Tbills!$B$4:$C$974,2,1)/100))^((1)/91)-1</f>
        <v>2.9205868372850219E-5</v>
      </c>
      <c r="I1133">
        <f>I1132*$E1133/$E1132*(1-(I$1+I$5+IF(AND(WEEKDAY(A1133)&lt;&gt;1,WEEKDAY(A1133)&lt;&gt;7),IF(A1133&lt;J$2,J$1,J$3),0)))^($A1133-$A1132)</f>
        <v>133302.79220737808</v>
      </c>
      <c r="K1133">
        <f>ROW()</f>
        <v>1133</v>
      </c>
      <c r="L1133">
        <f>B1133/C1133</f>
        <v>1.127232142857143</v>
      </c>
    </row>
    <row r="1134" spans="1:12" x14ac:dyDescent="0.25">
      <c r="A1134" s="1">
        <v>39708</v>
      </c>
      <c r="B1134" s="10">
        <v>36.22</v>
      </c>
      <c r="C1134" s="10">
        <v>30.24</v>
      </c>
      <c r="D1134">
        <v>64846.32</v>
      </c>
      <c r="E1134">
        <v>58206.95</v>
      </c>
      <c r="F1134">
        <v>137978.59</v>
      </c>
      <c r="G1134">
        <v>123870.11</v>
      </c>
      <c r="H1134">
        <f>(1/(1-91/360*VLOOKUP($A1134,Tbills!$B$4:$C$974,2,1)/100))^((1)/91)-1</f>
        <v>2.9205868372850219E-5</v>
      </c>
      <c r="I1134">
        <f>I1133*$E1134/$E1133*(1-(I$1+I$5+IF(AND(WEEKDAY(A1134)&lt;&gt;1,WEEKDAY(A1134)&lt;&gt;7),IF(A1134&lt;J$2,J$1,J$3),0)))^($A1134-$A1133)</f>
        <v>140925.12266325203</v>
      </c>
      <c r="K1134">
        <f>ROW()</f>
        <v>1134</v>
      </c>
      <c r="L1134">
        <f>B1134/C1134</f>
        <v>1.1977513227513228</v>
      </c>
    </row>
    <row r="1135" spans="1:12" x14ac:dyDescent="0.25">
      <c r="A1135" s="1">
        <v>39709</v>
      </c>
      <c r="B1135" s="10">
        <v>33.1</v>
      </c>
      <c r="C1135" s="10">
        <v>28.58</v>
      </c>
      <c r="D1135">
        <v>61714.06</v>
      </c>
      <c r="E1135">
        <v>55393.69</v>
      </c>
      <c r="F1135">
        <v>133363.44</v>
      </c>
      <c r="G1135">
        <v>119723.25</v>
      </c>
      <c r="H1135">
        <f>(1/(1-91/360*VLOOKUP($A1135,Tbills!$B$4:$C$974,2,1)/100))^((1)/91)-1</f>
        <v>2.9205868372850219E-5</v>
      </c>
      <c r="I1135">
        <f>I1134*$E1135/$E1134*(1-(I$1+I$5+IF(AND(WEEKDAY(A1135)&lt;&gt;1,WEEKDAY(A1135)&lt;&gt;7),IF(A1135&lt;J$2,J$1,J$3),0)))^($A1135-$A1134)</f>
        <v>134110.06746489936</v>
      </c>
      <c r="K1135">
        <f>ROW()</f>
        <v>1135</v>
      </c>
      <c r="L1135">
        <f>B1135/C1135</f>
        <v>1.1581525542337301</v>
      </c>
    </row>
    <row r="1136" spans="1:12" x14ac:dyDescent="0.25">
      <c r="A1136" s="1">
        <v>39710</v>
      </c>
      <c r="B1136" s="10">
        <v>32.07</v>
      </c>
      <c r="C1136" s="10">
        <v>28.04</v>
      </c>
      <c r="D1136">
        <v>60312.98</v>
      </c>
      <c r="E1136">
        <v>54134.48</v>
      </c>
      <c r="F1136">
        <v>131601.29999999999</v>
      </c>
      <c r="G1136">
        <v>118137.84</v>
      </c>
      <c r="H1136">
        <f>(1/(1-91/360*VLOOKUP($A1136,Tbills!$B$4:$C$974,2,1)/100))^((1)/91)-1</f>
        <v>2.9205868372850219E-5</v>
      </c>
      <c r="I1136">
        <f>I1135*$E1136/$E1135*(1-(I$1+I$5+IF(AND(WEEKDAY(A1136)&lt;&gt;1,WEEKDAY(A1136)&lt;&gt;7),IF(A1136&lt;J$2,J$1,J$3),0)))^($A1136-$A1135)</f>
        <v>131057.70560280506</v>
      </c>
      <c r="K1136">
        <f>ROW()</f>
        <v>1136</v>
      </c>
      <c r="L1136">
        <f>B1136/C1136</f>
        <v>1.1437232524964338</v>
      </c>
    </row>
    <row r="1137" spans="1:12" x14ac:dyDescent="0.25">
      <c r="A1137" s="1">
        <v>39713</v>
      </c>
      <c r="B1137" s="10">
        <v>33.85</v>
      </c>
      <c r="C1137" s="10">
        <v>29.73</v>
      </c>
      <c r="D1137">
        <v>64531.44</v>
      </c>
      <c r="E1137">
        <v>57916.06</v>
      </c>
      <c r="F1137">
        <v>136211.76999999999</v>
      </c>
      <c r="G1137">
        <v>122266.28</v>
      </c>
      <c r="H1137">
        <f>(1/(1-91/360*VLOOKUP($A1137,Tbills!$B$4:$C$974,2,1)/100))^((1)/91)-1</f>
        <v>3.951618686892644E-5</v>
      </c>
      <c r="I1137">
        <f>I1136*$E1137/$E1136*(1-(I$1+I$5+IF(AND(WEEKDAY(A1137)&lt;&gt;1,WEEKDAY(A1137)&lt;&gt;7),IF(A1137&lt;J$2,J$1,J$3),0)))^($A1137-$A1136)</f>
        <v>140200.67991316938</v>
      </c>
      <c r="K1137">
        <f>ROW()</f>
        <v>1137</v>
      </c>
      <c r="L1137">
        <f>B1137/C1137</f>
        <v>1.1385805583585604</v>
      </c>
    </row>
    <row r="1138" spans="1:12" x14ac:dyDescent="0.25">
      <c r="A1138" s="1">
        <v>39714</v>
      </c>
      <c r="B1138" s="10">
        <v>35.72</v>
      </c>
      <c r="C1138" s="10">
        <v>31.26</v>
      </c>
      <c r="D1138">
        <v>70153.33</v>
      </c>
      <c r="E1138">
        <v>62959.34</v>
      </c>
      <c r="F1138">
        <v>140401.72</v>
      </c>
      <c r="G1138">
        <v>126022.43</v>
      </c>
      <c r="H1138">
        <f>(1/(1-91/360*VLOOKUP($A1138,Tbills!$B$4:$C$974,2,1)/100))^((1)/91)-1</f>
        <v>3.951618686892644E-5</v>
      </c>
      <c r="I1138">
        <f>I1137*$E1138/$E1137*(1-(I$1+I$5+IF(AND(WEEKDAY(A1138)&lt;&gt;1,WEEKDAY(A1138)&lt;&gt;7),IF(A1138&lt;J$2,J$1,J$3),0)))^($A1138-$A1137)</f>
        <v>152404.84848499237</v>
      </c>
      <c r="K1138">
        <f>ROW()</f>
        <v>1138</v>
      </c>
      <c r="L1138">
        <f>B1138/C1138</f>
        <v>1.1426743442098528</v>
      </c>
    </row>
    <row r="1139" spans="1:12" x14ac:dyDescent="0.25">
      <c r="A1139" s="1">
        <v>39715</v>
      </c>
      <c r="B1139" s="10">
        <v>35.19</v>
      </c>
      <c r="C1139" s="10">
        <v>30.56</v>
      </c>
      <c r="D1139">
        <v>69346.240000000005</v>
      </c>
      <c r="E1139">
        <v>62232.53</v>
      </c>
      <c r="F1139">
        <v>139175.76999999999</v>
      </c>
      <c r="G1139">
        <v>124917.06</v>
      </c>
      <c r="H1139">
        <f>(1/(1-91/360*VLOOKUP($A1139,Tbills!$B$4:$C$974,2,1)/100))^((1)/91)-1</f>
        <v>3.951618686892644E-5</v>
      </c>
      <c r="I1139">
        <f>I1138*$E1139/$E1138*(1-(I$1+I$5+IF(AND(WEEKDAY(A1139)&lt;&gt;1,WEEKDAY(A1139)&lt;&gt;7),IF(A1139&lt;J$2,J$1,J$3),0)))^($A1139-$A1138)</f>
        <v>150641.13541495535</v>
      </c>
      <c r="K1139">
        <f>ROW()</f>
        <v>1139</v>
      </c>
      <c r="L1139">
        <f>B1139/C1139</f>
        <v>1.1515052356020943</v>
      </c>
    </row>
    <row r="1140" spans="1:12" x14ac:dyDescent="0.25">
      <c r="A1140" s="1">
        <v>39716</v>
      </c>
      <c r="B1140" s="10">
        <v>32.82</v>
      </c>
      <c r="C1140" s="10">
        <v>29.1</v>
      </c>
      <c r="D1140">
        <v>67239.350000000006</v>
      </c>
      <c r="E1140">
        <v>60339.31</v>
      </c>
      <c r="F1140">
        <v>137676.54</v>
      </c>
      <c r="G1140">
        <v>123566.49</v>
      </c>
      <c r="H1140">
        <f>(1/(1-91/360*VLOOKUP($A1140,Tbills!$B$4:$C$974,2,1)/100))^((1)/91)-1</f>
        <v>3.951618686892644E-5</v>
      </c>
      <c r="I1140">
        <f>I1139*$E1140/$E1139*(1-(I$1+I$5+IF(AND(WEEKDAY(A1140)&lt;&gt;1,WEEKDAY(A1140)&lt;&gt;7),IF(A1140&lt;J$2,J$1,J$3),0)))^($A1140-$A1139)</f>
        <v>146054.17275216183</v>
      </c>
      <c r="K1140">
        <f>ROW()</f>
        <v>1140</v>
      </c>
      <c r="L1140">
        <f>B1140/C1140</f>
        <v>1.1278350515463917</v>
      </c>
    </row>
    <row r="1141" spans="1:12" x14ac:dyDescent="0.25">
      <c r="A1141" s="1">
        <v>39717</v>
      </c>
      <c r="B1141" s="10">
        <v>34.74</v>
      </c>
      <c r="C1141" s="10">
        <v>29.74</v>
      </c>
      <c r="D1141">
        <v>69020.58</v>
      </c>
      <c r="E1141">
        <v>61935.37</v>
      </c>
      <c r="F1141">
        <v>137932.67000000001</v>
      </c>
      <c r="G1141">
        <v>123791.49</v>
      </c>
      <c r="H1141">
        <f>(1/(1-91/360*VLOOKUP($A1141,Tbills!$B$4:$C$974,2,1)/100))^((1)/91)-1</f>
        <v>3.951618686892644E-5</v>
      </c>
      <c r="I1141">
        <f>I1140*$E1141/$E1140*(1-(I$1+I$5+IF(AND(WEEKDAY(A1141)&lt;&gt;1,WEEKDAY(A1141)&lt;&gt;7),IF(A1141&lt;J$2,J$1,J$3),0)))^($A1141-$A1140)</f>
        <v>149913.19927880081</v>
      </c>
      <c r="K1141">
        <f>ROW()</f>
        <v>1141</v>
      </c>
      <c r="L1141">
        <f>B1141/C1141</f>
        <v>1.168123739071957</v>
      </c>
    </row>
    <row r="1142" spans="1:12" x14ac:dyDescent="0.25">
      <c r="A1142" s="1">
        <v>39720</v>
      </c>
      <c r="B1142" s="10">
        <v>46.72</v>
      </c>
      <c r="C1142" s="10">
        <v>36.270000000000003</v>
      </c>
      <c r="D1142">
        <v>78692.320000000007</v>
      </c>
      <c r="E1142">
        <v>70606.929999999993</v>
      </c>
      <c r="F1142">
        <v>149410.84</v>
      </c>
      <c r="G1142">
        <v>134078.21</v>
      </c>
      <c r="H1142">
        <f>(1/(1-91/360*VLOOKUP($A1142,Tbills!$B$4:$C$974,2,1)/100))^((1)/91)-1</f>
        <v>3.0598583303786953E-5</v>
      </c>
      <c r="I1142">
        <f>I1141*$E1142/$E1141*(1-(I$1+I$5+IF(AND(WEEKDAY(A1142)&lt;&gt;1,WEEKDAY(A1142)&lt;&gt;7),IF(A1142&lt;J$2,J$1,J$3),0)))^($A1142-$A1141)</f>
        <v>170887.77061529644</v>
      </c>
      <c r="K1142">
        <f>ROW()</f>
        <v>1142</v>
      </c>
      <c r="L1142">
        <f>B1142/C1142</f>
        <v>1.2881169010201268</v>
      </c>
    </row>
    <row r="1143" spans="1:12" x14ac:dyDescent="0.25">
      <c r="A1143" s="1">
        <v>39721</v>
      </c>
      <c r="B1143" s="10">
        <v>39.39</v>
      </c>
      <c r="C1143" s="10">
        <v>33.03</v>
      </c>
      <c r="D1143">
        <v>74016.53</v>
      </c>
      <c r="E1143">
        <v>66409.399999999994</v>
      </c>
      <c r="F1143">
        <v>143890.04999999999</v>
      </c>
      <c r="G1143">
        <v>129119.87</v>
      </c>
      <c r="H1143">
        <f>(1/(1-91/360*VLOOKUP($A1143,Tbills!$B$4:$C$974,2,1)/100))^((1)/91)-1</f>
        <v>3.0598583303786953E-5</v>
      </c>
      <c r="I1143">
        <f>I1142*$E1143/$E1142*(1-(I$1+I$5+IF(AND(WEEKDAY(A1143)&lt;&gt;1,WEEKDAY(A1143)&lt;&gt;7),IF(A1143&lt;J$2,J$1,J$3),0)))^($A1143-$A1142)</f>
        <v>160723.9947783933</v>
      </c>
      <c r="K1143">
        <f>ROW()</f>
        <v>1143</v>
      </c>
      <c r="L1143">
        <f>B1143/C1143</f>
        <v>1.1925522252497729</v>
      </c>
    </row>
    <row r="1144" spans="1:12" x14ac:dyDescent="0.25">
      <c r="A1144" s="1">
        <v>39722</v>
      </c>
      <c r="B1144" s="10">
        <v>39.81</v>
      </c>
      <c r="C1144" s="10">
        <v>33.44</v>
      </c>
      <c r="D1144">
        <v>76457.42</v>
      </c>
      <c r="E1144">
        <v>68597.39</v>
      </c>
      <c r="F1144">
        <v>145282.49</v>
      </c>
      <c r="G1144">
        <v>130365.43</v>
      </c>
      <c r="H1144">
        <f>(1/(1-91/360*VLOOKUP($A1144,Tbills!$B$4:$C$974,2,1)/100))^((1)/91)-1</f>
        <v>3.0598583303786953E-5</v>
      </c>
      <c r="I1144">
        <f>I1143*$E1144/$E1143*(1-(I$1+I$5+IF(AND(WEEKDAY(A1144)&lt;&gt;1,WEEKDAY(A1144)&lt;&gt;7),IF(A1144&lt;J$2,J$1,J$3),0)))^($A1144-$A1143)</f>
        <v>166014.59112030175</v>
      </c>
      <c r="K1144">
        <f>ROW()</f>
        <v>1144</v>
      </c>
      <c r="L1144">
        <f>B1144/C1144</f>
        <v>1.1904904306220097</v>
      </c>
    </row>
    <row r="1145" spans="1:12" x14ac:dyDescent="0.25">
      <c r="A1145" s="1">
        <v>39723</v>
      </c>
      <c r="B1145" s="10">
        <v>45.26</v>
      </c>
      <c r="C1145" s="10">
        <v>36.49</v>
      </c>
      <c r="D1145">
        <v>81557.72</v>
      </c>
      <c r="E1145">
        <v>73171.27</v>
      </c>
      <c r="F1145">
        <v>149151.19</v>
      </c>
      <c r="G1145">
        <v>133832.92000000001</v>
      </c>
      <c r="H1145">
        <f>(1/(1-91/360*VLOOKUP($A1145,Tbills!$B$4:$C$974,2,1)/100))^((1)/91)-1</f>
        <v>3.0598583303786953E-5</v>
      </c>
      <c r="I1145">
        <f>I1144*$E1145/$E1144*(1-(I$1+I$5+IF(AND(WEEKDAY(A1145)&lt;&gt;1,WEEKDAY(A1145)&lt;&gt;7),IF(A1145&lt;J$2,J$1,J$3),0)))^($A1145-$A1144)</f>
        <v>177078.88043870262</v>
      </c>
      <c r="K1145">
        <f>ROW()</f>
        <v>1145</v>
      </c>
      <c r="L1145">
        <f>B1145/C1145</f>
        <v>1.2403398191285282</v>
      </c>
    </row>
    <row r="1146" spans="1:12" x14ac:dyDescent="0.25">
      <c r="A1146" s="1">
        <v>39724</v>
      </c>
      <c r="B1146" s="10">
        <v>45.14</v>
      </c>
      <c r="C1146" s="10">
        <v>37.299999999999997</v>
      </c>
      <c r="D1146">
        <v>84288.59</v>
      </c>
      <c r="E1146">
        <v>75619.09</v>
      </c>
      <c r="F1146">
        <v>150550.63</v>
      </c>
      <c r="G1146">
        <v>135084.54</v>
      </c>
      <c r="H1146">
        <f>(1/(1-91/360*VLOOKUP($A1146,Tbills!$B$4:$C$974,2,1)/100))^((1)/91)-1</f>
        <v>3.0598583303786953E-5</v>
      </c>
      <c r="I1146">
        <f>I1145*$E1146/$E1145*(1-(I$1+I$5+IF(AND(WEEKDAY(A1146)&lt;&gt;1,WEEKDAY(A1146)&lt;&gt;7),IF(A1146&lt;J$2,J$1,J$3),0)))^($A1146-$A1145)</f>
        <v>182997.48780592703</v>
      </c>
      <c r="K1146">
        <f>ROW()</f>
        <v>1146</v>
      </c>
      <c r="L1146">
        <f>B1146/C1146</f>
        <v>1.2101876675603218</v>
      </c>
    </row>
    <row r="1147" spans="1:12" x14ac:dyDescent="0.25">
      <c r="A1147" s="1">
        <v>39727</v>
      </c>
      <c r="B1147" s="10">
        <v>52.05</v>
      </c>
      <c r="C1147" s="10">
        <v>39.130000000000003</v>
      </c>
      <c r="D1147">
        <v>87331.62</v>
      </c>
      <c r="E1147">
        <v>78342.19</v>
      </c>
      <c r="F1147">
        <v>153455.48000000001</v>
      </c>
      <c r="G1147">
        <v>137678.57</v>
      </c>
      <c r="H1147">
        <f>(1/(1-91/360*VLOOKUP($A1147,Tbills!$B$4:$C$974,2,1)/100))^((1)/91)-1</f>
        <v>1.2785294130734925E-5</v>
      </c>
      <c r="I1147">
        <f>I1146*$E1147/$E1146*(1-(I$1+I$5+IF(AND(WEEKDAY(A1147)&lt;&gt;1,WEEKDAY(A1147)&lt;&gt;7),IF(A1147&lt;J$2,J$1,J$3),0)))^($A1147-$A1146)</f>
        <v>189571.00305993992</v>
      </c>
      <c r="K1147">
        <f>ROW()</f>
        <v>1147</v>
      </c>
      <c r="L1147">
        <f>B1147/C1147</f>
        <v>1.3301814464605162</v>
      </c>
    </row>
    <row r="1148" spans="1:12" x14ac:dyDescent="0.25">
      <c r="A1148" s="1">
        <v>39728</v>
      </c>
      <c r="B1148" s="10">
        <v>53.68</v>
      </c>
      <c r="C1148" s="10">
        <v>40.549999999999997</v>
      </c>
      <c r="D1148">
        <v>95715.55</v>
      </c>
      <c r="E1148">
        <v>85862.12</v>
      </c>
      <c r="F1148">
        <v>154602.09</v>
      </c>
      <c r="G1148">
        <v>138705.53</v>
      </c>
      <c r="H1148">
        <f>(1/(1-91/360*VLOOKUP($A1148,Tbills!$B$4:$C$974,2,1)/100))^((1)/91)-1</f>
        <v>1.2785294130734925E-5</v>
      </c>
      <c r="I1148">
        <f>I1147*$E1148/$E1147*(1-(I$1+I$5+IF(AND(WEEKDAY(A1148)&lt;&gt;1,WEEKDAY(A1148)&lt;&gt;7),IF(A1148&lt;J$2,J$1,J$3),0)))^($A1148-$A1147)</f>
        <v>207761.61569776881</v>
      </c>
      <c r="K1148">
        <f>ROW()</f>
        <v>1148</v>
      </c>
      <c r="L1148">
        <f>B1148/C1148</f>
        <v>1.3237977805178793</v>
      </c>
    </row>
    <row r="1149" spans="1:12" x14ac:dyDescent="0.25">
      <c r="A1149" s="1">
        <v>39729</v>
      </c>
      <c r="B1149" s="10">
        <v>57.53</v>
      </c>
      <c r="C1149" s="10">
        <v>42.22</v>
      </c>
      <c r="D1149">
        <v>101189.31</v>
      </c>
      <c r="E1149">
        <v>90771.29</v>
      </c>
      <c r="F1149">
        <v>155263.54</v>
      </c>
      <c r="G1149">
        <v>139297.19</v>
      </c>
      <c r="H1149">
        <f>(1/(1-91/360*VLOOKUP($A1149,Tbills!$B$4:$C$974,2,1)/100))^((1)/91)-1</f>
        <v>1.2785294130734925E-5</v>
      </c>
      <c r="I1149">
        <f>I1148*$E1149/$E1148*(1-(I$1+I$5+IF(AND(WEEKDAY(A1149)&lt;&gt;1,WEEKDAY(A1149)&lt;&gt;7),IF(A1149&lt;J$2,J$1,J$3),0)))^($A1149-$A1148)</f>
        <v>219634.07561142789</v>
      </c>
      <c r="K1149">
        <f>ROW()</f>
        <v>1149</v>
      </c>
      <c r="L1149">
        <f>B1149/C1149</f>
        <v>1.362624348649929</v>
      </c>
    </row>
    <row r="1150" spans="1:12" x14ac:dyDescent="0.25">
      <c r="A1150" s="1">
        <v>39730</v>
      </c>
      <c r="B1150" s="10">
        <v>63.92</v>
      </c>
      <c r="C1150" s="10">
        <v>48.01</v>
      </c>
      <c r="D1150">
        <v>111275.54</v>
      </c>
      <c r="E1150">
        <v>99817.919999999998</v>
      </c>
      <c r="F1150">
        <v>163092.62</v>
      </c>
      <c r="G1150">
        <v>146319.4</v>
      </c>
      <c r="H1150">
        <f>(1/(1-91/360*VLOOKUP($A1150,Tbills!$B$4:$C$974,2,1)/100))^((1)/91)-1</f>
        <v>1.2785294130734925E-5</v>
      </c>
      <c r="I1150">
        <f>I1149*$E1150/$E1149*(1-(I$1+I$5+IF(AND(WEEKDAY(A1150)&lt;&gt;1,WEEKDAY(A1150)&lt;&gt;7),IF(A1150&lt;J$2,J$1,J$3),0)))^($A1150-$A1149)</f>
        <v>241516.73855276892</v>
      </c>
      <c r="K1150">
        <f>ROW()</f>
        <v>1150</v>
      </c>
      <c r="L1150">
        <f>B1150/C1150</f>
        <v>1.3313892938971048</v>
      </c>
    </row>
    <row r="1151" spans="1:12" x14ac:dyDescent="0.25">
      <c r="A1151" s="1">
        <v>39731</v>
      </c>
      <c r="B1151" s="10">
        <v>69.95</v>
      </c>
      <c r="C1151" s="10">
        <v>50.91</v>
      </c>
      <c r="D1151">
        <v>116109.59</v>
      </c>
      <c r="E1151">
        <v>104152.95</v>
      </c>
      <c r="F1151">
        <v>164675.28</v>
      </c>
      <c r="G1151">
        <v>147737.42000000001</v>
      </c>
      <c r="H1151">
        <f>(1/(1-91/360*VLOOKUP($A1151,Tbills!$B$4:$C$974,2,1)/100))^((1)/91)-1</f>
        <v>1.2785294130734925E-5</v>
      </c>
      <c r="I1151">
        <f>I1150*$E1151/$E1150*(1-(I$1+I$5+IF(AND(WEEKDAY(A1151)&lt;&gt;1,WEEKDAY(A1151)&lt;&gt;7),IF(A1151&lt;J$2,J$1,J$3),0)))^($A1151-$A1150)</f>
        <v>251998.41037406842</v>
      </c>
      <c r="K1151">
        <f>ROW()</f>
        <v>1151</v>
      </c>
      <c r="L1151">
        <f>B1151/C1151</f>
        <v>1.3739933215478297</v>
      </c>
    </row>
    <row r="1152" spans="1:12" x14ac:dyDescent="0.25">
      <c r="A1152" s="1">
        <v>39734</v>
      </c>
      <c r="B1152" s="10">
        <v>54.99</v>
      </c>
      <c r="C1152" s="10">
        <v>42.38</v>
      </c>
      <c r="D1152">
        <v>107264.9</v>
      </c>
      <c r="E1152">
        <v>96215.07</v>
      </c>
      <c r="F1152">
        <v>157152.67000000001</v>
      </c>
      <c r="G1152">
        <v>140982.89000000001</v>
      </c>
      <c r="H1152">
        <f>(1/(1-91/360*VLOOKUP($A1152,Tbills!$B$4:$C$974,2,1)/100))^((1)/91)-1</f>
        <v>1.2785294130734925E-5</v>
      </c>
      <c r="I1152">
        <f>I1151*$E1152/$E1151*(1-(I$1+I$5+IF(AND(WEEKDAY(A1152)&lt;&gt;1,WEEKDAY(A1152)&lt;&gt;7),IF(A1152&lt;J$2,J$1,J$3),0)))^($A1152-$A1151)</f>
        <v>232772.59345369035</v>
      </c>
      <c r="K1152">
        <f>ROW()</f>
        <v>1152</v>
      </c>
      <c r="L1152">
        <f>B1152/C1152</f>
        <v>1.2975460122699387</v>
      </c>
    </row>
    <row r="1153" spans="1:12" x14ac:dyDescent="0.25">
      <c r="A1153" s="1">
        <v>39735</v>
      </c>
      <c r="B1153" s="10">
        <v>55.13</v>
      </c>
      <c r="C1153" s="10">
        <v>42.99</v>
      </c>
      <c r="D1153">
        <v>110084.61</v>
      </c>
      <c r="E1153">
        <v>98743.08</v>
      </c>
      <c r="F1153">
        <v>160757.96</v>
      </c>
      <c r="G1153">
        <v>144215.42000000001</v>
      </c>
      <c r="H1153">
        <f>(1/(1-91/360*VLOOKUP($A1153,Tbills!$B$4:$C$974,2,1)/100))^((1)/91)-1</f>
        <v>1.3897769870707677E-5</v>
      </c>
      <c r="I1153">
        <f>I1152*$E1153/$E1152*(1-(I$1+I$5+IF(AND(WEEKDAY(A1153)&lt;&gt;1,WEEKDAY(A1153)&lt;&gt;7),IF(A1153&lt;J$2,J$1,J$3),0)))^($A1153-$A1152)</f>
        <v>238881.72210445715</v>
      </c>
      <c r="K1153">
        <f>ROW()</f>
        <v>1153</v>
      </c>
      <c r="L1153">
        <f>B1153/C1153</f>
        <v>1.2823912537799489</v>
      </c>
    </row>
    <row r="1154" spans="1:12" x14ac:dyDescent="0.25">
      <c r="A1154" s="1">
        <v>39736</v>
      </c>
      <c r="B1154" s="10">
        <v>69.25</v>
      </c>
      <c r="C1154" s="10">
        <v>49.45</v>
      </c>
      <c r="D1154">
        <v>125529.01</v>
      </c>
      <c r="E1154">
        <v>112594.94</v>
      </c>
      <c r="F1154">
        <v>174251.24</v>
      </c>
      <c r="G1154">
        <v>156318.19</v>
      </c>
      <c r="H1154">
        <f>(1/(1-91/360*VLOOKUP($A1154,Tbills!$B$4:$C$974,2,1)/100))^((1)/91)-1</f>
        <v>1.3897769870707677E-5</v>
      </c>
      <c r="I1154">
        <f>I1153*$E1154/$E1153*(1-(I$1+I$5+IF(AND(WEEKDAY(A1154)&lt;&gt;1,WEEKDAY(A1154)&lt;&gt;7),IF(A1154&lt;J$2,J$1,J$3),0)))^($A1154-$A1153)</f>
        <v>272384.65137791494</v>
      </c>
      <c r="K1154">
        <f>ROW()</f>
        <v>1154</v>
      </c>
      <c r="L1154">
        <f>B1154/C1154</f>
        <v>1.4004044489383214</v>
      </c>
    </row>
    <row r="1155" spans="1:12" x14ac:dyDescent="0.25">
      <c r="A1155" s="1">
        <v>39737</v>
      </c>
      <c r="B1155" s="10">
        <v>67.61</v>
      </c>
      <c r="C1155" s="10">
        <v>48.74</v>
      </c>
      <c r="D1155">
        <v>128251.58</v>
      </c>
      <c r="E1155">
        <v>115035.42</v>
      </c>
      <c r="F1155">
        <v>180427.57</v>
      </c>
      <c r="G1155">
        <v>161856.71</v>
      </c>
      <c r="H1155">
        <f>(1/(1-91/360*VLOOKUP($A1155,Tbills!$B$4:$C$974,2,1)/100))^((1)/91)-1</f>
        <v>1.3897769870707677E-5</v>
      </c>
      <c r="I1155">
        <f>I1154*$E1155/$E1154*(1-(I$1+I$5+IF(AND(WEEKDAY(A1155)&lt;&gt;1,WEEKDAY(A1155)&lt;&gt;7),IF(A1155&lt;J$2,J$1,J$3),0)))^($A1155-$A1154)</f>
        <v>278280.54606311099</v>
      </c>
      <c r="K1155">
        <f>ROW()</f>
        <v>1155</v>
      </c>
      <c r="L1155">
        <f>B1155/C1155</f>
        <v>1.3871563397620024</v>
      </c>
    </row>
    <row r="1156" spans="1:12" x14ac:dyDescent="0.25">
      <c r="A1156" s="1">
        <v>39738</v>
      </c>
      <c r="B1156" s="10">
        <v>70.33</v>
      </c>
      <c r="C1156" s="10">
        <v>51.13</v>
      </c>
      <c r="D1156">
        <v>138650.03</v>
      </c>
      <c r="E1156">
        <v>124360.72</v>
      </c>
      <c r="F1156">
        <v>183115.12</v>
      </c>
      <c r="G1156">
        <v>164265.39000000001</v>
      </c>
      <c r="H1156">
        <f>(1/(1-91/360*VLOOKUP($A1156,Tbills!$B$4:$C$974,2,1)/100))^((1)/91)-1</f>
        <v>1.3897769870707677E-5</v>
      </c>
      <c r="I1156">
        <f>I1155*$E1156/$E1155*(1-(I$1+I$5+IF(AND(WEEKDAY(A1156)&lt;&gt;1,WEEKDAY(A1156)&lt;&gt;7),IF(A1156&lt;J$2,J$1,J$3),0)))^($A1156-$A1155)</f>
        <v>300830.59219240793</v>
      </c>
      <c r="K1156">
        <f>ROW()</f>
        <v>1156</v>
      </c>
      <c r="L1156">
        <f>B1156/C1156</f>
        <v>1.3755133972227653</v>
      </c>
    </row>
    <row r="1157" spans="1:12" x14ac:dyDescent="0.25">
      <c r="A1157" s="1">
        <v>39741</v>
      </c>
      <c r="B1157" s="10">
        <v>52.97</v>
      </c>
      <c r="C1157" s="10">
        <v>43.62</v>
      </c>
      <c r="D1157">
        <v>130893.88</v>
      </c>
      <c r="E1157">
        <v>117398.73</v>
      </c>
      <c r="F1157">
        <v>178043.8</v>
      </c>
      <c r="G1157">
        <v>159709.26</v>
      </c>
      <c r="H1157">
        <f>(1/(1-91/360*VLOOKUP($A1157,Tbills!$B$4:$C$974,2,1)/100))^((1)/91)-1</f>
        <v>3.4777799072793769E-5</v>
      </c>
      <c r="I1157">
        <f>I1156*$E1157/$E1156*(1-(I$1+I$5+IF(AND(WEEKDAY(A1157)&lt;&gt;1,WEEKDAY(A1157)&lt;&gt;7),IF(A1157&lt;J$2,J$1,J$3),0)))^($A1157-$A1156)</f>
        <v>283964.91785800847</v>
      </c>
      <c r="K1157">
        <f>ROW()</f>
        <v>1157</v>
      </c>
      <c r="L1157">
        <f>B1157/C1157</f>
        <v>1.214351215038973</v>
      </c>
    </row>
    <row r="1158" spans="1:12" x14ac:dyDescent="0.25">
      <c r="A1158" s="1">
        <v>39742</v>
      </c>
      <c r="B1158" s="10">
        <v>53.11</v>
      </c>
      <c r="C1158" s="10">
        <v>43.79</v>
      </c>
      <c r="D1158">
        <v>127490.72</v>
      </c>
      <c r="E1158">
        <v>114342.35</v>
      </c>
      <c r="F1158">
        <v>180743.63</v>
      </c>
      <c r="G1158">
        <v>162125.51</v>
      </c>
      <c r="H1158">
        <f>(1/(1-91/360*VLOOKUP($A1158,Tbills!$B$4:$C$974,2,1)/100))^((1)/91)-1</f>
        <v>3.4777799072793769E-5</v>
      </c>
      <c r="I1158">
        <f>I1157*$E1158/$E1157*(1-(I$1+I$5+IF(AND(WEEKDAY(A1158)&lt;&gt;1,WEEKDAY(A1158)&lt;&gt;7),IF(A1158&lt;J$2,J$1,J$3),0)))^($A1158-$A1157)</f>
        <v>276564.16708682629</v>
      </c>
      <c r="K1158">
        <f>ROW()</f>
        <v>1158</v>
      </c>
      <c r="L1158">
        <f>B1158/C1158</f>
        <v>1.212833980360813</v>
      </c>
    </row>
    <row r="1159" spans="1:12" x14ac:dyDescent="0.25">
      <c r="A1159" s="1">
        <v>39743</v>
      </c>
      <c r="B1159" s="10">
        <v>69.650000000000006</v>
      </c>
      <c r="C1159" s="10">
        <v>49.83</v>
      </c>
      <c r="D1159">
        <v>140680.84</v>
      </c>
      <c r="E1159">
        <v>126168.17</v>
      </c>
      <c r="F1159">
        <v>192701.43</v>
      </c>
      <c r="G1159">
        <v>172845.92</v>
      </c>
      <c r="H1159">
        <f>(1/(1-91/360*VLOOKUP($A1159,Tbills!$B$4:$C$974,2,1)/100))^((1)/91)-1</f>
        <v>3.4777799072793769E-5</v>
      </c>
      <c r="I1159">
        <f>I1158*$E1159/$E1158*(1-(I$1+I$5+IF(AND(WEEKDAY(A1159)&lt;&gt;1,WEEKDAY(A1159)&lt;&gt;7),IF(A1159&lt;J$2,J$1,J$3),0)))^($A1159-$A1158)</f>
        <v>305158.94644962373</v>
      </c>
      <c r="K1159">
        <f>ROW()</f>
        <v>1159</v>
      </c>
      <c r="L1159">
        <f>B1159/C1159</f>
        <v>1.3977523580172588</v>
      </c>
    </row>
    <row r="1160" spans="1:12" x14ac:dyDescent="0.25">
      <c r="A1160" s="1">
        <v>39744</v>
      </c>
      <c r="B1160" s="10">
        <v>67.8</v>
      </c>
      <c r="C1160" s="10">
        <v>49.76</v>
      </c>
      <c r="D1160">
        <v>145464.28</v>
      </c>
      <c r="E1160">
        <v>130453.75999999999</v>
      </c>
      <c r="F1160">
        <v>195310.26</v>
      </c>
      <c r="G1160">
        <v>175179.93</v>
      </c>
      <c r="H1160">
        <f>(1/(1-91/360*VLOOKUP($A1160,Tbills!$B$4:$C$974,2,1)/100))^((1)/91)-1</f>
        <v>3.4777799072793769E-5</v>
      </c>
      <c r="I1160">
        <f>I1159*$E1160/$E1159*(1-(I$1+I$5+IF(AND(WEEKDAY(A1160)&lt;&gt;1,WEEKDAY(A1160)&lt;&gt;7),IF(A1160&lt;J$2,J$1,J$3),0)))^($A1160-$A1159)</f>
        <v>315515.29017013515</v>
      </c>
      <c r="K1160">
        <f>ROW()</f>
        <v>1160</v>
      </c>
      <c r="L1160">
        <f>B1160/C1160</f>
        <v>1.362540192926045</v>
      </c>
    </row>
    <row r="1161" spans="1:12" x14ac:dyDescent="0.25">
      <c r="A1161" s="1">
        <v>39745</v>
      </c>
      <c r="B1161" s="10">
        <v>79.13</v>
      </c>
      <c r="C1161" s="10">
        <v>55.3</v>
      </c>
      <c r="D1161">
        <v>161970.23999999999</v>
      </c>
      <c r="E1161">
        <v>145251.93</v>
      </c>
      <c r="F1161">
        <v>210308.86</v>
      </c>
      <c r="G1161">
        <v>188626.56</v>
      </c>
      <c r="H1161">
        <f>(1/(1-91/360*VLOOKUP($A1161,Tbills!$B$4:$C$974,2,1)/100))^((1)/91)-1</f>
        <v>3.4777799072793769E-5</v>
      </c>
      <c r="I1161">
        <f>I1160*$E1161/$E1160*(1-(I$1+I$5+IF(AND(WEEKDAY(A1161)&lt;&gt;1,WEEKDAY(A1161)&lt;&gt;7),IF(A1161&lt;J$2,J$1,J$3),0)))^($A1161-$A1160)</f>
        <v>351296.01835421461</v>
      </c>
      <c r="K1161">
        <f>ROW()</f>
        <v>1161</v>
      </c>
      <c r="L1161">
        <f>B1161/C1161</f>
        <v>1.4309222423146473</v>
      </c>
    </row>
    <row r="1162" spans="1:12" x14ac:dyDescent="0.25">
      <c r="A1162" s="1">
        <v>39748</v>
      </c>
      <c r="B1162" s="10">
        <v>80.06</v>
      </c>
      <c r="C1162" s="10">
        <v>62.84</v>
      </c>
      <c r="D1162">
        <v>171431.23</v>
      </c>
      <c r="E1162">
        <v>153721.21</v>
      </c>
      <c r="F1162">
        <v>215659.44</v>
      </c>
      <c r="G1162">
        <v>193405.83</v>
      </c>
      <c r="H1162">
        <f>(1/(1-91/360*VLOOKUP($A1162,Tbills!$B$4:$C$974,2,1)/100))^((1)/91)-1</f>
        <v>2.5028793918968617E-5</v>
      </c>
      <c r="I1162">
        <f>I1161*$E1162/$E1161*(1-(I$1+I$5+IF(AND(WEEKDAY(A1162)&lt;&gt;1,WEEKDAY(A1162)&lt;&gt;7),IF(A1162&lt;J$2,J$1,J$3),0)))^($A1162-$A1161)</f>
        <v>371747.1342884957</v>
      </c>
      <c r="K1162">
        <f>ROW()</f>
        <v>1162</v>
      </c>
      <c r="L1162">
        <f>B1162/C1162</f>
        <v>1.2740292807129217</v>
      </c>
    </row>
    <row r="1163" spans="1:12" x14ac:dyDescent="0.25">
      <c r="A1163" s="1">
        <v>39749</v>
      </c>
      <c r="B1163" s="10">
        <v>66.959999999999994</v>
      </c>
      <c r="C1163" s="10">
        <v>54.38</v>
      </c>
      <c r="D1163">
        <v>156562.01999999999</v>
      </c>
      <c r="E1163">
        <v>140384.24</v>
      </c>
      <c r="F1163">
        <v>199653.91</v>
      </c>
      <c r="G1163">
        <v>179047.05</v>
      </c>
      <c r="H1163">
        <f>(1/(1-91/360*VLOOKUP($A1163,Tbills!$B$4:$C$974,2,1)/100))^((1)/91)-1</f>
        <v>2.5028793918968617E-5</v>
      </c>
      <c r="I1163">
        <f>I1162*$E1163/$E1162*(1-(I$1+I$5+IF(AND(WEEKDAY(A1163)&lt;&gt;1,WEEKDAY(A1163)&lt;&gt;7),IF(A1163&lt;J$2,J$1,J$3),0)))^($A1163-$A1162)</f>
        <v>339484.3017224425</v>
      </c>
      <c r="K1163">
        <f>ROW()</f>
        <v>1163</v>
      </c>
      <c r="L1163">
        <f>B1163/C1163</f>
        <v>1.2313350496506066</v>
      </c>
    </row>
    <row r="1164" spans="1:12" x14ac:dyDescent="0.25">
      <c r="A1164" s="1">
        <v>39750</v>
      </c>
      <c r="B1164" s="10">
        <v>69.959999999999994</v>
      </c>
      <c r="C1164" s="10">
        <v>57.82</v>
      </c>
      <c r="D1164">
        <v>163876.82999999999</v>
      </c>
      <c r="E1164">
        <v>146939.68</v>
      </c>
      <c r="F1164">
        <v>202573.83</v>
      </c>
      <c r="G1164">
        <v>181661.12</v>
      </c>
      <c r="H1164">
        <f>(1/(1-91/360*VLOOKUP($A1164,Tbills!$B$4:$C$974,2,1)/100))^((1)/91)-1</f>
        <v>2.5028793918968617E-5</v>
      </c>
      <c r="I1164">
        <f>I1163*$E1164/$E1163*(1-(I$1+I$5+IF(AND(WEEKDAY(A1164)&lt;&gt;1,WEEKDAY(A1164)&lt;&gt;7),IF(A1164&lt;J$2,J$1,J$3),0)))^($A1164-$A1163)</f>
        <v>355326.77777184587</v>
      </c>
      <c r="K1164">
        <f>ROW()</f>
        <v>1164</v>
      </c>
      <c r="L1164">
        <f>B1164/C1164</f>
        <v>1.2099619508820476</v>
      </c>
    </row>
    <row r="1165" spans="1:12" x14ac:dyDescent="0.25">
      <c r="A1165" s="1">
        <v>39751</v>
      </c>
      <c r="B1165" s="10">
        <v>62.9</v>
      </c>
      <c r="C1165" s="10">
        <v>53.75</v>
      </c>
      <c r="D1165">
        <v>161655.92000000001</v>
      </c>
      <c r="E1165">
        <v>144944.63</v>
      </c>
      <c r="F1165">
        <v>206302.02</v>
      </c>
      <c r="G1165">
        <v>184999.89</v>
      </c>
      <c r="H1165">
        <f>(1/(1-91/360*VLOOKUP($A1165,Tbills!$B$4:$C$974,2,1)/100))^((1)/91)-1</f>
        <v>2.5028793918968617E-5</v>
      </c>
      <c r="I1165">
        <f>I1164*$E1165/$E1164*(1-(I$1+I$5+IF(AND(WEEKDAY(A1165)&lt;&gt;1,WEEKDAY(A1165)&lt;&gt;7),IF(A1165&lt;J$2,J$1,J$3),0)))^($A1165-$A1164)</f>
        <v>350492.30234115216</v>
      </c>
      <c r="K1165">
        <f>ROW()</f>
        <v>1165</v>
      </c>
      <c r="L1165">
        <f>B1165/C1165</f>
        <v>1.1702325581395348</v>
      </c>
    </row>
    <row r="1166" spans="1:12" x14ac:dyDescent="0.25">
      <c r="A1166" s="1">
        <v>39752</v>
      </c>
      <c r="B1166" s="10">
        <v>59.89</v>
      </c>
      <c r="C1166" s="10">
        <v>53.57</v>
      </c>
      <c r="D1166">
        <v>160829.07999999999</v>
      </c>
      <c r="E1166">
        <v>144199.63</v>
      </c>
      <c r="F1166">
        <v>207199.54</v>
      </c>
      <c r="G1166">
        <v>185800.11</v>
      </c>
      <c r="H1166">
        <f>(1/(1-91/360*VLOOKUP($A1166,Tbills!$B$4:$C$974,2,1)/100))^((1)/91)-1</f>
        <v>2.5028793918968617E-5</v>
      </c>
      <c r="I1166">
        <f>I1165*$E1166/$E1165*(1-(I$1+I$5+IF(AND(WEEKDAY(A1166)&lt;&gt;1,WEEKDAY(A1166)&lt;&gt;7),IF(A1166&lt;J$2,J$1,J$3),0)))^($A1166-$A1165)</f>
        <v>348680.77831018995</v>
      </c>
      <c r="K1166">
        <f>ROW()</f>
        <v>1166</v>
      </c>
      <c r="L1166">
        <f>B1166/C1166</f>
        <v>1.1179764793727833</v>
      </c>
    </row>
    <row r="1167" spans="1:12" x14ac:dyDescent="0.25">
      <c r="A1167" s="1">
        <v>39755</v>
      </c>
      <c r="B1167" s="10">
        <v>53.68</v>
      </c>
      <c r="C1167" s="10">
        <v>51.2</v>
      </c>
      <c r="D1167">
        <v>155595.82999999999</v>
      </c>
      <c r="E1167">
        <v>139496.66</v>
      </c>
      <c r="F1167">
        <v>204847.38</v>
      </c>
      <c r="G1167">
        <v>183676.93</v>
      </c>
      <c r="H1167">
        <f>(1/(1-91/360*VLOOKUP($A1167,Tbills!$B$4:$C$974,2,1)/100))^((1)/91)-1</f>
        <v>1.473220140102427E-5</v>
      </c>
      <c r="I1167">
        <f>I1166*$E1167/$E1166*(1-(I$1+I$5+IF(AND(WEEKDAY(A1167)&lt;&gt;1,WEEKDAY(A1167)&lt;&gt;7),IF(A1167&lt;J$2,J$1,J$3),0)))^($A1167-$A1166)</f>
        <v>337279.68941052502</v>
      </c>
      <c r="K1167">
        <f>ROW()</f>
        <v>1167</v>
      </c>
      <c r="L1167">
        <f>B1167/C1167</f>
        <v>1.0484374999999999</v>
      </c>
    </row>
    <row r="1168" spans="1:12" x14ac:dyDescent="0.25">
      <c r="A1168" s="1">
        <v>39756</v>
      </c>
      <c r="B1168" s="10">
        <v>47.73</v>
      </c>
      <c r="C1168" s="10">
        <v>46.26</v>
      </c>
      <c r="D1168">
        <v>141782.29</v>
      </c>
      <c r="E1168">
        <v>127110.32</v>
      </c>
      <c r="F1168">
        <v>197951.98</v>
      </c>
      <c r="G1168">
        <v>177491.44</v>
      </c>
      <c r="H1168">
        <f>(1/(1-91/360*VLOOKUP($A1168,Tbills!$B$4:$C$974,2,1)/100))^((1)/91)-1</f>
        <v>1.473220140102427E-5</v>
      </c>
      <c r="I1168">
        <f>I1167*$E1168/$E1167*(1-(I$1+I$5+IF(AND(WEEKDAY(A1168)&lt;&gt;1,WEEKDAY(A1168)&lt;&gt;7),IF(A1168&lt;J$2,J$1,J$3),0)))^($A1168-$A1167)</f>
        <v>307322.74130543013</v>
      </c>
      <c r="K1168">
        <f>ROW()</f>
        <v>1168</v>
      </c>
      <c r="L1168">
        <f>B1168/C1168</f>
        <v>1.0317769130998702</v>
      </c>
    </row>
    <row r="1169" spans="1:12" x14ac:dyDescent="0.25">
      <c r="A1169" s="1">
        <v>39757</v>
      </c>
      <c r="B1169" s="10">
        <v>54.56</v>
      </c>
      <c r="C1169" s="10">
        <v>49.72</v>
      </c>
      <c r="D1169">
        <v>151034.19</v>
      </c>
      <c r="E1169">
        <v>135402.94</v>
      </c>
      <c r="F1169">
        <v>209621.62</v>
      </c>
      <c r="G1169">
        <v>187952.28</v>
      </c>
      <c r="H1169">
        <f>(1/(1-91/360*VLOOKUP($A1169,Tbills!$B$4:$C$974,2,1)/100))^((1)/91)-1</f>
        <v>1.473220140102427E-5</v>
      </c>
      <c r="I1169">
        <f>I1168*$E1169/$E1168*(1-(I$1+I$5+IF(AND(WEEKDAY(A1169)&lt;&gt;1,WEEKDAY(A1169)&lt;&gt;7),IF(A1169&lt;J$2,J$1,J$3),0)))^($A1169-$A1168)</f>
        <v>327362.92090599617</v>
      </c>
      <c r="K1169">
        <f>ROW()</f>
        <v>1169</v>
      </c>
      <c r="L1169">
        <f>B1169/C1169</f>
        <v>1.097345132743363</v>
      </c>
    </row>
    <row r="1170" spans="1:12" x14ac:dyDescent="0.25">
      <c r="A1170" s="1">
        <v>39758</v>
      </c>
      <c r="B1170" s="10">
        <v>63.68</v>
      </c>
      <c r="C1170" s="10">
        <v>56.14</v>
      </c>
      <c r="D1170">
        <v>168800.29</v>
      </c>
      <c r="E1170">
        <v>151328.35</v>
      </c>
      <c r="F1170">
        <v>219536.83</v>
      </c>
      <c r="G1170">
        <v>196839.75</v>
      </c>
      <c r="H1170">
        <f>(1/(1-91/360*VLOOKUP($A1170,Tbills!$B$4:$C$974,2,1)/100))^((1)/91)-1</f>
        <v>1.473220140102427E-5</v>
      </c>
      <c r="I1170">
        <f>I1169*$E1170/$E1169*(1-(I$1+I$5+IF(AND(WEEKDAY(A1170)&lt;&gt;1,WEEKDAY(A1170)&lt;&gt;7),IF(A1170&lt;J$2,J$1,J$3),0)))^($A1170-$A1169)</f>
        <v>365855.16953326546</v>
      </c>
      <c r="K1170">
        <f>ROW()</f>
        <v>1170</v>
      </c>
      <c r="L1170">
        <f>B1170/C1170</f>
        <v>1.1343070894193088</v>
      </c>
    </row>
    <row r="1171" spans="1:12" x14ac:dyDescent="0.25">
      <c r="A1171" s="1">
        <v>39759</v>
      </c>
      <c r="B1171" s="10">
        <v>56.1</v>
      </c>
      <c r="C1171" s="10">
        <v>52.61</v>
      </c>
      <c r="D1171">
        <v>164350.35999999999</v>
      </c>
      <c r="E1171">
        <v>147336.78</v>
      </c>
      <c r="F1171">
        <v>219671.26</v>
      </c>
      <c r="G1171">
        <v>196957.38</v>
      </c>
      <c r="H1171">
        <f>(1/(1-91/360*VLOOKUP($A1171,Tbills!$B$4:$C$974,2,1)/100))^((1)/91)-1</f>
        <v>1.473220140102427E-5</v>
      </c>
      <c r="I1171">
        <f>I1170*$E1171/$E1170*(1-(I$1+I$5+IF(AND(WEEKDAY(A1171)&lt;&gt;1,WEEKDAY(A1171)&lt;&gt;7),IF(A1171&lt;J$2,J$1,J$3),0)))^($A1171-$A1170)</f>
        <v>356194.80397822073</v>
      </c>
      <c r="K1171">
        <f>ROW()</f>
        <v>1171</v>
      </c>
      <c r="L1171">
        <f>B1171/C1171</f>
        <v>1.066337198251283</v>
      </c>
    </row>
    <row r="1172" spans="1:12" x14ac:dyDescent="0.25">
      <c r="A1172" s="1">
        <v>39762</v>
      </c>
      <c r="B1172" s="10">
        <v>59.98</v>
      </c>
      <c r="C1172" s="10">
        <v>54.05</v>
      </c>
      <c r="D1172">
        <v>167668.34</v>
      </c>
      <c r="E1172">
        <v>150304.76999999999</v>
      </c>
      <c r="F1172">
        <v>220630.11</v>
      </c>
      <c r="G1172">
        <v>197808.38</v>
      </c>
      <c r="H1172">
        <f>(1/(1-91/360*VLOOKUP($A1172,Tbills!$B$4:$C$974,2,1)/100))^((1)/91)-1</f>
        <v>9.8655869131825114E-6</v>
      </c>
      <c r="I1172">
        <f>I1171*$E1172/$E1171*(1-(I$1+I$5+IF(AND(WEEKDAY(A1172)&lt;&gt;1,WEEKDAY(A1172)&lt;&gt;7),IF(A1172&lt;J$2,J$1,J$3),0)))^($A1172-$A1171)</f>
        <v>363338.72530991287</v>
      </c>
      <c r="K1172">
        <f>ROW()</f>
        <v>1172</v>
      </c>
      <c r="L1172">
        <f>B1172/C1172</f>
        <v>1.1097132284921369</v>
      </c>
    </row>
    <row r="1173" spans="1:12" x14ac:dyDescent="0.25">
      <c r="A1173" s="1">
        <v>39763</v>
      </c>
      <c r="B1173" s="10">
        <v>61.44</v>
      </c>
      <c r="C1173" s="10">
        <v>55.63</v>
      </c>
      <c r="D1173">
        <v>172584.36</v>
      </c>
      <c r="E1173">
        <v>154710.21</v>
      </c>
      <c r="F1173">
        <v>224297.79</v>
      </c>
      <c r="G1173">
        <v>201094.73</v>
      </c>
      <c r="H1173">
        <f>(1/(1-91/360*VLOOKUP($A1173,Tbills!$B$4:$C$974,2,1)/100))^((1)/91)-1</f>
        <v>9.8655869131825114E-6</v>
      </c>
      <c r="I1173">
        <f>I1172*$E1173/$E1172*(1-(I$1+I$5+IF(AND(WEEKDAY(A1173)&lt;&gt;1,WEEKDAY(A1173)&lt;&gt;7),IF(A1173&lt;J$2,J$1,J$3),0)))^($A1173-$A1172)</f>
        <v>373977.44216793246</v>
      </c>
      <c r="K1173">
        <f>ROW()</f>
        <v>1173</v>
      </c>
      <c r="L1173">
        <f>B1173/C1173</f>
        <v>1.1044400503325542</v>
      </c>
    </row>
    <row r="1174" spans="1:12" x14ac:dyDescent="0.25">
      <c r="A1174" s="1">
        <v>39764</v>
      </c>
      <c r="B1174" s="10">
        <v>66.459999999999994</v>
      </c>
      <c r="C1174" s="10">
        <v>59.1</v>
      </c>
      <c r="D1174">
        <v>185915.14</v>
      </c>
      <c r="E1174">
        <v>166658.82</v>
      </c>
      <c r="F1174">
        <v>230688.44</v>
      </c>
      <c r="G1174">
        <v>206822.3</v>
      </c>
      <c r="H1174">
        <f>(1/(1-91/360*VLOOKUP($A1174,Tbills!$B$4:$C$974,2,1)/100))^((1)/91)-1</f>
        <v>9.8655869131825114E-6</v>
      </c>
      <c r="I1174">
        <f>I1173*$E1174/$E1173*(1-(I$1+I$5+IF(AND(WEEKDAY(A1174)&lt;&gt;1,WEEKDAY(A1174)&lt;&gt;7),IF(A1174&lt;J$2,J$1,J$3),0)))^($A1174-$A1173)</f>
        <v>402848.95392625587</v>
      </c>
      <c r="K1174">
        <f>ROW()</f>
        <v>1174</v>
      </c>
      <c r="L1174">
        <f>B1174/C1174</f>
        <v>1.1245346869712352</v>
      </c>
    </row>
    <row r="1175" spans="1:12" x14ac:dyDescent="0.25">
      <c r="A1175" s="1">
        <v>39765</v>
      </c>
      <c r="B1175" s="10">
        <v>59.83</v>
      </c>
      <c r="C1175" s="10">
        <v>54.1</v>
      </c>
      <c r="D1175">
        <v>173495.18</v>
      </c>
      <c r="E1175">
        <v>155523.62</v>
      </c>
      <c r="F1175">
        <v>224871.61</v>
      </c>
      <c r="G1175">
        <v>201605.22</v>
      </c>
      <c r="H1175">
        <f>(1/(1-91/360*VLOOKUP($A1175,Tbills!$B$4:$C$974,2,1)/100))^((1)/91)-1</f>
        <v>9.8655869131825114E-6</v>
      </c>
      <c r="I1175">
        <f>I1174*$E1175/$E1174*(1-(I$1+I$5+IF(AND(WEEKDAY(A1175)&lt;&gt;1,WEEKDAY(A1175)&lt;&gt;7),IF(A1175&lt;J$2,J$1,J$3),0)))^($A1175-$A1174)</f>
        <v>375922.05017915025</v>
      </c>
      <c r="K1175">
        <f>ROW()</f>
        <v>1175</v>
      </c>
      <c r="L1175">
        <f>B1175/C1175</f>
        <v>1.1059149722735675</v>
      </c>
    </row>
    <row r="1176" spans="1:12" x14ac:dyDescent="0.25">
      <c r="A1176" s="1">
        <v>39766</v>
      </c>
      <c r="B1176" s="10">
        <v>66.31</v>
      </c>
      <c r="C1176" s="10">
        <v>59.29</v>
      </c>
      <c r="D1176">
        <v>186622.19</v>
      </c>
      <c r="E1176">
        <v>167289.32999999999</v>
      </c>
      <c r="F1176">
        <v>232742.31</v>
      </c>
      <c r="G1176">
        <v>208659.59</v>
      </c>
      <c r="H1176">
        <f>(1/(1-91/360*VLOOKUP($A1176,Tbills!$B$4:$C$974,2,1)/100))^((1)/91)-1</f>
        <v>9.8655869131825114E-6</v>
      </c>
      <c r="I1176">
        <f>I1175*$E1176/$E1175*(1-(I$1+I$5+IF(AND(WEEKDAY(A1176)&lt;&gt;1,WEEKDAY(A1176)&lt;&gt;7),IF(A1176&lt;J$2,J$1,J$3),0)))^($A1176-$A1175)</f>
        <v>404349.76248044573</v>
      </c>
      <c r="K1176">
        <f>ROW()</f>
        <v>1176</v>
      </c>
      <c r="L1176">
        <f>B1176/C1176</f>
        <v>1.1184010794400405</v>
      </c>
    </row>
    <row r="1177" spans="1:12" x14ac:dyDescent="0.25">
      <c r="A1177" s="1">
        <v>39769</v>
      </c>
      <c r="B1177" s="10">
        <v>69.150000000000006</v>
      </c>
      <c r="C1177" s="10">
        <v>62.51</v>
      </c>
      <c r="D1177">
        <v>196810.72</v>
      </c>
      <c r="E1177">
        <v>176417.44</v>
      </c>
      <c r="F1177">
        <v>238712.17</v>
      </c>
      <c r="G1177">
        <v>214005.55</v>
      </c>
      <c r="H1177">
        <f>(1/(1-91/360*VLOOKUP($A1177,Tbills!$B$4:$C$974,2,1)/100))^((1)/91)-1</f>
        <v>4.1674654807088984E-6</v>
      </c>
      <c r="I1177">
        <f>I1176*$E1177/$E1176*(1-(I$1+I$5+IF(AND(WEEKDAY(A1177)&lt;&gt;1,WEEKDAY(A1177)&lt;&gt;7),IF(A1177&lt;J$2,J$1,J$3),0)))^($A1177-$A1176)</f>
        <v>426376.23024961777</v>
      </c>
      <c r="K1177">
        <f>ROW()</f>
        <v>1177</v>
      </c>
      <c r="L1177">
        <f>B1177/C1177</f>
        <v>1.1062230043193091</v>
      </c>
    </row>
    <row r="1178" spans="1:12" x14ac:dyDescent="0.25">
      <c r="A1178" s="1">
        <v>39770</v>
      </c>
      <c r="B1178" s="10">
        <v>67.64</v>
      </c>
      <c r="C1178" s="10">
        <v>61.39</v>
      </c>
      <c r="D1178">
        <v>200075.27</v>
      </c>
      <c r="E1178">
        <v>179342.99</v>
      </c>
      <c r="F1178">
        <v>243065.55</v>
      </c>
      <c r="G1178">
        <v>217907.47</v>
      </c>
      <c r="H1178">
        <f>(1/(1-91/360*VLOOKUP($A1178,Tbills!$B$4:$C$974,2,1)/100))^((1)/91)-1</f>
        <v>4.1674654807088984E-6</v>
      </c>
      <c r="I1178">
        <f>I1177*$E1178/$E1177*(1-(I$1+I$5+IF(AND(WEEKDAY(A1178)&lt;&gt;1,WEEKDAY(A1178)&lt;&gt;7),IF(A1178&lt;J$2,J$1,J$3),0)))^($A1178-$A1177)</f>
        <v>433434.40560844465</v>
      </c>
      <c r="K1178">
        <f>ROW()</f>
        <v>1178</v>
      </c>
      <c r="L1178">
        <f>B1178/C1178</f>
        <v>1.1018081120703698</v>
      </c>
    </row>
    <row r="1179" spans="1:12" x14ac:dyDescent="0.25">
      <c r="A1179" s="1">
        <v>39771</v>
      </c>
      <c r="B1179" s="10">
        <v>74.260000000000005</v>
      </c>
      <c r="C1179" s="10">
        <v>66.489999999999995</v>
      </c>
      <c r="D1179">
        <v>219668.04</v>
      </c>
      <c r="E1179">
        <v>196904.77</v>
      </c>
      <c r="F1179">
        <v>258939.45</v>
      </c>
      <c r="G1179">
        <v>232137.46</v>
      </c>
      <c r="H1179">
        <f>(1/(1-91/360*VLOOKUP($A1179,Tbills!$B$4:$C$974,2,1)/100))^((1)/91)-1</f>
        <v>4.1674654807088984E-6</v>
      </c>
      <c r="I1179">
        <f>I1178*$E1179/$E1178*(1-(I$1+I$5+IF(AND(WEEKDAY(A1179)&lt;&gt;1,WEEKDAY(A1179)&lt;&gt;7),IF(A1179&lt;J$2,J$1,J$3),0)))^($A1179-$A1178)</f>
        <v>475863.85622094502</v>
      </c>
      <c r="K1179">
        <f>ROW()</f>
        <v>1179</v>
      </c>
      <c r="L1179">
        <f>B1179/C1179</f>
        <v>1.1168596781470899</v>
      </c>
    </row>
    <row r="1180" spans="1:12" x14ac:dyDescent="0.25">
      <c r="A1180" s="1">
        <v>39772</v>
      </c>
      <c r="B1180" s="10">
        <v>80.86</v>
      </c>
      <c r="C1180" s="10">
        <v>69.239999999999995</v>
      </c>
      <c r="D1180">
        <v>231277.98</v>
      </c>
      <c r="E1180">
        <v>207310.8</v>
      </c>
      <c r="F1180">
        <v>271701.93</v>
      </c>
      <c r="G1180">
        <v>243577.97</v>
      </c>
      <c r="H1180">
        <f>(1/(1-91/360*VLOOKUP($A1180,Tbills!$B$4:$C$974,2,1)/100))^((1)/91)-1</f>
        <v>4.1674654807088984E-6</v>
      </c>
      <c r="I1180">
        <f>I1179*$E1180/$E1179*(1-(I$1+I$5+IF(AND(WEEKDAY(A1180)&lt;&gt;1,WEEKDAY(A1180)&lt;&gt;7),IF(A1180&lt;J$2,J$1,J$3),0)))^($A1180-$A1179)</f>
        <v>500997.91283954948</v>
      </c>
      <c r="K1180">
        <f>ROW()</f>
        <v>1180</v>
      </c>
      <c r="L1180">
        <f>B1180/C1180</f>
        <v>1.1678220681686886</v>
      </c>
    </row>
    <row r="1181" spans="1:12" x14ac:dyDescent="0.25">
      <c r="A1181" s="1">
        <v>39773</v>
      </c>
      <c r="B1181" s="10">
        <v>72.67</v>
      </c>
      <c r="C1181" s="10">
        <v>64.349999999999994</v>
      </c>
      <c r="D1181">
        <v>219321.83</v>
      </c>
      <c r="E1181">
        <v>196592.79</v>
      </c>
      <c r="F1181">
        <v>264064.02</v>
      </c>
      <c r="G1181">
        <v>236729.65</v>
      </c>
      <c r="H1181">
        <f>(1/(1-91/360*VLOOKUP($A1181,Tbills!$B$4:$C$974,2,1)/100))^((1)/91)-1</f>
        <v>4.1674654807088984E-6</v>
      </c>
      <c r="I1181">
        <f>I1180*$E1181/$E1180*(1-(I$1+I$5+IF(AND(WEEKDAY(A1181)&lt;&gt;1,WEEKDAY(A1181)&lt;&gt;7),IF(A1181&lt;J$2,J$1,J$3),0)))^($A1181-$A1180)</f>
        <v>475082.55296484742</v>
      </c>
      <c r="K1181">
        <f>ROW()</f>
        <v>1181</v>
      </c>
      <c r="L1181">
        <f>B1181/C1181</f>
        <v>1.1292929292929295</v>
      </c>
    </row>
    <row r="1182" spans="1:12" x14ac:dyDescent="0.25">
      <c r="A1182" s="1">
        <v>39776</v>
      </c>
      <c r="B1182" s="10">
        <v>64.7</v>
      </c>
      <c r="C1182" s="10">
        <v>59.5</v>
      </c>
      <c r="D1182">
        <v>205422.63</v>
      </c>
      <c r="E1182">
        <v>184131.55</v>
      </c>
      <c r="F1182">
        <v>252242.82</v>
      </c>
      <c r="G1182">
        <v>226129.15</v>
      </c>
      <c r="H1182">
        <f>(1/(1-91/360*VLOOKUP($A1182,Tbills!$B$4:$C$974,2,1)/100))^((1)/91)-1</f>
        <v>4.1674654807088984E-6</v>
      </c>
      <c r="I1182">
        <f>I1181*$E1182/$E1181*(1-(I$1+I$5+IF(AND(WEEKDAY(A1182)&lt;&gt;1,WEEKDAY(A1182)&lt;&gt;7),IF(A1182&lt;J$2,J$1,J$3),0)))^($A1182-$A1181)</f>
        <v>444930.54719015933</v>
      </c>
      <c r="K1182">
        <f>ROW()</f>
        <v>1182</v>
      </c>
      <c r="L1182">
        <f>B1182/C1182</f>
        <v>1.0873949579831934</v>
      </c>
    </row>
    <row r="1183" spans="1:12" x14ac:dyDescent="0.25">
      <c r="A1183" s="1">
        <v>39777</v>
      </c>
      <c r="B1183" s="10">
        <v>60.9</v>
      </c>
      <c r="C1183" s="10">
        <v>57.99</v>
      </c>
      <c r="D1183">
        <v>200165.18</v>
      </c>
      <c r="E1183">
        <v>179418.23999999999</v>
      </c>
      <c r="F1183">
        <v>246889.89</v>
      </c>
      <c r="G1183">
        <v>221329.45</v>
      </c>
      <c r="H1183">
        <f>(1/(1-91/360*VLOOKUP($A1183,Tbills!$B$4:$C$974,2,1)/100))^((1)/91)-1</f>
        <v>4.1674654807088984E-6</v>
      </c>
      <c r="I1183">
        <f>I1182*$E1183/$E1182*(1-(I$1+I$5+IF(AND(WEEKDAY(A1183)&lt;&gt;1,WEEKDAY(A1183)&lt;&gt;7),IF(A1183&lt;J$2,J$1,J$3),0)))^($A1183-$A1182)</f>
        <v>433528.95936798956</v>
      </c>
      <c r="K1183">
        <f>ROW()</f>
        <v>1183</v>
      </c>
      <c r="L1183">
        <f>B1183/C1183</f>
        <v>1.0501810657009829</v>
      </c>
    </row>
    <row r="1184" spans="1:12" x14ac:dyDescent="0.25">
      <c r="A1184" s="1">
        <v>39778</v>
      </c>
      <c r="B1184" s="10">
        <v>54.92</v>
      </c>
      <c r="C1184" s="10">
        <v>53.73</v>
      </c>
      <c r="D1184">
        <v>187970.57</v>
      </c>
      <c r="E1184">
        <v>168486.85</v>
      </c>
      <c r="F1184">
        <v>238714.72</v>
      </c>
      <c r="G1184">
        <v>213999.73</v>
      </c>
      <c r="H1184">
        <f>(1/(1-91/360*VLOOKUP($A1184,Tbills!$B$4:$C$974,2,1)/100))^((1)/91)-1</f>
        <v>4.1674654807088984E-6</v>
      </c>
      <c r="I1184">
        <f>I1183*$E1184/$E1183*(1-(I$1+I$5+IF(AND(WEEKDAY(A1184)&lt;&gt;1,WEEKDAY(A1184)&lt;&gt;7),IF(A1184&lt;J$2,J$1,J$3),0)))^($A1184-$A1183)</f>
        <v>407103.68959135289</v>
      </c>
      <c r="K1184">
        <f>ROW()</f>
        <v>1184</v>
      </c>
      <c r="L1184">
        <f>B1184/C1184</f>
        <v>1.0221477759166202</v>
      </c>
    </row>
    <row r="1185" spans="1:12" x14ac:dyDescent="0.25">
      <c r="A1185" s="1">
        <v>39780</v>
      </c>
      <c r="B1185" s="10">
        <v>55.28</v>
      </c>
      <c r="C1185" s="10">
        <v>54.18</v>
      </c>
      <c r="D1185">
        <v>187762.74</v>
      </c>
      <c r="E1185">
        <v>168299.16</v>
      </c>
      <c r="F1185">
        <v>238485.99</v>
      </c>
      <c r="G1185">
        <v>213792.9</v>
      </c>
      <c r="H1185">
        <f>(1/(1-91/360*VLOOKUP($A1185,Tbills!$B$4:$C$974,2,1)/100))^((1)/91)-1</f>
        <v>4.1674654807088984E-6</v>
      </c>
      <c r="I1185">
        <f>I1184*$E1185/$E1184*(1-(I$1+I$5+IF(AND(WEEKDAY(A1185)&lt;&gt;1,WEEKDAY(A1185)&lt;&gt;7),IF(A1185&lt;J$2,J$1,J$3),0)))^($A1185-$A1184)</f>
        <v>406626.79061835841</v>
      </c>
      <c r="K1185">
        <f>ROW()</f>
        <v>1185</v>
      </c>
      <c r="L1185">
        <f>B1185/C1185</f>
        <v>1.0203026947212994</v>
      </c>
    </row>
    <row r="1186" spans="1:12" x14ac:dyDescent="0.25">
      <c r="A1186" s="1">
        <v>39783</v>
      </c>
      <c r="B1186" s="10">
        <v>68.510000000000005</v>
      </c>
      <c r="C1186" s="10">
        <v>62.39</v>
      </c>
      <c r="D1186">
        <v>211730.98</v>
      </c>
      <c r="E1186">
        <v>189780.73</v>
      </c>
      <c r="F1186">
        <v>263618.76</v>
      </c>
      <c r="G1186">
        <v>236320.72</v>
      </c>
      <c r="H1186">
        <f>(1/(1-91/360*VLOOKUP($A1186,Tbills!$B$4:$C$974,2,1)/100))^((1)/91)-1</f>
        <v>1.3889776309117252E-6</v>
      </c>
      <c r="I1186">
        <f>I1185*$E1186/$E1185*(1-(I$1+I$5+IF(AND(WEEKDAY(A1186)&lt;&gt;1,WEEKDAY(A1186)&lt;&gt;7),IF(A1186&lt;J$2,J$1,J$3),0)))^($A1186-$A1185)</f>
        <v>458488.73804298165</v>
      </c>
      <c r="K1186">
        <f>ROW()</f>
        <v>1186</v>
      </c>
      <c r="L1186">
        <f>B1186/C1186</f>
        <v>1.0980926430517712</v>
      </c>
    </row>
    <row r="1187" spans="1:12" x14ac:dyDescent="0.25">
      <c r="A1187" s="1">
        <v>39784</v>
      </c>
      <c r="B1187" s="10">
        <v>62.98</v>
      </c>
      <c r="C1187" s="10">
        <v>59.65</v>
      </c>
      <c r="D1187">
        <v>204965.12</v>
      </c>
      <c r="E1187">
        <v>183716.02</v>
      </c>
      <c r="F1187">
        <v>260680.89</v>
      </c>
      <c r="G1187">
        <v>233686.74</v>
      </c>
      <c r="H1187">
        <f>(1/(1-91/360*VLOOKUP($A1187,Tbills!$B$4:$C$974,2,1)/100))^((1)/91)-1</f>
        <v>1.3889776309117252E-6</v>
      </c>
      <c r="I1187">
        <f>I1186*$E1187/$E1186*(1-(I$1+I$5+IF(AND(WEEKDAY(A1187)&lt;&gt;1,WEEKDAY(A1187)&lt;&gt;7),IF(A1187&lt;J$2,J$1,J$3),0)))^($A1187-$A1186)</f>
        <v>443824.31800967234</v>
      </c>
      <c r="K1187">
        <f>ROW()</f>
        <v>1187</v>
      </c>
      <c r="L1187">
        <f>B1187/C1187</f>
        <v>1.0558256496227996</v>
      </c>
    </row>
    <row r="1188" spans="1:12" x14ac:dyDescent="0.25">
      <c r="A1188" s="1">
        <v>39785</v>
      </c>
      <c r="B1188" s="10">
        <v>60.72</v>
      </c>
      <c r="C1188" s="10">
        <v>58.5</v>
      </c>
      <c r="D1188">
        <v>204430.63</v>
      </c>
      <c r="E1188">
        <v>183236.69</v>
      </c>
      <c r="F1188">
        <v>259180.71</v>
      </c>
      <c r="G1188">
        <v>232341.59</v>
      </c>
      <c r="H1188">
        <f>(1/(1-91/360*VLOOKUP($A1188,Tbills!$B$4:$C$974,2,1)/100))^((1)/91)-1</f>
        <v>1.3889776309117252E-6</v>
      </c>
      <c r="I1188">
        <f>I1187*$E1188/$E1187*(1-(I$1+I$5+IF(AND(WEEKDAY(A1188)&lt;&gt;1,WEEKDAY(A1188)&lt;&gt;7),IF(A1188&lt;J$2,J$1,J$3),0)))^($A1188-$A1187)</f>
        <v>442653.61012177716</v>
      </c>
      <c r="K1188">
        <f>ROW()</f>
        <v>1188</v>
      </c>
      <c r="L1188">
        <f>B1188/C1188</f>
        <v>1.0379487179487179</v>
      </c>
    </row>
    <row r="1189" spans="1:12" x14ac:dyDescent="0.25">
      <c r="A1189" s="1">
        <v>39786</v>
      </c>
      <c r="B1189" s="10">
        <v>63.64</v>
      </c>
      <c r="C1189" s="10">
        <v>61.29</v>
      </c>
      <c r="D1189">
        <v>213766.66</v>
      </c>
      <c r="E1189">
        <v>191604.57</v>
      </c>
      <c r="F1189">
        <v>267952.44</v>
      </c>
      <c r="G1189">
        <v>240204.66</v>
      </c>
      <c r="H1189">
        <f>(1/(1-91/360*VLOOKUP($A1189,Tbills!$B$4:$C$974,2,1)/100))^((1)/91)-1</f>
        <v>1.3889776309117252E-6</v>
      </c>
      <c r="I1189">
        <f>I1188*$E1189/$E1188*(1-(I$1+I$5+IF(AND(WEEKDAY(A1189)&lt;&gt;1,WEEKDAY(A1189)&lt;&gt;7),IF(A1189&lt;J$2,J$1,J$3),0)))^($A1189-$A1188)</f>
        <v>462854.98149119562</v>
      </c>
      <c r="K1189">
        <f>ROW()</f>
        <v>1189</v>
      </c>
      <c r="L1189">
        <f>B1189/C1189</f>
        <v>1.0383423070647742</v>
      </c>
    </row>
    <row r="1190" spans="1:12" x14ac:dyDescent="0.25">
      <c r="A1190" s="1">
        <v>39787</v>
      </c>
      <c r="B1190" s="10">
        <v>59.93</v>
      </c>
      <c r="C1190" s="10">
        <v>58.06</v>
      </c>
      <c r="D1190">
        <v>208616.62</v>
      </c>
      <c r="E1190">
        <v>186988.19</v>
      </c>
      <c r="F1190">
        <v>266268.90999999997</v>
      </c>
      <c r="G1190">
        <v>238695.13</v>
      </c>
      <c r="H1190">
        <f>(1/(1-91/360*VLOOKUP($A1190,Tbills!$B$4:$C$974,2,1)/100))^((1)/91)-1</f>
        <v>1.3889776309117252E-6</v>
      </c>
      <c r="I1190">
        <f>I1189*$E1190/$E1189*(1-(I$1+I$5+IF(AND(WEEKDAY(A1190)&lt;&gt;1,WEEKDAY(A1190)&lt;&gt;7),IF(A1190&lt;J$2,J$1,J$3),0)))^($A1190-$A1189)</f>
        <v>451690.29878875613</v>
      </c>
      <c r="K1190">
        <f>ROW()</f>
        <v>1190</v>
      </c>
      <c r="L1190">
        <f>B1190/C1190</f>
        <v>1.0322080606269377</v>
      </c>
    </row>
    <row r="1191" spans="1:12" x14ac:dyDescent="0.25">
      <c r="A1191" s="1">
        <v>39790</v>
      </c>
      <c r="B1191" s="10">
        <v>58.49</v>
      </c>
      <c r="C1191" s="10">
        <v>56.6</v>
      </c>
      <c r="D1191">
        <v>199734.56</v>
      </c>
      <c r="E1191">
        <v>179026.21</v>
      </c>
      <c r="F1191">
        <v>264648</v>
      </c>
      <c r="G1191">
        <v>237241.08</v>
      </c>
      <c r="H1191">
        <f>(1/(1-91/360*VLOOKUP($A1191,Tbills!$B$4:$C$974,2,1)/100))^((1)/91)-1</f>
        <v>1.3888977634657351E-7</v>
      </c>
      <c r="I1191">
        <f>I1190*$E1191/$E1190*(1-(I$1+I$5+IF(AND(WEEKDAY(A1191)&lt;&gt;1,WEEKDAY(A1191)&lt;&gt;7),IF(A1191&lt;J$2,J$1,J$3),0)))^($A1191-$A1190)</f>
        <v>432419.95004060742</v>
      </c>
      <c r="K1191">
        <f>ROW()</f>
        <v>1191</v>
      </c>
      <c r="L1191">
        <f>B1191/C1191</f>
        <v>1.0333922261484099</v>
      </c>
    </row>
    <row r="1192" spans="1:12" x14ac:dyDescent="0.25">
      <c r="A1192" s="1">
        <v>39791</v>
      </c>
      <c r="B1192" s="10">
        <v>58.91</v>
      </c>
      <c r="C1192" s="10">
        <v>57.77</v>
      </c>
      <c r="D1192">
        <v>202814.15</v>
      </c>
      <c r="E1192">
        <v>181786.48</v>
      </c>
      <c r="F1192">
        <v>271446.64</v>
      </c>
      <c r="G1192">
        <v>243335.62</v>
      </c>
      <c r="H1192">
        <f>(1/(1-91/360*VLOOKUP($A1192,Tbills!$B$4:$C$974,2,1)/100))^((1)/91)-1</f>
        <v>1.3888977634657351E-7</v>
      </c>
      <c r="I1192">
        <f>I1191*$E1192/$E1191*(1-(I$1+I$5+IF(AND(WEEKDAY(A1192)&lt;&gt;1,WEEKDAY(A1192)&lt;&gt;7),IF(A1192&lt;J$2,J$1,J$3),0)))^($A1192-$A1191)</f>
        <v>439074.47557950602</v>
      </c>
      <c r="K1192">
        <f>ROW()</f>
        <v>1192</v>
      </c>
      <c r="L1192">
        <f>B1192/C1192</f>
        <v>1.0197334256534532</v>
      </c>
    </row>
    <row r="1193" spans="1:12" x14ac:dyDescent="0.25">
      <c r="A1193" s="1">
        <v>39792</v>
      </c>
      <c r="B1193" s="10">
        <v>55.73</v>
      </c>
      <c r="C1193" s="10">
        <v>56.16</v>
      </c>
      <c r="D1193">
        <v>199196.47</v>
      </c>
      <c r="E1193">
        <v>178543.85</v>
      </c>
      <c r="F1193">
        <v>268414.03999999998</v>
      </c>
      <c r="G1193">
        <v>240617.05</v>
      </c>
      <c r="H1193">
        <f>(1/(1-91/360*VLOOKUP($A1193,Tbills!$B$4:$C$974,2,1)/100))^((1)/91)-1</f>
        <v>1.3888977634657351E-7</v>
      </c>
      <c r="I1193">
        <f>I1192*$E1193/$E1192*(1-(I$1+I$5+IF(AND(WEEKDAY(A1193)&lt;&gt;1,WEEKDAY(A1193)&lt;&gt;7),IF(A1193&lt;J$2,J$1,J$3),0)))^($A1193-$A1192)</f>
        <v>431230.04601591977</v>
      </c>
      <c r="K1193">
        <f>ROW()</f>
        <v>1193</v>
      </c>
      <c r="L1193">
        <f>B1193/C1193</f>
        <v>0.9923433048433048</v>
      </c>
    </row>
    <row r="1194" spans="1:12" x14ac:dyDescent="0.25">
      <c r="A1194" s="1">
        <v>39793</v>
      </c>
      <c r="B1194" s="10">
        <v>55.78</v>
      </c>
      <c r="C1194" s="10">
        <v>56.09</v>
      </c>
      <c r="D1194">
        <v>201576.93</v>
      </c>
      <c r="E1194">
        <v>180677.48</v>
      </c>
      <c r="F1194">
        <v>271843.38</v>
      </c>
      <c r="G1194">
        <v>243691.21</v>
      </c>
      <c r="H1194">
        <f>(1/(1-91/360*VLOOKUP($A1194,Tbills!$B$4:$C$974,2,1)/100))^((1)/91)-1</f>
        <v>1.3888977634657351E-7</v>
      </c>
      <c r="I1194">
        <f>I1193*$E1194/$E1193*(1-(I$1+I$5+IF(AND(WEEKDAY(A1194)&lt;&gt;1,WEEKDAY(A1194)&lt;&gt;7),IF(A1194&lt;J$2,J$1,J$3),0)))^($A1194-$A1193)</f>
        <v>436370.7664280301</v>
      </c>
      <c r="K1194">
        <f>ROW()</f>
        <v>1194</v>
      </c>
      <c r="L1194">
        <f>B1194/C1194</f>
        <v>0.99447316812265996</v>
      </c>
    </row>
    <row r="1195" spans="1:12" x14ac:dyDescent="0.25">
      <c r="A1195" s="1">
        <v>39794</v>
      </c>
      <c r="B1195" s="10">
        <v>54.28</v>
      </c>
      <c r="C1195" s="10">
        <v>55.14</v>
      </c>
      <c r="D1195">
        <v>198659.73</v>
      </c>
      <c r="E1195">
        <v>178062.71</v>
      </c>
      <c r="F1195">
        <v>268419.14</v>
      </c>
      <c r="G1195">
        <v>240621.55</v>
      </c>
      <c r="H1195">
        <f>(1/(1-91/360*VLOOKUP($A1195,Tbills!$B$4:$C$974,2,1)/100))^((1)/91)-1</f>
        <v>1.3888977634657351E-7</v>
      </c>
      <c r="I1195">
        <f>I1194*$E1195/$E1194*(1-(I$1+I$5+IF(AND(WEEKDAY(A1195)&lt;&gt;1,WEEKDAY(A1195)&lt;&gt;7),IF(A1195&lt;J$2,J$1,J$3),0)))^($A1195-$A1194)</f>
        <v>430043.22392759623</v>
      </c>
      <c r="K1195">
        <f>ROW()</f>
        <v>1195</v>
      </c>
      <c r="L1195">
        <f>B1195/C1195</f>
        <v>0.98440333696046434</v>
      </c>
    </row>
    <row r="1196" spans="1:12" x14ac:dyDescent="0.25">
      <c r="A1196" s="1">
        <v>39797</v>
      </c>
      <c r="B1196" s="10">
        <v>56.76</v>
      </c>
      <c r="C1196" s="10">
        <v>56.41</v>
      </c>
      <c r="D1196">
        <v>200329.74</v>
      </c>
      <c r="E1196">
        <v>179559.5</v>
      </c>
      <c r="F1196">
        <v>266795.63</v>
      </c>
      <c r="G1196">
        <v>239166.07</v>
      </c>
      <c r="H1196">
        <f>(1/(1-91/360*VLOOKUP($A1196,Tbills!$B$4:$C$974,2,1)/100))^((1)/91)-1</f>
        <v>1.3889776309117252E-6</v>
      </c>
      <c r="I1196">
        <f>I1195*$E1196/$E1195*(1-(I$1+I$5+IF(AND(WEEKDAY(A1196)&lt;&gt;1,WEEKDAY(A1196)&lt;&gt;7),IF(A1196&lt;J$2,J$1,J$3),0)))^($A1196-$A1195)</f>
        <v>433620.73063736653</v>
      </c>
      <c r="K1196">
        <f>ROW()</f>
        <v>1196</v>
      </c>
      <c r="L1196">
        <f>B1196/C1196</f>
        <v>1.006204573657153</v>
      </c>
    </row>
    <row r="1197" spans="1:12" x14ac:dyDescent="0.25">
      <c r="A1197" s="1">
        <v>39798</v>
      </c>
      <c r="B1197" s="10">
        <v>52.37</v>
      </c>
      <c r="C1197" s="10">
        <v>52.91</v>
      </c>
      <c r="D1197">
        <v>190747.88</v>
      </c>
      <c r="E1197">
        <v>170970.84</v>
      </c>
      <c r="F1197">
        <v>259287.15</v>
      </c>
      <c r="G1197">
        <v>232434.84</v>
      </c>
      <c r="H1197">
        <f>(1/(1-91/360*VLOOKUP($A1197,Tbills!$B$4:$C$974,2,1)/100))^((1)/91)-1</f>
        <v>1.3889776309117252E-6</v>
      </c>
      <c r="I1197">
        <f>I1196*$E1197/$E1196*(1-(I$1+I$5+IF(AND(WEEKDAY(A1197)&lt;&gt;1,WEEKDAY(A1197)&lt;&gt;7),IF(A1197&lt;J$2,J$1,J$3),0)))^($A1197-$A1196)</f>
        <v>412867.97894086695</v>
      </c>
      <c r="K1197">
        <f>ROW()</f>
        <v>1197</v>
      </c>
      <c r="L1197">
        <f>B1197/C1197</f>
        <v>0.9897939897939898</v>
      </c>
    </row>
    <row r="1198" spans="1:12" x14ac:dyDescent="0.25">
      <c r="A1198" s="1">
        <v>39799</v>
      </c>
      <c r="B1198" s="10">
        <v>49.84</v>
      </c>
      <c r="C1198" s="10">
        <v>51.57</v>
      </c>
      <c r="D1198">
        <v>190091.02</v>
      </c>
      <c r="E1198">
        <v>170381.85</v>
      </c>
      <c r="F1198">
        <v>252002.94</v>
      </c>
      <c r="G1198">
        <v>225904.67</v>
      </c>
      <c r="H1198">
        <f>(1/(1-91/360*VLOOKUP($A1198,Tbills!$B$4:$C$974,2,1)/100))^((1)/91)-1</f>
        <v>1.3889776309117252E-6</v>
      </c>
      <c r="I1198">
        <f>I1197*$E1198/$E1197*(1-(I$1+I$5+IF(AND(WEEKDAY(A1198)&lt;&gt;1,WEEKDAY(A1198)&lt;&gt;7),IF(A1198&lt;J$2,J$1,J$3),0)))^($A1198-$A1197)</f>
        <v>411433.82361796621</v>
      </c>
      <c r="K1198">
        <f>ROW()</f>
        <v>1198</v>
      </c>
      <c r="L1198">
        <f>B1198/C1198</f>
        <v>0.96645336435912355</v>
      </c>
    </row>
    <row r="1199" spans="1:12" x14ac:dyDescent="0.25">
      <c r="A1199" s="1">
        <v>39800</v>
      </c>
      <c r="B1199" s="10">
        <v>47.34</v>
      </c>
      <c r="C1199" s="10">
        <v>49.8</v>
      </c>
      <c r="D1199">
        <v>183778.8</v>
      </c>
      <c r="E1199">
        <v>164723.85999999999</v>
      </c>
      <c r="F1199">
        <v>247888.59</v>
      </c>
      <c r="G1199">
        <v>222216.1</v>
      </c>
      <c r="H1199">
        <f>(1/(1-91/360*VLOOKUP($A1199,Tbills!$B$4:$C$974,2,1)/100))^((1)/91)-1</f>
        <v>1.3889776309117252E-6</v>
      </c>
      <c r="I1199">
        <f>I1198*$E1199/$E1198*(1-(I$1+I$5+IF(AND(WEEKDAY(A1199)&lt;&gt;1,WEEKDAY(A1199)&lt;&gt;7),IF(A1199&lt;J$2,J$1,J$3),0)))^($A1199-$A1198)</f>
        <v>397759.60835967655</v>
      </c>
      <c r="K1199">
        <f>ROW()</f>
        <v>1199</v>
      </c>
      <c r="L1199">
        <f>B1199/C1199</f>
        <v>0.95060240963855436</v>
      </c>
    </row>
    <row r="1200" spans="1:12" x14ac:dyDescent="0.25">
      <c r="A1200" s="1">
        <v>39801</v>
      </c>
      <c r="B1200" s="10">
        <v>44.93</v>
      </c>
      <c r="C1200" s="10">
        <v>43.4</v>
      </c>
      <c r="D1200">
        <v>173125.79</v>
      </c>
      <c r="E1200">
        <v>155175.17000000001</v>
      </c>
      <c r="F1200">
        <v>240979.32</v>
      </c>
      <c r="G1200">
        <v>216022.08</v>
      </c>
      <c r="H1200">
        <f>(1/(1-91/360*VLOOKUP($A1200,Tbills!$B$4:$C$974,2,1)/100))^((1)/91)-1</f>
        <v>1.3889776309117252E-6</v>
      </c>
      <c r="I1200">
        <f>I1199*$E1200/$E1199*(1-(I$1+I$5+IF(AND(WEEKDAY(A1200)&lt;&gt;1,WEEKDAY(A1200)&lt;&gt;7),IF(A1200&lt;J$2,J$1,J$3),0)))^($A1200-$A1199)</f>
        <v>374691.5551276466</v>
      </c>
      <c r="K1200">
        <f>ROW()</f>
        <v>1200</v>
      </c>
      <c r="L1200">
        <f>B1200/C1200</f>
        <v>1.0352534562211981</v>
      </c>
    </row>
    <row r="1201" spans="1:12" x14ac:dyDescent="0.25">
      <c r="A1201" s="1">
        <v>39804</v>
      </c>
      <c r="B1201" s="10">
        <v>44.56</v>
      </c>
      <c r="C1201" s="10">
        <v>43.71</v>
      </c>
      <c r="D1201">
        <v>166852.78</v>
      </c>
      <c r="E1201">
        <v>149551.93</v>
      </c>
      <c r="F1201">
        <v>241683.73</v>
      </c>
      <c r="G1201">
        <v>216652.63</v>
      </c>
      <c r="H1201">
        <f>(1/(1-91/360*VLOOKUP($A1201,Tbills!$B$4:$C$974,2,1)/100))^((1)/91)-1</f>
        <v>1.1111679050213041E-6</v>
      </c>
      <c r="I1201">
        <f>I1200*$E1201/$E1200*(1-(I$1+I$5+IF(AND(WEEKDAY(A1201)&lt;&gt;1,WEEKDAY(A1201)&lt;&gt;7),IF(A1201&lt;J$2,J$1,J$3),0)))^($A1201-$A1200)</f>
        <v>361082.31357473158</v>
      </c>
      <c r="K1201">
        <f>ROW()</f>
        <v>1201</v>
      </c>
      <c r="L1201">
        <f>B1201/C1201</f>
        <v>1.0194463509494396</v>
      </c>
    </row>
    <row r="1202" spans="1:12" x14ac:dyDescent="0.25">
      <c r="A1202" s="1">
        <v>39805</v>
      </c>
      <c r="B1202" s="10">
        <v>45.02</v>
      </c>
      <c r="C1202" s="10">
        <v>44.48</v>
      </c>
      <c r="D1202">
        <v>169378.16</v>
      </c>
      <c r="E1202">
        <v>151815.29</v>
      </c>
      <c r="F1202">
        <v>244222.49</v>
      </c>
      <c r="G1202">
        <v>218928.21</v>
      </c>
      <c r="H1202">
        <f>(1/(1-91/360*VLOOKUP($A1202,Tbills!$B$4:$C$974,2,1)/100))^((1)/91)-1</f>
        <v>1.1111679050213041E-6</v>
      </c>
      <c r="I1202">
        <f>I1201*$E1202/$E1201*(1-(I$1+I$5+IF(AND(WEEKDAY(A1202)&lt;&gt;1,WEEKDAY(A1202)&lt;&gt;7),IF(A1202&lt;J$2,J$1,J$3),0)))^($A1202-$A1201)</f>
        <v>366536.48801686009</v>
      </c>
      <c r="K1202">
        <f>ROW()</f>
        <v>1202</v>
      </c>
      <c r="L1202">
        <f>B1202/C1202</f>
        <v>1.0121402877697843</v>
      </c>
    </row>
    <row r="1203" spans="1:12" x14ac:dyDescent="0.25">
      <c r="A1203" s="1">
        <v>39806</v>
      </c>
      <c r="B1203" s="10">
        <v>44.21</v>
      </c>
      <c r="C1203" s="10">
        <v>43.96</v>
      </c>
      <c r="D1203">
        <v>167706.63</v>
      </c>
      <c r="E1203">
        <v>150316.91</v>
      </c>
      <c r="F1203">
        <v>244385.03</v>
      </c>
      <c r="G1203">
        <v>219073.67</v>
      </c>
      <c r="H1203">
        <f>(1/(1-91/360*VLOOKUP($A1203,Tbills!$B$4:$C$974,2,1)/100))^((1)/91)-1</f>
        <v>1.1111679050213041E-6</v>
      </c>
      <c r="I1203">
        <f>I1202*$E1203/$E1202*(1-(I$1+I$5+IF(AND(WEEKDAY(A1203)&lt;&gt;1,WEEKDAY(A1203)&lt;&gt;7),IF(A1203&lt;J$2,J$1,J$3),0)))^($A1203-$A1202)</f>
        <v>362908.42186800076</v>
      </c>
      <c r="K1203">
        <f>ROW()</f>
        <v>1203</v>
      </c>
      <c r="L1203">
        <f>B1203/C1203</f>
        <v>1.0056869881710646</v>
      </c>
    </row>
    <row r="1204" spans="1:12" x14ac:dyDescent="0.25">
      <c r="A1204" s="1">
        <v>39808</v>
      </c>
      <c r="B1204" s="10">
        <v>43.38</v>
      </c>
      <c r="C1204" s="10">
        <v>46.11</v>
      </c>
      <c r="D1204">
        <v>165852.54999999999</v>
      </c>
      <c r="E1204">
        <v>148654.75</v>
      </c>
      <c r="F1204">
        <v>244739.35</v>
      </c>
      <c r="G1204">
        <v>219390.8</v>
      </c>
      <c r="H1204">
        <f>(1/(1-91/360*VLOOKUP($A1204,Tbills!$B$4:$C$974,2,1)/100))^((1)/91)-1</f>
        <v>1.1111679050213041E-6</v>
      </c>
      <c r="I1204">
        <f>I1203*$E1204/$E1203*(1-(I$1+I$5+IF(AND(WEEKDAY(A1204)&lt;&gt;1,WEEKDAY(A1204)&lt;&gt;7),IF(A1204&lt;J$2,J$1,J$3),0)))^($A1204-$A1203)</f>
        <v>358874.83922666259</v>
      </c>
      <c r="K1204">
        <f>ROW()</f>
        <v>1204</v>
      </c>
      <c r="L1204">
        <f>B1204/C1204</f>
        <v>0.94079375406636312</v>
      </c>
    </row>
    <row r="1205" spans="1:12" x14ac:dyDescent="0.25">
      <c r="A1205" s="1">
        <v>39811</v>
      </c>
      <c r="B1205" s="10">
        <v>43.9</v>
      </c>
      <c r="C1205" s="10">
        <v>46.54</v>
      </c>
      <c r="D1205">
        <v>170115.89</v>
      </c>
      <c r="E1205">
        <v>152475.51</v>
      </c>
      <c r="F1205">
        <v>247744.48</v>
      </c>
      <c r="G1205">
        <v>222083.95</v>
      </c>
      <c r="H1205">
        <f>(1/(1-91/360*VLOOKUP($A1205,Tbills!$B$4:$C$974,2,1)/100))^((1)/91)-1</f>
        <v>1.3889776309117252E-6</v>
      </c>
      <c r="I1205">
        <f>I1204*$E1205/$E1204*(1-(I$1+I$5+IF(AND(WEEKDAY(A1205)&lt;&gt;1,WEEKDAY(A1205)&lt;&gt;7),IF(A1205&lt;J$2,J$1,J$3),0)))^($A1205-$A1204)</f>
        <v>368066.9598151414</v>
      </c>
      <c r="K1205">
        <f>ROW()</f>
        <v>1205</v>
      </c>
      <c r="L1205">
        <f>B1205/C1205</f>
        <v>0.94327460249247952</v>
      </c>
    </row>
    <row r="1206" spans="1:12" x14ac:dyDescent="0.25">
      <c r="A1206" s="1">
        <v>39812</v>
      </c>
      <c r="B1206" s="10">
        <v>41.63</v>
      </c>
      <c r="C1206" s="10">
        <v>44.41</v>
      </c>
      <c r="D1206">
        <v>162851.39000000001</v>
      </c>
      <c r="E1206">
        <v>145964.1</v>
      </c>
      <c r="F1206">
        <v>240713.60000000001</v>
      </c>
      <c r="G1206">
        <v>215780.99</v>
      </c>
      <c r="H1206">
        <f>(1/(1-91/360*VLOOKUP($A1206,Tbills!$B$4:$C$974,2,1)/100))^((1)/91)-1</f>
        <v>1.3889776309117252E-6</v>
      </c>
      <c r="I1206">
        <f>I1205*$E1206/$E1205*(1-(I$1+I$5+IF(AND(WEEKDAY(A1206)&lt;&gt;1,WEEKDAY(A1206)&lt;&gt;7),IF(A1206&lt;J$2,J$1,J$3),0)))^($A1206-$A1205)</f>
        <v>352338.66099571943</v>
      </c>
      <c r="K1206">
        <f>ROW()</f>
        <v>1206</v>
      </c>
      <c r="L1206">
        <f>B1206/C1206</f>
        <v>0.93740148615176777</v>
      </c>
    </row>
    <row r="1207" spans="1:12" x14ac:dyDescent="0.25">
      <c r="A1207" s="1">
        <v>39813</v>
      </c>
      <c r="B1207" s="10">
        <v>40</v>
      </c>
      <c r="C1207" s="10">
        <v>43.18</v>
      </c>
      <c r="D1207">
        <v>154797.60999999999</v>
      </c>
      <c r="E1207">
        <v>138745.28</v>
      </c>
      <c r="F1207">
        <v>228839.92</v>
      </c>
      <c r="G1207">
        <v>205136.86</v>
      </c>
      <c r="H1207">
        <f>(1/(1-91/360*VLOOKUP($A1207,Tbills!$B$4:$C$974,2,1)/100))^((1)/91)-1</f>
        <v>1.3889776309117252E-6</v>
      </c>
      <c r="I1207">
        <f>I1206*$E1207/$E1206*(1-(I$1+I$5+IF(AND(WEEKDAY(A1207)&lt;&gt;1,WEEKDAY(A1207)&lt;&gt;7),IF(A1207&lt;J$2,J$1,J$3),0)))^($A1207-$A1206)</f>
        <v>334903.7186847392</v>
      </c>
      <c r="K1207">
        <f>ROW()</f>
        <v>1207</v>
      </c>
      <c r="L1207">
        <f>B1207/C1207</f>
        <v>0.92635479388605835</v>
      </c>
    </row>
    <row r="1208" spans="1:12" x14ac:dyDescent="0.25">
      <c r="A1208" s="1">
        <v>39815</v>
      </c>
      <c r="B1208" s="10">
        <v>39.19</v>
      </c>
      <c r="C1208" s="10">
        <v>40.56</v>
      </c>
      <c r="D1208">
        <v>143331.54999999999</v>
      </c>
      <c r="E1208">
        <v>128467.85</v>
      </c>
      <c r="F1208">
        <v>216464.39</v>
      </c>
      <c r="G1208">
        <v>194042.61</v>
      </c>
      <c r="H1208">
        <f>(1/(1-91/360*VLOOKUP($A1208,Tbills!$B$4:$C$974,2,1)/100))^((1)/91)-1</f>
        <v>1.3889776309117252E-6</v>
      </c>
      <c r="I1208">
        <f>I1207*$E1208/$E1207*(1-(I$1+I$5+IF(AND(WEEKDAY(A1208)&lt;&gt;1,WEEKDAY(A1208)&lt;&gt;7),IF(A1208&lt;J$2,J$1,J$3),0)))^($A1208-$A1207)</f>
        <v>310078.19046428759</v>
      </c>
      <c r="K1208">
        <f>ROW()</f>
        <v>1208</v>
      </c>
      <c r="L1208">
        <f>B1208/C1208</f>
        <v>0.966222879684418</v>
      </c>
    </row>
    <row r="1209" spans="1:12" x14ac:dyDescent="0.25">
      <c r="A1209" s="1">
        <v>39818</v>
      </c>
      <c r="B1209" s="10">
        <v>39.08</v>
      </c>
      <c r="C1209" s="10">
        <v>40.82</v>
      </c>
      <c r="D1209">
        <v>146085.37</v>
      </c>
      <c r="E1209">
        <v>130935.56</v>
      </c>
      <c r="F1209">
        <v>215785.34</v>
      </c>
      <c r="G1209">
        <v>193433.09</v>
      </c>
      <c r="H1209">
        <f>(1/(1-91/360*VLOOKUP($A1209,Tbills!$B$4:$C$974,2,1)/100))^((1)/91)-1</f>
        <v>4.1674654807088984E-6</v>
      </c>
      <c r="I1209">
        <f>I1208*$E1209/$E1208*(1-(I$1+I$5+IF(AND(WEEKDAY(A1209)&lt;&gt;1,WEEKDAY(A1209)&lt;&gt;7),IF(A1209&lt;J$2,J$1,J$3),0)))^($A1209-$A1208)</f>
        <v>316007.13917791733</v>
      </c>
      <c r="K1209">
        <f>ROW()</f>
        <v>1209</v>
      </c>
      <c r="L1209">
        <f>B1209/C1209</f>
        <v>0.95737383635472806</v>
      </c>
    </row>
    <row r="1210" spans="1:12" x14ac:dyDescent="0.25">
      <c r="A1210" s="1">
        <v>39819</v>
      </c>
      <c r="B1210" s="10">
        <v>38.56</v>
      </c>
      <c r="C1210" s="10">
        <v>40.31</v>
      </c>
      <c r="D1210">
        <v>144160.31</v>
      </c>
      <c r="E1210">
        <v>129209.60000000001</v>
      </c>
      <c r="F1210">
        <v>216622.74</v>
      </c>
      <c r="G1210">
        <v>194182.94</v>
      </c>
      <c r="H1210">
        <f>(1/(1-91/360*VLOOKUP($A1210,Tbills!$B$4:$C$974,2,1)/100))^((1)/91)-1</f>
        <v>4.1674654807088984E-6</v>
      </c>
      <c r="I1210">
        <f>I1209*$E1210/$E1209*(1-(I$1+I$5+IF(AND(WEEKDAY(A1210)&lt;&gt;1,WEEKDAY(A1210)&lt;&gt;7),IF(A1210&lt;J$2,J$1,J$3),0)))^($A1210-$A1209)</f>
        <v>311832.64084579435</v>
      </c>
      <c r="K1210">
        <f>ROW()</f>
        <v>1210</v>
      </c>
      <c r="L1210">
        <f>B1210/C1210</f>
        <v>0.95658645497395189</v>
      </c>
    </row>
    <row r="1211" spans="1:12" x14ac:dyDescent="0.25">
      <c r="A1211" s="1">
        <v>39820</v>
      </c>
      <c r="B1211" s="10">
        <v>43.39</v>
      </c>
      <c r="C1211" s="10">
        <v>43.81</v>
      </c>
      <c r="D1211">
        <v>156467.04</v>
      </c>
      <c r="E1211">
        <v>140239.47</v>
      </c>
      <c r="F1211">
        <v>226002.83</v>
      </c>
      <c r="G1211">
        <v>202590.54</v>
      </c>
      <c r="H1211">
        <f>(1/(1-91/360*VLOOKUP($A1211,Tbills!$B$4:$C$974,2,1)/100))^((1)/91)-1</f>
        <v>4.1674654807088984E-6</v>
      </c>
      <c r="I1211">
        <f>I1210*$E1211/$E1210*(1-(I$1+I$5+IF(AND(WEEKDAY(A1211)&lt;&gt;1,WEEKDAY(A1211)&lt;&gt;7),IF(A1211&lt;J$2,J$1,J$3),0)))^($A1211-$A1210)</f>
        <v>338442.23849326052</v>
      </c>
      <c r="K1211">
        <f>ROW()</f>
        <v>1211</v>
      </c>
      <c r="L1211">
        <f>B1211/C1211</f>
        <v>0.99041314768317734</v>
      </c>
    </row>
    <row r="1212" spans="1:12" x14ac:dyDescent="0.25">
      <c r="A1212" s="1">
        <v>39821</v>
      </c>
      <c r="B1212" s="10">
        <v>42.56</v>
      </c>
      <c r="C1212" s="10">
        <v>43.17</v>
      </c>
      <c r="D1212">
        <v>156248.71</v>
      </c>
      <c r="E1212">
        <v>140043.20000000001</v>
      </c>
      <c r="F1212">
        <v>224206.88</v>
      </c>
      <c r="G1212">
        <v>200979.79</v>
      </c>
      <c r="H1212">
        <f>(1/(1-91/360*VLOOKUP($A1212,Tbills!$B$4:$C$974,2,1)/100))^((1)/91)-1</f>
        <v>4.1674654807088984E-6</v>
      </c>
      <c r="I1212">
        <f>I1211*$E1212/$E1211*(1-(I$1+I$5+IF(AND(WEEKDAY(A1212)&lt;&gt;1,WEEKDAY(A1212)&lt;&gt;7),IF(A1212&lt;J$2,J$1,J$3),0)))^($A1212-$A1211)</f>
        <v>337958.85446386598</v>
      </c>
      <c r="K1212">
        <f>ROW()</f>
        <v>1212</v>
      </c>
      <c r="L1212">
        <f>B1212/C1212</f>
        <v>0.98586981700254805</v>
      </c>
    </row>
    <row r="1213" spans="1:12" x14ac:dyDescent="0.25">
      <c r="A1213" s="1">
        <v>39822</v>
      </c>
      <c r="B1213" s="10">
        <v>42.82</v>
      </c>
      <c r="C1213" s="10">
        <v>44.88</v>
      </c>
      <c r="D1213">
        <v>161644.10999999999</v>
      </c>
      <c r="E1213">
        <v>144878.43</v>
      </c>
      <c r="F1213">
        <v>225144.95</v>
      </c>
      <c r="G1213">
        <v>201819.85</v>
      </c>
      <c r="H1213">
        <f>(1/(1-91/360*VLOOKUP($A1213,Tbills!$B$4:$C$974,2,1)/100))^((1)/91)-1</f>
        <v>4.1674654807088984E-6</v>
      </c>
      <c r="I1213">
        <f>I1212*$E1213/$E1212*(1-(I$1+I$5+IF(AND(WEEKDAY(A1213)&lt;&gt;1,WEEKDAY(A1213)&lt;&gt;7),IF(A1213&lt;J$2,J$1,J$3),0)))^($A1213-$A1212)</f>
        <v>349617.40174571035</v>
      </c>
      <c r="K1213">
        <f>ROW()</f>
        <v>1213</v>
      </c>
      <c r="L1213">
        <f>B1213/C1213</f>
        <v>0.95409982174688057</v>
      </c>
    </row>
    <row r="1214" spans="1:12" x14ac:dyDescent="0.25">
      <c r="A1214" s="1">
        <v>39825</v>
      </c>
      <c r="B1214" s="10">
        <v>45.84</v>
      </c>
      <c r="C1214" s="10">
        <v>47.35</v>
      </c>
      <c r="D1214">
        <v>174658.01</v>
      </c>
      <c r="E1214">
        <v>156540.72</v>
      </c>
      <c r="F1214">
        <v>233169.13</v>
      </c>
      <c r="G1214">
        <v>209010.2</v>
      </c>
      <c r="H1214">
        <f>(1/(1-91/360*VLOOKUP($A1214,Tbills!$B$4:$C$974,2,1)/100))^((1)/91)-1</f>
        <v>3.3338445484254464E-6</v>
      </c>
      <c r="I1214">
        <f>I1213*$E1214/$E1213*(1-(I$1+I$5+IF(AND(WEEKDAY(A1214)&lt;&gt;1,WEEKDAY(A1214)&lt;&gt;7),IF(A1214&lt;J$2,J$1,J$3),0)))^($A1214-$A1213)</f>
        <v>377727.98001022608</v>
      </c>
      <c r="K1214">
        <f>ROW()</f>
        <v>1214</v>
      </c>
      <c r="L1214">
        <f>B1214/C1214</f>
        <v>0.96810982048574445</v>
      </c>
    </row>
    <row r="1215" spans="1:12" x14ac:dyDescent="0.25">
      <c r="A1215" s="1">
        <v>39826</v>
      </c>
      <c r="B1215" s="10">
        <v>43.27</v>
      </c>
      <c r="C1215" s="10">
        <v>47.14</v>
      </c>
      <c r="D1215">
        <v>170895.69</v>
      </c>
      <c r="E1215">
        <v>153168.14000000001</v>
      </c>
      <c r="F1215">
        <v>233608.76</v>
      </c>
      <c r="G1215">
        <v>209403.58</v>
      </c>
      <c r="H1215">
        <f>(1/(1-91/360*VLOOKUP($A1215,Tbills!$B$4:$C$974,2,1)/100))^((1)/91)-1</f>
        <v>3.3338445484254464E-6</v>
      </c>
      <c r="I1215">
        <f>I1214*$E1215/$E1214*(1-(I$1+I$5+IF(AND(WEEKDAY(A1215)&lt;&gt;1,WEEKDAY(A1215)&lt;&gt;7),IF(A1215&lt;J$2,J$1,J$3),0)))^($A1215-$A1214)</f>
        <v>369579.41535302671</v>
      </c>
      <c r="K1215">
        <f>ROW()</f>
        <v>1215</v>
      </c>
      <c r="L1215">
        <f>B1215/C1215</f>
        <v>0.91790411540093342</v>
      </c>
    </row>
    <row r="1216" spans="1:12" x14ac:dyDescent="0.25">
      <c r="A1216" s="1">
        <v>39827</v>
      </c>
      <c r="B1216" s="10">
        <v>49.14</v>
      </c>
      <c r="C1216" s="10">
        <v>50.68</v>
      </c>
      <c r="D1216">
        <v>185504.23</v>
      </c>
      <c r="E1216">
        <v>166260.78</v>
      </c>
      <c r="F1216">
        <v>242455.95</v>
      </c>
      <c r="G1216">
        <v>217333.38</v>
      </c>
      <c r="H1216">
        <f>(1/(1-91/360*VLOOKUP($A1216,Tbills!$B$4:$C$974,2,1)/100))^((1)/91)-1</f>
        <v>3.3338445484254464E-6</v>
      </c>
      <c r="I1216">
        <f>I1215*$E1216/$E1215*(1-(I$1+I$5+IF(AND(WEEKDAY(A1216)&lt;&gt;1,WEEKDAY(A1216)&lt;&gt;7),IF(A1216&lt;J$2,J$1,J$3),0)))^($A1216-$A1215)</f>
        <v>401159.10676800873</v>
      </c>
      <c r="K1216">
        <f>ROW()</f>
        <v>1216</v>
      </c>
      <c r="L1216">
        <f>B1216/C1216</f>
        <v>0.96961325966850831</v>
      </c>
    </row>
    <row r="1217" spans="1:12" x14ac:dyDescent="0.25">
      <c r="A1217" s="1">
        <v>39828</v>
      </c>
      <c r="B1217" s="10">
        <v>51</v>
      </c>
      <c r="C1217" s="10">
        <v>51.71</v>
      </c>
      <c r="D1217">
        <v>184248.22</v>
      </c>
      <c r="E1217">
        <v>165134.51</v>
      </c>
      <c r="F1217">
        <v>242165.02</v>
      </c>
      <c r="G1217">
        <v>217071.87</v>
      </c>
      <c r="H1217">
        <f>(1/(1-91/360*VLOOKUP($A1217,Tbills!$B$4:$C$974,2,1)/100))^((1)/91)-1</f>
        <v>3.3338445484254464E-6</v>
      </c>
      <c r="I1217">
        <f>I1216*$E1217/$E1216*(1-(I$1+I$5+IF(AND(WEEKDAY(A1217)&lt;&gt;1,WEEKDAY(A1217)&lt;&gt;7),IF(A1217&lt;J$2,J$1,J$3),0)))^($A1217-$A1216)</f>
        <v>398430.14596693695</v>
      </c>
      <c r="K1217">
        <f>ROW()</f>
        <v>1217</v>
      </c>
      <c r="L1217">
        <f>B1217/C1217</f>
        <v>0.98626958035196288</v>
      </c>
    </row>
    <row r="1218" spans="1:12" x14ac:dyDescent="0.25">
      <c r="A1218" s="1">
        <v>39829</v>
      </c>
      <c r="B1218" s="10">
        <v>46.11</v>
      </c>
      <c r="C1218" s="10">
        <v>48.95</v>
      </c>
      <c r="D1218">
        <v>178376.87</v>
      </c>
      <c r="E1218">
        <v>159871.70000000001</v>
      </c>
      <c r="F1218">
        <v>244391.54</v>
      </c>
      <c r="G1218">
        <v>219066.96</v>
      </c>
      <c r="H1218">
        <f>(1/(1-91/360*VLOOKUP($A1218,Tbills!$B$4:$C$974,2,1)/100))^((1)/91)-1</f>
        <v>3.3338445484254464E-6</v>
      </c>
      <c r="I1218">
        <f>I1217*$E1218/$E1217*(1-(I$1+I$5+IF(AND(WEEKDAY(A1218)&lt;&gt;1,WEEKDAY(A1218)&lt;&gt;7),IF(A1218&lt;J$2,J$1,J$3),0)))^($A1218-$A1217)</f>
        <v>385721.14555132168</v>
      </c>
      <c r="K1218">
        <f>ROW()</f>
        <v>1218</v>
      </c>
      <c r="L1218">
        <f>B1218/C1218</f>
        <v>0.94198161389172619</v>
      </c>
    </row>
    <row r="1219" spans="1:12" x14ac:dyDescent="0.25">
      <c r="A1219" s="1">
        <v>39833</v>
      </c>
      <c r="B1219" s="10">
        <v>56.65</v>
      </c>
      <c r="C1219" s="10">
        <v>54.87</v>
      </c>
      <c r="D1219">
        <v>201240.89</v>
      </c>
      <c r="E1219">
        <v>180361.63</v>
      </c>
      <c r="F1219">
        <v>259148.76</v>
      </c>
      <c r="G1219">
        <v>232292.07</v>
      </c>
      <c r="H1219">
        <f>(1/(1-91/360*VLOOKUP($A1219,Tbills!$B$4:$C$974,2,1)/100))^((1)/91)-1</f>
        <v>3.8895847329634137E-6</v>
      </c>
      <c r="I1219">
        <f>I1218*$E1219/$E1218*(1-(I$1+I$5+IF(AND(WEEKDAY(A1219)&lt;&gt;1,WEEKDAY(A1219)&lt;&gt;7),IF(A1219&lt;J$2,J$1,J$3),0)))^($A1219-$A1218)</f>
        <v>435106.96169888962</v>
      </c>
      <c r="K1219">
        <f>ROW()</f>
        <v>1219</v>
      </c>
      <c r="L1219">
        <f>B1219/C1219</f>
        <v>1.0324403134681976</v>
      </c>
    </row>
    <row r="1220" spans="1:12" x14ac:dyDescent="0.25">
      <c r="A1220" s="1">
        <v>39834</v>
      </c>
      <c r="B1220" s="10">
        <v>46.42</v>
      </c>
      <c r="C1220" s="10">
        <v>49.96</v>
      </c>
      <c r="D1220">
        <v>188245.33</v>
      </c>
      <c r="E1220">
        <v>168713.69</v>
      </c>
      <c r="F1220">
        <v>244870.6</v>
      </c>
      <c r="G1220">
        <v>219492.71</v>
      </c>
      <c r="H1220">
        <f>(1/(1-91/360*VLOOKUP($A1220,Tbills!$B$4:$C$974,2,1)/100))^((1)/91)-1</f>
        <v>3.8895847329634137E-6</v>
      </c>
      <c r="I1220">
        <f>I1219*$E1220/$E1219*(1-(I$1+I$5+IF(AND(WEEKDAY(A1220)&lt;&gt;1,WEEKDAY(A1220)&lt;&gt;7),IF(A1220&lt;J$2,J$1,J$3),0)))^($A1220-$A1219)</f>
        <v>406995.59713176347</v>
      </c>
      <c r="K1220">
        <f>ROW()</f>
        <v>1220</v>
      </c>
      <c r="L1220">
        <f>B1220/C1220</f>
        <v>0.9291433146517214</v>
      </c>
    </row>
    <row r="1221" spans="1:12" x14ac:dyDescent="0.25">
      <c r="A1221" s="1">
        <v>39835</v>
      </c>
      <c r="B1221" s="10">
        <v>47.29</v>
      </c>
      <c r="C1221" s="10">
        <v>50.13</v>
      </c>
      <c r="D1221">
        <v>186182.11</v>
      </c>
      <c r="E1221">
        <v>166863.89000000001</v>
      </c>
      <c r="F1221">
        <v>247631.79</v>
      </c>
      <c r="G1221">
        <v>221966.88</v>
      </c>
      <c r="H1221">
        <f>(1/(1-91/360*VLOOKUP($A1221,Tbills!$B$4:$C$974,2,1)/100))^((1)/91)-1</f>
        <v>3.8895847329634137E-6</v>
      </c>
      <c r="I1221">
        <f>I1220*$E1221/$E1220*(1-(I$1+I$5+IF(AND(WEEKDAY(A1221)&lt;&gt;1,WEEKDAY(A1221)&lt;&gt;7),IF(A1221&lt;J$2,J$1,J$3),0)))^($A1221-$A1220)</f>
        <v>402521.6619494037</v>
      </c>
      <c r="K1221">
        <f>ROW()</f>
        <v>1221</v>
      </c>
      <c r="L1221">
        <f>B1221/C1221</f>
        <v>0.94334729702772779</v>
      </c>
    </row>
    <row r="1222" spans="1:12" x14ac:dyDescent="0.25">
      <c r="A1222" s="1">
        <v>39836</v>
      </c>
      <c r="B1222" s="10">
        <v>47.27</v>
      </c>
      <c r="C1222" s="10">
        <v>49.36</v>
      </c>
      <c r="D1222">
        <v>184855.64</v>
      </c>
      <c r="E1222">
        <v>165674.4</v>
      </c>
      <c r="F1222">
        <v>246698.21</v>
      </c>
      <c r="G1222">
        <v>221129.19</v>
      </c>
      <c r="H1222">
        <f>(1/(1-91/360*VLOOKUP($A1222,Tbills!$B$4:$C$974,2,1)/100))^((1)/91)-1</f>
        <v>3.8895847329634137E-6</v>
      </c>
      <c r="I1222">
        <f>I1221*$E1222/$E1221*(1-(I$1+I$5+IF(AND(WEEKDAY(A1222)&lt;&gt;1,WEEKDAY(A1222)&lt;&gt;7),IF(A1222&lt;J$2,J$1,J$3),0)))^($A1222-$A1221)</f>
        <v>399640.78760200337</v>
      </c>
      <c r="K1222">
        <f>ROW()</f>
        <v>1222</v>
      </c>
      <c r="L1222">
        <f>B1222/C1222</f>
        <v>0.95765802269043765</v>
      </c>
    </row>
    <row r="1223" spans="1:12" x14ac:dyDescent="0.25">
      <c r="A1223" s="1">
        <v>39839</v>
      </c>
      <c r="B1223" s="10">
        <v>45.69</v>
      </c>
      <c r="C1223" s="10">
        <v>47.47</v>
      </c>
      <c r="D1223">
        <v>175759.51</v>
      </c>
      <c r="E1223">
        <v>157520.18</v>
      </c>
      <c r="F1223">
        <v>243574.97</v>
      </c>
      <c r="G1223">
        <v>218327.08</v>
      </c>
      <c r="H1223">
        <f>(1/(1-91/360*VLOOKUP($A1223,Tbills!$B$4:$C$974,2,1)/100))^((1)/91)-1</f>
        <v>4.1674654807088984E-6</v>
      </c>
      <c r="I1223">
        <f>I1222*$E1223/$E1222*(1-(I$1+I$5+IF(AND(WEEKDAY(A1223)&lt;&gt;1,WEEKDAY(A1223)&lt;&gt;7),IF(A1223&lt;J$2,J$1,J$3),0)))^($A1223-$A1222)</f>
        <v>379938.33781788638</v>
      </c>
      <c r="K1223">
        <f>ROW()</f>
        <v>1223</v>
      </c>
      <c r="L1223">
        <f>B1223/C1223</f>
        <v>0.96250263324204755</v>
      </c>
    </row>
    <row r="1224" spans="1:12" x14ac:dyDescent="0.25">
      <c r="A1224" s="1">
        <v>39840</v>
      </c>
      <c r="B1224" s="10">
        <v>42.25</v>
      </c>
      <c r="C1224" s="10">
        <v>45.18</v>
      </c>
      <c r="D1224">
        <v>167062.23000000001</v>
      </c>
      <c r="E1224">
        <v>149724.79999999999</v>
      </c>
      <c r="F1224">
        <v>234939.46</v>
      </c>
      <c r="G1224">
        <v>210585.78</v>
      </c>
      <c r="H1224">
        <f>(1/(1-91/360*VLOOKUP($A1224,Tbills!$B$4:$C$974,2,1)/100))^((1)/91)-1</f>
        <v>4.1674654807088984E-6</v>
      </c>
      <c r="I1224">
        <f>I1223*$E1224/$E1223*(1-(I$1+I$5+IF(AND(WEEKDAY(A1224)&lt;&gt;1,WEEKDAY(A1224)&lt;&gt;7),IF(A1224&lt;J$2,J$1,J$3),0)))^($A1224-$A1223)</f>
        <v>361125.50906193187</v>
      </c>
      <c r="K1224">
        <f>ROW()</f>
        <v>1224</v>
      </c>
      <c r="L1224">
        <f>B1224/C1224</f>
        <v>0.93514829570606461</v>
      </c>
    </row>
    <row r="1225" spans="1:12" x14ac:dyDescent="0.25">
      <c r="A1225" s="1">
        <v>39841</v>
      </c>
      <c r="B1225" s="10">
        <v>39.659999999999997</v>
      </c>
      <c r="C1225" s="10">
        <v>42.2</v>
      </c>
      <c r="D1225">
        <v>156505.92000000001</v>
      </c>
      <c r="E1225">
        <v>140263.38</v>
      </c>
      <c r="F1225">
        <v>229455.35</v>
      </c>
      <c r="G1225">
        <v>205669.28</v>
      </c>
      <c r="H1225">
        <f>(1/(1-91/360*VLOOKUP($A1225,Tbills!$B$4:$C$974,2,1)/100))^((1)/91)-1</f>
        <v>4.1674654807088984E-6</v>
      </c>
      <c r="I1225">
        <f>I1224*$E1225/$E1224*(1-(I$1+I$5+IF(AND(WEEKDAY(A1225)&lt;&gt;1,WEEKDAY(A1225)&lt;&gt;7),IF(A1225&lt;J$2,J$1,J$3),0)))^($A1225-$A1224)</f>
        <v>338295.50864804746</v>
      </c>
      <c r="K1225">
        <f>ROW()</f>
        <v>1225</v>
      </c>
      <c r="L1225">
        <f>B1225/C1225</f>
        <v>0.93981042654028424</v>
      </c>
    </row>
    <row r="1226" spans="1:12" x14ac:dyDescent="0.25">
      <c r="A1226" s="1">
        <v>39842</v>
      </c>
      <c r="B1226" s="10">
        <v>42.63</v>
      </c>
      <c r="C1226" s="10">
        <v>43.53</v>
      </c>
      <c r="D1226">
        <v>159400.20000000001</v>
      </c>
      <c r="E1226">
        <v>142856.70000000001</v>
      </c>
      <c r="F1226">
        <v>225653.32</v>
      </c>
      <c r="G1226">
        <v>202260.52</v>
      </c>
      <c r="H1226">
        <f>(1/(1-91/360*VLOOKUP($A1226,Tbills!$B$4:$C$974,2,1)/100))^((1)/91)-1</f>
        <v>4.1674654807088984E-6</v>
      </c>
      <c r="I1226">
        <f>I1225*$E1226/$E1225*(1-(I$1+I$5+IF(AND(WEEKDAY(A1226)&lt;&gt;1,WEEKDAY(A1226)&lt;&gt;7),IF(A1226&lt;J$2,J$1,J$3),0)))^($A1226-$A1225)</f>
        <v>344540.31935546058</v>
      </c>
      <c r="K1226">
        <f>ROW()</f>
        <v>1226</v>
      </c>
      <c r="L1226">
        <f>B1226/C1226</f>
        <v>0.97932460372157137</v>
      </c>
    </row>
    <row r="1227" spans="1:12" x14ac:dyDescent="0.25">
      <c r="A1227" s="1">
        <v>39843</v>
      </c>
      <c r="B1227" s="10">
        <v>44.84</v>
      </c>
      <c r="C1227" s="10">
        <v>44.6</v>
      </c>
      <c r="D1227">
        <v>165016.39000000001</v>
      </c>
      <c r="E1227">
        <v>147889.41</v>
      </c>
      <c r="F1227">
        <v>233164.41</v>
      </c>
      <c r="G1227">
        <v>208992.11</v>
      </c>
      <c r="H1227">
        <f>(1/(1-91/360*VLOOKUP($A1227,Tbills!$B$4:$C$974,2,1)/100))^((1)/91)-1</f>
        <v>4.1674654807088984E-6</v>
      </c>
      <c r="I1227">
        <f>I1226*$E1227/$E1226*(1-(I$1+I$5+IF(AND(WEEKDAY(A1227)&lt;&gt;1,WEEKDAY(A1227)&lt;&gt;7),IF(A1227&lt;J$2,J$1,J$3),0)))^($A1227-$A1226)</f>
        <v>356667.89695259038</v>
      </c>
      <c r="K1227">
        <f>ROW()</f>
        <v>1227</v>
      </c>
      <c r="L1227">
        <f>B1227/C1227</f>
        <v>1.0053811659192826</v>
      </c>
    </row>
    <row r="1228" spans="1:12" x14ac:dyDescent="0.25">
      <c r="A1228" s="1">
        <v>39846</v>
      </c>
      <c r="B1228" s="10">
        <v>45.52</v>
      </c>
      <c r="C1228" s="10">
        <v>43.91</v>
      </c>
      <c r="D1228">
        <v>165993.88</v>
      </c>
      <c r="E1228">
        <v>148763.6</v>
      </c>
      <c r="F1228">
        <v>236309.63</v>
      </c>
      <c r="G1228">
        <v>211808.65</v>
      </c>
      <c r="H1228">
        <f>(1/(1-91/360*VLOOKUP($A1228,Tbills!$B$4:$C$974,2,1)/100))^((1)/91)-1</f>
        <v>7.5025886843160805E-6</v>
      </c>
      <c r="I1228">
        <f>I1227*$E1228/$E1227*(1-(I$1+I$5+IF(AND(WEEKDAY(A1228)&lt;&gt;1,WEEKDAY(A1228)&lt;&gt;7),IF(A1228&lt;J$2,J$1,J$3),0)))^($A1228-$A1227)</f>
        <v>358745.23676271096</v>
      </c>
      <c r="K1228">
        <f>ROW()</f>
        <v>1228</v>
      </c>
      <c r="L1228">
        <f>B1228/C1228</f>
        <v>1.0366659075381464</v>
      </c>
    </row>
    <row r="1229" spans="1:12" x14ac:dyDescent="0.25">
      <c r="A1229" s="1">
        <v>39847</v>
      </c>
      <c r="B1229" s="10">
        <v>43.06</v>
      </c>
      <c r="C1229" s="10">
        <v>42.24</v>
      </c>
      <c r="D1229">
        <v>159199.76</v>
      </c>
      <c r="E1229">
        <v>142673.60000000001</v>
      </c>
      <c r="F1229">
        <v>234370.65</v>
      </c>
      <c r="G1229">
        <v>210069.12</v>
      </c>
      <c r="H1229">
        <f>(1/(1-91/360*VLOOKUP($A1229,Tbills!$B$4:$C$974,2,1)/100))^((1)/91)-1</f>
        <v>7.5025886843160805E-6</v>
      </c>
      <c r="I1229">
        <f>I1228*$E1229/$E1228*(1-(I$1+I$5+IF(AND(WEEKDAY(A1229)&lt;&gt;1,WEEKDAY(A1229)&lt;&gt;7),IF(A1229&lt;J$2,J$1,J$3),0)))^($A1229-$A1228)</f>
        <v>344049.22985508299</v>
      </c>
      <c r="K1229">
        <f>ROW()</f>
        <v>1229</v>
      </c>
      <c r="L1229">
        <f>B1229/C1229</f>
        <v>1.0194128787878789</v>
      </c>
    </row>
    <row r="1230" spans="1:12" x14ac:dyDescent="0.25">
      <c r="A1230" s="1">
        <v>39848</v>
      </c>
      <c r="B1230" s="10">
        <v>43.85</v>
      </c>
      <c r="C1230" s="10">
        <v>42.13</v>
      </c>
      <c r="D1230">
        <v>160577.75</v>
      </c>
      <c r="E1230">
        <v>143907.48000000001</v>
      </c>
      <c r="F1230">
        <v>231602.58</v>
      </c>
      <c r="G1230">
        <v>207586.49</v>
      </c>
      <c r="H1230">
        <f>(1/(1-91/360*VLOOKUP($A1230,Tbills!$B$4:$C$974,2,1)/100))^((1)/91)-1</f>
        <v>7.5025886843160805E-6</v>
      </c>
      <c r="I1230">
        <f>I1229*$E1230/$E1229*(1-(I$1+I$5+IF(AND(WEEKDAY(A1230)&lt;&gt;1,WEEKDAY(A1230)&lt;&gt;7),IF(A1230&lt;J$2,J$1,J$3),0)))^($A1230-$A1229)</f>
        <v>347014.67803386471</v>
      </c>
      <c r="K1230">
        <f>ROW()</f>
        <v>1230</v>
      </c>
      <c r="L1230">
        <f>B1230/C1230</f>
        <v>1.0408260147163542</v>
      </c>
    </row>
    <row r="1231" spans="1:12" x14ac:dyDescent="0.25">
      <c r="A1231" s="1">
        <v>39849</v>
      </c>
      <c r="B1231" s="10">
        <v>43.73</v>
      </c>
      <c r="C1231" s="10">
        <v>42.6</v>
      </c>
      <c r="D1231">
        <v>158456.87</v>
      </c>
      <c r="E1231">
        <v>142005.70000000001</v>
      </c>
      <c r="F1231">
        <v>229839.32</v>
      </c>
      <c r="G1231">
        <v>206004.51</v>
      </c>
      <c r="H1231">
        <f>(1/(1-91/360*VLOOKUP($A1231,Tbills!$B$4:$C$974,2,1)/100))^((1)/91)-1</f>
        <v>7.5025886843160805E-6</v>
      </c>
      <c r="I1231">
        <f>I1230*$E1231/$E1230*(1-(I$1+I$5+IF(AND(WEEKDAY(A1231)&lt;&gt;1,WEEKDAY(A1231)&lt;&gt;7),IF(A1231&lt;J$2,J$1,J$3),0)))^($A1231-$A1230)</f>
        <v>342418.92552340607</v>
      </c>
      <c r="K1231">
        <f>ROW()</f>
        <v>1231</v>
      </c>
      <c r="L1231">
        <f>B1231/C1231</f>
        <v>1.0265258215962441</v>
      </c>
    </row>
    <row r="1232" spans="1:12" x14ac:dyDescent="0.25">
      <c r="A1232" s="1">
        <v>39850</v>
      </c>
      <c r="B1232" s="10">
        <v>43.37</v>
      </c>
      <c r="C1232" s="10">
        <v>43.38</v>
      </c>
      <c r="D1232">
        <v>156579.68</v>
      </c>
      <c r="E1232">
        <v>140322.34</v>
      </c>
      <c r="F1232">
        <v>227865.29</v>
      </c>
      <c r="G1232">
        <v>204233.64</v>
      </c>
      <c r="H1232">
        <f>(1/(1-91/360*VLOOKUP($A1232,Tbills!$B$4:$C$974,2,1)/100))^((1)/91)-1</f>
        <v>7.5025886843160805E-6</v>
      </c>
      <c r="I1232">
        <f>I1231*$E1232/$E1231*(1-(I$1+I$5+IF(AND(WEEKDAY(A1232)&lt;&gt;1,WEEKDAY(A1232)&lt;&gt;7),IF(A1232&lt;J$2,J$1,J$3),0)))^($A1232-$A1231)</f>
        <v>338350.0990277658</v>
      </c>
      <c r="K1232">
        <f>ROW()</f>
        <v>1232</v>
      </c>
      <c r="L1232">
        <f>B1232/C1232</f>
        <v>0.99976947902259095</v>
      </c>
    </row>
    <row r="1233" spans="1:12" x14ac:dyDescent="0.25">
      <c r="A1233" s="1">
        <v>39853</v>
      </c>
      <c r="B1233" s="10">
        <v>43.64</v>
      </c>
      <c r="C1233" s="10">
        <v>43.43</v>
      </c>
      <c r="D1233">
        <v>157510.31</v>
      </c>
      <c r="E1233">
        <v>141153.18</v>
      </c>
      <c r="F1233">
        <v>228964.03</v>
      </c>
      <c r="G1233">
        <v>205213.84</v>
      </c>
      <c r="H1233">
        <f>(1/(1-91/360*VLOOKUP($A1233,Tbills!$B$4:$C$974,2,1)/100))^((1)/91)-1</f>
        <v>9.448549896262648E-6</v>
      </c>
      <c r="I1233">
        <f>I1232*$E1233/$E1232*(1-(I$1+I$5+IF(AND(WEEKDAY(A1233)&lt;&gt;1,WEEKDAY(A1233)&lt;&gt;7),IF(A1233&lt;J$2,J$1,J$3),0)))^($A1233-$A1232)</f>
        <v>340324.07716349041</v>
      </c>
      <c r="K1233">
        <f>ROW()</f>
        <v>1233</v>
      </c>
      <c r="L1233">
        <f>B1233/C1233</f>
        <v>1.004835367257656</v>
      </c>
    </row>
    <row r="1234" spans="1:12" x14ac:dyDescent="0.25">
      <c r="A1234" s="1">
        <v>39854</v>
      </c>
      <c r="B1234" s="10">
        <v>46.67</v>
      </c>
      <c r="C1234" s="10">
        <v>46.06</v>
      </c>
      <c r="D1234">
        <v>167433.23000000001</v>
      </c>
      <c r="E1234">
        <v>150044.29</v>
      </c>
      <c r="F1234">
        <v>233818.04</v>
      </c>
      <c r="G1234">
        <v>209562.41</v>
      </c>
      <c r="H1234">
        <f>(1/(1-91/360*VLOOKUP($A1234,Tbills!$B$4:$C$974,2,1)/100))^((1)/91)-1</f>
        <v>9.448549896262648E-6</v>
      </c>
      <c r="I1234">
        <f>I1233*$E1234/$E1233*(1-(I$1+I$5+IF(AND(WEEKDAY(A1234)&lt;&gt;1,WEEKDAY(A1234)&lt;&gt;7),IF(A1234&lt;J$2,J$1,J$3),0)))^($A1234-$A1233)</f>
        <v>361750.37340705184</v>
      </c>
      <c r="K1234">
        <f>ROW()</f>
        <v>1234</v>
      </c>
      <c r="L1234">
        <f>B1234/C1234</f>
        <v>1.0132435953104646</v>
      </c>
    </row>
    <row r="1235" spans="1:12" x14ac:dyDescent="0.25">
      <c r="A1235" s="1">
        <v>39855</v>
      </c>
      <c r="B1235" s="10">
        <v>44.53</v>
      </c>
      <c r="C1235" s="10">
        <v>45.07</v>
      </c>
      <c r="D1235">
        <v>164495.25</v>
      </c>
      <c r="E1235">
        <v>147410.01999999999</v>
      </c>
      <c r="F1235">
        <v>232746.53</v>
      </c>
      <c r="G1235">
        <v>208600.07</v>
      </c>
      <c r="H1235">
        <f>(1/(1-91/360*VLOOKUP($A1235,Tbills!$B$4:$C$974,2,1)/100))^((1)/91)-1</f>
        <v>9.448549896262648E-6</v>
      </c>
      <c r="I1235">
        <f>I1234*$E1235/$E1234*(1-(I$1+I$5+IF(AND(WEEKDAY(A1235)&lt;&gt;1,WEEKDAY(A1235)&lt;&gt;7),IF(A1235&lt;J$2,J$1,J$3),0)))^($A1235-$A1234)</f>
        <v>355389.0371567937</v>
      </c>
      <c r="K1235">
        <f>ROW()</f>
        <v>1235</v>
      </c>
      <c r="L1235">
        <f>B1235/C1235</f>
        <v>0.9880186376747282</v>
      </c>
    </row>
    <row r="1236" spans="1:12" x14ac:dyDescent="0.25">
      <c r="A1236" s="1">
        <v>39856</v>
      </c>
      <c r="B1236" s="10">
        <v>41.25</v>
      </c>
      <c r="C1236" s="10">
        <v>42.66</v>
      </c>
      <c r="D1236">
        <v>161294.32999999999</v>
      </c>
      <c r="E1236">
        <v>144540.17000000001</v>
      </c>
      <c r="F1236">
        <v>230691.56</v>
      </c>
      <c r="G1236">
        <v>206756.32</v>
      </c>
      <c r="H1236">
        <f>(1/(1-91/360*VLOOKUP($A1236,Tbills!$B$4:$C$974,2,1)/100))^((1)/91)-1</f>
        <v>9.448549896262648E-6</v>
      </c>
      <c r="I1236">
        <f>I1235*$E1236/$E1235*(1-(I$1+I$5+IF(AND(WEEKDAY(A1236)&lt;&gt;1,WEEKDAY(A1236)&lt;&gt;7),IF(A1236&lt;J$2,J$1,J$3),0)))^($A1236-$A1235)</f>
        <v>348460.12596311152</v>
      </c>
      <c r="K1236">
        <f>ROW()</f>
        <v>1236</v>
      </c>
      <c r="L1236">
        <f>B1236/C1236</f>
        <v>0.9669479606188468</v>
      </c>
    </row>
    <row r="1237" spans="1:12" x14ac:dyDescent="0.25">
      <c r="A1237" s="1">
        <v>39857</v>
      </c>
      <c r="B1237" s="10">
        <v>42.93</v>
      </c>
      <c r="C1237" s="10">
        <v>42.47</v>
      </c>
      <c r="D1237">
        <v>164318.98000000001</v>
      </c>
      <c r="E1237">
        <v>147249.26999999999</v>
      </c>
      <c r="F1237">
        <v>232055.55</v>
      </c>
      <c r="G1237">
        <v>207976.84</v>
      </c>
      <c r="H1237">
        <f>(1/(1-91/360*VLOOKUP($A1237,Tbills!$B$4:$C$974,2,1)/100))^((1)/91)-1</f>
        <v>9.448549896262648E-6</v>
      </c>
      <c r="I1237">
        <f>I1236*$E1237/$E1236*(1-(I$1+I$5+IF(AND(WEEKDAY(A1237)&lt;&gt;1,WEEKDAY(A1237)&lt;&gt;7),IF(A1237&lt;J$2,J$1,J$3),0)))^($A1237-$A1236)</f>
        <v>354981.0624736402</v>
      </c>
      <c r="K1237">
        <f>ROW()</f>
        <v>1237</v>
      </c>
      <c r="L1237">
        <f>B1237/C1237</f>
        <v>1.0108311749470213</v>
      </c>
    </row>
    <row r="1238" spans="1:12" x14ac:dyDescent="0.25">
      <c r="A1238" s="1">
        <v>39861</v>
      </c>
      <c r="B1238" s="10">
        <v>48.66</v>
      </c>
      <c r="C1238" s="10">
        <v>46</v>
      </c>
      <c r="D1238">
        <v>171461.52</v>
      </c>
      <c r="E1238">
        <v>153644.26</v>
      </c>
      <c r="F1238">
        <v>238037.07</v>
      </c>
      <c r="G1238">
        <v>213329.84</v>
      </c>
      <c r="H1238">
        <f>(1/(1-91/360*VLOOKUP($A1238,Tbills!$B$4:$C$974,2,1)/100))^((1)/91)-1</f>
        <v>9.0315288792108817E-6</v>
      </c>
      <c r="I1238">
        <f>I1237*$E1238/$E1237*(1-(I$1+I$5+IF(AND(WEEKDAY(A1238)&lt;&gt;1,WEEKDAY(A1238)&lt;&gt;7),IF(A1238&lt;J$2,J$1,J$3),0)))^($A1238-$A1237)</f>
        <v>370355.1603386866</v>
      </c>
      <c r="K1238">
        <f>ROW()</f>
        <v>1238</v>
      </c>
      <c r="L1238">
        <f>B1238/C1238</f>
        <v>1.0578260869565217</v>
      </c>
    </row>
    <row r="1239" spans="1:12" x14ac:dyDescent="0.25">
      <c r="A1239" s="1">
        <v>39862</v>
      </c>
      <c r="B1239" s="10">
        <v>48.46</v>
      </c>
      <c r="C1239" s="10">
        <v>46.97</v>
      </c>
      <c r="D1239">
        <v>174577.01</v>
      </c>
      <c r="E1239">
        <v>156434.62</v>
      </c>
      <c r="F1239">
        <v>238553.78</v>
      </c>
      <c r="G1239">
        <v>213790.99</v>
      </c>
      <c r="H1239">
        <f>(1/(1-91/360*VLOOKUP($A1239,Tbills!$B$4:$C$974,2,1)/100))^((1)/91)-1</f>
        <v>9.0315288792108817E-6</v>
      </c>
      <c r="I1239">
        <f>I1238*$E1239/$E1238*(1-(I$1+I$5+IF(AND(WEEKDAY(A1239)&lt;&gt;1,WEEKDAY(A1239)&lt;&gt;7),IF(A1239&lt;J$2,J$1,J$3),0)))^($A1239-$A1238)</f>
        <v>377070.39696737239</v>
      </c>
      <c r="K1239">
        <f>ROW()</f>
        <v>1239</v>
      </c>
      <c r="L1239">
        <f>B1239/C1239</f>
        <v>1.0317223759846712</v>
      </c>
    </row>
    <row r="1240" spans="1:12" x14ac:dyDescent="0.25">
      <c r="A1240" s="1">
        <v>39863</v>
      </c>
      <c r="B1240" s="10">
        <v>47.08</v>
      </c>
      <c r="C1240" s="10">
        <v>45.63</v>
      </c>
      <c r="D1240">
        <v>173573.81</v>
      </c>
      <c r="E1240">
        <v>155534.26</v>
      </c>
      <c r="F1240">
        <v>240837.74</v>
      </c>
      <c r="G1240">
        <v>215835.93</v>
      </c>
      <c r="H1240">
        <f>(1/(1-91/360*VLOOKUP($A1240,Tbills!$B$4:$C$974,2,1)/100))^((1)/91)-1</f>
        <v>9.0315288792108817E-6</v>
      </c>
      <c r="I1240">
        <f>I1239*$E1240/$E1239*(1-(I$1+I$5+IF(AND(WEEKDAY(A1240)&lt;&gt;1,WEEKDAY(A1240)&lt;&gt;7),IF(A1240&lt;J$2,J$1,J$3),0)))^($A1240-$A1239)</f>
        <v>374889.38218562136</v>
      </c>
      <c r="K1240">
        <f>ROW()</f>
        <v>1240</v>
      </c>
      <c r="L1240">
        <f>B1240/C1240</f>
        <v>1.031777339469647</v>
      </c>
    </row>
    <row r="1241" spans="1:12" x14ac:dyDescent="0.25">
      <c r="A1241" s="1">
        <v>39864</v>
      </c>
      <c r="B1241" s="10">
        <v>49.3</v>
      </c>
      <c r="C1241" s="10">
        <v>47.03</v>
      </c>
      <c r="D1241">
        <v>181743.1</v>
      </c>
      <c r="E1241">
        <v>162853.10999999999</v>
      </c>
      <c r="F1241">
        <v>246686.34</v>
      </c>
      <c r="G1241">
        <v>221075.43</v>
      </c>
      <c r="H1241">
        <f>(1/(1-91/360*VLOOKUP($A1241,Tbills!$B$4:$C$974,2,1)/100))^((1)/91)-1</f>
        <v>9.0315288792108817E-6</v>
      </c>
      <c r="I1241">
        <f>I1240*$E1241/$E1240*(1-(I$1+I$5+IF(AND(WEEKDAY(A1241)&lt;&gt;1,WEEKDAY(A1241)&lt;&gt;7),IF(A1241&lt;J$2,J$1,J$3),0)))^($A1241-$A1240)</f>
        <v>392518.95696370135</v>
      </c>
      <c r="K1241">
        <f>ROW()</f>
        <v>1241</v>
      </c>
      <c r="L1241">
        <f>B1241/C1241</f>
        <v>1.0482670635764404</v>
      </c>
    </row>
    <row r="1242" spans="1:12" x14ac:dyDescent="0.25">
      <c r="A1242" s="1">
        <v>39867</v>
      </c>
      <c r="B1242" s="10">
        <v>52.62</v>
      </c>
      <c r="C1242" s="10">
        <v>50.43</v>
      </c>
      <c r="D1242">
        <v>190833.71</v>
      </c>
      <c r="E1242">
        <v>170994.45</v>
      </c>
      <c r="F1242">
        <v>251596.61</v>
      </c>
      <c r="G1242">
        <v>225469.92</v>
      </c>
      <c r="H1242">
        <f>(1/(1-91/360*VLOOKUP($A1242,Tbills!$B$4:$C$974,2,1)/100))^((1)/91)-1</f>
        <v>8.3365294025750103E-6</v>
      </c>
      <c r="I1242">
        <f>I1241*$E1242/$E1241*(1-(I$1+I$5+IF(AND(WEEKDAY(A1242)&lt;&gt;1,WEEKDAY(A1242)&lt;&gt;7),IF(A1242&lt;J$2,J$1,J$3),0)))^($A1242-$A1241)</f>
        <v>412106.16673680698</v>
      </c>
      <c r="K1242">
        <f>ROW()</f>
        <v>1242</v>
      </c>
      <c r="L1242">
        <f>B1242/C1242</f>
        <v>1.0434265318262939</v>
      </c>
    </row>
    <row r="1243" spans="1:12" x14ac:dyDescent="0.25">
      <c r="A1243" s="1">
        <v>39868</v>
      </c>
      <c r="B1243" s="10">
        <v>45.49</v>
      </c>
      <c r="C1243" s="10">
        <v>45.11</v>
      </c>
      <c r="D1243">
        <v>174193.28</v>
      </c>
      <c r="E1243">
        <v>156082.54999999999</v>
      </c>
      <c r="F1243">
        <v>242108.79</v>
      </c>
      <c r="G1243">
        <v>216965.47</v>
      </c>
      <c r="H1243">
        <f>(1/(1-91/360*VLOOKUP($A1243,Tbills!$B$4:$C$974,2,1)/100))^((1)/91)-1</f>
        <v>8.3365294025750103E-6</v>
      </c>
      <c r="I1243">
        <f>I1242*$E1243/$E1242*(1-(I$1+I$5+IF(AND(WEEKDAY(A1243)&lt;&gt;1,WEEKDAY(A1243)&lt;&gt;7),IF(A1243&lt;J$2,J$1,J$3),0)))^($A1243-$A1242)</f>
        <v>376156.83432636206</v>
      </c>
      <c r="K1243">
        <f>ROW()</f>
        <v>1243</v>
      </c>
      <c r="L1243">
        <f>B1243/C1243</f>
        <v>1.0084238528042564</v>
      </c>
    </row>
    <row r="1244" spans="1:12" x14ac:dyDescent="0.25">
      <c r="A1244" s="1">
        <v>39869</v>
      </c>
      <c r="B1244" s="10">
        <v>44.67</v>
      </c>
      <c r="C1244" s="10">
        <v>44.4</v>
      </c>
      <c r="D1244">
        <v>170463.42</v>
      </c>
      <c r="E1244">
        <v>152739.18</v>
      </c>
      <c r="F1244">
        <v>242886.88</v>
      </c>
      <c r="G1244">
        <v>217660.95</v>
      </c>
      <c r="H1244">
        <f>(1/(1-91/360*VLOOKUP($A1244,Tbills!$B$4:$C$974,2,1)/100))^((1)/91)-1</f>
        <v>8.3365294025750103E-6</v>
      </c>
      <c r="I1244">
        <f>I1243*$E1244/$E1243*(1-(I$1+I$5+IF(AND(WEEKDAY(A1244)&lt;&gt;1,WEEKDAY(A1244)&lt;&gt;7),IF(A1244&lt;J$2,J$1,J$3),0)))^($A1244-$A1243)</f>
        <v>368088.76868919819</v>
      </c>
      <c r="K1244">
        <f>ROW()</f>
        <v>1244</v>
      </c>
      <c r="L1244">
        <f>B1244/C1244</f>
        <v>1.0060810810810812</v>
      </c>
    </row>
    <row r="1245" spans="1:12" x14ac:dyDescent="0.25">
      <c r="A1245" s="1">
        <v>39870</v>
      </c>
      <c r="B1245" s="10">
        <v>44.66</v>
      </c>
      <c r="C1245" s="10">
        <v>44.18</v>
      </c>
      <c r="D1245">
        <v>172566.66</v>
      </c>
      <c r="E1245">
        <v>154622.46</v>
      </c>
      <c r="F1245">
        <v>246876.43</v>
      </c>
      <c r="G1245">
        <v>221234.34</v>
      </c>
      <c r="H1245">
        <f>(1/(1-91/360*VLOOKUP($A1245,Tbills!$B$4:$C$974,2,1)/100))^((1)/91)-1</f>
        <v>8.3365294025750103E-6</v>
      </c>
      <c r="I1245">
        <f>I1244*$E1245/$E1244*(1-(I$1+I$5+IF(AND(WEEKDAY(A1245)&lt;&gt;1,WEEKDAY(A1245)&lt;&gt;7),IF(A1245&lt;J$2,J$1,J$3),0)))^($A1245-$A1244)</f>
        <v>372616.5980352108</v>
      </c>
      <c r="K1245">
        <f>ROW()</f>
        <v>1245</v>
      </c>
      <c r="L1245">
        <f>B1245/C1245</f>
        <v>1.0108646446355816</v>
      </c>
    </row>
    <row r="1246" spans="1:12" x14ac:dyDescent="0.25">
      <c r="A1246" s="1">
        <v>39871</v>
      </c>
      <c r="B1246" s="10">
        <v>46.35</v>
      </c>
      <c r="C1246" s="10">
        <v>45.21</v>
      </c>
      <c r="D1246">
        <v>173923.87</v>
      </c>
      <c r="E1246">
        <v>155837.26</v>
      </c>
      <c r="F1246">
        <v>248666.55</v>
      </c>
      <c r="G1246">
        <v>222836.68</v>
      </c>
      <c r="H1246">
        <f>(1/(1-91/360*VLOOKUP($A1246,Tbills!$B$4:$C$974,2,1)/100))^((1)/91)-1</f>
        <v>8.3365294025750103E-6</v>
      </c>
      <c r="I1246">
        <f>I1245*$E1246/$E1245*(1-(I$1+I$5+IF(AND(WEEKDAY(A1246)&lt;&gt;1,WEEKDAY(A1246)&lt;&gt;7),IF(A1246&lt;J$2,J$1,J$3),0)))^($A1246-$A1245)</f>
        <v>375533.2778431304</v>
      </c>
      <c r="K1246">
        <f>ROW()</f>
        <v>1246</v>
      </c>
      <c r="L1246">
        <f>B1246/C1246</f>
        <v>1.0252156602521567</v>
      </c>
    </row>
    <row r="1247" spans="1:12" x14ac:dyDescent="0.25">
      <c r="A1247" s="1">
        <v>39874</v>
      </c>
      <c r="B1247" s="10">
        <v>52.65</v>
      </c>
      <c r="C1247" s="10">
        <v>48.67</v>
      </c>
      <c r="D1247">
        <v>185331.77</v>
      </c>
      <c r="E1247">
        <v>166054.94</v>
      </c>
      <c r="F1247">
        <v>253901.74</v>
      </c>
      <c r="G1247">
        <v>227522.5</v>
      </c>
      <c r="H1247">
        <f>(1/(1-91/360*VLOOKUP($A1247,Tbills!$B$4:$C$974,2,1)/100))^((1)/91)-1</f>
        <v>7.7805618148296674E-6</v>
      </c>
      <c r="I1247">
        <f>I1246*$E1247/$E1246*(1-(I$1+I$5+IF(AND(WEEKDAY(A1247)&lt;&gt;1,WEEKDAY(A1247)&lt;&gt;7),IF(A1247&lt;J$2,J$1,J$3),0)))^($A1247-$A1246)</f>
        <v>400121.09038928751</v>
      </c>
      <c r="K1247">
        <f>ROW()</f>
        <v>1247</v>
      </c>
      <c r="L1247">
        <f>B1247/C1247</f>
        <v>1.0817752208752824</v>
      </c>
    </row>
    <row r="1248" spans="1:12" x14ac:dyDescent="0.25">
      <c r="A1248" s="1">
        <v>39875</v>
      </c>
      <c r="B1248" s="10">
        <v>50.93</v>
      </c>
      <c r="C1248" s="10">
        <v>48.51</v>
      </c>
      <c r="D1248">
        <v>187165.25</v>
      </c>
      <c r="E1248">
        <v>167696.43</v>
      </c>
      <c r="F1248">
        <v>254194.53</v>
      </c>
      <c r="G1248">
        <v>227783.1</v>
      </c>
      <c r="H1248">
        <f>(1/(1-91/360*VLOOKUP($A1248,Tbills!$B$4:$C$974,2,1)/100))^((1)/91)-1</f>
        <v>7.7805618148296674E-6</v>
      </c>
      <c r="I1248">
        <f>I1247*$E1248/$E1247*(1-(I$1+I$5+IF(AND(WEEKDAY(A1248)&lt;&gt;1,WEEKDAY(A1248)&lt;&gt;7),IF(A1248&lt;J$2,J$1,J$3),0)))^($A1248-$A1247)</f>
        <v>404064.75220961613</v>
      </c>
      <c r="K1248">
        <f>ROW()</f>
        <v>1248</v>
      </c>
      <c r="L1248">
        <f>B1248/C1248</f>
        <v>1.0498866213151927</v>
      </c>
    </row>
    <row r="1249" spans="1:12" x14ac:dyDescent="0.25">
      <c r="A1249" s="1">
        <v>39876</v>
      </c>
      <c r="B1249" s="10">
        <v>47.56</v>
      </c>
      <c r="C1249" s="10">
        <v>44.72</v>
      </c>
      <c r="D1249">
        <v>173050.34</v>
      </c>
      <c r="E1249">
        <v>155048.44</v>
      </c>
      <c r="F1249">
        <v>241252.86</v>
      </c>
      <c r="G1249">
        <v>216184.33</v>
      </c>
      <c r="H1249">
        <f>(1/(1-91/360*VLOOKUP($A1249,Tbills!$B$4:$C$974,2,1)/100))^((1)/91)-1</f>
        <v>7.7805618148296674E-6</v>
      </c>
      <c r="I1249">
        <f>I1248*$E1249/$E1248*(1-(I$1+I$5+IF(AND(WEEKDAY(A1249)&lt;&gt;1,WEEKDAY(A1249)&lt;&gt;7),IF(A1249&lt;J$2,J$1,J$3),0)))^($A1249-$A1248)</f>
        <v>373578.65781667171</v>
      </c>
      <c r="K1249">
        <f>ROW()</f>
        <v>1249</v>
      </c>
      <c r="L1249">
        <f>B1249/C1249</f>
        <v>1.0635062611806798</v>
      </c>
    </row>
    <row r="1250" spans="1:12" x14ac:dyDescent="0.25">
      <c r="A1250" s="1">
        <v>39877</v>
      </c>
      <c r="B1250" s="10">
        <v>50.17</v>
      </c>
      <c r="C1250" s="10">
        <v>46.7</v>
      </c>
      <c r="D1250">
        <v>181054.76</v>
      </c>
      <c r="E1250">
        <v>162218.98000000001</v>
      </c>
      <c r="F1250">
        <v>243637.76000000001</v>
      </c>
      <c r="G1250">
        <v>218319.74</v>
      </c>
      <c r="H1250">
        <f>(1/(1-91/360*VLOOKUP($A1250,Tbills!$B$4:$C$974,2,1)/100))^((1)/91)-1</f>
        <v>7.7805618148296674E-6</v>
      </c>
      <c r="I1250">
        <f>I1249*$E1250/$E1249*(1-(I$1+I$5+IF(AND(WEEKDAY(A1250)&lt;&gt;1,WEEKDAY(A1250)&lt;&gt;7),IF(A1250&lt;J$2,J$1,J$3),0)))^($A1250-$A1249)</f>
        <v>390844.34186221514</v>
      </c>
      <c r="K1250">
        <f>ROW()</f>
        <v>1250</v>
      </c>
      <c r="L1250">
        <f>B1250/C1250</f>
        <v>1.0743040685224838</v>
      </c>
    </row>
    <row r="1251" spans="1:12" x14ac:dyDescent="0.25">
      <c r="A1251" s="1">
        <v>39878</v>
      </c>
      <c r="B1251" s="10">
        <v>49.33</v>
      </c>
      <c r="C1251" s="10">
        <v>46.48</v>
      </c>
      <c r="D1251">
        <v>179230.14</v>
      </c>
      <c r="E1251">
        <v>160582.92000000001</v>
      </c>
      <c r="F1251">
        <v>244243.8</v>
      </c>
      <c r="G1251">
        <v>218861.11</v>
      </c>
      <c r="H1251">
        <f>(1/(1-91/360*VLOOKUP($A1251,Tbills!$B$4:$C$974,2,1)/100))^((1)/91)-1</f>
        <v>7.7805618148296674E-6</v>
      </c>
      <c r="I1251">
        <f>I1250*$E1251/$E1250*(1-(I$1+I$5+IF(AND(WEEKDAY(A1251)&lt;&gt;1,WEEKDAY(A1251)&lt;&gt;7),IF(A1251&lt;J$2,J$1,J$3),0)))^($A1251-$A1250)</f>
        <v>386891.35003124637</v>
      </c>
      <c r="K1251">
        <f>ROW()</f>
        <v>1251</v>
      </c>
      <c r="L1251">
        <f>B1251/C1251</f>
        <v>1.0613166953528399</v>
      </c>
    </row>
    <row r="1252" spans="1:12" x14ac:dyDescent="0.25">
      <c r="A1252" s="1">
        <v>39881</v>
      </c>
      <c r="B1252" s="10">
        <v>49.68</v>
      </c>
      <c r="C1252" s="10">
        <v>46.53</v>
      </c>
      <c r="D1252">
        <v>181732.2</v>
      </c>
      <c r="E1252">
        <v>162820.92000000001</v>
      </c>
      <c r="F1252">
        <v>244437.14</v>
      </c>
      <c r="G1252">
        <v>219029.25</v>
      </c>
      <c r="H1252">
        <f>(1/(1-91/360*VLOOKUP($A1252,Tbills!$B$4:$C$974,2,1)/100))^((1)/91)-1</f>
        <v>6.6687119428809893E-6</v>
      </c>
      <c r="I1252">
        <f>I1251*$E1252/$E1251*(1-(I$1+I$5+IF(AND(WEEKDAY(A1252)&lt;&gt;1,WEEKDAY(A1252)&lt;&gt;7),IF(A1252&lt;J$2,J$1,J$3),0)))^($A1252-$A1251)</f>
        <v>392249.49477533059</v>
      </c>
      <c r="K1252">
        <f>ROW()</f>
        <v>1252</v>
      </c>
      <c r="L1252">
        <f>B1252/C1252</f>
        <v>1.067698259187621</v>
      </c>
    </row>
    <row r="1253" spans="1:12" x14ac:dyDescent="0.25">
      <c r="A1253" s="1">
        <v>39882</v>
      </c>
      <c r="B1253" s="10">
        <v>44.37</v>
      </c>
      <c r="C1253" s="10">
        <v>42.41</v>
      </c>
      <c r="D1253">
        <v>167847.63</v>
      </c>
      <c r="E1253">
        <v>150380.10999999999</v>
      </c>
      <c r="F1253">
        <v>230727.33</v>
      </c>
      <c r="G1253">
        <v>206743.04000000001</v>
      </c>
      <c r="H1253">
        <f>(1/(1-91/360*VLOOKUP($A1253,Tbills!$B$4:$C$974,2,1)/100))^((1)/91)-1</f>
        <v>6.6687119428809893E-6</v>
      </c>
      <c r="I1253">
        <f>I1252*$E1253/$E1252*(1-(I$1+I$5+IF(AND(WEEKDAY(A1253)&lt;&gt;1,WEEKDAY(A1253)&lt;&gt;7),IF(A1253&lt;J$2,J$1,J$3),0)))^($A1253-$A1252)</f>
        <v>362268.09981913259</v>
      </c>
      <c r="K1253">
        <f>ROW()</f>
        <v>1253</v>
      </c>
      <c r="L1253">
        <f>B1253/C1253</f>
        <v>1.0462155152086772</v>
      </c>
    </row>
    <row r="1254" spans="1:12" x14ac:dyDescent="0.25">
      <c r="A1254" s="1">
        <v>39883</v>
      </c>
      <c r="B1254" s="10">
        <v>43.61</v>
      </c>
      <c r="C1254" s="10">
        <v>42.5</v>
      </c>
      <c r="D1254">
        <v>167349.04999999999</v>
      </c>
      <c r="E1254">
        <v>149932.42000000001</v>
      </c>
      <c r="F1254">
        <v>229110.46</v>
      </c>
      <c r="G1254">
        <v>205292.87</v>
      </c>
      <c r="H1254">
        <f>(1/(1-91/360*VLOOKUP($A1254,Tbills!$B$4:$C$974,2,1)/100))^((1)/91)-1</f>
        <v>6.6687119428809893E-6</v>
      </c>
      <c r="I1254">
        <f>I1253*$E1254/$E1253*(1-(I$1+I$5+IF(AND(WEEKDAY(A1254)&lt;&gt;1,WEEKDAY(A1254)&lt;&gt;7),IF(A1254&lt;J$2,J$1,J$3),0)))^($A1254-$A1253)</f>
        <v>361179.21703408437</v>
      </c>
      <c r="K1254">
        <f>ROW()</f>
        <v>1254</v>
      </c>
      <c r="L1254">
        <f>B1254/C1254</f>
        <v>1.0261176470588236</v>
      </c>
    </row>
    <row r="1255" spans="1:12" x14ac:dyDescent="0.25">
      <c r="A1255" s="1">
        <v>39884</v>
      </c>
      <c r="B1255" s="10">
        <v>41.18</v>
      </c>
      <c r="C1255" s="10">
        <v>40.700000000000003</v>
      </c>
      <c r="D1255">
        <v>164508.31</v>
      </c>
      <c r="E1255">
        <v>147386.32999999999</v>
      </c>
      <c r="F1255">
        <v>227398</v>
      </c>
      <c r="G1255">
        <v>203757.06</v>
      </c>
      <c r="H1255">
        <f>(1/(1-91/360*VLOOKUP($A1255,Tbills!$B$4:$C$974,2,1)/100))^((1)/91)-1</f>
        <v>6.6687119428809893E-6</v>
      </c>
      <c r="I1255">
        <f>I1254*$E1255/$E1254*(1-(I$1+I$5+IF(AND(WEEKDAY(A1255)&lt;&gt;1,WEEKDAY(A1255)&lt;&gt;7),IF(A1255&lt;J$2,J$1,J$3),0)))^($A1255-$A1254)</f>
        <v>355035.60813682742</v>
      </c>
      <c r="K1255">
        <f>ROW()</f>
        <v>1255</v>
      </c>
      <c r="L1255">
        <f>B1255/C1255</f>
        <v>1.0117936117936117</v>
      </c>
    </row>
    <row r="1256" spans="1:12" x14ac:dyDescent="0.25">
      <c r="A1256" s="1">
        <v>39885</v>
      </c>
      <c r="B1256" s="10">
        <v>42.36</v>
      </c>
      <c r="C1256" s="10">
        <v>41.83</v>
      </c>
      <c r="D1256">
        <v>166810.92000000001</v>
      </c>
      <c r="E1256">
        <v>149448.29999999999</v>
      </c>
      <c r="F1256">
        <v>229617.17</v>
      </c>
      <c r="G1256">
        <v>205744.16</v>
      </c>
      <c r="H1256">
        <f>(1/(1-91/360*VLOOKUP($A1256,Tbills!$B$4:$C$974,2,1)/100))^((1)/91)-1</f>
        <v>6.6687119428809893E-6</v>
      </c>
      <c r="I1256">
        <f>I1255*$E1256/$E1255*(1-(I$1+I$5+IF(AND(WEEKDAY(A1256)&lt;&gt;1,WEEKDAY(A1256)&lt;&gt;7),IF(A1256&lt;J$2,J$1,J$3),0)))^($A1256-$A1255)</f>
        <v>359992.28495108959</v>
      </c>
      <c r="K1256">
        <f>ROW()</f>
        <v>1256</v>
      </c>
      <c r="L1256">
        <f>B1256/C1256</f>
        <v>1.0126703322973942</v>
      </c>
    </row>
    <row r="1257" spans="1:12" x14ac:dyDescent="0.25">
      <c r="A1257" s="1">
        <v>39888</v>
      </c>
      <c r="B1257" s="10">
        <v>43.74</v>
      </c>
      <c r="C1257" s="10">
        <v>42.24</v>
      </c>
      <c r="D1257">
        <v>172581.55</v>
      </c>
      <c r="E1257">
        <v>154615.29999999999</v>
      </c>
      <c r="F1257">
        <v>232386.34</v>
      </c>
      <c r="G1257">
        <v>208221.31</v>
      </c>
      <c r="H1257">
        <f>(1/(1-91/360*VLOOKUP($A1257,Tbills!$B$4:$C$974,2,1)/100))^((1)/91)-1</f>
        <v>6.946663748896853E-6</v>
      </c>
      <c r="I1257">
        <f>I1256*$E1257/$E1256*(1-(I$1+I$5+IF(AND(WEEKDAY(A1257)&lt;&gt;1,WEEKDAY(A1257)&lt;&gt;7),IF(A1257&lt;J$2,J$1,J$3),0)))^($A1257-$A1256)</f>
        <v>372406.45569162263</v>
      </c>
      <c r="K1257">
        <f>ROW()</f>
        <v>1257</v>
      </c>
      <c r="L1257">
        <f>B1257/C1257</f>
        <v>1.0355113636363635</v>
      </c>
    </row>
    <row r="1258" spans="1:12" x14ac:dyDescent="0.25">
      <c r="A1258" s="1">
        <v>39889</v>
      </c>
      <c r="B1258" s="10">
        <v>40.799999999999997</v>
      </c>
      <c r="C1258" s="10">
        <v>39.979999999999997</v>
      </c>
      <c r="D1258">
        <v>165144.06</v>
      </c>
      <c r="E1258">
        <v>147951</v>
      </c>
      <c r="F1258">
        <v>230354.03</v>
      </c>
      <c r="G1258">
        <v>206398.89</v>
      </c>
      <c r="H1258">
        <f>(1/(1-91/360*VLOOKUP($A1258,Tbills!$B$4:$C$974,2,1)/100))^((1)/91)-1</f>
        <v>6.946663748896853E-6</v>
      </c>
      <c r="I1258">
        <f>I1257*$E1258/$E1257*(1-(I$1+I$5+IF(AND(WEEKDAY(A1258)&lt;&gt;1,WEEKDAY(A1258)&lt;&gt;7),IF(A1258&lt;J$2,J$1,J$3),0)))^($A1258-$A1257)</f>
        <v>356344.56950723875</v>
      </c>
      <c r="K1258">
        <f>ROW()</f>
        <v>1258</v>
      </c>
      <c r="L1258">
        <f>B1258/C1258</f>
        <v>1.0205102551275638</v>
      </c>
    </row>
    <row r="1259" spans="1:12" x14ac:dyDescent="0.25">
      <c r="A1259" s="1">
        <v>39890</v>
      </c>
      <c r="B1259" s="10">
        <v>40.06</v>
      </c>
      <c r="C1259" s="10">
        <v>39.9</v>
      </c>
      <c r="D1259">
        <v>163745.68</v>
      </c>
      <c r="E1259">
        <v>146697.18</v>
      </c>
      <c r="F1259">
        <v>232559.47</v>
      </c>
      <c r="G1259">
        <v>208373.55</v>
      </c>
      <c r="H1259">
        <f>(1/(1-91/360*VLOOKUP($A1259,Tbills!$B$4:$C$974,2,1)/100))^((1)/91)-1</f>
        <v>6.946663748896853E-6</v>
      </c>
      <c r="I1259">
        <f>I1258*$E1259/$E1258*(1-(I$1+I$5+IF(AND(WEEKDAY(A1259)&lt;&gt;1,WEEKDAY(A1259)&lt;&gt;7),IF(A1259&lt;J$2,J$1,J$3),0)))^($A1259-$A1258)</f>
        <v>353314.54103747936</v>
      </c>
      <c r="K1259">
        <f>ROW()</f>
        <v>1259</v>
      </c>
      <c r="L1259">
        <f>B1259/C1259</f>
        <v>1.0040100250626567</v>
      </c>
    </row>
    <row r="1260" spans="1:12" x14ac:dyDescent="0.25">
      <c r="A1260" s="1">
        <v>39891</v>
      </c>
      <c r="B1260" s="10">
        <v>43.68</v>
      </c>
      <c r="C1260" s="10">
        <v>43.15</v>
      </c>
      <c r="D1260">
        <v>174694.84</v>
      </c>
      <c r="E1260">
        <v>156505.34</v>
      </c>
      <c r="F1260">
        <v>241650.93</v>
      </c>
      <c r="G1260">
        <v>216518.06</v>
      </c>
      <c r="H1260">
        <f>(1/(1-91/360*VLOOKUP($A1260,Tbills!$B$4:$C$974,2,1)/100))^((1)/91)-1</f>
        <v>6.946663748896853E-6</v>
      </c>
      <c r="I1260">
        <f>I1259*$E1260/$E1259*(1-(I$1+I$5+IF(AND(WEEKDAY(A1260)&lt;&gt;1,WEEKDAY(A1260)&lt;&gt;7),IF(A1260&lt;J$2,J$1,J$3),0)))^($A1260-$A1259)</f>
        <v>376926.27544930507</v>
      </c>
      <c r="K1260">
        <f>ROW()</f>
        <v>1260</v>
      </c>
      <c r="L1260">
        <f>B1260/C1260</f>
        <v>1.0122827346465817</v>
      </c>
    </row>
    <row r="1261" spans="1:12" x14ac:dyDescent="0.25">
      <c r="A1261" s="1">
        <v>39892</v>
      </c>
      <c r="B1261" s="10">
        <v>45.89</v>
      </c>
      <c r="C1261" s="10">
        <v>46.28</v>
      </c>
      <c r="D1261">
        <v>187967.35999999999</v>
      </c>
      <c r="E1261">
        <v>168394.82</v>
      </c>
      <c r="F1261">
        <v>252613.34</v>
      </c>
      <c r="G1261">
        <v>226338.82</v>
      </c>
      <c r="H1261">
        <f>(1/(1-91/360*VLOOKUP($A1261,Tbills!$B$4:$C$974,2,1)/100))^((1)/91)-1</f>
        <v>6.946663748896853E-6</v>
      </c>
      <c r="I1261">
        <f>I1260*$E1261/$E1260*(1-(I$1+I$5+IF(AND(WEEKDAY(A1261)&lt;&gt;1,WEEKDAY(A1261)&lt;&gt;7),IF(A1261&lt;J$2,J$1,J$3),0)))^($A1261-$A1260)</f>
        <v>405549.14220991178</v>
      </c>
      <c r="K1261">
        <f>ROW()</f>
        <v>1261</v>
      </c>
      <c r="L1261">
        <f>B1261/C1261</f>
        <v>0.9915730337078652</v>
      </c>
    </row>
    <row r="1262" spans="1:12" x14ac:dyDescent="0.25">
      <c r="A1262" s="1">
        <v>39895</v>
      </c>
      <c r="B1262" s="10">
        <v>43.23</v>
      </c>
      <c r="C1262" s="10">
        <v>42.33</v>
      </c>
      <c r="D1262">
        <v>173695.81</v>
      </c>
      <c r="E1262">
        <v>155605.82</v>
      </c>
      <c r="F1262">
        <v>243049.41</v>
      </c>
      <c r="G1262">
        <v>217764.93</v>
      </c>
      <c r="H1262">
        <f>(1/(1-91/360*VLOOKUP($A1262,Tbills!$B$4:$C$974,2,1)/100))^((1)/91)-1</f>
        <v>6.2517975603082476E-6</v>
      </c>
      <c r="I1262">
        <f>I1261*$E1262/$E1261*(1-(I$1+I$5+IF(AND(WEEKDAY(A1262)&lt;&gt;1,WEEKDAY(A1262)&lt;&gt;7),IF(A1262&lt;J$2,J$1,J$3),0)))^($A1262-$A1261)</f>
        <v>374716.75710073713</v>
      </c>
      <c r="K1262">
        <f>ROW()</f>
        <v>1262</v>
      </c>
      <c r="L1262">
        <f>B1262/C1262</f>
        <v>1.0212615166548547</v>
      </c>
    </row>
    <row r="1263" spans="1:12" x14ac:dyDescent="0.25">
      <c r="A1263" s="1">
        <v>39896</v>
      </c>
      <c r="B1263" s="10">
        <v>42.93</v>
      </c>
      <c r="C1263" s="10">
        <v>43.64</v>
      </c>
      <c r="D1263">
        <v>176194.2</v>
      </c>
      <c r="E1263">
        <v>157843.04</v>
      </c>
      <c r="F1263">
        <v>245659.65</v>
      </c>
      <c r="G1263">
        <v>220102.26</v>
      </c>
      <c r="H1263">
        <f>(1/(1-91/360*VLOOKUP($A1263,Tbills!$B$4:$C$974,2,1)/100))^((1)/91)-1</f>
        <v>6.2517975603082476E-6</v>
      </c>
      <c r="I1263">
        <f>I1262*$E1263/$E1262*(1-(I$1+I$5+IF(AND(WEEKDAY(A1263)&lt;&gt;1,WEEKDAY(A1263)&lt;&gt;7),IF(A1263&lt;J$2,J$1,J$3),0)))^($A1263-$A1262)</f>
        <v>380093.30632374977</v>
      </c>
      <c r="K1263">
        <f>ROW()</f>
        <v>1263</v>
      </c>
      <c r="L1263">
        <f>B1263/C1263</f>
        <v>0.98373052245646198</v>
      </c>
    </row>
    <row r="1264" spans="1:12" x14ac:dyDescent="0.25">
      <c r="A1264" s="1">
        <v>39897</v>
      </c>
      <c r="B1264" s="10">
        <v>42.25</v>
      </c>
      <c r="C1264" s="10">
        <v>41.9</v>
      </c>
      <c r="D1264">
        <v>171616.06</v>
      </c>
      <c r="E1264">
        <v>153740.74</v>
      </c>
      <c r="F1264">
        <v>244555.26</v>
      </c>
      <c r="G1264">
        <v>219111.39</v>
      </c>
      <c r="H1264">
        <f>(1/(1-91/360*VLOOKUP($A1264,Tbills!$B$4:$C$974,2,1)/100))^((1)/91)-1</f>
        <v>6.2517975603082476E-6</v>
      </c>
      <c r="I1264">
        <f>I1263*$E1264/$E1263*(1-(I$1+I$5+IF(AND(WEEKDAY(A1264)&lt;&gt;1,WEEKDAY(A1264)&lt;&gt;7),IF(A1264&lt;J$2,J$1,J$3),0)))^($A1264-$A1263)</f>
        <v>370204.12906798883</v>
      </c>
      <c r="K1264">
        <f>ROW()</f>
        <v>1264</v>
      </c>
      <c r="L1264">
        <f>B1264/C1264</f>
        <v>1.0083532219570406</v>
      </c>
    </row>
    <row r="1265" spans="1:12" x14ac:dyDescent="0.25">
      <c r="A1265" s="1">
        <v>39898</v>
      </c>
      <c r="B1265" s="10">
        <v>40.36</v>
      </c>
      <c r="C1265" s="10">
        <v>40.68</v>
      </c>
      <c r="D1265">
        <v>166731.79999999999</v>
      </c>
      <c r="E1265">
        <v>149364.26</v>
      </c>
      <c r="F1265">
        <v>241335.15</v>
      </c>
      <c r="G1265">
        <v>216224.93</v>
      </c>
      <c r="H1265">
        <f>(1/(1-91/360*VLOOKUP($A1265,Tbills!$B$4:$C$974,2,1)/100))^((1)/91)-1</f>
        <v>6.2517975603082476E-6</v>
      </c>
      <c r="I1265">
        <f>I1264*$E1265/$E1264*(1-(I$1+I$5+IF(AND(WEEKDAY(A1265)&lt;&gt;1,WEEKDAY(A1265)&lt;&gt;7),IF(A1265&lt;J$2,J$1,J$3),0)))^($A1265-$A1264)</f>
        <v>359655.32038844441</v>
      </c>
      <c r="K1265">
        <f>ROW()</f>
        <v>1265</v>
      </c>
      <c r="L1265">
        <f>B1265/C1265</f>
        <v>0.99213372664700095</v>
      </c>
    </row>
    <row r="1266" spans="1:12" x14ac:dyDescent="0.25">
      <c r="A1266" s="1">
        <v>39899</v>
      </c>
      <c r="B1266" s="10">
        <v>41.04</v>
      </c>
      <c r="C1266" s="10">
        <v>42.09</v>
      </c>
      <c r="D1266">
        <v>172297.33</v>
      </c>
      <c r="E1266">
        <v>154349.13</v>
      </c>
      <c r="F1266">
        <v>248070.74</v>
      </c>
      <c r="G1266">
        <v>222258.35</v>
      </c>
      <c r="H1266">
        <f>(1/(1-91/360*VLOOKUP($A1266,Tbills!$B$4:$C$974,2,1)/100))^((1)/91)-1</f>
        <v>6.2517975603082476E-6</v>
      </c>
      <c r="I1266">
        <f>I1265*$E1266/$E1265*(1-(I$1+I$5+IF(AND(WEEKDAY(A1266)&lt;&gt;1,WEEKDAY(A1266)&lt;&gt;7),IF(A1266&lt;J$2,J$1,J$3),0)))^($A1266-$A1265)</f>
        <v>371647.73465422442</v>
      </c>
      <c r="K1266">
        <f>ROW()</f>
        <v>1266</v>
      </c>
      <c r="L1266">
        <f>B1266/C1266</f>
        <v>0.97505345687811817</v>
      </c>
    </row>
    <row r="1267" spans="1:12" x14ac:dyDescent="0.25">
      <c r="A1267" s="1">
        <v>39902</v>
      </c>
      <c r="B1267" s="10">
        <v>45.54</v>
      </c>
      <c r="C1267" s="10">
        <v>44.99</v>
      </c>
      <c r="D1267">
        <v>184496.71</v>
      </c>
      <c r="E1267">
        <v>165274.81</v>
      </c>
      <c r="F1267">
        <v>256299.63</v>
      </c>
      <c r="G1267">
        <v>229626.83</v>
      </c>
      <c r="H1267">
        <f>(1/(1-91/360*VLOOKUP($A1267,Tbills!$B$4:$C$974,2,1)/100))^((1)/91)-1</f>
        <v>5.4180167654571676E-6</v>
      </c>
      <c r="I1267">
        <f>I1266*$E1267/$E1266*(1-(I$1+I$5+IF(AND(WEEKDAY(A1267)&lt;&gt;1,WEEKDAY(A1267)&lt;&gt;7),IF(A1267&lt;J$2,J$1,J$3),0)))^($A1267-$A1266)</f>
        <v>397920.66147897096</v>
      </c>
      <c r="K1267">
        <f>ROW()</f>
        <v>1267</v>
      </c>
      <c r="L1267">
        <f>B1267/C1267</f>
        <v>1.0122249388753055</v>
      </c>
    </row>
    <row r="1268" spans="1:12" x14ac:dyDescent="0.25">
      <c r="A1268" s="1">
        <v>39903</v>
      </c>
      <c r="B1268" s="10">
        <v>44.14</v>
      </c>
      <c r="C1268" s="10">
        <v>44.59</v>
      </c>
      <c r="D1268">
        <v>181515.55</v>
      </c>
      <c r="E1268">
        <v>162603.35</v>
      </c>
      <c r="F1268">
        <v>255095.22</v>
      </c>
      <c r="G1268">
        <v>228546.52</v>
      </c>
      <c r="H1268">
        <f>(1/(1-91/360*VLOOKUP($A1268,Tbills!$B$4:$C$974,2,1)/100))^((1)/91)-1</f>
        <v>5.4180167654571676E-6</v>
      </c>
      <c r="I1268">
        <f>I1267*$E1268/$E1267*(1-(I$1+I$5+IF(AND(WEEKDAY(A1268)&lt;&gt;1,WEEKDAY(A1268)&lt;&gt;7),IF(A1268&lt;J$2,J$1,J$3),0)))^($A1268-$A1267)</f>
        <v>391477.51109093748</v>
      </c>
      <c r="K1268">
        <f>ROW()</f>
        <v>1268</v>
      </c>
      <c r="L1268">
        <f>B1268/C1268</f>
        <v>0.98990805113254088</v>
      </c>
    </row>
    <row r="1269" spans="1:12" x14ac:dyDescent="0.25">
      <c r="A1269" s="1">
        <v>39904</v>
      </c>
      <c r="B1269" s="10">
        <v>42.28</v>
      </c>
      <c r="C1269" s="10">
        <v>43.03</v>
      </c>
      <c r="D1269">
        <v>177305.98</v>
      </c>
      <c r="E1269">
        <v>158831.5</v>
      </c>
      <c r="F1269">
        <v>252122.9</v>
      </c>
      <c r="G1269">
        <v>225882.31</v>
      </c>
      <c r="H1269">
        <f>(1/(1-91/360*VLOOKUP($A1269,Tbills!$B$4:$C$974,2,1)/100))^((1)/91)-1</f>
        <v>5.4180167654571676E-6</v>
      </c>
      <c r="I1269">
        <f>I1268*$E1269/$E1268*(1-(I$1+I$5+IF(AND(WEEKDAY(A1269)&lt;&gt;1,WEEKDAY(A1269)&lt;&gt;7),IF(A1269&lt;J$2,J$1,J$3),0)))^($A1269-$A1268)</f>
        <v>382385.55105428823</v>
      </c>
      <c r="K1269">
        <f>ROW()</f>
        <v>1269</v>
      </c>
      <c r="L1269">
        <f>B1269/C1269</f>
        <v>0.98257029979084365</v>
      </c>
    </row>
    <row r="1270" spans="1:12" x14ac:dyDescent="0.25">
      <c r="A1270" s="1">
        <v>39905</v>
      </c>
      <c r="B1270" s="10">
        <v>42.04</v>
      </c>
      <c r="C1270" s="10">
        <v>42.24</v>
      </c>
      <c r="D1270">
        <v>174330.17</v>
      </c>
      <c r="E1270">
        <v>156164.89000000001</v>
      </c>
      <c r="F1270">
        <v>253081.35</v>
      </c>
      <c r="G1270">
        <v>226739.79</v>
      </c>
      <c r="H1270">
        <f>(1/(1-91/360*VLOOKUP($A1270,Tbills!$B$4:$C$974,2,1)/100))^((1)/91)-1</f>
        <v>5.4180167654571676E-6</v>
      </c>
      <c r="I1270">
        <f>I1269*$E1270/$E1269*(1-(I$1+I$5+IF(AND(WEEKDAY(A1270)&lt;&gt;1,WEEKDAY(A1270)&lt;&gt;7),IF(A1270&lt;J$2,J$1,J$3),0)))^($A1270-$A1269)</f>
        <v>375954.89360443712</v>
      </c>
      <c r="K1270">
        <f>ROW()</f>
        <v>1270</v>
      </c>
      <c r="L1270">
        <f>B1270/C1270</f>
        <v>0.99526515151515149</v>
      </c>
    </row>
    <row r="1271" spans="1:12" x14ac:dyDescent="0.25">
      <c r="A1271" s="1">
        <v>39906</v>
      </c>
      <c r="B1271" s="10">
        <v>39.700000000000003</v>
      </c>
      <c r="C1271" s="10">
        <v>41.07</v>
      </c>
      <c r="D1271">
        <v>170643.01</v>
      </c>
      <c r="E1271">
        <v>152861.09</v>
      </c>
      <c r="F1271">
        <v>251451.85</v>
      </c>
      <c r="G1271">
        <v>225278.67</v>
      </c>
      <c r="H1271">
        <f>(1/(1-91/360*VLOOKUP($A1271,Tbills!$B$4:$C$974,2,1)/100))^((1)/91)-1</f>
        <v>5.4180167654571676E-6</v>
      </c>
      <c r="I1271">
        <f>I1270*$E1271/$E1270*(1-(I$1+I$5+IF(AND(WEEKDAY(A1271)&lt;&gt;1,WEEKDAY(A1271)&lt;&gt;7),IF(A1271&lt;J$2,J$1,J$3),0)))^($A1271-$A1270)</f>
        <v>367990.66431001818</v>
      </c>
      <c r="K1271">
        <f>ROW()</f>
        <v>1271</v>
      </c>
      <c r="L1271">
        <f>B1271/C1271</f>
        <v>0.9666423179936694</v>
      </c>
    </row>
    <row r="1272" spans="1:12" x14ac:dyDescent="0.25">
      <c r="A1272" s="1">
        <v>39909</v>
      </c>
      <c r="B1272" s="10">
        <v>40.93</v>
      </c>
      <c r="C1272" s="10">
        <v>41.17</v>
      </c>
      <c r="D1272">
        <v>171946.68</v>
      </c>
      <c r="E1272">
        <v>154026.42000000001</v>
      </c>
      <c r="F1272">
        <v>253683.36</v>
      </c>
      <c r="G1272">
        <v>227274.23999999999</v>
      </c>
      <c r="H1272">
        <f>(1/(1-91/360*VLOOKUP($A1272,Tbills!$B$4:$C$974,2,1)/100))^((1)/91)-1</f>
        <v>5.5569757899665007E-6</v>
      </c>
      <c r="I1272">
        <f>I1271*$E1272/$E1271*(1-(I$1+I$5+IF(AND(WEEKDAY(A1272)&lt;&gt;1,WEEKDAY(A1272)&lt;&gt;7),IF(A1272&lt;J$2,J$1,J$3),0)))^($A1272-$A1271)</f>
        <v>370764.02615997766</v>
      </c>
      <c r="K1272">
        <f>ROW()</f>
        <v>1272</v>
      </c>
      <c r="L1272">
        <f>B1272/C1272</f>
        <v>0.99417051250910848</v>
      </c>
    </row>
    <row r="1273" spans="1:12" x14ac:dyDescent="0.25">
      <c r="A1273" s="1">
        <v>39910</v>
      </c>
      <c r="B1273" s="10">
        <v>40.39</v>
      </c>
      <c r="C1273" s="10">
        <v>41.67</v>
      </c>
      <c r="D1273">
        <v>172528.06</v>
      </c>
      <c r="E1273">
        <v>154546.35999999999</v>
      </c>
      <c r="F1273">
        <v>255707.14</v>
      </c>
      <c r="G1273">
        <v>229086.07</v>
      </c>
      <c r="H1273">
        <f>(1/(1-91/360*VLOOKUP($A1273,Tbills!$B$4:$C$974,2,1)/100))^((1)/91)-1</f>
        <v>5.5569757899665007E-6</v>
      </c>
      <c r="I1273">
        <f>I1272*$E1273/$E1272*(1-(I$1+I$5+IF(AND(WEEKDAY(A1273)&lt;&gt;1,WEEKDAY(A1273)&lt;&gt;7),IF(A1273&lt;J$2,J$1,J$3),0)))^($A1273-$A1272)</f>
        <v>372004.89564822352</v>
      </c>
      <c r="K1273">
        <f>ROW()</f>
        <v>1273</v>
      </c>
      <c r="L1273">
        <f>B1273/C1273</f>
        <v>0.96928245740340768</v>
      </c>
    </row>
    <row r="1274" spans="1:12" x14ac:dyDescent="0.25">
      <c r="A1274" s="1">
        <v>39911</v>
      </c>
      <c r="B1274" s="10">
        <v>38.85</v>
      </c>
      <c r="C1274" s="10">
        <v>40.200000000000003</v>
      </c>
      <c r="D1274">
        <v>168727.75</v>
      </c>
      <c r="E1274">
        <v>151141.28</v>
      </c>
      <c r="F1274">
        <v>254415.01</v>
      </c>
      <c r="G1274">
        <v>227927.19</v>
      </c>
      <c r="H1274">
        <f>(1/(1-91/360*VLOOKUP($A1274,Tbills!$B$4:$C$974,2,1)/100))^((1)/91)-1</f>
        <v>5.5569757899665007E-6</v>
      </c>
      <c r="I1274">
        <f>I1273*$E1274/$E1273*(1-(I$1+I$5+IF(AND(WEEKDAY(A1274)&lt;&gt;1,WEEKDAY(A1274)&lt;&gt;7),IF(A1274&lt;J$2,J$1,J$3),0)))^($A1274-$A1273)</f>
        <v>363798.14221774164</v>
      </c>
      <c r="K1274">
        <f>ROW()</f>
        <v>1274</v>
      </c>
      <c r="L1274">
        <f>B1274/C1274</f>
        <v>0.96641791044776115</v>
      </c>
    </row>
    <row r="1275" spans="1:12" x14ac:dyDescent="0.25">
      <c r="A1275" s="1">
        <v>39912</v>
      </c>
      <c r="B1275" s="10">
        <v>36.53</v>
      </c>
      <c r="C1275" s="10">
        <v>38.53</v>
      </c>
      <c r="D1275">
        <v>161585.75</v>
      </c>
      <c r="E1275">
        <v>144742.85</v>
      </c>
      <c r="F1275">
        <v>248162.16</v>
      </c>
      <c r="G1275">
        <v>222324.08</v>
      </c>
      <c r="H1275">
        <f>(1/(1-91/360*VLOOKUP($A1275,Tbills!$B$4:$C$974,2,1)/100))^((1)/91)-1</f>
        <v>5.5569757899665007E-6</v>
      </c>
      <c r="I1275">
        <f>I1274*$E1275/$E1274*(1-(I$1+I$5+IF(AND(WEEKDAY(A1275)&lt;&gt;1,WEEKDAY(A1275)&lt;&gt;7),IF(A1275&lt;J$2,J$1,J$3),0)))^($A1275-$A1274)</f>
        <v>348387.05305204669</v>
      </c>
      <c r="K1275">
        <f>ROW()</f>
        <v>1275</v>
      </c>
      <c r="L1275">
        <f>B1275/C1275</f>
        <v>0.94809239553594604</v>
      </c>
    </row>
    <row r="1276" spans="1:12" x14ac:dyDescent="0.25">
      <c r="A1276" s="1">
        <v>39916</v>
      </c>
      <c r="B1276" s="10">
        <v>37.81</v>
      </c>
      <c r="C1276" s="10">
        <v>38.549999999999997</v>
      </c>
      <c r="D1276">
        <v>160326.45000000001</v>
      </c>
      <c r="E1276">
        <v>143611.6</v>
      </c>
      <c r="F1276">
        <v>248336.71</v>
      </c>
      <c r="G1276">
        <v>222475.51</v>
      </c>
      <c r="H1276">
        <f>(1/(1-91/360*VLOOKUP($A1276,Tbills!$B$4:$C$974,2,1)/100))^((1)/91)-1</f>
        <v>5.0011503509583832E-6</v>
      </c>
      <c r="I1276">
        <f>I1275*$E1276/$E1275*(1-(I$1+I$5+IF(AND(WEEKDAY(A1276)&lt;&gt;1,WEEKDAY(A1276)&lt;&gt;7),IF(A1276&lt;J$2,J$1,J$3),0)))^($A1276-$A1275)</f>
        <v>345624.43119704409</v>
      </c>
      <c r="K1276">
        <f>ROW()</f>
        <v>1276</v>
      </c>
      <c r="L1276">
        <f>B1276/C1276</f>
        <v>0.98080415045395608</v>
      </c>
    </row>
    <row r="1277" spans="1:12" x14ac:dyDescent="0.25">
      <c r="A1277" s="1">
        <v>39917</v>
      </c>
      <c r="B1277" s="10">
        <v>37.67</v>
      </c>
      <c r="C1277" s="10">
        <v>38.69</v>
      </c>
      <c r="D1277">
        <v>160113.95000000001</v>
      </c>
      <c r="E1277">
        <v>143420.54</v>
      </c>
      <c r="F1277">
        <v>249048.47</v>
      </c>
      <c r="G1277">
        <v>223112.03</v>
      </c>
      <c r="H1277">
        <f>(1/(1-91/360*VLOOKUP($A1277,Tbills!$B$4:$C$974,2,1)/100))^((1)/91)-1</f>
        <v>5.0011503509583832E-6</v>
      </c>
      <c r="I1277">
        <f>I1276*$E1277/$E1276*(1-(I$1+I$5+IF(AND(WEEKDAY(A1277)&lt;&gt;1,WEEKDAY(A1277)&lt;&gt;7),IF(A1277&lt;J$2,J$1,J$3),0)))^($A1277-$A1276)</f>
        <v>345154.68516090675</v>
      </c>
      <c r="K1277">
        <f>ROW()</f>
        <v>1277</v>
      </c>
      <c r="L1277">
        <f>B1277/C1277</f>
        <v>0.97363659860429064</v>
      </c>
    </row>
    <row r="1278" spans="1:12" x14ac:dyDescent="0.25">
      <c r="A1278" s="1">
        <v>39918</v>
      </c>
      <c r="B1278" s="10">
        <v>36.17</v>
      </c>
      <c r="C1278" s="10">
        <v>37.97</v>
      </c>
      <c r="D1278">
        <v>156880.13</v>
      </c>
      <c r="E1278">
        <v>140523.16</v>
      </c>
      <c r="F1278">
        <v>247012.73</v>
      </c>
      <c r="G1278">
        <v>221287.18</v>
      </c>
      <c r="H1278">
        <f>(1/(1-91/360*VLOOKUP($A1278,Tbills!$B$4:$C$974,2,1)/100))^((1)/91)-1</f>
        <v>5.0011503509583832E-6</v>
      </c>
      <c r="I1278">
        <f>I1277*$E1278/$E1277*(1-(I$1+I$5+IF(AND(WEEKDAY(A1278)&lt;&gt;1,WEEKDAY(A1278)&lt;&gt;7),IF(A1278&lt;J$2,J$1,J$3),0)))^($A1278-$A1277)</f>
        <v>338172.14590093243</v>
      </c>
      <c r="K1278">
        <f>ROW()</f>
        <v>1278</v>
      </c>
      <c r="L1278">
        <f>B1278/C1278</f>
        <v>0.95259415327890451</v>
      </c>
    </row>
    <row r="1279" spans="1:12" x14ac:dyDescent="0.25">
      <c r="A1279" s="1">
        <v>39919</v>
      </c>
      <c r="B1279" s="10">
        <v>35.79</v>
      </c>
      <c r="C1279" s="10">
        <v>36.96</v>
      </c>
      <c r="D1279">
        <v>151042.39000000001</v>
      </c>
      <c r="E1279">
        <v>135293.38</v>
      </c>
      <c r="F1279">
        <v>240707.91</v>
      </c>
      <c r="G1279">
        <v>215637.88</v>
      </c>
      <c r="H1279">
        <f>(1/(1-91/360*VLOOKUP($A1279,Tbills!$B$4:$C$974,2,1)/100))^((1)/91)-1</f>
        <v>5.0011503509583832E-6</v>
      </c>
      <c r="I1279">
        <f>I1278*$E1279/$E1278*(1-(I$1+I$5+IF(AND(WEEKDAY(A1279)&lt;&gt;1,WEEKDAY(A1279)&lt;&gt;7),IF(A1279&lt;J$2,J$1,J$3),0)))^($A1279-$A1278)</f>
        <v>325577.19648735813</v>
      </c>
      <c r="K1279">
        <f>ROW()</f>
        <v>1279</v>
      </c>
      <c r="L1279">
        <f>B1279/C1279</f>
        <v>0.96834415584415579</v>
      </c>
    </row>
    <row r="1280" spans="1:12" x14ac:dyDescent="0.25">
      <c r="A1280" s="1">
        <v>39920</v>
      </c>
      <c r="B1280" s="10">
        <v>33.94</v>
      </c>
      <c r="C1280" s="10">
        <v>36.590000000000003</v>
      </c>
      <c r="D1280">
        <v>147978.79999999999</v>
      </c>
      <c r="E1280">
        <v>132548.54999999999</v>
      </c>
      <c r="F1280">
        <v>236057.75</v>
      </c>
      <c r="G1280">
        <v>211470.96</v>
      </c>
      <c r="H1280">
        <f>(1/(1-91/360*VLOOKUP($A1280,Tbills!$B$4:$C$974,2,1)/100))^((1)/91)-1</f>
        <v>5.0011503509583832E-6</v>
      </c>
      <c r="I1280">
        <f>I1279*$E1280/$E1279*(1-(I$1+I$5+IF(AND(WEEKDAY(A1280)&lt;&gt;1,WEEKDAY(A1280)&lt;&gt;7),IF(A1280&lt;J$2,J$1,J$3),0)))^($A1280-$A1279)</f>
        <v>318962.71545906394</v>
      </c>
      <c r="K1280">
        <f>ROW()</f>
        <v>1280</v>
      </c>
      <c r="L1280">
        <f>B1280/C1280</f>
        <v>0.92757584039355001</v>
      </c>
    </row>
    <row r="1281" spans="1:12" x14ac:dyDescent="0.25">
      <c r="A1281" s="1">
        <v>39923</v>
      </c>
      <c r="B1281" s="10">
        <v>39.18</v>
      </c>
      <c r="C1281" s="10">
        <v>39.409999999999997</v>
      </c>
      <c r="D1281">
        <v>159413.14000000001</v>
      </c>
      <c r="E1281">
        <v>142788.6</v>
      </c>
      <c r="F1281">
        <v>244060.49</v>
      </c>
      <c r="G1281">
        <v>218636.99</v>
      </c>
      <c r="H1281">
        <f>(1/(1-91/360*VLOOKUP($A1281,Tbills!$B$4:$C$974,2,1)/100))^((1)/91)-1</f>
        <v>3.7506470229597966E-6</v>
      </c>
      <c r="I1281">
        <f>I1280*$E1281/$E1280*(1-(I$1+I$5+IF(AND(WEEKDAY(A1281)&lt;&gt;1,WEEKDAY(A1281)&lt;&gt;7),IF(A1281&lt;J$2,J$1,J$3),0)))^($A1281-$A1280)</f>
        <v>343574.55570355803</v>
      </c>
      <c r="K1281">
        <f>ROW()</f>
        <v>1281</v>
      </c>
      <c r="L1281">
        <f>B1281/C1281</f>
        <v>0.99416391778736368</v>
      </c>
    </row>
    <row r="1282" spans="1:12" x14ac:dyDescent="0.25">
      <c r="A1282" s="1">
        <v>39924</v>
      </c>
      <c r="B1282" s="10">
        <v>37.14</v>
      </c>
      <c r="C1282" s="10">
        <v>37.78</v>
      </c>
      <c r="D1282">
        <v>153136.23000000001</v>
      </c>
      <c r="E1282">
        <v>137165.75</v>
      </c>
      <c r="F1282">
        <v>239566.81</v>
      </c>
      <c r="G1282">
        <v>214610.59</v>
      </c>
      <c r="H1282">
        <f>(1/(1-91/360*VLOOKUP($A1282,Tbills!$B$4:$C$974,2,1)/100))^((1)/91)-1</f>
        <v>3.7506470229597966E-6</v>
      </c>
      <c r="I1282">
        <f>I1281*$E1282/$E1281*(1-(I$1+I$5+IF(AND(WEEKDAY(A1282)&lt;&gt;1,WEEKDAY(A1282)&lt;&gt;7),IF(A1282&lt;J$2,J$1,J$3),0)))^($A1282-$A1281)</f>
        <v>330035.49243784539</v>
      </c>
      <c r="K1282">
        <f>ROW()</f>
        <v>1282</v>
      </c>
      <c r="L1282">
        <f>B1282/C1282</f>
        <v>0.98305982001058756</v>
      </c>
    </row>
    <row r="1283" spans="1:12" x14ac:dyDescent="0.25">
      <c r="A1283" s="1">
        <v>39925</v>
      </c>
      <c r="B1283" s="10">
        <v>38.1</v>
      </c>
      <c r="C1283" s="10">
        <v>38.5</v>
      </c>
      <c r="D1283">
        <v>155240.66</v>
      </c>
      <c r="E1283">
        <v>139050.19</v>
      </c>
      <c r="F1283">
        <v>242079.52</v>
      </c>
      <c r="G1283">
        <v>216860.74</v>
      </c>
      <c r="H1283">
        <f>(1/(1-91/360*VLOOKUP($A1283,Tbills!$B$4:$C$974,2,1)/100))^((1)/91)-1</f>
        <v>3.7506470229597966E-6</v>
      </c>
      <c r="I1283">
        <f>I1282*$E1283/$E1282*(1-(I$1+I$5+IF(AND(WEEKDAY(A1283)&lt;&gt;1,WEEKDAY(A1283)&lt;&gt;7),IF(A1283&lt;J$2,J$1,J$3),0)))^($A1283-$A1282)</f>
        <v>334560.03239764413</v>
      </c>
      <c r="K1283">
        <f>ROW()</f>
        <v>1283</v>
      </c>
      <c r="L1283">
        <f>B1283/C1283</f>
        <v>0.98961038961038961</v>
      </c>
    </row>
    <row r="1284" spans="1:12" x14ac:dyDescent="0.25">
      <c r="A1284" s="1">
        <v>39926</v>
      </c>
      <c r="B1284" s="10">
        <v>37.15</v>
      </c>
      <c r="C1284" s="10">
        <v>37.979999999999997</v>
      </c>
      <c r="D1284">
        <v>152610.32</v>
      </c>
      <c r="E1284">
        <v>136693.65</v>
      </c>
      <c r="F1284">
        <v>238399.8</v>
      </c>
      <c r="G1284">
        <v>213563.55</v>
      </c>
      <c r="H1284">
        <f>(1/(1-91/360*VLOOKUP($A1284,Tbills!$B$4:$C$974,2,1)/100))^((1)/91)-1</f>
        <v>3.7506470229597966E-6</v>
      </c>
      <c r="I1284">
        <f>I1283*$E1284/$E1283*(1-(I$1+I$5+IF(AND(WEEKDAY(A1284)&lt;&gt;1,WEEKDAY(A1284)&lt;&gt;7),IF(A1284&lt;J$2,J$1,J$3),0)))^($A1284-$A1283)</f>
        <v>328880.64653343405</v>
      </c>
      <c r="K1284">
        <f>ROW()</f>
        <v>1284</v>
      </c>
      <c r="L1284">
        <f>B1284/C1284</f>
        <v>0.97814639283833604</v>
      </c>
    </row>
    <row r="1285" spans="1:12" x14ac:dyDescent="0.25">
      <c r="A1285" s="1">
        <v>39927</v>
      </c>
      <c r="B1285" s="10">
        <v>36.82</v>
      </c>
      <c r="C1285" s="10">
        <v>37.81</v>
      </c>
      <c r="D1285">
        <v>152894.34</v>
      </c>
      <c r="E1285">
        <v>136947.54</v>
      </c>
      <c r="F1285">
        <v>240058.81</v>
      </c>
      <c r="G1285">
        <v>215048.93</v>
      </c>
      <c r="H1285">
        <f>(1/(1-91/360*VLOOKUP($A1285,Tbills!$B$4:$C$974,2,1)/100))^((1)/91)-1</f>
        <v>3.7506470229597966E-6</v>
      </c>
      <c r="I1285">
        <f>I1284*$E1285/$E1284*(1-(I$1+I$5+IF(AND(WEEKDAY(A1285)&lt;&gt;1,WEEKDAY(A1285)&lt;&gt;7),IF(A1285&lt;J$2,J$1,J$3),0)))^($A1285-$A1284)</f>
        <v>329482.01940997457</v>
      </c>
      <c r="K1285">
        <f>ROW()</f>
        <v>1285</v>
      </c>
      <c r="L1285">
        <f>B1285/C1285</f>
        <v>0.97381645067442468</v>
      </c>
    </row>
    <row r="1286" spans="1:12" x14ac:dyDescent="0.25">
      <c r="A1286" s="1">
        <v>39930</v>
      </c>
      <c r="B1286" s="10">
        <v>38.32</v>
      </c>
      <c r="C1286" s="10">
        <v>38.630000000000003</v>
      </c>
      <c r="D1286">
        <v>156549.13</v>
      </c>
      <c r="E1286">
        <v>140219.6</v>
      </c>
      <c r="F1286">
        <v>244611.68</v>
      </c>
      <c r="G1286">
        <v>219125.05</v>
      </c>
      <c r="H1286">
        <f>(1/(1-91/360*VLOOKUP($A1286,Tbills!$B$4:$C$974,2,1)/100))^((1)/91)-1</f>
        <v>3.7506470229597966E-6</v>
      </c>
      <c r="I1286">
        <f>I1285*$E1286/$E1285*(1-(I$1+I$5+IF(AND(WEEKDAY(A1286)&lt;&gt;1,WEEKDAY(A1286)&lt;&gt;7),IF(A1286&lt;J$2,J$1,J$3),0)))^($A1286-$A1285)</f>
        <v>337325.15366349451</v>
      </c>
      <c r="K1286">
        <f>ROW()</f>
        <v>1286</v>
      </c>
      <c r="L1286">
        <f>B1286/C1286</f>
        <v>0.9919751488480455</v>
      </c>
    </row>
    <row r="1287" spans="1:12" x14ac:dyDescent="0.25">
      <c r="A1287" s="1">
        <v>39931</v>
      </c>
      <c r="B1287" s="10">
        <v>37.950000000000003</v>
      </c>
      <c r="C1287" s="10">
        <v>38.4</v>
      </c>
      <c r="D1287">
        <v>154686.13</v>
      </c>
      <c r="E1287">
        <v>138550.41</v>
      </c>
      <c r="F1287">
        <v>242149.93</v>
      </c>
      <c r="G1287">
        <v>216918.98</v>
      </c>
      <c r="H1287">
        <f>(1/(1-91/360*VLOOKUP($A1287,Tbills!$B$4:$C$974,2,1)/100))^((1)/91)-1</f>
        <v>3.7506470229597966E-6</v>
      </c>
      <c r="I1287">
        <f>I1286*$E1287/$E1286*(1-(I$1+I$5+IF(AND(WEEKDAY(A1287)&lt;&gt;1,WEEKDAY(A1287)&lt;&gt;7),IF(A1287&lt;J$2,J$1,J$3),0)))^($A1287-$A1286)</f>
        <v>333300.00846978312</v>
      </c>
      <c r="K1287">
        <f>ROW()</f>
        <v>1287</v>
      </c>
      <c r="L1287">
        <f>B1287/C1287</f>
        <v>0.98828125000000011</v>
      </c>
    </row>
    <row r="1288" spans="1:12" x14ac:dyDescent="0.25">
      <c r="A1288" s="1">
        <v>39932</v>
      </c>
      <c r="B1288" s="10">
        <v>36.08</v>
      </c>
      <c r="C1288" s="10">
        <v>36.49</v>
      </c>
      <c r="D1288">
        <v>148082.76999999999</v>
      </c>
      <c r="E1288">
        <v>132635.35</v>
      </c>
      <c r="F1288">
        <v>236476.46</v>
      </c>
      <c r="G1288">
        <v>211835.84</v>
      </c>
      <c r="H1288">
        <f>(1/(1-91/360*VLOOKUP($A1288,Tbills!$B$4:$C$974,2,1)/100))^((1)/91)-1</f>
        <v>3.7506470229597966E-6</v>
      </c>
      <c r="I1288">
        <f>I1287*$E1288/$E1287*(1-(I$1+I$5+IF(AND(WEEKDAY(A1288)&lt;&gt;1,WEEKDAY(A1288)&lt;&gt;7),IF(A1288&lt;J$2,J$1,J$3),0)))^($A1288-$A1287)</f>
        <v>319061.42724314559</v>
      </c>
      <c r="K1288">
        <f>ROW()</f>
        <v>1288</v>
      </c>
      <c r="L1288">
        <f>B1288/C1288</f>
        <v>0.98876404494382009</v>
      </c>
    </row>
    <row r="1289" spans="1:12" x14ac:dyDescent="0.25">
      <c r="A1289" s="1">
        <v>39933</v>
      </c>
      <c r="B1289" s="10">
        <v>36.5</v>
      </c>
      <c r="C1289" s="10">
        <v>36.729999999999997</v>
      </c>
      <c r="D1289">
        <v>149752.09</v>
      </c>
      <c r="E1289">
        <v>134130.04</v>
      </c>
      <c r="F1289">
        <v>236752.49</v>
      </c>
      <c r="G1289">
        <v>212082.31</v>
      </c>
      <c r="H1289">
        <f>(1/(1-91/360*VLOOKUP($A1289,Tbills!$B$4:$C$974,2,1)/100))^((1)/91)-1</f>
        <v>3.7506470229597966E-6</v>
      </c>
      <c r="I1289">
        <f>I1288*$E1289/$E1288*(1-(I$1+I$5+IF(AND(WEEKDAY(A1289)&lt;&gt;1,WEEKDAY(A1289)&lt;&gt;7),IF(A1289&lt;J$2,J$1,J$3),0)))^($A1289-$A1288)</f>
        <v>322647.70205506514</v>
      </c>
      <c r="K1289">
        <f>ROW()</f>
        <v>1289</v>
      </c>
      <c r="L1289">
        <f>B1289/C1289</f>
        <v>0.99373808875578551</v>
      </c>
    </row>
    <row r="1290" spans="1:12" x14ac:dyDescent="0.25">
      <c r="A1290" s="1">
        <v>39934</v>
      </c>
      <c r="B1290" s="10">
        <v>35.299999999999997</v>
      </c>
      <c r="C1290" s="10">
        <v>35.840000000000003</v>
      </c>
      <c r="D1290">
        <v>147614.15</v>
      </c>
      <c r="E1290">
        <v>132214.62</v>
      </c>
      <c r="F1290">
        <v>232832.23</v>
      </c>
      <c r="G1290">
        <v>208569.75</v>
      </c>
      <c r="H1290">
        <f>(1/(1-91/360*VLOOKUP($A1290,Tbills!$B$4:$C$974,2,1)/100))^((1)/91)-1</f>
        <v>3.7506470229597966E-6</v>
      </c>
      <c r="I1290">
        <f>I1289*$E1290/$E1289*(1-(I$1+I$5+IF(AND(WEEKDAY(A1290)&lt;&gt;1,WEEKDAY(A1290)&lt;&gt;7),IF(A1290&lt;J$2,J$1,J$3),0)))^($A1290-$A1289)</f>
        <v>318031.04026327911</v>
      </c>
      <c r="K1290">
        <f>ROW()</f>
        <v>1290</v>
      </c>
      <c r="L1290">
        <f>B1290/C1290</f>
        <v>0.98493303571428559</v>
      </c>
    </row>
    <row r="1291" spans="1:12" x14ac:dyDescent="0.25">
      <c r="A1291" s="1">
        <v>39937</v>
      </c>
      <c r="B1291" s="10">
        <v>34.53</v>
      </c>
      <c r="C1291" s="10">
        <v>34.799999999999997</v>
      </c>
      <c r="D1291">
        <v>140812.94</v>
      </c>
      <c r="E1291">
        <v>126121.45</v>
      </c>
      <c r="F1291">
        <v>224191.84</v>
      </c>
      <c r="G1291">
        <v>200827.4</v>
      </c>
      <c r="H1291">
        <f>(1/(1-91/360*VLOOKUP($A1291,Tbills!$B$4:$C$974,2,1)/100))^((1)/91)-1</f>
        <v>5.4180167654571676E-6</v>
      </c>
      <c r="I1291">
        <f>I1290*$E1291/$E1290*(1-(I$1+I$5+IF(AND(WEEKDAY(A1291)&lt;&gt;1,WEEKDAY(A1291)&lt;&gt;7),IF(A1291&lt;J$2,J$1,J$3),0)))^($A1291-$A1290)</f>
        <v>303348.25640609546</v>
      </c>
      <c r="K1291">
        <f>ROW()</f>
        <v>1291</v>
      </c>
      <c r="L1291">
        <f>B1291/C1291</f>
        <v>0.99224137931034495</v>
      </c>
    </row>
    <row r="1292" spans="1:12" x14ac:dyDescent="0.25">
      <c r="A1292" s="1">
        <v>39938</v>
      </c>
      <c r="B1292" s="10">
        <v>33.36</v>
      </c>
      <c r="C1292" s="10">
        <v>34.18</v>
      </c>
      <c r="D1292">
        <v>140570.73000000001</v>
      </c>
      <c r="E1292">
        <v>125903.82</v>
      </c>
      <c r="F1292">
        <v>225435.79</v>
      </c>
      <c r="G1292">
        <v>201940.63</v>
      </c>
      <c r="H1292">
        <f>(1/(1-91/360*VLOOKUP($A1292,Tbills!$B$4:$C$974,2,1)/100))^((1)/91)-1</f>
        <v>5.4180167654571676E-6</v>
      </c>
      <c r="I1292">
        <f>I1291*$E1292/$E1291*(1-(I$1+I$5+IF(AND(WEEKDAY(A1292)&lt;&gt;1,WEEKDAY(A1292)&lt;&gt;7),IF(A1292&lt;J$2,J$1,J$3),0)))^($A1292-$A1291)</f>
        <v>302816.09970099782</v>
      </c>
      <c r="K1292">
        <f>ROW()</f>
        <v>1292</v>
      </c>
      <c r="L1292">
        <f>B1292/C1292</f>
        <v>0.97600936220011703</v>
      </c>
    </row>
    <row r="1293" spans="1:12" x14ac:dyDescent="0.25">
      <c r="A1293" s="1">
        <v>39939</v>
      </c>
      <c r="B1293" s="10">
        <v>32.450000000000003</v>
      </c>
      <c r="C1293" s="10">
        <v>33.36</v>
      </c>
      <c r="D1293">
        <v>135632.07999999999</v>
      </c>
      <c r="E1293">
        <v>121479.78</v>
      </c>
      <c r="F1293">
        <v>218707.26</v>
      </c>
      <c r="G1293">
        <v>195912.26</v>
      </c>
      <c r="H1293">
        <f>(1/(1-91/360*VLOOKUP($A1293,Tbills!$B$4:$C$974,2,1)/100))^((1)/91)-1</f>
        <v>5.4180167654571676E-6</v>
      </c>
      <c r="I1293">
        <f>I1292*$E1293/$E1292*(1-(I$1+I$5+IF(AND(WEEKDAY(A1293)&lt;&gt;1,WEEKDAY(A1293)&lt;&gt;7),IF(A1293&lt;J$2,J$1,J$3),0)))^($A1293-$A1292)</f>
        <v>292167.26659908931</v>
      </c>
      <c r="K1293">
        <f>ROW()</f>
        <v>1293</v>
      </c>
      <c r="L1293">
        <f>B1293/C1293</f>
        <v>0.97272182254196649</v>
      </c>
    </row>
    <row r="1294" spans="1:12" x14ac:dyDescent="0.25">
      <c r="A1294" s="1">
        <v>39940</v>
      </c>
      <c r="B1294" s="10">
        <v>33.44</v>
      </c>
      <c r="C1294" s="10">
        <v>34.04</v>
      </c>
      <c r="D1294">
        <v>137485.47</v>
      </c>
      <c r="E1294">
        <v>123139.12</v>
      </c>
      <c r="F1294">
        <v>220359.75</v>
      </c>
      <c r="G1294">
        <v>197391.45</v>
      </c>
      <c r="H1294">
        <f>(1/(1-91/360*VLOOKUP($A1294,Tbills!$B$4:$C$974,2,1)/100))^((1)/91)-1</f>
        <v>5.4180167654571676E-6</v>
      </c>
      <c r="I1294">
        <f>I1293*$E1294/$E1293*(1-(I$1+I$5+IF(AND(WEEKDAY(A1294)&lt;&gt;1,WEEKDAY(A1294)&lt;&gt;7),IF(A1294&lt;J$2,J$1,J$3),0)))^($A1294-$A1293)</f>
        <v>296149.57436283666</v>
      </c>
      <c r="K1294">
        <f>ROW()</f>
        <v>1294</v>
      </c>
      <c r="L1294">
        <f>B1294/C1294</f>
        <v>0.98237367802585185</v>
      </c>
    </row>
    <row r="1295" spans="1:12" x14ac:dyDescent="0.25">
      <c r="A1295" s="1">
        <v>39941</v>
      </c>
      <c r="B1295" s="10">
        <v>32.049999999999997</v>
      </c>
      <c r="C1295" s="10">
        <v>32.82</v>
      </c>
      <c r="D1295">
        <v>131834.13</v>
      </c>
      <c r="E1295">
        <v>118076.82</v>
      </c>
      <c r="F1295">
        <v>214744.55</v>
      </c>
      <c r="G1295">
        <v>192360.45</v>
      </c>
      <c r="H1295">
        <f>(1/(1-91/360*VLOOKUP($A1295,Tbills!$B$4:$C$974,2,1)/100))^((1)/91)-1</f>
        <v>5.4180167654571676E-6</v>
      </c>
      <c r="I1295">
        <f>I1294*$E1295/$E1294*(1-(I$1+I$5+IF(AND(WEEKDAY(A1295)&lt;&gt;1,WEEKDAY(A1295)&lt;&gt;7),IF(A1295&lt;J$2,J$1,J$3),0)))^($A1295-$A1294)</f>
        <v>283966.57410613081</v>
      </c>
      <c r="K1295">
        <f>ROW()</f>
        <v>1295</v>
      </c>
      <c r="L1295">
        <f>B1295/C1295</f>
        <v>0.97653869591712361</v>
      </c>
    </row>
    <row r="1296" spans="1:12" x14ac:dyDescent="0.25">
      <c r="A1296" s="1">
        <v>39944</v>
      </c>
      <c r="B1296" s="10">
        <v>32.869999999999997</v>
      </c>
      <c r="C1296" s="10">
        <v>33.39</v>
      </c>
      <c r="D1296">
        <v>132700.84</v>
      </c>
      <c r="E1296">
        <v>118851.17</v>
      </c>
      <c r="F1296">
        <v>215483.35</v>
      </c>
      <c r="G1296">
        <v>193019.11</v>
      </c>
      <c r="H1296">
        <f>(1/(1-91/360*VLOOKUP($A1296,Tbills!$B$4:$C$974,2,1)/100))^((1)/91)-1</f>
        <v>5.2790595175267185E-6</v>
      </c>
      <c r="I1296">
        <f>I1295*$E1296/$E1295*(1-(I$1+I$5+IF(AND(WEEKDAY(A1296)&lt;&gt;1,WEEKDAY(A1296)&lt;&gt;7),IF(A1296&lt;J$2,J$1,J$3),0)))^($A1296-$A1295)</f>
        <v>285804.16551453015</v>
      </c>
      <c r="K1296">
        <f>ROW()</f>
        <v>1296</v>
      </c>
      <c r="L1296">
        <f>B1296/C1296</f>
        <v>0.98442647499251268</v>
      </c>
    </row>
    <row r="1297" spans="1:12" x14ac:dyDescent="0.25">
      <c r="A1297" s="1">
        <v>39945</v>
      </c>
      <c r="B1297" s="10">
        <v>31.8</v>
      </c>
      <c r="C1297" s="10">
        <v>32.770000000000003</v>
      </c>
      <c r="D1297">
        <v>131756.79</v>
      </c>
      <c r="E1297">
        <v>118005.02</v>
      </c>
      <c r="F1297">
        <v>215514.59</v>
      </c>
      <c r="G1297">
        <v>193046.07</v>
      </c>
      <c r="H1297">
        <f>(1/(1-91/360*VLOOKUP($A1297,Tbills!$B$4:$C$974,2,1)/100))^((1)/91)-1</f>
        <v>5.2790595175267185E-6</v>
      </c>
      <c r="I1297">
        <f>I1296*$E1297/$E1296*(1-(I$1+I$5+IF(AND(WEEKDAY(A1297)&lt;&gt;1,WEEKDAY(A1297)&lt;&gt;7),IF(A1297&lt;J$2,J$1,J$3),0)))^($A1297-$A1296)</f>
        <v>283761.24575163762</v>
      </c>
      <c r="K1297">
        <f>ROW()</f>
        <v>1297</v>
      </c>
      <c r="L1297">
        <f>B1297/C1297</f>
        <v>0.97039975587427518</v>
      </c>
    </row>
    <row r="1298" spans="1:12" x14ac:dyDescent="0.25">
      <c r="A1298" s="1">
        <v>39946</v>
      </c>
      <c r="B1298" s="10">
        <v>33.65</v>
      </c>
      <c r="C1298" s="10">
        <v>33.83</v>
      </c>
      <c r="D1298">
        <v>136153.41</v>
      </c>
      <c r="E1298">
        <v>121942.13</v>
      </c>
      <c r="F1298">
        <v>218826.38</v>
      </c>
      <c r="G1298">
        <v>196011.57</v>
      </c>
      <c r="H1298">
        <f>(1/(1-91/360*VLOOKUP($A1298,Tbills!$B$4:$C$974,2,1)/100))^((1)/91)-1</f>
        <v>5.2790595175267185E-6</v>
      </c>
      <c r="I1298">
        <f>I1297*$E1298/$E1297*(1-(I$1+I$5+IF(AND(WEEKDAY(A1298)&lt;&gt;1,WEEKDAY(A1298)&lt;&gt;7),IF(A1298&lt;J$2,J$1,J$3),0)))^($A1298-$A1297)</f>
        <v>293220.19779702823</v>
      </c>
      <c r="K1298">
        <f>ROW()</f>
        <v>1298</v>
      </c>
      <c r="L1298">
        <f>B1298/C1298</f>
        <v>0.99467927874667461</v>
      </c>
    </row>
    <row r="1299" spans="1:12" x14ac:dyDescent="0.25">
      <c r="A1299" s="1">
        <v>39947</v>
      </c>
      <c r="B1299" s="10">
        <v>31.37</v>
      </c>
      <c r="C1299" s="10">
        <v>32.25</v>
      </c>
      <c r="D1299">
        <v>130422.29</v>
      </c>
      <c r="E1299">
        <v>116808.56</v>
      </c>
      <c r="F1299">
        <v>212166.98</v>
      </c>
      <c r="G1299">
        <v>190045.45</v>
      </c>
      <c r="H1299">
        <f>(1/(1-91/360*VLOOKUP($A1299,Tbills!$B$4:$C$974,2,1)/100))^((1)/91)-1</f>
        <v>5.2790595175267185E-6</v>
      </c>
      <c r="I1299">
        <f>I1298*$E1299/$E1298*(1-(I$1+I$5+IF(AND(WEEKDAY(A1299)&lt;&gt;1,WEEKDAY(A1299)&lt;&gt;7),IF(A1299&lt;J$2,J$1,J$3),0)))^($A1299-$A1298)</f>
        <v>280868.01317573321</v>
      </c>
      <c r="K1299">
        <f>ROW()</f>
        <v>1299</v>
      </c>
      <c r="L1299">
        <f>B1299/C1299</f>
        <v>0.97271317829457371</v>
      </c>
    </row>
    <row r="1300" spans="1:12" x14ac:dyDescent="0.25">
      <c r="A1300" s="1">
        <v>39948</v>
      </c>
      <c r="B1300" s="10">
        <v>33.119999999999997</v>
      </c>
      <c r="C1300" s="10">
        <v>33.22</v>
      </c>
      <c r="D1300">
        <v>133652.13</v>
      </c>
      <c r="E1300">
        <v>119700.65</v>
      </c>
      <c r="F1300">
        <v>214395.37</v>
      </c>
      <c r="G1300">
        <v>192040.5</v>
      </c>
      <c r="H1300">
        <f>(1/(1-91/360*VLOOKUP($A1300,Tbills!$B$4:$C$974,2,1)/100))^((1)/91)-1</f>
        <v>5.2790595175267185E-6</v>
      </c>
      <c r="I1300">
        <f>I1299*$E1300/$E1299*(1-(I$1+I$5+IF(AND(WEEKDAY(A1300)&lt;&gt;1,WEEKDAY(A1300)&lt;&gt;7),IF(A1300&lt;J$2,J$1,J$3),0)))^($A1300-$A1299)</f>
        <v>287813.80909284303</v>
      </c>
      <c r="K1300">
        <f>ROW()</f>
        <v>1300</v>
      </c>
      <c r="L1300">
        <f>B1300/C1300</f>
        <v>0.9969897652016857</v>
      </c>
    </row>
    <row r="1301" spans="1:12" x14ac:dyDescent="0.25">
      <c r="A1301" s="1">
        <v>39951</v>
      </c>
      <c r="B1301" s="10">
        <v>30.24</v>
      </c>
      <c r="C1301" s="10">
        <v>31.23</v>
      </c>
      <c r="D1301">
        <v>123886.8</v>
      </c>
      <c r="E1301">
        <v>110952.8</v>
      </c>
      <c r="F1301">
        <v>199984.76</v>
      </c>
      <c r="G1301">
        <v>179129.44</v>
      </c>
      <c r="H1301">
        <f>(1/(1-91/360*VLOOKUP($A1301,Tbills!$B$4:$C$974,2,1)/100))^((1)/91)-1</f>
        <v>5.1401040459531089E-6</v>
      </c>
      <c r="I1301">
        <f>I1300*$E1301/$E1300*(1-(I$1+I$5+IF(AND(WEEKDAY(A1301)&lt;&gt;1,WEEKDAY(A1301)&lt;&gt;7),IF(A1301&lt;J$2,J$1,J$3),0)))^($A1301-$A1300)</f>
        <v>266757.04894333205</v>
      </c>
      <c r="K1301">
        <f>ROW()</f>
        <v>1301</v>
      </c>
      <c r="L1301">
        <f>B1301/C1301</f>
        <v>0.96829971181556185</v>
      </c>
    </row>
    <row r="1302" spans="1:12" x14ac:dyDescent="0.25">
      <c r="A1302" s="1">
        <v>39952</v>
      </c>
      <c r="B1302" s="10">
        <v>28.8</v>
      </c>
      <c r="C1302" s="10">
        <v>30.42</v>
      </c>
      <c r="D1302">
        <v>121933.23</v>
      </c>
      <c r="E1302">
        <v>109202.62</v>
      </c>
      <c r="F1302">
        <v>200519.05</v>
      </c>
      <c r="G1302">
        <v>179607.09</v>
      </c>
      <c r="H1302">
        <f>(1/(1-91/360*VLOOKUP($A1302,Tbills!$B$4:$C$974,2,1)/100))^((1)/91)-1</f>
        <v>5.1401040459531089E-6</v>
      </c>
      <c r="I1302">
        <f>I1301*$E1302/$E1301*(1-(I$1+I$5+IF(AND(WEEKDAY(A1302)&lt;&gt;1,WEEKDAY(A1302)&lt;&gt;7),IF(A1302&lt;J$2,J$1,J$3),0)))^($A1302-$A1301)</f>
        <v>262541.64514478541</v>
      </c>
      <c r="K1302">
        <f>ROW()</f>
        <v>1302</v>
      </c>
      <c r="L1302">
        <f>B1302/C1302</f>
        <v>0.94674556213017746</v>
      </c>
    </row>
    <row r="1303" spans="1:12" x14ac:dyDescent="0.25">
      <c r="A1303" s="1">
        <v>39953</v>
      </c>
      <c r="B1303" s="10">
        <v>29.03</v>
      </c>
      <c r="C1303" s="10">
        <v>30.74</v>
      </c>
      <c r="D1303">
        <v>122334.95</v>
      </c>
      <c r="E1303">
        <v>109561.84</v>
      </c>
      <c r="F1303">
        <v>202562.9</v>
      </c>
      <c r="G1303">
        <v>181436.87</v>
      </c>
      <c r="H1303">
        <f>(1/(1-91/360*VLOOKUP($A1303,Tbills!$B$4:$C$974,2,1)/100))^((1)/91)-1</f>
        <v>5.1401040459531089E-6</v>
      </c>
      <c r="I1303">
        <f>I1302*$E1303/$E1302*(1-(I$1+I$5+IF(AND(WEEKDAY(A1303)&lt;&gt;1,WEEKDAY(A1303)&lt;&gt;7),IF(A1303&lt;J$2,J$1,J$3),0)))^($A1303-$A1302)</f>
        <v>263397.69362178998</v>
      </c>
      <c r="K1303">
        <f>ROW()</f>
        <v>1303</v>
      </c>
      <c r="L1303">
        <f>B1303/C1303</f>
        <v>0.94437215354586868</v>
      </c>
    </row>
    <row r="1304" spans="1:12" x14ac:dyDescent="0.25">
      <c r="A1304" s="1">
        <v>39954</v>
      </c>
      <c r="B1304" s="10">
        <v>31.35</v>
      </c>
      <c r="C1304" s="10">
        <v>32.39</v>
      </c>
      <c r="D1304">
        <v>129090.98</v>
      </c>
      <c r="E1304">
        <v>115611.9</v>
      </c>
      <c r="F1304">
        <v>207442.59</v>
      </c>
      <c r="G1304">
        <v>185806.7</v>
      </c>
      <c r="H1304">
        <f>(1/(1-91/360*VLOOKUP($A1304,Tbills!$B$4:$C$974,2,1)/100))^((1)/91)-1</f>
        <v>5.1401040459531089E-6</v>
      </c>
      <c r="I1304">
        <f>I1303*$E1304/$E1303*(1-(I$1+I$5+IF(AND(WEEKDAY(A1304)&lt;&gt;1,WEEKDAY(A1304)&lt;&gt;7),IF(A1304&lt;J$2,J$1,J$3),0)))^($A1304-$A1303)</f>
        <v>277934.65134801093</v>
      </c>
      <c r="K1304">
        <f>ROW()</f>
        <v>1304</v>
      </c>
      <c r="L1304">
        <f>B1304/C1304</f>
        <v>0.96789132448286508</v>
      </c>
    </row>
    <row r="1305" spans="1:12" x14ac:dyDescent="0.25">
      <c r="A1305" s="1">
        <v>39955</v>
      </c>
      <c r="B1305" s="10">
        <v>32.630000000000003</v>
      </c>
      <c r="C1305" s="10">
        <v>33.04</v>
      </c>
      <c r="D1305">
        <v>131144.54999999999</v>
      </c>
      <c r="E1305">
        <v>117450.45</v>
      </c>
      <c r="F1305">
        <v>208067.32</v>
      </c>
      <c r="G1305">
        <v>186365.32</v>
      </c>
      <c r="H1305">
        <f>(1/(1-91/360*VLOOKUP($A1305,Tbills!$B$4:$C$974,2,1)/100))^((1)/91)-1</f>
        <v>5.1401040459531089E-6</v>
      </c>
      <c r="I1305">
        <f>I1304*$E1305/$E1304*(1-(I$1+I$5+IF(AND(WEEKDAY(A1305)&lt;&gt;1,WEEKDAY(A1305)&lt;&gt;7),IF(A1305&lt;J$2,J$1,J$3),0)))^($A1305-$A1304)</f>
        <v>282346.4609646005</v>
      </c>
      <c r="K1305">
        <f>ROW()</f>
        <v>1305</v>
      </c>
      <c r="L1305">
        <f>B1305/C1305</f>
        <v>0.98759079903147706</v>
      </c>
    </row>
    <row r="1306" spans="1:12" x14ac:dyDescent="0.25">
      <c r="A1306" s="1">
        <v>39959</v>
      </c>
      <c r="B1306" s="10">
        <v>30.62</v>
      </c>
      <c r="C1306" s="10">
        <v>31.53</v>
      </c>
      <c r="D1306">
        <v>125096.69</v>
      </c>
      <c r="E1306">
        <v>112031.69</v>
      </c>
      <c r="F1306">
        <v>201751.4</v>
      </c>
      <c r="G1306">
        <v>180704.33</v>
      </c>
      <c r="H1306">
        <f>(1/(1-91/360*VLOOKUP($A1306,Tbills!$B$4:$C$974,2,1)/100))^((1)/91)-1</f>
        <v>4.8621984320984524E-6</v>
      </c>
      <c r="I1306">
        <f>I1305*$E1306/$E1305*(1-(I$1+I$5+IF(AND(WEEKDAY(A1306)&lt;&gt;1,WEEKDAY(A1306)&lt;&gt;7),IF(A1306&lt;J$2,J$1,J$3),0)))^($A1306-$A1305)</f>
        <v>269288.97698132275</v>
      </c>
      <c r="K1306">
        <f>ROW()</f>
        <v>1306</v>
      </c>
      <c r="L1306">
        <f>B1306/C1306</f>
        <v>0.97113859816048209</v>
      </c>
    </row>
    <row r="1307" spans="1:12" x14ac:dyDescent="0.25">
      <c r="A1307" s="1">
        <v>39960</v>
      </c>
      <c r="B1307" s="10">
        <v>32.36</v>
      </c>
      <c r="C1307" s="10">
        <v>32.47</v>
      </c>
      <c r="D1307">
        <v>128848.62</v>
      </c>
      <c r="E1307">
        <v>115391.23</v>
      </c>
      <c r="F1307">
        <v>203115.11</v>
      </c>
      <c r="G1307">
        <v>181924.89</v>
      </c>
      <c r="H1307">
        <f>(1/(1-91/360*VLOOKUP($A1307,Tbills!$B$4:$C$974,2,1)/100))^((1)/91)-1</f>
        <v>4.8621984320984524E-6</v>
      </c>
      <c r="I1307">
        <f>I1306*$E1307/$E1306*(1-(I$1+I$5+IF(AND(WEEKDAY(A1307)&lt;&gt;1,WEEKDAY(A1307)&lt;&gt;7),IF(A1307&lt;J$2,J$1,J$3),0)))^($A1307-$A1306)</f>
        <v>277356.2764395416</v>
      </c>
      <c r="K1307">
        <f>ROW()</f>
        <v>1307</v>
      </c>
      <c r="L1307">
        <f>B1307/C1307</f>
        <v>0.99661225746843241</v>
      </c>
    </row>
    <row r="1308" spans="1:12" x14ac:dyDescent="0.25">
      <c r="A1308" s="1">
        <v>39961</v>
      </c>
      <c r="B1308" s="10">
        <v>31.67</v>
      </c>
      <c r="C1308" s="10">
        <v>32.049999999999997</v>
      </c>
      <c r="D1308">
        <v>126708.42</v>
      </c>
      <c r="E1308">
        <v>113474</v>
      </c>
      <c r="F1308">
        <v>203963.17</v>
      </c>
      <c r="G1308">
        <v>182683.59</v>
      </c>
      <c r="H1308">
        <f>(1/(1-91/360*VLOOKUP($A1308,Tbills!$B$4:$C$974,2,1)/100))^((1)/91)-1</f>
        <v>4.8621984320984524E-6</v>
      </c>
      <c r="I1308">
        <f>I1307*$E1308/$E1307*(1-(I$1+I$5+IF(AND(WEEKDAY(A1308)&lt;&gt;1,WEEKDAY(A1308)&lt;&gt;7),IF(A1308&lt;J$2,J$1,J$3),0)))^($A1308-$A1307)</f>
        <v>272740.14440186019</v>
      </c>
      <c r="K1308">
        <f>ROW()</f>
        <v>1308</v>
      </c>
      <c r="L1308">
        <f>B1308/C1308</f>
        <v>0.98814352574102982</v>
      </c>
    </row>
    <row r="1309" spans="1:12" x14ac:dyDescent="0.25">
      <c r="A1309" s="1">
        <v>39962</v>
      </c>
      <c r="B1309" s="10">
        <v>28.92</v>
      </c>
      <c r="C1309" s="10">
        <v>30.43</v>
      </c>
      <c r="D1309">
        <v>122307.62</v>
      </c>
      <c r="E1309">
        <v>109532.3</v>
      </c>
      <c r="F1309">
        <v>202154.44</v>
      </c>
      <c r="G1309">
        <v>181062.68</v>
      </c>
      <c r="H1309">
        <f>(1/(1-91/360*VLOOKUP($A1309,Tbills!$B$4:$C$974,2,1)/100))^((1)/91)-1</f>
        <v>4.8621984320984524E-6</v>
      </c>
      <c r="I1309">
        <f>I1308*$E1309/$E1308*(1-(I$1+I$5+IF(AND(WEEKDAY(A1309)&lt;&gt;1,WEEKDAY(A1309)&lt;&gt;7),IF(A1309&lt;J$2,J$1,J$3),0)))^($A1309-$A1308)</f>
        <v>263258.5079735344</v>
      </c>
      <c r="K1309">
        <f>ROW()</f>
        <v>1309</v>
      </c>
      <c r="L1309">
        <f>B1309/C1309</f>
        <v>0.95037791652974046</v>
      </c>
    </row>
    <row r="1310" spans="1:12" x14ac:dyDescent="0.25">
      <c r="A1310" s="1">
        <v>39965</v>
      </c>
      <c r="B1310" s="10">
        <v>30.04</v>
      </c>
      <c r="C1310" s="10">
        <v>30.6</v>
      </c>
      <c r="D1310">
        <v>119328.59</v>
      </c>
      <c r="E1310">
        <v>106862.84</v>
      </c>
      <c r="F1310">
        <v>198039</v>
      </c>
      <c r="G1310">
        <v>177373.98</v>
      </c>
      <c r="H1310">
        <f>(1/(1-91/360*VLOOKUP($A1310,Tbills!$B$4:$C$974,2,1)/100))^((1)/91)-1</f>
        <v>4.1674654807088984E-6</v>
      </c>
      <c r="I1310">
        <f>I1309*$E1310/$E1309*(1-(I$1+I$5+IF(AND(WEEKDAY(A1310)&lt;&gt;1,WEEKDAY(A1310)&lt;&gt;7),IF(A1310&lt;J$2,J$1,J$3),0)))^($A1310-$A1309)</f>
        <v>256820.35352400556</v>
      </c>
      <c r="K1310">
        <f>ROW()</f>
        <v>1310</v>
      </c>
      <c r="L1310">
        <f>B1310/C1310</f>
        <v>0.98169934640522871</v>
      </c>
    </row>
    <row r="1311" spans="1:12" x14ac:dyDescent="0.25">
      <c r="A1311" s="1">
        <v>39966</v>
      </c>
      <c r="B1311" s="10">
        <v>29.63</v>
      </c>
      <c r="C1311" s="10">
        <v>30.58</v>
      </c>
      <c r="D1311">
        <v>119746.61</v>
      </c>
      <c r="E1311">
        <v>107236.75</v>
      </c>
      <c r="F1311">
        <v>198227.94</v>
      </c>
      <c r="G1311">
        <v>177542.47</v>
      </c>
      <c r="H1311">
        <f>(1/(1-91/360*VLOOKUP($A1311,Tbills!$B$4:$C$974,2,1)/100))^((1)/91)-1</f>
        <v>4.1674654807088984E-6</v>
      </c>
      <c r="I1311">
        <f>I1310*$E1311/$E1310*(1-(I$1+I$5+IF(AND(WEEKDAY(A1311)&lt;&gt;1,WEEKDAY(A1311)&lt;&gt;7),IF(A1311&lt;J$2,J$1,J$3),0)))^($A1311-$A1310)</f>
        <v>257711.54671262539</v>
      </c>
      <c r="K1311">
        <f>ROW()</f>
        <v>1311</v>
      </c>
      <c r="L1311">
        <f>B1311/C1311</f>
        <v>0.9689339437540877</v>
      </c>
    </row>
    <row r="1312" spans="1:12" x14ac:dyDescent="0.25">
      <c r="A1312" s="1">
        <v>39967</v>
      </c>
      <c r="B1312" s="10">
        <v>31.02</v>
      </c>
      <c r="C1312" s="10">
        <v>32.19</v>
      </c>
      <c r="D1312">
        <v>126067.65</v>
      </c>
      <c r="E1312">
        <v>112896.99</v>
      </c>
      <c r="F1312">
        <v>203899.59</v>
      </c>
      <c r="G1312">
        <v>182621.54</v>
      </c>
      <c r="H1312">
        <f>(1/(1-91/360*VLOOKUP($A1312,Tbills!$B$4:$C$974,2,1)/100))^((1)/91)-1</f>
        <v>4.1674654807088984E-6</v>
      </c>
      <c r="I1312">
        <f>I1311*$E1312/$E1311*(1-(I$1+I$5+IF(AND(WEEKDAY(A1312)&lt;&gt;1,WEEKDAY(A1312)&lt;&gt;7),IF(A1312&lt;J$2,J$1,J$3),0)))^($A1312-$A1311)</f>
        <v>271306.4405321423</v>
      </c>
      <c r="K1312">
        <f>ROW()</f>
        <v>1312</v>
      </c>
      <c r="L1312">
        <f>B1312/C1312</f>
        <v>0.9636533084808947</v>
      </c>
    </row>
    <row r="1313" spans="1:12" x14ac:dyDescent="0.25">
      <c r="A1313" s="1">
        <v>39968</v>
      </c>
      <c r="B1313" s="10">
        <v>30.18</v>
      </c>
      <c r="C1313" s="10">
        <v>31.58</v>
      </c>
      <c r="D1313">
        <v>124582.83</v>
      </c>
      <c r="E1313">
        <v>111566.82</v>
      </c>
      <c r="F1313">
        <v>202375.48</v>
      </c>
      <c r="G1313">
        <v>181255.72</v>
      </c>
      <c r="H1313">
        <f>(1/(1-91/360*VLOOKUP($A1313,Tbills!$B$4:$C$974,2,1)/100))^((1)/91)-1</f>
        <v>4.1674654807088984E-6</v>
      </c>
      <c r="I1313">
        <f>I1312*$E1313/$E1312*(1-(I$1+I$5+IF(AND(WEEKDAY(A1313)&lt;&gt;1,WEEKDAY(A1313)&lt;&gt;7),IF(A1313&lt;J$2,J$1,J$3),0)))^($A1313-$A1312)</f>
        <v>268102.15285173204</v>
      </c>
      <c r="K1313">
        <f>ROW()</f>
        <v>1313</v>
      </c>
      <c r="L1313">
        <f>B1313/C1313</f>
        <v>0.95566814439518688</v>
      </c>
    </row>
    <row r="1314" spans="1:12" x14ac:dyDescent="0.25">
      <c r="A1314" s="1">
        <v>39969</v>
      </c>
      <c r="B1314" s="10">
        <v>29.62</v>
      </c>
      <c r="C1314" s="10">
        <v>31.6</v>
      </c>
      <c r="D1314">
        <v>124054.89</v>
      </c>
      <c r="E1314">
        <v>111093.57</v>
      </c>
      <c r="F1314">
        <v>202719.42</v>
      </c>
      <c r="G1314">
        <v>181563.01</v>
      </c>
      <c r="H1314">
        <f>(1/(1-91/360*VLOOKUP($A1314,Tbills!$B$4:$C$974,2,1)/100))^((1)/91)-1</f>
        <v>4.1674654807088984E-6</v>
      </c>
      <c r="I1314">
        <f>I1313*$E1314/$E1313*(1-(I$1+I$5+IF(AND(WEEKDAY(A1314)&lt;&gt;1,WEEKDAY(A1314)&lt;&gt;7),IF(A1314&lt;J$2,J$1,J$3),0)))^($A1314-$A1313)</f>
        <v>266957.2232385074</v>
      </c>
      <c r="K1314">
        <f>ROW()</f>
        <v>1314</v>
      </c>
      <c r="L1314">
        <f>B1314/C1314</f>
        <v>0.93734177215189873</v>
      </c>
    </row>
    <row r="1315" spans="1:12" x14ac:dyDescent="0.25">
      <c r="A1315" s="1">
        <v>39972</v>
      </c>
      <c r="B1315" s="10">
        <v>29.77</v>
      </c>
      <c r="C1315" s="10">
        <v>31.77</v>
      </c>
      <c r="D1315">
        <v>123126.42</v>
      </c>
      <c r="E1315">
        <v>110260.72</v>
      </c>
      <c r="F1315">
        <v>202561.66</v>
      </c>
      <c r="G1315">
        <v>181419.45</v>
      </c>
      <c r="H1315">
        <f>(1/(1-91/360*VLOOKUP($A1315,Tbills!$B$4:$C$974,2,1)/100))^((1)/91)-1</f>
        <v>5.2790595175267185E-6</v>
      </c>
      <c r="I1315">
        <f>I1314*$E1315/$E1314*(1-(I$1+I$5+IF(AND(WEEKDAY(A1315)&lt;&gt;1,WEEKDAY(A1315)&lt;&gt;7),IF(A1315&lt;J$2,J$1,J$3),0)))^($A1315-$A1314)</f>
        <v>264933.02397914079</v>
      </c>
      <c r="K1315">
        <f>ROW()</f>
        <v>1315</v>
      </c>
      <c r="L1315">
        <f>B1315/C1315</f>
        <v>0.93704752911551781</v>
      </c>
    </row>
    <row r="1316" spans="1:12" x14ac:dyDescent="0.25">
      <c r="A1316" s="1">
        <v>39973</v>
      </c>
      <c r="B1316" s="10">
        <v>28.27</v>
      </c>
      <c r="C1316" s="10">
        <v>30.67</v>
      </c>
      <c r="D1316">
        <v>118892.35</v>
      </c>
      <c r="E1316">
        <v>106468.49</v>
      </c>
      <c r="F1316">
        <v>199227.48</v>
      </c>
      <c r="G1316">
        <v>178432.32</v>
      </c>
      <c r="H1316">
        <f>(1/(1-91/360*VLOOKUP($A1316,Tbills!$B$4:$C$974,2,1)/100))^((1)/91)-1</f>
        <v>5.2790595175267185E-6</v>
      </c>
      <c r="I1316">
        <f>I1315*$E1316/$E1315*(1-(I$1+I$5+IF(AND(WEEKDAY(A1316)&lt;&gt;1,WEEKDAY(A1316)&lt;&gt;7),IF(A1316&lt;J$2,J$1,J$3),0)))^($A1316-$A1315)</f>
        <v>255813.7438191892</v>
      </c>
      <c r="K1316">
        <f>ROW()</f>
        <v>1316</v>
      </c>
      <c r="L1316">
        <f>B1316/C1316</f>
        <v>0.9217476361265079</v>
      </c>
    </row>
    <row r="1317" spans="1:12" x14ac:dyDescent="0.25">
      <c r="A1317" s="1">
        <v>39974</v>
      </c>
      <c r="B1317" s="10">
        <v>28.46</v>
      </c>
      <c r="C1317" s="10">
        <v>30.61</v>
      </c>
      <c r="D1317">
        <v>119611.92</v>
      </c>
      <c r="E1317">
        <v>107112.3</v>
      </c>
      <c r="F1317">
        <v>201838.55</v>
      </c>
      <c r="G1317">
        <v>180769.91</v>
      </c>
      <c r="H1317">
        <f>(1/(1-91/360*VLOOKUP($A1317,Tbills!$B$4:$C$974,2,1)/100))^((1)/91)-1</f>
        <v>5.2790595175267185E-6</v>
      </c>
      <c r="I1317">
        <f>I1316*$E1317/$E1316*(1-(I$1+I$5+IF(AND(WEEKDAY(A1317)&lt;&gt;1,WEEKDAY(A1317)&lt;&gt;7),IF(A1317&lt;J$2,J$1,J$3),0)))^($A1317-$A1316)</f>
        <v>257353.2340877222</v>
      </c>
      <c r="K1317">
        <f>ROW()</f>
        <v>1317</v>
      </c>
      <c r="L1317">
        <f>B1317/C1317</f>
        <v>0.92976151584449529</v>
      </c>
    </row>
    <row r="1318" spans="1:12" x14ac:dyDescent="0.25">
      <c r="A1318" s="1">
        <v>39975</v>
      </c>
      <c r="B1318" s="10">
        <v>28.11</v>
      </c>
      <c r="C1318" s="10">
        <v>29.93</v>
      </c>
      <c r="D1318">
        <v>116951.78</v>
      </c>
      <c r="E1318">
        <v>104729.58</v>
      </c>
      <c r="F1318">
        <v>198090.59</v>
      </c>
      <c r="G1318">
        <v>177412.23</v>
      </c>
      <c r="H1318">
        <f>(1/(1-91/360*VLOOKUP($A1318,Tbills!$B$4:$C$974,2,1)/100))^((1)/91)-1</f>
        <v>5.2790595175267185E-6</v>
      </c>
      <c r="I1318">
        <f>I1317*$E1318/$E1317*(1-(I$1+I$5+IF(AND(WEEKDAY(A1318)&lt;&gt;1,WEEKDAY(A1318)&lt;&gt;7),IF(A1318&lt;J$2,J$1,J$3),0)))^($A1318-$A1317)</f>
        <v>251621.15622454285</v>
      </c>
      <c r="K1318">
        <f>ROW()</f>
        <v>1318</v>
      </c>
      <c r="L1318">
        <f>B1318/C1318</f>
        <v>0.93919144670898758</v>
      </c>
    </row>
    <row r="1319" spans="1:12" x14ac:dyDescent="0.25">
      <c r="A1319" s="1">
        <v>39976</v>
      </c>
      <c r="B1319" s="10">
        <v>28.15</v>
      </c>
      <c r="C1319" s="10">
        <v>29.5</v>
      </c>
      <c r="D1319">
        <v>114985.88</v>
      </c>
      <c r="E1319">
        <v>102968.58</v>
      </c>
      <c r="F1319">
        <v>195821.67</v>
      </c>
      <c r="G1319">
        <v>175379.22</v>
      </c>
      <c r="H1319">
        <f>(1/(1-91/360*VLOOKUP($A1319,Tbills!$B$4:$C$974,2,1)/100))^((1)/91)-1</f>
        <v>5.2790595175267185E-6</v>
      </c>
      <c r="I1319">
        <f>I1318*$E1319/$E1318*(1-(I$1+I$5+IF(AND(WEEKDAY(A1319)&lt;&gt;1,WEEKDAY(A1319)&lt;&gt;7),IF(A1319&lt;J$2,J$1,J$3),0)))^($A1319-$A1318)</f>
        <v>247383.09678027578</v>
      </c>
      <c r="K1319">
        <f>ROW()</f>
        <v>1319</v>
      </c>
      <c r="L1319">
        <f>B1319/C1319</f>
        <v>0.95423728813559316</v>
      </c>
    </row>
    <row r="1320" spans="1:12" x14ac:dyDescent="0.25">
      <c r="A1320" s="1">
        <v>39979</v>
      </c>
      <c r="B1320" s="10">
        <v>30.81</v>
      </c>
      <c r="C1320" s="10">
        <v>31.34</v>
      </c>
      <c r="D1320">
        <v>120575.95</v>
      </c>
      <c r="E1320">
        <v>107972.8</v>
      </c>
      <c r="F1320">
        <v>200972.37</v>
      </c>
      <c r="G1320">
        <v>179989.45</v>
      </c>
      <c r="H1320">
        <f>(1/(1-91/360*VLOOKUP($A1320,Tbills!$B$4:$C$974,2,1)/100))^((1)/91)-1</f>
        <v>4.4453533327715178E-6</v>
      </c>
      <c r="I1320">
        <f>I1319*$E1320/$E1319*(1-(I$1+I$5+IF(AND(WEEKDAY(A1320)&lt;&gt;1,WEEKDAY(A1320)&lt;&gt;7),IF(A1320&lt;J$2,J$1,J$3),0)))^($A1320-$A1319)</f>
        <v>259383.40154872221</v>
      </c>
      <c r="K1320">
        <f>ROW()</f>
        <v>1320</v>
      </c>
      <c r="L1320">
        <f>B1320/C1320</f>
        <v>0.98308870453095087</v>
      </c>
    </row>
    <row r="1321" spans="1:12" x14ac:dyDescent="0.25">
      <c r="A1321" s="1">
        <v>39980</v>
      </c>
      <c r="B1321" s="10">
        <v>32.68</v>
      </c>
      <c r="C1321" s="10">
        <v>32.79</v>
      </c>
      <c r="D1321">
        <v>124744.42</v>
      </c>
      <c r="E1321">
        <v>111705.08</v>
      </c>
      <c r="F1321">
        <v>204622.81</v>
      </c>
      <c r="G1321">
        <v>183257.95</v>
      </c>
      <c r="H1321">
        <f>(1/(1-91/360*VLOOKUP($A1321,Tbills!$B$4:$C$974,2,1)/100))^((1)/91)-1</f>
        <v>4.4453533327715178E-6</v>
      </c>
      <c r="I1321">
        <f>I1320*$E1321/$E1320*(1-(I$1+I$5+IF(AND(WEEKDAY(A1321)&lt;&gt;1,WEEKDAY(A1321)&lt;&gt;7),IF(A1321&lt;J$2,J$1,J$3),0)))^($A1321-$A1320)</f>
        <v>268341.75004519941</v>
      </c>
      <c r="K1321">
        <f>ROW()</f>
        <v>1321</v>
      </c>
      <c r="L1321">
        <f>B1321/C1321</f>
        <v>0.99664531869472406</v>
      </c>
    </row>
    <row r="1322" spans="1:12" x14ac:dyDescent="0.25">
      <c r="A1322" s="1">
        <v>39981</v>
      </c>
      <c r="B1322" s="10">
        <v>31.54</v>
      </c>
      <c r="C1322" s="10">
        <v>32.89</v>
      </c>
      <c r="D1322">
        <v>125707.51</v>
      </c>
      <c r="E1322">
        <v>112567</v>
      </c>
      <c r="F1322">
        <v>204514.24</v>
      </c>
      <c r="G1322">
        <v>183159.9</v>
      </c>
      <c r="H1322">
        <f>(1/(1-91/360*VLOOKUP($A1322,Tbills!$B$4:$C$974,2,1)/100))^((1)/91)-1</f>
        <v>4.4453533327715178E-6</v>
      </c>
      <c r="I1322">
        <f>I1321*$E1322/$E1321*(1-(I$1+I$5+IF(AND(WEEKDAY(A1322)&lt;&gt;1,WEEKDAY(A1322)&lt;&gt;7),IF(A1322&lt;J$2,J$1,J$3),0)))^($A1322-$A1321)</f>
        <v>270404.50465962285</v>
      </c>
      <c r="K1322">
        <f>ROW()</f>
        <v>1322</v>
      </c>
      <c r="L1322">
        <f>B1322/C1322</f>
        <v>0.95895408938887194</v>
      </c>
    </row>
    <row r="1323" spans="1:12" x14ac:dyDescent="0.25">
      <c r="A1323" s="1">
        <v>39982</v>
      </c>
      <c r="B1323" s="10">
        <v>30.03</v>
      </c>
      <c r="C1323" s="10">
        <v>31.51</v>
      </c>
      <c r="D1323">
        <v>124744.85</v>
      </c>
      <c r="E1323">
        <v>111704.47</v>
      </c>
      <c r="F1323">
        <v>204031.33</v>
      </c>
      <c r="G1323">
        <v>182726.6</v>
      </c>
      <c r="H1323">
        <f>(1/(1-91/360*VLOOKUP($A1323,Tbills!$B$4:$C$974,2,1)/100))^((1)/91)-1</f>
        <v>4.4453533327715178E-6</v>
      </c>
      <c r="I1323">
        <f>I1322*$E1323/$E1322*(1-(I$1+I$5+IF(AND(WEEKDAY(A1323)&lt;&gt;1,WEEKDAY(A1323)&lt;&gt;7),IF(A1323&lt;J$2,J$1,J$3),0)))^($A1323-$A1322)</f>
        <v>268324.84614837012</v>
      </c>
      <c r="K1323">
        <f>ROW()</f>
        <v>1323</v>
      </c>
      <c r="L1323">
        <f>B1323/C1323</f>
        <v>0.95303078387813389</v>
      </c>
    </row>
    <row r="1324" spans="1:12" x14ac:dyDescent="0.25">
      <c r="A1324" s="1">
        <v>39983</v>
      </c>
      <c r="B1324" s="10">
        <v>27.99</v>
      </c>
      <c r="C1324" s="10">
        <v>30.64</v>
      </c>
      <c r="D1324">
        <v>120938</v>
      </c>
      <c r="E1324">
        <v>108295.07</v>
      </c>
      <c r="F1324">
        <v>203529.76</v>
      </c>
      <c r="G1324">
        <v>182276.59</v>
      </c>
      <c r="H1324">
        <f>(1/(1-91/360*VLOOKUP($A1324,Tbills!$B$4:$C$974,2,1)/100))^((1)/91)-1</f>
        <v>4.4453533327715178E-6</v>
      </c>
      <c r="I1324">
        <f>I1323*$E1324/$E1323*(1-(I$1+I$5+IF(AND(WEEKDAY(A1324)&lt;&gt;1,WEEKDAY(A1324)&lt;&gt;7),IF(A1324&lt;J$2,J$1,J$3),0)))^($A1324-$A1323)</f>
        <v>260127.6571464568</v>
      </c>
      <c r="K1324">
        <f>ROW()</f>
        <v>1324</v>
      </c>
      <c r="L1324">
        <f>B1324/C1324</f>
        <v>0.91351174934725843</v>
      </c>
    </row>
    <row r="1325" spans="1:12" x14ac:dyDescent="0.25">
      <c r="A1325" s="1">
        <v>39986</v>
      </c>
      <c r="B1325" s="10">
        <v>31.17</v>
      </c>
      <c r="C1325" s="10">
        <v>33.01</v>
      </c>
      <c r="D1325">
        <v>126143.32</v>
      </c>
      <c r="E1325">
        <v>112954.78</v>
      </c>
      <c r="F1325">
        <v>208016.66</v>
      </c>
      <c r="G1325">
        <v>186292.52</v>
      </c>
      <c r="H1325">
        <f>(1/(1-91/360*VLOOKUP($A1325,Tbills!$B$4:$C$974,2,1)/100))^((1)/91)-1</f>
        <v>5.4180167654571676E-6</v>
      </c>
      <c r="I1325">
        <f>I1324*$E1325/$E1324*(1-(I$1+I$5+IF(AND(WEEKDAY(A1325)&lt;&gt;1,WEEKDAY(A1325)&lt;&gt;7),IF(A1325&lt;J$2,J$1,J$3),0)))^($A1325-$A1324)</f>
        <v>271296.99065556703</v>
      </c>
      <c r="K1325">
        <f>ROW()</f>
        <v>1325</v>
      </c>
      <c r="L1325">
        <f>B1325/C1325</f>
        <v>0.94425931535898222</v>
      </c>
    </row>
    <row r="1326" spans="1:12" x14ac:dyDescent="0.25">
      <c r="A1326" s="1">
        <v>39987</v>
      </c>
      <c r="B1326" s="10">
        <v>30.58</v>
      </c>
      <c r="C1326" s="10">
        <v>32.42</v>
      </c>
      <c r="D1326">
        <v>123637.84</v>
      </c>
      <c r="E1326">
        <v>110710.65</v>
      </c>
      <c r="F1326">
        <v>207011.28</v>
      </c>
      <c r="G1326">
        <v>185391.13</v>
      </c>
      <c r="H1326">
        <f>(1/(1-91/360*VLOOKUP($A1326,Tbills!$B$4:$C$974,2,1)/100))^((1)/91)-1</f>
        <v>5.4180167654571676E-6</v>
      </c>
      <c r="I1326">
        <f>I1325*$E1326/$E1325*(1-(I$1+I$5+IF(AND(WEEKDAY(A1326)&lt;&gt;1,WEEKDAY(A1326)&lt;&gt;7),IF(A1326&lt;J$2,J$1,J$3),0)))^($A1326-$A1325)</f>
        <v>265899.3461327019</v>
      </c>
      <c r="K1326">
        <f>ROW()</f>
        <v>1326</v>
      </c>
      <c r="L1326">
        <f>B1326/C1326</f>
        <v>0.94324491054904369</v>
      </c>
    </row>
    <row r="1327" spans="1:12" x14ac:dyDescent="0.25">
      <c r="A1327" s="1">
        <v>39988</v>
      </c>
      <c r="B1327" s="10">
        <v>29.05</v>
      </c>
      <c r="C1327" s="10">
        <v>31.07</v>
      </c>
      <c r="D1327">
        <v>118570.6</v>
      </c>
      <c r="E1327">
        <v>106172.62</v>
      </c>
      <c r="F1327">
        <v>202291.99</v>
      </c>
      <c r="G1327">
        <v>181163.72</v>
      </c>
      <c r="H1327">
        <f>(1/(1-91/360*VLOOKUP($A1327,Tbills!$B$4:$C$974,2,1)/100))^((1)/91)-1</f>
        <v>5.4180167654571676E-6</v>
      </c>
      <c r="I1327">
        <f>I1326*$E1327/$E1326*(1-(I$1+I$5+IF(AND(WEEKDAY(A1327)&lt;&gt;1,WEEKDAY(A1327)&lt;&gt;7),IF(A1327&lt;J$2,J$1,J$3),0)))^($A1327-$A1326)</f>
        <v>254992.7952181212</v>
      </c>
      <c r="K1327">
        <f>ROW()</f>
        <v>1327</v>
      </c>
      <c r="L1327">
        <f>B1327/C1327</f>
        <v>0.9349855165754748</v>
      </c>
    </row>
    <row r="1328" spans="1:12" x14ac:dyDescent="0.25">
      <c r="A1328" s="1">
        <v>39989</v>
      </c>
      <c r="B1328" s="10">
        <v>26.36</v>
      </c>
      <c r="C1328" s="10">
        <v>29.41</v>
      </c>
      <c r="D1328">
        <v>113179.48</v>
      </c>
      <c r="E1328">
        <v>101344.63</v>
      </c>
      <c r="F1328">
        <v>199186.82</v>
      </c>
      <c r="G1328">
        <v>178381.89</v>
      </c>
      <c r="H1328">
        <f>(1/(1-91/360*VLOOKUP($A1328,Tbills!$B$4:$C$974,2,1)/100))^((1)/91)-1</f>
        <v>5.4180167654571676E-6</v>
      </c>
      <c r="I1328">
        <f>I1327*$E1328/$E1327*(1-(I$1+I$5+IF(AND(WEEKDAY(A1328)&lt;&gt;1,WEEKDAY(A1328)&lt;&gt;7),IF(A1328&lt;J$2,J$1,J$3),0)))^($A1328-$A1327)</f>
        <v>243390.50010932455</v>
      </c>
      <c r="K1328">
        <f>ROW()</f>
        <v>1328</v>
      </c>
      <c r="L1328">
        <f>B1328/C1328</f>
        <v>0.89629377762665763</v>
      </c>
    </row>
    <row r="1329" spans="1:12" x14ac:dyDescent="0.25">
      <c r="A1329" s="1">
        <v>39990</v>
      </c>
      <c r="B1329" s="10">
        <v>25.93</v>
      </c>
      <c r="C1329" s="10">
        <v>29.28</v>
      </c>
      <c r="D1329">
        <v>111233.56</v>
      </c>
      <c r="E1329">
        <v>99601.64</v>
      </c>
      <c r="F1329">
        <v>198514.07</v>
      </c>
      <c r="G1329">
        <v>177778.44</v>
      </c>
      <c r="H1329">
        <f>(1/(1-91/360*VLOOKUP($A1329,Tbills!$B$4:$C$974,2,1)/100))^((1)/91)-1</f>
        <v>5.4180167654571676E-6</v>
      </c>
      <c r="I1329">
        <f>I1328*$E1329/$E1328*(1-(I$1+I$5+IF(AND(WEEKDAY(A1329)&lt;&gt;1,WEEKDAY(A1329)&lt;&gt;7),IF(A1329&lt;J$2,J$1,J$3),0)))^($A1329-$A1328)</f>
        <v>239197.63282999449</v>
      </c>
      <c r="K1329">
        <f>ROW()</f>
        <v>1329</v>
      </c>
      <c r="L1329">
        <f>B1329/C1329</f>
        <v>0.88558743169398901</v>
      </c>
    </row>
    <row r="1330" spans="1:12" x14ac:dyDescent="0.25">
      <c r="A1330" s="1">
        <v>39993</v>
      </c>
      <c r="B1330" s="10">
        <v>25.35</v>
      </c>
      <c r="C1330" s="10">
        <v>28.2</v>
      </c>
      <c r="D1330">
        <v>107269.59</v>
      </c>
      <c r="E1330">
        <v>96050.58</v>
      </c>
      <c r="F1330">
        <v>194885.27</v>
      </c>
      <c r="G1330">
        <v>174525.79</v>
      </c>
      <c r="H1330">
        <f>(1/(1-91/360*VLOOKUP($A1330,Tbills!$B$4:$C$974,2,1)/100))^((1)/91)-1</f>
        <v>5.4180167654571676E-6</v>
      </c>
      <c r="I1330">
        <f>I1329*$E1330/$E1329*(1-(I$1+I$5+IF(AND(WEEKDAY(A1330)&lt;&gt;1,WEEKDAY(A1330)&lt;&gt;7),IF(A1330&lt;J$2,J$1,J$3),0)))^($A1330-$A1329)</f>
        <v>230649.70260383855</v>
      </c>
      <c r="K1330">
        <f>ROW()</f>
        <v>1330</v>
      </c>
      <c r="L1330">
        <f>B1330/C1330</f>
        <v>0.89893617021276606</v>
      </c>
    </row>
    <row r="1331" spans="1:12" x14ac:dyDescent="0.25">
      <c r="A1331" s="1">
        <v>39994</v>
      </c>
      <c r="B1331" s="10">
        <v>26.35</v>
      </c>
      <c r="C1331" s="10">
        <v>28.76</v>
      </c>
      <c r="D1331">
        <v>109136.98</v>
      </c>
      <c r="E1331">
        <v>97722.14</v>
      </c>
      <c r="F1331">
        <v>195065.25</v>
      </c>
      <c r="G1331">
        <v>174686.02</v>
      </c>
      <c r="H1331">
        <f>(1/(1-91/360*VLOOKUP($A1331,Tbills!$B$4:$C$974,2,1)/100))^((1)/91)-1</f>
        <v>5.4180167654571676E-6</v>
      </c>
      <c r="I1331">
        <f>I1330*$E1331/$E1330*(1-(I$1+I$5+IF(AND(WEEKDAY(A1331)&lt;&gt;1,WEEKDAY(A1331)&lt;&gt;7),IF(A1331&lt;J$2,J$1,J$3),0)))^($A1331-$A1330)</f>
        <v>234656.92898326294</v>
      </c>
      <c r="K1331">
        <f>ROW()</f>
        <v>1331</v>
      </c>
      <c r="L1331">
        <f>B1331/C1331</f>
        <v>0.91620305980528516</v>
      </c>
    </row>
    <row r="1332" spans="1:12" x14ac:dyDescent="0.25">
      <c r="A1332" s="1">
        <v>39995</v>
      </c>
      <c r="B1332" s="10">
        <v>26.22</v>
      </c>
      <c r="C1332" s="10">
        <v>28.96</v>
      </c>
      <c r="D1332">
        <v>108165.98</v>
      </c>
      <c r="E1332">
        <v>96852.17</v>
      </c>
      <c r="F1332">
        <v>193248.84</v>
      </c>
      <c r="G1332">
        <v>173058.43</v>
      </c>
      <c r="H1332">
        <f>(1/(1-91/360*VLOOKUP($A1332,Tbills!$B$4:$C$974,2,1)/100))^((1)/91)-1</f>
        <v>5.4180167654571676E-6</v>
      </c>
      <c r="I1332">
        <f>I1331*$E1332/$E1331*(1-(I$1+I$5+IF(AND(WEEKDAY(A1332)&lt;&gt;1,WEEKDAY(A1332)&lt;&gt;7),IF(A1332&lt;J$2,J$1,J$3),0)))^($A1332-$A1331)</f>
        <v>232561.20860852039</v>
      </c>
      <c r="K1332">
        <f>ROW()</f>
        <v>1332</v>
      </c>
      <c r="L1332">
        <f>B1332/C1332</f>
        <v>0.90538674033149169</v>
      </c>
    </row>
    <row r="1333" spans="1:12" x14ac:dyDescent="0.25">
      <c r="A1333" s="1">
        <v>39996</v>
      </c>
      <c r="B1333" s="10">
        <v>27.95</v>
      </c>
      <c r="C1333" s="10">
        <v>30.53</v>
      </c>
      <c r="D1333">
        <v>114110.01</v>
      </c>
      <c r="E1333">
        <v>102173.95</v>
      </c>
      <c r="F1333">
        <v>198898.16</v>
      </c>
      <c r="G1333">
        <v>178116.57</v>
      </c>
      <c r="H1333">
        <f>(1/(1-91/360*VLOOKUP($A1333,Tbills!$B$4:$C$974,2,1)/100))^((1)/91)-1</f>
        <v>5.4180167654571676E-6</v>
      </c>
      <c r="I1333">
        <f>I1332*$E1333/$E1332*(1-(I$1+I$5+IF(AND(WEEKDAY(A1333)&lt;&gt;1,WEEKDAY(A1333)&lt;&gt;7),IF(A1333&lt;J$2,J$1,J$3),0)))^($A1333-$A1332)</f>
        <v>245332.79682459121</v>
      </c>
      <c r="K1333">
        <f>ROW()</f>
        <v>1333</v>
      </c>
      <c r="L1333">
        <f>B1333/C1333</f>
        <v>0.91549295774647876</v>
      </c>
    </row>
    <row r="1334" spans="1:12" x14ac:dyDescent="0.25">
      <c r="A1334" s="1">
        <v>40000</v>
      </c>
      <c r="B1334" s="10">
        <v>29</v>
      </c>
      <c r="C1334" s="10">
        <v>30.79</v>
      </c>
      <c r="D1334">
        <v>113065.60000000001</v>
      </c>
      <c r="E1334">
        <v>101236.57</v>
      </c>
      <c r="F1334">
        <v>199233.32</v>
      </c>
      <c r="G1334">
        <v>178412.85</v>
      </c>
      <c r="H1334">
        <f>(1/(1-91/360*VLOOKUP($A1334,Tbills!$B$4:$C$974,2,1)/100))^((1)/91)-1</f>
        <v>5.2790595175267185E-6</v>
      </c>
      <c r="I1334">
        <f>I1333*$E1334/$E1333*(1-(I$1+I$5+IF(AND(WEEKDAY(A1334)&lt;&gt;1,WEEKDAY(A1334)&lt;&gt;7),IF(A1334&lt;J$2,J$1,J$3),0)))^($A1334-$A1333)</f>
        <v>243054.05699161001</v>
      </c>
      <c r="K1334">
        <f>ROW()</f>
        <v>1334</v>
      </c>
      <c r="L1334">
        <f>B1334/C1334</f>
        <v>0.94186424163689508</v>
      </c>
    </row>
    <row r="1335" spans="1:12" x14ac:dyDescent="0.25">
      <c r="A1335" s="1">
        <v>40001</v>
      </c>
      <c r="B1335" s="10">
        <v>30.85</v>
      </c>
      <c r="C1335" s="10">
        <v>32.090000000000003</v>
      </c>
      <c r="D1335">
        <v>117403.91</v>
      </c>
      <c r="E1335">
        <v>105120.47</v>
      </c>
      <c r="F1335">
        <v>203961.27</v>
      </c>
      <c r="G1335">
        <v>182645.78</v>
      </c>
      <c r="H1335">
        <f>(1/(1-91/360*VLOOKUP($A1335,Tbills!$B$4:$C$974,2,1)/100))^((1)/91)-1</f>
        <v>5.2790595175267185E-6</v>
      </c>
      <c r="I1335">
        <f>I1334*$E1335/$E1334*(1-(I$1+I$5+IF(AND(WEEKDAY(A1335)&lt;&gt;1,WEEKDAY(A1335)&lt;&gt;7),IF(A1335&lt;J$2,J$1,J$3),0)))^($A1335-$A1334)</f>
        <v>252371.46722385261</v>
      </c>
      <c r="K1335">
        <f>ROW()</f>
        <v>1335</v>
      </c>
      <c r="L1335">
        <f>B1335/C1335</f>
        <v>0.96135867871611091</v>
      </c>
    </row>
    <row r="1336" spans="1:12" x14ac:dyDescent="0.25">
      <c r="A1336" s="1">
        <v>40002</v>
      </c>
      <c r="B1336" s="10">
        <v>31.3</v>
      </c>
      <c r="C1336" s="10">
        <v>32.42</v>
      </c>
      <c r="D1336">
        <v>119048.31</v>
      </c>
      <c r="E1336">
        <v>106592.27</v>
      </c>
      <c r="F1336">
        <v>205858.12</v>
      </c>
      <c r="G1336">
        <v>184343.43</v>
      </c>
      <c r="H1336">
        <f>(1/(1-91/360*VLOOKUP($A1336,Tbills!$B$4:$C$974,2,1)/100))^((1)/91)-1</f>
        <v>5.2790595175267185E-6</v>
      </c>
      <c r="I1336">
        <f>I1335*$E1336/$E1335*(1-(I$1+I$5+IF(AND(WEEKDAY(A1336)&lt;&gt;1,WEEKDAY(A1336)&lt;&gt;7),IF(A1336&lt;J$2,J$1,J$3),0)))^($A1336-$A1335)</f>
        <v>255897.57841286599</v>
      </c>
      <c r="K1336">
        <f>ROW()</f>
        <v>1336</v>
      </c>
      <c r="L1336">
        <f>B1336/C1336</f>
        <v>0.96545342381246146</v>
      </c>
    </row>
    <row r="1337" spans="1:12" x14ac:dyDescent="0.25">
      <c r="A1337" s="1">
        <v>40003</v>
      </c>
      <c r="B1337" s="10">
        <v>29.78</v>
      </c>
      <c r="C1337" s="10">
        <v>31.67</v>
      </c>
      <c r="D1337">
        <v>117438.9</v>
      </c>
      <c r="E1337">
        <v>105150.69</v>
      </c>
      <c r="F1337">
        <v>205458.62</v>
      </c>
      <c r="G1337">
        <v>183984.71</v>
      </c>
      <c r="H1337">
        <f>(1/(1-91/360*VLOOKUP($A1337,Tbills!$B$4:$C$974,2,1)/100))^((1)/91)-1</f>
        <v>5.2790595175267185E-6</v>
      </c>
      <c r="I1337">
        <f>I1336*$E1337/$E1336*(1-(I$1+I$5+IF(AND(WEEKDAY(A1337)&lt;&gt;1,WEEKDAY(A1337)&lt;&gt;7),IF(A1337&lt;J$2,J$1,J$3),0)))^($A1337-$A1336)</f>
        <v>252429.49492718687</v>
      </c>
      <c r="K1337">
        <f>ROW()</f>
        <v>1337</v>
      </c>
      <c r="L1337">
        <f>B1337/C1337</f>
        <v>0.9403220713609094</v>
      </c>
    </row>
    <row r="1338" spans="1:12" x14ac:dyDescent="0.25">
      <c r="A1338" s="1">
        <v>40004</v>
      </c>
      <c r="B1338" s="10">
        <v>29.02</v>
      </c>
      <c r="C1338" s="10">
        <v>31.71</v>
      </c>
      <c r="D1338">
        <v>118006.25</v>
      </c>
      <c r="E1338">
        <v>105658.12</v>
      </c>
      <c r="F1338">
        <v>206381.21</v>
      </c>
      <c r="G1338">
        <v>184809.9</v>
      </c>
      <c r="H1338">
        <f>(1/(1-91/360*VLOOKUP($A1338,Tbills!$B$4:$C$974,2,1)/100))^((1)/91)-1</f>
        <v>5.2790595175267185E-6</v>
      </c>
      <c r="I1338">
        <f>I1337*$E1338/$E1337*(1-(I$1+I$5+IF(AND(WEEKDAY(A1338)&lt;&gt;1,WEEKDAY(A1338)&lt;&gt;7),IF(A1338&lt;J$2,J$1,J$3),0)))^($A1338-$A1337)</f>
        <v>253640.35758693892</v>
      </c>
      <c r="K1338">
        <f>ROW()</f>
        <v>1338</v>
      </c>
      <c r="L1338">
        <f>B1338/C1338</f>
        <v>0.91516871649321974</v>
      </c>
    </row>
    <row r="1339" spans="1:12" x14ac:dyDescent="0.25">
      <c r="A1339" s="1">
        <v>40007</v>
      </c>
      <c r="B1339" s="10">
        <v>26.31</v>
      </c>
      <c r="C1339" s="10">
        <v>30.1</v>
      </c>
      <c r="D1339">
        <v>112466.89</v>
      </c>
      <c r="E1339">
        <v>100696.72</v>
      </c>
      <c r="F1339">
        <v>204212.53</v>
      </c>
      <c r="G1339">
        <v>182864.97</v>
      </c>
      <c r="H1339">
        <f>(1/(1-91/360*VLOOKUP($A1339,Tbills!$B$4:$C$974,2,1)/100))^((1)/91)-1</f>
        <v>5.0011503509583832E-6</v>
      </c>
      <c r="I1339">
        <f>I1338*$E1339/$E1338*(1-(I$1+I$5+IF(AND(WEEKDAY(A1339)&lt;&gt;1,WEEKDAY(A1339)&lt;&gt;7),IF(A1339&lt;J$2,J$1,J$3),0)))^($A1339-$A1338)</f>
        <v>241709.27828499075</v>
      </c>
      <c r="K1339">
        <f>ROW()</f>
        <v>1339</v>
      </c>
      <c r="L1339">
        <f>B1339/C1339</f>
        <v>0.87408637873754147</v>
      </c>
    </row>
    <row r="1340" spans="1:12" x14ac:dyDescent="0.25">
      <c r="A1340" s="1">
        <v>40008</v>
      </c>
      <c r="B1340" s="10">
        <v>25.02</v>
      </c>
      <c r="C1340" s="10">
        <v>29.58</v>
      </c>
      <c r="D1340">
        <v>110404.7</v>
      </c>
      <c r="E1340">
        <v>98849.84</v>
      </c>
      <c r="F1340">
        <v>203161.48</v>
      </c>
      <c r="G1340">
        <v>181922.88</v>
      </c>
      <c r="H1340">
        <f>(1/(1-91/360*VLOOKUP($A1340,Tbills!$B$4:$C$974,2,1)/100))^((1)/91)-1</f>
        <v>5.0011503509583832E-6</v>
      </c>
      <c r="I1340">
        <f>I1339*$E1340/$E1339*(1-(I$1+I$5+IF(AND(WEEKDAY(A1340)&lt;&gt;1,WEEKDAY(A1340)&lt;&gt;7),IF(A1340&lt;J$2,J$1,J$3),0)))^($A1340-$A1339)</f>
        <v>237269.25916068777</v>
      </c>
      <c r="K1340">
        <f>ROW()</f>
        <v>1340</v>
      </c>
      <c r="L1340">
        <f>B1340/C1340</f>
        <v>0.84584178498985807</v>
      </c>
    </row>
    <row r="1341" spans="1:12" x14ac:dyDescent="0.25">
      <c r="A1341" s="1">
        <v>40009</v>
      </c>
      <c r="B1341" s="10">
        <v>25.89</v>
      </c>
      <c r="C1341" s="10">
        <v>29.11</v>
      </c>
      <c r="D1341">
        <v>107021.95</v>
      </c>
      <c r="E1341">
        <v>95820.63</v>
      </c>
      <c r="F1341">
        <v>198531.97</v>
      </c>
      <c r="G1341">
        <v>177776.43</v>
      </c>
      <c r="H1341">
        <f>(1/(1-91/360*VLOOKUP($A1341,Tbills!$B$4:$C$974,2,1)/100))^((1)/91)-1</f>
        <v>5.0011503509583832E-6</v>
      </c>
      <c r="I1341">
        <f>I1340*$E1341/$E1340*(1-(I$1+I$5+IF(AND(WEEKDAY(A1341)&lt;&gt;1,WEEKDAY(A1341)&lt;&gt;7),IF(A1341&lt;J$2,J$1,J$3),0)))^($A1341-$A1340)</f>
        <v>229991.6303711069</v>
      </c>
      <c r="K1341">
        <f>ROW()</f>
        <v>1341</v>
      </c>
      <c r="L1341">
        <f>B1341/C1341</f>
        <v>0.88938509103400898</v>
      </c>
    </row>
    <row r="1342" spans="1:12" x14ac:dyDescent="0.25">
      <c r="A1342" s="1">
        <v>40010</v>
      </c>
      <c r="B1342" s="10">
        <v>25.42</v>
      </c>
      <c r="C1342" s="10">
        <v>28.61</v>
      </c>
      <c r="D1342">
        <v>105752.1</v>
      </c>
      <c r="E1342">
        <v>94683.21</v>
      </c>
      <c r="F1342">
        <v>196722.25</v>
      </c>
      <c r="G1342">
        <v>176155.02</v>
      </c>
      <c r="H1342">
        <f>(1/(1-91/360*VLOOKUP($A1342,Tbills!$B$4:$C$974,2,1)/100))^((1)/91)-1</f>
        <v>5.0011503509583832E-6</v>
      </c>
      <c r="I1342">
        <f>I1341*$E1342/$E1341*(1-(I$1+I$5+IF(AND(WEEKDAY(A1342)&lt;&gt;1,WEEKDAY(A1342)&lt;&gt;7),IF(A1342&lt;J$2,J$1,J$3),0)))^($A1342-$A1341)</f>
        <v>227255.02215800976</v>
      </c>
      <c r="K1342">
        <f>ROW()</f>
        <v>1342</v>
      </c>
      <c r="L1342">
        <f>B1342/C1342</f>
        <v>0.88850052429220561</v>
      </c>
    </row>
    <row r="1343" spans="1:12" x14ac:dyDescent="0.25">
      <c r="A1343" s="1">
        <v>40011</v>
      </c>
      <c r="B1343" s="10">
        <v>24.34</v>
      </c>
      <c r="C1343" s="10">
        <v>28.65</v>
      </c>
      <c r="D1343">
        <v>105775.76</v>
      </c>
      <c r="E1343">
        <v>94703.92</v>
      </c>
      <c r="F1343">
        <v>197929.44</v>
      </c>
      <c r="G1343">
        <v>177235.12</v>
      </c>
      <c r="H1343">
        <f>(1/(1-91/360*VLOOKUP($A1343,Tbills!$B$4:$C$974,2,1)/100))^((1)/91)-1</f>
        <v>5.0011503509583832E-6</v>
      </c>
      <c r="I1343">
        <f>I1342*$E1343/$E1342*(1-(I$1+I$5+IF(AND(WEEKDAY(A1343)&lt;&gt;1,WEEKDAY(A1343)&lt;&gt;7),IF(A1343&lt;J$2,J$1,J$3),0)))^($A1343-$A1342)</f>
        <v>227298.19060536334</v>
      </c>
      <c r="K1343">
        <f>ROW()</f>
        <v>1343</v>
      </c>
      <c r="L1343">
        <f>B1343/C1343</f>
        <v>0.84956369982547997</v>
      </c>
    </row>
    <row r="1344" spans="1:12" x14ac:dyDescent="0.25">
      <c r="A1344" s="1">
        <v>40014</v>
      </c>
      <c r="B1344" s="10">
        <v>24.4</v>
      </c>
      <c r="C1344" s="10">
        <v>27.59</v>
      </c>
      <c r="D1344">
        <v>103429.16</v>
      </c>
      <c r="E1344">
        <v>92601.53</v>
      </c>
      <c r="F1344">
        <v>192707.68</v>
      </c>
      <c r="G1344">
        <v>172556.66</v>
      </c>
      <c r="H1344">
        <f>(1/(1-91/360*VLOOKUP($A1344,Tbills!$B$4:$C$974,2,1)/100))^((1)/91)-1</f>
        <v>5.2790595175267185E-6</v>
      </c>
      <c r="I1344">
        <f>I1343*$E1344/$E1343*(1-(I$1+I$5+IF(AND(WEEKDAY(A1344)&lt;&gt;1,WEEKDAY(A1344)&lt;&gt;7),IF(A1344&lt;J$2,J$1,J$3),0)))^($A1344-$A1343)</f>
        <v>222233.07951226368</v>
      </c>
      <c r="K1344">
        <f>ROW()</f>
        <v>1344</v>
      </c>
      <c r="L1344">
        <f>B1344/C1344</f>
        <v>0.88437839797027906</v>
      </c>
    </row>
    <row r="1345" spans="1:12" x14ac:dyDescent="0.25">
      <c r="A1345" s="1">
        <v>40015</v>
      </c>
      <c r="B1345" s="10">
        <v>23.87</v>
      </c>
      <c r="C1345" s="10">
        <v>27.44</v>
      </c>
      <c r="D1345">
        <v>101422.93</v>
      </c>
      <c r="E1345">
        <v>90804.83</v>
      </c>
      <c r="F1345">
        <v>191376.46</v>
      </c>
      <c r="G1345">
        <v>171363.73</v>
      </c>
      <c r="H1345">
        <f>(1/(1-91/360*VLOOKUP($A1345,Tbills!$B$4:$C$974,2,1)/100))^((1)/91)-1</f>
        <v>5.2790595175267185E-6</v>
      </c>
      <c r="I1345">
        <f>I1344*$E1345/$E1344*(1-(I$1+I$5+IF(AND(WEEKDAY(A1345)&lt;&gt;1,WEEKDAY(A1345)&lt;&gt;7),IF(A1345&lt;J$2,J$1,J$3),0)))^($A1345-$A1344)</f>
        <v>217914.93606669916</v>
      </c>
      <c r="K1345">
        <f>ROW()</f>
        <v>1345</v>
      </c>
      <c r="L1345">
        <f>B1345/C1345</f>
        <v>0.86989795918367352</v>
      </c>
    </row>
    <row r="1346" spans="1:12" x14ac:dyDescent="0.25">
      <c r="A1346" s="1">
        <v>40016</v>
      </c>
      <c r="B1346" s="10">
        <v>23.47</v>
      </c>
      <c r="C1346" s="10">
        <v>27.22</v>
      </c>
      <c r="D1346">
        <v>99056.320000000007</v>
      </c>
      <c r="E1346">
        <v>88685.51</v>
      </c>
      <c r="F1346">
        <v>190044.61</v>
      </c>
      <c r="G1346">
        <v>170170.25</v>
      </c>
      <c r="H1346">
        <f>(1/(1-91/360*VLOOKUP($A1346,Tbills!$B$4:$C$974,2,1)/100))^((1)/91)-1</f>
        <v>5.2790595175267185E-6</v>
      </c>
      <c r="I1346">
        <f>I1345*$E1346/$E1345*(1-(I$1+I$5+IF(AND(WEEKDAY(A1346)&lt;&gt;1,WEEKDAY(A1346)&lt;&gt;7),IF(A1346&lt;J$2,J$1,J$3),0)))^($A1346-$A1345)</f>
        <v>212822.83432746926</v>
      </c>
      <c r="K1346">
        <f>ROW()</f>
        <v>1346</v>
      </c>
      <c r="L1346">
        <f>B1346/C1346</f>
        <v>0.86223365172667155</v>
      </c>
    </row>
    <row r="1347" spans="1:12" x14ac:dyDescent="0.25">
      <c r="A1347" s="1">
        <v>40017</v>
      </c>
      <c r="B1347" s="10">
        <v>23.43</v>
      </c>
      <c r="C1347" s="10">
        <v>26.96</v>
      </c>
      <c r="D1347">
        <v>95646.11</v>
      </c>
      <c r="E1347">
        <v>85631.87</v>
      </c>
      <c r="F1347">
        <v>188557.07</v>
      </c>
      <c r="G1347">
        <v>168837.38</v>
      </c>
      <c r="H1347">
        <f>(1/(1-91/360*VLOOKUP($A1347,Tbills!$B$4:$C$974,2,1)/100))^((1)/91)-1</f>
        <v>5.2790595175267185E-6</v>
      </c>
      <c r="I1347">
        <f>I1346*$E1347/$E1346*(1-(I$1+I$5+IF(AND(WEEKDAY(A1347)&lt;&gt;1,WEEKDAY(A1347)&lt;&gt;7),IF(A1347&lt;J$2,J$1,J$3),0)))^($A1347-$A1346)</f>
        <v>205488.95775761546</v>
      </c>
      <c r="K1347">
        <f>ROW()</f>
        <v>1347</v>
      </c>
      <c r="L1347">
        <f>B1347/C1347</f>
        <v>0.86906528189910981</v>
      </c>
    </row>
    <row r="1348" spans="1:12" x14ac:dyDescent="0.25">
      <c r="A1348" s="1">
        <v>40018</v>
      </c>
      <c r="B1348" s="10">
        <v>23.09</v>
      </c>
      <c r="C1348" s="10">
        <v>26.37</v>
      </c>
      <c r="D1348">
        <v>94869.74</v>
      </c>
      <c r="E1348">
        <v>84936.33</v>
      </c>
      <c r="F1348">
        <v>188346.93</v>
      </c>
      <c r="G1348">
        <v>168648.32000000001</v>
      </c>
      <c r="H1348">
        <f>(1/(1-91/360*VLOOKUP($A1348,Tbills!$B$4:$C$974,2,1)/100))^((1)/91)-1</f>
        <v>5.2790595175267185E-6</v>
      </c>
      <c r="I1348">
        <f>I1347*$E1348/$E1347*(1-(I$1+I$5+IF(AND(WEEKDAY(A1348)&lt;&gt;1,WEEKDAY(A1348)&lt;&gt;7),IF(A1348&lt;J$2,J$1,J$3),0)))^($A1348-$A1347)</f>
        <v>203814.02205867454</v>
      </c>
      <c r="K1348">
        <f>ROW()</f>
        <v>1348</v>
      </c>
      <c r="L1348">
        <f>B1348/C1348</f>
        <v>0.87561623056503601</v>
      </c>
    </row>
    <row r="1349" spans="1:12" x14ac:dyDescent="0.25">
      <c r="A1349" s="1">
        <v>40021</v>
      </c>
      <c r="B1349" s="10">
        <v>24.28</v>
      </c>
      <c r="C1349" s="10">
        <v>26.99</v>
      </c>
      <c r="D1349">
        <v>96156.79</v>
      </c>
      <c r="E1349">
        <v>86087.27</v>
      </c>
      <c r="F1349">
        <v>190700.98</v>
      </c>
      <c r="G1349">
        <v>170753.5</v>
      </c>
      <c r="H1349">
        <f>(1/(1-91/360*VLOOKUP($A1349,Tbills!$B$4:$C$974,2,1)/100))^((1)/91)-1</f>
        <v>5.2790595175267185E-6</v>
      </c>
      <c r="I1349">
        <f>I1348*$E1349/$E1348*(1-(I$1+I$5+IF(AND(WEEKDAY(A1349)&lt;&gt;1,WEEKDAY(A1349)&lt;&gt;7),IF(A1349&lt;J$2,J$1,J$3),0)))^($A1349-$A1348)</f>
        <v>206558.00132123911</v>
      </c>
      <c r="K1349">
        <f>ROW()</f>
        <v>1349</v>
      </c>
      <c r="L1349">
        <f>B1349/C1349</f>
        <v>0.89959244164505381</v>
      </c>
    </row>
    <row r="1350" spans="1:12" x14ac:dyDescent="0.25">
      <c r="A1350" s="1">
        <v>40022</v>
      </c>
      <c r="B1350" s="10">
        <v>25.01</v>
      </c>
      <c r="C1350" s="10">
        <v>27.96</v>
      </c>
      <c r="D1350">
        <v>99521.17</v>
      </c>
      <c r="E1350">
        <v>89098.880000000005</v>
      </c>
      <c r="F1350">
        <v>194860.71</v>
      </c>
      <c r="G1350">
        <v>174477.22</v>
      </c>
      <c r="H1350">
        <f>(1/(1-91/360*VLOOKUP($A1350,Tbills!$B$4:$C$974,2,1)/100))^((1)/91)-1</f>
        <v>5.2790595175267185E-6</v>
      </c>
      <c r="I1350">
        <f>I1349*$E1350/$E1349*(1-(I$1+I$5+IF(AND(WEEKDAY(A1350)&lt;&gt;1,WEEKDAY(A1350)&lt;&gt;7),IF(A1350&lt;J$2,J$1,J$3),0)))^($A1350-$A1349)</f>
        <v>213777.9155981307</v>
      </c>
      <c r="K1350">
        <f>ROW()</f>
        <v>1350</v>
      </c>
      <c r="L1350">
        <f>B1350/C1350</f>
        <v>0.89449213161659513</v>
      </c>
    </row>
    <row r="1351" spans="1:12" x14ac:dyDescent="0.25">
      <c r="A1351" s="1">
        <v>40023</v>
      </c>
      <c r="B1351" s="10">
        <v>25.61</v>
      </c>
      <c r="C1351" s="10">
        <v>28.42</v>
      </c>
      <c r="D1351">
        <v>100634.91</v>
      </c>
      <c r="E1351">
        <v>90095.51</v>
      </c>
      <c r="F1351">
        <v>195251.07</v>
      </c>
      <c r="G1351">
        <v>174825.83</v>
      </c>
      <c r="H1351">
        <f>(1/(1-91/360*VLOOKUP($A1351,Tbills!$B$4:$C$974,2,1)/100))^((1)/91)-1</f>
        <v>5.2790595175267185E-6</v>
      </c>
      <c r="I1351">
        <f>I1350*$E1351/$E1350*(1-(I$1+I$5+IF(AND(WEEKDAY(A1351)&lt;&gt;1,WEEKDAY(A1351)&lt;&gt;7),IF(A1351&lt;J$2,J$1,J$3),0)))^($A1351-$A1350)</f>
        <v>216162.94464505717</v>
      </c>
      <c r="K1351">
        <f>ROW()</f>
        <v>1351</v>
      </c>
      <c r="L1351">
        <f>B1351/C1351</f>
        <v>0.90112596762843056</v>
      </c>
    </row>
    <row r="1352" spans="1:12" x14ac:dyDescent="0.25">
      <c r="A1352" s="1">
        <v>40024</v>
      </c>
      <c r="B1352" s="10">
        <v>25.4</v>
      </c>
      <c r="C1352" s="10">
        <v>28.19</v>
      </c>
      <c r="D1352">
        <v>98347.48</v>
      </c>
      <c r="E1352">
        <v>88047.16</v>
      </c>
      <c r="F1352">
        <v>192548.16</v>
      </c>
      <c r="G1352">
        <v>172404.75</v>
      </c>
      <c r="H1352">
        <f>(1/(1-91/360*VLOOKUP($A1352,Tbills!$B$4:$C$974,2,1)/100))^((1)/91)-1</f>
        <v>5.2790595175267185E-6</v>
      </c>
      <c r="I1352">
        <f>I1351*$E1352/$E1351*(1-(I$1+I$5+IF(AND(WEEKDAY(A1352)&lt;&gt;1,WEEKDAY(A1352)&lt;&gt;7),IF(A1352&lt;J$2,J$1,J$3),0)))^($A1352-$A1351)</f>
        <v>211242.33451811827</v>
      </c>
      <c r="K1352">
        <f>ROW()</f>
        <v>1352</v>
      </c>
      <c r="L1352">
        <f>B1352/C1352</f>
        <v>0.9010287335934728</v>
      </c>
    </row>
    <row r="1353" spans="1:12" x14ac:dyDescent="0.25">
      <c r="A1353" s="1">
        <v>40025</v>
      </c>
      <c r="B1353" s="10">
        <v>25.92</v>
      </c>
      <c r="C1353" s="10">
        <v>28.4</v>
      </c>
      <c r="D1353">
        <v>99301.89</v>
      </c>
      <c r="E1353">
        <v>88901.14</v>
      </c>
      <c r="F1353">
        <v>195075.97</v>
      </c>
      <c r="G1353">
        <v>174667.2</v>
      </c>
      <c r="H1353">
        <f>(1/(1-91/360*VLOOKUP($A1353,Tbills!$B$4:$C$974,2,1)/100))^((1)/91)-1</f>
        <v>5.2790595175267185E-6</v>
      </c>
      <c r="I1353">
        <f>I1352*$E1353/$E1352*(1-(I$1+I$5+IF(AND(WEEKDAY(A1353)&lt;&gt;1,WEEKDAY(A1353)&lt;&gt;7),IF(A1353&lt;J$2,J$1,J$3),0)))^($A1353-$A1352)</f>
        <v>213285.06356624022</v>
      </c>
      <c r="K1353">
        <f>ROW()</f>
        <v>1353</v>
      </c>
      <c r="L1353">
        <f>B1353/C1353</f>
        <v>0.91267605633802829</v>
      </c>
    </row>
    <row r="1354" spans="1:12" x14ac:dyDescent="0.25">
      <c r="A1354" s="1">
        <v>40028</v>
      </c>
      <c r="B1354" s="10">
        <v>25.56</v>
      </c>
      <c r="C1354" s="10">
        <v>27.71</v>
      </c>
      <c r="D1354">
        <v>96770.79</v>
      </c>
      <c r="E1354">
        <v>86633.74</v>
      </c>
      <c r="F1354">
        <v>192495.86</v>
      </c>
      <c r="G1354">
        <v>172354.26</v>
      </c>
      <c r="H1354">
        <f>(1/(1-91/360*VLOOKUP($A1354,Tbills!$B$4:$C$974,2,1)/100))^((1)/91)-1</f>
        <v>5.0011503509583832E-6</v>
      </c>
      <c r="I1354">
        <f>I1353*$E1354/$E1353*(1-(I$1+I$5+IF(AND(WEEKDAY(A1354)&lt;&gt;1,WEEKDAY(A1354)&lt;&gt;7),IF(A1354&lt;J$2,J$1,J$3),0)))^($A1354-$A1353)</f>
        <v>207827.34776428691</v>
      </c>
      <c r="K1354">
        <f>ROW()</f>
        <v>1354</v>
      </c>
      <c r="L1354">
        <f>B1354/C1354</f>
        <v>0.92241068206423671</v>
      </c>
    </row>
    <row r="1355" spans="1:12" x14ac:dyDescent="0.25">
      <c r="A1355" s="1">
        <v>40029</v>
      </c>
      <c r="B1355" s="10">
        <v>24.89</v>
      </c>
      <c r="C1355" s="10">
        <v>27.22</v>
      </c>
      <c r="D1355">
        <v>96088.62</v>
      </c>
      <c r="E1355">
        <v>86022.59</v>
      </c>
      <c r="F1355">
        <v>191928.82</v>
      </c>
      <c r="G1355">
        <v>171845.69</v>
      </c>
      <c r="H1355">
        <f>(1/(1-91/360*VLOOKUP($A1355,Tbills!$B$4:$C$974,2,1)/100))^((1)/91)-1</f>
        <v>5.0011503509583832E-6</v>
      </c>
      <c r="I1355">
        <f>I1354*$E1355/$E1354*(1-(I$1+I$5+IF(AND(WEEKDAY(A1355)&lt;&gt;1,WEEKDAY(A1355)&lt;&gt;7),IF(A1355&lt;J$2,J$1,J$3),0)))^($A1355-$A1354)</f>
        <v>206355.31183686331</v>
      </c>
      <c r="K1355">
        <f>ROW()</f>
        <v>1355</v>
      </c>
      <c r="L1355">
        <f>B1355/C1355</f>
        <v>0.91440117560617196</v>
      </c>
    </row>
    <row r="1356" spans="1:12" x14ac:dyDescent="0.25">
      <c r="A1356" s="1">
        <v>40030</v>
      </c>
      <c r="B1356" s="10">
        <v>24.9</v>
      </c>
      <c r="C1356" s="10">
        <v>27.17</v>
      </c>
      <c r="D1356">
        <v>95653.52</v>
      </c>
      <c r="E1356">
        <v>85632.639999999999</v>
      </c>
      <c r="F1356">
        <v>191985.48</v>
      </c>
      <c r="G1356">
        <v>171895.56</v>
      </c>
      <c r="H1356">
        <f>(1/(1-91/360*VLOOKUP($A1356,Tbills!$B$4:$C$974,2,1)/100))^((1)/91)-1</f>
        <v>5.0011503509583832E-6</v>
      </c>
      <c r="I1356">
        <f>I1355*$E1356/$E1355*(1-(I$1+I$5+IF(AND(WEEKDAY(A1356)&lt;&gt;1,WEEKDAY(A1356)&lt;&gt;7),IF(A1356&lt;J$2,J$1,J$3),0)))^($A1356-$A1355)</f>
        <v>205413.97084145295</v>
      </c>
      <c r="K1356">
        <f>ROW()</f>
        <v>1356</v>
      </c>
      <c r="L1356">
        <f>B1356/C1356</f>
        <v>0.91645196908354787</v>
      </c>
    </row>
    <row r="1357" spans="1:12" x14ac:dyDescent="0.25">
      <c r="A1357" s="1">
        <v>40031</v>
      </c>
      <c r="B1357" s="10">
        <v>25.67</v>
      </c>
      <c r="C1357" s="10">
        <v>27.98</v>
      </c>
      <c r="D1357">
        <v>96702.75</v>
      </c>
      <c r="E1357">
        <v>86571.53</v>
      </c>
      <c r="F1357">
        <v>193462.52</v>
      </c>
      <c r="G1357">
        <v>173217.18</v>
      </c>
      <c r="H1357">
        <f>(1/(1-91/360*VLOOKUP($A1357,Tbills!$B$4:$C$974,2,1)/100))^((1)/91)-1</f>
        <v>5.0011503509583832E-6</v>
      </c>
      <c r="I1357">
        <f>I1356*$E1357/$E1356*(1-(I$1+I$5+IF(AND(WEEKDAY(A1357)&lt;&gt;1,WEEKDAY(A1357)&lt;&gt;7),IF(A1357&lt;J$2,J$1,J$3),0)))^($A1357-$A1356)</f>
        <v>207660.18860701381</v>
      </c>
      <c r="K1357">
        <f>ROW()</f>
        <v>1357</v>
      </c>
      <c r="L1357">
        <f>B1357/C1357</f>
        <v>0.91744102930664762</v>
      </c>
    </row>
    <row r="1358" spans="1:12" x14ac:dyDescent="0.25">
      <c r="A1358" s="1">
        <v>40032</v>
      </c>
      <c r="B1358" s="10">
        <v>24.76</v>
      </c>
      <c r="C1358" s="10">
        <v>27.11</v>
      </c>
      <c r="D1358">
        <v>93526.99</v>
      </c>
      <c r="E1358">
        <v>83728.05</v>
      </c>
      <c r="F1358">
        <v>189385.2</v>
      </c>
      <c r="G1358">
        <v>169565.67</v>
      </c>
      <c r="H1358">
        <f>(1/(1-91/360*VLOOKUP($A1358,Tbills!$B$4:$C$974,2,1)/100))^((1)/91)-1</f>
        <v>5.0011503509583832E-6</v>
      </c>
      <c r="I1358">
        <f>I1357*$E1358/$E1357*(1-(I$1+I$5+IF(AND(WEEKDAY(A1358)&lt;&gt;1,WEEKDAY(A1358)&lt;&gt;7),IF(A1358&lt;J$2,J$1,J$3),0)))^($A1358-$A1357)</f>
        <v>200833.72075350702</v>
      </c>
      <c r="K1358">
        <f>ROW()</f>
        <v>1358</v>
      </c>
      <c r="L1358">
        <f>B1358/C1358</f>
        <v>0.91331611951309488</v>
      </c>
    </row>
    <row r="1359" spans="1:12" x14ac:dyDescent="0.25">
      <c r="A1359" s="1">
        <v>40035</v>
      </c>
      <c r="B1359" s="10">
        <v>24.99</v>
      </c>
      <c r="C1359" s="10">
        <v>27.06</v>
      </c>
      <c r="D1359">
        <v>93579.95</v>
      </c>
      <c r="E1359">
        <v>83774.210000000006</v>
      </c>
      <c r="F1359">
        <v>189978.77</v>
      </c>
      <c r="G1359">
        <v>170094.58</v>
      </c>
      <c r="H1359">
        <f>(1/(1-91/360*VLOOKUP($A1359,Tbills!$B$4:$C$974,2,1)/100))^((1)/91)-1</f>
        <v>5.1401040459531089E-6</v>
      </c>
      <c r="I1359">
        <f>I1358*$E1359/$E1358*(1-(I$1+I$5+IF(AND(WEEKDAY(A1359)&lt;&gt;1,WEEKDAY(A1359)&lt;&gt;7),IF(A1359&lt;J$2,J$1,J$3),0)))^($A1359-$A1358)</f>
        <v>200927.10084350393</v>
      </c>
      <c r="K1359">
        <f>ROW()</f>
        <v>1359</v>
      </c>
      <c r="L1359">
        <f>B1359/C1359</f>
        <v>0.92350332594235029</v>
      </c>
    </row>
    <row r="1360" spans="1:12" x14ac:dyDescent="0.25">
      <c r="A1360" s="1">
        <v>40036</v>
      </c>
      <c r="B1360" s="10">
        <v>25.99</v>
      </c>
      <c r="C1360" s="10">
        <v>28.1</v>
      </c>
      <c r="D1360">
        <v>95393.86</v>
      </c>
      <c r="E1360">
        <v>85397.62</v>
      </c>
      <c r="F1360">
        <v>192577.31</v>
      </c>
      <c r="G1360">
        <v>172420.27</v>
      </c>
      <c r="H1360">
        <f>(1/(1-91/360*VLOOKUP($A1360,Tbills!$B$4:$C$974,2,1)/100))^((1)/91)-1</f>
        <v>5.1401040459531089E-6</v>
      </c>
      <c r="I1360">
        <f>I1359*$E1360/$E1359*(1-(I$1+I$5+IF(AND(WEEKDAY(A1360)&lt;&gt;1,WEEKDAY(A1360)&lt;&gt;7),IF(A1360&lt;J$2,J$1,J$3),0)))^($A1360-$A1359)</f>
        <v>204814.85410851412</v>
      </c>
      <c r="K1360">
        <f>ROW()</f>
        <v>1360</v>
      </c>
      <c r="L1360">
        <f>B1360/C1360</f>
        <v>0.92491103202846969</v>
      </c>
    </row>
    <row r="1361" spans="1:12" x14ac:dyDescent="0.25">
      <c r="A1361" s="1">
        <v>40037</v>
      </c>
      <c r="B1361" s="10">
        <v>25.45</v>
      </c>
      <c r="C1361" s="10">
        <v>27.74</v>
      </c>
      <c r="D1361">
        <v>94201.93</v>
      </c>
      <c r="E1361">
        <v>84330.15</v>
      </c>
      <c r="F1361">
        <v>190877.78</v>
      </c>
      <c r="G1361">
        <v>170897.74</v>
      </c>
      <c r="H1361">
        <f>(1/(1-91/360*VLOOKUP($A1361,Tbills!$B$4:$C$974,2,1)/100))^((1)/91)-1</f>
        <v>5.1401040459531089E-6</v>
      </c>
      <c r="I1361">
        <f>I1360*$E1361/$E1360*(1-(I$1+I$5+IF(AND(WEEKDAY(A1361)&lt;&gt;1,WEEKDAY(A1361)&lt;&gt;7),IF(A1361&lt;J$2,J$1,J$3),0)))^($A1361-$A1360)</f>
        <v>202248.85074674996</v>
      </c>
      <c r="K1361">
        <f>ROW()</f>
        <v>1361</v>
      </c>
      <c r="L1361">
        <f>B1361/C1361</f>
        <v>0.91744772891131943</v>
      </c>
    </row>
    <row r="1362" spans="1:12" x14ac:dyDescent="0.25">
      <c r="A1362" s="1">
        <v>40038</v>
      </c>
      <c r="B1362" s="10">
        <v>24.71</v>
      </c>
      <c r="C1362" s="10">
        <v>27.28</v>
      </c>
      <c r="D1362">
        <v>92371.93</v>
      </c>
      <c r="E1362">
        <v>82691.490000000005</v>
      </c>
      <c r="F1362">
        <v>190834.14</v>
      </c>
      <c r="G1362">
        <v>170857.79</v>
      </c>
      <c r="H1362">
        <f>(1/(1-91/360*VLOOKUP($A1362,Tbills!$B$4:$C$974,2,1)/100))^((1)/91)-1</f>
        <v>5.1401040459531089E-6</v>
      </c>
      <c r="I1362">
        <f>I1361*$E1362/$E1361*(1-(I$1+I$5+IF(AND(WEEKDAY(A1362)&lt;&gt;1,WEEKDAY(A1362)&lt;&gt;7),IF(A1362&lt;J$2,J$1,J$3),0)))^($A1362-$A1361)</f>
        <v>198313.15028161372</v>
      </c>
      <c r="K1362">
        <f>ROW()</f>
        <v>1362</v>
      </c>
      <c r="L1362">
        <f>B1362/C1362</f>
        <v>0.90579178885630496</v>
      </c>
    </row>
    <row r="1363" spans="1:12" x14ac:dyDescent="0.25">
      <c r="A1363" s="1">
        <v>40039</v>
      </c>
      <c r="B1363" s="10">
        <v>24.27</v>
      </c>
      <c r="C1363" s="10">
        <v>27.11</v>
      </c>
      <c r="D1363">
        <v>93881.72</v>
      </c>
      <c r="E1363">
        <v>84042.63</v>
      </c>
      <c r="F1363">
        <v>190277.32</v>
      </c>
      <c r="G1363">
        <v>170358.38</v>
      </c>
      <c r="H1363">
        <f>(1/(1-91/360*VLOOKUP($A1363,Tbills!$B$4:$C$974,2,1)/100))^((1)/91)-1</f>
        <v>5.1401040459531089E-6</v>
      </c>
      <c r="I1363">
        <f>I1362*$E1363/$E1362*(1-(I$1+I$5+IF(AND(WEEKDAY(A1363)&lt;&gt;1,WEEKDAY(A1363)&lt;&gt;7),IF(A1363&lt;J$2,J$1,J$3),0)))^($A1363-$A1362)</f>
        <v>201547.69564013596</v>
      </c>
      <c r="K1363">
        <f>ROW()</f>
        <v>1363</v>
      </c>
      <c r="L1363">
        <f>B1363/C1363</f>
        <v>0.89524160826263377</v>
      </c>
    </row>
    <row r="1364" spans="1:12" x14ac:dyDescent="0.25">
      <c r="A1364" s="1">
        <v>40042</v>
      </c>
      <c r="B1364" s="10">
        <v>27.89</v>
      </c>
      <c r="C1364" s="10">
        <v>29.93</v>
      </c>
      <c r="D1364">
        <v>99518.080000000002</v>
      </c>
      <c r="E1364">
        <v>89086.99</v>
      </c>
      <c r="F1364">
        <v>200154.5</v>
      </c>
      <c r="G1364">
        <v>179198.96</v>
      </c>
      <c r="H1364">
        <f>(1/(1-91/360*VLOOKUP($A1364,Tbills!$B$4:$C$974,2,1)/100))^((1)/91)-1</f>
        <v>5.0011503509583832E-6</v>
      </c>
      <c r="I1364">
        <f>I1363*$E1364/$E1363*(1-(I$1+I$5+IF(AND(WEEKDAY(A1364)&lt;&gt;1,WEEKDAY(A1364)&lt;&gt;7),IF(A1364&lt;J$2,J$1,J$3),0)))^($A1364-$A1363)</f>
        <v>213626.44202761675</v>
      </c>
      <c r="K1364">
        <f>ROW()</f>
        <v>1364</v>
      </c>
      <c r="L1364">
        <f>B1364/C1364</f>
        <v>0.93184096224523894</v>
      </c>
    </row>
    <row r="1365" spans="1:12" x14ac:dyDescent="0.25">
      <c r="A1365" s="1">
        <v>40043</v>
      </c>
      <c r="B1365" s="10">
        <v>26.18</v>
      </c>
      <c r="C1365" s="10">
        <v>28.9</v>
      </c>
      <c r="D1365">
        <v>97246.55</v>
      </c>
      <c r="E1365">
        <v>87053.11</v>
      </c>
      <c r="F1365">
        <v>198252.67</v>
      </c>
      <c r="G1365">
        <v>177495.35</v>
      </c>
      <c r="H1365">
        <f>(1/(1-91/360*VLOOKUP($A1365,Tbills!$B$4:$C$974,2,1)/100))^((1)/91)-1</f>
        <v>5.0011503509583832E-6</v>
      </c>
      <c r="I1365">
        <f>I1364*$E1365/$E1364*(1-(I$1+I$5+IF(AND(WEEKDAY(A1365)&lt;&gt;1,WEEKDAY(A1365)&lt;&gt;7),IF(A1365&lt;J$2,J$1,J$3),0)))^($A1365-$A1364)</f>
        <v>208743.28764472331</v>
      </c>
      <c r="K1365">
        <f>ROW()</f>
        <v>1365</v>
      </c>
      <c r="L1365">
        <f>B1365/C1365</f>
        <v>0.90588235294117647</v>
      </c>
    </row>
    <row r="1366" spans="1:12" x14ac:dyDescent="0.25">
      <c r="A1366" s="1">
        <v>40044</v>
      </c>
      <c r="B1366" s="10">
        <v>26.26</v>
      </c>
      <c r="C1366" s="10">
        <v>28.48</v>
      </c>
      <c r="D1366">
        <v>94254.83</v>
      </c>
      <c r="E1366">
        <v>84374.55</v>
      </c>
      <c r="F1366">
        <v>197583.89</v>
      </c>
      <c r="G1366">
        <v>176895.7</v>
      </c>
      <c r="H1366">
        <f>(1/(1-91/360*VLOOKUP($A1366,Tbills!$B$4:$C$974,2,1)/100))^((1)/91)-1</f>
        <v>5.0011503509583832E-6</v>
      </c>
      <c r="I1366">
        <f>I1365*$E1366/$E1365*(1-(I$1+I$5+IF(AND(WEEKDAY(A1366)&lt;&gt;1,WEEKDAY(A1366)&lt;&gt;7),IF(A1366&lt;J$2,J$1,J$3),0)))^($A1366-$A1365)</f>
        <v>202314.59043916408</v>
      </c>
      <c r="K1366">
        <f>ROW()</f>
        <v>1366</v>
      </c>
      <c r="L1366">
        <f>B1366/C1366</f>
        <v>0.9220505617977528</v>
      </c>
    </row>
    <row r="1367" spans="1:12" x14ac:dyDescent="0.25">
      <c r="A1367" s="1">
        <v>40045</v>
      </c>
      <c r="B1367" s="10">
        <v>25.09</v>
      </c>
      <c r="C1367" s="10">
        <v>28.29</v>
      </c>
      <c r="D1367">
        <v>92451.59</v>
      </c>
      <c r="E1367">
        <v>82759.91</v>
      </c>
      <c r="F1367">
        <v>196198.7</v>
      </c>
      <c r="G1367">
        <v>175654.66</v>
      </c>
      <c r="H1367">
        <f>(1/(1-91/360*VLOOKUP($A1367,Tbills!$B$4:$C$974,2,1)/100))^((1)/91)-1</f>
        <v>5.0011503509583832E-6</v>
      </c>
      <c r="I1367">
        <f>I1366*$E1367/$E1366*(1-(I$1+I$5+IF(AND(WEEKDAY(A1367)&lt;&gt;1,WEEKDAY(A1367)&lt;&gt;7),IF(A1367&lt;J$2,J$1,J$3),0)))^($A1367-$A1366)</f>
        <v>198437.27324211391</v>
      </c>
      <c r="K1367">
        <f>ROW()</f>
        <v>1367</v>
      </c>
      <c r="L1367">
        <f>B1367/C1367</f>
        <v>0.88688582537999294</v>
      </c>
    </row>
    <row r="1368" spans="1:12" x14ac:dyDescent="0.25">
      <c r="A1368" s="1">
        <v>40046</v>
      </c>
      <c r="B1368" s="10">
        <v>25.01</v>
      </c>
      <c r="C1368" s="10">
        <v>27.77</v>
      </c>
      <c r="D1368">
        <v>91089.919999999998</v>
      </c>
      <c r="E1368">
        <v>81540.570000000007</v>
      </c>
      <c r="F1368">
        <v>194467</v>
      </c>
      <c r="G1368">
        <v>174103.4</v>
      </c>
      <c r="H1368">
        <f>(1/(1-91/360*VLOOKUP($A1368,Tbills!$B$4:$C$974,2,1)/100))^((1)/91)-1</f>
        <v>5.0011503509583832E-6</v>
      </c>
      <c r="I1368">
        <f>I1367*$E1368/$E1367*(1-(I$1+I$5+IF(AND(WEEKDAY(A1368)&lt;&gt;1,WEEKDAY(A1368)&lt;&gt;7),IF(A1368&lt;J$2,J$1,J$3),0)))^($A1368-$A1367)</f>
        <v>195507.9808273174</v>
      </c>
      <c r="K1368">
        <f>ROW()</f>
        <v>1368</v>
      </c>
      <c r="L1368">
        <f>B1368/C1368</f>
        <v>0.90061217140799432</v>
      </c>
    </row>
    <row r="1369" spans="1:12" x14ac:dyDescent="0.25">
      <c r="A1369" s="1">
        <v>40049</v>
      </c>
      <c r="B1369" s="10">
        <v>25.14</v>
      </c>
      <c r="C1369" s="10">
        <v>28.16</v>
      </c>
      <c r="D1369">
        <v>91177.61</v>
      </c>
      <c r="E1369">
        <v>81617.84</v>
      </c>
      <c r="F1369">
        <v>194522.79</v>
      </c>
      <c r="G1369">
        <v>174150.73</v>
      </c>
      <c r="H1369">
        <f>(1/(1-91/360*VLOOKUP($A1369,Tbills!$B$4:$C$974,2,1)/100))^((1)/91)-1</f>
        <v>4.4453533327715178E-6</v>
      </c>
      <c r="I1369">
        <f>I1368*$E1369/$E1368*(1-(I$1+I$5+IF(AND(WEEKDAY(A1369)&lt;&gt;1,WEEKDAY(A1369)&lt;&gt;7),IF(A1369&lt;J$2,J$1,J$3),0)))^($A1369-$A1368)</f>
        <v>195676.3612493643</v>
      </c>
      <c r="K1369">
        <f>ROW()</f>
        <v>1369</v>
      </c>
      <c r="L1369">
        <f>B1369/C1369</f>
        <v>0.89275568181818188</v>
      </c>
    </row>
    <row r="1370" spans="1:12" x14ac:dyDescent="0.25">
      <c r="A1370" s="1">
        <v>40050</v>
      </c>
      <c r="B1370" s="10">
        <v>24.92</v>
      </c>
      <c r="C1370" s="10">
        <v>28.16</v>
      </c>
      <c r="D1370">
        <v>92183.27</v>
      </c>
      <c r="E1370">
        <v>82517.7</v>
      </c>
      <c r="F1370">
        <v>195951.16</v>
      </c>
      <c r="G1370">
        <v>175428.74</v>
      </c>
      <c r="H1370">
        <f>(1/(1-91/360*VLOOKUP($A1370,Tbills!$B$4:$C$974,2,1)/100))^((1)/91)-1</f>
        <v>4.4453533327715178E-6</v>
      </c>
      <c r="I1370">
        <f>I1369*$E1370/$E1369*(1-(I$1+I$5+IF(AND(WEEKDAY(A1370)&lt;&gt;1,WEEKDAY(A1370)&lt;&gt;7),IF(A1370&lt;J$2,J$1,J$3),0)))^($A1370-$A1369)</f>
        <v>197828.05791891637</v>
      </c>
      <c r="K1370">
        <f>ROW()</f>
        <v>1370</v>
      </c>
      <c r="L1370">
        <f>B1370/C1370</f>
        <v>0.88494318181818188</v>
      </c>
    </row>
    <row r="1371" spans="1:12" x14ac:dyDescent="0.25">
      <c r="A1371" s="1">
        <v>40051</v>
      </c>
      <c r="B1371" s="10">
        <v>24.95</v>
      </c>
      <c r="C1371" s="10">
        <v>28.36</v>
      </c>
      <c r="D1371">
        <v>93800.63</v>
      </c>
      <c r="E1371">
        <v>83965.11</v>
      </c>
      <c r="F1371">
        <v>197626.38</v>
      </c>
      <c r="G1371">
        <v>176927.73</v>
      </c>
      <c r="H1371">
        <f>(1/(1-91/360*VLOOKUP($A1371,Tbills!$B$4:$C$974,2,1)/100))^((1)/91)-1</f>
        <v>4.4453533327715178E-6</v>
      </c>
      <c r="I1371">
        <f>I1370*$E1371/$E1370*(1-(I$1+I$5+IF(AND(WEEKDAY(A1371)&lt;&gt;1,WEEKDAY(A1371)&lt;&gt;7),IF(A1371&lt;J$2,J$1,J$3),0)))^($A1371-$A1370)</f>
        <v>201292.29006017066</v>
      </c>
      <c r="K1371">
        <f>ROW()</f>
        <v>1371</v>
      </c>
      <c r="L1371">
        <f>B1371/C1371</f>
        <v>0.87976022566995771</v>
      </c>
    </row>
    <row r="1372" spans="1:12" x14ac:dyDescent="0.25">
      <c r="A1372" s="1">
        <v>40052</v>
      </c>
      <c r="B1372" s="10">
        <v>24.68</v>
      </c>
      <c r="C1372" s="10">
        <v>28.41</v>
      </c>
      <c r="D1372">
        <v>92539.69</v>
      </c>
      <c r="E1372">
        <v>82836.009999999995</v>
      </c>
      <c r="F1372">
        <v>196916.35</v>
      </c>
      <c r="G1372">
        <v>176291.28</v>
      </c>
      <c r="H1372">
        <f>(1/(1-91/360*VLOOKUP($A1372,Tbills!$B$4:$C$974,2,1)/100))^((1)/91)-1</f>
        <v>4.4453533327715178E-6</v>
      </c>
      <c r="I1372">
        <f>I1371*$E1372/$E1371*(1-(I$1+I$5+IF(AND(WEEKDAY(A1372)&lt;&gt;1,WEEKDAY(A1372)&lt;&gt;7),IF(A1372&lt;J$2,J$1,J$3),0)))^($A1372-$A1371)</f>
        <v>198579.7491617332</v>
      </c>
      <c r="K1372">
        <f>ROW()</f>
        <v>1372</v>
      </c>
      <c r="L1372">
        <f>B1372/C1372</f>
        <v>0.86870820133755722</v>
      </c>
    </row>
    <row r="1373" spans="1:12" x14ac:dyDescent="0.25">
      <c r="A1373" s="1">
        <v>40053</v>
      </c>
      <c r="B1373" s="10">
        <v>24.76</v>
      </c>
      <c r="C1373" s="10">
        <v>28.5</v>
      </c>
      <c r="D1373">
        <v>93447.94</v>
      </c>
      <c r="E1373">
        <v>83648.649999999994</v>
      </c>
      <c r="F1373">
        <v>197322.62</v>
      </c>
      <c r="G1373">
        <v>176654.21</v>
      </c>
      <c r="H1373">
        <f>(1/(1-91/360*VLOOKUP($A1373,Tbills!$B$4:$C$974,2,1)/100))^((1)/91)-1</f>
        <v>4.4453533327715178E-6</v>
      </c>
      <c r="I1373">
        <f>I1372*$E1373/$E1372*(1-(I$1+I$5+IF(AND(WEEKDAY(A1373)&lt;&gt;1,WEEKDAY(A1373)&lt;&gt;7),IF(A1373&lt;J$2,J$1,J$3),0)))^($A1373-$A1372)</f>
        <v>200522.09282057153</v>
      </c>
      <c r="K1373">
        <f>ROW()</f>
        <v>1373</v>
      </c>
      <c r="L1373">
        <f>B1373/C1373</f>
        <v>0.86877192982456142</v>
      </c>
    </row>
    <row r="1374" spans="1:12" x14ac:dyDescent="0.25">
      <c r="A1374" s="1">
        <v>40056</v>
      </c>
      <c r="B1374" s="10">
        <v>26.01</v>
      </c>
      <c r="C1374" s="10">
        <v>29.17</v>
      </c>
      <c r="D1374">
        <v>94800.81</v>
      </c>
      <c r="E1374">
        <v>84858.54</v>
      </c>
      <c r="F1374">
        <v>199493.31</v>
      </c>
      <c r="G1374">
        <v>178595.18</v>
      </c>
      <c r="H1374">
        <f>(1/(1-91/360*VLOOKUP($A1374,Tbills!$B$4:$C$974,2,1)/100))^((1)/91)-1</f>
        <v>4.1674654807088984E-6</v>
      </c>
      <c r="I1374">
        <f>I1373*$E1374/$E1373*(1-(I$1+I$5+IF(AND(WEEKDAY(A1374)&lt;&gt;1,WEEKDAY(A1374)&lt;&gt;7),IF(A1374&lt;J$2,J$1,J$3),0)))^($A1374-$A1373)</f>
        <v>203404.87947616921</v>
      </c>
      <c r="K1374">
        <f>ROW()</f>
        <v>1374</v>
      </c>
      <c r="L1374">
        <f>B1374/C1374</f>
        <v>0.89166952348303052</v>
      </c>
    </row>
    <row r="1375" spans="1:12" x14ac:dyDescent="0.25">
      <c r="A1375" s="1">
        <v>40057</v>
      </c>
      <c r="B1375" s="10">
        <v>29.15</v>
      </c>
      <c r="C1375" s="10">
        <v>30.88</v>
      </c>
      <c r="D1375">
        <v>99376.81</v>
      </c>
      <c r="E1375">
        <v>88954.28</v>
      </c>
      <c r="F1375">
        <v>204024.21</v>
      </c>
      <c r="G1375">
        <v>182650.69</v>
      </c>
      <c r="H1375">
        <f>(1/(1-91/360*VLOOKUP($A1375,Tbills!$B$4:$C$974,2,1)/100))^((1)/91)-1</f>
        <v>4.1674654807088984E-6</v>
      </c>
      <c r="I1375">
        <f>I1374*$E1375/$E1374*(1-(I$1+I$5+IF(AND(WEEKDAY(A1375)&lt;&gt;1,WEEKDAY(A1375)&lt;&gt;7),IF(A1375&lt;J$2,J$1,J$3),0)))^($A1375-$A1374)</f>
        <v>213216.18422371364</v>
      </c>
      <c r="K1375">
        <f>ROW()</f>
        <v>1375</v>
      </c>
      <c r="L1375">
        <f>B1375/C1375</f>
        <v>0.94397668393782386</v>
      </c>
    </row>
    <row r="1376" spans="1:12" x14ac:dyDescent="0.25">
      <c r="A1376" s="1">
        <v>40058</v>
      </c>
      <c r="B1376" s="10">
        <v>28.9</v>
      </c>
      <c r="C1376" s="10">
        <v>31.04</v>
      </c>
      <c r="D1376">
        <v>100726.38</v>
      </c>
      <c r="E1376">
        <v>90161.94</v>
      </c>
      <c r="F1376">
        <v>206193.34</v>
      </c>
      <c r="G1376">
        <v>184591.82</v>
      </c>
      <c r="H1376">
        <f>(1/(1-91/360*VLOOKUP($A1376,Tbills!$B$4:$C$974,2,1)/100))^((1)/91)-1</f>
        <v>4.1674654807088984E-6</v>
      </c>
      <c r="I1376">
        <f>I1375*$E1376/$E1375*(1-(I$1+I$5+IF(AND(WEEKDAY(A1376)&lt;&gt;1,WEEKDAY(A1376)&lt;&gt;7),IF(A1376&lt;J$2,J$1,J$3),0)))^($A1376-$A1375)</f>
        <v>216104.6302692387</v>
      </c>
      <c r="K1376">
        <f>ROW()</f>
        <v>1376</v>
      </c>
      <c r="L1376">
        <f>B1376/C1376</f>
        <v>0.93105670103092786</v>
      </c>
    </row>
    <row r="1377" spans="1:12" x14ac:dyDescent="0.25">
      <c r="A1377" s="1">
        <v>40059</v>
      </c>
      <c r="B1377" s="10">
        <v>27.1</v>
      </c>
      <c r="C1377" s="10">
        <v>29.6</v>
      </c>
      <c r="D1377">
        <v>96084.18</v>
      </c>
      <c r="E1377">
        <v>86006.25</v>
      </c>
      <c r="F1377">
        <v>200311.19</v>
      </c>
      <c r="G1377">
        <v>179325.13</v>
      </c>
      <c r="H1377">
        <f>(1/(1-91/360*VLOOKUP($A1377,Tbills!$B$4:$C$974,2,1)/100))^((1)/91)-1</f>
        <v>4.1674654807088984E-6</v>
      </c>
      <c r="I1377">
        <f>I1376*$E1377/$E1376*(1-(I$1+I$5+IF(AND(WEEKDAY(A1377)&lt;&gt;1,WEEKDAY(A1377)&lt;&gt;7),IF(A1377&lt;J$2,J$1,J$3),0)))^($A1377-$A1376)</f>
        <v>206138.1352409306</v>
      </c>
      <c r="K1377">
        <f>ROW()</f>
        <v>1377</v>
      </c>
      <c r="L1377">
        <f>B1377/C1377</f>
        <v>0.91554054054054057</v>
      </c>
    </row>
    <row r="1378" spans="1:12" x14ac:dyDescent="0.25">
      <c r="A1378" s="1">
        <v>40060</v>
      </c>
      <c r="B1378" s="10">
        <v>25.26</v>
      </c>
      <c r="C1378" s="10">
        <v>28.48</v>
      </c>
      <c r="D1378">
        <v>92915.87</v>
      </c>
      <c r="E1378">
        <v>83169.899999999994</v>
      </c>
      <c r="F1378">
        <v>197426.17</v>
      </c>
      <c r="G1378">
        <v>176741.62</v>
      </c>
      <c r="H1378">
        <f>(1/(1-91/360*VLOOKUP($A1378,Tbills!$B$4:$C$974,2,1)/100))^((1)/91)-1</f>
        <v>4.1674654807088984E-6</v>
      </c>
      <c r="I1378">
        <f>I1377*$E1378/$E1377*(1-(I$1+I$5+IF(AND(WEEKDAY(A1378)&lt;&gt;1,WEEKDAY(A1378)&lt;&gt;7),IF(A1378&lt;J$2,J$1,J$3),0)))^($A1378-$A1377)</f>
        <v>199334.29136338306</v>
      </c>
      <c r="K1378">
        <f>ROW()</f>
        <v>1378</v>
      </c>
      <c r="L1378">
        <f>B1378/C1378</f>
        <v>0.886938202247191</v>
      </c>
    </row>
    <row r="1379" spans="1:12" x14ac:dyDescent="0.25">
      <c r="A1379" s="1">
        <v>40064</v>
      </c>
      <c r="B1379" s="10">
        <v>25.62</v>
      </c>
      <c r="C1379" s="10">
        <v>28.21</v>
      </c>
      <c r="D1379">
        <v>89872.35</v>
      </c>
      <c r="E1379">
        <v>80444.23</v>
      </c>
      <c r="F1379">
        <v>195648.73</v>
      </c>
      <c r="G1379">
        <v>175147.46</v>
      </c>
      <c r="H1379">
        <f>(1/(1-91/360*VLOOKUP($A1379,Tbills!$B$4:$C$974,2,1)/100))^((1)/91)-1</f>
        <v>3.8895847329634137E-6</v>
      </c>
      <c r="I1379">
        <f>I1378*$E1379/$E1378*(1-(I$1+I$5+IF(AND(WEEKDAY(A1379)&lt;&gt;1,WEEKDAY(A1379)&lt;&gt;7),IF(A1379&lt;J$2,J$1,J$3),0)))^($A1379-$A1378)</f>
        <v>192779.46112561916</v>
      </c>
      <c r="K1379">
        <f>ROW()</f>
        <v>1379</v>
      </c>
      <c r="L1379">
        <f>B1379/C1379</f>
        <v>0.90818858560794047</v>
      </c>
    </row>
    <row r="1380" spans="1:12" x14ac:dyDescent="0.25">
      <c r="A1380" s="1">
        <v>40065</v>
      </c>
      <c r="B1380" s="10">
        <v>24.32</v>
      </c>
      <c r="C1380" s="10">
        <v>27.29</v>
      </c>
      <c r="D1380">
        <v>87295.74</v>
      </c>
      <c r="E1380">
        <v>78137.61</v>
      </c>
      <c r="F1380">
        <v>193939.56</v>
      </c>
      <c r="G1380">
        <v>173616.71</v>
      </c>
      <c r="H1380">
        <f>(1/(1-91/360*VLOOKUP($A1380,Tbills!$B$4:$C$974,2,1)/100))^((1)/91)-1</f>
        <v>3.8895847329634137E-6</v>
      </c>
      <c r="I1380">
        <f>I1379*$E1380/$E1379*(1-(I$1+I$5+IF(AND(WEEKDAY(A1380)&lt;&gt;1,WEEKDAY(A1380)&lt;&gt;7),IF(A1380&lt;J$2,J$1,J$3),0)))^($A1380-$A1379)</f>
        <v>187246.40686942462</v>
      </c>
      <c r="K1380">
        <f>ROW()</f>
        <v>1380</v>
      </c>
      <c r="L1380">
        <f>B1380/C1380</f>
        <v>0.89116892634664713</v>
      </c>
    </row>
    <row r="1381" spans="1:12" x14ac:dyDescent="0.25">
      <c r="A1381" s="1">
        <v>40066</v>
      </c>
      <c r="B1381" s="10">
        <v>23.55</v>
      </c>
      <c r="C1381" s="10">
        <v>26.51</v>
      </c>
      <c r="D1381">
        <v>83240.960000000006</v>
      </c>
      <c r="E1381">
        <v>74507.91</v>
      </c>
      <c r="F1381">
        <v>190874.03</v>
      </c>
      <c r="G1381">
        <v>170871.74</v>
      </c>
      <c r="H1381">
        <f>(1/(1-91/360*VLOOKUP($A1381,Tbills!$B$4:$C$974,2,1)/100))^((1)/91)-1</f>
        <v>3.8895847329634137E-6</v>
      </c>
      <c r="I1381">
        <f>I1380*$E1381/$E1380*(1-(I$1+I$5+IF(AND(WEEKDAY(A1381)&lt;&gt;1,WEEKDAY(A1381)&lt;&gt;7),IF(A1381&lt;J$2,J$1,J$3),0)))^($A1381-$A1380)</f>
        <v>178543.17646748861</v>
      </c>
      <c r="K1381">
        <f>ROW()</f>
        <v>1381</v>
      </c>
      <c r="L1381">
        <f>B1381/C1381</f>
        <v>0.88834402112410404</v>
      </c>
    </row>
    <row r="1382" spans="1:12" x14ac:dyDescent="0.25">
      <c r="A1382" s="1">
        <v>40067</v>
      </c>
      <c r="B1382" s="10">
        <v>24.15</v>
      </c>
      <c r="C1382" s="10">
        <v>26.56</v>
      </c>
      <c r="D1382">
        <v>84300.23</v>
      </c>
      <c r="E1382">
        <v>75455.759999999995</v>
      </c>
      <c r="F1382">
        <v>192659.52</v>
      </c>
      <c r="G1382">
        <v>172469.46</v>
      </c>
      <c r="H1382">
        <f>(1/(1-91/360*VLOOKUP($A1382,Tbills!$B$4:$C$974,2,1)/100))^((1)/91)-1</f>
        <v>3.8895847329634137E-6</v>
      </c>
      <c r="I1382">
        <f>I1381*$E1382/$E1381*(1-(I$1+I$5+IF(AND(WEEKDAY(A1382)&lt;&gt;1,WEEKDAY(A1382)&lt;&gt;7),IF(A1382&lt;J$2,J$1,J$3),0)))^($A1382-$A1381)</f>
        <v>180809.30627752515</v>
      </c>
      <c r="K1382">
        <f>ROW()</f>
        <v>1382</v>
      </c>
      <c r="L1382">
        <f>B1382/C1382</f>
        <v>0.90926204819277112</v>
      </c>
    </row>
    <row r="1383" spans="1:12" x14ac:dyDescent="0.25">
      <c r="A1383" s="1">
        <v>40070</v>
      </c>
      <c r="B1383" s="10">
        <v>23.86</v>
      </c>
      <c r="C1383" s="10">
        <v>26.41</v>
      </c>
      <c r="D1383">
        <v>82219.63</v>
      </c>
      <c r="E1383">
        <v>73592.570000000007</v>
      </c>
      <c r="F1383">
        <v>191312.2</v>
      </c>
      <c r="G1383">
        <v>171261.32</v>
      </c>
      <c r="H1383">
        <f>(1/(1-91/360*VLOOKUP($A1383,Tbills!$B$4:$C$974,2,1)/100))^((1)/91)-1</f>
        <v>3.7506470229597966E-6</v>
      </c>
      <c r="I1383">
        <f>I1382*$E1383/$E1382*(1-(I$1+I$5+IF(AND(WEEKDAY(A1383)&lt;&gt;1,WEEKDAY(A1383)&lt;&gt;7),IF(A1383&lt;J$2,J$1,J$3),0)))^($A1383-$A1382)</f>
        <v>176329.45737699597</v>
      </c>
      <c r="K1383">
        <f>ROW()</f>
        <v>1383</v>
      </c>
      <c r="L1383">
        <f>B1383/C1383</f>
        <v>0.90344566452101471</v>
      </c>
    </row>
    <row r="1384" spans="1:12" x14ac:dyDescent="0.25">
      <c r="A1384" s="1">
        <v>40071</v>
      </c>
      <c r="B1384" s="10">
        <v>23.42</v>
      </c>
      <c r="C1384" s="10">
        <v>26.33</v>
      </c>
      <c r="D1384">
        <v>82453.36</v>
      </c>
      <c r="E1384">
        <v>73801.5</v>
      </c>
      <c r="F1384">
        <v>190673.71</v>
      </c>
      <c r="G1384">
        <v>170689.1</v>
      </c>
      <c r="H1384">
        <f>(1/(1-91/360*VLOOKUP($A1384,Tbills!$B$4:$C$974,2,1)/100))^((1)/91)-1</f>
        <v>3.7506470229597966E-6</v>
      </c>
      <c r="I1384">
        <f>I1383*$E1384/$E1383*(1-(I$1+I$5+IF(AND(WEEKDAY(A1384)&lt;&gt;1,WEEKDAY(A1384)&lt;&gt;7),IF(A1384&lt;J$2,J$1,J$3),0)))^($A1384-$A1383)</f>
        <v>176824.97147668773</v>
      </c>
      <c r="K1384">
        <f>ROW()</f>
        <v>1384</v>
      </c>
      <c r="L1384">
        <f>B1384/C1384</f>
        <v>0.88947968097227514</v>
      </c>
    </row>
    <row r="1385" spans="1:12" x14ac:dyDescent="0.25">
      <c r="A1385" s="1">
        <v>40072</v>
      </c>
      <c r="B1385" s="10">
        <v>23.69</v>
      </c>
      <c r="C1385" s="10">
        <v>25.87</v>
      </c>
      <c r="D1385">
        <v>78809.320000000007</v>
      </c>
      <c r="E1385">
        <v>70539.56</v>
      </c>
      <c r="F1385">
        <v>188558.3</v>
      </c>
      <c r="G1385">
        <v>168794.77</v>
      </c>
      <c r="H1385">
        <f>(1/(1-91/360*VLOOKUP($A1385,Tbills!$B$4:$C$974,2,1)/100))^((1)/91)-1</f>
        <v>3.7506470229597966E-6</v>
      </c>
      <c r="I1385">
        <f>I1384*$E1385/$E1384*(1-(I$1+I$5+IF(AND(WEEKDAY(A1385)&lt;&gt;1,WEEKDAY(A1385)&lt;&gt;7),IF(A1385&lt;J$2,J$1,J$3),0)))^($A1385-$A1384)</f>
        <v>169004.65259067531</v>
      </c>
      <c r="K1385">
        <f>ROW()</f>
        <v>1385</v>
      </c>
      <c r="L1385">
        <f>B1385/C1385</f>
        <v>0.9157325086973328</v>
      </c>
    </row>
    <row r="1386" spans="1:12" x14ac:dyDescent="0.25">
      <c r="A1386" s="1">
        <v>40073</v>
      </c>
      <c r="B1386" s="10">
        <v>23.65</v>
      </c>
      <c r="C1386" s="10">
        <v>25.94</v>
      </c>
      <c r="D1386">
        <v>79257.91</v>
      </c>
      <c r="E1386">
        <v>70940.820000000007</v>
      </c>
      <c r="F1386">
        <v>189191.51</v>
      </c>
      <c r="G1386">
        <v>169360.98</v>
      </c>
      <c r="H1386">
        <f>(1/(1-91/360*VLOOKUP($A1386,Tbills!$B$4:$C$974,2,1)/100))^((1)/91)-1</f>
        <v>3.7506470229597966E-6</v>
      </c>
      <c r="I1386">
        <f>I1385*$E1386/$E1385*(1-(I$1+I$5+IF(AND(WEEKDAY(A1386)&lt;&gt;1,WEEKDAY(A1386)&lt;&gt;7),IF(A1386&lt;J$2,J$1,J$3),0)))^($A1386-$A1385)</f>
        <v>169961.13585203182</v>
      </c>
      <c r="K1386">
        <f>ROW()</f>
        <v>1386</v>
      </c>
      <c r="L1386">
        <f>B1386/C1386</f>
        <v>0.91171935235158053</v>
      </c>
    </row>
    <row r="1387" spans="1:12" x14ac:dyDescent="0.25">
      <c r="A1387" s="1">
        <v>40074</v>
      </c>
      <c r="B1387" s="10">
        <v>23.92</v>
      </c>
      <c r="C1387" s="10">
        <v>26.54</v>
      </c>
      <c r="D1387">
        <v>81210.05</v>
      </c>
      <c r="E1387">
        <v>72687.839999999997</v>
      </c>
      <c r="F1387">
        <v>190742.35</v>
      </c>
      <c r="G1387">
        <v>170748.63</v>
      </c>
      <c r="H1387">
        <f>(1/(1-91/360*VLOOKUP($A1387,Tbills!$B$4:$C$974,2,1)/100))^((1)/91)-1</f>
        <v>3.7506470229597966E-6</v>
      </c>
      <c r="I1387">
        <f>I1386*$E1387/$E1386*(1-(I$1+I$5+IF(AND(WEEKDAY(A1387)&lt;&gt;1,WEEKDAY(A1387)&lt;&gt;7),IF(A1387&lt;J$2,J$1,J$3),0)))^($A1387-$A1386)</f>
        <v>174141.66423347162</v>
      </c>
      <c r="K1387">
        <f>ROW()</f>
        <v>1387</v>
      </c>
      <c r="L1387">
        <f>B1387/C1387</f>
        <v>0.90128108515448391</v>
      </c>
    </row>
    <row r="1388" spans="1:12" x14ac:dyDescent="0.25">
      <c r="A1388" s="1">
        <v>40077</v>
      </c>
      <c r="B1388" s="10">
        <v>24.06</v>
      </c>
      <c r="C1388" s="10">
        <v>26.23</v>
      </c>
      <c r="D1388">
        <v>81096.42</v>
      </c>
      <c r="E1388">
        <v>72585.320000000007</v>
      </c>
      <c r="F1388">
        <v>191452.78</v>
      </c>
      <c r="G1388">
        <v>171382.67</v>
      </c>
      <c r="H1388">
        <f>(1/(1-91/360*VLOOKUP($A1388,Tbills!$B$4:$C$974,2,1)/100))^((1)/91)-1</f>
        <v>2.7781327762710362E-6</v>
      </c>
      <c r="I1388">
        <f>I1387*$E1388/$E1387*(1-(I$1+I$5+IF(AND(WEEKDAY(A1388)&lt;&gt;1,WEEKDAY(A1388)&lt;&gt;7),IF(A1388&lt;J$2,J$1,J$3),0)))^($A1388-$A1387)</f>
        <v>173881.04522986923</v>
      </c>
      <c r="K1388">
        <f>ROW()</f>
        <v>1388</v>
      </c>
      <c r="L1388">
        <f>B1388/C1388</f>
        <v>0.91727030118185282</v>
      </c>
    </row>
    <row r="1389" spans="1:12" x14ac:dyDescent="0.25">
      <c r="A1389" s="1">
        <v>40078</v>
      </c>
      <c r="B1389" s="10">
        <v>23.08</v>
      </c>
      <c r="C1389" s="10">
        <v>25.69</v>
      </c>
      <c r="D1389">
        <v>79412.899999999994</v>
      </c>
      <c r="E1389">
        <v>71078.28</v>
      </c>
      <c r="F1389">
        <v>191448.86</v>
      </c>
      <c r="G1389">
        <v>171378.68</v>
      </c>
      <c r="H1389">
        <f>(1/(1-91/360*VLOOKUP($A1389,Tbills!$B$4:$C$974,2,1)/100))^((1)/91)-1</f>
        <v>2.7781327762710362E-6</v>
      </c>
      <c r="I1389">
        <f>I1388*$E1389/$E1388*(1-(I$1+I$5+IF(AND(WEEKDAY(A1389)&lt;&gt;1,WEEKDAY(A1389)&lt;&gt;7),IF(A1389&lt;J$2,J$1,J$3),0)))^($A1389-$A1388)</f>
        <v>170265.97226409137</v>
      </c>
      <c r="K1389">
        <f>ROW()</f>
        <v>1389</v>
      </c>
      <c r="L1389">
        <f>B1389/C1389</f>
        <v>0.8984040482678084</v>
      </c>
    </row>
    <row r="1390" spans="1:12" x14ac:dyDescent="0.25">
      <c r="A1390" s="1">
        <v>40079</v>
      </c>
      <c r="B1390" s="10">
        <v>23.49</v>
      </c>
      <c r="C1390" s="10">
        <v>26.09</v>
      </c>
      <c r="D1390">
        <v>80072.649999999994</v>
      </c>
      <c r="E1390">
        <v>71668.59</v>
      </c>
      <c r="F1390">
        <v>190224.58</v>
      </c>
      <c r="G1390">
        <v>170282.27</v>
      </c>
      <c r="H1390">
        <f>(1/(1-91/360*VLOOKUP($A1390,Tbills!$B$4:$C$974,2,1)/100))^((1)/91)-1</f>
        <v>2.7781327762710362E-6</v>
      </c>
      <c r="I1390">
        <f>I1389*$E1390/$E1389*(1-(I$1+I$5+IF(AND(WEEKDAY(A1390)&lt;&gt;1,WEEKDAY(A1390)&lt;&gt;7),IF(A1390&lt;J$2,J$1,J$3),0)))^($A1390-$A1389)</f>
        <v>171675.10412370411</v>
      </c>
      <c r="K1390">
        <f>ROW()</f>
        <v>1390</v>
      </c>
      <c r="L1390">
        <f>B1390/C1390</f>
        <v>0.9003449597546952</v>
      </c>
    </row>
    <row r="1391" spans="1:12" x14ac:dyDescent="0.25">
      <c r="A1391" s="1">
        <v>40080</v>
      </c>
      <c r="B1391" s="10">
        <v>24.95</v>
      </c>
      <c r="C1391" s="10">
        <v>27.13</v>
      </c>
      <c r="D1391">
        <v>81573.75</v>
      </c>
      <c r="E1391">
        <v>73011.94</v>
      </c>
      <c r="F1391">
        <v>194117.15</v>
      </c>
      <c r="G1391">
        <v>173766.29</v>
      </c>
      <c r="H1391">
        <f>(1/(1-91/360*VLOOKUP($A1391,Tbills!$B$4:$C$974,2,1)/100))^((1)/91)-1</f>
        <v>2.7781327762710362E-6</v>
      </c>
      <c r="I1391">
        <f>I1390*$E1391/$E1390*(1-(I$1+I$5+IF(AND(WEEKDAY(A1391)&lt;&gt;1,WEEKDAY(A1391)&lt;&gt;7),IF(A1391&lt;J$2,J$1,J$3),0)))^($A1391-$A1390)</f>
        <v>174887.93661334913</v>
      </c>
      <c r="K1391">
        <f>ROW()</f>
        <v>1391</v>
      </c>
      <c r="L1391">
        <f>B1391/C1391</f>
        <v>0.91964614817545154</v>
      </c>
    </row>
    <row r="1392" spans="1:12" x14ac:dyDescent="0.25">
      <c r="A1392" s="1">
        <v>40081</v>
      </c>
      <c r="B1392" s="10">
        <v>25.61</v>
      </c>
      <c r="C1392" s="10">
        <v>27.21</v>
      </c>
      <c r="D1392">
        <v>81830.5</v>
      </c>
      <c r="E1392">
        <v>73241.539999999994</v>
      </c>
      <c r="F1392">
        <v>194736.52</v>
      </c>
      <c r="G1392">
        <v>174320.24</v>
      </c>
      <c r="H1392">
        <f>(1/(1-91/360*VLOOKUP($A1392,Tbills!$B$4:$C$974,2,1)/100))^((1)/91)-1</f>
        <v>2.7781327762710362E-6</v>
      </c>
      <c r="I1392">
        <f>I1391*$E1392/$E1391*(1-(I$1+I$5+IF(AND(WEEKDAY(A1392)&lt;&gt;1,WEEKDAY(A1392)&lt;&gt;7),IF(A1392&lt;J$2,J$1,J$3),0)))^($A1392-$A1391)</f>
        <v>175432.85831226959</v>
      </c>
      <c r="K1392">
        <f>ROW()</f>
        <v>1392</v>
      </c>
      <c r="L1392">
        <f>B1392/C1392</f>
        <v>0.94119808893789048</v>
      </c>
    </row>
    <row r="1393" spans="1:12" x14ac:dyDescent="0.25">
      <c r="A1393" s="1">
        <v>40084</v>
      </c>
      <c r="B1393" s="10">
        <v>24.88</v>
      </c>
      <c r="C1393" s="10">
        <v>26.27</v>
      </c>
      <c r="D1393">
        <v>78932.47</v>
      </c>
      <c r="E1393">
        <v>70647.08</v>
      </c>
      <c r="F1393">
        <v>191293.29</v>
      </c>
      <c r="G1393">
        <v>171236.55</v>
      </c>
      <c r="H1393">
        <f>(1/(1-91/360*VLOOKUP($A1393,Tbills!$B$4:$C$974,2,1)/100))^((1)/91)-1</f>
        <v>3.1949139418507855E-6</v>
      </c>
      <c r="I1393">
        <f>I1392*$E1393/$E1392*(1-(I$1+I$5+IF(AND(WEEKDAY(A1393)&lt;&gt;1,WEEKDAY(A1393)&lt;&gt;7),IF(A1393&lt;J$2,J$1,J$3),0)))^($A1393-$A1392)</f>
        <v>169203.83709861906</v>
      </c>
      <c r="K1393">
        <f>ROW()</f>
        <v>1393</v>
      </c>
      <c r="L1393">
        <f>B1393/C1393</f>
        <v>0.94708793300342597</v>
      </c>
    </row>
    <row r="1394" spans="1:12" x14ac:dyDescent="0.25">
      <c r="A1394" s="1">
        <v>40085</v>
      </c>
      <c r="B1394" s="10">
        <v>25.19</v>
      </c>
      <c r="C1394" s="10">
        <v>26.48</v>
      </c>
      <c r="D1394">
        <v>78920.86</v>
      </c>
      <c r="E1394">
        <v>70636.460000000006</v>
      </c>
      <c r="F1394">
        <v>191810.07</v>
      </c>
      <c r="G1394">
        <v>171698.6</v>
      </c>
      <c r="H1394">
        <f>(1/(1-91/360*VLOOKUP($A1394,Tbills!$B$4:$C$974,2,1)/100))^((1)/91)-1</f>
        <v>3.1949139418507855E-6</v>
      </c>
      <c r="I1394">
        <f>I1393*$E1394/$E1393*(1-(I$1+I$5+IF(AND(WEEKDAY(A1394)&lt;&gt;1,WEEKDAY(A1394)&lt;&gt;7),IF(A1394&lt;J$2,J$1,J$3),0)))^($A1394-$A1393)</f>
        <v>169173.53480928339</v>
      </c>
      <c r="K1394">
        <f>ROW()</f>
        <v>1394</v>
      </c>
      <c r="L1394">
        <f>B1394/C1394</f>
        <v>0.95128398791540791</v>
      </c>
    </row>
    <row r="1395" spans="1:12" x14ac:dyDescent="0.25">
      <c r="A1395" s="1">
        <v>40086</v>
      </c>
      <c r="B1395" s="10">
        <v>25.61</v>
      </c>
      <c r="C1395" s="10">
        <v>26.66</v>
      </c>
      <c r="D1395">
        <v>79749.37</v>
      </c>
      <c r="E1395">
        <v>71377.77</v>
      </c>
      <c r="F1395">
        <v>192655.96</v>
      </c>
      <c r="G1395">
        <v>172455.24</v>
      </c>
      <c r="H1395">
        <f>(1/(1-91/360*VLOOKUP($A1395,Tbills!$B$4:$C$974,2,1)/100))^((1)/91)-1</f>
        <v>3.1949139418507855E-6</v>
      </c>
      <c r="I1395">
        <f>I1394*$E1395/$E1394*(1-(I$1+I$5+IF(AND(WEEKDAY(A1395)&lt;&gt;1,WEEKDAY(A1395)&lt;&gt;7),IF(A1395&lt;J$2,J$1,J$3),0)))^($A1395-$A1394)</f>
        <v>170944.04629116086</v>
      </c>
      <c r="K1395">
        <f>ROW()</f>
        <v>1395</v>
      </c>
      <c r="L1395">
        <f>B1395/C1395</f>
        <v>0.96061515378844708</v>
      </c>
    </row>
    <row r="1396" spans="1:12" x14ac:dyDescent="0.25">
      <c r="A1396" s="1">
        <v>40087</v>
      </c>
      <c r="B1396" s="10">
        <v>28.27</v>
      </c>
      <c r="C1396" s="10">
        <v>28.33</v>
      </c>
      <c r="D1396">
        <v>83267.02</v>
      </c>
      <c r="E1396">
        <v>74525.929999999993</v>
      </c>
      <c r="F1396">
        <v>197278.04</v>
      </c>
      <c r="G1396">
        <v>176592.13</v>
      </c>
      <c r="H1396">
        <f>(1/(1-91/360*VLOOKUP($A1396,Tbills!$B$4:$C$974,2,1)/100))^((1)/91)-1</f>
        <v>3.1949139418507855E-6</v>
      </c>
      <c r="I1396">
        <f>I1395*$E1396/$E1395*(1-(I$1+I$5+IF(AND(WEEKDAY(A1396)&lt;&gt;1,WEEKDAY(A1396)&lt;&gt;7),IF(A1396&lt;J$2,J$1,J$3),0)))^($A1396-$A1395)</f>
        <v>178478.50306123839</v>
      </c>
      <c r="K1396">
        <f>ROW()</f>
        <v>1396</v>
      </c>
      <c r="L1396">
        <f>B1396/C1396</f>
        <v>0.997882103776915</v>
      </c>
    </row>
    <row r="1397" spans="1:12" x14ac:dyDescent="0.25">
      <c r="A1397" s="1">
        <v>40088</v>
      </c>
      <c r="B1397" s="10">
        <v>28.68</v>
      </c>
      <c r="C1397" s="10">
        <v>28.8</v>
      </c>
      <c r="D1397">
        <v>83414.63</v>
      </c>
      <c r="E1397">
        <v>74657.81</v>
      </c>
      <c r="F1397">
        <v>196785.02</v>
      </c>
      <c r="G1397">
        <v>176150.24</v>
      </c>
      <c r="H1397">
        <f>(1/(1-91/360*VLOOKUP($A1397,Tbills!$B$4:$C$974,2,1)/100))^((1)/91)-1</f>
        <v>3.1949139418507855E-6</v>
      </c>
      <c r="I1397">
        <f>I1396*$E1397/$E1396*(1-(I$1+I$5+IF(AND(WEEKDAY(A1397)&lt;&gt;1,WEEKDAY(A1397)&lt;&gt;7),IF(A1397&lt;J$2,J$1,J$3),0)))^($A1397-$A1396)</f>
        <v>178789.19262139127</v>
      </c>
      <c r="K1397">
        <f>ROW()</f>
        <v>1397</v>
      </c>
      <c r="L1397">
        <f>B1397/C1397</f>
        <v>0.99583333333333335</v>
      </c>
    </row>
    <row r="1398" spans="1:12" x14ac:dyDescent="0.25">
      <c r="A1398" s="1">
        <v>40091</v>
      </c>
      <c r="B1398" s="10">
        <v>26.84</v>
      </c>
      <c r="C1398" s="10">
        <v>27.61</v>
      </c>
      <c r="D1398">
        <v>80631.41</v>
      </c>
      <c r="E1398">
        <v>72166.06</v>
      </c>
      <c r="F1398">
        <v>193740.77</v>
      </c>
      <c r="G1398">
        <v>173423.52</v>
      </c>
      <c r="H1398">
        <f>(1/(1-91/360*VLOOKUP($A1398,Tbills!$B$4:$C$974,2,1)/100))^((1)/91)-1</f>
        <v>2.0835330114543638E-6</v>
      </c>
      <c r="I1398">
        <f>I1397*$E1398/$E1397*(1-(I$1+I$5+IF(AND(WEEKDAY(A1398)&lt;&gt;1,WEEKDAY(A1398)&lt;&gt;7),IF(A1398&lt;J$2,J$1,J$3),0)))^($A1398-$A1397)</f>
        <v>172807.0797907541</v>
      </c>
      <c r="K1398">
        <f>ROW()</f>
        <v>1398</v>
      </c>
      <c r="L1398">
        <f>B1398/C1398</f>
        <v>0.97211155378486058</v>
      </c>
    </row>
    <row r="1399" spans="1:12" x14ac:dyDescent="0.25">
      <c r="A1399" s="1">
        <v>40092</v>
      </c>
      <c r="B1399" s="10">
        <v>25.7</v>
      </c>
      <c r="C1399" s="10">
        <v>26.73</v>
      </c>
      <c r="D1399">
        <v>78774.740000000005</v>
      </c>
      <c r="E1399">
        <v>70504.17</v>
      </c>
      <c r="F1399">
        <v>190135.43</v>
      </c>
      <c r="G1399">
        <v>170195.91</v>
      </c>
      <c r="H1399">
        <f>(1/(1-91/360*VLOOKUP($A1399,Tbills!$B$4:$C$974,2,1)/100))^((1)/91)-1</f>
        <v>2.0835330114543638E-6</v>
      </c>
      <c r="I1399">
        <f>I1398*$E1399/$E1398*(1-(I$1+I$5+IF(AND(WEEKDAY(A1399)&lt;&gt;1,WEEKDAY(A1399)&lt;&gt;7),IF(A1399&lt;J$2,J$1,J$3),0)))^($A1399-$A1398)</f>
        <v>168822.70201643274</v>
      </c>
      <c r="K1399">
        <f>ROW()</f>
        <v>1399</v>
      </c>
      <c r="L1399">
        <f>B1399/C1399</f>
        <v>0.96146651702207253</v>
      </c>
    </row>
    <row r="1400" spans="1:12" x14ac:dyDescent="0.25">
      <c r="A1400" s="1">
        <v>40093</v>
      </c>
      <c r="B1400" s="10">
        <v>24.68</v>
      </c>
      <c r="C1400" s="10">
        <v>26.12</v>
      </c>
      <c r="D1400">
        <v>77895.39</v>
      </c>
      <c r="E1400">
        <v>69717</v>
      </c>
      <c r="F1400">
        <v>189580.2</v>
      </c>
      <c r="G1400">
        <v>169698.55</v>
      </c>
      <c r="H1400">
        <f>(1/(1-91/360*VLOOKUP($A1400,Tbills!$B$4:$C$974,2,1)/100))^((1)/91)-1</f>
        <v>2.0835330114543638E-6</v>
      </c>
      <c r="I1400">
        <f>I1399*$E1400/$E1399*(1-(I$1+I$5+IF(AND(WEEKDAY(A1400)&lt;&gt;1,WEEKDAY(A1400)&lt;&gt;7),IF(A1400&lt;J$2,J$1,J$3),0)))^($A1400-$A1399)</f>
        <v>166933.01591718136</v>
      </c>
      <c r="K1400">
        <f>ROW()</f>
        <v>1400</v>
      </c>
      <c r="L1400">
        <f>B1400/C1400</f>
        <v>0.94486983154670745</v>
      </c>
    </row>
    <row r="1401" spans="1:12" x14ac:dyDescent="0.25">
      <c r="A1401" s="1">
        <v>40094</v>
      </c>
      <c r="B1401" s="10">
        <v>24.18</v>
      </c>
      <c r="C1401" s="10">
        <v>25.74</v>
      </c>
      <c r="D1401">
        <v>76966</v>
      </c>
      <c r="E1401">
        <v>68885.039999999994</v>
      </c>
      <c r="F1401">
        <v>187629.92</v>
      </c>
      <c r="G1401">
        <v>167952.44</v>
      </c>
      <c r="H1401">
        <f>(1/(1-91/360*VLOOKUP($A1401,Tbills!$B$4:$C$974,2,1)/100))^((1)/91)-1</f>
        <v>2.0835330114543638E-6</v>
      </c>
      <c r="I1401">
        <f>I1400*$E1401/$E1400*(1-(I$1+I$5+IF(AND(WEEKDAY(A1401)&lt;&gt;1,WEEKDAY(A1401)&lt;&gt;7),IF(A1401&lt;J$2,J$1,J$3),0)))^($A1401-$A1400)</f>
        <v>164936.19461869792</v>
      </c>
      <c r="K1401">
        <f>ROW()</f>
        <v>1401</v>
      </c>
      <c r="L1401">
        <f>B1401/C1401</f>
        <v>0.93939393939393945</v>
      </c>
    </row>
    <row r="1402" spans="1:12" x14ac:dyDescent="0.25">
      <c r="A1402" s="1">
        <v>40095</v>
      </c>
      <c r="B1402" s="10">
        <v>23.12</v>
      </c>
      <c r="C1402" s="10">
        <v>25.08</v>
      </c>
      <c r="D1402">
        <v>75409.94</v>
      </c>
      <c r="E1402">
        <v>67492.210000000006</v>
      </c>
      <c r="F1402">
        <v>185928.91</v>
      </c>
      <c r="G1402">
        <v>166429.47</v>
      </c>
      <c r="H1402">
        <f>(1/(1-91/360*VLOOKUP($A1402,Tbills!$B$4:$C$974,2,1)/100))^((1)/91)-1</f>
        <v>2.0835330114543638E-6</v>
      </c>
      <c r="I1402">
        <f>I1401*$E1402/$E1401*(1-(I$1+I$5+IF(AND(WEEKDAY(A1402)&lt;&gt;1,WEEKDAY(A1402)&lt;&gt;7),IF(A1402&lt;J$2,J$1,J$3),0)))^($A1402-$A1401)</f>
        <v>161596.59703802166</v>
      </c>
      <c r="K1402">
        <f>ROW()</f>
        <v>1402</v>
      </c>
      <c r="L1402">
        <f>B1402/C1402</f>
        <v>0.9218500797448167</v>
      </c>
    </row>
    <row r="1403" spans="1:12" x14ac:dyDescent="0.25">
      <c r="A1403" s="1">
        <v>40098</v>
      </c>
      <c r="B1403" s="10">
        <v>23.01</v>
      </c>
      <c r="C1403" s="10">
        <v>25.17</v>
      </c>
      <c r="D1403">
        <v>73434.66</v>
      </c>
      <c r="E1403">
        <v>65723.899999999994</v>
      </c>
      <c r="F1403">
        <v>183980.45</v>
      </c>
      <c r="G1403">
        <v>164684.32</v>
      </c>
      <c r="H1403">
        <f>(1/(1-91/360*VLOOKUP($A1403,Tbills!$B$4:$C$974,2,1)/100))^((1)/91)-1</f>
        <v>2.0835330114543638E-6</v>
      </c>
      <c r="I1403">
        <f>I1402*$E1403/$E1402*(1-(I$1+I$5+IF(AND(WEEKDAY(A1403)&lt;&gt;1,WEEKDAY(A1403)&lt;&gt;7),IF(A1403&lt;J$2,J$1,J$3),0)))^($A1403-$A1402)</f>
        <v>157349.15221208089</v>
      </c>
      <c r="K1403">
        <f>ROW()</f>
        <v>1403</v>
      </c>
      <c r="L1403">
        <f>B1403/C1403</f>
        <v>0.91418355184743738</v>
      </c>
    </row>
    <row r="1404" spans="1:12" x14ac:dyDescent="0.25">
      <c r="A1404" s="1">
        <v>40099</v>
      </c>
      <c r="B1404" s="10">
        <v>22.99</v>
      </c>
      <c r="C1404" s="10">
        <v>25.09</v>
      </c>
      <c r="D1404">
        <v>72756.740000000005</v>
      </c>
      <c r="E1404">
        <v>65117.03</v>
      </c>
      <c r="F1404">
        <v>183621.23</v>
      </c>
      <c r="G1404">
        <v>164362.43</v>
      </c>
      <c r="H1404">
        <f>(1/(1-91/360*VLOOKUP($A1404,Tbills!$B$4:$C$974,2,1)/100))^((1)/91)-1</f>
        <v>1.9446183847637855E-6</v>
      </c>
      <c r="I1404">
        <f>I1403*$E1404/$E1403*(1-(I$1+I$5+IF(AND(WEEKDAY(A1404)&lt;&gt;1,WEEKDAY(A1404)&lt;&gt;7),IF(A1404&lt;J$2,J$1,J$3),0)))^($A1404-$A1403)</f>
        <v>155891.76409151676</v>
      </c>
      <c r="K1404">
        <f>ROW()</f>
        <v>1404</v>
      </c>
      <c r="L1404">
        <f>B1404/C1404</f>
        <v>0.91630131526504577</v>
      </c>
    </row>
    <row r="1405" spans="1:12" x14ac:dyDescent="0.25">
      <c r="A1405" s="1">
        <v>40100</v>
      </c>
      <c r="B1405" s="10">
        <v>22.86</v>
      </c>
      <c r="C1405" s="10">
        <v>24.58</v>
      </c>
      <c r="D1405">
        <v>72121.45</v>
      </c>
      <c r="E1405">
        <v>64548.32</v>
      </c>
      <c r="F1405">
        <v>183599.4</v>
      </c>
      <c r="G1405">
        <v>164342.57</v>
      </c>
      <c r="H1405">
        <f>(1/(1-91/360*VLOOKUP($A1405,Tbills!$B$4:$C$974,2,1)/100))^((1)/91)-1</f>
        <v>1.9446183847637855E-6</v>
      </c>
      <c r="I1405">
        <f>I1404*$E1405/$E1404*(1-(I$1+I$5+IF(AND(WEEKDAY(A1405)&lt;&gt;1,WEEKDAY(A1405)&lt;&gt;7),IF(A1405&lt;J$2,J$1,J$3),0)))^($A1405-$A1404)</f>
        <v>154525.8130366955</v>
      </c>
      <c r="K1405">
        <f>ROW()</f>
        <v>1405</v>
      </c>
      <c r="L1405">
        <f>B1405/C1405</f>
        <v>0.93002441008950365</v>
      </c>
    </row>
    <row r="1406" spans="1:12" x14ac:dyDescent="0.25">
      <c r="A1406" s="1">
        <v>40101</v>
      </c>
      <c r="B1406" s="10">
        <v>21.72</v>
      </c>
      <c r="C1406" s="10">
        <v>24.22</v>
      </c>
      <c r="D1406">
        <v>70498.17</v>
      </c>
      <c r="E1406">
        <v>63095.360000000001</v>
      </c>
      <c r="F1406">
        <v>180867.02</v>
      </c>
      <c r="G1406">
        <v>161896.45000000001</v>
      </c>
      <c r="H1406">
        <f>(1/(1-91/360*VLOOKUP($A1406,Tbills!$B$4:$C$974,2,1)/100))^((1)/91)-1</f>
        <v>1.9446183847637855E-6</v>
      </c>
      <c r="I1406">
        <f>I1405*$E1406/$E1405*(1-(I$1+I$5+IF(AND(WEEKDAY(A1406)&lt;&gt;1,WEEKDAY(A1406)&lt;&gt;7),IF(A1406&lt;J$2,J$1,J$3),0)))^($A1406-$A1405)</f>
        <v>151043.14608600931</v>
      </c>
      <c r="K1406">
        <f>ROW()</f>
        <v>1406</v>
      </c>
      <c r="L1406">
        <f>B1406/C1406</f>
        <v>0.89677952105697767</v>
      </c>
    </row>
    <row r="1407" spans="1:12" x14ac:dyDescent="0.25">
      <c r="A1407" s="1">
        <v>40102</v>
      </c>
      <c r="B1407" s="10">
        <v>21.43</v>
      </c>
      <c r="C1407" s="10">
        <v>24.4</v>
      </c>
      <c r="D1407">
        <v>71507.31</v>
      </c>
      <c r="E1407">
        <v>63998.41</v>
      </c>
      <c r="F1407">
        <v>182348.36</v>
      </c>
      <c r="G1407">
        <v>163222.1</v>
      </c>
      <c r="H1407">
        <f>(1/(1-91/360*VLOOKUP($A1407,Tbills!$B$4:$C$974,2,1)/100))^((1)/91)-1</f>
        <v>1.9446183847637855E-6</v>
      </c>
      <c r="I1407">
        <f>I1406*$E1407/$E1406*(1-(I$1+I$5+IF(AND(WEEKDAY(A1407)&lt;&gt;1,WEEKDAY(A1407)&lt;&gt;7),IF(A1407&lt;J$2,J$1,J$3),0)))^($A1407-$A1406)</f>
        <v>153200.53824711448</v>
      </c>
      <c r="K1407">
        <f>ROW()</f>
        <v>1407</v>
      </c>
      <c r="L1407">
        <f>B1407/C1407</f>
        <v>0.87827868852459023</v>
      </c>
    </row>
    <row r="1408" spans="1:12" x14ac:dyDescent="0.25">
      <c r="A1408" s="1">
        <v>40105</v>
      </c>
      <c r="B1408" s="10">
        <v>21.49</v>
      </c>
      <c r="C1408" s="10">
        <v>24.15</v>
      </c>
      <c r="D1408">
        <v>69584.81</v>
      </c>
      <c r="E1408">
        <v>62277.42</v>
      </c>
      <c r="F1408">
        <v>180541.05</v>
      </c>
      <c r="G1408">
        <v>161603.41</v>
      </c>
      <c r="H1408">
        <f>(1/(1-91/360*VLOOKUP($A1408,Tbills!$B$4:$C$974,2,1)/100))^((1)/91)-1</f>
        <v>2.222449413613603E-6</v>
      </c>
      <c r="I1408">
        <f>I1407*$E1408/$E1407*(1-(I$1+I$5+IF(AND(WEEKDAY(A1408)&lt;&gt;1,WEEKDAY(A1408)&lt;&gt;7),IF(A1408&lt;J$2,J$1,J$3),0)))^($A1408-$A1407)</f>
        <v>149067.93610390162</v>
      </c>
      <c r="K1408">
        <f>ROW()</f>
        <v>1408</v>
      </c>
      <c r="L1408">
        <f>B1408/C1408</f>
        <v>0.88985507246376805</v>
      </c>
    </row>
    <row r="1409" spans="1:12" x14ac:dyDescent="0.25">
      <c r="A1409" s="1">
        <v>40106</v>
      </c>
      <c r="B1409" s="10">
        <v>20.9</v>
      </c>
      <c r="C1409" s="10">
        <v>23.72</v>
      </c>
      <c r="D1409">
        <v>69278.47</v>
      </c>
      <c r="E1409">
        <v>62003.11</v>
      </c>
      <c r="F1409">
        <v>179890.24</v>
      </c>
      <c r="G1409">
        <v>161020.51</v>
      </c>
      <c r="H1409">
        <f>(1/(1-91/360*VLOOKUP($A1409,Tbills!$B$4:$C$974,2,1)/100))^((1)/91)-1</f>
        <v>2.222449413613603E-6</v>
      </c>
      <c r="I1409">
        <f>I1408*$E1409/$E1408*(1-(I$1+I$5+IF(AND(WEEKDAY(A1409)&lt;&gt;1,WEEKDAY(A1409)&lt;&gt;7),IF(A1409&lt;J$2,J$1,J$3),0)))^($A1409-$A1408)</f>
        <v>148407.07522138118</v>
      </c>
      <c r="K1409">
        <f>ROW()</f>
        <v>1409</v>
      </c>
      <c r="L1409">
        <f>B1409/C1409</f>
        <v>0.88111298482293421</v>
      </c>
    </row>
    <row r="1410" spans="1:12" x14ac:dyDescent="0.25">
      <c r="A1410" s="1">
        <v>40107</v>
      </c>
      <c r="B1410" s="10">
        <v>22.22</v>
      </c>
      <c r="C1410" s="10">
        <v>24.55</v>
      </c>
      <c r="D1410">
        <v>69278.62</v>
      </c>
      <c r="E1410">
        <v>62003.11</v>
      </c>
      <c r="F1410">
        <v>179779.94</v>
      </c>
      <c r="G1410">
        <v>160921.42000000001</v>
      </c>
      <c r="H1410">
        <f>(1/(1-91/360*VLOOKUP($A1410,Tbills!$B$4:$C$974,2,1)/100))^((1)/91)-1</f>
        <v>2.222449413613603E-6</v>
      </c>
      <c r="I1410">
        <f>I1409*$E1410/$E1409*(1-(I$1+I$5+IF(AND(WEEKDAY(A1410)&lt;&gt;1,WEEKDAY(A1410)&lt;&gt;7),IF(A1410&lt;J$2,J$1,J$3),0)))^($A1410-$A1409)</f>
        <v>148402.80597675152</v>
      </c>
      <c r="K1410">
        <f>ROW()</f>
        <v>1410</v>
      </c>
      <c r="L1410">
        <f>B1410/C1410</f>
        <v>0.90509164969450095</v>
      </c>
    </row>
    <row r="1411" spans="1:12" x14ac:dyDescent="0.25">
      <c r="A1411" s="1">
        <v>40108</v>
      </c>
      <c r="B1411" s="10">
        <v>20.69</v>
      </c>
      <c r="C1411" s="10">
        <v>23.35</v>
      </c>
      <c r="D1411">
        <v>66793.98</v>
      </c>
      <c r="E1411">
        <v>59779.26</v>
      </c>
      <c r="F1411">
        <v>176896.55</v>
      </c>
      <c r="G1411">
        <v>158340.14000000001</v>
      </c>
      <c r="H1411">
        <f>(1/(1-91/360*VLOOKUP($A1411,Tbills!$B$4:$C$974,2,1)/100))^((1)/91)-1</f>
        <v>2.222449413613603E-6</v>
      </c>
      <c r="I1411">
        <f>I1410*$E1411/$E1410*(1-(I$1+I$5+IF(AND(WEEKDAY(A1411)&lt;&gt;1,WEEKDAY(A1411)&lt;&gt;7),IF(A1411&lt;J$2,J$1,J$3),0)))^($A1411-$A1410)</f>
        <v>143075.96374231527</v>
      </c>
      <c r="K1411">
        <f>ROW()</f>
        <v>1411</v>
      </c>
      <c r="L1411">
        <f>B1411/C1411</f>
        <v>0.88608137044967883</v>
      </c>
    </row>
    <row r="1412" spans="1:12" x14ac:dyDescent="0.25">
      <c r="A1412" s="1">
        <v>40109</v>
      </c>
      <c r="B1412" s="10">
        <v>22.27</v>
      </c>
      <c r="C1412" s="10">
        <v>24.31</v>
      </c>
      <c r="D1412">
        <v>67902.92</v>
      </c>
      <c r="E1412">
        <v>60771.6</v>
      </c>
      <c r="F1412">
        <v>179111.06</v>
      </c>
      <c r="G1412">
        <v>160321.99</v>
      </c>
      <c r="H1412">
        <f>(1/(1-91/360*VLOOKUP($A1412,Tbills!$B$4:$C$974,2,1)/100))^((1)/91)-1</f>
        <v>2.222449413613603E-6</v>
      </c>
      <c r="I1412">
        <f>I1411*$E1412/$E1411*(1-(I$1+I$5+IF(AND(WEEKDAY(A1412)&lt;&gt;1,WEEKDAY(A1412)&lt;&gt;7),IF(A1412&lt;J$2,J$1,J$3),0)))^($A1412-$A1411)</f>
        <v>145446.85078592759</v>
      </c>
      <c r="K1412">
        <f>ROW()</f>
        <v>1412</v>
      </c>
      <c r="L1412">
        <f>B1412/C1412</f>
        <v>0.91608391608391615</v>
      </c>
    </row>
    <row r="1413" spans="1:12" x14ac:dyDescent="0.25">
      <c r="A1413" s="1">
        <v>40112</v>
      </c>
      <c r="B1413" s="10">
        <v>24.31</v>
      </c>
      <c r="C1413" s="10">
        <v>25.37</v>
      </c>
      <c r="D1413">
        <v>69302.86</v>
      </c>
      <c r="E1413">
        <v>62024.11</v>
      </c>
      <c r="F1413">
        <v>181879.99</v>
      </c>
      <c r="G1413">
        <v>162799.38</v>
      </c>
      <c r="H1413">
        <f>(1/(1-91/360*VLOOKUP($A1413,Tbills!$B$4:$C$974,2,1)/100))^((1)/91)-1</f>
        <v>2.0835330114543638E-6</v>
      </c>
      <c r="I1413">
        <f>I1412*$E1413/$E1412*(1-(I$1+I$5+IF(AND(WEEKDAY(A1413)&lt;&gt;1,WEEKDAY(A1413)&lt;&gt;7),IF(A1413&lt;J$2,J$1,J$3),0)))^($A1413-$A1412)</f>
        <v>148431.71731184141</v>
      </c>
      <c r="K1413">
        <f>ROW()</f>
        <v>1413</v>
      </c>
      <c r="L1413">
        <f>B1413/C1413</f>
        <v>0.95821836815135975</v>
      </c>
    </row>
    <row r="1414" spans="1:12" x14ac:dyDescent="0.25">
      <c r="A1414" s="1">
        <v>40113</v>
      </c>
      <c r="B1414" s="10">
        <v>24.83</v>
      </c>
      <c r="C1414" s="10">
        <v>25.46</v>
      </c>
      <c r="D1414">
        <v>69470.47</v>
      </c>
      <c r="E1414">
        <v>62173.99</v>
      </c>
      <c r="F1414">
        <v>181636.8</v>
      </c>
      <c r="G1414">
        <v>162581.35999999999</v>
      </c>
      <c r="H1414">
        <f>(1/(1-91/360*VLOOKUP($A1414,Tbills!$B$4:$C$974,2,1)/100))^((1)/91)-1</f>
        <v>2.0835330114543638E-6</v>
      </c>
      <c r="I1414">
        <f>I1413*$E1414/$E1413*(1-(I$1+I$5+IF(AND(WEEKDAY(A1414)&lt;&gt;1,WEEKDAY(A1414)&lt;&gt;7),IF(A1414&lt;J$2,J$1,J$3),0)))^($A1414-$A1413)</f>
        <v>148786.11926527144</v>
      </c>
      <c r="K1414">
        <f>ROW()</f>
        <v>1414</v>
      </c>
      <c r="L1414">
        <f>B1414/C1414</f>
        <v>0.97525530243519232</v>
      </c>
    </row>
    <row r="1415" spans="1:12" x14ac:dyDescent="0.25">
      <c r="A1415" s="1">
        <v>40114</v>
      </c>
      <c r="B1415" s="10">
        <v>27.91</v>
      </c>
      <c r="C1415" s="10">
        <v>27.42</v>
      </c>
      <c r="D1415">
        <v>74378.100000000006</v>
      </c>
      <c r="E1415">
        <v>66566.039999999994</v>
      </c>
      <c r="F1415">
        <v>185428.77</v>
      </c>
      <c r="G1415">
        <v>165975.18</v>
      </c>
      <c r="H1415">
        <f>(1/(1-91/360*VLOOKUP($A1415,Tbills!$B$4:$C$974,2,1)/100))^((1)/91)-1</f>
        <v>2.0835330114543638E-6</v>
      </c>
      <c r="I1415">
        <f>I1414*$E1415/$E1414*(1-(I$1+I$5+IF(AND(WEEKDAY(A1415)&lt;&gt;1,WEEKDAY(A1415)&lt;&gt;7),IF(A1415&lt;J$2,J$1,J$3),0)))^($A1415-$A1414)</f>
        <v>159291.97810710708</v>
      </c>
      <c r="K1415">
        <f>ROW()</f>
        <v>1415</v>
      </c>
      <c r="L1415">
        <f>B1415/C1415</f>
        <v>1.0178701677607584</v>
      </c>
    </row>
    <row r="1416" spans="1:12" x14ac:dyDescent="0.25">
      <c r="A1416" s="1">
        <v>40115</v>
      </c>
      <c r="B1416" s="10">
        <v>24.76</v>
      </c>
      <c r="C1416" s="10">
        <v>25.66</v>
      </c>
      <c r="D1416">
        <v>70342.77</v>
      </c>
      <c r="E1416">
        <v>62954.41</v>
      </c>
      <c r="F1416">
        <v>180767.97</v>
      </c>
      <c r="G1416">
        <v>161803.01</v>
      </c>
      <c r="H1416">
        <f>(1/(1-91/360*VLOOKUP($A1416,Tbills!$B$4:$C$974,2,1)/100))^((1)/91)-1</f>
        <v>2.0835330114543638E-6</v>
      </c>
      <c r="I1416">
        <f>I1415*$E1416/$E1415*(1-(I$1+I$5+IF(AND(WEEKDAY(A1416)&lt;&gt;1,WEEKDAY(A1416)&lt;&gt;7),IF(A1416&lt;J$2,J$1,J$3),0)))^($A1416-$A1415)</f>
        <v>150645.04391341118</v>
      </c>
      <c r="K1416">
        <f>ROW()</f>
        <v>1416</v>
      </c>
      <c r="L1416">
        <f>B1416/C1416</f>
        <v>0.96492595479345289</v>
      </c>
    </row>
    <row r="1417" spans="1:12" x14ac:dyDescent="0.25">
      <c r="A1417" s="1">
        <v>40116</v>
      </c>
      <c r="B1417" s="10">
        <v>30.69</v>
      </c>
      <c r="C1417" s="10">
        <v>29.07</v>
      </c>
      <c r="D1417">
        <v>77248.67</v>
      </c>
      <c r="E1417">
        <v>69134.820000000007</v>
      </c>
      <c r="F1417">
        <v>187926.43</v>
      </c>
      <c r="G1417">
        <v>168210.12</v>
      </c>
      <c r="H1417">
        <f>(1/(1-91/360*VLOOKUP($A1417,Tbills!$B$4:$C$974,2,1)/100))^((1)/91)-1</f>
        <v>2.0835330114543638E-6</v>
      </c>
      <c r="I1417">
        <f>I1416*$E1417/$E1416*(1-(I$1+I$5+IF(AND(WEEKDAY(A1417)&lt;&gt;1,WEEKDAY(A1417)&lt;&gt;7),IF(A1417&lt;J$2,J$1,J$3),0)))^($A1417-$A1416)</f>
        <v>165429.52893200814</v>
      </c>
      <c r="K1417">
        <f>ROW()</f>
        <v>1417</v>
      </c>
      <c r="L1417">
        <f>B1417/C1417</f>
        <v>1.0557275541795665</v>
      </c>
    </row>
    <row r="1418" spans="1:12" x14ac:dyDescent="0.25">
      <c r="A1418" s="1">
        <v>40119</v>
      </c>
      <c r="B1418" s="10">
        <v>29.78</v>
      </c>
      <c r="C1418" s="10">
        <v>28.82</v>
      </c>
      <c r="D1418">
        <v>77944.09</v>
      </c>
      <c r="E1418">
        <v>69756.759999999995</v>
      </c>
      <c r="F1418">
        <v>187617.57</v>
      </c>
      <c r="G1418">
        <v>167932.61</v>
      </c>
      <c r="H1418">
        <f>(1/(1-91/360*VLOOKUP($A1418,Tbills!$B$4:$C$974,2,1)/100))^((1)/91)-1</f>
        <v>1.6667944573445226E-6</v>
      </c>
      <c r="I1418">
        <f>I1417*$E1418/$E1417*(1-(I$1+I$5+IF(AND(WEEKDAY(A1418)&lt;&gt;1,WEEKDAY(A1418)&lt;&gt;7),IF(A1418&lt;J$2,J$1,J$3),0)))^($A1418-$A1417)</f>
        <v>166903.33571870666</v>
      </c>
      <c r="K1418">
        <f>ROW()</f>
        <v>1418</v>
      </c>
      <c r="L1418">
        <f>B1418/C1418</f>
        <v>1.0333102012491326</v>
      </c>
    </row>
    <row r="1419" spans="1:12" x14ac:dyDescent="0.25">
      <c r="A1419" s="1">
        <v>40120</v>
      </c>
      <c r="B1419" s="10">
        <v>28.81</v>
      </c>
      <c r="C1419" s="10">
        <v>28.87</v>
      </c>
      <c r="D1419">
        <v>78347.210000000006</v>
      </c>
      <c r="E1419">
        <v>70117.42</v>
      </c>
      <c r="F1419">
        <v>189179.56</v>
      </c>
      <c r="G1419">
        <v>169330.44</v>
      </c>
      <c r="H1419">
        <f>(1/(1-91/360*VLOOKUP($A1419,Tbills!$B$4:$C$974,2,1)/100))^((1)/91)-1</f>
        <v>1.6667944573445226E-6</v>
      </c>
      <c r="I1419">
        <f>I1418*$E1419/$E1418*(1-(I$1+I$5+IF(AND(WEEKDAY(A1419)&lt;&gt;1,WEEKDAY(A1419)&lt;&gt;7),IF(A1419&lt;J$2,J$1,J$3),0)))^($A1419-$A1418)</f>
        <v>167761.44180433583</v>
      </c>
      <c r="K1419">
        <f>ROW()</f>
        <v>1419</v>
      </c>
      <c r="L1419">
        <f>B1419/C1419</f>
        <v>0.99792171804641483</v>
      </c>
    </row>
    <row r="1420" spans="1:12" x14ac:dyDescent="0.25">
      <c r="A1420" s="1">
        <v>40121</v>
      </c>
      <c r="B1420" s="10">
        <v>27.72</v>
      </c>
      <c r="C1420" s="10">
        <v>28.18</v>
      </c>
      <c r="D1420">
        <v>77305.490000000005</v>
      </c>
      <c r="E1420">
        <v>69185.009999999995</v>
      </c>
      <c r="F1420">
        <v>186742.42</v>
      </c>
      <c r="G1420">
        <v>167148.73000000001</v>
      </c>
      <c r="H1420">
        <f>(1/(1-91/360*VLOOKUP($A1420,Tbills!$B$4:$C$974,2,1)/100))^((1)/91)-1</f>
        <v>1.6667944573445226E-6</v>
      </c>
      <c r="I1420">
        <f>I1419*$E1420/$E1419*(1-(I$1+I$5+IF(AND(WEEKDAY(A1420)&lt;&gt;1,WEEKDAY(A1420)&lt;&gt;7),IF(A1420&lt;J$2,J$1,J$3),0)))^($A1420-$A1419)</f>
        <v>165525.81571049042</v>
      </c>
      <c r="K1420">
        <f>ROW()</f>
        <v>1420</v>
      </c>
      <c r="L1420">
        <f>B1420/C1420</f>
        <v>0.98367636621717525</v>
      </c>
    </row>
    <row r="1421" spans="1:12" x14ac:dyDescent="0.25">
      <c r="A1421" s="1">
        <v>40122</v>
      </c>
      <c r="B1421" s="10">
        <v>25.43</v>
      </c>
      <c r="C1421" s="10">
        <v>26.61</v>
      </c>
      <c r="D1421">
        <v>73960.5</v>
      </c>
      <c r="E1421">
        <v>66191.28</v>
      </c>
      <c r="F1421">
        <v>184304.62</v>
      </c>
      <c r="G1421">
        <v>164966.44</v>
      </c>
      <c r="H1421">
        <f>(1/(1-91/360*VLOOKUP($A1421,Tbills!$B$4:$C$974,2,1)/100))^((1)/91)-1</f>
        <v>1.6667944573445226E-6</v>
      </c>
      <c r="I1421">
        <f>I1420*$E1421/$E1420*(1-(I$1+I$5+IF(AND(WEEKDAY(A1421)&lt;&gt;1,WEEKDAY(A1421)&lt;&gt;7),IF(A1421&lt;J$2,J$1,J$3),0)))^($A1421-$A1420)</f>
        <v>158358.73163566852</v>
      </c>
      <c r="K1421">
        <f>ROW()</f>
        <v>1421</v>
      </c>
      <c r="L1421">
        <f>B1421/C1421</f>
        <v>0.95565576850807965</v>
      </c>
    </row>
    <row r="1422" spans="1:12" x14ac:dyDescent="0.25">
      <c r="A1422" s="1">
        <v>40123</v>
      </c>
      <c r="B1422" s="10">
        <v>24.19</v>
      </c>
      <c r="C1422" s="10">
        <v>25.88</v>
      </c>
      <c r="D1422">
        <v>71662.34</v>
      </c>
      <c r="E1422">
        <v>64134.42</v>
      </c>
      <c r="F1422">
        <v>183307.25</v>
      </c>
      <c r="G1422">
        <v>164073.44</v>
      </c>
      <c r="H1422">
        <f>(1/(1-91/360*VLOOKUP($A1422,Tbills!$B$4:$C$974,2,1)/100))^((1)/91)-1</f>
        <v>1.6667944573445226E-6</v>
      </c>
      <c r="I1422">
        <f>I1421*$E1422/$E1421*(1-(I$1+I$5+IF(AND(WEEKDAY(A1422)&lt;&gt;1,WEEKDAY(A1422)&lt;&gt;7),IF(A1422&lt;J$2,J$1,J$3),0)))^($A1422-$A1421)</f>
        <v>153433.40149073314</v>
      </c>
      <c r="K1422">
        <f>ROW()</f>
        <v>1422</v>
      </c>
      <c r="L1422">
        <f>B1422/C1422</f>
        <v>0.93469860896445145</v>
      </c>
    </row>
    <row r="1423" spans="1:12" x14ac:dyDescent="0.25">
      <c r="A1423" s="1">
        <v>40126</v>
      </c>
      <c r="B1423" s="10">
        <v>23.15</v>
      </c>
      <c r="C1423" s="10">
        <v>24.41</v>
      </c>
      <c r="D1423">
        <v>67422.899999999994</v>
      </c>
      <c r="E1423">
        <v>60340</v>
      </c>
      <c r="F1423">
        <v>179716.08</v>
      </c>
      <c r="G1423">
        <v>160858.26</v>
      </c>
      <c r="H1423">
        <f>(1/(1-91/360*VLOOKUP($A1423,Tbills!$B$4:$C$974,2,1)/100))^((1)/91)-1</f>
        <v>1.8057055335418681E-6</v>
      </c>
      <c r="I1423">
        <f>I1422*$E1423/$E1422*(1-(I$1+I$5+IF(AND(WEEKDAY(A1423)&lt;&gt;1,WEEKDAY(A1423)&lt;&gt;7),IF(A1423&lt;J$2,J$1,J$3),0)))^($A1423-$A1422)</f>
        <v>144343.27894533283</v>
      </c>
      <c r="K1423">
        <f>ROW()</f>
        <v>1423</v>
      </c>
      <c r="L1423">
        <f>B1423/C1423</f>
        <v>0.94838181073330596</v>
      </c>
    </row>
    <row r="1424" spans="1:12" x14ac:dyDescent="0.25">
      <c r="A1424" s="1">
        <v>40127</v>
      </c>
      <c r="B1424" s="10">
        <v>22.84</v>
      </c>
      <c r="C1424" s="10">
        <v>24.71</v>
      </c>
      <c r="D1424">
        <v>67808.61</v>
      </c>
      <c r="E1424">
        <v>60685.08</v>
      </c>
      <c r="F1424">
        <v>181190.94</v>
      </c>
      <c r="G1424">
        <v>162178.07</v>
      </c>
      <c r="H1424">
        <f>(1/(1-91/360*VLOOKUP($A1424,Tbills!$B$4:$C$974,2,1)/100))^((1)/91)-1</f>
        <v>1.8057055335418681E-6</v>
      </c>
      <c r="I1424">
        <f>I1423*$E1424/$E1423*(1-(I$1+I$5+IF(AND(WEEKDAY(A1424)&lt;&gt;1,WEEKDAY(A1424)&lt;&gt;7),IF(A1424&lt;J$2,J$1,J$3),0)))^($A1424-$A1423)</f>
        <v>145164.59140073025</v>
      </c>
      <c r="K1424">
        <f>ROW()</f>
        <v>1424</v>
      </c>
      <c r="L1424">
        <f>B1424/C1424</f>
        <v>0.92432213678672603</v>
      </c>
    </row>
    <row r="1425" spans="1:12" x14ac:dyDescent="0.25">
      <c r="A1425" s="1">
        <v>40128</v>
      </c>
      <c r="B1425" s="10">
        <v>23</v>
      </c>
      <c r="C1425" s="10">
        <v>24.97</v>
      </c>
      <c r="D1425">
        <v>68014.63</v>
      </c>
      <c r="E1425">
        <v>60869.35</v>
      </c>
      <c r="F1425">
        <v>183297.82</v>
      </c>
      <c r="G1425">
        <v>164063.57</v>
      </c>
      <c r="H1425">
        <f>(1/(1-91/360*VLOOKUP($A1425,Tbills!$B$4:$C$974,2,1)/100))^((1)/91)-1</f>
        <v>1.8057055335418681E-6</v>
      </c>
      <c r="I1425">
        <f>I1424*$E1425/$E1424*(1-(I$1+I$5+IF(AND(WEEKDAY(A1425)&lt;&gt;1,WEEKDAY(A1425)&lt;&gt;7),IF(A1425&lt;J$2,J$1,J$3),0)))^($A1425-$A1424)</f>
        <v>145601.1944474433</v>
      </c>
      <c r="K1425">
        <f>ROW()</f>
        <v>1425</v>
      </c>
      <c r="L1425">
        <f>B1425/C1425</f>
        <v>0.92110532639167009</v>
      </c>
    </row>
    <row r="1426" spans="1:12" x14ac:dyDescent="0.25">
      <c r="A1426" s="1">
        <v>40129</v>
      </c>
      <c r="B1426" s="10">
        <v>24.24</v>
      </c>
      <c r="C1426" s="10">
        <v>26.07</v>
      </c>
      <c r="D1426">
        <v>71052.83</v>
      </c>
      <c r="E1426">
        <v>63588.26</v>
      </c>
      <c r="F1426">
        <v>186424.81</v>
      </c>
      <c r="G1426">
        <v>166862.14000000001</v>
      </c>
      <c r="H1426">
        <f>(1/(1-91/360*VLOOKUP($A1426,Tbills!$B$4:$C$974,2,1)/100))^((1)/91)-1</f>
        <v>1.8057055335418681E-6</v>
      </c>
      <c r="I1426">
        <f>I1425*$E1426/$E1425*(1-(I$1+I$5+IF(AND(WEEKDAY(A1426)&lt;&gt;1,WEEKDAY(A1426)&lt;&gt;7),IF(A1426&lt;J$2,J$1,J$3),0)))^($A1426-$A1425)</f>
        <v>152100.5278955363</v>
      </c>
      <c r="K1426">
        <f>ROW()</f>
        <v>1426</v>
      </c>
      <c r="L1426">
        <f>B1426/C1426</f>
        <v>0.9298043728423474</v>
      </c>
    </row>
    <row r="1427" spans="1:12" x14ac:dyDescent="0.25">
      <c r="A1427" s="1">
        <v>40130</v>
      </c>
      <c r="B1427" s="10">
        <v>23.36</v>
      </c>
      <c r="C1427" s="10">
        <v>25.6</v>
      </c>
      <c r="D1427">
        <v>69899.789999999994</v>
      </c>
      <c r="E1427">
        <v>62556.24</v>
      </c>
      <c r="F1427">
        <v>185599.08</v>
      </c>
      <c r="G1427">
        <v>166122.76</v>
      </c>
      <c r="H1427">
        <f>(1/(1-91/360*VLOOKUP($A1427,Tbills!$B$4:$C$974,2,1)/100))^((1)/91)-1</f>
        <v>1.8057055335418681E-6</v>
      </c>
      <c r="I1427">
        <f>I1426*$E1427/$E1426*(1-(I$1+I$5+IF(AND(WEEKDAY(A1427)&lt;&gt;1,WEEKDAY(A1427)&lt;&gt;7),IF(A1427&lt;J$2,J$1,J$3),0)))^($A1427-$A1426)</f>
        <v>149627.67360936067</v>
      </c>
      <c r="K1427">
        <f>ROW()</f>
        <v>1427</v>
      </c>
      <c r="L1427">
        <f>B1427/C1427</f>
        <v>0.91249999999999998</v>
      </c>
    </row>
    <row r="1428" spans="1:12" x14ac:dyDescent="0.25">
      <c r="A1428" s="1">
        <v>40133</v>
      </c>
      <c r="B1428" s="10">
        <v>22.89</v>
      </c>
      <c r="C1428" s="10">
        <v>25.15</v>
      </c>
      <c r="D1428">
        <v>68689.37</v>
      </c>
      <c r="E1428">
        <v>61472.65</v>
      </c>
      <c r="F1428">
        <v>184169.76</v>
      </c>
      <c r="G1428">
        <v>164842.53</v>
      </c>
      <c r="H1428">
        <f>(1/(1-91/360*VLOOKUP($A1428,Tbills!$B$4:$C$974,2,1)/100))^((1)/91)-1</f>
        <v>1.8057055335418681E-6</v>
      </c>
      <c r="I1428">
        <f>I1427*$E1428/$E1427*(1-(I$1+I$5+IF(AND(WEEKDAY(A1428)&lt;&gt;1,WEEKDAY(A1428)&lt;&gt;7),IF(A1428&lt;J$2,J$1,J$3),0)))^($A1428-$A1427)</f>
        <v>147023.15599703958</v>
      </c>
      <c r="K1428">
        <f>ROW()</f>
        <v>1428</v>
      </c>
      <c r="L1428">
        <f>B1428/C1428</f>
        <v>0.91013916500994041</v>
      </c>
    </row>
    <row r="1429" spans="1:12" x14ac:dyDescent="0.25">
      <c r="A1429" s="1">
        <v>40134</v>
      </c>
      <c r="B1429" s="10">
        <v>22.41</v>
      </c>
      <c r="C1429" s="10">
        <v>25.04</v>
      </c>
      <c r="D1429">
        <v>68316.88</v>
      </c>
      <c r="E1429">
        <v>61139.19</v>
      </c>
      <c r="F1429">
        <v>184940.7</v>
      </c>
      <c r="G1429">
        <v>165532.26999999999</v>
      </c>
      <c r="H1429">
        <f>(1/(1-91/360*VLOOKUP($A1429,Tbills!$B$4:$C$974,2,1)/100))^((1)/91)-1</f>
        <v>1.8057055335418681E-6</v>
      </c>
      <c r="I1429">
        <f>I1428*$E1429/$E1428*(1-(I$1+I$5+IF(AND(WEEKDAY(A1429)&lt;&gt;1,WEEKDAY(A1429)&lt;&gt;7),IF(A1429&lt;J$2,J$1,J$3),0)))^($A1429-$A1428)</f>
        <v>146221.41854595972</v>
      </c>
      <c r="K1429">
        <f>ROW()</f>
        <v>1429</v>
      </c>
      <c r="L1429">
        <f>B1429/C1429</f>
        <v>0.89496805111821087</v>
      </c>
    </row>
    <row r="1430" spans="1:12" x14ac:dyDescent="0.25">
      <c r="A1430" s="1">
        <v>40135</v>
      </c>
      <c r="B1430" s="10">
        <v>21.63</v>
      </c>
      <c r="C1430" s="10">
        <v>24.72</v>
      </c>
      <c r="D1430">
        <v>65756.800000000003</v>
      </c>
      <c r="E1430">
        <v>58847.98</v>
      </c>
      <c r="F1430">
        <v>185162.79</v>
      </c>
      <c r="G1430">
        <v>165730.75</v>
      </c>
      <c r="H1430">
        <f>(1/(1-91/360*VLOOKUP($A1430,Tbills!$B$4:$C$974,2,1)/100))^((1)/91)-1</f>
        <v>1.8057055335418681E-6</v>
      </c>
      <c r="I1430">
        <f>I1429*$E1430/$E1429*(1-(I$1+I$5+IF(AND(WEEKDAY(A1430)&lt;&gt;1,WEEKDAY(A1430)&lt;&gt;7),IF(A1430&lt;J$2,J$1,J$3),0)))^($A1430-$A1429)</f>
        <v>140737.67705806482</v>
      </c>
      <c r="K1430">
        <f>ROW()</f>
        <v>1430</v>
      </c>
      <c r="L1430">
        <f>B1430/C1430</f>
        <v>0.875</v>
      </c>
    </row>
    <row r="1431" spans="1:12" x14ac:dyDescent="0.25">
      <c r="A1431" s="1">
        <v>40136</v>
      </c>
      <c r="B1431" s="10">
        <v>22.63</v>
      </c>
      <c r="C1431" s="10">
        <v>25.11</v>
      </c>
      <c r="D1431">
        <v>66575.259999999995</v>
      </c>
      <c r="E1431">
        <v>59580.34</v>
      </c>
      <c r="F1431">
        <v>186931.3</v>
      </c>
      <c r="G1431">
        <v>167313.37</v>
      </c>
      <c r="H1431">
        <f>(1/(1-91/360*VLOOKUP($A1431,Tbills!$B$4:$C$974,2,1)/100))^((1)/91)-1</f>
        <v>1.8057055335418681E-6</v>
      </c>
      <c r="I1431">
        <f>I1430*$E1431/$E1430*(1-(I$1+I$5+IF(AND(WEEKDAY(A1431)&lt;&gt;1,WEEKDAY(A1431)&lt;&gt;7),IF(A1431&lt;J$2,J$1,J$3),0)))^($A1431-$A1430)</f>
        <v>142485.05100576681</v>
      </c>
      <c r="K1431">
        <f>ROW()</f>
        <v>1431</v>
      </c>
      <c r="L1431">
        <f>B1431/C1431</f>
        <v>0.90123456790123457</v>
      </c>
    </row>
    <row r="1432" spans="1:12" x14ac:dyDescent="0.25">
      <c r="A1432" s="1">
        <v>40137</v>
      </c>
      <c r="B1432" s="10">
        <v>22.19</v>
      </c>
      <c r="C1432" s="10">
        <v>24.66</v>
      </c>
      <c r="D1432">
        <v>65312.36</v>
      </c>
      <c r="E1432">
        <v>58450.02</v>
      </c>
      <c r="F1432">
        <v>186832.43</v>
      </c>
      <c r="G1432">
        <v>167224.57</v>
      </c>
      <c r="H1432">
        <f>(1/(1-91/360*VLOOKUP($A1432,Tbills!$B$4:$C$974,2,1)/100))^((1)/91)-1</f>
        <v>1.8057055335418681E-6</v>
      </c>
      <c r="I1432">
        <f>I1431*$E1432/$E1431*(1-(I$1+I$5+IF(AND(WEEKDAY(A1432)&lt;&gt;1,WEEKDAY(A1432)&lt;&gt;7),IF(A1432&lt;J$2,J$1,J$3),0)))^($A1432-$A1431)</f>
        <v>139777.89487398311</v>
      </c>
      <c r="K1432">
        <f>ROW()</f>
        <v>1432</v>
      </c>
      <c r="L1432">
        <f>B1432/C1432</f>
        <v>0.89983779399837793</v>
      </c>
    </row>
    <row r="1433" spans="1:12" x14ac:dyDescent="0.25">
      <c r="A1433" s="1">
        <v>40140</v>
      </c>
      <c r="B1433" s="10">
        <v>21.16</v>
      </c>
      <c r="C1433" s="10">
        <v>24.11</v>
      </c>
      <c r="D1433">
        <v>62048.49</v>
      </c>
      <c r="E1433">
        <v>55528.77</v>
      </c>
      <c r="F1433">
        <v>184113.97</v>
      </c>
      <c r="G1433">
        <v>164790.5</v>
      </c>
      <c r="H1433">
        <f>(1/(1-91/360*VLOOKUP($A1433,Tbills!$B$4:$C$974,2,1)/100))^((1)/91)-1</f>
        <v>1.1111679050213041E-6</v>
      </c>
      <c r="I1433">
        <f>I1432*$E1433/$E1432*(1-(I$1+I$5+IF(AND(WEEKDAY(A1433)&lt;&gt;1,WEEKDAY(A1433)&lt;&gt;7),IF(A1433&lt;J$2,J$1,J$3),0)))^($A1433-$A1432)</f>
        <v>132780.53198162437</v>
      </c>
      <c r="K1433">
        <f>ROW()</f>
        <v>1433</v>
      </c>
      <c r="L1433">
        <f>B1433/C1433</f>
        <v>0.87764413106594774</v>
      </c>
    </row>
    <row r="1434" spans="1:12" x14ac:dyDescent="0.25">
      <c r="A1434" s="1">
        <v>40141</v>
      </c>
      <c r="B1434" s="10">
        <v>20.47</v>
      </c>
      <c r="C1434" s="10">
        <v>23.74</v>
      </c>
      <c r="D1434">
        <v>61543.42</v>
      </c>
      <c r="E1434">
        <v>55076.71</v>
      </c>
      <c r="F1434">
        <v>183559.83</v>
      </c>
      <c r="G1434">
        <v>164294.32999999999</v>
      </c>
      <c r="H1434">
        <f>(1/(1-91/360*VLOOKUP($A1434,Tbills!$B$4:$C$974,2,1)/100))^((1)/91)-1</f>
        <v>1.1111679050213041E-6</v>
      </c>
      <c r="I1434">
        <f>I1433*$E1434/$E1433*(1-(I$1+I$5+IF(AND(WEEKDAY(A1434)&lt;&gt;1,WEEKDAY(A1434)&lt;&gt;7),IF(A1434&lt;J$2,J$1,J$3),0)))^($A1434-$A1433)</f>
        <v>131695.77637540037</v>
      </c>
      <c r="K1434">
        <f>ROW()</f>
        <v>1434</v>
      </c>
      <c r="L1434">
        <f>B1434/C1434</f>
        <v>0.86225779275484415</v>
      </c>
    </row>
    <row r="1435" spans="1:12" x14ac:dyDescent="0.25">
      <c r="A1435" s="1">
        <v>40142</v>
      </c>
      <c r="B1435" s="10">
        <v>20.48</v>
      </c>
      <c r="C1435" s="10">
        <v>23.66</v>
      </c>
      <c r="D1435">
        <v>60698.73</v>
      </c>
      <c r="E1435">
        <v>54320.72</v>
      </c>
      <c r="F1435">
        <v>182976.56</v>
      </c>
      <c r="G1435">
        <v>163772.1</v>
      </c>
      <c r="H1435">
        <f>(1/(1-91/360*VLOOKUP($A1435,Tbills!$B$4:$C$974,2,1)/100))^((1)/91)-1</f>
        <v>1.1111679050213041E-6</v>
      </c>
      <c r="I1435">
        <f>I1434*$E1435/$E1434*(1-(I$1+I$5+IF(AND(WEEKDAY(A1435)&lt;&gt;1,WEEKDAY(A1435)&lt;&gt;7),IF(A1435&lt;J$2,J$1,J$3),0)))^($A1435-$A1434)</f>
        <v>129884.36671605718</v>
      </c>
      <c r="K1435">
        <f>ROW()</f>
        <v>1435</v>
      </c>
      <c r="L1435">
        <f>B1435/C1435</f>
        <v>0.8655959425190195</v>
      </c>
    </row>
    <row r="1436" spans="1:12" x14ac:dyDescent="0.25">
      <c r="A1436" s="1">
        <v>40144</v>
      </c>
      <c r="B1436" s="10">
        <v>24.74</v>
      </c>
      <c r="C1436" s="10">
        <v>26.04</v>
      </c>
      <c r="D1436">
        <v>64814.96</v>
      </c>
      <c r="E1436">
        <v>58004.31</v>
      </c>
      <c r="F1436">
        <v>189085.52</v>
      </c>
      <c r="G1436">
        <v>169239.53</v>
      </c>
      <c r="H1436">
        <f>(1/(1-91/360*VLOOKUP($A1436,Tbills!$B$4:$C$974,2,1)/100))^((1)/91)-1</f>
        <v>1.1111679050213041E-6</v>
      </c>
      <c r="I1436">
        <f>I1435*$E1436/$E1435*(1-(I$1+I$5+IF(AND(WEEKDAY(A1436)&lt;&gt;1,WEEKDAY(A1436)&lt;&gt;7),IF(A1436&lt;J$2,J$1,J$3),0)))^($A1436-$A1435)</f>
        <v>138684.0900272718</v>
      </c>
      <c r="K1436">
        <f>ROW()</f>
        <v>1436</v>
      </c>
      <c r="L1436">
        <f>B1436/C1436</f>
        <v>0.95007680491551461</v>
      </c>
    </row>
    <row r="1437" spans="1:12" x14ac:dyDescent="0.25">
      <c r="A1437" s="1">
        <v>40147</v>
      </c>
      <c r="B1437" s="10">
        <v>24.51</v>
      </c>
      <c r="C1437" s="10">
        <v>26.24</v>
      </c>
      <c r="D1437">
        <v>64896.42</v>
      </c>
      <c r="E1437">
        <v>58077.02</v>
      </c>
      <c r="F1437">
        <v>189611.31</v>
      </c>
      <c r="G1437">
        <v>169709.57</v>
      </c>
      <c r="H1437">
        <f>(1/(1-91/360*VLOOKUP($A1437,Tbills!$B$4:$C$974,2,1)/100))^((1)/91)-1</f>
        <v>1.6667944573445226E-6</v>
      </c>
      <c r="I1437">
        <f>I1436*$E1437/$E1436*(1-(I$1+I$5+IF(AND(WEEKDAY(A1437)&lt;&gt;1,WEEKDAY(A1437)&lt;&gt;7),IF(A1437&lt;J$2,J$1,J$3),0)))^($A1437-$A1436)</f>
        <v>138845.95106820433</v>
      </c>
      <c r="K1437">
        <f>ROW()</f>
        <v>1437</v>
      </c>
      <c r="L1437">
        <f>B1437/C1437</f>
        <v>0.93407012195121963</v>
      </c>
    </row>
    <row r="1438" spans="1:12" x14ac:dyDescent="0.25">
      <c r="A1438" s="1">
        <v>40148</v>
      </c>
      <c r="B1438" s="10">
        <v>21.92</v>
      </c>
      <c r="C1438" s="10">
        <v>24.94</v>
      </c>
      <c r="D1438">
        <v>62427.42</v>
      </c>
      <c r="E1438">
        <v>55867.37</v>
      </c>
      <c r="F1438">
        <v>185666.86</v>
      </c>
      <c r="G1438">
        <v>166178.85</v>
      </c>
      <c r="H1438">
        <f>(1/(1-91/360*VLOOKUP($A1438,Tbills!$B$4:$C$974,2,1)/100))^((1)/91)-1</f>
        <v>1.6667944573445226E-6</v>
      </c>
      <c r="I1438">
        <f>I1437*$E1438/$E1437*(1-(I$1+I$5+IF(AND(WEEKDAY(A1438)&lt;&gt;1,WEEKDAY(A1438)&lt;&gt;7),IF(A1438&lt;J$2,J$1,J$3),0)))^($A1438-$A1437)</f>
        <v>133559.45218881159</v>
      </c>
      <c r="K1438">
        <f>ROW()</f>
        <v>1438</v>
      </c>
      <c r="L1438">
        <f>B1438/C1438</f>
        <v>0.87890938251804329</v>
      </c>
    </row>
    <row r="1439" spans="1:12" x14ac:dyDescent="0.25">
      <c r="A1439" s="1">
        <v>40149</v>
      </c>
      <c r="B1439" s="10">
        <v>21.12</v>
      </c>
      <c r="C1439" s="10">
        <v>24.8</v>
      </c>
      <c r="D1439">
        <v>61772.78</v>
      </c>
      <c r="E1439">
        <v>55281.43</v>
      </c>
      <c r="F1439">
        <v>186332.43</v>
      </c>
      <c r="G1439">
        <v>166774.29</v>
      </c>
      <c r="H1439">
        <f>(1/(1-91/360*VLOOKUP($A1439,Tbills!$B$4:$C$974,2,1)/100))^((1)/91)-1</f>
        <v>1.6667944573445226E-6</v>
      </c>
      <c r="I1439">
        <f>I1438*$E1439/$E1438*(1-(I$1+I$5+IF(AND(WEEKDAY(A1439)&lt;&gt;1,WEEKDAY(A1439)&lt;&gt;7),IF(A1439&lt;J$2,J$1,J$3),0)))^($A1439-$A1438)</f>
        <v>132154.8716014098</v>
      </c>
      <c r="K1439">
        <f>ROW()</f>
        <v>1439</v>
      </c>
      <c r="L1439">
        <f>B1439/C1439</f>
        <v>0.85161290322580652</v>
      </c>
    </row>
    <row r="1440" spans="1:12" x14ac:dyDescent="0.25">
      <c r="A1440" s="1">
        <v>40150</v>
      </c>
      <c r="B1440" s="10">
        <v>22.46</v>
      </c>
      <c r="C1440" s="10">
        <v>25.51</v>
      </c>
      <c r="D1440">
        <v>63085.65</v>
      </c>
      <c r="E1440">
        <v>56456.24</v>
      </c>
      <c r="F1440">
        <v>186227.7</v>
      </c>
      <c r="G1440">
        <v>166680.26999999999</v>
      </c>
      <c r="H1440">
        <f>(1/(1-91/360*VLOOKUP($A1440,Tbills!$B$4:$C$974,2,1)/100))^((1)/91)-1</f>
        <v>1.6667944573445226E-6</v>
      </c>
      <c r="I1440">
        <f>I1439*$E1440/$E1439*(1-(I$1+I$5+IF(AND(WEEKDAY(A1440)&lt;&gt;1,WEEKDAY(A1440)&lt;&gt;7),IF(A1440&lt;J$2,J$1,J$3),0)))^($A1440-$A1439)</f>
        <v>134959.47043585114</v>
      </c>
      <c r="K1440">
        <f>ROW()</f>
        <v>1440</v>
      </c>
      <c r="L1440">
        <f>B1440/C1440</f>
        <v>0.88043904351234803</v>
      </c>
    </row>
    <row r="1441" spans="1:12" x14ac:dyDescent="0.25">
      <c r="A1441" s="1">
        <v>40151</v>
      </c>
      <c r="B1441" s="10">
        <v>21.25</v>
      </c>
      <c r="C1441" s="10">
        <v>24.76</v>
      </c>
      <c r="D1441">
        <v>61676.98</v>
      </c>
      <c r="E1441">
        <v>55195.5</v>
      </c>
      <c r="F1441">
        <v>185959.57</v>
      </c>
      <c r="G1441">
        <v>166440.01</v>
      </c>
      <c r="H1441">
        <f>(1/(1-91/360*VLOOKUP($A1441,Tbills!$B$4:$C$974,2,1)/100))^((1)/91)-1</f>
        <v>1.6667944573445226E-6</v>
      </c>
      <c r="I1441">
        <f>I1440*$E1441/$E1440*(1-(I$1+I$5+IF(AND(WEEKDAY(A1441)&lt;&gt;1,WEEKDAY(A1441)&lt;&gt;7),IF(A1441&lt;J$2,J$1,J$3),0)))^($A1441-$A1440)</f>
        <v>131941.85726270097</v>
      </c>
      <c r="K1441">
        <f>ROW()</f>
        <v>1441</v>
      </c>
      <c r="L1441">
        <f>B1441/C1441</f>
        <v>0.85823909531502418</v>
      </c>
    </row>
    <row r="1442" spans="1:12" x14ac:dyDescent="0.25">
      <c r="A1442" s="1">
        <v>40154</v>
      </c>
      <c r="B1442" s="10">
        <v>22.1</v>
      </c>
      <c r="C1442" s="10">
        <v>25.3</v>
      </c>
      <c r="D1442">
        <v>61429.01</v>
      </c>
      <c r="E1442">
        <v>54973.31</v>
      </c>
      <c r="F1442">
        <v>185779.61</v>
      </c>
      <c r="G1442">
        <v>166278.1</v>
      </c>
      <c r="H1442">
        <f>(1/(1-91/360*VLOOKUP($A1442,Tbills!$B$4:$C$974,2,1)/100))^((1)/91)-1</f>
        <v>1.3889776309117252E-6</v>
      </c>
      <c r="I1442">
        <f>I1441*$E1442/$E1441*(1-(I$1+I$5+IF(AND(WEEKDAY(A1442)&lt;&gt;1,WEEKDAY(A1442)&lt;&gt;7),IF(A1442&lt;J$2,J$1,J$3),0)))^($A1442-$A1441)</f>
        <v>131399.38348654727</v>
      </c>
      <c r="K1442">
        <f>ROW()</f>
        <v>1442</v>
      </c>
      <c r="L1442">
        <f>B1442/C1442</f>
        <v>0.87351778656126489</v>
      </c>
    </row>
    <row r="1443" spans="1:12" x14ac:dyDescent="0.25">
      <c r="A1443" s="1">
        <v>40155</v>
      </c>
      <c r="B1443" s="10">
        <v>23.69</v>
      </c>
      <c r="C1443" s="10">
        <v>26.13</v>
      </c>
      <c r="D1443">
        <v>63050.26</v>
      </c>
      <c r="E1443">
        <v>56424.1</v>
      </c>
      <c r="F1443">
        <v>189514.37</v>
      </c>
      <c r="G1443">
        <v>169620.58</v>
      </c>
      <c r="H1443">
        <f>(1/(1-91/360*VLOOKUP($A1443,Tbills!$B$4:$C$974,2,1)/100))^((1)/91)-1</f>
        <v>1.3889776309117252E-6</v>
      </c>
      <c r="I1443">
        <f>I1442*$E1443/$E1442*(1-(I$1+I$5+IF(AND(WEEKDAY(A1443)&lt;&gt;1,WEEKDAY(A1443)&lt;&gt;7),IF(A1443&lt;J$2,J$1,J$3),0)))^($A1443-$A1442)</f>
        <v>134863.239482687</v>
      </c>
      <c r="K1443">
        <f>ROW()</f>
        <v>1443</v>
      </c>
      <c r="L1443">
        <f>B1443/C1443</f>
        <v>0.90662074244163804</v>
      </c>
    </row>
    <row r="1444" spans="1:12" x14ac:dyDescent="0.25">
      <c r="A1444" s="1">
        <v>40156</v>
      </c>
      <c r="B1444" s="10">
        <v>22.66</v>
      </c>
      <c r="C1444" s="10">
        <v>25.8</v>
      </c>
      <c r="D1444">
        <v>62579.92</v>
      </c>
      <c r="E1444">
        <v>56003.11</v>
      </c>
      <c r="F1444">
        <v>189100.36</v>
      </c>
      <c r="G1444">
        <v>169249.8</v>
      </c>
      <c r="H1444">
        <f>(1/(1-91/360*VLOOKUP($A1444,Tbills!$B$4:$C$974,2,1)/100))^((1)/91)-1</f>
        <v>1.3889776309117252E-6</v>
      </c>
      <c r="I1444">
        <f>I1443*$E1444/$E1443*(1-(I$1+I$5+IF(AND(WEEKDAY(A1444)&lt;&gt;1,WEEKDAY(A1444)&lt;&gt;7),IF(A1444&lt;J$2,J$1,J$3),0)))^($A1444-$A1443)</f>
        <v>133853.15077250928</v>
      </c>
      <c r="K1444">
        <f>ROW()</f>
        <v>1444</v>
      </c>
      <c r="L1444">
        <f>B1444/C1444</f>
        <v>0.87829457364341079</v>
      </c>
    </row>
    <row r="1445" spans="1:12" x14ac:dyDescent="0.25">
      <c r="A1445" s="1">
        <v>40157</v>
      </c>
      <c r="B1445" s="10">
        <v>22.32</v>
      </c>
      <c r="C1445" s="10">
        <v>25.34</v>
      </c>
      <c r="D1445">
        <v>61626.49</v>
      </c>
      <c r="E1445">
        <v>55149.81</v>
      </c>
      <c r="F1445">
        <v>188680.53</v>
      </c>
      <c r="G1445">
        <v>168873.81</v>
      </c>
      <c r="H1445">
        <f>(1/(1-91/360*VLOOKUP($A1445,Tbills!$B$4:$C$974,2,1)/100))^((1)/91)-1</f>
        <v>1.3889776309117252E-6</v>
      </c>
      <c r="I1445">
        <f>I1444*$E1445/$E1444*(1-(I$1+I$5+IF(AND(WEEKDAY(A1445)&lt;&gt;1,WEEKDAY(A1445)&lt;&gt;7),IF(A1445&lt;J$2,J$1,J$3),0)))^($A1445-$A1444)</f>
        <v>131809.884750978</v>
      </c>
      <c r="K1445">
        <f>ROW()</f>
        <v>1445</v>
      </c>
      <c r="L1445">
        <f>B1445/C1445</f>
        <v>0.88082083662194166</v>
      </c>
    </row>
    <row r="1446" spans="1:12" x14ac:dyDescent="0.25">
      <c r="A1446" s="1">
        <v>40158</v>
      </c>
      <c r="B1446" s="10">
        <v>21.59</v>
      </c>
      <c r="C1446" s="10">
        <v>25.12</v>
      </c>
      <c r="D1446">
        <v>61270.87</v>
      </c>
      <c r="E1446">
        <v>54831.48</v>
      </c>
      <c r="F1446">
        <v>188073.99</v>
      </c>
      <c r="G1446">
        <v>168330.71</v>
      </c>
      <c r="H1446">
        <f>(1/(1-91/360*VLOOKUP($A1446,Tbills!$B$4:$C$974,2,1)/100))^((1)/91)-1</f>
        <v>1.3889776309117252E-6</v>
      </c>
      <c r="I1446">
        <f>I1445*$E1446/$E1445*(1-(I$1+I$5+IF(AND(WEEKDAY(A1446)&lt;&gt;1,WEEKDAY(A1446)&lt;&gt;7),IF(A1446&lt;J$2,J$1,J$3),0)))^($A1446-$A1445)</f>
        <v>131045.29553233139</v>
      </c>
      <c r="K1446">
        <f>ROW()</f>
        <v>1446</v>
      </c>
      <c r="L1446">
        <f>B1446/C1446</f>
        <v>0.85947452229299359</v>
      </c>
    </row>
    <row r="1447" spans="1:12" x14ac:dyDescent="0.25">
      <c r="A1447" s="1">
        <v>40161</v>
      </c>
      <c r="B1447" s="10">
        <v>21.15</v>
      </c>
      <c r="C1447" s="10">
        <v>24.56</v>
      </c>
      <c r="D1447">
        <v>60055.03</v>
      </c>
      <c r="E1447">
        <v>53743.199999999997</v>
      </c>
      <c r="F1447">
        <v>187409.69</v>
      </c>
      <c r="G1447">
        <v>167735.44</v>
      </c>
      <c r="H1447">
        <f>(1/(1-91/360*VLOOKUP($A1447,Tbills!$B$4:$C$974,2,1)/100))^((1)/91)-1</f>
        <v>1.1111679050213041E-6</v>
      </c>
      <c r="I1447">
        <f>I1446*$E1447/$E1446*(1-(I$1+I$5+IF(AND(WEEKDAY(A1447)&lt;&gt;1,WEEKDAY(A1447)&lt;&gt;7),IF(A1447&lt;J$2,J$1,J$3),0)))^($A1447-$A1446)</f>
        <v>128433.26026597733</v>
      </c>
      <c r="K1447">
        <f>ROW()</f>
        <v>1447</v>
      </c>
      <c r="L1447">
        <f>B1447/C1447</f>
        <v>0.86115635179153094</v>
      </c>
    </row>
    <row r="1448" spans="1:12" x14ac:dyDescent="0.25">
      <c r="A1448" s="1">
        <v>40162</v>
      </c>
      <c r="B1448" s="10">
        <v>21.5</v>
      </c>
      <c r="C1448" s="10">
        <v>24.73</v>
      </c>
      <c r="D1448">
        <v>59412.1</v>
      </c>
      <c r="E1448">
        <v>53167.78</v>
      </c>
      <c r="F1448">
        <v>185508.15</v>
      </c>
      <c r="G1448">
        <v>166033.34</v>
      </c>
      <c r="H1448">
        <f>(1/(1-91/360*VLOOKUP($A1448,Tbills!$B$4:$C$974,2,1)/100))^((1)/91)-1</f>
        <v>1.1111679050213041E-6</v>
      </c>
      <c r="I1448">
        <f>I1447*$E1448/$E1447*(1-(I$1+I$5+IF(AND(WEEKDAY(A1448)&lt;&gt;1,WEEKDAY(A1448)&lt;&gt;7),IF(A1448&lt;J$2,J$1,J$3),0)))^($A1448-$A1447)</f>
        <v>127054.49042626831</v>
      </c>
      <c r="K1448">
        <f>ROW()</f>
        <v>1448</v>
      </c>
      <c r="L1448">
        <f>B1448/C1448</f>
        <v>0.86938940558026689</v>
      </c>
    </row>
    <row r="1449" spans="1:12" x14ac:dyDescent="0.25">
      <c r="A1449" s="1">
        <v>40163</v>
      </c>
      <c r="B1449" s="10">
        <v>20.54</v>
      </c>
      <c r="C1449" s="10">
        <v>24.25</v>
      </c>
      <c r="D1449">
        <v>56706.27</v>
      </c>
      <c r="E1449">
        <v>50746.28</v>
      </c>
      <c r="F1449">
        <v>183402.83</v>
      </c>
      <c r="G1449">
        <v>164148.85</v>
      </c>
      <c r="H1449">
        <f>(1/(1-91/360*VLOOKUP($A1449,Tbills!$B$4:$C$974,2,1)/100))^((1)/91)-1</f>
        <v>1.1111679050213041E-6</v>
      </c>
      <c r="I1449">
        <f>I1448*$E1449/$E1448*(1-(I$1+I$5+IF(AND(WEEKDAY(A1449)&lt;&gt;1,WEEKDAY(A1449)&lt;&gt;7),IF(A1449&lt;J$2,J$1,J$3),0)))^($A1449-$A1448)</f>
        <v>121264.3685550091</v>
      </c>
      <c r="K1449">
        <f>ROW()</f>
        <v>1449</v>
      </c>
      <c r="L1449">
        <f>B1449/C1449</f>
        <v>0.84701030927835053</v>
      </c>
    </row>
    <row r="1450" spans="1:12" x14ac:dyDescent="0.25">
      <c r="A1450" s="1">
        <v>40164</v>
      </c>
      <c r="B1450" s="10">
        <v>22.57</v>
      </c>
      <c r="C1450" s="10">
        <v>24.78</v>
      </c>
      <c r="D1450">
        <v>57515.51</v>
      </c>
      <c r="E1450">
        <v>51470.41</v>
      </c>
      <c r="F1450">
        <v>185160.61</v>
      </c>
      <c r="G1450">
        <v>165721.92000000001</v>
      </c>
      <c r="H1450">
        <f>(1/(1-91/360*VLOOKUP($A1450,Tbills!$B$4:$C$974,2,1)/100))^((1)/91)-1</f>
        <v>1.1111679050213041E-6</v>
      </c>
      <c r="I1450">
        <f>I1449*$E1450/$E1449*(1-(I$1+I$5+IF(AND(WEEKDAY(A1450)&lt;&gt;1,WEEKDAY(A1450)&lt;&gt;7),IF(A1450&lt;J$2,J$1,J$3),0)))^($A1450-$A1449)</f>
        <v>122991.22649280677</v>
      </c>
      <c r="K1450">
        <f>ROW()</f>
        <v>1450</v>
      </c>
      <c r="L1450">
        <f>B1450/C1450</f>
        <v>0.91081517352703789</v>
      </c>
    </row>
    <row r="1451" spans="1:12" x14ac:dyDescent="0.25">
      <c r="A1451" s="1">
        <v>40165</v>
      </c>
      <c r="B1451" s="10">
        <v>21.68</v>
      </c>
      <c r="C1451" s="10">
        <v>24.52</v>
      </c>
      <c r="D1451">
        <v>56699.22</v>
      </c>
      <c r="E1451">
        <v>50739.86</v>
      </c>
      <c r="F1451">
        <v>182733.77</v>
      </c>
      <c r="G1451">
        <v>163549.67000000001</v>
      </c>
      <c r="H1451">
        <f>(1/(1-91/360*VLOOKUP($A1451,Tbills!$B$4:$C$974,2,1)/100))^((1)/91)-1</f>
        <v>1.1111679050213041E-6</v>
      </c>
      <c r="I1451">
        <f>I1450*$E1451/$E1450*(1-(I$1+I$5+IF(AND(WEEKDAY(A1451)&lt;&gt;1,WEEKDAY(A1451)&lt;&gt;7),IF(A1451&lt;J$2,J$1,J$3),0)))^($A1451-$A1450)</f>
        <v>121242.0513180885</v>
      </c>
      <c r="K1451">
        <f>ROW()</f>
        <v>1451</v>
      </c>
      <c r="L1451">
        <f>B1451/C1451</f>
        <v>0.88417618270799347</v>
      </c>
    </row>
    <row r="1452" spans="1:12" x14ac:dyDescent="0.25">
      <c r="A1452" s="1">
        <v>40168</v>
      </c>
      <c r="B1452" s="10">
        <v>20.49</v>
      </c>
      <c r="C1452" s="10">
        <v>23.53</v>
      </c>
      <c r="D1452">
        <v>54757</v>
      </c>
      <c r="E1452">
        <v>49001.61</v>
      </c>
      <c r="F1452">
        <v>177322.25</v>
      </c>
      <c r="G1452">
        <v>158705.72</v>
      </c>
      <c r="H1452">
        <f>(1/(1-91/360*VLOOKUP($A1452,Tbills!$B$4:$C$974,2,1)/100))^((1)/91)-1</f>
        <v>1.9446183847637855E-6</v>
      </c>
      <c r="I1452">
        <f>I1451*$E1452/$E1451*(1-(I$1+I$5+IF(AND(WEEKDAY(A1452)&lt;&gt;1,WEEKDAY(A1452)&lt;&gt;7),IF(A1452&lt;J$2,J$1,J$3),0)))^($A1452-$A1451)</f>
        <v>117078.42725210034</v>
      </c>
      <c r="K1452">
        <f>ROW()</f>
        <v>1452</v>
      </c>
      <c r="L1452">
        <f>B1452/C1452</f>
        <v>0.87080322991925196</v>
      </c>
    </row>
    <row r="1453" spans="1:12" x14ac:dyDescent="0.25">
      <c r="A1453" s="1">
        <v>40169</v>
      </c>
      <c r="B1453" s="10">
        <v>19.54</v>
      </c>
      <c r="C1453" s="10">
        <v>22.76</v>
      </c>
      <c r="D1453">
        <v>53391.07</v>
      </c>
      <c r="E1453">
        <v>47779.16</v>
      </c>
      <c r="F1453">
        <v>174171.59</v>
      </c>
      <c r="G1453">
        <v>155885.53</v>
      </c>
      <c r="H1453">
        <f>(1/(1-91/360*VLOOKUP($A1453,Tbills!$B$4:$C$974,2,1)/100))^((1)/91)-1</f>
        <v>1.9446183847637855E-6</v>
      </c>
      <c r="I1453">
        <f>I1452*$E1453/$E1452*(1-(I$1+I$5+IF(AND(WEEKDAY(A1453)&lt;&gt;1,WEEKDAY(A1453)&lt;&gt;7),IF(A1453&lt;J$2,J$1,J$3),0)))^($A1453-$A1452)</f>
        <v>114154.37140859739</v>
      </c>
      <c r="K1453">
        <f>ROW()</f>
        <v>1453</v>
      </c>
      <c r="L1453">
        <f>B1453/C1453</f>
        <v>0.85852372583479775</v>
      </c>
    </row>
    <row r="1454" spans="1:12" x14ac:dyDescent="0.25">
      <c r="A1454" s="1">
        <v>40170</v>
      </c>
      <c r="B1454" s="10">
        <v>19.71</v>
      </c>
      <c r="C1454" s="10">
        <v>22.68</v>
      </c>
      <c r="D1454">
        <v>52931.040000000001</v>
      </c>
      <c r="E1454">
        <v>47367.39</v>
      </c>
      <c r="F1454">
        <v>173074.93</v>
      </c>
      <c r="G1454">
        <v>154903.70000000001</v>
      </c>
      <c r="H1454">
        <f>(1/(1-91/360*VLOOKUP($A1454,Tbills!$B$4:$C$974,2,1)/100))^((1)/91)-1</f>
        <v>1.9446183847637855E-6</v>
      </c>
      <c r="I1454">
        <f>I1453*$E1454/$E1453*(1-(I$1+I$5+IF(AND(WEEKDAY(A1454)&lt;&gt;1,WEEKDAY(A1454)&lt;&gt;7),IF(A1454&lt;J$2,J$1,J$3),0)))^($A1454-$A1453)</f>
        <v>113167.31146552805</v>
      </c>
      <c r="K1454">
        <f>ROW()</f>
        <v>1454</v>
      </c>
      <c r="L1454">
        <f>B1454/C1454</f>
        <v>0.86904761904761907</v>
      </c>
    </row>
    <row r="1455" spans="1:12" x14ac:dyDescent="0.25">
      <c r="A1455" s="1">
        <v>40171</v>
      </c>
      <c r="B1455" s="10">
        <v>19.47</v>
      </c>
      <c r="C1455" s="10">
        <v>22.41</v>
      </c>
      <c r="D1455">
        <v>52254.67</v>
      </c>
      <c r="E1455">
        <v>46762.03</v>
      </c>
      <c r="F1455">
        <v>171877.83</v>
      </c>
      <c r="G1455">
        <v>153831.98000000001</v>
      </c>
      <c r="H1455">
        <f>(1/(1-91/360*VLOOKUP($A1455,Tbills!$B$4:$C$974,2,1)/100))^((1)/91)-1</f>
        <v>1.9446183847637855E-6</v>
      </c>
      <c r="I1455">
        <f>I1454*$E1455/$E1454*(1-(I$1+I$5+IF(AND(WEEKDAY(A1455)&lt;&gt;1,WEEKDAY(A1455)&lt;&gt;7),IF(A1455&lt;J$2,J$1,J$3),0)))^($A1455-$A1454)</f>
        <v>111717.80797031832</v>
      </c>
      <c r="K1455">
        <f>ROW()</f>
        <v>1455</v>
      </c>
      <c r="L1455">
        <f>B1455/C1455</f>
        <v>0.86880856760374825</v>
      </c>
    </row>
    <row r="1456" spans="1:12" x14ac:dyDescent="0.25">
      <c r="A1456" s="1">
        <v>40175</v>
      </c>
      <c r="B1456" s="10">
        <v>19.93</v>
      </c>
      <c r="C1456" s="10">
        <v>22.49</v>
      </c>
      <c r="D1456">
        <v>51794.39</v>
      </c>
      <c r="E1456">
        <v>46349.760000000002</v>
      </c>
      <c r="F1456">
        <v>171028.96</v>
      </c>
      <c r="G1456">
        <v>153071.04000000001</v>
      </c>
      <c r="H1456">
        <f>(1/(1-91/360*VLOOKUP($A1456,Tbills!$B$4:$C$974,2,1)/100))^((1)/91)-1</f>
        <v>3.0559851109668301E-6</v>
      </c>
      <c r="I1456">
        <f>I1455*$E1456/$E1455*(1-(I$1+I$5+IF(AND(WEEKDAY(A1456)&lt;&gt;1,WEEKDAY(A1456)&lt;&gt;7),IF(A1456&lt;J$2,J$1,J$3),0)))^($A1456-$A1455)</f>
        <v>110720.1243708643</v>
      </c>
      <c r="K1456">
        <f>ROW()</f>
        <v>1456</v>
      </c>
      <c r="L1456">
        <f>B1456/C1456</f>
        <v>0.88617163183637182</v>
      </c>
    </row>
    <row r="1457" spans="1:12" x14ac:dyDescent="0.25">
      <c r="A1457" s="1">
        <v>40176</v>
      </c>
      <c r="B1457" s="10">
        <v>20.010000000000002</v>
      </c>
      <c r="C1457" s="10">
        <v>22.63</v>
      </c>
      <c r="D1457">
        <v>52093.1</v>
      </c>
      <c r="E1457">
        <v>46616.93</v>
      </c>
      <c r="F1457">
        <v>170285</v>
      </c>
      <c r="G1457">
        <v>152404.73000000001</v>
      </c>
      <c r="H1457">
        <f>(1/(1-91/360*VLOOKUP($A1457,Tbills!$B$4:$C$974,2,1)/100))^((1)/91)-1</f>
        <v>3.0559851109668301E-6</v>
      </c>
      <c r="I1457">
        <f>I1456*$E1457/$E1456*(1-(I$1+I$5+IF(AND(WEEKDAY(A1457)&lt;&gt;1,WEEKDAY(A1457)&lt;&gt;7),IF(A1457&lt;J$2,J$1,J$3),0)))^($A1457-$A1456)</f>
        <v>111355.13555688148</v>
      </c>
      <c r="K1457">
        <f>ROW()</f>
        <v>1457</v>
      </c>
      <c r="L1457">
        <f>B1457/C1457</f>
        <v>0.88422448077772875</v>
      </c>
    </row>
    <row r="1458" spans="1:12" x14ac:dyDescent="0.25">
      <c r="A1458" s="1">
        <v>40177</v>
      </c>
      <c r="B1458" s="10">
        <v>19.96</v>
      </c>
      <c r="C1458" s="10">
        <v>22.66</v>
      </c>
      <c r="D1458">
        <v>52902.17</v>
      </c>
      <c r="E1458">
        <v>47340.81</v>
      </c>
      <c r="F1458">
        <v>172010.8</v>
      </c>
      <c r="G1458">
        <v>153948.85999999999</v>
      </c>
      <c r="H1458">
        <f>(1/(1-91/360*VLOOKUP($A1458,Tbills!$B$4:$C$974,2,1)/100))^((1)/91)-1</f>
        <v>3.0559851109668301E-6</v>
      </c>
      <c r="I1458">
        <f>I1457*$E1458/$E1457*(1-(I$1+I$5+IF(AND(WEEKDAY(A1458)&lt;&gt;1,WEEKDAY(A1458)&lt;&gt;7),IF(A1458&lt;J$2,J$1,J$3),0)))^($A1458-$A1457)</f>
        <v>113081.03439969486</v>
      </c>
      <c r="K1458">
        <f>ROW()</f>
        <v>1458</v>
      </c>
      <c r="L1458">
        <f>B1458/C1458</f>
        <v>0.88084730803177413</v>
      </c>
    </row>
    <row r="1459" spans="1:12" x14ac:dyDescent="0.25">
      <c r="A1459" s="1">
        <v>40178</v>
      </c>
      <c r="B1459" s="10">
        <v>21.68</v>
      </c>
      <c r="C1459" s="10">
        <v>23.89</v>
      </c>
      <c r="D1459">
        <v>54338.73</v>
      </c>
      <c r="E1459">
        <v>48626.2</v>
      </c>
      <c r="F1459">
        <v>174828.04</v>
      </c>
      <c r="G1459">
        <v>156469.81</v>
      </c>
      <c r="H1459">
        <f>(1/(1-91/360*VLOOKUP($A1459,Tbills!$B$4:$C$974,2,1)/100))^((1)/91)-1</f>
        <v>3.0559851109668301E-6</v>
      </c>
      <c r="I1459">
        <f>I1458*$E1459/$E1458*(1-(I$1+I$5+IF(AND(WEEKDAY(A1459)&lt;&gt;1,WEEKDAY(A1459)&lt;&gt;7),IF(A1459&lt;J$2,J$1,J$3),0)))^($A1459-$A1458)</f>
        <v>116148.05097582824</v>
      </c>
      <c r="K1459">
        <f>ROW()</f>
        <v>1459</v>
      </c>
      <c r="L1459">
        <f>B1459/C1459</f>
        <v>0.9074926747593135</v>
      </c>
    </row>
    <row r="1460" spans="1:12" x14ac:dyDescent="0.25">
      <c r="A1460" s="1">
        <v>40182</v>
      </c>
      <c r="B1460" s="10">
        <v>20.04</v>
      </c>
      <c r="C1460" s="10">
        <v>22.77</v>
      </c>
      <c r="D1460">
        <v>52333.04</v>
      </c>
      <c r="E1460">
        <v>46830.77</v>
      </c>
      <c r="F1460">
        <v>171068.05</v>
      </c>
      <c r="G1460">
        <v>153102.74</v>
      </c>
      <c r="H1460">
        <f>(1/(1-91/360*VLOOKUP($A1460,Tbills!$B$4:$C$974,2,1)/100))^((1)/91)-1</f>
        <v>2.222449413613603E-6</v>
      </c>
      <c r="I1460">
        <f>I1459*$E1460/$E1459*(1-(I$1+I$5+IF(AND(WEEKDAY(A1460)&lt;&gt;1,WEEKDAY(A1460)&lt;&gt;7),IF(A1460&lt;J$2,J$1,J$3),0)))^($A1460-$A1459)</f>
        <v>111846.63403357529</v>
      </c>
      <c r="K1460">
        <f>ROW()</f>
        <v>1460</v>
      </c>
      <c r="L1460">
        <f>B1460/C1460</f>
        <v>0.88010540184453223</v>
      </c>
    </row>
    <row r="1461" spans="1:12" x14ac:dyDescent="0.25">
      <c r="A1461" s="1">
        <v>40183</v>
      </c>
      <c r="B1461" s="10">
        <v>19.350000000000001</v>
      </c>
      <c r="C1461" s="10">
        <v>22.39</v>
      </c>
      <c r="D1461">
        <v>51294.96</v>
      </c>
      <c r="E1461">
        <v>45901.73</v>
      </c>
      <c r="F1461">
        <v>169298.1</v>
      </c>
      <c r="G1461">
        <v>151518.32999999999</v>
      </c>
      <c r="H1461">
        <f>(1/(1-91/360*VLOOKUP($A1461,Tbills!$B$4:$C$974,2,1)/100))^((1)/91)-1</f>
        <v>2.222449413613603E-6</v>
      </c>
      <c r="I1461">
        <f>I1460*$E1461/$E1460*(1-(I$1+I$5+IF(AND(WEEKDAY(A1461)&lt;&gt;1,WEEKDAY(A1461)&lt;&gt;7),IF(A1461&lt;J$2,J$1,J$3),0)))^($A1461-$A1460)</f>
        <v>109624.64011867422</v>
      </c>
      <c r="K1461">
        <f>ROW()</f>
        <v>1461</v>
      </c>
      <c r="L1461">
        <f>B1461/C1461</f>
        <v>0.86422510049129075</v>
      </c>
    </row>
    <row r="1462" spans="1:12" x14ac:dyDescent="0.25">
      <c r="A1462" s="1">
        <v>40184</v>
      </c>
      <c r="B1462" s="10">
        <v>19.16</v>
      </c>
      <c r="C1462" s="10">
        <v>21.8</v>
      </c>
      <c r="D1462">
        <v>49445.93</v>
      </c>
      <c r="E1462">
        <v>44247.01</v>
      </c>
      <c r="F1462">
        <v>166265.96</v>
      </c>
      <c r="G1462">
        <v>148804.29</v>
      </c>
      <c r="H1462">
        <f>(1/(1-91/360*VLOOKUP($A1462,Tbills!$B$4:$C$974,2,1)/100))^((1)/91)-1</f>
        <v>2.222449413613603E-6</v>
      </c>
      <c r="I1462">
        <f>I1461*$E1462/$E1461*(1-(I$1+I$5+IF(AND(WEEKDAY(A1462)&lt;&gt;1,WEEKDAY(A1462)&lt;&gt;7),IF(A1462&lt;J$2,J$1,J$3),0)))^($A1462-$A1461)</f>
        <v>105669.72118145783</v>
      </c>
      <c r="K1462">
        <f>ROW()</f>
        <v>1462</v>
      </c>
      <c r="L1462">
        <f>B1462/C1462</f>
        <v>0.87889908256880733</v>
      </c>
    </row>
    <row r="1463" spans="1:12" x14ac:dyDescent="0.25">
      <c r="A1463" s="1">
        <v>40185</v>
      </c>
      <c r="B1463" s="10">
        <v>19.059999999999999</v>
      </c>
      <c r="C1463" s="10">
        <v>21.6</v>
      </c>
      <c r="D1463">
        <v>48608.82</v>
      </c>
      <c r="E1463">
        <v>43497.82</v>
      </c>
      <c r="F1463">
        <v>164938.78</v>
      </c>
      <c r="G1463">
        <v>147616.16</v>
      </c>
      <c r="H1463">
        <f>(1/(1-91/360*VLOOKUP($A1463,Tbills!$B$4:$C$974,2,1)/100))^((1)/91)-1</f>
        <v>2.222449413613603E-6</v>
      </c>
      <c r="I1463">
        <f>I1462*$E1463/$E1462*(1-(I$1+I$5+IF(AND(WEEKDAY(A1463)&lt;&gt;1,WEEKDAY(A1463)&lt;&gt;7),IF(A1463&lt;J$2,J$1,J$3),0)))^($A1463-$A1462)</f>
        <v>103877.53401017412</v>
      </c>
      <c r="K1463">
        <f>ROW()</f>
        <v>1463</v>
      </c>
      <c r="L1463">
        <f>B1463/C1463</f>
        <v>0.88240740740740731</v>
      </c>
    </row>
    <row r="1464" spans="1:12" x14ac:dyDescent="0.25">
      <c r="A1464" s="1">
        <v>40186</v>
      </c>
      <c r="B1464" s="10">
        <v>18.13</v>
      </c>
      <c r="C1464" s="10">
        <v>21</v>
      </c>
      <c r="D1464">
        <v>47335.23</v>
      </c>
      <c r="E1464">
        <v>42358.04</v>
      </c>
      <c r="F1464">
        <v>163470.92000000001</v>
      </c>
      <c r="G1464">
        <v>146302.14000000001</v>
      </c>
      <c r="H1464">
        <f>(1/(1-91/360*VLOOKUP($A1464,Tbills!$B$4:$C$974,2,1)/100))^((1)/91)-1</f>
        <v>2.222449413613603E-6</v>
      </c>
      <c r="I1464">
        <f>I1463*$E1464/$E1463*(1-(I$1+I$5+IF(AND(WEEKDAY(A1464)&lt;&gt;1,WEEKDAY(A1464)&lt;&gt;7),IF(A1464&lt;J$2,J$1,J$3),0)))^($A1464-$A1463)</f>
        <v>101152.70521510551</v>
      </c>
      <c r="K1464">
        <f>ROW()</f>
        <v>1464</v>
      </c>
      <c r="L1464">
        <f>B1464/C1464</f>
        <v>0.86333333333333329</v>
      </c>
    </row>
    <row r="1465" spans="1:12" x14ac:dyDescent="0.25">
      <c r="A1465" s="1">
        <v>40189</v>
      </c>
      <c r="B1465" s="10">
        <v>17.55</v>
      </c>
      <c r="C1465" s="10">
        <v>21.27</v>
      </c>
      <c r="D1465">
        <v>46625.81</v>
      </c>
      <c r="E1465">
        <v>41722.93</v>
      </c>
      <c r="F1465">
        <v>161702.47</v>
      </c>
      <c r="G1465">
        <v>144718.45000000001</v>
      </c>
      <c r="H1465">
        <f>(1/(1-91/360*VLOOKUP($A1465,Tbills!$B$4:$C$974,2,1)/100))^((1)/91)-1</f>
        <v>1.1111679050213041E-6</v>
      </c>
      <c r="I1465">
        <f>I1464*$E1465/$E1464*(1-(I$1+I$5+IF(AND(WEEKDAY(A1465)&lt;&gt;1,WEEKDAY(A1465)&lt;&gt;7),IF(A1465&lt;J$2,J$1,J$3),0)))^($A1465-$A1464)</f>
        <v>99627.438481053759</v>
      </c>
      <c r="K1465">
        <f>ROW()</f>
        <v>1465</v>
      </c>
      <c r="L1465">
        <f>B1465/C1465</f>
        <v>0.82510578279266578</v>
      </c>
    </row>
    <row r="1466" spans="1:12" x14ac:dyDescent="0.25">
      <c r="A1466" s="1">
        <v>40190</v>
      </c>
      <c r="B1466" s="10">
        <v>18.25</v>
      </c>
      <c r="C1466" s="10">
        <v>21.79</v>
      </c>
      <c r="D1466">
        <v>47909.73</v>
      </c>
      <c r="E1466">
        <v>42871.79</v>
      </c>
      <c r="F1466">
        <v>162366.09</v>
      </c>
      <c r="G1466">
        <v>145312.20000000001</v>
      </c>
      <c r="H1466">
        <f>(1/(1-91/360*VLOOKUP($A1466,Tbills!$B$4:$C$974,2,1)/100))^((1)/91)-1</f>
        <v>1.1111679050213041E-6</v>
      </c>
      <c r="I1466">
        <f>I1465*$E1466/$E1465*(1-(I$1+I$5+IF(AND(WEEKDAY(A1466)&lt;&gt;1,WEEKDAY(A1466)&lt;&gt;7),IF(A1466&lt;J$2,J$1,J$3),0)))^($A1466-$A1465)</f>
        <v>102367.78074958322</v>
      </c>
      <c r="K1466">
        <f>ROW()</f>
        <v>1466</v>
      </c>
      <c r="L1466">
        <f>B1466/C1466</f>
        <v>0.83754015603487841</v>
      </c>
    </row>
    <row r="1467" spans="1:12" x14ac:dyDescent="0.25">
      <c r="A1467" s="1">
        <v>40191</v>
      </c>
      <c r="B1467" s="10">
        <v>17.850000000000001</v>
      </c>
      <c r="C1467" s="10">
        <v>21.29</v>
      </c>
      <c r="D1467">
        <v>47051.81</v>
      </c>
      <c r="E1467">
        <v>42104.04</v>
      </c>
      <c r="F1467">
        <v>162014.51999999999</v>
      </c>
      <c r="G1467">
        <v>144997.4</v>
      </c>
      <c r="H1467">
        <f>(1/(1-91/360*VLOOKUP($A1467,Tbills!$B$4:$C$974,2,1)/100))^((1)/91)-1</f>
        <v>1.1111679050213041E-6</v>
      </c>
      <c r="I1467">
        <f>I1466*$E1467/$E1466*(1-(I$1+I$5+IF(AND(WEEKDAY(A1467)&lt;&gt;1,WEEKDAY(A1467)&lt;&gt;7),IF(A1467&lt;J$2,J$1,J$3),0)))^($A1467-$A1466)</f>
        <v>100531.68170249027</v>
      </c>
      <c r="K1467">
        <f>ROW()</f>
        <v>1467</v>
      </c>
      <c r="L1467">
        <f>B1467/C1467</f>
        <v>0.83842179426961028</v>
      </c>
    </row>
    <row r="1468" spans="1:12" x14ac:dyDescent="0.25">
      <c r="A1468" s="1">
        <v>40192</v>
      </c>
      <c r="B1468" s="10">
        <v>17.63</v>
      </c>
      <c r="C1468" s="10">
        <v>20.71</v>
      </c>
      <c r="D1468">
        <v>46000.78</v>
      </c>
      <c r="E1468">
        <v>41163.480000000003</v>
      </c>
      <c r="F1468">
        <v>159221.51999999999</v>
      </c>
      <c r="G1468">
        <v>142497.60000000001</v>
      </c>
      <c r="H1468">
        <f>(1/(1-91/360*VLOOKUP($A1468,Tbills!$B$4:$C$974,2,1)/100))^((1)/91)-1</f>
        <v>1.1111679050213041E-6</v>
      </c>
      <c r="I1468">
        <f>I1467*$E1468/$E1467*(1-(I$1+I$5+IF(AND(WEEKDAY(A1468)&lt;&gt;1,WEEKDAY(A1468)&lt;&gt;7),IF(A1468&lt;J$2,J$1,J$3),0)))^($A1468-$A1467)</f>
        <v>98283.08219455705</v>
      </c>
      <c r="K1468">
        <f>ROW()</f>
        <v>1468</v>
      </c>
      <c r="L1468">
        <f>B1468/C1468</f>
        <v>0.85127957508450014</v>
      </c>
    </row>
    <row r="1469" spans="1:12" x14ac:dyDescent="0.25">
      <c r="A1469" s="1">
        <v>40193</v>
      </c>
      <c r="B1469" s="10">
        <v>17.91</v>
      </c>
      <c r="C1469" s="10">
        <v>21.48</v>
      </c>
      <c r="D1469">
        <v>47194.41</v>
      </c>
      <c r="E1469">
        <v>42231.54</v>
      </c>
      <c r="F1469">
        <v>161451.51999999999</v>
      </c>
      <c r="G1469">
        <v>144493.21</v>
      </c>
      <c r="H1469">
        <f>(1/(1-91/360*VLOOKUP($A1469,Tbills!$B$4:$C$974,2,1)/100))^((1)/91)-1</f>
        <v>1.1111679050213041E-6</v>
      </c>
      <c r="I1469">
        <f>I1468*$E1469/$E1468*(1-(I$1+I$5+IF(AND(WEEKDAY(A1469)&lt;&gt;1,WEEKDAY(A1469)&lt;&gt;7),IF(A1469&lt;J$2,J$1,J$3),0)))^($A1469-$A1468)</f>
        <v>100830.31159853115</v>
      </c>
      <c r="K1469">
        <f>ROW()</f>
        <v>1469</v>
      </c>
      <c r="L1469">
        <f>B1469/C1469</f>
        <v>0.83379888268156421</v>
      </c>
    </row>
    <row r="1470" spans="1:12" x14ac:dyDescent="0.25">
      <c r="A1470" s="1">
        <v>40197</v>
      </c>
      <c r="B1470" s="10">
        <v>17.579999999999998</v>
      </c>
      <c r="C1470" s="10">
        <v>20.89</v>
      </c>
      <c r="D1470">
        <v>45012.88</v>
      </c>
      <c r="E1470">
        <v>40279.230000000003</v>
      </c>
      <c r="F1470">
        <v>157922.56</v>
      </c>
      <c r="G1470">
        <v>141334.26999999999</v>
      </c>
      <c r="H1470">
        <f>(1/(1-91/360*VLOOKUP($A1470,Tbills!$B$4:$C$974,2,1)/100))^((1)/91)-1</f>
        <v>1.6667944573445226E-6</v>
      </c>
      <c r="I1470">
        <f>I1469*$E1470/$E1469*(1-(I$1+I$5+IF(AND(WEEKDAY(A1470)&lt;&gt;1,WEEKDAY(A1470)&lt;&gt;7),IF(A1470&lt;J$2,J$1,J$3),0)))^($A1470-$A1469)</f>
        <v>96157.989895648003</v>
      </c>
      <c r="K1470">
        <f>ROW()</f>
        <v>1470</v>
      </c>
      <c r="L1470">
        <f>B1470/C1470</f>
        <v>0.84155098133078021</v>
      </c>
    </row>
    <row r="1471" spans="1:12" x14ac:dyDescent="0.25">
      <c r="A1471" s="1">
        <v>40198</v>
      </c>
      <c r="B1471" s="10">
        <v>18.68</v>
      </c>
      <c r="C1471" s="10">
        <v>21.4</v>
      </c>
      <c r="D1471">
        <v>44699.64</v>
      </c>
      <c r="E1471">
        <v>39998.86</v>
      </c>
      <c r="F1471">
        <v>158033.26</v>
      </c>
      <c r="G1471">
        <v>141433.10999999999</v>
      </c>
      <c r="H1471">
        <f>(1/(1-91/360*VLOOKUP($A1471,Tbills!$B$4:$C$974,2,1)/100))^((1)/91)-1</f>
        <v>1.6667944573445226E-6</v>
      </c>
      <c r="I1471">
        <f>I1470*$E1471/$E1470*(1-(I$1+I$5+IF(AND(WEEKDAY(A1471)&lt;&gt;1,WEEKDAY(A1471)&lt;&gt;7),IF(A1471&lt;J$2,J$1,J$3),0)))^($A1471-$A1470)</f>
        <v>95485.919947349466</v>
      </c>
      <c r="K1471">
        <f>ROW()</f>
        <v>1471</v>
      </c>
      <c r="L1471">
        <f>B1471/C1471</f>
        <v>0.87289719626168227</v>
      </c>
    </row>
    <row r="1472" spans="1:12" x14ac:dyDescent="0.25">
      <c r="A1472" s="1">
        <v>40199</v>
      </c>
      <c r="B1472" s="10">
        <v>22.27</v>
      </c>
      <c r="C1472" s="10">
        <v>23.15</v>
      </c>
      <c r="D1472">
        <v>47301.4</v>
      </c>
      <c r="E1472">
        <v>42326.94</v>
      </c>
      <c r="F1472">
        <v>162316.47</v>
      </c>
      <c r="G1472">
        <v>145266.17000000001</v>
      </c>
      <c r="H1472">
        <f>(1/(1-91/360*VLOOKUP($A1472,Tbills!$B$4:$C$974,2,1)/100))^((1)/91)-1</f>
        <v>1.6667944573445226E-6</v>
      </c>
      <c r="I1472">
        <f>I1471*$E1472/$E1471*(1-(I$1+I$5+IF(AND(WEEKDAY(A1472)&lt;&gt;1,WEEKDAY(A1472)&lt;&gt;7),IF(A1472&lt;J$2,J$1,J$3),0)))^($A1472-$A1471)</f>
        <v>101040.64312032137</v>
      </c>
      <c r="K1472">
        <f>ROW()</f>
        <v>1472</v>
      </c>
      <c r="L1472">
        <f>B1472/C1472</f>
        <v>0.96198704103671706</v>
      </c>
    </row>
    <row r="1473" spans="1:12" x14ac:dyDescent="0.25">
      <c r="A1473" s="1">
        <v>40200</v>
      </c>
      <c r="B1473" s="10">
        <v>27.31</v>
      </c>
      <c r="C1473" s="10">
        <v>26.29</v>
      </c>
      <c r="D1473">
        <v>51428.41</v>
      </c>
      <c r="E1473">
        <v>46019.86</v>
      </c>
      <c r="F1473">
        <v>168366.13</v>
      </c>
      <c r="G1473">
        <v>150680.10999999999</v>
      </c>
      <c r="H1473">
        <f>(1/(1-91/360*VLOOKUP($A1473,Tbills!$B$4:$C$974,2,1)/100))^((1)/91)-1</f>
        <v>1.6667944573445226E-6</v>
      </c>
      <c r="I1473">
        <f>I1472*$E1473/$E1472*(1-(I$1+I$5+IF(AND(WEEKDAY(A1473)&lt;&gt;1,WEEKDAY(A1473)&lt;&gt;7),IF(A1473&lt;J$2,J$1,J$3),0)))^($A1473-$A1472)</f>
        <v>109853.0271062301</v>
      </c>
      <c r="K1473">
        <f>ROW()</f>
        <v>1473</v>
      </c>
      <c r="L1473">
        <f>B1473/C1473</f>
        <v>1.0387980220616204</v>
      </c>
    </row>
    <row r="1474" spans="1:12" x14ac:dyDescent="0.25">
      <c r="A1474" s="1">
        <v>40203</v>
      </c>
      <c r="B1474" s="10">
        <v>25.41</v>
      </c>
      <c r="C1474" s="10">
        <v>25.19</v>
      </c>
      <c r="D1474">
        <v>50665.07</v>
      </c>
      <c r="E1474">
        <v>45336.57</v>
      </c>
      <c r="F1474">
        <v>166321.38</v>
      </c>
      <c r="G1474">
        <v>148849.4</v>
      </c>
      <c r="H1474">
        <f>(1/(1-91/360*VLOOKUP($A1474,Tbills!$B$4:$C$974,2,1)/100))^((1)/91)-1</f>
        <v>1.527885156615838E-6</v>
      </c>
      <c r="I1474">
        <f>I1473*$E1474/$E1473*(1-(I$1+I$5+IF(AND(WEEKDAY(A1474)&lt;&gt;1,WEEKDAY(A1474)&lt;&gt;7),IF(A1474&lt;J$2,J$1,J$3),0)))^($A1474-$A1473)</f>
        <v>108212.62067365299</v>
      </c>
      <c r="K1474">
        <f>ROW()</f>
        <v>1474</v>
      </c>
      <c r="L1474">
        <f>B1474/C1474</f>
        <v>1.0087336244541485</v>
      </c>
    </row>
    <row r="1475" spans="1:12" x14ac:dyDescent="0.25">
      <c r="A1475" s="1">
        <v>40204</v>
      </c>
      <c r="B1475" s="10">
        <v>24.55</v>
      </c>
      <c r="C1475" s="10">
        <v>25.17</v>
      </c>
      <c r="D1475">
        <v>51144.51</v>
      </c>
      <c r="E1475">
        <v>45765.52</v>
      </c>
      <c r="F1475">
        <v>167640.72</v>
      </c>
      <c r="G1475">
        <v>150029.92000000001</v>
      </c>
      <c r="H1475">
        <f>(1/(1-91/360*VLOOKUP($A1475,Tbills!$B$4:$C$974,2,1)/100))^((1)/91)-1</f>
        <v>1.527885156615838E-6</v>
      </c>
      <c r="I1475">
        <f>I1474*$E1475/$E1474*(1-(I$1+I$5+IF(AND(WEEKDAY(A1475)&lt;&gt;1,WEEKDAY(A1475)&lt;&gt;7),IF(A1475&lt;J$2,J$1,J$3),0)))^($A1475-$A1474)</f>
        <v>109233.32729392388</v>
      </c>
      <c r="K1475">
        <f>ROW()</f>
        <v>1475</v>
      </c>
      <c r="L1475">
        <f>B1475/C1475</f>
        <v>0.97536750099324587</v>
      </c>
    </row>
    <row r="1476" spans="1:12" x14ac:dyDescent="0.25">
      <c r="A1476" s="1">
        <v>40205</v>
      </c>
      <c r="B1476" s="10">
        <v>23.14</v>
      </c>
      <c r="C1476" s="10">
        <v>24.13</v>
      </c>
      <c r="D1476">
        <v>49600.03</v>
      </c>
      <c r="E1476">
        <v>44383.41</v>
      </c>
      <c r="F1476">
        <v>166234.57</v>
      </c>
      <c r="G1476">
        <v>148771.26</v>
      </c>
      <c r="H1476">
        <f>(1/(1-91/360*VLOOKUP($A1476,Tbills!$B$4:$C$974,2,1)/100))^((1)/91)-1</f>
        <v>1.527885156615838E-6</v>
      </c>
      <c r="I1476">
        <f>I1475*$E1476/$E1475*(1-(I$1+I$5+IF(AND(WEEKDAY(A1476)&lt;&gt;1,WEEKDAY(A1476)&lt;&gt;7),IF(A1476&lt;J$2,J$1,J$3),0)))^($A1476-$A1475)</f>
        <v>105931.45415352212</v>
      </c>
      <c r="K1476">
        <f>ROW()</f>
        <v>1476</v>
      </c>
      <c r="L1476">
        <f>B1476/C1476</f>
        <v>0.95897223373394125</v>
      </c>
    </row>
    <row r="1477" spans="1:12" x14ac:dyDescent="0.25">
      <c r="A1477" s="1">
        <v>40206</v>
      </c>
      <c r="B1477" s="10">
        <v>23.73</v>
      </c>
      <c r="C1477" s="10">
        <v>24.67</v>
      </c>
      <c r="D1477">
        <v>50083.13</v>
      </c>
      <c r="E1477">
        <v>44815.64</v>
      </c>
      <c r="F1477">
        <v>166566.10999999999</v>
      </c>
      <c r="G1477">
        <v>149067.74</v>
      </c>
      <c r="H1477">
        <f>(1/(1-91/360*VLOOKUP($A1477,Tbills!$B$4:$C$974,2,1)/100))^((1)/91)-1</f>
        <v>1.527885156615838E-6</v>
      </c>
      <c r="I1477">
        <f>I1476*$E1477/$E1476*(1-(I$1+I$5+IF(AND(WEEKDAY(A1477)&lt;&gt;1,WEEKDAY(A1477)&lt;&gt;7),IF(A1477&lt;J$2,J$1,J$3),0)))^($A1477-$A1476)</f>
        <v>106959.99575933594</v>
      </c>
      <c r="K1477">
        <f>ROW()</f>
        <v>1477</v>
      </c>
      <c r="L1477">
        <f>B1477/C1477</f>
        <v>0.96189704094041339</v>
      </c>
    </row>
    <row r="1478" spans="1:12" x14ac:dyDescent="0.25">
      <c r="A1478" s="1">
        <v>40207</v>
      </c>
      <c r="B1478" s="10">
        <v>24.62</v>
      </c>
      <c r="C1478" s="10">
        <v>25.38</v>
      </c>
      <c r="D1478">
        <v>51269.47</v>
      </c>
      <c r="E1478">
        <v>45877.14</v>
      </c>
      <c r="F1478">
        <v>168583.27</v>
      </c>
      <c r="G1478">
        <v>150872.76</v>
      </c>
      <c r="H1478">
        <f>(1/(1-91/360*VLOOKUP($A1478,Tbills!$B$4:$C$974,2,1)/100))^((1)/91)-1</f>
        <v>1.527885156615838E-6</v>
      </c>
      <c r="I1478">
        <f>I1477*$E1478/$E1477*(1-(I$1+I$5+IF(AND(WEEKDAY(A1478)&lt;&gt;1,WEEKDAY(A1478)&lt;&gt;7),IF(A1478&lt;J$2,J$1,J$3),0)))^($A1478-$A1477)</f>
        <v>109490.29265315742</v>
      </c>
      <c r="K1478">
        <f>ROW()</f>
        <v>1478</v>
      </c>
      <c r="L1478">
        <f>B1478/C1478</f>
        <v>0.97005516154452331</v>
      </c>
    </row>
    <row r="1479" spans="1:12" x14ac:dyDescent="0.25">
      <c r="A1479" s="1">
        <v>40210</v>
      </c>
      <c r="B1479" s="10">
        <v>22.59</v>
      </c>
      <c r="C1479" s="10">
        <v>23.64</v>
      </c>
      <c r="D1479">
        <v>48413.89</v>
      </c>
      <c r="E1479">
        <v>43321.69</v>
      </c>
      <c r="F1479">
        <v>165805.32999999999</v>
      </c>
      <c r="G1479">
        <v>148385.96</v>
      </c>
      <c r="H1479">
        <f>(1/(1-91/360*VLOOKUP($A1479,Tbills!$B$4:$C$974,2,1)/100))^((1)/91)-1</f>
        <v>2.639209272237153E-6</v>
      </c>
      <c r="I1479">
        <f>I1478*$E1479/$E1478*(1-(I$1+I$5+IF(AND(WEEKDAY(A1479)&lt;&gt;1,WEEKDAY(A1479)&lt;&gt;7),IF(A1479&lt;J$2,J$1,J$3),0)))^($A1479-$A1478)</f>
        <v>103382.53810999861</v>
      </c>
      <c r="K1479">
        <f>ROW()</f>
        <v>1479</v>
      </c>
      <c r="L1479">
        <f>B1479/C1479</f>
        <v>0.95558375634517767</v>
      </c>
    </row>
    <row r="1480" spans="1:12" x14ac:dyDescent="0.25">
      <c r="A1480" s="1">
        <v>40211</v>
      </c>
      <c r="B1480" s="10">
        <v>21.48</v>
      </c>
      <c r="C1480" s="10">
        <v>22.93</v>
      </c>
      <c r="D1480">
        <v>46612.32</v>
      </c>
      <c r="E1480">
        <v>41709.5</v>
      </c>
      <c r="F1480">
        <v>164352.35</v>
      </c>
      <c r="G1480">
        <v>147085.24</v>
      </c>
      <c r="H1480">
        <f>(1/(1-91/360*VLOOKUP($A1480,Tbills!$B$4:$C$974,2,1)/100))^((1)/91)-1</f>
        <v>2.639209272237153E-6</v>
      </c>
      <c r="I1480">
        <f>I1479*$E1480/$E1479*(1-(I$1+I$5+IF(AND(WEEKDAY(A1480)&lt;&gt;1,WEEKDAY(A1480)&lt;&gt;7),IF(A1480&lt;J$2,J$1,J$3),0)))^($A1480-$A1479)</f>
        <v>99532.357313070112</v>
      </c>
      <c r="K1480">
        <f>ROW()</f>
        <v>1480</v>
      </c>
      <c r="L1480">
        <f>B1480/C1480</f>
        <v>0.9367640645442652</v>
      </c>
    </row>
    <row r="1481" spans="1:12" x14ac:dyDescent="0.25">
      <c r="A1481" s="1">
        <v>40212</v>
      </c>
      <c r="B1481" s="10">
        <v>21.6</v>
      </c>
      <c r="C1481" s="10">
        <v>23</v>
      </c>
      <c r="D1481">
        <v>46768.39</v>
      </c>
      <c r="E1481">
        <v>41849.040000000001</v>
      </c>
      <c r="F1481">
        <v>164899.19</v>
      </c>
      <c r="G1481">
        <v>147574.24</v>
      </c>
      <c r="H1481">
        <f>(1/(1-91/360*VLOOKUP($A1481,Tbills!$B$4:$C$974,2,1)/100))^((1)/91)-1</f>
        <v>2.639209272237153E-6</v>
      </c>
      <c r="I1481">
        <f>I1480*$E1481/$E1480*(1-(I$1+I$5+IF(AND(WEEKDAY(A1481)&lt;&gt;1,WEEKDAY(A1481)&lt;&gt;7),IF(A1481&lt;J$2,J$1,J$3),0)))^($A1481-$A1480)</f>
        <v>99862.47204650467</v>
      </c>
      <c r="K1481">
        <f>ROW()</f>
        <v>1481</v>
      </c>
      <c r="L1481">
        <f>B1481/C1481</f>
        <v>0.93913043478260871</v>
      </c>
    </row>
    <row r="1482" spans="1:12" x14ac:dyDescent="0.25">
      <c r="A1482" s="1">
        <v>40213</v>
      </c>
      <c r="B1482" s="10">
        <v>26.08</v>
      </c>
      <c r="C1482" s="10">
        <v>25.98</v>
      </c>
      <c r="D1482">
        <v>52203.83</v>
      </c>
      <c r="E1482">
        <v>46712.639999999999</v>
      </c>
      <c r="F1482">
        <v>171804.82</v>
      </c>
      <c r="G1482">
        <v>153753.94</v>
      </c>
      <c r="H1482">
        <f>(1/(1-91/360*VLOOKUP($A1482,Tbills!$B$4:$C$974,2,1)/100))^((1)/91)-1</f>
        <v>2.639209272237153E-6</v>
      </c>
      <c r="I1482">
        <f>I1481*$E1482/$E1481*(1-(I$1+I$5+IF(AND(WEEKDAY(A1482)&lt;&gt;1,WEEKDAY(A1482)&lt;&gt;7),IF(A1482&lt;J$2,J$1,J$3),0)))^($A1482-$A1481)</f>
        <v>111465.05420911663</v>
      </c>
      <c r="K1482">
        <f>ROW()</f>
        <v>1482</v>
      </c>
      <c r="L1482">
        <f>B1482/C1482</f>
        <v>1.0038491147036182</v>
      </c>
    </row>
    <row r="1483" spans="1:12" x14ac:dyDescent="0.25">
      <c r="A1483" s="1">
        <v>40214</v>
      </c>
      <c r="B1483" s="10">
        <v>26.11</v>
      </c>
      <c r="C1483" s="10">
        <v>26</v>
      </c>
      <c r="D1483">
        <v>52836.42</v>
      </c>
      <c r="E1483">
        <v>47278.559999999998</v>
      </c>
      <c r="F1483">
        <v>173241.15</v>
      </c>
      <c r="G1483">
        <v>155038.95000000001</v>
      </c>
      <c r="H1483">
        <f>(1/(1-91/360*VLOOKUP($A1483,Tbills!$B$4:$C$974,2,1)/100))^((1)/91)-1</f>
        <v>2.639209272237153E-6</v>
      </c>
      <c r="I1483">
        <f>I1482*$E1483/$E1482*(1-(I$1+I$5+IF(AND(WEEKDAY(A1483)&lt;&gt;1,WEEKDAY(A1483)&lt;&gt;7),IF(A1483&lt;J$2,J$1,J$3),0)))^($A1483-$A1482)</f>
        <v>112812.19929460851</v>
      </c>
      <c r="K1483">
        <f>ROW()</f>
        <v>1483</v>
      </c>
      <c r="L1483">
        <f>B1483/C1483</f>
        <v>1.0042307692307693</v>
      </c>
    </row>
    <row r="1484" spans="1:12" x14ac:dyDescent="0.25">
      <c r="A1484" s="1">
        <v>40217</v>
      </c>
      <c r="B1484" s="10">
        <v>26.51</v>
      </c>
      <c r="C1484" s="10">
        <v>26.43</v>
      </c>
      <c r="D1484">
        <v>53517.87</v>
      </c>
      <c r="E1484">
        <v>47887.96</v>
      </c>
      <c r="F1484">
        <v>174283.24</v>
      </c>
      <c r="G1484">
        <v>155970.32</v>
      </c>
      <c r="H1484">
        <f>(1/(1-91/360*VLOOKUP($A1484,Tbills!$B$4:$C$974,2,1)/100))^((1)/91)-1</f>
        <v>3.0559851109668301E-6</v>
      </c>
      <c r="I1484">
        <f>I1483*$E1484/$E1483*(1-(I$1+I$5+IF(AND(WEEKDAY(A1484)&lt;&gt;1,WEEKDAY(A1484)&lt;&gt;7),IF(A1484&lt;J$2,J$1,J$3),0)))^($A1484-$A1483)</f>
        <v>114256.43824338965</v>
      </c>
      <c r="K1484">
        <f>ROW()</f>
        <v>1484</v>
      </c>
      <c r="L1484">
        <f>B1484/C1484</f>
        <v>1.0030268634127886</v>
      </c>
    </row>
    <row r="1485" spans="1:12" x14ac:dyDescent="0.25">
      <c r="A1485" s="1">
        <v>40218</v>
      </c>
      <c r="B1485" s="10">
        <v>26</v>
      </c>
      <c r="C1485" s="10">
        <v>26.04</v>
      </c>
      <c r="D1485">
        <v>52235.88</v>
      </c>
      <c r="E1485">
        <v>46740.68</v>
      </c>
      <c r="F1485">
        <v>173097.74</v>
      </c>
      <c r="G1485">
        <v>154908.91</v>
      </c>
      <c r="H1485">
        <f>(1/(1-91/360*VLOOKUP($A1485,Tbills!$B$4:$C$974,2,1)/100))^((1)/91)-1</f>
        <v>3.0559851109668301E-6</v>
      </c>
      <c r="I1485">
        <f>I1484*$E1485/$E1484*(1-(I$1+I$5+IF(AND(WEEKDAY(A1485)&lt;&gt;1,WEEKDAY(A1485)&lt;&gt;7),IF(A1485&lt;J$2,J$1,J$3),0)))^($A1485-$A1484)</f>
        <v>111515.92152285071</v>
      </c>
      <c r="K1485">
        <f>ROW()</f>
        <v>1485</v>
      </c>
      <c r="L1485">
        <f>B1485/C1485</f>
        <v>0.99846390168970822</v>
      </c>
    </row>
    <row r="1486" spans="1:12" x14ac:dyDescent="0.25">
      <c r="A1486" s="1">
        <v>40219</v>
      </c>
      <c r="B1486" s="10">
        <v>25.4</v>
      </c>
      <c r="C1486" s="10">
        <v>25.87</v>
      </c>
      <c r="D1486">
        <v>52053.68</v>
      </c>
      <c r="E1486">
        <v>46577.5</v>
      </c>
      <c r="F1486">
        <v>173144.78</v>
      </c>
      <c r="G1486">
        <v>154950.53</v>
      </c>
      <c r="H1486">
        <f>(1/(1-91/360*VLOOKUP($A1486,Tbills!$B$4:$C$974,2,1)/100))^((1)/91)-1</f>
        <v>3.0559851109668301E-6</v>
      </c>
      <c r="I1486">
        <f>I1485*$E1486/$E1485*(1-(I$1+I$5+IF(AND(WEEKDAY(A1486)&lt;&gt;1,WEEKDAY(A1486)&lt;&gt;7),IF(A1486&lt;J$2,J$1,J$3),0)))^($A1486-$A1485)</f>
        <v>111123.40287884024</v>
      </c>
      <c r="K1486">
        <f>ROW()</f>
        <v>1486</v>
      </c>
      <c r="L1486">
        <f>B1486/C1486</f>
        <v>0.98183223811364506</v>
      </c>
    </row>
    <row r="1487" spans="1:12" x14ac:dyDescent="0.25">
      <c r="A1487" s="1">
        <v>40220</v>
      </c>
      <c r="B1487" s="10">
        <v>23.96</v>
      </c>
      <c r="C1487" s="10">
        <v>24.57</v>
      </c>
      <c r="D1487">
        <v>50686.26</v>
      </c>
      <c r="E1487">
        <v>45353.8</v>
      </c>
      <c r="F1487">
        <v>171546.37</v>
      </c>
      <c r="G1487">
        <v>153519.60999999999</v>
      </c>
      <c r="H1487">
        <f>(1/(1-91/360*VLOOKUP($A1487,Tbills!$B$4:$C$974,2,1)/100))^((1)/91)-1</f>
        <v>3.0559851109668301E-6</v>
      </c>
      <c r="I1487">
        <f>I1486*$E1487/$E1486*(1-(I$1+I$5+IF(AND(WEEKDAY(A1487)&lt;&gt;1,WEEKDAY(A1487)&lt;&gt;7),IF(A1487&lt;J$2,J$1,J$3),0)))^($A1487-$A1486)</f>
        <v>108200.81814106119</v>
      </c>
      <c r="K1487">
        <f>ROW()</f>
        <v>1487</v>
      </c>
      <c r="L1487">
        <f>B1487/C1487</f>
        <v>0.97517297517297519</v>
      </c>
    </row>
    <row r="1488" spans="1:12" x14ac:dyDescent="0.25">
      <c r="A1488" s="1">
        <v>40221</v>
      </c>
      <c r="B1488" s="10">
        <v>22.73</v>
      </c>
      <c r="C1488" s="10">
        <v>24.46</v>
      </c>
      <c r="D1488">
        <v>50595.34</v>
      </c>
      <c r="E1488">
        <v>45272.31</v>
      </c>
      <c r="F1488">
        <v>172232.95999999999</v>
      </c>
      <c r="G1488">
        <v>154133.57999999999</v>
      </c>
      <c r="H1488">
        <f>(1/(1-91/360*VLOOKUP($A1488,Tbills!$B$4:$C$974,2,1)/100))^((1)/91)-1</f>
        <v>3.0559851109668301E-6</v>
      </c>
      <c r="I1488">
        <f>I1487*$E1488/$E1487*(1-(I$1+I$5+IF(AND(WEEKDAY(A1488)&lt;&gt;1,WEEKDAY(A1488)&lt;&gt;7),IF(A1488&lt;J$2,J$1,J$3),0)))^($A1488-$A1487)</f>
        <v>108003.2999518033</v>
      </c>
      <c r="K1488">
        <f>ROW()</f>
        <v>1488</v>
      </c>
      <c r="L1488">
        <f>B1488/C1488</f>
        <v>0.92927228127555195</v>
      </c>
    </row>
    <row r="1489" spans="1:12" x14ac:dyDescent="0.25">
      <c r="A1489" s="1">
        <v>40225</v>
      </c>
      <c r="B1489" s="10">
        <v>22.25</v>
      </c>
      <c r="C1489" s="10">
        <v>23.57</v>
      </c>
      <c r="D1489">
        <v>47893.04</v>
      </c>
      <c r="E1489">
        <v>42853.760000000002</v>
      </c>
      <c r="F1489">
        <v>167897.55</v>
      </c>
      <c r="G1489">
        <v>150251.88</v>
      </c>
      <c r="H1489">
        <f>(1/(1-91/360*VLOOKUP($A1489,Tbills!$B$4:$C$974,2,1)/100))^((1)/91)-1</f>
        <v>2.7781327762710362E-6</v>
      </c>
      <c r="I1489">
        <f>I1488*$E1489/$E1488*(1-(I$1+I$5+IF(AND(WEEKDAY(A1489)&lt;&gt;1,WEEKDAY(A1489)&lt;&gt;7),IF(A1489&lt;J$2,J$1,J$3),0)))^($A1489-$A1488)</f>
        <v>102221.75412191567</v>
      </c>
      <c r="K1489">
        <f>ROW()</f>
        <v>1489</v>
      </c>
      <c r="L1489">
        <f>B1489/C1489</f>
        <v>0.94399660585490031</v>
      </c>
    </row>
    <row r="1490" spans="1:12" x14ac:dyDescent="0.25">
      <c r="A1490" s="1">
        <v>40226</v>
      </c>
      <c r="B1490" s="10">
        <v>21.72</v>
      </c>
      <c r="C1490" s="10">
        <v>23.29</v>
      </c>
      <c r="D1490">
        <v>46168.21</v>
      </c>
      <c r="E1490">
        <v>41310.300000000003</v>
      </c>
      <c r="F1490">
        <v>166130.67000000001</v>
      </c>
      <c r="G1490">
        <v>148670.28</v>
      </c>
      <c r="H1490">
        <f>(1/(1-91/360*VLOOKUP($A1490,Tbills!$B$4:$C$974,2,1)/100))^((1)/91)-1</f>
        <v>2.7781327762710362E-6</v>
      </c>
      <c r="I1490">
        <f>I1489*$E1490/$E1489*(1-(I$1+I$5+IF(AND(WEEKDAY(A1490)&lt;&gt;1,WEEKDAY(A1490)&lt;&gt;7),IF(A1490&lt;J$2,J$1,J$3),0)))^($A1490-$A1489)</f>
        <v>98537.207730860537</v>
      </c>
      <c r="K1490">
        <f>ROW()</f>
        <v>1490</v>
      </c>
      <c r="L1490">
        <f>B1490/C1490</f>
        <v>0.93258909403177326</v>
      </c>
    </row>
    <row r="1491" spans="1:12" x14ac:dyDescent="0.25">
      <c r="A1491" s="1">
        <v>40227</v>
      </c>
      <c r="B1491" s="10">
        <v>20.63</v>
      </c>
      <c r="C1491" s="10">
        <v>22.78</v>
      </c>
      <c r="D1491">
        <v>44284.02</v>
      </c>
      <c r="E1491">
        <v>39624.26</v>
      </c>
      <c r="F1491">
        <v>164596</v>
      </c>
      <c r="G1491">
        <v>147296.49</v>
      </c>
      <c r="H1491">
        <f>(1/(1-91/360*VLOOKUP($A1491,Tbills!$B$4:$C$974,2,1)/100))^((1)/91)-1</f>
        <v>2.7781327762710362E-6</v>
      </c>
      <c r="I1491">
        <f>I1490*$E1491/$E1490*(1-(I$1+I$5+IF(AND(WEEKDAY(A1491)&lt;&gt;1,WEEKDAY(A1491)&lt;&gt;7),IF(A1491&lt;J$2,J$1,J$3),0)))^($A1491-$A1490)</f>
        <v>94512.787818198558</v>
      </c>
      <c r="K1491">
        <f>ROW()</f>
        <v>1491</v>
      </c>
      <c r="L1491">
        <f>B1491/C1491</f>
        <v>0.90561896400351172</v>
      </c>
    </row>
    <row r="1492" spans="1:12" x14ac:dyDescent="0.25">
      <c r="A1492" s="1">
        <v>40228</v>
      </c>
      <c r="B1492" s="10">
        <v>20.02</v>
      </c>
      <c r="C1492" s="10">
        <v>22.31</v>
      </c>
      <c r="D1492">
        <v>43389.62</v>
      </c>
      <c r="E1492">
        <v>38823.86</v>
      </c>
      <c r="F1492">
        <v>162145.24</v>
      </c>
      <c r="G1492">
        <v>145102.9</v>
      </c>
      <c r="H1492">
        <f>(1/(1-91/360*VLOOKUP($A1492,Tbills!$B$4:$C$974,2,1)/100))^((1)/91)-1</f>
        <v>2.7781327762710362E-6</v>
      </c>
      <c r="I1492">
        <f>I1491*$E1492/$E1491*(1-(I$1+I$5+IF(AND(WEEKDAY(A1492)&lt;&gt;1,WEEKDAY(A1492)&lt;&gt;7),IF(A1492&lt;J$2,J$1,J$3),0)))^($A1492-$A1491)</f>
        <v>92600.989539839182</v>
      </c>
      <c r="K1492">
        <f>ROW()</f>
        <v>1492</v>
      </c>
      <c r="L1492">
        <f>B1492/C1492</f>
        <v>0.89735544598834605</v>
      </c>
    </row>
    <row r="1493" spans="1:12" x14ac:dyDescent="0.25">
      <c r="A1493" s="1">
        <v>40231</v>
      </c>
      <c r="B1493" s="10">
        <v>19.940000000000001</v>
      </c>
      <c r="C1493" s="10">
        <v>21.73</v>
      </c>
      <c r="D1493">
        <v>42575.27</v>
      </c>
      <c r="E1493">
        <v>38094.879999999997</v>
      </c>
      <c r="F1493">
        <v>160209.13</v>
      </c>
      <c r="G1493">
        <v>143369.07</v>
      </c>
      <c r="H1493">
        <f>(1/(1-91/360*VLOOKUP($A1493,Tbills!$B$4:$C$974,2,1)/100))^((1)/91)-1</f>
        <v>2.7781327762710362E-6</v>
      </c>
      <c r="I1493">
        <f>I1492*$E1493/$E1492*(1-(I$1+I$5+IF(AND(WEEKDAY(A1493)&lt;&gt;1,WEEKDAY(A1493)&lt;&gt;7),IF(A1493&lt;J$2,J$1,J$3),0)))^($A1493-$A1492)</f>
        <v>90854.416701777634</v>
      </c>
      <c r="K1493">
        <f>ROW()</f>
        <v>1493</v>
      </c>
      <c r="L1493">
        <f>B1493/C1493</f>
        <v>0.91762540266912107</v>
      </c>
    </row>
    <row r="1494" spans="1:12" x14ac:dyDescent="0.25">
      <c r="A1494" s="1">
        <v>40232</v>
      </c>
      <c r="B1494" s="10">
        <v>21.37</v>
      </c>
      <c r="C1494" s="10">
        <v>22.62</v>
      </c>
      <c r="D1494">
        <v>43947.5</v>
      </c>
      <c r="E1494">
        <v>39322.6</v>
      </c>
      <c r="F1494">
        <v>161445.69</v>
      </c>
      <c r="G1494">
        <v>144475.25</v>
      </c>
      <c r="H1494">
        <f>(1/(1-91/360*VLOOKUP($A1494,Tbills!$B$4:$C$974,2,1)/100))^((1)/91)-1</f>
        <v>2.7781327762710362E-6</v>
      </c>
      <c r="I1494">
        <f>I1493*$E1494/$E1493*(1-(I$1+I$5+IF(AND(WEEKDAY(A1494)&lt;&gt;1,WEEKDAY(A1494)&lt;&gt;7),IF(A1494&lt;J$2,J$1,J$3),0)))^($A1494-$A1493)</f>
        <v>93779.770716048704</v>
      </c>
      <c r="K1494">
        <f>ROW()</f>
        <v>1494</v>
      </c>
      <c r="L1494">
        <f>B1494/C1494</f>
        <v>0.94473916887709997</v>
      </c>
    </row>
    <row r="1495" spans="1:12" x14ac:dyDescent="0.25">
      <c r="A1495" s="1">
        <v>40233</v>
      </c>
      <c r="B1495" s="10">
        <v>20.27</v>
      </c>
      <c r="C1495" s="10">
        <v>22.08</v>
      </c>
      <c r="D1495">
        <v>43007.83</v>
      </c>
      <c r="E1495">
        <v>38481.71</v>
      </c>
      <c r="F1495">
        <v>160287.44</v>
      </c>
      <c r="G1495">
        <v>143438.35</v>
      </c>
      <c r="H1495">
        <f>(1/(1-91/360*VLOOKUP($A1495,Tbills!$B$4:$C$974,2,1)/100))^((1)/91)-1</f>
        <v>2.7781327762710362E-6</v>
      </c>
      <c r="I1495">
        <f>I1494*$E1495/$E1494*(1-(I$1+I$5+IF(AND(WEEKDAY(A1495)&lt;&gt;1,WEEKDAY(A1495)&lt;&gt;7),IF(A1495&lt;J$2,J$1,J$3),0)))^($A1495-$A1494)</f>
        <v>91771.706997911257</v>
      </c>
      <c r="K1495">
        <f>ROW()</f>
        <v>1495</v>
      </c>
      <c r="L1495">
        <f>B1495/C1495</f>
        <v>0.91802536231884058</v>
      </c>
    </row>
    <row r="1496" spans="1:12" x14ac:dyDescent="0.25">
      <c r="A1496" s="1">
        <v>40234</v>
      </c>
      <c r="B1496" s="10">
        <v>20.100000000000001</v>
      </c>
      <c r="C1496" s="10">
        <v>22.07</v>
      </c>
      <c r="D1496">
        <v>42860.43</v>
      </c>
      <c r="E1496">
        <v>38349.71</v>
      </c>
      <c r="F1496">
        <v>160431.31</v>
      </c>
      <c r="G1496">
        <v>143566.70000000001</v>
      </c>
      <c r="H1496">
        <f>(1/(1-91/360*VLOOKUP($A1496,Tbills!$B$4:$C$974,2,1)/100))^((1)/91)-1</f>
        <v>2.7781327762710362E-6</v>
      </c>
      <c r="I1496">
        <f>I1495*$E1496/$E1495*(1-(I$1+I$5+IF(AND(WEEKDAY(A1496)&lt;&gt;1,WEEKDAY(A1496)&lt;&gt;7),IF(A1496&lt;J$2,J$1,J$3),0)))^($A1496-$A1495)</f>
        <v>91454.280644838916</v>
      </c>
      <c r="K1496">
        <f>ROW()</f>
        <v>1496</v>
      </c>
      <c r="L1496">
        <f>B1496/C1496</f>
        <v>0.91073855913004087</v>
      </c>
    </row>
    <row r="1497" spans="1:12" x14ac:dyDescent="0.25">
      <c r="A1497" s="1">
        <v>40235</v>
      </c>
      <c r="B1497" s="10">
        <v>19.5</v>
      </c>
      <c r="C1497" s="10">
        <v>21.65</v>
      </c>
      <c r="D1497">
        <v>41990.83</v>
      </c>
      <c r="E1497">
        <v>37571.519999999997</v>
      </c>
      <c r="F1497">
        <v>159880.24</v>
      </c>
      <c r="G1497">
        <v>143073.16</v>
      </c>
      <c r="H1497">
        <f>(1/(1-91/360*VLOOKUP($A1497,Tbills!$B$4:$C$974,2,1)/100))^((1)/91)-1</f>
        <v>2.7781327762710362E-6</v>
      </c>
      <c r="I1497">
        <f>I1496*$E1497/$E1496*(1-(I$1+I$5+IF(AND(WEEKDAY(A1497)&lt;&gt;1,WEEKDAY(A1497)&lt;&gt;7),IF(A1497&lt;J$2,J$1,J$3),0)))^($A1497-$A1496)</f>
        <v>89595.918412463681</v>
      </c>
      <c r="K1497">
        <f>ROW()</f>
        <v>1497</v>
      </c>
      <c r="L1497">
        <f>B1497/C1497</f>
        <v>0.90069284064665134</v>
      </c>
    </row>
    <row r="1498" spans="1:12" x14ac:dyDescent="0.25">
      <c r="A1498" s="1">
        <v>40238</v>
      </c>
      <c r="B1498" s="10">
        <v>19.260000000000002</v>
      </c>
      <c r="C1498" s="10">
        <v>21.44</v>
      </c>
      <c r="D1498">
        <v>41176.199999999997</v>
      </c>
      <c r="E1498">
        <v>36842.31</v>
      </c>
      <c r="F1498">
        <v>159153.74</v>
      </c>
      <c r="G1498">
        <v>142421.84</v>
      </c>
      <c r="H1498">
        <f>(1/(1-91/360*VLOOKUP($A1498,Tbills!$B$4:$C$974,2,1)/100))^((1)/91)-1</f>
        <v>3.4727769306908129E-6</v>
      </c>
      <c r="I1498">
        <f>I1497*$E1498/$E1497*(1-(I$1+I$5+IF(AND(WEEKDAY(A1498)&lt;&gt;1,WEEKDAY(A1498)&lt;&gt;7),IF(A1498&lt;J$2,J$1,J$3),0)))^($A1498-$A1497)</f>
        <v>87849.40654815016</v>
      </c>
      <c r="K1498">
        <f>ROW()</f>
        <v>1498</v>
      </c>
      <c r="L1498">
        <f>B1498/C1498</f>
        <v>0.89832089552238803</v>
      </c>
    </row>
    <row r="1499" spans="1:12" x14ac:dyDescent="0.25">
      <c r="A1499" s="1">
        <v>40239</v>
      </c>
      <c r="B1499" s="10">
        <v>19.059999999999999</v>
      </c>
      <c r="C1499" s="10">
        <v>21.18</v>
      </c>
      <c r="D1499">
        <v>40747.68</v>
      </c>
      <c r="E1499">
        <v>36458.76</v>
      </c>
      <c r="F1499">
        <v>158443.19</v>
      </c>
      <c r="G1499">
        <v>141785.5</v>
      </c>
      <c r="H1499">
        <f>(1/(1-91/360*VLOOKUP($A1499,Tbills!$B$4:$C$974,2,1)/100))^((1)/91)-1</f>
        <v>3.4727769306908129E-6</v>
      </c>
      <c r="I1499">
        <f>I1498*$E1499/$E1498*(1-(I$1+I$5+IF(AND(WEEKDAY(A1499)&lt;&gt;1,WEEKDAY(A1499)&lt;&gt;7),IF(A1499&lt;J$2,J$1,J$3),0)))^($A1499-$A1498)</f>
        <v>86932.341968384848</v>
      </c>
      <c r="K1499">
        <f>ROW()</f>
        <v>1499</v>
      </c>
      <c r="L1499">
        <f>B1499/C1499</f>
        <v>0.89990557129367321</v>
      </c>
    </row>
    <row r="1500" spans="1:12" x14ac:dyDescent="0.25">
      <c r="A1500" s="1">
        <v>40240</v>
      </c>
      <c r="B1500" s="10">
        <v>18.829999999999998</v>
      </c>
      <c r="C1500" s="10">
        <v>20.97</v>
      </c>
      <c r="D1500">
        <v>40365.21</v>
      </c>
      <c r="E1500">
        <v>36116.42</v>
      </c>
      <c r="F1500">
        <v>156900.64000000001</v>
      </c>
      <c r="G1500">
        <v>140404.63</v>
      </c>
      <c r="H1500">
        <f>(1/(1-91/360*VLOOKUP($A1500,Tbills!$B$4:$C$974,2,1)/100))^((1)/91)-1</f>
        <v>3.4727769306908129E-6</v>
      </c>
      <c r="I1500">
        <f>I1499*$E1500/$E1499*(1-(I$1+I$5+IF(AND(WEEKDAY(A1500)&lt;&gt;1,WEEKDAY(A1500)&lt;&gt;7),IF(A1500&lt;J$2,J$1,J$3),0)))^($A1500-$A1499)</f>
        <v>86113.588460196639</v>
      </c>
      <c r="K1500">
        <f>ROW()</f>
        <v>1500</v>
      </c>
      <c r="L1500">
        <f>B1500/C1500</f>
        <v>0.89794945159752027</v>
      </c>
    </row>
    <row r="1501" spans="1:12" x14ac:dyDescent="0.25">
      <c r="A1501" s="1">
        <v>40241</v>
      </c>
      <c r="B1501" s="10">
        <v>18.72</v>
      </c>
      <c r="C1501" s="10">
        <v>21.03</v>
      </c>
      <c r="D1501">
        <v>40260.879999999997</v>
      </c>
      <c r="E1501">
        <v>36022.94</v>
      </c>
      <c r="F1501">
        <v>157049.94</v>
      </c>
      <c r="G1501">
        <v>140537.74</v>
      </c>
      <c r="H1501">
        <f>(1/(1-91/360*VLOOKUP($A1501,Tbills!$B$4:$C$974,2,1)/100))^((1)/91)-1</f>
        <v>3.4727769306908129E-6</v>
      </c>
      <c r="I1501">
        <f>I1500*$E1501/$E1500*(1-(I$1+I$5+IF(AND(WEEKDAY(A1501)&lt;&gt;1,WEEKDAY(A1501)&lt;&gt;7),IF(A1501&lt;J$2,J$1,J$3),0)))^($A1501-$A1500)</f>
        <v>85888.230140492611</v>
      </c>
      <c r="K1501">
        <f>ROW()</f>
        <v>1501</v>
      </c>
      <c r="L1501">
        <f>B1501/C1501</f>
        <v>0.89015691868758906</v>
      </c>
    </row>
    <row r="1502" spans="1:12" x14ac:dyDescent="0.25">
      <c r="A1502" s="1">
        <v>40242</v>
      </c>
      <c r="B1502" s="10">
        <v>17.420000000000002</v>
      </c>
      <c r="C1502" s="10">
        <v>20.23</v>
      </c>
      <c r="D1502">
        <v>38449.85</v>
      </c>
      <c r="E1502">
        <v>34402.410000000003</v>
      </c>
      <c r="F1502">
        <v>154582.81</v>
      </c>
      <c r="G1502">
        <v>138329.51999999999</v>
      </c>
      <c r="H1502">
        <f>(1/(1-91/360*VLOOKUP($A1502,Tbills!$B$4:$C$974,2,1)/100))^((1)/91)-1</f>
        <v>3.4727769306908129E-6</v>
      </c>
      <c r="I1502">
        <f>I1501*$E1502/$E1501*(1-(I$1+I$5+IF(AND(WEEKDAY(A1502)&lt;&gt;1,WEEKDAY(A1502)&lt;&gt;7),IF(A1502&lt;J$2,J$1,J$3),0)))^($A1502-$A1501)</f>
        <v>82022.097792732995</v>
      </c>
      <c r="K1502">
        <f>ROW()</f>
        <v>1502</v>
      </c>
      <c r="L1502">
        <f>B1502/C1502</f>
        <v>0.86109738012852211</v>
      </c>
    </row>
    <row r="1503" spans="1:12" x14ac:dyDescent="0.25">
      <c r="A1503" s="1">
        <v>40245</v>
      </c>
      <c r="B1503" s="10">
        <v>17.79</v>
      </c>
      <c r="C1503" s="10">
        <v>20.260000000000002</v>
      </c>
      <c r="D1503">
        <v>37893.14</v>
      </c>
      <c r="E1503">
        <v>33903.949999999997</v>
      </c>
      <c r="F1503">
        <v>154182.49</v>
      </c>
      <c r="G1503">
        <v>137969.85</v>
      </c>
      <c r="H1503">
        <f>(1/(1-91/360*VLOOKUP($A1503,Tbills!$B$4:$C$974,2,1)/100))^((1)/91)-1</f>
        <v>4.1674654807088984E-6</v>
      </c>
      <c r="I1503">
        <f>I1502*$E1503/$E1502*(1-(I$1+I$5+IF(AND(WEEKDAY(A1503)&lt;&gt;1,WEEKDAY(A1503)&lt;&gt;7),IF(A1503&lt;J$2,J$1,J$3),0)))^($A1503-$A1502)</f>
        <v>80826.6954613243</v>
      </c>
      <c r="K1503">
        <f>ROW()</f>
        <v>1503</v>
      </c>
      <c r="L1503">
        <f>B1503/C1503</f>
        <v>0.87808489634748266</v>
      </c>
    </row>
    <row r="1504" spans="1:12" x14ac:dyDescent="0.25">
      <c r="A1504" s="1">
        <v>40246</v>
      </c>
      <c r="B1504" s="10">
        <v>17.920000000000002</v>
      </c>
      <c r="C1504" s="10">
        <v>20.16</v>
      </c>
      <c r="D1504">
        <v>37976.97</v>
      </c>
      <c r="E1504">
        <v>33978.81</v>
      </c>
      <c r="F1504">
        <v>153918.95000000001</v>
      </c>
      <c r="G1504">
        <v>137733.45000000001</v>
      </c>
      <c r="H1504">
        <f>(1/(1-91/360*VLOOKUP($A1504,Tbills!$B$4:$C$974,2,1)/100))^((1)/91)-1</f>
        <v>4.1674654807088984E-6</v>
      </c>
      <c r="I1504">
        <f>I1503*$E1504/$E1503*(1-(I$1+I$5+IF(AND(WEEKDAY(A1504)&lt;&gt;1,WEEKDAY(A1504)&lt;&gt;7),IF(A1504&lt;J$2,J$1,J$3),0)))^($A1504-$A1503)</f>
        <v>81002.830706354565</v>
      </c>
      <c r="K1504">
        <f>ROW()</f>
        <v>1504</v>
      </c>
      <c r="L1504">
        <f>B1504/C1504</f>
        <v>0.88888888888888895</v>
      </c>
    </row>
    <row r="1505" spans="1:12" x14ac:dyDescent="0.25">
      <c r="A1505" s="1">
        <v>40247</v>
      </c>
      <c r="B1505" s="10">
        <v>18.57</v>
      </c>
      <c r="C1505" s="10">
        <v>20.51</v>
      </c>
      <c r="D1505">
        <v>38231.08</v>
      </c>
      <c r="E1505">
        <v>34206.019999999997</v>
      </c>
      <c r="F1505">
        <v>156257.95000000001</v>
      </c>
      <c r="G1505">
        <v>139825.92000000001</v>
      </c>
      <c r="H1505">
        <f>(1/(1-91/360*VLOOKUP($A1505,Tbills!$B$4:$C$974,2,1)/100))^((1)/91)-1</f>
        <v>4.1674654807088984E-6</v>
      </c>
      <c r="I1505">
        <f>I1504*$E1505/$E1504*(1-(I$1+I$5+IF(AND(WEEKDAY(A1505)&lt;&gt;1,WEEKDAY(A1505)&lt;&gt;7),IF(A1505&lt;J$2,J$1,J$3),0)))^($A1505-$A1504)</f>
        <v>81542.135810535518</v>
      </c>
      <c r="K1505">
        <f>ROW()</f>
        <v>1505</v>
      </c>
      <c r="L1505">
        <f>B1505/C1505</f>
        <v>0.90541199414919549</v>
      </c>
    </row>
    <row r="1506" spans="1:12" x14ac:dyDescent="0.25">
      <c r="A1506" s="1">
        <v>40248</v>
      </c>
      <c r="B1506" s="10">
        <v>18.059999999999999</v>
      </c>
      <c r="C1506" s="10">
        <v>20.7</v>
      </c>
      <c r="D1506">
        <v>38524.76</v>
      </c>
      <c r="E1506">
        <v>34468.639999999999</v>
      </c>
      <c r="F1506">
        <v>157006.46</v>
      </c>
      <c r="G1506">
        <v>140495.13</v>
      </c>
      <c r="H1506">
        <f>(1/(1-91/360*VLOOKUP($A1506,Tbills!$B$4:$C$974,2,1)/100))^((1)/91)-1</f>
        <v>4.1674654807088984E-6</v>
      </c>
      <c r="I1506">
        <f>I1505*$E1506/$E1505*(1-(I$1+I$5+IF(AND(WEEKDAY(A1506)&lt;&gt;1,WEEKDAY(A1506)&lt;&gt;7),IF(A1506&lt;J$2,J$1,J$3),0)))^($A1506-$A1505)</f>
        <v>82165.819638454879</v>
      </c>
      <c r="K1506">
        <f>ROW()</f>
        <v>1506</v>
      </c>
      <c r="L1506">
        <f>B1506/C1506</f>
        <v>0.87246376811594195</v>
      </c>
    </row>
    <row r="1507" spans="1:12" x14ac:dyDescent="0.25">
      <c r="A1507" s="1">
        <v>40249</v>
      </c>
      <c r="B1507" s="10">
        <v>17.579999999999998</v>
      </c>
      <c r="C1507" s="10">
        <v>20.27</v>
      </c>
      <c r="D1507">
        <v>38224.370000000003</v>
      </c>
      <c r="E1507">
        <v>34199.74</v>
      </c>
      <c r="F1507">
        <v>155830.82999999999</v>
      </c>
      <c r="G1507">
        <v>139442.54999999999</v>
      </c>
      <c r="H1507">
        <f>(1/(1-91/360*VLOOKUP($A1507,Tbills!$B$4:$C$974,2,1)/100))^((1)/91)-1</f>
        <v>4.1674654807088984E-6</v>
      </c>
      <c r="I1507">
        <f>I1506*$E1507/$E1506*(1-(I$1+I$5+IF(AND(WEEKDAY(A1507)&lt;&gt;1,WEEKDAY(A1507)&lt;&gt;7),IF(A1507&lt;J$2,J$1,J$3),0)))^($A1507-$A1506)</f>
        <v>81522.474674857847</v>
      </c>
      <c r="K1507">
        <f>ROW()</f>
        <v>1507</v>
      </c>
      <c r="L1507">
        <f>B1507/C1507</f>
        <v>0.86729156388751838</v>
      </c>
    </row>
    <row r="1508" spans="1:12" x14ac:dyDescent="0.25">
      <c r="A1508" s="1">
        <v>40252</v>
      </c>
      <c r="B1508" s="10">
        <v>18</v>
      </c>
      <c r="C1508" s="10">
        <v>20.72</v>
      </c>
      <c r="D1508">
        <v>38261.01</v>
      </c>
      <c r="E1508">
        <v>34232.1</v>
      </c>
      <c r="F1508">
        <v>156799.85</v>
      </c>
      <c r="G1508">
        <v>140307.92000000001</v>
      </c>
      <c r="H1508">
        <f>(1/(1-91/360*VLOOKUP($A1508,Tbills!$B$4:$C$974,2,1)/100))^((1)/91)-1</f>
        <v>4.5842999230050197E-6</v>
      </c>
      <c r="I1508">
        <f>I1507*$E1508/$E1507*(1-(I$1+I$5+IF(AND(WEEKDAY(A1508)&lt;&gt;1,WEEKDAY(A1508)&lt;&gt;7),IF(A1508&lt;J$2,J$1,J$3),0)))^($A1508-$A1507)</f>
        <v>81592.569775777316</v>
      </c>
      <c r="K1508">
        <f>ROW()</f>
        <v>1508</v>
      </c>
      <c r="L1508">
        <f>B1508/C1508</f>
        <v>0.86872586872586877</v>
      </c>
    </row>
    <row r="1509" spans="1:12" x14ac:dyDescent="0.25">
      <c r="A1509" s="1">
        <v>40253</v>
      </c>
      <c r="B1509" s="10">
        <v>17.690000000000001</v>
      </c>
      <c r="C1509" s="10">
        <v>20.16</v>
      </c>
      <c r="D1509">
        <v>37180.44</v>
      </c>
      <c r="E1509">
        <v>33265.160000000003</v>
      </c>
      <c r="F1509">
        <v>154817.78</v>
      </c>
      <c r="G1509">
        <v>138533.67000000001</v>
      </c>
      <c r="H1509">
        <f>(1/(1-91/360*VLOOKUP($A1509,Tbills!$B$4:$C$974,2,1)/100))^((1)/91)-1</f>
        <v>4.5842999230050197E-6</v>
      </c>
      <c r="I1509">
        <f>I1508*$E1509/$E1508*(1-(I$1+I$5+IF(AND(WEEKDAY(A1509)&lt;&gt;1,WEEKDAY(A1509)&lt;&gt;7),IF(A1509&lt;J$2,J$1,J$3),0)))^($A1509-$A1508)</f>
        <v>79285.577249635608</v>
      </c>
      <c r="K1509">
        <f>ROW()</f>
        <v>1509</v>
      </c>
      <c r="L1509">
        <f>B1509/C1509</f>
        <v>0.87748015873015883</v>
      </c>
    </row>
    <row r="1510" spans="1:12" x14ac:dyDescent="0.25">
      <c r="A1510" s="1">
        <v>40254</v>
      </c>
      <c r="B1510" s="10">
        <v>16.91</v>
      </c>
      <c r="C1510" s="10">
        <v>19.72</v>
      </c>
      <c r="D1510">
        <v>35757.440000000002</v>
      </c>
      <c r="E1510">
        <v>31991.85</v>
      </c>
      <c r="F1510">
        <v>153610.69</v>
      </c>
      <c r="G1510">
        <v>137452.91</v>
      </c>
      <c r="H1510">
        <f>(1/(1-91/360*VLOOKUP($A1510,Tbills!$B$4:$C$974,2,1)/100))^((1)/91)-1</f>
        <v>4.5842999230050197E-6</v>
      </c>
      <c r="I1510">
        <f>I1509*$E1510/$E1509*(1-(I$1+I$5+IF(AND(WEEKDAY(A1510)&lt;&gt;1,WEEKDAY(A1510)&lt;&gt;7),IF(A1510&lt;J$2,J$1,J$3),0)))^($A1510-$A1509)</f>
        <v>76248.523288245095</v>
      </c>
      <c r="K1510">
        <f>ROW()</f>
        <v>1510</v>
      </c>
      <c r="L1510">
        <f>B1510/C1510</f>
        <v>0.85750507099391482</v>
      </c>
    </row>
    <row r="1511" spans="1:12" x14ac:dyDescent="0.25">
      <c r="A1511" s="1">
        <v>40255</v>
      </c>
      <c r="B1511" s="10">
        <v>16.62</v>
      </c>
      <c r="C1511" s="10">
        <v>19.48</v>
      </c>
      <c r="D1511">
        <v>35225.730000000003</v>
      </c>
      <c r="E1511">
        <v>31515.99</v>
      </c>
      <c r="F1511">
        <v>152838.47</v>
      </c>
      <c r="G1511">
        <v>136761.29</v>
      </c>
      <c r="H1511">
        <f>(1/(1-91/360*VLOOKUP($A1511,Tbills!$B$4:$C$974,2,1)/100))^((1)/91)-1</f>
        <v>4.5842999230050197E-6</v>
      </c>
      <c r="I1511">
        <f>I1510*$E1511/$E1510*(1-(I$1+I$5+IF(AND(WEEKDAY(A1511)&lt;&gt;1,WEEKDAY(A1511)&lt;&gt;7),IF(A1511&lt;J$2,J$1,J$3),0)))^($A1511-$A1510)</f>
        <v>75112.210412893299</v>
      </c>
      <c r="K1511">
        <f>ROW()</f>
        <v>1511</v>
      </c>
      <c r="L1511">
        <f>B1511/C1511</f>
        <v>0.85318275154004108</v>
      </c>
    </row>
    <row r="1512" spans="1:12" x14ac:dyDescent="0.25">
      <c r="A1512" s="1">
        <v>40256</v>
      </c>
      <c r="B1512" s="10">
        <v>16.97</v>
      </c>
      <c r="C1512" s="10">
        <v>19.95</v>
      </c>
      <c r="D1512">
        <v>35910.53</v>
      </c>
      <c r="E1512">
        <v>32128.53</v>
      </c>
      <c r="F1512">
        <v>154366.28</v>
      </c>
      <c r="G1512">
        <v>138127.76</v>
      </c>
      <c r="H1512">
        <f>(1/(1-91/360*VLOOKUP($A1512,Tbills!$B$4:$C$974,2,1)/100))^((1)/91)-1</f>
        <v>4.5842999230050197E-6</v>
      </c>
      <c r="I1512">
        <f>I1511*$E1512/$E1511*(1-(I$1+I$5+IF(AND(WEEKDAY(A1512)&lt;&gt;1,WEEKDAY(A1512)&lt;&gt;7),IF(A1512&lt;J$2,J$1,J$3),0)))^($A1512-$A1511)</f>
        <v>76569.877179908712</v>
      </c>
      <c r="K1512">
        <f>ROW()</f>
        <v>1512</v>
      </c>
      <c r="L1512">
        <f>B1512/C1512</f>
        <v>0.85062656641604006</v>
      </c>
    </row>
    <row r="1513" spans="1:12" x14ac:dyDescent="0.25">
      <c r="A1513" s="1">
        <v>40259</v>
      </c>
      <c r="B1513" s="10">
        <v>16.87</v>
      </c>
      <c r="C1513" s="10">
        <v>20.11</v>
      </c>
      <c r="D1513">
        <v>35437.65</v>
      </c>
      <c r="E1513">
        <v>31705.01</v>
      </c>
      <c r="F1513">
        <v>153723.9</v>
      </c>
      <c r="G1513">
        <v>137551.04999999999</v>
      </c>
      <c r="H1513">
        <f>(1/(1-91/360*VLOOKUP($A1513,Tbills!$B$4:$C$974,2,1)/100))^((1)/91)-1</f>
        <v>4.3064085186728107E-6</v>
      </c>
      <c r="I1513">
        <f>I1512*$E1513/$E1512*(1-(I$1+I$5+IF(AND(WEEKDAY(A1513)&lt;&gt;1,WEEKDAY(A1513)&lt;&gt;7),IF(A1513&lt;J$2,J$1,J$3),0)))^($A1513-$A1512)</f>
        <v>75554.008176050222</v>
      </c>
      <c r="K1513">
        <f>ROW()</f>
        <v>1513</v>
      </c>
      <c r="L1513">
        <f>B1513/C1513</f>
        <v>0.83888612630532078</v>
      </c>
    </row>
    <row r="1514" spans="1:12" x14ac:dyDescent="0.25">
      <c r="A1514" s="1">
        <v>40260</v>
      </c>
      <c r="B1514" s="10">
        <v>16.350000000000001</v>
      </c>
      <c r="C1514" s="10">
        <v>19.68</v>
      </c>
      <c r="D1514">
        <v>34691.9</v>
      </c>
      <c r="E1514">
        <v>31037.67</v>
      </c>
      <c r="F1514">
        <v>152847.18</v>
      </c>
      <c r="G1514">
        <v>136765.98000000001</v>
      </c>
      <c r="H1514">
        <f>(1/(1-91/360*VLOOKUP($A1514,Tbills!$B$4:$C$974,2,1)/100))^((1)/91)-1</f>
        <v>4.3064085186728107E-6</v>
      </c>
      <c r="I1514">
        <f>I1513*$E1514/$E1513*(1-(I$1+I$5+IF(AND(WEEKDAY(A1514)&lt;&gt;1,WEEKDAY(A1514)&lt;&gt;7),IF(A1514&lt;J$2,J$1,J$3),0)))^($A1514-$A1513)</f>
        <v>73961.588829505738</v>
      </c>
      <c r="K1514">
        <f>ROW()</f>
        <v>1514</v>
      </c>
      <c r="L1514">
        <f>B1514/C1514</f>
        <v>0.8307926829268294</v>
      </c>
    </row>
    <row r="1515" spans="1:12" x14ac:dyDescent="0.25">
      <c r="A1515" s="1">
        <v>40261</v>
      </c>
      <c r="B1515" s="10">
        <v>17.55</v>
      </c>
      <c r="C1515" s="10">
        <v>20.079999999999998</v>
      </c>
      <c r="D1515">
        <v>35424.050000000003</v>
      </c>
      <c r="E1515">
        <v>31692.57</v>
      </c>
      <c r="F1515">
        <v>154405.64000000001</v>
      </c>
      <c r="G1515">
        <v>138159.88</v>
      </c>
      <c r="H1515">
        <f>(1/(1-91/360*VLOOKUP($A1515,Tbills!$B$4:$C$974,2,1)/100))^((1)/91)-1</f>
        <v>4.3064085186728107E-6</v>
      </c>
      <c r="I1515">
        <f>I1514*$E1515/$E1514*(1-(I$1+I$5+IF(AND(WEEKDAY(A1515)&lt;&gt;1,WEEKDAY(A1515)&lt;&gt;7),IF(A1515&lt;J$2,J$1,J$3),0)))^($A1515-$A1514)</f>
        <v>75520.018100871632</v>
      </c>
      <c r="K1515">
        <f>ROW()</f>
        <v>1515</v>
      </c>
      <c r="L1515">
        <f>B1515/C1515</f>
        <v>0.87400398406374513</v>
      </c>
    </row>
    <row r="1516" spans="1:12" x14ac:dyDescent="0.25">
      <c r="A1516" s="1">
        <v>40262</v>
      </c>
      <c r="B1516" s="10">
        <v>18.399999999999999</v>
      </c>
      <c r="C1516" s="10">
        <v>20.58</v>
      </c>
      <c r="D1516">
        <v>35816.11</v>
      </c>
      <c r="E1516">
        <v>32043.19</v>
      </c>
      <c r="F1516">
        <v>155200.94</v>
      </c>
      <c r="G1516">
        <v>138870.91</v>
      </c>
      <c r="H1516">
        <f>(1/(1-91/360*VLOOKUP($A1516,Tbills!$B$4:$C$974,2,1)/100))^((1)/91)-1</f>
        <v>4.3064085186728107E-6</v>
      </c>
      <c r="I1516">
        <f>I1515*$E1516/$E1515*(1-(I$1+I$5+IF(AND(WEEKDAY(A1516)&lt;&gt;1,WEEKDAY(A1516)&lt;&gt;7),IF(A1516&lt;J$2,J$1,J$3),0)))^($A1516-$A1515)</f>
        <v>76353.311681008578</v>
      </c>
      <c r="K1516">
        <f>ROW()</f>
        <v>1516</v>
      </c>
      <c r="L1516">
        <f>B1516/C1516</f>
        <v>0.89407191448007772</v>
      </c>
    </row>
    <row r="1517" spans="1:12" x14ac:dyDescent="0.25">
      <c r="A1517" s="1">
        <v>40263</v>
      </c>
      <c r="B1517" s="10">
        <v>17.77</v>
      </c>
      <c r="C1517" s="10">
        <v>20.059999999999999</v>
      </c>
      <c r="D1517">
        <v>35443.9</v>
      </c>
      <c r="E1517">
        <v>31710.05</v>
      </c>
      <c r="F1517">
        <v>154872.87</v>
      </c>
      <c r="G1517">
        <v>138576.76</v>
      </c>
      <c r="H1517">
        <f>(1/(1-91/360*VLOOKUP($A1517,Tbills!$B$4:$C$974,2,1)/100))^((1)/91)-1</f>
        <v>4.3064085186728107E-6</v>
      </c>
      <c r="I1517">
        <f>I1516*$E1517/$E1516*(1-(I$1+I$5+IF(AND(WEEKDAY(A1517)&lt;&gt;1,WEEKDAY(A1517)&lt;&gt;7),IF(A1517&lt;J$2,J$1,J$3),0)))^($A1517-$A1516)</f>
        <v>75557.323757442791</v>
      </c>
      <c r="K1517">
        <f>ROW()</f>
        <v>1517</v>
      </c>
      <c r="L1517">
        <f>B1517/C1517</f>
        <v>0.88584247258225324</v>
      </c>
    </row>
    <row r="1518" spans="1:12" x14ac:dyDescent="0.25">
      <c r="A1518" s="1">
        <v>40266</v>
      </c>
      <c r="B1518" s="10">
        <v>17.59</v>
      </c>
      <c r="C1518" s="10">
        <v>19.850000000000001</v>
      </c>
      <c r="D1518">
        <v>34723.949999999997</v>
      </c>
      <c r="E1518">
        <v>31065.54</v>
      </c>
      <c r="F1518">
        <v>153815.85</v>
      </c>
      <c r="G1518">
        <v>137629.17000000001</v>
      </c>
      <c r="H1518">
        <f>(1/(1-91/360*VLOOKUP($A1518,Tbills!$B$4:$C$974,2,1)/100))^((1)/91)-1</f>
        <v>4.028524218879781E-6</v>
      </c>
      <c r="I1518">
        <f>I1517*$E1518/$E1517*(1-(I$1+I$5+IF(AND(WEEKDAY(A1518)&lt;&gt;1,WEEKDAY(A1518)&lt;&gt;7),IF(A1518&lt;J$2,J$1,J$3),0)))^($A1518-$A1517)</f>
        <v>74015.225463961819</v>
      </c>
      <c r="K1518">
        <f>ROW()</f>
        <v>1518</v>
      </c>
      <c r="L1518">
        <f>B1518/C1518</f>
        <v>0.88614609571788405</v>
      </c>
    </row>
    <row r="1519" spans="1:12" x14ac:dyDescent="0.25">
      <c r="A1519" s="1">
        <v>40267</v>
      </c>
      <c r="B1519" s="10">
        <v>17.13</v>
      </c>
      <c r="C1519" s="10">
        <v>19.54</v>
      </c>
      <c r="D1519">
        <v>34131.9</v>
      </c>
      <c r="E1519">
        <v>30535.74</v>
      </c>
      <c r="F1519">
        <v>153638.51</v>
      </c>
      <c r="G1519">
        <v>137469.93</v>
      </c>
      <c r="H1519">
        <f>(1/(1-91/360*VLOOKUP($A1519,Tbills!$B$4:$C$974,2,1)/100))^((1)/91)-1</f>
        <v>4.028524218879781E-6</v>
      </c>
      <c r="I1519">
        <f>I1518*$E1519/$E1518*(1-(I$1+I$5+IF(AND(WEEKDAY(A1519)&lt;&gt;1,WEEKDAY(A1519)&lt;&gt;7),IF(A1519&lt;J$2,J$1,J$3),0)))^($A1519-$A1518)</f>
        <v>72750.857186293419</v>
      </c>
      <c r="K1519">
        <f>ROW()</f>
        <v>1519</v>
      </c>
      <c r="L1519">
        <f>B1519/C1519</f>
        <v>0.87666325486182184</v>
      </c>
    </row>
    <row r="1520" spans="1:12" x14ac:dyDescent="0.25">
      <c r="A1520" s="1">
        <v>40268</v>
      </c>
      <c r="B1520" s="10">
        <v>17.59</v>
      </c>
      <c r="C1520" s="10">
        <v>19.920000000000002</v>
      </c>
      <c r="D1520">
        <v>33981.9</v>
      </c>
      <c r="E1520">
        <v>30401.42</v>
      </c>
      <c r="F1520">
        <v>153730.35999999999</v>
      </c>
      <c r="G1520">
        <v>137551.56</v>
      </c>
      <c r="H1520">
        <f>(1/(1-91/360*VLOOKUP($A1520,Tbills!$B$4:$C$974,2,1)/100))^((1)/91)-1</f>
        <v>4.028524218879781E-6</v>
      </c>
      <c r="I1520">
        <f>I1519*$E1520/$E1519*(1-(I$1+I$5+IF(AND(WEEKDAY(A1520)&lt;&gt;1,WEEKDAY(A1520)&lt;&gt;7),IF(A1520&lt;J$2,J$1,J$3),0)))^($A1520-$A1519)</f>
        <v>72428.758549464052</v>
      </c>
      <c r="K1520">
        <f>ROW()</f>
        <v>1520</v>
      </c>
      <c r="L1520">
        <f>B1520/C1520</f>
        <v>0.8830321285140561</v>
      </c>
    </row>
    <row r="1521" spans="1:12" x14ac:dyDescent="0.25">
      <c r="A1521" s="1">
        <v>40269</v>
      </c>
      <c r="B1521" s="10">
        <v>17.47</v>
      </c>
      <c r="C1521" s="10">
        <v>19.899999999999999</v>
      </c>
      <c r="D1521">
        <v>33882.370000000003</v>
      </c>
      <c r="E1521">
        <v>30312.26</v>
      </c>
      <c r="F1521">
        <v>154059.26</v>
      </c>
      <c r="G1521">
        <v>137845.29</v>
      </c>
      <c r="H1521">
        <f>(1/(1-91/360*VLOOKUP($A1521,Tbills!$B$4:$C$974,2,1)/100))^((1)/91)-1</f>
        <v>4.028524218879781E-6</v>
      </c>
      <c r="I1521">
        <f>I1520*$E1521/$E1520*(1-(I$1+I$5+IF(AND(WEEKDAY(A1521)&lt;&gt;1,WEEKDAY(A1521)&lt;&gt;7),IF(A1521&lt;J$2,J$1,J$3),0)))^($A1521-$A1520)</f>
        <v>72214.265090352186</v>
      </c>
      <c r="K1521">
        <f>ROW()</f>
        <v>1521</v>
      </c>
      <c r="L1521">
        <f>B1521/C1521</f>
        <v>0.8778894472361809</v>
      </c>
    </row>
    <row r="1522" spans="1:12" x14ac:dyDescent="0.25">
      <c r="A1522" s="1">
        <v>40273</v>
      </c>
      <c r="B1522" s="10">
        <v>17.02</v>
      </c>
      <c r="C1522" s="10">
        <v>19.350000000000001</v>
      </c>
      <c r="D1522">
        <v>32607.54</v>
      </c>
      <c r="E1522">
        <v>29171.27</v>
      </c>
      <c r="F1522">
        <v>150835.07999999999</v>
      </c>
      <c r="G1522">
        <v>134958.22</v>
      </c>
      <c r="H1522">
        <f>(1/(1-91/360*VLOOKUP($A1522,Tbills!$B$4:$C$974,2,1)/100))^((1)/91)-1</f>
        <v>4.8621984320984524E-6</v>
      </c>
      <c r="I1522">
        <f>I1521*$E1522/$E1521*(1-(I$1+I$5+IF(AND(WEEKDAY(A1522)&lt;&gt;1,WEEKDAY(A1522)&lt;&gt;7),IF(A1522&lt;J$2,J$1,J$3),0)))^($A1522-$A1521)</f>
        <v>69488.036657957418</v>
      </c>
      <c r="K1522">
        <f>ROW()</f>
        <v>1522</v>
      </c>
      <c r="L1522">
        <f>B1522/C1522</f>
        <v>0.87958656330749341</v>
      </c>
    </row>
    <row r="1523" spans="1:12" x14ac:dyDescent="0.25">
      <c r="A1523" s="1">
        <v>40274</v>
      </c>
      <c r="B1523" s="10">
        <v>16.23</v>
      </c>
      <c r="C1523" s="10">
        <v>18.84</v>
      </c>
      <c r="D1523">
        <v>31722.98</v>
      </c>
      <c r="E1523">
        <v>28379.79</v>
      </c>
      <c r="F1523">
        <v>149482.97</v>
      </c>
      <c r="G1523">
        <v>133747.78</v>
      </c>
      <c r="H1523">
        <f>(1/(1-91/360*VLOOKUP($A1523,Tbills!$B$4:$C$974,2,1)/100))^((1)/91)-1</f>
        <v>4.8621984320984524E-6</v>
      </c>
      <c r="I1523">
        <f>I1522*$E1523/$E1522*(1-(I$1+I$5+IF(AND(WEEKDAY(A1523)&lt;&gt;1,WEEKDAY(A1523)&lt;&gt;7),IF(A1523&lt;J$2,J$1,J$3),0)))^($A1523-$A1522)</f>
        <v>67600.730358680899</v>
      </c>
      <c r="K1523">
        <f>ROW()</f>
        <v>1523</v>
      </c>
      <c r="L1523">
        <f>B1523/C1523</f>
        <v>0.86146496815286622</v>
      </c>
    </row>
    <row r="1524" spans="1:12" x14ac:dyDescent="0.25">
      <c r="A1524" s="1">
        <v>40275</v>
      </c>
      <c r="B1524" s="10">
        <v>16.62</v>
      </c>
      <c r="C1524" s="10">
        <v>19.190000000000001</v>
      </c>
      <c r="D1524">
        <v>32284.11</v>
      </c>
      <c r="E1524">
        <v>28881.64</v>
      </c>
      <c r="F1524">
        <v>150794.71</v>
      </c>
      <c r="G1524">
        <v>134920.79</v>
      </c>
      <c r="H1524">
        <f>(1/(1-91/360*VLOOKUP($A1524,Tbills!$B$4:$C$974,2,1)/100))^((1)/91)-1</f>
        <v>4.8621984320984524E-6</v>
      </c>
      <c r="I1524">
        <f>I1523*$E1524/$E1523*(1-(I$1+I$5+IF(AND(WEEKDAY(A1524)&lt;&gt;1,WEEKDAY(A1524)&lt;&gt;7),IF(A1524&lt;J$2,J$1,J$3),0)))^($A1524-$A1523)</f>
        <v>68794.159239756627</v>
      </c>
      <c r="K1524">
        <f>ROW()</f>
        <v>1524</v>
      </c>
      <c r="L1524">
        <f>B1524/C1524</f>
        <v>0.86607608129233971</v>
      </c>
    </row>
    <row r="1525" spans="1:12" x14ac:dyDescent="0.25">
      <c r="A1525" s="1">
        <v>40276</v>
      </c>
      <c r="B1525" s="10">
        <v>16.48</v>
      </c>
      <c r="C1525" s="10">
        <v>19.079999999999998</v>
      </c>
      <c r="D1525">
        <v>31739.919999999998</v>
      </c>
      <c r="E1525">
        <v>28394.66</v>
      </c>
      <c r="F1525">
        <v>150604.37</v>
      </c>
      <c r="G1525">
        <v>134749.82999999999</v>
      </c>
      <c r="H1525">
        <f>(1/(1-91/360*VLOOKUP($A1525,Tbills!$B$4:$C$974,2,1)/100))^((1)/91)-1</f>
        <v>4.8621984320984524E-6</v>
      </c>
      <c r="I1525">
        <f>I1524*$E1525/$E1524*(1-(I$1+I$5+IF(AND(WEEKDAY(A1525)&lt;&gt;1,WEEKDAY(A1525)&lt;&gt;7),IF(A1525&lt;J$2,J$1,J$3),0)))^($A1525-$A1524)</f>
        <v>67632.259396659894</v>
      </c>
      <c r="K1525">
        <f>ROW()</f>
        <v>1525</v>
      </c>
      <c r="L1525">
        <f>B1525/C1525</f>
        <v>0.86373165618448644</v>
      </c>
    </row>
    <row r="1526" spans="1:12" x14ac:dyDescent="0.25">
      <c r="A1526" s="1">
        <v>40277</v>
      </c>
      <c r="B1526" s="10">
        <v>16.14</v>
      </c>
      <c r="C1526" s="10">
        <v>18.62</v>
      </c>
      <c r="D1526">
        <v>31379.08</v>
      </c>
      <c r="E1526">
        <v>28071.71</v>
      </c>
      <c r="F1526">
        <v>150386.89000000001</v>
      </c>
      <c r="G1526">
        <v>134554.59</v>
      </c>
      <c r="H1526">
        <f>(1/(1-91/360*VLOOKUP($A1526,Tbills!$B$4:$C$974,2,1)/100))^((1)/91)-1</f>
        <v>4.8621984320984524E-6</v>
      </c>
      <c r="I1526">
        <f>I1525*$E1526/$E1525*(1-(I$1+I$5+IF(AND(WEEKDAY(A1526)&lt;&gt;1,WEEKDAY(A1526)&lt;&gt;7),IF(A1526&lt;J$2,J$1,J$3),0)))^($A1526-$A1525)</f>
        <v>66861.112494906847</v>
      </c>
      <c r="K1526">
        <f>ROW()</f>
        <v>1526</v>
      </c>
      <c r="L1526">
        <f>B1526/C1526</f>
        <v>0.86680988184747587</v>
      </c>
    </row>
    <row r="1527" spans="1:12" x14ac:dyDescent="0.25">
      <c r="A1527" s="1">
        <v>40280</v>
      </c>
      <c r="B1527" s="10">
        <v>15.58</v>
      </c>
      <c r="C1527" s="10">
        <v>18.96</v>
      </c>
      <c r="D1527">
        <v>31331.200000000001</v>
      </c>
      <c r="E1527">
        <v>28028.47</v>
      </c>
      <c r="F1527">
        <v>149984.79</v>
      </c>
      <c r="G1527">
        <v>134192.85999999999</v>
      </c>
      <c r="H1527">
        <f>(1/(1-91/360*VLOOKUP($A1527,Tbills!$B$4:$C$974,2,1)/100))^((1)/91)-1</f>
        <v>4.3064085186728107E-6</v>
      </c>
      <c r="I1527">
        <f>I1526*$E1527/$E1526*(1-(I$1+I$5+IF(AND(WEEKDAY(A1527)&lt;&gt;1,WEEKDAY(A1527)&lt;&gt;7),IF(A1527&lt;J$2,J$1,J$3),0)))^($A1527-$A1526)</f>
        <v>66752.362444185375</v>
      </c>
      <c r="K1527">
        <f>ROW()</f>
        <v>1527</v>
      </c>
      <c r="L1527">
        <f>B1527/C1527</f>
        <v>0.82172995780590719</v>
      </c>
    </row>
    <row r="1528" spans="1:12" x14ac:dyDescent="0.25">
      <c r="A1528" s="1">
        <v>40281</v>
      </c>
      <c r="B1528" s="10">
        <v>16.2</v>
      </c>
      <c r="C1528" s="10">
        <v>18.989999999999998</v>
      </c>
      <c r="D1528">
        <v>31475.53</v>
      </c>
      <c r="E1528">
        <v>28157.46</v>
      </c>
      <c r="F1528">
        <v>150530.14000000001</v>
      </c>
      <c r="G1528">
        <v>134680.21</v>
      </c>
      <c r="H1528">
        <f>(1/(1-91/360*VLOOKUP($A1528,Tbills!$B$4:$C$974,2,1)/100))^((1)/91)-1</f>
        <v>4.3064085186728107E-6</v>
      </c>
      <c r="I1528">
        <f>I1527*$E1528/$E1527*(1-(I$1+I$5+IF(AND(WEEKDAY(A1528)&lt;&gt;1,WEEKDAY(A1528)&lt;&gt;7),IF(A1528&lt;J$2,J$1,J$3),0)))^($A1528-$A1527)</f>
        <v>67057.634805077512</v>
      </c>
      <c r="K1528">
        <f>ROW()</f>
        <v>1528</v>
      </c>
      <c r="L1528">
        <f>B1528/C1528</f>
        <v>0.85308056872037918</v>
      </c>
    </row>
    <row r="1529" spans="1:12" x14ac:dyDescent="0.25">
      <c r="A1529" s="1">
        <v>40282</v>
      </c>
      <c r="B1529" s="10">
        <v>15.59</v>
      </c>
      <c r="C1529" s="10">
        <v>18.77</v>
      </c>
      <c r="D1529">
        <v>30738.28</v>
      </c>
      <c r="E1529">
        <v>27497.81</v>
      </c>
      <c r="F1529">
        <v>149505.69</v>
      </c>
      <c r="G1529">
        <v>133763.04999999999</v>
      </c>
      <c r="H1529">
        <f>(1/(1-91/360*VLOOKUP($A1529,Tbills!$B$4:$C$974,2,1)/100))^((1)/91)-1</f>
        <v>4.3064085186728107E-6</v>
      </c>
      <c r="I1529">
        <f>I1528*$E1529/$E1528*(1-(I$1+I$5+IF(AND(WEEKDAY(A1529)&lt;&gt;1,WEEKDAY(A1529)&lt;&gt;7),IF(A1529&lt;J$2,J$1,J$3),0)))^($A1529-$A1528)</f>
        <v>65484.779384387817</v>
      </c>
      <c r="K1529">
        <f>ROW()</f>
        <v>1529</v>
      </c>
      <c r="L1529">
        <f>B1529/C1529</f>
        <v>0.83058071390516786</v>
      </c>
    </row>
    <row r="1530" spans="1:12" x14ac:dyDescent="0.25">
      <c r="A1530" s="1">
        <v>40283</v>
      </c>
      <c r="B1530" s="10">
        <v>15.89</v>
      </c>
      <c r="C1530" s="10">
        <v>18.899999999999999</v>
      </c>
      <c r="D1530">
        <v>30738.41</v>
      </c>
      <c r="E1530">
        <v>27497.81</v>
      </c>
      <c r="F1530">
        <v>149705.75</v>
      </c>
      <c r="G1530">
        <v>133941.47</v>
      </c>
      <c r="H1530">
        <f>(1/(1-91/360*VLOOKUP($A1530,Tbills!$B$4:$C$974,2,1)/100))^((1)/91)-1</f>
        <v>4.3064085186728107E-6</v>
      </c>
      <c r="I1530">
        <f>I1529*$E1530/$E1529*(1-(I$1+I$5+IF(AND(WEEKDAY(A1530)&lt;&gt;1,WEEKDAY(A1530)&lt;&gt;7),IF(A1530&lt;J$2,J$1,J$3),0)))^($A1530-$A1529)</f>
        <v>65482.895575665803</v>
      </c>
      <c r="K1530">
        <f>ROW()</f>
        <v>1530</v>
      </c>
      <c r="L1530">
        <f>B1530/C1530</f>
        <v>0.84074074074074079</v>
      </c>
    </row>
    <row r="1531" spans="1:12" x14ac:dyDescent="0.25">
      <c r="A1531" s="1">
        <v>40284</v>
      </c>
      <c r="B1531" s="10">
        <v>18.36</v>
      </c>
      <c r="C1531" s="10">
        <v>20.23</v>
      </c>
      <c r="D1531">
        <v>31963.62</v>
      </c>
      <c r="E1531">
        <v>28593.74</v>
      </c>
      <c r="F1531">
        <v>152776.59</v>
      </c>
      <c r="G1531">
        <v>136688.35999999999</v>
      </c>
      <c r="H1531">
        <f>(1/(1-91/360*VLOOKUP($A1531,Tbills!$B$4:$C$974,2,1)/100))^((1)/91)-1</f>
        <v>4.3064085186728107E-6</v>
      </c>
      <c r="I1531">
        <f>I1530*$E1531/$E1530*(1-(I$1+I$5+IF(AND(WEEKDAY(A1531)&lt;&gt;1,WEEKDAY(A1531)&lt;&gt;7),IF(A1531&lt;J$2,J$1,J$3),0)))^($A1531-$A1530)</f>
        <v>68090.768935798013</v>
      </c>
      <c r="K1531">
        <f>ROW()</f>
        <v>1531</v>
      </c>
      <c r="L1531">
        <f>B1531/C1531</f>
        <v>0.90756302521008403</v>
      </c>
    </row>
    <row r="1532" spans="1:12" x14ac:dyDescent="0.25">
      <c r="A1532" s="1">
        <v>40287</v>
      </c>
      <c r="B1532" s="10">
        <v>17.34</v>
      </c>
      <c r="C1532" s="10">
        <v>19.79</v>
      </c>
      <c r="D1532">
        <v>31190.67</v>
      </c>
      <c r="E1532">
        <v>27901.91</v>
      </c>
      <c r="F1532">
        <v>152317.03</v>
      </c>
      <c r="G1532">
        <v>136275.43</v>
      </c>
      <c r="H1532">
        <f>(1/(1-91/360*VLOOKUP($A1532,Tbills!$B$4:$C$974,2,1)/100))^((1)/91)-1</f>
        <v>4.028524218879781E-6</v>
      </c>
      <c r="I1532">
        <f>I1531*$E1532/$E1531*(1-(I$1+I$5+IF(AND(WEEKDAY(A1532)&lt;&gt;1,WEEKDAY(A1532)&lt;&gt;7),IF(A1532&lt;J$2,J$1,J$3),0)))^($A1532-$A1531)</f>
        <v>66437.568176012908</v>
      </c>
      <c r="K1532">
        <f>ROW()</f>
        <v>1532</v>
      </c>
      <c r="L1532">
        <f>B1532/C1532</f>
        <v>0.87620010106114199</v>
      </c>
    </row>
    <row r="1533" spans="1:12" x14ac:dyDescent="0.25">
      <c r="A1533" s="1">
        <v>40288</v>
      </c>
      <c r="B1533" s="10">
        <v>15.73</v>
      </c>
      <c r="C1533" s="10">
        <v>18.989999999999998</v>
      </c>
      <c r="D1533">
        <v>29711.26</v>
      </c>
      <c r="E1533">
        <v>26578.38</v>
      </c>
      <c r="F1533">
        <v>151096.97</v>
      </c>
      <c r="G1533">
        <v>135183.32</v>
      </c>
      <c r="H1533">
        <f>(1/(1-91/360*VLOOKUP($A1533,Tbills!$B$4:$C$974,2,1)/100))^((1)/91)-1</f>
        <v>4.028524218879781E-6</v>
      </c>
      <c r="I1533">
        <f>I1532*$E1533/$E1532*(1-(I$1+I$5+IF(AND(WEEKDAY(A1533)&lt;&gt;1,WEEKDAY(A1533)&lt;&gt;7),IF(A1533&lt;J$2,J$1,J$3),0)))^($A1533-$A1532)</f>
        <v>63284.274667479578</v>
      </c>
      <c r="K1533">
        <f>ROW()</f>
        <v>1533</v>
      </c>
      <c r="L1533">
        <f>B1533/C1533</f>
        <v>0.82833070036861511</v>
      </c>
    </row>
    <row r="1534" spans="1:12" x14ac:dyDescent="0.25">
      <c r="A1534" s="1">
        <v>40289</v>
      </c>
      <c r="B1534" s="10">
        <v>16.32</v>
      </c>
      <c r="C1534" s="10">
        <v>19.3</v>
      </c>
      <c r="D1534">
        <v>29871.119999999999</v>
      </c>
      <c r="E1534">
        <v>26721.27</v>
      </c>
      <c r="F1534">
        <v>153048.62</v>
      </c>
      <c r="G1534">
        <v>136928.87</v>
      </c>
      <c r="H1534">
        <f>(1/(1-91/360*VLOOKUP($A1534,Tbills!$B$4:$C$974,2,1)/100))^((1)/91)-1</f>
        <v>4.028524218879781E-6</v>
      </c>
      <c r="I1534">
        <f>I1533*$E1534/$E1533*(1-(I$1+I$5+IF(AND(WEEKDAY(A1534)&lt;&gt;1,WEEKDAY(A1534)&lt;&gt;7),IF(A1534&lt;J$2,J$1,J$3),0)))^($A1534-$A1533)</f>
        <v>63622.671656335573</v>
      </c>
      <c r="K1534">
        <f>ROW()</f>
        <v>1534</v>
      </c>
      <c r="L1534">
        <f>B1534/C1534</f>
        <v>0.84559585492227973</v>
      </c>
    </row>
    <row r="1535" spans="1:12" x14ac:dyDescent="0.25">
      <c r="A1535" s="1">
        <v>40290</v>
      </c>
      <c r="B1535" s="10">
        <v>16.47</v>
      </c>
      <c r="C1535" s="10">
        <v>19.59</v>
      </c>
      <c r="D1535">
        <v>29795.78</v>
      </c>
      <c r="E1535">
        <v>26653.77</v>
      </c>
      <c r="F1535">
        <v>154354.34</v>
      </c>
      <c r="G1535">
        <v>138096.51</v>
      </c>
      <c r="H1535">
        <f>(1/(1-91/360*VLOOKUP($A1535,Tbills!$B$4:$C$974,2,1)/100))^((1)/91)-1</f>
        <v>4.028524218879781E-6</v>
      </c>
      <c r="I1535">
        <f>I1534*$E1535/$E1534*(1-(I$1+I$5+IF(AND(WEEKDAY(A1535)&lt;&gt;1,WEEKDAY(A1535)&lt;&gt;7),IF(A1535&lt;J$2,J$1,J$3),0)))^($A1535-$A1534)</f>
        <v>63460.13023649127</v>
      </c>
      <c r="K1535">
        <f>ROW()</f>
        <v>1535</v>
      </c>
      <c r="L1535">
        <f>B1535/C1535</f>
        <v>0.84073506891271055</v>
      </c>
    </row>
    <row r="1536" spans="1:12" x14ac:dyDescent="0.25">
      <c r="A1536" s="1">
        <v>40291</v>
      </c>
      <c r="B1536" s="10">
        <v>16.62</v>
      </c>
      <c r="C1536" s="10">
        <v>19.39</v>
      </c>
      <c r="D1536">
        <v>29582.62</v>
      </c>
      <c r="E1536">
        <v>26462.98</v>
      </c>
      <c r="F1536">
        <v>154041.12</v>
      </c>
      <c r="G1536">
        <v>137815.73000000001</v>
      </c>
      <c r="H1536">
        <f>(1/(1-91/360*VLOOKUP($A1536,Tbills!$B$4:$C$974,2,1)/100))^((1)/91)-1</f>
        <v>4.028524218879781E-6</v>
      </c>
      <c r="I1536">
        <f>I1535*$E1536/$E1535*(1-(I$1+I$5+IF(AND(WEEKDAY(A1536)&lt;&gt;1,WEEKDAY(A1536)&lt;&gt;7),IF(A1536&lt;J$2,J$1,J$3),0)))^($A1536-$A1535)</f>
        <v>63004.064616196869</v>
      </c>
      <c r="K1536">
        <f>ROW()</f>
        <v>1536</v>
      </c>
      <c r="L1536">
        <f>B1536/C1536</f>
        <v>0.85714285714285721</v>
      </c>
    </row>
    <row r="1537" spans="1:12" x14ac:dyDescent="0.25">
      <c r="A1537" s="1">
        <v>40294</v>
      </c>
      <c r="B1537" s="10">
        <v>17.47</v>
      </c>
      <c r="C1537" s="10">
        <v>19.86</v>
      </c>
      <c r="D1537">
        <v>29963.8</v>
      </c>
      <c r="E1537">
        <v>26803.64</v>
      </c>
      <c r="F1537">
        <v>154518.75</v>
      </c>
      <c r="G1537">
        <v>138241.39000000001</v>
      </c>
      <c r="H1537">
        <f>(1/(1-91/360*VLOOKUP($A1537,Tbills!$B$4:$C$974,2,1)/100))^((1)/91)-1</f>
        <v>4.1674654807088984E-6</v>
      </c>
      <c r="I1537">
        <f>I1536*$E1537/$E1536*(1-(I$1+I$5+IF(AND(WEEKDAY(A1537)&lt;&gt;1,WEEKDAY(A1537)&lt;&gt;7),IF(A1537&lt;J$2,J$1,J$3),0)))^($A1537-$A1536)</f>
        <v>63809.613666942714</v>
      </c>
      <c r="K1537">
        <f>ROW()</f>
        <v>1537</v>
      </c>
      <c r="L1537">
        <f>B1537/C1537</f>
        <v>0.87965760322255793</v>
      </c>
    </row>
    <row r="1538" spans="1:12" x14ac:dyDescent="0.25">
      <c r="A1538" s="1">
        <v>40295</v>
      </c>
      <c r="B1538" s="10">
        <v>22.81</v>
      </c>
      <c r="C1538" s="10">
        <v>22.72</v>
      </c>
      <c r="D1538">
        <v>33289.769999999997</v>
      </c>
      <c r="E1538">
        <v>29778.720000000001</v>
      </c>
      <c r="F1538">
        <v>161629.42000000001</v>
      </c>
      <c r="G1538">
        <v>144602.43</v>
      </c>
      <c r="H1538">
        <f>(1/(1-91/360*VLOOKUP($A1538,Tbills!$B$4:$C$974,2,1)/100))^((1)/91)-1</f>
        <v>4.1674654807088984E-6</v>
      </c>
      <c r="I1538">
        <f>I1537*$E1538/$E1537*(1-(I$1+I$5+IF(AND(WEEKDAY(A1538)&lt;&gt;1,WEEKDAY(A1538)&lt;&gt;7),IF(A1538&lt;J$2,J$1,J$3),0)))^($A1538-$A1537)</f>
        <v>70890.146126091044</v>
      </c>
      <c r="K1538">
        <f>ROW()</f>
        <v>1538</v>
      </c>
      <c r="L1538">
        <f>B1538/C1538</f>
        <v>1.0039612676056338</v>
      </c>
    </row>
    <row r="1539" spans="1:12" x14ac:dyDescent="0.25">
      <c r="A1539" s="1">
        <v>40296</v>
      </c>
      <c r="B1539" s="10">
        <v>21.08</v>
      </c>
      <c r="C1539" s="10">
        <v>22.31</v>
      </c>
      <c r="D1539">
        <v>32920.239999999998</v>
      </c>
      <c r="E1539">
        <v>29448.04</v>
      </c>
      <c r="F1539">
        <v>160901.18</v>
      </c>
      <c r="G1539">
        <v>143950.31</v>
      </c>
      <c r="H1539">
        <f>(1/(1-91/360*VLOOKUP($A1539,Tbills!$B$4:$C$974,2,1)/100))^((1)/91)-1</f>
        <v>4.1674654807088984E-6</v>
      </c>
      <c r="I1539">
        <f>I1538*$E1539/$E1538*(1-(I$1+I$5+IF(AND(WEEKDAY(A1539)&lt;&gt;1,WEEKDAY(A1539)&lt;&gt;7),IF(A1539&lt;J$2,J$1,J$3),0)))^($A1539-$A1538)</f>
        <v>70100.924592288517</v>
      </c>
      <c r="K1539">
        <f>ROW()</f>
        <v>1539</v>
      </c>
      <c r="L1539">
        <f>B1539/C1539</f>
        <v>0.94486777229941732</v>
      </c>
    </row>
    <row r="1540" spans="1:12" x14ac:dyDescent="0.25">
      <c r="A1540" s="1">
        <v>40297</v>
      </c>
      <c r="B1540" s="10">
        <v>18.440000000000001</v>
      </c>
      <c r="C1540" s="10">
        <v>20.96</v>
      </c>
      <c r="D1540">
        <v>31415.54</v>
      </c>
      <c r="E1540">
        <v>28101.919999999998</v>
      </c>
      <c r="F1540">
        <v>159272.32999999999</v>
      </c>
      <c r="G1540">
        <v>142492.46</v>
      </c>
      <c r="H1540">
        <f>(1/(1-91/360*VLOOKUP($A1540,Tbills!$B$4:$C$974,2,1)/100))^((1)/91)-1</f>
        <v>4.1674654807088984E-6</v>
      </c>
      <c r="I1540">
        <f>I1539*$E1540/$E1539*(1-(I$1+I$5+IF(AND(WEEKDAY(A1540)&lt;&gt;1,WEEKDAY(A1540)&lt;&gt;7),IF(A1540&lt;J$2,J$1,J$3),0)))^($A1540-$A1539)</f>
        <v>66894.567666714836</v>
      </c>
      <c r="K1540">
        <f>ROW()</f>
        <v>1540</v>
      </c>
      <c r="L1540">
        <f>B1540/C1540</f>
        <v>0.87977099236641221</v>
      </c>
    </row>
    <row r="1541" spans="1:12" x14ac:dyDescent="0.25">
      <c r="A1541" s="1">
        <v>40298</v>
      </c>
      <c r="B1541" s="10">
        <v>22.05</v>
      </c>
      <c r="C1541" s="10">
        <v>23.67</v>
      </c>
      <c r="D1541">
        <v>34101.82</v>
      </c>
      <c r="E1541">
        <v>30504.74</v>
      </c>
      <c r="F1541">
        <v>164551.34</v>
      </c>
      <c r="G1541">
        <v>147214.71</v>
      </c>
      <c r="H1541">
        <f>(1/(1-91/360*VLOOKUP($A1541,Tbills!$B$4:$C$974,2,1)/100))^((1)/91)-1</f>
        <v>4.1674654807088984E-6</v>
      </c>
      <c r="I1541">
        <f>I1540*$E1541/$E1540*(1-(I$1+I$5+IF(AND(WEEKDAY(A1541)&lt;&gt;1,WEEKDAY(A1541)&lt;&gt;7),IF(A1541&lt;J$2,J$1,J$3),0)))^($A1541-$A1540)</f>
        <v>72612.216241938571</v>
      </c>
      <c r="K1541">
        <f>ROW()</f>
        <v>1541</v>
      </c>
      <c r="L1541">
        <f>B1541/C1541</f>
        <v>0.9315589353612167</v>
      </c>
    </row>
    <row r="1542" spans="1:12" x14ac:dyDescent="0.25">
      <c r="A1542" s="1">
        <v>40301</v>
      </c>
      <c r="B1542" s="10">
        <v>20.190000000000001</v>
      </c>
      <c r="C1542" s="10">
        <v>22.58</v>
      </c>
      <c r="D1542">
        <v>32886.519999999997</v>
      </c>
      <c r="E1542">
        <v>29417.25</v>
      </c>
      <c r="F1542">
        <v>163217.16</v>
      </c>
      <c r="G1542">
        <v>146019.25</v>
      </c>
      <c r="H1542">
        <f>(1/(1-91/360*VLOOKUP($A1542,Tbills!$B$4:$C$974,2,1)/100))^((1)/91)-1</f>
        <v>4.5842999230050197E-6</v>
      </c>
      <c r="I1542">
        <f>I1541*$E1542/$E1541*(1-(I$1+I$5+IF(AND(WEEKDAY(A1542)&lt;&gt;1,WEEKDAY(A1542)&lt;&gt;7),IF(A1542&lt;J$2,J$1,J$3),0)))^($A1542-$A1541)</f>
        <v>70017.557250341604</v>
      </c>
      <c r="K1542">
        <f>ROW()</f>
        <v>1542</v>
      </c>
      <c r="L1542">
        <f>B1542/C1542</f>
        <v>0.89415411868910555</v>
      </c>
    </row>
    <row r="1543" spans="1:12" x14ac:dyDescent="0.25">
      <c r="A1543" s="1">
        <v>40302</v>
      </c>
      <c r="B1543" s="10">
        <v>23.84</v>
      </c>
      <c r="C1543" s="10">
        <v>25.07</v>
      </c>
      <c r="D1543">
        <v>36225.480000000003</v>
      </c>
      <c r="E1543">
        <v>32403.84</v>
      </c>
      <c r="F1543">
        <v>171483.5</v>
      </c>
      <c r="G1543">
        <v>153413.91</v>
      </c>
      <c r="H1543">
        <f>(1/(1-91/360*VLOOKUP($A1543,Tbills!$B$4:$C$974,2,1)/100))^((1)/91)-1</f>
        <v>4.5842999230050197E-6</v>
      </c>
      <c r="I1543">
        <f>I1542*$E1543/$E1542*(1-(I$1+I$5+IF(AND(WEEKDAY(A1543)&lt;&gt;1,WEEKDAY(A1543)&lt;&gt;7),IF(A1543&lt;J$2,J$1,J$3),0)))^($A1543-$A1542)</f>
        <v>77123.879845887393</v>
      </c>
      <c r="K1543">
        <f>ROW()</f>
        <v>1543</v>
      </c>
      <c r="L1543">
        <f>B1543/C1543</f>
        <v>0.95093737534902267</v>
      </c>
    </row>
    <row r="1544" spans="1:12" x14ac:dyDescent="0.25">
      <c r="A1544" s="1">
        <v>40303</v>
      </c>
      <c r="B1544" s="10">
        <v>24.91</v>
      </c>
      <c r="C1544" s="10">
        <v>26.37</v>
      </c>
      <c r="D1544">
        <v>37867.050000000003</v>
      </c>
      <c r="E1544">
        <v>33872.089999999997</v>
      </c>
      <c r="F1544">
        <v>177081.99</v>
      </c>
      <c r="G1544">
        <v>158421.76999999999</v>
      </c>
      <c r="H1544">
        <f>(1/(1-91/360*VLOOKUP($A1544,Tbills!$B$4:$C$974,2,1)/100))^((1)/91)-1</f>
        <v>4.5842999230050197E-6</v>
      </c>
      <c r="I1544">
        <f>I1543*$E1544/$E1543*(1-(I$1+I$5+IF(AND(WEEKDAY(A1544)&lt;&gt;1,WEEKDAY(A1544)&lt;&gt;7),IF(A1544&lt;J$2,J$1,J$3),0)))^($A1544-$A1543)</f>
        <v>80616.119866685083</v>
      </c>
      <c r="K1544">
        <f>ROW()</f>
        <v>1544</v>
      </c>
      <c r="L1544">
        <f>B1544/C1544</f>
        <v>0.94463405384907084</v>
      </c>
    </row>
    <row r="1545" spans="1:12" x14ac:dyDescent="0.25">
      <c r="A1545" s="1">
        <v>40304</v>
      </c>
      <c r="B1545" s="10">
        <v>32.799999999999997</v>
      </c>
      <c r="C1545" s="10">
        <v>26.37</v>
      </c>
      <c r="D1545">
        <v>44385.26</v>
      </c>
      <c r="E1545">
        <v>39702.480000000003</v>
      </c>
      <c r="F1545">
        <v>191780.46</v>
      </c>
      <c r="G1545">
        <v>171570.64</v>
      </c>
      <c r="H1545">
        <f>(1/(1-91/360*VLOOKUP($A1545,Tbills!$B$4:$C$974,2,1)/100))^((1)/91)-1</f>
        <v>4.5842999230050197E-6</v>
      </c>
      <c r="I1545">
        <f>I1544*$E1545/$E1544*(1-(I$1+I$5+IF(AND(WEEKDAY(A1545)&lt;&gt;1,WEEKDAY(A1545)&lt;&gt;7),IF(A1545&lt;J$2,J$1,J$3),0)))^($A1545-$A1544)</f>
        <v>94489.823713479316</v>
      </c>
      <c r="K1545">
        <f>ROW()</f>
        <v>1545</v>
      </c>
      <c r="L1545">
        <f>B1545/C1545</f>
        <v>1.2438376943496396</v>
      </c>
    </row>
    <row r="1546" spans="1:12" x14ac:dyDescent="0.25">
      <c r="A1546" s="1">
        <v>40305</v>
      </c>
      <c r="B1546" s="10">
        <v>40.950000000000003</v>
      </c>
      <c r="C1546" s="10">
        <v>36.619999999999997</v>
      </c>
      <c r="D1546">
        <v>48360.94</v>
      </c>
      <c r="E1546">
        <v>43258.54</v>
      </c>
      <c r="F1546">
        <v>199892.31</v>
      </c>
      <c r="G1546">
        <v>178826.88</v>
      </c>
      <c r="H1546">
        <f>(1/(1-91/360*VLOOKUP($A1546,Tbills!$B$4:$C$974,2,1)/100))^((1)/91)-1</f>
        <v>4.5842999230050197E-6</v>
      </c>
      <c r="I1546">
        <f>I1545*$E1546/$E1545*(1-(I$1+I$5+IF(AND(WEEKDAY(A1546)&lt;&gt;1,WEEKDAY(A1546)&lt;&gt;7),IF(A1546&lt;J$2,J$1,J$3),0)))^($A1546-$A1545)</f>
        <v>102950.09866691973</v>
      </c>
      <c r="K1546">
        <f>ROW()</f>
        <v>1546</v>
      </c>
      <c r="L1546">
        <f>B1546/C1546</f>
        <v>1.1182413981430914</v>
      </c>
    </row>
    <row r="1547" spans="1:12" x14ac:dyDescent="0.25">
      <c r="A1547" s="1">
        <v>40308</v>
      </c>
      <c r="B1547" s="10">
        <v>28.84</v>
      </c>
      <c r="C1547" s="10">
        <v>28.98</v>
      </c>
      <c r="D1547">
        <v>41546.76</v>
      </c>
      <c r="E1547">
        <v>37162.71</v>
      </c>
      <c r="F1547">
        <v>183243.64</v>
      </c>
      <c r="G1547">
        <v>163930.25</v>
      </c>
      <c r="H1547">
        <f>(1/(1-91/360*VLOOKUP($A1547,Tbills!$B$4:$C$974,2,1)/100))^((1)/91)-1</f>
        <v>4.3064085186728107E-6</v>
      </c>
      <c r="I1547">
        <f>I1546*$E1547/$E1546*(1-(I$1+I$5+IF(AND(WEEKDAY(A1547)&lt;&gt;1,WEEKDAY(A1547)&lt;&gt;7),IF(A1547&lt;J$2,J$1,J$3),0)))^($A1547-$A1546)</f>
        <v>88435.127258459383</v>
      </c>
      <c r="K1547">
        <f>ROW()</f>
        <v>1547</v>
      </c>
      <c r="L1547">
        <f>B1547/C1547</f>
        <v>0.99516908212560384</v>
      </c>
    </row>
    <row r="1548" spans="1:12" x14ac:dyDescent="0.25">
      <c r="A1548" s="1">
        <v>40309</v>
      </c>
      <c r="B1548" s="10">
        <v>28.32</v>
      </c>
      <c r="C1548" s="10">
        <v>28.87</v>
      </c>
      <c r="D1548">
        <v>41386.379999999997</v>
      </c>
      <c r="E1548">
        <v>37019.089999999997</v>
      </c>
      <c r="F1548">
        <v>183696.09</v>
      </c>
      <c r="G1548">
        <v>164334.29999999999</v>
      </c>
      <c r="H1548">
        <f>(1/(1-91/360*VLOOKUP($A1548,Tbills!$B$4:$C$974,2,1)/100))^((1)/91)-1</f>
        <v>4.3064085186728107E-6</v>
      </c>
      <c r="I1548">
        <f>I1547*$E1548/$E1547*(1-(I$1+I$5+IF(AND(WEEKDAY(A1548)&lt;&gt;1,WEEKDAY(A1548)&lt;&gt;7),IF(A1548&lt;J$2,J$1,J$3),0)))^($A1548-$A1547)</f>
        <v>88090.824315051635</v>
      </c>
      <c r="K1548">
        <f>ROW()</f>
        <v>1548</v>
      </c>
      <c r="L1548">
        <f>B1548/C1548</f>
        <v>0.98094908209213716</v>
      </c>
    </row>
    <row r="1549" spans="1:12" x14ac:dyDescent="0.25">
      <c r="A1549" s="1">
        <v>40310</v>
      </c>
      <c r="B1549" s="10">
        <v>25.52</v>
      </c>
      <c r="C1549" s="10">
        <v>26.65</v>
      </c>
      <c r="D1549">
        <v>39169.089999999997</v>
      </c>
      <c r="E1549">
        <v>35035.620000000003</v>
      </c>
      <c r="F1549">
        <v>177838.81</v>
      </c>
      <c r="G1549">
        <v>159093.68</v>
      </c>
      <c r="H1549">
        <f>(1/(1-91/360*VLOOKUP($A1549,Tbills!$B$4:$C$974,2,1)/100))^((1)/91)-1</f>
        <v>4.3064085186728107E-6</v>
      </c>
      <c r="I1549">
        <f>I1548*$E1549/$E1548*(1-(I$1+I$5+IF(AND(WEEKDAY(A1549)&lt;&gt;1,WEEKDAY(A1549)&lt;&gt;7),IF(A1549&lt;J$2,J$1,J$3),0)))^($A1549-$A1548)</f>
        <v>83368.550165264576</v>
      </c>
      <c r="K1549">
        <f>ROW()</f>
        <v>1549</v>
      </c>
      <c r="L1549">
        <f>B1549/C1549</f>
        <v>0.95759849906191374</v>
      </c>
    </row>
    <row r="1550" spans="1:12" x14ac:dyDescent="0.25">
      <c r="A1550" s="1">
        <v>40311</v>
      </c>
      <c r="B1550" s="10">
        <v>26.68</v>
      </c>
      <c r="C1550" s="10">
        <v>27.61</v>
      </c>
      <c r="D1550">
        <v>40146.58</v>
      </c>
      <c r="E1550">
        <v>35909.800000000003</v>
      </c>
      <c r="F1550">
        <v>178118.86</v>
      </c>
      <c r="G1550">
        <v>159343.53</v>
      </c>
      <c r="H1550">
        <f>(1/(1-91/360*VLOOKUP($A1550,Tbills!$B$4:$C$974,2,1)/100))^((1)/91)-1</f>
        <v>4.3064085186728107E-6</v>
      </c>
      <c r="I1550">
        <f>I1549*$E1550/$E1549*(1-(I$1+I$5+IF(AND(WEEKDAY(A1550)&lt;&gt;1,WEEKDAY(A1550)&lt;&gt;7),IF(A1550&lt;J$2,J$1,J$3),0)))^($A1550-$A1549)</f>
        <v>85446.235608443109</v>
      </c>
      <c r="K1550">
        <f>ROW()</f>
        <v>1550</v>
      </c>
      <c r="L1550">
        <f>B1550/C1550</f>
        <v>0.96631655197392252</v>
      </c>
    </row>
    <row r="1551" spans="1:12" x14ac:dyDescent="0.25">
      <c r="A1551" s="1">
        <v>40312</v>
      </c>
      <c r="B1551" s="10">
        <v>31.24</v>
      </c>
      <c r="C1551" s="10">
        <v>30.8</v>
      </c>
      <c r="D1551">
        <v>44166.37</v>
      </c>
      <c r="E1551">
        <v>39505.21</v>
      </c>
      <c r="F1551">
        <v>187540.07</v>
      </c>
      <c r="G1551">
        <v>167770.97</v>
      </c>
      <c r="H1551">
        <f>(1/(1-91/360*VLOOKUP($A1551,Tbills!$B$4:$C$974,2,1)/100))^((1)/91)-1</f>
        <v>4.3064085186728107E-6</v>
      </c>
      <c r="I1551">
        <f>I1550*$E1551/$E1550*(1-(I$1+I$5+IF(AND(WEEKDAY(A1551)&lt;&gt;1,WEEKDAY(A1551)&lt;&gt;7),IF(A1551&lt;J$2,J$1,J$3),0)))^($A1551-$A1550)</f>
        <v>93998.696064585441</v>
      </c>
      <c r="K1551">
        <f>ROW()</f>
        <v>1551</v>
      </c>
      <c r="L1551">
        <f>B1551/C1551</f>
        <v>1.0142857142857142</v>
      </c>
    </row>
    <row r="1552" spans="1:12" x14ac:dyDescent="0.25">
      <c r="A1552" s="1">
        <v>40315</v>
      </c>
      <c r="B1552" s="10">
        <v>30.84</v>
      </c>
      <c r="C1552" s="10">
        <v>30.51</v>
      </c>
      <c r="D1552">
        <v>44541.56</v>
      </c>
      <c r="E1552">
        <v>39840.29</v>
      </c>
      <c r="F1552">
        <v>190751.15</v>
      </c>
      <c r="G1552">
        <v>170641.39</v>
      </c>
      <c r="H1552">
        <f>(1/(1-91/360*VLOOKUP($A1552,Tbills!$B$4:$C$974,2,1)/100))^((1)/91)-1</f>
        <v>4.4453533327715178E-6</v>
      </c>
      <c r="I1552">
        <f>I1551*$E1552/$E1551*(1-(I$1+I$5+IF(AND(WEEKDAY(A1552)&lt;&gt;1,WEEKDAY(A1552)&lt;&gt;7),IF(A1552&lt;J$2,J$1,J$3),0)))^($A1552-$A1551)</f>
        <v>94787.804623360178</v>
      </c>
      <c r="K1552">
        <f>ROW()</f>
        <v>1552</v>
      </c>
      <c r="L1552">
        <f>B1552/C1552</f>
        <v>1.0108161258603736</v>
      </c>
    </row>
    <row r="1553" spans="1:12" x14ac:dyDescent="0.25">
      <c r="A1553" s="1">
        <v>40316</v>
      </c>
      <c r="B1553" s="10">
        <v>33.549999999999997</v>
      </c>
      <c r="C1553" s="10">
        <v>32.81</v>
      </c>
      <c r="D1553">
        <v>47564.58</v>
      </c>
      <c r="E1553">
        <v>42544.06</v>
      </c>
      <c r="F1553">
        <v>196957.51</v>
      </c>
      <c r="G1553">
        <v>176192.69</v>
      </c>
      <c r="H1553">
        <f>(1/(1-91/360*VLOOKUP($A1553,Tbills!$B$4:$C$974,2,1)/100))^((1)/91)-1</f>
        <v>4.4453533327715178E-6</v>
      </c>
      <c r="I1553">
        <f>I1552*$E1553/$E1552*(1-(I$1+I$5+IF(AND(WEEKDAY(A1553)&lt;&gt;1,WEEKDAY(A1553)&lt;&gt;7),IF(A1553&lt;J$2,J$1,J$3),0)))^($A1553-$A1552)</f>
        <v>101217.68790320786</v>
      </c>
      <c r="K1553">
        <f>ROW()</f>
        <v>1553</v>
      </c>
      <c r="L1553">
        <f>B1553/C1553</f>
        <v>1.0225540993599511</v>
      </c>
    </row>
    <row r="1554" spans="1:12" x14ac:dyDescent="0.25">
      <c r="A1554" s="1">
        <v>40317</v>
      </c>
      <c r="B1554" s="10">
        <v>35.32</v>
      </c>
      <c r="C1554" s="10">
        <v>34.18</v>
      </c>
      <c r="D1554">
        <v>48640.57</v>
      </c>
      <c r="E1554">
        <v>43506.28</v>
      </c>
      <c r="F1554">
        <v>202429.43</v>
      </c>
      <c r="G1554">
        <v>181086.93</v>
      </c>
      <c r="H1554">
        <f>(1/(1-91/360*VLOOKUP($A1554,Tbills!$B$4:$C$974,2,1)/100))^((1)/91)-1</f>
        <v>4.4453533327715178E-6</v>
      </c>
      <c r="I1554">
        <f>I1553*$E1554/$E1553*(1-(I$1+I$5+IF(AND(WEEKDAY(A1554)&lt;&gt;1,WEEKDAY(A1554)&lt;&gt;7),IF(A1554&lt;J$2,J$1,J$3),0)))^($A1554-$A1553)</f>
        <v>103503.95312106061</v>
      </c>
      <c r="K1554">
        <f>ROW()</f>
        <v>1554</v>
      </c>
      <c r="L1554">
        <f>B1554/C1554</f>
        <v>1.0333528379169106</v>
      </c>
    </row>
    <row r="1555" spans="1:12" x14ac:dyDescent="0.25">
      <c r="A1555" s="1">
        <v>40318</v>
      </c>
      <c r="B1555" s="10">
        <v>45.79</v>
      </c>
      <c r="C1555" s="10">
        <v>40.83</v>
      </c>
      <c r="D1555">
        <v>55192.21</v>
      </c>
      <c r="E1555">
        <v>49366.16</v>
      </c>
      <c r="F1555">
        <v>217501.26</v>
      </c>
      <c r="G1555">
        <v>194568.9</v>
      </c>
      <c r="H1555">
        <f>(1/(1-91/360*VLOOKUP($A1555,Tbills!$B$4:$C$974,2,1)/100))^((1)/91)-1</f>
        <v>4.4453533327715178E-6</v>
      </c>
      <c r="I1555">
        <f>I1554*$E1555/$E1554*(1-(I$1+I$5+IF(AND(WEEKDAY(A1555)&lt;&gt;1,WEEKDAY(A1555)&lt;&gt;7),IF(A1555&lt;J$2,J$1,J$3),0)))^($A1555-$A1554)</f>
        <v>117441.56756503491</v>
      </c>
      <c r="K1555">
        <f>ROW()</f>
        <v>1555</v>
      </c>
      <c r="L1555">
        <f>B1555/C1555</f>
        <v>1.1214793044330149</v>
      </c>
    </row>
    <row r="1556" spans="1:12" x14ac:dyDescent="0.25">
      <c r="A1556" s="1">
        <v>40319</v>
      </c>
      <c r="B1556" s="10">
        <v>40.1</v>
      </c>
      <c r="C1556" s="10">
        <v>37.4</v>
      </c>
      <c r="D1556">
        <v>54917.53</v>
      </c>
      <c r="E1556">
        <v>49120.25</v>
      </c>
      <c r="F1556">
        <v>217813.14</v>
      </c>
      <c r="G1556">
        <v>194847.03</v>
      </c>
      <c r="H1556">
        <f>(1/(1-91/360*VLOOKUP($A1556,Tbills!$B$4:$C$974,2,1)/100))^((1)/91)-1</f>
        <v>4.4453533327715178E-6</v>
      </c>
      <c r="I1556">
        <f>I1555*$E1556/$E1555*(1-(I$1+I$5+IF(AND(WEEKDAY(A1556)&lt;&gt;1,WEEKDAY(A1556)&lt;&gt;7),IF(A1556&lt;J$2,J$1,J$3),0)))^($A1556-$A1555)</f>
        <v>116853.18867378902</v>
      </c>
      <c r="K1556">
        <f>ROW()</f>
        <v>1556</v>
      </c>
      <c r="L1556">
        <f>B1556/C1556</f>
        <v>1.072192513368984</v>
      </c>
    </row>
    <row r="1557" spans="1:12" x14ac:dyDescent="0.25">
      <c r="A1557" s="1">
        <v>40322</v>
      </c>
      <c r="B1557" s="10">
        <v>38.32</v>
      </c>
      <c r="C1557" s="10">
        <v>36.909999999999997</v>
      </c>
      <c r="D1557">
        <v>53931.67</v>
      </c>
      <c r="E1557">
        <v>48237.81</v>
      </c>
      <c r="F1557">
        <v>216967.47</v>
      </c>
      <c r="G1557">
        <v>194087.93</v>
      </c>
      <c r="H1557">
        <f>(1/(1-91/360*VLOOKUP($A1557,Tbills!$B$4:$C$974,2,1)/100))^((1)/91)-1</f>
        <v>4.5842999230050197E-6</v>
      </c>
      <c r="I1557">
        <f>I1556*$E1557/$E1556*(1-(I$1+I$5+IF(AND(WEEKDAY(A1557)&lt;&gt;1,WEEKDAY(A1557)&lt;&gt;7),IF(A1557&lt;J$2,J$1,J$3),0)))^($A1557-$A1556)</f>
        <v>114744.03058994196</v>
      </c>
      <c r="K1557">
        <f>ROW()</f>
        <v>1557</v>
      </c>
      <c r="L1557">
        <f>B1557/C1557</f>
        <v>1.0382010295312925</v>
      </c>
    </row>
    <row r="1558" spans="1:12" x14ac:dyDescent="0.25">
      <c r="A1558" s="1">
        <v>40323</v>
      </c>
      <c r="B1558" s="10">
        <v>34.61</v>
      </c>
      <c r="C1558" s="10">
        <v>34.9</v>
      </c>
      <c r="D1558">
        <v>51970.84</v>
      </c>
      <c r="E1558">
        <v>46483.77</v>
      </c>
      <c r="F1558">
        <v>214075.94</v>
      </c>
      <c r="G1558">
        <v>191500.43</v>
      </c>
      <c r="H1558">
        <f>(1/(1-91/360*VLOOKUP($A1558,Tbills!$B$4:$C$974,2,1)/100))^((1)/91)-1</f>
        <v>4.5842999230050197E-6</v>
      </c>
      <c r="I1558">
        <f>I1557*$E1558/$E1557*(1-(I$1+I$5+IF(AND(WEEKDAY(A1558)&lt;&gt;1,WEEKDAY(A1558)&lt;&gt;7),IF(A1558&lt;J$2,J$1,J$3),0)))^($A1558-$A1557)</f>
        <v>110568.48747071746</v>
      </c>
      <c r="K1558">
        <f>ROW()</f>
        <v>1558</v>
      </c>
      <c r="L1558">
        <f>B1558/C1558</f>
        <v>0.99169054441260751</v>
      </c>
    </row>
    <row r="1559" spans="1:12" x14ac:dyDescent="0.25">
      <c r="A1559" s="1">
        <v>40324</v>
      </c>
      <c r="B1559" s="10">
        <v>35.020000000000003</v>
      </c>
      <c r="C1559" s="10">
        <v>33.950000000000003</v>
      </c>
      <c r="D1559">
        <v>50572.800000000003</v>
      </c>
      <c r="E1559">
        <v>45233.120000000003</v>
      </c>
      <c r="F1559">
        <v>212355.57</v>
      </c>
      <c r="G1559">
        <v>189960.61</v>
      </c>
      <c r="H1559">
        <f>(1/(1-91/360*VLOOKUP($A1559,Tbills!$B$4:$C$974,2,1)/100))^((1)/91)-1</f>
        <v>4.5842999230050197E-6</v>
      </c>
      <c r="I1559">
        <f>I1558*$E1559/$E1558*(1-(I$1+I$5+IF(AND(WEEKDAY(A1559)&lt;&gt;1,WEEKDAY(A1559)&lt;&gt;7),IF(A1559&lt;J$2,J$1,J$3),0)))^($A1559-$A1558)</f>
        <v>107590.53724147141</v>
      </c>
      <c r="K1559">
        <f>ROW()</f>
        <v>1559</v>
      </c>
      <c r="L1559">
        <f>B1559/C1559</f>
        <v>1.031516936671576</v>
      </c>
    </row>
    <row r="1560" spans="1:12" x14ac:dyDescent="0.25">
      <c r="A1560" s="1">
        <v>40325</v>
      </c>
      <c r="B1560" s="10">
        <v>29.68</v>
      </c>
      <c r="C1560" s="10">
        <v>30.64</v>
      </c>
      <c r="D1560">
        <v>46127.12</v>
      </c>
      <c r="E1560">
        <v>41256.620000000003</v>
      </c>
      <c r="F1560">
        <v>202506.54</v>
      </c>
      <c r="G1560">
        <v>181149.39</v>
      </c>
      <c r="H1560">
        <f>(1/(1-91/360*VLOOKUP($A1560,Tbills!$B$4:$C$974,2,1)/100))^((1)/91)-1</f>
        <v>4.5842999230050197E-6</v>
      </c>
      <c r="I1560">
        <f>I1559*$E1560/$E1559*(1-(I$1+I$5+IF(AND(WEEKDAY(A1560)&lt;&gt;1,WEEKDAY(A1560)&lt;&gt;7),IF(A1560&lt;J$2,J$1,J$3),0)))^($A1560-$A1559)</f>
        <v>98129.295932495486</v>
      </c>
      <c r="K1560">
        <f>ROW()</f>
        <v>1560</v>
      </c>
      <c r="L1560">
        <f>B1560/C1560</f>
        <v>0.96866840731070492</v>
      </c>
    </row>
    <row r="1561" spans="1:12" x14ac:dyDescent="0.25">
      <c r="A1561" s="1">
        <v>40326</v>
      </c>
      <c r="B1561" s="10">
        <v>32.07</v>
      </c>
      <c r="C1561" s="10">
        <v>32</v>
      </c>
      <c r="D1561">
        <v>47049.95</v>
      </c>
      <c r="E1561">
        <v>42081.82</v>
      </c>
      <c r="F1561">
        <v>203719.64</v>
      </c>
      <c r="G1561">
        <v>182233.72</v>
      </c>
      <c r="H1561">
        <f>(1/(1-91/360*VLOOKUP($A1561,Tbills!$B$4:$C$974,2,1)/100))^((1)/91)-1</f>
        <v>4.5842999230050197E-6</v>
      </c>
      <c r="I1561">
        <f>I1560*$E1561/$E1560*(1-(I$1+I$5+IF(AND(WEEKDAY(A1561)&lt;&gt;1,WEEKDAY(A1561)&lt;&gt;7),IF(A1561&lt;J$2,J$1,J$3),0)))^($A1561-$A1560)</f>
        <v>100089.16327831149</v>
      </c>
      <c r="K1561">
        <f>ROW()</f>
        <v>1561</v>
      </c>
      <c r="L1561">
        <f>B1561/C1561</f>
        <v>1.0021875</v>
      </c>
    </row>
    <row r="1562" spans="1:12" x14ac:dyDescent="0.25">
      <c r="A1562" s="1">
        <v>40330</v>
      </c>
      <c r="B1562" s="10">
        <v>35.54</v>
      </c>
      <c r="C1562" s="10">
        <v>34.020000000000003</v>
      </c>
      <c r="D1562">
        <v>49822.48</v>
      </c>
      <c r="E1562">
        <v>44560.82</v>
      </c>
      <c r="F1562">
        <v>207513.17</v>
      </c>
      <c r="G1562">
        <v>185623.81</v>
      </c>
      <c r="H1562">
        <f>(1/(1-91/360*VLOOKUP($A1562,Tbills!$B$4:$C$974,2,1)/100))^((1)/91)-1</f>
        <v>4.4453533327715178E-6</v>
      </c>
      <c r="I1562">
        <f>I1561*$E1562/$E1561*(1-(I$1+I$5+IF(AND(WEEKDAY(A1562)&lt;&gt;1,WEEKDAY(A1562)&lt;&gt;7),IF(A1562&lt;J$2,J$1,J$3),0)))^($A1562-$A1561)</f>
        <v>105973.12566591753</v>
      </c>
      <c r="K1562">
        <f>ROW()</f>
        <v>1562</v>
      </c>
      <c r="L1562">
        <f>B1562/C1562</f>
        <v>1.0446796002351557</v>
      </c>
    </row>
    <row r="1563" spans="1:12" x14ac:dyDescent="0.25">
      <c r="A1563" s="1">
        <v>40331</v>
      </c>
      <c r="B1563" s="10">
        <v>30.17</v>
      </c>
      <c r="C1563" s="10">
        <v>30.59</v>
      </c>
      <c r="D1563">
        <v>46456.15</v>
      </c>
      <c r="E1563">
        <v>41549.81</v>
      </c>
      <c r="F1563">
        <v>203133.64</v>
      </c>
      <c r="G1563">
        <v>181705.43</v>
      </c>
      <c r="H1563">
        <f>(1/(1-91/360*VLOOKUP($A1563,Tbills!$B$4:$C$974,2,1)/100))^((1)/91)-1</f>
        <v>4.4453533327715178E-6</v>
      </c>
      <c r="I1563">
        <f>I1562*$E1563/$E1562*(1-(I$1+I$5+IF(AND(WEEKDAY(A1563)&lt;&gt;1,WEEKDAY(A1563)&lt;&gt;7),IF(A1563&lt;J$2,J$1,J$3),0)))^($A1563-$A1562)</f>
        <v>98809.594845546293</v>
      </c>
      <c r="K1563">
        <f>ROW()</f>
        <v>1563</v>
      </c>
      <c r="L1563">
        <f>B1563/C1563</f>
        <v>0.98627002288329524</v>
      </c>
    </row>
    <row r="1564" spans="1:12" x14ac:dyDescent="0.25">
      <c r="A1564" s="1">
        <v>40332</v>
      </c>
      <c r="B1564" s="10">
        <v>29.46</v>
      </c>
      <c r="C1564" s="10">
        <v>30.24</v>
      </c>
      <c r="D1564">
        <v>46034.87</v>
      </c>
      <c r="E1564">
        <v>41172.839999999997</v>
      </c>
      <c r="F1564">
        <v>201071.52</v>
      </c>
      <c r="G1564">
        <v>179860.04</v>
      </c>
      <c r="H1564">
        <f>(1/(1-91/360*VLOOKUP($A1564,Tbills!$B$4:$C$974,2,1)/100))^((1)/91)-1</f>
        <v>4.4453533327715178E-6</v>
      </c>
      <c r="I1564">
        <f>I1563*$E1564/$E1563*(1-(I$1+I$5+IF(AND(WEEKDAY(A1564)&lt;&gt;1,WEEKDAY(A1564)&lt;&gt;7),IF(A1564&lt;J$2,J$1,J$3),0)))^($A1564-$A1563)</f>
        <v>97910.305885121837</v>
      </c>
      <c r="K1564">
        <f>ROW()</f>
        <v>1564</v>
      </c>
      <c r="L1564">
        <f>B1564/C1564</f>
        <v>0.9742063492063493</v>
      </c>
    </row>
    <row r="1565" spans="1:12" x14ac:dyDescent="0.25">
      <c r="A1565" s="1">
        <v>40333</v>
      </c>
      <c r="B1565" s="10">
        <v>35.479999999999997</v>
      </c>
      <c r="C1565" s="10">
        <v>34.369999999999997</v>
      </c>
      <c r="D1565">
        <v>50418.2</v>
      </c>
      <c r="E1565">
        <v>45093.04</v>
      </c>
      <c r="F1565">
        <v>209264.72</v>
      </c>
      <c r="G1565">
        <v>187188.12</v>
      </c>
      <c r="H1565">
        <f>(1/(1-91/360*VLOOKUP($A1565,Tbills!$B$4:$C$974,2,1)/100))^((1)/91)-1</f>
        <v>4.4453533327715178E-6</v>
      </c>
      <c r="I1565">
        <f>I1564*$E1565/$E1564*(1-(I$1+I$5+IF(AND(WEEKDAY(A1565)&lt;&gt;1,WEEKDAY(A1565)&lt;&gt;7),IF(A1565&lt;J$2,J$1,J$3),0)))^($A1565-$A1564)</f>
        <v>107229.57976012703</v>
      </c>
      <c r="K1565">
        <f>ROW()</f>
        <v>1565</v>
      </c>
      <c r="L1565">
        <f>B1565/C1565</f>
        <v>1.0322956066336921</v>
      </c>
    </row>
    <row r="1566" spans="1:12" x14ac:dyDescent="0.25">
      <c r="A1566" s="1">
        <v>40336</v>
      </c>
      <c r="B1566" s="10">
        <v>36.57</v>
      </c>
      <c r="C1566" s="10">
        <v>35.299999999999997</v>
      </c>
      <c r="D1566">
        <v>52737.41</v>
      </c>
      <c r="E1566">
        <v>47166.7</v>
      </c>
      <c r="F1566">
        <v>211916.79</v>
      </c>
      <c r="G1566">
        <v>189557.91</v>
      </c>
      <c r="H1566">
        <f>(1/(1-91/360*VLOOKUP($A1566,Tbills!$B$4:$C$974,2,1)/100))^((1)/91)-1</f>
        <v>3.6117110888689297E-6</v>
      </c>
      <c r="I1566">
        <f>I1565*$E1566/$E1565*(1-(I$1+I$5+IF(AND(WEEKDAY(A1566)&lt;&gt;1,WEEKDAY(A1566)&lt;&gt;7),IF(A1566&lt;J$2,J$1,J$3),0)))^($A1566-$A1565)</f>
        <v>112150.98713181035</v>
      </c>
      <c r="K1566">
        <f>ROW()</f>
        <v>1566</v>
      </c>
      <c r="L1566">
        <f>B1566/C1566</f>
        <v>1.0359773371104817</v>
      </c>
    </row>
    <row r="1567" spans="1:12" x14ac:dyDescent="0.25">
      <c r="A1567" s="1">
        <v>40337</v>
      </c>
      <c r="B1567" s="10">
        <v>33.700000000000003</v>
      </c>
      <c r="C1567" s="10">
        <v>33.65</v>
      </c>
      <c r="D1567">
        <v>50571.03</v>
      </c>
      <c r="E1567">
        <v>45228.98</v>
      </c>
      <c r="F1567">
        <v>209879.29</v>
      </c>
      <c r="G1567">
        <v>187734.7</v>
      </c>
      <c r="H1567">
        <f>(1/(1-91/360*VLOOKUP($A1567,Tbills!$B$4:$C$974,2,1)/100))^((1)/91)-1</f>
        <v>3.6117110888689297E-6</v>
      </c>
      <c r="I1567">
        <f>I1566*$E1567/$E1566*(1-(I$1+I$5+IF(AND(WEEKDAY(A1567)&lt;&gt;1,WEEKDAY(A1567)&lt;&gt;7),IF(A1567&lt;J$2,J$1,J$3),0)))^($A1567-$A1566)</f>
        <v>107540.46463836325</v>
      </c>
      <c r="K1567">
        <f>ROW()</f>
        <v>1567</v>
      </c>
      <c r="L1567">
        <f>B1567/C1567</f>
        <v>1.0014858841010403</v>
      </c>
    </row>
    <row r="1568" spans="1:12" x14ac:dyDescent="0.25">
      <c r="A1568" s="1">
        <v>40338</v>
      </c>
      <c r="B1568" s="10">
        <v>33.729999999999997</v>
      </c>
      <c r="C1568" s="10">
        <v>33.799999999999997</v>
      </c>
      <c r="D1568">
        <v>51001.66</v>
      </c>
      <c r="E1568">
        <v>45613.95</v>
      </c>
      <c r="F1568">
        <v>211203.8</v>
      </c>
      <c r="G1568">
        <v>188918.78</v>
      </c>
      <c r="H1568">
        <f>(1/(1-91/360*VLOOKUP($A1568,Tbills!$B$4:$C$974,2,1)/100))^((1)/91)-1</f>
        <v>3.6117110888689297E-6</v>
      </c>
      <c r="I1568">
        <f>I1567*$E1568/$E1567*(1-(I$1+I$5+IF(AND(WEEKDAY(A1568)&lt;&gt;1,WEEKDAY(A1568)&lt;&gt;7),IF(A1568&lt;J$2,J$1,J$3),0)))^($A1568-$A1567)</f>
        <v>108452.6837509013</v>
      </c>
      <c r="K1568">
        <f>ROW()</f>
        <v>1568</v>
      </c>
      <c r="L1568">
        <f>B1568/C1568</f>
        <v>0.99792899408284019</v>
      </c>
    </row>
    <row r="1569" spans="1:12" x14ac:dyDescent="0.25">
      <c r="A1569" s="1">
        <v>40339</v>
      </c>
      <c r="B1569" s="10">
        <v>30.57</v>
      </c>
      <c r="C1569" s="10">
        <v>31.47</v>
      </c>
      <c r="D1569">
        <v>47944.24</v>
      </c>
      <c r="E1569">
        <v>42879.34</v>
      </c>
      <c r="F1569">
        <v>206292.58</v>
      </c>
      <c r="G1569">
        <v>184525.08</v>
      </c>
      <c r="H1569">
        <f>(1/(1-91/360*VLOOKUP($A1569,Tbills!$B$4:$C$974,2,1)/100))^((1)/91)-1</f>
        <v>3.6117110888689297E-6</v>
      </c>
      <c r="I1569">
        <f>I1568*$E1569/$E1568*(1-(I$1+I$5+IF(AND(WEEKDAY(A1569)&lt;&gt;1,WEEKDAY(A1569)&lt;&gt;7),IF(A1569&lt;J$2,J$1,J$3),0)))^($A1569-$A1568)</f>
        <v>101947.88485599137</v>
      </c>
      <c r="K1569">
        <f>ROW()</f>
        <v>1569</v>
      </c>
      <c r="L1569">
        <f>B1569/C1569</f>
        <v>0.97140133460438516</v>
      </c>
    </row>
    <row r="1570" spans="1:12" x14ac:dyDescent="0.25">
      <c r="A1570" s="1">
        <v>40340</v>
      </c>
      <c r="B1570" s="10">
        <v>28.79</v>
      </c>
      <c r="C1570" s="10">
        <v>30.95</v>
      </c>
      <c r="D1570">
        <v>46783.47</v>
      </c>
      <c r="E1570">
        <v>41841.040000000001</v>
      </c>
      <c r="F1570">
        <v>204530.04</v>
      </c>
      <c r="G1570">
        <v>182947.86</v>
      </c>
      <c r="H1570">
        <f>(1/(1-91/360*VLOOKUP($A1570,Tbills!$B$4:$C$974,2,1)/100))^((1)/91)-1</f>
        <v>3.6117110888689297E-6</v>
      </c>
      <c r="I1570">
        <f>I1569*$E1570/$E1569*(1-(I$1+I$5+IF(AND(WEEKDAY(A1570)&lt;&gt;1,WEEKDAY(A1570)&lt;&gt;7),IF(A1570&lt;J$2,J$1,J$3),0)))^($A1570-$A1569)</f>
        <v>99476.410293973837</v>
      </c>
      <c r="K1570">
        <f>ROW()</f>
        <v>1570</v>
      </c>
      <c r="L1570">
        <f>B1570/C1570</f>
        <v>0.9302100161550888</v>
      </c>
    </row>
    <row r="1571" spans="1:12" x14ac:dyDescent="0.25">
      <c r="A1571" s="1">
        <v>40343</v>
      </c>
      <c r="B1571" s="10">
        <v>28.58</v>
      </c>
      <c r="C1571" s="10">
        <v>30.68</v>
      </c>
      <c r="D1571">
        <v>45846.54</v>
      </c>
      <c r="E1571">
        <v>41002.639999999999</v>
      </c>
      <c r="F1571">
        <v>202307.25</v>
      </c>
      <c r="G1571">
        <v>180957.64</v>
      </c>
      <c r="H1571">
        <f>(1/(1-91/360*VLOOKUP($A1571,Tbills!$B$4:$C$974,2,1)/100))^((1)/91)-1</f>
        <v>1.8057055335418681E-6</v>
      </c>
      <c r="I1571">
        <f>I1570*$E1571/$E1570*(1-(I$1+I$5+IF(AND(WEEKDAY(A1571)&lt;&gt;1,WEEKDAY(A1571)&lt;&gt;7),IF(A1571&lt;J$2,J$1,J$3),0)))^($A1571-$A1570)</f>
        <v>97474.714879657666</v>
      </c>
      <c r="K1571">
        <f>ROW()</f>
        <v>1571</v>
      </c>
      <c r="L1571">
        <f>B1571/C1571</f>
        <v>0.93155149934810944</v>
      </c>
    </row>
    <row r="1572" spans="1:12" x14ac:dyDescent="0.25">
      <c r="A1572" s="1">
        <v>40344</v>
      </c>
      <c r="B1572" s="10">
        <v>25.87</v>
      </c>
      <c r="C1572" s="10">
        <v>28.45</v>
      </c>
      <c r="D1572">
        <v>43114.76</v>
      </c>
      <c r="E1572">
        <v>38559.410000000003</v>
      </c>
      <c r="F1572">
        <v>195463.64</v>
      </c>
      <c r="G1572">
        <v>174835.91</v>
      </c>
      <c r="H1572">
        <f>(1/(1-91/360*VLOOKUP($A1572,Tbills!$B$4:$C$974,2,1)/100))^((1)/91)-1</f>
        <v>1.8057055335418681E-6</v>
      </c>
      <c r="I1572">
        <f>I1571*$E1572/$E1571*(1-(I$1+I$5+IF(AND(WEEKDAY(A1572)&lt;&gt;1,WEEKDAY(A1572)&lt;&gt;7),IF(A1572&lt;J$2,J$1,J$3),0)))^($A1572-$A1571)</f>
        <v>91663.838535842762</v>
      </c>
      <c r="K1572">
        <f>ROW()</f>
        <v>1572</v>
      </c>
      <c r="L1572">
        <f>B1572/C1572</f>
        <v>0.90931458699472767</v>
      </c>
    </row>
    <row r="1573" spans="1:12" x14ac:dyDescent="0.25">
      <c r="A1573" s="1">
        <v>40345</v>
      </c>
      <c r="B1573" s="10">
        <v>25.92</v>
      </c>
      <c r="C1573" s="10">
        <v>28.78</v>
      </c>
      <c r="D1573">
        <v>41982.23</v>
      </c>
      <c r="E1573">
        <v>37546.47</v>
      </c>
      <c r="F1573">
        <v>194489.92</v>
      </c>
      <c r="G1573">
        <v>173964.63</v>
      </c>
      <c r="H1573">
        <f>(1/(1-91/360*VLOOKUP($A1573,Tbills!$B$4:$C$974,2,1)/100))^((1)/91)-1</f>
        <v>1.8057055335418681E-6</v>
      </c>
      <c r="I1573">
        <f>I1572*$E1573/$E1572*(1-(I$1+I$5+IF(AND(WEEKDAY(A1573)&lt;&gt;1,WEEKDAY(A1573)&lt;&gt;7),IF(A1573&lt;J$2,J$1,J$3),0)))^($A1573-$A1572)</f>
        <v>89253.299186851771</v>
      </c>
      <c r="K1573">
        <f>ROW()</f>
        <v>1573</v>
      </c>
      <c r="L1573">
        <f>B1573/C1573</f>
        <v>0.90062543432939546</v>
      </c>
    </row>
    <row r="1574" spans="1:12" x14ac:dyDescent="0.25">
      <c r="A1574" s="1">
        <v>40346</v>
      </c>
      <c r="B1574" s="10">
        <v>25.05</v>
      </c>
      <c r="C1574" s="10">
        <v>28.21</v>
      </c>
      <c r="D1574">
        <v>41237.949999999997</v>
      </c>
      <c r="E1574">
        <v>36880.76</v>
      </c>
      <c r="F1574">
        <v>192862.04</v>
      </c>
      <c r="G1574">
        <v>172508.23</v>
      </c>
      <c r="H1574">
        <f>(1/(1-91/360*VLOOKUP($A1574,Tbills!$B$4:$C$974,2,1)/100))^((1)/91)-1</f>
        <v>1.8057055335418681E-6</v>
      </c>
      <c r="I1574">
        <f>I1573*$E1574/$E1573*(1-(I$1+I$5+IF(AND(WEEKDAY(A1574)&lt;&gt;1,WEEKDAY(A1574)&lt;&gt;7),IF(A1574&lt;J$2,J$1,J$3),0)))^($A1574-$A1573)</f>
        <v>87668.289800077924</v>
      </c>
      <c r="K1574">
        <f>ROW()</f>
        <v>1574</v>
      </c>
      <c r="L1574">
        <f>B1574/C1574</f>
        <v>0.8879829847571783</v>
      </c>
    </row>
    <row r="1575" spans="1:12" x14ac:dyDescent="0.25">
      <c r="A1575" s="1">
        <v>40347</v>
      </c>
      <c r="B1575" s="10">
        <v>23.95</v>
      </c>
      <c r="C1575" s="10">
        <v>27.96</v>
      </c>
      <c r="D1575">
        <v>40542.160000000003</v>
      </c>
      <c r="E1575">
        <v>36258.42</v>
      </c>
      <c r="F1575">
        <v>190254.93</v>
      </c>
      <c r="G1575">
        <v>170175.95</v>
      </c>
      <c r="H1575">
        <f>(1/(1-91/360*VLOOKUP($A1575,Tbills!$B$4:$C$974,2,1)/100))^((1)/91)-1</f>
        <v>1.8057055335418681E-6</v>
      </c>
      <c r="I1575">
        <f>I1574*$E1575/$E1574*(1-(I$1+I$5+IF(AND(WEEKDAY(A1575)&lt;&gt;1,WEEKDAY(A1575)&lt;&gt;7),IF(A1575&lt;J$2,J$1,J$3),0)))^($A1575-$A1574)</f>
        <v>86186.462258501037</v>
      </c>
      <c r="K1575">
        <f>ROW()</f>
        <v>1575</v>
      </c>
      <c r="L1575">
        <f>B1575/C1575</f>
        <v>0.85658082975679539</v>
      </c>
    </row>
    <row r="1576" spans="1:12" x14ac:dyDescent="0.25">
      <c r="A1576" s="1">
        <v>40350</v>
      </c>
      <c r="B1576" s="10">
        <v>24.88</v>
      </c>
      <c r="C1576" s="10">
        <v>27.54</v>
      </c>
      <c r="D1576">
        <v>40899.08</v>
      </c>
      <c r="E1576">
        <v>36577.43</v>
      </c>
      <c r="F1576">
        <v>190810.96</v>
      </c>
      <c r="G1576">
        <v>170672.37</v>
      </c>
      <c r="H1576">
        <f>(1/(1-91/360*VLOOKUP($A1576,Tbills!$B$4:$C$974,2,1)/100))^((1)/91)-1</f>
        <v>3.1949139418507855E-6</v>
      </c>
      <c r="I1576">
        <f>I1575*$E1576/$E1575*(1-(I$1+I$5+IF(AND(WEEKDAY(A1576)&lt;&gt;1,WEEKDAY(A1576)&lt;&gt;7),IF(A1576&lt;J$2,J$1,J$3),0)))^($A1576-$A1575)</f>
        <v>86937.247534590773</v>
      </c>
      <c r="K1576">
        <f>ROW()</f>
        <v>1576</v>
      </c>
      <c r="L1576">
        <f>B1576/C1576</f>
        <v>0.90341321713870737</v>
      </c>
    </row>
    <row r="1577" spans="1:12" x14ac:dyDescent="0.25">
      <c r="A1577" s="1">
        <v>40351</v>
      </c>
      <c r="B1577" s="10">
        <v>27.05</v>
      </c>
      <c r="C1577" s="10">
        <v>29.09</v>
      </c>
      <c r="D1577">
        <v>42736.11</v>
      </c>
      <c r="E1577">
        <v>38220.230000000003</v>
      </c>
      <c r="F1577">
        <v>195288.5</v>
      </c>
      <c r="G1577">
        <v>174676.79</v>
      </c>
      <c r="H1577">
        <f>(1/(1-91/360*VLOOKUP($A1577,Tbills!$B$4:$C$974,2,1)/100))^((1)/91)-1</f>
        <v>3.1949139418507855E-6</v>
      </c>
      <c r="I1577">
        <f>I1576*$E1577/$E1576*(1-(I$1+I$5+IF(AND(WEEKDAY(A1577)&lt;&gt;1,WEEKDAY(A1577)&lt;&gt;7),IF(A1577&lt;J$2,J$1,J$3),0)))^($A1577-$A1576)</f>
        <v>90839.241850684833</v>
      </c>
      <c r="K1577">
        <f>ROW()</f>
        <v>1577</v>
      </c>
      <c r="L1577">
        <f>B1577/C1577</f>
        <v>0.92987280852526644</v>
      </c>
    </row>
    <row r="1578" spans="1:12" x14ac:dyDescent="0.25">
      <c r="A1578" s="1">
        <v>40352</v>
      </c>
      <c r="B1578" s="10">
        <v>26.91</v>
      </c>
      <c r="C1578" s="10">
        <v>29.26</v>
      </c>
      <c r="D1578">
        <v>43323.040000000001</v>
      </c>
      <c r="E1578">
        <v>38745.019999999997</v>
      </c>
      <c r="F1578">
        <v>198431.07</v>
      </c>
      <c r="G1578">
        <v>177487.12</v>
      </c>
      <c r="H1578">
        <f>(1/(1-91/360*VLOOKUP($A1578,Tbills!$B$4:$C$974,2,1)/100))^((1)/91)-1</f>
        <v>3.1949139418507855E-6</v>
      </c>
      <c r="I1578">
        <f>I1577*$E1578/$E1577*(1-(I$1+I$5+IF(AND(WEEKDAY(A1578)&lt;&gt;1,WEEKDAY(A1578)&lt;&gt;7),IF(A1578&lt;J$2,J$1,J$3),0)))^($A1578-$A1577)</f>
        <v>92083.87794725658</v>
      </c>
      <c r="K1578">
        <f>ROW()</f>
        <v>1578</v>
      </c>
      <c r="L1578">
        <f>B1578/C1578</f>
        <v>0.91968557758031433</v>
      </c>
    </row>
    <row r="1579" spans="1:12" x14ac:dyDescent="0.25">
      <c r="A1579" s="1">
        <v>40353</v>
      </c>
      <c r="B1579" s="10">
        <v>29.74</v>
      </c>
      <c r="C1579" s="10">
        <v>31.36</v>
      </c>
      <c r="D1579">
        <v>45923.31</v>
      </c>
      <c r="E1579">
        <v>41070.39</v>
      </c>
      <c r="F1579">
        <v>203362.68</v>
      </c>
      <c r="G1579">
        <v>181897.64</v>
      </c>
      <c r="H1579">
        <f>(1/(1-91/360*VLOOKUP($A1579,Tbills!$B$4:$C$974,2,1)/100))^((1)/91)-1</f>
        <v>3.1949139418507855E-6</v>
      </c>
      <c r="I1579">
        <f>I1578*$E1579/$E1578*(1-(I$1+I$5+IF(AND(WEEKDAY(A1579)&lt;&gt;1,WEEKDAY(A1579)&lt;&gt;7),IF(A1579&lt;J$2,J$1,J$3),0)))^($A1579-$A1578)</f>
        <v>97607.692163402797</v>
      </c>
      <c r="K1579">
        <f>ROW()</f>
        <v>1579</v>
      </c>
      <c r="L1579">
        <f>B1579/C1579</f>
        <v>0.94834183673469385</v>
      </c>
    </row>
    <row r="1580" spans="1:12" x14ac:dyDescent="0.25">
      <c r="A1580" s="1">
        <v>40354</v>
      </c>
      <c r="B1580" s="10">
        <v>28.53</v>
      </c>
      <c r="C1580" s="10">
        <v>30.7</v>
      </c>
      <c r="D1580">
        <v>44773.27</v>
      </c>
      <c r="E1580">
        <v>40041.75</v>
      </c>
      <c r="F1580">
        <v>203751.82</v>
      </c>
      <c r="G1580">
        <v>182245.13</v>
      </c>
      <c r="H1580">
        <f>(1/(1-91/360*VLOOKUP($A1580,Tbills!$B$4:$C$974,2,1)/100))^((1)/91)-1</f>
        <v>3.1949139418507855E-6</v>
      </c>
      <c r="I1580">
        <f>I1579*$E1580/$E1579*(1-(I$1+I$5+IF(AND(WEEKDAY(A1580)&lt;&gt;1,WEEKDAY(A1580)&lt;&gt;7),IF(A1580&lt;J$2,J$1,J$3),0)))^($A1580-$A1579)</f>
        <v>95160.293699520495</v>
      </c>
      <c r="K1580">
        <f>ROW()</f>
        <v>1580</v>
      </c>
      <c r="L1580">
        <f>B1580/C1580</f>
        <v>0.92931596091205215</v>
      </c>
    </row>
    <row r="1581" spans="1:12" x14ac:dyDescent="0.25">
      <c r="A1581" s="1">
        <v>40357</v>
      </c>
      <c r="B1581" s="10">
        <v>29</v>
      </c>
      <c r="C1581" s="10">
        <v>30.96</v>
      </c>
      <c r="D1581">
        <v>45521.17</v>
      </c>
      <c r="E1581">
        <v>40710.230000000003</v>
      </c>
      <c r="F1581">
        <v>207405.11</v>
      </c>
      <c r="G1581">
        <v>185511.06</v>
      </c>
      <c r="H1581">
        <f>(1/(1-91/360*VLOOKUP($A1581,Tbills!$B$4:$C$974,2,1)/100))^((1)/91)-1</f>
        <v>4.4453533327715178E-6</v>
      </c>
      <c r="I1581">
        <f>I1580*$E1581/$E1580*(1-(I$1+I$5+IF(AND(WEEKDAY(A1581)&lt;&gt;1,WEEKDAY(A1581)&lt;&gt;7),IF(A1581&lt;J$2,J$1,J$3),0)))^($A1581-$A1580)</f>
        <v>96740.605036155466</v>
      </c>
      <c r="K1581">
        <f>ROW()</f>
        <v>1581</v>
      </c>
      <c r="L1581">
        <f>B1581/C1581</f>
        <v>0.93669250645994828</v>
      </c>
    </row>
    <row r="1582" spans="1:12" x14ac:dyDescent="0.25">
      <c r="A1582" s="1">
        <v>40358</v>
      </c>
      <c r="B1582" s="10">
        <v>34.130000000000003</v>
      </c>
      <c r="C1582" s="10">
        <v>34.380000000000003</v>
      </c>
      <c r="D1582">
        <v>49991.37</v>
      </c>
      <c r="E1582">
        <v>44707.81</v>
      </c>
      <c r="F1582">
        <v>221957.21</v>
      </c>
      <c r="G1582">
        <v>198526.19</v>
      </c>
      <c r="H1582">
        <f>(1/(1-91/360*VLOOKUP($A1582,Tbills!$B$4:$C$974,2,1)/100))^((1)/91)-1</f>
        <v>4.4453533327715178E-6</v>
      </c>
      <c r="I1582">
        <f>I1581*$E1582/$E1581*(1-(I$1+I$5+IF(AND(WEEKDAY(A1582)&lt;&gt;1,WEEKDAY(A1582)&lt;&gt;7),IF(A1582&lt;J$2,J$1,J$3),0)))^($A1582-$A1581)</f>
        <v>106237.08511817014</v>
      </c>
      <c r="K1582">
        <f>ROW()</f>
        <v>1582</v>
      </c>
      <c r="L1582">
        <f>B1582/C1582</f>
        <v>0.99272833042466546</v>
      </c>
    </row>
    <row r="1583" spans="1:12" x14ac:dyDescent="0.25">
      <c r="A1583" s="1">
        <v>40359</v>
      </c>
      <c r="B1583" s="10">
        <v>34.54</v>
      </c>
      <c r="C1583" s="10">
        <v>35.229999999999997</v>
      </c>
      <c r="D1583">
        <v>50775.53</v>
      </c>
      <c r="E1583">
        <v>45408.89</v>
      </c>
      <c r="F1583">
        <v>225077.99</v>
      </c>
      <c r="G1583">
        <v>201316.64</v>
      </c>
      <c r="H1583">
        <f>(1/(1-91/360*VLOOKUP($A1583,Tbills!$B$4:$C$974,2,1)/100))^((1)/91)-1</f>
        <v>4.4453533327715178E-6</v>
      </c>
      <c r="I1583">
        <f>I1582*$E1583/$E1582*(1-(I$1+I$5+IF(AND(WEEKDAY(A1583)&lt;&gt;1,WEEKDAY(A1583)&lt;&gt;7),IF(A1583&lt;J$2,J$1,J$3),0)))^($A1583-$A1582)</f>
        <v>107899.92478582183</v>
      </c>
      <c r="K1583">
        <f>ROW()</f>
        <v>1583</v>
      </c>
      <c r="L1583">
        <f>B1583/C1583</f>
        <v>0.9804144195288107</v>
      </c>
    </row>
    <row r="1584" spans="1:12" x14ac:dyDescent="0.25">
      <c r="A1584" s="1">
        <v>40360</v>
      </c>
      <c r="B1584" s="10">
        <v>32.86</v>
      </c>
      <c r="C1584" s="10">
        <v>34.49</v>
      </c>
      <c r="D1584">
        <v>50331.040000000001</v>
      </c>
      <c r="E1584">
        <v>45011.18</v>
      </c>
      <c r="F1584">
        <v>226196.1</v>
      </c>
      <c r="G1584">
        <v>202315.82</v>
      </c>
      <c r="H1584">
        <f>(1/(1-91/360*VLOOKUP($A1584,Tbills!$B$4:$C$974,2,1)/100))^((1)/91)-1</f>
        <v>4.4453533327715178E-6</v>
      </c>
      <c r="I1584">
        <f>I1583*$E1584/$E1583*(1-(I$1+I$5+IF(AND(WEEKDAY(A1584)&lt;&gt;1,WEEKDAY(A1584)&lt;&gt;7),IF(A1584&lt;J$2,J$1,J$3),0)))^($A1584-$A1583)</f>
        <v>106951.81545175276</v>
      </c>
      <c r="K1584">
        <f>ROW()</f>
        <v>1584</v>
      </c>
      <c r="L1584">
        <f>B1584/C1584</f>
        <v>0.95273992461583057</v>
      </c>
    </row>
    <row r="1585" spans="1:12" x14ac:dyDescent="0.25">
      <c r="A1585" s="1">
        <v>40361</v>
      </c>
      <c r="B1585" s="10">
        <v>30.12</v>
      </c>
      <c r="C1585" s="10">
        <v>33.29</v>
      </c>
      <c r="D1585">
        <v>48802.69</v>
      </c>
      <c r="E1585">
        <v>43644.17</v>
      </c>
      <c r="F1585">
        <v>225491.43</v>
      </c>
      <c r="G1585">
        <v>201684.65</v>
      </c>
      <c r="H1585">
        <f>(1/(1-91/360*VLOOKUP($A1585,Tbills!$B$4:$C$974,2,1)/100))^((1)/91)-1</f>
        <v>4.4453533327715178E-6</v>
      </c>
      <c r="I1585">
        <f>I1584*$E1585/$E1584*(1-(I$1+I$5+IF(AND(WEEKDAY(A1585)&lt;&gt;1,WEEKDAY(A1585)&lt;&gt;7),IF(A1585&lt;J$2,J$1,J$3),0)))^($A1585-$A1584)</f>
        <v>103700.6569376542</v>
      </c>
      <c r="K1585">
        <f>ROW()</f>
        <v>1585</v>
      </c>
      <c r="L1585">
        <f>B1585/C1585</f>
        <v>0.90477620907179335</v>
      </c>
    </row>
    <row r="1586" spans="1:12" x14ac:dyDescent="0.25">
      <c r="A1586" s="1">
        <v>40365</v>
      </c>
      <c r="B1586" s="10">
        <v>29.65</v>
      </c>
      <c r="C1586" s="10">
        <v>32.01</v>
      </c>
      <c r="D1586">
        <v>46058.7</v>
      </c>
      <c r="E1586">
        <v>41189.449999999997</v>
      </c>
      <c r="F1586">
        <v>222423.56</v>
      </c>
      <c r="G1586">
        <v>198937.09</v>
      </c>
      <c r="H1586">
        <f>(1/(1-91/360*VLOOKUP($A1586,Tbills!$B$4:$C$974,2,1)/100))^((1)/91)-1</f>
        <v>4.5842999230050197E-6</v>
      </c>
      <c r="I1586">
        <f>I1585*$E1586/$E1585*(1-(I$1+I$5+IF(AND(WEEKDAY(A1586)&lt;&gt;1,WEEKDAY(A1586)&lt;&gt;7),IF(A1586&lt;J$2,J$1,J$3),0)))^($A1586-$A1585)</f>
        <v>97856.862546619406</v>
      </c>
      <c r="K1586">
        <f>ROW()</f>
        <v>1586</v>
      </c>
      <c r="L1586">
        <f>B1586/C1586</f>
        <v>0.92627303967510155</v>
      </c>
    </row>
    <row r="1587" spans="1:12" x14ac:dyDescent="0.25">
      <c r="A1587" s="1">
        <v>40366</v>
      </c>
      <c r="B1587" s="10">
        <v>26.84</v>
      </c>
      <c r="C1587" s="10">
        <v>29.72</v>
      </c>
      <c r="D1587">
        <v>43095.96</v>
      </c>
      <c r="E1587">
        <v>38539.74</v>
      </c>
      <c r="F1587">
        <v>212634</v>
      </c>
      <c r="G1587">
        <v>190180.33</v>
      </c>
      <c r="H1587">
        <f>(1/(1-91/360*VLOOKUP($A1587,Tbills!$B$4:$C$974,2,1)/100))^((1)/91)-1</f>
        <v>4.5842999230050197E-6</v>
      </c>
      <c r="I1587">
        <f>I1586*$E1587/$E1586*(1-(I$1+I$5+IF(AND(WEEKDAY(A1587)&lt;&gt;1,WEEKDAY(A1587)&lt;&gt;7),IF(A1587&lt;J$2,J$1,J$3),0)))^($A1587-$A1586)</f>
        <v>91559.113998012006</v>
      </c>
      <c r="K1587">
        <f>ROW()</f>
        <v>1587</v>
      </c>
      <c r="L1587">
        <f>B1587/C1587</f>
        <v>0.90309555854643342</v>
      </c>
    </row>
    <row r="1588" spans="1:12" x14ac:dyDescent="0.25">
      <c r="A1588" s="1">
        <v>40367</v>
      </c>
      <c r="B1588" s="10">
        <v>25.71</v>
      </c>
      <c r="C1588" s="10">
        <v>28.83</v>
      </c>
      <c r="D1588">
        <v>42282.5</v>
      </c>
      <c r="E1588">
        <v>37812.11</v>
      </c>
      <c r="F1588">
        <v>209580.86</v>
      </c>
      <c r="G1588">
        <v>187448.73</v>
      </c>
      <c r="H1588">
        <f>(1/(1-91/360*VLOOKUP($A1588,Tbills!$B$4:$C$974,2,1)/100))^((1)/91)-1</f>
        <v>4.5842999230050197E-6</v>
      </c>
      <c r="I1588">
        <f>I1587*$E1588/$E1587*(1-(I$1+I$5+IF(AND(WEEKDAY(A1588)&lt;&gt;1,WEEKDAY(A1588)&lt;&gt;7),IF(A1588&lt;J$2,J$1,J$3),0)))^($A1588-$A1587)</f>
        <v>89827.894453081928</v>
      </c>
      <c r="K1588">
        <f>ROW()</f>
        <v>1588</v>
      </c>
      <c r="L1588">
        <f>B1588/C1588</f>
        <v>0.89177939646201876</v>
      </c>
    </row>
    <row r="1589" spans="1:12" x14ac:dyDescent="0.25">
      <c r="A1589" s="1">
        <v>40368</v>
      </c>
      <c r="B1589" s="10">
        <v>24.98</v>
      </c>
      <c r="C1589" s="10">
        <v>28.17</v>
      </c>
      <c r="D1589">
        <v>41594.769999999997</v>
      </c>
      <c r="E1589">
        <v>37196.92</v>
      </c>
      <c r="F1589">
        <v>207916.76</v>
      </c>
      <c r="G1589">
        <v>185959.5</v>
      </c>
      <c r="H1589">
        <f>(1/(1-91/360*VLOOKUP($A1589,Tbills!$B$4:$C$974,2,1)/100))^((1)/91)-1</f>
        <v>4.5842999230050197E-6</v>
      </c>
      <c r="I1589">
        <f>I1588*$E1589/$E1588*(1-(I$1+I$5+IF(AND(WEEKDAY(A1589)&lt;&gt;1,WEEKDAY(A1589)&lt;&gt;7),IF(A1589&lt;J$2,J$1,J$3),0)))^($A1589-$A1588)</f>
        <v>88363.883516325164</v>
      </c>
      <c r="K1589">
        <f>ROW()</f>
        <v>1589</v>
      </c>
      <c r="L1589">
        <f>B1589/C1589</f>
        <v>0.88675896343627969</v>
      </c>
    </row>
    <row r="1590" spans="1:12" x14ac:dyDescent="0.25">
      <c r="A1590" s="1">
        <v>40371</v>
      </c>
      <c r="B1590" s="10">
        <v>24.43</v>
      </c>
      <c r="C1590" s="10">
        <v>28.39</v>
      </c>
      <c r="D1590">
        <v>40567.25</v>
      </c>
      <c r="E1590">
        <v>36277.53</v>
      </c>
      <c r="F1590">
        <v>206367.8</v>
      </c>
      <c r="G1590">
        <v>184571.56</v>
      </c>
      <c r="H1590">
        <f>(1/(1-91/360*VLOOKUP($A1590,Tbills!$B$4:$C$974,2,1)/100))^((1)/91)-1</f>
        <v>4.1674654807088984E-6</v>
      </c>
      <c r="I1590">
        <f>I1589*$E1590/$E1589*(1-(I$1+I$5+IF(AND(WEEKDAY(A1590)&lt;&gt;1,WEEKDAY(A1590)&lt;&gt;7),IF(A1590&lt;J$2,J$1,J$3),0)))^($A1590-$A1589)</f>
        <v>86172.371084611586</v>
      </c>
      <c r="K1590">
        <f>ROW()</f>
        <v>1590</v>
      </c>
      <c r="L1590">
        <f>B1590/C1590</f>
        <v>0.86051426558647404</v>
      </c>
    </row>
    <row r="1591" spans="1:12" x14ac:dyDescent="0.25">
      <c r="A1591" s="1">
        <v>40372</v>
      </c>
      <c r="B1591" s="10">
        <v>24.56</v>
      </c>
      <c r="C1591" s="10">
        <v>28.32</v>
      </c>
      <c r="D1591">
        <v>40329.65</v>
      </c>
      <c r="E1591">
        <v>36064.9</v>
      </c>
      <c r="F1591">
        <v>203491.51</v>
      </c>
      <c r="G1591">
        <v>181998.29</v>
      </c>
      <c r="H1591">
        <f>(1/(1-91/360*VLOOKUP($A1591,Tbills!$B$4:$C$974,2,1)/100))^((1)/91)-1</f>
        <v>4.1674654807088984E-6</v>
      </c>
      <c r="I1591">
        <f>I1590*$E1591/$E1590*(1-(I$1+I$5+IF(AND(WEEKDAY(A1591)&lt;&gt;1,WEEKDAY(A1591)&lt;&gt;7),IF(A1591&lt;J$2,J$1,J$3),0)))^($A1591-$A1590)</f>
        <v>85664.832846192803</v>
      </c>
      <c r="K1591">
        <f>ROW()</f>
        <v>1591</v>
      </c>
      <c r="L1591">
        <f>B1591/C1591</f>
        <v>0.86723163841807904</v>
      </c>
    </row>
    <row r="1592" spans="1:12" x14ac:dyDescent="0.25">
      <c r="A1592" s="1">
        <v>40373</v>
      </c>
      <c r="B1592" s="10">
        <v>24.89</v>
      </c>
      <c r="C1592" s="10">
        <v>28.83</v>
      </c>
      <c r="D1592">
        <v>41541.800000000003</v>
      </c>
      <c r="E1592">
        <v>37148.720000000001</v>
      </c>
      <c r="F1592">
        <v>207251.09</v>
      </c>
      <c r="G1592">
        <v>185360.01</v>
      </c>
      <c r="H1592">
        <f>(1/(1-91/360*VLOOKUP($A1592,Tbills!$B$4:$C$974,2,1)/100))^((1)/91)-1</f>
        <v>4.1674654807088984E-6</v>
      </c>
      <c r="I1592">
        <f>I1591*$E1592/$E1591*(1-(I$1+I$5+IF(AND(WEEKDAY(A1592)&lt;&gt;1,WEEKDAY(A1592)&lt;&gt;7),IF(A1592&lt;J$2,J$1,J$3),0)))^($A1592-$A1591)</f>
        <v>88236.688373317258</v>
      </c>
      <c r="K1592">
        <f>ROW()</f>
        <v>1592</v>
      </c>
      <c r="L1592">
        <f>B1592/C1592</f>
        <v>0.86333680194242113</v>
      </c>
    </row>
    <row r="1593" spans="1:12" x14ac:dyDescent="0.25">
      <c r="A1593" s="1">
        <v>40374</v>
      </c>
      <c r="B1593" s="10">
        <v>25.14</v>
      </c>
      <c r="C1593" s="10">
        <v>29.23</v>
      </c>
      <c r="D1593">
        <v>41905.31</v>
      </c>
      <c r="E1593">
        <v>37473.64</v>
      </c>
      <c r="F1593">
        <v>210327.43</v>
      </c>
      <c r="G1593">
        <v>188110.64</v>
      </c>
      <c r="H1593">
        <f>(1/(1-91/360*VLOOKUP($A1593,Tbills!$B$4:$C$974,2,1)/100))^((1)/91)-1</f>
        <v>4.1674654807088984E-6</v>
      </c>
      <c r="I1593">
        <f>I1592*$E1593/$E1592*(1-(I$1+I$5+IF(AND(WEEKDAY(A1593)&lt;&gt;1,WEEKDAY(A1593)&lt;&gt;7),IF(A1593&lt;J$2,J$1,J$3),0)))^($A1593-$A1592)</f>
        <v>89005.887012133739</v>
      </c>
      <c r="K1593">
        <f>ROW()</f>
        <v>1593</v>
      </c>
      <c r="L1593">
        <f>B1593/C1593</f>
        <v>0.86007526513855626</v>
      </c>
    </row>
    <row r="1594" spans="1:12" x14ac:dyDescent="0.25">
      <c r="A1594" s="1">
        <v>40375</v>
      </c>
      <c r="B1594" s="10">
        <v>26.25</v>
      </c>
      <c r="C1594" s="10">
        <v>30.6</v>
      </c>
      <c r="D1594">
        <v>43841.52</v>
      </c>
      <c r="E1594">
        <v>39204.94</v>
      </c>
      <c r="F1594">
        <v>218996.99</v>
      </c>
      <c r="G1594">
        <v>195863.65</v>
      </c>
      <c r="H1594">
        <f>(1/(1-91/360*VLOOKUP($A1594,Tbills!$B$4:$C$974,2,1)/100))^((1)/91)-1</f>
        <v>4.1674654807088984E-6</v>
      </c>
      <c r="I1594">
        <f>I1593*$E1594/$E1593*(1-(I$1+I$5+IF(AND(WEEKDAY(A1594)&lt;&gt;1,WEEKDAY(A1594)&lt;&gt;7),IF(A1594&lt;J$2,J$1,J$3),0)))^($A1594-$A1593)</f>
        <v>93115.322608920629</v>
      </c>
      <c r="K1594">
        <f>ROW()</f>
        <v>1594</v>
      </c>
      <c r="L1594">
        <f>B1594/C1594</f>
        <v>0.85784313725490191</v>
      </c>
    </row>
    <row r="1595" spans="1:12" x14ac:dyDescent="0.25">
      <c r="A1595" s="1">
        <v>40378</v>
      </c>
      <c r="B1595" s="10">
        <v>25.97</v>
      </c>
      <c r="C1595" s="10">
        <v>30.08</v>
      </c>
      <c r="D1595">
        <v>43289.09</v>
      </c>
      <c r="E1595">
        <v>38710.44</v>
      </c>
      <c r="F1595">
        <v>217986.98</v>
      </c>
      <c r="G1595">
        <v>194957.88</v>
      </c>
      <c r="H1595">
        <f>(1/(1-91/360*VLOOKUP($A1595,Tbills!$B$4:$C$974,2,1)/100))^((1)/91)-1</f>
        <v>4.3064085186728107E-6</v>
      </c>
      <c r="I1595">
        <f>I1594*$E1595/$E1594*(1-(I$1+I$5+IF(AND(WEEKDAY(A1595)&lt;&gt;1,WEEKDAY(A1595)&lt;&gt;7),IF(A1595&lt;J$2,J$1,J$3),0)))^($A1595-$A1594)</f>
        <v>91932.905433966473</v>
      </c>
      <c r="K1595">
        <f>ROW()</f>
        <v>1595</v>
      </c>
      <c r="L1595">
        <f>B1595/C1595</f>
        <v>0.86336436170212771</v>
      </c>
    </row>
    <row r="1596" spans="1:12" x14ac:dyDescent="0.25">
      <c r="A1596" s="1">
        <v>40379</v>
      </c>
      <c r="B1596" s="10">
        <v>23.93</v>
      </c>
      <c r="C1596" s="10">
        <v>28.22</v>
      </c>
      <c r="D1596">
        <v>40669.32</v>
      </c>
      <c r="E1596">
        <v>36367.589999999997</v>
      </c>
      <c r="F1596">
        <v>212102.85</v>
      </c>
      <c r="G1596">
        <v>189694.54</v>
      </c>
      <c r="H1596">
        <f>(1/(1-91/360*VLOOKUP($A1596,Tbills!$B$4:$C$974,2,1)/100))^((1)/91)-1</f>
        <v>4.3064085186728107E-6</v>
      </c>
      <c r="I1596">
        <f>I1595*$E1596/$E1595*(1-(I$1+I$5+IF(AND(WEEKDAY(A1596)&lt;&gt;1,WEEKDAY(A1596)&lt;&gt;7),IF(A1596&lt;J$2,J$1,J$3),0)))^($A1596-$A1595)</f>
        <v>86366.41776631918</v>
      </c>
      <c r="K1596">
        <f>ROW()</f>
        <v>1596</v>
      </c>
      <c r="L1596">
        <f>B1596/C1596</f>
        <v>0.84798015591778886</v>
      </c>
    </row>
    <row r="1597" spans="1:12" x14ac:dyDescent="0.25">
      <c r="A1597" s="1">
        <v>40380</v>
      </c>
      <c r="B1597" s="10">
        <v>25.64</v>
      </c>
      <c r="C1597" s="10">
        <v>29.08</v>
      </c>
      <c r="D1597">
        <v>41168.94</v>
      </c>
      <c r="E1597">
        <v>36814.21</v>
      </c>
      <c r="F1597">
        <v>212971.26</v>
      </c>
      <c r="G1597">
        <v>190470.39</v>
      </c>
      <c r="H1597">
        <f>(1/(1-91/360*VLOOKUP($A1597,Tbills!$B$4:$C$974,2,1)/100))^((1)/91)-1</f>
        <v>4.3064085186728107E-6</v>
      </c>
      <c r="I1597">
        <f>I1596*$E1597/$E1596*(1-(I$1+I$5+IF(AND(WEEKDAY(A1597)&lt;&gt;1,WEEKDAY(A1597)&lt;&gt;7),IF(A1597&lt;J$2,J$1,J$3),0)))^($A1597-$A1596)</f>
        <v>87424.544084427907</v>
      </c>
      <c r="K1597">
        <f>ROW()</f>
        <v>1597</v>
      </c>
      <c r="L1597">
        <f>B1597/C1597</f>
        <v>0.8817056396148556</v>
      </c>
    </row>
    <row r="1598" spans="1:12" x14ac:dyDescent="0.25">
      <c r="A1598" s="1">
        <v>40381</v>
      </c>
      <c r="B1598" s="10">
        <v>24.63</v>
      </c>
      <c r="C1598" s="10">
        <v>27.9</v>
      </c>
      <c r="D1598">
        <v>38988.5</v>
      </c>
      <c r="E1598">
        <v>34864.25</v>
      </c>
      <c r="F1598">
        <v>207048.93</v>
      </c>
      <c r="G1598">
        <v>185172.95</v>
      </c>
      <c r="H1598">
        <f>(1/(1-91/360*VLOOKUP($A1598,Tbills!$B$4:$C$974,2,1)/100))^((1)/91)-1</f>
        <v>4.3064085186728107E-6</v>
      </c>
      <c r="I1598">
        <f>I1597*$E1598/$E1597*(1-(I$1+I$5+IF(AND(WEEKDAY(A1598)&lt;&gt;1,WEEKDAY(A1598)&lt;&gt;7),IF(A1598&lt;J$2,J$1,J$3),0)))^($A1598-$A1597)</f>
        <v>82791.494891728085</v>
      </c>
      <c r="K1598">
        <f>ROW()</f>
        <v>1598</v>
      </c>
      <c r="L1598">
        <f>B1598/C1598</f>
        <v>0.8827956989247312</v>
      </c>
    </row>
    <row r="1599" spans="1:12" x14ac:dyDescent="0.25">
      <c r="A1599" s="1">
        <v>40382</v>
      </c>
      <c r="B1599" s="10">
        <v>23.47</v>
      </c>
      <c r="C1599" s="10">
        <v>26.99</v>
      </c>
      <c r="D1599">
        <v>38013.599999999999</v>
      </c>
      <c r="E1599">
        <v>33992.33</v>
      </c>
      <c r="F1599">
        <v>205425.14</v>
      </c>
      <c r="G1599">
        <v>183719.93</v>
      </c>
      <c r="H1599">
        <f>(1/(1-91/360*VLOOKUP($A1599,Tbills!$B$4:$C$974,2,1)/100))^((1)/91)-1</f>
        <v>4.3064085186728107E-6</v>
      </c>
      <c r="I1599">
        <f>I1598*$E1599/$E1598*(1-(I$1+I$5+IF(AND(WEEKDAY(A1599)&lt;&gt;1,WEEKDAY(A1599)&lt;&gt;7),IF(A1599&lt;J$2,J$1,J$3),0)))^($A1599-$A1598)</f>
        <v>80718.640353186536</v>
      </c>
      <c r="K1599">
        <f>ROW()</f>
        <v>1599</v>
      </c>
      <c r="L1599">
        <f>B1599/C1599</f>
        <v>0.86958132641719155</v>
      </c>
    </row>
    <row r="1600" spans="1:12" x14ac:dyDescent="0.25">
      <c r="A1600" s="1">
        <v>40385</v>
      </c>
      <c r="B1600" s="10">
        <v>22.73</v>
      </c>
      <c r="C1600" s="10">
        <v>26.44</v>
      </c>
      <c r="D1600">
        <v>36580.68</v>
      </c>
      <c r="E1600">
        <v>32710.55</v>
      </c>
      <c r="F1600">
        <v>198868.56</v>
      </c>
      <c r="G1600">
        <v>177853.75</v>
      </c>
      <c r="H1600">
        <f>(1/(1-91/360*VLOOKUP($A1600,Tbills!$B$4:$C$974,2,1)/100))^((1)/91)-1</f>
        <v>4.1674654807088984E-6</v>
      </c>
      <c r="I1600">
        <f>I1599*$E1600/$E1599*(1-(I$1+I$5+IF(AND(WEEKDAY(A1600)&lt;&gt;1,WEEKDAY(A1600)&lt;&gt;7),IF(A1600&lt;J$2,J$1,J$3),0)))^($A1600-$A1599)</f>
        <v>77668.205205151578</v>
      </c>
      <c r="K1600">
        <f>ROW()</f>
        <v>1600</v>
      </c>
      <c r="L1600">
        <f>B1600/C1600</f>
        <v>0.85968229954614217</v>
      </c>
    </row>
    <row r="1601" spans="1:12" x14ac:dyDescent="0.25">
      <c r="A1601" s="1">
        <v>40386</v>
      </c>
      <c r="B1601" s="10">
        <v>23.19</v>
      </c>
      <c r="C1601" s="10">
        <v>26.37</v>
      </c>
      <c r="D1601">
        <v>36385.29</v>
      </c>
      <c r="E1601">
        <v>32535.69</v>
      </c>
      <c r="F1601">
        <v>197657.83</v>
      </c>
      <c r="G1601">
        <v>176770.22</v>
      </c>
      <c r="H1601">
        <f>(1/(1-91/360*VLOOKUP($A1601,Tbills!$B$4:$C$974,2,1)/100))^((1)/91)-1</f>
        <v>4.1674654807088984E-6</v>
      </c>
      <c r="I1601">
        <f>I1600*$E1601/$E1600*(1-(I$1+I$5+IF(AND(WEEKDAY(A1601)&lt;&gt;1,WEEKDAY(A1601)&lt;&gt;7),IF(A1601&lt;J$2,J$1,J$3),0)))^($A1601-$A1600)</f>
        <v>77250.793802526445</v>
      </c>
      <c r="K1601">
        <f>ROW()</f>
        <v>1601</v>
      </c>
      <c r="L1601">
        <f>B1601/C1601</f>
        <v>0.87940841865756547</v>
      </c>
    </row>
    <row r="1602" spans="1:12" x14ac:dyDescent="0.25">
      <c r="A1602" s="1">
        <v>40387</v>
      </c>
      <c r="B1602" s="10">
        <v>24.25</v>
      </c>
      <c r="C1602" s="10">
        <v>26.71</v>
      </c>
      <c r="D1602">
        <v>36819.43</v>
      </c>
      <c r="E1602">
        <v>32923.760000000002</v>
      </c>
      <c r="F1602">
        <v>195955.87</v>
      </c>
      <c r="G1602">
        <v>175247.38</v>
      </c>
      <c r="H1602">
        <f>(1/(1-91/360*VLOOKUP($A1602,Tbills!$B$4:$C$974,2,1)/100))^((1)/91)-1</f>
        <v>4.1674654807088984E-6</v>
      </c>
      <c r="I1602">
        <f>I1601*$E1602/$E1601*(1-(I$1+I$5+IF(AND(WEEKDAY(A1602)&lt;&gt;1,WEEKDAY(A1602)&lt;&gt;7),IF(A1602&lt;J$2,J$1,J$3),0)))^($A1602-$A1601)</f>
        <v>78169.955179930796</v>
      </c>
      <c r="K1602">
        <f>ROW()</f>
        <v>1602</v>
      </c>
      <c r="L1602">
        <f>B1602/C1602</f>
        <v>0.90789966304754766</v>
      </c>
    </row>
    <row r="1603" spans="1:12" x14ac:dyDescent="0.25">
      <c r="A1603" s="1">
        <v>40388</v>
      </c>
      <c r="B1603" s="10">
        <v>24.13</v>
      </c>
      <c r="C1603" s="10">
        <v>27.12</v>
      </c>
      <c r="D1603">
        <v>36798.870000000003</v>
      </c>
      <c r="E1603">
        <v>32905.24</v>
      </c>
      <c r="F1603">
        <v>196216</v>
      </c>
      <c r="G1603">
        <v>175479.29</v>
      </c>
      <c r="H1603">
        <f>(1/(1-91/360*VLOOKUP($A1603,Tbills!$B$4:$C$974,2,1)/100))^((1)/91)-1</f>
        <v>4.1674654807088984E-6</v>
      </c>
      <c r="I1603">
        <f>I1602*$E1603/$E1602*(1-(I$1+I$5+IF(AND(WEEKDAY(A1603)&lt;&gt;1,WEEKDAY(A1603)&lt;&gt;7),IF(A1603&lt;J$2,J$1,J$3),0)))^($A1603-$A1602)</f>
        <v>78123.736206243324</v>
      </c>
      <c r="K1603">
        <f>ROW()</f>
        <v>1603</v>
      </c>
      <c r="L1603">
        <f>B1603/C1603</f>
        <v>0.88974926253687314</v>
      </c>
    </row>
    <row r="1604" spans="1:12" x14ac:dyDescent="0.25">
      <c r="A1604" s="1">
        <v>40389</v>
      </c>
      <c r="B1604" s="10">
        <v>23.5</v>
      </c>
      <c r="C1604" s="10">
        <v>27.14</v>
      </c>
      <c r="D1604">
        <v>36459.18</v>
      </c>
      <c r="E1604">
        <v>32601.360000000001</v>
      </c>
      <c r="F1604">
        <v>195104.53</v>
      </c>
      <c r="G1604">
        <v>174484.55</v>
      </c>
      <c r="H1604">
        <f>(1/(1-91/360*VLOOKUP($A1604,Tbills!$B$4:$C$974,2,1)/100))^((1)/91)-1</f>
        <v>4.1674654807088984E-6</v>
      </c>
      <c r="I1604">
        <f>I1603*$E1604/$E1603*(1-(I$1+I$5+IF(AND(WEEKDAY(A1604)&lt;&gt;1,WEEKDAY(A1604)&lt;&gt;7),IF(A1604&lt;J$2,J$1,J$3),0)))^($A1604-$A1603)</f>
        <v>77400.036604090681</v>
      </c>
      <c r="K1604">
        <f>ROW()</f>
        <v>1604</v>
      </c>
      <c r="L1604">
        <f>B1604/C1604</f>
        <v>0.86588061901252766</v>
      </c>
    </row>
    <row r="1605" spans="1:12" x14ac:dyDescent="0.25">
      <c r="A1605" s="1">
        <v>40392</v>
      </c>
      <c r="B1605" s="10">
        <v>22.01</v>
      </c>
      <c r="C1605" s="10">
        <v>25.4</v>
      </c>
      <c r="D1605">
        <v>34357.53</v>
      </c>
      <c r="E1605">
        <v>30721.69</v>
      </c>
      <c r="F1605">
        <v>189084.82</v>
      </c>
      <c r="G1605">
        <v>169098.87</v>
      </c>
      <c r="H1605">
        <f>(1/(1-91/360*VLOOKUP($A1605,Tbills!$B$4:$C$974,2,1)/100))^((1)/91)-1</f>
        <v>4.3064085186728107E-6</v>
      </c>
      <c r="I1605">
        <f>I1604*$E1605/$E1604*(1-(I$1+I$5+IF(AND(WEEKDAY(A1605)&lt;&gt;1,WEEKDAY(A1605)&lt;&gt;7),IF(A1605&lt;J$2,J$1,J$3),0)))^($A1605-$A1604)</f>
        <v>72931.151457285741</v>
      </c>
      <c r="K1605">
        <f>ROW()</f>
        <v>1605</v>
      </c>
      <c r="L1605">
        <f>B1605/C1605</f>
        <v>0.86653543307086622</v>
      </c>
    </row>
    <row r="1606" spans="1:12" x14ac:dyDescent="0.25">
      <c r="A1606" s="1">
        <v>40393</v>
      </c>
      <c r="B1606" s="10">
        <v>22.63</v>
      </c>
      <c r="C1606" s="10">
        <v>26.01</v>
      </c>
      <c r="D1606">
        <v>34757.74</v>
      </c>
      <c r="E1606">
        <v>31079.41</v>
      </c>
      <c r="F1606">
        <v>190644.04</v>
      </c>
      <c r="G1606">
        <v>170492.56</v>
      </c>
      <c r="H1606">
        <f>(1/(1-91/360*VLOOKUP($A1606,Tbills!$B$4:$C$974,2,1)/100))^((1)/91)-1</f>
        <v>4.3064085186728107E-6</v>
      </c>
      <c r="I1606">
        <f>I1605*$E1606/$E1605*(1-(I$1+I$5+IF(AND(WEEKDAY(A1606)&lt;&gt;1,WEEKDAY(A1606)&lt;&gt;7),IF(A1606&lt;J$2,J$1,J$3),0)))^($A1606-$A1605)</f>
        <v>73778.231363807412</v>
      </c>
      <c r="K1606">
        <f>ROW()</f>
        <v>1606</v>
      </c>
      <c r="L1606">
        <f>B1606/C1606</f>
        <v>0.87004998077662432</v>
      </c>
    </row>
    <row r="1607" spans="1:12" x14ac:dyDescent="0.25">
      <c r="A1607" s="1">
        <v>40394</v>
      </c>
      <c r="B1607" s="10">
        <v>22.21</v>
      </c>
      <c r="C1607" s="10">
        <v>25.96</v>
      </c>
      <c r="D1607">
        <v>34421.089999999997</v>
      </c>
      <c r="E1607">
        <v>30778.25</v>
      </c>
      <c r="F1607">
        <v>190106.01</v>
      </c>
      <c r="G1607">
        <v>170010.67</v>
      </c>
      <c r="H1607">
        <f>(1/(1-91/360*VLOOKUP($A1607,Tbills!$B$4:$C$974,2,1)/100))^((1)/91)-1</f>
        <v>4.3064085186728107E-6</v>
      </c>
      <c r="I1607">
        <f>I1606*$E1607/$E1606*(1-(I$1+I$5+IF(AND(WEEKDAY(A1607)&lt;&gt;1,WEEKDAY(A1607)&lt;&gt;7),IF(A1607&lt;J$2,J$1,J$3),0)))^($A1607-$A1606)</f>
        <v>73061.217252860442</v>
      </c>
      <c r="K1607">
        <f>ROW()</f>
        <v>1607</v>
      </c>
      <c r="L1607">
        <f>B1607/C1607</f>
        <v>0.85554699537750389</v>
      </c>
    </row>
    <row r="1608" spans="1:12" x14ac:dyDescent="0.25">
      <c r="A1608" s="1">
        <v>40395</v>
      </c>
      <c r="B1608" s="10">
        <v>22.1</v>
      </c>
      <c r="C1608" s="10">
        <v>26.16</v>
      </c>
      <c r="D1608">
        <v>34672.07</v>
      </c>
      <c r="E1608">
        <v>31002.54</v>
      </c>
      <c r="F1608">
        <v>191399.19</v>
      </c>
      <c r="G1608">
        <v>171166.42</v>
      </c>
      <c r="H1608">
        <f>(1/(1-91/360*VLOOKUP($A1608,Tbills!$B$4:$C$974,2,1)/100))^((1)/91)-1</f>
        <v>4.3064085186728107E-6</v>
      </c>
      <c r="I1608">
        <f>I1607*$E1608/$E1607*(1-(I$1+I$5+IF(AND(WEEKDAY(A1608)&lt;&gt;1,WEEKDAY(A1608)&lt;&gt;7),IF(A1608&lt;J$2,J$1,J$3),0)))^($A1608-$A1607)</f>
        <v>73591.518374165229</v>
      </c>
      <c r="K1608">
        <f>ROW()</f>
        <v>1608</v>
      </c>
      <c r="L1608">
        <f>B1608/C1608</f>
        <v>0.84480122324159024</v>
      </c>
    </row>
    <row r="1609" spans="1:12" x14ac:dyDescent="0.25">
      <c r="A1609" s="1">
        <v>40396</v>
      </c>
      <c r="B1609" s="10">
        <v>21.74</v>
      </c>
      <c r="C1609" s="10">
        <v>26.12</v>
      </c>
      <c r="D1609">
        <v>34698.78</v>
      </c>
      <c r="E1609">
        <v>31026.29</v>
      </c>
      <c r="F1609">
        <v>192153.38</v>
      </c>
      <c r="G1609">
        <v>171840.15</v>
      </c>
      <c r="H1609">
        <f>(1/(1-91/360*VLOOKUP($A1609,Tbills!$B$4:$C$974,2,1)/100))^((1)/91)-1</f>
        <v>4.3064085186728107E-6</v>
      </c>
      <c r="I1609">
        <f>I1608*$E1609/$E1608*(1-(I$1+I$5+IF(AND(WEEKDAY(A1609)&lt;&gt;1,WEEKDAY(A1609)&lt;&gt;7),IF(A1609&lt;J$2,J$1,J$3),0)))^($A1609-$A1608)</f>
        <v>73645.775715669719</v>
      </c>
      <c r="K1609">
        <f>ROW()</f>
        <v>1609</v>
      </c>
      <c r="L1609">
        <f>B1609/C1609</f>
        <v>0.83231240428790187</v>
      </c>
    </row>
    <row r="1610" spans="1:12" x14ac:dyDescent="0.25">
      <c r="A1610" s="1">
        <v>40399</v>
      </c>
      <c r="B1610" s="10">
        <v>22.14</v>
      </c>
      <c r="C1610" s="10">
        <v>26.03</v>
      </c>
      <c r="D1610">
        <v>34122.730000000003</v>
      </c>
      <c r="E1610">
        <v>30510.81</v>
      </c>
      <c r="F1610">
        <v>191074.96</v>
      </c>
      <c r="G1610">
        <v>170873.51</v>
      </c>
      <c r="H1610">
        <f>(1/(1-91/360*VLOOKUP($A1610,Tbills!$B$4:$C$974,2,1)/100))^((1)/91)-1</f>
        <v>4.1674654807088984E-6</v>
      </c>
      <c r="I1610">
        <f>I1609*$E1610/$E1609*(1-(I$1+I$5+IF(AND(WEEKDAY(A1610)&lt;&gt;1,WEEKDAY(A1610)&lt;&gt;7),IF(A1610&lt;J$2,J$1,J$3),0)))^($A1610-$A1609)</f>
        <v>72415.952962176598</v>
      </c>
      <c r="K1610">
        <f>ROW()</f>
        <v>1610</v>
      </c>
      <c r="L1610">
        <f>B1610/C1610</f>
        <v>0.85055704955820211</v>
      </c>
    </row>
    <row r="1611" spans="1:12" x14ac:dyDescent="0.25">
      <c r="A1611" s="1">
        <v>40400</v>
      </c>
      <c r="B1611" s="10">
        <v>22.37</v>
      </c>
      <c r="C1611" s="10">
        <v>26.31</v>
      </c>
      <c r="D1611">
        <v>34318.9</v>
      </c>
      <c r="E1611">
        <v>30686.09</v>
      </c>
      <c r="F1611">
        <v>192741.58</v>
      </c>
      <c r="G1611">
        <v>172363.21</v>
      </c>
      <c r="H1611">
        <f>(1/(1-91/360*VLOOKUP($A1611,Tbills!$B$4:$C$974,2,1)/100))^((1)/91)-1</f>
        <v>4.1674654807088984E-6</v>
      </c>
      <c r="I1611">
        <f>I1610*$E1611/$E1610*(1-(I$1+I$5+IF(AND(WEEKDAY(A1611)&lt;&gt;1,WEEKDAY(A1611)&lt;&gt;7),IF(A1611&lt;J$2,J$1,J$3),0)))^($A1611-$A1610)</f>
        <v>72829.876519566416</v>
      </c>
      <c r="K1611">
        <f>ROW()</f>
        <v>1611</v>
      </c>
      <c r="L1611">
        <f>B1611/C1611</f>
        <v>0.85024705435195747</v>
      </c>
    </row>
    <row r="1612" spans="1:12" x14ac:dyDescent="0.25">
      <c r="A1612" s="1">
        <v>40401</v>
      </c>
      <c r="B1612" s="10">
        <v>25.39</v>
      </c>
      <c r="C1612" s="10">
        <v>28.69</v>
      </c>
      <c r="D1612">
        <v>37106.04</v>
      </c>
      <c r="E1612">
        <v>33178.07</v>
      </c>
      <c r="F1612">
        <v>201415.49</v>
      </c>
      <c r="G1612">
        <v>180119.31</v>
      </c>
      <c r="H1612">
        <f>(1/(1-91/360*VLOOKUP($A1612,Tbills!$B$4:$C$974,2,1)/100))^((1)/91)-1</f>
        <v>4.1674654807088984E-6</v>
      </c>
      <c r="I1612">
        <f>I1611*$E1612/$E1611*(1-(I$1+I$5+IF(AND(WEEKDAY(A1612)&lt;&gt;1,WEEKDAY(A1612)&lt;&gt;7),IF(A1612&lt;J$2,J$1,J$3),0)))^($A1612-$A1611)</f>
        <v>78742.036853922473</v>
      </c>
      <c r="K1612">
        <f>ROW()</f>
        <v>1612</v>
      </c>
      <c r="L1612">
        <f>B1612/C1612</f>
        <v>0.88497734402230743</v>
      </c>
    </row>
    <row r="1613" spans="1:12" x14ac:dyDescent="0.25">
      <c r="A1613" s="1">
        <v>40402</v>
      </c>
      <c r="B1613" s="10">
        <v>25.73</v>
      </c>
      <c r="C1613" s="10">
        <v>29.25</v>
      </c>
      <c r="D1613">
        <v>37685.57</v>
      </c>
      <c r="E1613">
        <v>33696.120000000003</v>
      </c>
      <c r="F1613">
        <v>202683.09</v>
      </c>
      <c r="G1613">
        <v>181252.14</v>
      </c>
      <c r="H1613">
        <f>(1/(1-91/360*VLOOKUP($A1613,Tbills!$B$4:$C$974,2,1)/100))^((1)/91)-1</f>
        <v>4.1674654807088984E-6</v>
      </c>
      <c r="I1613">
        <f>I1612*$E1613/$E1612*(1-(I$1+I$5+IF(AND(WEEKDAY(A1613)&lt;&gt;1,WEEKDAY(A1613)&lt;&gt;7),IF(A1613&lt;J$2,J$1,J$3),0)))^($A1613-$A1612)</f>
        <v>79969.232539254779</v>
      </c>
      <c r="K1613">
        <f>ROW()</f>
        <v>1613</v>
      </c>
      <c r="L1613">
        <f>B1613/C1613</f>
        <v>0.87965811965811969</v>
      </c>
    </row>
    <row r="1614" spans="1:12" x14ac:dyDescent="0.25">
      <c r="A1614" s="1">
        <v>40403</v>
      </c>
      <c r="B1614" s="10">
        <v>26.24</v>
      </c>
      <c r="C1614" s="10">
        <v>29.97</v>
      </c>
      <c r="D1614">
        <v>38507.480000000003</v>
      </c>
      <c r="E1614">
        <v>34430.879999999997</v>
      </c>
      <c r="F1614">
        <v>205785.21</v>
      </c>
      <c r="G1614">
        <v>184025.5</v>
      </c>
      <c r="H1614">
        <f>(1/(1-91/360*VLOOKUP($A1614,Tbills!$B$4:$C$974,2,1)/100))^((1)/91)-1</f>
        <v>4.1674654807088984E-6</v>
      </c>
      <c r="I1614">
        <f>I1613*$E1614/$E1613*(1-(I$1+I$5+IF(AND(WEEKDAY(A1614)&lt;&gt;1,WEEKDAY(A1614)&lt;&gt;7),IF(A1614&lt;J$2,J$1,J$3),0)))^($A1614-$A1613)</f>
        <v>81710.649224185487</v>
      </c>
      <c r="K1614">
        <f>ROW()</f>
        <v>1614</v>
      </c>
      <c r="L1614">
        <f>B1614/C1614</f>
        <v>0.87554220887554224</v>
      </c>
    </row>
    <row r="1615" spans="1:12" x14ac:dyDescent="0.25">
      <c r="A1615" s="1">
        <v>40406</v>
      </c>
      <c r="B1615" s="10">
        <v>26.1</v>
      </c>
      <c r="C1615" s="10">
        <v>29.8</v>
      </c>
      <c r="D1615">
        <v>38012.400000000001</v>
      </c>
      <c r="E1615">
        <v>33987.78</v>
      </c>
      <c r="F1615">
        <v>204275.05</v>
      </c>
      <c r="G1615">
        <v>182672.72</v>
      </c>
      <c r="H1615">
        <f>(1/(1-91/360*VLOOKUP($A1615,Tbills!$B$4:$C$974,2,1)/100))^((1)/91)-1</f>
        <v>4.3064085186728107E-6</v>
      </c>
      <c r="I1615">
        <f>I1614*$E1615/$E1614*(1-(I$1+I$5+IF(AND(WEEKDAY(A1615)&lt;&gt;1,WEEKDAY(A1615)&lt;&gt;7),IF(A1615&lt;J$2,J$1,J$3),0)))^($A1615-$A1614)</f>
        <v>80652.132718160065</v>
      </c>
      <c r="K1615">
        <f>ROW()</f>
        <v>1615</v>
      </c>
      <c r="L1615">
        <f>B1615/C1615</f>
        <v>0.87583892617449666</v>
      </c>
    </row>
    <row r="1616" spans="1:12" x14ac:dyDescent="0.25">
      <c r="A1616" s="1">
        <v>40407</v>
      </c>
      <c r="B1616" s="10">
        <v>24.33</v>
      </c>
      <c r="C1616" s="10">
        <v>28.57</v>
      </c>
      <c r="D1616">
        <v>36829.9</v>
      </c>
      <c r="E1616">
        <v>32930.33</v>
      </c>
      <c r="F1616">
        <v>203171.16</v>
      </c>
      <c r="G1616">
        <v>181684.78</v>
      </c>
      <c r="H1616">
        <f>(1/(1-91/360*VLOOKUP($A1616,Tbills!$B$4:$C$974,2,1)/100))^((1)/91)-1</f>
        <v>4.3064085186728107E-6</v>
      </c>
      <c r="I1616">
        <f>I1615*$E1616/$E1615*(1-(I$1+I$5+IF(AND(WEEKDAY(A1616)&lt;&gt;1,WEEKDAY(A1616)&lt;&gt;7),IF(A1616&lt;J$2,J$1,J$3),0)))^($A1616-$A1615)</f>
        <v>78140.582967506532</v>
      </c>
      <c r="K1616">
        <f>ROW()</f>
        <v>1616</v>
      </c>
      <c r="L1616">
        <f>B1616/C1616</f>
        <v>0.85159257962898138</v>
      </c>
    </row>
    <row r="1617" spans="1:12" x14ac:dyDescent="0.25">
      <c r="A1617" s="1">
        <v>40408</v>
      </c>
      <c r="B1617" s="10">
        <v>24.59</v>
      </c>
      <c r="C1617" s="10">
        <v>28.58</v>
      </c>
      <c r="D1617">
        <v>36267.29</v>
      </c>
      <c r="E1617">
        <v>32427.15</v>
      </c>
      <c r="F1617">
        <v>204565.82</v>
      </c>
      <c r="G1617">
        <v>182931.17</v>
      </c>
      <c r="H1617">
        <f>(1/(1-91/360*VLOOKUP($A1617,Tbills!$B$4:$C$974,2,1)/100))^((1)/91)-1</f>
        <v>4.3064085186728107E-6</v>
      </c>
      <c r="I1617">
        <f>I1616*$E1617/$E1616*(1-(I$1+I$5+IF(AND(WEEKDAY(A1617)&lt;&gt;1,WEEKDAY(A1617)&lt;&gt;7),IF(A1617&lt;J$2,J$1,J$3),0)))^($A1617-$A1616)</f>
        <v>76944.37051313612</v>
      </c>
      <c r="K1617">
        <f>ROW()</f>
        <v>1617</v>
      </c>
      <c r="L1617">
        <f>B1617/C1617</f>
        <v>0.86039188243526943</v>
      </c>
    </row>
    <row r="1618" spans="1:12" x14ac:dyDescent="0.25">
      <c r="A1618" s="1">
        <v>40409</v>
      </c>
      <c r="B1618" s="10">
        <v>26.44</v>
      </c>
      <c r="C1618" s="10">
        <v>29.63</v>
      </c>
      <c r="D1618">
        <v>37398.54</v>
      </c>
      <c r="E1618">
        <v>33438.480000000003</v>
      </c>
      <c r="F1618">
        <v>208649.78</v>
      </c>
      <c r="G1618">
        <v>186582.43</v>
      </c>
      <c r="H1618">
        <f>(1/(1-91/360*VLOOKUP($A1618,Tbills!$B$4:$C$974,2,1)/100))^((1)/91)-1</f>
        <v>4.3064085186728107E-6</v>
      </c>
      <c r="I1618">
        <f>I1617*$E1618/$E1617*(1-(I$1+I$5+IF(AND(WEEKDAY(A1618)&lt;&gt;1,WEEKDAY(A1618)&lt;&gt;7),IF(A1618&lt;J$2,J$1,J$3),0)))^($A1618-$A1617)</f>
        <v>79341.810165376693</v>
      </c>
      <c r="K1618">
        <f>ROW()</f>
        <v>1618</v>
      </c>
      <c r="L1618">
        <f>B1618/C1618</f>
        <v>0.89233884576442801</v>
      </c>
    </row>
    <row r="1619" spans="1:12" x14ac:dyDescent="0.25">
      <c r="A1619" s="1">
        <v>40410</v>
      </c>
      <c r="B1619" s="10">
        <v>25.49</v>
      </c>
      <c r="C1619" s="10">
        <v>29.54</v>
      </c>
      <c r="D1619">
        <v>37078.660000000003</v>
      </c>
      <c r="E1619">
        <v>33152.33</v>
      </c>
      <c r="F1619">
        <v>208092.7</v>
      </c>
      <c r="G1619">
        <v>186083.47</v>
      </c>
      <c r="H1619">
        <f>(1/(1-91/360*VLOOKUP($A1619,Tbills!$B$4:$C$974,2,1)/100))^((1)/91)-1</f>
        <v>4.3064085186728107E-6</v>
      </c>
      <c r="I1619">
        <f>I1618*$E1619/$E1618*(1-(I$1+I$5+IF(AND(WEEKDAY(A1619)&lt;&gt;1,WEEKDAY(A1619)&lt;&gt;7),IF(A1619&lt;J$2,J$1,J$3),0)))^($A1619-$A1618)</f>
        <v>78660.579229096256</v>
      </c>
      <c r="K1619">
        <f>ROW()</f>
        <v>1619</v>
      </c>
      <c r="L1619">
        <f>B1619/C1619</f>
        <v>0.86289776574136756</v>
      </c>
    </row>
    <row r="1620" spans="1:12" x14ac:dyDescent="0.25">
      <c r="A1620" s="1">
        <v>40413</v>
      </c>
      <c r="B1620" s="10">
        <v>25.66</v>
      </c>
      <c r="C1620" s="10">
        <v>29.29</v>
      </c>
      <c r="D1620">
        <v>36435.54</v>
      </c>
      <c r="E1620">
        <v>32576.880000000001</v>
      </c>
      <c r="F1620">
        <v>210072.56</v>
      </c>
      <c r="G1620">
        <v>187851.51999999999</v>
      </c>
      <c r="H1620">
        <f>(1/(1-91/360*VLOOKUP($A1620,Tbills!$B$4:$C$974,2,1)/100))^((1)/91)-1</f>
        <v>4.3064085186728107E-6</v>
      </c>
      <c r="I1620">
        <f>I1619*$E1620/$E1619*(1-(I$1+I$5+IF(AND(WEEKDAY(A1620)&lt;&gt;1,WEEKDAY(A1620)&lt;&gt;7),IF(A1620&lt;J$2,J$1,J$3),0)))^($A1620-$A1619)</f>
        <v>77288.537727991235</v>
      </c>
      <c r="K1620">
        <f>ROW()</f>
        <v>1620</v>
      </c>
      <c r="L1620">
        <f>B1620/C1620</f>
        <v>0.87606691703653128</v>
      </c>
    </row>
    <row r="1621" spans="1:12" x14ac:dyDescent="0.25">
      <c r="A1621" s="1">
        <v>40414</v>
      </c>
      <c r="B1621" s="10">
        <v>27.46</v>
      </c>
      <c r="C1621" s="10">
        <v>30.31</v>
      </c>
      <c r="D1621">
        <v>37392.49</v>
      </c>
      <c r="E1621">
        <v>33432.339999999997</v>
      </c>
      <c r="F1621">
        <v>214633.28</v>
      </c>
      <c r="G1621">
        <v>191929.01</v>
      </c>
      <c r="H1621">
        <f>(1/(1-91/360*VLOOKUP($A1621,Tbills!$B$4:$C$974,2,1)/100))^((1)/91)-1</f>
        <v>4.3064085186728107E-6</v>
      </c>
      <c r="I1621">
        <f>I1620*$E1621/$E1620*(1-(I$1+I$5+IF(AND(WEEKDAY(A1621)&lt;&gt;1,WEEKDAY(A1621)&lt;&gt;7),IF(A1621&lt;J$2,J$1,J$3),0)))^($A1621-$A1620)</f>
        <v>79315.831933574853</v>
      </c>
      <c r="K1621">
        <f>ROW()</f>
        <v>1621</v>
      </c>
      <c r="L1621">
        <f>B1621/C1621</f>
        <v>0.90597162652589913</v>
      </c>
    </row>
    <row r="1622" spans="1:12" x14ac:dyDescent="0.25">
      <c r="A1622" s="1">
        <v>40415</v>
      </c>
      <c r="B1622" s="10">
        <v>26.7</v>
      </c>
      <c r="C1622" s="10">
        <v>29.85</v>
      </c>
      <c r="D1622">
        <v>36630.589999999997</v>
      </c>
      <c r="E1622">
        <v>32750.99</v>
      </c>
      <c r="F1622">
        <v>210516.38</v>
      </c>
      <c r="G1622">
        <v>188246.77</v>
      </c>
      <c r="H1622">
        <f>(1/(1-91/360*VLOOKUP($A1622,Tbills!$B$4:$C$974,2,1)/100))^((1)/91)-1</f>
        <v>4.3064085186728107E-6</v>
      </c>
      <c r="I1622">
        <f>I1621*$E1622/$E1621*(1-(I$1+I$5+IF(AND(WEEKDAY(A1622)&lt;&gt;1,WEEKDAY(A1622)&lt;&gt;7),IF(A1622&lt;J$2,J$1,J$3),0)))^($A1622-$A1621)</f>
        <v>77697.142675235242</v>
      </c>
      <c r="K1622">
        <f>ROW()</f>
        <v>1622</v>
      </c>
      <c r="L1622">
        <f>B1622/C1622</f>
        <v>0.89447236180904521</v>
      </c>
    </row>
    <row r="1623" spans="1:12" x14ac:dyDescent="0.25">
      <c r="A1623" s="1">
        <v>40416</v>
      </c>
      <c r="B1623" s="10">
        <v>27.37</v>
      </c>
      <c r="C1623" s="10">
        <v>30.37</v>
      </c>
      <c r="D1623">
        <v>37040.06</v>
      </c>
      <c r="E1623">
        <v>33116.949999999997</v>
      </c>
      <c r="F1623">
        <v>213047.06</v>
      </c>
      <c r="G1623">
        <v>190508.93</v>
      </c>
      <c r="H1623">
        <f>(1/(1-91/360*VLOOKUP($A1623,Tbills!$B$4:$C$974,2,1)/100))^((1)/91)-1</f>
        <v>4.3064085186728107E-6</v>
      </c>
      <c r="I1623">
        <f>I1622*$E1623/$E1622*(1-(I$1+I$5+IF(AND(WEEKDAY(A1623)&lt;&gt;1,WEEKDAY(A1623)&lt;&gt;7),IF(A1623&lt;J$2,J$1,J$3),0)))^($A1623-$A1622)</f>
        <v>78563.071487385343</v>
      </c>
      <c r="K1623">
        <f>ROW()</f>
        <v>1623</v>
      </c>
      <c r="L1623">
        <f>B1623/C1623</f>
        <v>0.90121830754033583</v>
      </c>
    </row>
    <row r="1624" spans="1:12" x14ac:dyDescent="0.25">
      <c r="A1624" s="1">
        <v>40417</v>
      </c>
      <c r="B1624" s="10">
        <v>24.45</v>
      </c>
      <c r="C1624" s="10">
        <v>28.4</v>
      </c>
      <c r="D1624">
        <v>34800.379999999997</v>
      </c>
      <c r="E1624">
        <v>31114.34</v>
      </c>
      <c r="F1624">
        <v>205997.16</v>
      </c>
      <c r="G1624">
        <v>184204.01</v>
      </c>
      <c r="H1624">
        <f>(1/(1-91/360*VLOOKUP($A1624,Tbills!$B$4:$C$974,2,1)/100))^((1)/91)-1</f>
        <v>4.3064085186728107E-6</v>
      </c>
      <c r="I1624">
        <f>I1623*$E1624/$E1623*(1-(I$1+I$5+IF(AND(WEEKDAY(A1624)&lt;&gt;1,WEEKDAY(A1624)&lt;&gt;7),IF(A1624&lt;J$2,J$1,J$3),0)))^($A1624-$A1623)</f>
        <v>73810.172683478158</v>
      </c>
      <c r="K1624">
        <f>ROW()</f>
        <v>1624</v>
      </c>
      <c r="L1624">
        <f>B1624/C1624</f>
        <v>0.8609154929577465</v>
      </c>
    </row>
    <row r="1625" spans="1:12" x14ac:dyDescent="0.25">
      <c r="A1625" s="1">
        <v>40420</v>
      </c>
      <c r="B1625" s="10">
        <v>27.21</v>
      </c>
      <c r="C1625" s="10">
        <v>30.01</v>
      </c>
      <c r="D1625">
        <v>35857.019999999997</v>
      </c>
      <c r="E1625">
        <v>32058.66</v>
      </c>
      <c r="F1625">
        <v>210602.73</v>
      </c>
      <c r="G1625">
        <v>188319.96</v>
      </c>
      <c r="H1625">
        <f>(1/(1-91/360*VLOOKUP($A1625,Tbills!$B$4:$C$974,2,1)/100))^((1)/91)-1</f>
        <v>4.028524218879781E-6</v>
      </c>
      <c r="I1625">
        <f>I1624*$E1625/$E1624*(1-(I$1+I$5+IF(AND(WEEKDAY(A1625)&lt;&gt;1,WEEKDAY(A1625)&lt;&gt;7),IF(A1625&lt;J$2,J$1,J$3),0)))^($A1625-$A1624)</f>
        <v>76043.747847699036</v>
      </c>
      <c r="K1625">
        <f>ROW()</f>
        <v>1625</v>
      </c>
      <c r="L1625">
        <f>B1625/C1625</f>
        <v>0.90669776741086305</v>
      </c>
    </row>
    <row r="1626" spans="1:12" x14ac:dyDescent="0.25">
      <c r="A1626" s="1">
        <v>40421</v>
      </c>
      <c r="B1626" s="10">
        <v>26.05</v>
      </c>
      <c r="C1626" s="10">
        <v>29.04</v>
      </c>
      <c r="D1626">
        <v>35228.370000000003</v>
      </c>
      <c r="E1626">
        <v>31496.47</v>
      </c>
      <c r="F1626">
        <v>210855.98</v>
      </c>
      <c r="G1626">
        <v>188545.66</v>
      </c>
      <c r="H1626">
        <f>(1/(1-91/360*VLOOKUP($A1626,Tbills!$B$4:$C$974,2,1)/100))^((1)/91)-1</f>
        <v>4.028524218879781E-6</v>
      </c>
      <c r="I1626">
        <f>I1625*$E1626/$E1625*(1-(I$1+I$5+IF(AND(WEEKDAY(A1626)&lt;&gt;1,WEEKDAY(A1626)&lt;&gt;7),IF(A1626&lt;J$2,J$1,J$3),0)))^($A1626-$A1625)</f>
        <v>74708.073336777379</v>
      </c>
      <c r="K1626">
        <f>ROW()</f>
        <v>1626</v>
      </c>
      <c r="L1626">
        <f>B1626/C1626</f>
        <v>0.89703856749311295</v>
      </c>
    </row>
    <row r="1627" spans="1:12" x14ac:dyDescent="0.25">
      <c r="A1627" s="1">
        <v>40422</v>
      </c>
      <c r="B1627" s="10">
        <v>23.89</v>
      </c>
      <c r="C1627" s="10">
        <v>27.29</v>
      </c>
      <c r="D1627">
        <v>33109.56</v>
      </c>
      <c r="E1627">
        <v>29601.99</v>
      </c>
      <c r="F1627">
        <v>206306.63</v>
      </c>
      <c r="G1627">
        <v>184476.91</v>
      </c>
      <c r="H1627">
        <f>(1/(1-91/360*VLOOKUP($A1627,Tbills!$B$4:$C$974,2,1)/100))^((1)/91)-1</f>
        <v>4.028524218879781E-6</v>
      </c>
      <c r="I1627">
        <f>I1626*$E1627/$E1626*(1-(I$1+I$5+IF(AND(WEEKDAY(A1627)&lt;&gt;1,WEEKDAY(A1627)&lt;&gt;7),IF(A1627&lt;J$2,J$1,J$3),0)))^($A1627-$A1626)</f>
        <v>70212.440350351142</v>
      </c>
      <c r="K1627">
        <f>ROW()</f>
        <v>1627</v>
      </c>
      <c r="L1627">
        <f>B1627/C1627</f>
        <v>0.87541223891535369</v>
      </c>
    </row>
    <row r="1628" spans="1:12" x14ac:dyDescent="0.25">
      <c r="A1628" s="1">
        <v>40423</v>
      </c>
      <c r="B1628" s="10">
        <v>23.19</v>
      </c>
      <c r="C1628" s="10">
        <v>26.62</v>
      </c>
      <c r="D1628">
        <v>32303.13</v>
      </c>
      <c r="E1628">
        <v>28880.87</v>
      </c>
      <c r="F1628">
        <v>204958.61</v>
      </c>
      <c r="G1628">
        <v>183270.79</v>
      </c>
      <c r="H1628">
        <f>(1/(1-91/360*VLOOKUP($A1628,Tbills!$B$4:$C$974,2,1)/100))^((1)/91)-1</f>
        <v>4.028524218879781E-6</v>
      </c>
      <c r="I1628">
        <f>I1627*$E1628/$E1627*(1-(I$1+I$5+IF(AND(WEEKDAY(A1628)&lt;&gt;1,WEEKDAY(A1628)&lt;&gt;7),IF(A1628&lt;J$2,J$1,J$3),0)))^($A1628-$A1627)</f>
        <v>68500.057876963445</v>
      </c>
      <c r="K1628">
        <f>ROW()</f>
        <v>1628</v>
      </c>
      <c r="L1628">
        <f>B1628/C1628</f>
        <v>0.87114951164537946</v>
      </c>
    </row>
    <row r="1629" spans="1:12" x14ac:dyDescent="0.25">
      <c r="A1629" s="1">
        <v>40424</v>
      </c>
      <c r="B1629" s="10">
        <v>21.31</v>
      </c>
      <c r="C1629" s="10">
        <v>25.31</v>
      </c>
      <c r="D1629">
        <v>30739.81</v>
      </c>
      <c r="E1629">
        <v>27483.05</v>
      </c>
      <c r="F1629">
        <v>201113.91</v>
      </c>
      <c r="G1629">
        <v>179832.18</v>
      </c>
      <c r="H1629">
        <f>(1/(1-91/360*VLOOKUP($A1629,Tbills!$B$4:$C$974,2,1)/100))^((1)/91)-1</f>
        <v>4.028524218879781E-6</v>
      </c>
      <c r="I1629">
        <f>I1628*$E1629/$E1628*(1-(I$1+I$5+IF(AND(WEEKDAY(A1629)&lt;&gt;1,WEEKDAY(A1629)&lt;&gt;7),IF(A1629&lt;J$2,J$1,J$3),0)))^($A1629-$A1628)</f>
        <v>65182.813361301669</v>
      </c>
      <c r="K1629">
        <f>ROW()</f>
        <v>1629</v>
      </c>
      <c r="L1629">
        <f>B1629/C1629</f>
        <v>0.84195969972342943</v>
      </c>
    </row>
    <row r="1630" spans="1:12" x14ac:dyDescent="0.25">
      <c r="A1630" s="1">
        <v>40428</v>
      </c>
      <c r="B1630" s="10">
        <v>23.8</v>
      </c>
      <c r="C1630" s="10">
        <v>26.77</v>
      </c>
      <c r="D1630">
        <v>31646.66</v>
      </c>
      <c r="E1630">
        <v>28293.38</v>
      </c>
      <c r="F1630">
        <v>203622.98</v>
      </c>
      <c r="G1630">
        <v>182072.85</v>
      </c>
      <c r="H1630">
        <f>(1/(1-91/360*VLOOKUP($A1630,Tbills!$B$4:$C$974,2,1)/100))^((1)/91)-1</f>
        <v>3.7506470229597966E-6</v>
      </c>
      <c r="I1630">
        <f>I1629*$E1630/$E1629*(1-(I$1+I$5+IF(AND(WEEKDAY(A1630)&lt;&gt;1,WEEKDAY(A1630)&lt;&gt;7),IF(A1630&lt;J$2,J$1,J$3),0)))^($A1630-$A1629)</f>
        <v>67096.988976734196</v>
      </c>
      <c r="K1630">
        <f>ROW()</f>
        <v>1630</v>
      </c>
      <c r="L1630">
        <f>B1630/C1630</f>
        <v>0.8890549122151663</v>
      </c>
    </row>
    <row r="1631" spans="1:12" x14ac:dyDescent="0.25">
      <c r="A1631" s="1">
        <v>40429</v>
      </c>
      <c r="B1631" s="10">
        <v>23.25</v>
      </c>
      <c r="C1631" s="10">
        <v>26.3</v>
      </c>
      <c r="D1631">
        <v>30829.35</v>
      </c>
      <c r="E1631">
        <v>27562.560000000001</v>
      </c>
      <c r="F1631">
        <v>201288.69</v>
      </c>
      <c r="G1631">
        <v>179984.93</v>
      </c>
      <c r="H1631">
        <f>(1/(1-91/360*VLOOKUP($A1631,Tbills!$B$4:$C$974,2,1)/100))^((1)/91)-1</f>
        <v>3.7506470229597966E-6</v>
      </c>
      <c r="I1631">
        <f>I1630*$E1631/$E1630*(1-(I$1+I$5+IF(AND(WEEKDAY(A1631)&lt;&gt;1,WEEKDAY(A1631)&lt;&gt;7),IF(A1631&lt;J$2,J$1,J$3),0)))^($A1631-$A1630)</f>
        <v>65361.98869084625</v>
      </c>
      <c r="K1631">
        <f>ROW()</f>
        <v>1631</v>
      </c>
      <c r="L1631">
        <f>B1631/C1631</f>
        <v>0.88403041825095052</v>
      </c>
    </row>
    <row r="1632" spans="1:12" x14ac:dyDescent="0.25">
      <c r="A1632" s="1">
        <v>40430</v>
      </c>
      <c r="B1632" s="10">
        <v>22.81</v>
      </c>
      <c r="C1632" s="10">
        <v>26.1</v>
      </c>
      <c r="D1632">
        <v>30535.08</v>
      </c>
      <c r="E1632">
        <v>27299.37</v>
      </c>
      <c r="F1632">
        <v>199553.43</v>
      </c>
      <c r="G1632">
        <v>178432.65</v>
      </c>
      <c r="H1632">
        <f>(1/(1-91/360*VLOOKUP($A1632,Tbills!$B$4:$C$974,2,1)/100))^((1)/91)-1</f>
        <v>3.7506470229597966E-6</v>
      </c>
      <c r="I1632">
        <f>I1631*$E1632/$E1631*(1-(I$1+I$5+IF(AND(WEEKDAY(A1632)&lt;&gt;1,WEEKDAY(A1632)&lt;&gt;7),IF(A1632&lt;J$2,J$1,J$3),0)))^($A1632-$A1631)</f>
        <v>64735.996324232445</v>
      </c>
      <c r="K1632">
        <f>ROW()</f>
        <v>1632</v>
      </c>
      <c r="L1632">
        <f>B1632/C1632</f>
        <v>0.87394636015325666</v>
      </c>
    </row>
    <row r="1633" spans="1:12" x14ac:dyDescent="0.25">
      <c r="A1633" s="1">
        <v>40431</v>
      </c>
      <c r="B1633" s="10">
        <v>21.99</v>
      </c>
      <c r="C1633" s="10">
        <v>25.59</v>
      </c>
      <c r="D1633">
        <v>29885.19</v>
      </c>
      <c r="E1633">
        <v>26718.25</v>
      </c>
      <c r="F1633">
        <v>198748.7</v>
      </c>
      <c r="G1633">
        <v>177712.42</v>
      </c>
      <c r="H1633">
        <f>(1/(1-91/360*VLOOKUP($A1633,Tbills!$B$4:$C$974,2,1)/100))^((1)/91)-1</f>
        <v>3.7506470229597966E-6</v>
      </c>
      <c r="I1633">
        <f>I1632*$E1633/$E1632*(1-(I$1+I$5+IF(AND(WEEKDAY(A1633)&lt;&gt;1,WEEKDAY(A1633)&lt;&gt;7),IF(A1633&lt;J$2,J$1,J$3),0)))^($A1633-$A1632)</f>
        <v>63356.142549721168</v>
      </c>
      <c r="K1633">
        <f>ROW()</f>
        <v>1633</v>
      </c>
      <c r="L1633">
        <f>B1633/C1633</f>
        <v>0.85932004689331765</v>
      </c>
    </row>
    <row r="1634" spans="1:12" x14ac:dyDescent="0.25">
      <c r="A1634" s="1">
        <v>40434</v>
      </c>
      <c r="B1634" s="10">
        <v>21.21</v>
      </c>
      <c r="C1634" s="10">
        <v>24.75</v>
      </c>
      <c r="D1634">
        <v>28418.19</v>
      </c>
      <c r="E1634">
        <v>25406.41</v>
      </c>
      <c r="F1634">
        <v>195157.59</v>
      </c>
      <c r="G1634">
        <v>174499.41</v>
      </c>
      <c r="H1634">
        <f>(1/(1-91/360*VLOOKUP($A1634,Tbills!$B$4:$C$974,2,1)/100))^((1)/91)-1</f>
        <v>3.8895847329634137E-6</v>
      </c>
      <c r="I1634">
        <f>I1633*$E1634/$E1633*(1-(I$1+I$5+IF(AND(WEEKDAY(A1634)&lt;&gt;1,WEEKDAY(A1634)&lt;&gt;7),IF(A1634&lt;J$2,J$1,J$3),0)))^($A1634-$A1633)</f>
        <v>60240.218668837864</v>
      </c>
      <c r="K1634">
        <f>ROW()</f>
        <v>1634</v>
      </c>
      <c r="L1634">
        <f>B1634/C1634</f>
        <v>0.85696969696969705</v>
      </c>
    </row>
    <row r="1635" spans="1:12" x14ac:dyDescent="0.25">
      <c r="A1635" s="1">
        <v>40435</v>
      </c>
      <c r="B1635" s="10">
        <v>21.56</v>
      </c>
      <c r="C1635" s="10">
        <v>24.74</v>
      </c>
      <c r="D1635">
        <v>28418.3</v>
      </c>
      <c r="E1635">
        <v>25406.41</v>
      </c>
      <c r="F1635">
        <v>194239.49</v>
      </c>
      <c r="G1635">
        <v>173677.82</v>
      </c>
      <c r="H1635">
        <f>(1/(1-91/360*VLOOKUP($A1635,Tbills!$B$4:$C$974,2,1)/100))^((1)/91)-1</f>
        <v>3.8895847329634137E-6</v>
      </c>
      <c r="I1635">
        <f>I1634*$E1635/$E1634*(1-(I$1+I$5+IF(AND(WEEKDAY(A1635)&lt;&gt;1,WEEKDAY(A1635)&lt;&gt;7),IF(A1635&lt;J$2,J$1,J$3),0)))^($A1635-$A1634)</f>
        <v>60238.485731040542</v>
      </c>
      <c r="K1635">
        <f>ROW()</f>
        <v>1635</v>
      </c>
      <c r="L1635">
        <f>B1635/C1635</f>
        <v>0.8714632174616006</v>
      </c>
    </row>
    <row r="1636" spans="1:12" x14ac:dyDescent="0.25">
      <c r="A1636" s="1">
        <v>40436</v>
      </c>
      <c r="B1636" s="10">
        <v>22.1</v>
      </c>
      <c r="C1636" s="10">
        <v>24.93</v>
      </c>
      <c r="D1636">
        <v>27865.53</v>
      </c>
      <c r="E1636">
        <v>24912.12</v>
      </c>
      <c r="F1636">
        <v>193295.3</v>
      </c>
      <c r="G1636">
        <v>172832.9</v>
      </c>
      <c r="H1636">
        <f>(1/(1-91/360*VLOOKUP($A1636,Tbills!$B$4:$C$974,2,1)/100))^((1)/91)-1</f>
        <v>3.8895847329634137E-6</v>
      </c>
      <c r="I1636">
        <f>I1635*$E1636/$E1635*(1-(I$1+I$5+IF(AND(WEEKDAY(A1636)&lt;&gt;1,WEEKDAY(A1636)&lt;&gt;7),IF(A1636&lt;J$2,J$1,J$3),0)))^($A1636-$A1635)</f>
        <v>59064.827153364837</v>
      </c>
      <c r="K1636">
        <f>ROW()</f>
        <v>1636</v>
      </c>
      <c r="L1636">
        <f>B1636/C1636</f>
        <v>0.88648215002005626</v>
      </c>
    </row>
    <row r="1637" spans="1:12" x14ac:dyDescent="0.25">
      <c r="A1637" s="1">
        <v>40437</v>
      </c>
      <c r="B1637" s="10">
        <v>21.72</v>
      </c>
      <c r="C1637" s="10">
        <v>24.96</v>
      </c>
      <c r="D1637">
        <v>27766.47</v>
      </c>
      <c r="E1637">
        <v>24823.46</v>
      </c>
      <c r="F1637">
        <v>193711.61</v>
      </c>
      <c r="G1637">
        <v>173204.46</v>
      </c>
      <c r="H1637">
        <f>(1/(1-91/360*VLOOKUP($A1637,Tbills!$B$4:$C$974,2,1)/100))^((1)/91)-1</f>
        <v>3.8895847329634137E-6</v>
      </c>
      <c r="I1637">
        <f>I1636*$E1637/$E1636*(1-(I$1+I$5+IF(AND(WEEKDAY(A1637)&lt;&gt;1,WEEKDAY(A1637)&lt;&gt;7),IF(A1637&lt;J$2,J$1,J$3),0)))^($A1637-$A1636)</f>
        <v>58852.92765460768</v>
      </c>
      <c r="K1637">
        <f>ROW()</f>
        <v>1637</v>
      </c>
      <c r="L1637">
        <f>B1637/C1637</f>
        <v>0.8701923076923076</v>
      </c>
    </row>
    <row r="1638" spans="1:12" x14ac:dyDescent="0.25">
      <c r="A1638" s="1">
        <v>40438</v>
      </c>
      <c r="B1638" s="10">
        <v>22.01</v>
      </c>
      <c r="C1638" s="10">
        <v>25.12</v>
      </c>
      <c r="D1638">
        <v>27733.65</v>
      </c>
      <c r="E1638">
        <v>24794.03</v>
      </c>
      <c r="F1638">
        <v>194656.32</v>
      </c>
      <c r="G1638">
        <v>174048.48</v>
      </c>
      <c r="H1638">
        <f>(1/(1-91/360*VLOOKUP($A1638,Tbills!$B$4:$C$974,2,1)/100))^((1)/91)-1</f>
        <v>3.8895847329634137E-6</v>
      </c>
      <c r="I1638">
        <f>I1637*$E1638/$E1637*(1-(I$1+I$5+IF(AND(WEEKDAY(A1638)&lt;&gt;1,WEEKDAY(A1638)&lt;&gt;7),IF(A1638&lt;J$2,J$1,J$3),0)))^($A1638-$A1637)</f>
        <v>58781.462247156567</v>
      </c>
      <c r="K1638">
        <f>ROW()</f>
        <v>1638</v>
      </c>
      <c r="L1638">
        <f>B1638/C1638</f>
        <v>0.87619426751592355</v>
      </c>
    </row>
    <row r="1639" spans="1:12" x14ac:dyDescent="0.25">
      <c r="A1639" s="1">
        <v>40441</v>
      </c>
      <c r="B1639" s="10">
        <v>21.5</v>
      </c>
      <c r="C1639" s="10">
        <v>24.59</v>
      </c>
      <c r="D1639">
        <v>27001.84</v>
      </c>
      <c r="E1639">
        <v>24139.5</v>
      </c>
      <c r="F1639">
        <v>192717.14</v>
      </c>
      <c r="G1639">
        <v>172312.57</v>
      </c>
      <c r="H1639">
        <f>(1/(1-91/360*VLOOKUP($A1639,Tbills!$B$4:$C$974,2,1)/100))^((1)/91)-1</f>
        <v>4.4453533327715178E-6</v>
      </c>
      <c r="I1639">
        <f>I1638*$E1639/$E1638*(1-(I$1+I$5+IF(AND(WEEKDAY(A1639)&lt;&gt;1,WEEKDAY(A1639)&lt;&gt;7),IF(A1639&lt;J$2,J$1,J$3),0)))^($A1639-$A1638)</f>
        <v>57224.769578336913</v>
      </c>
      <c r="K1639">
        <f>ROW()</f>
        <v>1639</v>
      </c>
      <c r="L1639">
        <f>B1639/C1639</f>
        <v>0.87433916226108177</v>
      </c>
    </row>
    <row r="1640" spans="1:12" x14ac:dyDescent="0.25">
      <c r="A1640" s="1">
        <v>40442</v>
      </c>
      <c r="B1640" s="10">
        <v>22.35</v>
      </c>
      <c r="C1640" s="10">
        <v>24.94</v>
      </c>
      <c r="D1640">
        <v>27102.01</v>
      </c>
      <c r="E1640">
        <v>24228.94</v>
      </c>
      <c r="F1640">
        <v>192734.76</v>
      </c>
      <c r="G1640">
        <v>172327.56</v>
      </c>
      <c r="H1640">
        <f>(1/(1-91/360*VLOOKUP($A1640,Tbills!$B$4:$C$974,2,1)/100))^((1)/91)-1</f>
        <v>4.4453533327715178E-6</v>
      </c>
      <c r="I1640">
        <f>I1639*$E1640/$E1639*(1-(I$1+I$5+IF(AND(WEEKDAY(A1640)&lt;&gt;1,WEEKDAY(A1640)&lt;&gt;7),IF(A1640&lt;J$2,J$1,J$3),0)))^($A1640-$A1639)</f>
        <v>57435.142531540252</v>
      </c>
      <c r="K1640">
        <f>ROW()</f>
        <v>1640</v>
      </c>
      <c r="L1640">
        <f>B1640/C1640</f>
        <v>0.89615076182838815</v>
      </c>
    </row>
    <row r="1641" spans="1:12" x14ac:dyDescent="0.25">
      <c r="A1641" s="1">
        <v>40443</v>
      </c>
      <c r="B1641" s="10">
        <v>22.51</v>
      </c>
      <c r="C1641" s="10">
        <v>25.16</v>
      </c>
      <c r="D1641">
        <v>27589.19</v>
      </c>
      <c r="E1641">
        <v>24664.36</v>
      </c>
      <c r="F1641">
        <v>194368.96</v>
      </c>
      <c r="G1641">
        <v>173787.96</v>
      </c>
      <c r="H1641">
        <f>(1/(1-91/360*VLOOKUP($A1641,Tbills!$B$4:$C$974,2,1)/100))^((1)/91)-1</f>
        <v>4.4453533327715178E-6</v>
      </c>
      <c r="I1641">
        <f>I1640*$E1641/$E1640*(1-(I$1+I$5+IF(AND(WEEKDAY(A1641)&lt;&gt;1,WEEKDAY(A1641)&lt;&gt;7),IF(A1641&lt;J$2,J$1,J$3),0)))^($A1641-$A1640)</f>
        <v>58465.631617094339</v>
      </c>
      <c r="K1641">
        <f>ROW()</f>
        <v>1641</v>
      </c>
      <c r="L1641">
        <f>B1641/C1641</f>
        <v>0.89467408585055652</v>
      </c>
    </row>
    <row r="1642" spans="1:12" x14ac:dyDescent="0.25">
      <c r="A1642" s="1">
        <v>40444</v>
      </c>
      <c r="B1642" s="10">
        <v>23.87</v>
      </c>
      <c r="C1642" s="10">
        <v>26.16</v>
      </c>
      <c r="D1642">
        <v>28440.76</v>
      </c>
      <c r="E1642">
        <v>25425.55</v>
      </c>
      <c r="F1642">
        <v>197802.06</v>
      </c>
      <c r="G1642">
        <v>176856.77</v>
      </c>
      <c r="H1642">
        <f>(1/(1-91/360*VLOOKUP($A1642,Tbills!$B$4:$C$974,2,1)/100))^((1)/91)-1</f>
        <v>4.4453533327715178E-6</v>
      </c>
      <c r="I1642">
        <f>I1641*$E1642/$E1641*(1-(I$1+I$5+IF(AND(WEEKDAY(A1642)&lt;&gt;1,WEEKDAY(A1642)&lt;&gt;7),IF(A1642&lt;J$2,J$1,J$3),0)))^($A1642-$A1641)</f>
        <v>60268.260641417015</v>
      </c>
      <c r="K1642">
        <f>ROW()</f>
        <v>1642</v>
      </c>
      <c r="L1642">
        <f>B1642/C1642</f>
        <v>0.91246177370030579</v>
      </c>
    </row>
    <row r="1643" spans="1:12" x14ac:dyDescent="0.25">
      <c r="A1643" s="1">
        <v>40445</v>
      </c>
      <c r="B1643" s="10">
        <v>21.71</v>
      </c>
      <c r="C1643" s="10">
        <v>24.75</v>
      </c>
      <c r="D1643">
        <v>26888.17</v>
      </c>
      <c r="E1643">
        <v>24037.45</v>
      </c>
      <c r="F1643">
        <v>194079.43</v>
      </c>
      <c r="G1643">
        <v>173527.54</v>
      </c>
      <c r="H1643">
        <f>(1/(1-91/360*VLOOKUP($A1643,Tbills!$B$4:$C$974,2,1)/100))^((1)/91)-1</f>
        <v>4.4453533327715178E-6</v>
      </c>
      <c r="I1643">
        <f>I1642*$E1643/$E1642*(1-(I$1+I$5+IF(AND(WEEKDAY(A1643)&lt;&gt;1,WEEKDAY(A1643)&lt;&gt;7),IF(A1643&lt;J$2,J$1,J$3),0)))^($A1643-$A1642)</f>
        <v>56976.294591805388</v>
      </c>
      <c r="K1643">
        <f>ROW()</f>
        <v>1643</v>
      </c>
      <c r="L1643">
        <f>B1643/C1643</f>
        <v>0.87717171717171716</v>
      </c>
    </row>
    <row r="1644" spans="1:12" x14ac:dyDescent="0.25">
      <c r="A1644" s="1">
        <v>40448</v>
      </c>
      <c r="B1644" s="10">
        <v>22.54</v>
      </c>
      <c r="C1644" s="10">
        <v>25.2</v>
      </c>
      <c r="D1644">
        <v>27014.63</v>
      </c>
      <c r="E1644">
        <v>24150.19</v>
      </c>
      <c r="F1644">
        <v>194077.84</v>
      </c>
      <c r="G1644">
        <v>173523.8</v>
      </c>
      <c r="H1644">
        <f>(1/(1-91/360*VLOOKUP($A1644,Tbills!$B$4:$C$974,2,1)/100))^((1)/91)-1</f>
        <v>4.3064085186728107E-6</v>
      </c>
      <c r="I1644">
        <f>I1643*$E1644/$E1643*(1-(I$1+I$5+IF(AND(WEEKDAY(A1644)&lt;&gt;1,WEEKDAY(A1644)&lt;&gt;7),IF(A1644&lt;J$2,J$1,J$3),0)))^($A1644-$A1643)</f>
        <v>57238.583694421759</v>
      </c>
      <c r="K1644">
        <f>ROW()</f>
        <v>1644</v>
      </c>
      <c r="L1644">
        <f>B1644/C1644</f>
        <v>0.89444444444444449</v>
      </c>
    </row>
    <row r="1645" spans="1:12" x14ac:dyDescent="0.25">
      <c r="A1645" s="1">
        <v>40449</v>
      </c>
      <c r="B1645" s="10">
        <v>22.6</v>
      </c>
      <c r="C1645" s="10">
        <v>25.34</v>
      </c>
      <c r="D1645">
        <v>26980.7</v>
      </c>
      <c r="E1645">
        <v>24119.759999999998</v>
      </c>
      <c r="F1645">
        <v>193802.88</v>
      </c>
      <c r="G1645">
        <v>173277.22</v>
      </c>
      <c r="H1645">
        <f>(1/(1-91/360*VLOOKUP($A1645,Tbills!$B$4:$C$974,2,1)/100))^((1)/91)-1</f>
        <v>4.3064085186728107E-6</v>
      </c>
      <c r="I1645">
        <f>I1644*$E1645/$E1644*(1-(I$1+I$5+IF(AND(WEEKDAY(A1645)&lt;&gt;1,WEEKDAY(A1645)&lt;&gt;7),IF(A1645&lt;J$2,J$1,J$3),0)))^($A1645-$A1644)</f>
        <v>57164.816761622395</v>
      </c>
      <c r="K1645">
        <f>ROW()</f>
        <v>1645</v>
      </c>
      <c r="L1645">
        <f>B1645/C1645</f>
        <v>0.89187056037884771</v>
      </c>
    </row>
    <row r="1646" spans="1:12" x14ac:dyDescent="0.25">
      <c r="A1646" s="1">
        <v>40450</v>
      </c>
      <c r="B1646" s="10">
        <v>23.25</v>
      </c>
      <c r="C1646" s="10">
        <v>25.91</v>
      </c>
      <c r="D1646">
        <v>27404.38</v>
      </c>
      <c r="E1646">
        <v>24498.41</v>
      </c>
      <c r="F1646">
        <v>195766.38</v>
      </c>
      <c r="G1646">
        <v>175032.02</v>
      </c>
      <c r="H1646">
        <f>(1/(1-91/360*VLOOKUP($A1646,Tbills!$B$4:$C$974,2,1)/100))^((1)/91)-1</f>
        <v>4.3064085186728107E-6</v>
      </c>
      <c r="I1646">
        <f>I1645*$E1646/$E1645*(1-(I$1+I$5+IF(AND(WEEKDAY(A1646)&lt;&gt;1,WEEKDAY(A1646)&lt;&gt;7),IF(A1646&lt;J$2,J$1,J$3),0)))^($A1646-$A1645)</f>
        <v>58060.56245029714</v>
      </c>
      <c r="K1646">
        <f>ROW()</f>
        <v>1646</v>
      </c>
      <c r="L1646">
        <f>B1646/C1646</f>
        <v>0.89733693554612115</v>
      </c>
    </row>
    <row r="1647" spans="1:12" x14ac:dyDescent="0.25">
      <c r="A1647" s="1">
        <v>40451</v>
      </c>
      <c r="B1647" s="10">
        <v>23.7</v>
      </c>
      <c r="C1647" s="10">
        <v>26.4</v>
      </c>
      <c r="D1647">
        <v>28102.31</v>
      </c>
      <c r="E1647">
        <v>25122.23</v>
      </c>
      <c r="F1647">
        <v>198583.98</v>
      </c>
      <c r="G1647">
        <v>177550.44</v>
      </c>
      <c r="H1647">
        <f>(1/(1-91/360*VLOOKUP($A1647,Tbills!$B$4:$C$974,2,1)/100))^((1)/91)-1</f>
        <v>4.3064085186728107E-6</v>
      </c>
      <c r="I1647">
        <f>I1646*$E1647/$E1646*(1-(I$1+I$5+IF(AND(WEEKDAY(A1647)&lt;&gt;1,WEEKDAY(A1647)&lt;&gt;7),IF(A1647&lt;J$2,J$1,J$3),0)))^($A1647-$A1646)</f>
        <v>59537.28604300876</v>
      </c>
      <c r="K1647">
        <f>ROW()</f>
        <v>1647</v>
      </c>
      <c r="L1647">
        <f>B1647/C1647</f>
        <v>0.89772727272727271</v>
      </c>
    </row>
    <row r="1648" spans="1:12" x14ac:dyDescent="0.25">
      <c r="A1648" s="1">
        <v>40452</v>
      </c>
      <c r="B1648" s="10">
        <v>22.5</v>
      </c>
      <c r="C1648" s="10">
        <v>25.7</v>
      </c>
      <c r="D1648">
        <v>27543.95</v>
      </c>
      <c r="E1648">
        <v>24622.98</v>
      </c>
      <c r="F1648">
        <v>196808.38</v>
      </c>
      <c r="G1648">
        <v>175962.14</v>
      </c>
      <c r="H1648">
        <f>(1/(1-91/360*VLOOKUP($A1648,Tbills!$B$4:$C$974,2,1)/100))^((1)/91)-1</f>
        <v>4.3064085186728107E-6</v>
      </c>
      <c r="I1648">
        <f>I1647*$E1648/$E1647*(1-(I$1+I$5+IF(AND(WEEKDAY(A1648)&lt;&gt;1,WEEKDAY(A1648)&lt;&gt;7),IF(A1648&lt;J$2,J$1,J$3),0)))^($A1648-$A1647)</f>
        <v>58352.432539167254</v>
      </c>
      <c r="K1648">
        <f>ROW()</f>
        <v>1648</v>
      </c>
      <c r="L1648">
        <f>B1648/C1648</f>
        <v>0.8754863813229572</v>
      </c>
    </row>
    <row r="1649" spans="1:12" x14ac:dyDescent="0.25">
      <c r="A1649" s="1">
        <v>40455</v>
      </c>
      <c r="B1649" s="10">
        <v>23.53</v>
      </c>
      <c r="C1649" s="10">
        <v>26.32</v>
      </c>
      <c r="D1649">
        <v>27935.07</v>
      </c>
      <c r="E1649">
        <v>24972.31</v>
      </c>
      <c r="F1649">
        <v>198523.57</v>
      </c>
      <c r="G1649">
        <v>177493.38</v>
      </c>
      <c r="H1649">
        <f>(1/(1-91/360*VLOOKUP($A1649,Tbills!$B$4:$C$974,2,1)/100))^((1)/91)-1</f>
        <v>3.6117110888689297E-6</v>
      </c>
      <c r="I1649">
        <f>I1648*$E1649/$E1648*(1-(I$1+I$5+IF(AND(WEEKDAY(A1649)&lt;&gt;1,WEEKDAY(A1649)&lt;&gt;7),IF(A1649&lt;J$2,J$1,J$3),0)))^($A1649-$A1648)</f>
        <v>59175.180271120131</v>
      </c>
      <c r="K1649">
        <f>ROW()</f>
        <v>1649</v>
      </c>
      <c r="L1649">
        <f>B1649/C1649</f>
        <v>0.89399696048632227</v>
      </c>
    </row>
    <row r="1650" spans="1:12" x14ac:dyDescent="0.25">
      <c r="A1650" s="1">
        <v>40456</v>
      </c>
      <c r="B1650" s="10">
        <v>21.76</v>
      </c>
      <c r="C1650" s="10">
        <v>25.08</v>
      </c>
      <c r="D1650">
        <v>26578.880000000001</v>
      </c>
      <c r="E1650">
        <v>23759.86</v>
      </c>
      <c r="F1650">
        <v>194430.8</v>
      </c>
      <c r="G1650">
        <v>173833.53</v>
      </c>
      <c r="H1650">
        <f>(1/(1-91/360*VLOOKUP($A1650,Tbills!$B$4:$C$974,2,1)/100))^((1)/91)-1</f>
        <v>3.6117110888689297E-6</v>
      </c>
      <c r="I1650">
        <f>I1649*$E1650/$E1649*(1-(I$1+I$5+IF(AND(WEEKDAY(A1650)&lt;&gt;1,WEEKDAY(A1650)&lt;&gt;7),IF(A1650&lt;J$2,J$1,J$3),0)))^($A1650-$A1649)</f>
        <v>56300.500526938573</v>
      </c>
      <c r="K1650">
        <f>ROW()</f>
        <v>1650</v>
      </c>
      <c r="L1650">
        <f>B1650/C1650</f>
        <v>0.86762360446570985</v>
      </c>
    </row>
    <row r="1651" spans="1:12" x14ac:dyDescent="0.25">
      <c r="A1651" s="1">
        <v>40457</v>
      </c>
      <c r="B1651" s="10">
        <v>21.49</v>
      </c>
      <c r="C1651" s="10">
        <v>24.91</v>
      </c>
      <c r="D1651">
        <v>26258.25</v>
      </c>
      <c r="E1651">
        <v>23473.15</v>
      </c>
      <c r="F1651">
        <v>194618.76</v>
      </c>
      <c r="G1651">
        <v>174000.95</v>
      </c>
      <c r="H1651">
        <f>(1/(1-91/360*VLOOKUP($A1651,Tbills!$B$4:$C$974,2,1)/100))^((1)/91)-1</f>
        <v>3.6117110888689297E-6</v>
      </c>
      <c r="I1651">
        <f>I1650*$E1651/$E1650*(1-(I$1+I$5+IF(AND(WEEKDAY(A1651)&lt;&gt;1,WEEKDAY(A1651)&lt;&gt;7),IF(A1651&lt;J$2,J$1,J$3),0)))^($A1651-$A1650)</f>
        <v>55619.522873847942</v>
      </c>
      <c r="K1651">
        <f>ROW()</f>
        <v>1651</v>
      </c>
      <c r="L1651">
        <f>B1651/C1651</f>
        <v>0.86270574066639893</v>
      </c>
    </row>
    <row r="1652" spans="1:12" x14ac:dyDescent="0.25">
      <c r="A1652" s="1">
        <v>40458</v>
      </c>
      <c r="B1652" s="10">
        <v>21.56</v>
      </c>
      <c r="C1652" s="10">
        <v>24.89</v>
      </c>
      <c r="D1652">
        <v>26081.38</v>
      </c>
      <c r="E1652">
        <v>23314.959999999999</v>
      </c>
      <c r="F1652">
        <v>194411.55</v>
      </c>
      <c r="G1652">
        <v>173815.06</v>
      </c>
      <c r="H1652">
        <f>(1/(1-91/360*VLOOKUP($A1652,Tbills!$B$4:$C$974,2,1)/100))^((1)/91)-1</f>
        <v>3.6117110888689297E-6</v>
      </c>
      <c r="I1652">
        <f>I1651*$E1652/$E1651*(1-(I$1+I$5+IF(AND(WEEKDAY(A1652)&lt;&gt;1,WEEKDAY(A1652)&lt;&gt;7),IF(A1652&lt;J$2,J$1,J$3),0)))^($A1652-$A1651)</f>
        <v>55243.103152669937</v>
      </c>
      <c r="K1652">
        <f>ROW()</f>
        <v>1652</v>
      </c>
      <c r="L1652">
        <f>B1652/C1652</f>
        <v>0.86621132985134586</v>
      </c>
    </row>
    <row r="1653" spans="1:12" x14ac:dyDescent="0.25">
      <c r="A1653" s="1">
        <v>40459</v>
      </c>
      <c r="B1653" s="10">
        <v>20.71</v>
      </c>
      <c r="C1653" s="10">
        <v>24.06</v>
      </c>
      <c r="D1653">
        <v>25058.67</v>
      </c>
      <c r="E1653">
        <v>22400.65</v>
      </c>
      <c r="F1653">
        <v>192687.79</v>
      </c>
      <c r="G1653">
        <v>172273.29</v>
      </c>
      <c r="H1653">
        <f>(1/(1-91/360*VLOOKUP($A1653,Tbills!$B$4:$C$974,2,1)/100))^((1)/91)-1</f>
        <v>3.6117110888689297E-6</v>
      </c>
      <c r="I1653">
        <f>I1652*$E1653/$E1652*(1-(I$1+I$5+IF(AND(WEEKDAY(A1653)&lt;&gt;1,WEEKDAY(A1653)&lt;&gt;7),IF(A1653&lt;J$2,J$1,J$3),0)))^($A1653-$A1652)</f>
        <v>53075.185196814396</v>
      </c>
      <c r="K1653">
        <f>ROW()</f>
        <v>1653</v>
      </c>
      <c r="L1653">
        <f>B1653/C1653</f>
        <v>0.86076475477971748</v>
      </c>
    </row>
    <row r="1654" spans="1:12" x14ac:dyDescent="0.25">
      <c r="A1654" s="1">
        <v>40462</v>
      </c>
      <c r="B1654" s="10">
        <v>18.96</v>
      </c>
      <c r="C1654" s="10">
        <v>23.98</v>
      </c>
      <c r="D1654">
        <v>24434.76</v>
      </c>
      <c r="E1654">
        <v>21842.68</v>
      </c>
      <c r="F1654">
        <v>189322.65</v>
      </c>
      <c r="G1654">
        <v>169262.8</v>
      </c>
      <c r="H1654">
        <f>(1/(1-91/360*VLOOKUP($A1654,Tbills!$B$4:$C$974,2,1)/100))^((1)/91)-1</f>
        <v>3.6117110888689297E-6</v>
      </c>
      <c r="I1654">
        <f>I1653*$E1654/$E1653*(1-(I$1+I$5+IF(AND(WEEKDAY(A1654)&lt;&gt;1,WEEKDAY(A1654)&lt;&gt;7),IF(A1654&lt;J$2,J$1,J$3),0)))^($A1654-$A1653)</f>
        <v>51748.68762847851</v>
      </c>
      <c r="K1654">
        <f>ROW()</f>
        <v>1654</v>
      </c>
      <c r="L1654">
        <f>B1654/C1654</f>
        <v>0.79065888240200166</v>
      </c>
    </row>
    <row r="1655" spans="1:12" x14ac:dyDescent="0.25">
      <c r="A1655" s="1">
        <v>40463</v>
      </c>
      <c r="B1655" s="10">
        <v>18.93</v>
      </c>
      <c r="C1655" s="10">
        <v>23.37</v>
      </c>
      <c r="D1655">
        <v>23624.67</v>
      </c>
      <c r="E1655">
        <v>21118.44</v>
      </c>
      <c r="F1655">
        <v>186522.95</v>
      </c>
      <c r="G1655">
        <v>166759.13</v>
      </c>
      <c r="H1655">
        <f>(1/(1-91/360*VLOOKUP($A1655,Tbills!$B$4:$C$974,2,1)/100))^((1)/91)-1</f>
        <v>3.4727769306908129E-6</v>
      </c>
      <c r="I1655">
        <f>I1654*$E1655/$E1654*(1-(I$1+I$5+IF(AND(WEEKDAY(A1655)&lt;&gt;1,WEEKDAY(A1655)&lt;&gt;7),IF(A1655&lt;J$2,J$1,J$3),0)))^($A1655-$A1654)</f>
        <v>50031.411739097704</v>
      </c>
      <c r="K1655">
        <f>ROW()</f>
        <v>1655</v>
      </c>
      <c r="L1655">
        <f>B1655/C1655</f>
        <v>0.81001283697047488</v>
      </c>
    </row>
    <row r="1656" spans="1:12" x14ac:dyDescent="0.25">
      <c r="A1656" s="1">
        <v>40464</v>
      </c>
      <c r="B1656" s="10">
        <v>19.07</v>
      </c>
      <c r="C1656" s="10">
        <v>22.98</v>
      </c>
      <c r="D1656">
        <v>23062.5</v>
      </c>
      <c r="E1656">
        <v>20615.830000000002</v>
      </c>
      <c r="F1656">
        <v>181880.73</v>
      </c>
      <c r="G1656">
        <v>162608.22</v>
      </c>
      <c r="H1656">
        <f>(1/(1-91/360*VLOOKUP($A1656,Tbills!$B$4:$C$974,2,1)/100))^((1)/91)-1</f>
        <v>3.4727769306908129E-6</v>
      </c>
      <c r="I1656">
        <f>I1655*$E1656/$E1655*(1-(I$1+I$5+IF(AND(WEEKDAY(A1656)&lt;&gt;1,WEEKDAY(A1656)&lt;&gt;7),IF(A1656&lt;J$2,J$1,J$3),0)))^($A1656-$A1655)</f>
        <v>48839.280152231477</v>
      </c>
      <c r="K1656">
        <f>ROW()</f>
        <v>1656</v>
      </c>
      <c r="L1656">
        <f>B1656/C1656</f>
        <v>0.82985204525674494</v>
      </c>
    </row>
    <row r="1657" spans="1:12" x14ac:dyDescent="0.25">
      <c r="A1657" s="1">
        <v>40465</v>
      </c>
      <c r="B1657" s="10">
        <v>19.88</v>
      </c>
      <c r="C1657" s="10">
        <v>23.56</v>
      </c>
      <c r="D1657">
        <v>23751.88</v>
      </c>
      <c r="E1657">
        <v>21232</v>
      </c>
      <c r="F1657">
        <v>184644.16</v>
      </c>
      <c r="G1657">
        <v>165078.26999999999</v>
      </c>
      <c r="H1657">
        <f>(1/(1-91/360*VLOOKUP($A1657,Tbills!$B$4:$C$974,2,1)/100))^((1)/91)-1</f>
        <v>3.4727769306908129E-6</v>
      </c>
      <c r="I1657">
        <f>I1656*$E1657/$E1656*(1-(I$1+I$5+IF(AND(WEEKDAY(A1657)&lt;&gt;1,WEEKDAY(A1657)&lt;&gt;7),IF(A1657&lt;J$2,J$1,J$3),0)))^($A1657-$A1656)</f>
        <v>50297.551248855809</v>
      </c>
      <c r="K1657">
        <f>ROW()</f>
        <v>1657</v>
      </c>
      <c r="L1657">
        <f>B1657/C1657</f>
        <v>0.84380305602716466</v>
      </c>
    </row>
    <row r="1658" spans="1:12" x14ac:dyDescent="0.25">
      <c r="A1658" s="1">
        <v>40466</v>
      </c>
      <c r="B1658" s="10">
        <v>19.03</v>
      </c>
      <c r="C1658" s="10">
        <v>23.2</v>
      </c>
      <c r="D1658">
        <v>23549.07</v>
      </c>
      <c r="E1658">
        <v>21050.639999999999</v>
      </c>
      <c r="F1658">
        <v>183014.15</v>
      </c>
      <c r="G1658">
        <v>163620.41</v>
      </c>
      <c r="H1658">
        <f>(1/(1-91/360*VLOOKUP($A1658,Tbills!$B$4:$C$974,2,1)/100))^((1)/91)-1</f>
        <v>3.4727769306908129E-6</v>
      </c>
      <c r="I1658">
        <f>I1657*$E1658/$E1657*(1-(I$1+I$5+IF(AND(WEEKDAY(A1658)&lt;&gt;1,WEEKDAY(A1658)&lt;&gt;7),IF(A1658&lt;J$2,J$1,J$3),0)))^($A1658-$A1657)</f>
        <v>49866.483878880004</v>
      </c>
      <c r="K1658">
        <f>ROW()</f>
        <v>1658</v>
      </c>
      <c r="L1658">
        <f>B1658/C1658</f>
        <v>0.82025862068965527</v>
      </c>
    </row>
    <row r="1659" spans="1:12" x14ac:dyDescent="0.25">
      <c r="A1659" s="1">
        <v>40469</v>
      </c>
      <c r="B1659" s="10">
        <v>19.09</v>
      </c>
      <c r="C1659" s="10">
        <v>22.8</v>
      </c>
      <c r="D1659">
        <v>22779.58</v>
      </c>
      <c r="E1659">
        <v>20362.57</v>
      </c>
      <c r="F1659">
        <v>181535.57</v>
      </c>
      <c r="G1659">
        <v>162296.81</v>
      </c>
      <c r="H1659">
        <f>(1/(1-91/360*VLOOKUP($A1659,Tbills!$B$4:$C$974,2,1)/100))^((1)/91)-1</f>
        <v>3.7506470229597966E-6</v>
      </c>
      <c r="I1659">
        <f>I1658*$E1659/$E1658*(1-(I$1+I$5+IF(AND(WEEKDAY(A1659)&lt;&gt;1,WEEKDAY(A1659)&lt;&gt;7),IF(A1659&lt;J$2,J$1,J$3),0)))^($A1659-$A1658)</f>
        <v>48232.364427135457</v>
      </c>
      <c r="K1659">
        <f>ROW()</f>
        <v>1659</v>
      </c>
      <c r="L1659">
        <f>B1659/C1659</f>
        <v>0.83728070175438596</v>
      </c>
    </row>
    <row r="1660" spans="1:12" x14ac:dyDescent="0.25">
      <c r="A1660" s="1">
        <v>40470</v>
      </c>
      <c r="B1660" s="10">
        <v>20.63</v>
      </c>
      <c r="C1660" s="10">
        <v>23.59</v>
      </c>
      <c r="D1660">
        <v>23342.22</v>
      </c>
      <c r="E1660">
        <v>20865.439999999999</v>
      </c>
      <c r="F1660">
        <v>183920.31</v>
      </c>
      <c r="G1660">
        <v>164428.21</v>
      </c>
      <c r="H1660">
        <f>(1/(1-91/360*VLOOKUP($A1660,Tbills!$B$4:$C$974,2,1)/100))^((1)/91)-1</f>
        <v>3.7506470229597966E-6</v>
      </c>
      <c r="I1660">
        <f>I1659*$E1660/$E1659*(1-(I$1+I$5+IF(AND(WEEKDAY(A1660)&lt;&gt;1,WEEKDAY(A1660)&lt;&gt;7),IF(A1660&lt;J$2,J$1,J$3),0)))^($A1660-$A1659)</f>
        <v>49422.079584332147</v>
      </c>
      <c r="K1660">
        <f>ROW()</f>
        <v>1660</v>
      </c>
      <c r="L1660">
        <f>B1660/C1660</f>
        <v>0.87452310300974989</v>
      </c>
    </row>
    <row r="1661" spans="1:12" x14ac:dyDescent="0.25">
      <c r="A1661" s="1">
        <v>40471</v>
      </c>
      <c r="B1661" s="10">
        <v>19.79</v>
      </c>
      <c r="C1661" s="10">
        <v>22.66</v>
      </c>
      <c r="D1661">
        <v>22118.92</v>
      </c>
      <c r="E1661">
        <v>19771.86</v>
      </c>
      <c r="F1661">
        <v>180102.23</v>
      </c>
      <c r="G1661">
        <v>161014.16</v>
      </c>
      <c r="H1661">
        <f>(1/(1-91/360*VLOOKUP($A1661,Tbills!$B$4:$C$974,2,1)/100))^((1)/91)-1</f>
        <v>3.7506470229597966E-6</v>
      </c>
      <c r="I1661">
        <f>I1660*$E1661/$E1660*(1-(I$1+I$5+IF(AND(WEEKDAY(A1661)&lt;&gt;1,WEEKDAY(A1661)&lt;&gt;7),IF(A1661&lt;J$2,J$1,J$3),0)))^($A1661-$A1660)</f>
        <v>46830.468381345701</v>
      </c>
      <c r="K1661">
        <f>ROW()</f>
        <v>1661</v>
      </c>
      <c r="L1661">
        <f>B1661/C1661</f>
        <v>0.87334510150044131</v>
      </c>
    </row>
    <row r="1662" spans="1:12" x14ac:dyDescent="0.25">
      <c r="A1662" s="1">
        <v>40472</v>
      </c>
      <c r="B1662" s="10">
        <v>19.27</v>
      </c>
      <c r="C1662" s="10">
        <v>22.22</v>
      </c>
      <c r="D1662">
        <v>21544.68</v>
      </c>
      <c r="E1662">
        <v>19258.47</v>
      </c>
      <c r="F1662">
        <v>177421.43</v>
      </c>
      <c r="G1662">
        <v>158616.88</v>
      </c>
      <c r="H1662">
        <f>(1/(1-91/360*VLOOKUP($A1662,Tbills!$B$4:$C$974,2,1)/100))^((1)/91)-1</f>
        <v>3.7506470229597966E-6</v>
      </c>
      <c r="I1662">
        <f>I1661*$E1662/$E1661*(1-(I$1+I$5+IF(AND(WEEKDAY(A1662)&lt;&gt;1,WEEKDAY(A1662)&lt;&gt;7),IF(A1662&lt;J$2,J$1,J$3),0)))^($A1662-$A1661)</f>
        <v>45613.170729700723</v>
      </c>
      <c r="K1662">
        <f>ROW()</f>
        <v>1662</v>
      </c>
      <c r="L1662">
        <f>B1662/C1662</f>
        <v>0.86723672367236726</v>
      </c>
    </row>
    <row r="1663" spans="1:12" x14ac:dyDescent="0.25">
      <c r="A1663" s="1">
        <v>40473</v>
      </c>
      <c r="B1663" s="10">
        <v>18.78</v>
      </c>
      <c r="C1663" s="10">
        <v>21.65</v>
      </c>
      <c r="D1663">
        <v>20693.23</v>
      </c>
      <c r="E1663">
        <v>18497.3</v>
      </c>
      <c r="F1663">
        <v>173938.8</v>
      </c>
      <c r="G1663">
        <v>155502.76999999999</v>
      </c>
      <c r="H1663">
        <f>(1/(1-91/360*VLOOKUP($A1663,Tbills!$B$4:$C$974,2,1)/100))^((1)/91)-1</f>
        <v>3.7506470229597966E-6</v>
      </c>
      <c r="I1663">
        <f>I1662*$E1663/$E1662*(1-(I$1+I$5+IF(AND(WEEKDAY(A1663)&lt;&gt;1,WEEKDAY(A1663)&lt;&gt;7),IF(A1663&lt;J$2,J$1,J$3),0)))^($A1663-$A1662)</f>
        <v>43809.099659877691</v>
      </c>
      <c r="K1663">
        <f>ROW()</f>
        <v>1663</v>
      </c>
      <c r="L1663">
        <f>B1663/C1663</f>
        <v>0.86743648960739039</v>
      </c>
    </row>
    <row r="1664" spans="1:12" x14ac:dyDescent="0.25">
      <c r="A1664" s="1">
        <v>40476</v>
      </c>
      <c r="B1664" s="10">
        <v>19.850000000000001</v>
      </c>
      <c r="C1664" s="10">
        <v>21.91</v>
      </c>
      <c r="D1664">
        <v>20534.86</v>
      </c>
      <c r="E1664">
        <v>18355.53</v>
      </c>
      <c r="F1664">
        <v>171762.92</v>
      </c>
      <c r="G1664">
        <v>153555.76</v>
      </c>
      <c r="H1664">
        <f>(1/(1-91/360*VLOOKUP($A1664,Tbills!$B$4:$C$974,2,1)/100))^((1)/91)-1</f>
        <v>3.6117110888689297E-6</v>
      </c>
      <c r="I1664">
        <f>I1663*$E1664/$E1663*(1-(I$1+I$5+IF(AND(WEEKDAY(A1664)&lt;&gt;1,WEEKDAY(A1664)&lt;&gt;7),IF(A1664&lt;J$2,J$1,J$3),0)))^($A1664-$A1663)</f>
        <v>43469.579168743934</v>
      </c>
      <c r="K1664">
        <f>ROW()</f>
        <v>1664</v>
      </c>
      <c r="L1664">
        <f>B1664/C1664</f>
        <v>0.90597900502053863</v>
      </c>
    </row>
    <row r="1665" spans="1:12" x14ac:dyDescent="0.25">
      <c r="A1665" s="1">
        <v>40477</v>
      </c>
      <c r="B1665" s="10">
        <v>20.22</v>
      </c>
      <c r="C1665" s="10">
        <v>22.2</v>
      </c>
      <c r="D1665">
        <v>20916.98</v>
      </c>
      <c r="E1665">
        <v>18697.03</v>
      </c>
      <c r="F1665">
        <v>172257.41</v>
      </c>
      <c r="G1665">
        <v>153997.28</v>
      </c>
      <c r="H1665">
        <f>(1/(1-91/360*VLOOKUP($A1665,Tbills!$B$4:$C$974,2,1)/100))^((1)/91)-1</f>
        <v>3.6117110888689297E-6</v>
      </c>
      <c r="I1665">
        <f>I1664*$E1665/$E1664*(1-(I$1+I$5+IF(AND(WEEKDAY(A1665)&lt;&gt;1,WEEKDAY(A1665)&lt;&gt;7),IF(A1665&lt;J$2,J$1,J$3),0)))^($A1665-$A1664)</f>
        <v>44277.045951146698</v>
      </c>
      <c r="K1665">
        <f>ROW()</f>
        <v>1665</v>
      </c>
      <c r="L1665">
        <f>B1665/C1665</f>
        <v>0.91081081081081083</v>
      </c>
    </row>
    <row r="1666" spans="1:12" x14ac:dyDescent="0.25">
      <c r="A1666" s="1">
        <v>40478</v>
      </c>
      <c r="B1666" s="10">
        <v>20.71</v>
      </c>
      <c r="C1666" s="10">
        <v>22.6</v>
      </c>
      <c r="D1666">
        <v>21308.799999999999</v>
      </c>
      <c r="E1666">
        <v>19047.2</v>
      </c>
      <c r="F1666">
        <v>172437.95</v>
      </c>
      <c r="G1666">
        <v>154158.12</v>
      </c>
      <c r="H1666">
        <f>(1/(1-91/360*VLOOKUP($A1666,Tbills!$B$4:$C$974,2,1)/100))^((1)/91)-1</f>
        <v>3.6117110888689297E-6</v>
      </c>
      <c r="I1666">
        <f>I1665*$E1666/$E1665*(1-(I$1+I$5+IF(AND(WEEKDAY(A1666)&lt;&gt;1,WEEKDAY(A1666)&lt;&gt;7),IF(A1666&lt;J$2,J$1,J$3),0)))^($A1666-$A1665)</f>
        <v>45104.997359441062</v>
      </c>
      <c r="K1666">
        <f>ROW()</f>
        <v>1666</v>
      </c>
      <c r="L1666">
        <f>B1666/C1666</f>
        <v>0.91637168141592917</v>
      </c>
    </row>
    <row r="1667" spans="1:12" x14ac:dyDescent="0.25">
      <c r="A1667" s="1">
        <v>40479</v>
      </c>
      <c r="B1667" s="10">
        <v>20.88</v>
      </c>
      <c r="C1667" s="10">
        <v>22.81</v>
      </c>
      <c r="D1667">
        <v>21271.09</v>
      </c>
      <c r="E1667">
        <v>19013.419999999998</v>
      </c>
      <c r="F1667">
        <v>171626.98</v>
      </c>
      <c r="G1667">
        <v>153432.56</v>
      </c>
      <c r="H1667">
        <f>(1/(1-91/360*VLOOKUP($A1667,Tbills!$B$4:$C$974,2,1)/100))^((1)/91)-1</f>
        <v>3.6117110888689297E-6</v>
      </c>
      <c r="I1667">
        <f>I1666*$E1667/$E1666*(1-(I$1+I$5+IF(AND(WEEKDAY(A1667)&lt;&gt;1,WEEKDAY(A1667)&lt;&gt;7),IF(A1667&lt;J$2,J$1,J$3),0)))^($A1667-$A1666)</f>
        <v>45023.70890217799</v>
      </c>
      <c r="K1667">
        <f>ROW()</f>
        <v>1667</v>
      </c>
      <c r="L1667">
        <f>B1667/C1667</f>
        <v>0.91538798772468222</v>
      </c>
    </row>
    <row r="1668" spans="1:12" x14ac:dyDescent="0.25">
      <c r="A1668" s="1">
        <v>40480</v>
      </c>
      <c r="B1668" s="10">
        <v>21.2</v>
      </c>
      <c r="C1668" s="10">
        <v>22.95</v>
      </c>
      <c r="D1668">
        <v>21254.73</v>
      </c>
      <c r="E1668">
        <v>18998.72</v>
      </c>
      <c r="F1668">
        <v>170842.2</v>
      </c>
      <c r="G1668">
        <v>152730.42000000001</v>
      </c>
      <c r="H1668">
        <f>(1/(1-91/360*VLOOKUP($A1668,Tbills!$B$4:$C$974,2,1)/100))^((1)/91)-1</f>
        <v>3.6117110888689297E-6</v>
      </c>
      <c r="I1668">
        <f>I1667*$E1668/$E1667*(1-(I$1+I$5+IF(AND(WEEKDAY(A1668)&lt;&gt;1,WEEKDAY(A1668)&lt;&gt;7),IF(A1668&lt;J$2,J$1,J$3),0)))^($A1668-$A1667)</f>
        <v>44987.605154818761</v>
      </c>
      <c r="K1668">
        <f>ROW()</f>
        <v>1668</v>
      </c>
      <c r="L1668">
        <f>B1668/C1668</f>
        <v>0.92374727668845313</v>
      </c>
    </row>
    <row r="1669" spans="1:12" x14ac:dyDescent="0.25">
      <c r="A1669" s="1">
        <v>40483</v>
      </c>
      <c r="B1669" s="10">
        <v>21.83</v>
      </c>
      <c r="C1669" s="10">
        <v>23.29</v>
      </c>
      <c r="D1669">
        <v>21124.16</v>
      </c>
      <c r="E1669">
        <v>18881.8</v>
      </c>
      <c r="F1669">
        <v>170741.46</v>
      </c>
      <c r="G1669">
        <v>152638.70000000001</v>
      </c>
      <c r="H1669">
        <f>(1/(1-91/360*VLOOKUP($A1669,Tbills!$B$4:$C$974,2,1)/100))^((1)/91)-1</f>
        <v>3.4727769306908129E-6</v>
      </c>
      <c r="I1669">
        <f>I1668*$E1669/$E1668*(1-(I$1+I$5+IF(AND(WEEKDAY(A1669)&lt;&gt;1,WEEKDAY(A1669)&lt;&gt;7),IF(A1669&lt;J$2,J$1,J$3),0)))^($A1669-$A1668)</f>
        <v>44706.888500097659</v>
      </c>
      <c r="K1669">
        <f>ROW()</f>
        <v>1669</v>
      </c>
      <c r="L1669">
        <f>B1669/C1669</f>
        <v>0.9373121511378274</v>
      </c>
    </row>
    <row r="1670" spans="1:12" x14ac:dyDescent="0.25">
      <c r="A1670" s="1">
        <v>40484</v>
      </c>
      <c r="B1670" s="10">
        <v>21.57</v>
      </c>
      <c r="C1670" s="10">
        <v>23.02</v>
      </c>
      <c r="D1670">
        <v>20655.169999999998</v>
      </c>
      <c r="E1670">
        <v>18462.53</v>
      </c>
      <c r="F1670">
        <v>168394.21</v>
      </c>
      <c r="G1670">
        <v>150539.79</v>
      </c>
      <c r="H1670">
        <f>(1/(1-91/360*VLOOKUP($A1670,Tbills!$B$4:$C$974,2,1)/100))^((1)/91)-1</f>
        <v>3.4727769306908129E-6</v>
      </c>
      <c r="I1670">
        <f>I1669*$E1670/$E1669*(1-(I$1+I$5+IF(AND(WEEKDAY(A1670)&lt;&gt;1,WEEKDAY(A1670)&lt;&gt;7),IF(A1670&lt;J$2,J$1,J$3),0)))^($A1670-$A1669)</f>
        <v>43712.915383641441</v>
      </c>
      <c r="K1670">
        <f>ROW()</f>
        <v>1670</v>
      </c>
      <c r="L1670">
        <f>B1670/C1670</f>
        <v>0.93701129452649867</v>
      </c>
    </row>
    <row r="1671" spans="1:12" x14ac:dyDescent="0.25">
      <c r="A1671" s="1">
        <v>40485</v>
      </c>
      <c r="B1671" s="10">
        <v>19.559999999999999</v>
      </c>
      <c r="C1671" s="10">
        <v>21.65</v>
      </c>
      <c r="D1671">
        <v>19455.16</v>
      </c>
      <c r="E1671">
        <v>17389.849999999999</v>
      </c>
      <c r="F1671">
        <v>162861.92000000001</v>
      </c>
      <c r="G1671">
        <v>145593.54999999999</v>
      </c>
      <c r="H1671">
        <f>(1/(1-91/360*VLOOKUP($A1671,Tbills!$B$4:$C$974,2,1)/100))^((1)/91)-1</f>
        <v>3.4727769306908129E-6</v>
      </c>
      <c r="I1671">
        <f>I1670*$E1671/$E1670*(1-(I$1+I$5+IF(AND(WEEKDAY(A1671)&lt;&gt;1,WEEKDAY(A1671)&lt;&gt;7),IF(A1671&lt;J$2,J$1,J$3),0)))^($A1671-$A1670)</f>
        <v>41171.993975788551</v>
      </c>
      <c r="K1671">
        <f>ROW()</f>
        <v>1671</v>
      </c>
      <c r="L1671">
        <f>B1671/C1671</f>
        <v>0.90346420323325638</v>
      </c>
    </row>
    <row r="1672" spans="1:12" x14ac:dyDescent="0.25">
      <c r="A1672" s="1">
        <v>40486</v>
      </c>
      <c r="B1672" s="10">
        <v>18.52</v>
      </c>
      <c r="C1672" s="10">
        <v>20.57</v>
      </c>
      <c r="D1672">
        <v>18237.13</v>
      </c>
      <c r="E1672">
        <v>16301.06</v>
      </c>
      <c r="F1672">
        <v>156842.13</v>
      </c>
      <c r="G1672">
        <v>140211.54</v>
      </c>
      <c r="H1672">
        <f>(1/(1-91/360*VLOOKUP($A1672,Tbills!$B$4:$C$974,2,1)/100))^((1)/91)-1</f>
        <v>3.4727769306908129E-6</v>
      </c>
      <c r="I1672">
        <f>I1671*$E1672/$E1671*(1-(I$1+I$5+IF(AND(WEEKDAY(A1672)&lt;&gt;1,WEEKDAY(A1672)&lt;&gt;7),IF(A1672&lt;J$2,J$1,J$3),0)))^($A1672-$A1671)</f>
        <v>38593.077982060146</v>
      </c>
      <c r="K1672">
        <f>ROW()</f>
        <v>1672</v>
      </c>
      <c r="L1672">
        <f>B1672/C1672</f>
        <v>0.90034030140982013</v>
      </c>
    </row>
    <row r="1673" spans="1:12" x14ac:dyDescent="0.25">
      <c r="A1673" s="1">
        <v>40487</v>
      </c>
      <c r="B1673" s="10">
        <v>18.260000000000002</v>
      </c>
      <c r="C1673" s="10">
        <v>20.66</v>
      </c>
      <c r="D1673">
        <v>18228.07</v>
      </c>
      <c r="E1673">
        <v>16292.91</v>
      </c>
      <c r="F1673">
        <v>157047.26999999999</v>
      </c>
      <c r="G1673">
        <v>140394.44</v>
      </c>
      <c r="H1673">
        <f>(1/(1-91/360*VLOOKUP($A1673,Tbills!$B$4:$C$974,2,1)/100))^((1)/91)-1</f>
        <v>3.4727769306908129E-6</v>
      </c>
      <c r="I1673">
        <f>I1672*$E1673/$E1672*(1-(I$1+I$5+IF(AND(WEEKDAY(A1673)&lt;&gt;1,WEEKDAY(A1673)&lt;&gt;7),IF(A1673&lt;J$2,J$1,J$3),0)))^($A1673-$A1672)</f>
        <v>38572.673041091934</v>
      </c>
      <c r="K1673">
        <f>ROW()</f>
        <v>1673</v>
      </c>
      <c r="L1673">
        <f>B1673/C1673</f>
        <v>0.88383349467570194</v>
      </c>
    </row>
    <row r="1674" spans="1:12" x14ac:dyDescent="0.25">
      <c r="A1674" s="1">
        <v>40490</v>
      </c>
      <c r="B1674" s="10">
        <v>18.29</v>
      </c>
      <c r="C1674" s="10">
        <v>20.73</v>
      </c>
      <c r="D1674">
        <v>18334.759999999998</v>
      </c>
      <c r="E1674">
        <v>16388.11</v>
      </c>
      <c r="F1674">
        <v>158408.26999999999</v>
      </c>
      <c r="G1674">
        <v>141609.66</v>
      </c>
      <c r="H1674">
        <f>(1/(1-91/360*VLOOKUP($A1674,Tbills!$B$4:$C$974,2,1)/100))^((1)/91)-1</f>
        <v>3.4727769306908129E-6</v>
      </c>
      <c r="I1674">
        <f>I1673*$E1674/$E1673*(1-(I$1+I$5+IF(AND(WEEKDAY(A1674)&lt;&gt;1,WEEKDAY(A1674)&lt;&gt;7),IF(A1674&lt;J$2,J$1,J$3),0)))^($A1674-$A1673)</f>
        <v>38794.706188086719</v>
      </c>
      <c r="K1674">
        <f>ROW()</f>
        <v>1674</v>
      </c>
      <c r="L1674">
        <f>B1674/C1674</f>
        <v>0.88229618909792562</v>
      </c>
    </row>
    <row r="1675" spans="1:12" x14ac:dyDescent="0.25">
      <c r="A1675" s="1">
        <v>40491</v>
      </c>
      <c r="B1675" s="10">
        <v>19.079999999999998</v>
      </c>
      <c r="C1675" s="10">
        <v>21.53</v>
      </c>
      <c r="D1675">
        <v>18420.439999999999</v>
      </c>
      <c r="E1675">
        <v>16464.63</v>
      </c>
      <c r="F1675">
        <v>159909.88</v>
      </c>
      <c r="G1675">
        <v>142951.54</v>
      </c>
      <c r="H1675">
        <f>(1/(1-91/360*VLOOKUP($A1675,Tbills!$B$4:$C$974,2,1)/100))^((1)/91)-1</f>
        <v>3.4727769306908129E-6</v>
      </c>
      <c r="I1675">
        <f>I1674*$E1675/$E1674*(1-(I$1+I$5+IF(AND(WEEKDAY(A1675)&lt;&gt;1,WEEKDAY(A1675)&lt;&gt;7),IF(A1675&lt;J$2,J$1,J$3),0)))^($A1675-$A1674)</f>
        <v>38974.726714631834</v>
      </c>
      <c r="K1675">
        <f>ROW()</f>
        <v>1675</v>
      </c>
      <c r="L1675">
        <f>B1675/C1675</f>
        <v>0.88620529493729672</v>
      </c>
    </row>
    <row r="1676" spans="1:12" x14ac:dyDescent="0.25">
      <c r="A1676" s="1">
        <v>40492</v>
      </c>
      <c r="B1676" s="10">
        <v>18.47</v>
      </c>
      <c r="C1676" s="10">
        <v>21.28</v>
      </c>
      <c r="D1676">
        <v>18230.02</v>
      </c>
      <c r="E1676">
        <v>16294.38</v>
      </c>
      <c r="F1676">
        <v>159935.94</v>
      </c>
      <c r="G1676">
        <v>142974.34</v>
      </c>
      <c r="H1676">
        <f>(1/(1-91/360*VLOOKUP($A1676,Tbills!$B$4:$C$974,2,1)/100))^((1)/91)-1</f>
        <v>3.4727769306908129E-6</v>
      </c>
      <c r="I1676">
        <f>I1675*$E1676/$E1675*(1-(I$1+I$5+IF(AND(WEEKDAY(A1676)&lt;&gt;1,WEEKDAY(A1676)&lt;&gt;7),IF(A1676&lt;J$2,J$1,J$3),0)))^($A1676-$A1675)</f>
        <v>38570.604889142851</v>
      </c>
      <c r="K1676">
        <f>ROW()</f>
        <v>1676</v>
      </c>
      <c r="L1676">
        <f>B1676/C1676</f>
        <v>0.86795112781954875</v>
      </c>
    </row>
    <row r="1677" spans="1:12" x14ac:dyDescent="0.25">
      <c r="A1677" s="1">
        <v>40493</v>
      </c>
      <c r="B1677" s="10">
        <v>18.64</v>
      </c>
      <c r="C1677" s="10">
        <v>21.47</v>
      </c>
      <c r="D1677">
        <v>18390.54</v>
      </c>
      <c r="E1677">
        <v>16437.8</v>
      </c>
      <c r="F1677">
        <v>162015.44</v>
      </c>
      <c r="G1677">
        <v>144832.81</v>
      </c>
      <c r="H1677">
        <f>(1/(1-91/360*VLOOKUP($A1677,Tbills!$B$4:$C$974,2,1)/100))^((1)/91)-1</f>
        <v>3.4727769306908129E-6</v>
      </c>
      <c r="I1677">
        <f>I1676*$E1677/$E1676*(1-(I$1+I$5+IF(AND(WEEKDAY(A1677)&lt;&gt;1,WEEKDAY(A1677)&lt;&gt;7),IF(A1677&lt;J$2,J$1,J$3),0)))^($A1677-$A1676)</f>
        <v>38908.97660625969</v>
      </c>
      <c r="K1677">
        <f>ROW()</f>
        <v>1677</v>
      </c>
      <c r="L1677">
        <f>B1677/C1677</f>
        <v>0.86818816953889155</v>
      </c>
    </row>
    <row r="1678" spans="1:12" x14ac:dyDescent="0.25">
      <c r="A1678" s="1">
        <v>40494</v>
      </c>
      <c r="B1678" s="10">
        <v>20.61</v>
      </c>
      <c r="C1678" s="10">
        <v>22.93</v>
      </c>
      <c r="D1678">
        <v>19481.53</v>
      </c>
      <c r="E1678">
        <v>17412.89</v>
      </c>
      <c r="F1678">
        <v>166948.70000000001</v>
      </c>
      <c r="G1678">
        <v>149242.37</v>
      </c>
      <c r="H1678">
        <f>(1/(1-91/360*VLOOKUP($A1678,Tbills!$B$4:$C$974,2,1)/100))^((1)/91)-1</f>
        <v>3.4727769306908129E-6</v>
      </c>
      <c r="I1678">
        <f>I1677*$E1678/$E1677*(1-(I$1+I$5+IF(AND(WEEKDAY(A1678)&lt;&gt;1,WEEKDAY(A1678)&lt;&gt;7),IF(A1678&lt;J$2,J$1,J$3),0)))^($A1678-$A1677)</f>
        <v>41215.87070175539</v>
      </c>
      <c r="K1678">
        <f>ROW()</f>
        <v>1678</v>
      </c>
      <c r="L1678">
        <f>B1678/C1678</f>
        <v>0.89882250327082425</v>
      </c>
    </row>
    <row r="1679" spans="1:12" x14ac:dyDescent="0.25">
      <c r="A1679" s="1">
        <v>40497</v>
      </c>
      <c r="B1679" s="10">
        <v>20.2</v>
      </c>
      <c r="C1679" s="10">
        <v>22.81</v>
      </c>
      <c r="D1679">
        <v>19190.3</v>
      </c>
      <c r="E1679">
        <v>17152.41</v>
      </c>
      <c r="F1679">
        <v>164824.42000000001</v>
      </c>
      <c r="G1679">
        <v>147341.82999999999</v>
      </c>
      <c r="H1679">
        <f>(1/(1-91/360*VLOOKUP($A1679,Tbills!$B$4:$C$974,2,1)/100))^((1)/91)-1</f>
        <v>3.7506470229597966E-6</v>
      </c>
      <c r="I1679">
        <f>I1678*$E1679/$E1678*(1-(I$1+I$5+IF(AND(WEEKDAY(A1679)&lt;&gt;1,WEEKDAY(A1679)&lt;&gt;7),IF(A1679&lt;J$2,J$1,J$3),0)))^($A1679-$A1678)</f>
        <v>40595.817446420835</v>
      </c>
      <c r="K1679">
        <f>ROW()</f>
        <v>1679</v>
      </c>
      <c r="L1679">
        <f>B1679/C1679</f>
        <v>0.8855765015344147</v>
      </c>
    </row>
    <row r="1680" spans="1:12" x14ac:dyDescent="0.25">
      <c r="A1680" s="1">
        <v>40498</v>
      </c>
      <c r="B1680" s="10">
        <v>22.58</v>
      </c>
      <c r="C1680" s="10">
        <v>24.08</v>
      </c>
      <c r="D1680">
        <v>20009.740000000002</v>
      </c>
      <c r="E1680">
        <v>17884.759999999998</v>
      </c>
      <c r="F1680">
        <v>169093.92</v>
      </c>
      <c r="G1680">
        <v>151157.92000000001</v>
      </c>
      <c r="H1680">
        <f>(1/(1-91/360*VLOOKUP($A1680,Tbills!$B$4:$C$974,2,1)/100))^((1)/91)-1</f>
        <v>3.7506470229597966E-6</v>
      </c>
      <c r="I1680">
        <f>I1679*$E1680/$E1679*(1-(I$1+I$5+IF(AND(WEEKDAY(A1680)&lt;&gt;1,WEEKDAY(A1680)&lt;&gt;7),IF(A1680&lt;J$2,J$1,J$3),0)))^($A1680-$A1679)</f>
        <v>42327.904111740056</v>
      </c>
      <c r="K1680">
        <f>ROW()</f>
        <v>1680</v>
      </c>
      <c r="L1680">
        <f>B1680/C1680</f>
        <v>0.93770764119601324</v>
      </c>
    </row>
    <row r="1681" spans="1:12" x14ac:dyDescent="0.25">
      <c r="A1681" s="1">
        <v>40499</v>
      </c>
      <c r="B1681" s="10">
        <v>21.76</v>
      </c>
      <c r="C1681" s="10">
        <v>23.83</v>
      </c>
      <c r="D1681">
        <v>19571</v>
      </c>
      <c r="E1681">
        <v>17492.55</v>
      </c>
      <c r="F1681">
        <v>166961.84</v>
      </c>
      <c r="G1681">
        <v>149251.42000000001</v>
      </c>
      <c r="H1681">
        <f>(1/(1-91/360*VLOOKUP($A1681,Tbills!$B$4:$C$974,2,1)/100))^((1)/91)-1</f>
        <v>3.7506470229597966E-6</v>
      </c>
      <c r="I1681">
        <f>I1680*$E1681/$E1680*(1-(I$1+I$5+IF(AND(WEEKDAY(A1681)&lt;&gt;1,WEEKDAY(A1681)&lt;&gt;7),IF(A1681&lt;J$2,J$1,J$3),0)))^($A1681-$A1680)</f>
        <v>41398.468820979127</v>
      </c>
      <c r="K1681">
        <f>ROW()</f>
        <v>1681</v>
      </c>
      <c r="L1681">
        <f>B1681/C1681</f>
        <v>0.91313470415442732</v>
      </c>
    </row>
    <row r="1682" spans="1:12" x14ac:dyDescent="0.25">
      <c r="A1682" s="1">
        <v>40500</v>
      </c>
      <c r="B1682" s="10">
        <v>18.75</v>
      </c>
      <c r="C1682" s="10">
        <v>22.43</v>
      </c>
      <c r="D1682">
        <v>18231.32</v>
      </c>
      <c r="E1682">
        <v>16295.08</v>
      </c>
      <c r="F1682">
        <v>162191.04000000001</v>
      </c>
      <c r="G1682">
        <v>144986.12</v>
      </c>
      <c r="H1682">
        <f>(1/(1-91/360*VLOOKUP($A1682,Tbills!$B$4:$C$974,2,1)/100))^((1)/91)-1</f>
        <v>3.7506470229597966E-6</v>
      </c>
      <c r="I1682">
        <f>I1681*$E1682/$E1681*(1-(I$1+I$5+IF(AND(WEEKDAY(A1682)&lt;&gt;1,WEEKDAY(A1682)&lt;&gt;7),IF(A1682&lt;J$2,J$1,J$3),0)))^($A1682-$A1681)</f>
        <v>38563.385856407484</v>
      </c>
      <c r="K1682">
        <f>ROW()</f>
        <v>1682</v>
      </c>
      <c r="L1682">
        <f>B1682/C1682</f>
        <v>0.83593401694159608</v>
      </c>
    </row>
    <row r="1683" spans="1:12" x14ac:dyDescent="0.25">
      <c r="A1683" s="1">
        <v>40501</v>
      </c>
      <c r="B1683" s="10">
        <v>18.04</v>
      </c>
      <c r="C1683" s="10">
        <v>21.4</v>
      </c>
      <c r="D1683">
        <v>18011.12</v>
      </c>
      <c r="E1683">
        <v>16098.21</v>
      </c>
      <c r="F1683">
        <v>161278.32</v>
      </c>
      <c r="G1683">
        <v>144169.68</v>
      </c>
      <c r="H1683">
        <f>(1/(1-91/360*VLOOKUP($A1683,Tbills!$B$4:$C$974,2,1)/100))^((1)/91)-1</f>
        <v>3.7506470229597966E-6</v>
      </c>
      <c r="I1683">
        <f>I1682*$E1683/$E1682*(1-(I$1+I$5+IF(AND(WEEKDAY(A1683)&lt;&gt;1,WEEKDAY(A1683)&lt;&gt;7),IF(A1683&lt;J$2,J$1,J$3),0)))^($A1683-$A1682)</f>
        <v>38096.384010060399</v>
      </c>
      <c r="K1683">
        <f>ROW()</f>
        <v>1683</v>
      </c>
      <c r="L1683">
        <f>B1683/C1683</f>
        <v>0.84299065420560748</v>
      </c>
    </row>
    <row r="1684" spans="1:12" x14ac:dyDescent="0.25">
      <c r="A1684" s="1">
        <v>40504</v>
      </c>
      <c r="B1684" s="10">
        <v>18.37</v>
      </c>
      <c r="C1684" s="10">
        <v>21.33</v>
      </c>
      <c r="D1684">
        <v>17414.18</v>
      </c>
      <c r="E1684">
        <v>15564.49</v>
      </c>
      <c r="F1684">
        <v>159796.56</v>
      </c>
      <c r="G1684">
        <v>142843.49</v>
      </c>
      <c r="H1684">
        <f>(1/(1-91/360*VLOOKUP($A1684,Tbills!$B$4:$C$974,2,1)/100))^((1)/91)-1</f>
        <v>3.8895847329634137E-6</v>
      </c>
      <c r="I1684">
        <f>I1683*$E1684/$E1683*(1-(I$1+I$5+IF(AND(WEEKDAY(A1684)&lt;&gt;1,WEEKDAY(A1684)&lt;&gt;7),IF(A1684&lt;J$2,J$1,J$3),0)))^($A1684-$A1683)</f>
        <v>36830.157947222273</v>
      </c>
      <c r="K1684">
        <f>ROW()</f>
        <v>1684</v>
      </c>
      <c r="L1684">
        <f>B1684/C1684</f>
        <v>0.86122831692451962</v>
      </c>
    </row>
    <row r="1685" spans="1:12" x14ac:dyDescent="0.25">
      <c r="A1685" s="1">
        <v>40505</v>
      </c>
      <c r="B1685" s="10">
        <v>20.63</v>
      </c>
      <c r="C1685" s="10">
        <v>22.59</v>
      </c>
      <c r="D1685">
        <v>18211.95</v>
      </c>
      <c r="E1685">
        <v>16277.46</v>
      </c>
      <c r="F1685">
        <v>163345.96</v>
      </c>
      <c r="G1685">
        <v>146015.78</v>
      </c>
      <c r="H1685">
        <f>(1/(1-91/360*VLOOKUP($A1685,Tbills!$B$4:$C$974,2,1)/100))^((1)/91)-1</f>
        <v>3.8895847329634137E-6</v>
      </c>
      <c r="I1685">
        <f>I1684*$E1685/$E1684*(1-(I$1+I$5+IF(AND(WEEKDAY(A1685)&lt;&gt;1,WEEKDAY(A1685)&lt;&gt;7),IF(A1685&lt;J$2,J$1,J$3),0)))^($A1685-$A1684)</f>
        <v>38516.146487822756</v>
      </c>
      <c r="K1685">
        <f>ROW()</f>
        <v>1685</v>
      </c>
      <c r="L1685">
        <f>B1685/C1685</f>
        <v>0.91323594510845507</v>
      </c>
    </row>
    <row r="1686" spans="1:12" x14ac:dyDescent="0.25">
      <c r="A1686" s="1">
        <v>40506</v>
      </c>
      <c r="B1686" s="10">
        <v>19.559999999999999</v>
      </c>
      <c r="C1686" s="10">
        <v>21.81</v>
      </c>
      <c r="D1686">
        <v>17431.89</v>
      </c>
      <c r="E1686">
        <v>15580.19</v>
      </c>
      <c r="F1686">
        <v>160956.5</v>
      </c>
      <c r="G1686">
        <v>143879.26</v>
      </c>
      <c r="H1686">
        <f>(1/(1-91/360*VLOOKUP($A1686,Tbills!$B$4:$C$974,2,1)/100))^((1)/91)-1</f>
        <v>3.8895847329634137E-6</v>
      </c>
      <c r="I1686">
        <f>I1685*$E1686/$E1685*(1-(I$1+I$5+IF(AND(WEEKDAY(A1686)&lt;&gt;1,WEEKDAY(A1686)&lt;&gt;7),IF(A1686&lt;J$2,J$1,J$3),0)))^($A1686-$A1685)</f>
        <v>36865.187659334239</v>
      </c>
      <c r="K1686">
        <f>ROW()</f>
        <v>1686</v>
      </c>
      <c r="L1686">
        <f>B1686/C1686</f>
        <v>0.89683631361760663</v>
      </c>
    </row>
    <row r="1687" spans="1:12" x14ac:dyDescent="0.25">
      <c r="A1687" s="1">
        <v>40508</v>
      </c>
      <c r="B1687" s="10">
        <v>22.22</v>
      </c>
      <c r="C1687" s="10">
        <v>21.81</v>
      </c>
      <c r="D1687">
        <v>18549.18</v>
      </c>
      <c r="E1687">
        <v>16578.68</v>
      </c>
      <c r="F1687">
        <v>165440.01999999999</v>
      </c>
      <c r="G1687">
        <v>147885.97</v>
      </c>
      <c r="H1687">
        <f>(1/(1-91/360*VLOOKUP($A1687,Tbills!$B$4:$C$974,2,1)/100))^((1)/91)-1</f>
        <v>3.8895847329634137E-6</v>
      </c>
      <c r="I1687">
        <f>I1686*$E1687/$E1686*(1-(I$1+I$5+IF(AND(WEEKDAY(A1687)&lt;&gt;1,WEEKDAY(A1687)&lt;&gt;7),IF(A1687&lt;J$2,J$1,J$3),0)))^($A1687-$A1686)</f>
        <v>39225.51562532621</v>
      </c>
      <c r="K1687">
        <f>ROW()</f>
        <v>1687</v>
      </c>
      <c r="L1687">
        <f>B1687/C1687</f>
        <v>1.0187987161852361</v>
      </c>
    </row>
    <row r="1688" spans="1:12" x14ac:dyDescent="0.25">
      <c r="A1688" s="1">
        <v>40511</v>
      </c>
      <c r="B1688" s="10">
        <v>21.53</v>
      </c>
      <c r="C1688" s="10">
        <v>23.35</v>
      </c>
      <c r="D1688">
        <v>18729.3</v>
      </c>
      <c r="E1688">
        <v>16739.47</v>
      </c>
      <c r="F1688">
        <v>165382.89000000001</v>
      </c>
      <c r="G1688">
        <v>147833.17000000001</v>
      </c>
      <c r="H1688">
        <f>(1/(1-91/360*VLOOKUP($A1688,Tbills!$B$4:$C$974,2,1)/100))^((1)/91)-1</f>
        <v>4.8621984320984524E-6</v>
      </c>
      <c r="I1688">
        <f>I1687*$E1688/$E1687*(1-(I$1+I$5+IF(AND(WEEKDAY(A1688)&lt;&gt;1,WEEKDAY(A1688)&lt;&gt;7),IF(A1688&lt;J$2,J$1,J$3),0)))^($A1688-$A1687)</f>
        <v>39602.530295392156</v>
      </c>
      <c r="K1688">
        <f>ROW()</f>
        <v>1688</v>
      </c>
      <c r="L1688">
        <f>B1688/C1688</f>
        <v>0.92205567451820125</v>
      </c>
    </row>
    <row r="1689" spans="1:12" x14ac:dyDescent="0.25">
      <c r="A1689" s="1">
        <v>40512</v>
      </c>
      <c r="B1689" s="10">
        <v>23.54</v>
      </c>
      <c r="C1689" s="10">
        <v>25.19</v>
      </c>
      <c r="D1689">
        <v>20063.23</v>
      </c>
      <c r="E1689">
        <v>17931.599999999999</v>
      </c>
      <c r="F1689">
        <v>170208.21</v>
      </c>
      <c r="G1689">
        <v>152145.72</v>
      </c>
      <c r="H1689">
        <f>(1/(1-91/360*VLOOKUP($A1689,Tbills!$B$4:$C$974,2,1)/100))^((1)/91)-1</f>
        <v>4.8621984320984524E-6</v>
      </c>
      <c r="I1689">
        <f>I1688*$E1689/$E1688*(1-(I$1+I$5+IF(AND(WEEKDAY(A1689)&lt;&gt;1,WEEKDAY(A1689)&lt;&gt;7),IF(A1689&lt;J$2,J$1,J$3),0)))^($A1689-$A1688)</f>
        <v>42421.671872163599</v>
      </c>
      <c r="K1689">
        <f>ROW()</f>
        <v>1689</v>
      </c>
      <c r="L1689">
        <f>B1689/C1689</f>
        <v>0.93449781659388642</v>
      </c>
    </row>
    <row r="1690" spans="1:12" x14ac:dyDescent="0.25">
      <c r="A1690" s="1">
        <v>40513</v>
      </c>
      <c r="B1690" s="10">
        <v>21.36</v>
      </c>
      <c r="C1690" s="10">
        <v>23.99</v>
      </c>
      <c r="D1690">
        <v>19062.240000000002</v>
      </c>
      <c r="E1690">
        <v>17036.87</v>
      </c>
      <c r="F1690">
        <v>167148.15</v>
      </c>
      <c r="G1690">
        <v>149409.65</v>
      </c>
      <c r="H1690">
        <f>(1/(1-91/360*VLOOKUP($A1690,Tbills!$B$4:$C$974,2,1)/100))^((1)/91)-1</f>
        <v>4.8621984320984524E-6</v>
      </c>
      <c r="I1690">
        <f>I1689*$E1690/$E1689*(1-(I$1+I$5+IF(AND(WEEKDAY(A1690)&lt;&gt;1,WEEKDAY(A1690)&lt;&gt;7),IF(A1690&lt;J$2,J$1,J$3),0)))^($A1690-$A1689)</f>
        <v>40303.805457043498</v>
      </c>
      <c r="K1690">
        <f>ROW()</f>
        <v>1690</v>
      </c>
      <c r="L1690">
        <f>B1690/C1690</f>
        <v>0.89037098791162983</v>
      </c>
    </row>
    <row r="1691" spans="1:12" x14ac:dyDescent="0.25">
      <c r="A1691" s="1">
        <v>40514</v>
      </c>
      <c r="B1691" s="10">
        <v>19.39</v>
      </c>
      <c r="C1691" s="10">
        <v>21.99</v>
      </c>
      <c r="D1691">
        <v>17472.95</v>
      </c>
      <c r="E1691">
        <v>15616.36</v>
      </c>
      <c r="F1691">
        <v>160750.99</v>
      </c>
      <c r="G1691">
        <v>143690.66</v>
      </c>
      <c r="H1691">
        <f>(1/(1-91/360*VLOOKUP($A1691,Tbills!$B$4:$C$974,2,1)/100))^((1)/91)-1</f>
        <v>4.8621984320984524E-6</v>
      </c>
      <c r="I1691">
        <f>I1690*$E1691/$E1690*(1-(I$1+I$5+IF(AND(WEEKDAY(A1691)&lt;&gt;1,WEEKDAY(A1691)&lt;&gt;7),IF(A1691&lt;J$2,J$1,J$3),0)))^($A1691-$A1690)</f>
        <v>36942.268702886024</v>
      </c>
      <c r="K1691">
        <f>ROW()</f>
        <v>1691</v>
      </c>
      <c r="L1691">
        <f>B1691/C1691</f>
        <v>0.88176443838108243</v>
      </c>
    </row>
    <row r="1692" spans="1:12" x14ac:dyDescent="0.25">
      <c r="A1692" s="1">
        <v>40515</v>
      </c>
      <c r="B1692" s="10">
        <v>18.010000000000002</v>
      </c>
      <c r="C1692" s="10">
        <v>21</v>
      </c>
      <c r="D1692">
        <v>16797.78</v>
      </c>
      <c r="E1692">
        <v>15012.85</v>
      </c>
      <c r="F1692">
        <v>157297.66</v>
      </c>
      <c r="G1692">
        <v>140603.13</v>
      </c>
      <c r="H1692">
        <f>(1/(1-91/360*VLOOKUP($A1692,Tbills!$B$4:$C$974,2,1)/100))^((1)/91)-1</f>
        <v>4.8621984320984524E-6</v>
      </c>
      <c r="I1692">
        <f>I1691*$E1692/$E1691*(1-(I$1+I$5+IF(AND(WEEKDAY(A1692)&lt;&gt;1,WEEKDAY(A1692)&lt;&gt;7),IF(A1692&lt;J$2,J$1,J$3),0)))^($A1692-$A1691)</f>
        <v>35513.575775543075</v>
      </c>
      <c r="K1692">
        <f>ROW()</f>
        <v>1692</v>
      </c>
      <c r="L1692">
        <f>B1692/C1692</f>
        <v>0.85761904761904773</v>
      </c>
    </row>
    <row r="1693" spans="1:12" x14ac:dyDescent="0.25">
      <c r="A1693" s="1">
        <v>40518</v>
      </c>
      <c r="B1693" s="10">
        <v>18.02</v>
      </c>
      <c r="C1693" s="10">
        <v>21.04</v>
      </c>
      <c r="D1693">
        <v>16390.310000000001</v>
      </c>
      <c r="E1693">
        <v>14648.46</v>
      </c>
      <c r="F1693">
        <v>156087.64000000001</v>
      </c>
      <c r="G1693">
        <v>139519.48000000001</v>
      </c>
      <c r="H1693">
        <f>(1/(1-91/360*VLOOKUP($A1693,Tbills!$B$4:$C$974,2,1)/100))^((1)/91)-1</f>
        <v>4.028524218879781E-6</v>
      </c>
      <c r="I1693">
        <f>I1692*$E1693/$E1692*(1-(I$1+I$5+IF(AND(WEEKDAY(A1693)&lt;&gt;1,WEEKDAY(A1693)&lt;&gt;7),IF(A1693&lt;J$2,J$1,J$3),0)))^($A1693-$A1692)</f>
        <v>34648.604353432456</v>
      </c>
      <c r="K1693">
        <f>ROW()</f>
        <v>1693</v>
      </c>
      <c r="L1693">
        <f>B1693/C1693</f>
        <v>0.85646387832699622</v>
      </c>
    </row>
    <row r="1694" spans="1:12" x14ac:dyDescent="0.25">
      <c r="A1694" s="1">
        <v>40519</v>
      </c>
      <c r="B1694" s="10">
        <v>17.989999999999998</v>
      </c>
      <c r="C1694" s="10">
        <v>20.97</v>
      </c>
      <c r="D1694">
        <v>16324.53</v>
      </c>
      <c r="E1694">
        <v>14589.61</v>
      </c>
      <c r="F1694">
        <v>155903.19</v>
      </c>
      <c r="G1694">
        <v>139354.04999999999</v>
      </c>
      <c r="H1694">
        <f>(1/(1-91/360*VLOOKUP($A1694,Tbills!$B$4:$C$974,2,1)/100))^((1)/91)-1</f>
        <v>4.028524218879781E-6</v>
      </c>
      <c r="I1694">
        <f>I1693*$E1694/$E1693*(1-(I$1+I$5+IF(AND(WEEKDAY(A1694)&lt;&gt;1,WEEKDAY(A1694)&lt;&gt;7),IF(A1694&lt;J$2,J$1,J$3),0)))^($A1694-$A1693)</f>
        <v>34508.411293964615</v>
      </c>
      <c r="K1694">
        <f>ROW()</f>
        <v>1694</v>
      </c>
      <c r="L1694">
        <f>B1694/C1694</f>
        <v>0.85789222699093937</v>
      </c>
    </row>
    <row r="1695" spans="1:12" x14ac:dyDescent="0.25">
      <c r="A1695" s="1">
        <v>40520</v>
      </c>
      <c r="B1695" s="10">
        <v>17.739999999999998</v>
      </c>
      <c r="C1695" s="10">
        <v>20.38</v>
      </c>
      <c r="D1695">
        <v>15837.85</v>
      </c>
      <c r="E1695">
        <v>14154.59</v>
      </c>
      <c r="F1695">
        <v>152978.74</v>
      </c>
      <c r="G1695">
        <v>136739.47</v>
      </c>
      <c r="H1695">
        <f>(1/(1-91/360*VLOOKUP($A1695,Tbills!$B$4:$C$974,2,1)/100))^((1)/91)-1</f>
        <v>4.028524218879781E-6</v>
      </c>
      <c r="I1695">
        <f>I1694*$E1695/$E1694*(1-(I$1+I$5+IF(AND(WEEKDAY(A1695)&lt;&gt;1,WEEKDAY(A1695)&lt;&gt;7),IF(A1695&lt;J$2,J$1,J$3),0)))^($A1695-$A1694)</f>
        <v>33478.507105168792</v>
      </c>
      <c r="K1695">
        <f>ROW()</f>
        <v>1695</v>
      </c>
      <c r="L1695">
        <f>B1695/C1695</f>
        <v>0.87046123650637874</v>
      </c>
    </row>
    <row r="1696" spans="1:12" x14ac:dyDescent="0.25">
      <c r="A1696" s="1">
        <v>40521</v>
      </c>
      <c r="B1696" s="10">
        <v>17.25</v>
      </c>
      <c r="C1696" s="10">
        <v>19.98</v>
      </c>
      <c r="D1696">
        <v>15527.37</v>
      </c>
      <c r="E1696">
        <v>13877.05</v>
      </c>
      <c r="F1696">
        <v>151014.21</v>
      </c>
      <c r="G1696">
        <v>134982.94</v>
      </c>
      <c r="H1696">
        <f>(1/(1-91/360*VLOOKUP($A1696,Tbills!$B$4:$C$974,2,1)/100))^((1)/91)-1</f>
        <v>4.028524218879781E-6</v>
      </c>
      <c r="I1696">
        <f>I1695*$E1696/$E1695*(1-(I$1+I$5+IF(AND(WEEKDAY(A1696)&lt;&gt;1,WEEKDAY(A1696)&lt;&gt;7),IF(A1696&lt;J$2,J$1,J$3),0)))^($A1696-$A1695)</f>
        <v>32821.123911729781</v>
      </c>
      <c r="K1696">
        <f>ROW()</f>
        <v>1696</v>
      </c>
      <c r="L1696">
        <f>B1696/C1696</f>
        <v>0.86336336336336339</v>
      </c>
    </row>
    <row r="1697" spans="1:12" x14ac:dyDescent="0.25">
      <c r="A1697" s="1">
        <v>40522</v>
      </c>
      <c r="B1697" s="10">
        <v>17.61</v>
      </c>
      <c r="C1697" s="10">
        <v>19.84</v>
      </c>
      <c r="D1697">
        <v>15460.96</v>
      </c>
      <c r="E1697">
        <v>13817.64</v>
      </c>
      <c r="F1697">
        <v>148263</v>
      </c>
      <c r="G1697">
        <v>132523.25</v>
      </c>
      <c r="H1697">
        <f>(1/(1-91/360*VLOOKUP($A1697,Tbills!$B$4:$C$974,2,1)/100))^((1)/91)-1</f>
        <v>4.028524218879781E-6</v>
      </c>
      <c r="I1697">
        <f>I1696*$E1697/$E1696*(1-(I$1+I$5+IF(AND(WEEKDAY(A1697)&lt;&gt;1,WEEKDAY(A1697)&lt;&gt;7),IF(A1697&lt;J$2,J$1,J$3),0)))^($A1697-$A1696)</f>
        <v>32679.670997505851</v>
      </c>
      <c r="K1697">
        <f>ROW()</f>
        <v>1697</v>
      </c>
      <c r="L1697">
        <f>B1697/C1697</f>
        <v>0.88760080645161288</v>
      </c>
    </row>
    <row r="1698" spans="1:12" x14ac:dyDescent="0.25">
      <c r="A1698" s="1">
        <v>40525</v>
      </c>
      <c r="B1698" s="10">
        <v>17.55</v>
      </c>
      <c r="C1698" s="10">
        <v>20.46</v>
      </c>
      <c r="D1698">
        <v>15659.7</v>
      </c>
      <c r="E1698">
        <v>13995.09</v>
      </c>
      <c r="F1698">
        <v>148424.03</v>
      </c>
      <c r="G1698">
        <v>132665.57999999999</v>
      </c>
      <c r="H1698">
        <f>(1/(1-91/360*VLOOKUP($A1698,Tbills!$B$4:$C$974,2,1)/100))^((1)/91)-1</f>
        <v>3.8895847329634137E-6</v>
      </c>
      <c r="I1698">
        <f>I1697*$E1698/$E1697*(1-(I$1+I$5+IF(AND(WEEKDAY(A1698)&lt;&gt;1,WEEKDAY(A1698)&lt;&gt;7),IF(A1698&lt;J$2,J$1,J$3),0)))^($A1698-$A1697)</f>
        <v>33096.496041173756</v>
      </c>
      <c r="K1698">
        <f>ROW()</f>
        <v>1698</v>
      </c>
      <c r="L1698">
        <f>B1698/C1698</f>
        <v>0.85777126099706746</v>
      </c>
    </row>
    <row r="1699" spans="1:12" x14ac:dyDescent="0.25">
      <c r="A1699" s="1">
        <v>40526</v>
      </c>
      <c r="B1699" s="10">
        <v>17.61</v>
      </c>
      <c r="C1699" s="10">
        <v>20.39</v>
      </c>
      <c r="D1699">
        <v>15827.83</v>
      </c>
      <c r="E1699">
        <v>14145.29</v>
      </c>
      <c r="F1699">
        <v>148575.32</v>
      </c>
      <c r="G1699">
        <v>132800.29</v>
      </c>
      <c r="H1699">
        <f>(1/(1-91/360*VLOOKUP($A1699,Tbills!$B$4:$C$974,2,1)/100))^((1)/91)-1</f>
        <v>3.8895847329634137E-6</v>
      </c>
      <c r="I1699">
        <f>I1698*$E1699/$E1698*(1-(I$1+I$5+IF(AND(WEEKDAY(A1699)&lt;&gt;1,WEEKDAY(A1699)&lt;&gt;7),IF(A1699&lt;J$2,J$1,J$3),0)))^($A1699-$A1698)</f>
        <v>33450.73642850513</v>
      </c>
      <c r="K1699">
        <f>ROW()</f>
        <v>1699</v>
      </c>
      <c r="L1699">
        <f>B1699/C1699</f>
        <v>0.86365865620402149</v>
      </c>
    </row>
    <row r="1700" spans="1:12" x14ac:dyDescent="0.25">
      <c r="A1700" s="1">
        <v>40527</v>
      </c>
      <c r="B1700" s="10">
        <v>17.940000000000001</v>
      </c>
      <c r="C1700" s="10">
        <v>20.74</v>
      </c>
      <c r="D1700">
        <v>16103.7</v>
      </c>
      <c r="E1700">
        <v>14391.78</v>
      </c>
      <c r="F1700">
        <v>149399.85</v>
      </c>
      <c r="G1700">
        <v>133536.76</v>
      </c>
      <c r="H1700">
        <f>(1/(1-91/360*VLOOKUP($A1700,Tbills!$B$4:$C$974,2,1)/100))^((1)/91)-1</f>
        <v>3.8895847329634137E-6</v>
      </c>
      <c r="I1700">
        <f>I1699*$E1700/$E1699*(1-(I$1+I$5+IF(AND(WEEKDAY(A1700)&lt;&gt;1,WEEKDAY(A1700)&lt;&gt;7),IF(A1700&lt;J$2,J$1,J$3),0)))^($A1700-$A1699)</f>
        <v>34032.656140240106</v>
      </c>
      <c r="K1700">
        <f>ROW()</f>
        <v>1700</v>
      </c>
      <c r="L1700">
        <f>B1700/C1700</f>
        <v>0.86499517839922868</v>
      </c>
    </row>
    <row r="1701" spans="1:12" x14ac:dyDescent="0.25">
      <c r="A1701" s="1">
        <v>40528</v>
      </c>
      <c r="B1701" s="10">
        <v>17.39</v>
      </c>
      <c r="C1701" s="10">
        <v>20.82</v>
      </c>
      <c r="D1701">
        <v>15822.39</v>
      </c>
      <c r="E1701">
        <v>14140.32</v>
      </c>
      <c r="F1701">
        <v>148280.51999999999</v>
      </c>
      <c r="G1701">
        <v>132535.76</v>
      </c>
      <c r="H1701">
        <f>(1/(1-91/360*VLOOKUP($A1701,Tbills!$B$4:$C$974,2,1)/100))^((1)/91)-1</f>
        <v>3.8895847329634137E-6</v>
      </c>
      <c r="I1701">
        <f>I1700*$E1701/$E1700*(1-(I$1+I$5+IF(AND(WEEKDAY(A1701)&lt;&gt;1,WEEKDAY(A1701)&lt;&gt;7),IF(A1701&lt;J$2,J$1,J$3),0)))^($A1701-$A1700)</f>
        <v>33437.059529400598</v>
      </c>
      <c r="K1701">
        <f>ROW()</f>
        <v>1701</v>
      </c>
      <c r="L1701">
        <f>B1701/C1701</f>
        <v>0.83525456292026901</v>
      </c>
    </row>
    <row r="1702" spans="1:12" x14ac:dyDescent="0.25">
      <c r="A1702" s="1">
        <v>40529</v>
      </c>
      <c r="B1702" s="10">
        <v>16.11</v>
      </c>
      <c r="C1702" s="10">
        <v>20.29</v>
      </c>
      <c r="D1702">
        <v>15573.24</v>
      </c>
      <c r="E1702">
        <v>13917.6</v>
      </c>
      <c r="F1702">
        <v>147704.95999999999</v>
      </c>
      <c r="G1702">
        <v>132020.79999999999</v>
      </c>
      <c r="H1702">
        <f>(1/(1-91/360*VLOOKUP($A1702,Tbills!$B$4:$C$974,2,1)/100))^((1)/91)-1</f>
        <v>3.8895847329634137E-6</v>
      </c>
      <c r="I1702">
        <f>I1701*$E1702/$E1701*(1-(I$1+I$5+IF(AND(WEEKDAY(A1702)&lt;&gt;1,WEEKDAY(A1702)&lt;&gt;7),IF(A1702&lt;J$2,J$1,J$3),0)))^($A1702-$A1701)</f>
        <v>32909.455552191466</v>
      </c>
      <c r="K1702">
        <f>ROW()</f>
        <v>1702</v>
      </c>
      <c r="L1702">
        <f>B1702/C1702</f>
        <v>0.79398718580581573</v>
      </c>
    </row>
    <row r="1703" spans="1:12" x14ac:dyDescent="0.25">
      <c r="A1703" s="1">
        <v>40532</v>
      </c>
      <c r="B1703" s="10">
        <v>16.41</v>
      </c>
      <c r="C1703" s="10">
        <v>20.100000000000001</v>
      </c>
      <c r="D1703">
        <v>15090.71</v>
      </c>
      <c r="E1703">
        <v>13486.2</v>
      </c>
      <c r="F1703">
        <v>146972.54</v>
      </c>
      <c r="G1703">
        <v>131364.60999999999</v>
      </c>
      <c r="H1703">
        <f>(1/(1-91/360*VLOOKUP($A1703,Tbills!$B$4:$C$974,2,1)/100))^((1)/91)-1</f>
        <v>3.6117110888689297E-6</v>
      </c>
      <c r="I1703">
        <f>I1702*$E1703/$E1702*(1-(I$1+I$5+IF(AND(WEEKDAY(A1703)&lt;&gt;1,WEEKDAY(A1703)&lt;&gt;7),IF(A1703&lt;J$2,J$1,J$3),0)))^($A1703-$A1702)</f>
        <v>31886.618238333293</v>
      </c>
      <c r="K1703">
        <f>ROW()</f>
        <v>1703</v>
      </c>
      <c r="L1703">
        <f>B1703/C1703</f>
        <v>0.81641791044776113</v>
      </c>
    </row>
    <row r="1704" spans="1:12" x14ac:dyDescent="0.25">
      <c r="A1704" s="1">
        <v>40533</v>
      </c>
      <c r="B1704" s="10">
        <v>16.489999999999998</v>
      </c>
      <c r="C1704" s="10">
        <v>19.91</v>
      </c>
      <c r="D1704">
        <v>14794.55</v>
      </c>
      <c r="E1704">
        <v>13221.48</v>
      </c>
      <c r="F1704">
        <v>146260.48000000001</v>
      </c>
      <c r="G1704">
        <v>130727.7</v>
      </c>
      <c r="H1704">
        <f>(1/(1-91/360*VLOOKUP($A1704,Tbills!$B$4:$C$974,2,1)/100))^((1)/91)-1</f>
        <v>3.6117110888689297E-6</v>
      </c>
      <c r="I1704">
        <f>I1703*$E1704/$E1703*(1-(I$1+I$5+IF(AND(WEEKDAY(A1704)&lt;&gt;1,WEEKDAY(A1704)&lt;&gt;7),IF(A1704&lt;J$2,J$1,J$3),0)))^($A1704-$A1703)</f>
        <v>31259.817993473236</v>
      </c>
      <c r="K1704">
        <f>ROW()</f>
        <v>1704</v>
      </c>
      <c r="L1704">
        <f>B1704/C1704</f>
        <v>0.82822702159718731</v>
      </c>
    </row>
    <row r="1705" spans="1:12" x14ac:dyDescent="0.25">
      <c r="A1705" s="1">
        <v>40534</v>
      </c>
      <c r="B1705" s="10">
        <v>15.45</v>
      </c>
      <c r="C1705" s="10">
        <v>19.57</v>
      </c>
      <c r="D1705">
        <v>14794.6</v>
      </c>
      <c r="E1705">
        <v>13221.48</v>
      </c>
      <c r="F1705">
        <v>146061.20000000001</v>
      </c>
      <c r="G1705">
        <v>130549.11</v>
      </c>
      <c r="H1705">
        <f>(1/(1-91/360*VLOOKUP($A1705,Tbills!$B$4:$C$974,2,1)/100))^((1)/91)-1</f>
        <v>3.6117110888689297E-6</v>
      </c>
      <c r="I1705">
        <f>I1704*$E1705/$E1704*(1-(I$1+I$5+IF(AND(WEEKDAY(A1705)&lt;&gt;1,WEEKDAY(A1705)&lt;&gt;7),IF(A1705&lt;J$2,J$1,J$3),0)))^($A1705-$A1704)</f>
        <v>31258.918738435066</v>
      </c>
      <c r="K1705">
        <f>ROW()</f>
        <v>1705</v>
      </c>
      <c r="L1705">
        <f>B1705/C1705</f>
        <v>0.78947368421052622</v>
      </c>
    </row>
    <row r="1706" spans="1:12" x14ac:dyDescent="0.25">
      <c r="A1706" s="1">
        <v>40535</v>
      </c>
      <c r="B1706" s="10">
        <v>16.47</v>
      </c>
      <c r="C1706" s="10">
        <v>20.440000000000001</v>
      </c>
      <c r="D1706">
        <v>15238.22</v>
      </c>
      <c r="E1706">
        <v>13617.88</v>
      </c>
      <c r="F1706">
        <v>147647.29999999999</v>
      </c>
      <c r="G1706">
        <v>131966.29</v>
      </c>
      <c r="H1706">
        <f>(1/(1-91/360*VLOOKUP($A1706,Tbills!$B$4:$C$974,2,1)/100))^((1)/91)-1</f>
        <v>3.6117110888689297E-6</v>
      </c>
      <c r="I1706">
        <f>I1705*$E1706/$E1705*(1-(I$1+I$5+IF(AND(WEEKDAY(A1706)&lt;&gt;1,WEEKDAY(A1706)&lt;&gt;7),IF(A1706&lt;J$2,J$1,J$3),0)))^($A1706-$A1705)</f>
        <v>32195.18228782569</v>
      </c>
      <c r="K1706">
        <f>ROW()</f>
        <v>1706</v>
      </c>
      <c r="L1706">
        <f>B1706/C1706</f>
        <v>0.80577299412915837</v>
      </c>
    </row>
    <row r="1707" spans="1:12" x14ac:dyDescent="0.25">
      <c r="A1707" s="1">
        <v>40539</v>
      </c>
      <c r="B1707" s="10">
        <v>17.670000000000002</v>
      </c>
      <c r="C1707" s="10">
        <v>21.04</v>
      </c>
      <c r="D1707">
        <v>15660.9</v>
      </c>
      <c r="E1707">
        <v>13995.42</v>
      </c>
      <c r="F1707">
        <v>150030.84</v>
      </c>
      <c r="G1707">
        <v>134094.78</v>
      </c>
      <c r="H1707">
        <f>(1/(1-91/360*VLOOKUP($A1707,Tbills!$B$4:$C$974,2,1)/100))^((1)/91)-1</f>
        <v>5.0011503509583832E-6</v>
      </c>
      <c r="I1707">
        <f>I1706*$E1707/$E1706*(1-(I$1+I$5+IF(AND(WEEKDAY(A1707)&lt;&gt;1,WEEKDAY(A1707)&lt;&gt;7),IF(A1707&lt;J$2,J$1,J$3),0)))^($A1707-$A1706)</f>
        <v>33083.949350680698</v>
      </c>
      <c r="K1707">
        <f>ROW()</f>
        <v>1707</v>
      </c>
      <c r="L1707">
        <f>B1707/C1707</f>
        <v>0.83982889733840316</v>
      </c>
    </row>
    <row r="1708" spans="1:12" x14ac:dyDescent="0.25">
      <c r="A1708" s="1">
        <v>40540</v>
      </c>
      <c r="B1708" s="10">
        <v>17.52</v>
      </c>
      <c r="C1708" s="10">
        <v>21.18</v>
      </c>
      <c r="D1708">
        <v>15743.07</v>
      </c>
      <c r="E1708">
        <v>14068.78</v>
      </c>
      <c r="F1708">
        <v>150429.95000000001</v>
      </c>
      <c r="G1708">
        <v>134450.82</v>
      </c>
      <c r="H1708">
        <f>(1/(1-91/360*VLOOKUP($A1708,Tbills!$B$4:$C$974,2,1)/100))^((1)/91)-1</f>
        <v>5.0011503509583832E-6</v>
      </c>
      <c r="I1708">
        <f>I1707*$E1708/$E1707*(1-(I$1+I$5+IF(AND(WEEKDAY(A1708)&lt;&gt;1,WEEKDAY(A1708)&lt;&gt;7),IF(A1708&lt;J$2,J$1,J$3),0)))^($A1708-$A1707)</f>
        <v>33256.40925854168</v>
      </c>
      <c r="K1708">
        <f>ROW()</f>
        <v>1708</v>
      </c>
      <c r="L1708">
        <f>B1708/C1708</f>
        <v>0.82719546742209626</v>
      </c>
    </row>
    <row r="1709" spans="1:12" x14ac:dyDescent="0.25">
      <c r="A1709" s="1">
        <v>40541</v>
      </c>
      <c r="B1709" s="10">
        <v>17.28</v>
      </c>
      <c r="C1709" s="10">
        <v>20.84</v>
      </c>
      <c r="D1709">
        <v>15558.58</v>
      </c>
      <c r="E1709">
        <v>13903.84</v>
      </c>
      <c r="F1709">
        <v>150320.13</v>
      </c>
      <c r="G1709">
        <v>134352</v>
      </c>
      <c r="H1709">
        <f>(1/(1-91/360*VLOOKUP($A1709,Tbills!$B$4:$C$974,2,1)/100))^((1)/91)-1</f>
        <v>5.0011503509583832E-6</v>
      </c>
      <c r="I1709">
        <f>I1708*$E1709/$E1708*(1-(I$1+I$5+IF(AND(WEEKDAY(A1709)&lt;&gt;1,WEEKDAY(A1709)&lt;&gt;7),IF(A1709&lt;J$2,J$1,J$3),0)))^($A1709-$A1708)</f>
        <v>32865.57125945227</v>
      </c>
      <c r="K1709">
        <f>ROW()</f>
        <v>1709</v>
      </c>
      <c r="L1709">
        <f>B1709/C1709</f>
        <v>0.82917466410748564</v>
      </c>
    </row>
    <row r="1710" spans="1:12" x14ac:dyDescent="0.25">
      <c r="A1710" s="1">
        <v>40542</v>
      </c>
      <c r="B1710" s="10">
        <v>17.52</v>
      </c>
      <c r="C1710" s="10">
        <v>21.01</v>
      </c>
      <c r="D1710">
        <v>15445.88</v>
      </c>
      <c r="E1710">
        <v>13803.06</v>
      </c>
      <c r="F1710">
        <v>150845.60999999999</v>
      </c>
      <c r="G1710">
        <v>134820.99</v>
      </c>
      <c r="H1710">
        <f>(1/(1-91/360*VLOOKUP($A1710,Tbills!$B$4:$C$974,2,1)/100))^((1)/91)-1</f>
        <v>5.0011503509583832E-6</v>
      </c>
      <c r="I1710">
        <f>I1709*$E1710/$E1709*(1-(I$1+I$5+IF(AND(WEEKDAY(A1710)&lt;&gt;1,WEEKDAY(A1710)&lt;&gt;7),IF(A1710&lt;J$2,J$1,J$3),0)))^($A1710-$A1709)</f>
        <v>32626.411261482284</v>
      </c>
      <c r="K1710">
        <f>ROW()</f>
        <v>1710</v>
      </c>
      <c r="L1710">
        <f>B1710/C1710</f>
        <v>0.8338886244645406</v>
      </c>
    </row>
    <row r="1711" spans="1:12" x14ac:dyDescent="0.25">
      <c r="A1711" s="1">
        <v>40543</v>
      </c>
      <c r="B1711" s="10">
        <v>17.75</v>
      </c>
      <c r="C1711" s="10">
        <v>20.9</v>
      </c>
      <c r="D1711">
        <v>15221.38</v>
      </c>
      <c r="E1711">
        <v>13602.37</v>
      </c>
      <c r="F1711">
        <v>151773.42000000001</v>
      </c>
      <c r="G1711">
        <v>135649.57</v>
      </c>
      <c r="H1711">
        <f>(1/(1-91/360*VLOOKUP($A1711,Tbills!$B$4:$C$974,2,1)/100))^((1)/91)-1</f>
        <v>5.0011503509583832E-6</v>
      </c>
      <c r="I1711">
        <f>I1710*$E1711/$E1710*(1-(I$1+I$5+IF(AND(WEEKDAY(A1711)&lt;&gt;1,WEEKDAY(A1711)&lt;&gt;7),IF(A1711&lt;J$2,J$1,J$3),0)))^($A1711-$A1710)</f>
        <v>32151.113666223868</v>
      </c>
      <c r="K1711">
        <f>ROW()</f>
        <v>1711</v>
      </c>
      <c r="L1711">
        <f>B1711/C1711</f>
        <v>0.84928229665071775</v>
      </c>
    </row>
    <row r="1712" spans="1:12" x14ac:dyDescent="0.25">
      <c r="A1712" s="1">
        <v>40546</v>
      </c>
      <c r="B1712" s="10">
        <v>17.61</v>
      </c>
      <c r="C1712" s="10">
        <v>20.62</v>
      </c>
      <c r="D1712">
        <v>14967.16</v>
      </c>
      <c r="E1712">
        <v>13374.99</v>
      </c>
      <c r="F1712">
        <v>149609.4</v>
      </c>
      <c r="G1712">
        <v>133713.41</v>
      </c>
      <c r="H1712">
        <f>(1/(1-91/360*VLOOKUP($A1712,Tbills!$B$4:$C$974,2,1)/100))^((1)/91)-1</f>
        <v>4.1674654807088984E-6</v>
      </c>
      <c r="I1712">
        <f>I1711*$E1712/$E1711*(1-(I$1+I$5+IF(AND(WEEKDAY(A1712)&lt;&gt;1,WEEKDAY(A1712)&lt;&gt;7),IF(A1712&lt;J$2,J$1,J$3),0)))^($A1712-$A1711)</f>
        <v>31610.940847515812</v>
      </c>
      <c r="J1712" t="e">
        <f>VLOOKUP(A1712,'VIXY-IV'!A$1:E$2000,4,0)</f>
        <v>#N/A</v>
      </c>
      <c r="K1712">
        <f>ROW()</f>
        <v>1712</v>
      </c>
      <c r="L1712">
        <f>B1712/C1712</f>
        <v>0.85402521823472355</v>
      </c>
    </row>
    <row r="1713" spans="1:12" x14ac:dyDescent="0.25">
      <c r="A1713" s="1">
        <v>40547</v>
      </c>
      <c r="B1713" s="10">
        <v>17.38</v>
      </c>
      <c r="C1713" s="10">
        <v>20.61</v>
      </c>
      <c r="D1713">
        <v>14868.48</v>
      </c>
      <c r="E1713">
        <v>13286.75</v>
      </c>
      <c r="F1713">
        <v>148674.07</v>
      </c>
      <c r="G1713">
        <v>132876.9</v>
      </c>
      <c r="H1713">
        <f>(1/(1-91/360*VLOOKUP($A1713,Tbills!$B$4:$C$974,2,1)/100))^((1)/91)-1</f>
        <v>4.1674654807088984E-6</v>
      </c>
      <c r="I1713">
        <f>I1712*$E1713/$E1712*(1-(I$1+I$5+IF(AND(WEEKDAY(A1713)&lt;&gt;1,WEEKDAY(A1713)&lt;&gt;7),IF(A1713&lt;J$2,J$1,J$3),0)))^($A1713-$A1712)</f>
        <v>31401.487845757038</v>
      </c>
      <c r="J1713" t="e">
        <f>VLOOKUP(A1713,'VIXY-IV'!A$1:E$2000,4,0)</f>
        <v>#N/A</v>
      </c>
      <c r="K1713">
        <f>ROW()</f>
        <v>1713</v>
      </c>
      <c r="L1713">
        <f>B1713/C1713</f>
        <v>0.84327996118389126</v>
      </c>
    </row>
    <row r="1714" spans="1:12" x14ac:dyDescent="0.25">
      <c r="A1714" s="1">
        <v>40548</v>
      </c>
      <c r="B1714" s="10">
        <v>17.02</v>
      </c>
      <c r="C1714" s="10">
        <v>20.05</v>
      </c>
      <c r="D1714">
        <v>14592.52</v>
      </c>
      <c r="E1714">
        <v>13040.09</v>
      </c>
      <c r="F1714">
        <v>146695.01</v>
      </c>
      <c r="G1714">
        <v>131107.57</v>
      </c>
      <c r="H1714">
        <f>(1/(1-91/360*VLOOKUP($A1714,Tbills!$B$4:$C$974,2,1)/100))^((1)/91)-1</f>
        <v>4.1674654807088984E-6</v>
      </c>
      <c r="I1714">
        <f>I1713*$E1714/$E1713*(1-(I$1+I$5+IF(AND(WEEKDAY(A1714)&lt;&gt;1,WEEKDAY(A1714)&lt;&gt;7),IF(A1714&lt;J$2,J$1,J$3),0)))^($A1714-$A1713)</f>
        <v>30817.652784309154</v>
      </c>
      <c r="J1714" t="e">
        <f>VLOOKUP(A1714,'VIXY-IV'!A$1:E$2000,4,0)</f>
        <v>#N/A</v>
      </c>
      <c r="K1714">
        <f>ROW()</f>
        <v>1714</v>
      </c>
      <c r="L1714">
        <f>B1714/C1714</f>
        <v>0.84887780548628422</v>
      </c>
    </row>
    <row r="1715" spans="1:12" x14ac:dyDescent="0.25">
      <c r="A1715" s="1">
        <v>40549</v>
      </c>
      <c r="B1715" s="10">
        <v>17.399999999999999</v>
      </c>
      <c r="C1715" s="10">
        <v>20.350000000000001</v>
      </c>
      <c r="D1715">
        <v>14556.01</v>
      </c>
      <c r="E1715">
        <v>13007.41</v>
      </c>
      <c r="F1715">
        <v>146596.76</v>
      </c>
      <c r="G1715">
        <v>131019.22</v>
      </c>
      <c r="H1715">
        <f>(1/(1-91/360*VLOOKUP($A1715,Tbills!$B$4:$C$974,2,1)/100))^((1)/91)-1</f>
        <v>4.1674654807088984E-6</v>
      </c>
      <c r="I1715">
        <f>I1714*$E1715/$E1714*(1-(I$1+I$5+IF(AND(WEEKDAY(A1715)&lt;&gt;1,WEEKDAY(A1715)&lt;&gt;7),IF(A1715&lt;J$2,J$1,J$3),0)))^($A1715-$A1714)</f>
        <v>30739.535806585893</v>
      </c>
      <c r="J1715" t="e">
        <f>VLOOKUP(A1715,'VIXY-IV'!A$1:E$2000,4,0)</f>
        <v>#N/A</v>
      </c>
      <c r="K1715">
        <f>ROW()</f>
        <v>1715</v>
      </c>
      <c r="L1715">
        <f>B1715/C1715</f>
        <v>0.85503685503685489</v>
      </c>
    </row>
    <row r="1716" spans="1:12" x14ac:dyDescent="0.25">
      <c r="A1716" s="1">
        <v>40550</v>
      </c>
      <c r="B1716" s="10">
        <v>17.14</v>
      </c>
      <c r="C1716" s="10">
        <v>20.29</v>
      </c>
      <c r="D1716">
        <v>14614.63</v>
      </c>
      <c r="E1716">
        <v>13059.74</v>
      </c>
      <c r="F1716">
        <v>147310.44</v>
      </c>
      <c r="G1716">
        <v>131656.51999999999</v>
      </c>
      <c r="H1716">
        <f>(1/(1-91/360*VLOOKUP($A1716,Tbills!$B$4:$C$974,2,1)/100))^((1)/91)-1</f>
        <v>4.1674654807088984E-6</v>
      </c>
      <c r="I1716">
        <f>I1715*$E1716/$E1715*(1-(I$1+I$5+IF(AND(WEEKDAY(A1716)&lt;&gt;1,WEEKDAY(A1716)&lt;&gt;7),IF(A1716&lt;J$2,J$1,J$3),0)))^($A1716-$A1715)</f>
        <v>30862.315924778519</v>
      </c>
      <c r="J1716" t="e">
        <f>VLOOKUP(A1716,'VIXY-IV'!A$1:E$2000,4,0)</f>
        <v>#N/A</v>
      </c>
      <c r="K1716">
        <f>ROW()</f>
        <v>1716</v>
      </c>
      <c r="L1716">
        <f>B1716/C1716</f>
        <v>0.84475110892065064</v>
      </c>
    </row>
    <row r="1717" spans="1:12" x14ac:dyDescent="0.25">
      <c r="A1717" s="1">
        <v>40553</v>
      </c>
      <c r="B1717" s="10">
        <v>17.54</v>
      </c>
      <c r="C1717" s="10">
        <v>20.48</v>
      </c>
      <c r="D1717">
        <v>14602.77</v>
      </c>
      <c r="E1717">
        <v>13048.98</v>
      </c>
      <c r="F1717">
        <v>147345.15</v>
      </c>
      <c r="G1717">
        <v>131685.89000000001</v>
      </c>
      <c r="H1717">
        <f>(1/(1-91/360*VLOOKUP($A1717,Tbills!$B$4:$C$974,2,1)/100))^((1)/91)-1</f>
        <v>4.1674654807088984E-6</v>
      </c>
      <c r="I1717">
        <f>I1716*$E1717/$E1716*(1-(I$1+I$5+IF(AND(WEEKDAY(A1717)&lt;&gt;1,WEEKDAY(A1717)&lt;&gt;7),IF(A1717&lt;J$2,J$1,J$3),0)))^($A1717-$A1716)</f>
        <v>30834.227083985141</v>
      </c>
      <c r="J1717" t="e">
        <f>VLOOKUP(A1717,'VIXY-IV'!A$1:E$2000,4,0)</f>
        <v>#N/A</v>
      </c>
      <c r="K1717">
        <f>ROW()</f>
        <v>1717</v>
      </c>
      <c r="L1717">
        <f>B1717/C1717</f>
        <v>0.85644531249999989</v>
      </c>
    </row>
    <row r="1718" spans="1:12" x14ac:dyDescent="0.25">
      <c r="A1718" s="1">
        <v>40554</v>
      </c>
      <c r="B1718" s="10">
        <v>16.89</v>
      </c>
      <c r="C1718" s="10">
        <v>20.14</v>
      </c>
      <c r="D1718">
        <v>14152.29</v>
      </c>
      <c r="E1718">
        <v>12646.38</v>
      </c>
      <c r="F1718">
        <v>145841.63</v>
      </c>
      <c r="G1718">
        <v>130341.61</v>
      </c>
      <c r="H1718">
        <f>(1/(1-91/360*VLOOKUP($A1718,Tbills!$B$4:$C$974,2,1)/100))^((1)/91)-1</f>
        <v>4.1674654807088984E-6</v>
      </c>
      <c r="I1718">
        <f>I1717*$E1718/$E1717*(1-(I$1+I$5+IF(AND(WEEKDAY(A1718)&lt;&gt;1,WEEKDAY(A1718)&lt;&gt;7),IF(A1718&lt;J$2,J$1,J$3),0)))^($A1718-$A1717)</f>
        <v>29882.039455911465</v>
      </c>
      <c r="J1718" t="e">
        <f>VLOOKUP(A1718,'VIXY-IV'!A$1:E$2000,4,0)</f>
        <v>#N/A</v>
      </c>
      <c r="K1718">
        <f>ROW()</f>
        <v>1718</v>
      </c>
      <c r="L1718">
        <f>B1718/C1718</f>
        <v>0.83862959285004968</v>
      </c>
    </row>
    <row r="1719" spans="1:12" x14ac:dyDescent="0.25">
      <c r="A1719" s="1">
        <v>40555</v>
      </c>
      <c r="B1719" s="10">
        <v>16.239999999999998</v>
      </c>
      <c r="C1719" s="10">
        <v>19.23</v>
      </c>
      <c r="D1719">
        <v>13475.22</v>
      </c>
      <c r="E1719">
        <v>12041.31</v>
      </c>
      <c r="F1719">
        <v>142838.68</v>
      </c>
      <c r="G1719">
        <v>127657.27</v>
      </c>
      <c r="H1719">
        <f>(1/(1-91/360*VLOOKUP($A1719,Tbills!$B$4:$C$974,2,1)/100))^((1)/91)-1</f>
        <v>4.1674654807088984E-6</v>
      </c>
      <c r="I1719">
        <f>I1718*$E1719/$E1718*(1-(I$1+I$5+IF(AND(WEEKDAY(A1719)&lt;&gt;1,WEEKDAY(A1719)&lt;&gt;7),IF(A1719&lt;J$2,J$1,J$3),0)))^($A1719-$A1718)</f>
        <v>28451.505455805436</v>
      </c>
      <c r="J1719" t="e">
        <f>VLOOKUP(A1719,'VIXY-IV'!A$1:E$2000,4,0)</f>
        <v>#N/A</v>
      </c>
      <c r="K1719">
        <f>ROW()</f>
        <v>1719</v>
      </c>
      <c r="L1719">
        <f>B1719/C1719</f>
        <v>0.84451378055122195</v>
      </c>
    </row>
    <row r="1720" spans="1:12" x14ac:dyDescent="0.25">
      <c r="A1720" s="1">
        <v>40556</v>
      </c>
      <c r="B1720" s="10">
        <v>16.39</v>
      </c>
      <c r="C1720" s="10">
        <v>19.2</v>
      </c>
      <c r="D1720">
        <v>13380.92</v>
      </c>
      <c r="E1720">
        <v>11956.99</v>
      </c>
      <c r="F1720">
        <v>141825.42000000001</v>
      </c>
      <c r="G1720">
        <v>126751.17</v>
      </c>
      <c r="H1720">
        <f>(1/(1-91/360*VLOOKUP($A1720,Tbills!$B$4:$C$974,2,1)/100))^((1)/91)-1</f>
        <v>4.1674654807088984E-6</v>
      </c>
      <c r="I1720">
        <f>I1719*$E1720/$E1719*(1-(I$1+I$5+IF(AND(WEEKDAY(A1720)&lt;&gt;1,WEEKDAY(A1720)&lt;&gt;7),IF(A1720&lt;J$2,J$1,J$3),0)))^($A1720-$A1719)</f>
        <v>28251.459335133488</v>
      </c>
      <c r="J1720" t="e">
        <f>VLOOKUP(A1720,'VIXY-IV'!A$1:E$2000,4,0)</f>
        <v>#N/A</v>
      </c>
      <c r="K1720">
        <f>ROW()</f>
        <v>1720</v>
      </c>
      <c r="L1720">
        <f>B1720/C1720</f>
        <v>0.85364583333333344</v>
      </c>
    </row>
    <row r="1721" spans="1:12" x14ac:dyDescent="0.25">
      <c r="A1721" s="1">
        <v>40557</v>
      </c>
      <c r="B1721" s="10">
        <v>15.46</v>
      </c>
      <c r="C1721" s="10">
        <v>18.37</v>
      </c>
      <c r="D1721">
        <v>12764.06</v>
      </c>
      <c r="E1721">
        <v>11405.72</v>
      </c>
      <c r="F1721">
        <v>138659.1</v>
      </c>
      <c r="G1721">
        <v>123920.86</v>
      </c>
      <c r="H1721">
        <f>(1/(1-91/360*VLOOKUP($A1721,Tbills!$B$4:$C$974,2,1)/100))^((1)/91)-1</f>
        <v>4.1674654807088984E-6</v>
      </c>
      <c r="I1721">
        <f>I1720*$E1721/$E1720*(1-(I$1+I$5+IF(AND(WEEKDAY(A1721)&lt;&gt;1,WEEKDAY(A1721)&lt;&gt;7),IF(A1721&lt;J$2,J$1,J$3),0)))^($A1721-$A1720)</f>
        <v>26948.167154824281</v>
      </c>
      <c r="J1721" t="e">
        <f>VLOOKUP(A1721,'VIXY-IV'!A$1:E$2000,4,0)</f>
        <v>#N/A</v>
      </c>
      <c r="K1721">
        <f>ROW()</f>
        <v>1721</v>
      </c>
      <c r="L1721">
        <f>B1721/C1721</f>
        <v>0.84158954817637455</v>
      </c>
    </row>
    <row r="1722" spans="1:12" x14ac:dyDescent="0.25">
      <c r="A1722" s="1">
        <v>40561</v>
      </c>
      <c r="B1722" s="10">
        <v>15.87</v>
      </c>
      <c r="C1722" s="10">
        <v>18.38</v>
      </c>
      <c r="D1722">
        <v>12388</v>
      </c>
      <c r="E1722">
        <v>11069.49</v>
      </c>
      <c r="F1722">
        <v>136016.41</v>
      </c>
      <c r="G1722">
        <v>121557</v>
      </c>
      <c r="H1722">
        <f>(1/(1-91/360*VLOOKUP($A1722,Tbills!$B$4:$C$974,2,1)/100))^((1)/91)-1</f>
        <v>4.3064085186728107E-6</v>
      </c>
      <c r="I1722">
        <f>I1721*$E1722/$E1721*(1-(I$1+I$5+IF(AND(WEEKDAY(A1722)&lt;&gt;1,WEEKDAY(A1722)&lt;&gt;7),IF(A1722&lt;J$2,J$1,J$3),0)))^($A1722-$A1721)</f>
        <v>26150.75094815774</v>
      </c>
      <c r="J1722" t="e">
        <f>VLOOKUP(A1722,'VIXY-IV'!A$1:E$2000,4,0)</f>
        <v>#N/A</v>
      </c>
      <c r="K1722">
        <f>ROW()</f>
        <v>1722</v>
      </c>
      <c r="L1722">
        <f>B1722/C1722</f>
        <v>0.86343852013057676</v>
      </c>
    </row>
    <row r="1723" spans="1:12" x14ac:dyDescent="0.25">
      <c r="A1723" s="1">
        <v>40562</v>
      </c>
      <c r="B1723" s="10">
        <v>17.309999999999999</v>
      </c>
      <c r="C1723" s="10">
        <v>19.64</v>
      </c>
      <c r="D1723">
        <v>13012.66</v>
      </c>
      <c r="E1723">
        <v>11627.62</v>
      </c>
      <c r="F1723">
        <v>139432.04</v>
      </c>
      <c r="G1723">
        <v>124609.01</v>
      </c>
      <c r="H1723">
        <f>(1/(1-91/360*VLOOKUP($A1723,Tbills!$B$4:$C$974,2,1)/100))^((1)/91)-1</f>
        <v>4.3064085186728107E-6</v>
      </c>
      <c r="I1723">
        <f>I1722*$E1723/$E1722*(1-(I$1+I$5+IF(AND(WEEKDAY(A1723)&lt;&gt;1,WEEKDAY(A1723)&lt;&gt;7),IF(A1723&lt;J$2,J$1,J$3),0)))^($A1723-$A1722)</f>
        <v>27468.49651537912</v>
      </c>
      <c r="J1723" t="e">
        <f>VLOOKUP(A1723,'VIXY-IV'!A$1:E$2000,4,0)</f>
        <v>#N/A</v>
      </c>
      <c r="K1723">
        <f>ROW()</f>
        <v>1723</v>
      </c>
      <c r="L1723">
        <f>B1723/C1723</f>
        <v>0.88136456211812619</v>
      </c>
    </row>
    <row r="1724" spans="1:12" x14ac:dyDescent="0.25">
      <c r="A1724" s="1">
        <v>40563</v>
      </c>
      <c r="B1724" s="10">
        <v>17.989999999999998</v>
      </c>
      <c r="C1724" s="10">
        <v>19.899999999999999</v>
      </c>
      <c r="D1724">
        <v>12945.44</v>
      </c>
      <c r="E1724">
        <v>11567.5</v>
      </c>
      <c r="F1724">
        <v>138740.79</v>
      </c>
      <c r="G1724">
        <v>123990.71</v>
      </c>
      <c r="H1724">
        <f>(1/(1-91/360*VLOOKUP($A1724,Tbills!$B$4:$C$974,2,1)/100))^((1)/91)-1</f>
        <v>4.3064085186728107E-6</v>
      </c>
      <c r="I1724">
        <f>I1723*$E1724/$E1723*(1-(I$1+I$5+IF(AND(WEEKDAY(A1724)&lt;&gt;1,WEEKDAY(A1724)&lt;&gt;7),IF(A1724&lt;J$2,J$1,J$3),0)))^($A1724-$A1723)</f>
        <v>27325.685989321257</v>
      </c>
      <c r="J1724" t="e">
        <f>VLOOKUP(A1724,'VIXY-IV'!A$1:E$2000,4,0)</f>
        <v>#N/A</v>
      </c>
      <c r="K1724">
        <f>ROW()</f>
        <v>1724</v>
      </c>
      <c r="L1724">
        <f>B1724/C1724</f>
        <v>0.90402010050251258</v>
      </c>
    </row>
    <row r="1725" spans="1:12" x14ac:dyDescent="0.25">
      <c r="A1725" s="1">
        <v>40564</v>
      </c>
      <c r="B1725" s="10">
        <v>18.47</v>
      </c>
      <c r="C1725" s="10">
        <v>19.97</v>
      </c>
      <c r="D1725">
        <v>13079.27</v>
      </c>
      <c r="E1725">
        <v>11687.04</v>
      </c>
      <c r="F1725">
        <v>138634.32999999999</v>
      </c>
      <c r="G1725">
        <v>123895.03999999999</v>
      </c>
      <c r="H1725">
        <f>(1/(1-91/360*VLOOKUP($A1725,Tbills!$B$4:$C$974,2,1)/100))^((1)/91)-1</f>
        <v>4.3064085186728107E-6</v>
      </c>
      <c r="I1725">
        <f>I1724*$E1725/$E1724*(1-(I$1+I$5+IF(AND(WEEKDAY(A1725)&lt;&gt;1,WEEKDAY(A1725)&lt;&gt;7),IF(A1725&lt;J$2,J$1,J$3),0)))^($A1725-$A1724)</f>
        <v>27607.278860612219</v>
      </c>
      <c r="J1725" t="e">
        <f>VLOOKUP(A1725,'VIXY-IV'!A$1:E$2000,4,0)</f>
        <v>#N/A</v>
      </c>
      <c r="K1725">
        <f>ROW()</f>
        <v>1725</v>
      </c>
      <c r="L1725">
        <f>B1725/C1725</f>
        <v>0.92488733099649478</v>
      </c>
    </row>
    <row r="1726" spans="1:12" x14ac:dyDescent="0.25">
      <c r="A1726" s="1">
        <v>40567</v>
      </c>
      <c r="B1726" s="10">
        <v>17.649999999999999</v>
      </c>
      <c r="C1726" s="10">
        <v>19.579999999999998</v>
      </c>
      <c r="D1726">
        <v>12772.45</v>
      </c>
      <c r="E1726">
        <v>11412.73</v>
      </c>
      <c r="F1726">
        <v>137027.43</v>
      </c>
      <c r="G1726">
        <v>122457.38</v>
      </c>
      <c r="H1726">
        <f>(1/(1-91/360*VLOOKUP($A1726,Tbills!$B$4:$C$974,2,1)/100))^((1)/91)-1</f>
        <v>4.3064085186728107E-6</v>
      </c>
      <c r="I1726">
        <f>I1725*$E1726/$E1725*(1-(I$1+I$5+IF(AND(WEEKDAY(A1726)&lt;&gt;1,WEEKDAY(A1726)&lt;&gt;7),IF(A1726&lt;J$2,J$1,J$3),0)))^($A1726-$A1725)</f>
        <v>26956.973630539294</v>
      </c>
      <c r="J1726" t="e">
        <f>VLOOKUP(A1726,'VIXY-IV'!A$1:E$2000,4,0)</f>
        <v>#N/A</v>
      </c>
      <c r="K1726">
        <f>ROW()</f>
        <v>1726</v>
      </c>
      <c r="L1726">
        <f>B1726/C1726</f>
        <v>0.90143003064351379</v>
      </c>
    </row>
    <row r="1727" spans="1:12" x14ac:dyDescent="0.25">
      <c r="A1727" s="1">
        <v>40568</v>
      </c>
      <c r="B1727" s="10">
        <v>17.59</v>
      </c>
      <c r="C1727" s="10">
        <v>19.34</v>
      </c>
      <c r="D1727">
        <v>12636.84</v>
      </c>
      <c r="E1727">
        <v>11291.51</v>
      </c>
      <c r="F1727">
        <v>135979.64000000001</v>
      </c>
      <c r="G1727">
        <v>121520.47</v>
      </c>
      <c r="H1727">
        <f>(1/(1-91/360*VLOOKUP($A1727,Tbills!$B$4:$C$974,2,1)/100))^((1)/91)-1</f>
        <v>4.3064085186728107E-6</v>
      </c>
      <c r="I1727">
        <f>I1726*$E1727/$E1726*(1-(I$1+I$5+IF(AND(WEEKDAY(A1727)&lt;&gt;1,WEEKDAY(A1727)&lt;&gt;7),IF(A1727&lt;J$2,J$1,J$3),0)))^($A1727-$A1726)</f>
        <v>26669.883633447211</v>
      </c>
      <c r="J1727" t="e">
        <f>VLOOKUP(A1727,'VIXY-IV'!A$1:E$2000,4,0)</f>
        <v>#N/A</v>
      </c>
      <c r="K1727">
        <f>ROW()</f>
        <v>1727</v>
      </c>
      <c r="L1727">
        <f>B1727/C1727</f>
        <v>0.90951396070320578</v>
      </c>
    </row>
    <row r="1728" spans="1:12" x14ac:dyDescent="0.25">
      <c r="A1728" s="1">
        <v>40569</v>
      </c>
      <c r="B1728" s="10">
        <v>16.64</v>
      </c>
      <c r="C1728" s="10">
        <v>18.82</v>
      </c>
      <c r="D1728">
        <v>12206.96</v>
      </c>
      <c r="E1728">
        <v>10907.34</v>
      </c>
      <c r="F1728">
        <v>132490.46</v>
      </c>
      <c r="G1728">
        <v>118401.78</v>
      </c>
      <c r="H1728">
        <f>(1/(1-91/360*VLOOKUP($A1728,Tbills!$B$4:$C$974,2,1)/100))^((1)/91)-1</f>
        <v>4.3064085186728107E-6</v>
      </c>
      <c r="I1728">
        <f>I1727*$E1728/$E1727*(1-(I$1+I$5+IF(AND(WEEKDAY(A1728)&lt;&gt;1,WEEKDAY(A1728)&lt;&gt;7),IF(A1728&lt;J$2,J$1,J$3),0)))^($A1728-$A1727)</f>
        <v>25761.755537260022</v>
      </c>
      <c r="J1728" t="e">
        <f>VLOOKUP(A1728,'VIXY-IV'!A$1:E$2000,4,0)</f>
        <v>#N/A</v>
      </c>
      <c r="K1728">
        <f>ROW()</f>
        <v>1728</v>
      </c>
      <c r="L1728">
        <f>B1728/C1728</f>
        <v>0.88416578108395327</v>
      </c>
    </row>
    <row r="1729" spans="1:12" x14ac:dyDescent="0.25">
      <c r="A1729" s="1">
        <v>40570</v>
      </c>
      <c r="B1729" s="10">
        <v>16.149999999999999</v>
      </c>
      <c r="C1729" s="10">
        <v>18.48</v>
      </c>
      <c r="D1729">
        <v>11995.85</v>
      </c>
      <c r="E1729">
        <v>10718.66</v>
      </c>
      <c r="F1729">
        <v>130845.43</v>
      </c>
      <c r="G1729">
        <v>116931.17</v>
      </c>
      <c r="H1729">
        <f>(1/(1-91/360*VLOOKUP($A1729,Tbills!$B$4:$C$974,2,1)/100))^((1)/91)-1</f>
        <v>4.3064085186728107E-6</v>
      </c>
      <c r="I1729">
        <f>I1728*$E1729/$E1728*(1-(I$1+I$5+IF(AND(WEEKDAY(A1729)&lt;&gt;1,WEEKDAY(A1729)&lt;&gt;7),IF(A1729&lt;J$2,J$1,J$3),0)))^($A1729-$A1728)</f>
        <v>25315.389003931614</v>
      </c>
      <c r="J1729" t="e">
        <f>VLOOKUP(A1729,'VIXY-IV'!A$1:E$2000,4,0)</f>
        <v>#N/A</v>
      </c>
      <c r="K1729">
        <f>ROW()</f>
        <v>1729</v>
      </c>
      <c r="L1729">
        <f>B1729/C1729</f>
        <v>0.87391774891774887</v>
      </c>
    </row>
    <row r="1730" spans="1:12" x14ac:dyDescent="0.25">
      <c r="A1730" s="1">
        <v>40571</v>
      </c>
      <c r="B1730" s="10">
        <v>20.04</v>
      </c>
      <c r="C1730" s="10">
        <v>20.59</v>
      </c>
      <c r="D1730">
        <v>13218.64</v>
      </c>
      <c r="E1730">
        <v>11811.22</v>
      </c>
      <c r="F1730">
        <v>135896.54</v>
      </c>
      <c r="G1730">
        <v>121444.64</v>
      </c>
      <c r="H1730">
        <f>(1/(1-91/360*VLOOKUP($A1730,Tbills!$B$4:$C$974,2,1)/100))^((1)/91)-1</f>
        <v>4.3064085186728107E-6</v>
      </c>
      <c r="I1730">
        <f>I1729*$E1730/$E1729*(1-(I$1+I$5+IF(AND(WEEKDAY(A1730)&lt;&gt;1,WEEKDAY(A1730)&lt;&gt;7),IF(A1730&lt;J$2,J$1,J$3),0)))^($A1730-$A1729)</f>
        <v>27895.000623140066</v>
      </c>
      <c r="J1730" t="e">
        <f>VLOOKUP(A1730,'VIXY-IV'!A$1:E$2000,4,0)</f>
        <v>#N/A</v>
      </c>
      <c r="K1730">
        <f>ROW()</f>
        <v>1730</v>
      </c>
      <c r="L1730">
        <f>B1730/C1730</f>
        <v>0.97328800388538117</v>
      </c>
    </row>
    <row r="1731" spans="1:12" x14ac:dyDescent="0.25">
      <c r="A1731" s="1">
        <v>40574</v>
      </c>
      <c r="B1731" s="10">
        <v>19.53</v>
      </c>
      <c r="C1731" s="10">
        <v>20.149999999999999</v>
      </c>
      <c r="D1731">
        <v>13046.1</v>
      </c>
      <c r="E1731">
        <v>11656.9</v>
      </c>
      <c r="F1731">
        <v>133523.29</v>
      </c>
      <c r="G1731">
        <v>119322.21</v>
      </c>
      <c r="H1731">
        <f>(1/(1-91/360*VLOOKUP($A1731,Tbills!$B$4:$C$974,2,1)/100))^((1)/91)-1</f>
        <v>4.1674654807088984E-6</v>
      </c>
      <c r="I1731">
        <f>I1730*$E1731/$E1730*(1-(I$1+I$5+IF(AND(WEEKDAY(A1731)&lt;&gt;1,WEEKDAY(A1731)&lt;&gt;7),IF(A1731&lt;J$2,J$1,J$3),0)))^($A1731-$A1730)</f>
        <v>27528.161444874255</v>
      </c>
      <c r="J1731" t="e">
        <f>VLOOKUP(A1731,'VIXY-IV'!A$1:E$2000,4,0)</f>
        <v>#N/A</v>
      </c>
      <c r="K1731">
        <f>ROW()</f>
        <v>1731</v>
      </c>
      <c r="L1731">
        <f>B1731/C1731</f>
        <v>0.96923076923076934</v>
      </c>
    </row>
    <row r="1732" spans="1:12" x14ac:dyDescent="0.25">
      <c r="A1732" s="1">
        <v>40575</v>
      </c>
      <c r="B1732" s="10">
        <v>17.63</v>
      </c>
      <c r="C1732" s="10">
        <v>18.97</v>
      </c>
      <c r="D1732">
        <v>12374.24</v>
      </c>
      <c r="E1732">
        <v>11056.53</v>
      </c>
      <c r="F1732">
        <v>128895.49</v>
      </c>
      <c r="G1732">
        <v>115186.11</v>
      </c>
      <c r="H1732">
        <f>(1/(1-91/360*VLOOKUP($A1732,Tbills!$B$4:$C$974,2,1)/100))^((1)/91)-1</f>
        <v>4.1674654807088984E-6</v>
      </c>
      <c r="I1732">
        <f>I1731*$E1732/$E1731*(1-(I$1+I$5+IF(AND(WEEKDAY(A1732)&lt;&gt;1,WEEKDAY(A1732)&lt;&gt;7),IF(A1732&lt;J$2,J$1,J$3),0)))^($A1732-$A1731)</f>
        <v>26109.616375493719</v>
      </c>
      <c r="J1732" t="e">
        <f>VLOOKUP(A1732,'VIXY-IV'!A$1:E$2000,4,0)</f>
        <v>#N/A</v>
      </c>
      <c r="K1732">
        <f>ROW()</f>
        <v>1732</v>
      </c>
      <c r="L1732">
        <f>B1732/C1732</f>
        <v>0.92936215076436479</v>
      </c>
    </row>
    <row r="1733" spans="1:12" x14ac:dyDescent="0.25">
      <c r="A1733" s="1">
        <v>40576</v>
      </c>
      <c r="B1733" s="10">
        <v>17.3</v>
      </c>
      <c r="C1733" s="10">
        <v>19.09</v>
      </c>
      <c r="D1733">
        <v>12390.77</v>
      </c>
      <c r="E1733">
        <v>11071.25</v>
      </c>
      <c r="F1733">
        <v>128703.43</v>
      </c>
      <c r="G1733">
        <v>115014</v>
      </c>
      <c r="H1733">
        <f>(1/(1-91/360*VLOOKUP($A1733,Tbills!$B$4:$C$974,2,1)/100))^((1)/91)-1</f>
        <v>4.1674654807088984E-6</v>
      </c>
      <c r="I1733">
        <f>I1732*$E1733/$E1732*(1-(I$1+I$5+IF(AND(WEEKDAY(A1733)&lt;&gt;1,WEEKDAY(A1733)&lt;&gt;7),IF(A1733&lt;J$2,J$1,J$3),0)))^($A1733-$A1732)</f>
        <v>26143.625052102867</v>
      </c>
      <c r="J1733" t="e">
        <f>VLOOKUP(A1733,'VIXY-IV'!A$1:E$2000,4,0)</f>
        <v>#N/A</v>
      </c>
      <c r="K1733">
        <f>ROW()</f>
        <v>1733</v>
      </c>
      <c r="L1733">
        <f>B1733/C1733</f>
        <v>0.9062336301728654</v>
      </c>
    </row>
    <row r="1734" spans="1:12" x14ac:dyDescent="0.25">
      <c r="A1734" s="1">
        <v>40577</v>
      </c>
      <c r="B1734" s="10">
        <v>16.690000000000001</v>
      </c>
      <c r="C1734" s="10">
        <v>18.920000000000002</v>
      </c>
      <c r="D1734">
        <v>12215.22</v>
      </c>
      <c r="E1734">
        <v>10914.35</v>
      </c>
      <c r="F1734">
        <v>128083.65</v>
      </c>
      <c r="G1734">
        <v>114459.66</v>
      </c>
      <c r="H1734">
        <f>(1/(1-91/360*VLOOKUP($A1734,Tbills!$B$4:$C$974,2,1)/100))^((1)/91)-1</f>
        <v>4.1674654807088984E-6</v>
      </c>
      <c r="I1734">
        <f>I1733*$E1734/$E1733*(1-(I$1+I$5+IF(AND(WEEKDAY(A1734)&lt;&gt;1,WEEKDAY(A1734)&lt;&gt;7),IF(A1734&lt;J$2,J$1,J$3),0)))^($A1734-$A1733)</f>
        <v>25772.380323546884</v>
      </c>
      <c r="J1734" t="e">
        <f>VLOOKUP(A1734,'VIXY-IV'!A$1:E$2000,4,0)</f>
        <v>#N/A</v>
      </c>
      <c r="K1734">
        <f>ROW()</f>
        <v>1734</v>
      </c>
      <c r="L1734">
        <f>B1734/C1734</f>
        <v>0.88213530655391115</v>
      </c>
    </row>
    <row r="1735" spans="1:12" x14ac:dyDescent="0.25">
      <c r="A1735" s="1">
        <v>40578</v>
      </c>
      <c r="B1735" s="10">
        <v>15.93</v>
      </c>
      <c r="C1735" s="10">
        <v>18.329999999999998</v>
      </c>
      <c r="D1735">
        <v>11901.56</v>
      </c>
      <c r="E1735">
        <v>10634.05</v>
      </c>
      <c r="F1735">
        <v>126240.15</v>
      </c>
      <c r="G1735">
        <v>112811.77</v>
      </c>
      <c r="H1735">
        <f>(1/(1-91/360*VLOOKUP($A1735,Tbills!$B$4:$C$974,2,1)/100))^((1)/91)-1</f>
        <v>4.1674654807088984E-6</v>
      </c>
      <c r="I1735">
        <f>I1734*$E1735/$E1734*(1-(I$1+I$5+IF(AND(WEEKDAY(A1735)&lt;&gt;1,WEEKDAY(A1735)&lt;&gt;7),IF(A1735&lt;J$2,J$1,J$3),0)))^($A1735-$A1734)</f>
        <v>25109.777212960042</v>
      </c>
      <c r="J1735" t="e">
        <f>VLOOKUP(A1735,'VIXY-IV'!A$1:E$2000,4,0)</f>
        <v>#N/A</v>
      </c>
      <c r="K1735">
        <f>ROW()</f>
        <v>1735</v>
      </c>
      <c r="L1735">
        <f>B1735/C1735</f>
        <v>0.8690671031096564</v>
      </c>
    </row>
    <row r="1736" spans="1:12" x14ac:dyDescent="0.25">
      <c r="A1736" s="1">
        <v>40581</v>
      </c>
      <c r="B1736" s="10">
        <v>16.28</v>
      </c>
      <c r="C1736" s="10">
        <v>18.260000000000002</v>
      </c>
      <c r="D1736">
        <v>11664.2</v>
      </c>
      <c r="E1736">
        <v>10421.83</v>
      </c>
      <c r="F1736">
        <v>124414.8</v>
      </c>
      <c r="G1736">
        <v>111179.18</v>
      </c>
      <c r="H1736">
        <f>(1/(1-91/360*VLOOKUP($A1736,Tbills!$B$4:$C$974,2,1)/100))^((1)/91)-1</f>
        <v>4.1674654807088984E-6</v>
      </c>
      <c r="I1736">
        <f>I1735*$E1736/$E1735*(1-(I$1+I$5+IF(AND(WEEKDAY(A1736)&lt;&gt;1,WEEKDAY(A1736)&lt;&gt;7),IF(A1736&lt;J$2,J$1,J$3),0)))^($A1736-$A1735)</f>
        <v>24606.546509585572</v>
      </c>
      <c r="J1736" t="e">
        <f>VLOOKUP(A1736,'VIXY-IV'!A$1:E$2000,4,0)</f>
        <v>#N/A</v>
      </c>
      <c r="K1736">
        <f>ROW()</f>
        <v>1736</v>
      </c>
      <c r="L1736">
        <f>B1736/C1736</f>
        <v>0.89156626506024095</v>
      </c>
    </row>
    <row r="1737" spans="1:12" x14ac:dyDescent="0.25">
      <c r="A1737" s="1">
        <v>40582</v>
      </c>
      <c r="B1737" s="10">
        <v>15.81</v>
      </c>
      <c r="C1737" s="10">
        <v>17.850000000000001</v>
      </c>
      <c r="D1737">
        <v>11531.41</v>
      </c>
      <c r="E1737">
        <v>10303.14</v>
      </c>
      <c r="F1737">
        <v>122596.11</v>
      </c>
      <c r="G1737">
        <v>109553.5</v>
      </c>
      <c r="H1737">
        <f>(1/(1-91/360*VLOOKUP($A1737,Tbills!$B$4:$C$974,2,1)/100))^((1)/91)-1</f>
        <v>4.1674654807088984E-6</v>
      </c>
      <c r="I1737">
        <f>I1736*$E1737/$E1736*(1-(I$1+I$5+IF(AND(WEEKDAY(A1737)&lt;&gt;1,WEEKDAY(A1737)&lt;&gt;7),IF(A1737&lt;J$2,J$1,J$3),0)))^($A1737-$A1736)</f>
        <v>24325.612721437032</v>
      </c>
      <c r="J1737" t="e">
        <f>VLOOKUP(A1737,'VIXY-IV'!A$1:E$2000,4,0)</f>
        <v>#N/A</v>
      </c>
      <c r="K1737">
        <f>ROW()</f>
        <v>1737</v>
      </c>
      <c r="L1737">
        <f>B1737/C1737</f>
        <v>0.88571428571428568</v>
      </c>
    </row>
    <row r="1738" spans="1:12" x14ac:dyDescent="0.25">
      <c r="A1738" s="1">
        <v>40583</v>
      </c>
      <c r="B1738" s="10">
        <v>15.87</v>
      </c>
      <c r="C1738" s="10">
        <v>17.86</v>
      </c>
      <c r="D1738">
        <v>11555.67</v>
      </c>
      <c r="E1738">
        <v>10324.77</v>
      </c>
      <c r="F1738">
        <v>122333.74</v>
      </c>
      <c r="G1738">
        <v>109318.59</v>
      </c>
      <c r="H1738">
        <f>(1/(1-91/360*VLOOKUP($A1738,Tbills!$B$4:$C$974,2,1)/100))^((1)/91)-1</f>
        <v>4.1674654807088984E-6</v>
      </c>
      <c r="I1738">
        <f>I1737*$E1738/$E1737*(1-(I$1+I$5+IF(AND(WEEKDAY(A1738)&lt;&gt;1,WEEKDAY(A1738)&lt;&gt;7),IF(A1738&lt;J$2,J$1,J$3),0)))^($A1738-$A1737)</f>
        <v>24375.979692796634</v>
      </c>
      <c r="J1738" t="e">
        <f>VLOOKUP(A1738,'VIXY-IV'!A$1:E$2000,4,0)</f>
        <v>#N/A</v>
      </c>
      <c r="K1738">
        <f>ROW()</f>
        <v>1738</v>
      </c>
      <c r="L1738">
        <f>B1738/C1738</f>
        <v>0.8885778275475924</v>
      </c>
    </row>
    <row r="1739" spans="1:12" x14ac:dyDescent="0.25">
      <c r="A1739" s="1">
        <v>40584</v>
      </c>
      <c r="B1739" s="10">
        <v>16.09</v>
      </c>
      <c r="C1739" s="10">
        <v>18.100000000000001</v>
      </c>
      <c r="D1739">
        <v>11587.87</v>
      </c>
      <c r="E1739">
        <v>10353.5</v>
      </c>
      <c r="F1739">
        <v>120807.23</v>
      </c>
      <c r="G1739">
        <v>107954.03</v>
      </c>
      <c r="H1739">
        <f>(1/(1-91/360*VLOOKUP($A1739,Tbills!$B$4:$C$974,2,1)/100))^((1)/91)-1</f>
        <v>4.1674654807088984E-6</v>
      </c>
      <c r="I1739">
        <f>I1738*$E1739/$E1738*(1-(I$1+I$5+IF(AND(WEEKDAY(A1739)&lt;&gt;1,WEEKDAY(A1739)&lt;&gt;7),IF(A1739&lt;J$2,J$1,J$3),0)))^($A1739-$A1738)</f>
        <v>24443.105812290316</v>
      </c>
      <c r="J1739" t="e">
        <f>VLOOKUP(A1739,'VIXY-IV'!A$1:E$2000,4,0)</f>
        <v>#N/A</v>
      </c>
      <c r="K1739">
        <f>ROW()</f>
        <v>1739</v>
      </c>
      <c r="L1739">
        <f>B1739/C1739</f>
        <v>0.88895027624309386</v>
      </c>
    </row>
    <row r="1740" spans="1:12" x14ac:dyDescent="0.25">
      <c r="A1740" s="1">
        <v>40585</v>
      </c>
      <c r="B1740" s="10">
        <v>15.69</v>
      </c>
      <c r="C1740" s="10">
        <v>17.86</v>
      </c>
      <c r="D1740">
        <v>11422.97</v>
      </c>
      <c r="E1740">
        <v>10206.120000000001</v>
      </c>
      <c r="F1740">
        <v>119883.29</v>
      </c>
      <c r="G1740">
        <v>107127.94</v>
      </c>
      <c r="H1740">
        <f>(1/(1-91/360*VLOOKUP($A1740,Tbills!$B$4:$C$974,2,1)/100))^((1)/91)-1</f>
        <v>4.1674654807088984E-6</v>
      </c>
      <c r="I1740">
        <f>I1739*$E1740/$E1739*(1-(I$1+I$5+IF(AND(WEEKDAY(A1740)&lt;&gt;1,WEEKDAY(A1740)&lt;&gt;7),IF(A1740&lt;J$2,J$1,J$3),0)))^($A1740-$A1739)</f>
        <v>24094.469945395707</v>
      </c>
      <c r="J1740" t="e">
        <f>VLOOKUP(A1740,'VIXY-IV'!A$1:E$2000,4,0)</f>
        <v>#N/A</v>
      </c>
      <c r="K1740">
        <f>ROW()</f>
        <v>1740</v>
      </c>
      <c r="L1740">
        <f>B1740/C1740</f>
        <v>0.87849944008958569</v>
      </c>
    </row>
    <row r="1741" spans="1:12" x14ac:dyDescent="0.25">
      <c r="A1741" s="1">
        <v>40588</v>
      </c>
      <c r="B1741" s="10">
        <v>15.95</v>
      </c>
      <c r="C1741" s="10">
        <v>17.940000000000001</v>
      </c>
      <c r="D1741">
        <v>11298.71</v>
      </c>
      <c r="E1741">
        <v>10094.969999999999</v>
      </c>
      <c r="F1741">
        <v>119589.74</v>
      </c>
      <c r="G1741">
        <v>106864.29</v>
      </c>
      <c r="H1741">
        <f>(1/(1-91/360*VLOOKUP($A1741,Tbills!$B$4:$C$974,2,1)/100))^((1)/91)-1</f>
        <v>3.6117110888689297E-6</v>
      </c>
      <c r="I1741">
        <f>I1740*$E1741/$E1740*(1-(I$1+I$5+IF(AND(WEEKDAY(A1741)&lt;&gt;1,WEEKDAY(A1741)&lt;&gt;7),IF(A1741&lt;J$2,J$1,J$3),0)))^($A1741-$A1740)</f>
        <v>23830.011848933373</v>
      </c>
      <c r="J1741" t="e">
        <f>VLOOKUP(A1741,'VIXY-IV'!A$1:E$2000,4,0)</f>
        <v>#N/A</v>
      </c>
      <c r="K1741">
        <f>ROW()</f>
        <v>1741</v>
      </c>
      <c r="L1741">
        <f>B1741/C1741</f>
        <v>0.88907469342251944</v>
      </c>
    </row>
    <row r="1742" spans="1:12" x14ac:dyDescent="0.25">
      <c r="A1742" s="1">
        <v>40589</v>
      </c>
      <c r="B1742" s="10">
        <v>16.37</v>
      </c>
      <c r="C1742" s="10">
        <v>18.27</v>
      </c>
      <c r="D1742">
        <v>11427.43</v>
      </c>
      <c r="E1742">
        <v>10209.94</v>
      </c>
      <c r="F1742">
        <v>120355.28</v>
      </c>
      <c r="G1742">
        <v>107547.98</v>
      </c>
      <c r="H1742">
        <f>(1/(1-91/360*VLOOKUP($A1742,Tbills!$B$4:$C$974,2,1)/100))^((1)/91)-1</f>
        <v>3.6117110888689297E-6</v>
      </c>
      <c r="I1742">
        <f>I1741*$E1742/$E1741*(1-(I$1+I$5+IF(AND(WEEKDAY(A1742)&lt;&gt;1,WEEKDAY(A1742)&lt;&gt;7),IF(A1742&lt;J$2,J$1,J$3),0)))^($A1742-$A1741)</f>
        <v>24100.714717305291</v>
      </c>
      <c r="J1742" t="e">
        <f>VLOOKUP(A1742,'VIXY-IV'!A$1:E$2000,4,0)</f>
        <v>#N/A</v>
      </c>
      <c r="K1742">
        <f>ROW()</f>
        <v>1742</v>
      </c>
      <c r="L1742">
        <f>B1742/C1742</f>
        <v>0.89600437876299954</v>
      </c>
    </row>
    <row r="1743" spans="1:12" x14ac:dyDescent="0.25">
      <c r="A1743" s="1">
        <v>40590</v>
      </c>
      <c r="B1743" s="10">
        <v>16.72</v>
      </c>
      <c r="C1743" s="10">
        <v>18.32</v>
      </c>
      <c r="D1743">
        <v>11585.75</v>
      </c>
      <c r="E1743">
        <v>10351.35</v>
      </c>
      <c r="F1743">
        <v>121020.14</v>
      </c>
      <c r="G1743">
        <v>108141.7</v>
      </c>
      <c r="H1743">
        <f>(1/(1-91/360*VLOOKUP($A1743,Tbills!$B$4:$C$974,2,1)/100))^((1)/91)-1</f>
        <v>3.6117110888689297E-6</v>
      </c>
      <c r="I1743">
        <f>I1742*$E1743/$E1742*(1-(I$1+I$5+IF(AND(WEEKDAY(A1743)&lt;&gt;1,WEEKDAY(A1743)&lt;&gt;7),IF(A1743&lt;J$2,J$1,J$3),0)))^($A1743-$A1742)</f>
        <v>24433.812207791132</v>
      </c>
      <c r="J1743" t="e">
        <f>VLOOKUP(A1743,'VIXY-IV'!A$1:E$2000,4,0)</f>
        <v>#N/A</v>
      </c>
      <c r="K1743">
        <f>ROW()</f>
        <v>1743</v>
      </c>
      <c r="L1743">
        <f>B1743/C1743</f>
        <v>0.91266375545851519</v>
      </c>
    </row>
    <row r="1744" spans="1:12" x14ac:dyDescent="0.25">
      <c r="A1744" s="1">
        <v>40591</v>
      </c>
      <c r="B1744" s="10">
        <v>16.59</v>
      </c>
      <c r="C1744" s="10">
        <v>18.63</v>
      </c>
      <c r="D1744">
        <v>11685.45</v>
      </c>
      <c r="E1744">
        <v>10440.39</v>
      </c>
      <c r="F1744">
        <v>122901.62</v>
      </c>
      <c r="G1744">
        <v>109822.57</v>
      </c>
      <c r="H1744">
        <f>(1/(1-91/360*VLOOKUP($A1744,Tbills!$B$4:$C$974,2,1)/100))^((1)/91)-1</f>
        <v>3.6117110888689297E-6</v>
      </c>
      <c r="I1744">
        <f>I1743*$E1744/$E1743*(1-(I$1+I$5+IF(AND(WEEKDAY(A1744)&lt;&gt;1,WEEKDAY(A1744)&lt;&gt;7),IF(A1744&lt;J$2,J$1,J$3),0)))^($A1744-$A1743)</f>
        <v>24643.277464801849</v>
      </c>
      <c r="J1744" t="e">
        <f>VLOOKUP(A1744,'VIXY-IV'!A$1:E$2000,4,0)</f>
        <v>#N/A</v>
      </c>
      <c r="K1744">
        <f>ROW()</f>
        <v>1744</v>
      </c>
      <c r="L1744">
        <f>B1744/C1744</f>
        <v>0.890499194847021</v>
      </c>
    </row>
    <row r="1745" spans="1:12" x14ac:dyDescent="0.25">
      <c r="A1745" s="1">
        <v>40592</v>
      </c>
      <c r="B1745" s="10">
        <v>16.43</v>
      </c>
      <c r="C1745" s="10">
        <v>18.899999999999999</v>
      </c>
      <c r="D1745">
        <v>11779.85</v>
      </c>
      <c r="E1745">
        <v>10524.69</v>
      </c>
      <c r="F1745">
        <v>124491.97</v>
      </c>
      <c r="G1745">
        <v>111243.28</v>
      </c>
      <c r="H1745">
        <f>(1/(1-91/360*VLOOKUP($A1745,Tbills!$B$4:$C$974,2,1)/100))^((1)/91)-1</f>
        <v>3.6117110888689297E-6</v>
      </c>
      <c r="I1745">
        <f>I1744*$E1745/$E1744*(1-(I$1+I$5+IF(AND(WEEKDAY(A1745)&lt;&gt;1,WEEKDAY(A1745)&lt;&gt;7),IF(A1745&lt;J$2,J$1,J$3),0)))^($A1745-$A1744)</f>
        <v>24841.542775487644</v>
      </c>
      <c r="J1745" t="e">
        <f>VLOOKUP(A1745,'VIXY-IV'!A$1:E$2000,4,0)</f>
        <v>#N/A</v>
      </c>
      <c r="K1745">
        <f>ROW()</f>
        <v>1745</v>
      </c>
      <c r="L1745">
        <f>B1745/C1745</f>
        <v>0.86931216931216937</v>
      </c>
    </row>
    <row r="1746" spans="1:12" x14ac:dyDescent="0.25">
      <c r="A1746" s="1">
        <v>40596</v>
      </c>
      <c r="B1746" s="10">
        <v>20.8</v>
      </c>
      <c r="C1746" s="10">
        <v>21.32</v>
      </c>
      <c r="D1746">
        <v>13304.47</v>
      </c>
      <c r="E1746">
        <v>11886.71</v>
      </c>
      <c r="F1746">
        <v>131419.67000000001</v>
      </c>
      <c r="G1746">
        <v>117432.11</v>
      </c>
      <c r="H1746">
        <f>(1/(1-91/360*VLOOKUP($A1746,Tbills!$B$4:$C$974,2,1)/100))^((1)/91)-1</f>
        <v>3.0559851109668301E-6</v>
      </c>
      <c r="I1746">
        <f>I1745*$E1746/$E1745*(1-(I$1+I$5+IF(AND(WEEKDAY(A1746)&lt;&gt;1,WEEKDAY(A1746)&lt;&gt;7),IF(A1746&lt;J$2,J$1,J$3),0)))^($A1746-$A1745)</f>
        <v>28053.105457861089</v>
      </c>
      <c r="J1746" t="e">
        <f>VLOOKUP(A1746,'VIXY-IV'!A$1:E$2000,4,0)</f>
        <v>#N/A</v>
      </c>
      <c r="K1746">
        <f>ROW()</f>
        <v>1746</v>
      </c>
      <c r="L1746">
        <f>B1746/C1746</f>
        <v>0.97560975609756095</v>
      </c>
    </row>
    <row r="1747" spans="1:12" x14ac:dyDescent="0.25">
      <c r="A1747" s="1">
        <v>40597</v>
      </c>
      <c r="B1747" s="10">
        <v>22.13</v>
      </c>
      <c r="C1747" s="10">
        <v>22.47</v>
      </c>
      <c r="D1747">
        <v>13973.61</v>
      </c>
      <c r="E1747">
        <v>12484.51</v>
      </c>
      <c r="F1747">
        <v>134897.85999999999</v>
      </c>
      <c r="G1747">
        <v>120539.74</v>
      </c>
      <c r="H1747">
        <f>(1/(1-91/360*VLOOKUP($A1747,Tbills!$B$4:$C$974,2,1)/100))^((1)/91)-1</f>
        <v>3.0559851109668301E-6</v>
      </c>
      <c r="I1747">
        <f>I1746*$E1747/$E1746*(1-(I$1+I$5+IF(AND(WEEKDAY(A1747)&lt;&gt;1,WEEKDAY(A1747)&lt;&gt;7),IF(A1747&lt;J$2,J$1,J$3),0)))^($A1747-$A1746)</f>
        <v>29463.089494988155</v>
      </c>
      <c r="J1747" t="e">
        <f>VLOOKUP(A1747,'VIXY-IV'!A$1:E$2000,4,0)</f>
        <v>#N/A</v>
      </c>
      <c r="K1747">
        <f>ROW()</f>
        <v>1747</v>
      </c>
      <c r="L1747">
        <f>B1747/C1747</f>
        <v>0.98486871384067642</v>
      </c>
    </row>
    <row r="1748" spans="1:12" x14ac:dyDescent="0.25">
      <c r="A1748" s="1">
        <v>40598</v>
      </c>
      <c r="B1748" s="10">
        <v>21.32</v>
      </c>
      <c r="C1748" s="10">
        <v>22.26</v>
      </c>
      <c r="D1748">
        <v>13756.27</v>
      </c>
      <c r="E1748">
        <v>12290.29</v>
      </c>
      <c r="F1748">
        <v>134664.59</v>
      </c>
      <c r="G1748">
        <v>120330.93</v>
      </c>
      <c r="H1748">
        <f>(1/(1-91/360*VLOOKUP($A1748,Tbills!$B$4:$C$974,2,1)/100))^((1)/91)-1</f>
        <v>3.0559851109668301E-6</v>
      </c>
      <c r="I1748">
        <f>I1747*$E1748/$E1747*(1-(I$1+I$5+IF(AND(WEEKDAY(A1748)&lt;&gt;1,WEEKDAY(A1748)&lt;&gt;7),IF(A1748&lt;J$2,J$1,J$3),0)))^($A1748-$A1747)</f>
        <v>29003.901420945862</v>
      </c>
      <c r="J1748" t="e">
        <f>VLOOKUP(A1748,'VIXY-IV'!A$1:E$2000,4,0)</f>
        <v>#N/A</v>
      </c>
      <c r="K1748">
        <f>ROW()</f>
        <v>1748</v>
      </c>
      <c r="L1748">
        <f>B1748/C1748</f>
        <v>0.95777178796046714</v>
      </c>
    </row>
    <row r="1749" spans="1:12" x14ac:dyDescent="0.25">
      <c r="A1749" s="1">
        <v>40599</v>
      </c>
      <c r="B1749" s="10">
        <v>19.22</v>
      </c>
      <c r="C1749" s="10">
        <v>20.57</v>
      </c>
      <c r="D1749">
        <v>12792.4</v>
      </c>
      <c r="E1749">
        <v>11429.1</v>
      </c>
      <c r="F1749">
        <v>130978.69</v>
      </c>
      <c r="G1749">
        <v>117036.99</v>
      </c>
      <c r="H1749">
        <f>(1/(1-91/360*VLOOKUP($A1749,Tbills!$B$4:$C$974,2,1)/100))^((1)/91)-1</f>
        <v>3.0559851109668301E-6</v>
      </c>
      <c r="I1749">
        <f>I1748*$E1749/$E1748*(1-(I$1+I$5+IF(AND(WEEKDAY(A1749)&lt;&gt;1,WEEKDAY(A1749)&lt;&gt;7),IF(A1749&lt;J$2,J$1,J$3),0)))^($A1749-$A1748)</f>
        <v>26970.800018541449</v>
      </c>
      <c r="J1749" t="e">
        <f>VLOOKUP(A1749,'VIXY-IV'!A$1:E$2000,4,0)</f>
        <v>#N/A</v>
      </c>
      <c r="K1749">
        <f>ROW()</f>
        <v>1749</v>
      </c>
      <c r="L1749">
        <f>B1749/C1749</f>
        <v>0.93437044239183265</v>
      </c>
    </row>
    <row r="1750" spans="1:12" x14ac:dyDescent="0.25">
      <c r="A1750" s="1">
        <v>40602</v>
      </c>
      <c r="B1750" s="10">
        <v>18.350000000000001</v>
      </c>
      <c r="C1750" s="10">
        <v>20</v>
      </c>
      <c r="D1750">
        <v>12223.2</v>
      </c>
      <c r="E1750">
        <v>10920.46</v>
      </c>
      <c r="F1750">
        <v>128513</v>
      </c>
      <c r="G1750">
        <v>114832.68</v>
      </c>
      <c r="H1750">
        <f>(1/(1-91/360*VLOOKUP($A1750,Tbills!$B$4:$C$974,2,1)/100))^((1)/91)-1</f>
        <v>4.028524218879781E-6</v>
      </c>
      <c r="I1750">
        <f>I1749*$E1750/$E1749*(1-(I$1+I$5+IF(AND(WEEKDAY(A1750)&lt;&gt;1,WEEKDAY(A1750)&lt;&gt;7),IF(A1750&lt;J$2,J$1,J$3),0)))^($A1750-$A1749)</f>
        <v>25768.269142231999</v>
      </c>
      <c r="J1750" t="e">
        <f>VLOOKUP(A1750,'VIXY-IV'!A$1:E$2000,4,0)</f>
        <v>#N/A</v>
      </c>
      <c r="K1750">
        <f>ROW()</f>
        <v>1750</v>
      </c>
      <c r="L1750">
        <f>B1750/C1750</f>
        <v>0.91750000000000009</v>
      </c>
    </row>
    <row r="1751" spans="1:12" x14ac:dyDescent="0.25">
      <c r="A1751" s="1">
        <v>40603</v>
      </c>
      <c r="B1751" s="10">
        <v>21.01</v>
      </c>
      <c r="C1751" s="10">
        <v>21.9</v>
      </c>
      <c r="D1751">
        <v>13309.47</v>
      </c>
      <c r="E1751">
        <v>11890.91</v>
      </c>
      <c r="F1751">
        <v>133238.54999999999</v>
      </c>
      <c r="G1751">
        <v>119054.73</v>
      </c>
      <c r="H1751">
        <f>(1/(1-91/360*VLOOKUP($A1751,Tbills!$B$4:$C$974,2,1)/100))^((1)/91)-1</f>
        <v>4.028524218879781E-6</v>
      </c>
      <c r="I1751">
        <f>I1750*$E1751/$E1750*(1-(I$1+I$5+IF(AND(WEEKDAY(A1751)&lt;&gt;1,WEEKDAY(A1751)&lt;&gt;7),IF(A1751&lt;J$2,J$1,J$3),0)))^($A1751-$A1750)</f>
        <v>28057.367065533632</v>
      </c>
      <c r="J1751" t="e">
        <f>VLOOKUP(A1751,'VIXY-IV'!A$1:E$2000,4,0)</f>
        <v>#N/A</v>
      </c>
      <c r="K1751">
        <f>ROW()</f>
        <v>1751</v>
      </c>
      <c r="L1751">
        <f>B1751/C1751</f>
        <v>0.95936073059360749</v>
      </c>
    </row>
    <row r="1752" spans="1:12" x14ac:dyDescent="0.25">
      <c r="A1752" s="1">
        <v>40604</v>
      </c>
      <c r="B1752" s="10">
        <v>20.7</v>
      </c>
      <c r="C1752" s="10">
        <v>21.68</v>
      </c>
      <c r="D1752">
        <v>13247.44</v>
      </c>
      <c r="E1752">
        <v>11835.44</v>
      </c>
      <c r="F1752">
        <v>133050.87</v>
      </c>
      <c r="G1752">
        <v>118886.55</v>
      </c>
      <c r="H1752">
        <f>(1/(1-91/360*VLOOKUP($A1752,Tbills!$B$4:$C$974,2,1)/100))^((1)/91)-1</f>
        <v>4.028524218879781E-6</v>
      </c>
      <c r="I1752">
        <f>I1751*$E1752/$E1751*(1-(I$1+I$5+IF(AND(WEEKDAY(A1752)&lt;&gt;1,WEEKDAY(A1752)&lt;&gt;7),IF(A1752&lt;J$2,J$1,J$3),0)))^($A1752-$A1751)</f>
        <v>27925.678667698176</v>
      </c>
      <c r="J1752" t="e">
        <f>VLOOKUP(A1752,'VIXY-IV'!A$1:E$2000,4,0)</f>
        <v>#N/A</v>
      </c>
      <c r="K1752">
        <f>ROW()</f>
        <v>1752</v>
      </c>
      <c r="L1752">
        <f>B1752/C1752</f>
        <v>0.95479704797047971</v>
      </c>
    </row>
    <row r="1753" spans="1:12" x14ac:dyDescent="0.25">
      <c r="A1753" s="1">
        <v>40605</v>
      </c>
      <c r="B1753" s="10">
        <v>18.600000000000001</v>
      </c>
      <c r="C1753" s="10">
        <v>20.440000000000001</v>
      </c>
      <c r="D1753">
        <v>12542.53</v>
      </c>
      <c r="E1753">
        <v>11205.62</v>
      </c>
      <c r="F1753">
        <v>129582.75</v>
      </c>
      <c r="G1753">
        <v>115787.16</v>
      </c>
      <c r="H1753">
        <f>(1/(1-91/360*VLOOKUP($A1753,Tbills!$B$4:$C$974,2,1)/100))^((1)/91)-1</f>
        <v>4.028524218879781E-6</v>
      </c>
      <c r="I1753">
        <f>I1752*$E1753/$E1752*(1-(I$1+I$5+IF(AND(WEEKDAY(A1753)&lt;&gt;1,WEEKDAY(A1753)&lt;&gt;7),IF(A1753&lt;J$2,J$1,J$3),0)))^($A1753-$A1752)</f>
        <v>26438.860021546523</v>
      </c>
      <c r="J1753" t="e">
        <f>VLOOKUP(A1753,'VIXY-IV'!A$1:E$2000,4,0)</f>
        <v>#N/A</v>
      </c>
      <c r="K1753">
        <f>ROW()</f>
        <v>1753</v>
      </c>
      <c r="L1753">
        <f>B1753/C1753</f>
        <v>0.90998043052837574</v>
      </c>
    </row>
    <row r="1754" spans="1:12" x14ac:dyDescent="0.25">
      <c r="A1754" s="1">
        <v>40606</v>
      </c>
      <c r="B1754" s="10">
        <v>19.059999999999999</v>
      </c>
      <c r="C1754" s="10">
        <v>20.8</v>
      </c>
      <c r="D1754">
        <v>12794.86</v>
      </c>
      <c r="E1754">
        <v>11431.01</v>
      </c>
      <c r="F1754">
        <v>131406.99</v>
      </c>
      <c r="G1754">
        <v>117416.72</v>
      </c>
      <c r="H1754">
        <f>(1/(1-91/360*VLOOKUP($A1754,Tbills!$B$4:$C$974,2,1)/100))^((1)/91)-1</f>
        <v>4.028524218879781E-6</v>
      </c>
      <c r="I1754">
        <f>I1753*$E1754/$E1753*(1-(I$1+I$5+IF(AND(WEEKDAY(A1754)&lt;&gt;1,WEEKDAY(A1754)&lt;&gt;7),IF(A1754&lt;J$2,J$1,J$3),0)))^($A1754-$A1753)</f>
        <v>26969.875759863538</v>
      </c>
      <c r="J1754" t="e">
        <f>VLOOKUP(A1754,'VIXY-IV'!A$1:E$2000,4,0)</f>
        <v>#N/A</v>
      </c>
      <c r="K1754">
        <f>ROW()</f>
        <v>1754</v>
      </c>
      <c r="L1754">
        <f>B1754/C1754</f>
        <v>0.9163461538461537</v>
      </c>
    </row>
    <row r="1755" spans="1:12" x14ac:dyDescent="0.25">
      <c r="A1755" s="1">
        <v>40609</v>
      </c>
      <c r="B1755" s="10">
        <v>20.66</v>
      </c>
      <c r="C1755" s="10">
        <v>21.85</v>
      </c>
      <c r="D1755">
        <v>13275.45</v>
      </c>
      <c r="E1755">
        <v>11860.23</v>
      </c>
      <c r="F1755">
        <v>134222.54</v>
      </c>
      <c r="G1755">
        <v>119931.09</v>
      </c>
      <c r="H1755">
        <f>(1/(1-91/360*VLOOKUP($A1755,Tbills!$B$4:$C$974,2,1)/100))^((1)/91)-1</f>
        <v>3.0559851109668301E-6</v>
      </c>
      <c r="I1755">
        <f>I1754*$E1755/$E1754*(1-(I$1+I$5+IF(AND(WEEKDAY(A1755)&lt;&gt;1,WEEKDAY(A1755)&lt;&gt;7),IF(A1755&lt;J$2,J$1,J$3),0)))^($A1755-$A1754)</f>
        <v>27980.145695850071</v>
      </c>
      <c r="J1755" t="e">
        <f>VLOOKUP(A1755,'VIXY-IV'!A$1:E$2000,4,0)</f>
        <v>#N/A</v>
      </c>
      <c r="K1755">
        <f>ROW()</f>
        <v>1755</v>
      </c>
      <c r="L1755">
        <f>B1755/C1755</f>
        <v>0.94553775743707091</v>
      </c>
    </row>
    <row r="1756" spans="1:12" x14ac:dyDescent="0.25">
      <c r="A1756" s="1">
        <v>40610</v>
      </c>
      <c r="B1756" s="10">
        <v>19.82</v>
      </c>
      <c r="C1756" s="10">
        <v>21.45</v>
      </c>
      <c r="D1756">
        <v>12990.35</v>
      </c>
      <c r="E1756">
        <v>11605.48</v>
      </c>
      <c r="F1756">
        <v>133601.60000000001</v>
      </c>
      <c r="G1756">
        <v>119375.89</v>
      </c>
      <c r="H1756">
        <f>(1/(1-91/360*VLOOKUP($A1756,Tbills!$B$4:$C$974,2,1)/100))^((1)/91)-1</f>
        <v>3.0559851109668301E-6</v>
      </c>
      <c r="I1756">
        <f>I1755*$E1756/$E1755*(1-(I$1+I$5+IF(AND(WEEKDAY(A1756)&lt;&gt;1,WEEKDAY(A1756)&lt;&gt;7),IF(A1756&lt;J$2,J$1,J$3),0)))^($A1756-$A1755)</f>
        <v>27378.362807726899</v>
      </c>
      <c r="J1756" t="e">
        <f>VLOOKUP(A1756,'VIXY-IV'!A$1:E$2000,4,0)</f>
        <v>#N/A</v>
      </c>
      <c r="K1756">
        <f>ROW()</f>
        <v>1756</v>
      </c>
      <c r="L1756">
        <f>B1756/C1756</f>
        <v>0.92400932400932401</v>
      </c>
    </row>
    <row r="1757" spans="1:12" x14ac:dyDescent="0.25">
      <c r="A1757" s="1">
        <v>40611</v>
      </c>
      <c r="B1757" s="10">
        <v>20.22</v>
      </c>
      <c r="C1757" s="10">
        <v>21.82</v>
      </c>
      <c r="D1757">
        <v>13268.4</v>
      </c>
      <c r="E1757">
        <v>11853.85</v>
      </c>
      <c r="F1757">
        <v>134749.67000000001</v>
      </c>
      <c r="G1757">
        <v>120401.35</v>
      </c>
      <c r="H1757">
        <f>(1/(1-91/360*VLOOKUP($A1757,Tbills!$B$4:$C$974,2,1)/100))^((1)/91)-1</f>
        <v>3.0559851109668301E-6</v>
      </c>
      <c r="I1757">
        <f>I1756*$E1757/$E1756*(1-(I$1+I$5+IF(AND(WEEKDAY(A1757)&lt;&gt;1,WEEKDAY(A1757)&lt;&gt;7),IF(A1757&lt;J$2,J$1,J$3),0)))^($A1757-$A1756)</f>
        <v>27963.485346127618</v>
      </c>
      <c r="J1757" t="e">
        <f>VLOOKUP(A1757,'VIXY-IV'!A$1:E$2000,4,0)</f>
        <v>#N/A</v>
      </c>
      <c r="K1757">
        <f>ROW()</f>
        <v>1757</v>
      </c>
      <c r="L1757">
        <f>B1757/C1757</f>
        <v>0.9266727772685609</v>
      </c>
    </row>
    <row r="1758" spans="1:12" x14ac:dyDescent="0.25">
      <c r="A1758" s="1">
        <v>40612</v>
      </c>
      <c r="B1758" s="10">
        <v>21.79</v>
      </c>
      <c r="C1758" s="10">
        <v>22.76</v>
      </c>
      <c r="D1758">
        <v>13858.94</v>
      </c>
      <c r="E1758">
        <v>12381.39</v>
      </c>
      <c r="F1758">
        <v>138248.22</v>
      </c>
      <c r="G1758">
        <v>123527</v>
      </c>
      <c r="H1758">
        <f>(1/(1-91/360*VLOOKUP($A1758,Tbills!$B$4:$C$974,2,1)/100))^((1)/91)-1</f>
        <v>3.0559851109668301E-6</v>
      </c>
      <c r="I1758">
        <f>I1757*$E1758/$E1757*(1-(I$1+I$5+IF(AND(WEEKDAY(A1758)&lt;&gt;1,WEEKDAY(A1758)&lt;&gt;7),IF(A1758&lt;J$2,J$1,J$3),0)))^($A1758-$A1757)</f>
        <v>29207.123245201936</v>
      </c>
      <c r="J1758" t="e">
        <f>VLOOKUP(A1758,'VIXY-IV'!A$1:E$2000,4,0)</f>
        <v>#N/A</v>
      </c>
      <c r="K1758">
        <f>ROW()</f>
        <v>1758</v>
      </c>
      <c r="L1758">
        <f>B1758/C1758</f>
        <v>0.95738137082601049</v>
      </c>
    </row>
    <row r="1759" spans="1:12" x14ac:dyDescent="0.25">
      <c r="A1759" s="1">
        <v>40613</v>
      </c>
      <c r="B1759" s="10">
        <v>20.079999999999998</v>
      </c>
      <c r="C1759" s="10">
        <v>21.87</v>
      </c>
      <c r="D1759">
        <v>13431.88</v>
      </c>
      <c r="E1759">
        <v>11999.83</v>
      </c>
      <c r="F1759">
        <v>136071.31</v>
      </c>
      <c r="G1759">
        <v>121581.52</v>
      </c>
      <c r="H1759">
        <f>(1/(1-91/360*VLOOKUP($A1759,Tbills!$B$4:$C$974,2,1)/100))^((1)/91)-1</f>
        <v>3.0559851109668301E-6</v>
      </c>
      <c r="I1759">
        <f>I1758*$E1759/$E1758*(1-(I$1+I$5+IF(AND(WEEKDAY(A1759)&lt;&gt;1,WEEKDAY(A1759)&lt;&gt;7),IF(A1759&lt;J$2,J$1,J$3),0)))^($A1759-$A1758)</f>
        <v>28306.226636534597</v>
      </c>
      <c r="J1759" t="e">
        <f>VLOOKUP(A1759,'VIXY-IV'!A$1:E$2000,4,0)</f>
        <v>#N/A</v>
      </c>
      <c r="K1759">
        <f>ROW()</f>
        <v>1759</v>
      </c>
      <c r="L1759">
        <f>B1759/C1759</f>
        <v>0.91815272062185627</v>
      </c>
    </row>
    <row r="1760" spans="1:12" x14ac:dyDescent="0.25">
      <c r="A1760" s="1">
        <v>40616</v>
      </c>
      <c r="B1760" s="10">
        <v>21.13</v>
      </c>
      <c r="C1760" s="10">
        <v>22.49</v>
      </c>
      <c r="D1760">
        <v>13594.49</v>
      </c>
      <c r="E1760">
        <v>12145</v>
      </c>
      <c r="F1760">
        <v>137461.94</v>
      </c>
      <c r="G1760">
        <v>122822.95</v>
      </c>
      <c r="H1760">
        <f>(1/(1-91/360*VLOOKUP($A1760,Tbills!$B$4:$C$974,2,1)/100))^((1)/91)-1</f>
        <v>2.5002875438939753E-6</v>
      </c>
      <c r="I1760">
        <f>I1759*$E1760/$E1759*(1-(I$1+I$5+IF(AND(WEEKDAY(A1760)&lt;&gt;1,WEEKDAY(A1760)&lt;&gt;7),IF(A1760&lt;J$2,J$1,J$3),0)))^($A1760-$A1759)</f>
        <v>28646.193716492893</v>
      </c>
      <c r="J1760" t="e">
        <f>VLOOKUP(A1760,'VIXY-IV'!A$1:E$2000,4,0)</f>
        <v>#N/A</v>
      </c>
      <c r="K1760">
        <f>ROW()</f>
        <v>1760</v>
      </c>
      <c r="L1760">
        <f>B1760/C1760</f>
        <v>0.9395286794130725</v>
      </c>
    </row>
    <row r="1761" spans="1:12" x14ac:dyDescent="0.25">
      <c r="A1761" s="1">
        <v>40617</v>
      </c>
      <c r="B1761" s="10">
        <v>24.32</v>
      </c>
      <c r="C1761" s="10">
        <v>24.03</v>
      </c>
      <c r="D1761">
        <v>14352.81</v>
      </c>
      <c r="E1761">
        <v>12822.43</v>
      </c>
      <c r="F1761">
        <v>140085.88</v>
      </c>
      <c r="G1761">
        <v>125167.15</v>
      </c>
      <c r="H1761">
        <f>(1/(1-91/360*VLOOKUP($A1761,Tbills!$B$4:$C$974,2,1)/100))^((1)/91)-1</f>
        <v>2.5002875438939753E-6</v>
      </c>
      <c r="I1761">
        <f>I1760*$E1761/$E1760*(1-(I$1+I$5+IF(AND(WEEKDAY(A1761)&lt;&gt;1,WEEKDAY(A1761)&lt;&gt;7),IF(A1761&lt;J$2,J$1,J$3),0)))^($A1761-$A1760)</f>
        <v>30243.165675949454</v>
      </c>
      <c r="J1761" t="e">
        <f>VLOOKUP(A1761,'VIXY-IV'!A$1:E$2000,4,0)</f>
        <v>#N/A</v>
      </c>
      <c r="K1761">
        <f>ROW()</f>
        <v>1761</v>
      </c>
      <c r="L1761">
        <f>B1761/C1761</f>
        <v>1.0120682480233041</v>
      </c>
    </row>
    <row r="1762" spans="1:12" x14ac:dyDescent="0.25">
      <c r="A1762" s="1">
        <v>40618</v>
      </c>
      <c r="B1762" s="10">
        <v>29.4</v>
      </c>
      <c r="C1762" s="10">
        <v>26.91</v>
      </c>
      <c r="D1762">
        <v>15240.33</v>
      </c>
      <c r="E1762">
        <v>13615.29</v>
      </c>
      <c r="F1762">
        <v>145577.97</v>
      </c>
      <c r="G1762">
        <v>130074.03</v>
      </c>
      <c r="H1762">
        <f>(1/(1-91/360*VLOOKUP($A1762,Tbills!$B$4:$C$974,2,1)/100))^((1)/91)-1</f>
        <v>2.5002875438939753E-6</v>
      </c>
      <c r="I1762">
        <f>I1761*$E1762/$E1761*(1-(I$1+I$5+IF(AND(WEEKDAY(A1762)&lt;&gt;1,WEEKDAY(A1762)&lt;&gt;7),IF(A1762&lt;J$2,J$1,J$3),0)))^($A1762-$A1761)</f>
        <v>32112.292738034354</v>
      </c>
      <c r="J1762" t="e">
        <f>VLOOKUP(A1762,'VIXY-IV'!A$1:E$2000,4,0)</f>
        <v>#N/A</v>
      </c>
      <c r="K1762">
        <f>ROW()</f>
        <v>1762</v>
      </c>
      <c r="L1762">
        <f>B1762/C1762</f>
        <v>1.0925306577480489</v>
      </c>
    </row>
    <row r="1763" spans="1:12" x14ac:dyDescent="0.25">
      <c r="A1763" s="1">
        <v>40619</v>
      </c>
      <c r="B1763" s="10">
        <v>26.37</v>
      </c>
      <c r="C1763" s="10">
        <v>25.44</v>
      </c>
      <c r="D1763">
        <v>14781.51</v>
      </c>
      <c r="E1763">
        <v>13205.36</v>
      </c>
      <c r="F1763">
        <v>140829.69</v>
      </c>
      <c r="G1763">
        <v>125831.11</v>
      </c>
      <c r="H1763">
        <f>(1/(1-91/360*VLOOKUP($A1763,Tbills!$B$4:$C$974,2,1)/100))^((1)/91)-1</f>
        <v>2.5002875438939753E-6</v>
      </c>
      <c r="I1763">
        <f>I1762*$E1763/$E1762*(1-(I$1+I$5+IF(AND(WEEKDAY(A1763)&lt;&gt;1,WEEKDAY(A1763)&lt;&gt;7),IF(A1763&lt;J$2,J$1,J$3),0)))^($A1763-$A1762)</f>
        <v>31144.557861516405</v>
      </c>
      <c r="J1763" t="e">
        <f>VLOOKUP(A1763,'VIXY-IV'!A$1:E$2000,4,0)</f>
        <v>#N/A</v>
      </c>
      <c r="K1763">
        <f>ROW()</f>
        <v>1763</v>
      </c>
      <c r="L1763">
        <f>B1763/C1763</f>
        <v>1.0365566037735849</v>
      </c>
    </row>
    <row r="1764" spans="1:12" x14ac:dyDescent="0.25">
      <c r="A1764" s="1">
        <v>40620</v>
      </c>
      <c r="B1764" s="10">
        <v>24.44</v>
      </c>
      <c r="C1764" s="10">
        <v>24.34</v>
      </c>
      <c r="D1764">
        <v>14294.74</v>
      </c>
      <c r="E1764">
        <v>12770.46</v>
      </c>
      <c r="F1764">
        <v>136265.79</v>
      </c>
      <c r="G1764">
        <v>121752.96000000001</v>
      </c>
      <c r="H1764">
        <f>(1/(1-91/360*VLOOKUP($A1764,Tbills!$B$4:$C$974,2,1)/100))^((1)/91)-1</f>
        <v>2.5002875438939753E-6</v>
      </c>
      <c r="I1764">
        <f>I1763*$E1764/$E1763*(1-(I$1+I$5+IF(AND(WEEKDAY(A1764)&lt;&gt;1,WEEKDAY(A1764)&lt;&gt;7),IF(A1764&lt;J$2,J$1,J$3),0)))^($A1764-$A1763)</f>
        <v>30117.989121896804</v>
      </c>
      <c r="J1764" t="e">
        <f>VLOOKUP(A1764,'VIXY-IV'!A$1:E$2000,4,0)</f>
        <v>#N/A</v>
      </c>
      <c r="K1764">
        <f>ROW()</f>
        <v>1764</v>
      </c>
      <c r="L1764">
        <f>B1764/C1764</f>
        <v>1.0041084634346755</v>
      </c>
    </row>
    <row r="1765" spans="1:12" x14ac:dyDescent="0.25">
      <c r="A1765" s="1">
        <v>40623</v>
      </c>
      <c r="B1765" s="10">
        <v>20.61</v>
      </c>
      <c r="C1765" s="10">
        <v>21.95</v>
      </c>
      <c r="D1765">
        <v>13254.5</v>
      </c>
      <c r="E1765">
        <v>11841.04</v>
      </c>
      <c r="F1765">
        <v>130466.37</v>
      </c>
      <c r="G1765">
        <v>116570.29</v>
      </c>
      <c r="H1765">
        <f>(1/(1-91/360*VLOOKUP($A1765,Tbills!$B$4:$C$974,2,1)/100))^((1)/91)-1</f>
        <v>2.639209272237153E-6</v>
      </c>
      <c r="I1765">
        <f>I1764*$E1765/$E1764*(1-(I$1+I$5+IF(AND(WEEKDAY(A1765)&lt;&gt;1,WEEKDAY(A1765)&lt;&gt;7),IF(A1765&lt;J$2,J$1,J$3),0)))^($A1765-$A1764)</f>
        <v>27923.625091444977</v>
      </c>
      <c r="J1765" t="e">
        <f>VLOOKUP(A1765,'VIXY-IV'!A$1:E$2000,4,0)</f>
        <v>#N/A</v>
      </c>
      <c r="K1765">
        <f>ROW()</f>
        <v>1765</v>
      </c>
      <c r="L1765">
        <f>B1765/C1765</f>
        <v>0.93895216400911163</v>
      </c>
    </row>
    <row r="1766" spans="1:12" x14ac:dyDescent="0.25">
      <c r="A1766" s="1">
        <v>40624</v>
      </c>
      <c r="B1766" s="10">
        <v>20.21</v>
      </c>
      <c r="C1766" s="10">
        <v>21.7</v>
      </c>
      <c r="D1766">
        <v>13198.37</v>
      </c>
      <c r="E1766">
        <v>11790.87</v>
      </c>
      <c r="F1766">
        <v>130946.08</v>
      </c>
      <c r="G1766">
        <v>116998.6</v>
      </c>
      <c r="H1766">
        <f>(1/(1-91/360*VLOOKUP($A1766,Tbills!$B$4:$C$974,2,1)/100))^((1)/91)-1</f>
        <v>2.639209272237153E-6</v>
      </c>
      <c r="I1766">
        <f>I1765*$E1766/$E1765*(1-(I$1+I$5+IF(AND(WEEKDAY(A1766)&lt;&gt;1,WEEKDAY(A1766)&lt;&gt;7),IF(A1766&lt;J$2,J$1,J$3),0)))^($A1766-$A1765)</f>
        <v>27804.513960261873</v>
      </c>
      <c r="J1766" t="e">
        <f>VLOOKUP(A1766,'VIXY-IV'!A$1:E$2000,4,0)</f>
        <v>#N/A</v>
      </c>
      <c r="K1766">
        <f>ROW()</f>
        <v>1766</v>
      </c>
      <c r="L1766">
        <f>B1766/C1766</f>
        <v>0.931336405529954</v>
      </c>
    </row>
    <row r="1767" spans="1:12" x14ac:dyDescent="0.25">
      <c r="A1767" s="1">
        <v>40625</v>
      </c>
      <c r="B1767" s="10">
        <v>19.170000000000002</v>
      </c>
      <c r="C1767" s="10">
        <v>20.93</v>
      </c>
      <c r="D1767">
        <v>12631.45</v>
      </c>
      <c r="E1767">
        <v>11284.38</v>
      </c>
      <c r="F1767">
        <v>129609.48</v>
      </c>
      <c r="G1767">
        <v>115804.06</v>
      </c>
      <c r="H1767">
        <f>(1/(1-91/360*VLOOKUP($A1767,Tbills!$B$4:$C$974,2,1)/100))^((1)/91)-1</f>
        <v>2.639209272237153E-6</v>
      </c>
      <c r="I1767">
        <f>I1766*$E1767/$E1766*(1-(I$1+I$5+IF(AND(WEEKDAY(A1767)&lt;&gt;1,WEEKDAY(A1767)&lt;&gt;7),IF(A1767&lt;J$2,J$1,J$3),0)))^($A1767-$A1766)</f>
        <v>26609.37448764958</v>
      </c>
      <c r="J1767" t="e">
        <f>VLOOKUP(A1767,'VIXY-IV'!A$1:E$2000,4,0)</f>
        <v>#N/A</v>
      </c>
      <c r="K1767">
        <f>ROW()</f>
        <v>1767</v>
      </c>
      <c r="L1767">
        <f>B1767/C1767</f>
        <v>0.91591017677974207</v>
      </c>
    </row>
    <row r="1768" spans="1:12" x14ac:dyDescent="0.25">
      <c r="A1768" s="1">
        <v>40626</v>
      </c>
      <c r="B1768" s="10">
        <v>18</v>
      </c>
      <c r="C1768" s="10">
        <v>20.079999999999998</v>
      </c>
      <c r="D1768">
        <v>12296.9</v>
      </c>
      <c r="E1768">
        <v>10985.48</v>
      </c>
      <c r="F1768">
        <v>128143.95</v>
      </c>
      <c r="G1768">
        <v>114494.32</v>
      </c>
      <c r="H1768">
        <f>(1/(1-91/360*VLOOKUP($A1768,Tbills!$B$4:$C$974,2,1)/100))^((1)/91)-1</f>
        <v>2.639209272237153E-6</v>
      </c>
      <c r="I1768">
        <f>I1767*$E1768/$E1767*(1-(I$1+I$5+IF(AND(WEEKDAY(A1768)&lt;&gt;1,WEEKDAY(A1768)&lt;&gt;7),IF(A1768&lt;J$2,J$1,J$3),0)))^($A1768-$A1767)</f>
        <v>25903.80172721608</v>
      </c>
      <c r="J1768" t="e">
        <f>VLOOKUP(A1768,'VIXY-IV'!A$1:E$2000,4,0)</f>
        <v>#N/A</v>
      </c>
      <c r="K1768">
        <f>ROW()</f>
        <v>1768</v>
      </c>
      <c r="L1768">
        <f>B1768/C1768</f>
        <v>0.89641434262948216</v>
      </c>
    </row>
    <row r="1769" spans="1:12" x14ac:dyDescent="0.25">
      <c r="A1769" s="1">
        <v>40627</v>
      </c>
      <c r="B1769" s="10">
        <v>17.91</v>
      </c>
      <c r="C1769" s="10">
        <v>20.03</v>
      </c>
      <c r="D1769">
        <v>12209.52</v>
      </c>
      <c r="E1769">
        <v>10907.39</v>
      </c>
      <c r="F1769">
        <v>128937.77</v>
      </c>
      <c r="G1769">
        <v>115203.28</v>
      </c>
      <c r="H1769">
        <f>(1/(1-91/360*VLOOKUP($A1769,Tbills!$B$4:$C$974,2,1)/100))^((1)/91)-1</f>
        <v>2.639209272237153E-6</v>
      </c>
      <c r="I1769">
        <f>I1768*$E1769/$E1768*(1-(I$1+I$5+IF(AND(WEEKDAY(A1769)&lt;&gt;1,WEEKDAY(A1769)&lt;&gt;7),IF(A1769&lt;J$2,J$1,J$3),0)))^($A1769-$A1768)</f>
        <v>25718.925342898427</v>
      </c>
      <c r="J1769" t="e">
        <f>VLOOKUP(A1769,'VIXY-IV'!A$1:E$2000,4,0)</f>
        <v>#N/A</v>
      </c>
      <c r="K1769">
        <f>ROW()</f>
        <v>1769</v>
      </c>
      <c r="L1769">
        <f>B1769/C1769</f>
        <v>0.8941587618572141</v>
      </c>
    </row>
    <row r="1770" spans="1:12" x14ac:dyDescent="0.25">
      <c r="A1770" s="1">
        <v>40630</v>
      </c>
      <c r="B1770" s="10">
        <v>19.440000000000001</v>
      </c>
      <c r="C1770" s="10">
        <v>20.86</v>
      </c>
      <c r="D1770">
        <v>12532.93</v>
      </c>
      <c r="E1770">
        <v>11196.22</v>
      </c>
      <c r="F1770">
        <v>129650.05</v>
      </c>
      <c r="G1770">
        <v>115838.77</v>
      </c>
      <c r="H1770">
        <f>(1/(1-91/360*VLOOKUP($A1770,Tbills!$B$4:$C$974,2,1)/100))^((1)/91)-1</f>
        <v>2.7781327762710362E-6</v>
      </c>
      <c r="I1770">
        <f>I1769*$E1770/$E1769*(1-(I$1+I$5+IF(AND(WEEKDAY(A1770)&lt;&gt;1,WEEKDAY(A1770)&lt;&gt;7),IF(A1770&lt;J$2,J$1,J$3),0)))^($A1770-$A1769)</f>
        <v>26397.689651555818</v>
      </c>
      <c r="J1770" t="e">
        <f>VLOOKUP(A1770,'VIXY-IV'!A$1:E$2000,4,0)</f>
        <v>#N/A</v>
      </c>
      <c r="K1770">
        <f>ROW()</f>
        <v>1770</v>
      </c>
      <c r="L1770">
        <f>B1770/C1770</f>
        <v>0.93192713326941523</v>
      </c>
    </row>
    <row r="1771" spans="1:12" x14ac:dyDescent="0.25">
      <c r="A1771" s="1">
        <v>40631</v>
      </c>
      <c r="B1771" s="10">
        <v>18.16</v>
      </c>
      <c r="C1771" s="10">
        <v>19.97</v>
      </c>
      <c r="D1771">
        <v>12131.91</v>
      </c>
      <c r="E1771">
        <v>10837.94</v>
      </c>
      <c r="F1771">
        <v>127562.92</v>
      </c>
      <c r="G1771">
        <v>113973.66</v>
      </c>
      <c r="H1771">
        <f>(1/(1-91/360*VLOOKUP($A1771,Tbills!$B$4:$C$974,2,1)/100))^((1)/91)-1</f>
        <v>2.7781327762710362E-6</v>
      </c>
      <c r="I1771">
        <f>I1770*$E1771/$E1770*(1-(I$1+I$5+IF(AND(WEEKDAY(A1771)&lt;&gt;1,WEEKDAY(A1771)&lt;&gt;7),IF(A1771&lt;J$2,J$1,J$3),0)))^($A1771-$A1770)</f>
        <v>25552.226234094382</v>
      </c>
      <c r="J1771" t="e">
        <f>VLOOKUP(A1771,'VIXY-IV'!A$1:E$2000,4,0)</f>
        <v>#N/A</v>
      </c>
      <c r="K1771">
        <f>ROW()</f>
        <v>1771</v>
      </c>
      <c r="L1771">
        <f>B1771/C1771</f>
        <v>0.9093640460691037</v>
      </c>
    </row>
    <row r="1772" spans="1:12" x14ac:dyDescent="0.25">
      <c r="A1772" s="1">
        <v>40632</v>
      </c>
      <c r="B1772" s="10">
        <v>17.71</v>
      </c>
      <c r="C1772" s="10">
        <v>19.75</v>
      </c>
      <c r="D1772">
        <v>11945.21</v>
      </c>
      <c r="E1772">
        <v>10671.12</v>
      </c>
      <c r="F1772">
        <v>125899.41</v>
      </c>
      <c r="G1772">
        <v>112487.05</v>
      </c>
      <c r="H1772">
        <f>(1/(1-91/360*VLOOKUP($A1772,Tbills!$B$4:$C$974,2,1)/100))^((1)/91)-1</f>
        <v>2.7781327762710362E-6</v>
      </c>
      <c r="I1772">
        <f>I1771*$E1772/$E1771*(1-(I$1+I$5+IF(AND(WEEKDAY(A1772)&lt;&gt;1,WEEKDAY(A1772)&lt;&gt;7),IF(A1772&lt;J$2,J$1,J$3),0)))^($A1772-$A1771)</f>
        <v>25158.196894849538</v>
      </c>
      <c r="J1772" t="e">
        <f>VLOOKUP(A1772,'VIXY-IV'!A$1:E$2000,4,0)</f>
        <v>#N/A</v>
      </c>
      <c r="K1772">
        <f>ROW()</f>
        <v>1772</v>
      </c>
      <c r="L1772">
        <f>B1772/C1772</f>
        <v>0.89670886075949374</v>
      </c>
    </row>
    <row r="1773" spans="1:12" x14ac:dyDescent="0.25">
      <c r="A1773" s="1">
        <v>40633</v>
      </c>
      <c r="B1773" s="10">
        <v>17.739999999999998</v>
      </c>
      <c r="C1773" s="10">
        <v>19.84</v>
      </c>
      <c r="D1773">
        <v>11988.49</v>
      </c>
      <c r="E1773">
        <v>10709.75</v>
      </c>
      <c r="F1773">
        <v>126309.75999999999</v>
      </c>
      <c r="G1773">
        <v>112853.37</v>
      </c>
      <c r="H1773">
        <f>(1/(1-91/360*VLOOKUP($A1773,Tbills!$B$4:$C$974,2,1)/100))^((1)/91)-1</f>
        <v>2.7781327762710362E-6</v>
      </c>
      <c r="I1773">
        <f>I1772*$E1773/$E1772*(1-(I$1+I$5+IF(AND(WEEKDAY(A1773)&lt;&gt;1,WEEKDAY(A1773)&lt;&gt;7),IF(A1773&lt;J$2,J$1,J$3),0)))^($A1773-$A1772)</f>
        <v>25248.54450502605</v>
      </c>
      <c r="J1773" t="e">
        <f>VLOOKUP(A1773,'VIXY-IV'!A$1:E$2000,4,0)</f>
        <v>#N/A</v>
      </c>
      <c r="K1773">
        <f>ROW()</f>
        <v>1773</v>
      </c>
      <c r="L1773">
        <f>B1773/C1773</f>
        <v>0.89415322580645151</v>
      </c>
    </row>
    <row r="1774" spans="1:12" x14ac:dyDescent="0.25">
      <c r="A1774" s="1">
        <v>40634</v>
      </c>
      <c r="B1774" s="10">
        <v>17.399999999999999</v>
      </c>
      <c r="C1774" s="10">
        <v>19.59</v>
      </c>
      <c r="D1774">
        <v>11838.82</v>
      </c>
      <c r="E1774">
        <v>10576.01</v>
      </c>
      <c r="F1774">
        <v>126214.18</v>
      </c>
      <c r="G1774">
        <v>112767.66</v>
      </c>
      <c r="H1774">
        <f>(1/(1-91/360*VLOOKUP($A1774,Tbills!$B$4:$C$974,2,1)/100))^((1)/91)-1</f>
        <v>2.7781327762710362E-6</v>
      </c>
      <c r="I1774">
        <f>I1773*$E1774/$E1773*(1-(I$1+I$5+IF(AND(WEEKDAY(A1774)&lt;&gt;1,WEEKDAY(A1774)&lt;&gt;7),IF(A1774&lt;J$2,J$1,J$3),0)))^($A1774-$A1773)</f>
        <v>24932.531339992758</v>
      </c>
      <c r="J1774" t="e">
        <f>VLOOKUP(A1774,'VIXY-IV'!A$1:E$2000,4,0)</f>
        <v>#N/A</v>
      </c>
      <c r="K1774">
        <f>ROW()</f>
        <v>1774</v>
      </c>
      <c r="L1774">
        <f>B1774/C1774</f>
        <v>0.88820826952526788</v>
      </c>
    </row>
    <row r="1775" spans="1:12" x14ac:dyDescent="0.25">
      <c r="A1775" s="1">
        <v>40637</v>
      </c>
      <c r="B1775" s="10">
        <v>17.5</v>
      </c>
      <c r="C1775" s="10">
        <v>19.39</v>
      </c>
      <c r="D1775">
        <v>11645.49</v>
      </c>
      <c r="E1775">
        <v>10403.209999999999</v>
      </c>
      <c r="F1775">
        <v>125113.2</v>
      </c>
      <c r="G1775">
        <v>111783.03</v>
      </c>
      <c r="H1775">
        <f>(1/(1-91/360*VLOOKUP($A1775,Tbills!$B$4:$C$974,2,1)/100))^((1)/91)-1</f>
        <v>1.3889776309117252E-6</v>
      </c>
      <c r="I1775">
        <f>I1774*$E1775/$E1774*(1-(I$1+I$5+IF(AND(WEEKDAY(A1775)&lt;&gt;1,WEEKDAY(A1775)&lt;&gt;7),IF(A1775&lt;J$2,J$1,J$3),0)))^($A1775-$A1774)</f>
        <v>24523.045581248294</v>
      </c>
      <c r="J1775" t="e">
        <f>VLOOKUP(A1775,'VIXY-IV'!A$1:E$2000,4,0)</f>
        <v>#N/A</v>
      </c>
      <c r="K1775">
        <f>ROW()</f>
        <v>1775</v>
      </c>
      <c r="L1775">
        <f>B1775/C1775</f>
        <v>0.90252707581227432</v>
      </c>
    </row>
    <row r="1776" spans="1:12" x14ac:dyDescent="0.25">
      <c r="A1776" s="1">
        <v>40638</v>
      </c>
      <c r="B1776" s="10">
        <v>17.25</v>
      </c>
      <c r="C1776" s="10">
        <v>19.399999999999999</v>
      </c>
      <c r="D1776">
        <v>11572.9</v>
      </c>
      <c r="E1776">
        <v>10338.35</v>
      </c>
      <c r="F1776">
        <v>125194.37</v>
      </c>
      <c r="G1776">
        <v>111855.39</v>
      </c>
      <c r="H1776">
        <f>(1/(1-91/360*VLOOKUP($A1776,Tbills!$B$4:$C$974,2,1)/100))^((1)/91)-1</f>
        <v>1.3889776309117252E-6</v>
      </c>
      <c r="I1776">
        <f>I1775*$E1776/$E1775*(1-(I$1+I$5+IF(AND(WEEKDAY(A1776)&lt;&gt;1,WEEKDAY(A1776)&lt;&gt;7),IF(A1776&lt;J$2,J$1,J$3),0)))^($A1776-$A1775)</f>
        <v>24369.452795685676</v>
      </c>
      <c r="J1776" t="e">
        <f>VLOOKUP(A1776,'VIXY-IV'!A$1:E$2000,4,0)</f>
        <v>#N/A</v>
      </c>
      <c r="K1776">
        <f>ROW()</f>
        <v>1776</v>
      </c>
      <c r="L1776">
        <f>B1776/C1776</f>
        <v>0.88917525773195882</v>
      </c>
    </row>
    <row r="1777" spans="1:12" x14ac:dyDescent="0.25">
      <c r="A1777" s="1">
        <v>40639</v>
      </c>
      <c r="B1777" s="10">
        <v>16.899999999999999</v>
      </c>
      <c r="C1777" s="10">
        <v>19.38</v>
      </c>
      <c r="D1777">
        <v>11525.46</v>
      </c>
      <c r="E1777">
        <v>10295.959999999999</v>
      </c>
      <c r="F1777">
        <v>125433.57</v>
      </c>
      <c r="G1777">
        <v>112068.95</v>
      </c>
      <c r="H1777">
        <f>(1/(1-91/360*VLOOKUP($A1777,Tbills!$B$4:$C$974,2,1)/100))^((1)/91)-1</f>
        <v>1.3889776309117252E-6</v>
      </c>
      <c r="I1777">
        <f>I1776*$E1777/$E1776*(1-(I$1+I$5+IF(AND(WEEKDAY(A1777)&lt;&gt;1,WEEKDAY(A1777)&lt;&gt;7),IF(A1777&lt;J$2,J$1,J$3),0)))^($A1777-$A1776)</f>
        <v>24268.833356988249</v>
      </c>
      <c r="J1777" t="e">
        <f>VLOOKUP(A1777,'VIXY-IV'!A$1:E$2000,4,0)</f>
        <v>#N/A</v>
      </c>
      <c r="K1777">
        <f>ROW()</f>
        <v>1777</v>
      </c>
      <c r="L1777">
        <f>B1777/C1777</f>
        <v>0.87203302373581004</v>
      </c>
    </row>
    <row r="1778" spans="1:12" x14ac:dyDescent="0.25">
      <c r="A1778" s="1">
        <v>40640</v>
      </c>
      <c r="B1778" s="10">
        <v>17.11</v>
      </c>
      <c r="C1778" s="10">
        <v>19.5</v>
      </c>
      <c r="D1778">
        <v>11611.76</v>
      </c>
      <c r="E1778">
        <v>10373.040000000001</v>
      </c>
      <c r="F1778">
        <v>126535.67999999999</v>
      </c>
      <c r="G1778">
        <v>113053.48</v>
      </c>
      <c r="H1778">
        <f>(1/(1-91/360*VLOOKUP($A1778,Tbills!$B$4:$C$974,2,1)/100))^((1)/91)-1</f>
        <v>1.3889776309117252E-6</v>
      </c>
      <c r="I1778">
        <f>I1777*$E1778/$E1777*(1-(I$1+I$5+IF(AND(WEEKDAY(A1778)&lt;&gt;1,WEEKDAY(A1778)&lt;&gt;7),IF(A1778&lt;J$2,J$1,J$3),0)))^($A1778-$A1777)</f>
        <v>24449.816946096231</v>
      </c>
      <c r="J1778" t="e">
        <f>VLOOKUP(A1778,'VIXY-IV'!A$1:E$2000,4,0)</f>
        <v>#N/A</v>
      </c>
      <c r="K1778">
        <f>ROW()</f>
        <v>1778</v>
      </c>
      <c r="L1778">
        <f>B1778/C1778</f>
        <v>0.87743589743589745</v>
      </c>
    </row>
    <row r="1779" spans="1:12" x14ac:dyDescent="0.25">
      <c r="A1779" s="1">
        <v>40641</v>
      </c>
      <c r="B1779" s="10">
        <v>17.87</v>
      </c>
      <c r="C1779" s="10">
        <v>20.05</v>
      </c>
      <c r="D1779">
        <v>11778.95</v>
      </c>
      <c r="E1779">
        <v>10522.38</v>
      </c>
      <c r="F1779">
        <v>128462.07</v>
      </c>
      <c r="G1779">
        <v>114774.46</v>
      </c>
      <c r="H1779">
        <f>(1/(1-91/360*VLOOKUP($A1779,Tbills!$B$4:$C$974,2,1)/100))^((1)/91)-1</f>
        <v>1.3889776309117252E-6</v>
      </c>
      <c r="I1779">
        <f>I1778*$E1779/$E1778*(1-(I$1+I$5+IF(AND(WEEKDAY(A1779)&lt;&gt;1,WEEKDAY(A1779)&lt;&gt;7),IF(A1779&lt;J$2,J$1,J$3),0)))^($A1779-$A1778)</f>
        <v>24801.105935370651</v>
      </c>
      <c r="J1779" t="e">
        <f>VLOOKUP(A1779,'VIXY-IV'!A$1:E$2000,4,0)</f>
        <v>#N/A</v>
      </c>
      <c r="K1779">
        <f>ROW()</f>
        <v>1779</v>
      </c>
      <c r="L1779">
        <f>B1779/C1779</f>
        <v>0.89127182044887787</v>
      </c>
    </row>
    <row r="1780" spans="1:12" x14ac:dyDescent="0.25">
      <c r="A1780" s="1">
        <v>40644</v>
      </c>
      <c r="B1780" s="10">
        <v>16.59</v>
      </c>
      <c r="C1780" s="10">
        <v>20.010000000000002</v>
      </c>
      <c r="D1780">
        <v>11653.53</v>
      </c>
      <c r="E1780">
        <v>10410.290000000001</v>
      </c>
      <c r="F1780">
        <v>128961.03</v>
      </c>
      <c r="G1780">
        <v>115219.78</v>
      </c>
      <c r="H1780">
        <f>(1/(1-91/360*VLOOKUP($A1780,Tbills!$B$4:$C$974,2,1)/100))^((1)/91)-1</f>
        <v>1.3889776309117252E-6</v>
      </c>
      <c r="I1780">
        <f>I1779*$E1780/$E1779*(1-(I$1+I$5+IF(AND(WEEKDAY(A1780)&lt;&gt;1,WEEKDAY(A1780)&lt;&gt;7),IF(A1780&lt;J$2,J$1,J$3),0)))^($A1780-$A1779)</f>
        <v>24534.793828257254</v>
      </c>
      <c r="J1780" t="e">
        <f>VLOOKUP(A1780,'VIXY-IV'!A$1:E$2000,4,0)</f>
        <v>#N/A</v>
      </c>
      <c r="K1780">
        <f>ROW()</f>
        <v>1780</v>
      </c>
      <c r="L1780">
        <f>B1780/C1780</f>
        <v>0.82908545727136429</v>
      </c>
    </row>
    <row r="1781" spans="1:12" x14ac:dyDescent="0.25">
      <c r="A1781" s="1">
        <v>40645</v>
      </c>
      <c r="B1781" s="10">
        <v>17.09</v>
      </c>
      <c r="C1781" s="10">
        <v>20.329999999999998</v>
      </c>
      <c r="D1781">
        <v>11806.53</v>
      </c>
      <c r="E1781">
        <v>10546.95</v>
      </c>
      <c r="F1781">
        <v>129415.13</v>
      </c>
      <c r="G1781">
        <v>115625.33</v>
      </c>
      <c r="H1781">
        <f>(1/(1-91/360*VLOOKUP($A1781,Tbills!$B$4:$C$974,2,1)/100))^((1)/91)-1</f>
        <v>1.3889776309117252E-6</v>
      </c>
      <c r="I1781">
        <f>I1780*$E1781/$E1780*(1-(I$1+I$5+IF(AND(WEEKDAY(A1781)&lt;&gt;1,WEEKDAY(A1781)&lt;&gt;7),IF(A1781&lt;J$2,J$1,J$3),0)))^($A1781-$A1780)</f>
        <v>24856.156723562319</v>
      </c>
      <c r="J1781" t="e">
        <f>VLOOKUP(A1781,'VIXY-IV'!A$1:E$2000,4,0)</f>
        <v>#N/A</v>
      </c>
      <c r="K1781">
        <f>ROW()</f>
        <v>1781</v>
      </c>
      <c r="L1781">
        <f>B1781/C1781</f>
        <v>0.84062961141170689</v>
      </c>
    </row>
    <row r="1782" spans="1:12" x14ac:dyDescent="0.25">
      <c r="A1782" s="1">
        <v>40646</v>
      </c>
      <c r="B1782" s="10">
        <v>16.920000000000002</v>
      </c>
      <c r="C1782" s="10">
        <v>19.989999999999998</v>
      </c>
      <c r="D1782">
        <v>11597.17</v>
      </c>
      <c r="E1782">
        <v>10359.91</v>
      </c>
      <c r="F1782">
        <v>128629.09</v>
      </c>
      <c r="G1782">
        <v>114922.89</v>
      </c>
      <c r="H1782">
        <f>(1/(1-91/360*VLOOKUP($A1782,Tbills!$B$4:$C$974,2,1)/100))^((1)/91)-1</f>
        <v>1.3889776309117252E-6</v>
      </c>
      <c r="I1782">
        <f>I1781*$E1782/$E1781*(1-(I$1+I$5+IF(AND(WEEKDAY(A1782)&lt;&gt;1,WEEKDAY(A1782)&lt;&gt;7),IF(A1782&lt;J$2,J$1,J$3),0)))^($A1782-$A1781)</f>
        <v>24414.654364594491</v>
      </c>
      <c r="J1782" t="e">
        <f>VLOOKUP(A1782,'VIXY-IV'!A$1:E$2000,4,0)</f>
        <v>#N/A</v>
      </c>
      <c r="K1782">
        <f>ROW()</f>
        <v>1782</v>
      </c>
      <c r="L1782">
        <f>B1782/C1782</f>
        <v>0.84642321160580303</v>
      </c>
    </row>
    <row r="1783" spans="1:12" x14ac:dyDescent="0.25">
      <c r="A1783" s="1">
        <v>40647</v>
      </c>
      <c r="B1783" s="10">
        <v>16.27</v>
      </c>
      <c r="C1783" s="10">
        <v>19.96</v>
      </c>
      <c r="D1783">
        <v>11462.81</v>
      </c>
      <c r="E1783">
        <v>10239.870000000001</v>
      </c>
      <c r="F1783">
        <v>128614.66</v>
      </c>
      <c r="G1783">
        <v>114909.84</v>
      </c>
      <c r="H1783">
        <f>(1/(1-91/360*VLOOKUP($A1783,Tbills!$B$4:$C$974,2,1)/100))^((1)/91)-1</f>
        <v>1.3889776309117252E-6</v>
      </c>
      <c r="I1783">
        <f>I1782*$E1783/$E1782*(1-(I$1+I$5+IF(AND(WEEKDAY(A1783)&lt;&gt;1,WEEKDAY(A1783)&lt;&gt;7),IF(A1783&lt;J$2,J$1,J$3),0)))^($A1783-$A1782)</f>
        <v>24131.068216279262</v>
      </c>
      <c r="J1783" t="e">
        <f>VLOOKUP(A1783,'VIXY-IV'!A$1:E$2000,4,0)</f>
        <v>#N/A</v>
      </c>
      <c r="K1783">
        <f>ROW()</f>
        <v>1783</v>
      </c>
      <c r="L1783">
        <f>B1783/C1783</f>
        <v>0.81513026052104198</v>
      </c>
    </row>
    <row r="1784" spans="1:12" x14ac:dyDescent="0.25">
      <c r="A1784" s="1">
        <v>40648</v>
      </c>
      <c r="B1784" s="10">
        <v>15.32</v>
      </c>
      <c r="C1784" s="10">
        <v>19.170000000000002</v>
      </c>
      <c r="D1784">
        <v>11129.55</v>
      </c>
      <c r="E1784">
        <v>9942.15</v>
      </c>
      <c r="F1784">
        <v>127954.47</v>
      </c>
      <c r="G1784">
        <v>114319.84</v>
      </c>
      <c r="H1784">
        <f>(1/(1-91/360*VLOOKUP($A1784,Tbills!$B$4:$C$974,2,1)/100))^((1)/91)-1</f>
        <v>1.3889776309117252E-6</v>
      </c>
      <c r="I1784">
        <f>I1783*$E1784/$E1783*(1-(I$1+I$5+IF(AND(WEEKDAY(A1784)&lt;&gt;1,WEEKDAY(A1784)&lt;&gt;7),IF(A1784&lt;J$2,J$1,J$3),0)))^($A1784-$A1783)</f>
        <v>23428.793354869864</v>
      </c>
      <c r="J1784" t="e">
        <f>VLOOKUP(A1784,'VIXY-IV'!A$1:E$2000,4,0)</f>
        <v>#N/A</v>
      </c>
      <c r="K1784">
        <f>ROW()</f>
        <v>1784</v>
      </c>
      <c r="L1784">
        <f>B1784/C1784</f>
        <v>0.79916536254564419</v>
      </c>
    </row>
    <row r="1785" spans="1:12" x14ac:dyDescent="0.25">
      <c r="A1785" s="1">
        <v>40651</v>
      </c>
      <c r="B1785" s="10">
        <v>16.96</v>
      </c>
      <c r="C1785" s="10">
        <v>19.920000000000002</v>
      </c>
      <c r="D1785">
        <v>11444.83</v>
      </c>
      <c r="E1785">
        <v>10223.75</v>
      </c>
      <c r="F1785">
        <v>129791.57</v>
      </c>
      <c r="G1785">
        <v>115960.7</v>
      </c>
      <c r="H1785">
        <f>(1/(1-91/360*VLOOKUP($A1785,Tbills!$B$4:$C$974,2,1)/100))^((1)/91)-1</f>
        <v>1.6667944573445226E-6</v>
      </c>
      <c r="I1785">
        <f>I1784*$E1785/$E1784*(1-(I$1+I$5+IF(AND(WEEKDAY(A1785)&lt;&gt;1,WEEKDAY(A1785)&lt;&gt;7),IF(A1785&lt;J$2,J$1,J$3),0)))^($A1785-$A1784)</f>
        <v>24090.307919163362</v>
      </c>
      <c r="J1785" t="e">
        <f>VLOOKUP(A1785,'VIXY-IV'!A$1:E$2000,4,0)</f>
        <v>#N/A</v>
      </c>
      <c r="K1785">
        <f>ROW()</f>
        <v>1785</v>
      </c>
      <c r="L1785">
        <f>B1785/C1785</f>
        <v>0.85140562248995977</v>
      </c>
    </row>
    <row r="1786" spans="1:12" x14ac:dyDescent="0.25">
      <c r="A1786" s="1">
        <v>40652</v>
      </c>
      <c r="B1786" s="10">
        <v>15.83</v>
      </c>
      <c r="C1786" s="10">
        <v>19.18</v>
      </c>
      <c r="D1786">
        <v>10813.46</v>
      </c>
      <c r="E1786">
        <v>9659.7199999999993</v>
      </c>
      <c r="F1786">
        <v>128044.68</v>
      </c>
      <c r="G1786">
        <v>114399.77</v>
      </c>
      <c r="H1786">
        <f>(1/(1-91/360*VLOOKUP($A1786,Tbills!$B$4:$C$974,2,1)/100))^((1)/91)-1</f>
        <v>1.6667944573445226E-6</v>
      </c>
      <c r="I1786">
        <f>I1785*$E1786/$E1785*(1-(I$1+I$5+IF(AND(WEEKDAY(A1786)&lt;&gt;1,WEEKDAY(A1786)&lt;&gt;7),IF(A1786&lt;J$2,J$1,J$3),0)))^($A1786-$A1785)</f>
        <v>22760.624520491539</v>
      </c>
      <c r="J1786" t="e">
        <f>VLOOKUP(A1786,'VIXY-IV'!A$1:E$2000,4,0)</f>
        <v>#N/A</v>
      </c>
      <c r="K1786">
        <f>ROW()</f>
        <v>1786</v>
      </c>
      <c r="L1786">
        <f>B1786/C1786</f>
        <v>0.82533889468196042</v>
      </c>
    </row>
    <row r="1787" spans="1:12" x14ac:dyDescent="0.25">
      <c r="A1787" s="1">
        <v>40653</v>
      </c>
      <c r="B1787" s="10">
        <v>15.07</v>
      </c>
      <c r="C1787" s="10">
        <v>18.48</v>
      </c>
      <c r="D1787">
        <v>10275.64</v>
      </c>
      <c r="E1787">
        <v>9179.26</v>
      </c>
      <c r="F1787">
        <v>125591.23</v>
      </c>
      <c r="G1787">
        <v>112207.58</v>
      </c>
      <c r="H1787">
        <f>(1/(1-91/360*VLOOKUP($A1787,Tbills!$B$4:$C$974,2,1)/100))^((1)/91)-1</f>
        <v>1.6667944573445226E-6</v>
      </c>
      <c r="I1787">
        <f>I1786*$E1787/$E1786*(1-(I$1+I$5+IF(AND(WEEKDAY(A1787)&lt;&gt;1,WEEKDAY(A1787)&lt;&gt;7),IF(A1787&lt;J$2,J$1,J$3),0)))^($A1787-$A1786)</f>
        <v>21627.922967216255</v>
      </c>
      <c r="J1787" t="e">
        <f>VLOOKUP(A1787,'VIXY-IV'!A$1:E$2000,4,0)</f>
        <v>#N/A</v>
      </c>
      <c r="K1787">
        <f>ROW()</f>
        <v>1787</v>
      </c>
      <c r="L1787">
        <f>B1787/C1787</f>
        <v>0.81547619047619047</v>
      </c>
    </row>
    <row r="1788" spans="1:12" x14ac:dyDescent="0.25">
      <c r="A1788" s="1">
        <v>40654</v>
      </c>
      <c r="B1788" s="10">
        <v>14.69</v>
      </c>
      <c r="C1788" s="10">
        <v>18.350000000000001</v>
      </c>
      <c r="D1788">
        <v>10132.06</v>
      </c>
      <c r="E1788">
        <v>9050.98</v>
      </c>
      <c r="F1788">
        <v>124602.91</v>
      </c>
      <c r="G1788">
        <v>111324.39</v>
      </c>
      <c r="H1788">
        <f>(1/(1-91/360*VLOOKUP($A1788,Tbills!$B$4:$C$974,2,1)/100))^((1)/91)-1</f>
        <v>1.6667944573445226E-6</v>
      </c>
      <c r="I1788">
        <f>I1787*$E1788/$E1787*(1-(I$1+I$5+IF(AND(WEEKDAY(A1788)&lt;&gt;1,WEEKDAY(A1788)&lt;&gt;7),IF(A1788&lt;J$2,J$1,J$3),0)))^($A1788-$A1787)</f>
        <v>21325.059638935043</v>
      </c>
      <c r="J1788" t="e">
        <f>VLOOKUP(A1788,'VIXY-IV'!A$1:E$2000,4,0)</f>
        <v>#N/A</v>
      </c>
      <c r="K1788">
        <f>ROW()</f>
        <v>1788</v>
      </c>
      <c r="L1788">
        <f>B1788/C1788</f>
        <v>0.80054495912806534</v>
      </c>
    </row>
    <row r="1789" spans="1:12" x14ac:dyDescent="0.25">
      <c r="A1789" s="1">
        <v>40658</v>
      </c>
      <c r="B1789" s="10">
        <v>15.77</v>
      </c>
      <c r="C1789" s="10">
        <v>18.55</v>
      </c>
      <c r="D1789">
        <v>9883.4599999999991</v>
      </c>
      <c r="E1789">
        <v>8828.85</v>
      </c>
      <c r="F1789">
        <v>123292.63</v>
      </c>
      <c r="G1789">
        <v>110153</v>
      </c>
      <c r="H1789">
        <f>(1/(1-91/360*VLOOKUP($A1789,Tbills!$B$4:$C$974,2,1)/100))^((1)/91)-1</f>
        <v>1.8057055335418681E-6</v>
      </c>
      <c r="I1789">
        <f>I1788*$E1789/$E1788*(1-(I$1+I$5+IF(AND(WEEKDAY(A1789)&lt;&gt;1,WEEKDAY(A1789)&lt;&gt;7),IF(A1789&lt;J$2,J$1,J$3),0)))^($A1789-$A1788)</f>
        <v>20799.304508557707</v>
      </c>
      <c r="J1789" t="e">
        <f>VLOOKUP(A1789,'VIXY-IV'!A$1:E$2000,4,0)</f>
        <v>#N/A</v>
      </c>
      <c r="K1789">
        <f>ROW()</f>
        <v>1789</v>
      </c>
      <c r="L1789">
        <f>B1789/C1789</f>
        <v>0.85013477088948786</v>
      </c>
    </row>
    <row r="1790" spans="1:12" x14ac:dyDescent="0.25">
      <c r="A1790" s="1">
        <v>40659</v>
      </c>
      <c r="B1790" s="10">
        <v>15.62</v>
      </c>
      <c r="C1790" s="10">
        <v>18.27</v>
      </c>
      <c r="D1790">
        <v>9778.2099999999991</v>
      </c>
      <c r="E1790">
        <v>8734.81</v>
      </c>
      <c r="F1790">
        <v>121955.61</v>
      </c>
      <c r="G1790">
        <v>108958.27</v>
      </c>
      <c r="H1790">
        <f>(1/(1-91/360*VLOOKUP($A1790,Tbills!$B$4:$C$974,2,1)/100))^((1)/91)-1</f>
        <v>1.8057055335418681E-6</v>
      </c>
      <c r="I1790">
        <f>I1789*$E1790/$E1789*(1-(I$1+I$5+IF(AND(WEEKDAY(A1790)&lt;&gt;1,WEEKDAY(A1790)&lt;&gt;7),IF(A1790&lt;J$2,J$1,J$3),0)))^($A1790-$A1789)</f>
        <v>20577.16992153526</v>
      </c>
      <c r="J1790" t="e">
        <f>VLOOKUP(A1790,'VIXY-IV'!A$1:E$2000,4,0)</f>
        <v>#N/A</v>
      </c>
      <c r="K1790">
        <f>ROW()</f>
        <v>1790</v>
      </c>
      <c r="L1790">
        <f>B1790/C1790</f>
        <v>0.85495347564313084</v>
      </c>
    </row>
    <row r="1791" spans="1:12" x14ac:dyDescent="0.25">
      <c r="A1791" s="1">
        <v>40660</v>
      </c>
      <c r="B1791" s="10">
        <v>15.35</v>
      </c>
      <c r="C1791" s="10">
        <v>17.899999999999999</v>
      </c>
      <c r="D1791">
        <v>9595.0499999999993</v>
      </c>
      <c r="E1791">
        <v>8571.18</v>
      </c>
      <c r="F1791">
        <v>120459.3</v>
      </c>
      <c r="G1791">
        <v>107621.23</v>
      </c>
      <c r="H1791">
        <f>(1/(1-91/360*VLOOKUP($A1791,Tbills!$B$4:$C$974,2,1)/100))^((1)/91)-1</f>
        <v>1.8057055335418681E-6</v>
      </c>
      <c r="I1791">
        <f>I1790*$E1791/$E1790*(1-(I$1+I$5+IF(AND(WEEKDAY(A1791)&lt;&gt;1,WEEKDAY(A1791)&lt;&gt;7),IF(A1791&lt;J$2,J$1,J$3),0)))^($A1791-$A1790)</f>
        <v>20191.115045717663</v>
      </c>
      <c r="J1791" t="e">
        <f>VLOOKUP(A1791,'VIXY-IV'!A$1:E$2000,4,0)</f>
        <v>#N/A</v>
      </c>
      <c r="K1791">
        <f>ROW()</f>
        <v>1791</v>
      </c>
      <c r="L1791">
        <f>B1791/C1791</f>
        <v>0.85754189944134085</v>
      </c>
    </row>
    <row r="1792" spans="1:12" x14ac:dyDescent="0.25">
      <c r="A1792" s="1">
        <v>40661</v>
      </c>
      <c r="B1792" s="10">
        <v>14.62</v>
      </c>
      <c r="C1792" s="10">
        <v>17.52</v>
      </c>
      <c r="D1792">
        <v>9443.2199999999993</v>
      </c>
      <c r="E1792">
        <v>8435.5400000000009</v>
      </c>
      <c r="F1792">
        <v>118998.83</v>
      </c>
      <c r="G1792">
        <v>106316.22</v>
      </c>
      <c r="H1792">
        <f>(1/(1-91/360*VLOOKUP($A1792,Tbills!$B$4:$C$974,2,1)/100))^((1)/91)-1</f>
        <v>1.8057055335418681E-6</v>
      </c>
      <c r="I1792">
        <f>I1791*$E1792/$E1791*(1-(I$1+I$5+IF(AND(WEEKDAY(A1792)&lt;&gt;1,WEEKDAY(A1792)&lt;&gt;7),IF(A1792&lt;J$2,J$1,J$3),0)))^($A1792-$A1791)</f>
        <v>19871.016465784644</v>
      </c>
      <c r="J1792" t="e">
        <f>VLOOKUP(A1792,'VIXY-IV'!A$1:E$2000,4,0)</f>
        <v>#N/A</v>
      </c>
      <c r="K1792">
        <f>ROW()</f>
        <v>1792</v>
      </c>
      <c r="L1792">
        <f>B1792/C1792</f>
        <v>0.83447488584474883</v>
      </c>
    </row>
    <row r="1793" spans="1:12" x14ac:dyDescent="0.25">
      <c r="A1793" s="1">
        <v>40662</v>
      </c>
      <c r="B1793" s="10">
        <v>14.75</v>
      </c>
      <c r="C1793" s="10">
        <v>17.5</v>
      </c>
      <c r="D1793">
        <v>9415.9</v>
      </c>
      <c r="E1793">
        <v>8411.1200000000008</v>
      </c>
      <c r="F1793">
        <v>117616.88</v>
      </c>
      <c r="G1793">
        <v>105081.36</v>
      </c>
      <c r="H1793">
        <f>(1/(1-91/360*VLOOKUP($A1793,Tbills!$B$4:$C$974,2,1)/100))^((1)/91)-1</f>
        <v>1.8057055335418681E-6</v>
      </c>
      <c r="I1793">
        <f>I1792*$E1793/$E1792*(1-(I$1+I$5+IF(AND(WEEKDAY(A1793)&lt;&gt;1,WEEKDAY(A1793)&lt;&gt;7),IF(A1793&lt;J$2,J$1,J$3),0)))^($A1793-$A1792)</f>
        <v>19812.921988456757</v>
      </c>
      <c r="J1793" t="e">
        <f>VLOOKUP(A1793,'VIXY-IV'!A$1:E$2000,4,0)</f>
        <v>#N/A</v>
      </c>
      <c r="K1793">
        <f>ROW()</f>
        <v>1793</v>
      </c>
      <c r="L1793">
        <f>B1793/C1793</f>
        <v>0.84285714285714286</v>
      </c>
    </row>
    <row r="1794" spans="1:12" x14ac:dyDescent="0.25">
      <c r="A1794" s="1">
        <v>40665</v>
      </c>
      <c r="B1794" s="10">
        <v>15.99</v>
      </c>
      <c r="C1794" s="10">
        <v>18.39</v>
      </c>
      <c r="D1794">
        <v>9695.1200000000008</v>
      </c>
      <c r="E1794">
        <v>8660.5</v>
      </c>
      <c r="F1794">
        <v>120154.28</v>
      </c>
      <c r="G1794">
        <v>107347.75</v>
      </c>
      <c r="H1794">
        <f>(1/(1-91/360*VLOOKUP($A1794,Tbills!$B$4:$C$974,2,1)/100))^((1)/91)-1</f>
        <v>1.3889776309117252E-6</v>
      </c>
      <c r="I1794">
        <f>I1793*$E1794/$E1793*(1-(I$1+I$5+IF(AND(WEEKDAY(A1794)&lt;&gt;1,WEEKDAY(A1794)&lt;&gt;7),IF(A1794&lt;J$2,J$1,J$3),0)))^($A1794-$A1793)</f>
        <v>20398.591729910899</v>
      </c>
      <c r="J1794" t="e">
        <f>VLOOKUP(A1794,'VIXY-IV'!A$1:E$2000,4,0)</f>
        <v>#N/A</v>
      </c>
      <c r="K1794">
        <f>ROW()</f>
        <v>1794</v>
      </c>
      <c r="L1794">
        <f>B1794/C1794</f>
        <v>0.86949429037520387</v>
      </c>
    </row>
    <row r="1795" spans="1:12" x14ac:dyDescent="0.25">
      <c r="A1795" s="1">
        <v>40666</v>
      </c>
      <c r="B1795" s="10">
        <v>16.7</v>
      </c>
      <c r="C1795" s="10">
        <v>19.11</v>
      </c>
      <c r="D1795">
        <v>9961.6299999999992</v>
      </c>
      <c r="E1795">
        <v>8898.56</v>
      </c>
      <c r="F1795">
        <v>121526.53</v>
      </c>
      <c r="G1795">
        <v>108573.59</v>
      </c>
      <c r="H1795">
        <f>(1/(1-91/360*VLOOKUP($A1795,Tbills!$B$4:$C$974,2,1)/100))^((1)/91)-1</f>
        <v>1.3889776309117252E-6</v>
      </c>
      <c r="I1795">
        <f>I1794*$E1795/$E1794*(1-(I$1+I$5+IF(AND(WEEKDAY(A1795)&lt;&gt;1,WEEKDAY(A1795)&lt;&gt;7),IF(A1795&lt;J$2,J$1,J$3),0)))^($A1795-$A1794)</f>
        <v>20958.705694910481</v>
      </c>
      <c r="J1795" t="e">
        <f>VLOOKUP(A1795,'VIXY-IV'!A$1:E$2000,4,0)</f>
        <v>#N/A</v>
      </c>
      <c r="K1795">
        <f>ROW()</f>
        <v>1795</v>
      </c>
      <c r="L1795">
        <f>B1795/C1795</f>
        <v>0.87388801674515959</v>
      </c>
    </row>
    <row r="1796" spans="1:12" x14ac:dyDescent="0.25">
      <c r="A1796" s="1">
        <v>40667</v>
      </c>
      <c r="B1796" s="10">
        <v>17.079999999999998</v>
      </c>
      <c r="C1796" s="10">
        <v>19.440000000000001</v>
      </c>
      <c r="D1796">
        <v>10083.629999999999</v>
      </c>
      <c r="E1796">
        <v>9007.5300000000007</v>
      </c>
      <c r="F1796">
        <v>122063.3</v>
      </c>
      <c r="G1796">
        <v>109053</v>
      </c>
      <c r="H1796">
        <f>(1/(1-91/360*VLOOKUP($A1796,Tbills!$B$4:$C$974,2,1)/100))^((1)/91)-1</f>
        <v>1.3889776309117252E-6</v>
      </c>
      <c r="I1796">
        <f>I1795*$E1796/$E1795*(1-(I$1+I$5+IF(AND(WEEKDAY(A1796)&lt;&gt;1,WEEKDAY(A1796)&lt;&gt;7),IF(A1796&lt;J$2,J$1,J$3),0)))^($A1796-$A1795)</f>
        <v>21214.751541040434</v>
      </c>
      <c r="J1796" t="e">
        <f>VLOOKUP(A1796,'VIXY-IV'!A$1:E$2000,4,0)</f>
        <v>#N/A</v>
      </c>
      <c r="K1796">
        <f>ROW()</f>
        <v>1796</v>
      </c>
      <c r="L1796">
        <f>B1796/C1796</f>
        <v>0.87860082304526732</v>
      </c>
    </row>
    <row r="1797" spans="1:12" x14ac:dyDescent="0.25">
      <c r="A1797" s="1">
        <v>40668</v>
      </c>
      <c r="B1797" s="10">
        <v>18.2</v>
      </c>
      <c r="C1797" s="10">
        <v>19.84</v>
      </c>
      <c r="D1797">
        <v>10243.209999999999</v>
      </c>
      <c r="E1797">
        <v>9150.07</v>
      </c>
      <c r="F1797">
        <v>122909.3</v>
      </c>
      <c r="G1797">
        <v>109808.68</v>
      </c>
      <c r="H1797">
        <f>(1/(1-91/360*VLOOKUP($A1797,Tbills!$B$4:$C$974,2,1)/100))^((1)/91)-1</f>
        <v>1.3889776309117252E-6</v>
      </c>
      <c r="I1797">
        <f>I1796*$E1797/$E1796*(1-(I$1+I$5+IF(AND(WEEKDAY(A1797)&lt;&gt;1,WEEKDAY(A1797)&lt;&gt;7),IF(A1797&lt;J$2,J$1,J$3),0)))^($A1797-$A1796)</f>
        <v>21549.845236257202</v>
      </c>
      <c r="J1797" t="e">
        <f>VLOOKUP(A1797,'VIXY-IV'!A$1:E$2000,4,0)</f>
        <v>#N/A</v>
      </c>
      <c r="K1797">
        <f>ROW()</f>
        <v>1797</v>
      </c>
      <c r="L1797">
        <f>B1797/C1797</f>
        <v>0.91733870967741937</v>
      </c>
    </row>
    <row r="1798" spans="1:12" x14ac:dyDescent="0.25">
      <c r="A1798" s="1">
        <v>40669</v>
      </c>
      <c r="B1798" s="10">
        <v>18.399999999999999</v>
      </c>
      <c r="C1798" s="10">
        <v>19.91</v>
      </c>
      <c r="D1798">
        <v>10132.129999999999</v>
      </c>
      <c r="E1798">
        <v>9050.83</v>
      </c>
      <c r="F1798">
        <v>122069.71</v>
      </c>
      <c r="G1798">
        <v>109058.43</v>
      </c>
      <c r="H1798">
        <f>(1/(1-91/360*VLOOKUP($A1798,Tbills!$B$4:$C$974,2,1)/100))^((1)/91)-1</f>
        <v>1.3889776309117252E-6</v>
      </c>
      <c r="I1798">
        <f>I1797*$E1798/$E1797*(1-(I$1+I$5+IF(AND(WEEKDAY(A1798)&lt;&gt;1,WEEKDAY(A1798)&lt;&gt;7),IF(A1798&lt;J$2,J$1,J$3),0)))^($A1798-$A1797)</f>
        <v>21315.506319108918</v>
      </c>
      <c r="J1798" t="e">
        <f>VLOOKUP(A1798,'VIXY-IV'!A$1:E$2000,4,0)</f>
        <v>#N/A</v>
      </c>
      <c r="K1798">
        <f>ROW()</f>
        <v>1798</v>
      </c>
      <c r="L1798">
        <f>B1798/C1798</f>
        <v>0.92415871421396278</v>
      </c>
    </row>
    <row r="1799" spans="1:12" x14ac:dyDescent="0.25">
      <c r="A1799" s="1">
        <v>40672</v>
      </c>
      <c r="B1799" s="10">
        <v>17.16</v>
      </c>
      <c r="C1799" s="10">
        <v>19.2</v>
      </c>
      <c r="D1799">
        <v>9759.5499999999993</v>
      </c>
      <c r="E1799">
        <v>8717.98</v>
      </c>
      <c r="F1799">
        <v>119789.37</v>
      </c>
      <c r="G1799">
        <v>107020.7</v>
      </c>
      <c r="H1799">
        <f>(1/(1-91/360*VLOOKUP($A1799,Tbills!$B$4:$C$974,2,1)/100))^((1)/91)-1</f>
        <v>6.9446662909200541E-7</v>
      </c>
      <c r="I1799">
        <f>I1798*$E1799/$E1798*(1-(I$1+I$5+IF(AND(WEEKDAY(A1799)&lt;&gt;1,WEEKDAY(A1799)&lt;&gt;7),IF(A1799&lt;J$2,J$1,J$3),0)))^($A1799-$A1798)</f>
        <v>20529.84323168483</v>
      </c>
      <c r="J1799" t="e">
        <f>VLOOKUP(A1799,'VIXY-IV'!A$1:E$2000,4,0)</f>
        <v>#N/A</v>
      </c>
      <c r="K1799">
        <f>ROW()</f>
        <v>1799</v>
      </c>
      <c r="L1799">
        <f>B1799/C1799</f>
        <v>0.89375000000000004</v>
      </c>
    </row>
    <row r="1800" spans="1:12" x14ac:dyDescent="0.25">
      <c r="A1800" s="1">
        <v>40673</v>
      </c>
      <c r="B1800" s="10">
        <v>15.91</v>
      </c>
      <c r="C1800" s="10">
        <v>18.37</v>
      </c>
      <c r="D1800">
        <v>9389.82</v>
      </c>
      <c r="E1800">
        <v>8387.7099999999991</v>
      </c>
      <c r="F1800">
        <v>117535.8</v>
      </c>
      <c r="G1800">
        <v>105007.27</v>
      </c>
      <c r="H1800">
        <f>(1/(1-91/360*VLOOKUP($A1800,Tbills!$B$4:$C$974,2,1)/100))^((1)/91)-1</f>
        <v>6.9446662909200541E-7</v>
      </c>
      <c r="I1800">
        <f>I1799*$E1800/$E1799*(1-(I$1+I$5+IF(AND(WEEKDAY(A1800)&lt;&gt;1,WEEKDAY(A1800)&lt;&gt;7),IF(A1800&lt;J$2,J$1,J$3),0)))^($A1800-$A1799)</f>
        <v>19751.527041935857</v>
      </c>
      <c r="J1800" t="e">
        <f>VLOOKUP(A1800,'VIXY-IV'!A$1:E$2000,4,0)</f>
        <v>#N/A</v>
      </c>
      <c r="K1800">
        <f>ROW()</f>
        <v>1800</v>
      </c>
      <c r="L1800">
        <f>B1800/C1800</f>
        <v>0.86608600979858463</v>
      </c>
    </row>
    <row r="1801" spans="1:12" x14ac:dyDescent="0.25">
      <c r="A1801" s="1">
        <v>40674</v>
      </c>
      <c r="B1801" s="10">
        <v>16.95</v>
      </c>
      <c r="C1801" s="10">
        <v>19.05</v>
      </c>
      <c r="D1801">
        <v>9641.2000000000007</v>
      </c>
      <c r="E1801">
        <v>8612.26</v>
      </c>
      <c r="F1801">
        <v>119066.99</v>
      </c>
      <c r="G1801">
        <v>106375.17</v>
      </c>
      <c r="H1801">
        <f>(1/(1-91/360*VLOOKUP($A1801,Tbills!$B$4:$C$974,2,1)/100))^((1)/91)-1</f>
        <v>6.9446662909200541E-7</v>
      </c>
      <c r="I1801">
        <f>I1800*$E1801/$E1800*(1-(I$1+I$5+IF(AND(WEEKDAY(A1801)&lt;&gt;1,WEEKDAY(A1801)&lt;&gt;7),IF(A1801&lt;J$2,J$1,J$3),0)))^($A1801-$A1800)</f>
        <v>20279.717925684145</v>
      </c>
      <c r="J1801" t="e">
        <f>VLOOKUP(A1801,'VIXY-IV'!A$1:E$2000,4,0)</f>
        <v>#N/A</v>
      </c>
      <c r="K1801">
        <f>ROW()</f>
        <v>1801</v>
      </c>
      <c r="L1801">
        <f>B1801/C1801</f>
        <v>0.88976377952755903</v>
      </c>
    </row>
    <row r="1802" spans="1:12" x14ac:dyDescent="0.25">
      <c r="A1802" s="1">
        <v>40675</v>
      </c>
      <c r="B1802" s="10">
        <v>16.03</v>
      </c>
      <c r="C1802" s="10">
        <v>18.440000000000001</v>
      </c>
      <c r="D1802">
        <v>9455.8799999999992</v>
      </c>
      <c r="E1802">
        <v>8446.7099999999991</v>
      </c>
      <c r="F1802">
        <v>118251.45</v>
      </c>
      <c r="G1802">
        <v>105646.49</v>
      </c>
      <c r="H1802">
        <f>(1/(1-91/360*VLOOKUP($A1802,Tbills!$B$4:$C$974,2,1)/100))^((1)/91)-1</f>
        <v>6.9446662909200541E-7</v>
      </c>
      <c r="I1802">
        <f>I1801*$E1802/$E1801*(1-(I$1+I$5+IF(AND(WEEKDAY(A1802)&lt;&gt;1,WEEKDAY(A1802)&lt;&gt;7),IF(A1802&lt;J$2,J$1,J$3),0)))^($A1802-$A1801)</f>
        <v>19889.316913461011</v>
      </c>
      <c r="J1802" t="e">
        <f>VLOOKUP(A1802,'VIXY-IV'!A$1:E$2000,4,0)</f>
        <v>#N/A</v>
      </c>
      <c r="K1802">
        <f>ROW()</f>
        <v>1802</v>
      </c>
      <c r="L1802">
        <f>B1802/C1802</f>
        <v>0.86930585683297179</v>
      </c>
    </row>
    <row r="1803" spans="1:12" x14ac:dyDescent="0.25">
      <c r="A1803" s="1">
        <v>40676</v>
      </c>
      <c r="B1803" s="10">
        <v>17.07</v>
      </c>
      <c r="C1803" s="10">
        <v>19.07</v>
      </c>
      <c r="D1803">
        <v>9645.7999999999993</v>
      </c>
      <c r="E1803">
        <v>8616.36</v>
      </c>
      <c r="F1803">
        <v>119503.24</v>
      </c>
      <c r="G1803">
        <v>106764.77</v>
      </c>
      <c r="H1803">
        <f>(1/(1-91/360*VLOOKUP($A1803,Tbills!$B$4:$C$974,2,1)/100))^((1)/91)-1</f>
        <v>6.9446662909200541E-7</v>
      </c>
      <c r="I1803">
        <f>I1802*$E1803/$E1802*(1-(I$1+I$5+IF(AND(WEEKDAY(A1803)&lt;&gt;1,WEEKDAY(A1803)&lt;&gt;7),IF(A1803&lt;J$2,J$1,J$3),0)))^($A1803-$A1802)</f>
        <v>20288.205083096716</v>
      </c>
      <c r="J1803" t="e">
        <f>VLOOKUP(A1803,'VIXY-IV'!A$1:E$2000,4,0)</f>
        <v>#N/A</v>
      </c>
      <c r="K1803">
        <f>ROW()</f>
        <v>1803</v>
      </c>
      <c r="L1803">
        <f>B1803/C1803</f>
        <v>0.89512323020450968</v>
      </c>
    </row>
    <row r="1804" spans="1:12" x14ac:dyDescent="0.25">
      <c r="A1804" s="1">
        <v>40679</v>
      </c>
      <c r="B1804" s="10">
        <v>18.239999999999998</v>
      </c>
      <c r="C1804" s="10">
        <v>19.87</v>
      </c>
      <c r="D1804">
        <v>9867.94</v>
      </c>
      <c r="E1804">
        <v>8814.7800000000007</v>
      </c>
      <c r="F1804">
        <v>120228.26</v>
      </c>
      <c r="G1804">
        <v>107412.28</v>
      </c>
      <c r="H1804">
        <f>(1/(1-91/360*VLOOKUP($A1804,Tbills!$B$4:$C$974,2,1)/100))^((1)/91)-1</f>
        <v>8.3336527945121475E-7</v>
      </c>
      <c r="I1804">
        <f>I1803*$E1804/$E1803*(1-(I$1+I$5+IF(AND(WEEKDAY(A1804)&lt;&gt;1,WEEKDAY(A1804)&lt;&gt;7),IF(A1804&lt;J$2,J$1,J$3),0)))^($A1804-$A1803)</f>
        <v>20753.616498036539</v>
      </c>
      <c r="J1804" t="e">
        <f>VLOOKUP(A1804,'VIXY-IV'!A$1:E$2000,4,0)</f>
        <v>#N/A</v>
      </c>
      <c r="K1804">
        <f>ROW()</f>
        <v>1804</v>
      </c>
      <c r="L1804">
        <f>B1804/C1804</f>
        <v>0.91796678409662791</v>
      </c>
    </row>
    <row r="1805" spans="1:12" x14ac:dyDescent="0.25">
      <c r="A1805" s="1">
        <v>40680</v>
      </c>
      <c r="B1805" s="10">
        <v>17.55</v>
      </c>
      <c r="C1805" s="10">
        <v>19.45</v>
      </c>
      <c r="D1805">
        <v>9688.85</v>
      </c>
      <c r="E1805">
        <v>8654.7999999999993</v>
      </c>
      <c r="F1805">
        <v>119588.16</v>
      </c>
      <c r="G1805">
        <v>106840.32000000001</v>
      </c>
      <c r="H1805">
        <f>(1/(1-91/360*VLOOKUP($A1805,Tbills!$B$4:$C$974,2,1)/100))^((1)/91)-1</f>
        <v>8.3336527945121475E-7</v>
      </c>
      <c r="I1805">
        <f>I1804*$E1805/$E1804*(1-(I$1+I$5+IF(AND(WEEKDAY(A1805)&lt;&gt;1,WEEKDAY(A1805)&lt;&gt;7),IF(A1805&lt;J$2,J$1,J$3),0)))^($A1805-$A1804)</f>
        <v>20376.371612512976</v>
      </c>
      <c r="J1805" t="e">
        <f>VLOOKUP(A1805,'VIXY-IV'!A$1:E$2000,4,0)</f>
        <v>#N/A</v>
      </c>
      <c r="K1805">
        <f>ROW()</f>
        <v>1805</v>
      </c>
      <c r="L1805">
        <f>B1805/C1805</f>
        <v>0.90231362467866327</v>
      </c>
    </row>
    <row r="1806" spans="1:12" x14ac:dyDescent="0.25">
      <c r="A1806" s="1">
        <v>40681</v>
      </c>
      <c r="B1806" s="10">
        <v>16.23</v>
      </c>
      <c r="C1806" s="10">
        <v>18.53</v>
      </c>
      <c r="D1806">
        <v>9352.08</v>
      </c>
      <c r="E1806">
        <v>8353.9599999999991</v>
      </c>
      <c r="F1806">
        <v>118180.3</v>
      </c>
      <c r="G1806">
        <v>105582.45</v>
      </c>
      <c r="H1806">
        <f>(1/(1-91/360*VLOOKUP($A1806,Tbills!$B$4:$C$974,2,1)/100))^((1)/91)-1</f>
        <v>8.3336527945121475E-7</v>
      </c>
      <c r="I1806">
        <f>I1805*$E1806/$E1805*(1-(I$1+I$5+IF(AND(WEEKDAY(A1806)&lt;&gt;1,WEEKDAY(A1806)&lt;&gt;7),IF(A1806&lt;J$2,J$1,J$3),0)))^($A1806-$A1805)</f>
        <v>19667.525137348592</v>
      </c>
      <c r="J1806" t="e">
        <f>VLOOKUP(A1806,'VIXY-IV'!A$1:E$2000,4,0)</f>
        <v>#N/A</v>
      </c>
      <c r="K1806">
        <f>ROW()</f>
        <v>1806</v>
      </c>
      <c r="L1806">
        <f>B1806/C1806</f>
        <v>0.87587695628710194</v>
      </c>
    </row>
    <row r="1807" spans="1:12" x14ac:dyDescent="0.25">
      <c r="A1807" s="1">
        <v>40682</v>
      </c>
      <c r="B1807" s="10">
        <v>15.52</v>
      </c>
      <c r="C1807" s="10">
        <v>18.170000000000002</v>
      </c>
      <c r="D1807">
        <v>9152.65</v>
      </c>
      <c r="E1807">
        <v>8175.8</v>
      </c>
      <c r="F1807">
        <v>118546.02</v>
      </c>
      <c r="G1807">
        <v>105909.1</v>
      </c>
      <c r="H1807">
        <f>(1/(1-91/360*VLOOKUP($A1807,Tbills!$B$4:$C$974,2,1)/100))^((1)/91)-1</f>
        <v>8.3336527945121475E-7</v>
      </c>
      <c r="I1807">
        <f>I1806*$E1807/$E1806*(1-(I$1+I$5+IF(AND(WEEKDAY(A1807)&lt;&gt;1,WEEKDAY(A1807)&lt;&gt;7),IF(A1807&lt;J$2,J$1,J$3),0)))^($A1807-$A1806)</f>
        <v>19247.533664175786</v>
      </c>
      <c r="J1807" t="e">
        <f>VLOOKUP(A1807,'VIXY-IV'!A$1:E$2000,4,0)</f>
        <v>#N/A</v>
      </c>
      <c r="K1807">
        <f>ROW()</f>
        <v>1807</v>
      </c>
      <c r="L1807">
        <f>B1807/C1807</f>
        <v>0.85415520088057229</v>
      </c>
    </row>
    <row r="1808" spans="1:12" x14ac:dyDescent="0.25">
      <c r="A1808" s="1">
        <v>40683</v>
      </c>
      <c r="B1808" s="10">
        <v>17.43</v>
      </c>
      <c r="C1808" s="10">
        <v>19.05</v>
      </c>
      <c r="D1808">
        <v>9357.7000000000007</v>
      </c>
      <c r="E1808">
        <v>8358.9599999999991</v>
      </c>
      <c r="F1808">
        <v>121875.67</v>
      </c>
      <c r="G1808">
        <v>108883.73</v>
      </c>
      <c r="H1808">
        <f>(1/(1-91/360*VLOOKUP($A1808,Tbills!$B$4:$C$974,2,1)/100))^((1)/91)-1</f>
        <v>8.3336527945121475E-7</v>
      </c>
      <c r="I1808">
        <f>I1807*$E1808/$E1807*(1-(I$1+I$5+IF(AND(WEEKDAY(A1808)&lt;&gt;1,WEEKDAY(A1808)&lt;&gt;7),IF(A1808&lt;J$2,J$1,J$3),0)))^($A1808-$A1807)</f>
        <v>19678.164298702148</v>
      </c>
      <c r="J1808" t="e">
        <f>VLOOKUP(A1808,'VIXY-IV'!A$1:E$2000,4,0)</f>
        <v>#N/A</v>
      </c>
      <c r="K1808">
        <f>ROW()</f>
        <v>1808</v>
      </c>
      <c r="L1808">
        <f>B1808/C1808</f>
        <v>0.91496062992125982</v>
      </c>
    </row>
    <row r="1809" spans="1:12" x14ac:dyDescent="0.25">
      <c r="A1809" s="1">
        <v>40686</v>
      </c>
      <c r="B1809" s="10">
        <v>18.27</v>
      </c>
      <c r="C1809" s="10">
        <v>19.79</v>
      </c>
      <c r="D1809">
        <v>9596.49</v>
      </c>
      <c r="E1809">
        <v>8572.25</v>
      </c>
      <c r="F1809">
        <v>123058.92</v>
      </c>
      <c r="G1809">
        <v>109940.57</v>
      </c>
      <c r="H1809">
        <f>(1/(1-91/360*VLOOKUP($A1809,Tbills!$B$4:$C$974,2,1)/100))^((1)/91)-1</f>
        <v>1.527885156615838E-6</v>
      </c>
      <c r="I1809">
        <f>I1808*$E1809/$E1808*(1-(I$1+I$5+IF(AND(WEEKDAY(A1809)&lt;&gt;1,WEEKDAY(A1809)&lt;&gt;7),IF(A1809&lt;J$2,J$1,J$3),0)))^($A1809-$A1808)</f>
        <v>20178.537339936607</v>
      </c>
      <c r="J1809" t="e">
        <f>VLOOKUP(A1809,'VIXY-IV'!A$1:E$2000,4,0)</f>
        <v>#N/A</v>
      </c>
      <c r="K1809">
        <f>ROW()</f>
        <v>1809</v>
      </c>
      <c r="L1809">
        <f>B1809/C1809</f>
        <v>0.92319353208691257</v>
      </c>
    </row>
    <row r="1810" spans="1:12" x14ac:dyDescent="0.25">
      <c r="A1810" s="1">
        <v>40687</v>
      </c>
      <c r="B1810" s="10">
        <v>17.82</v>
      </c>
      <c r="C1810" s="10">
        <v>19.170000000000002</v>
      </c>
      <c r="D1810">
        <v>9480.3700000000008</v>
      </c>
      <c r="E1810">
        <v>8468.51</v>
      </c>
      <c r="F1810">
        <v>122412.74</v>
      </c>
      <c r="G1810">
        <v>109363.11</v>
      </c>
      <c r="H1810">
        <f>(1/(1-91/360*VLOOKUP($A1810,Tbills!$B$4:$C$974,2,1)/100))^((1)/91)-1</f>
        <v>1.527885156615838E-6</v>
      </c>
      <c r="I1810">
        <f>I1809*$E1810/$E1809*(1-(I$1+I$5+IF(AND(WEEKDAY(A1810)&lt;&gt;1,WEEKDAY(A1810)&lt;&gt;7),IF(A1810&lt;J$2,J$1,J$3),0)))^($A1810-$A1809)</f>
        <v>19933.76645115186</v>
      </c>
      <c r="J1810" t="e">
        <f>VLOOKUP(A1810,'VIXY-IV'!A$1:E$2000,4,0)</f>
        <v>#N/A</v>
      </c>
      <c r="K1810">
        <f>ROW()</f>
        <v>1810</v>
      </c>
      <c r="L1810">
        <f>B1810/C1810</f>
        <v>0.92957746478873238</v>
      </c>
    </row>
    <row r="1811" spans="1:12" x14ac:dyDescent="0.25">
      <c r="A1811" s="1">
        <v>40688</v>
      </c>
      <c r="B1811" s="10">
        <v>17.07</v>
      </c>
      <c r="C1811" s="10">
        <v>18.87</v>
      </c>
      <c r="D1811">
        <v>9317.0400000000009</v>
      </c>
      <c r="E1811">
        <v>8322.6</v>
      </c>
      <c r="F1811">
        <v>121342.85</v>
      </c>
      <c r="G1811">
        <v>108407.11</v>
      </c>
      <c r="H1811">
        <f>(1/(1-91/360*VLOOKUP($A1811,Tbills!$B$4:$C$974,2,1)/100))^((1)/91)-1</f>
        <v>1.527885156615838E-6</v>
      </c>
      <c r="I1811">
        <f>I1810*$E1811/$E1810*(1-(I$1+I$5+IF(AND(WEEKDAY(A1811)&lt;&gt;1,WEEKDAY(A1811)&lt;&gt;7),IF(A1811&lt;J$2,J$1,J$3),0)))^($A1811-$A1810)</f>
        <v>19589.749811785758</v>
      </c>
      <c r="J1811" t="e">
        <f>VLOOKUP(A1811,'VIXY-IV'!A$1:E$2000,4,0)</f>
        <v>#N/A</v>
      </c>
      <c r="K1811">
        <f>ROW()</f>
        <v>1811</v>
      </c>
      <c r="L1811">
        <f>B1811/C1811</f>
        <v>0.90461049284578698</v>
      </c>
    </row>
    <row r="1812" spans="1:12" x14ac:dyDescent="0.25">
      <c r="A1812" s="1">
        <v>40689</v>
      </c>
      <c r="B1812" s="10">
        <v>16.09</v>
      </c>
      <c r="C1812" s="10">
        <v>18.190000000000001</v>
      </c>
      <c r="D1812">
        <v>9058.2099999999991</v>
      </c>
      <c r="E1812">
        <v>8091.38</v>
      </c>
      <c r="F1812">
        <v>118947.23</v>
      </c>
      <c r="G1812">
        <v>106266.71</v>
      </c>
      <c r="H1812">
        <f>(1/(1-91/360*VLOOKUP($A1812,Tbills!$B$4:$C$974,2,1)/100))^((1)/91)-1</f>
        <v>1.527885156615838E-6</v>
      </c>
      <c r="I1812">
        <f>I1811*$E1812/$E1811*(1-(I$1+I$5+IF(AND(WEEKDAY(A1812)&lt;&gt;1,WEEKDAY(A1812)&lt;&gt;7),IF(A1812&lt;J$2,J$1,J$3),0)))^($A1812-$A1811)</f>
        <v>19044.955904374761</v>
      </c>
      <c r="J1812" t="e">
        <f>VLOOKUP(A1812,'VIXY-IV'!A$1:E$2000,4,0)</f>
        <v>#N/A</v>
      </c>
      <c r="K1812">
        <f>ROW()</f>
        <v>1812</v>
      </c>
      <c r="L1812">
        <f>B1812/C1812</f>
        <v>0.88455195162177014</v>
      </c>
    </row>
    <row r="1813" spans="1:12" x14ac:dyDescent="0.25">
      <c r="A1813" s="1">
        <v>40690</v>
      </c>
      <c r="B1813" s="10">
        <v>15.98</v>
      </c>
      <c r="C1813" s="10">
        <v>18.13</v>
      </c>
      <c r="D1813">
        <v>8892.74</v>
      </c>
      <c r="E1813">
        <v>7943.56</v>
      </c>
      <c r="F1813">
        <v>116825.98</v>
      </c>
      <c r="G1813">
        <v>104371.44</v>
      </c>
      <c r="H1813">
        <f>(1/(1-91/360*VLOOKUP($A1813,Tbills!$B$4:$C$974,2,1)/100))^((1)/91)-1</f>
        <v>1.527885156615838E-6</v>
      </c>
      <c r="I1813">
        <f>I1812*$E1813/$E1812*(1-(I$1+I$5+IF(AND(WEEKDAY(A1813)&lt;&gt;1,WEEKDAY(A1813)&lt;&gt;7),IF(A1813&lt;J$2,J$1,J$3),0)))^($A1813-$A1812)</f>
        <v>18696.489090452134</v>
      </c>
      <c r="J1813" t="e">
        <f>VLOOKUP(A1813,'VIXY-IV'!A$1:E$2000,4,0)</f>
        <v>#N/A</v>
      </c>
      <c r="K1813">
        <f>ROW()</f>
        <v>1813</v>
      </c>
      <c r="L1813">
        <f>B1813/C1813</f>
        <v>0.8814120242691672</v>
      </c>
    </row>
    <row r="1814" spans="1:12" x14ac:dyDescent="0.25">
      <c r="A1814" s="1">
        <v>40694</v>
      </c>
      <c r="B1814" s="10">
        <v>15.45</v>
      </c>
      <c r="C1814" s="10">
        <v>17.559999999999999</v>
      </c>
      <c r="D1814">
        <v>8630.32</v>
      </c>
      <c r="E1814">
        <v>7709.1</v>
      </c>
      <c r="F1814">
        <v>114680.44</v>
      </c>
      <c r="G1814">
        <v>102453.99</v>
      </c>
      <c r="H1814">
        <f>(1/(1-91/360*VLOOKUP($A1814,Tbills!$B$4:$C$974,2,1)/100))^((1)/91)-1</f>
        <v>1.6667944573445226E-6</v>
      </c>
      <c r="I1814">
        <f>I1813*$E1814/$E1813*(1-(I$1+I$5+IF(AND(WEEKDAY(A1814)&lt;&gt;1,WEEKDAY(A1814)&lt;&gt;7),IF(A1814&lt;J$2,J$1,J$3),0)))^($A1814-$A1813)</f>
        <v>18142.560713805498</v>
      </c>
      <c r="J1814" t="e">
        <f>VLOOKUP(A1814,'VIXY-IV'!A$1:E$2000,4,0)</f>
        <v>#N/A</v>
      </c>
      <c r="K1814">
        <f>ROW()</f>
        <v>1814</v>
      </c>
      <c r="L1814">
        <f>B1814/C1814</f>
        <v>0.87984054669703871</v>
      </c>
    </row>
    <row r="1815" spans="1:12" x14ac:dyDescent="0.25">
      <c r="A1815" s="1">
        <v>40695</v>
      </c>
      <c r="B1815" s="10">
        <v>18.3</v>
      </c>
      <c r="C1815" s="10">
        <v>19.36</v>
      </c>
      <c r="D1815">
        <v>9227.41</v>
      </c>
      <c r="E1815">
        <v>8242.44</v>
      </c>
      <c r="F1815">
        <v>117907.12</v>
      </c>
      <c r="G1815">
        <v>105336.5</v>
      </c>
      <c r="H1815">
        <f>(1/(1-91/360*VLOOKUP($A1815,Tbills!$B$4:$C$974,2,1)/100))^((1)/91)-1</f>
        <v>1.6667944573445226E-6</v>
      </c>
      <c r="I1815">
        <f>I1814*$E1815/$E1814*(1-(I$1+I$5+IF(AND(WEEKDAY(A1815)&lt;&gt;1,WEEKDAY(A1815)&lt;&gt;7),IF(A1815&lt;J$2,J$1,J$3),0)))^($A1815-$A1814)</f>
        <v>19397.162616124642</v>
      </c>
      <c r="J1815" t="e">
        <f>VLOOKUP(A1815,'VIXY-IV'!A$1:E$2000,4,0)</f>
        <v>#N/A</v>
      </c>
      <c r="K1815">
        <f>ROW()</f>
        <v>1815</v>
      </c>
      <c r="L1815">
        <f>B1815/C1815</f>
        <v>0.94524793388429762</v>
      </c>
    </row>
    <row r="1816" spans="1:12" x14ac:dyDescent="0.25">
      <c r="A1816" s="1">
        <v>40696</v>
      </c>
      <c r="B1816" s="10">
        <v>18.09</v>
      </c>
      <c r="C1816" s="10">
        <v>19.32</v>
      </c>
      <c r="D1816">
        <v>9140.85</v>
      </c>
      <c r="E1816">
        <v>8165.11</v>
      </c>
      <c r="F1816">
        <v>117430.63</v>
      </c>
      <c r="G1816">
        <v>104910.63</v>
      </c>
      <c r="H1816">
        <f>(1/(1-91/360*VLOOKUP($A1816,Tbills!$B$4:$C$974,2,1)/100))^((1)/91)-1</f>
        <v>1.6667944573445226E-6</v>
      </c>
      <c r="I1816">
        <f>I1815*$E1816/$E1815*(1-(I$1+I$5+IF(AND(WEEKDAY(A1816)&lt;&gt;1,WEEKDAY(A1816)&lt;&gt;7),IF(A1816&lt;J$2,J$1,J$3),0)))^($A1816-$A1815)</f>
        <v>19214.627017306084</v>
      </c>
      <c r="J1816" t="e">
        <f>VLOOKUP(A1816,'VIXY-IV'!A$1:E$2000,4,0)</f>
        <v>#N/A</v>
      </c>
      <c r="K1816">
        <f>ROW()</f>
        <v>1816</v>
      </c>
      <c r="L1816">
        <f>B1816/C1816</f>
        <v>0.93633540372670809</v>
      </c>
    </row>
    <row r="1817" spans="1:12" x14ac:dyDescent="0.25">
      <c r="A1817" s="1">
        <v>40697</v>
      </c>
      <c r="B1817" s="10">
        <v>17.95</v>
      </c>
      <c r="C1817" s="10">
        <v>19.47</v>
      </c>
      <c r="D1817">
        <v>9200.0499999999993</v>
      </c>
      <c r="E1817">
        <v>8217.9699999999993</v>
      </c>
      <c r="F1817">
        <v>118213.54</v>
      </c>
      <c r="G1817">
        <v>105609.9</v>
      </c>
      <c r="H1817">
        <f>(1/(1-91/360*VLOOKUP($A1817,Tbills!$B$4:$C$974,2,1)/100))^((1)/91)-1</f>
        <v>1.6667944573445226E-6</v>
      </c>
      <c r="I1817">
        <f>I1816*$E1817/$E1816*(1-(I$1+I$5+IF(AND(WEEKDAY(A1817)&lt;&gt;1,WEEKDAY(A1817)&lt;&gt;7),IF(A1817&lt;J$2,J$1,J$3),0)))^($A1817-$A1816)</f>
        <v>19338.464014598456</v>
      </c>
      <c r="J1817" t="e">
        <f>VLOOKUP(A1817,'VIXY-IV'!A$1:E$2000,4,0)</f>
        <v>#N/A</v>
      </c>
      <c r="K1817">
        <f>ROW()</f>
        <v>1817</v>
      </c>
      <c r="L1817">
        <f>B1817/C1817</f>
        <v>0.92193117616846432</v>
      </c>
    </row>
    <row r="1818" spans="1:12" x14ac:dyDescent="0.25">
      <c r="A1818" s="1">
        <v>40700</v>
      </c>
      <c r="B1818" s="10">
        <v>18.489999999999998</v>
      </c>
      <c r="C1818" s="10">
        <v>19.96</v>
      </c>
      <c r="D1818">
        <v>9306.43</v>
      </c>
      <c r="E1818">
        <v>8312.9599999999991</v>
      </c>
      <c r="F1818">
        <v>119311.2</v>
      </c>
      <c r="G1818">
        <v>106590</v>
      </c>
      <c r="H1818">
        <f>(1/(1-91/360*VLOOKUP($A1818,Tbills!$B$4:$C$974,2,1)/100))^((1)/91)-1</f>
        <v>1.2500718804542288E-6</v>
      </c>
      <c r="I1818">
        <f>I1817*$E1818/$E1817*(1-(I$1+I$5+IF(AND(WEEKDAY(A1818)&lt;&gt;1,WEEKDAY(A1818)&lt;&gt;7),IF(A1818&lt;J$2,J$1,J$3),0)))^($A1818-$A1817)</f>
        <v>19560.305576222272</v>
      </c>
      <c r="J1818" t="e">
        <f>VLOOKUP(A1818,'VIXY-IV'!A$1:E$2000,4,0)</f>
        <v>#N/A</v>
      </c>
      <c r="K1818">
        <f>ROW()</f>
        <v>1818</v>
      </c>
      <c r="L1818">
        <f>B1818/C1818</f>
        <v>0.92635270541082149</v>
      </c>
    </row>
    <row r="1819" spans="1:12" x14ac:dyDescent="0.25">
      <c r="A1819" s="1">
        <v>40701</v>
      </c>
      <c r="B1819" s="10">
        <v>18.07</v>
      </c>
      <c r="C1819" s="10">
        <v>19.5</v>
      </c>
      <c r="D1819">
        <v>9191.59</v>
      </c>
      <c r="E1819">
        <v>8210.3700000000008</v>
      </c>
      <c r="F1819">
        <v>118416.64</v>
      </c>
      <c r="G1819">
        <v>105790.69</v>
      </c>
      <c r="H1819">
        <f>(1/(1-91/360*VLOOKUP($A1819,Tbills!$B$4:$C$974,2,1)/100))^((1)/91)-1</f>
        <v>1.2500718804542288E-6</v>
      </c>
      <c r="I1819">
        <f>I1818*$E1819/$E1818*(1-(I$1+I$5+IF(AND(WEEKDAY(A1819)&lt;&gt;1,WEEKDAY(A1819)&lt;&gt;7),IF(A1819&lt;J$2,J$1,J$3),0)))^($A1819-$A1818)</f>
        <v>19318.356658782592</v>
      </c>
      <c r="J1819" t="e">
        <f>VLOOKUP(A1819,'VIXY-IV'!A$1:E$2000,4,0)</f>
        <v>#N/A</v>
      </c>
      <c r="K1819">
        <f>ROW()</f>
        <v>1819</v>
      </c>
      <c r="L1819">
        <f>B1819/C1819</f>
        <v>0.92666666666666664</v>
      </c>
    </row>
    <row r="1820" spans="1:12" x14ac:dyDescent="0.25">
      <c r="A1820" s="1">
        <v>40702</v>
      </c>
      <c r="B1820" s="10">
        <v>18.79</v>
      </c>
      <c r="C1820" s="10">
        <v>19.95</v>
      </c>
      <c r="D1820">
        <v>9313.68</v>
      </c>
      <c r="E1820">
        <v>8319.42</v>
      </c>
      <c r="F1820">
        <v>119068.63</v>
      </c>
      <c r="G1820">
        <v>106373.03</v>
      </c>
      <c r="H1820">
        <f>(1/(1-91/360*VLOOKUP($A1820,Tbills!$B$4:$C$974,2,1)/100))^((1)/91)-1</f>
        <v>1.2500718804542288E-6</v>
      </c>
      <c r="I1820">
        <f>I1819*$E1820/$E1819*(1-(I$1+I$5+IF(AND(WEEKDAY(A1820)&lt;&gt;1,WEEKDAY(A1820)&lt;&gt;7),IF(A1820&lt;J$2,J$1,J$3),0)))^($A1820-$A1819)</f>
        <v>19574.379641041451</v>
      </c>
      <c r="J1820" t="e">
        <f>VLOOKUP(A1820,'VIXY-IV'!A$1:E$2000,4,0)</f>
        <v>#N/A</v>
      </c>
      <c r="K1820">
        <f>ROW()</f>
        <v>1820</v>
      </c>
      <c r="L1820">
        <f>B1820/C1820</f>
        <v>0.94185463659147872</v>
      </c>
    </row>
    <row r="1821" spans="1:12" x14ac:dyDescent="0.25">
      <c r="A1821" s="1">
        <v>40703</v>
      </c>
      <c r="B1821" s="10">
        <v>17.77</v>
      </c>
      <c r="C1821" s="10">
        <v>19.260000000000002</v>
      </c>
      <c r="D1821">
        <v>9028.3799999999992</v>
      </c>
      <c r="E1821">
        <v>8064.57</v>
      </c>
      <c r="F1821">
        <v>116819.97</v>
      </c>
      <c r="G1821">
        <v>104364</v>
      </c>
      <c r="H1821">
        <f>(1/(1-91/360*VLOOKUP($A1821,Tbills!$B$4:$C$974,2,1)/100))^((1)/91)-1</f>
        <v>1.2500718804542288E-6</v>
      </c>
      <c r="I1821">
        <f>I1820*$E1821/$E1820*(1-(I$1+I$5+IF(AND(WEEKDAY(A1821)&lt;&gt;1,WEEKDAY(A1821)&lt;&gt;7),IF(A1821&lt;J$2,J$1,J$3),0)))^($A1821-$A1820)</f>
        <v>18974.208980161864</v>
      </c>
      <c r="J1821" t="e">
        <f>VLOOKUP(A1821,'VIXY-IV'!A$1:E$2000,4,0)</f>
        <v>#N/A</v>
      </c>
      <c r="K1821">
        <f>ROW()</f>
        <v>1821</v>
      </c>
      <c r="L1821">
        <f>B1821/C1821</f>
        <v>0.92263759086188979</v>
      </c>
    </row>
    <row r="1822" spans="1:12" x14ac:dyDescent="0.25">
      <c r="A1822" s="1">
        <v>40704</v>
      </c>
      <c r="B1822" s="10">
        <v>18.86</v>
      </c>
      <c r="C1822" s="10">
        <v>20.11</v>
      </c>
      <c r="D1822">
        <v>9358.19</v>
      </c>
      <c r="E1822">
        <v>8359.16</v>
      </c>
      <c r="F1822">
        <v>119179.52</v>
      </c>
      <c r="G1822">
        <v>106471.83</v>
      </c>
      <c r="H1822">
        <f>(1/(1-91/360*VLOOKUP($A1822,Tbills!$B$4:$C$974,2,1)/100))^((1)/91)-1</f>
        <v>1.2500718804542288E-6</v>
      </c>
      <c r="I1822">
        <f>I1821*$E1822/$E1821*(1-(I$1+I$5+IF(AND(WEEKDAY(A1822)&lt;&gt;1,WEEKDAY(A1822)&lt;&gt;7),IF(A1822&lt;J$2,J$1,J$3),0)))^($A1822-$A1821)</f>
        <v>19666.750493803207</v>
      </c>
      <c r="J1822" t="e">
        <f>VLOOKUP(A1822,'VIXY-IV'!A$1:E$2000,4,0)</f>
        <v>#N/A</v>
      </c>
      <c r="K1822">
        <f>ROW()</f>
        <v>1822</v>
      </c>
      <c r="L1822">
        <f>B1822/C1822</f>
        <v>0.93784186971655892</v>
      </c>
    </row>
    <row r="1823" spans="1:12" x14ac:dyDescent="0.25">
      <c r="A1823" s="1">
        <v>40707</v>
      </c>
      <c r="B1823" s="10">
        <v>19.61</v>
      </c>
      <c r="C1823" s="10">
        <v>20.440000000000001</v>
      </c>
      <c r="D1823">
        <v>9562.5400000000009</v>
      </c>
      <c r="E1823">
        <v>8541.66</v>
      </c>
      <c r="F1823">
        <v>119593.14</v>
      </c>
      <c r="G1823">
        <v>106840.95</v>
      </c>
      <c r="H1823">
        <f>(1/(1-91/360*VLOOKUP($A1823,Tbills!$B$4:$C$974,2,1)/100))^((1)/91)-1</f>
        <v>1.3889776309117252E-6</v>
      </c>
      <c r="I1823">
        <f>I1822*$E1823/$E1822*(1-(I$1+I$5+IF(AND(WEEKDAY(A1823)&lt;&gt;1,WEEKDAY(A1823)&lt;&gt;7),IF(A1823&lt;J$2,J$1,J$3),0)))^($A1823-$A1822)</f>
        <v>20094.387349681114</v>
      </c>
      <c r="J1823" t="e">
        <f>VLOOKUP(A1823,'VIXY-IV'!A$1:E$2000,4,0)</f>
        <v>#N/A</v>
      </c>
      <c r="K1823">
        <f>ROW()</f>
        <v>1823</v>
      </c>
      <c r="L1823">
        <f>B1823/C1823</f>
        <v>0.95939334637964768</v>
      </c>
    </row>
    <row r="1824" spans="1:12" x14ac:dyDescent="0.25">
      <c r="A1824" s="1">
        <v>40708</v>
      </c>
      <c r="B1824" s="10">
        <v>18.260000000000002</v>
      </c>
      <c r="C1824" s="10">
        <v>19.43</v>
      </c>
      <c r="D1824">
        <v>9165.74</v>
      </c>
      <c r="E1824">
        <v>8187.21</v>
      </c>
      <c r="F1824">
        <v>116138.14</v>
      </c>
      <c r="G1824">
        <v>103754.21</v>
      </c>
      <c r="H1824">
        <f>(1/(1-91/360*VLOOKUP($A1824,Tbills!$B$4:$C$974,2,1)/100))^((1)/91)-1</f>
        <v>1.3889776309117252E-6</v>
      </c>
      <c r="I1824">
        <f>I1823*$E1824/$E1823*(1-(I$1+I$5+IF(AND(WEEKDAY(A1824)&lt;&gt;1,WEEKDAY(A1824)&lt;&gt;7),IF(A1824&lt;J$2,J$1,J$3),0)))^($A1824-$A1823)</f>
        <v>19259.984168563376</v>
      </c>
      <c r="J1824" t="e">
        <f>VLOOKUP(A1824,'VIXY-IV'!A$1:E$2000,4,0)</f>
        <v>#N/A</v>
      </c>
      <c r="K1824">
        <f>ROW()</f>
        <v>1824</v>
      </c>
      <c r="L1824">
        <f>B1824/C1824</f>
        <v>0.93978383942357191</v>
      </c>
    </row>
    <row r="1825" spans="1:12" x14ac:dyDescent="0.25">
      <c r="A1825" s="1">
        <v>40709</v>
      </c>
      <c r="B1825" s="10">
        <v>21.32</v>
      </c>
      <c r="C1825" s="10">
        <v>21.38</v>
      </c>
      <c r="D1825">
        <v>10001.17</v>
      </c>
      <c r="E1825">
        <v>8933.44</v>
      </c>
      <c r="F1825">
        <v>120869.86</v>
      </c>
      <c r="G1825">
        <v>107981.23</v>
      </c>
      <c r="H1825">
        <f>(1/(1-91/360*VLOOKUP($A1825,Tbills!$B$4:$C$974,2,1)/100))^((1)/91)-1</f>
        <v>1.3889776309117252E-6</v>
      </c>
      <c r="I1825">
        <f>I1824*$E1825/$E1824*(1-(I$1+I$5+IF(AND(WEEKDAY(A1825)&lt;&gt;1,WEEKDAY(A1825)&lt;&gt;7),IF(A1825&lt;J$2,J$1,J$3),0)))^($A1825-$A1824)</f>
        <v>21014.846737730652</v>
      </c>
      <c r="J1825" t="e">
        <f>VLOOKUP(A1825,'VIXY-IV'!A$1:E$2000,4,0)</f>
        <v>#N/A</v>
      </c>
      <c r="K1825">
        <f>ROW()</f>
        <v>1825</v>
      </c>
      <c r="L1825">
        <f>B1825/C1825</f>
        <v>0.99719363891487378</v>
      </c>
    </row>
    <row r="1826" spans="1:12" x14ac:dyDescent="0.25">
      <c r="A1826" s="1">
        <v>40710</v>
      </c>
      <c r="B1826" s="10">
        <v>22.73</v>
      </c>
      <c r="C1826" s="10">
        <v>22.61</v>
      </c>
      <c r="D1826">
        <v>10479.280000000001</v>
      </c>
      <c r="E1826">
        <v>9360.49</v>
      </c>
      <c r="F1826">
        <v>125066.85</v>
      </c>
      <c r="G1826">
        <v>111730.53</v>
      </c>
      <c r="H1826">
        <f>(1/(1-91/360*VLOOKUP($A1826,Tbills!$B$4:$C$974,2,1)/100))^((1)/91)-1</f>
        <v>1.3889776309117252E-6</v>
      </c>
      <c r="I1826">
        <f>I1825*$E1826/$E1825*(1-(I$1+I$5+IF(AND(WEEKDAY(A1826)&lt;&gt;1,WEEKDAY(A1826)&lt;&gt;7),IF(A1826&lt;J$2,J$1,J$3),0)))^($A1826-$A1825)</f>
        <v>22018.797236053222</v>
      </c>
      <c r="J1826" t="e">
        <f>VLOOKUP(A1826,'VIXY-IV'!A$1:E$2000,4,0)</f>
        <v>#N/A</v>
      </c>
      <c r="K1826">
        <f>ROW()</f>
        <v>1826</v>
      </c>
      <c r="L1826">
        <f>B1826/C1826</f>
        <v>1.0053073861123396</v>
      </c>
    </row>
    <row r="1827" spans="1:12" x14ac:dyDescent="0.25">
      <c r="A1827" s="1">
        <v>40711</v>
      </c>
      <c r="B1827" s="10">
        <v>21.85</v>
      </c>
      <c r="C1827" s="10">
        <v>22.44</v>
      </c>
      <c r="D1827">
        <v>10248.85</v>
      </c>
      <c r="E1827">
        <v>9154.65</v>
      </c>
      <c r="F1827">
        <v>123950.74</v>
      </c>
      <c r="G1827">
        <v>110733.28</v>
      </c>
      <c r="H1827">
        <f>(1/(1-91/360*VLOOKUP($A1827,Tbills!$B$4:$C$974,2,1)/100))^((1)/91)-1</f>
        <v>1.3889776309117252E-6</v>
      </c>
      <c r="I1827">
        <f>I1826*$E1827/$E1826*(1-(I$1+I$5+IF(AND(WEEKDAY(A1827)&lt;&gt;1,WEEKDAY(A1827)&lt;&gt;7),IF(A1827&lt;J$2,J$1,J$3),0)))^($A1827-$A1826)</f>
        <v>21533.977751371203</v>
      </c>
      <c r="J1827" t="e">
        <f>VLOOKUP(A1827,'VIXY-IV'!A$1:E$2000,4,0)</f>
        <v>#N/A</v>
      </c>
      <c r="K1827">
        <f>ROW()</f>
        <v>1827</v>
      </c>
      <c r="L1827">
        <f>B1827/C1827</f>
        <v>0.97370766488413552</v>
      </c>
    </row>
    <row r="1828" spans="1:12" x14ac:dyDescent="0.25">
      <c r="A1828" s="1">
        <v>40714</v>
      </c>
      <c r="B1828" s="10">
        <v>19.989999999999998</v>
      </c>
      <c r="C1828" s="10">
        <v>21.22</v>
      </c>
      <c r="D1828">
        <v>9781.5499999999993</v>
      </c>
      <c r="E1828">
        <v>8737.2000000000007</v>
      </c>
      <c r="F1828">
        <v>121495.41</v>
      </c>
      <c r="G1828">
        <v>108539.31</v>
      </c>
      <c r="H1828">
        <f>(1/(1-91/360*VLOOKUP($A1828,Tbills!$B$4:$C$974,2,1)/100))^((1)/91)-1</f>
        <v>9.7226570483499586E-7</v>
      </c>
      <c r="I1828">
        <f>I1827*$E1828/$E1827*(1-(I$1+I$5+IF(AND(WEEKDAY(A1828)&lt;&gt;1,WEEKDAY(A1828)&lt;&gt;7),IF(A1828&lt;J$2,J$1,J$3),0)))^($A1828-$A1827)</f>
        <v>20550.259546895333</v>
      </c>
      <c r="J1828" t="e">
        <f>VLOOKUP(A1828,'VIXY-IV'!A$1:E$2000,4,0)</f>
        <v>#N/A</v>
      </c>
      <c r="K1828">
        <f>ROW()</f>
        <v>1828</v>
      </c>
      <c r="L1828">
        <f>B1828/C1828</f>
        <v>0.94203581526861446</v>
      </c>
    </row>
    <row r="1829" spans="1:12" x14ac:dyDescent="0.25">
      <c r="A1829" s="1">
        <v>40715</v>
      </c>
      <c r="B1829" s="10">
        <v>18.86</v>
      </c>
      <c r="C1829" s="10">
        <v>20.5</v>
      </c>
      <c r="D1829">
        <v>9555.65</v>
      </c>
      <c r="E1829">
        <v>8535.41</v>
      </c>
      <c r="F1829">
        <v>120209.86</v>
      </c>
      <c r="G1829">
        <v>107390.75</v>
      </c>
      <c r="H1829">
        <f>(1/(1-91/360*VLOOKUP($A1829,Tbills!$B$4:$C$974,2,1)/100))^((1)/91)-1</f>
        <v>9.7226570483499586E-7</v>
      </c>
      <c r="I1829">
        <f>I1828*$E1829/$E1828*(1-(I$1+I$5+IF(AND(WEEKDAY(A1829)&lt;&gt;1,WEEKDAY(A1829)&lt;&gt;7),IF(A1829&lt;J$2,J$1,J$3),0)))^($A1829-$A1828)</f>
        <v>20075.063515204623</v>
      </c>
      <c r="J1829" t="e">
        <f>VLOOKUP(A1829,'VIXY-IV'!A$1:E$2000,4,0)</f>
        <v>#N/A</v>
      </c>
      <c r="K1829">
        <f>ROW()</f>
        <v>1829</v>
      </c>
      <c r="L1829">
        <f>B1829/C1829</f>
        <v>0.91999999999999993</v>
      </c>
    </row>
    <row r="1830" spans="1:12" x14ac:dyDescent="0.25">
      <c r="A1830" s="1">
        <v>40716</v>
      </c>
      <c r="B1830" s="10">
        <v>18.52</v>
      </c>
      <c r="C1830" s="10">
        <v>20.72</v>
      </c>
      <c r="D1830">
        <v>9716.8799999999992</v>
      </c>
      <c r="E1830">
        <v>8679.42</v>
      </c>
      <c r="F1830">
        <v>121819.05</v>
      </c>
      <c r="G1830">
        <v>108828.24</v>
      </c>
      <c r="H1830">
        <f>(1/(1-91/360*VLOOKUP($A1830,Tbills!$B$4:$C$974,2,1)/100))^((1)/91)-1</f>
        <v>9.7226570483499586E-7</v>
      </c>
      <c r="I1830">
        <f>I1829*$E1830/$E1829*(1-(I$1+I$5+IF(AND(WEEKDAY(A1830)&lt;&gt;1,WEEKDAY(A1830)&lt;&gt;7),IF(A1830&lt;J$2,J$1,J$3),0)))^($A1830-$A1829)</f>
        <v>20413.184064295529</v>
      </c>
      <c r="J1830" t="e">
        <f>VLOOKUP(A1830,'VIXY-IV'!A$1:E$2000,4,0)</f>
        <v>#N/A</v>
      </c>
      <c r="K1830">
        <f>ROW()</f>
        <v>1830</v>
      </c>
      <c r="L1830">
        <f>B1830/C1830</f>
        <v>0.89382239382239381</v>
      </c>
    </row>
    <row r="1831" spans="1:12" x14ac:dyDescent="0.25">
      <c r="A1831" s="1">
        <v>40717</v>
      </c>
      <c r="B1831" s="10">
        <v>19.29</v>
      </c>
      <c r="C1831" s="10">
        <v>20.93</v>
      </c>
      <c r="D1831">
        <v>9521.3700000000008</v>
      </c>
      <c r="E1831">
        <v>8504.77</v>
      </c>
      <c r="F1831">
        <v>121519.75</v>
      </c>
      <c r="G1831">
        <v>108560.75</v>
      </c>
      <c r="H1831">
        <f>(1/(1-91/360*VLOOKUP($A1831,Tbills!$B$4:$C$974,2,1)/100))^((1)/91)-1</f>
        <v>9.7226570483499586E-7</v>
      </c>
      <c r="I1831">
        <f>I1830*$E1831/$E1830*(1-(I$1+I$5+IF(AND(WEEKDAY(A1831)&lt;&gt;1,WEEKDAY(A1831)&lt;&gt;7),IF(A1831&lt;J$2,J$1,J$3),0)))^($A1831-$A1830)</f>
        <v>20001.848186914063</v>
      </c>
      <c r="J1831" t="e">
        <f>VLOOKUP(A1831,'VIXY-IV'!A$1:E$2000,4,0)</f>
        <v>#N/A</v>
      </c>
      <c r="K1831">
        <f>ROW()</f>
        <v>1831</v>
      </c>
      <c r="L1831">
        <f>B1831/C1831</f>
        <v>0.92164357381748685</v>
      </c>
    </row>
    <row r="1832" spans="1:12" x14ac:dyDescent="0.25">
      <c r="A1832" s="1">
        <v>40718</v>
      </c>
      <c r="B1832" s="10">
        <v>21.1</v>
      </c>
      <c r="C1832" s="10">
        <v>21.92</v>
      </c>
      <c r="D1832">
        <v>10026.959999999999</v>
      </c>
      <c r="E1832">
        <v>8956.3700000000008</v>
      </c>
      <c r="F1832">
        <v>123802.41</v>
      </c>
      <c r="G1832">
        <v>110599.88</v>
      </c>
      <c r="H1832">
        <f>(1/(1-91/360*VLOOKUP($A1832,Tbills!$B$4:$C$974,2,1)/100))^((1)/91)-1</f>
        <v>9.7226570483499586E-7</v>
      </c>
      <c r="I1832">
        <f>I1831*$E1832/$E1831*(1-(I$1+I$5+IF(AND(WEEKDAY(A1832)&lt;&gt;1,WEEKDAY(A1832)&lt;&gt;7),IF(A1832&lt;J$2,J$1,J$3),0)))^($A1832-$A1831)</f>
        <v>21063.332646226529</v>
      </c>
      <c r="J1832" t="e">
        <f>VLOOKUP(A1832,'VIXY-IV'!A$1:E$2000,4,0)</f>
        <v>#N/A</v>
      </c>
      <c r="K1832">
        <f>ROW()</f>
        <v>1832</v>
      </c>
      <c r="L1832">
        <f>B1832/C1832</f>
        <v>0.96259124087591241</v>
      </c>
    </row>
    <row r="1833" spans="1:12" x14ac:dyDescent="0.25">
      <c r="A1833" s="1">
        <v>40721</v>
      </c>
      <c r="B1833" s="10">
        <v>20.56</v>
      </c>
      <c r="C1833" s="10">
        <v>21.5</v>
      </c>
      <c r="D1833">
        <v>9798.57</v>
      </c>
      <c r="E1833">
        <v>8752.34</v>
      </c>
      <c r="F1833">
        <v>122265.91</v>
      </c>
      <c r="G1833">
        <v>109226.92</v>
      </c>
      <c r="H1833">
        <f>(1/(1-91/360*VLOOKUP($A1833,Tbills!$B$4:$C$974,2,1)/100))^((1)/91)-1</f>
        <v>6.9446662909200541E-7</v>
      </c>
      <c r="I1833">
        <f>I1832*$E1833/$E1832*(1-(I$1+I$5+IF(AND(WEEKDAY(A1833)&lt;&gt;1,WEEKDAY(A1833)&lt;&gt;7),IF(A1833&lt;J$2,J$1,J$3),0)))^($A1833-$A1832)</f>
        <v>20581.724443650557</v>
      </c>
      <c r="J1833" t="e">
        <f>VLOOKUP(A1833,'VIXY-IV'!A$1:E$2000,4,0)</f>
        <v>#N/A</v>
      </c>
      <c r="K1833">
        <f>ROW()</f>
        <v>1833</v>
      </c>
      <c r="L1833">
        <f>B1833/C1833</f>
        <v>0.95627906976744181</v>
      </c>
    </row>
    <row r="1834" spans="1:12" x14ac:dyDescent="0.25">
      <c r="A1834" s="1">
        <v>40722</v>
      </c>
      <c r="B1834" s="10">
        <v>19.170000000000002</v>
      </c>
      <c r="C1834" s="10">
        <v>20.52</v>
      </c>
      <c r="D1834">
        <v>9332.26</v>
      </c>
      <c r="E1834">
        <v>8335.81</v>
      </c>
      <c r="F1834">
        <v>120826.69</v>
      </c>
      <c r="G1834">
        <v>107941.11</v>
      </c>
      <c r="H1834">
        <f>(1/(1-91/360*VLOOKUP($A1834,Tbills!$B$4:$C$974,2,1)/100))^((1)/91)-1</f>
        <v>6.9446662909200541E-7</v>
      </c>
      <c r="I1834">
        <f>I1833*$E1834/$E1833*(1-(I$1+I$5+IF(AND(WEEKDAY(A1834)&lt;&gt;1,WEEKDAY(A1834)&lt;&gt;7),IF(A1834&lt;J$2,J$1,J$3),0)))^($A1834-$A1833)</f>
        <v>19601.661840514818</v>
      </c>
      <c r="J1834" t="e">
        <f>VLOOKUP(A1834,'VIXY-IV'!A$1:E$2000,4,0)</f>
        <v>#N/A</v>
      </c>
      <c r="K1834">
        <f>ROW()</f>
        <v>1834</v>
      </c>
      <c r="L1834">
        <f>B1834/C1834</f>
        <v>0.9342105263157896</v>
      </c>
    </row>
    <row r="1835" spans="1:12" x14ac:dyDescent="0.25">
      <c r="A1835" s="1">
        <v>40723</v>
      </c>
      <c r="B1835" s="10">
        <v>17.27</v>
      </c>
      <c r="C1835" s="10">
        <v>19.420000000000002</v>
      </c>
      <c r="D1835">
        <v>8890.2099999999991</v>
      </c>
      <c r="E1835">
        <v>7940.96</v>
      </c>
      <c r="F1835">
        <v>118838.91</v>
      </c>
      <c r="G1835">
        <v>106165.24</v>
      </c>
      <c r="H1835">
        <f>(1/(1-91/360*VLOOKUP($A1835,Tbills!$B$4:$C$974,2,1)/100))^((1)/91)-1</f>
        <v>6.9446662909200541E-7</v>
      </c>
      <c r="I1835">
        <f>I1834*$E1835/$E1834*(1-(I$1+I$5+IF(AND(WEEKDAY(A1835)&lt;&gt;1,WEEKDAY(A1835)&lt;&gt;7),IF(A1835&lt;J$2,J$1,J$3),0)))^($A1835-$A1834)</f>
        <v>18672.634672977118</v>
      </c>
      <c r="J1835" t="e">
        <f>VLOOKUP(A1835,'VIXY-IV'!A$1:E$2000,4,0)</f>
        <v>#N/A</v>
      </c>
      <c r="K1835">
        <f>ROW()</f>
        <v>1835</v>
      </c>
      <c r="L1835">
        <f>B1835/C1835</f>
        <v>0.88928939237899063</v>
      </c>
    </row>
    <row r="1836" spans="1:12" x14ac:dyDescent="0.25">
      <c r="A1836" s="1">
        <v>40724</v>
      </c>
      <c r="B1836" s="10">
        <v>16.52</v>
      </c>
      <c r="C1836" s="10">
        <v>18.91</v>
      </c>
      <c r="D1836">
        <v>8556.85</v>
      </c>
      <c r="E1836">
        <v>7643.18</v>
      </c>
      <c r="F1836">
        <v>116233.26</v>
      </c>
      <c r="G1836">
        <v>103837.4</v>
      </c>
      <c r="H1836">
        <f>(1/(1-91/360*VLOOKUP($A1836,Tbills!$B$4:$C$974,2,1)/100))^((1)/91)-1</f>
        <v>6.9446662909200541E-7</v>
      </c>
      <c r="I1836">
        <f>I1835*$E1836/$E1835*(1-(I$1+I$5+IF(AND(WEEKDAY(A1836)&lt;&gt;1,WEEKDAY(A1836)&lt;&gt;7),IF(A1836&lt;J$2,J$1,J$3),0)))^($A1836-$A1835)</f>
        <v>17971.90796637271</v>
      </c>
      <c r="J1836" t="e">
        <f>VLOOKUP(A1836,'VIXY-IV'!A$1:E$2000,4,0)</f>
        <v>#N/A</v>
      </c>
      <c r="K1836">
        <f>ROW()</f>
        <v>1836</v>
      </c>
      <c r="L1836">
        <f>B1836/C1836</f>
        <v>0.8736118455843469</v>
      </c>
    </row>
    <row r="1837" spans="1:12" x14ac:dyDescent="0.25">
      <c r="A1837" s="1">
        <v>40725</v>
      </c>
      <c r="B1837" s="10">
        <v>15.87</v>
      </c>
      <c r="C1837" s="10">
        <v>17.93</v>
      </c>
      <c r="D1837">
        <v>8192.98</v>
      </c>
      <c r="E1837">
        <v>7318.16</v>
      </c>
      <c r="F1837">
        <v>111135.39</v>
      </c>
      <c r="G1837">
        <v>99283.13</v>
      </c>
      <c r="H1837">
        <f>(1/(1-91/360*VLOOKUP($A1837,Tbills!$B$4:$C$974,2,1)/100))^((1)/91)-1</f>
        <v>6.9446662909200541E-7</v>
      </c>
      <c r="I1837">
        <f>I1836*$E1837/$E1836*(1-(I$1+I$5+IF(AND(WEEKDAY(A1837)&lt;&gt;1,WEEKDAY(A1837)&lt;&gt;7),IF(A1837&lt;J$2,J$1,J$3),0)))^($A1837-$A1836)</f>
        <v>17207.172212847989</v>
      </c>
      <c r="J1837" t="e">
        <f>VLOOKUP(A1837,'VIXY-IV'!A$1:E$2000,4,0)</f>
        <v>#N/A</v>
      </c>
      <c r="K1837">
        <f>ROW()</f>
        <v>1837</v>
      </c>
      <c r="L1837">
        <f>B1837/C1837</f>
        <v>0.88510875627440044</v>
      </c>
    </row>
    <row r="1838" spans="1:12" x14ac:dyDescent="0.25">
      <c r="A1838" s="1">
        <v>40729</v>
      </c>
      <c r="B1838" s="10">
        <v>16.059999999999999</v>
      </c>
      <c r="C1838" s="10">
        <v>18.11</v>
      </c>
      <c r="D1838">
        <v>8231.06</v>
      </c>
      <c r="E1838">
        <v>7352.15</v>
      </c>
      <c r="F1838">
        <v>111528.12</v>
      </c>
      <c r="G1838">
        <v>99633.7</v>
      </c>
      <c r="H1838">
        <f>(1/(1-91/360*VLOOKUP($A1838,Tbills!$B$4:$C$974,2,1)/100))^((1)/91)-1</f>
        <v>6.9446662909200541E-7</v>
      </c>
      <c r="I1838">
        <f>I1837*$E1838/$E1837*(1-(I$1+I$5+IF(AND(WEEKDAY(A1838)&lt;&gt;1,WEEKDAY(A1838)&lt;&gt;7),IF(A1838&lt;J$2,J$1,J$3),0)))^($A1838-$A1837)</f>
        <v>17285.103705166326</v>
      </c>
      <c r="J1838" t="e">
        <f>VLOOKUP(A1838,'VIXY-IV'!A$1:E$2000,4,0)</f>
        <v>#N/A</v>
      </c>
      <c r="K1838">
        <f>ROW()</f>
        <v>1838</v>
      </c>
      <c r="L1838">
        <f>B1838/C1838</f>
        <v>0.88680287134180003</v>
      </c>
    </row>
    <row r="1839" spans="1:12" x14ac:dyDescent="0.25">
      <c r="A1839" s="1">
        <v>40730</v>
      </c>
      <c r="B1839" s="10">
        <v>16.34</v>
      </c>
      <c r="C1839" s="10">
        <v>18.41</v>
      </c>
      <c r="D1839">
        <v>8357.58</v>
      </c>
      <c r="E1839">
        <v>7465.15</v>
      </c>
      <c r="F1839">
        <v>110850.43</v>
      </c>
      <c r="G1839">
        <v>99028.22</v>
      </c>
      <c r="H1839">
        <f>(1/(1-91/360*VLOOKUP($A1839,Tbills!$B$4:$C$974,2,1)/100))^((1)/91)-1</f>
        <v>6.9446662909200541E-7</v>
      </c>
      <c r="I1839">
        <f>I1838*$E1839/$E1838*(1-(I$1+I$5+IF(AND(WEEKDAY(A1839)&lt;&gt;1,WEEKDAY(A1839)&lt;&gt;7),IF(A1839&lt;J$2,J$1,J$3),0)))^($A1839-$A1838)</f>
        <v>17550.264879417704</v>
      </c>
      <c r="J1839" t="e">
        <f>VLOOKUP(A1839,'VIXY-IV'!A$1:E$2000,4,0)</f>
        <v>#N/A</v>
      </c>
      <c r="K1839">
        <f>ROW()</f>
        <v>1839</v>
      </c>
      <c r="L1839">
        <f>B1839/C1839</f>
        <v>0.88756110809342748</v>
      </c>
    </row>
    <row r="1840" spans="1:12" x14ac:dyDescent="0.25">
      <c r="A1840" s="1">
        <v>40731</v>
      </c>
      <c r="B1840" s="10">
        <v>15.95</v>
      </c>
      <c r="C1840" s="10">
        <v>17.77</v>
      </c>
      <c r="D1840">
        <v>8124.62</v>
      </c>
      <c r="E1840">
        <v>7257.06</v>
      </c>
      <c r="F1840">
        <v>108058.89</v>
      </c>
      <c r="G1840">
        <v>96534.33</v>
      </c>
      <c r="H1840">
        <f>(1/(1-91/360*VLOOKUP($A1840,Tbills!$B$4:$C$974,2,1)/100))^((1)/91)-1</f>
        <v>6.9446662909200541E-7</v>
      </c>
      <c r="I1840">
        <f>I1839*$E1840/$E1839*(1-(I$1+I$5+IF(AND(WEEKDAY(A1840)&lt;&gt;1,WEEKDAY(A1840)&lt;&gt;7),IF(A1840&lt;J$2,J$1,J$3),0)))^($A1840-$A1839)</f>
        <v>17060.562931668806</v>
      </c>
      <c r="J1840" t="e">
        <f>VLOOKUP(A1840,'VIXY-IV'!A$1:E$2000,4,0)</f>
        <v>#N/A</v>
      </c>
      <c r="K1840">
        <f>ROW()</f>
        <v>1840</v>
      </c>
      <c r="L1840">
        <f>B1840/C1840</f>
        <v>0.89758019133370848</v>
      </c>
    </row>
    <row r="1841" spans="1:12" x14ac:dyDescent="0.25">
      <c r="A1841" s="1">
        <v>40732</v>
      </c>
      <c r="B1841" s="10">
        <v>15.95</v>
      </c>
      <c r="C1841" s="10">
        <v>17.96</v>
      </c>
      <c r="D1841">
        <v>8302.76</v>
      </c>
      <c r="E1841">
        <v>7416.18</v>
      </c>
      <c r="F1841">
        <v>109382.25</v>
      </c>
      <c r="G1841">
        <v>97716.49</v>
      </c>
      <c r="H1841">
        <f>(1/(1-91/360*VLOOKUP($A1841,Tbills!$B$4:$C$974,2,1)/100))^((1)/91)-1</f>
        <v>6.9446662909200541E-7</v>
      </c>
      <c r="I1841">
        <f>I1840*$E1841/$E1840*(1-(I$1+I$5+IF(AND(WEEKDAY(A1841)&lt;&gt;1,WEEKDAY(A1841)&lt;&gt;7),IF(A1841&lt;J$2,J$1,J$3),0)))^($A1841-$A1840)</f>
        <v>17434.135292413474</v>
      </c>
      <c r="J1841" t="e">
        <f>VLOOKUP(A1841,'VIXY-IV'!A$1:E$2000,4,0)</f>
        <v>#N/A</v>
      </c>
      <c r="K1841">
        <f>ROW()</f>
        <v>1841</v>
      </c>
      <c r="L1841">
        <f>B1841/C1841</f>
        <v>0.88808463251670366</v>
      </c>
    </row>
    <row r="1842" spans="1:12" x14ac:dyDescent="0.25">
      <c r="A1842" s="1">
        <v>40735</v>
      </c>
      <c r="B1842" s="10">
        <v>18.39</v>
      </c>
      <c r="C1842" s="10">
        <v>19.98</v>
      </c>
      <c r="D1842">
        <v>8982.52</v>
      </c>
      <c r="E1842">
        <v>8023.34</v>
      </c>
      <c r="F1842">
        <v>113276.31</v>
      </c>
      <c r="G1842">
        <v>101195.04</v>
      </c>
      <c r="H1842">
        <f>(1/(1-91/360*VLOOKUP($A1842,Tbills!$B$4:$C$974,2,1)/100))^((1)/91)-1</f>
        <v>8.3336527945121475E-7</v>
      </c>
      <c r="I1842">
        <f>I1841*$E1842/$E1841*(1-(I$1+I$5+IF(AND(WEEKDAY(A1842)&lt;&gt;1,WEEKDAY(A1842)&lt;&gt;7),IF(A1842&lt;J$2,J$1,J$3),0)))^($A1842-$A1841)</f>
        <v>18859.833980447009</v>
      </c>
      <c r="J1842" t="e">
        <f>VLOOKUP(A1842,'VIXY-IV'!A$1:E$2000,4,0)</f>
        <v>#N/A</v>
      </c>
      <c r="K1842">
        <f>ROW()</f>
        <v>1842</v>
      </c>
      <c r="L1842">
        <f>B1842/C1842</f>
        <v>0.92042042042042038</v>
      </c>
    </row>
    <row r="1843" spans="1:12" x14ac:dyDescent="0.25">
      <c r="A1843" s="1">
        <v>40736</v>
      </c>
      <c r="B1843" s="10">
        <v>19.87</v>
      </c>
      <c r="C1843" s="10">
        <v>20.93</v>
      </c>
      <c r="D1843">
        <v>9208.1</v>
      </c>
      <c r="E1843">
        <v>8224.83</v>
      </c>
      <c r="F1843">
        <v>115908.78</v>
      </c>
      <c r="G1843">
        <v>103546.66</v>
      </c>
      <c r="H1843">
        <f>(1/(1-91/360*VLOOKUP($A1843,Tbills!$B$4:$C$974,2,1)/100))^((1)/91)-1</f>
        <v>8.3336527945121475E-7</v>
      </c>
      <c r="I1843">
        <f>I1842*$E1843/$E1842*(1-(I$1+I$5+IF(AND(WEEKDAY(A1843)&lt;&gt;1,WEEKDAY(A1843)&lt;&gt;7),IF(A1843&lt;J$2,J$1,J$3),0)))^($A1843-$A1842)</f>
        <v>19332.904500128974</v>
      </c>
      <c r="J1843" t="e">
        <f>VLOOKUP(A1843,'VIXY-IV'!A$1:E$2000,4,0)</f>
        <v>#N/A</v>
      </c>
      <c r="K1843">
        <f>ROW()</f>
        <v>1843</v>
      </c>
      <c r="L1843">
        <f>B1843/C1843</f>
        <v>0.94935499283325375</v>
      </c>
    </row>
    <row r="1844" spans="1:12" x14ac:dyDescent="0.25">
      <c r="A1844" s="1">
        <v>40737</v>
      </c>
      <c r="B1844" s="10">
        <v>19.91</v>
      </c>
      <c r="C1844" s="10">
        <v>20.85</v>
      </c>
      <c r="D1844">
        <v>9255.2999999999993</v>
      </c>
      <c r="E1844">
        <v>8266.99</v>
      </c>
      <c r="F1844">
        <v>115842.27</v>
      </c>
      <c r="G1844">
        <v>103487.16</v>
      </c>
      <c r="H1844">
        <f>(1/(1-91/360*VLOOKUP($A1844,Tbills!$B$4:$C$974,2,1)/100))^((1)/91)-1</f>
        <v>8.3336527945121475E-7</v>
      </c>
      <c r="I1844">
        <f>I1843*$E1844/$E1843*(1-(I$1+I$5+IF(AND(WEEKDAY(A1844)&lt;&gt;1,WEEKDAY(A1844)&lt;&gt;7),IF(A1844&lt;J$2,J$1,J$3),0)))^($A1844-$A1843)</f>
        <v>19431.444840818349</v>
      </c>
      <c r="J1844" t="e">
        <f>VLOOKUP(A1844,'VIXY-IV'!A$1:E$2000,4,0)</f>
        <v>#N/A</v>
      </c>
      <c r="K1844">
        <f>ROW()</f>
        <v>1844</v>
      </c>
      <c r="L1844">
        <f>B1844/C1844</f>
        <v>0.95491606714628297</v>
      </c>
    </row>
    <row r="1845" spans="1:12" x14ac:dyDescent="0.25">
      <c r="A1845" s="1">
        <v>40738</v>
      </c>
      <c r="B1845" s="10">
        <v>20.8</v>
      </c>
      <c r="C1845" s="10">
        <v>21.59</v>
      </c>
      <c r="D1845">
        <v>9544.17</v>
      </c>
      <c r="E1845">
        <v>8525.01</v>
      </c>
      <c r="F1845">
        <v>117495.06</v>
      </c>
      <c r="G1845">
        <v>104963.58</v>
      </c>
      <c r="H1845">
        <f>(1/(1-91/360*VLOOKUP($A1845,Tbills!$B$4:$C$974,2,1)/100))^((1)/91)-1</f>
        <v>8.3336527945121475E-7</v>
      </c>
      <c r="I1845">
        <f>I1844*$E1845/$E1844*(1-(I$1+I$5+IF(AND(WEEKDAY(A1845)&lt;&gt;1,WEEKDAY(A1845)&lt;&gt;7),IF(A1845&lt;J$2,J$1,J$3),0)))^($A1845-$A1844)</f>
        <v>20037.340823519309</v>
      </c>
      <c r="J1845" t="e">
        <f>VLOOKUP(A1845,'VIXY-IV'!A$1:E$2000,4,0)</f>
        <v>#N/A</v>
      </c>
      <c r="K1845">
        <f>ROW()</f>
        <v>1845</v>
      </c>
      <c r="L1845">
        <f>B1845/C1845</f>
        <v>0.96340898564150068</v>
      </c>
    </row>
    <row r="1846" spans="1:12" x14ac:dyDescent="0.25">
      <c r="A1846" s="1">
        <v>40739</v>
      </c>
      <c r="B1846" s="10">
        <v>19.53</v>
      </c>
      <c r="C1846" s="10">
        <v>20.94</v>
      </c>
      <c r="D1846">
        <v>9333.2999999999993</v>
      </c>
      <c r="E1846">
        <v>8336.65</v>
      </c>
      <c r="F1846">
        <v>115816.21</v>
      </c>
      <c r="G1846">
        <v>103463.7</v>
      </c>
      <c r="H1846">
        <f>(1/(1-91/360*VLOOKUP($A1846,Tbills!$B$4:$C$974,2,1)/100))^((1)/91)-1</f>
        <v>8.3336527945121475E-7</v>
      </c>
      <c r="I1846">
        <f>I1845*$E1846/$E1845*(1-(I$1+I$5+IF(AND(WEEKDAY(A1846)&lt;&gt;1,WEEKDAY(A1846)&lt;&gt;7),IF(A1846&lt;J$2,J$1,J$3),0)))^($A1846-$A1845)</f>
        <v>19594.052322811949</v>
      </c>
      <c r="J1846" t="e">
        <f>VLOOKUP(A1846,'VIXY-IV'!A$1:E$2000,4,0)</f>
        <v>#N/A</v>
      </c>
      <c r="K1846">
        <f>ROW()</f>
        <v>1846</v>
      </c>
      <c r="L1846">
        <f>B1846/C1846</f>
        <v>0.93266475644699143</v>
      </c>
    </row>
    <row r="1847" spans="1:12" x14ac:dyDescent="0.25">
      <c r="A1847" s="1">
        <v>40742</v>
      </c>
      <c r="B1847" s="10">
        <v>20.95</v>
      </c>
      <c r="C1847" s="10">
        <v>21.84</v>
      </c>
      <c r="D1847">
        <v>9710.74</v>
      </c>
      <c r="E1847">
        <v>8673.76</v>
      </c>
      <c r="F1847">
        <v>117850.08</v>
      </c>
      <c r="G1847">
        <v>105280.39</v>
      </c>
      <c r="H1847">
        <f>(1/(1-91/360*VLOOKUP($A1847,Tbills!$B$4:$C$974,2,1)/100))^((1)/91)-1</f>
        <v>5.5556975353532323E-7</v>
      </c>
      <c r="I1847">
        <f>I1846*$E1847/$E1846*(1-(I$1+I$5+IF(AND(WEEKDAY(A1847)&lt;&gt;1,WEEKDAY(A1847)&lt;&gt;7),IF(A1847&lt;J$2,J$1,J$3),0)))^($A1847-$A1846)</f>
        <v>20384.619772351343</v>
      </c>
      <c r="J1847" t="e">
        <f>VLOOKUP(A1847,'VIXY-IV'!A$1:E$2000,4,0)</f>
        <v>#N/A</v>
      </c>
      <c r="K1847">
        <f>ROW()</f>
        <v>1847</v>
      </c>
      <c r="L1847">
        <f>B1847/C1847</f>
        <v>0.95924908424908417</v>
      </c>
    </row>
    <row r="1848" spans="1:12" x14ac:dyDescent="0.25">
      <c r="A1848" s="1">
        <v>40743</v>
      </c>
      <c r="B1848" s="10">
        <v>19.21</v>
      </c>
      <c r="C1848" s="10">
        <v>20.5</v>
      </c>
      <c r="D1848">
        <v>9120.3799999999992</v>
      </c>
      <c r="E1848">
        <v>8146.44</v>
      </c>
      <c r="F1848">
        <v>114572.27</v>
      </c>
      <c r="G1848">
        <v>102352.12</v>
      </c>
      <c r="H1848">
        <f>(1/(1-91/360*VLOOKUP($A1848,Tbills!$B$4:$C$974,2,1)/100))^((1)/91)-1</f>
        <v>5.5556975353532323E-7</v>
      </c>
      <c r="I1848">
        <f>I1847*$E1848/$E1847*(1-(I$1+I$5+IF(AND(WEEKDAY(A1848)&lt;&gt;1,WEEKDAY(A1848)&lt;&gt;7),IF(A1848&lt;J$2,J$1,J$3),0)))^($A1848-$A1847)</f>
        <v>19144.78896924638</v>
      </c>
      <c r="J1848" t="e">
        <f>VLOOKUP(A1848,'VIXY-IV'!A$1:E$2000,4,0)</f>
        <v>#N/A</v>
      </c>
      <c r="K1848">
        <f>ROW()</f>
        <v>1848</v>
      </c>
      <c r="L1848">
        <f>B1848/C1848</f>
        <v>0.93707317073170737</v>
      </c>
    </row>
    <row r="1849" spans="1:12" x14ac:dyDescent="0.25">
      <c r="A1849" s="1">
        <v>40744</v>
      </c>
      <c r="B1849" s="10">
        <v>19.09</v>
      </c>
      <c r="C1849" s="10">
        <v>20.37</v>
      </c>
      <c r="D1849">
        <v>8935.67</v>
      </c>
      <c r="E1849">
        <v>7981.45</v>
      </c>
      <c r="F1849">
        <v>113568.05</v>
      </c>
      <c r="G1849">
        <v>101454.95</v>
      </c>
      <c r="H1849">
        <f>(1/(1-91/360*VLOOKUP($A1849,Tbills!$B$4:$C$974,2,1)/100))^((1)/91)-1</f>
        <v>5.5556975353532323E-7</v>
      </c>
      <c r="I1849">
        <f>I1848*$E1849/$E1848*(1-(I$1+I$5+IF(AND(WEEKDAY(A1849)&lt;&gt;1,WEEKDAY(A1849)&lt;&gt;7),IF(A1849&lt;J$2,J$1,J$3),0)))^($A1849-$A1848)</f>
        <v>18756.509617795149</v>
      </c>
      <c r="J1849" t="e">
        <f>VLOOKUP(A1849,'VIXY-IV'!A$1:E$2000,4,0)</f>
        <v>#N/A</v>
      </c>
      <c r="K1849">
        <f>ROW()</f>
        <v>1849</v>
      </c>
      <c r="L1849">
        <f>B1849/C1849</f>
        <v>0.93716249386352479</v>
      </c>
    </row>
    <row r="1850" spans="1:12" x14ac:dyDescent="0.25">
      <c r="A1850" s="1">
        <v>40745</v>
      </c>
      <c r="B1850" s="10">
        <v>17.559999999999999</v>
      </c>
      <c r="C1850" s="10">
        <v>19.2</v>
      </c>
      <c r="D1850">
        <v>8476.99</v>
      </c>
      <c r="E1850">
        <v>7571.75</v>
      </c>
      <c r="F1850">
        <v>110810.29</v>
      </c>
      <c r="G1850">
        <v>98991.27</v>
      </c>
      <c r="H1850">
        <f>(1/(1-91/360*VLOOKUP($A1850,Tbills!$B$4:$C$974,2,1)/100))^((1)/91)-1</f>
        <v>5.5556975353532323E-7</v>
      </c>
      <c r="I1850">
        <f>I1849*$E1850/$E1849*(1-(I$1+I$5+IF(AND(WEEKDAY(A1850)&lt;&gt;1,WEEKDAY(A1850)&lt;&gt;7),IF(A1850&lt;J$2,J$1,J$3),0)))^($A1850-$A1849)</f>
        <v>17793.197502101637</v>
      </c>
      <c r="J1850" t="e">
        <f>VLOOKUP(A1850,'VIXY-IV'!A$1:E$2000,4,0)</f>
        <v>#N/A</v>
      </c>
      <c r="K1850">
        <f>ROW()</f>
        <v>1850</v>
      </c>
      <c r="L1850">
        <f>B1850/C1850</f>
        <v>0.9145833333333333</v>
      </c>
    </row>
    <row r="1851" spans="1:12" x14ac:dyDescent="0.25">
      <c r="A1851" s="1">
        <v>40746</v>
      </c>
      <c r="B1851" s="10">
        <v>17.52</v>
      </c>
      <c r="C1851" s="10">
        <v>19.2</v>
      </c>
      <c r="D1851">
        <v>8428.93</v>
      </c>
      <c r="E1851">
        <v>7528.82</v>
      </c>
      <c r="F1851">
        <v>110493.25</v>
      </c>
      <c r="G1851">
        <v>98707.99</v>
      </c>
      <c r="H1851">
        <f>(1/(1-91/360*VLOOKUP($A1851,Tbills!$B$4:$C$974,2,1)/100))^((1)/91)-1</f>
        <v>5.5556975353532323E-7</v>
      </c>
      <c r="I1851">
        <f>I1850*$E1851/$E1850*(1-(I$1+I$5+IF(AND(WEEKDAY(A1851)&lt;&gt;1,WEEKDAY(A1851)&lt;&gt;7),IF(A1851&lt;J$2,J$1,J$3),0)))^($A1851-$A1850)</f>
        <v>17691.805398051536</v>
      </c>
      <c r="J1851" t="e">
        <f>VLOOKUP(A1851,'VIXY-IV'!A$1:E$2000,4,0)</f>
        <v>#N/A</v>
      </c>
      <c r="K1851">
        <f>ROW()</f>
        <v>1851</v>
      </c>
      <c r="L1851">
        <f>B1851/C1851</f>
        <v>0.91249999999999998</v>
      </c>
    </row>
    <row r="1852" spans="1:12" x14ac:dyDescent="0.25">
      <c r="A1852" s="1">
        <v>40749</v>
      </c>
      <c r="B1852" s="10">
        <v>19.350000000000001</v>
      </c>
      <c r="C1852" s="10">
        <v>20.260000000000002</v>
      </c>
      <c r="D1852">
        <v>8882.35</v>
      </c>
      <c r="E1852">
        <v>7933.8</v>
      </c>
      <c r="F1852">
        <v>112147.31</v>
      </c>
      <c r="G1852">
        <v>100185.47</v>
      </c>
      <c r="H1852">
        <f>(1/(1-91/360*VLOOKUP($A1852,Tbills!$B$4:$C$974,2,1)/100))^((1)/91)-1</f>
        <v>1.6667944573445226E-6</v>
      </c>
      <c r="I1852">
        <f>I1851*$E1852/$E1851*(1-(I$1+I$5+IF(AND(WEEKDAY(A1852)&lt;&gt;1,WEEKDAY(A1852)&lt;&gt;7),IF(A1852&lt;J$2,J$1,J$3),0)))^($A1852-$A1851)</f>
        <v>18641.849914747618</v>
      </c>
      <c r="J1852" t="e">
        <f>VLOOKUP(A1852,'VIXY-IV'!A$1:E$2000,4,0)</f>
        <v>#N/A</v>
      </c>
      <c r="K1852">
        <f>ROW()</f>
        <v>1852</v>
      </c>
      <c r="L1852">
        <f>B1852/C1852</f>
        <v>0.95508390918065156</v>
      </c>
    </row>
    <row r="1853" spans="1:12" x14ac:dyDescent="0.25">
      <c r="A1853" s="1">
        <v>40750</v>
      </c>
      <c r="B1853" s="10">
        <v>20.23</v>
      </c>
      <c r="C1853" s="10">
        <v>20.89</v>
      </c>
      <c r="D1853">
        <v>9027.83</v>
      </c>
      <c r="E1853">
        <v>8063.73</v>
      </c>
      <c r="F1853">
        <v>112862.98</v>
      </c>
      <c r="G1853">
        <v>100824.64</v>
      </c>
      <c r="H1853">
        <f>(1/(1-91/360*VLOOKUP($A1853,Tbills!$B$4:$C$974,2,1)/100))^((1)/91)-1</f>
        <v>1.6667944573445226E-6</v>
      </c>
      <c r="I1853">
        <f>I1852*$E1853/$E1852*(1-(I$1+I$5+IF(AND(WEEKDAY(A1853)&lt;&gt;1,WEEKDAY(A1853)&lt;&gt;7),IF(A1853&lt;J$2,J$1,J$3),0)))^($A1853-$A1852)</f>
        <v>18946.598106487381</v>
      </c>
      <c r="J1853" t="e">
        <f>VLOOKUP(A1853,'VIXY-IV'!A$1:E$2000,4,0)</f>
        <v>#N/A</v>
      </c>
      <c r="K1853">
        <f>ROW()</f>
        <v>1853</v>
      </c>
      <c r="L1853">
        <f>B1853/C1853</f>
        <v>0.96840593585447587</v>
      </c>
    </row>
    <row r="1854" spans="1:12" x14ac:dyDescent="0.25">
      <c r="A1854" s="1">
        <v>40751</v>
      </c>
      <c r="B1854" s="10">
        <v>22.98</v>
      </c>
      <c r="C1854" s="10">
        <v>22.69</v>
      </c>
      <c r="D1854">
        <v>9707.91</v>
      </c>
      <c r="E1854">
        <v>8671.17</v>
      </c>
      <c r="F1854">
        <v>115916.33</v>
      </c>
      <c r="G1854">
        <v>103552.14</v>
      </c>
      <c r="H1854">
        <f>(1/(1-91/360*VLOOKUP($A1854,Tbills!$B$4:$C$974,2,1)/100))^((1)/91)-1</f>
        <v>1.6667944573445226E-6</v>
      </c>
      <c r="I1854">
        <f>I1853*$E1854/$E1853*(1-(I$1+I$5+IF(AND(WEEKDAY(A1854)&lt;&gt;1,WEEKDAY(A1854)&lt;&gt;7),IF(A1854&lt;J$2,J$1,J$3),0)))^($A1854-$A1853)</f>
        <v>20373.257410172799</v>
      </c>
      <c r="J1854" t="e">
        <f>VLOOKUP(A1854,'VIXY-IV'!A$1:E$2000,4,0)</f>
        <v>#N/A</v>
      </c>
      <c r="K1854">
        <f>ROW()</f>
        <v>1854</v>
      </c>
      <c r="L1854">
        <f>B1854/C1854</f>
        <v>1.0127809607756721</v>
      </c>
    </row>
    <row r="1855" spans="1:12" x14ac:dyDescent="0.25">
      <c r="A1855" s="1">
        <v>40752</v>
      </c>
      <c r="B1855" s="10">
        <v>23.74</v>
      </c>
      <c r="C1855" s="10">
        <v>22.95</v>
      </c>
      <c r="D1855">
        <v>9716.98</v>
      </c>
      <c r="E1855">
        <v>8679.26</v>
      </c>
      <c r="F1855">
        <v>115418.71</v>
      </c>
      <c r="G1855">
        <v>103107.42</v>
      </c>
      <c r="H1855">
        <f>(1/(1-91/360*VLOOKUP($A1855,Tbills!$B$4:$C$974,2,1)/100))^((1)/91)-1</f>
        <v>1.6667944573445226E-6</v>
      </c>
      <c r="I1855">
        <f>I1854*$E1855/$E1854*(1-(I$1+I$5+IF(AND(WEEKDAY(A1855)&lt;&gt;1,WEEKDAY(A1855)&lt;&gt;7),IF(A1855&lt;J$2,J$1,J$3),0)))^($A1855-$A1854)</f>
        <v>20391.678558839099</v>
      </c>
      <c r="J1855" t="e">
        <f>VLOOKUP(A1855,'VIXY-IV'!A$1:E$2000,4,0)</f>
        <v>#N/A</v>
      </c>
      <c r="K1855">
        <f>ROW()</f>
        <v>1855</v>
      </c>
      <c r="L1855">
        <f>B1855/C1855</f>
        <v>1.0344226579520697</v>
      </c>
    </row>
    <row r="1856" spans="1:12" x14ac:dyDescent="0.25">
      <c r="A1856" s="1">
        <v>40753</v>
      </c>
      <c r="B1856" s="10">
        <v>25.25</v>
      </c>
      <c r="C1856" s="10">
        <v>22.91</v>
      </c>
      <c r="D1856">
        <v>9548.43</v>
      </c>
      <c r="E1856">
        <v>8528.69</v>
      </c>
      <c r="F1856">
        <v>112435.97</v>
      </c>
      <c r="G1856">
        <v>100442.67</v>
      </c>
      <c r="H1856">
        <f>(1/(1-91/360*VLOOKUP($A1856,Tbills!$B$4:$C$974,2,1)/100))^((1)/91)-1</f>
        <v>1.6667944573445226E-6</v>
      </c>
      <c r="I1856">
        <f>I1855*$E1856/$E1855*(1-(I$1+I$5+IF(AND(WEEKDAY(A1856)&lt;&gt;1,WEEKDAY(A1856)&lt;&gt;7),IF(A1856&lt;J$2,J$1,J$3),0)))^($A1856-$A1855)</f>
        <v>20037.342122915063</v>
      </c>
      <c r="J1856" t="e">
        <f>VLOOKUP(A1856,'VIXY-IV'!A$1:E$2000,4,0)</f>
        <v>#N/A</v>
      </c>
      <c r="K1856">
        <f>ROW()</f>
        <v>1856</v>
      </c>
      <c r="L1856">
        <f>B1856/C1856</f>
        <v>1.1021388040157136</v>
      </c>
    </row>
    <row r="1857" spans="1:12" x14ac:dyDescent="0.25">
      <c r="A1857" s="1">
        <v>40756</v>
      </c>
      <c r="B1857" s="10">
        <v>23.66</v>
      </c>
      <c r="C1857" s="10">
        <v>22.38</v>
      </c>
      <c r="D1857">
        <v>9349.36</v>
      </c>
      <c r="E1857">
        <v>8350.84</v>
      </c>
      <c r="F1857">
        <v>110036.88</v>
      </c>
      <c r="G1857">
        <v>98298.99</v>
      </c>
      <c r="H1857">
        <f>(1/(1-91/360*VLOOKUP($A1857,Tbills!$B$4:$C$974,2,1)/100))^((1)/91)-1</f>
        <v>3.1949139418507855E-6</v>
      </c>
      <c r="I1857">
        <f>I1856*$E1857/$E1856*(1-(I$1+I$5+IF(AND(WEEKDAY(A1857)&lt;&gt;1,WEEKDAY(A1857)&lt;&gt;7),IF(A1857&lt;J$2,J$1,J$3),0)))^($A1857-$A1856)</f>
        <v>19617.807402831189</v>
      </c>
      <c r="J1857" t="e">
        <f>VLOOKUP(A1857,'VIXY-IV'!A$1:E$2000,4,0)</f>
        <v>#N/A</v>
      </c>
      <c r="K1857">
        <f>ROW()</f>
        <v>1857</v>
      </c>
      <c r="L1857">
        <f>B1857/C1857</f>
        <v>1.0571939231456657</v>
      </c>
    </row>
    <row r="1858" spans="1:12" x14ac:dyDescent="0.25">
      <c r="A1858" s="1">
        <v>40757</v>
      </c>
      <c r="B1858" s="10">
        <v>24.79</v>
      </c>
      <c r="C1858" s="10">
        <v>23.6</v>
      </c>
      <c r="D1858">
        <v>10032.879999999999</v>
      </c>
      <c r="E1858">
        <v>8961.33</v>
      </c>
      <c r="F1858">
        <v>114177.09</v>
      </c>
      <c r="G1858">
        <v>101997.24</v>
      </c>
      <c r="H1858">
        <f>(1/(1-91/360*VLOOKUP($A1858,Tbills!$B$4:$C$974,2,1)/100))^((1)/91)-1</f>
        <v>3.1949139418507855E-6</v>
      </c>
      <c r="I1858">
        <f>I1857*$E1858/$E1857*(1-(I$1+I$5+IF(AND(WEEKDAY(A1858)&lt;&gt;1,WEEKDAY(A1858)&lt;&gt;7),IF(A1858&lt;J$2,J$1,J$3),0)))^($A1858-$A1857)</f>
        <v>21051.365935114092</v>
      </c>
      <c r="J1858" t="e">
        <f>VLOOKUP(A1858,'VIXY-IV'!A$1:E$2000,4,0)</f>
        <v>#N/A</v>
      </c>
      <c r="K1858">
        <f>ROW()</f>
        <v>1858</v>
      </c>
      <c r="L1858">
        <f>B1858/C1858</f>
        <v>1.0504237288135592</v>
      </c>
    </row>
    <row r="1859" spans="1:12" x14ac:dyDescent="0.25">
      <c r="A1859" s="1">
        <v>40758</v>
      </c>
      <c r="B1859" s="10">
        <v>23.38</v>
      </c>
      <c r="C1859" s="10">
        <v>23.12</v>
      </c>
      <c r="D1859">
        <v>9931</v>
      </c>
      <c r="E1859">
        <v>8870.2999999999993</v>
      </c>
      <c r="F1859">
        <v>113310.91</v>
      </c>
      <c r="G1859">
        <v>101223.14</v>
      </c>
      <c r="H1859">
        <f>(1/(1-91/360*VLOOKUP($A1859,Tbills!$B$4:$C$974,2,1)/100))^((1)/91)-1</f>
        <v>3.1949139418507855E-6</v>
      </c>
      <c r="I1859">
        <f>I1858*$E1859/$E1858*(1-(I$1+I$5+IF(AND(WEEKDAY(A1859)&lt;&gt;1,WEEKDAY(A1859)&lt;&gt;7),IF(A1859&lt;J$2,J$1,J$3),0)))^($A1859-$A1858)</f>
        <v>20836.924821846129</v>
      </c>
      <c r="J1859" t="e">
        <f>VLOOKUP(A1859,'VIXY-IV'!A$1:E$2000,4,0)</f>
        <v>#N/A</v>
      </c>
      <c r="K1859">
        <f>ROW()</f>
        <v>1859</v>
      </c>
      <c r="L1859">
        <f>B1859/C1859</f>
        <v>1.0112456747404843</v>
      </c>
    </row>
    <row r="1860" spans="1:12" x14ac:dyDescent="0.25">
      <c r="A1860" s="1">
        <v>40759</v>
      </c>
      <c r="B1860" s="10">
        <v>31.66</v>
      </c>
      <c r="C1860" s="10">
        <v>28.56</v>
      </c>
      <c r="D1860">
        <v>12051.58</v>
      </c>
      <c r="E1860">
        <v>10764.36</v>
      </c>
      <c r="F1860">
        <v>122942.04</v>
      </c>
      <c r="G1860">
        <v>109826.52</v>
      </c>
      <c r="H1860">
        <f>(1/(1-91/360*VLOOKUP($A1860,Tbills!$B$4:$C$974,2,1)/100))^((1)/91)-1</f>
        <v>3.1949139418507855E-6</v>
      </c>
      <c r="I1860">
        <f>I1859*$E1860/$E1859*(1-(I$1+I$5+IF(AND(WEEKDAY(A1860)&lt;&gt;1,WEEKDAY(A1860)&lt;&gt;7),IF(A1860&lt;J$2,J$1,J$3),0)))^($A1860-$A1859)</f>
        <v>25285.470358386727</v>
      </c>
      <c r="J1860" t="e">
        <f>VLOOKUP(A1860,'VIXY-IV'!A$1:E$2000,4,0)</f>
        <v>#N/A</v>
      </c>
      <c r="K1860">
        <f>ROW()</f>
        <v>1860</v>
      </c>
      <c r="L1860">
        <f>B1860/C1860</f>
        <v>1.1085434173669468</v>
      </c>
    </row>
    <row r="1861" spans="1:12" x14ac:dyDescent="0.25">
      <c r="A1861" s="1">
        <v>40760</v>
      </c>
      <c r="B1861" s="10">
        <v>32</v>
      </c>
      <c r="C1861" s="10">
        <v>29.59</v>
      </c>
      <c r="D1861">
        <v>12442.43</v>
      </c>
      <c r="E1861">
        <v>11113.43</v>
      </c>
      <c r="F1861">
        <v>124358.97</v>
      </c>
      <c r="G1861">
        <v>111091.94</v>
      </c>
      <c r="H1861">
        <f>(1/(1-91/360*VLOOKUP($A1861,Tbills!$B$4:$C$974,2,1)/100))^((1)/91)-1</f>
        <v>3.1949139418507855E-6</v>
      </c>
      <c r="I1861">
        <f>I1860*$E1861/$E1860*(1-(I$1+I$5+IF(AND(WEEKDAY(A1861)&lt;&gt;1,WEEKDAY(A1861)&lt;&gt;7),IF(A1861&lt;J$2,J$1,J$3),0)))^($A1861-$A1860)</f>
        <v>26104.684444263796</v>
      </c>
      <c r="J1861" t="e">
        <f>VLOOKUP(A1861,'VIXY-IV'!A$1:E$2000,4,0)</f>
        <v>#N/A</v>
      </c>
      <c r="K1861">
        <f>ROW()</f>
        <v>1861</v>
      </c>
      <c r="L1861">
        <f>B1861/C1861</f>
        <v>1.081446434606286</v>
      </c>
    </row>
    <row r="1862" spans="1:12" x14ac:dyDescent="0.25">
      <c r="A1862" s="1">
        <v>40763</v>
      </c>
      <c r="B1862" s="10">
        <v>48</v>
      </c>
      <c r="C1862" s="10">
        <v>38.1</v>
      </c>
      <c r="D1862">
        <v>14813.84</v>
      </c>
      <c r="E1862">
        <v>13231.44</v>
      </c>
      <c r="F1862">
        <v>133328.5</v>
      </c>
      <c r="G1862">
        <v>119103.5</v>
      </c>
      <c r="H1862">
        <f>(1/(1-91/360*VLOOKUP($A1862,Tbills!$B$4:$C$974,2,1)/100))^((1)/91)-1</f>
        <v>1.2500718804542288E-6</v>
      </c>
      <c r="I1862">
        <f>I1861*$E1862/$E1861*(1-(I$1+I$5+IF(AND(WEEKDAY(A1862)&lt;&gt;1,WEEKDAY(A1862)&lt;&gt;7),IF(A1862&lt;J$2,J$1,J$3),0)))^($A1862-$A1861)</f>
        <v>31077.06244481833</v>
      </c>
      <c r="J1862" t="e">
        <f>VLOOKUP(A1862,'VIXY-IV'!A$1:E$2000,4,0)</f>
        <v>#N/A</v>
      </c>
      <c r="K1862">
        <f>ROW()</f>
        <v>1862</v>
      </c>
      <c r="L1862">
        <f>B1862/C1862</f>
        <v>1.2598425196850394</v>
      </c>
    </row>
    <row r="1863" spans="1:12" x14ac:dyDescent="0.25">
      <c r="A1863" s="1">
        <v>40764</v>
      </c>
      <c r="B1863" s="10">
        <v>35.06</v>
      </c>
      <c r="C1863" s="10">
        <v>31.07</v>
      </c>
      <c r="D1863">
        <v>12426.02</v>
      </c>
      <c r="E1863">
        <v>11098.67</v>
      </c>
      <c r="F1863">
        <v>123343.02</v>
      </c>
      <c r="G1863">
        <v>110183.24</v>
      </c>
      <c r="H1863">
        <f>(1/(1-91/360*VLOOKUP($A1863,Tbills!$B$4:$C$974,2,1)/100))^((1)/91)-1</f>
        <v>1.2500718804542288E-6</v>
      </c>
      <c r="I1863">
        <f>I1862*$E1863/$E1862*(1-(I$1+I$5+IF(AND(WEEKDAY(A1863)&lt;&gt;1,WEEKDAY(A1863)&lt;&gt;7),IF(A1863&lt;J$2,J$1,J$3),0)))^($A1863-$A1862)</f>
        <v>26067.014509314602</v>
      </c>
      <c r="J1863" t="e">
        <f>VLOOKUP(A1863,'VIXY-IV'!A$1:E$2000,4,0)</f>
        <v>#N/A</v>
      </c>
      <c r="K1863">
        <f>ROW()</f>
        <v>1863</v>
      </c>
      <c r="L1863">
        <f>B1863/C1863</f>
        <v>1.1284196974573544</v>
      </c>
    </row>
    <row r="1864" spans="1:12" x14ac:dyDescent="0.25">
      <c r="A1864" s="1">
        <v>40765</v>
      </c>
      <c r="B1864" s="10">
        <v>42.99</v>
      </c>
      <c r="C1864" s="10">
        <v>36.58</v>
      </c>
      <c r="D1864">
        <v>14236.95</v>
      </c>
      <c r="E1864">
        <v>12716.14</v>
      </c>
      <c r="F1864">
        <v>134182.22</v>
      </c>
      <c r="G1864">
        <v>119865.84</v>
      </c>
      <c r="H1864">
        <f>(1/(1-91/360*VLOOKUP($A1864,Tbills!$B$4:$C$974,2,1)/100))^((1)/91)-1</f>
        <v>1.2500718804542288E-6</v>
      </c>
      <c r="I1864">
        <f>I1863*$E1864/$E1863*(1-(I$1+I$5+IF(AND(WEEKDAY(A1864)&lt;&gt;1,WEEKDAY(A1864)&lt;&gt;7),IF(A1864&lt;J$2,J$1,J$3),0)))^($A1864-$A1863)</f>
        <v>29865.044225314345</v>
      </c>
      <c r="J1864" t="e">
        <f>VLOOKUP(A1864,'VIXY-IV'!A$1:E$2000,4,0)</f>
        <v>#N/A</v>
      </c>
      <c r="K1864">
        <f>ROW()</f>
        <v>1864</v>
      </c>
      <c r="L1864">
        <f>B1864/C1864</f>
        <v>1.1752323674138874</v>
      </c>
    </row>
    <row r="1865" spans="1:12" x14ac:dyDescent="0.25">
      <c r="A1865" s="1">
        <v>40766</v>
      </c>
      <c r="B1865" s="10">
        <v>39</v>
      </c>
      <c r="C1865" s="10">
        <v>33.82</v>
      </c>
      <c r="D1865">
        <v>13741.97</v>
      </c>
      <c r="E1865">
        <v>12274.02</v>
      </c>
      <c r="F1865">
        <v>130662.1</v>
      </c>
      <c r="G1865">
        <v>116721.14</v>
      </c>
      <c r="H1865">
        <f>(1/(1-91/360*VLOOKUP($A1865,Tbills!$B$4:$C$974,2,1)/100))^((1)/91)-1</f>
        <v>1.2500718804542288E-6</v>
      </c>
      <c r="I1865">
        <f>I1864*$E1865/$E1864*(1-(I$1+I$5+IF(AND(WEEKDAY(A1865)&lt;&gt;1,WEEKDAY(A1865)&lt;&gt;7),IF(A1865&lt;J$2,J$1,J$3),0)))^($A1865-$A1864)</f>
        <v>28825.854789762721</v>
      </c>
      <c r="J1865" t="e">
        <f>VLOOKUP(A1865,'VIXY-IV'!A$1:E$2000,4,0)</f>
        <v>#N/A</v>
      </c>
      <c r="K1865">
        <f>ROW()</f>
        <v>1865</v>
      </c>
      <c r="L1865">
        <f>B1865/C1865</f>
        <v>1.1531638083973981</v>
      </c>
    </row>
    <row r="1866" spans="1:12" x14ac:dyDescent="0.25">
      <c r="A1866" s="1">
        <v>40767</v>
      </c>
      <c r="B1866" s="10">
        <v>36.36</v>
      </c>
      <c r="C1866" s="10">
        <v>32.75</v>
      </c>
      <c r="D1866">
        <v>13812.43</v>
      </c>
      <c r="E1866">
        <v>12336.94</v>
      </c>
      <c r="F1866">
        <v>129630.42</v>
      </c>
      <c r="G1866">
        <v>115799.39</v>
      </c>
      <c r="H1866">
        <f>(1/(1-91/360*VLOOKUP($A1866,Tbills!$B$4:$C$974,2,1)/100))^((1)/91)-1</f>
        <v>1.2500718804542288E-6</v>
      </c>
      <c r="I1866">
        <f>I1865*$E1866/$E1865*(1-(I$1+I$5+IF(AND(WEEKDAY(A1866)&lt;&gt;1,WEEKDAY(A1866)&lt;&gt;7),IF(A1866&lt;J$2,J$1,J$3),0)))^($A1866-$A1865)</f>
        <v>28972.790556305485</v>
      </c>
      <c r="J1866" t="e">
        <f>VLOOKUP(A1866,'VIXY-IV'!A$1:E$2000,4,0)</f>
        <v>#N/A</v>
      </c>
      <c r="K1866">
        <f>ROW()</f>
        <v>1866</v>
      </c>
      <c r="L1866">
        <f>B1866/C1866</f>
        <v>1.1102290076335877</v>
      </c>
    </row>
    <row r="1867" spans="1:12" x14ac:dyDescent="0.25">
      <c r="A1867" s="1">
        <v>40770</v>
      </c>
      <c r="B1867" s="10">
        <v>31.87</v>
      </c>
      <c r="C1867" s="10">
        <v>30.08</v>
      </c>
      <c r="D1867">
        <v>13171.79</v>
      </c>
      <c r="E1867">
        <v>11764.69</v>
      </c>
      <c r="F1867">
        <v>124880.01</v>
      </c>
      <c r="G1867">
        <v>111555.39</v>
      </c>
      <c r="H1867">
        <f>(1/(1-91/360*VLOOKUP($A1867,Tbills!$B$4:$C$974,2,1)/100))^((1)/91)-1</f>
        <v>9.7226570483499586E-7</v>
      </c>
      <c r="I1867">
        <f>I1866*$E1867/$E1866*(1-(I$1+I$5+IF(AND(WEEKDAY(A1867)&lt;&gt;1,WEEKDAY(A1867)&lt;&gt;7),IF(A1867&lt;J$2,J$1,J$3),0)))^($A1867-$A1866)</f>
        <v>27626.500886365549</v>
      </c>
      <c r="J1867" t="e">
        <f>VLOOKUP(A1867,'VIXY-IV'!A$1:E$2000,4,0)</f>
        <v>#N/A</v>
      </c>
      <c r="K1867">
        <f>ROW()</f>
        <v>1867</v>
      </c>
      <c r="L1867">
        <f>B1867/C1867</f>
        <v>1.0595079787234043</v>
      </c>
    </row>
    <row r="1868" spans="1:12" x14ac:dyDescent="0.25">
      <c r="A1868" s="1">
        <v>40771</v>
      </c>
      <c r="B1868" s="10">
        <v>32.85</v>
      </c>
      <c r="C1868" s="10">
        <v>30.44</v>
      </c>
      <c r="D1868">
        <v>13302.45</v>
      </c>
      <c r="E1868">
        <v>11881.38</v>
      </c>
      <c r="F1868">
        <v>125866.25</v>
      </c>
      <c r="G1868">
        <v>112436.29</v>
      </c>
      <c r="H1868">
        <f>(1/(1-91/360*VLOOKUP($A1868,Tbills!$B$4:$C$974,2,1)/100))^((1)/91)-1</f>
        <v>9.7226570483499586E-7</v>
      </c>
      <c r="I1868">
        <f>I1867*$E1868/$E1867*(1-(I$1+I$5+IF(AND(WEEKDAY(A1868)&lt;&gt;1,WEEKDAY(A1868)&lt;&gt;7),IF(A1868&lt;J$2,J$1,J$3),0)))^($A1868-$A1867)</f>
        <v>27899.716231640818</v>
      </c>
      <c r="J1868" t="e">
        <f>VLOOKUP(A1868,'VIXY-IV'!A$1:E$2000,4,0)</f>
        <v>#N/A</v>
      </c>
      <c r="K1868">
        <f>ROW()</f>
        <v>1868</v>
      </c>
      <c r="L1868">
        <f>B1868/C1868</f>
        <v>1.0791721419185283</v>
      </c>
    </row>
    <row r="1869" spans="1:12" x14ac:dyDescent="0.25">
      <c r="A1869" s="1">
        <v>40772</v>
      </c>
      <c r="B1869" s="10">
        <v>31.58</v>
      </c>
      <c r="C1869" s="10">
        <v>30.03</v>
      </c>
      <c r="D1869">
        <v>13821.7</v>
      </c>
      <c r="E1869">
        <v>12345.15</v>
      </c>
      <c r="F1869">
        <v>126852.27</v>
      </c>
      <c r="G1869">
        <v>113316.99</v>
      </c>
      <c r="H1869">
        <f>(1/(1-91/360*VLOOKUP($A1869,Tbills!$B$4:$C$974,2,1)/100))^((1)/91)-1</f>
        <v>9.7226570483499586E-7</v>
      </c>
      <c r="I1869">
        <f>I1868*$E1869/$E1868*(1-(I$1+I$5+IF(AND(WEEKDAY(A1869)&lt;&gt;1,WEEKDAY(A1869)&lt;&gt;7),IF(A1869&lt;J$2,J$1,J$3),0)))^($A1869-$A1868)</f>
        <v>28987.901547345864</v>
      </c>
      <c r="J1869" t="e">
        <f>VLOOKUP(A1869,'VIXY-IV'!A$1:E$2000,4,0)</f>
        <v>#N/A</v>
      </c>
      <c r="K1869">
        <f>ROW()</f>
        <v>1869</v>
      </c>
      <c r="L1869">
        <f>B1869/C1869</f>
        <v>1.0516150516150515</v>
      </c>
    </row>
    <row r="1870" spans="1:12" x14ac:dyDescent="0.25">
      <c r="A1870" s="1">
        <v>40773</v>
      </c>
      <c r="B1870" s="10">
        <v>42.67</v>
      </c>
      <c r="C1870" s="10">
        <v>36.6</v>
      </c>
      <c r="D1870">
        <v>16479.14</v>
      </c>
      <c r="E1870">
        <v>14718.69</v>
      </c>
      <c r="F1870">
        <v>140470.1</v>
      </c>
      <c r="G1870">
        <v>125481.67</v>
      </c>
      <c r="H1870">
        <f>(1/(1-91/360*VLOOKUP($A1870,Tbills!$B$4:$C$974,2,1)/100))^((1)/91)-1</f>
        <v>9.7226570483499586E-7</v>
      </c>
      <c r="I1870">
        <f>I1869*$E1870/$E1869*(1-(I$1+I$5+IF(AND(WEEKDAY(A1870)&lt;&gt;1,WEEKDAY(A1870)&lt;&gt;7),IF(A1870&lt;J$2,J$1,J$3),0)))^($A1870-$A1869)</f>
        <v>34560.265588659255</v>
      </c>
      <c r="J1870" t="e">
        <f>VLOOKUP(A1870,'VIXY-IV'!A$1:E$2000,4,0)</f>
        <v>#N/A</v>
      </c>
      <c r="K1870">
        <f>ROW()</f>
        <v>1870</v>
      </c>
      <c r="L1870">
        <f>B1870/C1870</f>
        <v>1.1658469945355192</v>
      </c>
    </row>
    <row r="1871" spans="1:12" x14ac:dyDescent="0.25">
      <c r="A1871" s="1">
        <v>40774</v>
      </c>
      <c r="B1871" s="10">
        <v>43.05</v>
      </c>
      <c r="C1871" s="10">
        <v>37.9</v>
      </c>
      <c r="D1871">
        <v>17426.21</v>
      </c>
      <c r="E1871">
        <v>15564.57</v>
      </c>
      <c r="F1871">
        <v>144613.57</v>
      </c>
      <c r="G1871">
        <v>129182.91</v>
      </c>
      <c r="H1871">
        <f>(1/(1-91/360*VLOOKUP($A1871,Tbills!$B$4:$C$974,2,1)/100))^((1)/91)-1</f>
        <v>9.7226570483499586E-7</v>
      </c>
      <c r="I1871">
        <f>I1870*$E1871/$E1870*(1-(I$1+I$5+IF(AND(WEEKDAY(A1871)&lt;&gt;1,WEEKDAY(A1871)&lt;&gt;7),IF(A1871&lt;J$2,J$1,J$3),0)))^($A1871-$A1870)</f>
        <v>36545.385403646338</v>
      </c>
      <c r="J1871" t="e">
        <f>VLOOKUP(A1871,'VIXY-IV'!A$1:E$2000,4,0)</f>
        <v>#N/A</v>
      </c>
      <c r="K1871">
        <f>ROW()</f>
        <v>1871</v>
      </c>
      <c r="L1871">
        <f>B1871/C1871</f>
        <v>1.1358839050131926</v>
      </c>
    </row>
    <row r="1872" spans="1:12" x14ac:dyDescent="0.25">
      <c r="A1872" s="1">
        <v>40777</v>
      </c>
      <c r="B1872" s="10">
        <v>42.44</v>
      </c>
      <c r="C1872" s="10">
        <v>38.26</v>
      </c>
      <c r="D1872">
        <v>17972.68</v>
      </c>
      <c r="E1872">
        <v>16052.62</v>
      </c>
      <c r="F1872">
        <v>146213.18</v>
      </c>
      <c r="G1872">
        <v>130611.46</v>
      </c>
      <c r="H1872">
        <f>(1/(1-91/360*VLOOKUP($A1872,Tbills!$B$4:$C$974,2,1)/100))^((1)/91)-1</f>
        <v>4.1667465300321282E-7</v>
      </c>
      <c r="I1872">
        <f>I1871*$E1872/$E1871*(1-(I$1+I$5+IF(AND(WEEKDAY(A1872)&lt;&gt;1,WEEKDAY(A1872)&lt;&gt;7),IF(A1872&lt;J$2,J$1,J$3),0)))^($A1872-$A1871)</f>
        <v>37688.067030855593</v>
      </c>
      <c r="J1872" t="e">
        <f>VLOOKUP(A1872,'VIXY-IV'!A$1:E$2000,4,0)</f>
        <v>#N/A</v>
      </c>
      <c r="K1872">
        <f>ROW()</f>
        <v>1872</v>
      </c>
      <c r="L1872">
        <f>B1872/C1872</f>
        <v>1.1092524830109776</v>
      </c>
    </row>
    <row r="1873" spans="1:12" x14ac:dyDescent="0.25">
      <c r="A1873" s="1">
        <v>40778</v>
      </c>
      <c r="B1873" s="10">
        <v>36.270000000000003</v>
      </c>
      <c r="C1873" s="10">
        <v>34.79</v>
      </c>
      <c r="D1873">
        <v>16998.37</v>
      </c>
      <c r="E1873">
        <v>15182.39</v>
      </c>
      <c r="F1873">
        <v>145598.38</v>
      </c>
      <c r="G1873">
        <v>130062.21</v>
      </c>
      <c r="H1873">
        <f>(1/(1-91/360*VLOOKUP($A1873,Tbills!$B$4:$C$974,2,1)/100))^((1)/91)-1</f>
        <v>4.1667465300321282E-7</v>
      </c>
      <c r="I1873">
        <f>I1872*$E1873/$E1872*(1-(I$1+I$5+IF(AND(WEEKDAY(A1873)&lt;&gt;1,WEEKDAY(A1873)&lt;&gt;7),IF(A1873&lt;J$2,J$1,J$3),0)))^($A1873-$A1872)</f>
        <v>35643.930498973867</v>
      </c>
      <c r="J1873" t="e">
        <f>VLOOKUP(A1873,'VIXY-IV'!A$1:E$2000,4,0)</f>
        <v>#N/A</v>
      </c>
      <c r="K1873">
        <f>ROW()</f>
        <v>1873</v>
      </c>
      <c r="L1873">
        <f>B1873/C1873</f>
        <v>1.0425409600459903</v>
      </c>
    </row>
    <row r="1874" spans="1:12" x14ac:dyDescent="0.25">
      <c r="A1874" s="1">
        <v>40779</v>
      </c>
      <c r="B1874" s="10">
        <v>35.9</v>
      </c>
      <c r="C1874" s="10">
        <v>34.799999999999997</v>
      </c>
      <c r="D1874">
        <v>16668.04</v>
      </c>
      <c r="E1874">
        <v>14887.34</v>
      </c>
      <c r="F1874">
        <v>147551.5</v>
      </c>
      <c r="G1874">
        <v>131806.87</v>
      </c>
      <c r="H1874">
        <f>(1/(1-91/360*VLOOKUP($A1874,Tbills!$B$4:$C$974,2,1)/100))^((1)/91)-1</f>
        <v>4.1667465300321282E-7</v>
      </c>
      <c r="I1874">
        <f>I1873*$E1874/$E1873*(1-(I$1+I$5+IF(AND(WEEKDAY(A1874)&lt;&gt;1,WEEKDAY(A1874)&lt;&gt;7),IF(A1874&lt;J$2,J$1,J$3),0)))^($A1874-$A1873)</f>
        <v>34950.231629737318</v>
      </c>
      <c r="J1874" t="e">
        <f>VLOOKUP(A1874,'VIXY-IV'!A$1:E$2000,4,0)</f>
        <v>#N/A</v>
      </c>
      <c r="K1874">
        <f>ROW()</f>
        <v>1874</v>
      </c>
      <c r="L1874">
        <f>B1874/C1874</f>
        <v>1.0316091954022988</v>
      </c>
    </row>
    <row r="1875" spans="1:12" x14ac:dyDescent="0.25">
      <c r="A1875" s="1">
        <v>40780</v>
      </c>
      <c r="B1875" s="10">
        <v>39.76</v>
      </c>
      <c r="C1875" s="10">
        <v>36.61</v>
      </c>
      <c r="D1875">
        <v>17160.14</v>
      </c>
      <c r="E1875">
        <v>15326.86</v>
      </c>
      <c r="F1875">
        <v>150438.71</v>
      </c>
      <c r="G1875">
        <v>134385.94</v>
      </c>
      <c r="H1875">
        <f>(1/(1-91/360*VLOOKUP($A1875,Tbills!$B$4:$C$974,2,1)/100))^((1)/91)-1</f>
        <v>4.1667465300321282E-7</v>
      </c>
      <c r="I1875">
        <f>I1874*$E1875/$E1874*(1-(I$1+I$5+IF(AND(WEEKDAY(A1875)&lt;&gt;1,WEEKDAY(A1875)&lt;&gt;7),IF(A1875&lt;J$2,J$1,J$3),0)))^($A1875-$A1874)</f>
        <v>35981.034708780629</v>
      </c>
      <c r="J1875" t="e">
        <f>VLOOKUP(A1875,'VIXY-IV'!A$1:E$2000,4,0)</f>
        <v>#N/A</v>
      </c>
      <c r="K1875">
        <f>ROW()</f>
        <v>1875</v>
      </c>
      <c r="L1875">
        <f>B1875/C1875</f>
        <v>1.0860420650095601</v>
      </c>
    </row>
    <row r="1876" spans="1:12" x14ac:dyDescent="0.25">
      <c r="A1876" s="1">
        <v>40781</v>
      </c>
      <c r="B1876" s="10">
        <v>35.590000000000003</v>
      </c>
      <c r="C1876" s="10">
        <v>34.409999999999997</v>
      </c>
      <c r="D1876">
        <v>16780.22</v>
      </c>
      <c r="E1876">
        <v>14987.52</v>
      </c>
      <c r="F1876">
        <v>148545.71</v>
      </c>
      <c r="G1876">
        <v>132694.88</v>
      </c>
      <c r="H1876">
        <f>(1/(1-91/360*VLOOKUP($A1876,Tbills!$B$4:$C$974,2,1)/100))^((1)/91)-1</f>
        <v>4.1667465300321282E-7</v>
      </c>
      <c r="I1876">
        <f>I1875*$E1876/$E1875*(1-(I$1+I$5+IF(AND(WEEKDAY(A1876)&lt;&gt;1,WEEKDAY(A1876)&lt;&gt;7),IF(A1876&lt;J$2,J$1,J$3),0)))^($A1876-$A1875)</f>
        <v>35183.394653132214</v>
      </c>
      <c r="J1876" t="e">
        <f>VLOOKUP(A1876,'VIXY-IV'!A$1:E$2000,4,0)</f>
        <v>#N/A</v>
      </c>
      <c r="K1876">
        <f>ROW()</f>
        <v>1876</v>
      </c>
      <c r="L1876">
        <f>B1876/C1876</f>
        <v>1.0342923568730022</v>
      </c>
    </row>
    <row r="1877" spans="1:12" x14ac:dyDescent="0.25">
      <c r="A1877" s="1">
        <v>40784</v>
      </c>
      <c r="B1877" s="10">
        <v>32.28</v>
      </c>
      <c r="C1877" s="10">
        <v>31.98</v>
      </c>
      <c r="D1877">
        <v>15763.26</v>
      </c>
      <c r="E1877">
        <v>14079.19</v>
      </c>
      <c r="F1877">
        <v>144264.32999999999</v>
      </c>
      <c r="G1877">
        <v>128870.19</v>
      </c>
      <c r="H1877">
        <f>(1/(1-91/360*VLOOKUP($A1877,Tbills!$B$4:$C$974,2,1)/100))^((1)/91)-1</f>
        <v>4.1667465300321282E-7</v>
      </c>
      <c r="I1877">
        <f>I1876*$E1877/$E1876*(1-(I$1+I$5+IF(AND(WEEKDAY(A1877)&lt;&gt;1,WEEKDAY(A1877)&lt;&gt;7),IF(A1877&lt;J$2,J$1,J$3),0)))^($A1877-$A1876)</f>
        <v>33048.226103684145</v>
      </c>
      <c r="J1877" t="e">
        <f>VLOOKUP(A1877,'VIXY-IV'!A$1:E$2000,4,0)</f>
        <v>#N/A</v>
      </c>
      <c r="K1877">
        <f>ROW()</f>
        <v>1877</v>
      </c>
      <c r="L1877">
        <f>B1877/C1877</f>
        <v>1.0093808630393997</v>
      </c>
    </row>
    <row r="1878" spans="1:12" x14ac:dyDescent="0.25">
      <c r="A1878" s="1">
        <v>40785</v>
      </c>
      <c r="B1878" s="10">
        <v>32.89</v>
      </c>
      <c r="C1878" s="10">
        <v>32.47</v>
      </c>
      <c r="D1878">
        <v>16196.62</v>
      </c>
      <c r="E1878">
        <v>14466.25</v>
      </c>
      <c r="F1878">
        <v>148076.15</v>
      </c>
      <c r="G1878">
        <v>132275.20000000001</v>
      </c>
      <c r="H1878">
        <f>(1/(1-91/360*VLOOKUP($A1878,Tbills!$B$4:$C$974,2,1)/100))^((1)/91)-1</f>
        <v>4.1667465300321282E-7</v>
      </c>
      <c r="I1878">
        <f>I1877*$E1878/$E1877*(1-(I$1+I$5+IF(AND(WEEKDAY(A1878)&lt;&gt;1,WEEKDAY(A1878)&lt;&gt;7),IF(A1878&lt;J$2,J$1,J$3),0)))^($A1878-$A1877)</f>
        <v>33955.799145682562</v>
      </c>
      <c r="J1878" t="e">
        <f>VLOOKUP(A1878,'VIXY-IV'!A$1:E$2000,4,0)</f>
        <v>#N/A</v>
      </c>
      <c r="K1878">
        <f>ROW()</f>
        <v>1878</v>
      </c>
      <c r="L1878">
        <f>B1878/C1878</f>
        <v>1.0129350169387128</v>
      </c>
    </row>
    <row r="1879" spans="1:12" x14ac:dyDescent="0.25">
      <c r="A1879" s="1">
        <v>40786</v>
      </c>
      <c r="B1879" s="10">
        <v>31.62</v>
      </c>
      <c r="C1879" s="10">
        <v>31.67</v>
      </c>
      <c r="D1879">
        <v>15868.65</v>
      </c>
      <c r="E1879">
        <v>14173.31</v>
      </c>
      <c r="F1879">
        <v>144828.75</v>
      </c>
      <c r="G1879">
        <v>129374.27</v>
      </c>
      <c r="H1879">
        <f>(1/(1-91/360*VLOOKUP($A1879,Tbills!$B$4:$C$974,2,1)/100))^((1)/91)-1</f>
        <v>4.1667465300321282E-7</v>
      </c>
      <c r="I1879">
        <f>I1878*$E1879/$E1878*(1-(I$1+I$5+IF(AND(WEEKDAY(A1879)&lt;&gt;1,WEEKDAY(A1879)&lt;&gt;7),IF(A1879&lt;J$2,J$1,J$3),0)))^($A1879-$A1878)</f>
        <v>33267.240850199159</v>
      </c>
      <c r="J1879" t="e">
        <f>VLOOKUP(A1879,'VIXY-IV'!A$1:E$2000,4,0)</f>
        <v>#N/A</v>
      </c>
      <c r="K1879">
        <f>ROW()</f>
        <v>1879</v>
      </c>
      <c r="L1879">
        <f>B1879/C1879</f>
        <v>0.99842121881907164</v>
      </c>
    </row>
    <row r="1880" spans="1:12" x14ac:dyDescent="0.25">
      <c r="A1880" s="1">
        <v>40787</v>
      </c>
      <c r="B1880" s="10">
        <v>31.82</v>
      </c>
      <c r="C1880" s="10">
        <v>31.99</v>
      </c>
      <c r="D1880">
        <v>16124.72</v>
      </c>
      <c r="E1880">
        <v>14402.02</v>
      </c>
      <c r="F1880">
        <v>145971.69</v>
      </c>
      <c r="G1880">
        <v>130395.19</v>
      </c>
      <c r="H1880">
        <f>(1/(1-91/360*VLOOKUP($A1880,Tbills!$B$4:$C$974,2,1)/100))^((1)/91)-1</f>
        <v>4.1667465300321282E-7</v>
      </c>
      <c r="I1880">
        <f>I1879*$E1880/$E1879*(1-(I$1+I$5+IF(AND(WEEKDAY(A1880)&lt;&gt;1,WEEKDAY(A1880)&lt;&gt;7),IF(A1880&lt;J$2,J$1,J$3),0)))^($A1880-$A1879)</f>
        <v>33803.090830275098</v>
      </c>
      <c r="J1880" t="e">
        <f>VLOOKUP(A1880,'VIXY-IV'!A$1:E$2000,4,0)</f>
        <v>#N/A</v>
      </c>
      <c r="K1880">
        <f>ROW()</f>
        <v>1880</v>
      </c>
      <c r="L1880">
        <f>B1880/C1880</f>
        <v>0.99468583932478905</v>
      </c>
    </row>
    <row r="1881" spans="1:12" x14ac:dyDescent="0.25">
      <c r="A1881" s="1">
        <v>40788</v>
      </c>
      <c r="B1881" s="10">
        <v>33.92</v>
      </c>
      <c r="C1881" s="10">
        <v>33.79</v>
      </c>
      <c r="D1881">
        <v>17073.990000000002</v>
      </c>
      <c r="E1881">
        <v>15249.87</v>
      </c>
      <c r="F1881">
        <v>148255.74</v>
      </c>
      <c r="G1881">
        <v>132435.46</v>
      </c>
      <c r="H1881">
        <f>(1/(1-91/360*VLOOKUP($A1881,Tbills!$B$4:$C$974,2,1)/100))^((1)/91)-1</f>
        <v>4.1667465300321282E-7</v>
      </c>
      <c r="I1881">
        <f>I1880*$E1881/$E1880*(1-(I$1+I$5+IF(AND(WEEKDAY(A1881)&lt;&gt;1,WEEKDAY(A1881)&lt;&gt;7),IF(A1881&lt;J$2,J$1,J$3),0)))^($A1881-$A1880)</f>
        <v>35792.056358528869</v>
      </c>
      <c r="J1881" t="e">
        <f>VLOOKUP(A1881,'VIXY-IV'!A$1:E$2000,4,0)</f>
        <v>#N/A</v>
      </c>
      <c r="K1881">
        <f>ROW()</f>
        <v>1881</v>
      </c>
      <c r="L1881">
        <f>B1881/C1881</f>
        <v>1.003847292098254</v>
      </c>
    </row>
    <row r="1882" spans="1:12" x14ac:dyDescent="0.25">
      <c r="A1882" s="1">
        <v>40792</v>
      </c>
      <c r="B1882" s="10">
        <v>37</v>
      </c>
      <c r="C1882" s="10">
        <v>35.380000000000003</v>
      </c>
      <c r="D1882">
        <v>17591.93</v>
      </c>
      <c r="E1882">
        <v>15712.45</v>
      </c>
      <c r="F1882">
        <v>150939.26</v>
      </c>
      <c r="G1882">
        <v>134832.4</v>
      </c>
      <c r="H1882">
        <f>(1/(1-91/360*VLOOKUP($A1882,Tbills!$B$4:$C$974,2,1)/100))^((1)/91)-1</f>
        <v>8.3336527945121475E-7</v>
      </c>
      <c r="I1882">
        <f>I1881*$E1882/$E1881*(1-(I$1+I$5+IF(AND(WEEKDAY(A1882)&lt;&gt;1,WEEKDAY(A1882)&lt;&gt;7),IF(A1882&lt;J$2,J$1,J$3),0)))^($A1882-$A1881)</f>
        <v>36873.506882394599</v>
      </c>
      <c r="J1882" t="e">
        <f>VLOOKUP(A1882,'VIXY-IV'!A$1:E$2000,4,0)</f>
        <v>#N/A</v>
      </c>
      <c r="K1882">
        <f>ROW()</f>
        <v>1882</v>
      </c>
      <c r="L1882">
        <f>B1882/C1882</f>
        <v>1.0457885811192764</v>
      </c>
    </row>
    <row r="1883" spans="1:12" x14ac:dyDescent="0.25">
      <c r="A1883" s="1">
        <v>40793</v>
      </c>
      <c r="B1883" s="10">
        <v>33.380000000000003</v>
      </c>
      <c r="C1883" s="10">
        <v>32.96</v>
      </c>
      <c r="D1883">
        <v>16681.57</v>
      </c>
      <c r="E1883">
        <v>14899.34</v>
      </c>
      <c r="F1883">
        <v>147307.28</v>
      </c>
      <c r="G1883">
        <v>131587.88</v>
      </c>
      <c r="H1883">
        <f>(1/(1-91/360*VLOOKUP($A1883,Tbills!$B$4:$C$974,2,1)/100))^((1)/91)-1</f>
        <v>8.3336527945121475E-7</v>
      </c>
      <c r="I1883">
        <f>I1882*$E1883/$E1882*(1-(I$1+I$5+IF(AND(WEEKDAY(A1883)&lt;&gt;1,WEEKDAY(A1883)&lt;&gt;7),IF(A1883&lt;J$2,J$1,J$3),0)))^($A1883-$A1882)</f>
        <v>34964.31884505105</v>
      </c>
      <c r="J1883" t="e">
        <f>VLOOKUP(A1883,'VIXY-IV'!A$1:E$2000,4,0)</f>
        <v>#N/A</v>
      </c>
      <c r="K1883">
        <f>ROW()</f>
        <v>1883</v>
      </c>
      <c r="L1883">
        <f>B1883/C1883</f>
        <v>1.012742718446602</v>
      </c>
    </row>
    <row r="1884" spans="1:12" x14ac:dyDescent="0.25">
      <c r="A1884" s="1">
        <v>40794</v>
      </c>
      <c r="B1884" s="10">
        <v>34.32</v>
      </c>
      <c r="C1884" s="10">
        <v>33.71</v>
      </c>
      <c r="D1884">
        <v>17128.32</v>
      </c>
      <c r="E1884">
        <v>15298.35</v>
      </c>
      <c r="F1884">
        <v>149363.23000000001</v>
      </c>
      <c r="G1884">
        <v>133424.32999999999</v>
      </c>
      <c r="H1884">
        <f>(1/(1-91/360*VLOOKUP($A1884,Tbills!$B$4:$C$974,2,1)/100))^((1)/91)-1</f>
        <v>8.3336527945121475E-7</v>
      </c>
      <c r="I1884">
        <f>I1883*$E1884/$E1883*(1-(I$1+I$5+IF(AND(WEEKDAY(A1884)&lt;&gt;1,WEEKDAY(A1884)&lt;&gt;7),IF(A1884&lt;J$2,J$1,J$3),0)))^($A1884-$A1883)</f>
        <v>35899.643861598561</v>
      </c>
      <c r="J1884" t="e">
        <f>VLOOKUP(A1884,'VIXY-IV'!A$1:E$2000,4,0)</f>
        <v>#N/A</v>
      </c>
      <c r="K1884">
        <f>ROW()</f>
        <v>1884</v>
      </c>
      <c r="L1884">
        <f>B1884/C1884</f>
        <v>1.0180955206170275</v>
      </c>
    </row>
    <row r="1885" spans="1:12" x14ac:dyDescent="0.25">
      <c r="A1885" s="1">
        <v>40795</v>
      </c>
      <c r="B1885" s="10">
        <v>38.520000000000003</v>
      </c>
      <c r="C1885" s="10">
        <v>36.64</v>
      </c>
      <c r="D1885">
        <v>18643.73</v>
      </c>
      <c r="E1885">
        <v>16651.84</v>
      </c>
      <c r="F1885">
        <v>154814.96</v>
      </c>
      <c r="G1885">
        <v>138294.18</v>
      </c>
      <c r="H1885">
        <f>(1/(1-91/360*VLOOKUP($A1885,Tbills!$B$4:$C$974,2,1)/100))^((1)/91)-1</f>
        <v>8.3336527945121475E-7</v>
      </c>
      <c r="I1885">
        <f>I1884*$E1885/$E1884*(1-(I$1+I$5+IF(AND(WEEKDAY(A1885)&lt;&gt;1,WEEKDAY(A1885)&lt;&gt;7),IF(A1885&lt;J$2,J$1,J$3),0)))^($A1885-$A1884)</f>
        <v>39074.666797023288</v>
      </c>
      <c r="J1885" t="e">
        <f>VLOOKUP(A1885,'VIXY-IV'!A$1:E$2000,4,0)</f>
        <v>#N/A</v>
      </c>
      <c r="K1885">
        <f>ROW()</f>
        <v>1885</v>
      </c>
      <c r="L1885">
        <f>B1885/C1885</f>
        <v>1.0513100436681224</v>
      </c>
    </row>
    <row r="1886" spans="1:12" x14ac:dyDescent="0.25">
      <c r="A1886" s="1">
        <v>40798</v>
      </c>
      <c r="B1886" s="10">
        <v>38.590000000000003</v>
      </c>
      <c r="C1886" s="10">
        <v>37.06</v>
      </c>
      <c r="D1886">
        <v>18790.59</v>
      </c>
      <c r="E1886">
        <v>16782.96</v>
      </c>
      <c r="F1886">
        <v>156570.68</v>
      </c>
      <c r="G1886">
        <v>139862.20000000001</v>
      </c>
      <c r="H1886">
        <f>(1/(1-91/360*VLOOKUP($A1886,Tbills!$B$4:$C$974,2,1)/100))^((1)/91)-1</f>
        <v>2.7778132727362959E-7</v>
      </c>
      <c r="I1886">
        <f>I1885*$E1886/$E1885*(1-(I$1+I$5+IF(AND(WEEKDAY(A1886)&lt;&gt;1,WEEKDAY(A1886)&lt;&gt;7),IF(A1886&lt;J$2,J$1,J$3),0)))^($A1886-$A1885)</f>
        <v>39378.950076623514</v>
      </c>
      <c r="J1886" t="e">
        <f>VLOOKUP(A1886,'VIXY-IV'!A$1:E$2000,4,0)</f>
        <v>#N/A</v>
      </c>
      <c r="K1886">
        <f>ROW()</f>
        <v>1886</v>
      </c>
      <c r="L1886">
        <f>B1886/C1886</f>
        <v>1.0412844036697249</v>
      </c>
    </row>
    <row r="1887" spans="1:12" x14ac:dyDescent="0.25">
      <c r="A1887" s="1">
        <v>40799</v>
      </c>
      <c r="B1887" s="10">
        <v>36.909999999999997</v>
      </c>
      <c r="C1887" s="10">
        <v>36.06</v>
      </c>
      <c r="D1887">
        <v>18770.95</v>
      </c>
      <c r="E1887">
        <v>16765.41</v>
      </c>
      <c r="F1887">
        <v>156448.78</v>
      </c>
      <c r="G1887">
        <v>139753.26999999999</v>
      </c>
      <c r="H1887">
        <f>(1/(1-91/360*VLOOKUP($A1887,Tbills!$B$4:$C$974,2,1)/100))^((1)/91)-1</f>
        <v>2.7778132727362959E-7</v>
      </c>
      <c r="I1887">
        <f>I1886*$E1887/$E1886*(1-(I$1+I$5+IF(AND(WEEKDAY(A1887)&lt;&gt;1,WEEKDAY(A1887)&lt;&gt;7),IF(A1887&lt;J$2,J$1,J$3),0)))^($A1887-$A1886)</f>
        <v>39336.639736212186</v>
      </c>
      <c r="J1887" t="e">
        <f>VLOOKUP(A1887,'VIXY-IV'!A$1:E$2000,4,0)</f>
        <v>#N/A</v>
      </c>
      <c r="K1887">
        <f>ROW()</f>
        <v>1887</v>
      </c>
      <c r="L1887">
        <f>B1887/C1887</f>
        <v>1.02357182473655</v>
      </c>
    </row>
    <row r="1888" spans="1:12" x14ac:dyDescent="0.25">
      <c r="A1888" s="1">
        <v>40800</v>
      </c>
      <c r="B1888" s="10">
        <v>34.6</v>
      </c>
      <c r="C1888" s="10">
        <v>34.96</v>
      </c>
      <c r="D1888">
        <v>18104.080000000002</v>
      </c>
      <c r="E1888">
        <v>16169.79</v>
      </c>
      <c r="F1888">
        <v>154220.9</v>
      </c>
      <c r="G1888">
        <v>137763.1</v>
      </c>
      <c r="H1888">
        <f>(1/(1-91/360*VLOOKUP($A1888,Tbills!$B$4:$C$974,2,1)/100))^((1)/91)-1</f>
        <v>2.7778132727362959E-7</v>
      </c>
      <c r="I1888">
        <f>I1887*$E1888/$E1887*(1-(I$1+I$5+IF(AND(WEEKDAY(A1888)&lt;&gt;1,WEEKDAY(A1888)&lt;&gt;7),IF(A1888&lt;J$2,J$1,J$3),0)))^($A1888-$A1887)</f>
        <v>37938.046613477913</v>
      </c>
      <c r="J1888" t="e">
        <f>VLOOKUP(A1888,'VIXY-IV'!A$1:E$2000,4,0)</f>
        <v>#N/A</v>
      </c>
      <c r="K1888">
        <f>ROW()</f>
        <v>1888</v>
      </c>
      <c r="L1888">
        <f>B1888/C1888</f>
        <v>0.98970251716247137</v>
      </c>
    </row>
    <row r="1889" spans="1:12" x14ac:dyDescent="0.25">
      <c r="A1889" s="1">
        <v>40801</v>
      </c>
      <c r="B1889" s="10">
        <v>31.97</v>
      </c>
      <c r="C1889" s="10">
        <v>33.520000000000003</v>
      </c>
      <c r="D1889">
        <v>17199.98</v>
      </c>
      <c r="E1889">
        <v>15362.28</v>
      </c>
      <c r="F1889">
        <v>151066.67000000001</v>
      </c>
      <c r="G1889">
        <v>134945.44</v>
      </c>
      <c r="H1889">
        <f>(1/(1-91/360*VLOOKUP($A1889,Tbills!$B$4:$C$974,2,1)/100))^((1)/91)-1</f>
        <v>2.7778132727362959E-7</v>
      </c>
      <c r="I1889">
        <f>I1888*$E1889/$E1888*(1-(I$1+I$5+IF(AND(WEEKDAY(A1889)&lt;&gt;1,WEEKDAY(A1889)&lt;&gt;7),IF(A1889&lt;J$2,J$1,J$3),0)))^($A1889-$A1888)</f>
        <v>36042.405548950788</v>
      </c>
      <c r="J1889" t="e">
        <f>VLOOKUP(A1889,'VIXY-IV'!A$1:E$2000,4,0)</f>
        <v>#N/A</v>
      </c>
      <c r="K1889">
        <f>ROW()</f>
        <v>1889</v>
      </c>
      <c r="L1889">
        <f>B1889/C1889</f>
        <v>0.95375894988066812</v>
      </c>
    </row>
    <row r="1890" spans="1:12" x14ac:dyDescent="0.25">
      <c r="A1890" s="1">
        <v>40802</v>
      </c>
      <c r="B1890" s="10">
        <v>30.98</v>
      </c>
      <c r="C1890" s="10">
        <v>32.950000000000003</v>
      </c>
      <c r="D1890">
        <v>16801.36</v>
      </c>
      <c r="E1890">
        <v>15006.25</v>
      </c>
      <c r="F1890">
        <v>150315.79</v>
      </c>
      <c r="G1890">
        <v>134274.66</v>
      </c>
      <c r="H1890">
        <f>(1/(1-91/360*VLOOKUP($A1890,Tbills!$B$4:$C$974,2,1)/100))^((1)/91)-1</f>
        <v>2.7778132727362959E-7</v>
      </c>
      <c r="I1890">
        <f>I1889*$E1890/$E1889*(1-(I$1+I$5+IF(AND(WEEKDAY(A1890)&lt;&gt;1,WEEKDAY(A1890)&lt;&gt;7),IF(A1890&lt;J$2,J$1,J$3),0)))^($A1890-$A1889)</f>
        <v>35206.088500135098</v>
      </c>
      <c r="J1890" t="e">
        <f>VLOOKUP(A1890,'VIXY-IV'!A$1:E$2000,4,0)</f>
        <v>#N/A</v>
      </c>
      <c r="K1890">
        <f>ROW()</f>
        <v>1890</v>
      </c>
      <c r="L1890">
        <f>B1890/C1890</f>
        <v>0.94021244309559937</v>
      </c>
    </row>
    <row r="1891" spans="1:12" x14ac:dyDescent="0.25">
      <c r="A1891" s="1">
        <v>40805</v>
      </c>
      <c r="B1891" s="10">
        <v>32.729999999999997</v>
      </c>
      <c r="C1891" s="10">
        <v>33.81</v>
      </c>
      <c r="D1891">
        <v>17478</v>
      </c>
      <c r="E1891">
        <v>15610.58</v>
      </c>
      <c r="F1891">
        <v>153256.92000000001</v>
      </c>
      <c r="G1891">
        <v>136901.81</v>
      </c>
      <c r="H1891">
        <f>(1/(1-91/360*VLOOKUP($A1891,Tbills!$B$4:$C$974,2,1)/100))^((1)/91)-1</f>
        <v>2.7778132727362959E-7</v>
      </c>
      <c r="I1891">
        <f>I1890*$E1891/$E1890*(1-(I$1+I$5+IF(AND(WEEKDAY(A1891)&lt;&gt;1,WEEKDAY(A1891)&lt;&gt;7),IF(A1891&lt;J$2,J$1,J$3),0)))^($A1891-$A1890)</f>
        <v>36620.743505679922</v>
      </c>
      <c r="J1891" t="e">
        <f>VLOOKUP(A1891,'VIXY-IV'!A$1:E$2000,4,0)</f>
        <v>#N/A</v>
      </c>
      <c r="K1891">
        <f>ROW()</f>
        <v>1891</v>
      </c>
      <c r="L1891">
        <f>B1891/C1891</f>
        <v>0.96805678793256422</v>
      </c>
    </row>
    <row r="1892" spans="1:12" x14ac:dyDescent="0.25">
      <c r="A1892" s="1">
        <v>40806</v>
      </c>
      <c r="B1892" s="10">
        <v>32.86</v>
      </c>
      <c r="C1892" s="10">
        <v>33.619999999999997</v>
      </c>
      <c r="D1892">
        <v>17397.759999999998</v>
      </c>
      <c r="E1892">
        <v>15538.91</v>
      </c>
      <c r="F1892">
        <v>152287.28</v>
      </c>
      <c r="G1892">
        <v>136035.60999999999</v>
      </c>
      <c r="H1892">
        <f>(1/(1-91/360*VLOOKUP($A1892,Tbills!$B$4:$C$974,2,1)/100))^((1)/91)-1</f>
        <v>2.7778132727362959E-7</v>
      </c>
      <c r="I1892">
        <f>I1891*$E1892/$E1891*(1-(I$1+I$5+IF(AND(WEEKDAY(A1892)&lt;&gt;1,WEEKDAY(A1892)&lt;&gt;7),IF(A1892&lt;J$2,J$1,J$3),0)))^($A1892-$A1891)</f>
        <v>36451.564748960118</v>
      </c>
      <c r="J1892" t="e">
        <f>VLOOKUP(A1892,'VIXY-IV'!A$1:E$2000,4,0)</f>
        <v>#N/A</v>
      </c>
      <c r="K1892">
        <f>ROW()</f>
        <v>1892</v>
      </c>
      <c r="L1892">
        <f>B1892/C1892</f>
        <v>0.97739440809042244</v>
      </c>
    </row>
    <row r="1893" spans="1:12" x14ac:dyDescent="0.25">
      <c r="A1893" s="1">
        <v>40807</v>
      </c>
      <c r="B1893" s="10">
        <v>37.32</v>
      </c>
      <c r="C1893" s="10">
        <v>36.19</v>
      </c>
      <c r="D1893">
        <v>18876.18</v>
      </c>
      <c r="E1893">
        <v>16859.36</v>
      </c>
      <c r="F1893">
        <v>156420.72</v>
      </c>
      <c r="G1893">
        <v>139727.9</v>
      </c>
      <c r="H1893">
        <f>(1/(1-91/360*VLOOKUP($A1893,Tbills!$B$4:$C$974,2,1)/100))^((1)/91)-1</f>
        <v>2.7778132727362959E-7</v>
      </c>
      <c r="I1893">
        <f>I1892*$E1893/$E1892*(1-(I$1+I$5+IF(AND(WEEKDAY(A1893)&lt;&gt;1,WEEKDAY(A1893)&lt;&gt;7),IF(A1893&lt;J$2,J$1,J$3),0)))^($A1893-$A1892)</f>
        <v>39547.971757922322</v>
      </c>
      <c r="J1893" t="e">
        <f>VLOOKUP(A1893,'VIXY-IV'!A$1:E$2000,4,0)</f>
        <v>#N/A</v>
      </c>
      <c r="K1893">
        <f>ROW()</f>
        <v>1893</v>
      </c>
      <c r="L1893">
        <f>B1893/C1893</f>
        <v>1.0312240950538825</v>
      </c>
    </row>
    <row r="1894" spans="1:12" x14ac:dyDescent="0.25">
      <c r="A1894" s="1">
        <v>40808</v>
      </c>
      <c r="B1894" s="10">
        <v>41.35</v>
      </c>
      <c r="C1894" s="10">
        <v>39.15</v>
      </c>
      <c r="D1894">
        <v>20337.57</v>
      </c>
      <c r="E1894">
        <v>18164.599999999999</v>
      </c>
      <c r="F1894">
        <v>162701.91</v>
      </c>
      <c r="G1894">
        <v>145338.74</v>
      </c>
      <c r="H1894">
        <f>(1/(1-91/360*VLOOKUP($A1894,Tbills!$B$4:$C$974,2,1)/100))^((1)/91)-1</f>
        <v>2.7778132727362959E-7</v>
      </c>
      <c r="I1894">
        <f>I1893*$E1894/$E1893*(1-(I$1+I$5+IF(AND(WEEKDAY(A1894)&lt;&gt;1,WEEKDAY(A1894)&lt;&gt;7),IF(A1894&lt;J$2,J$1,J$3),0)))^($A1894-$A1893)</f>
        <v>42608.522640644282</v>
      </c>
      <c r="J1894" t="e">
        <f>VLOOKUP(A1894,'VIXY-IV'!A$1:E$2000,4,0)</f>
        <v>#N/A</v>
      </c>
      <c r="K1894">
        <f>ROW()</f>
        <v>1894</v>
      </c>
      <c r="L1894">
        <f>B1894/C1894</f>
        <v>1.0561941251596425</v>
      </c>
    </row>
    <row r="1895" spans="1:12" x14ac:dyDescent="0.25">
      <c r="A1895" s="1">
        <v>40809</v>
      </c>
      <c r="B1895" s="10">
        <v>41.25</v>
      </c>
      <c r="C1895" s="10">
        <v>39.549999999999997</v>
      </c>
      <c r="D1895">
        <v>20608.599999999999</v>
      </c>
      <c r="E1895">
        <v>18406.669999999998</v>
      </c>
      <c r="F1895">
        <v>163415.35</v>
      </c>
      <c r="G1895">
        <v>145976</v>
      </c>
      <c r="H1895">
        <f>(1/(1-91/360*VLOOKUP($A1895,Tbills!$B$4:$C$974,2,1)/100))^((1)/91)-1</f>
        <v>2.7778132727362959E-7</v>
      </c>
      <c r="I1895">
        <f>I1894*$E1895/$E1894*(1-(I$1+I$5+IF(AND(WEEKDAY(A1895)&lt;&gt;1,WEEKDAY(A1895)&lt;&gt;7),IF(A1895&lt;J$2,J$1,J$3),0)))^($A1895-$A1894)</f>
        <v>43175.101787278807</v>
      </c>
      <c r="J1895" t="e">
        <f>VLOOKUP(A1895,'VIXY-IV'!A$1:E$2000,4,0)</f>
        <v>#N/A</v>
      </c>
      <c r="K1895">
        <f>ROW()</f>
        <v>1895</v>
      </c>
      <c r="L1895">
        <f>B1895/C1895</f>
        <v>1.042983565107459</v>
      </c>
    </row>
    <row r="1896" spans="1:12" x14ac:dyDescent="0.25">
      <c r="A1896" s="1">
        <v>40812</v>
      </c>
      <c r="B1896" s="10">
        <v>39.020000000000003</v>
      </c>
      <c r="C1896" s="10">
        <v>38.03</v>
      </c>
      <c r="D1896">
        <v>19786.830000000002</v>
      </c>
      <c r="E1896">
        <v>17672.689999999999</v>
      </c>
      <c r="F1896">
        <v>160358.34</v>
      </c>
      <c r="G1896">
        <v>143245.10999999999</v>
      </c>
      <c r="H1896">
        <f>(1/(1-91/360*VLOOKUP($A1896,Tbills!$B$4:$C$974,2,1)/100))^((1)/91)-1</f>
        <v>5.5556975353532323E-7</v>
      </c>
      <c r="I1896">
        <f>I1895*$E1896/$E1895*(1-(I$1+I$5+IF(AND(WEEKDAY(A1896)&lt;&gt;1,WEEKDAY(A1896)&lt;&gt;7),IF(A1896&lt;J$2,J$1,J$3),0)))^($A1896-$A1895)</f>
        <v>41449.884298013494</v>
      </c>
      <c r="J1896" t="e">
        <f>VLOOKUP(A1896,'VIXY-IV'!A$1:E$2000,4,0)</f>
        <v>#N/A</v>
      </c>
      <c r="K1896">
        <f>ROW()</f>
        <v>1896</v>
      </c>
      <c r="L1896">
        <f>B1896/C1896</f>
        <v>1.026032079936892</v>
      </c>
    </row>
    <row r="1897" spans="1:12" x14ac:dyDescent="0.25">
      <c r="A1897" s="1">
        <v>40813</v>
      </c>
      <c r="B1897" s="10">
        <v>37.71</v>
      </c>
      <c r="C1897" s="10">
        <v>37.21</v>
      </c>
      <c r="D1897">
        <v>19422.599999999999</v>
      </c>
      <c r="E1897">
        <v>17347.37</v>
      </c>
      <c r="F1897">
        <v>159060.64000000001</v>
      </c>
      <c r="G1897">
        <v>142085.82</v>
      </c>
      <c r="H1897">
        <f>(1/(1-91/360*VLOOKUP($A1897,Tbills!$B$4:$C$974,2,1)/100))^((1)/91)-1</f>
        <v>5.5556975353532323E-7</v>
      </c>
      <c r="I1897">
        <f>I1896*$E1897/$E1896*(1-(I$1+I$5+IF(AND(WEEKDAY(A1897)&lt;&gt;1,WEEKDAY(A1897)&lt;&gt;7),IF(A1897&lt;J$2,J$1,J$3),0)))^($A1897-$A1896)</f>
        <v>40685.701750899752</v>
      </c>
      <c r="J1897" t="e">
        <f>VLOOKUP(A1897,'VIXY-IV'!A$1:E$2000,4,0)</f>
        <v>#N/A</v>
      </c>
      <c r="K1897">
        <f>ROW()</f>
        <v>1897</v>
      </c>
      <c r="L1897">
        <f>B1897/C1897</f>
        <v>1.013437248051599</v>
      </c>
    </row>
    <row r="1898" spans="1:12" x14ac:dyDescent="0.25">
      <c r="A1898" s="1">
        <v>40814</v>
      </c>
      <c r="B1898" s="10">
        <v>41.08</v>
      </c>
      <c r="C1898" s="10">
        <v>39.520000000000003</v>
      </c>
      <c r="D1898">
        <v>20746.12</v>
      </c>
      <c r="E1898">
        <v>18529.46</v>
      </c>
      <c r="F1898">
        <v>164009.82</v>
      </c>
      <c r="G1898">
        <v>146506.75</v>
      </c>
      <c r="H1898">
        <f>(1/(1-91/360*VLOOKUP($A1898,Tbills!$B$4:$C$974,2,1)/100))^((1)/91)-1</f>
        <v>5.5556975353532323E-7</v>
      </c>
      <c r="I1898">
        <f>I1897*$E1898/$E1897*(1-(I$1+I$5+IF(AND(WEEKDAY(A1898)&lt;&gt;1,WEEKDAY(A1898)&lt;&gt;7),IF(A1898&lt;J$2,J$1,J$3),0)))^($A1898-$A1897)</f>
        <v>43456.869605528787</v>
      </c>
      <c r="J1898" t="e">
        <f>VLOOKUP(A1898,'VIXY-IV'!A$1:E$2000,4,0)</f>
        <v>#N/A</v>
      </c>
      <c r="K1898">
        <f>ROW()</f>
        <v>1898</v>
      </c>
      <c r="L1898">
        <f>B1898/C1898</f>
        <v>1.0394736842105261</v>
      </c>
    </row>
    <row r="1899" spans="1:12" x14ac:dyDescent="0.25">
      <c r="A1899" s="1">
        <v>40815</v>
      </c>
      <c r="B1899" s="10">
        <v>38.840000000000003</v>
      </c>
      <c r="C1899" s="10">
        <v>38.18</v>
      </c>
      <c r="D1899">
        <v>20303.46</v>
      </c>
      <c r="E1899">
        <v>18134.09</v>
      </c>
      <c r="F1899">
        <v>162053.74</v>
      </c>
      <c r="G1899">
        <v>144759.34</v>
      </c>
      <c r="H1899">
        <f>(1/(1-91/360*VLOOKUP($A1899,Tbills!$B$4:$C$974,2,1)/100))^((1)/91)-1</f>
        <v>5.5556975353532323E-7</v>
      </c>
      <c r="I1899">
        <f>I1898*$E1899/$E1898*(1-(I$1+I$5+IF(AND(WEEKDAY(A1899)&lt;&gt;1,WEEKDAY(A1899)&lt;&gt;7),IF(A1899&lt;J$2,J$1,J$3),0)))^($A1899-$A1898)</f>
        <v>42528.390713536588</v>
      </c>
      <c r="J1899" t="e">
        <f>VLOOKUP(A1899,'VIXY-IV'!A$1:E$2000,4,0)</f>
        <v>#N/A</v>
      </c>
      <c r="K1899">
        <f>ROW()</f>
        <v>1899</v>
      </c>
      <c r="L1899">
        <f>B1899/C1899</f>
        <v>1.0172865374541646</v>
      </c>
    </row>
    <row r="1900" spans="1:12" x14ac:dyDescent="0.25">
      <c r="A1900" s="1">
        <v>40816</v>
      </c>
      <c r="B1900" s="10">
        <v>42.96</v>
      </c>
      <c r="C1900" s="10">
        <v>41.24</v>
      </c>
      <c r="D1900">
        <v>22019.599999999999</v>
      </c>
      <c r="E1900">
        <v>19666.86</v>
      </c>
      <c r="F1900">
        <v>168972.02</v>
      </c>
      <c r="G1900">
        <v>150939.22</v>
      </c>
      <c r="H1900">
        <f>(1/(1-91/360*VLOOKUP($A1900,Tbills!$B$4:$C$974,2,1)/100))^((1)/91)-1</f>
        <v>5.5556975353532323E-7</v>
      </c>
      <c r="I1900">
        <f>I1899*$E1900/$E1899*(1-(I$1+I$5+IF(AND(WEEKDAY(A1900)&lt;&gt;1,WEEKDAY(A1900)&lt;&gt;7),IF(A1900&lt;J$2,J$1,J$3),0)))^($A1900-$A1899)</f>
        <v>46121.743377760075</v>
      </c>
      <c r="J1900" t="e">
        <f>VLOOKUP(A1900,'VIXY-IV'!A$1:E$2000,4,0)</f>
        <v>#N/A</v>
      </c>
      <c r="K1900">
        <f>ROW()</f>
        <v>1900</v>
      </c>
      <c r="L1900">
        <f>B1900/C1900</f>
        <v>1.0417070805043647</v>
      </c>
    </row>
    <row r="1901" spans="1:12" x14ac:dyDescent="0.25">
      <c r="A1901" s="1">
        <v>40819</v>
      </c>
      <c r="B1901" s="10">
        <v>45.45</v>
      </c>
      <c r="C1901" s="10">
        <v>43.38</v>
      </c>
      <c r="D1901">
        <v>23578.84</v>
      </c>
      <c r="E1901">
        <v>21059.46</v>
      </c>
      <c r="F1901">
        <v>174025.7</v>
      </c>
      <c r="G1901">
        <v>155453.32</v>
      </c>
      <c r="H1901">
        <f>(1/(1-91/360*VLOOKUP($A1901,Tbills!$B$4:$C$974,2,1)/100))^((1)/91)-1</f>
        <v>5.5556975353532323E-7</v>
      </c>
      <c r="I1901">
        <f>I1900*$E1901/$E1900*(1-(I$1+I$5+IF(AND(WEEKDAY(A1901)&lt;&gt;1,WEEKDAY(A1901)&lt;&gt;7),IF(A1901&lt;J$2,J$1,J$3),0)))^($A1901-$A1900)</f>
        <v>49383.337643654144</v>
      </c>
      <c r="J1901" t="e">
        <f>VLOOKUP(A1901,'VIXY-IV'!A$1:E$2000,4,0)</f>
        <v>#N/A</v>
      </c>
      <c r="K1901">
        <f>ROW()</f>
        <v>1901</v>
      </c>
      <c r="L1901">
        <f>B1901/C1901</f>
        <v>1.0477178423236515</v>
      </c>
    </row>
    <row r="1902" spans="1:12" x14ac:dyDescent="0.25">
      <c r="A1902" s="1">
        <v>40820</v>
      </c>
      <c r="B1902" s="10">
        <v>40.82</v>
      </c>
      <c r="C1902" s="10">
        <v>40.450000000000003</v>
      </c>
      <c r="D1902">
        <v>21693.64</v>
      </c>
      <c r="E1902">
        <v>19375.68</v>
      </c>
      <c r="F1902">
        <v>168431.61</v>
      </c>
      <c r="G1902">
        <v>150456.15</v>
      </c>
      <c r="H1902">
        <f>(1/(1-91/360*VLOOKUP($A1902,Tbills!$B$4:$C$974,2,1)/100))^((1)/91)-1</f>
        <v>5.5556975353532323E-7</v>
      </c>
      <c r="I1902">
        <f>I1901*$E1902/$E1901*(1-(I$1+I$5+IF(AND(WEEKDAY(A1902)&lt;&gt;1,WEEKDAY(A1902)&lt;&gt;7),IF(A1902&lt;J$2,J$1,J$3),0)))^($A1902-$A1901)</f>
        <v>45433.654144193722</v>
      </c>
      <c r="J1902" t="e">
        <f>VLOOKUP(A1902,'VIXY-IV'!A$1:E$2000,4,0)</f>
        <v>#N/A</v>
      </c>
      <c r="K1902">
        <f>ROW()</f>
        <v>1902</v>
      </c>
      <c r="L1902">
        <f>B1902/C1902</f>
        <v>1.0091470951792336</v>
      </c>
    </row>
    <row r="1903" spans="1:12" x14ac:dyDescent="0.25">
      <c r="A1903" s="1">
        <v>40821</v>
      </c>
      <c r="B1903" s="10">
        <v>37.81</v>
      </c>
      <c r="C1903" s="10">
        <v>38.31</v>
      </c>
      <c r="D1903">
        <v>20552.61</v>
      </c>
      <c r="E1903">
        <v>18356.55</v>
      </c>
      <c r="F1903">
        <v>167292.28</v>
      </c>
      <c r="G1903">
        <v>149438.32999999999</v>
      </c>
      <c r="H1903">
        <f>(1/(1-91/360*VLOOKUP($A1903,Tbills!$B$4:$C$974,2,1)/100))^((1)/91)-1</f>
        <v>5.5556975353532323E-7</v>
      </c>
      <c r="I1903">
        <f>I1902*$E1903/$E1902*(1-(I$1+I$5+IF(AND(WEEKDAY(A1903)&lt;&gt;1,WEEKDAY(A1903)&lt;&gt;7),IF(A1903&lt;J$2,J$1,J$3),0)))^($A1903-$A1902)</f>
        <v>43042.6778338515</v>
      </c>
      <c r="J1903" t="e">
        <f>VLOOKUP(A1903,'VIXY-IV'!A$1:E$2000,4,0)</f>
        <v>#N/A</v>
      </c>
      <c r="K1903">
        <f>ROW()</f>
        <v>1903</v>
      </c>
      <c r="L1903">
        <f>B1903/C1903</f>
        <v>0.98694857739493602</v>
      </c>
    </row>
    <row r="1904" spans="1:12" x14ac:dyDescent="0.25">
      <c r="A1904" s="1">
        <v>40822</v>
      </c>
      <c r="B1904" s="10">
        <v>36.270000000000003</v>
      </c>
      <c r="C1904" s="10">
        <v>37.04</v>
      </c>
      <c r="D1904">
        <v>20282.39</v>
      </c>
      <c r="E1904">
        <v>18115.189999999999</v>
      </c>
      <c r="F1904">
        <v>165500.84</v>
      </c>
      <c r="G1904">
        <v>147838</v>
      </c>
      <c r="H1904">
        <f>(1/(1-91/360*VLOOKUP($A1904,Tbills!$B$4:$C$974,2,1)/100))^((1)/91)-1</f>
        <v>5.5556975353532323E-7</v>
      </c>
      <c r="I1904">
        <f>I1903*$E1904/$E1903*(1-(I$1+I$5+IF(AND(WEEKDAY(A1904)&lt;&gt;1,WEEKDAY(A1904)&lt;&gt;7),IF(A1904&lt;J$2,J$1,J$3),0)))^($A1904-$A1903)</f>
        <v>42475.511824758876</v>
      </c>
      <c r="J1904" t="e">
        <f>VLOOKUP(A1904,'VIXY-IV'!A$1:E$2000,4,0)</f>
        <v>#N/A</v>
      </c>
      <c r="K1904">
        <f>ROW()</f>
        <v>1904</v>
      </c>
      <c r="L1904">
        <f>B1904/C1904</f>
        <v>0.97921166306695473</v>
      </c>
    </row>
    <row r="1905" spans="1:12" x14ac:dyDescent="0.25">
      <c r="A1905" s="1">
        <v>40823</v>
      </c>
      <c r="B1905" s="10">
        <v>36.200000000000003</v>
      </c>
      <c r="C1905" s="10">
        <v>37.31</v>
      </c>
      <c r="D1905">
        <v>20321.11</v>
      </c>
      <c r="E1905">
        <v>18149.759999999998</v>
      </c>
      <c r="F1905">
        <v>166739.42000000001</v>
      </c>
      <c r="G1905">
        <v>148944.31</v>
      </c>
      <c r="H1905">
        <f>(1/(1-91/360*VLOOKUP($A1905,Tbills!$B$4:$C$974,2,1)/100))^((1)/91)-1</f>
        <v>5.5556975353532323E-7</v>
      </c>
      <c r="I1905">
        <f>I1904*$E1905/$E1904*(1-(I$1+I$5+IF(AND(WEEKDAY(A1905)&lt;&gt;1,WEEKDAY(A1905)&lt;&gt;7),IF(A1905&lt;J$2,J$1,J$3),0)))^($A1905-$A1904)</f>
        <v>42555.345449642635</v>
      </c>
      <c r="J1905" t="e">
        <f>VLOOKUP(A1905,'VIXY-IV'!A$1:E$2000,4,0)</f>
        <v>#N/A</v>
      </c>
      <c r="K1905">
        <f>ROW()</f>
        <v>1905</v>
      </c>
      <c r="L1905">
        <f>B1905/C1905</f>
        <v>0.97024926293218983</v>
      </c>
    </row>
    <row r="1906" spans="1:12" x14ac:dyDescent="0.25">
      <c r="A1906" s="1">
        <v>40826</v>
      </c>
      <c r="B1906" s="10">
        <v>33.020000000000003</v>
      </c>
      <c r="C1906" s="10">
        <v>34.79</v>
      </c>
      <c r="D1906">
        <v>18861.52</v>
      </c>
      <c r="E1906">
        <v>16846.099999999999</v>
      </c>
      <c r="F1906">
        <v>159549.53</v>
      </c>
      <c r="G1906">
        <v>142521.5</v>
      </c>
      <c r="H1906">
        <f>(1/(1-91/360*VLOOKUP($A1906,Tbills!$B$4:$C$974,2,1)/100))^((1)/91)-1</f>
        <v>5.5556975353532323E-7</v>
      </c>
      <c r="I1906">
        <f>I1905*$E1906/$E1905*(1-(I$1+I$5+IF(AND(WEEKDAY(A1906)&lt;&gt;1,WEEKDAY(A1906)&lt;&gt;7),IF(A1906&lt;J$2,J$1,J$3),0)))^($A1906-$A1905)</f>
        <v>39495.273658243415</v>
      </c>
      <c r="J1906" t="e">
        <f>VLOOKUP(A1906,'VIXY-IV'!A$1:E$2000,4,0)</f>
        <v>#N/A</v>
      </c>
      <c r="K1906">
        <f>ROW()</f>
        <v>1906</v>
      </c>
      <c r="L1906">
        <f>B1906/C1906</f>
        <v>0.94912331129634964</v>
      </c>
    </row>
    <row r="1907" spans="1:12" x14ac:dyDescent="0.25">
      <c r="A1907" s="1">
        <v>40827</v>
      </c>
      <c r="B1907" s="10">
        <v>32.86</v>
      </c>
      <c r="C1907" s="10">
        <v>34.06</v>
      </c>
      <c r="D1907">
        <v>18769.900000000001</v>
      </c>
      <c r="E1907">
        <v>16764.259999999998</v>
      </c>
      <c r="F1907">
        <v>159199</v>
      </c>
      <c r="G1907">
        <v>142208.29999999999</v>
      </c>
      <c r="H1907">
        <f>(1/(1-91/360*VLOOKUP($A1907,Tbills!$B$4:$C$974,2,1)/100))^((1)/91)-1</f>
        <v>4.1667465300321282E-7</v>
      </c>
      <c r="I1907">
        <f>I1906*$E1907/$E1906*(1-(I$1+I$5+IF(AND(WEEKDAY(A1907)&lt;&gt;1,WEEKDAY(A1907)&lt;&gt;7),IF(A1907&lt;J$2,J$1,J$3),0)))^($A1907-$A1906)</f>
        <v>39302.271113531584</v>
      </c>
      <c r="J1907" t="e">
        <f>VLOOKUP(A1907,'VIXY-IV'!A$1:E$2000,4,0)</f>
        <v>#N/A</v>
      </c>
      <c r="K1907">
        <f>ROW()</f>
        <v>1907</v>
      </c>
      <c r="L1907">
        <f>B1907/C1907</f>
        <v>0.96476805637110974</v>
      </c>
    </row>
    <row r="1908" spans="1:12" x14ac:dyDescent="0.25">
      <c r="A1908" s="1">
        <v>40828</v>
      </c>
      <c r="B1908" s="10">
        <v>31.26</v>
      </c>
      <c r="C1908" s="10">
        <v>32.97</v>
      </c>
      <c r="D1908">
        <v>17602</v>
      </c>
      <c r="E1908">
        <v>15721.15</v>
      </c>
      <c r="F1908">
        <v>153693.98000000001</v>
      </c>
      <c r="G1908">
        <v>137290.75</v>
      </c>
      <c r="H1908">
        <f>(1/(1-91/360*VLOOKUP($A1908,Tbills!$B$4:$C$974,2,1)/100))^((1)/91)-1</f>
        <v>4.1667465300321282E-7</v>
      </c>
      <c r="I1908">
        <f>I1907*$E1908/$E1907*(1-(I$1+I$5+IF(AND(WEEKDAY(A1908)&lt;&gt;1,WEEKDAY(A1908)&lt;&gt;7),IF(A1908&lt;J$2,J$1,J$3),0)))^($A1908-$A1907)</f>
        <v>36855.735056337231</v>
      </c>
      <c r="J1908" t="e">
        <f>VLOOKUP(A1908,'VIXY-IV'!A$1:E$2000,4,0)</f>
        <v>#N/A</v>
      </c>
      <c r="K1908">
        <f>ROW()</f>
        <v>1908</v>
      </c>
      <c r="L1908">
        <f>B1908/C1908</f>
        <v>0.94813466787989087</v>
      </c>
    </row>
    <row r="1909" spans="1:12" x14ac:dyDescent="0.25">
      <c r="A1909" s="1">
        <v>40829</v>
      </c>
      <c r="B1909" s="10">
        <v>30.7</v>
      </c>
      <c r="C1909" s="10">
        <v>32.71</v>
      </c>
      <c r="D1909">
        <v>17473.93</v>
      </c>
      <c r="E1909">
        <v>15606.76</v>
      </c>
      <c r="F1909">
        <v>153547.23000000001</v>
      </c>
      <c r="G1909">
        <v>137159.60999999999</v>
      </c>
      <c r="H1909">
        <f>(1/(1-91/360*VLOOKUP($A1909,Tbills!$B$4:$C$974,2,1)/100))^((1)/91)-1</f>
        <v>4.1667465300321282E-7</v>
      </c>
      <c r="I1909">
        <f>I1908*$E1909/$E1908*(1-(I$1+I$5+IF(AND(WEEKDAY(A1909)&lt;&gt;1,WEEKDAY(A1909)&lt;&gt;7),IF(A1909&lt;J$2,J$1,J$3),0)))^($A1909-$A1908)</f>
        <v>36586.513380920958</v>
      </c>
      <c r="J1909" t="e">
        <f>VLOOKUP(A1909,'VIXY-IV'!A$1:E$2000,4,0)</f>
        <v>#N/A</v>
      </c>
      <c r="K1909">
        <f>ROW()</f>
        <v>1909</v>
      </c>
      <c r="L1909">
        <f>B1909/C1909</f>
        <v>0.93855090186487311</v>
      </c>
    </row>
    <row r="1910" spans="1:12" x14ac:dyDescent="0.25">
      <c r="A1910" s="1">
        <v>40830</v>
      </c>
      <c r="B1910" s="10">
        <v>28.24</v>
      </c>
      <c r="C1910" s="10">
        <v>30.39</v>
      </c>
      <c r="D1910">
        <v>16400.46</v>
      </c>
      <c r="E1910">
        <v>14647.99</v>
      </c>
      <c r="F1910">
        <v>148082.98000000001</v>
      </c>
      <c r="G1910">
        <v>132278.49</v>
      </c>
      <c r="H1910">
        <f>(1/(1-91/360*VLOOKUP($A1910,Tbills!$B$4:$C$974,2,1)/100))^((1)/91)-1</f>
        <v>4.1667465300321282E-7</v>
      </c>
      <c r="I1910">
        <f>I1909*$E1910/$E1909*(1-(I$1+I$5+IF(AND(WEEKDAY(A1910)&lt;&gt;1,WEEKDAY(A1910)&lt;&gt;7),IF(A1910&lt;J$2,J$1,J$3),0)))^($A1910-$A1909)</f>
        <v>34337.906477324039</v>
      </c>
      <c r="J1910" t="e">
        <f>VLOOKUP(A1910,'VIXY-IV'!A$1:E$2000,4,0)</f>
        <v>#N/A</v>
      </c>
      <c r="K1910">
        <f>ROW()</f>
        <v>1910</v>
      </c>
      <c r="L1910">
        <f>B1910/C1910</f>
        <v>0.9292530437643961</v>
      </c>
    </row>
    <row r="1911" spans="1:12" x14ac:dyDescent="0.25">
      <c r="A1911" s="1">
        <v>40833</v>
      </c>
      <c r="B1911" s="10">
        <v>33.39</v>
      </c>
      <c r="C1911" s="10">
        <v>33.6</v>
      </c>
      <c r="D1911">
        <v>18456.82</v>
      </c>
      <c r="E1911">
        <v>16484.599999999999</v>
      </c>
      <c r="F1911">
        <v>155170.07</v>
      </c>
      <c r="G1911">
        <v>138609.03</v>
      </c>
      <c r="H1911">
        <f>(1/(1-91/360*VLOOKUP($A1911,Tbills!$B$4:$C$974,2,1)/100))^((1)/91)-1</f>
        <v>8.3336527945121475E-7</v>
      </c>
      <c r="I1911">
        <f>I1910*$E1911/$E1910*(1-(I$1+I$5+IF(AND(WEEKDAY(A1911)&lt;&gt;1,WEEKDAY(A1911)&lt;&gt;7),IF(A1911&lt;J$2,J$1,J$3),0)))^($A1911-$A1910)</f>
        <v>38639.963839393888</v>
      </c>
      <c r="J1911" t="e">
        <f>VLOOKUP(A1911,'VIXY-IV'!A$1:E$2000,4,0)</f>
        <v>#N/A</v>
      </c>
      <c r="K1911">
        <f>ROW()</f>
        <v>1911</v>
      </c>
      <c r="L1911">
        <f>B1911/C1911</f>
        <v>0.99375000000000002</v>
      </c>
    </row>
    <row r="1912" spans="1:12" x14ac:dyDescent="0.25">
      <c r="A1912" s="1">
        <v>40834</v>
      </c>
      <c r="B1912" s="10">
        <v>31.56</v>
      </c>
      <c r="C1912" s="10">
        <v>31.98</v>
      </c>
      <c r="D1912">
        <v>17363.82</v>
      </c>
      <c r="E1912">
        <v>15508.38</v>
      </c>
      <c r="F1912">
        <v>151552.68</v>
      </c>
      <c r="G1912">
        <v>135377.60000000001</v>
      </c>
      <c r="H1912">
        <f>(1/(1-91/360*VLOOKUP($A1912,Tbills!$B$4:$C$974,2,1)/100))^((1)/91)-1</f>
        <v>8.3336527945121475E-7</v>
      </c>
      <c r="I1912">
        <f>I1911*$E1912/$E1911*(1-(I$1+I$5+IF(AND(WEEKDAY(A1912)&lt;&gt;1,WEEKDAY(A1912)&lt;&gt;7),IF(A1912&lt;J$2,J$1,J$3),0)))^($A1912-$A1911)</f>
        <v>36350.654787094965</v>
      </c>
      <c r="J1912" t="e">
        <f>VLOOKUP(A1912,'VIXY-IV'!A$1:E$2000,4,0)</f>
        <v>#N/A</v>
      </c>
      <c r="K1912">
        <f>ROW()</f>
        <v>1912</v>
      </c>
      <c r="L1912">
        <f>B1912/C1912</f>
        <v>0.98686679174484049</v>
      </c>
    </row>
    <row r="1913" spans="1:12" x14ac:dyDescent="0.25">
      <c r="A1913" s="1">
        <v>40835</v>
      </c>
      <c r="B1913" s="10">
        <v>34.44</v>
      </c>
      <c r="C1913" s="10">
        <v>34.39</v>
      </c>
      <c r="D1913">
        <v>18960.189999999999</v>
      </c>
      <c r="E1913">
        <v>16934.150000000001</v>
      </c>
      <c r="F1913">
        <v>156202.16</v>
      </c>
      <c r="G1913">
        <v>139530.73000000001</v>
      </c>
      <c r="H1913">
        <f>(1/(1-91/360*VLOOKUP($A1913,Tbills!$B$4:$C$974,2,1)/100))^((1)/91)-1</f>
        <v>8.3336527945121475E-7</v>
      </c>
      <c r="I1913">
        <f>I1912*$E1913/$E1912*(1-(I$1+I$5+IF(AND(WEEKDAY(A1913)&lt;&gt;1,WEEKDAY(A1913)&lt;&gt;7),IF(A1913&lt;J$2,J$1,J$3),0)))^($A1913-$A1912)</f>
        <v>39691.427000010575</v>
      </c>
      <c r="J1913" t="e">
        <f>VLOOKUP(A1913,'VIXY-IV'!A$1:E$2000,4,0)</f>
        <v>#N/A</v>
      </c>
      <c r="K1913">
        <f>ROW()</f>
        <v>1913</v>
      </c>
      <c r="L1913">
        <f>B1913/C1913</f>
        <v>1.0014539110206455</v>
      </c>
    </row>
    <row r="1914" spans="1:12" x14ac:dyDescent="0.25">
      <c r="A1914" s="1">
        <v>40836</v>
      </c>
      <c r="B1914" s="10">
        <v>34.78</v>
      </c>
      <c r="C1914" s="10">
        <v>34.200000000000003</v>
      </c>
      <c r="D1914">
        <v>19093.689999999999</v>
      </c>
      <c r="E1914">
        <v>17053.37</v>
      </c>
      <c r="F1914">
        <v>156283.85</v>
      </c>
      <c r="G1914">
        <v>139603.59</v>
      </c>
      <c r="H1914">
        <f>(1/(1-91/360*VLOOKUP($A1914,Tbills!$B$4:$C$974,2,1)/100))^((1)/91)-1</f>
        <v>8.3336527945121475E-7</v>
      </c>
      <c r="I1914">
        <f>I1913*$E1914/$E1913*(1-(I$1+I$5+IF(AND(WEEKDAY(A1914)&lt;&gt;1,WEEKDAY(A1914)&lt;&gt;7),IF(A1914&lt;J$2,J$1,J$3),0)))^($A1914-$A1913)</f>
        <v>39969.713199771497</v>
      </c>
      <c r="J1914" t="e">
        <f>VLOOKUP(A1914,'VIXY-IV'!A$1:E$2000,4,0)</f>
        <v>#N/A</v>
      </c>
      <c r="K1914">
        <f>ROW()</f>
        <v>1914</v>
      </c>
      <c r="L1914">
        <f>B1914/C1914</f>
        <v>1.0169590643274853</v>
      </c>
    </row>
    <row r="1915" spans="1:12" x14ac:dyDescent="0.25">
      <c r="A1915" s="1">
        <v>40837</v>
      </c>
      <c r="B1915" s="10">
        <v>31.32</v>
      </c>
      <c r="C1915" s="10">
        <v>31.97</v>
      </c>
      <c r="D1915">
        <v>17736.919999999998</v>
      </c>
      <c r="E1915">
        <v>15841.57</v>
      </c>
      <c r="F1915">
        <v>150264.91</v>
      </c>
      <c r="G1915">
        <v>134226.94</v>
      </c>
      <c r="H1915">
        <f>(1/(1-91/360*VLOOKUP($A1915,Tbills!$B$4:$C$974,2,1)/100))^((1)/91)-1</f>
        <v>8.3336527945121475E-7</v>
      </c>
      <c r="I1915">
        <f>I1914*$E1915/$E1914*(1-(I$1+I$5+IF(AND(WEEKDAY(A1915)&lt;&gt;1,WEEKDAY(A1915)&lt;&gt;7),IF(A1915&lt;J$2,J$1,J$3),0)))^($A1915-$A1914)</f>
        <v>37128.426503406961</v>
      </c>
      <c r="J1915" t="e">
        <f>VLOOKUP(A1915,'VIXY-IV'!A$1:E$2000,4,0)</f>
        <v>#N/A</v>
      </c>
      <c r="K1915">
        <f>ROW()</f>
        <v>1915</v>
      </c>
      <c r="L1915">
        <f>B1915/C1915</f>
        <v>0.9796684391617142</v>
      </c>
    </row>
    <row r="1916" spans="1:12" x14ac:dyDescent="0.25">
      <c r="A1916" s="1">
        <v>40840</v>
      </c>
      <c r="B1916" s="10">
        <v>29.26</v>
      </c>
      <c r="C1916" s="10">
        <v>30.47</v>
      </c>
      <c r="D1916">
        <v>16750.009999999998</v>
      </c>
      <c r="E1916">
        <v>14960.08</v>
      </c>
      <c r="F1916">
        <v>146526.20000000001</v>
      </c>
      <c r="G1916">
        <v>130886.93</v>
      </c>
      <c r="H1916">
        <f>(1/(1-91/360*VLOOKUP($A1916,Tbills!$B$4:$C$974,2,1)/100))^((1)/91)-1</f>
        <v>5.5556975353532323E-7</v>
      </c>
      <c r="I1916">
        <f>I1915*$E1916/$E1915*(1-(I$1+I$5+IF(AND(WEEKDAY(A1916)&lt;&gt;1,WEEKDAY(A1916)&lt;&gt;7),IF(A1916&lt;J$2,J$1,J$3),0)))^($A1916-$A1915)</f>
        <v>35059.422553828117</v>
      </c>
      <c r="J1916" t="e">
        <f>VLOOKUP(A1916,'VIXY-IV'!A$1:E$2000,4,0)</f>
        <v>#N/A</v>
      </c>
      <c r="K1916">
        <f>ROW()</f>
        <v>1916</v>
      </c>
      <c r="L1916">
        <f>B1916/C1916</f>
        <v>0.96028880866426003</v>
      </c>
    </row>
    <row r="1917" spans="1:12" x14ac:dyDescent="0.25">
      <c r="A1917" s="1">
        <v>40841</v>
      </c>
      <c r="B1917" s="10">
        <v>32.22</v>
      </c>
      <c r="C1917" s="10">
        <v>32.36</v>
      </c>
      <c r="D1917">
        <v>18109.509999999998</v>
      </c>
      <c r="E1917">
        <v>16174.29</v>
      </c>
      <c r="F1917">
        <v>151076.18</v>
      </c>
      <c r="G1917">
        <v>134951.20000000001</v>
      </c>
      <c r="H1917">
        <f>(1/(1-91/360*VLOOKUP($A1917,Tbills!$B$4:$C$974,2,1)/100))^((1)/91)-1</f>
        <v>5.5556975353532323E-7</v>
      </c>
      <c r="I1917">
        <f>I1916*$E1917/$E1916*(1-(I$1+I$5+IF(AND(WEEKDAY(A1917)&lt;&gt;1,WEEKDAY(A1917)&lt;&gt;7),IF(A1917&lt;J$2,J$1,J$3),0)))^($A1917-$A1916)</f>
        <v>37903.871830682678</v>
      </c>
      <c r="J1917" t="e">
        <f>VLOOKUP(A1917,'VIXY-IV'!A$1:E$2000,4,0)</f>
        <v>#N/A</v>
      </c>
      <c r="K1917">
        <f>ROW()</f>
        <v>1917</v>
      </c>
      <c r="L1917">
        <f>B1917/C1917</f>
        <v>0.99567367119901107</v>
      </c>
    </row>
    <row r="1918" spans="1:12" x14ac:dyDescent="0.25">
      <c r="A1918" s="1">
        <v>40842</v>
      </c>
      <c r="B1918" s="10">
        <v>29.86</v>
      </c>
      <c r="C1918" s="10">
        <v>30.94</v>
      </c>
      <c r="D1918">
        <v>17150.41</v>
      </c>
      <c r="E1918">
        <v>15317.67</v>
      </c>
      <c r="F1918">
        <v>146836.1</v>
      </c>
      <c r="G1918">
        <v>131163.60999999999</v>
      </c>
      <c r="H1918">
        <f>(1/(1-91/360*VLOOKUP($A1918,Tbills!$B$4:$C$974,2,1)/100))^((1)/91)-1</f>
        <v>5.5556975353532323E-7</v>
      </c>
      <c r="I1918">
        <f>I1917*$E1918/$E1917*(1-(I$1+I$5+IF(AND(WEEKDAY(A1918)&lt;&gt;1,WEEKDAY(A1918)&lt;&gt;7),IF(A1918&lt;J$2,J$1,J$3),0)))^($A1918-$A1917)</f>
        <v>35895.380771685624</v>
      </c>
      <c r="J1918" t="e">
        <f>VLOOKUP(A1918,'VIXY-IV'!A$1:E$2000,4,0)</f>
        <v>#N/A</v>
      </c>
      <c r="K1918">
        <f>ROW()</f>
        <v>1918</v>
      </c>
      <c r="L1918">
        <f>B1918/C1918</f>
        <v>0.96509372979961205</v>
      </c>
    </row>
    <row r="1919" spans="1:12" x14ac:dyDescent="0.25">
      <c r="A1919" s="1">
        <v>40843</v>
      </c>
      <c r="B1919" s="10">
        <v>25.46</v>
      </c>
      <c r="C1919" s="10">
        <v>27.03</v>
      </c>
      <c r="D1919">
        <v>14854.96</v>
      </c>
      <c r="E1919">
        <v>13267.51</v>
      </c>
      <c r="F1919">
        <v>134149.35999999999</v>
      </c>
      <c r="G1919">
        <v>119830.91</v>
      </c>
      <c r="H1919">
        <f>(1/(1-91/360*VLOOKUP($A1919,Tbills!$B$4:$C$974,2,1)/100))^((1)/91)-1</f>
        <v>5.5556975353532323E-7</v>
      </c>
      <c r="I1919">
        <f>I1918*$E1919/$E1918*(1-(I$1+I$5+IF(AND(WEEKDAY(A1919)&lt;&gt;1,WEEKDAY(A1919)&lt;&gt;7),IF(A1919&lt;J$2,J$1,J$3),0)))^($A1919-$A1918)</f>
        <v>31090.147732684953</v>
      </c>
      <c r="J1919" t="e">
        <f>VLOOKUP(A1919,'VIXY-IV'!A$1:E$2000,4,0)</f>
        <v>#N/A</v>
      </c>
      <c r="K1919">
        <f>ROW()</f>
        <v>1919</v>
      </c>
      <c r="L1919">
        <f>B1919/C1919</f>
        <v>0.94191638919718834</v>
      </c>
    </row>
    <row r="1920" spans="1:12" x14ac:dyDescent="0.25">
      <c r="A1920" s="1">
        <v>40844</v>
      </c>
      <c r="B1920" s="10">
        <v>24.53</v>
      </c>
      <c r="C1920" s="10">
        <v>26.52</v>
      </c>
      <c r="D1920">
        <v>14823.62</v>
      </c>
      <c r="E1920">
        <v>13239.51</v>
      </c>
      <c r="F1920">
        <v>133497.37</v>
      </c>
      <c r="G1920">
        <v>119248.45</v>
      </c>
      <c r="H1920">
        <f>(1/(1-91/360*VLOOKUP($A1920,Tbills!$B$4:$C$974,2,1)/100))^((1)/91)-1</f>
        <v>5.5556975353532323E-7</v>
      </c>
      <c r="I1920">
        <f>I1919*$E1920/$E1919*(1-(I$1+I$5+IF(AND(WEEKDAY(A1920)&lt;&gt;1,WEEKDAY(A1920)&lt;&gt;7),IF(A1920&lt;J$2,J$1,J$3),0)))^($A1920-$A1919)</f>
        <v>31023.642019742121</v>
      </c>
      <c r="J1920" t="e">
        <f>VLOOKUP(A1920,'VIXY-IV'!A$1:E$2000,4,0)</f>
        <v>#N/A</v>
      </c>
      <c r="K1920">
        <f>ROW()</f>
        <v>1920</v>
      </c>
      <c r="L1920">
        <f>B1920/C1920</f>
        <v>0.92496229260935148</v>
      </c>
    </row>
    <row r="1921" spans="1:12" x14ac:dyDescent="0.25">
      <c r="A1921" s="1">
        <v>40847</v>
      </c>
      <c r="B1921" s="10">
        <v>29.96</v>
      </c>
      <c r="C1921" s="10">
        <v>30.37</v>
      </c>
      <c r="D1921">
        <v>16695.86</v>
      </c>
      <c r="E1921">
        <v>14911.65</v>
      </c>
      <c r="F1921">
        <v>142004.14000000001</v>
      </c>
      <c r="G1921">
        <v>126847.05</v>
      </c>
      <c r="H1921">
        <f>(1/(1-91/360*VLOOKUP($A1921,Tbills!$B$4:$C$974,2,1)/100))^((1)/91)-1</f>
        <v>2.7778132727362959E-7</v>
      </c>
      <c r="I1921">
        <f>I1920*$E1921/$E1920*(1-(I$1+I$5+IF(AND(WEEKDAY(A1921)&lt;&gt;1,WEEKDAY(A1921)&lt;&gt;7),IF(A1921&lt;J$2,J$1,J$3),0)))^($A1921-$A1920)</f>
        <v>34938.88886196581</v>
      </c>
      <c r="J1921" t="e">
        <f>VLOOKUP(A1921,'VIXY-IV'!A$1:E$2000,4,0)</f>
        <v>#N/A</v>
      </c>
      <c r="K1921">
        <f>ROW()</f>
        <v>1921</v>
      </c>
      <c r="L1921">
        <f>B1921/C1921</f>
        <v>0.98649983536384589</v>
      </c>
    </row>
    <row r="1922" spans="1:12" x14ac:dyDescent="0.25">
      <c r="A1922" s="1">
        <v>40848</v>
      </c>
      <c r="B1922" s="10">
        <v>34.770000000000003</v>
      </c>
      <c r="C1922" s="10">
        <v>34.020000000000003</v>
      </c>
      <c r="D1922">
        <v>18741.16</v>
      </c>
      <c r="E1922">
        <v>16738.38</v>
      </c>
      <c r="F1922">
        <v>152147.91</v>
      </c>
      <c r="G1922">
        <v>135908.07</v>
      </c>
      <c r="H1922">
        <f>(1/(1-91/360*VLOOKUP($A1922,Tbills!$B$4:$C$974,2,1)/100))^((1)/91)-1</f>
        <v>2.7778132727362959E-7</v>
      </c>
      <c r="I1922">
        <f>I1921*$E1922/$E1921*(1-(I$1+I$5+IF(AND(WEEKDAY(A1922)&lt;&gt;1,WEEKDAY(A1922)&lt;&gt;7),IF(A1922&lt;J$2,J$1,J$3),0)))^($A1922-$A1921)</f>
        <v>39217.898418273304</v>
      </c>
      <c r="J1922" t="e">
        <f>VLOOKUP(A1922,'VIXY-IV'!A$1:E$2000,4,0)</f>
        <v>#N/A</v>
      </c>
      <c r="K1922">
        <f>ROW()</f>
        <v>1922</v>
      </c>
      <c r="L1922">
        <f>B1922/C1922</f>
        <v>1.0220458553791887</v>
      </c>
    </row>
    <row r="1923" spans="1:12" x14ac:dyDescent="0.25">
      <c r="A1923" s="1">
        <v>40849</v>
      </c>
      <c r="B1923" s="10">
        <v>32.74</v>
      </c>
      <c r="C1923" s="10">
        <v>32.880000000000003</v>
      </c>
      <c r="D1923">
        <v>18137.54</v>
      </c>
      <c r="E1923">
        <v>16199.26</v>
      </c>
      <c r="F1923">
        <v>150029.13</v>
      </c>
      <c r="G1923">
        <v>134015.4</v>
      </c>
      <c r="H1923">
        <f>(1/(1-91/360*VLOOKUP($A1923,Tbills!$B$4:$C$974,2,1)/100))^((1)/91)-1</f>
        <v>2.7778132727362959E-7</v>
      </c>
      <c r="I1923">
        <f>I1922*$E1923/$E1922*(1-(I$1+I$5+IF(AND(WEEKDAY(A1923)&lt;&gt;1,WEEKDAY(A1923)&lt;&gt;7),IF(A1923&lt;J$2,J$1,J$3),0)))^($A1923-$A1922)</f>
        <v>37953.652465228406</v>
      </c>
      <c r="J1923" t="e">
        <f>VLOOKUP(A1923,'VIXY-IV'!A$1:E$2000,4,0)</f>
        <v>#N/A</v>
      </c>
      <c r="K1923">
        <f>ROW()</f>
        <v>1923</v>
      </c>
      <c r="L1923">
        <f>B1923/C1923</f>
        <v>0.99574209245742096</v>
      </c>
    </row>
    <row r="1924" spans="1:12" x14ac:dyDescent="0.25">
      <c r="A1924" s="1">
        <v>40850</v>
      </c>
      <c r="B1924" s="10">
        <v>30.5</v>
      </c>
      <c r="C1924" s="10">
        <v>31.62</v>
      </c>
      <c r="D1924">
        <v>17318.23</v>
      </c>
      <c r="E1924">
        <v>15467.5</v>
      </c>
      <c r="F1924">
        <v>146830.39000000001</v>
      </c>
      <c r="G1924">
        <v>131158.04999999999</v>
      </c>
      <c r="H1924">
        <f>(1/(1-91/360*VLOOKUP($A1924,Tbills!$B$4:$C$974,2,1)/100))^((1)/91)-1</f>
        <v>2.7778132727362959E-7</v>
      </c>
      <c r="I1924">
        <f>I1923*$E1924/$E1923*(1-(I$1+I$5+IF(AND(WEEKDAY(A1924)&lt;&gt;1,WEEKDAY(A1924)&lt;&gt;7),IF(A1924&lt;J$2,J$1,J$3),0)))^($A1924-$A1923)</f>
        <v>36238.15111432811</v>
      </c>
      <c r="J1924" t="e">
        <f>VLOOKUP(A1924,'VIXY-IV'!A$1:E$2000,4,0)</f>
        <v>#N/A</v>
      </c>
      <c r="K1924">
        <f>ROW()</f>
        <v>1924</v>
      </c>
      <c r="L1924">
        <f>B1924/C1924</f>
        <v>0.96457938013915245</v>
      </c>
    </row>
    <row r="1925" spans="1:12" x14ac:dyDescent="0.25">
      <c r="A1925" s="1">
        <v>40851</v>
      </c>
      <c r="B1925" s="10">
        <v>30.16</v>
      </c>
      <c r="C1925" s="10">
        <v>31.23</v>
      </c>
      <c r="D1925">
        <v>17630.689999999999</v>
      </c>
      <c r="E1925">
        <v>15746.57</v>
      </c>
      <c r="F1925">
        <v>147694.23000000001</v>
      </c>
      <c r="G1925">
        <v>131929.65</v>
      </c>
      <c r="H1925">
        <f>(1/(1-91/360*VLOOKUP($A1925,Tbills!$B$4:$C$974,2,1)/100))^((1)/91)-1</f>
        <v>2.7778132727362959E-7</v>
      </c>
      <c r="I1925">
        <f>I1924*$E1925/$E1924*(1-(I$1+I$5+IF(AND(WEEKDAY(A1925)&lt;&gt;1,WEEKDAY(A1925)&lt;&gt;7),IF(A1925&lt;J$2,J$1,J$3),0)))^($A1925-$A1924)</f>
        <v>36890.911130245724</v>
      </c>
      <c r="J1925" t="e">
        <f>VLOOKUP(A1925,'VIXY-IV'!A$1:E$2000,4,0)</f>
        <v>#N/A</v>
      </c>
      <c r="K1925">
        <f>ROW()</f>
        <v>1925</v>
      </c>
      <c r="L1925">
        <f>B1925/C1925</f>
        <v>0.96573807236631448</v>
      </c>
    </row>
    <row r="1926" spans="1:12" x14ac:dyDescent="0.25">
      <c r="A1926" s="1">
        <v>40854</v>
      </c>
      <c r="B1926" s="10">
        <v>29.85</v>
      </c>
      <c r="C1926" s="10">
        <v>31.38</v>
      </c>
      <c r="D1926">
        <v>17532.09</v>
      </c>
      <c r="E1926">
        <v>15658.49</v>
      </c>
      <c r="F1926">
        <v>148016.25</v>
      </c>
      <c r="G1926">
        <v>132217.19</v>
      </c>
      <c r="H1926">
        <f>(1/(1-91/360*VLOOKUP($A1926,Tbills!$B$4:$C$974,2,1)/100))^((1)/91)-1</f>
        <v>1.3888977634657351E-7</v>
      </c>
      <c r="I1926">
        <f>I1925*$E1926/$E1925*(1-(I$1+I$5+IF(AND(WEEKDAY(A1926)&lt;&gt;1,WEEKDAY(A1926)&lt;&gt;7),IF(A1926&lt;J$2,J$1,J$3),0)))^($A1926-$A1925)</f>
        <v>36681.39232588571</v>
      </c>
      <c r="J1926" t="e">
        <f>VLOOKUP(A1926,'VIXY-IV'!A$1:E$2000,4,0)</f>
        <v>#N/A</v>
      </c>
      <c r="K1926">
        <f>ROW()</f>
        <v>1926</v>
      </c>
      <c r="L1926">
        <f>B1926/C1926</f>
        <v>0.95124282982791597</v>
      </c>
    </row>
    <row r="1927" spans="1:12" x14ac:dyDescent="0.25">
      <c r="A1927" s="1">
        <v>40855</v>
      </c>
      <c r="B1927" s="10">
        <v>27.48</v>
      </c>
      <c r="C1927" s="10">
        <v>29.52</v>
      </c>
      <c r="D1927">
        <v>16578.599999999999</v>
      </c>
      <c r="E1927">
        <v>14806.89</v>
      </c>
      <c r="F1927">
        <v>145530.85999999999</v>
      </c>
      <c r="G1927">
        <v>129997.07</v>
      </c>
      <c r="H1927">
        <f>(1/(1-91/360*VLOOKUP($A1927,Tbills!$B$4:$C$974,2,1)/100))^((1)/91)-1</f>
        <v>1.3888977634657351E-7</v>
      </c>
      <c r="I1927">
        <f>I1926*$E1927/$E1926*(1-(I$1+I$5+IF(AND(WEEKDAY(A1927)&lt;&gt;1,WEEKDAY(A1927)&lt;&gt;7),IF(A1927&lt;J$2,J$1,J$3),0)))^($A1927-$A1926)</f>
        <v>34685.446471363262</v>
      </c>
      <c r="J1927" t="e">
        <f>VLOOKUP(A1927,'VIXY-IV'!A$1:E$2000,4,0)</f>
        <v>#N/A</v>
      </c>
      <c r="K1927">
        <f>ROW()</f>
        <v>1927</v>
      </c>
      <c r="L1927">
        <f>B1927/C1927</f>
        <v>0.93089430894308944</v>
      </c>
    </row>
    <row r="1928" spans="1:12" x14ac:dyDescent="0.25">
      <c r="A1928" s="1">
        <v>40856</v>
      </c>
      <c r="B1928" s="10">
        <v>36.159999999999997</v>
      </c>
      <c r="C1928" s="10">
        <v>35.49</v>
      </c>
      <c r="D1928">
        <v>19903.05</v>
      </c>
      <c r="E1928">
        <v>17776.060000000001</v>
      </c>
      <c r="F1928">
        <v>159238.69</v>
      </c>
      <c r="G1928">
        <v>142241.72</v>
      </c>
      <c r="H1928">
        <f>(1/(1-91/360*VLOOKUP($A1928,Tbills!$B$4:$C$974,2,1)/100))^((1)/91)-1</f>
        <v>1.3888977634657351E-7</v>
      </c>
      <c r="I1928">
        <f>I1927*$E1928/$E1927*(1-(I$1+I$5+IF(AND(WEEKDAY(A1928)&lt;&gt;1,WEEKDAY(A1928)&lt;&gt;7),IF(A1928&lt;J$2,J$1,J$3),0)))^($A1928-$A1927)</f>
        <v>41639.590801304003</v>
      </c>
      <c r="J1928" t="e">
        <f>VLOOKUP(A1928,'VIXY-IV'!A$1:E$2000,4,0)</f>
        <v>#N/A</v>
      </c>
      <c r="K1928">
        <f>ROW()</f>
        <v>1928</v>
      </c>
      <c r="L1928">
        <f>B1928/C1928</f>
        <v>1.0188785573400956</v>
      </c>
    </row>
    <row r="1929" spans="1:12" x14ac:dyDescent="0.25">
      <c r="A1929" s="1">
        <v>40857</v>
      </c>
      <c r="B1929" s="10">
        <v>32.81</v>
      </c>
      <c r="C1929" s="10">
        <v>33.75</v>
      </c>
      <c r="D1929">
        <v>18640.48</v>
      </c>
      <c r="E1929">
        <v>16648.419999999998</v>
      </c>
      <c r="F1929">
        <v>155815.63</v>
      </c>
      <c r="G1929">
        <v>139184.01</v>
      </c>
      <c r="H1929">
        <f>(1/(1-91/360*VLOOKUP($A1929,Tbills!$B$4:$C$974,2,1)/100))^((1)/91)-1</f>
        <v>1.3888977634657351E-7</v>
      </c>
      <c r="I1929">
        <f>I1928*$E1929/$E1928*(1-(I$1+I$5+IF(AND(WEEKDAY(A1929)&lt;&gt;1,WEEKDAY(A1929)&lt;&gt;7),IF(A1929&lt;J$2,J$1,J$3),0)))^($A1929-$A1928)</f>
        <v>38997.024872647104</v>
      </c>
      <c r="J1929" t="e">
        <f>VLOOKUP(A1929,'VIXY-IV'!A$1:E$2000,4,0)</f>
        <v>#N/A</v>
      </c>
      <c r="K1929">
        <f>ROW()</f>
        <v>1929</v>
      </c>
      <c r="L1929">
        <f>B1929/C1929</f>
        <v>0.97214814814814821</v>
      </c>
    </row>
    <row r="1930" spans="1:12" x14ac:dyDescent="0.25">
      <c r="A1930" s="1">
        <v>40858</v>
      </c>
      <c r="B1930" s="10">
        <v>30.04</v>
      </c>
      <c r="C1930" s="10">
        <v>31.6</v>
      </c>
      <c r="D1930">
        <v>17812.310000000001</v>
      </c>
      <c r="E1930">
        <v>15908.75</v>
      </c>
      <c r="F1930">
        <v>152122.74</v>
      </c>
      <c r="G1930">
        <v>135885.28</v>
      </c>
      <c r="H1930">
        <f>(1/(1-91/360*VLOOKUP($A1930,Tbills!$B$4:$C$974,2,1)/100))^((1)/91)-1</f>
        <v>1.3888977634657351E-7</v>
      </c>
      <c r="I1930">
        <f>I1929*$E1930/$E1929*(1-(I$1+I$5+IF(AND(WEEKDAY(A1930)&lt;&gt;1,WEEKDAY(A1930)&lt;&gt;7),IF(A1930&lt;J$2,J$1,J$3),0)))^($A1930-$A1929)</f>
        <v>37263.360276492131</v>
      </c>
      <c r="J1930" t="e">
        <f>VLOOKUP(A1930,'VIXY-IV'!A$1:E$2000,4,0)</f>
        <v>#N/A</v>
      </c>
      <c r="K1930">
        <f>ROW()</f>
        <v>1930</v>
      </c>
      <c r="L1930">
        <f>B1930/C1930</f>
        <v>0.95063291139240502</v>
      </c>
    </row>
    <row r="1931" spans="1:12" x14ac:dyDescent="0.25">
      <c r="A1931" s="1">
        <v>40861</v>
      </c>
      <c r="B1931" s="10">
        <v>31.13</v>
      </c>
      <c r="C1931" s="10">
        <v>32.72</v>
      </c>
      <c r="D1931">
        <v>18144.240000000002</v>
      </c>
      <c r="E1931">
        <v>16205.2</v>
      </c>
      <c r="F1931">
        <v>153598.60999999999</v>
      </c>
      <c r="G1931">
        <v>137203.56</v>
      </c>
      <c r="H1931">
        <f>(1/(1-91/360*VLOOKUP($A1931,Tbills!$B$4:$C$974,2,1)/100))^((1)/91)-1</f>
        <v>2.7778132727362959E-7</v>
      </c>
      <c r="I1931">
        <f>I1930*$E1931/$E1930*(1-(I$1+I$5+IF(AND(WEEKDAY(A1931)&lt;&gt;1,WEEKDAY(A1931)&lt;&gt;7),IF(A1931&lt;J$2,J$1,J$3),0)))^($A1931-$A1930)</f>
        <v>37954.464900685794</v>
      </c>
      <c r="J1931" t="e">
        <f>VLOOKUP(A1931,'VIXY-IV'!A$1:E$2000,4,0)</f>
        <v>#N/A</v>
      </c>
      <c r="K1931">
        <f>ROW()</f>
        <v>1931</v>
      </c>
      <c r="L1931">
        <f>B1931/C1931</f>
        <v>0.95140586797066018</v>
      </c>
    </row>
    <row r="1932" spans="1:12" x14ac:dyDescent="0.25">
      <c r="A1932" s="1">
        <v>40862</v>
      </c>
      <c r="B1932" s="11">
        <v>31.22</v>
      </c>
      <c r="C1932" s="10">
        <v>32.520000000000003</v>
      </c>
      <c r="D1932">
        <v>18114.810000000001</v>
      </c>
      <c r="E1932">
        <v>16178.91</v>
      </c>
      <c r="F1932">
        <v>154083.9</v>
      </c>
      <c r="G1932">
        <v>137637.01</v>
      </c>
      <c r="H1932">
        <f>(1/(1-91/360*VLOOKUP($A1932,Tbills!$B$4:$C$974,2,1)/100))^((1)/91)-1</f>
        <v>2.7778132727362959E-7</v>
      </c>
      <c r="I1932">
        <f>I1931*$E1932/$E1931*(1-(I$1+I$5+IF(AND(WEEKDAY(A1932)&lt;&gt;1,WEEKDAY(A1932)&lt;&gt;7),IF(A1932&lt;J$2,J$1,J$3),0)))^($A1932-$A1931)</f>
        <v>37891.800590722982</v>
      </c>
      <c r="J1932" t="e">
        <f>VLOOKUP(A1932,'VIXY-IV'!A$1:E$2000,4,0)</f>
        <v>#N/A</v>
      </c>
      <c r="K1932">
        <f>ROW()</f>
        <v>1932</v>
      </c>
      <c r="L1932">
        <f>B1932/C1932</f>
        <v>0.96002460024600234</v>
      </c>
    </row>
    <row r="1933" spans="1:12" x14ac:dyDescent="0.25">
      <c r="A1933" s="1">
        <v>40863</v>
      </c>
      <c r="B1933" s="11">
        <v>33.51</v>
      </c>
      <c r="C1933" s="10">
        <v>34.39</v>
      </c>
      <c r="D1933">
        <v>19265.43</v>
      </c>
      <c r="E1933">
        <v>17206.560000000001</v>
      </c>
      <c r="F1933">
        <v>157591.41</v>
      </c>
      <c r="G1933">
        <v>140770.09</v>
      </c>
      <c r="H1933">
        <f>(1/(1-91/360*VLOOKUP($A1933,Tbills!$B$4:$C$974,2,1)/100))^((1)/91)-1</f>
        <v>2.7778132727362959E-7</v>
      </c>
      <c r="I1933">
        <f>I1932*$E1933/$E1932*(1-(I$1+I$5+IF(AND(WEEKDAY(A1933)&lt;&gt;1,WEEKDAY(A1933)&lt;&gt;7),IF(A1933&lt;J$2,J$1,J$3),0)))^($A1933-$A1932)</f>
        <v>40297.44800894217</v>
      </c>
      <c r="J1933" t="e">
        <f>VLOOKUP(A1933,'VIXY-IV'!A$1:E$2000,4,0)</f>
        <v>#N/A</v>
      </c>
      <c r="K1933">
        <f>ROW()</f>
        <v>1933</v>
      </c>
      <c r="L1933">
        <f>B1933/C1933</f>
        <v>0.97441116603663847</v>
      </c>
    </row>
    <row r="1934" spans="1:12" x14ac:dyDescent="0.25">
      <c r="A1934" s="1">
        <v>40864</v>
      </c>
      <c r="B1934" s="11">
        <v>34.51</v>
      </c>
      <c r="C1934" s="10">
        <v>35.32</v>
      </c>
      <c r="D1934">
        <v>19912.490000000002</v>
      </c>
      <c r="E1934">
        <v>17784.46</v>
      </c>
      <c r="F1934">
        <v>162210.79999999999</v>
      </c>
      <c r="G1934">
        <v>144896.37</v>
      </c>
      <c r="H1934">
        <f>(1/(1-91/360*VLOOKUP($A1934,Tbills!$B$4:$C$974,2,1)/100))^((1)/91)-1</f>
        <v>2.7778132727362959E-7</v>
      </c>
      <c r="I1934">
        <f>I1933*$E1934/$E1933*(1-(I$1+I$5+IF(AND(WEEKDAY(A1934)&lt;&gt;1,WEEKDAY(A1934)&lt;&gt;7),IF(A1934&lt;J$2,J$1,J$3),0)))^($A1934-$A1933)</f>
        <v>41649.681036201706</v>
      </c>
      <c r="J1934" t="e">
        <f>VLOOKUP(A1934,'VIXY-IV'!A$1:E$2000,4,0)</f>
        <v>#N/A</v>
      </c>
      <c r="K1934">
        <f>ROW()</f>
        <v>1934</v>
      </c>
      <c r="L1934">
        <f>B1934/C1934</f>
        <v>0.97706681766704406</v>
      </c>
    </row>
    <row r="1935" spans="1:12" x14ac:dyDescent="0.25">
      <c r="A1935" s="1">
        <v>40865</v>
      </c>
      <c r="B1935" s="11">
        <v>32</v>
      </c>
      <c r="C1935" s="10">
        <v>34.200000000000003</v>
      </c>
      <c r="D1935">
        <v>19112.86</v>
      </c>
      <c r="E1935">
        <v>17070.28</v>
      </c>
      <c r="F1935">
        <v>161422.03</v>
      </c>
      <c r="G1935">
        <v>144191.75</v>
      </c>
      <c r="H1935">
        <f>(1/(1-91/360*VLOOKUP($A1935,Tbills!$B$4:$C$974,2,1)/100))^((1)/91)-1</f>
        <v>2.7778132727362959E-7</v>
      </c>
      <c r="I1935">
        <f>I1934*$E1935/$E1934*(1-(I$1+I$5+IF(AND(WEEKDAY(A1935)&lt;&gt;1,WEEKDAY(A1935)&lt;&gt;7),IF(A1935&lt;J$2,J$1,J$3),0)))^($A1935-$A1934)</f>
        <v>39975.982660570553</v>
      </c>
      <c r="J1935" t="e">
        <f>VLOOKUP(A1935,'VIXY-IV'!A$1:E$2000,4,0)</f>
        <v>#N/A</v>
      </c>
      <c r="K1935">
        <f>ROW()</f>
        <v>1935</v>
      </c>
      <c r="L1935">
        <f>B1935/C1935</f>
        <v>0.93567251461988299</v>
      </c>
    </row>
    <row r="1936" spans="1:12" x14ac:dyDescent="0.25">
      <c r="A1936" s="1">
        <v>40868</v>
      </c>
      <c r="B1936" s="10">
        <v>32.909999999999997</v>
      </c>
      <c r="C1936" s="10">
        <v>34.78</v>
      </c>
      <c r="D1936">
        <v>19465.46</v>
      </c>
      <c r="E1936">
        <v>17385.18</v>
      </c>
      <c r="F1936">
        <v>163350.41</v>
      </c>
      <c r="G1936">
        <v>145914.18</v>
      </c>
      <c r="H1936">
        <f>(1/(1-91/360*VLOOKUP($A1936,Tbills!$B$4:$C$974,2,1)/100))^((1)/91)-1</f>
        <v>4.1667465300321282E-7</v>
      </c>
      <c r="I1936">
        <f>I1935*$E1936/$E1935*(1-(I$1+I$5+IF(AND(WEEKDAY(A1936)&lt;&gt;1,WEEKDAY(A1936)&lt;&gt;7),IF(A1936&lt;J$2,J$1,J$3),0)))^($A1936-$A1935)</f>
        <v>40709.916732302649</v>
      </c>
      <c r="J1936" t="e">
        <f>VLOOKUP(A1936,'VIXY-IV'!A$1:E$2000,4,0)</f>
        <v>#N/A</v>
      </c>
      <c r="K1936">
        <f>ROW()</f>
        <v>1936</v>
      </c>
      <c r="L1936">
        <f>B1936/C1936</f>
        <v>0.9462334675100631</v>
      </c>
    </row>
    <row r="1937" spans="1:12" x14ac:dyDescent="0.25">
      <c r="A1937" s="1">
        <v>40869</v>
      </c>
      <c r="B1937" s="10">
        <v>31.97</v>
      </c>
      <c r="C1937" s="10">
        <v>34.24</v>
      </c>
      <c r="D1937">
        <v>19098.84</v>
      </c>
      <c r="E1937">
        <v>17057.73</v>
      </c>
      <c r="F1937">
        <v>162085.25</v>
      </c>
      <c r="G1937">
        <v>144784</v>
      </c>
      <c r="H1937">
        <f>(1/(1-91/360*VLOOKUP($A1937,Tbills!$B$4:$C$974,2,1)/100))^((1)/91)-1</f>
        <v>4.1667465300321282E-7</v>
      </c>
      <c r="I1937">
        <f>I1936*$E1937/$E1936*(1-(I$1+I$5+IF(AND(WEEKDAY(A1937)&lt;&gt;1,WEEKDAY(A1937)&lt;&gt;7),IF(A1937&lt;J$2,J$1,J$3),0)))^($A1937-$A1936)</f>
        <v>39941.996085849569</v>
      </c>
      <c r="J1937" t="e">
        <f>VLOOKUP(A1937,'VIXY-IV'!A$1:E$2000,4,0)</f>
        <v>#N/A</v>
      </c>
      <c r="K1937">
        <f>ROW()</f>
        <v>1937</v>
      </c>
      <c r="L1937">
        <f>B1937/C1937</f>
        <v>0.9337032710280373</v>
      </c>
    </row>
    <row r="1938" spans="1:12" x14ac:dyDescent="0.25">
      <c r="A1938" s="1">
        <v>40870</v>
      </c>
      <c r="B1938" s="10">
        <v>33.979999999999997</v>
      </c>
      <c r="C1938" s="10">
        <v>35.869999999999997</v>
      </c>
      <c r="D1938">
        <v>19847.73</v>
      </c>
      <c r="E1938">
        <v>17726.580000000002</v>
      </c>
      <c r="F1938">
        <v>166017.21</v>
      </c>
      <c r="G1938">
        <v>148296.20000000001</v>
      </c>
      <c r="H1938">
        <f>(1/(1-91/360*VLOOKUP($A1938,Tbills!$B$4:$C$974,2,1)/100))^((1)/91)-1</f>
        <v>4.1667465300321282E-7</v>
      </c>
      <c r="I1938">
        <f>I1937*$E1938/$E1937*(1-(I$1+I$5+IF(AND(WEEKDAY(A1938)&lt;&gt;1,WEEKDAY(A1938)&lt;&gt;7),IF(A1938&lt;J$2,J$1,J$3),0)))^($A1938-$A1937)</f>
        <v>41506.96609957359</v>
      </c>
      <c r="J1938" t="e">
        <f>VLOOKUP(A1938,'VIXY-IV'!A$1:E$2000,4,0)</f>
        <v>#N/A</v>
      </c>
      <c r="K1938">
        <f>ROW()</f>
        <v>1938</v>
      </c>
      <c r="L1938">
        <f>B1938/C1938</f>
        <v>0.94730972957903536</v>
      </c>
    </row>
    <row r="1939" spans="1:12" x14ac:dyDescent="0.25">
      <c r="A1939" s="1">
        <v>40872</v>
      </c>
      <c r="B1939" s="10">
        <v>34.47</v>
      </c>
      <c r="C1939" s="10">
        <v>36.450000000000003</v>
      </c>
      <c r="D1939">
        <v>20322.57</v>
      </c>
      <c r="E1939">
        <v>18150.66</v>
      </c>
      <c r="F1939">
        <v>168589.04</v>
      </c>
      <c r="G1939">
        <v>150593.39000000001</v>
      </c>
      <c r="H1939">
        <f>(1/(1-91/360*VLOOKUP($A1939,Tbills!$B$4:$C$974,2,1)/100))^((1)/91)-1</f>
        <v>4.1667465300321282E-7</v>
      </c>
      <c r="I1939">
        <f>I1938*$E1939/$E1938*(1-(I$1+I$5+IF(AND(WEEKDAY(A1939)&lt;&gt;1,WEEKDAY(A1939)&lt;&gt;7),IF(A1939&lt;J$2,J$1,J$3),0)))^($A1939-$A1938)</f>
        <v>42497.508534923996</v>
      </c>
      <c r="J1939" t="e">
        <f>VLOOKUP(A1939,'VIXY-IV'!A$1:E$2000,4,0)</f>
        <v>#N/A</v>
      </c>
      <c r="K1939">
        <f>ROW()</f>
        <v>1939</v>
      </c>
      <c r="L1939">
        <f>B1939/C1939</f>
        <v>0.94567901234567886</v>
      </c>
    </row>
    <row r="1940" spans="1:12" x14ac:dyDescent="0.25">
      <c r="A1940" s="1">
        <v>40875</v>
      </c>
      <c r="B1940" s="10">
        <v>32.130000000000003</v>
      </c>
      <c r="C1940" s="10">
        <v>33.94</v>
      </c>
      <c r="D1940">
        <v>18965.650000000001</v>
      </c>
      <c r="E1940">
        <v>16938.73</v>
      </c>
      <c r="F1940">
        <v>161618.01</v>
      </c>
      <c r="G1940">
        <v>144366.28</v>
      </c>
      <c r="H1940">
        <f>(1/(1-91/360*VLOOKUP($A1940,Tbills!$B$4:$C$974,2,1)/100))^((1)/91)-1</f>
        <v>8.3336527945121475E-7</v>
      </c>
      <c r="I1940">
        <f>I1939*$E1940/$E1939*(1-(I$1+I$5+IF(AND(WEEKDAY(A1940)&lt;&gt;1,WEEKDAY(A1940)&lt;&gt;7),IF(A1940&lt;J$2,J$1,J$3),0)))^($A1940-$A1939)</f>
        <v>39656.502857851519</v>
      </c>
      <c r="J1940" t="e">
        <f>VLOOKUP(A1940,'VIXY-IV'!A$1:E$2000,4,0)</f>
        <v>#N/A</v>
      </c>
      <c r="K1940">
        <f>ROW()</f>
        <v>1940</v>
      </c>
      <c r="L1940">
        <f>B1940/C1940</f>
        <v>0.94667059516794361</v>
      </c>
    </row>
    <row r="1941" spans="1:12" x14ac:dyDescent="0.25">
      <c r="A1941" s="1">
        <v>40876</v>
      </c>
      <c r="B1941" s="10">
        <v>30.64</v>
      </c>
      <c r="C1941" s="10">
        <v>33.21</v>
      </c>
      <c r="D1941">
        <v>18616.25</v>
      </c>
      <c r="E1941">
        <v>16626.66</v>
      </c>
      <c r="F1941">
        <v>160284.48000000001</v>
      </c>
      <c r="G1941">
        <v>143174.98000000001</v>
      </c>
      <c r="H1941">
        <f>(1/(1-91/360*VLOOKUP($A1941,Tbills!$B$4:$C$974,2,1)/100))^((1)/91)-1</f>
        <v>8.3336527945121475E-7</v>
      </c>
      <c r="I1941">
        <f>I1940*$E1941/$E1940*(1-(I$1+I$5+IF(AND(WEEKDAY(A1941)&lt;&gt;1,WEEKDAY(A1941)&lt;&gt;7),IF(A1941&lt;J$2,J$1,J$3),0)))^($A1941-$A1940)</f>
        <v>38924.77311194464</v>
      </c>
      <c r="J1941" t="e">
        <f>VLOOKUP(A1941,'VIXY-IV'!A$1:E$2000,4,0)</f>
        <v>#N/A</v>
      </c>
      <c r="K1941">
        <f>ROW()</f>
        <v>1941</v>
      </c>
      <c r="L1941">
        <f>B1941/C1941</f>
        <v>0.92261367058115029</v>
      </c>
    </row>
    <row r="1942" spans="1:12" x14ac:dyDescent="0.25">
      <c r="A1942" s="1">
        <v>40877</v>
      </c>
      <c r="B1942" s="10">
        <v>27.8</v>
      </c>
      <c r="C1942" s="10">
        <v>30.58</v>
      </c>
      <c r="D1942">
        <v>17025.88</v>
      </c>
      <c r="E1942">
        <v>15206.24</v>
      </c>
      <c r="F1942">
        <v>152731.73000000001</v>
      </c>
      <c r="G1942">
        <v>136428.32</v>
      </c>
      <c r="H1942">
        <f>(1/(1-91/360*VLOOKUP($A1942,Tbills!$B$4:$C$974,2,1)/100))^((1)/91)-1</f>
        <v>8.3336527945121475E-7</v>
      </c>
      <c r="I1942">
        <f>I1941*$E1942/$E1941*(1-(I$1+I$5+IF(AND(WEEKDAY(A1942)&lt;&gt;1,WEEKDAY(A1942)&lt;&gt;7),IF(A1942&lt;J$2,J$1,J$3),0)))^($A1942-$A1941)</f>
        <v>35598.395266491185</v>
      </c>
      <c r="J1942" t="e">
        <f>VLOOKUP(A1942,'VIXY-IV'!A$1:E$2000,4,0)</f>
        <v>#N/A</v>
      </c>
      <c r="K1942">
        <f>ROW()</f>
        <v>1942</v>
      </c>
      <c r="L1942">
        <f>B1942/C1942</f>
        <v>0.90909090909090917</v>
      </c>
    </row>
    <row r="1943" spans="1:12" x14ac:dyDescent="0.25">
      <c r="A1943" s="1">
        <v>40878</v>
      </c>
      <c r="B1943" s="10">
        <v>27.41</v>
      </c>
      <c r="C1943" s="10">
        <v>30.03</v>
      </c>
      <c r="D1943">
        <v>16693.05</v>
      </c>
      <c r="E1943">
        <v>14908.97</v>
      </c>
      <c r="F1943">
        <v>151336.82999999999</v>
      </c>
      <c r="G1943">
        <v>135182.20000000001</v>
      </c>
      <c r="H1943">
        <f>(1/(1-91/360*VLOOKUP($A1943,Tbills!$B$4:$C$974,2,1)/100))^((1)/91)-1</f>
        <v>8.3336527945121475E-7</v>
      </c>
      <c r="I1943">
        <f>I1942*$E1943/$E1942*(1-(I$1+I$5+IF(AND(WEEKDAY(A1943)&lt;&gt;1,WEEKDAY(A1943)&lt;&gt;7),IF(A1943&lt;J$2,J$1,J$3),0)))^($A1943-$A1942)</f>
        <v>34901.47066897343</v>
      </c>
      <c r="J1943" t="e">
        <f>VLOOKUP(A1943,'VIXY-IV'!A$1:E$2000,4,0)</f>
        <v>#N/A</v>
      </c>
      <c r="K1943">
        <f>ROW()</f>
        <v>1943</v>
      </c>
      <c r="L1943">
        <f>B1943/C1943</f>
        <v>0.91275391275391271</v>
      </c>
    </row>
    <row r="1944" spans="1:12" x14ac:dyDescent="0.25">
      <c r="A1944" s="1">
        <v>40879</v>
      </c>
      <c r="B1944" s="10">
        <v>27.52</v>
      </c>
      <c r="C1944" s="10">
        <v>29.85</v>
      </c>
      <c r="D1944">
        <v>16595.7</v>
      </c>
      <c r="E1944">
        <v>14822.01</v>
      </c>
      <c r="F1944">
        <v>150721.14000000001</v>
      </c>
      <c r="G1944">
        <v>134632.12</v>
      </c>
      <c r="H1944">
        <f>(1/(1-91/360*VLOOKUP($A1944,Tbills!$B$4:$C$974,2,1)/100))^((1)/91)-1</f>
        <v>8.3336527945121475E-7</v>
      </c>
      <c r="I1944">
        <f>I1943*$E1944/$E1943*(1-(I$1+I$5+IF(AND(WEEKDAY(A1944)&lt;&gt;1,WEEKDAY(A1944)&lt;&gt;7),IF(A1944&lt;J$2,J$1,J$3),0)))^($A1944-$A1943)</f>
        <v>34696.901647209692</v>
      </c>
      <c r="J1944" t="e">
        <f>VLOOKUP(A1944,'VIXY-IV'!A$1:E$2000,4,0)</f>
        <v>#N/A</v>
      </c>
      <c r="K1944">
        <f>ROW()</f>
        <v>1944</v>
      </c>
      <c r="L1944">
        <f>B1944/C1944</f>
        <v>0.92194304857621434</v>
      </c>
    </row>
    <row r="1945" spans="1:12" x14ac:dyDescent="0.25">
      <c r="A1945" s="1">
        <v>40882</v>
      </c>
      <c r="B1945" s="10">
        <v>27.84</v>
      </c>
      <c r="C1945" s="10">
        <v>29.9</v>
      </c>
      <c r="D1945">
        <v>16538.22</v>
      </c>
      <c r="E1945">
        <v>14770.63</v>
      </c>
      <c r="F1945">
        <v>148925.26999999999</v>
      </c>
      <c r="G1945">
        <v>133027.62</v>
      </c>
      <c r="H1945">
        <f>(1/(1-91/360*VLOOKUP($A1945,Tbills!$B$4:$C$974,2,1)/100))^((1)/91)-1</f>
        <v>1.3888977634657351E-7</v>
      </c>
      <c r="I1945">
        <f>I1944*$E1945/$E1944*(1-(I$1+I$5+IF(AND(WEEKDAY(A1945)&lt;&gt;1,WEEKDAY(A1945)&lt;&gt;7),IF(A1945&lt;J$2,J$1,J$3),0)))^($A1945-$A1944)</f>
        <v>34573.642078286888</v>
      </c>
      <c r="J1945" t="e">
        <f>VLOOKUP(A1945,'VIXY-IV'!A$1:E$2000,4,0)</f>
        <v>#N/A</v>
      </c>
      <c r="K1945">
        <f>ROW()</f>
        <v>1945</v>
      </c>
      <c r="L1945">
        <f>B1945/C1945</f>
        <v>0.93110367892976598</v>
      </c>
    </row>
    <row r="1946" spans="1:12" x14ac:dyDescent="0.25">
      <c r="A1946" s="1">
        <v>40883</v>
      </c>
      <c r="B1946" s="10">
        <v>28.13</v>
      </c>
      <c r="C1946" s="10">
        <v>30.16</v>
      </c>
      <c r="D1946">
        <v>16694.78</v>
      </c>
      <c r="E1946">
        <v>14910.46</v>
      </c>
      <c r="F1946">
        <v>148881.07</v>
      </c>
      <c r="G1946">
        <v>132988.12</v>
      </c>
      <c r="H1946">
        <f>(1/(1-91/360*VLOOKUP($A1946,Tbills!$B$4:$C$974,2,1)/100))^((1)/91)-1</f>
        <v>1.3888977634657351E-7</v>
      </c>
      <c r="I1946">
        <f>I1945*$E1946/$E1945*(1-(I$1+I$5+IF(AND(WEEKDAY(A1946)&lt;&gt;1,WEEKDAY(A1946)&lt;&gt;7),IF(A1946&lt;J$2,J$1,J$3),0)))^($A1946-$A1945)</f>
        <v>34899.938428782138</v>
      </c>
      <c r="J1946" t="e">
        <f>VLOOKUP(A1946,'VIXY-IV'!A$1:E$2000,4,0)</f>
        <v>#N/A</v>
      </c>
      <c r="K1946">
        <f>ROW()</f>
        <v>1946</v>
      </c>
      <c r="L1946">
        <f>B1946/C1946</f>
        <v>0.93269230769230771</v>
      </c>
    </row>
    <row r="1947" spans="1:12" x14ac:dyDescent="0.25">
      <c r="A1947" s="1">
        <v>40884</v>
      </c>
      <c r="B1947" s="10">
        <v>28.67</v>
      </c>
      <c r="C1947" s="10">
        <v>30.62</v>
      </c>
      <c r="D1947">
        <v>17030.919999999998</v>
      </c>
      <c r="E1947">
        <v>15210.67</v>
      </c>
      <c r="F1947">
        <v>150595.26</v>
      </c>
      <c r="G1947">
        <v>134519.29999999999</v>
      </c>
      <c r="H1947">
        <f>(1/(1-91/360*VLOOKUP($A1947,Tbills!$B$4:$C$974,2,1)/100))^((1)/91)-1</f>
        <v>1.3888977634657351E-7</v>
      </c>
      <c r="I1947">
        <f>I1946*$E1947/$E1946*(1-(I$1+I$5+IF(AND(WEEKDAY(A1947)&lt;&gt;1,WEEKDAY(A1947)&lt;&gt;7),IF(A1947&lt;J$2,J$1,J$3),0)))^($A1947-$A1946)</f>
        <v>35601.596154076797</v>
      </c>
      <c r="J1947" t="e">
        <f>VLOOKUP(A1947,'VIXY-IV'!A$1:E$2000,4,0)</f>
        <v>#N/A</v>
      </c>
      <c r="K1947">
        <f>ROW()</f>
        <v>1947</v>
      </c>
      <c r="L1947">
        <f>B1947/C1947</f>
        <v>0.9363161332462443</v>
      </c>
    </row>
    <row r="1948" spans="1:12" x14ac:dyDescent="0.25">
      <c r="A1948" s="1">
        <v>40885</v>
      </c>
      <c r="B1948" s="10">
        <v>30.59</v>
      </c>
      <c r="C1948" s="10">
        <v>32.090000000000003</v>
      </c>
      <c r="D1948">
        <v>17897.45</v>
      </c>
      <c r="E1948">
        <v>15984.58</v>
      </c>
      <c r="F1948">
        <v>154768</v>
      </c>
      <c r="G1948">
        <v>138246.57999999999</v>
      </c>
      <c r="H1948">
        <f>(1/(1-91/360*VLOOKUP($A1948,Tbills!$B$4:$C$974,2,1)/100))^((1)/91)-1</f>
        <v>1.3888977634657351E-7</v>
      </c>
      <c r="I1948">
        <f>I1947*$E1948/$E1947*(1-(I$1+I$5+IF(AND(WEEKDAY(A1948)&lt;&gt;1,WEEKDAY(A1948)&lt;&gt;7),IF(A1948&lt;J$2,J$1,J$3),0)))^($A1948-$A1947)</f>
        <v>37411.908295750152</v>
      </c>
      <c r="J1948" t="e">
        <f>VLOOKUP(A1948,'VIXY-IV'!A$1:E$2000,4,0)</f>
        <v>#N/A</v>
      </c>
      <c r="K1948">
        <f>ROW()</f>
        <v>1948</v>
      </c>
      <c r="L1948">
        <f>B1948/C1948</f>
        <v>0.95325646618884374</v>
      </c>
    </row>
    <row r="1949" spans="1:12" x14ac:dyDescent="0.25">
      <c r="A1949" s="1">
        <v>40886</v>
      </c>
      <c r="B1949" s="10">
        <v>26.38</v>
      </c>
      <c r="C1949" s="10">
        <v>29.53</v>
      </c>
      <c r="D1949">
        <v>16370.43</v>
      </c>
      <c r="E1949">
        <v>14620.77</v>
      </c>
      <c r="F1949">
        <v>150823.32999999999</v>
      </c>
      <c r="G1949">
        <v>134722.98000000001</v>
      </c>
      <c r="H1949">
        <f>(1/(1-91/360*VLOOKUP($A1949,Tbills!$B$4:$C$974,2,1)/100))^((1)/91)-1</f>
        <v>1.3888977634657351E-7</v>
      </c>
      <c r="I1949">
        <f>I1948*$E1949/$E1948*(1-(I$1+I$5+IF(AND(WEEKDAY(A1949)&lt;&gt;1,WEEKDAY(A1949)&lt;&gt;7),IF(A1949&lt;J$2,J$1,J$3),0)))^($A1949-$A1948)</f>
        <v>34218.926684242673</v>
      </c>
      <c r="J1949" t="e">
        <f>VLOOKUP(A1949,'VIXY-IV'!A$1:E$2000,4,0)</f>
        <v>#N/A</v>
      </c>
      <c r="K1949">
        <f>ROW()</f>
        <v>1949</v>
      </c>
      <c r="L1949">
        <f>B1949/C1949</f>
        <v>0.89332881815103282</v>
      </c>
    </row>
    <row r="1950" spans="1:12" x14ac:dyDescent="0.25">
      <c r="A1950" s="1">
        <v>40889</v>
      </c>
      <c r="B1950" s="10">
        <v>25.67</v>
      </c>
      <c r="C1950" s="10">
        <v>30.17</v>
      </c>
      <c r="D1950">
        <v>16657.55</v>
      </c>
      <c r="E1950">
        <v>14877.2</v>
      </c>
      <c r="F1950">
        <v>153294.96</v>
      </c>
      <c r="G1950">
        <v>136930.71</v>
      </c>
      <c r="H1950">
        <f>(1/(1-91/360*VLOOKUP($A1950,Tbills!$B$4:$C$974,2,1)/100))^((1)/91)-1</f>
        <v>2.7778132727362959E-7</v>
      </c>
      <c r="I1950">
        <f>I1949*$E1950/$E1949*(1-(I$1+I$5+IF(AND(WEEKDAY(A1950)&lt;&gt;1,WEEKDAY(A1950)&lt;&gt;7),IF(A1950&lt;J$2,J$1,J$3),0)))^($A1950-$A1949)</f>
        <v>34816.078966605179</v>
      </c>
      <c r="J1950" t="e">
        <f>VLOOKUP(A1950,'VIXY-IV'!A$1:E$2000,4,0)</f>
        <v>#N/A</v>
      </c>
      <c r="K1950">
        <f>ROW()</f>
        <v>1950</v>
      </c>
      <c r="L1950">
        <f>B1950/C1950</f>
        <v>0.85084521047398076</v>
      </c>
    </row>
    <row r="1951" spans="1:12" x14ac:dyDescent="0.25">
      <c r="A1951" s="1">
        <v>40890</v>
      </c>
      <c r="B1951" s="10">
        <v>25.41</v>
      </c>
      <c r="C1951" s="10">
        <v>30.17</v>
      </c>
      <c r="D1951">
        <v>16502.14</v>
      </c>
      <c r="E1951">
        <v>14738.4</v>
      </c>
      <c r="F1951">
        <v>154498.20000000001</v>
      </c>
      <c r="G1951">
        <v>138005.46</v>
      </c>
      <c r="H1951">
        <f>(1/(1-91/360*VLOOKUP($A1951,Tbills!$B$4:$C$974,2,1)/100))^((1)/91)-1</f>
        <v>2.7778132727362959E-7</v>
      </c>
      <c r="I1951">
        <f>I1950*$E1951/$E1950*(1-(I$1+I$5+IF(AND(WEEKDAY(A1951)&lt;&gt;1,WEEKDAY(A1951)&lt;&gt;7),IF(A1951&lt;J$2,J$1,J$3),0)))^($A1951-$A1950)</f>
        <v>34490.262742489191</v>
      </c>
      <c r="J1951" t="e">
        <f>VLOOKUP(A1951,'VIXY-IV'!A$1:E$2000,4,0)</f>
        <v>#N/A</v>
      </c>
      <c r="K1951">
        <f>ROW()</f>
        <v>1951</v>
      </c>
      <c r="L1951">
        <f>B1951/C1951</f>
        <v>0.84222737819025517</v>
      </c>
    </row>
    <row r="1952" spans="1:12" x14ac:dyDescent="0.25">
      <c r="A1952" s="1">
        <v>40891</v>
      </c>
      <c r="B1952" s="10">
        <v>26.04</v>
      </c>
      <c r="C1952" s="10">
        <v>30.42</v>
      </c>
      <c r="D1952">
        <v>16591.27</v>
      </c>
      <c r="E1952">
        <v>14818</v>
      </c>
      <c r="F1952">
        <v>155150.65</v>
      </c>
      <c r="G1952">
        <v>138588.22</v>
      </c>
      <c r="H1952">
        <f>(1/(1-91/360*VLOOKUP($A1952,Tbills!$B$4:$C$974,2,1)/100))^((1)/91)-1</f>
        <v>2.7778132727362959E-7</v>
      </c>
      <c r="I1952">
        <f>I1951*$E1952/$E1951*(1-(I$1+I$5+IF(AND(WEEKDAY(A1952)&lt;&gt;1,WEEKDAY(A1952)&lt;&gt;7),IF(A1952&lt;J$2,J$1,J$3),0)))^($A1952-$A1951)</f>
        <v>34675.542196668794</v>
      </c>
      <c r="J1952" t="e">
        <f>VLOOKUP(A1952,'VIXY-IV'!A$1:E$2000,4,0)</f>
        <v>#N/A</v>
      </c>
      <c r="K1952">
        <f>ROW()</f>
        <v>1952</v>
      </c>
      <c r="L1952">
        <f>B1952/C1952</f>
        <v>0.8560157790927021</v>
      </c>
    </row>
    <row r="1953" spans="1:12" x14ac:dyDescent="0.25">
      <c r="A1953" s="1">
        <v>40892</v>
      </c>
      <c r="B1953" s="10">
        <v>25.11</v>
      </c>
      <c r="C1953" s="10">
        <v>29.46</v>
      </c>
      <c r="D1953">
        <v>15960.69</v>
      </c>
      <c r="E1953">
        <v>14254.82</v>
      </c>
      <c r="F1953">
        <v>152324.34</v>
      </c>
      <c r="G1953">
        <v>136063.57999999999</v>
      </c>
      <c r="H1953">
        <f>(1/(1-91/360*VLOOKUP($A1953,Tbills!$B$4:$C$974,2,1)/100))^((1)/91)-1</f>
        <v>2.7778132727362959E-7</v>
      </c>
      <c r="I1953">
        <f>I1952*$E1953/$E1952*(1-(I$1+I$5+IF(AND(WEEKDAY(A1953)&lt;&gt;1,WEEKDAY(A1953)&lt;&gt;7),IF(A1953&lt;J$2,J$1,J$3),0)))^($A1953-$A1952)</f>
        <v>33356.687340439305</v>
      </c>
      <c r="J1953" t="e">
        <f>VLOOKUP(A1953,'VIXY-IV'!A$1:E$2000,4,0)</f>
        <v>#N/A</v>
      </c>
      <c r="K1953">
        <f>ROW()</f>
        <v>1953</v>
      </c>
      <c r="L1953">
        <f>B1953/C1953</f>
        <v>0.8523421588594704</v>
      </c>
    </row>
    <row r="1954" spans="1:12" x14ac:dyDescent="0.25">
      <c r="A1954" s="1">
        <v>40893</v>
      </c>
      <c r="B1954" s="10">
        <v>24.29</v>
      </c>
      <c r="C1954" s="10">
        <v>29.03</v>
      </c>
      <c r="D1954">
        <v>15918.81</v>
      </c>
      <c r="E1954">
        <v>14217.41</v>
      </c>
      <c r="F1954">
        <v>151967.82</v>
      </c>
      <c r="G1954">
        <v>135745.07999999999</v>
      </c>
      <c r="H1954">
        <f>(1/(1-91/360*VLOOKUP($A1954,Tbills!$B$4:$C$974,2,1)/100))^((1)/91)-1</f>
        <v>2.7778132727362959E-7</v>
      </c>
      <c r="I1954">
        <f>I1953*$E1954/$E1953*(1-(I$1+I$5+IF(AND(WEEKDAY(A1954)&lt;&gt;1,WEEKDAY(A1954)&lt;&gt;7),IF(A1954&lt;J$2,J$1,J$3),0)))^($A1954-$A1953)</f>
        <v>33268.189810626158</v>
      </c>
      <c r="J1954" t="e">
        <f>VLOOKUP(A1954,'VIXY-IV'!A$1:E$2000,4,0)</f>
        <v>#N/A</v>
      </c>
      <c r="K1954">
        <f>ROW()</f>
        <v>1954</v>
      </c>
      <c r="L1954">
        <f>B1954/C1954</f>
        <v>0.8367206338270754</v>
      </c>
    </row>
    <row r="1955" spans="1:12" x14ac:dyDescent="0.25">
      <c r="A1955" s="1">
        <v>40896</v>
      </c>
      <c r="B1955" s="10">
        <v>24.92</v>
      </c>
      <c r="C1955" s="10">
        <v>28.74</v>
      </c>
      <c r="D1955">
        <v>15640.72</v>
      </c>
      <c r="E1955">
        <v>13969.03</v>
      </c>
      <c r="F1955">
        <v>150813.85</v>
      </c>
      <c r="G1955">
        <v>134714.18</v>
      </c>
      <c r="H1955">
        <f>(1/(1-91/360*VLOOKUP($A1955,Tbills!$B$4:$C$974,2,1)/100))^((1)/91)-1</f>
        <v>1.3888977634657351E-7</v>
      </c>
      <c r="I1955">
        <f>I1954*$E1955/$E1954*(1-(I$1+I$5+IF(AND(WEEKDAY(A1955)&lt;&gt;1,WEEKDAY(A1955)&lt;&gt;7),IF(A1955&lt;J$2,J$1,J$3),0)))^($A1955-$A1954)</f>
        <v>32684.169361141252</v>
      </c>
      <c r="J1955" t="e">
        <f>VLOOKUP(A1955,'VIXY-IV'!A$1:E$2000,4,0)</f>
        <v>#N/A</v>
      </c>
      <c r="K1955">
        <f>ROW()</f>
        <v>1955</v>
      </c>
      <c r="L1955">
        <f>B1955/C1955</f>
        <v>0.86708420320111357</v>
      </c>
    </row>
    <row r="1956" spans="1:12" x14ac:dyDescent="0.25">
      <c r="A1956" s="1">
        <v>40897</v>
      </c>
      <c r="B1956" s="10">
        <v>23.22</v>
      </c>
      <c r="C1956" s="10">
        <v>26.87</v>
      </c>
      <c r="D1956">
        <v>14644.78</v>
      </c>
      <c r="E1956">
        <v>13079.54</v>
      </c>
      <c r="F1956">
        <v>145650.01</v>
      </c>
      <c r="G1956">
        <v>130101.57</v>
      </c>
      <c r="H1956">
        <f>(1/(1-91/360*VLOOKUP($A1956,Tbills!$B$4:$C$974,2,1)/100))^((1)/91)-1</f>
        <v>1.3888977634657351E-7</v>
      </c>
      <c r="I1956">
        <f>I1955*$E1956/$E1955*(1-(I$1+I$5+IF(AND(WEEKDAY(A1956)&lt;&gt;1,WEEKDAY(A1956)&lt;&gt;7),IF(A1956&lt;J$2,J$1,J$3),0)))^($A1956-$A1955)</f>
        <v>30602.096405840661</v>
      </c>
      <c r="J1956" t="e">
        <f>VLOOKUP(A1956,'VIXY-IV'!A$1:E$2000,4,0)</f>
        <v>#N/A</v>
      </c>
      <c r="K1956">
        <f>ROW()</f>
        <v>1956</v>
      </c>
      <c r="L1956">
        <f>B1956/C1956</f>
        <v>0.86416077409750647</v>
      </c>
    </row>
    <row r="1957" spans="1:12" x14ac:dyDescent="0.25">
      <c r="A1957" s="1">
        <v>40898</v>
      </c>
      <c r="B1957" s="10">
        <v>21.43</v>
      </c>
      <c r="C1957" s="10">
        <v>25.56</v>
      </c>
      <c r="D1957">
        <v>13514.02</v>
      </c>
      <c r="E1957">
        <v>12069.63</v>
      </c>
      <c r="F1957">
        <v>138489.57999999999</v>
      </c>
      <c r="G1957">
        <v>123705.52</v>
      </c>
      <c r="H1957">
        <f>(1/(1-91/360*VLOOKUP($A1957,Tbills!$B$4:$C$974,2,1)/100))^((1)/91)-1</f>
        <v>1.3888977634657351E-7</v>
      </c>
      <c r="I1957">
        <f>I1956*$E1957/$E1956*(1-(I$1+I$5+IF(AND(WEEKDAY(A1957)&lt;&gt;1,WEEKDAY(A1957)&lt;&gt;7),IF(A1957&lt;J$2,J$1,J$3),0)))^($A1957-$A1956)</f>
        <v>28238.405596358021</v>
      </c>
      <c r="J1957" t="e">
        <f>VLOOKUP(A1957,'VIXY-IV'!A$1:E$2000,4,0)</f>
        <v>#N/A</v>
      </c>
      <c r="K1957">
        <f>ROW()</f>
        <v>1957</v>
      </c>
      <c r="L1957">
        <f>B1957/C1957</f>
        <v>0.83841940532081383</v>
      </c>
    </row>
    <row r="1958" spans="1:12" x14ac:dyDescent="0.25">
      <c r="A1958" s="1">
        <v>40899</v>
      </c>
      <c r="B1958" s="10">
        <v>21.16</v>
      </c>
      <c r="C1958" s="10">
        <v>25.28</v>
      </c>
      <c r="D1958">
        <v>13829.35</v>
      </c>
      <c r="E1958">
        <v>12351.26</v>
      </c>
      <c r="F1958">
        <v>139049.04999999999</v>
      </c>
      <c r="G1958">
        <v>124205.25</v>
      </c>
      <c r="H1958">
        <f>(1/(1-91/360*VLOOKUP($A1958,Tbills!$B$4:$C$974,2,1)/100))^((1)/91)-1</f>
        <v>1.3888977634657351E-7</v>
      </c>
      <c r="I1958">
        <f>I1957*$E1958/$E1957*(1-(I$1+I$5+IF(AND(WEEKDAY(A1958)&lt;&gt;1,WEEKDAY(A1958)&lt;&gt;7),IF(A1958&lt;J$2,J$1,J$3),0)))^($A1958-$A1957)</f>
        <v>28896.482834352944</v>
      </c>
      <c r="J1958" t="e">
        <f>VLOOKUP(A1958,'VIXY-IV'!A$1:E$2000,4,0)</f>
        <v>#N/A</v>
      </c>
      <c r="K1958">
        <f>ROW()</f>
        <v>1958</v>
      </c>
      <c r="L1958">
        <f>B1958/C1958</f>
        <v>0.83702531645569622</v>
      </c>
    </row>
    <row r="1959" spans="1:12" x14ac:dyDescent="0.25">
      <c r="A1959" s="1">
        <v>40900</v>
      </c>
      <c r="B1959" s="10">
        <v>20.73</v>
      </c>
      <c r="C1959" s="10">
        <v>25.22</v>
      </c>
      <c r="D1959">
        <v>14145.64</v>
      </c>
      <c r="E1959">
        <v>12633.74</v>
      </c>
      <c r="F1959">
        <v>139393.03</v>
      </c>
      <c r="G1959">
        <v>124512.49</v>
      </c>
      <c r="H1959">
        <f>(1/(1-91/360*VLOOKUP($A1959,Tbills!$B$4:$C$974,2,1)/100))^((1)/91)-1</f>
        <v>1.3888977634657351E-7</v>
      </c>
      <c r="I1959">
        <f>I1958*$E1959/$E1958*(1-(I$1+I$5+IF(AND(WEEKDAY(A1959)&lt;&gt;1,WEEKDAY(A1959)&lt;&gt;7),IF(A1959&lt;J$2,J$1,J$3),0)))^($A1959-$A1958)</f>
        <v>29556.510753660023</v>
      </c>
      <c r="J1959" t="e">
        <f>VLOOKUP(A1959,'VIXY-IV'!A$1:E$2000,4,0)</f>
        <v>#N/A</v>
      </c>
      <c r="K1959">
        <f>ROW()</f>
        <v>1959</v>
      </c>
      <c r="L1959">
        <f>B1959/C1959</f>
        <v>0.8219666931007138</v>
      </c>
    </row>
    <row r="1960" spans="1:12" x14ac:dyDescent="0.25">
      <c r="A1960" s="1">
        <v>40904</v>
      </c>
      <c r="B1960" s="10">
        <v>21.91</v>
      </c>
      <c r="C1960" s="10">
        <v>25.54</v>
      </c>
      <c r="D1960">
        <v>14013.54</v>
      </c>
      <c r="E1960">
        <v>12515.75</v>
      </c>
      <c r="F1960">
        <v>138176.14000000001</v>
      </c>
      <c r="G1960">
        <v>123425.44</v>
      </c>
      <c r="H1960">
        <f>(1/(1-91/360*VLOOKUP($A1960,Tbills!$B$4:$C$974,2,1)/100))^((1)/91)-1</f>
        <v>6.9446662909200541E-7</v>
      </c>
      <c r="I1960">
        <f>I1959*$E1960/$E1959*(1-(I$1+I$5+IF(AND(WEEKDAY(A1960)&lt;&gt;1,WEEKDAY(A1960)&lt;&gt;7),IF(A1960&lt;J$2,J$1,J$3),0)))^($A1960-$A1959)</f>
        <v>29277.10519183533</v>
      </c>
      <c r="J1960" t="e">
        <f>VLOOKUP(A1960,'VIXY-IV'!A$1:E$2000,4,0)</f>
        <v>#N/A</v>
      </c>
      <c r="K1960">
        <f>ROW()</f>
        <v>1960</v>
      </c>
      <c r="L1960">
        <f>B1960/C1960</f>
        <v>0.85787000783085354</v>
      </c>
    </row>
    <row r="1961" spans="1:12" x14ac:dyDescent="0.25">
      <c r="A1961" s="1">
        <v>40905</v>
      </c>
      <c r="B1961" s="10">
        <v>23.52</v>
      </c>
      <c r="C1961" s="10">
        <v>26.75</v>
      </c>
      <c r="D1961">
        <v>14652.06</v>
      </c>
      <c r="E1961">
        <v>13086.02</v>
      </c>
      <c r="F1961">
        <v>140850.89000000001</v>
      </c>
      <c r="G1961">
        <v>125814.57</v>
      </c>
      <c r="H1961">
        <f>(1/(1-91/360*VLOOKUP($A1961,Tbills!$B$4:$C$974,2,1)/100))^((1)/91)-1</f>
        <v>6.9446662909200541E-7</v>
      </c>
      <c r="I1961">
        <f>I1960*$E1961/$E1960*(1-(I$1+I$5+IF(AND(WEEKDAY(A1961)&lt;&gt;1,WEEKDAY(A1961)&lt;&gt;7),IF(A1961&lt;J$2,J$1,J$3),0)))^($A1961-$A1960)</f>
        <v>30610.212156653117</v>
      </c>
      <c r="J1961" t="e">
        <f>VLOOKUP(A1961,'VIXY-IV'!A$1:E$2000,4,0)</f>
        <v>#N/A</v>
      </c>
      <c r="K1961">
        <f>ROW()</f>
        <v>1961</v>
      </c>
      <c r="L1961">
        <f>B1961/C1961</f>
        <v>0.87925233644859813</v>
      </c>
    </row>
    <row r="1962" spans="1:12" x14ac:dyDescent="0.25">
      <c r="A1962" s="1">
        <v>40906</v>
      </c>
      <c r="B1962" s="10">
        <v>22.65</v>
      </c>
      <c r="C1962" s="10">
        <v>26.25</v>
      </c>
      <c r="D1962">
        <v>14274.44</v>
      </c>
      <c r="E1962">
        <v>12748.75</v>
      </c>
      <c r="F1962">
        <v>138988.66</v>
      </c>
      <c r="G1962">
        <v>124151.05</v>
      </c>
      <c r="H1962">
        <f>(1/(1-91/360*VLOOKUP($A1962,Tbills!$B$4:$C$974,2,1)/100))^((1)/91)-1</f>
        <v>6.9446662909200541E-7</v>
      </c>
      <c r="I1962">
        <f>I1961*$E1962/$E1961*(1-(I$1+I$5+IF(AND(WEEKDAY(A1962)&lt;&gt;1,WEEKDAY(A1962)&lt;&gt;7),IF(A1962&lt;J$2,J$1,J$3),0)))^($A1962-$A1961)</f>
        <v>29820.427914221982</v>
      </c>
      <c r="J1962" t="e">
        <f>VLOOKUP(A1962,'VIXY-IV'!A$1:E$2000,4,0)</f>
        <v>#N/A</v>
      </c>
      <c r="K1962">
        <f>ROW()</f>
        <v>1962</v>
      </c>
      <c r="L1962">
        <f>B1962/C1962</f>
        <v>0.86285714285714277</v>
      </c>
    </row>
    <row r="1963" spans="1:12" x14ac:dyDescent="0.25">
      <c r="A1963" s="1">
        <v>40907</v>
      </c>
      <c r="B1963" s="10">
        <v>23.4</v>
      </c>
      <c r="C1963" s="10">
        <v>26.86</v>
      </c>
      <c r="D1963">
        <v>14654.78</v>
      </c>
      <c r="E1963">
        <v>13088.43</v>
      </c>
      <c r="F1963">
        <v>140225.9</v>
      </c>
      <c r="G1963">
        <v>125256.13</v>
      </c>
      <c r="H1963">
        <f>(1/(1-91/360*VLOOKUP($A1963,Tbills!$B$4:$C$974,2,1)/100))^((1)/91)-1</f>
        <v>6.9446662909200541E-7</v>
      </c>
      <c r="I1963">
        <f>I1962*$E1963/$E1962*(1-(I$1+I$5+IF(AND(WEEKDAY(A1963)&lt;&gt;1,WEEKDAY(A1963)&lt;&gt;7),IF(A1963&lt;J$2,J$1,J$3),0)))^($A1963-$A1962)</f>
        <v>30614.088082581151</v>
      </c>
      <c r="J1963" t="e">
        <f>VLOOKUP(A1963,'VIXY-IV'!A$1:E$2000,4,0)</f>
        <v>#N/A</v>
      </c>
      <c r="K1963">
        <f>ROW()</f>
        <v>1963</v>
      </c>
      <c r="L1963">
        <f>B1963/C1963</f>
        <v>0.87118391660461647</v>
      </c>
    </row>
    <row r="1964" spans="1:12" x14ac:dyDescent="0.25">
      <c r="A1964" s="1">
        <v>40911</v>
      </c>
      <c r="B1964" s="10">
        <v>22.97</v>
      </c>
      <c r="C1964" s="10">
        <v>26.05</v>
      </c>
      <c r="D1964">
        <v>13742.6</v>
      </c>
      <c r="E1964">
        <v>12273.71</v>
      </c>
      <c r="F1964">
        <v>136042.85</v>
      </c>
      <c r="G1964">
        <v>121519.3</v>
      </c>
      <c r="H1964">
        <f>(1/(1-91/360*VLOOKUP($A1964,Tbills!$B$4:$C$974,2,1)/100))^((1)/91)-1</f>
        <v>4.1667465300321282E-7</v>
      </c>
      <c r="I1964">
        <f>I1963*$E1964/$E1963*(1-(I$1+I$5+IF(AND(WEEKDAY(A1964)&lt;&gt;1,WEEKDAY(A1964)&lt;&gt;7),IF(A1964&lt;J$2,J$1,J$3),0)))^($A1964-$A1963)</f>
        <v>28705.139126620612</v>
      </c>
      <c r="J1964" t="e">
        <f>VLOOKUP(A1964,'VIXY-IV'!A$1:E$2000,4,0)</f>
        <v>#N/A</v>
      </c>
      <c r="K1964">
        <f>ROW()</f>
        <v>1964</v>
      </c>
      <c r="L1964">
        <f>B1964/C1964</f>
        <v>0.88176583493282146</v>
      </c>
    </row>
    <row r="1965" spans="1:12" x14ac:dyDescent="0.25">
      <c r="A1965" s="1">
        <v>40912</v>
      </c>
      <c r="B1965" s="10">
        <v>22.22</v>
      </c>
      <c r="C1965" s="10">
        <v>25.31</v>
      </c>
      <c r="D1965">
        <v>13441.91</v>
      </c>
      <c r="E1965">
        <v>12005.15</v>
      </c>
      <c r="F1965">
        <v>134665.71</v>
      </c>
      <c r="G1965">
        <v>120289.13</v>
      </c>
      <c r="H1965">
        <f>(1/(1-91/360*VLOOKUP($A1965,Tbills!$B$4:$C$974,2,1)/100))^((1)/91)-1</f>
        <v>4.1667465300321282E-7</v>
      </c>
      <c r="I1965">
        <f>I1964*$E1965/$E1964*(1-(I$1+I$5+IF(AND(WEEKDAY(A1965)&lt;&gt;1,WEEKDAY(A1965)&lt;&gt;7),IF(A1965&lt;J$2,J$1,J$3),0)))^($A1965-$A1964)</f>
        <v>28076.236733795122</v>
      </c>
      <c r="J1965" t="e">
        <f>VLOOKUP(A1965,'VIXY-IV'!A$1:E$2000,4,0)</f>
        <v>#N/A</v>
      </c>
      <c r="K1965">
        <f>ROW()</f>
        <v>1965</v>
      </c>
      <c r="L1965">
        <f>B1965/C1965</f>
        <v>0.8779138680363493</v>
      </c>
    </row>
    <row r="1966" spans="1:12" x14ac:dyDescent="0.25">
      <c r="A1966" s="1">
        <v>40913</v>
      </c>
      <c r="B1966" s="10">
        <v>21.48</v>
      </c>
      <c r="C1966" s="10">
        <v>24.7</v>
      </c>
      <c r="D1966">
        <v>13212.19</v>
      </c>
      <c r="E1966">
        <v>11799.98</v>
      </c>
      <c r="F1966">
        <v>133987.43</v>
      </c>
      <c r="G1966">
        <v>119683.21</v>
      </c>
      <c r="H1966">
        <f>(1/(1-91/360*VLOOKUP($A1966,Tbills!$B$4:$C$974,2,1)/100))^((1)/91)-1</f>
        <v>4.1667465300321282E-7</v>
      </c>
      <c r="I1966">
        <f>I1965*$E1966/$E1965*(1-(I$1+I$5+IF(AND(WEEKDAY(A1966)&lt;&gt;1,WEEKDAY(A1966)&lt;&gt;7),IF(A1966&lt;J$2,J$1,J$3),0)))^($A1966-$A1965)</f>
        <v>27595.615332915542</v>
      </c>
      <c r="J1966" t="e">
        <f>VLOOKUP(A1966,'VIXY-IV'!A$1:E$2000,4,0)</f>
        <v>#N/A</v>
      </c>
      <c r="K1966">
        <f>ROW()</f>
        <v>1966</v>
      </c>
      <c r="L1966">
        <f>B1966/C1966</f>
        <v>0.86963562753036439</v>
      </c>
    </row>
    <row r="1967" spans="1:12" x14ac:dyDescent="0.25">
      <c r="A1967" s="1">
        <v>40914</v>
      </c>
      <c r="B1967" s="10">
        <v>20.63</v>
      </c>
      <c r="C1967" s="10">
        <v>24.09</v>
      </c>
      <c r="D1967">
        <v>12897.2</v>
      </c>
      <c r="E1967">
        <v>11518.66</v>
      </c>
      <c r="F1967">
        <v>132087.66</v>
      </c>
      <c r="G1967">
        <v>117986.21</v>
      </c>
      <c r="H1967">
        <f>(1/(1-91/360*VLOOKUP($A1967,Tbills!$B$4:$C$974,2,1)/100))^((1)/91)-1</f>
        <v>4.1667465300321282E-7</v>
      </c>
      <c r="I1967">
        <f>I1966*$E1967/$E1966*(1-(I$1+I$5+IF(AND(WEEKDAY(A1967)&lt;&gt;1,WEEKDAY(A1967)&lt;&gt;7),IF(A1967&lt;J$2,J$1,J$3),0)))^($A1967-$A1966)</f>
        <v>26936.941118805142</v>
      </c>
      <c r="J1967" t="e">
        <f>VLOOKUP(A1967,'VIXY-IV'!A$1:E$2000,4,0)</f>
        <v>#N/A</v>
      </c>
      <c r="K1967">
        <f>ROW()</f>
        <v>1967</v>
      </c>
      <c r="L1967">
        <f>B1967/C1967</f>
        <v>0.8563719385637194</v>
      </c>
    </row>
    <row r="1968" spans="1:12" x14ac:dyDescent="0.25">
      <c r="A1968" s="1">
        <v>40917</v>
      </c>
      <c r="B1968" s="10">
        <v>21.07</v>
      </c>
      <c r="C1968" s="10">
        <v>24.12</v>
      </c>
      <c r="D1968">
        <v>12771.95</v>
      </c>
      <c r="E1968">
        <v>11406.79</v>
      </c>
      <c r="F1968">
        <v>131444.28</v>
      </c>
      <c r="G1968">
        <v>117411.37</v>
      </c>
      <c r="H1968">
        <f>(1/(1-91/360*VLOOKUP($A1968,Tbills!$B$4:$C$974,2,1)/100))^((1)/91)-1</f>
        <v>2.7778132727362959E-7</v>
      </c>
      <c r="I1968">
        <f>I1967*$E1968/$E1967*(1-(I$1+I$5+IF(AND(WEEKDAY(A1968)&lt;&gt;1,WEEKDAY(A1968)&lt;&gt;7),IF(A1968&lt;J$2,J$1,J$3),0)))^($A1968-$A1967)</f>
        <v>26673.025685335408</v>
      </c>
      <c r="J1968" t="e">
        <f>VLOOKUP(A1968,'VIXY-IV'!A$1:E$2000,4,0)</f>
        <v>#N/A</v>
      </c>
      <c r="K1968">
        <f>ROW()</f>
        <v>1968</v>
      </c>
      <c r="L1968">
        <f>B1968/C1968</f>
        <v>0.87354892205638468</v>
      </c>
    </row>
    <row r="1969" spans="1:12" x14ac:dyDescent="0.25">
      <c r="A1969" s="1">
        <v>40918</v>
      </c>
      <c r="B1969" s="10">
        <v>20.69</v>
      </c>
      <c r="C1969" s="10">
        <v>23.68</v>
      </c>
      <c r="D1969">
        <v>12503.27</v>
      </c>
      <c r="E1969">
        <v>11166.83</v>
      </c>
      <c r="F1969">
        <v>130215.51</v>
      </c>
      <c r="G1969">
        <v>116313.75</v>
      </c>
      <c r="H1969">
        <f>(1/(1-91/360*VLOOKUP($A1969,Tbills!$B$4:$C$974,2,1)/100))^((1)/91)-1</f>
        <v>2.7778132727362959E-7</v>
      </c>
      <c r="I1969">
        <f>I1968*$E1969/$E1968*(1-(I$1+I$5+IF(AND(WEEKDAY(A1969)&lt;&gt;1,WEEKDAY(A1969)&lt;&gt;7),IF(A1969&lt;J$2,J$1,J$3),0)))^($A1969-$A1968)</f>
        <v>26111.164932086569</v>
      </c>
      <c r="J1969" t="e">
        <f>VLOOKUP(A1969,'VIXY-IV'!A$1:E$2000,4,0)</f>
        <v>#N/A</v>
      </c>
      <c r="K1969">
        <f>ROW()</f>
        <v>1969</v>
      </c>
      <c r="L1969">
        <f>B1969/C1969</f>
        <v>0.87373310810810823</v>
      </c>
    </row>
    <row r="1970" spans="1:12" x14ac:dyDescent="0.25">
      <c r="A1970" s="1">
        <v>40919</v>
      </c>
      <c r="B1970" s="10">
        <v>21.05</v>
      </c>
      <c r="C1970" s="10">
        <v>24.11</v>
      </c>
      <c r="D1970">
        <v>12783.68</v>
      </c>
      <c r="E1970">
        <v>11417.26</v>
      </c>
      <c r="F1970">
        <v>131499.43</v>
      </c>
      <c r="G1970">
        <v>117460.57</v>
      </c>
      <c r="H1970">
        <f>(1/(1-91/360*VLOOKUP($A1970,Tbills!$B$4:$C$974,2,1)/100))^((1)/91)-1</f>
        <v>2.7778132727362959E-7</v>
      </c>
      <c r="I1970">
        <f>I1969*$E1970/$E1969*(1-(I$1+I$5+IF(AND(WEEKDAY(A1970)&lt;&gt;1,WEEKDAY(A1970)&lt;&gt;7),IF(A1970&lt;J$2,J$1,J$3),0)))^($A1970-$A1969)</f>
        <v>26695.972172625163</v>
      </c>
      <c r="J1970" t="e">
        <f>VLOOKUP(A1970,'VIXY-IV'!A$1:E$2000,4,0)</f>
        <v>#N/A</v>
      </c>
      <c r="K1970">
        <f>ROW()</f>
        <v>1970</v>
      </c>
      <c r="L1970">
        <f>B1970/C1970</f>
        <v>0.87308170883450853</v>
      </c>
    </row>
    <row r="1971" spans="1:12" x14ac:dyDescent="0.25">
      <c r="A1971" s="1">
        <v>40920</v>
      </c>
      <c r="B1971" s="10">
        <v>20.47</v>
      </c>
      <c r="C1971" s="10">
        <v>24.04</v>
      </c>
      <c r="D1971">
        <v>12537.09</v>
      </c>
      <c r="E1971">
        <v>11197.02</v>
      </c>
      <c r="F1971">
        <v>130872.47</v>
      </c>
      <c r="G1971">
        <v>116900.51</v>
      </c>
      <c r="H1971">
        <f>(1/(1-91/360*VLOOKUP($A1971,Tbills!$B$4:$C$974,2,1)/100))^((1)/91)-1</f>
        <v>2.7778132727362959E-7</v>
      </c>
      <c r="I1971">
        <f>I1970*$E1971/$E1970*(1-(I$1+I$5+IF(AND(WEEKDAY(A1971)&lt;&gt;1,WEEKDAY(A1971)&lt;&gt;7),IF(A1971&lt;J$2,J$1,J$3),0)))^($A1971-$A1970)</f>
        <v>26180.251251355581</v>
      </c>
      <c r="J1971" t="e">
        <f>VLOOKUP(A1971,'VIXY-IV'!A$1:E$2000,4,0)</f>
        <v>#N/A</v>
      </c>
      <c r="K1971">
        <f>ROW()</f>
        <v>1971</v>
      </c>
      <c r="L1971">
        <f>B1971/C1971</f>
        <v>0.8514975041597338</v>
      </c>
    </row>
    <row r="1972" spans="1:12" x14ac:dyDescent="0.25">
      <c r="A1972" s="1">
        <v>40921</v>
      </c>
      <c r="B1972" s="10">
        <v>20.91</v>
      </c>
      <c r="C1972" s="10">
        <v>24.67</v>
      </c>
      <c r="D1972">
        <v>12723.28</v>
      </c>
      <c r="E1972">
        <v>11363.31</v>
      </c>
      <c r="F1972">
        <v>132793.57</v>
      </c>
      <c r="G1972">
        <v>118616.48</v>
      </c>
      <c r="H1972">
        <f>(1/(1-91/360*VLOOKUP($A1972,Tbills!$B$4:$C$974,2,1)/100))^((1)/91)-1</f>
        <v>2.7778132727362959E-7</v>
      </c>
      <c r="I1972">
        <f>I1971*$E1972/$E1971*(1-(I$1+I$5+IF(AND(WEEKDAY(A1972)&lt;&gt;1,WEEKDAY(A1972)&lt;&gt;7),IF(A1972&lt;J$2,J$1,J$3),0)))^($A1972-$A1971)</f>
        <v>26568.296992550146</v>
      </c>
      <c r="J1972" t="e">
        <f>VLOOKUP(A1972,'VIXY-IV'!A$1:E$2000,4,0)</f>
        <v>#N/A</v>
      </c>
      <c r="K1972">
        <f>ROW()</f>
        <v>1972</v>
      </c>
      <c r="L1972">
        <f>B1972/C1972</f>
        <v>0.8475881637616538</v>
      </c>
    </row>
    <row r="1973" spans="1:12" x14ac:dyDescent="0.25">
      <c r="A1973" s="1">
        <v>40925</v>
      </c>
      <c r="B1973" s="10">
        <v>22.2</v>
      </c>
      <c r="C1973" s="10">
        <v>25</v>
      </c>
      <c r="D1973">
        <v>12645.36</v>
      </c>
      <c r="E1973">
        <v>11293.71</v>
      </c>
      <c r="F1973">
        <v>133738.98000000001</v>
      </c>
      <c r="G1973">
        <v>119460.83</v>
      </c>
      <c r="H1973">
        <f>(1/(1-91/360*VLOOKUP($A1973,Tbills!$B$4:$C$974,2,1)/100))^((1)/91)-1</f>
        <v>6.9446662909200541E-7</v>
      </c>
      <c r="I1973">
        <f>I1972*$E1973/$E1972*(1-(I$1+I$5+IF(AND(WEEKDAY(A1973)&lt;&gt;1,WEEKDAY(A1973)&lt;&gt;7),IF(A1973&lt;J$2,J$1,J$3),0)))^($A1973-$A1972)</f>
        <v>26402.528495844039</v>
      </c>
      <c r="J1973" t="e">
        <f>VLOOKUP(A1973,'VIXY-IV'!A$1:E$2000,4,0)</f>
        <v>#N/A</v>
      </c>
      <c r="K1973">
        <f>ROW()</f>
        <v>1973</v>
      </c>
      <c r="L1973">
        <f>B1973/C1973</f>
        <v>0.88800000000000001</v>
      </c>
    </row>
    <row r="1974" spans="1:12" x14ac:dyDescent="0.25">
      <c r="A1974" s="1">
        <v>40926</v>
      </c>
      <c r="B1974" s="10">
        <v>20.89</v>
      </c>
      <c r="C1974" s="10">
        <v>24.18</v>
      </c>
      <c r="D1974">
        <v>12249.38</v>
      </c>
      <c r="E1974">
        <v>10940.04</v>
      </c>
      <c r="F1974">
        <v>131742.97</v>
      </c>
      <c r="G1974">
        <v>117677.83</v>
      </c>
      <c r="H1974">
        <f>(1/(1-91/360*VLOOKUP($A1974,Tbills!$B$4:$C$974,2,1)/100))^((1)/91)-1</f>
        <v>6.9446662909200541E-7</v>
      </c>
      <c r="I1974">
        <f>I1973*$E1974/$E1973*(1-(I$1+I$5+IF(AND(WEEKDAY(A1974)&lt;&gt;1,WEEKDAY(A1974)&lt;&gt;7),IF(A1974&lt;J$2,J$1,J$3),0)))^($A1974-$A1973)</f>
        <v>25574.980109641951</v>
      </c>
      <c r="J1974" t="e">
        <f>VLOOKUP(A1974,'VIXY-IV'!A$1:E$2000,4,0)</f>
        <v>#N/A</v>
      </c>
      <c r="K1974">
        <f>ROW()</f>
        <v>1974</v>
      </c>
      <c r="L1974">
        <f>B1974/C1974</f>
        <v>0.86393713813068651</v>
      </c>
    </row>
    <row r="1975" spans="1:12" x14ac:dyDescent="0.25">
      <c r="A1975" s="1">
        <v>40927</v>
      </c>
      <c r="B1975" s="10">
        <v>19.87</v>
      </c>
      <c r="C1975" s="10">
        <v>23.65</v>
      </c>
      <c r="D1975">
        <v>11910.11</v>
      </c>
      <c r="E1975">
        <v>10637.03</v>
      </c>
      <c r="F1975">
        <v>130638.12</v>
      </c>
      <c r="G1975">
        <v>116690.86</v>
      </c>
      <c r="H1975">
        <f>(1/(1-91/360*VLOOKUP($A1975,Tbills!$B$4:$C$974,2,1)/100))^((1)/91)-1</f>
        <v>6.9446662909200541E-7</v>
      </c>
      <c r="I1975">
        <f>I1974*$E1975/$E1974*(1-(I$1+I$5+IF(AND(WEEKDAY(A1975)&lt;&gt;1,WEEKDAY(A1975)&lt;&gt;7),IF(A1975&lt;J$2,J$1,J$3),0)))^($A1975-$A1974)</f>
        <v>24865.905866412028</v>
      </c>
      <c r="J1975" t="e">
        <f>VLOOKUP(A1975,'VIXY-IV'!A$1:E$2000,4,0)</f>
        <v>#N/A</v>
      </c>
      <c r="K1975">
        <f>ROW()</f>
        <v>1975</v>
      </c>
      <c r="L1975">
        <f>B1975/C1975</f>
        <v>0.84016913319238906</v>
      </c>
    </row>
    <row r="1976" spans="1:12" x14ac:dyDescent="0.25">
      <c r="A1976" s="1">
        <v>40928</v>
      </c>
      <c r="B1976" s="10">
        <v>18.28</v>
      </c>
      <c r="C1976" s="10">
        <v>22.82</v>
      </c>
      <c r="D1976">
        <v>11553.89</v>
      </c>
      <c r="E1976">
        <v>10318.879999999999</v>
      </c>
      <c r="F1976">
        <v>128661.5</v>
      </c>
      <c r="G1976">
        <v>114925.19</v>
      </c>
      <c r="H1976">
        <f>(1/(1-91/360*VLOOKUP($A1976,Tbills!$B$4:$C$974,2,1)/100))^((1)/91)-1</f>
        <v>6.9446662909200541E-7</v>
      </c>
      <c r="I1976">
        <f>I1975*$E1976/$E1975*(1-(I$1+I$5+IF(AND(WEEKDAY(A1976)&lt;&gt;1,WEEKDAY(A1976)&lt;&gt;7),IF(A1976&lt;J$2,J$1,J$3),0)))^($A1976-$A1975)</f>
        <v>24121.481035550154</v>
      </c>
      <c r="J1976" t="e">
        <f>VLOOKUP(A1976,'VIXY-IV'!A$1:E$2000,4,0)</f>
        <v>#N/A</v>
      </c>
      <c r="K1976">
        <f>ROW()</f>
        <v>1976</v>
      </c>
      <c r="L1976">
        <f>B1976/C1976</f>
        <v>0.80105170902716916</v>
      </c>
    </row>
    <row r="1977" spans="1:12" x14ac:dyDescent="0.25">
      <c r="A1977" s="1">
        <v>40931</v>
      </c>
      <c r="B1977" s="10">
        <v>18.670000000000002</v>
      </c>
      <c r="C1977" s="10">
        <v>22.32</v>
      </c>
      <c r="D1977">
        <v>11278.85</v>
      </c>
      <c r="E1977">
        <v>10073.219999999999</v>
      </c>
      <c r="F1977">
        <v>126706.92</v>
      </c>
      <c r="G1977">
        <v>113179.05</v>
      </c>
      <c r="H1977">
        <f>(1/(1-91/360*VLOOKUP($A1977,Tbills!$B$4:$C$974,2,1)/100))^((1)/91)-1</f>
        <v>1.1111679050213041E-6</v>
      </c>
      <c r="I1977">
        <f>I1976*$E1977/$E1976*(1-(I$1+I$5+IF(AND(WEEKDAY(A1977)&lt;&gt;1,WEEKDAY(A1977)&lt;&gt;7),IF(A1977&lt;J$2,J$1,J$3),0)))^($A1977-$A1976)</f>
        <v>23545.19252169619</v>
      </c>
      <c r="J1977" t="e">
        <f>VLOOKUP(A1977,'VIXY-IV'!A$1:E$2000,4,0)</f>
        <v>#N/A</v>
      </c>
      <c r="K1977">
        <f>ROW()</f>
        <v>1977</v>
      </c>
      <c r="L1977">
        <f>B1977/C1977</f>
        <v>0.83646953405017932</v>
      </c>
    </row>
    <row r="1978" spans="1:12" x14ac:dyDescent="0.25">
      <c r="A1978" s="1">
        <v>40932</v>
      </c>
      <c r="B1978" s="10">
        <v>18.91</v>
      </c>
      <c r="C1978" s="10">
        <v>22.03</v>
      </c>
      <c r="D1978">
        <v>11211.42</v>
      </c>
      <c r="E1978">
        <v>10012.98</v>
      </c>
      <c r="F1978">
        <v>125879.85</v>
      </c>
      <c r="G1978">
        <v>112440.15</v>
      </c>
      <c r="H1978">
        <f>(1/(1-91/360*VLOOKUP($A1978,Tbills!$B$4:$C$974,2,1)/100))^((1)/91)-1</f>
        <v>1.1111679050213041E-6</v>
      </c>
      <c r="I1978">
        <f>I1977*$E1978/$E1977*(1-(I$1+I$5+IF(AND(WEEKDAY(A1978)&lt;&gt;1,WEEKDAY(A1978)&lt;&gt;7),IF(A1978&lt;J$2,J$1,J$3),0)))^($A1978-$A1977)</f>
        <v>23403.713981191922</v>
      </c>
      <c r="J1978" t="e">
        <f>VLOOKUP(A1978,'VIXY-IV'!A$1:E$2000,4,0)</f>
        <v>#N/A</v>
      </c>
      <c r="K1978">
        <f>ROW()</f>
        <v>1978</v>
      </c>
      <c r="L1978">
        <f>B1978/C1978</f>
        <v>0.85837494325919195</v>
      </c>
    </row>
    <row r="1979" spans="1:12" x14ac:dyDescent="0.25">
      <c r="A1979" s="1">
        <v>40933</v>
      </c>
      <c r="B1979" s="10">
        <v>18.309999999999999</v>
      </c>
      <c r="C1979" s="10">
        <v>21.36</v>
      </c>
      <c r="D1979">
        <v>10882.25</v>
      </c>
      <c r="E1979">
        <v>9718.99</v>
      </c>
      <c r="F1979">
        <v>124211.65</v>
      </c>
      <c r="G1979">
        <v>110949.94</v>
      </c>
      <c r="H1979">
        <f>(1/(1-91/360*VLOOKUP($A1979,Tbills!$B$4:$C$974,2,1)/100))^((1)/91)-1</f>
        <v>1.1111679050213041E-6</v>
      </c>
      <c r="I1979">
        <f>I1978*$E1979/$E1978*(1-(I$1+I$5+IF(AND(WEEKDAY(A1979)&lt;&gt;1,WEEKDAY(A1979)&lt;&gt;7),IF(A1979&lt;J$2,J$1,J$3),0)))^($A1979-$A1978)</f>
        <v>22715.906629485617</v>
      </c>
      <c r="J1979" t="e">
        <f>VLOOKUP(A1979,'VIXY-IV'!A$1:E$2000,4,0)</f>
        <v>#N/A</v>
      </c>
      <c r="K1979">
        <f>ROW()</f>
        <v>1979</v>
      </c>
      <c r="L1979">
        <f>B1979/C1979</f>
        <v>0.85720973782771537</v>
      </c>
    </row>
    <row r="1980" spans="1:12" x14ac:dyDescent="0.25">
      <c r="A1980" s="1">
        <v>40934</v>
      </c>
      <c r="B1980" s="10">
        <v>18.57</v>
      </c>
      <c r="C1980" s="10">
        <v>21.68</v>
      </c>
      <c r="D1980">
        <v>10871.98</v>
      </c>
      <c r="E1980">
        <v>9709.81</v>
      </c>
      <c r="F1980">
        <v>125957.23</v>
      </c>
      <c r="G1980">
        <v>112509.02</v>
      </c>
      <c r="H1980">
        <f>(1/(1-91/360*VLOOKUP($A1980,Tbills!$B$4:$C$974,2,1)/100))^((1)/91)-1</f>
        <v>1.1111679050213041E-6</v>
      </c>
      <c r="I1980">
        <f>I1979*$E1980/$E1979*(1-(I$1+I$5+IF(AND(WEEKDAY(A1980)&lt;&gt;1,WEEKDAY(A1980)&lt;&gt;7),IF(A1980&lt;J$2,J$1,J$3),0)))^($A1980-$A1979)</f>
        <v>22693.797634117571</v>
      </c>
      <c r="J1980" t="e">
        <f>VLOOKUP(A1980,'VIXY-IV'!A$1:E$2000,4,0)</f>
        <v>#N/A</v>
      </c>
      <c r="K1980">
        <f>ROW()</f>
        <v>1980</v>
      </c>
      <c r="L1980">
        <f>B1980/C1980</f>
        <v>0.85654981549815501</v>
      </c>
    </row>
    <row r="1981" spans="1:12" x14ac:dyDescent="0.25">
      <c r="A1981" s="1">
        <v>40935</v>
      </c>
      <c r="B1981" s="10">
        <v>18.53</v>
      </c>
      <c r="C1981" s="10">
        <v>21.4</v>
      </c>
      <c r="D1981">
        <v>10676.3</v>
      </c>
      <c r="E1981">
        <v>9535.0300000000007</v>
      </c>
      <c r="F1981">
        <v>124190.47</v>
      </c>
      <c r="G1981">
        <v>110930.77</v>
      </c>
      <c r="H1981">
        <f>(1/(1-91/360*VLOOKUP($A1981,Tbills!$B$4:$C$974,2,1)/100))^((1)/91)-1</f>
        <v>1.1111679050213041E-6</v>
      </c>
      <c r="I1981">
        <f>I1980*$E1981/$E1980*(1-(I$1+I$5+IF(AND(WEEKDAY(A1981)&lt;&gt;1,WEEKDAY(A1981)&lt;&gt;7),IF(A1981&lt;J$2,J$1,J$3),0)))^($A1981-$A1980)</f>
        <v>22284.660199459471</v>
      </c>
      <c r="J1981" t="e">
        <f>VLOOKUP(A1981,'VIXY-IV'!A$1:E$2000,4,0)</f>
        <v>#N/A</v>
      </c>
      <c r="K1981">
        <f>ROW()</f>
        <v>1981</v>
      </c>
      <c r="L1981">
        <f>B1981/C1981</f>
        <v>0.86588785046728978</v>
      </c>
    </row>
    <row r="1982" spans="1:12" x14ac:dyDescent="0.25">
      <c r="A1982" s="1">
        <v>40938</v>
      </c>
      <c r="B1982" s="10">
        <v>19.399999999999999</v>
      </c>
      <c r="C1982" s="10">
        <v>21.92</v>
      </c>
      <c r="D1982">
        <v>10915.62</v>
      </c>
      <c r="E1982">
        <v>9748.74</v>
      </c>
      <c r="F1982">
        <v>125804.98</v>
      </c>
      <c r="G1982">
        <v>112372.53</v>
      </c>
      <c r="H1982">
        <f>(1/(1-91/360*VLOOKUP($A1982,Tbills!$B$4:$C$974,2,1)/100))^((1)/91)-1</f>
        <v>1.3889776309117252E-6</v>
      </c>
      <c r="I1982">
        <f>I1981*$E1982/$E1981*(1-(I$1+I$5+IF(AND(WEEKDAY(A1982)&lt;&gt;1,WEEKDAY(A1982)&lt;&gt;7),IF(A1982&lt;J$2,J$1,J$3),0)))^($A1982-$A1981)</f>
        <v>22782.163251463571</v>
      </c>
      <c r="J1982" t="e">
        <f>VLOOKUP(A1982,'VIXY-IV'!A$1:E$2000,4,0)</f>
        <v>#N/A</v>
      </c>
      <c r="K1982">
        <f>ROW()</f>
        <v>1982</v>
      </c>
      <c r="L1982">
        <f>B1982/C1982</f>
        <v>0.88503649635036485</v>
      </c>
    </row>
    <row r="1983" spans="1:12" x14ac:dyDescent="0.25">
      <c r="A1983" s="1">
        <v>40939</v>
      </c>
      <c r="B1983" s="10">
        <v>19.440000000000001</v>
      </c>
      <c r="C1983" s="10">
        <v>22.09</v>
      </c>
      <c r="D1983">
        <v>11017.02</v>
      </c>
      <c r="E1983">
        <v>9839.2900000000009</v>
      </c>
      <c r="F1983">
        <v>126630.82</v>
      </c>
      <c r="G1983">
        <v>113110.04</v>
      </c>
      <c r="H1983">
        <f>(1/(1-91/360*VLOOKUP($A1983,Tbills!$B$4:$C$974,2,1)/100))^((1)/91)-1</f>
        <v>1.3889776309117252E-6</v>
      </c>
      <c r="I1983">
        <f>I1982*$E1983/$E1982*(1-(I$1+I$5+IF(AND(WEEKDAY(A1983)&lt;&gt;1,WEEKDAY(A1983)&lt;&gt;7),IF(A1983&lt;J$2,J$1,J$3),0)))^($A1983-$A1982)</f>
        <v>22993.111172437526</v>
      </c>
      <c r="J1983" t="e">
        <f>VLOOKUP(A1983,'VIXY-IV'!A$1:E$2000,4,0)</f>
        <v>#N/A</v>
      </c>
      <c r="K1983">
        <f>ROW()</f>
        <v>1983</v>
      </c>
      <c r="L1983">
        <f>B1983/C1983</f>
        <v>0.88003621548211863</v>
      </c>
    </row>
    <row r="1984" spans="1:12" x14ac:dyDescent="0.25">
      <c r="A1984" s="1">
        <v>40940</v>
      </c>
      <c r="B1984" s="10">
        <v>18.55</v>
      </c>
      <c r="C1984" s="10">
        <v>21.54</v>
      </c>
      <c r="D1984">
        <v>10575.34</v>
      </c>
      <c r="E1984">
        <v>9444.82</v>
      </c>
      <c r="F1984">
        <v>124658.55</v>
      </c>
      <c r="G1984">
        <v>111348.2</v>
      </c>
      <c r="H1984">
        <f>(1/(1-91/360*VLOOKUP($A1984,Tbills!$B$4:$C$974,2,1)/100))^((1)/91)-1</f>
        <v>1.3889776309117252E-6</v>
      </c>
      <c r="I1984">
        <f>I1983*$E1984/$E1983*(1-(I$1+I$5+IF(AND(WEEKDAY(A1984)&lt;&gt;1,WEEKDAY(A1984)&lt;&gt;7),IF(A1984&lt;J$2,J$1,J$3),0)))^($A1984-$A1983)</f>
        <v>22070.652356869894</v>
      </c>
      <c r="J1984" t="e">
        <f>VLOOKUP(A1984,'VIXY-IV'!A$1:E$2000,4,0)</f>
        <v>#N/A</v>
      </c>
      <c r="K1984">
        <f>ROW()</f>
        <v>1984</v>
      </c>
      <c r="L1984">
        <f>B1984/C1984</f>
        <v>0.86118848653667601</v>
      </c>
    </row>
    <row r="1985" spans="1:12" x14ac:dyDescent="0.25">
      <c r="A1985" s="1">
        <v>40941</v>
      </c>
      <c r="B1985" s="10">
        <v>17.98</v>
      </c>
      <c r="C1985" s="10">
        <v>21.01</v>
      </c>
      <c r="D1985">
        <v>10223.85</v>
      </c>
      <c r="E1985">
        <v>9130.89</v>
      </c>
      <c r="F1985">
        <v>122961.16</v>
      </c>
      <c r="G1985">
        <v>109831.89</v>
      </c>
      <c r="H1985">
        <f>(1/(1-91/360*VLOOKUP($A1985,Tbills!$B$4:$C$974,2,1)/100))^((1)/91)-1</f>
        <v>1.3889776309117252E-6</v>
      </c>
      <c r="I1985">
        <f>I1984*$E1985/$E1984*(1-(I$1+I$5+IF(AND(WEEKDAY(A1985)&lt;&gt;1,WEEKDAY(A1985)&lt;&gt;7),IF(A1985&lt;J$2,J$1,J$3),0)))^($A1985-$A1984)</f>
        <v>21336.447027361137</v>
      </c>
      <c r="J1985" t="e">
        <f>VLOOKUP(A1985,'VIXY-IV'!A$1:E$2000,4,0)</f>
        <v>#N/A</v>
      </c>
      <c r="K1985">
        <f>ROW()</f>
        <v>1985</v>
      </c>
      <c r="L1985">
        <f>B1985/C1985</f>
        <v>0.85578296049500235</v>
      </c>
    </row>
    <row r="1986" spans="1:12" x14ac:dyDescent="0.25">
      <c r="A1986" s="1">
        <v>40942</v>
      </c>
      <c r="B1986" s="10">
        <v>17.100000000000001</v>
      </c>
      <c r="C1986" s="10">
        <v>20.05</v>
      </c>
      <c r="D1986">
        <v>9744.39</v>
      </c>
      <c r="E1986">
        <v>8702.67</v>
      </c>
      <c r="F1986">
        <v>120554.65</v>
      </c>
      <c r="G1986">
        <v>107682.18</v>
      </c>
      <c r="H1986">
        <f>(1/(1-91/360*VLOOKUP($A1986,Tbills!$B$4:$C$974,2,1)/100))^((1)/91)-1</f>
        <v>1.3889776309117252E-6</v>
      </c>
      <c r="I1986">
        <f>I1985*$E1986/$E1985*(1-(I$1+I$5+IF(AND(WEEKDAY(A1986)&lt;&gt;1,WEEKDAY(A1986)&lt;&gt;7),IF(A1986&lt;J$2,J$1,J$3),0)))^($A1986-$A1985)</f>
        <v>20335.226451685616</v>
      </c>
      <c r="J1986" t="e">
        <f>VLOOKUP(A1986,'VIXY-IV'!A$1:E$2000,4,0)</f>
        <v>#N/A</v>
      </c>
      <c r="K1986">
        <f>ROW()</f>
        <v>1986</v>
      </c>
      <c r="L1986">
        <f>B1986/C1986</f>
        <v>0.85286783042394021</v>
      </c>
    </row>
    <row r="1987" spans="1:12" x14ac:dyDescent="0.25">
      <c r="A1987" s="1">
        <v>40945</v>
      </c>
      <c r="B1987" s="10">
        <v>17.760000000000002</v>
      </c>
      <c r="C1987" s="10">
        <v>20.39</v>
      </c>
      <c r="D1987">
        <v>9657.6</v>
      </c>
      <c r="E1987">
        <v>8625.1299999999992</v>
      </c>
      <c r="F1987">
        <v>118329.27</v>
      </c>
      <c r="G1987">
        <v>105693.97</v>
      </c>
      <c r="H1987">
        <f>(1/(1-91/360*VLOOKUP($A1987,Tbills!$B$4:$C$974,2,1)/100))^((1)/91)-1</f>
        <v>2.222449413613603E-6</v>
      </c>
      <c r="I1987">
        <f>I1986*$E1987/$E1986*(1-(I$1+I$5+IF(AND(WEEKDAY(A1987)&lt;&gt;1,WEEKDAY(A1987)&lt;&gt;7),IF(A1987&lt;J$2,J$1,J$3),0)))^($A1987-$A1986)</f>
        <v>20152.302157916802</v>
      </c>
      <c r="J1987" t="e">
        <f>VLOOKUP(A1987,'VIXY-IV'!A$1:E$2000,4,0)</f>
        <v>#N/A</v>
      </c>
      <c r="K1987">
        <f>ROW()</f>
        <v>1987</v>
      </c>
      <c r="L1987">
        <f>B1987/C1987</f>
        <v>0.87101520353114281</v>
      </c>
    </row>
    <row r="1988" spans="1:12" x14ac:dyDescent="0.25">
      <c r="A1988" s="1">
        <v>40946</v>
      </c>
      <c r="B1988" s="10">
        <v>17.670000000000002</v>
      </c>
      <c r="C1988" s="10">
        <v>20.14</v>
      </c>
      <c r="D1988">
        <v>9771.1200000000008</v>
      </c>
      <c r="E1988">
        <v>8726.5</v>
      </c>
      <c r="F1988">
        <v>117969.01</v>
      </c>
      <c r="G1988">
        <v>105371.95</v>
      </c>
      <c r="H1988">
        <f>(1/(1-91/360*VLOOKUP($A1988,Tbills!$B$4:$C$974,2,1)/100))^((1)/91)-1</f>
        <v>2.222449413613603E-6</v>
      </c>
      <c r="I1988">
        <f>I1987*$E1988/$E1987*(1-(I$1+I$5+IF(AND(WEEKDAY(A1988)&lt;&gt;1,WEEKDAY(A1988)&lt;&gt;7),IF(A1988&lt;J$2,J$1,J$3),0)))^($A1988-$A1987)</f>
        <v>20388.562934316717</v>
      </c>
      <c r="J1988" t="e">
        <f>VLOOKUP(A1988,'VIXY-IV'!A$1:E$2000,4,0)</f>
        <v>#N/A</v>
      </c>
      <c r="K1988">
        <f>ROW()</f>
        <v>1988</v>
      </c>
      <c r="L1988">
        <f>B1988/C1988</f>
        <v>0.87735849056603776</v>
      </c>
    </row>
    <row r="1989" spans="1:12" x14ac:dyDescent="0.25">
      <c r="A1989" s="1">
        <v>40947</v>
      </c>
      <c r="B1989" s="10">
        <v>18.16</v>
      </c>
      <c r="C1989" s="10">
        <v>20.68</v>
      </c>
      <c r="D1989">
        <v>10090.299999999999</v>
      </c>
      <c r="E1989">
        <v>9011.5400000000009</v>
      </c>
      <c r="F1989">
        <v>119181.82</v>
      </c>
      <c r="G1989">
        <v>106455.02</v>
      </c>
      <c r="H1989">
        <f>(1/(1-91/360*VLOOKUP($A1989,Tbills!$B$4:$C$974,2,1)/100))^((1)/91)-1</f>
        <v>2.222449413613603E-6</v>
      </c>
      <c r="I1989">
        <f>I1988*$E1989/$E1988*(1-(I$1+I$5+IF(AND(WEEKDAY(A1989)&lt;&gt;1,WEEKDAY(A1989)&lt;&gt;7),IF(A1989&lt;J$2,J$1,J$3),0)))^($A1989-$A1988)</f>
        <v>21053.923677755789</v>
      </c>
      <c r="J1989" t="e">
        <f>VLOOKUP(A1989,'VIXY-IV'!A$1:E$2000,4,0)</f>
        <v>#N/A</v>
      </c>
      <c r="K1989">
        <f>ROW()</f>
        <v>1989</v>
      </c>
      <c r="L1989">
        <f>B1989/C1989</f>
        <v>0.87814313346228245</v>
      </c>
    </row>
    <row r="1990" spans="1:12" x14ac:dyDescent="0.25">
      <c r="A1990" s="1">
        <v>40948</v>
      </c>
      <c r="B1990" s="10">
        <v>18.63</v>
      </c>
      <c r="C1990" s="10">
        <v>21.34</v>
      </c>
      <c r="D1990">
        <v>10540.08</v>
      </c>
      <c r="E1990">
        <v>9413.2199999999993</v>
      </c>
      <c r="F1990">
        <v>122805.49</v>
      </c>
      <c r="G1990">
        <v>109691.5</v>
      </c>
      <c r="H1990">
        <f>(1/(1-91/360*VLOOKUP($A1990,Tbills!$B$4:$C$974,2,1)/100))^((1)/91)-1</f>
        <v>2.222449413613603E-6</v>
      </c>
      <c r="I1990">
        <f>I1989*$E1990/$E1989*(1-(I$1+I$5+IF(AND(WEEKDAY(A1990)&lt;&gt;1,WEEKDAY(A1990)&lt;&gt;7),IF(A1990&lt;J$2,J$1,J$3),0)))^($A1990-$A1989)</f>
        <v>21991.747717193499</v>
      </c>
      <c r="J1990" t="e">
        <f>VLOOKUP(A1990,'VIXY-IV'!A$1:E$2000,4,0)</f>
        <v>#N/A</v>
      </c>
      <c r="K1990">
        <f>ROW()</f>
        <v>1990</v>
      </c>
      <c r="L1990">
        <f>B1990/C1990</f>
        <v>0.87300843486410495</v>
      </c>
    </row>
    <row r="1991" spans="1:12" x14ac:dyDescent="0.25">
      <c r="A1991" s="1">
        <v>40949</v>
      </c>
      <c r="B1991" s="10">
        <v>20.77</v>
      </c>
      <c r="C1991" s="10">
        <v>23.28</v>
      </c>
      <c r="D1991">
        <v>11329.73</v>
      </c>
      <c r="E1991">
        <v>10118.42</v>
      </c>
      <c r="F1991">
        <v>125257.66</v>
      </c>
      <c r="G1991">
        <v>111881.57</v>
      </c>
      <c r="H1991">
        <f>(1/(1-91/360*VLOOKUP($A1991,Tbills!$B$4:$C$974,2,1)/100))^((1)/91)-1</f>
        <v>2.222449413613603E-6</v>
      </c>
      <c r="I1991">
        <f>I1990*$E1991/$E1990*(1-(I$1+I$5+IF(AND(WEEKDAY(A1991)&lt;&gt;1,WEEKDAY(A1991)&lt;&gt;7),IF(A1991&lt;J$2,J$1,J$3),0)))^($A1991-$A1990)</f>
        <v>23638.599610577261</v>
      </c>
      <c r="J1991" t="e">
        <f>VLOOKUP(A1991,'VIXY-IV'!A$1:E$2000,4,0)</f>
        <v>#N/A</v>
      </c>
      <c r="K1991">
        <f>ROW()</f>
        <v>1991</v>
      </c>
      <c r="L1991">
        <f>B1991/C1991</f>
        <v>0.89218213058419238</v>
      </c>
    </row>
    <row r="1992" spans="1:12" x14ac:dyDescent="0.25">
      <c r="A1992" s="1">
        <v>40952</v>
      </c>
      <c r="B1992" s="10">
        <v>19.04</v>
      </c>
      <c r="C1992" s="10">
        <v>22.12</v>
      </c>
      <c r="D1992">
        <v>10488.68</v>
      </c>
      <c r="E1992">
        <v>9367.2199999999993</v>
      </c>
      <c r="F1992">
        <v>123600.43</v>
      </c>
      <c r="G1992">
        <v>110400.57</v>
      </c>
      <c r="H1992">
        <f>(1/(1-91/360*VLOOKUP($A1992,Tbills!$B$4:$C$974,2,1)/100))^((1)/91)-1</f>
        <v>2.639209272237153E-6</v>
      </c>
      <c r="I1992">
        <f>I1991*$E1992/$E1991*(1-(I$1+I$5+IF(AND(WEEKDAY(A1992)&lt;&gt;1,WEEKDAY(A1992)&lt;&gt;7),IF(A1992&lt;J$2,J$1,J$3),0)))^($A1992-$A1991)</f>
        <v>21881.761585047461</v>
      </c>
      <c r="J1992" t="e">
        <f>VLOOKUP(A1992,'VIXY-IV'!A$1:E$2000,4,0)</f>
        <v>#N/A</v>
      </c>
      <c r="K1992">
        <f>ROW()</f>
        <v>1992</v>
      </c>
      <c r="L1992">
        <f>B1992/C1992</f>
        <v>0.860759493670886</v>
      </c>
    </row>
    <row r="1993" spans="1:12" x14ac:dyDescent="0.25">
      <c r="A1993" s="1">
        <v>40953</v>
      </c>
      <c r="B1993" s="10">
        <v>19.54</v>
      </c>
      <c r="C1993" s="10">
        <v>22.82</v>
      </c>
      <c r="D1993">
        <v>10753.73</v>
      </c>
      <c r="E1993">
        <v>9603.9</v>
      </c>
      <c r="F1993">
        <v>125850.65</v>
      </c>
      <c r="G1993">
        <v>112410.19</v>
      </c>
      <c r="H1993">
        <f>(1/(1-91/360*VLOOKUP($A1993,Tbills!$B$4:$C$974,2,1)/100))^((1)/91)-1</f>
        <v>2.639209272237153E-6</v>
      </c>
      <c r="I1993">
        <f>I1992*$E1993/$E1992*(1-(I$1+I$5+IF(AND(WEEKDAY(A1993)&lt;&gt;1,WEEKDAY(A1993)&lt;&gt;7),IF(A1993&lt;J$2,J$1,J$3),0)))^($A1993-$A1992)</f>
        <v>22433.999059324338</v>
      </c>
      <c r="J1993" t="e">
        <f>VLOOKUP(A1993,'VIXY-IV'!A$1:E$2000,4,0)</f>
        <v>#N/A</v>
      </c>
      <c r="K1993">
        <f>ROW()</f>
        <v>1993</v>
      </c>
      <c r="L1993">
        <f>B1993/C1993</f>
        <v>0.85626643295354943</v>
      </c>
    </row>
    <row r="1994" spans="1:12" x14ac:dyDescent="0.25">
      <c r="A1994" s="1">
        <v>40954</v>
      </c>
      <c r="B1994" s="10">
        <v>21.14</v>
      </c>
      <c r="C1994" s="10">
        <v>24.12</v>
      </c>
      <c r="D1994">
        <v>11615.97</v>
      </c>
      <c r="E1994">
        <v>10373.92</v>
      </c>
      <c r="F1994">
        <v>129885.65</v>
      </c>
      <c r="G1994">
        <v>116013.97</v>
      </c>
      <c r="H1994">
        <f>(1/(1-91/360*VLOOKUP($A1994,Tbills!$B$4:$C$974,2,1)/100))^((1)/91)-1</f>
        <v>2.639209272237153E-6</v>
      </c>
      <c r="I1994">
        <f>I1993*$E1994/$E1993*(1-(I$1+I$5+IF(AND(WEEKDAY(A1994)&lt;&gt;1,WEEKDAY(A1994)&lt;&gt;7),IF(A1994&lt;J$2,J$1,J$3),0)))^($A1994-$A1993)</f>
        <v>24232.011640242239</v>
      </c>
      <c r="J1994" t="e">
        <f>VLOOKUP(A1994,'VIXY-IV'!A$1:E$2000,4,0)</f>
        <v>#N/A</v>
      </c>
      <c r="K1994">
        <f>ROW()</f>
        <v>1994</v>
      </c>
      <c r="L1994">
        <f>B1994/C1994</f>
        <v>0.87645107794361521</v>
      </c>
    </row>
    <row r="1995" spans="1:12" x14ac:dyDescent="0.25">
      <c r="A1995" s="1">
        <v>40955</v>
      </c>
      <c r="B1995" s="10">
        <v>19.22</v>
      </c>
      <c r="C1995" s="10">
        <v>23.17</v>
      </c>
      <c r="D1995">
        <v>10933</v>
      </c>
      <c r="E1995">
        <v>9763.9500000000007</v>
      </c>
      <c r="F1995">
        <v>128128.77</v>
      </c>
      <c r="G1995">
        <v>114444.42</v>
      </c>
      <c r="H1995">
        <f>(1/(1-91/360*VLOOKUP($A1995,Tbills!$B$4:$C$974,2,1)/100))^((1)/91)-1</f>
        <v>2.639209272237153E-6</v>
      </c>
      <c r="I1995">
        <f>I1994*$E1995/$E1994*(1-(I$1+I$5+IF(AND(WEEKDAY(A1995)&lt;&gt;1,WEEKDAY(A1995)&lt;&gt;7),IF(A1995&lt;J$2,J$1,J$3),0)))^($A1995-$A1994)</f>
        <v>22806.55179036051</v>
      </c>
      <c r="J1995" t="e">
        <f>VLOOKUP(A1995,'VIXY-IV'!A$1:E$2000,4,0)</f>
        <v>#N/A</v>
      </c>
      <c r="K1995">
        <f>ROW()</f>
        <v>1995</v>
      </c>
      <c r="L1995">
        <f>B1995/C1995</f>
        <v>0.82952093223996537</v>
      </c>
    </row>
    <row r="1996" spans="1:12" x14ac:dyDescent="0.25">
      <c r="A1996" s="1">
        <v>40956</v>
      </c>
      <c r="B1996" s="10">
        <v>17.78</v>
      </c>
      <c r="C1996" s="10">
        <v>22.39</v>
      </c>
      <c r="D1996">
        <v>10851.66</v>
      </c>
      <c r="E1996">
        <v>9691.2800000000007</v>
      </c>
      <c r="F1996">
        <v>129400.46</v>
      </c>
      <c r="G1996">
        <v>115579.99</v>
      </c>
      <c r="H1996">
        <f>(1/(1-91/360*VLOOKUP($A1996,Tbills!$B$4:$C$974,2,1)/100))^((1)/91)-1</f>
        <v>2.639209272237153E-6</v>
      </c>
      <c r="I1996">
        <f>I1995*$E1996/$E1995*(1-(I$1+I$5+IF(AND(WEEKDAY(A1996)&lt;&gt;1,WEEKDAY(A1996)&lt;&gt;7),IF(A1996&lt;J$2,J$1,J$3),0)))^($A1996-$A1995)</f>
        <v>22636.158623373518</v>
      </c>
      <c r="J1996" t="e">
        <f>VLOOKUP(A1996,'VIXY-IV'!A$1:E$2000,4,0)</f>
        <v>#N/A</v>
      </c>
      <c r="K1996">
        <f>ROW()</f>
        <v>1996</v>
      </c>
      <c r="L1996">
        <f>B1996/C1996</f>
        <v>0.79410451094238499</v>
      </c>
    </row>
    <row r="1997" spans="1:12" x14ac:dyDescent="0.25">
      <c r="A1997" s="1">
        <v>40960</v>
      </c>
      <c r="B1997" s="10">
        <v>18.190000000000001</v>
      </c>
      <c r="C1997" s="10">
        <v>22.35</v>
      </c>
      <c r="D1997">
        <v>10851.77</v>
      </c>
      <c r="E1997">
        <v>9691.2800000000007</v>
      </c>
      <c r="F1997">
        <v>130794.16</v>
      </c>
      <c r="G1997">
        <v>116823.62</v>
      </c>
      <c r="H1997">
        <f>(1/(1-91/360*VLOOKUP($A1997,Tbills!$B$4:$C$974,2,1)/100))^((1)/91)-1</f>
        <v>2.3613675910194587E-6</v>
      </c>
      <c r="I1997">
        <f>I1996*$E1997/$E1996*(1-(I$1+I$5+IF(AND(WEEKDAY(A1997)&lt;&gt;1,WEEKDAY(A1997)&lt;&gt;7),IF(A1997&lt;J$2,J$1,J$3),0)))^($A1997-$A1996)</f>
        <v>22633.554027102811</v>
      </c>
      <c r="J1997" t="e">
        <f>VLOOKUP(A1997,'VIXY-IV'!A$1:E$2000,4,0)</f>
        <v>#N/A</v>
      </c>
      <c r="K1997">
        <f>ROW()</f>
        <v>1997</v>
      </c>
      <c r="L1997">
        <f>B1997/C1997</f>
        <v>0.81387024608501124</v>
      </c>
    </row>
    <row r="1998" spans="1:12" x14ac:dyDescent="0.25">
      <c r="A1998" s="1">
        <v>40961</v>
      </c>
      <c r="B1998" s="10">
        <v>18.190000000000001</v>
      </c>
      <c r="C1998" s="10">
        <v>22.09</v>
      </c>
      <c r="D1998">
        <v>10509.48</v>
      </c>
      <c r="E1998">
        <v>9385.57</v>
      </c>
      <c r="F1998">
        <v>128012.98</v>
      </c>
      <c r="G1998">
        <v>114339.23</v>
      </c>
      <c r="H1998">
        <f>(1/(1-91/360*VLOOKUP($A1998,Tbills!$B$4:$C$974,2,1)/100))^((1)/91)-1</f>
        <v>2.3613675910194587E-6</v>
      </c>
      <c r="I1998">
        <f>I1997*$E1998/$E1997*(1-(I$1+I$5+IF(AND(WEEKDAY(A1998)&lt;&gt;1,WEEKDAY(A1998)&lt;&gt;7),IF(A1998&lt;J$2,J$1,J$3),0)))^($A1998-$A1997)</f>
        <v>21918.95133609933</v>
      </c>
      <c r="J1998" t="e">
        <f>VLOOKUP(A1998,'VIXY-IV'!A$1:E$2000,4,0)</f>
        <v>#N/A</v>
      </c>
      <c r="K1998">
        <f>ROW()</f>
        <v>1998</v>
      </c>
      <c r="L1998">
        <f>B1998/C1998</f>
        <v>0.82344952467179722</v>
      </c>
    </row>
    <row r="1999" spans="1:12" x14ac:dyDescent="0.25">
      <c r="A1999" s="1">
        <v>40962</v>
      </c>
      <c r="B1999" s="10">
        <v>16.829999999999998</v>
      </c>
      <c r="C1999" s="10">
        <v>20.78</v>
      </c>
      <c r="D1999">
        <v>9815.66</v>
      </c>
      <c r="E1999">
        <v>8765.92</v>
      </c>
      <c r="F1999">
        <v>126813.89</v>
      </c>
      <c r="G1999">
        <v>113267.95</v>
      </c>
      <c r="H1999">
        <f>(1/(1-91/360*VLOOKUP($A1999,Tbills!$B$4:$C$974,2,1)/100))^((1)/91)-1</f>
        <v>2.3613675910194587E-6</v>
      </c>
      <c r="I1999">
        <f>I1998*$E1999/$E1998*(1-(I$1+I$5+IF(AND(WEEKDAY(A1999)&lt;&gt;1,WEEKDAY(A1999)&lt;&gt;7),IF(A1999&lt;J$2,J$1,J$3),0)))^($A1999-$A1998)</f>
        <v>20471.238996414249</v>
      </c>
      <c r="J1999" t="e">
        <f>VLOOKUP(A1999,'VIXY-IV'!A$1:E$2000,4,0)</f>
        <v>#N/A</v>
      </c>
      <c r="K1999">
        <f>ROW()</f>
        <v>1999</v>
      </c>
      <c r="L1999">
        <f>B1999/C1999</f>
        <v>0.80991337824831555</v>
      </c>
    </row>
    <row r="2000" spans="1:12" x14ac:dyDescent="0.25">
      <c r="A2000" s="1">
        <v>40963</v>
      </c>
      <c r="B2000" s="10">
        <v>17.309999999999999</v>
      </c>
      <c r="C2000" s="10">
        <v>21.18</v>
      </c>
      <c r="D2000">
        <v>10259.200000000001</v>
      </c>
      <c r="E2000">
        <v>9162</v>
      </c>
      <c r="F2000">
        <v>129492.27</v>
      </c>
      <c r="G2000">
        <v>115659.97</v>
      </c>
      <c r="H2000">
        <f>(1/(1-91/360*VLOOKUP($A2000,Tbills!$B$4:$C$974,2,1)/100))^((1)/91)-1</f>
        <v>2.3613675910194587E-6</v>
      </c>
      <c r="I2000">
        <f>I1999*$E2000/$E1999*(1-(I$1+I$5+IF(AND(WEEKDAY(A2000)&lt;&gt;1,WEEKDAY(A2000)&lt;&gt;7),IF(A2000&lt;J$2,J$1,J$3),0)))^($A2000-$A1999)</f>
        <v>21395.59751807688</v>
      </c>
      <c r="J2000" t="e">
        <f>VLOOKUP(A2000,'VIXY-IV'!A$1:E$2000,4,0)</f>
        <v>#N/A</v>
      </c>
      <c r="K2000">
        <f>ROW()</f>
        <v>2000</v>
      </c>
      <c r="L2000">
        <f>B2000/C2000</f>
        <v>0.81728045325779031</v>
      </c>
    </row>
    <row r="2001" spans="1:12" x14ac:dyDescent="0.25">
      <c r="A2001" s="1">
        <v>40966</v>
      </c>
      <c r="B2001" s="10">
        <v>18.18</v>
      </c>
      <c r="C2001" s="10">
        <v>21.87</v>
      </c>
      <c r="D2001">
        <v>10408.18</v>
      </c>
      <c r="E2001">
        <v>9294.98</v>
      </c>
      <c r="F2001">
        <v>130965.16</v>
      </c>
      <c r="G2001">
        <v>116974.71</v>
      </c>
      <c r="H2001">
        <f>(1/(1-91/360*VLOOKUP($A2001,Tbills!$B$4:$C$974,2,1)/100))^((1)/91)-1</f>
        <v>3.1949139418507855E-6</v>
      </c>
      <c r="I2001">
        <f>I2000*$E2001/$E2000*(1-(I$1+I$5+IF(AND(WEEKDAY(A2001)&lt;&gt;1,WEEKDAY(A2001)&lt;&gt;7),IF(A2001&lt;J$2,J$1,J$3),0)))^($A2001-$A2000)</f>
        <v>21704.266384674396</v>
      </c>
      <c r="J2001" t="e">
        <f>VLOOKUP(A2001,'VIXY-IV'!A$1:E$2000,4,0)</f>
        <v>#N/A</v>
      </c>
      <c r="K2001">
        <f>ROW()</f>
        <v>2001</v>
      </c>
      <c r="L2001">
        <f>B2001/C2001</f>
        <v>0.83127572016460904</v>
      </c>
    </row>
    <row r="2002" spans="1:12" x14ac:dyDescent="0.25">
      <c r="A2002" s="1">
        <v>40967</v>
      </c>
      <c r="B2002" s="10">
        <v>17.95</v>
      </c>
      <c r="C2002" s="10">
        <v>21.6</v>
      </c>
      <c r="D2002">
        <v>10115.89</v>
      </c>
      <c r="E2002">
        <v>9033.92</v>
      </c>
      <c r="F2002">
        <v>128890.02</v>
      </c>
      <c r="G2002">
        <v>115120.87</v>
      </c>
      <c r="H2002">
        <f>(1/(1-91/360*VLOOKUP($A2002,Tbills!$B$4:$C$974,2,1)/100))^((1)/91)-1</f>
        <v>3.1949139418507855E-6</v>
      </c>
      <c r="I2002">
        <f>I2001*$E2002/$E2001*(1-(I$1+I$5+IF(AND(WEEKDAY(A2002)&lt;&gt;1,WEEKDAY(A2002)&lt;&gt;7),IF(A2002&lt;J$2,J$1,J$3),0)))^($A2002-$A2001)</f>
        <v>21094.070743075103</v>
      </c>
      <c r="J2002" t="e">
        <f>VLOOKUP(A2002,'VIXY-IV'!A$1:E$2000,4,0)</f>
        <v>#N/A</v>
      </c>
      <c r="K2002">
        <f>ROW()</f>
        <v>2002</v>
      </c>
      <c r="L2002">
        <f>B2002/C2002</f>
        <v>0.83101851851851838</v>
      </c>
    </row>
    <row r="2003" spans="1:12" x14ac:dyDescent="0.25">
      <c r="A2003" s="1">
        <v>40968</v>
      </c>
      <c r="B2003" s="10">
        <v>18.43</v>
      </c>
      <c r="C2003" s="10">
        <v>21.8</v>
      </c>
      <c r="D2003">
        <v>10150.33</v>
      </c>
      <c r="E2003">
        <v>9064.65</v>
      </c>
      <c r="F2003">
        <v>128228.23</v>
      </c>
      <c r="G2003">
        <v>114529.41</v>
      </c>
      <c r="H2003">
        <f>(1/(1-91/360*VLOOKUP($A2003,Tbills!$B$4:$C$974,2,1)/100))^((1)/91)-1</f>
        <v>3.1949139418507855E-6</v>
      </c>
      <c r="I2003">
        <f>I2002*$E2003/$E2002*(1-(I$1+I$5+IF(AND(WEEKDAY(A2003)&lt;&gt;1,WEEKDAY(A2003)&lt;&gt;7),IF(A2003&lt;J$2,J$1,J$3),0)))^($A2003-$A2002)</f>
        <v>21165.215962613704</v>
      </c>
      <c r="J2003" t="e">
        <f>VLOOKUP(A2003,'VIXY-IV'!A$1:E$2000,4,0)</f>
        <v>#N/A</v>
      </c>
      <c r="K2003">
        <f>ROW()</f>
        <v>2003</v>
      </c>
      <c r="L2003">
        <f>B2003/C2003</f>
        <v>0.84541284403669725</v>
      </c>
    </row>
    <row r="2004" spans="1:12" x14ac:dyDescent="0.25">
      <c r="A2004" s="1">
        <v>40969</v>
      </c>
      <c r="B2004" s="10">
        <v>17.260000000000002</v>
      </c>
      <c r="C2004" s="10">
        <v>21.03</v>
      </c>
      <c r="D2004">
        <v>9764.5</v>
      </c>
      <c r="E2004">
        <v>8720.06</v>
      </c>
      <c r="F2004">
        <v>125129.49</v>
      </c>
      <c r="G2004">
        <v>111761.34</v>
      </c>
      <c r="H2004">
        <f>(1/(1-91/360*VLOOKUP($A2004,Tbills!$B$4:$C$974,2,1)/100))^((1)/91)-1</f>
        <v>3.1949139418507855E-6</v>
      </c>
      <c r="I2004">
        <f>I2003*$E2004/$E2003*(1-(I$1+I$5+IF(AND(WEEKDAY(A2004)&lt;&gt;1,WEEKDAY(A2004)&lt;&gt;7),IF(A2004&lt;J$2,J$1,J$3),0)))^($A2004-$A2003)</f>
        <v>20360.040794789649</v>
      </c>
      <c r="J2004" t="e">
        <f>VLOOKUP(A2004,'VIXY-IV'!A$1:E$2000,4,0)</f>
        <v>#N/A</v>
      </c>
      <c r="K2004">
        <f>ROW()</f>
        <v>2004</v>
      </c>
      <c r="L2004">
        <f>B2004/C2004</f>
        <v>0.82073228720874947</v>
      </c>
    </row>
    <row r="2005" spans="1:12" x14ac:dyDescent="0.25">
      <c r="A2005" s="1">
        <v>40970</v>
      </c>
      <c r="B2005" s="10">
        <v>17.29</v>
      </c>
      <c r="C2005" s="10">
        <v>21.26</v>
      </c>
      <c r="D2005">
        <v>9933.58</v>
      </c>
      <c r="E2005">
        <v>8871.0300000000007</v>
      </c>
      <c r="F2005">
        <v>128269.77</v>
      </c>
      <c r="G2005">
        <v>114565.78</v>
      </c>
      <c r="H2005">
        <f>(1/(1-91/360*VLOOKUP($A2005,Tbills!$B$4:$C$974,2,1)/100))^((1)/91)-1</f>
        <v>3.1949139418507855E-6</v>
      </c>
      <c r="I2005">
        <f>I2004*$E2005/$E2004*(1-(I$1+I$5+IF(AND(WEEKDAY(A2005)&lt;&gt;1,WEEKDAY(A2005)&lt;&gt;7),IF(A2005&lt;J$2,J$1,J$3),0)))^($A2005-$A2004)</f>
        <v>20711.937409980361</v>
      </c>
      <c r="J2005" t="e">
        <f>VLOOKUP(A2005,'VIXY-IV'!A$1:E$2000,4,0)</f>
        <v>#N/A</v>
      </c>
      <c r="K2005">
        <f>ROW()</f>
        <v>2005</v>
      </c>
      <c r="L2005">
        <f>B2005/C2005</f>
        <v>0.81326434619002808</v>
      </c>
    </row>
    <row r="2006" spans="1:12" x14ac:dyDescent="0.25">
      <c r="A2006" s="1">
        <v>40973</v>
      </c>
      <c r="B2006" s="10">
        <v>18.05</v>
      </c>
      <c r="C2006" s="10">
        <v>21.99</v>
      </c>
      <c r="D2006">
        <v>9866.1</v>
      </c>
      <c r="E2006">
        <v>8810.68</v>
      </c>
      <c r="F2006">
        <v>129265.34</v>
      </c>
      <c r="G2006">
        <v>115453.89</v>
      </c>
      <c r="H2006">
        <f>(1/(1-91/360*VLOOKUP($A2006,Tbills!$B$4:$C$974,2,1)/100))^((1)/91)-1</f>
        <v>2.222449413613603E-6</v>
      </c>
      <c r="I2006">
        <f>I2005*$E2006/$E2005*(1-(I$1+I$5+IF(AND(WEEKDAY(A2006)&lt;&gt;1,WEEKDAY(A2006)&lt;&gt;7),IF(A2006&lt;J$2,J$1,J$3),0)))^($A2006-$A2005)</f>
        <v>20569.25794849305</v>
      </c>
      <c r="J2006" t="e">
        <f>VLOOKUP(A2006,'VIXY-IV'!A$1:E$2000,4,0)</f>
        <v>#N/A</v>
      </c>
      <c r="K2006">
        <f>ROW()</f>
        <v>2006</v>
      </c>
      <c r="L2006">
        <f>B2006/C2006</f>
        <v>0.82082764893133253</v>
      </c>
    </row>
    <row r="2007" spans="1:12" x14ac:dyDescent="0.25">
      <c r="A2007" s="1">
        <v>40974</v>
      </c>
      <c r="B2007" s="10">
        <v>20.84</v>
      </c>
      <c r="C2007" s="10">
        <v>23.9</v>
      </c>
      <c r="D2007">
        <v>10748.12</v>
      </c>
      <c r="E2007">
        <v>9598.33</v>
      </c>
      <c r="F2007">
        <v>131038.52</v>
      </c>
      <c r="G2007">
        <v>117037.36</v>
      </c>
      <c r="H2007">
        <f>(1/(1-91/360*VLOOKUP($A2007,Tbills!$B$4:$C$974,2,1)/100))^((1)/91)-1</f>
        <v>2.222449413613603E-6</v>
      </c>
      <c r="I2007">
        <f>I2006*$E2007/$E2006*(1-(I$1+I$5+IF(AND(WEEKDAY(A2007)&lt;&gt;1,WEEKDAY(A2007)&lt;&gt;7),IF(A2007&lt;J$2,J$1,J$3),0)))^($A2007-$A2006)</f>
        <v>22407.447113785463</v>
      </c>
      <c r="J2007" t="e">
        <f>VLOOKUP(A2007,'VIXY-IV'!A$1:E$2000,4,0)</f>
        <v>#N/A</v>
      </c>
      <c r="K2007">
        <f>ROW()</f>
        <v>2007</v>
      </c>
      <c r="L2007">
        <f>B2007/C2007</f>
        <v>0.8719665271966528</v>
      </c>
    </row>
    <row r="2008" spans="1:12" x14ac:dyDescent="0.25">
      <c r="A2008" s="1">
        <v>40975</v>
      </c>
      <c r="B2008" s="10">
        <v>19.07</v>
      </c>
      <c r="C2008" s="10">
        <v>22.72</v>
      </c>
      <c r="D2008">
        <v>10054.120000000001</v>
      </c>
      <c r="E2008">
        <v>8978.5499999999993</v>
      </c>
      <c r="F2008">
        <v>127935.65</v>
      </c>
      <c r="G2008">
        <v>114265.77</v>
      </c>
      <c r="H2008">
        <f>(1/(1-91/360*VLOOKUP($A2008,Tbills!$B$4:$C$974,2,1)/100))^((1)/91)-1</f>
        <v>2.222449413613603E-6</v>
      </c>
      <c r="I2008">
        <f>I2007*$E2008/$E2007*(1-(I$1+I$5+IF(AND(WEEKDAY(A2008)&lt;&gt;1,WEEKDAY(A2008)&lt;&gt;7),IF(A2008&lt;J$2,J$1,J$3),0)))^($A2008-$A2007)</f>
        <v>20959.958318786496</v>
      </c>
      <c r="J2008" t="e">
        <f>VLOOKUP(A2008,'VIXY-IV'!A$1:E$2000,4,0)</f>
        <v>#N/A</v>
      </c>
      <c r="K2008">
        <f>ROW()</f>
        <v>2008</v>
      </c>
      <c r="L2008">
        <f>B2008/C2008</f>
        <v>0.83934859154929586</v>
      </c>
    </row>
    <row r="2009" spans="1:12" x14ac:dyDescent="0.25">
      <c r="A2009" s="1">
        <v>40976</v>
      </c>
      <c r="B2009" s="10">
        <v>18.02</v>
      </c>
      <c r="C2009" s="10">
        <v>21.84</v>
      </c>
      <c r="D2009">
        <v>9702.77</v>
      </c>
      <c r="E2009">
        <v>8664.77</v>
      </c>
      <c r="F2009">
        <v>126297.32</v>
      </c>
      <c r="G2009">
        <v>112802.24000000001</v>
      </c>
      <c r="H2009">
        <f>(1/(1-91/360*VLOOKUP($A2009,Tbills!$B$4:$C$974,2,1)/100))^((1)/91)-1</f>
        <v>2.222449413613603E-6</v>
      </c>
      <c r="I2009">
        <f>I2008*$E2009/$E2008*(1-(I$1+I$5+IF(AND(WEEKDAY(A2009)&lt;&gt;1,WEEKDAY(A2009)&lt;&gt;7),IF(A2009&lt;J$2,J$1,J$3),0)))^($A2009-$A2008)</f>
        <v>20226.873331666873</v>
      </c>
      <c r="J2009" t="e">
        <f>VLOOKUP(A2009,'VIXY-IV'!A$1:E$2000,4,0)</f>
        <v>#N/A</v>
      </c>
      <c r="K2009">
        <f>ROW()</f>
        <v>2009</v>
      </c>
      <c r="L2009">
        <f>B2009/C2009</f>
        <v>0.82509157509157505</v>
      </c>
    </row>
    <row r="2010" spans="1:12" x14ac:dyDescent="0.25">
      <c r="A2010" s="1">
        <v>40977</v>
      </c>
      <c r="B2010" s="10">
        <v>17.11</v>
      </c>
      <c r="C2010" s="10">
        <v>21.22</v>
      </c>
      <c r="D2010">
        <v>9460.9599999999991</v>
      </c>
      <c r="E2010">
        <v>8448.81</v>
      </c>
      <c r="F2010">
        <v>124420.14</v>
      </c>
      <c r="G2010">
        <v>111125.39</v>
      </c>
      <c r="H2010">
        <f>(1/(1-91/360*VLOOKUP($A2010,Tbills!$B$4:$C$974,2,1)/100))^((1)/91)-1</f>
        <v>2.222449413613603E-6</v>
      </c>
      <c r="I2010">
        <f>I2009*$E2010/$E2009*(1-(I$1+I$5+IF(AND(WEEKDAY(A2010)&lt;&gt;1,WEEKDAY(A2010)&lt;&gt;7),IF(A2010&lt;J$2,J$1,J$3),0)))^($A2010-$A2009)</f>
        <v>19722.173072458019</v>
      </c>
      <c r="J2010" t="e">
        <f>VLOOKUP(A2010,'VIXY-IV'!A$1:E$2000,4,0)</f>
        <v>#N/A</v>
      </c>
      <c r="K2010">
        <f>ROW()</f>
        <v>2010</v>
      </c>
      <c r="L2010">
        <f>B2010/C2010</f>
        <v>0.80631479736098022</v>
      </c>
    </row>
    <row r="2011" spans="1:12" x14ac:dyDescent="0.25">
      <c r="A2011" s="1">
        <v>40980</v>
      </c>
      <c r="B2011" s="10">
        <v>15.64</v>
      </c>
      <c r="C2011" s="10">
        <v>20.81</v>
      </c>
      <c r="D2011">
        <v>8986.25</v>
      </c>
      <c r="E2011">
        <v>8024.83</v>
      </c>
      <c r="F2011">
        <v>122194.6</v>
      </c>
      <c r="G2011">
        <v>109136.92</v>
      </c>
      <c r="H2011">
        <f>(1/(1-91/360*VLOOKUP($A2011,Tbills!$B$4:$C$974,2,1)/100))^((1)/91)-1</f>
        <v>2.639209272237153E-6</v>
      </c>
      <c r="I2011">
        <f>I2010*$E2011/$E2010*(1-(I$1+I$5+IF(AND(WEEKDAY(A2011)&lt;&gt;1,WEEKDAY(A2011)&lt;&gt;7),IF(A2011&lt;J$2,J$1,J$3),0)))^($A2011-$A2010)</f>
        <v>18730.854151487867</v>
      </c>
      <c r="J2011" t="e">
        <f>VLOOKUP(A2011,'VIXY-IV'!A$1:E$2000,4,0)</f>
        <v>#N/A</v>
      </c>
      <c r="K2011">
        <f>ROW()</f>
        <v>2011</v>
      </c>
      <c r="L2011">
        <f>B2011/C2011</f>
        <v>0.75156174915905827</v>
      </c>
    </row>
    <row r="2012" spans="1:12" x14ac:dyDescent="0.25">
      <c r="A2012" s="1">
        <v>40981</v>
      </c>
      <c r="B2012" s="10">
        <v>14.73</v>
      </c>
      <c r="C2012" s="10">
        <v>19.600000000000001</v>
      </c>
      <c r="D2012">
        <v>8661.4699999999993</v>
      </c>
      <c r="E2012">
        <v>7734.78</v>
      </c>
      <c r="F2012">
        <v>119709.29</v>
      </c>
      <c r="G2012">
        <v>106916.9</v>
      </c>
      <c r="H2012">
        <f>(1/(1-91/360*VLOOKUP($A2012,Tbills!$B$4:$C$974,2,1)/100))^((1)/91)-1</f>
        <v>2.639209272237153E-6</v>
      </c>
      <c r="I2012">
        <f>I2011*$E2012/$E2011*(1-(I$1+I$5+IF(AND(WEEKDAY(A2012)&lt;&gt;1,WEEKDAY(A2012)&lt;&gt;7),IF(A2012&lt;J$2,J$1,J$3),0)))^($A2012-$A2011)</f>
        <v>18053.325530977327</v>
      </c>
      <c r="J2012" t="e">
        <f>VLOOKUP(A2012,'VIXY-IV'!A$1:E$2000,4,0)</f>
        <v>#N/A</v>
      </c>
      <c r="K2012">
        <f>ROW()</f>
        <v>2012</v>
      </c>
      <c r="L2012">
        <f>B2012/C2012</f>
        <v>0.75153061224489792</v>
      </c>
    </row>
    <row r="2013" spans="1:12" x14ac:dyDescent="0.25">
      <c r="A2013" s="1">
        <v>40982</v>
      </c>
      <c r="B2013" s="10">
        <v>15.31</v>
      </c>
      <c r="C2013" s="10">
        <v>20.75</v>
      </c>
      <c r="D2013">
        <v>9107.09</v>
      </c>
      <c r="E2013">
        <v>8132.71</v>
      </c>
      <c r="F2013">
        <v>121758.81</v>
      </c>
      <c r="G2013">
        <v>108747.12</v>
      </c>
      <c r="H2013">
        <f>(1/(1-91/360*VLOOKUP($A2013,Tbills!$B$4:$C$974,2,1)/100))^((1)/91)-1</f>
        <v>2.639209272237153E-6</v>
      </c>
      <c r="I2013">
        <f>I2012*$E2013/$E2012*(1-(I$1+I$5+IF(AND(WEEKDAY(A2013)&lt;&gt;1,WEEKDAY(A2013)&lt;&gt;7),IF(A2013&lt;J$2,J$1,J$3),0)))^($A2013-$A2012)</f>
        <v>18981.566045730502</v>
      </c>
      <c r="J2013" t="e">
        <f>VLOOKUP(A2013,'VIXY-IV'!A$1:E$2000,4,0)</f>
        <v>#N/A</v>
      </c>
      <c r="K2013">
        <f>ROW()</f>
        <v>2013</v>
      </c>
      <c r="L2013">
        <f>B2013/C2013</f>
        <v>0.73783132530120488</v>
      </c>
    </row>
    <row r="2014" spans="1:12" x14ac:dyDescent="0.25">
      <c r="A2014" s="1">
        <v>40983</v>
      </c>
      <c r="B2014" s="10">
        <v>15.43</v>
      </c>
      <c r="C2014" s="10">
        <v>20.54</v>
      </c>
      <c r="D2014">
        <v>8929.66</v>
      </c>
      <c r="E2014">
        <v>7974.24</v>
      </c>
      <c r="F2014">
        <v>120497.9</v>
      </c>
      <c r="G2014">
        <v>107620.67</v>
      </c>
      <c r="H2014">
        <f>(1/(1-91/360*VLOOKUP($A2014,Tbills!$B$4:$C$974,2,1)/100))^((1)/91)-1</f>
        <v>2.639209272237153E-6</v>
      </c>
      <c r="I2014">
        <f>I2013*$E2014/$E2013*(1-(I$1+I$5+IF(AND(WEEKDAY(A2014)&lt;&gt;1,WEEKDAY(A2014)&lt;&gt;7),IF(A2014&lt;J$2,J$1,J$3),0)))^($A2014-$A2013)</f>
        <v>18611.165150389163</v>
      </c>
      <c r="J2014" t="e">
        <f>VLOOKUP(A2014,'VIXY-IV'!A$1:E$2000,4,0)</f>
        <v>#N/A</v>
      </c>
      <c r="K2014">
        <f>ROW()</f>
        <v>2014</v>
      </c>
      <c r="L2014">
        <f>B2014/C2014</f>
        <v>0.7512171372930867</v>
      </c>
    </row>
    <row r="2015" spans="1:12" x14ac:dyDescent="0.25">
      <c r="A2015" s="1">
        <v>40984</v>
      </c>
      <c r="B2015" s="10">
        <v>14.43</v>
      </c>
      <c r="C2015" s="10">
        <v>20.37</v>
      </c>
      <c r="D2015">
        <v>8826.83</v>
      </c>
      <c r="E2015">
        <v>7882.39</v>
      </c>
      <c r="F2015">
        <v>120262.06</v>
      </c>
      <c r="G2015">
        <v>107409.75</v>
      </c>
      <c r="H2015">
        <f>(1/(1-91/360*VLOOKUP($A2015,Tbills!$B$4:$C$974,2,1)/100))^((1)/91)-1</f>
        <v>2.639209272237153E-6</v>
      </c>
      <c r="I2015">
        <f>I2014*$E2015/$E2014*(1-(I$1+I$5+IF(AND(WEEKDAY(A2015)&lt;&gt;1,WEEKDAY(A2015)&lt;&gt;7),IF(A2015&lt;J$2,J$1,J$3),0)))^($A2015-$A2014)</f>
        <v>18396.266217156404</v>
      </c>
      <c r="J2015" t="e">
        <f>VLOOKUP(A2015,'VIXY-IV'!A$1:E$2000,4,0)</f>
        <v>#N/A</v>
      </c>
      <c r="K2015">
        <f>ROW()</f>
        <v>2015</v>
      </c>
      <c r="L2015">
        <f>B2015/C2015</f>
        <v>0.70839469808541966</v>
      </c>
    </row>
    <row r="2016" spans="1:12" x14ac:dyDescent="0.25">
      <c r="A2016" s="1">
        <v>40987</v>
      </c>
      <c r="B2016" s="10">
        <v>15.04</v>
      </c>
      <c r="C2016" s="10">
        <v>19.940000000000001</v>
      </c>
      <c r="D2016">
        <v>8193.7999999999993</v>
      </c>
      <c r="E2016">
        <v>7317.03</v>
      </c>
      <c r="F2016">
        <v>117370.13</v>
      </c>
      <c r="G2016">
        <v>104826.03</v>
      </c>
      <c r="H2016">
        <f>(1/(1-91/360*VLOOKUP($A2016,Tbills!$B$4:$C$974,2,1)/100))^((1)/91)-1</f>
        <v>2.639209272237153E-6</v>
      </c>
      <c r="I2016">
        <f>I2015*$E2016/$E2015*(1-(I$1+I$5+IF(AND(WEEKDAY(A2016)&lt;&gt;1,WEEKDAY(A2016)&lt;&gt;7),IF(A2016&lt;J$2,J$1,J$3),0)))^($A2016-$A2015)</f>
        <v>17075.330635525421</v>
      </c>
      <c r="J2016" t="e">
        <f>VLOOKUP(A2016,'VIXY-IV'!A$1:E$2000,4,0)</f>
        <v>#N/A</v>
      </c>
      <c r="K2016">
        <f>ROW()</f>
        <v>2016</v>
      </c>
      <c r="L2016">
        <f>B2016/C2016</f>
        <v>0.75426278836509519</v>
      </c>
    </row>
    <row r="2017" spans="1:12" x14ac:dyDescent="0.25">
      <c r="A2017" s="1">
        <v>40988</v>
      </c>
      <c r="B2017" s="10">
        <v>15.58</v>
      </c>
      <c r="C2017" s="10">
        <v>19.96</v>
      </c>
      <c r="D2017">
        <v>7838.88</v>
      </c>
      <c r="E2017">
        <v>7000.07</v>
      </c>
      <c r="F2017">
        <v>117122.41</v>
      </c>
      <c r="G2017">
        <v>104604.51</v>
      </c>
      <c r="H2017">
        <f>(1/(1-91/360*VLOOKUP($A2017,Tbills!$B$4:$C$974,2,1)/100))^((1)/91)-1</f>
        <v>2.639209272237153E-6</v>
      </c>
      <c r="I2017">
        <f>I2016*$E2017/$E2016*(1-(I$1+I$5+IF(AND(WEEKDAY(A2017)&lt;&gt;1,WEEKDAY(A2017)&lt;&gt;7),IF(A2017&lt;J$2,J$1,J$3),0)))^($A2017-$A2016)</f>
        <v>16335.189445778802</v>
      </c>
      <c r="J2017" t="e">
        <f>VLOOKUP(A2017,'VIXY-IV'!A$1:E$2000,4,0)</f>
        <v>#N/A</v>
      </c>
      <c r="K2017">
        <f>ROW()</f>
        <v>2017</v>
      </c>
      <c r="L2017">
        <f>B2017/C2017</f>
        <v>0.78056112224448893</v>
      </c>
    </row>
    <row r="2018" spans="1:12" x14ac:dyDescent="0.25">
      <c r="A2018" s="1">
        <v>40989</v>
      </c>
      <c r="B2018" s="10">
        <v>15.13</v>
      </c>
      <c r="C2018" s="10">
        <v>19.25</v>
      </c>
      <c r="D2018">
        <v>7428.49</v>
      </c>
      <c r="E2018">
        <v>6633.57</v>
      </c>
      <c r="F2018">
        <v>113436.79</v>
      </c>
      <c r="G2018">
        <v>101312.52</v>
      </c>
      <c r="H2018">
        <f>(1/(1-91/360*VLOOKUP($A2018,Tbills!$B$4:$C$974,2,1)/100))^((1)/91)-1</f>
        <v>2.639209272237153E-6</v>
      </c>
      <c r="I2018">
        <f>I2017*$E2018/$E2017*(1-(I$1+I$5+IF(AND(WEEKDAY(A2018)&lt;&gt;1,WEEKDAY(A2018)&lt;&gt;7),IF(A2018&lt;J$2,J$1,J$3),0)))^($A2018-$A2017)</f>
        <v>15479.488837746414</v>
      </c>
      <c r="J2018" t="e">
        <f>VLOOKUP(A2018,'VIXY-IV'!A$1:E$2000,4,0)</f>
        <v>#N/A</v>
      </c>
      <c r="K2018">
        <f>ROW()</f>
        <v>2018</v>
      </c>
      <c r="L2018">
        <f>B2018/C2018</f>
        <v>0.78597402597402599</v>
      </c>
    </row>
    <row r="2019" spans="1:12" x14ac:dyDescent="0.25">
      <c r="A2019" s="1">
        <v>40990</v>
      </c>
      <c r="B2019" s="10">
        <v>15.68</v>
      </c>
      <c r="C2019" s="10">
        <v>19.55</v>
      </c>
      <c r="D2019">
        <v>7533.41</v>
      </c>
      <c r="E2019">
        <v>6727.24</v>
      </c>
      <c r="F2019">
        <v>116006.3</v>
      </c>
      <c r="G2019">
        <v>103607.13</v>
      </c>
      <c r="H2019">
        <f>(1/(1-91/360*VLOOKUP($A2019,Tbills!$B$4:$C$974,2,1)/100))^((1)/91)-1</f>
        <v>2.639209272237153E-6</v>
      </c>
      <c r="I2019">
        <f>I2018*$E2019/$E2018*(1-(I$1+I$5+IF(AND(WEEKDAY(A2019)&lt;&gt;1,WEEKDAY(A2019)&lt;&gt;7),IF(A2019&lt;J$2,J$1,J$3),0)))^($A2019-$A2018)</f>
        <v>15697.616946293118</v>
      </c>
      <c r="J2019" t="e">
        <f>VLOOKUP(A2019,'VIXY-IV'!A$1:E$2000,4,0)</f>
        <v>#N/A</v>
      </c>
      <c r="K2019">
        <f>ROW()</f>
        <v>2019</v>
      </c>
      <c r="L2019">
        <f>B2019/C2019</f>
        <v>0.8020460358056265</v>
      </c>
    </row>
    <row r="2020" spans="1:12" x14ac:dyDescent="0.25">
      <c r="A2020" s="1">
        <v>40991</v>
      </c>
      <c r="B2020" s="10">
        <v>14.82</v>
      </c>
      <c r="C2020" s="10">
        <v>18.64</v>
      </c>
      <c r="D2020">
        <v>6987.22</v>
      </c>
      <c r="E2020">
        <v>6239.48</v>
      </c>
      <c r="F2020">
        <v>113161.69</v>
      </c>
      <c r="G2020">
        <v>101066.29</v>
      </c>
      <c r="H2020">
        <f>(1/(1-91/360*VLOOKUP($A2020,Tbills!$B$4:$C$974,2,1)/100))^((1)/91)-1</f>
        <v>2.639209272237153E-6</v>
      </c>
      <c r="I2020">
        <f>I2019*$E2020/$E2019*(1-(I$1+I$5+IF(AND(WEEKDAY(A2020)&lt;&gt;1,WEEKDAY(A2020)&lt;&gt;7),IF(A2020&lt;J$2,J$1,J$3),0)))^($A2020-$A2019)</f>
        <v>14559.038980193414</v>
      </c>
      <c r="J2020" t="e">
        <f>VLOOKUP(A2020,'VIXY-IV'!A$1:E$2000,4,0)</f>
        <v>#N/A</v>
      </c>
      <c r="K2020">
        <f>ROW()</f>
        <v>2020</v>
      </c>
      <c r="L2020">
        <f>B2020/C2020</f>
        <v>0.79506437768240346</v>
      </c>
    </row>
    <row r="2021" spans="1:12" x14ac:dyDescent="0.25">
      <c r="A2021" s="1">
        <v>40994</v>
      </c>
      <c r="B2021" s="10">
        <v>14.26</v>
      </c>
      <c r="C2021" s="10">
        <v>17.43</v>
      </c>
      <c r="D2021">
        <v>6396.95</v>
      </c>
      <c r="E2021">
        <v>5712.33</v>
      </c>
      <c r="F2021">
        <v>106811.51</v>
      </c>
      <c r="G2021">
        <v>95394.06</v>
      </c>
      <c r="H2021">
        <f>(1/(1-91/360*VLOOKUP($A2021,Tbills!$B$4:$C$974,2,1)/100))^((1)/91)-1</f>
        <v>2.3613675910194587E-6</v>
      </c>
      <c r="I2021">
        <f>I2020*$E2021/$E2020*(1-(I$1+I$5+IF(AND(WEEKDAY(A2021)&lt;&gt;1,WEEKDAY(A2021)&lt;&gt;7),IF(A2021&lt;J$2,J$1,J$3),0)))^($A2021-$A2020)</f>
        <v>13327.850718559768</v>
      </c>
      <c r="J2021" t="e">
        <f>VLOOKUP(A2021,'VIXY-IV'!A$1:E$2000,4,0)</f>
        <v>#N/A</v>
      </c>
      <c r="K2021">
        <f>ROW()</f>
        <v>2021</v>
      </c>
      <c r="L2021">
        <f>B2021/C2021</f>
        <v>0.81812966150315547</v>
      </c>
    </row>
    <row r="2022" spans="1:12" x14ac:dyDescent="0.25">
      <c r="A2022" s="1">
        <v>40995</v>
      </c>
      <c r="B2022" s="10">
        <v>15.57</v>
      </c>
      <c r="C2022" s="10">
        <v>18.57</v>
      </c>
      <c r="D2022">
        <v>7125.78</v>
      </c>
      <c r="E2022">
        <v>6363.15</v>
      </c>
      <c r="F2022">
        <v>109769.26</v>
      </c>
      <c r="G2022">
        <v>98035.42</v>
      </c>
      <c r="H2022">
        <f>(1/(1-91/360*VLOOKUP($A2022,Tbills!$B$4:$C$974,2,1)/100))^((1)/91)-1</f>
        <v>2.3613675910194587E-6</v>
      </c>
      <c r="I2022">
        <f>I2021*$E2022/$E2021*(1-(I$1+I$5+IF(AND(WEEKDAY(A2022)&lt;&gt;1,WEEKDAY(A2022)&lt;&gt;7),IF(A2022&lt;J$2,J$1,J$3),0)))^($A2022-$A2021)</f>
        <v>14845.898896443241</v>
      </c>
      <c r="J2022" t="e">
        <f>VLOOKUP(A2022,'VIXY-IV'!A$1:E$2000,4,0)</f>
        <v>#N/A</v>
      </c>
      <c r="K2022">
        <f>ROW()</f>
        <v>2022</v>
      </c>
      <c r="L2022">
        <f>B2022/C2022</f>
        <v>0.83844911147011314</v>
      </c>
    </row>
    <row r="2023" spans="1:12" x14ac:dyDescent="0.25">
      <c r="A2023" s="1">
        <v>40996</v>
      </c>
      <c r="B2023" s="10">
        <v>15.47</v>
      </c>
      <c r="C2023" s="10">
        <v>18.79</v>
      </c>
      <c r="D2023">
        <v>7155.82</v>
      </c>
      <c r="E2023">
        <v>6389.96</v>
      </c>
      <c r="F2023">
        <v>108617.72</v>
      </c>
      <c r="G2023">
        <v>97006.75</v>
      </c>
      <c r="H2023">
        <f>(1/(1-91/360*VLOOKUP($A2023,Tbills!$B$4:$C$974,2,1)/100))^((1)/91)-1</f>
        <v>2.3613675910194587E-6</v>
      </c>
      <c r="I2023">
        <f>I2022*$E2023/$E2022*(1-(I$1+I$5+IF(AND(WEEKDAY(A2023)&lt;&gt;1,WEEKDAY(A2023)&lt;&gt;7),IF(A2023&lt;J$2,J$1,J$3),0)))^($A2023-$A2022)</f>
        <v>14908.020575940012</v>
      </c>
      <c r="J2023" t="e">
        <f>VLOOKUP(A2023,'VIXY-IV'!A$1:E$2000,4,0)</f>
        <v>#N/A</v>
      </c>
      <c r="K2023">
        <f>ROW()</f>
        <v>2023</v>
      </c>
      <c r="L2023">
        <f>B2023/C2023</f>
        <v>0.82331027142096869</v>
      </c>
    </row>
    <row r="2024" spans="1:12" x14ac:dyDescent="0.25">
      <c r="A2024" s="1">
        <v>40997</v>
      </c>
      <c r="B2024" s="10">
        <v>15.48</v>
      </c>
      <c r="C2024" s="10">
        <v>18.84</v>
      </c>
      <c r="D2024">
        <v>6990.14</v>
      </c>
      <c r="E2024">
        <v>6242</v>
      </c>
      <c r="F2024">
        <v>108617.98</v>
      </c>
      <c r="G2024">
        <v>97006.75</v>
      </c>
      <c r="H2024">
        <f>(1/(1-91/360*VLOOKUP($A2024,Tbills!$B$4:$C$974,2,1)/100))^((1)/91)-1</f>
        <v>2.3613675910194587E-6</v>
      </c>
      <c r="I2024">
        <f>I2023*$E2024/$E2023*(1-(I$1+I$5+IF(AND(WEEKDAY(A2024)&lt;&gt;1,WEEKDAY(A2024)&lt;&gt;7),IF(A2024&lt;J$2,J$1,J$3),0)))^($A2024-$A2023)</f>
        <v>14562.405317950772</v>
      </c>
      <c r="J2024" t="e">
        <f>VLOOKUP(A2024,'VIXY-IV'!A$1:E$2000,4,0)</f>
        <v>#N/A</v>
      </c>
      <c r="K2024">
        <f>ROW()</f>
        <v>2024</v>
      </c>
      <c r="L2024">
        <f>B2024/C2024</f>
        <v>0.82165605095541405</v>
      </c>
    </row>
    <row r="2025" spans="1:12" x14ac:dyDescent="0.25">
      <c r="A2025" s="1">
        <v>40998</v>
      </c>
      <c r="B2025" s="10">
        <v>15.5</v>
      </c>
      <c r="C2025" s="10">
        <v>18.61</v>
      </c>
      <c r="D2025">
        <v>6837.91</v>
      </c>
      <c r="E2025">
        <v>6106.05</v>
      </c>
      <c r="F2025">
        <v>105905.81</v>
      </c>
      <c r="G2025">
        <v>94584.28</v>
      </c>
      <c r="H2025">
        <f>(1/(1-91/360*VLOOKUP($A2025,Tbills!$B$4:$C$974,2,1)/100))^((1)/91)-1</f>
        <v>2.3613675910194587E-6</v>
      </c>
      <c r="I2025">
        <f>I2024*$E2025/$E2024*(1-(I$1+I$5+IF(AND(WEEKDAY(A2025)&lt;&gt;1,WEEKDAY(A2025)&lt;&gt;7),IF(A2025&lt;J$2,J$1,J$3),0)))^($A2025-$A2024)</f>
        <v>14244.828108668782</v>
      </c>
      <c r="J2025" t="e">
        <f>VLOOKUP(A2025,'VIXY-IV'!A$1:E$2000,4,0)</f>
        <v>#N/A</v>
      </c>
      <c r="K2025">
        <f>ROW()</f>
        <v>2025</v>
      </c>
      <c r="L2025">
        <f>B2025/C2025</f>
        <v>0.83288554540569593</v>
      </c>
    </row>
    <row r="2026" spans="1:12" x14ac:dyDescent="0.25">
      <c r="A2026" s="1">
        <v>41001</v>
      </c>
      <c r="B2026" s="10">
        <v>15.64</v>
      </c>
      <c r="C2026" s="10">
        <v>18.46</v>
      </c>
      <c r="D2026">
        <v>6858.26</v>
      </c>
      <c r="E2026">
        <v>6124.18</v>
      </c>
      <c r="F2026">
        <v>106233.03</v>
      </c>
      <c r="G2026">
        <v>94875.85</v>
      </c>
      <c r="H2026">
        <f>(1/(1-91/360*VLOOKUP($A2026,Tbills!$B$4:$C$974,2,1)/100))^((1)/91)-1</f>
        <v>2.0835330114543638E-6</v>
      </c>
      <c r="I2026">
        <f>I2025*$E2026/$E2025*(1-(I$1+I$5+IF(AND(WEEKDAY(A2026)&lt;&gt;1,WEEKDAY(A2026)&lt;&gt;7),IF(A2026&lt;J$2,J$1,J$3),0)))^($A2026-$A2025)</f>
        <v>14285.890694244761</v>
      </c>
      <c r="J2026" t="e">
        <f>VLOOKUP(A2026,'VIXY-IV'!A$1:E$2000,4,0)</f>
        <v>#N/A</v>
      </c>
      <c r="K2026">
        <f>ROW()</f>
        <v>2026</v>
      </c>
      <c r="L2026">
        <f>B2026/C2026</f>
        <v>0.84723726977248104</v>
      </c>
    </row>
    <row r="2027" spans="1:12" x14ac:dyDescent="0.25">
      <c r="A2027" s="1">
        <v>41002</v>
      </c>
      <c r="B2027" s="10">
        <v>15.66</v>
      </c>
      <c r="C2027" s="10">
        <v>18.809999999999999</v>
      </c>
      <c r="D2027">
        <v>6990.53</v>
      </c>
      <c r="E2027">
        <v>6242.28</v>
      </c>
      <c r="F2027">
        <v>106244.88</v>
      </c>
      <c r="G2027">
        <v>94886.23</v>
      </c>
      <c r="H2027">
        <f>(1/(1-91/360*VLOOKUP($A2027,Tbills!$B$4:$C$974,2,1)/100))^((1)/91)-1</f>
        <v>2.0835330114543638E-6</v>
      </c>
      <c r="I2027">
        <f>I2026*$E2027/$E2026*(1-(I$1+I$5+IF(AND(WEEKDAY(A2027)&lt;&gt;1,WEEKDAY(A2027)&lt;&gt;7),IF(A2027&lt;J$2,J$1,J$3),0)))^($A2027-$A2026)</f>
        <v>14560.963983854837</v>
      </c>
      <c r="J2027" t="e">
        <f>VLOOKUP(A2027,'VIXY-IV'!A$1:E$2000,4,0)</f>
        <v>#N/A</v>
      </c>
      <c r="K2027">
        <f>ROW()</f>
        <v>2027</v>
      </c>
      <c r="L2027">
        <f>B2027/C2027</f>
        <v>0.83253588516746413</v>
      </c>
    </row>
    <row r="2028" spans="1:12" x14ac:dyDescent="0.25">
      <c r="A2028" s="1">
        <v>41003</v>
      </c>
      <c r="B2028" s="10">
        <v>16.420000000000002</v>
      </c>
      <c r="C2028" s="10">
        <v>19.45</v>
      </c>
      <c r="D2028">
        <v>7237.45</v>
      </c>
      <c r="E2028">
        <v>6462.75</v>
      </c>
      <c r="F2028">
        <v>106975.82</v>
      </c>
      <c r="G2028">
        <v>95538.83</v>
      </c>
      <c r="H2028">
        <f>(1/(1-91/360*VLOOKUP($A2028,Tbills!$B$4:$C$974,2,1)/100))^((1)/91)-1</f>
        <v>2.0835330114543638E-6</v>
      </c>
      <c r="I2028">
        <f>I2027*$E2028/$E2027*(1-(I$1+I$5+IF(AND(WEEKDAY(A2028)&lt;&gt;1,WEEKDAY(A2028)&lt;&gt;7),IF(A2028&lt;J$2,J$1,J$3),0)))^($A2028-$A2027)</f>
        <v>15074.806463187824</v>
      </c>
      <c r="J2028" t="e">
        <f>VLOOKUP(A2028,'VIXY-IV'!A$1:E$2000,4,0)</f>
        <v>#N/A</v>
      </c>
      <c r="K2028">
        <f>ROW()</f>
        <v>2028</v>
      </c>
      <c r="L2028">
        <f>B2028/C2028</f>
        <v>0.84421593830334207</v>
      </c>
    </row>
    <row r="2029" spans="1:12" x14ac:dyDescent="0.25">
      <c r="A2029" s="1">
        <v>41004</v>
      </c>
      <c r="B2029" s="10">
        <v>16.7</v>
      </c>
      <c r="C2029" s="10">
        <v>19.82</v>
      </c>
      <c r="D2029">
        <v>7438.12</v>
      </c>
      <c r="E2029">
        <v>6641.92</v>
      </c>
      <c r="F2029">
        <v>108711.66</v>
      </c>
      <c r="G2029">
        <v>97088.89</v>
      </c>
      <c r="H2029">
        <f>(1/(1-91/360*VLOOKUP($A2029,Tbills!$B$4:$C$974,2,1)/100))^((1)/91)-1</f>
        <v>2.0835330114543638E-6</v>
      </c>
      <c r="I2029">
        <f>I2028*$E2029/$E2028*(1-(I$1+I$5+IF(AND(WEEKDAY(A2029)&lt;&gt;1,WEEKDAY(A2029)&lt;&gt;7),IF(A2029&lt;J$2,J$1,J$3),0)))^($A2029-$A2028)</f>
        <v>15492.287063063382</v>
      </c>
      <c r="J2029" t="e">
        <f>VLOOKUP(A2029,'VIXY-IV'!A$1:E$2000,4,0)</f>
        <v>#N/A</v>
      </c>
      <c r="K2029">
        <f>ROW()</f>
        <v>2029</v>
      </c>
      <c r="L2029">
        <f>B2029/C2029</f>
        <v>0.84258324924318861</v>
      </c>
    </row>
    <row r="2030" spans="1:12" x14ac:dyDescent="0.25">
      <c r="A2030" s="1">
        <v>41008</v>
      </c>
      <c r="B2030" s="10">
        <v>18.809999999999999</v>
      </c>
      <c r="C2030" s="10">
        <v>21.21</v>
      </c>
      <c r="D2030">
        <v>7836.35</v>
      </c>
      <c r="E2030">
        <v>6997.47</v>
      </c>
      <c r="F2030">
        <v>112095.25</v>
      </c>
      <c r="G2030">
        <v>100109.92</v>
      </c>
      <c r="H2030">
        <f>(1/(1-91/360*VLOOKUP($A2030,Tbills!$B$4:$C$974,2,1)/100))^((1)/91)-1</f>
        <v>2.3613675910194587E-6</v>
      </c>
      <c r="I2030">
        <f>I2029*$E2030/$E2029*(1-(I$1+I$5+IF(AND(WEEKDAY(A2030)&lt;&gt;1,WEEKDAY(A2030)&lt;&gt;7),IF(A2030&lt;J$2,J$1,J$3),0)))^($A2030-$A2029)</f>
        <v>16319.729880020439</v>
      </c>
      <c r="J2030" t="e">
        <f>VLOOKUP(A2030,'VIXY-IV'!A$1:E$2000,4,0)</f>
        <v>#N/A</v>
      </c>
      <c r="K2030">
        <f>ROW()</f>
        <v>2030</v>
      </c>
      <c r="L2030">
        <f>B2030/C2030</f>
        <v>0.88684582743988671</v>
      </c>
    </row>
    <row r="2031" spans="1:12" x14ac:dyDescent="0.25">
      <c r="A2031" s="1">
        <v>41009</v>
      </c>
      <c r="B2031" s="10">
        <v>20.39</v>
      </c>
      <c r="C2031" s="10">
        <v>22.62</v>
      </c>
      <c r="D2031">
        <v>8341.4</v>
      </c>
      <c r="E2031">
        <v>7448.44</v>
      </c>
      <c r="F2031">
        <v>116346.17</v>
      </c>
      <c r="G2031">
        <v>103906.09</v>
      </c>
      <c r="H2031">
        <f>(1/(1-91/360*VLOOKUP($A2031,Tbills!$B$4:$C$974,2,1)/100))^((1)/91)-1</f>
        <v>2.3613675910194587E-6</v>
      </c>
      <c r="I2031">
        <f>I2030*$E2031/$E2030*(1-(I$1+I$5+IF(AND(WEEKDAY(A2031)&lt;&gt;1,WEEKDAY(A2031)&lt;&gt;7),IF(A2031&lt;J$2,J$1,J$3),0)))^($A2031-$A2030)</f>
        <v>17370.997231269044</v>
      </c>
      <c r="J2031" t="e">
        <f>VLOOKUP(A2031,'VIXY-IV'!A$1:E$2000,4,0)</f>
        <v>#N/A</v>
      </c>
      <c r="K2031">
        <f>ROW()</f>
        <v>2031</v>
      </c>
      <c r="L2031">
        <f>B2031/C2031</f>
        <v>0.90141467727674618</v>
      </c>
    </row>
    <row r="2032" spans="1:12" x14ac:dyDescent="0.25">
      <c r="A2032" s="1">
        <v>41010</v>
      </c>
      <c r="B2032" s="10">
        <v>20.02</v>
      </c>
      <c r="C2032" s="10">
        <v>22.47</v>
      </c>
      <c r="D2032">
        <v>8200.61</v>
      </c>
      <c r="E2032">
        <v>7322.7</v>
      </c>
      <c r="F2032">
        <v>116706.66</v>
      </c>
      <c r="G2032">
        <v>104227.79</v>
      </c>
      <c r="H2032">
        <f>(1/(1-91/360*VLOOKUP($A2032,Tbills!$B$4:$C$974,2,1)/100))^((1)/91)-1</f>
        <v>2.3613675910194587E-6</v>
      </c>
      <c r="I2032">
        <f>I2031*$E2032/$E2031*(1-(I$1+I$5+IF(AND(WEEKDAY(A2032)&lt;&gt;1,WEEKDAY(A2032)&lt;&gt;7),IF(A2032&lt;J$2,J$1,J$3),0)))^($A2032-$A2031)</f>
        <v>17077.259422442297</v>
      </c>
      <c r="J2032" t="e">
        <f>VLOOKUP(A2032,'VIXY-IV'!A$1:E$2000,4,0)</f>
        <v>#N/A</v>
      </c>
      <c r="K2032">
        <f>ROW()</f>
        <v>2032</v>
      </c>
      <c r="L2032">
        <f>B2032/C2032</f>
        <v>0.8909657320872274</v>
      </c>
    </row>
    <row r="2033" spans="1:12" x14ac:dyDescent="0.25">
      <c r="A2033" s="1">
        <v>41011</v>
      </c>
      <c r="B2033" s="10">
        <v>17.2</v>
      </c>
      <c r="C2033" s="10">
        <v>20.25</v>
      </c>
      <c r="D2033">
        <v>7312.99</v>
      </c>
      <c r="E2033">
        <v>6530.09</v>
      </c>
      <c r="F2033">
        <v>110252.12</v>
      </c>
      <c r="G2033">
        <v>98463.16</v>
      </c>
      <c r="H2033">
        <f>(1/(1-91/360*VLOOKUP($A2033,Tbills!$B$4:$C$974,2,1)/100))^((1)/91)-1</f>
        <v>2.3613675910194587E-6</v>
      </c>
      <c r="I2033">
        <f>I2032*$E2033/$E2032*(1-(I$1+I$5+IF(AND(WEEKDAY(A2033)&lt;&gt;1,WEEKDAY(A2033)&lt;&gt;7),IF(A2033&lt;J$2,J$1,J$3),0)))^($A2033-$A2032)</f>
        <v>15228.376553210803</v>
      </c>
      <c r="J2033" t="e">
        <f>VLOOKUP(A2033,'VIXY-IV'!A$1:E$2000,4,0)</f>
        <v>#N/A</v>
      </c>
      <c r="K2033">
        <f>ROW()</f>
        <v>2033</v>
      </c>
      <c r="L2033">
        <f>B2033/C2033</f>
        <v>0.84938271604938265</v>
      </c>
    </row>
    <row r="2034" spans="1:12" x14ac:dyDescent="0.25">
      <c r="A2034" s="1">
        <v>41012</v>
      </c>
      <c r="B2034" s="10">
        <v>19.55</v>
      </c>
      <c r="C2034" s="10">
        <v>21.99</v>
      </c>
      <c r="D2034">
        <v>7946.5</v>
      </c>
      <c r="E2034">
        <v>7095.76</v>
      </c>
      <c r="F2034">
        <v>114864.5</v>
      </c>
      <c r="G2034">
        <v>102582.12</v>
      </c>
      <c r="H2034">
        <f>(1/(1-91/360*VLOOKUP($A2034,Tbills!$B$4:$C$974,2,1)/100))^((1)/91)-1</f>
        <v>2.3613675910194587E-6</v>
      </c>
      <c r="I2034">
        <f>I2033*$E2034/$E2033*(1-(I$1+I$5+IF(AND(WEEKDAY(A2034)&lt;&gt;1,WEEKDAY(A2034)&lt;&gt;7),IF(A2034&lt;J$2,J$1,J$3),0)))^($A2034-$A2033)</f>
        <v>16547.060871273869</v>
      </c>
      <c r="J2034" t="e">
        <f>VLOOKUP(A2034,'VIXY-IV'!A$1:E$2000,4,0)</f>
        <v>#N/A</v>
      </c>
      <c r="K2034">
        <f>ROW()</f>
        <v>2034</v>
      </c>
      <c r="L2034">
        <f>B2034/C2034</f>
        <v>0.88904047294224653</v>
      </c>
    </row>
    <row r="2035" spans="1:12" x14ac:dyDescent="0.25">
      <c r="A2035" s="1">
        <v>41015</v>
      </c>
      <c r="B2035" s="10">
        <v>19.55</v>
      </c>
      <c r="C2035" s="10">
        <v>22.04</v>
      </c>
      <c r="D2035">
        <v>7827.01</v>
      </c>
      <c r="E2035">
        <v>6989.01</v>
      </c>
      <c r="F2035">
        <v>113635.78</v>
      </c>
      <c r="G2035">
        <v>101484.06</v>
      </c>
      <c r="H2035">
        <f>(1/(1-91/360*VLOOKUP($A2035,Tbills!$B$4:$C$974,2,1)/100))^((1)/91)-1</f>
        <v>2.222449413613603E-6</v>
      </c>
      <c r="I2035">
        <f>I2034*$E2035/$E2034*(1-(I$1+I$5+IF(AND(WEEKDAY(A2035)&lt;&gt;1,WEEKDAY(A2035)&lt;&gt;7),IF(A2035&lt;J$2,J$1,J$3),0)))^($A2035-$A2034)</f>
        <v>16296.717144182112</v>
      </c>
      <c r="J2035" t="e">
        <f>VLOOKUP(A2035,'VIXY-IV'!A$1:E$2000,4,0)</f>
        <v>#N/A</v>
      </c>
      <c r="K2035">
        <f>ROW()</f>
        <v>2035</v>
      </c>
      <c r="L2035">
        <f>B2035/C2035</f>
        <v>0.88702359346642479</v>
      </c>
    </row>
    <row r="2036" spans="1:12" x14ac:dyDescent="0.25">
      <c r="A2036" s="1">
        <v>41016</v>
      </c>
      <c r="B2036" s="10">
        <v>18.46</v>
      </c>
      <c r="C2036" s="10">
        <v>20.85</v>
      </c>
      <c r="D2036">
        <v>7307.03</v>
      </c>
      <c r="E2036">
        <v>6524.69</v>
      </c>
      <c r="F2036">
        <v>111376</v>
      </c>
      <c r="G2036">
        <v>99465.71</v>
      </c>
      <c r="H2036">
        <f>(1/(1-91/360*VLOOKUP($A2036,Tbills!$B$4:$C$974,2,1)/100))^((1)/91)-1</f>
        <v>2.222449413613603E-6</v>
      </c>
      <c r="I2036">
        <f>I2035*$E2036/$E2035*(1-(I$1+I$5+IF(AND(WEEKDAY(A2036)&lt;&gt;1,WEEKDAY(A2036)&lt;&gt;7),IF(A2036&lt;J$2,J$1,J$3),0)))^($A2036-$A2035)</f>
        <v>15213.595136607262</v>
      </c>
      <c r="J2036" t="e">
        <f>VLOOKUP(A2036,'VIXY-IV'!A$1:E$2000,4,0)</f>
        <v>#N/A</v>
      </c>
      <c r="K2036">
        <f>ROW()</f>
        <v>2036</v>
      </c>
      <c r="L2036">
        <f>B2036/C2036</f>
        <v>0.88537170263788967</v>
      </c>
    </row>
    <row r="2037" spans="1:12" x14ac:dyDescent="0.25">
      <c r="A2037" s="1">
        <v>41017</v>
      </c>
      <c r="B2037" s="10">
        <v>18.64</v>
      </c>
      <c r="C2037" s="10">
        <v>21.12</v>
      </c>
      <c r="D2037">
        <v>7526.81</v>
      </c>
      <c r="E2037">
        <v>6720.92</v>
      </c>
      <c r="F2037">
        <v>111808.22</v>
      </c>
      <c r="G2037">
        <v>99851.49</v>
      </c>
      <c r="H2037">
        <f>(1/(1-91/360*VLOOKUP($A2037,Tbills!$B$4:$C$974,2,1)/100))^((1)/91)-1</f>
        <v>2.222449413613603E-6</v>
      </c>
      <c r="I2037">
        <f>I2036*$E2037/$E2036*(1-(I$1+I$5+IF(AND(WEEKDAY(A2037)&lt;&gt;1,WEEKDAY(A2037)&lt;&gt;7),IF(A2037&lt;J$2,J$1,J$3),0)))^($A2037-$A2036)</f>
        <v>15670.693075947112</v>
      </c>
      <c r="J2037" t="e">
        <f>VLOOKUP(A2037,'VIXY-IV'!A$1:E$2000,4,0)</f>
        <v>#N/A</v>
      </c>
      <c r="K2037">
        <f>ROW()</f>
        <v>2037</v>
      </c>
      <c r="L2037">
        <f>B2037/C2037</f>
        <v>0.88257575757575757</v>
      </c>
    </row>
    <row r="2038" spans="1:12" x14ac:dyDescent="0.25">
      <c r="A2038" s="1">
        <v>41018</v>
      </c>
      <c r="B2038" s="10">
        <v>18.36</v>
      </c>
      <c r="C2038" s="10">
        <v>21.23</v>
      </c>
      <c r="D2038">
        <v>7474.87</v>
      </c>
      <c r="E2038">
        <v>6674.53</v>
      </c>
      <c r="F2038">
        <v>111308.83</v>
      </c>
      <c r="G2038">
        <v>99405.28</v>
      </c>
      <c r="H2038">
        <f>(1/(1-91/360*VLOOKUP($A2038,Tbills!$B$4:$C$974,2,1)/100))^((1)/91)-1</f>
        <v>2.222449413613603E-6</v>
      </c>
      <c r="I2038">
        <f>I2037*$E2038/$E2037*(1-(I$1+I$5+IF(AND(WEEKDAY(A2038)&lt;&gt;1,WEEKDAY(A2038)&lt;&gt;7),IF(A2038&lt;J$2,J$1,J$3),0)))^($A2038-$A2037)</f>
        <v>15562.081109878782</v>
      </c>
      <c r="J2038" t="e">
        <f>VLOOKUP(A2038,'VIXY-IV'!A$1:E$2000,4,0)</f>
        <v>#N/A</v>
      </c>
      <c r="K2038">
        <f>ROW()</f>
        <v>2038</v>
      </c>
      <c r="L2038">
        <f>B2038/C2038</f>
        <v>0.86481394253414978</v>
      </c>
    </row>
    <row r="2039" spans="1:12" x14ac:dyDescent="0.25">
      <c r="A2039" s="1">
        <v>41019</v>
      </c>
      <c r="B2039" s="10">
        <v>17.440000000000001</v>
      </c>
      <c r="C2039" s="10">
        <v>20.48</v>
      </c>
      <c r="D2039">
        <v>7226.39</v>
      </c>
      <c r="E2039">
        <v>6452.64</v>
      </c>
      <c r="F2039">
        <v>109227.33</v>
      </c>
      <c r="G2039">
        <v>97546.16</v>
      </c>
      <c r="H2039">
        <f>(1/(1-91/360*VLOOKUP($A2039,Tbills!$B$4:$C$974,2,1)/100))^((1)/91)-1</f>
        <v>2.222449413613603E-6</v>
      </c>
      <c r="I2039">
        <f>I2038*$E2039/$E2038*(1-(I$1+I$5+IF(AND(WEEKDAY(A2039)&lt;&gt;1,WEEKDAY(A2039)&lt;&gt;7),IF(A2039&lt;J$2,J$1,J$3),0)))^($A2039-$A2038)</f>
        <v>15044.298004325356</v>
      </c>
      <c r="J2039" t="e">
        <f>VLOOKUP(A2039,'VIXY-IV'!A$1:E$2000,4,0)</f>
        <v>#N/A</v>
      </c>
      <c r="K2039">
        <f>ROW()</f>
        <v>2039</v>
      </c>
      <c r="L2039">
        <f>B2039/C2039</f>
        <v>0.8515625</v>
      </c>
    </row>
    <row r="2040" spans="1:12" x14ac:dyDescent="0.25">
      <c r="A2040" s="1">
        <v>41022</v>
      </c>
      <c r="B2040" s="10">
        <v>18.97</v>
      </c>
      <c r="C2040" s="10">
        <v>21.39</v>
      </c>
      <c r="D2040">
        <v>7537.61</v>
      </c>
      <c r="E2040">
        <v>6730.49</v>
      </c>
      <c r="F2040">
        <v>111736.72</v>
      </c>
      <c r="G2040">
        <v>99786.54</v>
      </c>
      <c r="H2040">
        <f>(1/(1-91/360*VLOOKUP($A2040,Tbills!$B$4:$C$974,2,1)/100))^((1)/91)-1</f>
        <v>2.222449413613603E-6</v>
      </c>
      <c r="I2040">
        <f>I2039*$E2040/$E2039*(1-(I$1+I$5+IF(AND(WEEKDAY(A2040)&lt;&gt;1,WEEKDAY(A2040)&lt;&gt;7),IF(A2040&lt;J$2,J$1,J$3),0)))^($A2040-$A2039)</f>
        <v>15690.749683600743</v>
      </c>
      <c r="J2040" t="e">
        <f>VLOOKUP(A2040,'VIXY-IV'!A$1:E$2000,4,0)</f>
        <v>#N/A</v>
      </c>
      <c r="K2040">
        <f>ROW()</f>
        <v>2040</v>
      </c>
      <c r="L2040">
        <f>B2040/C2040</f>
        <v>0.88686302010285167</v>
      </c>
    </row>
    <row r="2041" spans="1:12" x14ac:dyDescent="0.25">
      <c r="A2041" s="1">
        <v>41023</v>
      </c>
      <c r="B2041" s="10">
        <v>18.100000000000001</v>
      </c>
      <c r="C2041" s="10">
        <v>20.51</v>
      </c>
      <c r="D2041">
        <v>7239.57</v>
      </c>
      <c r="E2041">
        <v>6464.35</v>
      </c>
      <c r="F2041">
        <v>110720.66</v>
      </c>
      <c r="G2041">
        <v>98878.92</v>
      </c>
      <c r="H2041">
        <f>(1/(1-91/360*VLOOKUP($A2041,Tbills!$B$4:$C$974,2,1)/100))^((1)/91)-1</f>
        <v>2.222449413613603E-6</v>
      </c>
      <c r="I2041">
        <f>I2040*$E2041/$E2040*(1-(I$1+I$5+IF(AND(WEEKDAY(A2041)&lt;&gt;1,WEEKDAY(A2041)&lt;&gt;7),IF(A2041&lt;J$2,J$1,J$3),0)))^($A2041-$A2040)</f>
        <v>15069.865619524213</v>
      </c>
      <c r="J2041" t="e">
        <f>VLOOKUP(A2041,'VIXY-IV'!A$1:E$2000,4,0)</f>
        <v>#N/A</v>
      </c>
      <c r="K2041">
        <f>ROW()</f>
        <v>2041</v>
      </c>
      <c r="L2041">
        <f>B2041/C2041</f>
        <v>0.8824963432471965</v>
      </c>
    </row>
    <row r="2042" spans="1:12" x14ac:dyDescent="0.25">
      <c r="A2042" s="1">
        <v>41024</v>
      </c>
      <c r="B2042" s="10">
        <v>16.82</v>
      </c>
      <c r="C2042" s="10">
        <v>19.46</v>
      </c>
      <c r="D2042">
        <v>6828.7</v>
      </c>
      <c r="E2042">
        <v>6097.47</v>
      </c>
      <c r="F2042">
        <v>106576.47</v>
      </c>
      <c r="G2042">
        <v>95177.74</v>
      </c>
      <c r="H2042">
        <f>(1/(1-91/360*VLOOKUP($A2042,Tbills!$B$4:$C$974,2,1)/100))^((1)/91)-1</f>
        <v>2.222449413613603E-6</v>
      </c>
      <c r="I2042">
        <f>I2041*$E2042/$E2041*(1-(I$1+I$5+IF(AND(WEEKDAY(A2042)&lt;&gt;1,WEEKDAY(A2042)&lt;&gt;7),IF(A2042&lt;J$2,J$1,J$3),0)))^($A2042-$A2041)</f>
        <v>14214.176238000116</v>
      </c>
      <c r="J2042" t="e">
        <f>VLOOKUP(A2042,'VIXY-IV'!A$1:E$2000,4,0)</f>
        <v>#N/A</v>
      </c>
      <c r="K2042">
        <f>ROW()</f>
        <v>2042</v>
      </c>
      <c r="L2042">
        <f>B2042/C2042</f>
        <v>0.86433710174717371</v>
      </c>
    </row>
    <row r="2043" spans="1:12" x14ac:dyDescent="0.25">
      <c r="A2043" s="1">
        <v>41025</v>
      </c>
      <c r="B2043" s="10">
        <v>16.239999999999998</v>
      </c>
      <c r="C2043" s="10">
        <v>18.55</v>
      </c>
      <c r="D2043">
        <v>6638.68</v>
      </c>
      <c r="E2043">
        <v>5927.79</v>
      </c>
      <c r="F2043">
        <v>105499.67</v>
      </c>
      <c r="G2043">
        <v>94215.9</v>
      </c>
      <c r="H2043">
        <f>(1/(1-91/360*VLOOKUP($A2043,Tbills!$B$4:$C$974,2,1)/100))^((1)/91)-1</f>
        <v>2.222449413613603E-6</v>
      </c>
      <c r="I2043">
        <f>I2042*$E2043/$E2042*(1-(I$1+I$5+IF(AND(WEEKDAY(A2043)&lt;&gt;1,WEEKDAY(A2043)&lt;&gt;7),IF(A2043&lt;J$2,J$1,J$3),0)))^($A2043-$A2042)</f>
        <v>13818.227540739261</v>
      </c>
      <c r="J2043" t="e">
        <f>VLOOKUP(A2043,'VIXY-IV'!A$1:E$2000,4,0)</f>
        <v>#N/A</v>
      </c>
      <c r="K2043">
        <f>ROW()</f>
        <v>2043</v>
      </c>
      <c r="L2043">
        <f>B2043/C2043</f>
        <v>0.87547169811320746</v>
      </c>
    </row>
    <row r="2044" spans="1:12" x14ac:dyDescent="0.25">
      <c r="A2044" s="1">
        <v>41026</v>
      </c>
      <c r="B2044" s="10">
        <v>16.32</v>
      </c>
      <c r="C2044" s="10">
        <v>18.739999999999998</v>
      </c>
      <c r="D2044">
        <v>6631.63</v>
      </c>
      <c r="E2044">
        <v>5921.49</v>
      </c>
      <c r="F2044">
        <v>104649.19</v>
      </c>
      <c r="G2044">
        <v>93456.17</v>
      </c>
      <c r="H2044">
        <f>(1/(1-91/360*VLOOKUP($A2044,Tbills!$B$4:$C$974,2,1)/100))^((1)/91)-1</f>
        <v>2.222449413613603E-6</v>
      </c>
      <c r="I2044">
        <f>I2043*$E2044/$E2043*(1-(I$1+I$5+IF(AND(WEEKDAY(A2044)&lt;&gt;1,WEEKDAY(A2044)&lt;&gt;7),IF(A2044&lt;J$2,J$1,J$3),0)))^($A2044-$A2043)</f>
        <v>13803.144569028589</v>
      </c>
      <c r="J2044" t="e">
        <f>VLOOKUP(A2044,'VIXY-IV'!A$1:E$2000,4,0)</f>
        <v>#N/A</v>
      </c>
      <c r="K2044">
        <f>ROW()</f>
        <v>2044</v>
      </c>
      <c r="L2044">
        <f>B2044/C2044</f>
        <v>0.87086446104589121</v>
      </c>
    </row>
    <row r="2045" spans="1:12" x14ac:dyDescent="0.25">
      <c r="A2045" s="1">
        <v>41029</v>
      </c>
      <c r="B2045" s="10">
        <v>17.149999999999999</v>
      </c>
      <c r="C2045" s="10">
        <v>19.32</v>
      </c>
      <c r="D2045">
        <v>6765.08</v>
      </c>
      <c r="E2045">
        <v>6040.61</v>
      </c>
      <c r="F2045">
        <v>105076.16</v>
      </c>
      <c r="G2045">
        <v>93836.85</v>
      </c>
      <c r="H2045">
        <f>(1/(1-91/360*VLOOKUP($A2045,Tbills!$B$4:$C$974,2,1)/100))^((1)/91)-1</f>
        <v>2.639209272237153E-6</v>
      </c>
      <c r="I2045">
        <f>I2044*$E2045/$E2044*(1-(I$1+I$5+IF(AND(WEEKDAY(A2045)&lt;&gt;1,WEEKDAY(A2045)&lt;&gt;7),IF(A2045&lt;J$2,J$1,J$3),0)))^($A2045-$A2044)</f>
        <v>14079.60117547253</v>
      </c>
      <c r="J2045" t="e">
        <f>VLOOKUP(A2045,'VIXY-IV'!A$1:E$2000,4,0)</f>
        <v>#N/A</v>
      </c>
      <c r="K2045">
        <f>ROW()</f>
        <v>2045</v>
      </c>
      <c r="L2045">
        <f>B2045/C2045</f>
        <v>0.8876811594202898</v>
      </c>
    </row>
    <row r="2046" spans="1:12" x14ac:dyDescent="0.25">
      <c r="A2046" s="1">
        <v>41030</v>
      </c>
      <c r="B2046" s="10">
        <v>16.600000000000001</v>
      </c>
      <c r="C2046" s="10">
        <v>19.13</v>
      </c>
      <c r="D2046">
        <v>6607.95</v>
      </c>
      <c r="E2046">
        <v>5900.29</v>
      </c>
      <c r="F2046">
        <v>104257.52</v>
      </c>
      <c r="G2046">
        <v>93105.53</v>
      </c>
      <c r="H2046">
        <f>(1/(1-91/360*VLOOKUP($A2046,Tbills!$B$4:$C$974,2,1)/100))^((1)/91)-1</f>
        <v>2.639209272237153E-6</v>
      </c>
      <c r="I2046">
        <f>I2045*$E2046/$E2045*(1-(I$1+I$5+IF(AND(WEEKDAY(A2046)&lt;&gt;1,WEEKDAY(A2046)&lt;&gt;7),IF(A2046&lt;J$2,J$1,J$3),0)))^($A2046-$A2045)</f>
        <v>13752.144274733077</v>
      </c>
      <c r="J2046" t="e">
        <f>VLOOKUP(A2046,'VIXY-IV'!A$1:E$2000,4,0)</f>
        <v>#N/A</v>
      </c>
      <c r="K2046">
        <f>ROW()</f>
        <v>2046</v>
      </c>
      <c r="L2046">
        <f>B2046/C2046</f>
        <v>0.86774699424986945</v>
      </c>
    </row>
    <row r="2047" spans="1:12" x14ac:dyDescent="0.25">
      <c r="A2047" s="1">
        <v>41031</v>
      </c>
      <c r="B2047" s="10">
        <v>16.88</v>
      </c>
      <c r="C2047" s="10">
        <v>19.010000000000002</v>
      </c>
      <c r="D2047">
        <v>6599.28</v>
      </c>
      <c r="E2047">
        <v>5892.54</v>
      </c>
      <c r="F2047">
        <v>103090.34</v>
      </c>
      <c r="G2047">
        <v>92062.95</v>
      </c>
      <c r="H2047">
        <f>(1/(1-91/360*VLOOKUP($A2047,Tbills!$B$4:$C$974,2,1)/100))^((1)/91)-1</f>
        <v>2.639209272237153E-6</v>
      </c>
      <c r="I2047">
        <f>I2046*$E2047/$E2046*(1-(I$1+I$5+IF(AND(WEEKDAY(A2047)&lt;&gt;1,WEEKDAY(A2047)&lt;&gt;7),IF(A2047&lt;J$2,J$1,J$3),0)))^($A2047-$A2046)</f>
        <v>13733.685815284935</v>
      </c>
      <c r="J2047" t="e">
        <f>VLOOKUP(A2047,'VIXY-IV'!A$1:E$2000,4,0)</f>
        <v>#N/A</v>
      </c>
      <c r="K2047">
        <f>ROW()</f>
        <v>2047</v>
      </c>
      <c r="L2047">
        <f>B2047/C2047</f>
        <v>0.88795370857443434</v>
      </c>
    </row>
    <row r="2048" spans="1:12" x14ac:dyDescent="0.25">
      <c r="A2048" s="1">
        <v>41032</v>
      </c>
      <c r="B2048" s="10">
        <v>17.559999999999999</v>
      </c>
      <c r="C2048" s="10">
        <v>19.5</v>
      </c>
      <c r="D2048">
        <v>6829.99</v>
      </c>
      <c r="E2048">
        <v>6098.52</v>
      </c>
      <c r="F2048">
        <v>104033.25</v>
      </c>
      <c r="G2048">
        <v>92904.76</v>
      </c>
      <c r="H2048">
        <f>(1/(1-91/360*VLOOKUP($A2048,Tbills!$B$4:$C$974,2,1)/100))^((1)/91)-1</f>
        <v>2.639209272237153E-6</v>
      </c>
      <c r="I2048">
        <f>I2047*$E2048/$E2047*(1-(I$1+I$5+IF(AND(WEEKDAY(A2048)&lt;&gt;1,WEEKDAY(A2048)&lt;&gt;7),IF(A2048&lt;J$2,J$1,J$3),0)))^($A2048-$A2047)</f>
        <v>14213.352514074797</v>
      </c>
      <c r="J2048" t="e">
        <f>VLOOKUP(A2048,'VIXY-IV'!A$1:E$2000,4,0)</f>
        <v>#N/A</v>
      </c>
      <c r="K2048">
        <f>ROW()</f>
        <v>2048</v>
      </c>
      <c r="L2048">
        <f>B2048/C2048</f>
        <v>0.90051282051282044</v>
      </c>
    </row>
    <row r="2049" spans="1:12" x14ac:dyDescent="0.25">
      <c r="A2049" s="1">
        <v>41033</v>
      </c>
      <c r="B2049" s="10">
        <v>19.16</v>
      </c>
      <c r="C2049" s="10">
        <v>20.72</v>
      </c>
      <c r="D2049">
        <v>7180.97</v>
      </c>
      <c r="E2049">
        <v>6411.89</v>
      </c>
      <c r="F2049">
        <v>105823.56</v>
      </c>
      <c r="G2049">
        <v>94503.31</v>
      </c>
      <c r="H2049">
        <f>(1/(1-91/360*VLOOKUP($A2049,Tbills!$B$4:$C$974,2,1)/100))^((1)/91)-1</f>
        <v>2.639209272237153E-6</v>
      </c>
      <c r="I2049">
        <f>I2048*$E2049/$E2048*(1-(I$1+I$5+IF(AND(WEEKDAY(A2049)&lt;&gt;1,WEEKDAY(A2049)&lt;&gt;7),IF(A2049&lt;J$2,J$1,J$3),0)))^($A2049-$A2048)</f>
        <v>14943.270035259393</v>
      </c>
      <c r="J2049" t="e">
        <f>VLOOKUP(A2049,'VIXY-IV'!A$1:E$2000,4,0)</f>
        <v>#N/A</v>
      </c>
      <c r="K2049">
        <f>ROW()</f>
        <v>2049</v>
      </c>
      <c r="L2049">
        <f>B2049/C2049</f>
        <v>0.92471042471042475</v>
      </c>
    </row>
    <row r="2050" spans="1:12" x14ac:dyDescent="0.25">
      <c r="A2050" s="1">
        <v>41036</v>
      </c>
      <c r="B2050" s="10">
        <v>18.940000000000001</v>
      </c>
      <c r="C2050" s="10">
        <v>20.45</v>
      </c>
      <c r="D2050">
        <v>6969.29</v>
      </c>
      <c r="E2050">
        <v>6222.83</v>
      </c>
      <c r="F2050">
        <v>104297.71</v>
      </c>
      <c r="G2050">
        <v>93139.93</v>
      </c>
      <c r="H2050">
        <f>(1/(1-91/360*VLOOKUP($A2050,Tbills!$B$4:$C$974,2,1)/100))^((1)/91)-1</f>
        <v>2.5002875438939753E-6</v>
      </c>
      <c r="I2050">
        <f>I2049*$E2050/$E2049*(1-(I$1+I$5+IF(AND(WEEKDAY(A2050)&lt;&gt;1,WEEKDAY(A2050)&lt;&gt;7),IF(A2050&lt;J$2,J$1,J$3),0)))^($A2050-$A2049)</f>
        <v>14501.403515852367</v>
      </c>
      <c r="J2050" t="e">
        <f>VLOOKUP(A2050,'VIXY-IV'!A$1:E$2000,4,0)</f>
        <v>#N/A</v>
      </c>
      <c r="K2050">
        <f>ROW()</f>
        <v>2050</v>
      </c>
      <c r="L2050">
        <f>B2050/C2050</f>
        <v>0.92616136919315417</v>
      </c>
    </row>
    <row r="2051" spans="1:12" x14ac:dyDescent="0.25">
      <c r="A2051" s="1">
        <v>41037</v>
      </c>
      <c r="B2051" s="10">
        <v>19.05</v>
      </c>
      <c r="C2051" s="10">
        <v>20.81</v>
      </c>
      <c r="D2051">
        <v>7025.68</v>
      </c>
      <c r="E2051">
        <v>6273.16</v>
      </c>
      <c r="F2051">
        <v>105491.87</v>
      </c>
      <c r="G2051">
        <v>94206.11</v>
      </c>
      <c r="H2051">
        <f>(1/(1-91/360*VLOOKUP($A2051,Tbills!$B$4:$C$974,2,1)/100))^((1)/91)-1</f>
        <v>2.5002875438939753E-6</v>
      </c>
      <c r="I2051">
        <f>I2050*$E2051/$E2050*(1-(I$1+I$5+IF(AND(WEEKDAY(A2051)&lt;&gt;1,WEEKDAY(A2051)&lt;&gt;7),IF(A2051&lt;J$2,J$1,J$3),0)))^($A2051-$A2050)</f>
        <v>14618.269749471156</v>
      </c>
      <c r="J2051" t="e">
        <f>VLOOKUP(A2051,'VIXY-IV'!A$1:E$2000,4,0)</f>
        <v>#N/A</v>
      </c>
      <c r="K2051">
        <f>ROW()</f>
        <v>2051</v>
      </c>
      <c r="L2051">
        <f>B2051/C2051</f>
        <v>0.91542527630946668</v>
      </c>
    </row>
    <row r="2052" spans="1:12" x14ac:dyDescent="0.25">
      <c r="A2052" s="1">
        <v>41038</v>
      </c>
      <c r="B2052" s="10">
        <v>20.079999999999998</v>
      </c>
      <c r="C2052" s="10">
        <v>21.53</v>
      </c>
      <c r="D2052">
        <v>7323.58</v>
      </c>
      <c r="E2052">
        <v>6539.13</v>
      </c>
      <c r="F2052">
        <v>107420.05</v>
      </c>
      <c r="G2052">
        <v>95927.77</v>
      </c>
      <c r="H2052">
        <f>(1/(1-91/360*VLOOKUP($A2052,Tbills!$B$4:$C$974,2,1)/100))^((1)/91)-1</f>
        <v>2.5002875438939753E-6</v>
      </c>
      <c r="I2052">
        <f>I2051*$E2052/$E2051*(1-(I$1+I$5+IF(AND(WEEKDAY(A2052)&lt;&gt;1,WEEKDAY(A2052)&lt;&gt;7),IF(A2052&lt;J$2,J$1,J$3),0)))^($A2052-$A2051)</f>
        <v>15237.618105627938</v>
      </c>
      <c r="J2052" t="e">
        <f>VLOOKUP(A2052,'VIXY-IV'!A$1:E$2000,4,0)</f>
        <v>#N/A</v>
      </c>
      <c r="K2052">
        <f>ROW()</f>
        <v>2052</v>
      </c>
      <c r="L2052">
        <f>B2052/C2052</f>
        <v>0.93265211333023679</v>
      </c>
    </row>
    <row r="2053" spans="1:12" x14ac:dyDescent="0.25">
      <c r="A2053" s="1">
        <v>41039</v>
      </c>
      <c r="B2053" s="10">
        <v>18.829999999999998</v>
      </c>
      <c r="C2053" s="10">
        <v>20.87</v>
      </c>
      <c r="D2053">
        <v>6974.05</v>
      </c>
      <c r="E2053">
        <v>6227.02</v>
      </c>
      <c r="F2053">
        <v>105404.62</v>
      </c>
      <c r="G2053">
        <v>94127.72</v>
      </c>
      <c r="H2053">
        <f>(1/(1-91/360*VLOOKUP($A2053,Tbills!$B$4:$C$974,2,1)/100))^((1)/91)-1</f>
        <v>2.5002875438939753E-6</v>
      </c>
      <c r="I2053">
        <f>I2052*$E2053/$E2052*(1-(I$1+I$5+IF(AND(WEEKDAY(A2053)&lt;&gt;1,WEEKDAY(A2053)&lt;&gt;7),IF(A2053&lt;J$2,J$1,J$3),0)))^($A2053-$A2052)</f>
        <v>14509.915406021128</v>
      </c>
      <c r="J2053" t="e">
        <f>VLOOKUP(A2053,'VIXY-IV'!A$1:E$2000,4,0)</f>
        <v>#N/A</v>
      </c>
      <c r="K2053">
        <f>ROW()</f>
        <v>2053</v>
      </c>
      <c r="L2053">
        <f>B2053/C2053</f>
        <v>0.9022520364159079</v>
      </c>
    </row>
    <row r="2054" spans="1:12" x14ac:dyDescent="0.25">
      <c r="A2054" s="1">
        <v>41040</v>
      </c>
      <c r="B2054" s="10">
        <v>19.89</v>
      </c>
      <c r="C2054" s="10">
        <v>21.55</v>
      </c>
      <c r="D2054">
        <v>7227.67</v>
      </c>
      <c r="E2054">
        <v>6453.46</v>
      </c>
      <c r="F2054">
        <v>107619.52</v>
      </c>
      <c r="G2054">
        <v>96105.42</v>
      </c>
      <c r="H2054">
        <f>(1/(1-91/360*VLOOKUP($A2054,Tbills!$B$4:$C$974,2,1)/100))^((1)/91)-1</f>
        <v>2.5002875438939753E-6</v>
      </c>
      <c r="I2054">
        <f>I2053*$E2054/$E2053*(1-(I$1+I$5+IF(AND(WEEKDAY(A2054)&lt;&gt;1,WEEKDAY(A2054)&lt;&gt;7),IF(A2054&lt;J$2,J$1,J$3),0)))^($A2054-$A2053)</f>
        <v>15037.122884930337</v>
      </c>
      <c r="J2054" t="e">
        <f>VLOOKUP(A2054,'VIXY-IV'!A$1:E$2000,4,0)</f>
        <v>#N/A</v>
      </c>
      <c r="K2054">
        <f>ROW()</f>
        <v>2054</v>
      </c>
      <c r="L2054">
        <f>B2054/C2054</f>
        <v>0.9229698375870069</v>
      </c>
    </row>
    <row r="2055" spans="1:12" x14ac:dyDescent="0.25">
      <c r="A2055" s="1">
        <v>41043</v>
      </c>
      <c r="B2055" s="10">
        <v>21.87</v>
      </c>
      <c r="C2055" s="10">
        <v>22.97</v>
      </c>
      <c r="D2055">
        <v>7714.62</v>
      </c>
      <c r="E2055">
        <v>6888.2</v>
      </c>
      <c r="F2055">
        <v>111881.04</v>
      </c>
      <c r="G2055">
        <v>99910.28</v>
      </c>
      <c r="H2055">
        <f>(1/(1-91/360*VLOOKUP($A2055,Tbills!$B$4:$C$974,2,1)/100))^((1)/91)-1</f>
        <v>2.639209272237153E-6</v>
      </c>
      <c r="I2055">
        <f>I2054*$E2055/$E2054*(1-(I$1+I$5+IF(AND(WEEKDAY(A2055)&lt;&gt;1,WEEKDAY(A2055)&lt;&gt;7),IF(A2055&lt;J$2,J$1,J$3),0)))^($A2055-$A2054)</f>
        <v>16048.719776457021</v>
      </c>
      <c r="J2055" t="e">
        <f>VLOOKUP(A2055,'VIXY-IV'!A$1:E$2000,4,0)</f>
        <v>#N/A</v>
      </c>
      <c r="K2055">
        <f>ROW()</f>
        <v>2055</v>
      </c>
      <c r="L2055">
        <f>B2055/C2055</f>
        <v>0.95211144971702233</v>
      </c>
    </row>
    <row r="2056" spans="1:12" x14ac:dyDescent="0.25">
      <c r="A2056" s="1">
        <v>41044</v>
      </c>
      <c r="B2056" s="10">
        <v>21.97</v>
      </c>
      <c r="C2056" s="10">
        <v>23.92</v>
      </c>
      <c r="D2056">
        <v>8000.4</v>
      </c>
      <c r="E2056">
        <v>7143.35</v>
      </c>
      <c r="F2056">
        <v>114672.79</v>
      </c>
      <c r="G2056">
        <v>102403.06</v>
      </c>
      <c r="H2056">
        <f>(1/(1-91/360*VLOOKUP($A2056,Tbills!$B$4:$C$974,2,1)/100))^((1)/91)-1</f>
        <v>2.639209272237153E-6</v>
      </c>
      <c r="I2056">
        <f>I2055*$E2056/$E2055*(1-(I$1+I$5+IF(AND(WEEKDAY(A2056)&lt;&gt;1,WEEKDAY(A2056)&lt;&gt;7),IF(A2056&lt;J$2,J$1,J$3),0)))^($A2056-$A2055)</f>
        <v>16642.711376770178</v>
      </c>
      <c r="J2056" t="e">
        <f>VLOOKUP(A2056,'VIXY-IV'!A$1:E$2000,4,0)</f>
        <v>#N/A</v>
      </c>
      <c r="K2056">
        <f>ROW()</f>
        <v>2056</v>
      </c>
      <c r="L2056">
        <f>B2056/C2056</f>
        <v>0.91847826086956508</v>
      </c>
    </row>
    <row r="2057" spans="1:12" x14ac:dyDescent="0.25">
      <c r="A2057" s="1">
        <v>41045</v>
      </c>
      <c r="B2057" s="10">
        <v>22.27</v>
      </c>
      <c r="C2057" s="10">
        <v>24.92</v>
      </c>
      <c r="D2057">
        <v>8167.79</v>
      </c>
      <c r="E2057">
        <v>7292.79</v>
      </c>
      <c r="F2057">
        <v>116758.05</v>
      </c>
      <c r="G2057">
        <v>104264.93</v>
      </c>
      <c r="H2057">
        <f>(1/(1-91/360*VLOOKUP($A2057,Tbills!$B$4:$C$974,2,1)/100))^((1)/91)-1</f>
        <v>2.639209272237153E-6</v>
      </c>
      <c r="I2057">
        <f>I2056*$E2057/$E2056*(1-(I$1+I$5+IF(AND(WEEKDAY(A2057)&lt;&gt;1,WEEKDAY(A2057)&lt;&gt;7),IF(A2057&lt;J$2,J$1,J$3),0)))^($A2057-$A2056)</f>
        <v>16990.390724784222</v>
      </c>
      <c r="J2057" t="e">
        <f>VLOOKUP(A2057,'VIXY-IV'!A$1:E$2000,4,0)</f>
        <v>#N/A</v>
      </c>
      <c r="K2057">
        <f>ROW()</f>
        <v>2057</v>
      </c>
      <c r="L2057">
        <f>B2057/C2057</f>
        <v>0.89365971107544129</v>
      </c>
    </row>
    <row r="2058" spans="1:12" x14ac:dyDescent="0.25">
      <c r="A2058" s="1">
        <v>41046</v>
      </c>
      <c r="B2058" s="10">
        <v>24.49</v>
      </c>
      <c r="C2058" s="10">
        <v>26.41</v>
      </c>
      <c r="D2058">
        <v>8761.6200000000008</v>
      </c>
      <c r="E2058">
        <v>7822.98</v>
      </c>
      <c r="F2058">
        <v>117916.01</v>
      </c>
      <c r="G2058">
        <v>105298.71</v>
      </c>
      <c r="H2058">
        <f>(1/(1-91/360*VLOOKUP($A2058,Tbills!$B$4:$C$974,2,1)/100))^((1)/91)-1</f>
        <v>2.639209272237153E-6</v>
      </c>
      <c r="I2058">
        <f>I2057*$E2058/$E2057*(1-(I$1+I$5+IF(AND(WEEKDAY(A2058)&lt;&gt;1,WEEKDAY(A2058)&lt;&gt;7),IF(A2058&lt;J$2,J$1,J$3),0)))^($A2058-$A2057)</f>
        <v>18225.077540416758</v>
      </c>
      <c r="J2058" t="e">
        <f>VLOOKUP(A2058,'VIXY-IV'!A$1:E$2000,4,0)</f>
        <v>#N/A</v>
      </c>
      <c r="K2058">
        <f>ROW()</f>
        <v>2058</v>
      </c>
      <c r="L2058">
        <f>B2058/C2058</f>
        <v>0.92730026505111696</v>
      </c>
    </row>
    <row r="2059" spans="1:12" x14ac:dyDescent="0.25">
      <c r="A2059" s="1">
        <v>41047</v>
      </c>
      <c r="B2059" s="10">
        <v>25.1</v>
      </c>
      <c r="C2059" s="10">
        <v>27.66</v>
      </c>
      <c r="D2059">
        <v>9414.1</v>
      </c>
      <c r="E2059">
        <v>8405.5400000000009</v>
      </c>
      <c r="F2059">
        <v>122059.21</v>
      </c>
      <c r="G2059">
        <v>108998.3</v>
      </c>
      <c r="H2059">
        <f>(1/(1-91/360*VLOOKUP($A2059,Tbills!$B$4:$C$974,2,1)/100))^((1)/91)-1</f>
        <v>2.639209272237153E-6</v>
      </c>
      <c r="I2059">
        <f>I2058*$E2059/$E2058*(1-(I$1+I$5+IF(AND(WEEKDAY(A2059)&lt;&gt;1,WEEKDAY(A2059)&lt;&gt;7),IF(A2059&lt;J$2,J$1,J$3),0)))^($A2059-$A2058)</f>
        <v>19581.695388062519</v>
      </c>
      <c r="J2059" t="e">
        <f>VLOOKUP(A2059,'VIXY-IV'!A$1:E$2000,4,0)</f>
        <v>#N/A</v>
      </c>
      <c r="K2059">
        <f>ROW()</f>
        <v>2059</v>
      </c>
      <c r="L2059">
        <f>B2059/C2059</f>
        <v>0.90744757772957341</v>
      </c>
    </row>
    <row r="2060" spans="1:12" x14ac:dyDescent="0.25">
      <c r="A2060" s="1">
        <v>41050</v>
      </c>
      <c r="B2060" s="10">
        <v>22.01</v>
      </c>
      <c r="C2060" s="10">
        <v>24.71</v>
      </c>
      <c r="D2060">
        <v>8164.11</v>
      </c>
      <c r="E2060">
        <v>7289.4</v>
      </c>
      <c r="F2060">
        <v>117773.74</v>
      </c>
      <c r="G2060">
        <v>105170.54</v>
      </c>
      <c r="H2060">
        <f>(1/(1-91/360*VLOOKUP($A2060,Tbills!$B$4:$C$974,2,1)/100))^((1)/91)-1</f>
        <v>2.3613675910194587E-6</v>
      </c>
      <c r="I2060">
        <f>I2059*$E2060/$E2059*(1-(I$1+I$5+IF(AND(WEEKDAY(A2060)&lt;&gt;1,WEEKDAY(A2060)&lt;&gt;7),IF(A2060&lt;J$2,J$1,J$3),0)))^($A2060-$A2059)</f>
        <v>16980.050319342008</v>
      </c>
      <c r="J2060" t="e">
        <f>VLOOKUP(A2060,'VIXY-IV'!A$1:E$2000,4,0)</f>
        <v>#N/A</v>
      </c>
      <c r="K2060">
        <f>ROW()</f>
        <v>2060</v>
      </c>
      <c r="L2060">
        <f>B2060/C2060</f>
        <v>0.89073249696479162</v>
      </c>
    </row>
    <row r="2061" spans="1:12" x14ac:dyDescent="0.25">
      <c r="A2061" s="1">
        <v>41051</v>
      </c>
      <c r="B2061" s="10">
        <v>22.48</v>
      </c>
      <c r="C2061" s="10">
        <v>25.23</v>
      </c>
      <c r="D2061">
        <v>8394.4599999999991</v>
      </c>
      <c r="E2061">
        <v>7495.05</v>
      </c>
      <c r="F2061">
        <v>119311.96</v>
      </c>
      <c r="G2061">
        <v>106543.9</v>
      </c>
      <c r="H2061">
        <f>(1/(1-91/360*VLOOKUP($A2061,Tbills!$B$4:$C$974,2,1)/100))^((1)/91)-1</f>
        <v>2.3613675910194587E-6</v>
      </c>
      <c r="I2061">
        <f>I2060*$E2061/$E2060*(1-(I$1+I$5+IF(AND(WEEKDAY(A2061)&lt;&gt;1,WEEKDAY(A2061)&lt;&gt;7),IF(A2061&lt;J$2,J$1,J$3),0)))^($A2061-$A2060)</f>
        <v>17458.592622148561</v>
      </c>
      <c r="J2061" t="e">
        <f>VLOOKUP(A2061,'VIXY-IV'!A$1:E$2000,4,0)</f>
        <v>#N/A</v>
      </c>
      <c r="K2061">
        <f>ROW()</f>
        <v>2061</v>
      </c>
      <c r="L2061">
        <f>B2061/C2061</f>
        <v>0.89100277447483156</v>
      </c>
    </row>
    <row r="2062" spans="1:12" x14ac:dyDescent="0.25">
      <c r="A2062" s="1">
        <v>41052</v>
      </c>
      <c r="B2062" s="10">
        <v>22.33</v>
      </c>
      <c r="C2062" s="10">
        <v>25.11</v>
      </c>
      <c r="D2062">
        <v>8344.66</v>
      </c>
      <c r="E2062">
        <v>7450.57</v>
      </c>
      <c r="F2062">
        <v>117411.06</v>
      </c>
      <c r="G2062">
        <v>104846.17</v>
      </c>
      <c r="H2062">
        <f>(1/(1-91/360*VLOOKUP($A2062,Tbills!$B$4:$C$974,2,1)/100))^((1)/91)-1</f>
        <v>2.3613675910194587E-6</v>
      </c>
      <c r="I2062">
        <f>I2061*$E2062/$E2061*(1-(I$1+I$5+IF(AND(WEEKDAY(A2062)&lt;&gt;1,WEEKDAY(A2062)&lt;&gt;7),IF(A2062&lt;J$2,J$1,J$3),0)))^($A2062-$A2061)</f>
        <v>17354.483893643763</v>
      </c>
      <c r="J2062" t="e">
        <f>VLOOKUP(A2062,'VIXY-IV'!A$1:E$2000,4,0)</f>
        <v>#N/A</v>
      </c>
      <c r="K2062">
        <f>ROW()</f>
        <v>2062</v>
      </c>
      <c r="L2062">
        <f>B2062/C2062</f>
        <v>0.88928713659896452</v>
      </c>
    </row>
    <row r="2063" spans="1:12" x14ac:dyDescent="0.25">
      <c r="A2063" s="1">
        <v>41053</v>
      </c>
      <c r="B2063" s="10">
        <v>21.54</v>
      </c>
      <c r="C2063" s="10">
        <v>24.78</v>
      </c>
      <c r="D2063">
        <v>8179.03</v>
      </c>
      <c r="E2063">
        <v>7302.67</v>
      </c>
      <c r="F2063">
        <v>117272.72</v>
      </c>
      <c r="G2063">
        <v>104722.38</v>
      </c>
      <c r="H2063">
        <f>(1/(1-91/360*VLOOKUP($A2063,Tbills!$B$4:$C$974,2,1)/100))^((1)/91)-1</f>
        <v>2.3613675910194587E-6</v>
      </c>
      <c r="I2063">
        <f>I2062*$E2063/$E2062*(1-(I$1+I$5+IF(AND(WEEKDAY(A2063)&lt;&gt;1,WEEKDAY(A2063)&lt;&gt;7),IF(A2063&lt;J$2,J$1,J$3),0)))^($A2063-$A2062)</f>
        <v>17009.493652299199</v>
      </c>
      <c r="J2063" t="e">
        <f>VLOOKUP(A2063,'VIXY-IV'!A$1:E$2000,4,0)</f>
        <v>#N/A</v>
      </c>
      <c r="K2063">
        <f>ROW()</f>
        <v>2063</v>
      </c>
      <c r="L2063">
        <f>B2063/C2063</f>
        <v>0.86924939467312345</v>
      </c>
    </row>
    <row r="2064" spans="1:12" x14ac:dyDescent="0.25">
      <c r="A2064" s="1">
        <v>41054</v>
      </c>
      <c r="B2064" s="10">
        <v>21.76</v>
      </c>
      <c r="C2064" s="10">
        <v>24.93</v>
      </c>
      <c r="D2064">
        <v>8258.8799999999992</v>
      </c>
      <c r="E2064">
        <v>7373.95</v>
      </c>
      <c r="F2064">
        <v>115451.62</v>
      </c>
      <c r="G2064">
        <v>103095.92</v>
      </c>
      <c r="H2064">
        <f>(1/(1-91/360*VLOOKUP($A2064,Tbills!$B$4:$C$974,2,1)/100))^((1)/91)-1</f>
        <v>2.3613675910194587E-6</v>
      </c>
      <c r="I2064">
        <f>I2063*$E2064/$E2063*(1-(I$1+I$5+IF(AND(WEEKDAY(A2064)&lt;&gt;1,WEEKDAY(A2064)&lt;&gt;7),IF(A2064&lt;J$2,J$1,J$3),0)))^($A2064-$A2063)</f>
        <v>17175.02605744468</v>
      </c>
      <c r="J2064" t="e">
        <f>VLOOKUP(A2064,'VIXY-IV'!A$1:E$2000,4,0)</f>
        <v>#N/A</v>
      </c>
      <c r="K2064">
        <f>ROW()</f>
        <v>2064</v>
      </c>
      <c r="L2064">
        <f>B2064/C2064</f>
        <v>0.87284396309667078</v>
      </c>
    </row>
    <row r="2065" spans="1:12" x14ac:dyDescent="0.25">
      <c r="A2065" s="1">
        <v>41058</v>
      </c>
      <c r="B2065" s="10">
        <v>21.03</v>
      </c>
      <c r="C2065" s="10">
        <v>23.89</v>
      </c>
      <c r="D2065">
        <v>7775.73</v>
      </c>
      <c r="E2065">
        <v>6942.5</v>
      </c>
      <c r="F2065">
        <v>113283.09</v>
      </c>
      <c r="G2065">
        <v>101158.49</v>
      </c>
      <c r="H2065">
        <f>(1/(1-91/360*VLOOKUP($A2065,Tbills!$B$4:$C$974,2,1)/100))^((1)/91)-1</f>
        <v>2.3613675910194587E-6</v>
      </c>
      <c r="I2065">
        <f>I2064*$E2065/$E2064*(1-(I$1+I$5+IF(AND(WEEKDAY(A2065)&lt;&gt;1,WEEKDAY(A2065)&lt;&gt;7),IF(A2065&lt;J$2,J$1,J$3),0)))^($A2065-$A2064)</f>
        <v>16168.254260304233</v>
      </c>
      <c r="J2065" t="e">
        <f>VLOOKUP(A2065,'VIXY-IV'!A$1:E$2000,4,0)</f>
        <v>#N/A</v>
      </c>
      <c r="K2065">
        <f>ROW()</f>
        <v>2065</v>
      </c>
      <c r="L2065">
        <f>B2065/C2065</f>
        <v>0.8802846379238175</v>
      </c>
    </row>
    <row r="2066" spans="1:12" x14ac:dyDescent="0.25">
      <c r="A2066" s="1">
        <v>41059</v>
      </c>
      <c r="B2066" s="10">
        <v>24.14</v>
      </c>
      <c r="C2066" s="10">
        <v>26.19</v>
      </c>
      <c r="D2066">
        <v>8588.6299999999992</v>
      </c>
      <c r="E2066">
        <v>7668.27</v>
      </c>
      <c r="F2066">
        <v>117201.9</v>
      </c>
      <c r="G2066">
        <v>104657.63</v>
      </c>
      <c r="H2066">
        <f>(1/(1-91/360*VLOOKUP($A2066,Tbills!$B$4:$C$974,2,1)/100))^((1)/91)-1</f>
        <v>2.3613675910194587E-6</v>
      </c>
      <c r="I2066">
        <f>I2065*$E2066/$E2065*(1-(I$1+I$5+IF(AND(WEEKDAY(A2066)&lt;&gt;1,WEEKDAY(A2066)&lt;&gt;7),IF(A2066&lt;J$2,J$1,J$3),0)))^($A2066-$A2065)</f>
        <v>17857.972268732508</v>
      </c>
      <c r="J2066" t="e">
        <f>VLOOKUP(A2066,'VIXY-IV'!A$1:E$2000,4,0)</f>
        <v>#N/A</v>
      </c>
      <c r="K2066">
        <f>ROW()</f>
        <v>2066</v>
      </c>
      <c r="L2066">
        <f>B2066/C2066</f>
        <v>0.92172584956090109</v>
      </c>
    </row>
    <row r="2067" spans="1:12" x14ac:dyDescent="0.25">
      <c r="A2067" s="1">
        <v>41060</v>
      </c>
      <c r="B2067" s="10">
        <v>24.06</v>
      </c>
      <c r="C2067" s="10">
        <v>26.22</v>
      </c>
      <c r="D2067">
        <v>8707.48</v>
      </c>
      <c r="E2067">
        <v>7774.37</v>
      </c>
      <c r="F2067">
        <v>118873.94</v>
      </c>
      <c r="G2067">
        <v>106150.46</v>
      </c>
      <c r="H2067">
        <f>(1/(1-91/360*VLOOKUP($A2067,Tbills!$B$4:$C$974,2,1)/100))^((1)/91)-1</f>
        <v>2.3613675910194587E-6</v>
      </c>
      <c r="I2067">
        <f>I2066*$E2067/$E2066*(1-(I$1+I$5+IF(AND(WEEKDAY(A2067)&lt;&gt;1,WEEKDAY(A2067)&lt;&gt;7),IF(A2067&lt;J$2,J$1,J$3),0)))^($A2067-$A2066)</f>
        <v>18104.538572344474</v>
      </c>
      <c r="J2067" t="e">
        <f>VLOOKUP(A2067,'VIXY-IV'!A$1:E$2000,4,0)</f>
        <v>#N/A</v>
      </c>
      <c r="K2067">
        <f>ROW()</f>
        <v>2067</v>
      </c>
      <c r="L2067">
        <f>B2067/C2067</f>
        <v>0.91762013729977121</v>
      </c>
    </row>
    <row r="2068" spans="1:12" x14ac:dyDescent="0.25">
      <c r="A2068" s="1">
        <v>41061</v>
      </c>
      <c r="B2068" s="10">
        <v>26.66</v>
      </c>
      <c r="C2068" s="10">
        <v>28.47</v>
      </c>
      <c r="D2068">
        <v>9287.4500000000007</v>
      </c>
      <c r="E2068">
        <v>8292.17</v>
      </c>
      <c r="F2068">
        <v>124147.26</v>
      </c>
      <c r="G2068">
        <v>110859.11</v>
      </c>
      <c r="H2068">
        <f>(1/(1-91/360*VLOOKUP($A2068,Tbills!$B$4:$C$974,2,1)/100))^((1)/91)-1</f>
        <v>2.3613675910194587E-6</v>
      </c>
      <c r="I2068">
        <f>I2067*$E2068/$E2067*(1-(I$1+I$5+IF(AND(WEEKDAY(A2068)&lt;&gt;1,WEEKDAY(A2068)&lt;&gt;7),IF(A2068&lt;J$2,J$1,J$3),0)))^($A2068-$A2067)</f>
        <v>19309.808116005494</v>
      </c>
      <c r="J2068" t="e">
        <f>VLOOKUP(A2068,'VIXY-IV'!A$1:E$2000,4,0)</f>
        <v>#N/A</v>
      </c>
      <c r="K2068">
        <f>ROW()</f>
        <v>2068</v>
      </c>
      <c r="L2068">
        <f>B2068/C2068</f>
        <v>0.93642430628731999</v>
      </c>
    </row>
    <row r="2069" spans="1:12" x14ac:dyDescent="0.25">
      <c r="A2069" s="1">
        <v>41064</v>
      </c>
      <c r="B2069" s="10">
        <v>26.12</v>
      </c>
      <c r="C2069" s="10">
        <v>28.12</v>
      </c>
      <c r="D2069">
        <v>9042.68</v>
      </c>
      <c r="E2069">
        <v>8073.57</v>
      </c>
      <c r="F2069">
        <v>125358.15</v>
      </c>
      <c r="G2069">
        <v>111939.61</v>
      </c>
      <c r="H2069">
        <f>(1/(1-91/360*VLOOKUP($A2069,Tbills!$B$4:$C$974,2,1)/100))^((1)/91)-1</f>
        <v>2.0835330114543638E-6</v>
      </c>
      <c r="I2069">
        <f>I2068*$E2069/$E2068*(1-(I$1+I$5+IF(AND(WEEKDAY(A2069)&lt;&gt;1,WEEKDAY(A2069)&lt;&gt;7),IF(A2069&lt;J$2,J$1,J$3),0)))^($A2069-$A2068)</f>
        <v>18799.136244597466</v>
      </c>
      <c r="J2069" t="e">
        <f>VLOOKUP(A2069,'VIXY-IV'!A$1:E$2000,4,0)</f>
        <v>#N/A</v>
      </c>
      <c r="K2069">
        <f>ROW()</f>
        <v>2069</v>
      </c>
      <c r="L2069">
        <f>B2069/C2069</f>
        <v>0.92887624466571839</v>
      </c>
    </row>
    <row r="2070" spans="1:12" x14ac:dyDescent="0.25">
      <c r="A2070" s="1">
        <v>41065</v>
      </c>
      <c r="B2070" s="10">
        <v>24.68</v>
      </c>
      <c r="C2070" s="10">
        <v>26.87</v>
      </c>
      <c r="D2070">
        <v>8647.09</v>
      </c>
      <c r="E2070">
        <v>7720.36</v>
      </c>
      <c r="F2070">
        <v>122748.94</v>
      </c>
      <c r="G2070">
        <v>109609.46</v>
      </c>
      <c r="H2070">
        <f>(1/(1-91/360*VLOOKUP($A2070,Tbills!$B$4:$C$974,2,1)/100))^((1)/91)-1</f>
        <v>2.0835330114543638E-6</v>
      </c>
      <c r="I2070">
        <f>I2069*$E2070/$E2069*(1-(I$1+I$5+IF(AND(WEEKDAY(A2070)&lt;&gt;1,WEEKDAY(A2070)&lt;&gt;7),IF(A2070&lt;J$2,J$1,J$3),0)))^($A2070-$A2069)</f>
        <v>17976.177124775382</v>
      </c>
      <c r="J2070" t="e">
        <f>VLOOKUP(A2070,'VIXY-IV'!A$1:E$2000,4,0)</f>
        <v>#N/A</v>
      </c>
      <c r="K2070">
        <f>ROW()</f>
        <v>2070</v>
      </c>
      <c r="L2070">
        <f>B2070/C2070</f>
        <v>0.91849646445850386</v>
      </c>
    </row>
    <row r="2071" spans="1:12" x14ac:dyDescent="0.25">
      <c r="A2071" s="1">
        <v>41066</v>
      </c>
      <c r="B2071" s="10">
        <v>22.16</v>
      </c>
      <c r="C2071" s="10">
        <v>24.71</v>
      </c>
      <c r="D2071">
        <v>7998.81</v>
      </c>
      <c r="E2071">
        <v>7141.54</v>
      </c>
      <c r="F2071">
        <v>119213.79</v>
      </c>
      <c r="G2071">
        <v>106452.49</v>
      </c>
      <c r="H2071">
        <f>(1/(1-91/360*VLOOKUP($A2071,Tbills!$B$4:$C$974,2,1)/100))^((1)/91)-1</f>
        <v>2.0835330114543638E-6</v>
      </c>
      <c r="I2071">
        <f>I2070*$E2071/$E2070*(1-(I$1+I$5+IF(AND(WEEKDAY(A2071)&lt;&gt;1,WEEKDAY(A2071)&lt;&gt;7),IF(A2071&lt;J$2,J$1,J$3),0)))^($A2071-$A2070)</f>
        <v>16627.967469103445</v>
      </c>
      <c r="J2071" t="e">
        <f>VLOOKUP(A2071,'VIXY-IV'!A$1:E$2000,4,0)</f>
        <v>#N/A</v>
      </c>
      <c r="K2071">
        <f>ROW()</f>
        <v>2071</v>
      </c>
      <c r="L2071">
        <f>B2071/C2071</f>
        <v>0.89680291380008093</v>
      </c>
    </row>
    <row r="2072" spans="1:12" x14ac:dyDescent="0.25">
      <c r="A2072" s="1">
        <v>41067</v>
      </c>
      <c r="B2072" s="10">
        <v>21.72</v>
      </c>
      <c r="C2072" s="10">
        <v>24.47</v>
      </c>
      <c r="D2072">
        <v>7915.89</v>
      </c>
      <c r="E2072">
        <v>7067.49</v>
      </c>
      <c r="F2072">
        <v>118566.7</v>
      </c>
      <c r="G2072">
        <v>105874.45</v>
      </c>
      <c r="H2072">
        <f>(1/(1-91/360*VLOOKUP($A2072,Tbills!$B$4:$C$974,2,1)/100))^((1)/91)-1</f>
        <v>2.0835330114543638E-6</v>
      </c>
      <c r="I2072">
        <f>I2071*$E2072/$E2071*(1-(I$1+I$5+IF(AND(WEEKDAY(A2072)&lt;&gt;1,WEEKDAY(A2072)&lt;&gt;7),IF(A2072&lt;J$2,J$1,J$3),0)))^($A2072-$A2071)</f>
        <v>16455.08015828484</v>
      </c>
      <c r="J2072" t="e">
        <f>VLOOKUP(A2072,'VIXY-IV'!A$1:E$2000,4,0)</f>
        <v>#N/A</v>
      </c>
      <c r="K2072">
        <f>ROW()</f>
        <v>2072</v>
      </c>
      <c r="L2072">
        <f>B2072/C2072</f>
        <v>0.88761749080506747</v>
      </c>
    </row>
    <row r="2073" spans="1:12" x14ac:dyDescent="0.25">
      <c r="A2073" s="1">
        <v>41068</v>
      </c>
      <c r="B2073" s="10">
        <v>21.23</v>
      </c>
      <c r="C2073" s="10">
        <v>23.64</v>
      </c>
      <c r="D2073">
        <v>7459.12</v>
      </c>
      <c r="E2073">
        <v>6659.66</v>
      </c>
      <c r="F2073">
        <v>113391.87</v>
      </c>
      <c r="G2073">
        <v>101253.35</v>
      </c>
      <c r="H2073">
        <f>(1/(1-91/360*VLOOKUP($A2073,Tbills!$B$4:$C$974,2,1)/100))^((1)/91)-1</f>
        <v>2.0835330114543638E-6</v>
      </c>
      <c r="I2073">
        <f>I2072*$E2073/$E2072*(1-(I$1+I$5+IF(AND(WEEKDAY(A2073)&lt;&gt;1,WEEKDAY(A2073)&lt;&gt;7),IF(A2073&lt;J$2,J$1,J$3),0)))^($A2073-$A2072)</f>
        <v>15505.092568201548</v>
      </c>
      <c r="J2073" t="e">
        <f>VLOOKUP(A2073,'VIXY-IV'!A$1:E$2000,4,0)</f>
        <v>#N/A</v>
      </c>
      <c r="K2073">
        <f>ROW()</f>
        <v>2073</v>
      </c>
      <c r="L2073">
        <f>B2073/C2073</f>
        <v>0.89805414551607443</v>
      </c>
    </row>
    <row r="2074" spans="1:12" x14ac:dyDescent="0.25">
      <c r="A2074" s="1">
        <v>41071</v>
      </c>
      <c r="B2074" s="10">
        <v>23.56</v>
      </c>
      <c r="C2074" s="10">
        <v>25.5</v>
      </c>
      <c r="D2074">
        <v>8306.32</v>
      </c>
      <c r="E2074">
        <v>7416.02</v>
      </c>
      <c r="F2074">
        <v>122651.34</v>
      </c>
      <c r="G2074">
        <v>109520.97</v>
      </c>
      <c r="H2074">
        <f>(1/(1-91/360*VLOOKUP($A2074,Tbills!$B$4:$C$974,2,1)/100))^((1)/91)-1</f>
        <v>2.3613675910194587E-6</v>
      </c>
      <c r="I2074">
        <f>I2073*$E2074/$E2073*(1-(I$1+I$5+IF(AND(WEEKDAY(A2074)&lt;&gt;1,WEEKDAY(A2074)&lt;&gt;7),IF(A2074&lt;J$2,J$1,J$3),0)))^($A2074-$A2073)</f>
        <v>17264.568073621762</v>
      </c>
      <c r="J2074" t="e">
        <f>VLOOKUP(A2074,'VIXY-IV'!A$1:E$2000,4,0)</f>
        <v>#N/A</v>
      </c>
      <c r="K2074">
        <f>ROW()</f>
        <v>2074</v>
      </c>
      <c r="L2074">
        <f>B2074/C2074</f>
        <v>0.9239215686274509</v>
      </c>
    </row>
    <row r="2075" spans="1:12" x14ac:dyDescent="0.25">
      <c r="A2075" s="1">
        <v>41072</v>
      </c>
      <c r="B2075" s="10">
        <v>22.09</v>
      </c>
      <c r="C2075" s="10">
        <v>24.94</v>
      </c>
      <c r="D2075">
        <v>8014.12</v>
      </c>
      <c r="E2075">
        <v>7155.12</v>
      </c>
      <c r="F2075">
        <v>121273.72</v>
      </c>
      <c r="G2075">
        <v>108290.57</v>
      </c>
      <c r="H2075">
        <f>(1/(1-91/360*VLOOKUP($A2075,Tbills!$B$4:$C$974,2,1)/100))^((1)/91)-1</f>
        <v>2.3613675910194587E-6</v>
      </c>
      <c r="I2075">
        <f>I2074*$E2075/$E2074*(1-(I$1+I$5+IF(AND(WEEKDAY(A2075)&lt;&gt;1,WEEKDAY(A2075)&lt;&gt;7),IF(A2075&lt;J$2,J$1,J$3),0)))^($A2075-$A2074)</f>
        <v>16656.711107922147</v>
      </c>
      <c r="J2075" t="e">
        <f>VLOOKUP(A2075,'VIXY-IV'!A$1:E$2000,4,0)</f>
        <v>#N/A</v>
      </c>
      <c r="K2075">
        <f>ROW()</f>
        <v>2075</v>
      </c>
      <c r="L2075">
        <f>B2075/C2075</f>
        <v>0.88572574178027264</v>
      </c>
    </row>
    <row r="2076" spans="1:12" x14ac:dyDescent="0.25">
      <c r="A2076" s="1">
        <v>41073</v>
      </c>
      <c r="B2076" s="10">
        <v>24.27</v>
      </c>
      <c r="C2076" s="10">
        <v>26.5</v>
      </c>
      <c r="D2076">
        <v>8417.0400000000009</v>
      </c>
      <c r="E2076">
        <v>7514.83</v>
      </c>
      <c r="F2076">
        <v>124965.48</v>
      </c>
      <c r="G2076">
        <v>111586.85</v>
      </c>
      <c r="H2076">
        <f>(1/(1-91/360*VLOOKUP($A2076,Tbills!$B$4:$C$974,2,1)/100))^((1)/91)-1</f>
        <v>2.3613675910194587E-6</v>
      </c>
      <c r="I2076">
        <f>I2075*$E2076/$E2075*(1-(I$1+I$5+IF(AND(WEEKDAY(A2076)&lt;&gt;1,WEEKDAY(A2076)&lt;&gt;7),IF(A2076&lt;J$2,J$1,J$3),0)))^($A2076-$A2075)</f>
        <v>17493.592209027211</v>
      </c>
      <c r="J2076" t="e">
        <f>VLOOKUP(A2076,'VIXY-IV'!A$1:E$2000,4,0)</f>
        <v>#N/A</v>
      </c>
      <c r="K2076">
        <f>ROW()</f>
        <v>2076</v>
      </c>
      <c r="L2076">
        <f>B2076/C2076</f>
        <v>0.91584905660377358</v>
      </c>
    </row>
    <row r="2077" spans="1:12" x14ac:dyDescent="0.25">
      <c r="A2077" s="1">
        <v>41074</v>
      </c>
      <c r="B2077" s="10">
        <v>21.68</v>
      </c>
      <c r="C2077" s="10">
        <v>25</v>
      </c>
      <c r="D2077">
        <v>7873.43</v>
      </c>
      <c r="E2077">
        <v>7029.47</v>
      </c>
      <c r="F2077">
        <v>120471.6</v>
      </c>
      <c r="G2077">
        <v>107573.82</v>
      </c>
      <c r="H2077">
        <f>(1/(1-91/360*VLOOKUP($A2077,Tbills!$B$4:$C$974,2,1)/100))^((1)/91)-1</f>
        <v>2.3613675910194587E-6</v>
      </c>
      <c r="I2077">
        <f>I2076*$E2077/$E2076*(1-(I$1+I$5+IF(AND(WEEKDAY(A2077)&lt;&gt;1,WEEKDAY(A2077)&lt;&gt;7),IF(A2077&lt;J$2,J$1,J$3),0)))^($A2077-$A2076)</f>
        <v>16363.263588508511</v>
      </c>
      <c r="J2077" t="e">
        <f>VLOOKUP(A2077,'VIXY-IV'!A$1:E$2000,4,0)</f>
        <v>#N/A</v>
      </c>
      <c r="K2077">
        <f>ROW()</f>
        <v>2077</v>
      </c>
      <c r="L2077">
        <f>B2077/C2077</f>
        <v>0.86719999999999997</v>
      </c>
    </row>
    <row r="2078" spans="1:12" x14ac:dyDescent="0.25">
      <c r="A2078" s="1">
        <v>41075</v>
      </c>
      <c r="B2078" s="10">
        <v>21.11</v>
      </c>
      <c r="C2078" s="10">
        <v>23.67</v>
      </c>
      <c r="D2078">
        <v>7413.69</v>
      </c>
      <c r="E2078">
        <v>6618.99</v>
      </c>
      <c r="F2078">
        <v>114921.7</v>
      </c>
      <c r="G2078">
        <v>102617.84</v>
      </c>
      <c r="H2078">
        <f>(1/(1-91/360*VLOOKUP($A2078,Tbills!$B$4:$C$974,2,1)/100))^((1)/91)-1</f>
        <v>2.3613675910194587E-6</v>
      </c>
      <c r="I2078">
        <f>I2077*$E2078/$E2077*(1-(I$1+I$5+IF(AND(WEEKDAY(A2078)&lt;&gt;1,WEEKDAY(A2078)&lt;&gt;7),IF(A2078&lt;J$2,J$1,J$3),0)))^($A2078-$A2077)</f>
        <v>15407.301310356816</v>
      </c>
      <c r="J2078" t="e">
        <f>VLOOKUP(A2078,'VIXY-IV'!A$1:E$2000,4,0)</f>
        <v>#N/A</v>
      </c>
      <c r="K2078">
        <f>ROW()</f>
        <v>2078</v>
      </c>
      <c r="L2078">
        <f>B2078/C2078</f>
        <v>0.89184621884241644</v>
      </c>
    </row>
    <row r="2079" spans="1:12" x14ac:dyDescent="0.25">
      <c r="A2079" s="1">
        <v>41078</v>
      </c>
      <c r="B2079" s="10">
        <v>18.32</v>
      </c>
      <c r="C2079" s="10">
        <v>22.13</v>
      </c>
      <c r="D2079">
        <v>6812.28</v>
      </c>
      <c r="E2079">
        <v>6082</v>
      </c>
      <c r="F2079">
        <v>112736.69</v>
      </c>
      <c r="G2079">
        <v>100666.04</v>
      </c>
      <c r="H2079">
        <f>(1/(1-91/360*VLOOKUP($A2079,Tbills!$B$4:$C$974,2,1)/100))^((1)/91)-1</f>
        <v>2.639209272237153E-6</v>
      </c>
      <c r="I2079">
        <f>I2078*$E2079/$E2078*(1-(I$1+I$5+IF(AND(WEEKDAY(A2079)&lt;&gt;1,WEEKDAY(A2079)&lt;&gt;7),IF(A2079&lt;J$2,J$1,J$3),0)))^($A2079-$A2078)</f>
        <v>14156.105348691626</v>
      </c>
      <c r="J2079" t="e">
        <f>VLOOKUP(A2079,'VIXY-IV'!A$1:E$2000,4,0)</f>
        <v>#N/A</v>
      </c>
      <c r="K2079">
        <f>ROW()</f>
        <v>2079</v>
      </c>
      <c r="L2079">
        <f>B2079/C2079</f>
        <v>0.82783551739719841</v>
      </c>
    </row>
    <row r="2080" spans="1:12" x14ac:dyDescent="0.25">
      <c r="A2080" s="1">
        <v>41079</v>
      </c>
      <c r="B2080" s="10">
        <v>18.38</v>
      </c>
      <c r="C2080" s="10">
        <v>21.92</v>
      </c>
      <c r="D2080">
        <v>6835.21</v>
      </c>
      <c r="E2080">
        <v>6102.45</v>
      </c>
      <c r="F2080">
        <v>112456.96000000001</v>
      </c>
      <c r="G2080">
        <v>100416</v>
      </c>
      <c r="H2080">
        <f>(1/(1-91/360*VLOOKUP($A2080,Tbills!$B$4:$C$974,2,1)/100))^((1)/91)-1</f>
        <v>2.639209272237153E-6</v>
      </c>
      <c r="I2080">
        <f>I2079*$E2080/$E2079*(1-(I$1+I$5+IF(AND(WEEKDAY(A2080)&lt;&gt;1,WEEKDAY(A2080)&lt;&gt;7),IF(A2080&lt;J$2,J$1,J$3),0)))^($A2080-$A2079)</f>
        <v>14203.294965767649</v>
      </c>
      <c r="J2080" t="e">
        <f>VLOOKUP(A2080,'VIXY-IV'!A$1:E$2000,4,0)</f>
        <v>#N/A</v>
      </c>
      <c r="K2080">
        <f>ROW()</f>
        <v>2080</v>
      </c>
      <c r="L2080">
        <f>B2080/C2080</f>
        <v>0.83850364963503643</v>
      </c>
    </row>
    <row r="2081" spans="1:12" x14ac:dyDescent="0.25">
      <c r="A2081" s="1">
        <v>41080</v>
      </c>
      <c r="B2081" s="10">
        <v>17.239999999999998</v>
      </c>
      <c r="C2081" s="10">
        <v>20.84</v>
      </c>
      <c r="D2081">
        <v>6382.67</v>
      </c>
      <c r="E2081">
        <v>5698.41</v>
      </c>
      <c r="F2081">
        <v>108621.94</v>
      </c>
      <c r="G2081">
        <v>96991.34</v>
      </c>
      <c r="H2081">
        <f>(1/(1-91/360*VLOOKUP($A2081,Tbills!$B$4:$C$974,2,1)/100))^((1)/91)-1</f>
        <v>2.639209272237153E-6</v>
      </c>
      <c r="I2081">
        <f>I2080*$E2081/$E2080*(1-(I$1+I$5+IF(AND(WEEKDAY(A2081)&lt;&gt;1,WEEKDAY(A2081)&lt;&gt;7),IF(A2081&lt;J$2,J$1,J$3),0)))^($A2081-$A2080)</f>
        <v>13262.520752204744</v>
      </c>
      <c r="J2081" t="e">
        <f>VLOOKUP(A2081,'VIXY-IV'!A$1:E$2000,4,0)</f>
        <v>#N/A</v>
      </c>
      <c r="K2081">
        <f>ROW()</f>
        <v>2081</v>
      </c>
      <c r="L2081">
        <f>B2081/C2081</f>
        <v>0.82725527831094048</v>
      </c>
    </row>
    <row r="2082" spans="1:12" x14ac:dyDescent="0.25">
      <c r="A2082" s="1">
        <v>41081</v>
      </c>
      <c r="B2082" s="10">
        <v>20.079999999999998</v>
      </c>
      <c r="C2082" s="10">
        <v>23.16</v>
      </c>
      <c r="D2082">
        <v>7268.72</v>
      </c>
      <c r="E2082">
        <v>6489.45</v>
      </c>
      <c r="F2082">
        <v>112972.14</v>
      </c>
      <c r="G2082">
        <v>100875.49</v>
      </c>
      <c r="H2082">
        <f>(1/(1-91/360*VLOOKUP($A2082,Tbills!$B$4:$C$974,2,1)/100))^((1)/91)-1</f>
        <v>2.639209272237153E-6</v>
      </c>
      <c r="I2082">
        <f>I2081*$E2082/$E2081*(1-(I$1+I$5+IF(AND(WEEKDAY(A2082)&lt;&gt;1,WEEKDAY(A2082)&lt;&gt;7),IF(A2082&lt;J$2,J$1,J$3),0)))^($A2082-$A2081)</f>
        <v>15103.15849698021</v>
      </c>
      <c r="J2082" t="e">
        <f>VLOOKUP(A2082,'VIXY-IV'!A$1:E$2000,4,0)</f>
        <v>#N/A</v>
      </c>
      <c r="K2082">
        <f>ROW()</f>
        <v>2082</v>
      </c>
      <c r="L2082">
        <f>B2082/C2082</f>
        <v>0.86701208981001721</v>
      </c>
    </row>
    <row r="2083" spans="1:12" x14ac:dyDescent="0.25">
      <c r="A2083" s="1">
        <v>41082</v>
      </c>
      <c r="B2083" s="10">
        <v>18.11</v>
      </c>
      <c r="C2083" s="10">
        <v>21.51</v>
      </c>
      <c r="D2083">
        <v>6825.89</v>
      </c>
      <c r="E2083">
        <v>6094.08</v>
      </c>
      <c r="F2083">
        <v>111553.46</v>
      </c>
      <c r="G2083">
        <v>99608.45</v>
      </c>
      <c r="H2083">
        <f>(1/(1-91/360*VLOOKUP($A2083,Tbills!$B$4:$C$974,2,1)/100))^((1)/91)-1</f>
        <v>2.639209272237153E-6</v>
      </c>
      <c r="I2083">
        <f>I2082*$E2083/$E2082*(1-(I$1+I$5+IF(AND(WEEKDAY(A2083)&lt;&gt;1,WEEKDAY(A2083)&lt;&gt;7),IF(A2083&lt;J$2,J$1,J$3),0)))^($A2083-$A2082)</f>
        <v>14182.589959301387</v>
      </c>
      <c r="J2083" t="e">
        <f>VLOOKUP(A2083,'VIXY-IV'!A$1:E$2000,4,0)</f>
        <v>#N/A</v>
      </c>
      <c r="K2083">
        <f>ROW()</f>
        <v>2083</v>
      </c>
      <c r="L2083">
        <f>B2083/C2083</f>
        <v>0.84193398419339838</v>
      </c>
    </row>
    <row r="2084" spans="1:12" x14ac:dyDescent="0.25">
      <c r="A2084" s="1">
        <v>41085</v>
      </c>
      <c r="B2084" s="10">
        <v>20.38</v>
      </c>
      <c r="C2084" s="10">
        <v>23.03</v>
      </c>
      <c r="D2084">
        <v>6998.5</v>
      </c>
      <c r="E2084">
        <v>6248.13</v>
      </c>
      <c r="F2084">
        <v>112479.09</v>
      </c>
      <c r="G2084">
        <v>100434.17</v>
      </c>
      <c r="H2084">
        <f>(1/(1-91/360*VLOOKUP($A2084,Tbills!$B$4:$C$974,2,1)/100))^((1)/91)-1</f>
        <v>2.639209272237153E-6</v>
      </c>
      <c r="I2084">
        <f>I2083*$E2084/$E2083*(1-(I$1+I$5+IF(AND(WEEKDAY(A2084)&lt;&gt;1,WEEKDAY(A2084)&lt;&gt;7),IF(A2084&lt;J$2,J$1,J$3),0)))^($A2084-$A2083)</f>
        <v>14539.851537124139</v>
      </c>
      <c r="J2084" t="e">
        <f>VLOOKUP(A2084,'VIXY-IV'!A$1:E$2000,4,0)</f>
        <v>#N/A</v>
      </c>
      <c r="K2084">
        <f>ROW()</f>
        <v>2084</v>
      </c>
      <c r="L2084">
        <f>B2084/C2084</f>
        <v>0.88493269648284834</v>
      </c>
    </row>
    <row r="2085" spans="1:12" x14ac:dyDescent="0.25">
      <c r="A2085" s="1">
        <v>41086</v>
      </c>
      <c r="B2085" s="10">
        <v>19.72</v>
      </c>
      <c r="C2085" s="10">
        <v>22.47</v>
      </c>
      <c r="D2085">
        <v>6793.61</v>
      </c>
      <c r="E2085">
        <v>6065.19</v>
      </c>
      <c r="F2085">
        <v>110547.62</v>
      </c>
      <c r="G2085">
        <v>98709.27</v>
      </c>
      <c r="H2085">
        <f>(1/(1-91/360*VLOOKUP($A2085,Tbills!$B$4:$C$974,2,1)/100))^((1)/91)-1</f>
        <v>2.639209272237153E-6</v>
      </c>
      <c r="I2085">
        <f>I2084*$E2085/$E2084*(1-(I$1+I$5+IF(AND(WEEKDAY(A2085)&lt;&gt;1,WEEKDAY(A2085)&lt;&gt;7),IF(A2085&lt;J$2,J$1,J$3),0)))^($A2085-$A2084)</f>
        <v>14113.730869754241</v>
      </c>
      <c r="J2085" t="e">
        <f>VLOOKUP(A2085,'VIXY-IV'!A$1:E$2000,4,0)</f>
        <v>#N/A</v>
      </c>
      <c r="K2085">
        <f>ROW()</f>
        <v>2085</v>
      </c>
      <c r="L2085">
        <f>B2085/C2085</f>
        <v>0.8776145972407654</v>
      </c>
    </row>
    <row r="2086" spans="1:12" x14ac:dyDescent="0.25">
      <c r="A2086" s="1">
        <v>41087</v>
      </c>
      <c r="B2086" s="10">
        <v>19.45</v>
      </c>
      <c r="C2086" s="10">
        <v>22.36</v>
      </c>
      <c r="D2086">
        <v>6778.37</v>
      </c>
      <c r="E2086">
        <v>6051.57</v>
      </c>
      <c r="F2086">
        <v>109341.07</v>
      </c>
      <c r="G2086">
        <v>97631.66</v>
      </c>
      <c r="H2086">
        <f>(1/(1-91/360*VLOOKUP($A2086,Tbills!$B$4:$C$974,2,1)/100))^((1)/91)-1</f>
        <v>2.639209272237153E-6</v>
      </c>
      <c r="I2086">
        <f>I2085*$E2086/$E2085*(1-(I$1+I$5+IF(AND(WEEKDAY(A2086)&lt;&gt;1,WEEKDAY(A2086)&lt;&gt;7),IF(A2086&lt;J$2,J$1,J$3),0)))^($A2086-$A2085)</f>
        <v>14081.631954292125</v>
      </c>
      <c r="J2086" t="e">
        <f>VLOOKUP(A2086,'VIXY-IV'!A$1:E$2000,4,0)</f>
        <v>#N/A</v>
      </c>
      <c r="K2086">
        <f>ROW()</f>
        <v>2086</v>
      </c>
      <c r="L2086">
        <f>B2086/C2086</f>
        <v>0.86985688729874777</v>
      </c>
    </row>
    <row r="2087" spans="1:12" x14ac:dyDescent="0.25">
      <c r="A2087" s="1">
        <v>41088</v>
      </c>
      <c r="B2087" s="10">
        <v>19.71</v>
      </c>
      <c r="C2087" s="10">
        <v>22.25</v>
      </c>
      <c r="D2087">
        <v>6672.08</v>
      </c>
      <c r="E2087">
        <v>5956.66</v>
      </c>
      <c r="F2087">
        <v>108076.13</v>
      </c>
      <c r="G2087">
        <v>96501.92</v>
      </c>
      <c r="H2087">
        <f>(1/(1-91/360*VLOOKUP($A2087,Tbills!$B$4:$C$974,2,1)/100))^((1)/91)-1</f>
        <v>2.639209272237153E-6</v>
      </c>
      <c r="I2087">
        <f>I2086*$E2087/$E2086*(1-(I$1+I$5+IF(AND(WEEKDAY(A2087)&lt;&gt;1,WEEKDAY(A2087)&lt;&gt;7),IF(A2087&lt;J$2,J$1,J$3),0)))^($A2087-$A2086)</f>
        <v>13860.38347488575</v>
      </c>
      <c r="J2087" t="e">
        <f>VLOOKUP(A2087,'VIXY-IV'!A$1:E$2000,4,0)</f>
        <v>#N/A</v>
      </c>
      <c r="K2087">
        <f>ROW()</f>
        <v>2087</v>
      </c>
      <c r="L2087">
        <f>B2087/C2087</f>
        <v>0.88584269662921356</v>
      </c>
    </row>
    <row r="2088" spans="1:12" x14ac:dyDescent="0.25">
      <c r="A2088" s="1">
        <v>41089</v>
      </c>
      <c r="B2088" s="10">
        <v>17.079999999999998</v>
      </c>
      <c r="C2088" s="10">
        <v>20.32</v>
      </c>
      <c r="D2088">
        <v>6178.02</v>
      </c>
      <c r="E2088">
        <v>5515.56</v>
      </c>
      <c r="F2088">
        <v>104323.4</v>
      </c>
      <c r="G2088">
        <v>93150.83</v>
      </c>
      <c r="H2088">
        <f>(1/(1-91/360*VLOOKUP($A2088,Tbills!$B$4:$C$974,2,1)/100))^((1)/91)-1</f>
        <v>2.639209272237153E-6</v>
      </c>
      <c r="I2088">
        <f>I2087*$E2088/$E2087*(1-(I$1+I$5+IF(AND(WEEKDAY(A2088)&lt;&gt;1,WEEKDAY(A2088)&lt;&gt;7),IF(A2088&lt;J$2,J$1,J$3),0)))^($A2088-$A2087)</f>
        <v>12833.631178567197</v>
      </c>
      <c r="J2088" t="e">
        <f>VLOOKUP(A2088,'VIXY-IV'!A$1:E$2000,4,0)</f>
        <v>#N/A</v>
      </c>
      <c r="K2088">
        <f>ROW()</f>
        <v>2088</v>
      </c>
      <c r="L2088">
        <f>B2088/C2088</f>
        <v>0.84055118110236215</v>
      </c>
    </row>
    <row r="2089" spans="1:12" x14ac:dyDescent="0.25">
      <c r="A2089" s="1">
        <v>41092</v>
      </c>
      <c r="B2089" s="10">
        <v>16.8</v>
      </c>
      <c r="C2089" s="10">
        <v>19.79</v>
      </c>
      <c r="D2089">
        <v>5770.05</v>
      </c>
      <c r="E2089">
        <v>5151.29</v>
      </c>
      <c r="F2089">
        <v>102172.94</v>
      </c>
      <c r="G2089">
        <v>91229.93</v>
      </c>
      <c r="H2089">
        <f>(1/(1-91/360*VLOOKUP($A2089,Tbills!$B$4:$C$974,2,1)/100))^((1)/91)-1</f>
        <v>2.7781327762710362E-6</v>
      </c>
      <c r="I2089">
        <f>I2088*$E2089/$E2088*(1-(I$1+I$5+IF(AND(WEEKDAY(A2089)&lt;&gt;1,WEEKDAY(A2089)&lt;&gt;7),IF(A2089&lt;J$2,J$1,J$3),0)))^($A2089-$A2088)</f>
        <v>11985.011631723084</v>
      </c>
      <c r="J2089" t="e">
        <f>VLOOKUP(A2089,'VIXY-IV'!A$1:E$2000,4,0)</f>
        <v>#N/A</v>
      </c>
      <c r="K2089">
        <f>ROW()</f>
        <v>2089</v>
      </c>
      <c r="L2089">
        <f>B2089/C2089</f>
        <v>0.8489135927235979</v>
      </c>
    </row>
    <row r="2090" spans="1:12" x14ac:dyDescent="0.25">
      <c r="A2090" s="1">
        <v>41093</v>
      </c>
      <c r="B2090" s="10">
        <v>16.66</v>
      </c>
      <c r="C2090" s="10">
        <v>19.32</v>
      </c>
      <c r="D2090">
        <v>5635.77</v>
      </c>
      <c r="E2090">
        <v>5031.3900000000003</v>
      </c>
      <c r="F2090">
        <v>99846.2</v>
      </c>
      <c r="G2090">
        <v>89152.14</v>
      </c>
      <c r="H2090">
        <f>(1/(1-91/360*VLOOKUP($A2090,Tbills!$B$4:$C$974,2,1)/100))^((1)/91)-1</f>
        <v>2.7781327762710362E-6</v>
      </c>
      <c r="I2090">
        <f>I2089*$E2090/$E2089*(1-(I$1+I$5+IF(AND(WEEKDAY(A2090)&lt;&gt;1,WEEKDAY(A2090)&lt;&gt;7),IF(A2090&lt;J$2,J$1,J$3),0)))^($A2090-$A2089)</f>
        <v>11705.715069377502</v>
      </c>
      <c r="J2090" t="e">
        <f>VLOOKUP(A2090,'VIXY-IV'!A$1:E$2000,4,0)</f>
        <v>#N/A</v>
      </c>
      <c r="K2090">
        <f>ROW()</f>
        <v>2090</v>
      </c>
      <c r="L2090">
        <f>B2090/C2090</f>
        <v>0.86231884057971009</v>
      </c>
    </row>
    <row r="2091" spans="1:12" x14ac:dyDescent="0.25">
      <c r="A2091" s="1">
        <v>41095</v>
      </c>
      <c r="B2091" s="10">
        <v>17.5</v>
      </c>
      <c r="C2091" s="10">
        <v>20.11</v>
      </c>
      <c r="D2091">
        <v>5899.42</v>
      </c>
      <c r="E2091">
        <v>5266.74</v>
      </c>
      <c r="F2091">
        <v>101044.53</v>
      </c>
      <c r="G2091">
        <v>90221.62</v>
      </c>
      <c r="H2091">
        <f>(1/(1-91/360*VLOOKUP($A2091,Tbills!$B$4:$C$974,2,1)/100))^((1)/91)-1</f>
        <v>2.7781327762710362E-6</v>
      </c>
      <c r="I2091">
        <f>I2090*$E2091/$E2090*(1-(I$1+I$5+IF(AND(WEEKDAY(A2091)&lt;&gt;1,WEEKDAY(A2091)&lt;&gt;7),IF(A2091&lt;J$2,J$1,J$3),0)))^($A2091-$A2090)</f>
        <v>12252.560583478038</v>
      </c>
      <c r="J2091" t="e">
        <f>VLOOKUP(A2091,'VIXY-IV'!A$1:E$2000,4,0)</f>
        <v>#N/A</v>
      </c>
      <c r="K2091">
        <f>ROW()</f>
        <v>2091</v>
      </c>
      <c r="L2091">
        <f>B2091/C2091</f>
        <v>0.87021382396817504</v>
      </c>
    </row>
    <row r="2092" spans="1:12" x14ac:dyDescent="0.25">
      <c r="A2092" s="1">
        <v>41096</v>
      </c>
      <c r="B2092" s="10">
        <v>17.100000000000001</v>
      </c>
      <c r="C2092" s="10">
        <v>20.04</v>
      </c>
      <c r="D2092">
        <v>5779.99</v>
      </c>
      <c r="E2092">
        <v>5160.1000000000004</v>
      </c>
      <c r="F2092">
        <v>99666.34</v>
      </c>
      <c r="G2092">
        <v>88990.8</v>
      </c>
      <c r="H2092">
        <f>(1/(1-91/360*VLOOKUP($A2092,Tbills!$B$4:$C$974,2,1)/100))^((1)/91)-1</f>
        <v>2.7781327762710362E-6</v>
      </c>
      <c r="I2092">
        <f>I2091*$E2092/$E2091*(1-(I$1+I$5+IF(AND(WEEKDAY(A2092)&lt;&gt;1,WEEKDAY(A2092)&lt;&gt;7),IF(A2092&lt;J$2,J$1,J$3),0)))^($A2092-$A2091)</f>
        <v>12004.127616249545</v>
      </c>
      <c r="J2092" t="e">
        <f>VLOOKUP(A2092,'VIXY-IV'!A$1:E$2000,4,0)</f>
        <v>#N/A</v>
      </c>
      <c r="K2092">
        <f>ROW()</f>
        <v>2092</v>
      </c>
      <c r="L2092">
        <f>B2092/C2092</f>
        <v>0.85329341317365281</v>
      </c>
    </row>
    <row r="2093" spans="1:12" x14ac:dyDescent="0.25">
      <c r="A2093" s="1">
        <v>41099</v>
      </c>
      <c r="B2093" s="10">
        <v>18.05</v>
      </c>
      <c r="C2093" s="10">
        <v>20.37</v>
      </c>
      <c r="D2093">
        <v>5777.73</v>
      </c>
      <c r="E2093">
        <v>5158.04</v>
      </c>
      <c r="F2093">
        <v>99375.19</v>
      </c>
      <c r="G2093">
        <v>88730.1</v>
      </c>
      <c r="H2093">
        <f>(1/(1-91/360*VLOOKUP($A2093,Tbills!$B$4:$C$974,2,1)/100))^((1)/91)-1</f>
        <v>2.5002875438939753E-6</v>
      </c>
      <c r="I2093">
        <f>I2092*$E2093/$E2092*(1-(I$1+I$5+IF(AND(WEEKDAY(A2093)&lt;&gt;1,WEEKDAY(A2093)&lt;&gt;7),IF(A2093&lt;J$2,J$1,J$3),0)))^($A2093-$A2092)</f>
        <v>11998.299834311887</v>
      </c>
      <c r="J2093" t="e">
        <f>VLOOKUP(A2093,'VIXY-IV'!A$1:E$2000,4,0)</f>
        <v>#N/A</v>
      </c>
      <c r="K2093">
        <f>ROW()</f>
        <v>2093</v>
      </c>
      <c r="L2093">
        <f>B2093/C2093</f>
        <v>0.88610702012763864</v>
      </c>
    </row>
    <row r="2094" spans="1:12" x14ac:dyDescent="0.25">
      <c r="A2094" s="1">
        <v>41100</v>
      </c>
      <c r="B2094" s="10">
        <v>18.72</v>
      </c>
      <c r="C2094" s="10">
        <v>20.87</v>
      </c>
      <c r="D2094">
        <v>5995.42</v>
      </c>
      <c r="E2094">
        <v>5352.37</v>
      </c>
      <c r="F2094">
        <v>100080.95</v>
      </c>
      <c r="G2094">
        <v>89360.04</v>
      </c>
      <c r="H2094">
        <f>(1/(1-91/360*VLOOKUP($A2094,Tbills!$B$4:$C$974,2,1)/100))^((1)/91)-1</f>
        <v>2.5002875438939753E-6</v>
      </c>
      <c r="I2094">
        <f>I2093*$E2094/$E2093*(1-(I$1+I$5+IF(AND(WEEKDAY(A2094)&lt;&gt;1,WEEKDAY(A2094)&lt;&gt;7),IF(A2094&lt;J$2,J$1,J$3),0)))^($A2094-$A2093)</f>
        <v>12449.979581101012</v>
      </c>
      <c r="J2094" t="e">
        <f>VLOOKUP(A2094,'VIXY-IV'!A$1:E$2000,4,0)</f>
        <v>#N/A</v>
      </c>
      <c r="K2094">
        <f>ROW()</f>
        <v>2094</v>
      </c>
      <c r="L2094">
        <f>B2094/C2094</f>
        <v>0.89698131288931471</v>
      </c>
    </row>
    <row r="2095" spans="1:12" x14ac:dyDescent="0.25">
      <c r="A2095" s="1">
        <v>41101</v>
      </c>
      <c r="B2095" s="10">
        <v>17.95</v>
      </c>
      <c r="C2095" s="10">
        <v>20.25</v>
      </c>
      <c r="D2095">
        <v>5762.82</v>
      </c>
      <c r="E2095">
        <v>5144.7</v>
      </c>
      <c r="F2095">
        <v>98799.14</v>
      </c>
      <c r="G2095">
        <v>88215.32</v>
      </c>
      <c r="H2095">
        <f>(1/(1-91/360*VLOOKUP($A2095,Tbills!$B$4:$C$974,2,1)/100))^((1)/91)-1</f>
        <v>2.5002875438939753E-6</v>
      </c>
      <c r="I2095">
        <f>I2094*$E2095/$E2094*(1-(I$1+I$5+IF(AND(WEEKDAY(A2095)&lt;&gt;1,WEEKDAY(A2095)&lt;&gt;7),IF(A2095&lt;J$2,J$1,J$3),0)))^($A2095-$A2094)</f>
        <v>11966.580669139757</v>
      </c>
      <c r="J2095" t="e">
        <f>VLOOKUP(A2095,'VIXY-IV'!A$1:E$2000,4,0)</f>
        <v>#N/A</v>
      </c>
      <c r="K2095">
        <f>ROW()</f>
        <v>2095</v>
      </c>
      <c r="L2095">
        <f>B2095/C2095</f>
        <v>0.88641975308641974</v>
      </c>
    </row>
    <row r="2096" spans="1:12" x14ac:dyDescent="0.25">
      <c r="A2096" s="1">
        <v>41102</v>
      </c>
      <c r="B2096" s="10">
        <v>18.36</v>
      </c>
      <c r="C2096" s="10">
        <v>20.69</v>
      </c>
      <c r="D2096">
        <v>5809.09</v>
      </c>
      <c r="E2096">
        <v>5186</v>
      </c>
      <c r="F2096">
        <v>99292.26</v>
      </c>
      <c r="G2096">
        <v>88655.4</v>
      </c>
      <c r="H2096">
        <f>(1/(1-91/360*VLOOKUP($A2096,Tbills!$B$4:$C$974,2,1)/100))^((1)/91)-1</f>
        <v>2.5002875438939753E-6</v>
      </c>
      <c r="I2096">
        <f>I2095*$E2096/$E2095*(1-(I$1+I$5+IF(AND(WEEKDAY(A2096)&lt;&gt;1,WEEKDAY(A2096)&lt;&gt;7),IF(A2096&lt;J$2,J$1,J$3),0)))^($A2096-$A2095)</f>
        <v>12062.297529544718</v>
      </c>
      <c r="J2096" t="e">
        <f>VLOOKUP(A2096,'VIXY-IV'!A$1:E$2000,4,0)</f>
        <v>#N/A</v>
      </c>
      <c r="K2096">
        <f>ROW()</f>
        <v>2096</v>
      </c>
      <c r="L2096">
        <f>B2096/C2096</f>
        <v>0.88738521024649586</v>
      </c>
    </row>
    <row r="2097" spans="1:12" x14ac:dyDescent="0.25">
      <c r="A2097" s="1">
        <v>41103</v>
      </c>
      <c r="B2097" s="10">
        <v>16.739999999999998</v>
      </c>
      <c r="C2097" s="10">
        <v>19.39</v>
      </c>
      <c r="D2097">
        <v>5459.9</v>
      </c>
      <c r="E2097">
        <v>4874.25</v>
      </c>
      <c r="F2097">
        <v>97073.76</v>
      </c>
      <c r="G2097">
        <v>86674.34</v>
      </c>
      <c r="H2097">
        <f>(1/(1-91/360*VLOOKUP($A2097,Tbills!$B$4:$C$974,2,1)/100))^((1)/91)-1</f>
        <v>2.5002875438939753E-6</v>
      </c>
      <c r="I2097">
        <f>I2096*$E2097/$E2096*(1-(I$1+I$5+IF(AND(WEEKDAY(A2097)&lt;&gt;1,WEEKDAY(A2097)&lt;&gt;7),IF(A2097&lt;J$2,J$1,J$3),0)))^($A2097-$A2096)</f>
        <v>11336.861238012098</v>
      </c>
      <c r="J2097" t="e">
        <f>VLOOKUP(A2097,'VIXY-IV'!A$1:E$2000,4,0)</f>
        <v>#N/A</v>
      </c>
      <c r="K2097">
        <f>ROW()</f>
        <v>2097</v>
      </c>
      <c r="L2097">
        <f>B2097/C2097</f>
        <v>0.86333161423414118</v>
      </c>
    </row>
    <row r="2098" spans="1:12" x14ac:dyDescent="0.25">
      <c r="A2098" s="1">
        <v>41106</v>
      </c>
      <c r="B2098" s="10">
        <v>17.11</v>
      </c>
      <c r="C2098" s="10">
        <v>19.61</v>
      </c>
      <c r="D2098">
        <v>5442.68</v>
      </c>
      <c r="E2098">
        <v>4858.84</v>
      </c>
      <c r="F2098">
        <v>97332.09</v>
      </c>
      <c r="G2098">
        <v>86904.34</v>
      </c>
      <c r="H2098">
        <f>(1/(1-91/360*VLOOKUP($A2098,Tbills!$B$4:$C$974,2,1)/100))^((1)/91)-1</f>
        <v>2.639209272237153E-6</v>
      </c>
      <c r="I2098">
        <f>I2097*$E2098/$E2097*(1-(I$1+I$5+IF(AND(WEEKDAY(A2098)&lt;&gt;1,WEEKDAY(A2098)&lt;&gt;7),IF(A2098&lt;J$2,J$1,J$3),0)))^($A2098-$A2097)</f>
        <v>11300.044349436628</v>
      </c>
      <c r="J2098" t="e">
        <f>VLOOKUP(A2098,'VIXY-IV'!A$1:E$2000,4,0)</f>
        <v>#N/A</v>
      </c>
      <c r="K2098">
        <f>ROW()</f>
        <v>2098</v>
      </c>
      <c r="L2098">
        <f>B2098/C2098</f>
        <v>0.87251402345741969</v>
      </c>
    </row>
    <row r="2099" spans="1:12" x14ac:dyDescent="0.25">
      <c r="A2099" s="1">
        <v>41107</v>
      </c>
      <c r="B2099" s="10">
        <v>16.48</v>
      </c>
      <c r="C2099" s="10">
        <v>18.920000000000002</v>
      </c>
      <c r="D2099">
        <v>5231.5200000000004</v>
      </c>
      <c r="E2099">
        <v>4670.32</v>
      </c>
      <c r="F2099">
        <v>95081.49</v>
      </c>
      <c r="G2099">
        <v>84894.63</v>
      </c>
      <c r="H2099">
        <f>(1/(1-91/360*VLOOKUP($A2099,Tbills!$B$4:$C$974,2,1)/100))^((1)/91)-1</f>
        <v>2.639209272237153E-6</v>
      </c>
      <c r="I2099">
        <f>I2098*$E2099/$E2098*(1-(I$1+I$5+IF(AND(WEEKDAY(A2099)&lt;&gt;1,WEEKDAY(A2099)&lt;&gt;7),IF(A2099&lt;J$2,J$1,J$3),0)))^($A2099-$A2098)</f>
        <v>10861.297129812367</v>
      </c>
      <c r="J2099" t="e">
        <f>VLOOKUP(A2099,'VIXY-IV'!A$1:E$2000,4,0)</f>
        <v>#N/A</v>
      </c>
      <c r="K2099">
        <f>ROW()</f>
        <v>2099</v>
      </c>
      <c r="L2099">
        <f>B2099/C2099</f>
        <v>0.87103594080338265</v>
      </c>
    </row>
    <row r="2100" spans="1:12" x14ac:dyDescent="0.25">
      <c r="A2100" s="1">
        <v>41108</v>
      </c>
      <c r="B2100" s="10">
        <v>16.16</v>
      </c>
      <c r="C2100" s="10">
        <v>18.940000000000001</v>
      </c>
      <c r="D2100">
        <v>5259.74</v>
      </c>
      <c r="E2100">
        <v>4695.5</v>
      </c>
      <c r="F2100">
        <v>95674.35</v>
      </c>
      <c r="G2100">
        <v>85423.75</v>
      </c>
      <c r="H2100">
        <f>(1/(1-91/360*VLOOKUP($A2100,Tbills!$B$4:$C$974,2,1)/100))^((1)/91)-1</f>
        <v>2.639209272237153E-6</v>
      </c>
      <c r="I2100">
        <f>I2099*$E2100/$E2099*(1-(I$1+I$5+IF(AND(WEEKDAY(A2100)&lt;&gt;1,WEEKDAY(A2100)&lt;&gt;7),IF(A2100&lt;J$2,J$1,J$3),0)))^($A2100-$A2099)</f>
        <v>10919.541610032138</v>
      </c>
      <c r="J2100" t="e">
        <f>VLOOKUP(A2100,'VIXY-IV'!A$1:E$2000,4,0)</f>
        <v>#N/A</v>
      </c>
      <c r="K2100">
        <f>ROW()</f>
        <v>2100</v>
      </c>
      <c r="L2100">
        <f>B2100/C2100</f>
        <v>0.85322069693769798</v>
      </c>
    </row>
    <row r="2101" spans="1:12" x14ac:dyDescent="0.25">
      <c r="A2101" s="1">
        <v>41109</v>
      </c>
      <c r="B2101" s="10">
        <v>15.45</v>
      </c>
      <c r="C2101" s="10">
        <v>18.61</v>
      </c>
      <c r="D2101">
        <v>5133.37</v>
      </c>
      <c r="E2101">
        <v>4582.68</v>
      </c>
      <c r="F2101">
        <v>94890.93</v>
      </c>
      <c r="G2101">
        <v>84724.04</v>
      </c>
      <c r="H2101">
        <f>(1/(1-91/360*VLOOKUP($A2101,Tbills!$B$4:$C$974,2,1)/100))^((1)/91)-1</f>
        <v>2.639209272237153E-6</v>
      </c>
      <c r="I2101">
        <f>I2100*$E2101/$E2100*(1-(I$1+I$5+IF(AND(WEEKDAY(A2101)&lt;&gt;1,WEEKDAY(A2101)&lt;&gt;7),IF(A2101&lt;J$2,J$1,J$3),0)))^($A2101-$A2100)</f>
        <v>10656.868366863484</v>
      </c>
      <c r="J2101" t="e">
        <f>VLOOKUP(A2101,'VIXY-IV'!A$1:E$2000,4,0)</f>
        <v>#N/A</v>
      </c>
      <c r="K2101">
        <f>ROW()</f>
        <v>2101</v>
      </c>
      <c r="L2101">
        <f>B2101/C2101</f>
        <v>0.83019881783987104</v>
      </c>
    </row>
    <row r="2102" spans="1:12" x14ac:dyDescent="0.25">
      <c r="A2102" s="1">
        <v>41110</v>
      </c>
      <c r="B2102" s="10">
        <v>16.27</v>
      </c>
      <c r="C2102" s="10">
        <v>19.64</v>
      </c>
      <c r="D2102">
        <v>5395.7</v>
      </c>
      <c r="E2102">
        <v>4816.8599999999997</v>
      </c>
      <c r="F2102">
        <v>96450.77</v>
      </c>
      <c r="G2102">
        <v>86116.53</v>
      </c>
      <c r="H2102">
        <f>(1/(1-91/360*VLOOKUP($A2102,Tbills!$B$4:$C$974,2,1)/100))^((1)/91)-1</f>
        <v>2.639209272237153E-6</v>
      </c>
      <c r="I2102">
        <f>I2101*$E2102/$E2101*(1-(I$1+I$5+IF(AND(WEEKDAY(A2102)&lt;&gt;1,WEEKDAY(A2102)&lt;&gt;7),IF(A2102&lt;J$2,J$1,J$3),0)))^($A2102-$A2101)</f>
        <v>11201.123855285832</v>
      </c>
      <c r="J2102" t="e">
        <f>VLOOKUP(A2102,'VIXY-IV'!A$1:E$2000,4,0)</f>
        <v>#N/A</v>
      </c>
      <c r="K2102">
        <f>ROW()</f>
        <v>2102</v>
      </c>
      <c r="L2102">
        <f>B2102/C2102</f>
        <v>0.82841140529531565</v>
      </c>
    </row>
    <row r="2103" spans="1:12" x14ac:dyDescent="0.25">
      <c r="A2103" s="1">
        <v>41113</v>
      </c>
      <c r="B2103" s="10">
        <v>18.62</v>
      </c>
      <c r="C2103" s="10">
        <v>21.18</v>
      </c>
      <c r="D2103">
        <v>5845.43</v>
      </c>
      <c r="E2103">
        <v>5218.3100000000004</v>
      </c>
      <c r="F2103">
        <v>100213.61</v>
      </c>
      <c r="G2103">
        <v>89475.520000000004</v>
      </c>
      <c r="H2103">
        <f>(1/(1-91/360*VLOOKUP($A2103,Tbills!$B$4:$C$974,2,1)/100))^((1)/91)-1</f>
        <v>2.639209272237153E-6</v>
      </c>
      <c r="I2103">
        <f>I2102*$E2103/$E2102*(1-(I$1+I$5+IF(AND(WEEKDAY(A2103)&lt;&gt;1,WEEKDAY(A2103)&lt;&gt;7),IF(A2103&lt;J$2,J$1,J$3),0)))^($A2103-$A2102)</f>
        <v>12133.608278938447</v>
      </c>
      <c r="J2103" t="e">
        <f>VLOOKUP(A2103,'VIXY-IV'!A$1:E$2000,4,0)</f>
        <v>#N/A</v>
      </c>
      <c r="K2103">
        <f>ROW()</f>
        <v>2103</v>
      </c>
      <c r="L2103">
        <f>B2103/C2103</f>
        <v>0.8791312559017942</v>
      </c>
    </row>
    <row r="2104" spans="1:12" x14ac:dyDescent="0.25">
      <c r="A2104" s="1">
        <v>41114</v>
      </c>
      <c r="B2104" s="10">
        <v>20.47</v>
      </c>
      <c r="C2104" s="10">
        <v>22.26</v>
      </c>
      <c r="D2104">
        <v>6130.49</v>
      </c>
      <c r="E2104">
        <v>5472.78</v>
      </c>
      <c r="F2104">
        <v>101732.46</v>
      </c>
      <c r="G2104">
        <v>90831.39</v>
      </c>
      <c r="H2104">
        <f>(1/(1-91/360*VLOOKUP($A2104,Tbills!$B$4:$C$974,2,1)/100))^((1)/91)-1</f>
        <v>2.639209272237153E-6</v>
      </c>
      <c r="I2104">
        <f>I2103*$E2104/$E2103*(1-(I$1+I$5+IF(AND(WEEKDAY(A2104)&lt;&gt;1,WEEKDAY(A2104)&lt;&gt;7),IF(A2104&lt;J$2,J$1,J$3),0)))^($A2104-$A2103)</f>
        <v>12724.935553540055</v>
      </c>
      <c r="J2104" t="e">
        <f>VLOOKUP(A2104,'VIXY-IV'!A$1:E$2000,4,0)</f>
        <v>#N/A</v>
      </c>
      <c r="K2104">
        <f>ROW()</f>
        <v>2104</v>
      </c>
      <c r="L2104">
        <f>B2104/C2104</f>
        <v>0.91958670260557041</v>
      </c>
    </row>
    <row r="2105" spans="1:12" x14ac:dyDescent="0.25">
      <c r="A2105" s="1">
        <v>41115</v>
      </c>
      <c r="B2105" s="10">
        <v>19.34</v>
      </c>
      <c r="C2105" s="10">
        <v>21.88</v>
      </c>
      <c r="D2105">
        <v>5922.65</v>
      </c>
      <c r="E2105">
        <v>5287.22</v>
      </c>
      <c r="F2105">
        <v>100542.8</v>
      </c>
      <c r="G2105">
        <v>89768.97</v>
      </c>
      <c r="H2105">
        <f>(1/(1-91/360*VLOOKUP($A2105,Tbills!$B$4:$C$974,2,1)/100))^((1)/91)-1</f>
        <v>2.639209272237153E-6</v>
      </c>
      <c r="I2105">
        <f>I2104*$E2105/$E2104*(1-(I$1+I$5+IF(AND(WEEKDAY(A2105)&lt;&gt;1,WEEKDAY(A2105)&lt;&gt;7),IF(A2105&lt;J$2,J$1,J$3),0)))^($A2105-$A2104)</f>
        <v>12293.130423431185</v>
      </c>
      <c r="J2105" t="e">
        <f>VLOOKUP(A2105,'VIXY-IV'!A$1:E$2000,4,0)</f>
        <v>#N/A</v>
      </c>
      <c r="K2105">
        <f>ROW()</f>
        <v>2105</v>
      </c>
      <c r="L2105">
        <f>B2105/C2105</f>
        <v>0.88391224862888484</v>
      </c>
    </row>
    <row r="2106" spans="1:12" x14ac:dyDescent="0.25">
      <c r="A2106" s="1">
        <v>41116</v>
      </c>
      <c r="B2106" s="10">
        <v>17.53</v>
      </c>
      <c r="C2106" s="10">
        <v>20.239999999999998</v>
      </c>
      <c r="D2106">
        <v>5410.13</v>
      </c>
      <c r="E2106">
        <v>4829.67</v>
      </c>
      <c r="F2106">
        <v>96215.13</v>
      </c>
      <c r="G2106">
        <v>85904.8</v>
      </c>
      <c r="H2106">
        <f>(1/(1-91/360*VLOOKUP($A2106,Tbills!$B$4:$C$974,2,1)/100))^((1)/91)-1</f>
        <v>2.639209272237153E-6</v>
      </c>
      <c r="I2106">
        <f>I2105*$E2106/$E2105*(1-(I$1+I$5+IF(AND(WEEKDAY(A2106)&lt;&gt;1,WEEKDAY(A2106)&lt;&gt;7),IF(A2106&lt;J$2,J$1,J$3),0)))^($A2106-$A2105)</f>
        <v>11228.973876120297</v>
      </c>
      <c r="J2106" t="e">
        <f>VLOOKUP(A2106,'VIXY-IV'!A$1:E$2000,4,0)</f>
        <v>#N/A</v>
      </c>
      <c r="K2106">
        <f>ROW()</f>
        <v>2106</v>
      </c>
      <c r="L2106">
        <f>B2106/C2106</f>
        <v>0.8661067193675891</v>
      </c>
    </row>
    <row r="2107" spans="1:12" x14ac:dyDescent="0.25">
      <c r="A2107" s="1">
        <v>41117</v>
      </c>
      <c r="B2107" s="10">
        <v>16.7</v>
      </c>
      <c r="C2107" s="10">
        <v>19.66</v>
      </c>
      <c r="D2107">
        <v>5281.78</v>
      </c>
      <c r="E2107">
        <v>4715.08</v>
      </c>
      <c r="F2107">
        <v>96530.98</v>
      </c>
      <c r="G2107">
        <v>86186.58</v>
      </c>
      <c r="H2107">
        <f>(1/(1-91/360*VLOOKUP($A2107,Tbills!$B$4:$C$974,2,1)/100))^((1)/91)-1</f>
        <v>2.639209272237153E-6</v>
      </c>
      <c r="I2107">
        <f>I2106*$E2107/$E2106*(1-(I$1+I$5+IF(AND(WEEKDAY(A2107)&lt;&gt;1,WEEKDAY(A2107)&lt;&gt;7),IF(A2107&lt;J$2,J$1,J$3),0)))^($A2107-$A2106)</f>
        <v>10962.236975569645</v>
      </c>
      <c r="J2107" t="e">
        <f>VLOOKUP(A2107,'VIXY-IV'!A$1:E$2000,4,0)</f>
        <v>#N/A</v>
      </c>
      <c r="K2107">
        <f>ROW()</f>
        <v>2107</v>
      </c>
      <c r="L2107">
        <f>B2107/C2107</f>
        <v>0.84944048830111896</v>
      </c>
    </row>
    <row r="2108" spans="1:12" x14ac:dyDescent="0.25">
      <c r="A2108" s="1">
        <v>41120</v>
      </c>
      <c r="B2108" s="10">
        <v>18.03</v>
      </c>
      <c r="C2108" s="10">
        <v>20.13</v>
      </c>
      <c r="D2108">
        <v>5502.35</v>
      </c>
      <c r="E2108">
        <v>4911.95</v>
      </c>
      <c r="F2108">
        <v>97357.33</v>
      </c>
      <c r="G2108">
        <v>86923.69</v>
      </c>
      <c r="H2108">
        <f>(1/(1-91/360*VLOOKUP($A2108,Tbills!$B$4:$C$974,2,1)/100))^((1)/91)-1</f>
        <v>3.0559851109668301E-6</v>
      </c>
      <c r="I2108">
        <f>I2107*$E2108/$E2107*(1-(I$1+I$5+IF(AND(WEEKDAY(A2108)&lt;&gt;1,WEEKDAY(A2108)&lt;&gt;7),IF(A2108&lt;J$2,J$1,J$3),0)))^($A2108-$A2107)</f>
        <v>11418.960667841537</v>
      </c>
      <c r="J2108" t="e">
        <f>VLOOKUP(A2108,'VIXY-IV'!A$1:E$2000,4,0)</f>
        <v>#N/A</v>
      </c>
      <c r="K2108">
        <f>ROW()</f>
        <v>2108</v>
      </c>
      <c r="L2108">
        <f>B2108/C2108</f>
        <v>0.89567809239940399</v>
      </c>
    </row>
    <row r="2109" spans="1:12" x14ac:dyDescent="0.25">
      <c r="A2109" s="1">
        <v>41121</v>
      </c>
      <c r="B2109" s="10">
        <v>18.93</v>
      </c>
      <c r="C2109" s="10">
        <v>20.78</v>
      </c>
      <c r="D2109">
        <v>5611.7</v>
      </c>
      <c r="E2109">
        <v>5009.55</v>
      </c>
      <c r="F2109">
        <v>98379.68</v>
      </c>
      <c r="G2109">
        <v>87836.21</v>
      </c>
      <c r="H2109">
        <f>(1/(1-91/360*VLOOKUP($A2109,Tbills!$B$4:$C$974,2,1)/100))^((1)/91)-1</f>
        <v>3.0559851109668301E-6</v>
      </c>
      <c r="I2109">
        <f>I2108*$E2109/$E2108*(1-(I$1+I$5+IF(AND(WEEKDAY(A2109)&lt;&gt;1,WEEKDAY(A2109)&lt;&gt;7),IF(A2109&lt;J$2,J$1,J$3),0)))^($A2109-$A2108)</f>
        <v>11645.519360590626</v>
      </c>
      <c r="J2109" t="e">
        <f>VLOOKUP(A2109,'VIXY-IV'!A$1:E$2000,4,0)</f>
        <v>#N/A</v>
      </c>
      <c r="K2109">
        <f>ROW()</f>
        <v>2109</v>
      </c>
      <c r="L2109">
        <f>B2109/C2109</f>
        <v>0.91097208854667944</v>
      </c>
    </row>
    <row r="2110" spans="1:12" x14ac:dyDescent="0.25">
      <c r="A2110" s="1">
        <v>41122</v>
      </c>
      <c r="B2110" s="10">
        <v>18.96</v>
      </c>
      <c r="C2110" s="10">
        <v>20.67</v>
      </c>
      <c r="D2110">
        <v>5546.34</v>
      </c>
      <c r="E2110">
        <v>4951.1899999999996</v>
      </c>
      <c r="F2110">
        <v>99042.16</v>
      </c>
      <c r="G2110">
        <v>88427.43</v>
      </c>
      <c r="H2110">
        <f>(1/(1-91/360*VLOOKUP($A2110,Tbills!$B$4:$C$974,2,1)/100))^((1)/91)-1</f>
        <v>3.0559851109668301E-6</v>
      </c>
      <c r="I2110">
        <f>I2109*$E2110/$E2109*(1-(I$1+I$5+IF(AND(WEEKDAY(A2110)&lt;&gt;1,WEEKDAY(A2110)&lt;&gt;7),IF(A2110&lt;J$2,J$1,J$3),0)))^($A2110-$A2109)</f>
        <v>11509.520877973402</v>
      </c>
      <c r="J2110" t="e">
        <f>VLOOKUP(A2110,'VIXY-IV'!A$1:E$2000,4,0)</f>
        <v>#N/A</v>
      </c>
      <c r="K2110">
        <f>ROW()</f>
        <v>2110</v>
      </c>
      <c r="L2110">
        <f>B2110/C2110</f>
        <v>0.91727140783744554</v>
      </c>
    </row>
    <row r="2111" spans="1:12" x14ac:dyDescent="0.25">
      <c r="A2111" s="1">
        <v>41123</v>
      </c>
      <c r="B2111" s="10">
        <v>17.57</v>
      </c>
      <c r="C2111" s="10">
        <v>20.23</v>
      </c>
      <c r="D2111">
        <v>5316.64</v>
      </c>
      <c r="E2111">
        <v>4746.12</v>
      </c>
      <c r="F2111">
        <v>98443.53</v>
      </c>
      <c r="G2111">
        <v>87892.68</v>
      </c>
      <c r="H2111">
        <f>(1/(1-91/360*VLOOKUP($A2111,Tbills!$B$4:$C$974,2,1)/100))^((1)/91)-1</f>
        <v>3.0559851109668301E-6</v>
      </c>
      <c r="I2111">
        <f>I2110*$E2111/$E2110*(1-(I$1+I$5+IF(AND(WEEKDAY(A2111)&lt;&gt;1,WEEKDAY(A2111)&lt;&gt;7),IF(A2111&lt;J$2,J$1,J$3),0)))^($A2111-$A2110)</f>
        <v>11032.498411278901</v>
      </c>
      <c r="J2111" t="e">
        <f>VLOOKUP(A2111,'VIXY-IV'!A$1:E$2000,4,0)</f>
        <v>#N/A</v>
      </c>
      <c r="K2111">
        <f>ROW()</f>
        <v>2111</v>
      </c>
      <c r="L2111">
        <f>B2111/C2111</f>
        <v>0.86851211072664358</v>
      </c>
    </row>
    <row r="2112" spans="1:12" x14ac:dyDescent="0.25">
      <c r="A2112" s="1">
        <v>41124</v>
      </c>
      <c r="B2112" s="10">
        <v>15.64</v>
      </c>
      <c r="C2112" s="10">
        <v>18.68</v>
      </c>
      <c r="D2112">
        <v>4936.97</v>
      </c>
      <c r="E2112">
        <v>4407.18</v>
      </c>
      <c r="F2112">
        <v>95104.66</v>
      </c>
      <c r="G2112">
        <v>84911.39</v>
      </c>
      <c r="H2112">
        <f>(1/(1-91/360*VLOOKUP($A2112,Tbills!$B$4:$C$974,2,1)/100))^((1)/91)-1</f>
        <v>3.0559851109668301E-6</v>
      </c>
      <c r="I2112">
        <f>I2111*$E2112/$E2111*(1-(I$1+I$5+IF(AND(WEEKDAY(A2112)&lt;&gt;1,WEEKDAY(A2112)&lt;&gt;7),IF(A2112&lt;J$2,J$1,J$3),0)))^($A2112-$A2111)</f>
        <v>10244.327498507331</v>
      </c>
      <c r="J2112" t="e">
        <f>VLOOKUP(A2112,'VIXY-IV'!A$1:E$2000,4,0)</f>
        <v>#N/A</v>
      </c>
      <c r="K2112">
        <f>ROW()</f>
        <v>2112</v>
      </c>
      <c r="L2112">
        <f>B2112/C2112</f>
        <v>0.83725910064239828</v>
      </c>
    </row>
    <row r="2113" spans="1:12" x14ac:dyDescent="0.25">
      <c r="A2113" s="1">
        <v>41127</v>
      </c>
      <c r="B2113" s="10">
        <v>15.95</v>
      </c>
      <c r="C2113" s="10">
        <v>18.739999999999998</v>
      </c>
      <c r="D2113">
        <v>4835.82</v>
      </c>
      <c r="E2113">
        <v>4316.8500000000004</v>
      </c>
      <c r="F2113">
        <v>94717.97</v>
      </c>
      <c r="G2113">
        <v>84565.37</v>
      </c>
      <c r="H2113">
        <f>(1/(1-91/360*VLOOKUP($A2113,Tbills!$B$4:$C$974,2,1)/100))^((1)/91)-1</f>
        <v>2.7781327762710362E-6</v>
      </c>
      <c r="I2113">
        <f>I2112*$E2113/$E2112*(1-(I$1+I$5+IF(AND(WEEKDAY(A2113)&lt;&gt;1,WEEKDAY(A2113)&lt;&gt;7),IF(A2113&lt;J$2,J$1,J$3),0)))^($A2113-$A2112)</f>
        <v>10033.492788315776</v>
      </c>
      <c r="J2113" t="e">
        <f>VLOOKUP(A2113,'VIXY-IV'!A$1:E$2000,4,0)</f>
        <v>#N/A</v>
      </c>
      <c r="K2113">
        <f>ROW()</f>
        <v>2113</v>
      </c>
      <c r="L2113">
        <f>B2113/C2113</f>
        <v>0.85112059765208115</v>
      </c>
    </row>
    <row r="2114" spans="1:12" x14ac:dyDescent="0.25">
      <c r="A2114" s="1">
        <v>41128</v>
      </c>
      <c r="B2114" s="10">
        <v>15.99</v>
      </c>
      <c r="C2114" s="10">
        <v>18.809999999999999</v>
      </c>
      <c r="D2114">
        <v>5035.12</v>
      </c>
      <c r="E2114">
        <v>4494.75</v>
      </c>
      <c r="F2114">
        <v>95520.29</v>
      </c>
      <c r="G2114">
        <v>85281.46</v>
      </c>
      <c r="H2114">
        <f>(1/(1-91/360*VLOOKUP($A2114,Tbills!$B$4:$C$974,2,1)/100))^((1)/91)-1</f>
        <v>2.7781327762710362E-6</v>
      </c>
      <c r="I2114">
        <f>I2113*$E2114/$E2113*(1-(I$1+I$5+IF(AND(WEEKDAY(A2114)&lt;&gt;1,WEEKDAY(A2114)&lt;&gt;7),IF(A2114&lt;J$2,J$1,J$3),0)))^($A2114-$A2113)</f>
        <v>10446.678566398281</v>
      </c>
      <c r="J2114" t="e">
        <f>VLOOKUP(A2114,'VIXY-IV'!A$1:E$2000,4,0)</f>
        <v>#N/A</v>
      </c>
      <c r="K2114">
        <f>ROW()</f>
        <v>2114</v>
      </c>
      <c r="L2114">
        <f>B2114/C2114</f>
        <v>0.85007974481658699</v>
      </c>
    </row>
    <row r="2115" spans="1:12" x14ac:dyDescent="0.25">
      <c r="A2115" s="1">
        <v>41129</v>
      </c>
      <c r="B2115" s="10">
        <v>15.32</v>
      </c>
      <c r="C2115" s="10">
        <v>18.579999999999998</v>
      </c>
      <c r="D2115">
        <v>4816.45</v>
      </c>
      <c r="E2115">
        <v>4299.53</v>
      </c>
      <c r="F2115">
        <v>94323.49</v>
      </c>
      <c r="G2115">
        <v>84212.71</v>
      </c>
      <c r="H2115">
        <f>(1/(1-91/360*VLOOKUP($A2115,Tbills!$B$4:$C$974,2,1)/100))^((1)/91)-1</f>
        <v>2.7781327762710362E-6</v>
      </c>
      <c r="I2115">
        <f>I2114*$E2115/$E2114*(1-(I$1+I$5+IF(AND(WEEKDAY(A2115)&lt;&gt;1,WEEKDAY(A2115)&lt;&gt;7),IF(A2115&lt;J$2,J$1,J$3),0)))^($A2115-$A2114)</f>
        <v>9992.6616158858815</v>
      </c>
      <c r="J2115" t="e">
        <f>VLOOKUP(A2115,'VIXY-IV'!A$1:E$2000,4,0)</f>
        <v>#N/A</v>
      </c>
      <c r="K2115">
        <f>ROW()</f>
        <v>2115</v>
      </c>
      <c r="L2115">
        <f>B2115/C2115</f>
        <v>0.82454251883745977</v>
      </c>
    </row>
    <row r="2116" spans="1:12" x14ac:dyDescent="0.25">
      <c r="A2116" s="1">
        <v>41130</v>
      </c>
      <c r="B2116" s="10">
        <v>15.28</v>
      </c>
      <c r="C2116" s="10">
        <v>18.23</v>
      </c>
      <c r="D2116">
        <v>4750.1000000000004</v>
      </c>
      <c r="E2116">
        <v>4240.29</v>
      </c>
      <c r="F2116">
        <v>93997.440000000002</v>
      </c>
      <c r="G2116">
        <v>83921.38</v>
      </c>
      <c r="H2116">
        <f>(1/(1-91/360*VLOOKUP($A2116,Tbills!$B$4:$C$974,2,1)/100))^((1)/91)-1</f>
        <v>2.7781327762710362E-6</v>
      </c>
      <c r="I2116">
        <f>I2115*$E2116/$E2115*(1-(I$1+I$5+IF(AND(WEEKDAY(A2116)&lt;&gt;1,WEEKDAY(A2116)&lt;&gt;7),IF(A2116&lt;J$2,J$1,J$3),0)))^($A2116-$A2115)</f>
        <v>9854.6967247386856</v>
      </c>
      <c r="J2116" t="e">
        <f>VLOOKUP(A2116,'VIXY-IV'!A$1:E$2000,4,0)</f>
        <v>#N/A</v>
      </c>
      <c r="K2116">
        <f>ROW()</f>
        <v>2116</v>
      </c>
      <c r="L2116">
        <f>B2116/C2116</f>
        <v>0.8381788261108063</v>
      </c>
    </row>
    <row r="2117" spans="1:12" x14ac:dyDescent="0.25">
      <c r="A2117" s="1">
        <v>41131</v>
      </c>
      <c r="B2117" s="10">
        <v>14.74</v>
      </c>
      <c r="C2117" s="10">
        <v>18.14</v>
      </c>
      <c r="D2117">
        <v>4715.24</v>
      </c>
      <c r="E2117">
        <v>4209.16</v>
      </c>
      <c r="F2117">
        <v>93228.45</v>
      </c>
      <c r="G2117">
        <v>83234.59</v>
      </c>
      <c r="H2117">
        <f>(1/(1-91/360*VLOOKUP($A2117,Tbills!$B$4:$C$974,2,1)/100))^((1)/91)-1</f>
        <v>2.7781327762710362E-6</v>
      </c>
      <c r="I2117">
        <f>I2116*$E2117/$E2116*(1-(I$1+I$5+IF(AND(WEEKDAY(A2117)&lt;&gt;1,WEEKDAY(A2117)&lt;&gt;7),IF(A2117&lt;J$2,J$1,J$3),0)))^($A2117-$A2116)</f>
        <v>9782.067265626476</v>
      </c>
      <c r="J2117" t="e">
        <f>VLOOKUP(A2117,'VIXY-IV'!A$1:E$2000,4,0)</f>
        <v>#N/A</v>
      </c>
      <c r="K2117">
        <f>ROW()</f>
        <v>2117</v>
      </c>
      <c r="L2117">
        <f>B2117/C2117</f>
        <v>0.8125689084895259</v>
      </c>
    </row>
    <row r="2118" spans="1:12" x14ac:dyDescent="0.25">
      <c r="A2118" s="1">
        <v>41134</v>
      </c>
      <c r="B2118" s="10">
        <v>13.7</v>
      </c>
      <c r="C2118" s="10">
        <v>18.07</v>
      </c>
      <c r="D2118">
        <v>4618</v>
      </c>
      <c r="E2118">
        <v>4122.32</v>
      </c>
      <c r="F2118">
        <v>92745.58</v>
      </c>
      <c r="G2118">
        <v>82802.789999999994</v>
      </c>
      <c r="H2118">
        <f>(1/(1-91/360*VLOOKUP($A2118,Tbills!$B$4:$C$974,2,1)/100))^((1)/91)-1</f>
        <v>3.0559851109668301E-6</v>
      </c>
      <c r="I2118">
        <f>I2117*$E2118/$E2117*(1-(I$1+I$5+IF(AND(WEEKDAY(A2118)&lt;&gt;1,WEEKDAY(A2118)&lt;&gt;7),IF(A2118&lt;J$2,J$1,J$3),0)))^($A2118-$A2117)</f>
        <v>9579.4247650538127</v>
      </c>
      <c r="J2118" t="e">
        <f>VLOOKUP(A2118,'VIXY-IV'!A$1:E$2000,4,0)</f>
        <v>#N/A</v>
      </c>
      <c r="K2118">
        <f>ROW()</f>
        <v>2118</v>
      </c>
      <c r="L2118">
        <f>B2118/C2118</f>
        <v>0.75816270060874369</v>
      </c>
    </row>
    <row r="2119" spans="1:12" x14ac:dyDescent="0.25">
      <c r="A2119" s="1">
        <v>41135</v>
      </c>
      <c r="B2119" s="10">
        <v>14.85</v>
      </c>
      <c r="C2119" s="10">
        <v>18.510000000000002</v>
      </c>
      <c r="D2119">
        <v>4804.7</v>
      </c>
      <c r="E2119">
        <v>4288.97</v>
      </c>
      <c r="F2119">
        <v>94372.53</v>
      </c>
      <c r="G2119">
        <v>84255.07</v>
      </c>
      <c r="H2119">
        <f>(1/(1-91/360*VLOOKUP($A2119,Tbills!$B$4:$C$974,2,1)/100))^((1)/91)-1</f>
        <v>3.0559851109668301E-6</v>
      </c>
      <c r="I2119">
        <f>I2118*$E2119/$E2118*(1-(I$1+I$5+IF(AND(WEEKDAY(A2119)&lt;&gt;1,WEEKDAY(A2119)&lt;&gt;7),IF(A2119&lt;J$2,J$1,J$3),0)))^($A2119-$A2118)</f>
        <v>9966.3984145860886</v>
      </c>
      <c r="J2119" t="e">
        <f>VLOOKUP(A2119,'VIXY-IV'!A$1:E$2000,4,0)</f>
        <v>#N/A</v>
      </c>
      <c r="K2119">
        <f>ROW()</f>
        <v>2119</v>
      </c>
      <c r="L2119">
        <f>B2119/C2119</f>
        <v>0.80226904376012953</v>
      </c>
    </row>
    <row r="2120" spans="1:12" x14ac:dyDescent="0.25">
      <c r="A2120" s="1">
        <v>41136</v>
      </c>
      <c r="B2120" s="10">
        <v>14.63</v>
      </c>
      <c r="C2120" s="10">
        <v>18.86</v>
      </c>
      <c r="D2120">
        <v>4794.3100000000004</v>
      </c>
      <c r="E2120">
        <v>4279.6899999999996</v>
      </c>
      <c r="F2120">
        <v>94449.27</v>
      </c>
      <c r="G2120">
        <v>84323.33</v>
      </c>
      <c r="H2120">
        <f>(1/(1-91/360*VLOOKUP($A2120,Tbills!$B$4:$C$974,2,1)/100))^((1)/91)-1</f>
        <v>3.0559851109668301E-6</v>
      </c>
      <c r="I2120">
        <f>I2119*$E2120/$E2119*(1-(I$1+I$5+IF(AND(WEEKDAY(A2120)&lt;&gt;1,WEEKDAY(A2120)&lt;&gt;7),IF(A2120&lt;J$2,J$1,J$3),0)))^($A2120-$A2119)</f>
        <v>9944.5481372122704</v>
      </c>
      <c r="J2120" t="e">
        <f>VLOOKUP(A2120,'VIXY-IV'!A$1:E$2000,4,0)</f>
        <v>#N/A</v>
      </c>
      <c r="K2120">
        <f>ROW()</f>
        <v>2120</v>
      </c>
      <c r="L2120">
        <f>B2120/C2120</f>
        <v>0.77571580063626733</v>
      </c>
    </row>
    <row r="2121" spans="1:12" x14ac:dyDescent="0.25">
      <c r="A2121" s="1">
        <v>41137</v>
      </c>
      <c r="B2121" s="10">
        <v>14.29</v>
      </c>
      <c r="C2121" s="10">
        <v>18.55</v>
      </c>
      <c r="D2121">
        <v>4727.6499999999996</v>
      </c>
      <c r="E2121">
        <v>4220.17</v>
      </c>
      <c r="F2121">
        <v>94027.33</v>
      </c>
      <c r="G2121">
        <v>83946.37</v>
      </c>
      <c r="H2121">
        <f>(1/(1-91/360*VLOOKUP($A2121,Tbills!$B$4:$C$974,2,1)/100))^((1)/91)-1</f>
        <v>3.0559851109668301E-6</v>
      </c>
      <c r="I2121">
        <f>I2120*$E2121/$E2120*(1-(I$1+I$5+IF(AND(WEEKDAY(A2121)&lt;&gt;1,WEEKDAY(A2121)&lt;&gt;7),IF(A2121&lt;J$2,J$1,J$3),0)))^($A2121-$A2120)</f>
        <v>9805.9617455207408</v>
      </c>
      <c r="J2121" t="e">
        <f>VLOOKUP(A2121,'VIXY-IV'!A$1:E$2000,4,0)</f>
        <v>#N/A</v>
      </c>
      <c r="K2121">
        <f>ROW()</f>
        <v>2121</v>
      </c>
      <c r="L2121">
        <f>B2121/C2121</f>
        <v>0.77035040431266844</v>
      </c>
    </row>
    <row r="2122" spans="1:12" x14ac:dyDescent="0.25">
      <c r="A2122" s="1">
        <v>41138</v>
      </c>
      <c r="B2122" s="10">
        <v>13.45</v>
      </c>
      <c r="C2122" s="10">
        <v>18.350000000000001</v>
      </c>
      <c r="D2122">
        <v>4578.71</v>
      </c>
      <c r="E2122">
        <v>4087.2</v>
      </c>
      <c r="F2122">
        <v>93354.98</v>
      </c>
      <c r="G2122">
        <v>83345.850000000006</v>
      </c>
      <c r="H2122">
        <f>(1/(1-91/360*VLOOKUP($A2122,Tbills!$B$4:$C$974,2,1)/100))^((1)/91)-1</f>
        <v>3.0559851109668301E-6</v>
      </c>
      <c r="I2122">
        <f>I2121*$E2122/$E2121*(1-(I$1+I$5+IF(AND(WEEKDAY(A2122)&lt;&gt;1,WEEKDAY(A2122)&lt;&gt;7),IF(A2122&lt;J$2,J$1,J$3),0)))^($A2122-$A2121)</f>
        <v>9496.7202484408317</v>
      </c>
      <c r="J2122" t="e">
        <f>VLOOKUP(A2122,'VIXY-IV'!A$1:E$2000,4,0)</f>
        <v>#N/A</v>
      </c>
      <c r="K2122">
        <f>ROW()</f>
        <v>2122</v>
      </c>
      <c r="L2122">
        <f>B2122/C2122</f>
        <v>0.73297002724795635</v>
      </c>
    </row>
    <row r="2123" spans="1:12" x14ac:dyDescent="0.25">
      <c r="A2123" s="1">
        <v>41141</v>
      </c>
      <c r="B2123" s="10">
        <v>14.02</v>
      </c>
      <c r="C2123" s="10">
        <v>18.59</v>
      </c>
      <c r="D2123">
        <v>4581.3</v>
      </c>
      <c r="E2123">
        <v>4089.48</v>
      </c>
      <c r="F2123">
        <v>94733.58</v>
      </c>
      <c r="G2123">
        <v>84575.88</v>
      </c>
      <c r="H2123">
        <f>(1/(1-91/360*VLOOKUP($A2123,Tbills!$B$4:$C$974,2,1)/100))^((1)/91)-1</f>
        <v>2.7781327762710362E-6</v>
      </c>
      <c r="I2123">
        <f>I2122*$E2123/$E2122*(1-(I$1+I$5+IF(AND(WEEKDAY(A2123)&lt;&gt;1,WEEKDAY(A2123)&lt;&gt;7),IF(A2123&lt;J$2,J$1,J$3),0)))^($A2123-$A2122)</f>
        <v>9501.197876817474</v>
      </c>
      <c r="J2123" t="e">
        <f>VLOOKUP(A2123,'VIXY-IV'!A$1:E$2000,4,0)</f>
        <v>#N/A</v>
      </c>
      <c r="K2123">
        <f>ROW()</f>
        <v>2123</v>
      </c>
      <c r="L2123">
        <f>B2123/C2123</f>
        <v>0.75416890801506187</v>
      </c>
    </row>
    <row r="2124" spans="1:12" x14ac:dyDescent="0.25">
      <c r="A2124" s="1">
        <v>41142</v>
      </c>
      <c r="B2124" s="10">
        <v>15.02</v>
      </c>
      <c r="C2124" s="10">
        <v>18.8</v>
      </c>
      <c r="D2124">
        <v>4705.3</v>
      </c>
      <c r="E2124">
        <v>4200.1499999999996</v>
      </c>
      <c r="F2124">
        <v>96373.8</v>
      </c>
      <c r="G2124">
        <v>86040</v>
      </c>
      <c r="H2124">
        <f>(1/(1-91/360*VLOOKUP($A2124,Tbills!$B$4:$C$974,2,1)/100))^((1)/91)-1</f>
        <v>2.7781327762710362E-6</v>
      </c>
      <c r="I2124">
        <f>I2123*$E2124/$E2123*(1-(I$1+I$5+IF(AND(WEEKDAY(A2124)&lt;&gt;1,WEEKDAY(A2124)&lt;&gt;7),IF(A2124&lt;J$2,J$1,J$3),0)))^($A2124-$A2123)</f>
        <v>9758.0397185871152</v>
      </c>
      <c r="J2124" t="e">
        <f>VLOOKUP(A2124,'VIXY-IV'!A$1:E$2000,4,0)</f>
        <v>#N/A</v>
      </c>
      <c r="K2124">
        <f>ROW()</f>
        <v>2124</v>
      </c>
      <c r="L2124">
        <f>B2124/C2124</f>
        <v>0.79893617021276586</v>
      </c>
    </row>
    <row r="2125" spans="1:12" x14ac:dyDescent="0.25">
      <c r="A2125" s="1">
        <v>41143</v>
      </c>
      <c r="B2125" s="10">
        <v>15.11</v>
      </c>
      <c r="C2125" s="10">
        <v>19.420000000000002</v>
      </c>
      <c r="D2125">
        <v>4768.05</v>
      </c>
      <c r="E2125">
        <v>4256.1499999999996</v>
      </c>
      <c r="F2125">
        <v>96248.01</v>
      </c>
      <c r="G2125">
        <v>85927.46</v>
      </c>
      <c r="H2125">
        <f>(1/(1-91/360*VLOOKUP($A2125,Tbills!$B$4:$C$974,2,1)/100))^((1)/91)-1</f>
        <v>2.7781327762710362E-6</v>
      </c>
      <c r="I2125">
        <f>I2124*$E2125/$E2124*(1-(I$1+I$5+IF(AND(WEEKDAY(A2125)&lt;&gt;1,WEEKDAY(A2125)&lt;&gt;7),IF(A2125&lt;J$2,J$1,J$3),0)))^($A2125-$A2124)</f>
        <v>9887.8578149075893</v>
      </c>
      <c r="J2125" t="e">
        <f>VLOOKUP(A2125,'VIXY-IV'!A$1:E$2000,4,0)</f>
        <v>#N/A</v>
      </c>
      <c r="K2125">
        <f>ROW()</f>
        <v>2125</v>
      </c>
      <c r="L2125">
        <f>B2125/C2125</f>
        <v>0.77806385169927894</v>
      </c>
    </row>
    <row r="2126" spans="1:12" x14ac:dyDescent="0.25">
      <c r="A2126" s="1">
        <v>41144</v>
      </c>
      <c r="B2126" s="10">
        <v>15.96</v>
      </c>
      <c r="C2126" s="10">
        <v>20.09</v>
      </c>
      <c r="D2126">
        <v>4843.54</v>
      </c>
      <c r="E2126">
        <v>4323.5200000000004</v>
      </c>
      <c r="F2126">
        <v>97551.88</v>
      </c>
      <c r="G2126">
        <v>87091.28</v>
      </c>
      <c r="H2126">
        <f>(1/(1-91/360*VLOOKUP($A2126,Tbills!$B$4:$C$974,2,1)/100))^((1)/91)-1</f>
        <v>2.7781327762710362E-6</v>
      </c>
      <c r="I2126">
        <f>I2125*$E2126/$E2125*(1-(I$1+I$5+IF(AND(WEEKDAY(A2126)&lt;&gt;1,WEEKDAY(A2126)&lt;&gt;7),IF(A2126&lt;J$2,J$1,J$3),0)))^($A2126-$A2125)</f>
        <v>10044.082378508954</v>
      </c>
      <c r="J2126" t="e">
        <f>VLOOKUP(A2126,'VIXY-IV'!A$1:E$2000,4,0)</f>
        <v>#N/A</v>
      </c>
      <c r="K2126">
        <f>ROW()</f>
        <v>2126</v>
      </c>
      <c r="L2126">
        <f>B2126/C2126</f>
        <v>0.79442508710801396</v>
      </c>
    </row>
    <row r="2127" spans="1:12" x14ac:dyDescent="0.25">
      <c r="A2127" s="1">
        <v>41145</v>
      </c>
      <c r="B2127" s="10">
        <v>15.18</v>
      </c>
      <c r="C2127" s="10">
        <v>19.239999999999998</v>
      </c>
      <c r="D2127">
        <v>4666.8</v>
      </c>
      <c r="E2127">
        <v>4165.74</v>
      </c>
      <c r="F2127">
        <v>96964.65</v>
      </c>
      <c r="G2127">
        <v>86566.78</v>
      </c>
      <c r="H2127">
        <f>(1/(1-91/360*VLOOKUP($A2127,Tbills!$B$4:$C$974,2,1)/100))^((1)/91)-1</f>
        <v>2.7781327762710362E-6</v>
      </c>
      <c r="I2127">
        <f>I2126*$E2127/$E2126*(1-(I$1+I$5+IF(AND(WEEKDAY(A2127)&lt;&gt;1,WEEKDAY(A2127)&lt;&gt;7),IF(A2127&lt;J$2,J$1,J$3),0)))^($A2127-$A2126)</f>
        <v>9677.2611393532643</v>
      </c>
      <c r="J2127" t="e">
        <f>VLOOKUP(A2127,'VIXY-IV'!A$1:E$2000,4,0)</f>
        <v>#N/A</v>
      </c>
      <c r="K2127">
        <f>ROW()</f>
        <v>2127</v>
      </c>
      <c r="L2127">
        <f>B2127/C2127</f>
        <v>0.78898128898128905</v>
      </c>
    </row>
    <row r="2128" spans="1:12" x14ac:dyDescent="0.25">
      <c r="A2128" s="1">
        <v>41148</v>
      </c>
      <c r="B2128" s="10">
        <v>16.350000000000001</v>
      </c>
      <c r="C2128" s="10">
        <v>19.920000000000002</v>
      </c>
      <c r="D2128">
        <v>4722.5200000000004</v>
      </c>
      <c r="E2128">
        <v>4215.4399999999996</v>
      </c>
      <c r="F2128">
        <v>96152.37</v>
      </c>
      <c r="G2128">
        <v>85840.88</v>
      </c>
      <c r="H2128">
        <f>(1/(1-91/360*VLOOKUP($A2128,Tbills!$B$4:$C$974,2,1)/100))^((1)/91)-1</f>
        <v>3.0559851109668301E-6</v>
      </c>
      <c r="I2128">
        <f>I2127*$E2128/$E2127*(1-(I$1+I$5+IF(AND(WEEKDAY(A2128)&lt;&gt;1,WEEKDAY(A2128)&lt;&gt;7),IF(A2128&lt;J$2,J$1,J$3),0)))^($A2128-$A2127)</f>
        <v>9791.8720870522138</v>
      </c>
      <c r="J2128" t="e">
        <f>VLOOKUP(A2128,'VIXY-IV'!A$1:E$2000,4,0)</f>
        <v>#N/A</v>
      </c>
      <c r="K2128">
        <f>ROW()</f>
        <v>2128</v>
      </c>
      <c r="L2128">
        <f>B2128/C2128</f>
        <v>0.82078313253012047</v>
      </c>
    </row>
    <row r="2129" spans="1:12" x14ac:dyDescent="0.25">
      <c r="A2129" s="1">
        <v>41149</v>
      </c>
      <c r="B2129" s="10">
        <v>16.489999999999998</v>
      </c>
      <c r="C2129" s="10">
        <v>19.82</v>
      </c>
      <c r="D2129">
        <v>4768.83</v>
      </c>
      <c r="E2129">
        <v>4256.7700000000004</v>
      </c>
      <c r="F2129">
        <v>96549.92</v>
      </c>
      <c r="G2129">
        <v>86195.53</v>
      </c>
      <c r="H2129">
        <f>(1/(1-91/360*VLOOKUP($A2129,Tbills!$B$4:$C$974,2,1)/100))^((1)/91)-1</f>
        <v>3.0559851109668301E-6</v>
      </c>
      <c r="I2129">
        <f>I2128*$E2129/$E2128*(1-(I$1+I$5+IF(AND(WEEKDAY(A2129)&lt;&gt;1,WEEKDAY(A2129)&lt;&gt;7),IF(A2129&lt;J$2,J$1,J$3),0)))^($A2129-$A2128)</f>
        <v>9887.5913973479801</v>
      </c>
      <c r="J2129" t="e">
        <f>VLOOKUP(A2129,'VIXY-IV'!A$1:E$2000,4,0)</f>
        <v>#N/A</v>
      </c>
      <c r="K2129">
        <f>ROW()</f>
        <v>2129</v>
      </c>
      <c r="L2129">
        <f>B2129/C2129</f>
        <v>0.83198789101917248</v>
      </c>
    </row>
    <row r="2130" spans="1:12" x14ac:dyDescent="0.25">
      <c r="A2130" s="1">
        <v>41150</v>
      </c>
      <c r="B2130" s="10">
        <v>17.059999999999999</v>
      </c>
      <c r="C2130" s="10">
        <v>20.46</v>
      </c>
      <c r="D2130">
        <v>4829.53</v>
      </c>
      <c r="E2130">
        <v>4310.9399999999996</v>
      </c>
      <c r="F2130">
        <v>96939.91</v>
      </c>
      <c r="G2130">
        <v>86543.43</v>
      </c>
      <c r="H2130">
        <f>(1/(1-91/360*VLOOKUP($A2130,Tbills!$B$4:$C$974,2,1)/100))^((1)/91)-1</f>
        <v>3.0559851109668301E-6</v>
      </c>
      <c r="I2130">
        <f>I2129*$E2130/$E2129*(1-(I$1+I$5+IF(AND(WEEKDAY(A2130)&lt;&gt;1,WEEKDAY(A2130)&lt;&gt;7),IF(A2130&lt;J$2,J$1,J$3),0)))^($A2130-$A2129)</f>
        <v>10013.128984000821</v>
      </c>
      <c r="J2130" t="e">
        <f>VLOOKUP(A2130,'VIXY-IV'!A$1:E$2000,4,0)</f>
        <v>#N/A</v>
      </c>
      <c r="K2130">
        <f>ROW()</f>
        <v>2130</v>
      </c>
      <c r="L2130">
        <f>B2130/C2130</f>
        <v>0.83382209188660794</v>
      </c>
    </row>
    <row r="2131" spans="1:12" x14ac:dyDescent="0.25">
      <c r="A2131" s="1">
        <v>41151</v>
      </c>
      <c r="B2131" s="10">
        <v>17.829999999999998</v>
      </c>
      <c r="C2131" s="10">
        <v>20.92</v>
      </c>
      <c r="D2131">
        <v>4926.66</v>
      </c>
      <c r="E2131">
        <v>4397.62</v>
      </c>
      <c r="F2131">
        <v>97583.679999999993</v>
      </c>
      <c r="G2131">
        <v>87117.9</v>
      </c>
      <c r="H2131">
        <f>(1/(1-91/360*VLOOKUP($A2131,Tbills!$B$4:$C$974,2,1)/100))^((1)/91)-1</f>
        <v>3.0559851109668301E-6</v>
      </c>
      <c r="I2131">
        <f>I2130*$E2131/$E2130*(1-(I$1+I$5+IF(AND(WEEKDAY(A2131)&lt;&gt;1,WEEKDAY(A2131)&lt;&gt;7),IF(A2131&lt;J$2,J$1,J$3),0)))^($A2131-$A2130)</f>
        <v>10214.168963833365</v>
      </c>
      <c r="J2131" t="e">
        <f>VLOOKUP(A2131,'VIXY-IV'!A$1:E$2000,4,0)</f>
        <v>#N/A</v>
      </c>
      <c r="K2131">
        <f>ROW()</f>
        <v>2131</v>
      </c>
      <c r="L2131">
        <f>B2131/C2131</f>
        <v>0.85229445506692147</v>
      </c>
    </row>
    <row r="2132" spans="1:12" x14ac:dyDescent="0.25">
      <c r="A2132" s="1">
        <v>41152</v>
      </c>
      <c r="B2132" s="10">
        <v>17.47</v>
      </c>
      <c r="C2132" s="10">
        <v>20.62</v>
      </c>
      <c r="D2132">
        <v>4742.43</v>
      </c>
      <c r="E2132">
        <v>4233.16</v>
      </c>
      <c r="F2132">
        <v>95918.97</v>
      </c>
      <c r="G2132">
        <v>85631.46</v>
      </c>
      <c r="H2132">
        <f>(1/(1-91/360*VLOOKUP($A2132,Tbills!$B$4:$C$974,2,1)/100))^((1)/91)-1</f>
        <v>3.0559851109668301E-6</v>
      </c>
      <c r="I2132">
        <f>I2131*$E2132/$E2131*(1-(I$1+I$5+IF(AND(WEEKDAY(A2132)&lt;&gt;1,WEEKDAY(A2132)&lt;&gt;7),IF(A2132&lt;J$2,J$1,J$3),0)))^($A2132-$A2131)</f>
        <v>9831.9017222907278</v>
      </c>
      <c r="J2132" t="e">
        <f>VLOOKUP(A2132,'VIXY-IV'!A$1:E$2000,4,0)</f>
        <v>#N/A</v>
      </c>
      <c r="K2132">
        <f>ROW()</f>
        <v>2132</v>
      </c>
      <c r="L2132">
        <f>B2132/C2132</f>
        <v>0.84723569350145478</v>
      </c>
    </row>
    <row r="2133" spans="1:12" x14ac:dyDescent="0.25">
      <c r="A2133" s="1">
        <v>41156</v>
      </c>
      <c r="B2133" s="10">
        <v>17.98</v>
      </c>
      <c r="C2133" s="10">
        <v>20.68</v>
      </c>
      <c r="D2133">
        <v>4655.93</v>
      </c>
      <c r="E2133">
        <v>4155.8999999999996</v>
      </c>
      <c r="F2133">
        <v>95926.64</v>
      </c>
      <c r="G2133">
        <v>85637.26</v>
      </c>
      <c r="H2133">
        <f>(1/(1-91/360*VLOOKUP($A2133,Tbills!$B$4:$C$974,2,1)/100))^((1)/91)-1</f>
        <v>2.7781327762710362E-6</v>
      </c>
      <c r="I2133">
        <f>I2132*$E2133/$E2132*(1-(I$1+I$5+IF(AND(WEEKDAY(A2133)&lt;&gt;1,WEEKDAY(A2133)&lt;&gt;7),IF(A2133&lt;J$2,J$1,J$3),0)))^($A2133-$A2132)</f>
        <v>9651.3476518364059</v>
      </c>
      <c r="J2133" t="e">
        <f>VLOOKUP(A2133,'VIXY-IV'!A$1:E$2000,4,0)</f>
        <v>#N/A</v>
      </c>
      <c r="K2133">
        <f>ROW()</f>
        <v>2133</v>
      </c>
      <c r="L2133">
        <f>B2133/C2133</f>
        <v>0.86943907156673117</v>
      </c>
    </row>
    <row r="2134" spans="1:12" x14ac:dyDescent="0.25">
      <c r="A2134" s="1">
        <v>41157</v>
      </c>
      <c r="B2134" s="10">
        <v>17.739999999999998</v>
      </c>
      <c r="C2134" s="10">
        <v>19.989999999999998</v>
      </c>
      <c r="D2134">
        <v>4548.67</v>
      </c>
      <c r="E2134">
        <v>4060.14</v>
      </c>
      <c r="F2134">
        <v>94293.51</v>
      </c>
      <c r="G2134">
        <v>84179.06</v>
      </c>
      <c r="H2134">
        <f>(1/(1-91/360*VLOOKUP($A2134,Tbills!$B$4:$C$974,2,1)/100))^((1)/91)-1</f>
        <v>2.7781327762710362E-6</v>
      </c>
      <c r="I2134">
        <f>I2133*$E2134/$E2133*(1-(I$1+I$5+IF(AND(WEEKDAY(A2134)&lt;&gt;1,WEEKDAY(A2134)&lt;&gt;7),IF(A2134&lt;J$2,J$1,J$3),0)))^($A2134-$A2133)</f>
        <v>9428.6906306060355</v>
      </c>
      <c r="J2134" t="e">
        <f>VLOOKUP(A2134,'VIXY-IV'!A$1:E$2000,4,0)</f>
        <v>#N/A</v>
      </c>
      <c r="K2134">
        <f>ROW()</f>
        <v>2134</v>
      </c>
      <c r="L2134">
        <f>B2134/C2134</f>
        <v>0.88744372186093046</v>
      </c>
    </row>
    <row r="2135" spans="1:12" x14ac:dyDescent="0.25">
      <c r="A2135" s="1">
        <v>41158</v>
      </c>
      <c r="B2135" s="10">
        <v>15.6</v>
      </c>
      <c r="C2135" s="10">
        <v>18.62</v>
      </c>
      <c r="D2135">
        <v>4096.7299999999996</v>
      </c>
      <c r="E2135">
        <v>3656.73</v>
      </c>
      <c r="F2135">
        <v>90496.57</v>
      </c>
      <c r="G2135">
        <v>80789.16</v>
      </c>
      <c r="H2135">
        <f>(1/(1-91/360*VLOOKUP($A2135,Tbills!$B$4:$C$974,2,1)/100))^((1)/91)-1</f>
        <v>2.7781327762710362E-6</v>
      </c>
      <c r="I2135">
        <f>I2134*$E2135/$E2134*(1-(I$1+I$5+IF(AND(WEEKDAY(A2135)&lt;&gt;1,WEEKDAY(A2135)&lt;&gt;7),IF(A2135&lt;J$2,J$1,J$3),0)))^($A2135-$A2134)</f>
        <v>8491.6244394822497</v>
      </c>
      <c r="J2135" t="e">
        <f>VLOOKUP(A2135,'VIXY-IV'!A$1:E$2000,4,0)</f>
        <v>#N/A</v>
      </c>
      <c r="K2135">
        <f>ROW()</f>
        <v>2135</v>
      </c>
      <c r="L2135">
        <f>B2135/C2135</f>
        <v>0.83780880773361965</v>
      </c>
    </row>
    <row r="2136" spans="1:12" x14ac:dyDescent="0.25">
      <c r="A2136" s="1">
        <v>41159</v>
      </c>
      <c r="B2136" s="10">
        <v>14.38</v>
      </c>
      <c r="C2136" s="10">
        <v>17.59</v>
      </c>
      <c r="D2136">
        <v>3862.89</v>
      </c>
      <c r="E2136">
        <v>3447.99</v>
      </c>
      <c r="F2136">
        <v>87990.54</v>
      </c>
      <c r="G2136">
        <v>78551.73</v>
      </c>
      <c r="H2136">
        <f>(1/(1-91/360*VLOOKUP($A2136,Tbills!$B$4:$C$974,2,1)/100))^((1)/91)-1</f>
        <v>2.7781327762710362E-6</v>
      </c>
      <c r="I2136">
        <f>I2135*$E2136/$E2135*(1-(I$1+I$5+IF(AND(WEEKDAY(A2136)&lt;&gt;1,WEEKDAY(A2136)&lt;&gt;7),IF(A2136&lt;J$2,J$1,J$3),0)))^($A2136-$A2135)</f>
        <v>8006.6600152178853</v>
      </c>
      <c r="J2136" t="e">
        <f>VLOOKUP(A2136,'VIXY-IV'!A$1:E$2000,4,0)</f>
        <v>#N/A</v>
      </c>
      <c r="K2136">
        <f>ROW()</f>
        <v>2136</v>
      </c>
      <c r="L2136">
        <f>B2136/C2136</f>
        <v>0.81750994883456518</v>
      </c>
    </row>
    <row r="2137" spans="1:12" x14ac:dyDescent="0.25">
      <c r="A2137" s="1">
        <v>41162</v>
      </c>
      <c r="B2137" s="10">
        <v>16.28</v>
      </c>
      <c r="C2137" s="10">
        <v>18.3</v>
      </c>
      <c r="D2137">
        <v>4129.16</v>
      </c>
      <c r="E2137">
        <v>3685.63</v>
      </c>
      <c r="F2137">
        <v>89378.06</v>
      </c>
      <c r="G2137">
        <v>79789.759999999995</v>
      </c>
      <c r="H2137">
        <f>(1/(1-91/360*VLOOKUP($A2137,Tbills!$B$4:$C$974,2,1)/100))^((1)/91)-1</f>
        <v>2.7781327762710362E-6</v>
      </c>
      <c r="I2137">
        <f>I2136*$E2137/$E2136*(1-(I$1+I$5+IF(AND(WEEKDAY(A2137)&lt;&gt;1,WEEKDAY(A2137)&lt;&gt;7),IF(A2137&lt;J$2,J$1,J$3),0)))^($A2137-$A2136)</f>
        <v>8557.7509527064394</v>
      </c>
      <c r="J2137" t="e">
        <f>VLOOKUP(A2137,'VIXY-IV'!A$1:E$2000,4,0)</f>
        <v>#N/A</v>
      </c>
      <c r="K2137">
        <f>ROW()</f>
        <v>2137</v>
      </c>
      <c r="L2137">
        <f>B2137/C2137</f>
        <v>0.88961748633879789</v>
      </c>
    </row>
    <row r="2138" spans="1:12" x14ac:dyDescent="0.25">
      <c r="A2138" s="1">
        <v>41163</v>
      </c>
      <c r="B2138" s="10">
        <v>16.41</v>
      </c>
      <c r="C2138" s="10">
        <v>18.29</v>
      </c>
      <c r="D2138">
        <v>4104.8900000000003</v>
      </c>
      <c r="E2138">
        <v>3663.96</v>
      </c>
      <c r="F2138">
        <v>88344.91</v>
      </c>
      <c r="G2138">
        <v>78867.22</v>
      </c>
      <c r="H2138">
        <f>(1/(1-91/360*VLOOKUP($A2138,Tbills!$B$4:$C$974,2,1)/100))^((1)/91)-1</f>
        <v>2.7781327762710362E-6</v>
      </c>
      <c r="I2138">
        <f>I2137*$E2138/$E2137*(1-(I$1+I$5+IF(AND(WEEKDAY(A2138)&lt;&gt;1,WEEKDAY(A2138)&lt;&gt;7),IF(A2138&lt;J$2,J$1,J$3),0)))^($A2138-$A2137)</f>
        <v>8507.1901357784827</v>
      </c>
      <c r="J2138" t="e">
        <f>VLOOKUP(A2138,'VIXY-IV'!A$1:E$2000,4,0)</f>
        <v>#N/A</v>
      </c>
      <c r="K2138">
        <f>ROW()</f>
        <v>2138</v>
      </c>
      <c r="L2138">
        <f>B2138/C2138</f>
        <v>0.89721159103335157</v>
      </c>
    </row>
    <row r="2139" spans="1:12" x14ac:dyDescent="0.25">
      <c r="A2139" s="1">
        <v>41164</v>
      </c>
      <c r="B2139" s="10">
        <v>15.8</v>
      </c>
      <c r="C2139" s="10">
        <v>17.600000000000001</v>
      </c>
      <c r="D2139">
        <v>3929.79</v>
      </c>
      <c r="E2139">
        <v>3507.66</v>
      </c>
      <c r="F2139">
        <v>85736.93</v>
      </c>
      <c r="G2139">
        <v>76538.81</v>
      </c>
      <c r="H2139">
        <f>(1/(1-91/360*VLOOKUP($A2139,Tbills!$B$4:$C$974,2,1)/100))^((1)/91)-1</f>
        <v>2.7781327762710362E-6</v>
      </c>
      <c r="I2139">
        <f>I2138*$E2139/$E2138*(1-(I$1+I$5+IF(AND(WEEKDAY(A2139)&lt;&gt;1,WEEKDAY(A2139)&lt;&gt;7),IF(A2139&lt;J$2,J$1,J$3),0)))^($A2139-$A2138)</f>
        <v>8144.0496433358512</v>
      </c>
      <c r="J2139" t="e">
        <f>VLOOKUP(A2139,'VIXY-IV'!A$1:E$2000,4,0)</f>
        <v>#N/A</v>
      </c>
      <c r="K2139">
        <f>ROW()</f>
        <v>2139</v>
      </c>
      <c r="L2139">
        <f>B2139/C2139</f>
        <v>0.89772727272727271</v>
      </c>
    </row>
    <row r="2140" spans="1:12" x14ac:dyDescent="0.25">
      <c r="A2140" s="1">
        <v>41165</v>
      </c>
      <c r="B2140" s="10">
        <v>14.05</v>
      </c>
      <c r="C2140" s="10">
        <v>16.45</v>
      </c>
      <c r="D2140">
        <v>3679.38</v>
      </c>
      <c r="E2140">
        <v>3284.14</v>
      </c>
      <c r="F2140">
        <v>82074.12</v>
      </c>
      <c r="G2140">
        <v>73268.740000000005</v>
      </c>
      <c r="H2140">
        <f>(1/(1-91/360*VLOOKUP($A2140,Tbills!$B$4:$C$974,2,1)/100))^((1)/91)-1</f>
        <v>2.7781327762710362E-6</v>
      </c>
      <c r="I2140">
        <f>I2139*$E2140/$E2139*(1-(I$1+I$5+IF(AND(WEEKDAY(A2140)&lt;&gt;1,WEEKDAY(A2140)&lt;&gt;7),IF(A2140&lt;J$2,J$1,J$3),0)))^($A2140-$A2139)</f>
        <v>7624.8638079104767</v>
      </c>
      <c r="J2140" t="e">
        <f>VLOOKUP(A2140,'VIXY-IV'!A$1:E$2000,4,0)</f>
        <v>#N/A</v>
      </c>
      <c r="K2140">
        <f>ROW()</f>
        <v>2140</v>
      </c>
      <c r="L2140">
        <f>B2140/C2140</f>
        <v>0.85410334346504568</v>
      </c>
    </row>
    <row r="2141" spans="1:12" x14ac:dyDescent="0.25">
      <c r="A2141" s="1">
        <v>41166</v>
      </c>
      <c r="B2141" s="10">
        <v>14.51</v>
      </c>
      <c r="C2141" s="10">
        <v>16.899999999999999</v>
      </c>
      <c r="D2141">
        <v>3881.94</v>
      </c>
      <c r="E2141">
        <v>3464.93</v>
      </c>
      <c r="F2141">
        <v>82384.42</v>
      </c>
      <c r="G2141">
        <v>73545.55</v>
      </c>
      <c r="H2141">
        <f>(1/(1-91/360*VLOOKUP($A2141,Tbills!$B$4:$C$974,2,1)/100))^((1)/91)-1</f>
        <v>2.7781327762710362E-6</v>
      </c>
      <c r="I2141">
        <f>I2140*$E2141/$E2140*(1-(I$1+I$5+IF(AND(WEEKDAY(A2141)&lt;&gt;1,WEEKDAY(A2141)&lt;&gt;7),IF(A2141&lt;J$2,J$1,J$3),0)))^($A2141-$A2140)</f>
        <v>8044.3767127759711</v>
      </c>
      <c r="J2141" t="e">
        <f>VLOOKUP(A2141,'VIXY-IV'!A$1:E$2000,4,0)</f>
        <v>#N/A</v>
      </c>
      <c r="K2141">
        <f>ROW()</f>
        <v>2141</v>
      </c>
      <c r="L2141">
        <f>B2141/C2141</f>
        <v>0.85857988165680477</v>
      </c>
    </row>
    <row r="2142" spans="1:12" x14ac:dyDescent="0.25">
      <c r="A2142" s="1">
        <v>41169</v>
      </c>
      <c r="B2142" s="10">
        <v>14.59</v>
      </c>
      <c r="C2142" s="10">
        <v>17.13</v>
      </c>
      <c r="D2142">
        <v>3763.06</v>
      </c>
      <c r="E2142">
        <v>3358.79</v>
      </c>
      <c r="F2142">
        <v>81446.02</v>
      </c>
      <c r="G2142">
        <v>72707.22</v>
      </c>
      <c r="H2142">
        <f>(1/(1-91/360*VLOOKUP($A2142,Tbills!$B$4:$C$974,2,1)/100))^((1)/91)-1</f>
        <v>3.0559851109668301E-6</v>
      </c>
      <c r="I2142">
        <f>I2141*$E2142/$E2141*(1-(I$1+I$5+IF(AND(WEEKDAY(A2142)&lt;&gt;1,WEEKDAY(A2142)&lt;&gt;7),IF(A2142&lt;J$2,J$1,J$3),0)))^($A2142-$A2141)</f>
        <v>7797.2831535881105</v>
      </c>
      <c r="J2142" t="e">
        <f>VLOOKUP(A2142,'VIXY-IV'!A$1:E$2000,4,0)</f>
        <v>#N/A</v>
      </c>
      <c r="K2142">
        <f>ROW()</f>
        <v>2142</v>
      </c>
      <c r="L2142">
        <f>B2142/C2142</f>
        <v>0.8517221249270287</v>
      </c>
    </row>
    <row r="2143" spans="1:12" x14ac:dyDescent="0.25">
      <c r="A2143" s="1">
        <v>41170</v>
      </c>
      <c r="B2143" s="10">
        <v>14.18</v>
      </c>
      <c r="C2143" s="10">
        <v>16.63</v>
      </c>
      <c r="D2143">
        <v>3627.11</v>
      </c>
      <c r="E2143">
        <v>3237.44</v>
      </c>
      <c r="F2143">
        <v>79970.97</v>
      </c>
      <c r="G2143">
        <v>71390.210000000006</v>
      </c>
      <c r="H2143">
        <f>(1/(1-91/360*VLOOKUP($A2143,Tbills!$B$4:$C$974,2,1)/100))^((1)/91)-1</f>
        <v>3.0559851109668301E-6</v>
      </c>
      <c r="I2143">
        <f>I2142*$E2143/$E2142*(1-(I$1+I$5+IF(AND(WEEKDAY(A2143)&lt;&gt;1,WEEKDAY(A2143)&lt;&gt;7),IF(A2143&lt;J$2,J$1,J$3),0)))^($A2143-$A2142)</f>
        <v>7515.3582681439975</v>
      </c>
      <c r="J2143" t="e">
        <f>VLOOKUP(A2143,'VIXY-IV'!A$1:E$2000,4,0)</f>
        <v>#N/A</v>
      </c>
      <c r="K2143">
        <f>ROW()</f>
        <v>2143</v>
      </c>
      <c r="L2143">
        <f>B2143/C2143</f>
        <v>0.85267588695129293</v>
      </c>
    </row>
    <row r="2144" spans="1:12" x14ac:dyDescent="0.25">
      <c r="A2144" s="1">
        <v>41171</v>
      </c>
      <c r="B2144" s="10">
        <v>13.88</v>
      </c>
      <c r="C2144" s="10">
        <v>16.489999999999998</v>
      </c>
      <c r="D2144">
        <v>3582.48</v>
      </c>
      <c r="E2144">
        <v>3197.59</v>
      </c>
      <c r="F2144">
        <v>79139.42</v>
      </c>
      <c r="G2144">
        <v>70647.67</v>
      </c>
      <c r="H2144">
        <f>(1/(1-91/360*VLOOKUP($A2144,Tbills!$B$4:$C$974,2,1)/100))^((1)/91)-1</f>
        <v>3.0559851109668301E-6</v>
      </c>
      <c r="I2144">
        <f>I2143*$E2144/$E2143*(1-(I$1+I$5+IF(AND(WEEKDAY(A2144)&lt;&gt;1,WEEKDAY(A2144)&lt;&gt;7),IF(A2144&lt;J$2,J$1,J$3),0)))^($A2144-$A2143)</f>
        <v>7422.6373742537216</v>
      </c>
      <c r="J2144" t="e">
        <f>VLOOKUP(A2144,'VIXY-IV'!A$1:E$2000,4,0)</f>
        <v>#N/A</v>
      </c>
      <c r="K2144">
        <f>ROW()</f>
        <v>2144</v>
      </c>
      <c r="L2144">
        <f>B2144/C2144</f>
        <v>0.84172225591267447</v>
      </c>
    </row>
    <row r="2145" spans="1:12" x14ac:dyDescent="0.25">
      <c r="A2145" s="1">
        <v>41172</v>
      </c>
      <c r="B2145" s="10">
        <v>14.07</v>
      </c>
      <c r="C2145" s="10">
        <v>16.75</v>
      </c>
      <c r="D2145">
        <v>3660.21</v>
      </c>
      <c r="E2145">
        <v>3266.96</v>
      </c>
      <c r="F2145">
        <v>79136.7</v>
      </c>
      <c r="G2145">
        <v>70645.03</v>
      </c>
      <c r="H2145">
        <f>(1/(1-91/360*VLOOKUP($A2145,Tbills!$B$4:$C$974,2,1)/100))^((1)/91)-1</f>
        <v>3.0559851109668301E-6</v>
      </c>
      <c r="I2145">
        <f>I2144*$E2145/$E2144*(1-(I$1+I$5+IF(AND(WEEKDAY(A2145)&lt;&gt;1,WEEKDAY(A2145)&lt;&gt;7),IF(A2145&lt;J$2,J$1,J$3),0)))^($A2145-$A2144)</f>
        <v>7583.4493506058716</v>
      </c>
      <c r="J2145" t="e">
        <f>VLOOKUP(A2145,'VIXY-IV'!A$1:E$2000,4,0)</f>
        <v>#N/A</v>
      </c>
      <c r="K2145">
        <f>ROW()</f>
        <v>2145</v>
      </c>
      <c r="L2145">
        <f>B2145/C2145</f>
        <v>0.84</v>
      </c>
    </row>
    <row r="2146" spans="1:12" x14ac:dyDescent="0.25">
      <c r="A2146" s="1">
        <v>41173</v>
      </c>
      <c r="B2146" s="10">
        <v>13.98</v>
      </c>
      <c r="C2146" s="10">
        <v>16.79</v>
      </c>
      <c r="D2146">
        <v>3587.3</v>
      </c>
      <c r="E2146">
        <v>3201.88</v>
      </c>
      <c r="F2146">
        <v>79621.429999999993</v>
      </c>
      <c r="G2146">
        <v>71077.53</v>
      </c>
      <c r="H2146">
        <f>(1/(1-91/360*VLOOKUP($A2146,Tbills!$B$4:$C$974,2,1)/100))^((1)/91)-1</f>
        <v>3.0559851109668301E-6</v>
      </c>
      <c r="I2146">
        <f>I2145*$E2146/$E2145*(1-(I$1+I$5+IF(AND(WEEKDAY(A2146)&lt;&gt;1,WEEKDAY(A2146)&lt;&gt;7),IF(A2146&lt;J$2,J$1,J$3),0)))^($A2146-$A2145)</f>
        <v>7432.1682248073557</v>
      </c>
      <c r="J2146" t="e">
        <f>VLOOKUP(A2146,'VIXY-IV'!A$1:E$2000,4,0)</f>
        <v>#N/A</v>
      </c>
      <c r="K2146">
        <f>ROW()</f>
        <v>2146</v>
      </c>
      <c r="L2146">
        <f>B2146/C2146</f>
        <v>0.83263847528290658</v>
      </c>
    </row>
    <row r="2147" spans="1:12" x14ac:dyDescent="0.25">
      <c r="A2147" s="1">
        <v>41176</v>
      </c>
      <c r="B2147" s="10">
        <v>14.15</v>
      </c>
      <c r="C2147" s="10">
        <v>16.59</v>
      </c>
      <c r="D2147">
        <v>3549.43</v>
      </c>
      <c r="E2147">
        <v>3168.05</v>
      </c>
      <c r="F2147">
        <v>78756.070000000007</v>
      </c>
      <c r="G2147">
        <v>70304.38</v>
      </c>
      <c r="H2147">
        <f>(1/(1-91/360*VLOOKUP($A2147,Tbills!$B$4:$C$974,2,1)/100))^((1)/91)-1</f>
        <v>3.0559851109668301E-6</v>
      </c>
      <c r="I2147">
        <f>I2146*$E2147/$E2146*(1-(I$1+I$5+IF(AND(WEEKDAY(A2147)&lt;&gt;1,WEEKDAY(A2147)&lt;&gt;7),IF(A2147&lt;J$2,J$1,J$3),0)))^($A2147-$A2146)</f>
        <v>7353.0077941179252</v>
      </c>
      <c r="J2147" t="e">
        <f>VLOOKUP(A2147,'VIXY-IV'!A$1:E$2000,4,0)</f>
        <v>#N/A</v>
      </c>
      <c r="K2147">
        <f>ROW()</f>
        <v>2147</v>
      </c>
      <c r="L2147">
        <f>B2147/C2147</f>
        <v>0.85292344786015672</v>
      </c>
    </row>
    <row r="2148" spans="1:12" x14ac:dyDescent="0.25">
      <c r="A2148" s="1">
        <v>41177</v>
      </c>
      <c r="B2148" s="10">
        <v>15.43</v>
      </c>
      <c r="C2148" s="10">
        <v>17.600000000000001</v>
      </c>
      <c r="D2148">
        <v>3800.79</v>
      </c>
      <c r="E2148">
        <v>3392.39</v>
      </c>
      <c r="F2148">
        <v>79778.509999999995</v>
      </c>
      <c r="G2148">
        <v>71216.88</v>
      </c>
      <c r="H2148">
        <f>(1/(1-91/360*VLOOKUP($A2148,Tbills!$B$4:$C$974,2,1)/100))^((1)/91)-1</f>
        <v>3.0559851109668301E-6</v>
      </c>
      <c r="I2148">
        <f>I2147*$E2148/$E2147*(1-(I$1+I$5+IF(AND(WEEKDAY(A2148)&lt;&gt;1,WEEKDAY(A2148)&lt;&gt;7),IF(A2148&lt;J$2,J$1,J$3),0)))^($A2148-$A2147)</f>
        <v>7873.4718630684838</v>
      </c>
      <c r="J2148" t="e">
        <f>VLOOKUP(A2148,'VIXY-IV'!A$1:E$2000,4,0)</f>
        <v>#N/A</v>
      </c>
      <c r="K2148">
        <f>ROW()</f>
        <v>2148</v>
      </c>
      <c r="L2148">
        <f>B2148/C2148</f>
        <v>0.87670454545454535</v>
      </c>
    </row>
    <row r="2149" spans="1:12" x14ac:dyDescent="0.25">
      <c r="A2149" s="1">
        <v>41178</v>
      </c>
      <c r="B2149" s="10">
        <v>16.809999999999999</v>
      </c>
      <c r="C2149" s="10">
        <v>18.5</v>
      </c>
      <c r="D2149">
        <v>3928.77</v>
      </c>
      <c r="E2149">
        <v>3506.6</v>
      </c>
      <c r="F2149">
        <v>80467.13</v>
      </c>
      <c r="G2149">
        <v>71831.38</v>
      </c>
      <c r="H2149">
        <f>(1/(1-91/360*VLOOKUP($A2149,Tbills!$B$4:$C$974,2,1)/100))^((1)/91)-1</f>
        <v>3.0559851109668301E-6</v>
      </c>
      <c r="I2149">
        <f>I2148*$E2149/$E2148*(1-(I$1+I$5+IF(AND(WEEKDAY(A2149)&lt;&gt;1,WEEKDAY(A2149)&lt;&gt;7),IF(A2149&lt;J$2,J$1,J$3),0)))^($A2149-$A2148)</f>
        <v>8138.3102179229372</v>
      </c>
      <c r="J2149" t="e">
        <f>VLOOKUP(A2149,'VIXY-IV'!A$1:E$2000,4,0)</f>
        <v>#N/A</v>
      </c>
      <c r="K2149">
        <f>ROW()</f>
        <v>2149</v>
      </c>
      <c r="L2149">
        <f>B2149/C2149</f>
        <v>0.90864864864864858</v>
      </c>
    </row>
    <row r="2150" spans="1:12" x14ac:dyDescent="0.25">
      <c r="A2150" s="1">
        <v>41179</v>
      </c>
      <c r="B2150" s="10">
        <v>14.84</v>
      </c>
      <c r="C2150" s="10">
        <v>17.07</v>
      </c>
      <c r="D2150">
        <v>3603.1</v>
      </c>
      <c r="E2150">
        <v>3215.92</v>
      </c>
      <c r="F2150">
        <v>78474.69</v>
      </c>
      <c r="G2150">
        <v>70052.55</v>
      </c>
      <c r="H2150">
        <f>(1/(1-91/360*VLOOKUP($A2150,Tbills!$B$4:$C$974,2,1)/100))^((1)/91)-1</f>
        <v>3.0559851109668301E-6</v>
      </c>
      <c r="I2150">
        <f>I2149*$E2150/$E2149*(1-(I$1+I$5+IF(AND(WEEKDAY(A2150)&lt;&gt;1,WEEKDAY(A2150)&lt;&gt;7),IF(A2150&lt;J$2,J$1,J$3),0)))^($A2150-$A2149)</f>
        <v>7463.4693715920739</v>
      </c>
      <c r="J2150" t="e">
        <f>VLOOKUP(A2150,'VIXY-IV'!A$1:E$2000,4,0)</f>
        <v>#N/A</v>
      </c>
      <c r="K2150">
        <f>ROW()</f>
        <v>2150</v>
      </c>
      <c r="L2150">
        <f>B2150/C2150</f>
        <v>0.86936145284124189</v>
      </c>
    </row>
    <row r="2151" spans="1:12" x14ac:dyDescent="0.25">
      <c r="A2151" s="1">
        <v>41180</v>
      </c>
      <c r="B2151" s="10">
        <v>15.73</v>
      </c>
      <c r="C2151" s="10">
        <v>17.61</v>
      </c>
      <c r="D2151">
        <v>3667.92</v>
      </c>
      <c r="E2151">
        <v>3273.77</v>
      </c>
      <c r="F2151">
        <v>78862.48</v>
      </c>
      <c r="G2151">
        <v>70398.509999999995</v>
      </c>
      <c r="H2151">
        <f>(1/(1-91/360*VLOOKUP($A2151,Tbills!$B$4:$C$974,2,1)/100))^((1)/91)-1</f>
        <v>3.0559851109668301E-6</v>
      </c>
      <c r="I2151">
        <f>I2150*$E2151/$E2150*(1-(I$1+I$5+IF(AND(WEEKDAY(A2151)&lt;&gt;1,WEEKDAY(A2151)&lt;&gt;7),IF(A2151&lt;J$2,J$1,J$3),0)))^($A2151-$A2150)</f>
        <v>7597.5084075135364</v>
      </c>
      <c r="J2151" t="e">
        <f>VLOOKUP(A2151,'VIXY-IV'!A$1:E$2000,4,0)</f>
        <v>#N/A</v>
      </c>
      <c r="K2151">
        <f>ROW()</f>
        <v>2151</v>
      </c>
      <c r="L2151">
        <f>B2151/C2151</f>
        <v>0.89324247586598526</v>
      </c>
    </row>
    <row r="2152" spans="1:12" x14ac:dyDescent="0.25">
      <c r="A2152" s="1">
        <v>41183</v>
      </c>
      <c r="B2152" s="10">
        <v>16.32</v>
      </c>
      <c r="C2152" s="10">
        <v>17.920000000000002</v>
      </c>
      <c r="D2152">
        <v>3760.4</v>
      </c>
      <c r="E2152">
        <v>3356.29</v>
      </c>
      <c r="F2152">
        <v>79002.7</v>
      </c>
      <c r="G2152">
        <v>70523.039999999994</v>
      </c>
      <c r="H2152">
        <f>(1/(1-91/360*VLOOKUP($A2152,Tbills!$B$4:$C$974,2,1)/100))^((1)/91)-1</f>
        <v>2.5002875438939753E-6</v>
      </c>
      <c r="I2152">
        <f>I2151*$E2152/$E2151*(1-(I$1+I$5+IF(AND(WEEKDAY(A2152)&lt;&gt;1,WEEKDAY(A2152)&lt;&gt;7),IF(A2152&lt;J$2,J$1,J$3),0)))^($A2152-$A2151)</f>
        <v>7788.3421619806504</v>
      </c>
      <c r="J2152" t="e">
        <f>VLOOKUP(A2152,'VIXY-IV'!A$1:E$2000,4,0)</f>
        <v>#N/A</v>
      </c>
      <c r="K2152">
        <f>ROW()</f>
        <v>2152</v>
      </c>
      <c r="L2152">
        <f>B2152/C2152</f>
        <v>0.9107142857142857</v>
      </c>
    </row>
    <row r="2153" spans="1:12" x14ac:dyDescent="0.25">
      <c r="A2153" s="1">
        <v>41184</v>
      </c>
      <c r="B2153" s="10">
        <v>15.71</v>
      </c>
      <c r="C2153" s="10">
        <v>17.739999999999998</v>
      </c>
      <c r="D2153">
        <v>3685.45</v>
      </c>
      <c r="E2153">
        <v>3289.38</v>
      </c>
      <c r="F2153">
        <v>78423.210000000006</v>
      </c>
      <c r="G2153">
        <v>70005.570000000007</v>
      </c>
      <c r="H2153">
        <f>(1/(1-91/360*VLOOKUP($A2153,Tbills!$B$4:$C$974,2,1)/100))^((1)/91)-1</f>
        <v>2.5002875438939753E-6</v>
      </c>
      <c r="I2153">
        <f>I2152*$E2153/$E2152*(1-(I$1+I$5+IF(AND(WEEKDAY(A2153)&lt;&gt;1,WEEKDAY(A2153)&lt;&gt;7),IF(A2153&lt;J$2,J$1,J$3),0)))^($A2153-$A2152)</f>
        <v>7632.8565055792233</v>
      </c>
      <c r="J2153" t="e">
        <f>VLOOKUP(A2153,'VIXY-IV'!A$1:E$2000,4,0)</f>
        <v>#N/A</v>
      </c>
      <c r="K2153">
        <f>ROW()</f>
        <v>2153</v>
      </c>
      <c r="L2153">
        <f>B2153/C2153</f>
        <v>0.88556933483652778</v>
      </c>
    </row>
    <row r="2154" spans="1:12" x14ac:dyDescent="0.25">
      <c r="A2154" s="1">
        <v>41185</v>
      </c>
      <c r="B2154" s="10">
        <v>15.43</v>
      </c>
      <c r="C2154" s="10">
        <v>17.579999999999998</v>
      </c>
      <c r="D2154">
        <v>3648.12</v>
      </c>
      <c r="E2154">
        <v>3256.06</v>
      </c>
      <c r="F2154">
        <v>77556.210000000006</v>
      </c>
      <c r="G2154">
        <v>69231.460000000006</v>
      </c>
      <c r="H2154">
        <f>(1/(1-91/360*VLOOKUP($A2154,Tbills!$B$4:$C$974,2,1)/100))^((1)/91)-1</f>
        <v>2.5002875438939753E-6</v>
      </c>
      <c r="I2154">
        <f>I2153*$E2154/$E2153*(1-(I$1+I$5+IF(AND(WEEKDAY(A2154)&lt;&gt;1,WEEKDAY(A2154)&lt;&gt;7),IF(A2154&lt;J$2,J$1,J$3),0)))^($A2154-$A2153)</f>
        <v>7555.3216117099237</v>
      </c>
      <c r="J2154" t="e">
        <f>VLOOKUP(A2154,'VIXY-IV'!A$1:E$2000,4,0)</f>
        <v>#N/A</v>
      </c>
      <c r="K2154">
        <f>ROW()</f>
        <v>2154</v>
      </c>
      <c r="L2154">
        <f>B2154/C2154</f>
        <v>0.87770193401592722</v>
      </c>
    </row>
    <row r="2155" spans="1:12" x14ac:dyDescent="0.25">
      <c r="A2155" s="1">
        <v>41186</v>
      </c>
      <c r="B2155" s="10">
        <v>14.55</v>
      </c>
      <c r="C2155" s="10">
        <v>17.059999999999999</v>
      </c>
      <c r="D2155">
        <v>3546.08</v>
      </c>
      <c r="E2155">
        <v>3164.98</v>
      </c>
      <c r="F2155">
        <v>75769.06</v>
      </c>
      <c r="G2155">
        <v>67635.97</v>
      </c>
      <c r="H2155">
        <f>(1/(1-91/360*VLOOKUP($A2155,Tbills!$B$4:$C$974,2,1)/100))^((1)/91)-1</f>
        <v>2.5002875438939753E-6</v>
      </c>
      <c r="I2155">
        <f>I2154*$E2155/$E2154*(1-(I$1+I$5+IF(AND(WEEKDAY(A2155)&lt;&gt;1,WEEKDAY(A2155)&lt;&gt;7),IF(A2155&lt;J$2,J$1,J$3),0)))^($A2155-$A2154)</f>
        <v>7343.7694337538187</v>
      </c>
      <c r="J2155" t="e">
        <f>VLOOKUP(A2155,'VIXY-IV'!A$1:E$2000,4,0)</f>
        <v>#N/A</v>
      </c>
      <c r="K2155">
        <f>ROW()</f>
        <v>2155</v>
      </c>
      <c r="L2155">
        <f>B2155/C2155</f>
        <v>0.85287221570926153</v>
      </c>
    </row>
    <row r="2156" spans="1:12" x14ac:dyDescent="0.25">
      <c r="A2156" s="1">
        <v>41187</v>
      </c>
      <c r="B2156" s="10">
        <v>14.33</v>
      </c>
      <c r="C2156" s="10">
        <v>16.93</v>
      </c>
      <c r="D2156">
        <v>3522.82</v>
      </c>
      <c r="E2156">
        <v>3144.21</v>
      </c>
      <c r="F2156">
        <v>75458.77</v>
      </c>
      <c r="G2156">
        <v>67358.820000000007</v>
      </c>
      <c r="H2156">
        <f>(1/(1-91/360*VLOOKUP($A2156,Tbills!$B$4:$C$974,2,1)/100))^((1)/91)-1</f>
        <v>2.5002875438939753E-6</v>
      </c>
      <c r="I2156">
        <f>I2155*$E2156/$E2155*(1-(I$1+I$5+IF(AND(WEEKDAY(A2156)&lt;&gt;1,WEEKDAY(A2156)&lt;&gt;7),IF(A2156&lt;J$2,J$1,J$3),0)))^($A2156-$A2155)</f>
        <v>7295.3664946581675</v>
      </c>
      <c r="J2156" t="e">
        <f>VLOOKUP(A2156,'VIXY-IV'!A$1:E$2000,4,0)</f>
        <v>#N/A</v>
      </c>
      <c r="K2156">
        <f>ROW()</f>
        <v>2156</v>
      </c>
      <c r="L2156">
        <f>B2156/C2156</f>
        <v>0.84642646190194926</v>
      </c>
    </row>
    <row r="2157" spans="1:12" x14ac:dyDescent="0.25">
      <c r="A2157" s="1">
        <v>41190</v>
      </c>
      <c r="B2157" s="10">
        <v>15.11</v>
      </c>
      <c r="C2157" s="10">
        <v>17.36</v>
      </c>
      <c r="D2157">
        <v>3554.44</v>
      </c>
      <c r="E2157">
        <v>3172.41</v>
      </c>
      <c r="F2157">
        <v>75344.67</v>
      </c>
      <c r="G2157">
        <v>67256.460000000006</v>
      </c>
      <c r="H2157">
        <f>(1/(1-91/360*VLOOKUP($A2157,Tbills!$B$4:$C$974,2,1)/100))^((1)/91)-1</f>
        <v>2.5002875438939753E-6</v>
      </c>
      <c r="I2157">
        <f>I2156*$E2157/$E2156*(1-(I$1+I$5+IF(AND(WEEKDAY(A2157)&lt;&gt;1,WEEKDAY(A2157)&lt;&gt;7),IF(A2157&lt;J$2,J$1,J$3),0)))^($A2157-$A2156)</f>
        <v>7360.1624347777288</v>
      </c>
      <c r="J2157" t="e">
        <f>VLOOKUP(A2157,'VIXY-IV'!A$1:E$2000,4,0)</f>
        <v>#N/A</v>
      </c>
      <c r="K2157">
        <f>ROW()</f>
        <v>2157</v>
      </c>
      <c r="L2157">
        <f>B2157/C2157</f>
        <v>0.87039170506912444</v>
      </c>
    </row>
    <row r="2158" spans="1:12" x14ac:dyDescent="0.25">
      <c r="A2158" s="1">
        <v>41191</v>
      </c>
      <c r="B2158" s="10">
        <v>16.37</v>
      </c>
      <c r="C2158" s="10">
        <v>18.010000000000002</v>
      </c>
      <c r="D2158">
        <v>3700.19</v>
      </c>
      <c r="E2158">
        <v>3302.49</v>
      </c>
      <c r="F2158">
        <v>76139.59</v>
      </c>
      <c r="G2158">
        <v>67965.87</v>
      </c>
      <c r="H2158">
        <f>(1/(1-91/360*VLOOKUP($A2158,Tbills!$B$4:$C$974,2,1)/100))^((1)/91)-1</f>
        <v>2.7781327762710362E-6</v>
      </c>
      <c r="I2158">
        <f>I2157*$E2158/$E2157*(1-(I$1+I$5+IF(AND(WEEKDAY(A2158)&lt;&gt;1,WEEKDAY(A2158)&lt;&gt;7),IF(A2158&lt;J$2,J$1,J$3),0)))^($A2158-$A2157)</f>
        <v>7661.7346436018888</v>
      </c>
      <c r="J2158" t="e">
        <f>VLOOKUP(A2158,'VIXY-IV'!A$1:E$2000,4,0)</f>
        <v>#N/A</v>
      </c>
      <c r="K2158">
        <f>ROW()</f>
        <v>2158</v>
      </c>
      <c r="L2158">
        <f>B2158/C2158</f>
        <v>0.90893947806774011</v>
      </c>
    </row>
    <row r="2159" spans="1:12" x14ac:dyDescent="0.25">
      <c r="A2159" s="1">
        <v>41192</v>
      </c>
      <c r="B2159" s="10">
        <v>16.29</v>
      </c>
      <c r="C2159" s="10">
        <v>18.13</v>
      </c>
      <c r="D2159">
        <v>3718.48</v>
      </c>
      <c r="E2159">
        <v>3318.8</v>
      </c>
      <c r="F2159">
        <v>76467.679999999993</v>
      </c>
      <c r="G2159">
        <v>68258.55</v>
      </c>
      <c r="H2159">
        <f>(1/(1-91/360*VLOOKUP($A2159,Tbills!$B$4:$C$974,2,1)/100))^((1)/91)-1</f>
        <v>2.7781327762710362E-6</v>
      </c>
      <c r="I2159">
        <f>I2158*$E2159/$E2158*(1-(I$1+I$5+IF(AND(WEEKDAY(A2159)&lt;&gt;1,WEEKDAY(A2159)&lt;&gt;7),IF(A2159&lt;J$2,J$1,J$3),0)))^($A2159-$A2158)</f>
        <v>7699.3521408201477</v>
      </c>
      <c r="J2159" t="e">
        <f>VLOOKUP(A2159,'VIXY-IV'!A$1:E$2000,4,0)</f>
        <v>#N/A</v>
      </c>
      <c r="K2159">
        <f>ROW()</f>
        <v>2159</v>
      </c>
      <c r="L2159">
        <f>B2159/C2159</f>
        <v>0.89851075565361282</v>
      </c>
    </row>
    <row r="2160" spans="1:12" x14ac:dyDescent="0.25">
      <c r="A2160" s="1">
        <v>41193</v>
      </c>
      <c r="B2160" s="10">
        <v>15.59</v>
      </c>
      <c r="C2160" s="10">
        <v>17.57</v>
      </c>
      <c r="D2160">
        <v>3595.72</v>
      </c>
      <c r="E2160">
        <v>3209.23</v>
      </c>
      <c r="F2160">
        <v>75057.3</v>
      </c>
      <c r="G2160">
        <v>66999.39</v>
      </c>
      <c r="H2160">
        <f>(1/(1-91/360*VLOOKUP($A2160,Tbills!$B$4:$C$974,2,1)/100))^((1)/91)-1</f>
        <v>2.7781327762710362E-6</v>
      </c>
      <c r="I2160">
        <f>I2159*$E2160/$E2159*(1-(I$1+I$5+IF(AND(WEEKDAY(A2160)&lt;&gt;1,WEEKDAY(A2160)&lt;&gt;7),IF(A2160&lt;J$2,J$1,J$3),0)))^($A2160-$A2159)</f>
        <v>7444.9442763254119</v>
      </c>
      <c r="J2160" t="e">
        <f>VLOOKUP(A2160,'VIXY-IV'!A$1:E$2000,4,0)</f>
        <v>#N/A</v>
      </c>
      <c r="K2160">
        <f>ROW()</f>
        <v>2160</v>
      </c>
      <c r="L2160">
        <f>B2160/C2160</f>
        <v>0.88730791121229369</v>
      </c>
    </row>
    <row r="2161" spans="1:12" x14ac:dyDescent="0.25">
      <c r="A2161" s="1">
        <v>41194</v>
      </c>
      <c r="B2161" s="10">
        <v>16.14</v>
      </c>
      <c r="C2161" s="10">
        <v>17.739999999999998</v>
      </c>
      <c r="D2161">
        <v>3689</v>
      </c>
      <c r="E2161">
        <v>3292.48</v>
      </c>
      <c r="F2161">
        <v>74291.59</v>
      </c>
      <c r="G2161">
        <v>66315.7</v>
      </c>
      <c r="H2161">
        <f>(1/(1-91/360*VLOOKUP($A2161,Tbills!$B$4:$C$974,2,1)/100))^((1)/91)-1</f>
        <v>2.7781327762710362E-6</v>
      </c>
      <c r="I2161">
        <f>I2160*$E2161/$E2160*(1-(I$1+I$5+IF(AND(WEEKDAY(A2161)&lt;&gt;1,WEEKDAY(A2161)&lt;&gt;7),IF(A2161&lt;J$2,J$1,J$3),0)))^($A2161-$A2160)</f>
        <v>7637.8523763310659</v>
      </c>
      <c r="J2161" t="e">
        <f>VLOOKUP(A2161,'VIXY-IV'!A$1:E$2000,4,0)</f>
        <v>#N/A</v>
      </c>
      <c r="K2161">
        <f>ROW()</f>
        <v>2161</v>
      </c>
      <c r="L2161">
        <f>B2161/C2161</f>
        <v>0.90980834272829769</v>
      </c>
    </row>
    <row r="2162" spans="1:12" x14ac:dyDescent="0.25">
      <c r="A2162" s="1">
        <v>41197</v>
      </c>
      <c r="B2162" s="10">
        <v>15.27</v>
      </c>
      <c r="C2162" s="10">
        <v>17.11</v>
      </c>
      <c r="D2162">
        <v>3511.45</v>
      </c>
      <c r="E2162">
        <v>3133.98</v>
      </c>
      <c r="F2162">
        <v>73635.509999999995</v>
      </c>
      <c r="G2162">
        <v>65729.509999999995</v>
      </c>
      <c r="H2162">
        <f>(1/(1-91/360*VLOOKUP($A2162,Tbills!$B$4:$C$974,2,1)/100))^((1)/91)-1</f>
        <v>3.0559851109668301E-6</v>
      </c>
      <c r="I2162">
        <f>I2161*$E2162/$E2161*(1-(I$1+I$5+IF(AND(WEEKDAY(A2162)&lt;&gt;1,WEEKDAY(A2162)&lt;&gt;7),IF(A2162&lt;J$2,J$1,J$3),0)))^($A2162-$A2161)</f>
        <v>7269.5387259938307</v>
      </c>
      <c r="J2162" t="e">
        <f>VLOOKUP(A2162,'VIXY-IV'!A$1:E$2000,4,0)</f>
        <v>#N/A</v>
      </c>
      <c r="K2162">
        <f>ROW()</f>
        <v>2162</v>
      </c>
      <c r="L2162">
        <f>B2162/C2162</f>
        <v>0.8924605493863238</v>
      </c>
    </row>
    <row r="2163" spans="1:12" x14ac:dyDescent="0.25">
      <c r="A2163" s="1">
        <v>41198</v>
      </c>
      <c r="B2163" s="10">
        <v>15.22</v>
      </c>
      <c r="C2163" s="10">
        <v>16.97</v>
      </c>
      <c r="D2163">
        <v>3431.27</v>
      </c>
      <c r="E2163">
        <v>3062.41</v>
      </c>
      <c r="F2163">
        <v>72438.460000000006</v>
      </c>
      <c r="G2163">
        <v>64660.78</v>
      </c>
      <c r="H2163">
        <f>(1/(1-91/360*VLOOKUP($A2163,Tbills!$B$4:$C$974,2,1)/100))^((1)/91)-1</f>
        <v>3.0559851109668301E-6</v>
      </c>
      <c r="I2163">
        <f>I2162*$E2163/$E2162*(1-(I$1+I$5+IF(AND(WEEKDAY(A2163)&lt;&gt;1,WEEKDAY(A2163)&lt;&gt;7),IF(A2163&lt;J$2,J$1,J$3),0)))^($A2163-$A2162)</f>
        <v>7103.3215487365187</v>
      </c>
      <c r="J2163" t="e">
        <f>VLOOKUP(A2163,'VIXY-IV'!A$1:E$2000,4,0)</f>
        <v>#N/A</v>
      </c>
      <c r="K2163">
        <f>ROW()</f>
        <v>2163</v>
      </c>
      <c r="L2163">
        <f>B2163/C2163</f>
        <v>0.8968768414849736</v>
      </c>
    </row>
    <row r="2164" spans="1:12" x14ac:dyDescent="0.25">
      <c r="A2164" s="1">
        <v>41199</v>
      </c>
      <c r="B2164" s="10">
        <v>15.07</v>
      </c>
      <c r="C2164" s="10">
        <v>16.61</v>
      </c>
      <c r="D2164">
        <v>3369.82</v>
      </c>
      <c r="E2164">
        <v>3007.56</v>
      </c>
      <c r="F2164">
        <v>71593.75</v>
      </c>
      <c r="G2164">
        <v>63906.57</v>
      </c>
      <c r="H2164">
        <f>(1/(1-91/360*VLOOKUP($A2164,Tbills!$B$4:$C$974,2,1)/100))^((1)/91)-1</f>
        <v>3.0559851109668301E-6</v>
      </c>
      <c r="I2164">
        <f>I2163*$E2164/$E2163*(1-(I$1+I$5+IF(AND(WEEKDAY(A2164)&lt;&gt;1,WEEKDAY(A2164)&lt;&gt;7),IF(A2164&lt;J$2,J$1,J$3),0)))^($A2164-$A2163)</f>
        <v>6975.8951890541412</v>
      </c>
      <c r="J2164" t="e">
        <f>VLOOKUP(A2164,'VIXY-IV'!A$1:E$2000,4,0)</f>
        <v>#N/A</v>
      </c>
      <c r="K2164">
        <f>ROW()</f>
        <v>2164</v>
      </c>
      <c r="L2164">
        <f>B2164/C2164</f>
        <v>0.90728476821192061</v>
      </c>
    </row>
    <row r="2165" spans="1:12" x14ac:dyDescent="0.25">
      <c r="A2165" s="1">
        <v>41200</v>
      </c>
      <c r="B2165" s="10">
        <v>15.03</v>
      </c>
      <c r="C2165" s="10">
        <v>16.579999999999998</v>
      </c>
      <c r="D2165">
        <v>3419.69</v>
      </c>
      <c r="E2165">
        <v>3052.06</v>
      </c>
      <c r="F2165">
        <v>71987.56</v>
      </c>
      <c r="G2165">
        <v>64257.9</v>
      </c>
      <c r="H2165">
        <f>(1/(1-91/360*VLOOKUP($A2165,Tbills!$B$4:$C$974,2,1)/100))^((1)/91)-1</f>
        <v>3.0559851109668301E-6</v>
      </c>
      <c r="I2165">
        <f>I2164*$E2165/$E2164*(1-(I$1+I$5+IF(AND(WEEKDAY(A2165)&lt;&gt;1,WEEKDAY(A2165)&lt;&gt;7),IF(A2165&lt;J$2,J$1,J$3),0)))^($A2165-$A2164)</f>
        <v>7078.9072185354362</v>
      </c>
      <c r="J2165" t="e">
        <f>VLOOKUP(A2165,'VIXY-IV'!A$1:E$2000,4,0)</f>
        <v>#N/A</v>
      </c>
      <c r="K2165">
        <f>ROW()</f>
        <v>2165</v>
      </c>
      <c r="L2165">
        <f>B2165/C2165</f>
        <v>0.90651387213510259</v>
      </c>
    </row>
    <row r="2166" spans="1:12" x14ac:dyDescent="0.25">
      <c r="A2166" s="1">
        <v>41201</v>
      </c>
      <c r="B2166" s="10">
        <v>17.059999999999999</v>
      </c>
      <c r="C2166" s="10">
        <v>18.12</v>
      </c>
      <c r="D2166">
        <v>3602.39</v>
      </c>
      <c r="E2166">
        <v>3215.11</v>
      </c>
      <c r="F2166">
        <v>73770.41</v>
      </c>
      <c r="G2166">
        <v>65849.119999999995</v>
      </c>
      <c r="H2166">
        <f>(1/(1-91/360*VLOOKUP($A2166,Tbills!$B$4:$C$974,2,1)/100))^((1)/91)-1</f>
        <v>3.0559851109668301E-6</v>
      </c>
      <c r="I2166">
        <f>I2165*$E2166/$E2165*(1-(I$1+I$5+IF(AND(WEEKDAY(A2166)&lt;&gt;1,WEEKDAY(A2166)&lt;&gt;7),IF(A2166&lt;J$2,J$1,J$3),0)))^($A2166-$A2165)</f>
        <v>7456.8686929610521</v>
      </c>
      <c r="J2166" t="e">
        <f>VLOOKUP(A2166,'VIXY-IV'!A$1:E$2000,4,0)</f>
        <v>#N/A</v>
      </c>
      <c r="K2166">
        <f>ROW()</f>
        <v>2166</v>
      </c>
      <c r="L2166">
        <f>B2166/C2166</f>
        <v>0.94150110375275931</v>
      </c>
    </row>
    <row r="2167" spans="1:12" x14ac:dyDescent="0.25">
      <c r="A2167" s="1">
        <v>41204</v>
      </c>
      <c r="B2167" s="10">
        <v>16.62</v>
      </c>
      <c r="C2167" s="10">
        <v>17.87</v>
      </c>
      <c r="D2167">
        <v>3547.88</v>
      </c>
      <c r="E2167">
        <v>3166.43</v>
      </c>
      <c r="F2167">
        <v>72937.27</v>
      </c>
      <c r="G2167">
        <v>65104.84</v>
      </c>
      <c r="H2167">
        <f>(1/(1-91/360*VLOOKUP($A2167,Tbills!$B$4:$C$974,2,1)/100))^((1)/91)-1</f>
        <v>2.7781327762710362E-6</v>
      </c>
      <c r="I2167">
        <f>I2166*$E2167/$E2166*(1-(I$1+I$5+IF(AND(WEEKDAY(A2167)&lt;&gt;1,WEEKDAY(A2167)&lt;&gt;7),IF(A2167&lt;J$2,J$1,J$3),0)))^($A2167-$A2166)</f>
        <v>7343.3304229390542</v>
      </c>
      <c r="J2167" t="e">
        <f>VLOOKUP(A2167,'VIXY-IV'!A$1:E$2000,4,0)</f>
        <v>#N/A</v>
      </c>
      <c r="K2167">
        <f>ROW()</f>
        <v>2167</v>
      </c>
      <c r="L2167">
        <f>B2167/C2167</f>
        <v>0.93005036373810857</v>
      </c>
    </row>
    <row r="2168" spans="1:12" x14ac:dyDescent="0.25">
      <c r="A2168" s="1">
        <v>41205</v>
      </c>
      <c r="B2168" s="10">
        <v>18.829999999999998</v>
      </c>
      <c r="C2168" s="10">
        <v>19.45</v>
      </c>
      <c r="D2168">
        <v>3907.51</v>
      </c>
      <c r="E2168">
        <v>3487.39</v>
      </c>
      <c r="F2168">
        <v>74638.11</v>
      </c>
      <c r="G2168">
        <v>66622.850000000006</v>
      </c>
      <c r="H2168">
        <f>(1/(1-91/360*VLOOKUP($A2168,Tbills!$B$4:$C$974,2,1)/100))^((1)/91)-1</f>
        <v>2.7781327762710362E-6</v>
      </c>
      <c r="I2168">
        <f>I2167*$E2168/$E2167*(1-(I$1+I$5+IF(AND(WEEKDAY(A2168)&lt;&gt;1,WEEKDAY(A2168)&lt;&gt;7),IF(A2168&lt;J$2,J$1,J$3),0)))^($A2168-$A2167)</f>
        <v>8087.4424461462977</v>
      </c>
      <c r="J2168" t="e">
        <f>VLOOKUP(A2168,'VIXY-IV'!A$1:E$2000,4,0)</f>
        <v>#N/A</v>
      </c>
      <c r="K2168">
        <f>ROW()</f>
        <v>2168</v>
      </c>
      <c r="L2168">
        <f>B2168/C2168</f>
        <v>0.96812339331619535</v>
      </c>
    </row>
    <row r="2169" spans="1:12" x14ac:dyDescent="0.25">
      <c r="A2169" s="1">
        <v>41206</v>
      </c>
      <c r="B2169" s="10">
        <v>18.329999999999998</v>
      </c>
      <c r="C2169" s="10">
        <v>19.27</v>
      </c>
      <c r="D2169">
        <v>3822.22</v>
      </c>
      <c r="E2169">
        <v>3411.26</v>
      </c>
      <c r="F2169">
        <v>73755.62</v>
      </c>
      <c r="G2169">
        <v>65834.95</v>
      </c>
      <c r="H2169">
        <f>(1/(1-91/360*VLOOKUP($A2169,Tbills!$B$4:$C$974,2,1)/100))^((1)/91)-1</f>
        <v>2.7781327762710362E-6</v>
      </c>
      <c r="I2169">
        <f>I2168*$E2169/$E2168*(1-(I$1+I$5+IF(AND(WEEKDAY(A2169)&lt;&gt;1,WEEKDAY(A2169)&lt;&gt;7),IF(A2169&lt;J$2,J$1,J$3),0)))^($A2169-$A2168)</f>
        <v>7910.6653631601366</v>
      </c>
      <c r="J2169" t="e">
        <f>VLOOKUP(A2169,'VIXY-IV'!A$1:E$2000,4,0)</f>
        <v>#N/A</v>
      </c>
      <c r="K2169">
        <f>ROW()</f>
        <v>2169</v>
      </c>
      <c r="L2169">
        <f>B2169/C2169</f>
        <v>0.95121951219512191</v>
      </c>
    </row>
    <row r="2170" spans="1:12" x14ac:dyDescent="0.25">
      <c r="A2170" s="1">
        <v>41207</v>
      </c>
      <c r="B2170" s="10">
        <v>18.12</v>
      </c>
      <c r="C2170" s="10">
        <v>19.11</v>
      </c>
      <c r="D2170">
        <v>3743.08</v>
      </c>
      <c r="E2170">
        <v>3340.62</v>
      </c>
      <c r="F2170">
        <v>73296.12</v>
      </c>
      <c r="G2170">
        <v>65424.61</v>
      </c>
      <c r="H2170">
        <f>(1/(1-91/360*VLOOKUP($A2170,Tbills!$B$4:$C$974,2,1)/100))^((1)/91)-1</f>
        <v>2.7781327762710362E-6</v>
      </c>
      <c r="I2170">
        <f>I2169*$E2170/$E2169*(1-(I$1+I$5+IF(AND(WEEKDAY(A2170)&lt;&gt;1,WEEKDAY(A2170)&lt;&gt;7),IF(A2170&lt;J$2,J$1,J$3),0)))^($A2170-$A2169)</f>
        <v>7746.6293130168569</v>
      </c>
      <c r="J2170" t="e">
        <f>VLOOKUP(A2170,'VIXY-IV'!A$1:E$2000,4,0)</f>
        <v>#N/A</v>
      </c>
      <c r="K2170">
        <f>ROW()</f>
        <v>2170</v>
      </c>
      <c r="L2170">
        <f>B2170/C2170</f>
        <v>0.94819466248037687</v>
      </c>
    </row>
    <row r="2171" spans="1:12" x14ac:dyDescent="0.25">
      <c r="A2171" s="12">
        <v>41208</v>
      </c>
      <c r="B2171" s="10">
        <v>17.809999999999999</v>
      </c>
      <c r="C2171" s="10">
        <v>19.02</v>
      </c>
      <c r="D2171">
        <v>3735.79</v>
      </c>
      <c r="E2171">
        <v>3334.11</v>
      </c>
      <c r="F2171">
        <v>73240.61</v>
      </c>
      <c r="G2171">
        <v>65374.879999999997</v>
      </c>
      <c r="H2171">
        <f>(1/(1-91/360*VLOOKUP($A2171,Tbills!$B$4:$C$974,2,1)/100))^((1)/91)-1</f>
        <v>2.7781327762710362E-6</v>
      </c>
      <c r="I2171">
        <f>I2170*$E2171/$E2170*(1-(I$1+I$5+IF(AND(WEEKDAY(A2171)&lt;&gt;1,WEEKDAY(A2171)&lt;&gt;7),IF(A2171&lt;J$2,J$1,J$3),0)))^($A2171-$A2170)</f>
        <v>7731.3107322220021</v>
      </c>
      <c r="J2171" t="e">
        <f>VLOOKUP(A2171,'VIXY-IV'!A$1:E$2000,4,0)</f>
        <v>#N/A</v>
      </c>
      <c r="K2171">
        <f>ROW()</f>
        <v>2171</v>
      </c>
      <c r="L2171">
        <f>B2171/C2171</f>
        <v>0.93638275499474233</v>
      </c>
    </row>
    <row r="2172" spans="1:12" x14ac:dyDescent="0.25">
      <c r="A2172" s="12">
        <v>41213</v>
      </c>
      <c r="B2172" s="10">
        <v>18.600000000000001</v>
      </c>
      <c r="C2172" s="10">
        <v>19.309999999999999</v>
      </c>
      <c r="D2172">
        <v>3869.05</v>
      </c>
      <c r="E2172">
        <v>3452.99</v>
      </c>
      <c r="F2172">
        <v>74262.559999999998</v>
      </c>
      <c r="G2172">
        <v>66286.17</v>
      </c>
      <c r="H2172">
        <f>(1/(1-91/360*VLOOKUP($A2172,Tbills!$B$4:$C$974,2,1)/100))^((1)/91)-1</f>
        <v>3.6117110888689297E-6</v>
      </c>
      <c r="I2172">
        <f>I2171*$E2172/$E2171*(1-(I$1+I$5+IF(AND(WEEKDAY(A2172)&lt;&gt;1,WEEKDAY(A2172)&lt;&gt;7),IF(A2172&lt;J$2,J$1,J$3),0)))^($A2172-$A2171)</f>
        <v>8005.8243461114125</v>
      </c>
      <c r="J2172" t="e">
        <f>VLOOKUP(A2172,'VIXY-IV'!A$1:E$2000,4,0)</f>
        <v>#N/A</v>
      </c>
      <c r="K2172">
        <f>ROW()</f>
        <v>2172</v>
      </c>
      <c r="L2172">
        <f>B2172/C2172</f>
        <v>0.96323148627654076</v>
      </c>
    </row>
    <row r="2173" spans="1:12" x14ac:dyDescent="0.25">
      <c r="A2173" s="1">
        <v>41214</v>
      </c>
      <c r="B2173" s="10">
        <v>16.690000000000001</v>
      </c>
      <c r="C2173" s="10">
        <v>17.73</v>
      </c>
      <c r="D2173">
        <v>3495.71</v>
      </c>
      <c r="E2173">
        <v>3119.78</v>
      </c>
      <c r="F2173">
        <v>70758.710000000006</v>
      </c>
      <c r="G2173">
        <v>63158.42</v>
      </c>
      <c r="H2173">
        <f>(1/(1-91/360*VLOOKUP($A2173,Tbills!$B$4:$C$974,2,1)/100))^((1)/91)-1</f>
        <v>3.6117110888689297E-6</v>
      </c>
      <c r="I2173">
        <f>I2172*$E2173/$E2172*(1-(I$1+I$5+IF(AND(WEEKDAY(A2173)&lt;&gt;1,WEEKDAY(A2173)&lt;&gt;7),IF(A2173&lt;J$2,J$1,J$3),0)))^($A2173-$A2172)</f>
        <v>7233.0624122937488</v>
      </c>
      <c r="J2173" t="e">
        <f>VLOOKUP(A2173,'VIXY-IV'!A$1:E$2000,4,0)</f>
        <v>#N/A</v>
      </c>
      <c r="K2173">
        <f>ROW()</f>
        <v>2173</v>
      </c>
      <c r="L2173">
        <f>B2173/C2173</f>
        <v>0.94134235758601248</v>
      </c>
    </row>
    <row r="2174" spans="1:12" x14ac:dyDescent="0.25">
      <c r="A2174" s="1">
        <v>41215</v>
      </c>
      <c r="B2174" s="10">
        <v>17.59</v>
      </c>
      <c r="C2174" s="10">
        <v>18.55</v>
      </c>
      <c r="D2174">
        <v>3657.43</v>
      </c>
      <c r="E2174">
        <v>3264.1</v>
      </c>
      <c r="F2174">
        <v>72834.7</v>
      </c>
      <c r="G2174">
        <v>65011.199999999997</v>
      </c>
      <c r="H2174">
        <f>(1/(1-91/360*VLOOKUP($A2174,Tbills!$B$4:$C$974,2,1)/100))^((1)/91)-1</f>
        <v>3.6117110888689297E-6</v>
      </c>
      <c r="I2174">
        <f>I2173*$E2174/$E2173*(1-(I$1+I$5+IF(AND(WEEKDAY(A2174)&lt;&gt;1,WEEKDAY(A2174)&lt;&gt;7),IF(A2174&lt;J$2,J$1,J$3),0)))^($A2174-$A2173)</f>
        <v>7567.4438083214145</v>
      </c>
      <c r="J2174" t="e">
        <f>VLOOKUP(A2174,'VIXY-IV'!A$1:E$2000,4,0)</f>
        <v>#N/A</v>
      </c>
      <c r="K2174">
        <f>ROW()</f>
        <v>2174</v>
      </c>
      <c r="L2174">
        <f>B2174/C2174</f>
        <v>0.94824797843665765</v>
      </c>
    </row>
    <row r="2175" spans="1:12" x14ac:dyDescent="0.25">
      <c r="A2175" s="1">
        <v>41218</v>
      </c>
      <c r="B2175" s="10">
        <v>18.420000000000002</v>
      </c>
      <c r="C2175" s="10">
        <v>18.97</v>
      </c>
      <c r="D2175">
        <v>3717.7</v>
      </c>
      <c r="E2175">
        <v>3317.86</v>
      </c>
      <c r="F2175">
        <v>73412.210000000006</v>
      </c>
      <c r="G2175">
        <v>65525.97</v>
      </c>
      <c r="H2175">
        <f>(1/(1-91/360*VLOOKUP($A2175,Tbills!$B$4:$C$974,2,1)/100))^((1)/91)-1</f>
        <v>3.0559851109668301E-6</v>
      </c>
      <c r="I2175">
        <f>I2174*$E2175/$E2174*(1-(I$1+I$5+IF(AND(WEEKDAY(A2175)&lt;&gt;1,WEEKDAY(A2175)&lt;&gt;7),IF(A2175&lt;J$2,J$1,J$3),0)))^($A2175-$A2174)</f>
        <v>7691.4164227984766</v>
      </c>
      <c r="J2175" t="e">
        <f>VLOOKUP(A2175,'VIXY-IV'!A$1:E$2000,4,0)</f>
        <v>#N/A</v>
      </c>
      <c r="K2175">
        <f>ROW()</f>
        <v>2175</v>
      </c>
      <c r="L2175">
        <f>B2175/C2175</f>
        <v>0.97100685292567224</v>
      </c>
    </row>
    <row r="2176" spans="1:12" x14ac:dyDescent="0.25">
      <c r="A2176" s="1">
        <v>41219</v>
      </c>
      <c r="B2176" s="10">
        <v>17.579999999999998</v>
      </c>
      <c r="C2176" s="10">
        <v>18.239999999999998</v>
      </c>
      <c r="D2176">
        <v>3535.31</v>
      </c>
      <c r="E2176">
        <v>3155.08</v>
      </c>
      <c r="F2176">
        <v>71102.100000000006</v>
      </c>
      <c r="G2176">
        <v>63463.82</v>
      </c>
      <c r="H2176">
        <f>(1/(1-91/360*VLOOKUP($A2176,Tbills!$B$4:$C$974,2,1)/100))^((1)/91)-1</f>
        <v>3.0559851109668301E-6</v>
      </c>
      <c r="I2176">
        <f>I2175*$E2176/$E2175*(1-(I$1+I$5+IF(AND(WEEKDAY(A2176)&lt;&gt;1,WEEKDAY(A2176)&lt;&gt;7),IF(A2176&lt;J$2,J$1,J$3),0)))^($A2176-$A2175)</f>
        <v>7313.85170998187</v>
      </c>
      <c r="J2176" t="e">
        <f>VLOOKUP(A2176,'VIXY-IV'!A$1:E$2000,4,0)</f>
        <v>#N/A</v>
      </c>
      <c r="K2176">
        <f>ROW()</f>
        <v>2176</v>
      </c>
      <c r="L2176">
        <f>B2176/C2176</f>
        <v>0.96381578947368418</v>
      </c>
    </row>
    <row r="2177" spans="1:12" x14ac:dyDescent="0.25">
      <c r="A2177" s="1">
        <v>41220</v>
      </c>
      <c r="B2177" s="10">
        <v>19.079999999999998</v>
      </c>
      <c r="C2177" s="10">
        <v>19.809999999999999</v>
      </c>
      <c r="D2177">
        <v>3847.26</v>
      </c>
      <c r="E2177">
        <v>3433.47</v>
      </c>
      <c r="F2177">
        <v>73228.55</v>
      </c>
      <c r="G2177">
        <v>65361.64</v>
      </c>
      <c r="H2177">
        <f>(1/(1-91/360*VLOOKUP($A2177,Tbills!$B$4:$C$974,2,1)/100))^((1)/91)-1</f>
        <v>3.0559851109668301E-6</v>
      </c>
      <c r="I2177">
        <f>I2176*$E2177/$E2176*(1-(I$1+I$5+IF(AND(WEEKDAY(A2177)&lt;&gt;1,WEEKDAY(A2177)&lt;&gt;7),IF(A2177&lt;J$2,J$1,J$3),0)))^($A2177-$A2176)</f>
        <v>7958.9639672602416</v>
      </c>
      <c r="J2177" t="e">
        <f>VLOOKUP(A2177,'VIXY-IV'!A$1:E$2000,4,0)</f>
        <v>#N/A</v>
      </c>
      <c r="K2177">
        <f>ROW()</f>
        <v>2177</v>
      </c>
      <c r="L2177">
        <f>B2177/C2177</f>
        <v>0.96314992428066626</v>
      </c>
    </row>
    <row r="2178" spans="1:12" x14ac:dyDescent="0.25">
      <c r="A2178" s="1">
        <v>41221</v>
      </c>
      <c r="B2178" s="10">
        <v>18.489999999999998</v>
      </c>
      <c r="C2178" s="10">
        <v>19.829999999999998</v>
      </c>
      <c r="D2178">
        <v>3796.55</v>
      </c>
      <c r="E2178">
        <v>3388.2</v>
      </c>
      <c r="F2178">
        <v>73574.3</v>
      </c>
      <c r="G2178">
        <v>65670.039999999994</v>
      </c>
      <c r="H2178">
        <f>(1/(1-91/360*VLOOKUP($A2178,Tbills!$B$4:$C$974,2,1)/100))^((1)/91)-1</f>
        <v>3.0559851109668301E-6</v>
      </c>
      <c r="I2178">
        <f>I2177*$E2178/$E2177*(1-(I$1+I$5+IF(AND(WEEKDAY(A2178)&lt;&gt;1,WEEKDAY(A2178)&lt;&gt;7),IF(A2178&lt;J$2,J$1,J$3),0)))^($A2178-$A2177)</f>
        <v>7853.7997895614872</v>
      </c>
      <c r="J2178" t="e">
        <f>VLOOKUP(A2178,'VIXY-IV'!A$1:E$2000,4,0)</f>
        <v>#N/A</v>
      </c>
      <c r="K2178">
        <f>ROW()</f>
        <v>2178</v>
      </c>
      <c r="L2178">
        <f>B2178/C2178</f>
        <v>0.93242561775088251</v>
      </c>
    </row>
    <row r="2179" spans="1:12" x14ac:dyDescent="0.25">
      <c r="A2179" s="1">
        <v>41222</v>
      </c>
      <c r="B2179" s="10">
        <v>18.61</v>
      </c>
      <c r="C2179" s="10">
        <v>20.07</v>
      </c>
      <c r="D2179">
        <v>3843.61</v>
      </c>
      <c r="E2179">
        <v>3430.19</v>
      </c>
      <c r="F2179">
        <v>74743.91</v>
      </c>
      <c r="G2179">
        <v>66713.789999999994</v>
      </c>
      <c r="H2179">
        <f>(1/(1-91/360*VLOOKUP($A2179,Tbills!$B$4:$C$974,2,1)/100))^((1)/91)-1</f>
        <v>3.0559851109668301E-6</v>
      </c>
      <c r="I2179">
        <f>I2178*$E2179/$E2178*(1-(I$1+I$5+IF(AND(WEEKDAY(A2179)&lt;&gt;1,WEEKDAY(A2179)&lt;&gt;7),IF(A2179&lt;J$2,J$1,J$3),0)))^($A2179-$A2178)</f>
        <v>7950.9032858511846</v>
      </c>
      <c r="J2179" t="e">
        <f>VLOOKUP(A2179,'VIXY-IV'!A$1:E$2000,4,0)</f>
        <v>#N/A</v>
      </c>
      <c r="K2179">
        <f>ROW()</f>
        <v>2179</v>
      </c>
      <c r="L2179">
        <f>B2179/C2179</f>
        <v>0.92725460886895861</v>
      </c>
    </row>
    <row r="2180" spans="1:12" x14ac:dyDescent="0.25">
      <c r="A2180" s="1">
        <v>41225</v>
      </c>
      <c r="B2180" s="10">
        <v>16.68</v>
      </c>
      <c r="C2180" s="10">
        <v>19.149999999999999</v>
      </c>
      <c r="D2180">
        <v>3581.04</v>
      </c>
      <c r="E2180">
        <v>3195.83</v>
      </c>
      <c r="F2180">
        <v>72472.039999999994</v>
      </c>
      <c r="G2180">
        <v>64685.39</v>
      </c>
      <c r="H2180">
        <f>(1/(1-91/360*VLOOKUP($A2180,Tbills!$B$4:$C$974,2,1)/100))^((1)/91)-1</f>
        <v>3.0559851109668301E-6</v>
      </c>
      <c r="I2180">
        <f>I2179*$E2180/$E2179*(1-(I$1+I$5+IF(AND(WEEKDAY(A2180)&lt;&gt;1,WEEKDAY(A2180)&lt;&gt;7),IF(A2180&lt;J$2,J$1,J$3),0)))^($A2180-$A2179)</f>
        <v>7407.0364662437651</v>
      </c>
      <c r="J2180" t="e">
        <f>VLOOKUP(A2180,'VIXY-IV'!A$1:E$2000,4,0)</f>
        <v>#N/A</v>
      </c>
      <c r="K2180">
        <f>ROW()</f>
        <v>2180</v>
      </c>
      <c r="L2180">
        <f>B2180/C2180</f>
        <v>0.87101827676240218</v>
      </c>
    </row>
    <row r="2181" spans="1:12" x14ac:dyDescent="0.25">
      <c r="A2181" s="1">
        <v>41226</v>
      </c>
      <c r="B2181" s="10">
        <v>16.649999999999999</v>
      </c>
      <c r="C2181" s="10">
        <v>18.97</v>
      </c>
      <c r="D2181">
        <v>3551.29</v>
      </c>
      <c r="E2181">
        <v>3169.27</v>
      </c>
      <c r="F2181">
        <v>72169.64</v>
      </c>
      <c r="G2181">
        <v>64415.28</v>
      </c>
      <c r="H2181">
        <f>(1/(1-91/360*VLOOKUP($A2181,Tbills!$B$4:$C$974,2,1)/100))^((1)/91)-1</f>
        <v>3.0559851109668301E-6</v>
      </c>
      <c r="I2181">
        <f>I2180*$E2181/$E2180*(1-(I$1+I$5+IF(AND(WEEKDAY(A2181)&lt;&gt;1,WEEKDAY(A2181)&lt;&gt;7),IF(A2181&lt;J$2,J$1,J$3),0)))^($A2181-$A2180)</f>
        <v>7345.2665367288537</v>
      </c>
      <c r="J2181" t="e">
        <f>VLOOKUP(A2181,'VIXY-IV'!A$1:E$2000,4,0)</f>
        <v>#N/A</v>
      </c>
      <c r="K2181">
        <f>ROW()</f>
        <v>2181</v>
      </c>
      <c r="L2181">
        <f>B2181/C2181</f>
        <v>0.87770163415919866</v>
      </c>
    </row>
    <row r="2182" spans="1:12" x14ac:dyDescent="0.25">
      <c r="A2182" s="1">
        <v>41227</v>
      </c>
      <c r="B2182" s="10">
        <v>17.920000000000002</v>
      </c>
      <c r="C2182" s="10">
        <v>19.87</v>
      </c>
      <c r="D2182">
        <v>3713.53</v>
      </c>
      <c r="E2182">
        <v>3314.05</v>
      </c>
      <c r="F2182">
        <v>73779.710000000006</v>
      </c>
      <c r="G2182">
        <v>65852.160000000003</v>
      </c>
      <c r="H2182">
        <f>(1/(1-91/360*VLOOKUP($A2182,Tbills!$B$4:$C$974,2,1)/100))^((1)/91)-1</f>
        <v>3.0559851109668301E-6</v>
      </c>
      <c r="I2182">
        <f>I2181*$E2182/$E2181*(1-(I$1+I$5+IF(AND(WEEKDAY(A2182)&lt;&gt;1,WEEKDAY(A2182)&lt;&gt;7),IF(A2182&lt;J$2,J$1,J$3),0)))^($A2182-$A2181)</f>
        <v>7680.5953106014867</v>
      </c>
      <c r="J2182" t="e">
        <f>VLOOKUP(A2182,'VIXY-IV'!A$1:E$2000,4,0)</f>
        <v>#N/A</v>
      </c>
      <c r="K2182">
        <f>ROW()</f>
        <v>2182</v>
      </c>
      <c r="L2182">
        <f>B2182/C2182</f>
        <v>0.90186210367388031</v>
      </c>
    </row>
    <row r="2183" spans="1:12" x14ac:dyDescent="0.25">
      <c r="A2183" s="1">
        <v>41228</v>
      </c>
      <c r="B2183" s="10">
        <v>17.989999999999998</v>
      </c>
      <c r="C2183" s="10">
        <v>19.79</v>
      </c>
      <c r="D2183">
        <v>3744.72</v>
      </c>
      <c r="E2183">
        <v>3341.88</v>
      </c>
      <c r="F2183">
        <v>74300.639999999999</v>
      </c>
      <c r="G2183">
        <v>66316.91</v>
      </c>
      <c r="H2183">
        <f>(1/(1-91/360*VLOOKUP($A2183,Tbills!$B$4:$C$974,2,1)/100))^((1)/91)-1</f>
        <v>3.0559851109668301E-6</v>
      </c>
      <c r="I2183">
        <f>I2182*$E2183/$E2182*(1-(I$1+I$5+IF(AND(WEEKDAY(A2183)&lt;&gt;1,WEEKDAY(A2183)&lt;&gt;7),IF(A2183&lt;J$2,J$1,J$3),0)))^($A2183-$A2182)</f>
        <v>7744.8709201061665</v>
      </c>
      <c r="J2183" t="e">
        <f>VLOOKUP(A2183,'VIXY-IV'!A$1:E$2000,4,0)</f>
        <v>#N/A</v>
      </c>
      <c r="K2183">
        <f>ROW()</f>
        <v>2183</v>
      </c>
      <c r="L2183">
        <f>B2183/C2183</f>
        <v>0.90904497220818592</v>
      </c>
    </row>
    <row r="2184" spans="1:12" x14ac:dyDescent="0.25">
      <c r="A2184" s="1">
        <v>41229</v>
      </c>
      <c r="B2184" s="10">
        <v>16.41</v>
      </c>
      <c r="C2184" s="10">
        <v>18.93</v>
      </c>
      <c r="D2184">
        <v>3549.4</v>
      </c>
      <c r="E2184">
        <v>3167.56</v>
      </c>
      <c r="F2184">
        <v>72731.899999999994</v>
      </c>
      <c r="G2184">
        <v>64916.54</v>
      </c>
      <c r="H2184">
        <f>(1/(1-91/360*VLOOKUP($A2184,Tbills!$B$4:$C$974,2,1)/100))^((1)/91)-1</f>
        <v>3.0559851109668301E-6</v>
      </c>
      <c r="I2184">
        <f>I2183*$E2184/$E2183*(1-(I$1+I$5+IF(AND(WEEKDAY(A2184)&lt;&gt;1,WEEKDAY(A2184)&lt;&gt;7),IF(A2184&lt;J$2,J$1,J$3),0)))^($A2184-$A2183)</f>
        <v>7340.6698046447891</v>
      </c>
      <c r="J2184" t="e">
        <f>VLOOKUP(A2184,'VIXY-IV'!A$1:E$2000,4,0)</f>
        <v>#N/A</v>
      </c>
      <c r="K2184">
        <f>ROW()</f>
        <v>2184</v>
      </c>
      <c r="L2184">
        <f>B2184/C2184</f>
        <v>0.86687797147385104</v>
      </c>
    </row>
    <row r="2185" spans="1:12" x14ac:dyDescent="0.25">
      <c r="A2185" s="1">
        <v>41232</v>
      </c>
      <c r="B2185" s="10">
        <v>15.24</v>
      </c>
      <c r="C2185" s="10">
        <v>17.59</v>
      </c>
      <c r="D2185">
        <v>3236.97</v>
      </c>
      <c r="E2185">
        <v>2888.71</v>
      </c>
      <c r="F2185">
        <v>69819.45</v>
      </c>
      <c r="G2185">
        <v>62316.45</v>
      </c>
      <c r="H2185">
        <f>(1/(1-91/360*VLOOKUP($A2185,Tbills!$B$4:$C$974,2,1)/100))^((1)/91)-1</f>
        <v>2.5002875438939753E-6</v>
      </c>
      <c r="I2185">
        <f>I2184*$E2185/$E2184*(1-(I$1+I$5+IF(AND(WEEKDAY(A2185)&lt;&gt;1,WEEKDAY(A2185)&lt;&gt;7),IF(A2185&lt;J$2,J$1,J$3),0)))^($A2185-$A2184)</f>
        <v>6693.8704547829493</v>
      </c>
      <c r="J2185" t="e">
        <f>VLOOKUP(A2185,'VIXY-IV'!A$1:E$2000,4,0)</f>
        <v>#N/A</v>
      </c>
      <c r="K2185">
        <f>ROW()</f>
        <v>2185</v>
      </c>
      <c r="L2185">
        <f>B2185/C2185</f>
        <v>0.86640136441159754</v>
      </c>
    </row>
    <row r="2186" spans="1:12" x14ac:dyDescent="0.25">
      <c r="A2186" s="1">
        <v>41233</v>
      </c>
      <c r="B2186" s="10">
        <v>15.08</v>
      </c>
      <c r="C2186" s="10">
        <v>17.28</v>
      </c>
      <c r="D2186">
        <v>3198.63</v>
      </c>
      <c r="E2186">
        <v>2854.49</v>
      </c>
      <c r="F2186">
        <v>68776.08</v>
      </c>
      <c r="G2186">
        <v>61385.05</v>
      </c>
      <c r="H2186">
        <f>(1/(1-91/360*VLOOKUP($A2186,Tbills!$B$4:$C$974,2,1)/100))^((1)/91)-1</f>
        <v>2.5002875438939753E-6</v>
      </c>
      <c r="I2186">
        <f>I2185*$E2186/$E2185*(1-(I$1+I$5+IF(AND(WEEKDAY(A2186)&lt;&gt;1,WEEKDAY(A2186)&lt;&gt;7),IF(A2186&lt;J$2,J$1,J$3),0)))^($A2186-$A2185)</f>
        <v>6614.3837921367294</v>
      </c>
      <c r="J2186" t="e">
        <f>VLOOKUP(A2186,'VIXY-IV'!A$1:E$2000,4,0)</f>
        <v>#N/A</v>
      </c>
      <c r="K2186">
        <f>ROW()</f>
        <v>2186</v>
      </c>
      <c r="L2186">
        <f>B2186/C2186</f>
        <v>0.87268518518518512</v>
      </c>
    </row>
    <row r="2187" spans="1:12" x14ac:dyDescent="0.25">
      <c r="A2187" s="1">
        <v>41234</v>
      </c>
      <c r="B2187" s="10">
        <v>15.31</v>
      </c>
      <c r="C2187" s="10">
        <v>17.579999999999998</v>
      </c>
      <c r="D2187">
        <v>3208.39</v>
      </c>
      <c r="E2187">
        <v>2863.19</v>
      </c>
      <c r="F2187">
        <v>69048.09</v>
      </c>
      <c r="G2187">
        <v>61627.68</v>
      </c>
      <c r="H2187">
        <f>(1/(1-91/360*VLOOKUP($A2187,Tbills!$B$4:$C$974,2,1)/100))^((1)/91)-1</f>
        <v>2.5002875438939753E-6</v>
      </c>
      <c r="I2187">
        <f>I2186*$E2187/$E2186*(1-(I$1+I$5+IF(AND(WEEKDAY(A2187)&lt;&gt;1,WEEKDAY(A2187)&lt;&gt;7),IF(A2187&lt;J$2,J$1,J$3),0)))^($A2187-$A2186)</f>
        <v>6634.3524521697718</v>
      </c>
      <c r="J2187" t="e">
        <f>VLOOKUP(A2187,'VIXY-IV'!A$1:E$2000,4,0)</f>
        <v>#N/A</v>
      </c>
      <c r="K2187">
        <f>ROW()</f>
        <v>2187</v>
      </c>
      <c r="L2187">
        <f>B2187/C2187</f>
        <v>0.87087599544937444</v>
      </c>
    </row>
    <row r="2188" spans="1:12" x14ac:dyDescent="0.25">
      <c r="A2188" s="1">
        <v>41236</v>
      </c>
      <c r="B2188" s="10">
        <v>15.14</v>
      </c>
      <c r="C2188" s="10">
        <v>17.579999999999998</v>
      </c>
      <c r="D2188">
        <v>3139.53</v>
      </c>
      <c r="E2188">
        <v>2801.73</v>
      </c>
      <c r="F2188">
        <v>67900.44</v>
      </c>
      <c r="G2188">
        <v>60603.06</v>
      </c>
      <c r="H2188">
        <f>(1/(1-91/360*VLOOKUP($A2188,Tbills!$B$4:$C$974,2,1)/100))^((1)/91)-1</f>
        <v>2.5002875438939753E-6</v>
      </c>
      <c r="I2188">
        <f>I2187*$E2188/$E2187*(1-(I$1+I$5+IF(AND(WEEKDAY(A2188)&lt;&gt;1,WEEKDAY(A2188)&lt;&gt;7),IF(A2188&lt;J$2,J$1,J$3),0)))^($A2188-$A2187)</f>
        <v>6491.5688040049481</v>
      </c>
      <c r="J2188" t="e">
        <f>VLOOKUP(A2188,'VIXY-IV'!A$1:E$2000,4,0)</f>
        <v>#N/A</v>
      </c>
      <c r="K2188">
        <f>ROW()</f>
        <v>2188</v>
      </c>
      <c r="L2188">
        <f>B2188/C2188</f>
        <v>0.86120591581342443</v>
      </c>
    </row>
    <row r="2189" spans="1:12" x14ac:dyDescent="0.25">
      <c r="A2189" s="1">
        <v>41239</v>
      </c>
      <c r="B2189" s="10">
        <v>15.5</v>
      </c>
      <c r="C2189" s="10">
        <v>17.309999999999999</v>
      </c>
      <c r="D2189">
        <v>3044.2</v>
      </c>
      <c r="E2189">
        <v>2716.64</v>
      </c>
      <c r="F2189">
        <v>67219.75</v>
      </c>
      <c r="G2189">
        <v>59995.07</v>
      </c>
      <c r="H2189">
        <f>(1/(1-91/360*VLOOKUP($A2189,Tbills!$B$4:$C$974,2,1)/100))^((1)/91)-1</f>
        <v>2.7781327762710362E-6</v>
      </c>
      <c r="I2189">
        <f>I2188*$E2189/$E2188*(1-(I$1+I$5+IF(AND(WEEKDAY(A2189)&lt;&gt;1,WEEKDAY(A2189)&lt;&gt;7),IF(A2189&lt;J$2,J$1,J$3),0)))^($A2189-$A2188)</f>
        <v>6293.8732757218468</v>
      </c>
      <c r="J2189" t="e">
        <f>VLOOKUP(A2189,'VIXY-IV'!A$1:E$2000,4,0)</f>
        <v>#N/A</v>
      </c>
      <c r="K2189">
        <f>ROW()</f>
        <v>2189</v>
      </c>
      <c r="L2189">
        <f>B2189/C2189</f>
        <v>0.89543616406701332</v>
      </c>
    </row>
    <row r="2190" spans="1:12" x14ac:dyDescent="0.25">
      <c r="A2190" s="1">
        <v>41240</v>
      </c>
      <c r="B2190" s="10">
        <v>15.92</v>
      </c>
      <c r="C2190" s="10">
        <v>17.62</v>
      </c>
      <c r="D2190">
        <v>3143.51</v>
      </c>
      <c r="E2190">
        <v>2805.26</v>
      </c>
      <c r="F2190">
        <v>67743.27</v>
      </c>
      <c r="G2190">
        <v>60462.16</v>
      </c>
      <c r="H2190">
        <f>(1/(1-91/360*VLOOKUP($A2190,Tbills!$B$4:$C$974,2,1)/100))^((1)/91)-1</f>
        <v>2.7781327762710362E-6</v>
      </c>
      <c r="I2190">
        <f>I2189*$E2190/$E2189*(1-(I$1+I$5+IF(AND(WEEKDAY(A2190)&lt;&gt;1,WEEKDAY(A2190)&lt;&gt;7),IF(A2190&lt;J$2,J$1,J$3),0)))^($A2190-$A2189)</f>
        <v>6498.999880195337</v>
      </c>
      <c r="J2190" t="e">
        <f>VLOOKUP(A2190,'VIXY-IV'!A$1:E$2000,4,0)</f>
        <v>#N/A</v>
      </c>
      <c r="K2190">
        <f>ROW()</f>
        <v>2190</v>
      </c>
      <c r="L2190">
        <f>B2190/C2190</f>
        <v>0.9035187287173666</v>
      </c>
    </row>
    <row r="2191" spans="1:12" x14ac:dyDescent="0.25">
      <c r="A2191" s="1">
        <v>41241</v>
      </c>
      <c r="B2191" s="10">
        <v>15.51</v>
      </c>
      <c r="C2191" s="10">
        <v>17.2</v>
      </c>
      <c r="D2191">
        <v>3025.68</v>
      </c>
      <c r="E2191">
        <v>2700.1</v>
      </c>
      <c r="F2191">
        <v>67184.28</v>
      </c>
      <c r="G2191">
        <v>59963.08</v>
      </c>
      <c r="H2191">
        <f>(1/(1-91/360*VLOOKUP($A2191,Tbills!$B$4:$C$974,2,1)/100))^((1)/91)-1</f>
        <v>2.7781327762710362E-6</v>
      </c>
      <c r="I2191">
        <f>I2190*$E2191/$E2190*(1-(I$1+I$5+IF(AND(WEEKDAY(A2191)&lt;&gt;1,WEEKDAY(A2191)&lt;&gt;7),IF(A2191&lt;J$2,J$1,J$3),0)))^($A2191-$A2190)</f>
        <v>6255.1937333746291</v>
      </c>
      <c r="J2191" t="e">
        <f>VLOOKUP(A2191,'VIXY-IV'!A$1:E$2000,4,0)</f>
        <v>#N/A</v>
      </c>
      <c r="K2191">
        <f>ROW()</f>
        <v>2191</v>
      </c>
      <c r="L2191">
        <f>B2191/C2191</f>
        <v>0.90174418604651163</v>
      </c>
    </row>
    <row r="2192" spans="1:12" x14ac:dyDescent="0.25">
      <c r="A2192" s="1">
        <v>41242</v>
      </c>
      <c r="B2192" s="10">
        <v>15.06</v>
      </c>
      <c r="C2192" s="10">
        <v>16.82</v>
      </c>
      <c r="D2192">
        <v>2975.84</v>
      </c>
      <c r="E2192">
        <v>2655.62</v>
      </c>
      <c r="F2192">
        <v>65960.87</v>
      </c>
      <c r="G2192">
        <v>58871</v>
      </c>
      <c r="H2192">
        <f>(1/(1-91/360*VLOOKUP($A2192,Tbills!$B$4:$C$974,2,1)/100))^((1)/91)-1</f>
        <v>2.7781327762710362E-6</v>
      </c>
      <c r="I2192">
        <f>I2191*$E2192/$E2191*(1-(I$1+I$5+IF(AND(WEEKDAY(A2192)&lt;&gt;1,WEEKDAY(A2192)&lt;&gt;7),IF(A2192&lt;J$2,J$1,J$3),0)))^($A2192-$A2191)</f>
        <v>6151.9720453045293</v>
      </c>
      <c r="J2192" t="e">
        <f>VLOOKUP(A2192,'VIXY-IV'!A$1:E$2000,4,0)</f>
        <v>#N/A</v>
      </c>
      <c r="K2192">
        <f>ROW()</f>
        <v>2192</v>
      </c>
      <c r="L2192">
        <f>B2192/C2192</f>
        <v>0.89536266349583826</v>
      </c>
    </row>
    <row r="2193" spans="1:12" x14ac:dyDescent="0.25">
      <c r="A2193" s="1">
        <v>41243</v>
      </c>
      <c r="B2193" s="10">
        <v>15.87</v>
      </c>
      <c r="C2193" s="10">
        <v>17.27</v>
      </c>
      <c r="D2193">
        <v>3023.42</v>
      </c>
      <c r="E2193">
        <v>2698.07</v>
      </c>
      <c r="F2193">
        <v>66390.62</v>
      </c>
      <c r="G2193">
        <v>59254.39</v>
      </c>
      <c r="H2193">
        <f>(1/(1-91/360*VLOOKUP($A2193,Tbills!$B$4:$C$974,2,1)/100))^((1)/91)-1</f>
        <v>2.7781327762710362E-6</v>
      </c>
      <c r="I2193">
        <f>I2192*$E2193/$E2192*(1-(I$1+I$5+IF(AND(WEEKDAY(A2193)&lt;&gt;1,WEEKDAY(A2193)&lt;&gt;7),IF(A2193&lt;J$2,J$1,J$3),0)))^($A2193-$A2192)</f>
        <v>6250.131316446731</v>
      </c>
      <c r="J2193" t="e">
        <f>VLOOKUP(A2193,'VIXY-IV'!A$1:E$2000,4,0)</f>
        <v>#N/A</v>
      </c>
      <c r="K2193">
        <f>ROW()</f>
        <v>2193</v>
      </c>
      <c r="L2193">
        <f>B2193/C2193</f>
        <v>0.91893456861609724</v>
      </c>
    </row>
    <row r="2194" spans="1:12" x14ac:dyDescent="0.25">
      <c r="A2194" s="1">
        <v>41246</v>
      </c>
      <c r="B2194" s="10">
        <v>16.64</v>
      </c>
      <c r="C2194" s="10">
        <v>17.82</v>
      </c>
      <c r="D2194">
        <v>3161.97</v>
      </c>
      <c r="E2194">
        <v>2821.69</v>
      </c>
      <c r="F2194">
        <v>67803.92</v>
      </c>
      <c r="G2194">
        <v>60515.28</v>
      </c>
      <c r="H2194">
        <f>(1/(1-91/360*VLOOKUP($A2194,Tbills!$B$4:$C$974,2,1)/100))^((1)/91)-1</f>
        <v>2.5002875438939753E-6</v>
      </c>
      <c r="I2194">
        <f>I2193*$E2194/$E2193*(1-(I$1+I$5+IF(AND(WEEKDAY(A2194)&lt;&gt;1,WEEKDAY(A2194)&lt;&gt;7),IF(A2194&lt;J$2,J$1,J$3),0)))^($A2194-$A2193)</f>
        <v>6535.9353437487507</v>
      </c>
      <c r="J2194" t="e">
        <f>VLOOKUP(A2194,'VIXY-IV'!A$1:E$2000,4,0)</f>
        <v>#N/A</v>
      </c>
      <c r="K2194">
        <f>ROW()</f>
        <v>2194</v>
      </c>
      <c r="L2194">
        <f>B2194/C2194</f>
        <v>0.93378226711560042</v>
      </c>
    </row>
    <row r="2195" spans="1:12" x14ac:dyDescent="0.25">
      <c r="A2195" s="1">
        <v>41247</v>
      </c>
      <c r="B2195" s="10">
        <v>17.12</v>
      </c>
      <c r="C2195" s="10">
        <v>18.190000000000001</v>
      </c>
      <c r="D2195">
        <v>3188.49</v>
      </c>
      <c r="E2195">
        <v>2845.35</v>
      </c>
      <c r="F2195">
        <v>67927.89</v>
      </c>
      <c r="G2195">
        <v>60625.77</v>
      </c>
      <c r="H2195">
        <f>(1/(1-91/360*VLOOKUP($A2195,Tbills!$B$4:$C$974,2,1)/100))^((1)/91)-1</f>
        <v>2.5002875438939753E-6</v>
      </c>
      <c r="I2195">
        <f>I2194*$E2195/$E2194*(1-(I$1+I$5+IF(AND(WEEKDAY(A2195)&lt;&gt;1,WEEKDAY(A2195)&lt;&gt;7),IF(A2195&lt;J$2,J$1,J$3),0)))^($A2195-$A2194)</f>
        <v>6590.549864607362</v>
      </c>
      <c r="J2195" t="e">
        <f>VLOOKUP(A2195,'VIXY-IV'!A$1:E$2000,4,0)</f>
        <v>#N/A</v>
      </c>
      <c r="K2195">
        <f>ROW()</f>
        <v>2195</v>
      </c>
      <c r="L2195">
        <f>B2195/C2195</f>
        <v>0.94117647058823528</v>
      </c>
    </row>
    <row r="2196" spans="1:12" x14ac:dyDescent="0.25">
      <c r="A2196" s="1">
        <v>41248</v>
      </c>
      <c r="B2196" s="10">
        <v>16.46</v>
      </c>
      <c r="C2196" s="10">
        <v>17.829999999999998</v>
      </c>
      <c r="D2196">
        <v>3100.99</v>
      </c>
      <c r="E2196">
        <v>2767.26</v>
      </c>
      <c r="F2196">
        <v>66164.649999999994</v>
      </c>
      <c r="G2196">
        <v>59051.92</v>
      </c>
      <c r="H2196">
        <f>(1/(1-91/360*VLOOKUP($A2196,Tbills!$B$4:$C$974,2,1)/100))^((1)/91)-1</f>
        <v>2.5002875438939753E-6</v>
      </c>
      <c r="I2196">
        <f>I2195*$E2196/$E2195*(1-(I$1+I$5+IF(AND(WEEKDAY(A2196)&lt;&gt;1,WEEKDAY(A2196)&lt;&gt;7),IF(A2196&lt;J$2,J$1,J$3),0)))^($A2196-$A2195)</f>
        <v>6409.4892966765419</v>
      </c>
      <c r="J2196" t="e">
        <f>VLOOKUP(A2196,'VIXY-IV'!A$1:E$2000,4,0)</f>
        <v>#N/A</v>
      </c>
      <c r="K2196">
        <f>ROW()</f>
        <v>2196</v>
      </c>
      <c r="L2196">
        <f>B2196/C2196</f>
        <v>0.92316320807627605</v>
      </c>
    </row>
    <row r="2197" spans="1:12" x14ac:dyDescent="0.25">
      <c r="A2197" s="1">
        <v>41249</v>
      </c>
      <c r="B2197" s="10">
        <v>16.579999999999998</v>
      </c>
      <c r="C2197" s="10">
        <v>17.84</v>
      </c>
      <c r="D2197">
        <v>3156.51</v>
      </c>
      <c r="E2197">
        <v>2816.8</v>
      </c>
      <c r="F2197">
        <v>66431</v>
      </c>
      <c r="G2197">
        <v>59289.49</v>
      </c>
      <c r="H2197">
        <f>(1/(1-91/360*VLOOKUP($A2197,Tbills!$B$4:$C$974,2,1)/100))^((1)/91)-1</f>
        <v>2.5002875438939753E-6</v>
      </c>
      <c r="I2197">
        <f>I2196*$E2197/$E2196*(1-(I$1+I$5+IF(AND(WEEKDAY(A2197)&lt;&gt;1,WEEKDAY(A2197)&lt;&gt;7),IF(A2197&lt;J$2,J$1,J$3),0)))^($A2197-$A2196)</f>
        <v>6524.0454753289041</v>
      </c>
      <c r="J2197" t="e">
        <f>VLOOKUP(A2197,'VIXY-IV'!A$1:E$2000,4,0)</f>
        <v>#N/A</v>
      </c>
      <c r="K2197">
        <f>ROW()</f>
        <v>2197</v>
      </c>
      <c r="L2197">
        <f>B2197/C2197</f>
        <v>0.929372197309417</v>
      </c>
    </row>
    <row r="2198" spans="1:12" x14ac:dyDescent="0.25">
      <c r="A2198" s="1">
        <v>41250</v>
      </c>
      <c r="B2198" s="10">
        <v>15.9</v>
      </c>
      <c r="C2198" s="10">
        <v>17.29</v>
      </c>
      <c r="D2198">
        <v>3082.78</v>
      </c>
      <c r="E2198">
        <v>2751</v>
      </c>
      <c r="F2198">
        <v>65611.960000000006</v>
      </c>
      <c r="G2198">
        <v>58558.35</v>
      </c>
      <c r="H2198">
        <f>(1/(1-91/360*VLOOKUP($A2198,Tbills!$B$4:$C$974,2,1)/100))^((1)/91)-1</f>
        <v>2.5002875438939753E-6</v>
      </c>
      <c r="I2198">
        <f>I2197*$E2198/$E2197*(1-(I$1+I$5+IF(AND(WEEKDAY(A2198)&lt;&gt;1,WEEKDAY(A2198)&lt;&gt;7),IF(A2198&lt;J$2,J$1,J$3),0)))^($A2198-$A2197)</f>
        <v>6371.4615167549537</v>
      </c>
      <c r="J2198" t="e">
        <f>VLOOKUP(A2198,'VIXY-IV'!A$1:E$2000,4,0)</f>
        <v>#N/A</v>
      </c>
      <c r="K2198">
        <f>ROW()</f>
        <v>2198</v>
      </c>
      <c r="L2198">
        <f>B2198/C2198</f>
        <v>0.91960670908039333</v>
      </c>
    </row>
    <row r="2199" spans="1:12" x14ac:dyDescent="0.25">
      <c r="A2199" s="1">
        <v>41253</v>
      </c>
      <c r="B2199" s="10">
        <v>16.05</v>
      </c>
      <c r="C2199" s="10">
        <v>17.350000000000001</v>
      </c>
      <c r="D2199">
        <v>3059.61</v>
      </c>
      <c r="E2199">
        <v>2730.3</v>
      </c>
      <c r="F2199">
        <v>65009.87</v>
      </c>
      <c r="G2199">
        <v>58020.55</v>
      </c>
      <c r="H2199">
        <f>(1/(1-91/360*VLOOKUP($A2199,Tbills!$B$4:$C$974,2,1)/100))^((1)/91)-1</f>
        <v>2.5002875438939753E-6</v>
      </c>
      <c r="I2199">
        <f>I2198*$E2199/$E2198*(1-(I$1+I$5+IF(AND(WEEKDAY(A2199)&lt;&gt;1,WEEKDAY(A2199)&lt;&gt;7),IF(A2199&lt;J$2,J$1,J$3),0)))^($A2199-$A2198)</f>
        <v>6322.9735091365028</v>
      </c>
      <c r="J2199" t="e">
        <f>VLOOKUP(A2199,'VIXY-IV'!A$1:E$2000,4,0)</f>
        <v>#N/A</v>
      </c>
      <c r="K2199">
        <f>ROW()</f>
        <v>2199</v>
      </c>
      <c r="L2199">
        <f>B2199/C2199</f>
        <v>0.9250720461095101</v>
      </c>
    </row>
    <row r="2200" spans="1:12" x14ac:dyDescent="0.25">
      <c r="A2200" s="1">
        <v>41254</v>
      </c>
      <c r="B2200" s="10">
        <v>15.57</v>
      </c>
      <c r="C2200" s="10">
        <v>17</v>
      </c>
      <c r="D2200">
        <v>2964.74</v>
      </c>
      <c r="E2200">
        <v>2645.64</v>
      </c>
      <c r="F2200">
        <v>64130.47</v>
      </c>
      <c r="G2200">
        <v>57235.55</v>
      </c>
      <c r="H2200">
        <f>(1/(1-91/360*VLOOKUP($A2200,Tbills!$B$4:$C$974,2,1)/100))^((1)/91)-1</f>
        <v>2.5002875438939753E-6</v>
      </c>
      <c r="I2200">
        <f>I2199*$E2200/$E2199*(1-(I$1+I$5+IF(AND(WEEKDAY(A2200)&lt;&gt;1,WEEKDAY(A2200)&lt;&gt;7),IF(A2200&lt;J$2,J$1,J$3),0)))^($A2200-$A2199)</f>
        <v>6126.7371385227643</v>
      </c>
      <c r="J2200" t="e">
        <f>VLOOKUP(A2200,'VIXY-IV'!A$1:E$2000,4,0)</f>
        <v>#N/A</v>
      </c>
      <c r="K2200">
        <f>ROW()</f>
        <v>2200</v>
      </c>
      <c r="L2200">
        <f>B2200/C2200</f>
        <v>0.91588235294117648</v>
      </c>
    </row>
    <row r="2201" spans="1:12" x14ac:dyDescent="0.25">
      <c r="A2201" s="1">
        <v>41255</v>
      </c>
      <c r="B2201" s="10">
        <v>15.95</v>
      </c>
      <c r="C2201" s="10">
        <v>17.43</v>
      </c>
      <c r="D2201">
        <v>3078.54</v>
      </c>
      <c r="E2201">
        <v>2747.18</v>
      </c>
      <c r="F2201">
        <v>64844.27</v>
      </c>
      <c r="G2201">
        <v>57872.46</v>
      </c>
      <c r="H2201">
        <f>(1/(1-91/360*VLOOKUP($A2201,Tbills!$B$4:$C$974,2,1)/100))^((1)/91)-1</f>
        <v>2.5002875438939753E-6</v>
      </c>
      <c r="I2201">
        <f>I2200*$E2201/$E2200*(1-(I$1+I$5+IF(AND(WEEKDAY(A2201)&lt;&gt;1,WEEKDAY(A2201)&lt;&gt;7),IF(A2201&lt;J$2,J$1,J$3),0)))^($A2201-$A2200)</f>
        <v>6361.6990768097075</v>
      </c>
      <c r="J2201" t="e">
        <f>VLOOKUP(A2201,'VIXY-IV'!A$1:E$2000,4,0)</f>
        <v>#N/A</v>
      </c>
      <c r="K2201">
        <f>ROW()</f>
        <v>2201</v>
      </c>
      <c r="L2201">
        <f>B2201/C2201</f>
        <v>0.91508892713711987</v>
      </c>
    </row>
    <row r="2202" spans="1:12" x14ac:dyDescent="0.25">
      <c r="A2202" s="1">
        <v>41256</v>
      </c>
      <c r="B2202" s="10">
        <v>16.559999999999999</v>
      </c>
      <c r="C2202" s="10">
        <v>17.88</v>
      </c>
      <c r="D2202">
        <v>3126.4</v>
      </c>
      <c r="E2202">
        <v>2789.88</v>
      </c>
      <c r="F2202">
        <v>66002.509999999995</v>
      </c>
      <c r="G2202">
        <v>58906.03</v>
      </c>
      <c r="H2202">
        <f>(1/(1-91/360*VLOOKUP($A2202,Tbills!$B$4:$C$974,2,1)/100))^((1)/91)-1</f>
        <v>2.5002875438939753E-6</v>
      </c>
      <c r="I2202">
        <f>I2201*$E2202/$E2201*(1-(I$1+I$5+IF(AND(WEEKDAY(A2202)&lt;&gt;1,WEEKDAY(A2202)&lt;&gt;7),IF(A2202&lt;J$2,J$1,J$3),0)))^($A2202-$A2201)</f>
        <v>6460.3944592855096</v>
      </c>
      <c r="J2202" t="e">
        <f>VLOOKUP(A2202,'VIXY-IV'!A$1:E$2000,4,0)</f>
        <v>#N/A</v>
      </c>
      <c r="K2202">
        <f>ROW()</f>
        <v>2202</v>
      </c>
      <c r="L2202">
        <f>B2202/C2202</f>
        <v>0.9261744966442953</v>
      </c>
    </row>
    <row r="2203" spans="1:12" x14ac:dyDescent="0.25">
      <c r="A2203" s="1">
        <v>41257</v>
      </c>
      <c r="B2203" s="10">
        <v>17</v>
      </c>
      <c r="C2203" s="10">
        <v>18.03</v>
      </c>
      <c r="D2203">
        <v>3110.65</v>
      </c>
      <c r="E2203">
        <v>2775.82</v>
      </c>
      <c r="F2203">
        <v>66010.97</v>
      </c>
      <c r="G2203">
        <v>58913.43</v>
      </c>
      <c r="H2203">
        <f>(1/(1-91/360*VLOOKUP($A2203,Tbills!$B$4:$C$974,2,1)/100))^((1)/91)-1</f>
        <v>2.5002875438939753E-6</v>
      </c>
      <c r="I2203">
        <f>I2202*$E2203/$E2202*(1-(I$1+I$5+IF(AND(WEEKDAY(A2203)&lt;&gt;1,WEEKDAY(A2203)&lt;&gt;7),IF(A2203&lt;J$2,J$1,J$3),0)))^($A2203-$A2202)</f>
        <v>6427.6514653872482</v>
      </c>
      <c r="J2203" t="e">
        <f>VLOOKUP(A2203,'VIXY-IV'!A$1:E$2000,4,0)</f>
        <v>#N/A</v>
      </c>
      <c r="K2203">
        <f>ROW()</f>
        <v>2203</v>
      </c>
      <c r="L2203">
        <f>B2203/C2203</f>
        <v>0.9428729894620077</v>
      </c>
    </row>
    <row r="2204" spans="1:12" x14ac:dyDescent="0.25">
      <c r="A2204" s="1">
        <v>41260</v>
      </c>
      <c r="B2204" s="10">
        <v>16.34</v>
      </c>
      <c r="C2204" s="10">
        <v>17.5</v>
      </c>
      <c r="D2204">
        <v>2984.76</v>
      </c>
      <c r="E2204">
        <v>2663.46</v>
      </c>
      <c r="F2204">
        <v>63804.76</v>
      </c>
      <c r="G2204">
        <v>56943.99</v>
      </c>
      <c r="H2204">
        <f>(1/(1-91/360*VLOOKUP($A2204,Tbills!$B$4:$C$974,2,1)/100))^((1)/91)-1</f>
        <v>1.1111679050213041E-6</v>
      </c>
      <c r="I2204">
        <f>I2203*$E2204/$E2203*(1-(I$1+I$5+IF(AND(WEEKDAY(A2204)&lt;&gt;1,WEEKDAY(A2204)&lt;&gt;7),IF(A2204&lt;J$2,J$1,J$3),0)))^($A2204-$A2203)</f>
        <v>6166.9399143141472</v>
      </c>
      <c r="J2204" t="e">
        <f>VLOOKUP(A2204,'VIXY-IV'!A$1:E$2000,4,0)</f>
        <v>#N/A</v>
      </c>
      <c r="K2204">
        <f>ROW()</f>
        <v>2204</v>
      </c>
      <c r="L2204">
        <f>B2204/C2204</f>
        <v>0.93371428571428572</v>
      </c>
    </row>
    <row r="2205" spans="1:12" x14ac:dyDescent="0.25">
      <c r="A2205" s="1">
        <v>41261</v>
      </c>
      <c r="B2205" s="10">
        <v>15.57</v>
      </c>
      <c r="C2205" s="10">
        <v>16.809999999999999</v>
      </c>
      <c r="D2205">
        <v>2918.53</v>
      </c>
      <c r="E2205">
        <v>2604.36</v>
      </c>
      <c r="F2205">
        <v>62442.54</v>
      </c>
      <c r="G2205">
        <v>55728.18</v>
      </c>
      <c r="H2205">
        <f>(1/(1-91/360*VLOOKUP($A2205,Tbills!$B$4:$C$974,2,1)/100))^((1)/91)-1</f>
        <v>1.1111679050213041E-6</v>
      </c>
      <c r="I2205">
        <f>I2204*$E2205/$E2204*(1-(I$1+I$5+IF(AND(WEEKDAY(A2205)&lt;&gt;1,WEEKDAY(A2205)&lt;&gt;7),IF(A2205&lt;J$2,J$1,J$3),0)))^($A2205-$A2204)</f>
        <v>6029.9270904923396</v>
      </c>
      <c r="J2205" t="e">
        <f>VLOOKUP(A2205,'VIXY-IV'!A$1:E$2000,4,0)</f>
        <v>#N/A</v>
      </c>
      <c r="K2205">
        <f>ROW()</f>
        <v>2205</v>
      </c>
      <c r="L2205">
        <f>B2205/C2205</f>
        <v>0.92623438429506255</v>
      </c>
    </row>
    <row r="2206" spans="1:12" x14ac:dyDescent="0.25">
      <c r="A2206" s="1">
        <v>41262</v>
      </c>
      <c r="B2206" s="10">
        <v>17.36</v>
      </c>
      <c r="C2206" s="10">
        <v>17.86</v>
      </c>
      <c r="D2206">
        <v>3090.21</v>
      </c>
      <c r="E2206">
        <v>2757.56</v>
      </c>
      <c r="F2206">
        <v>63694.59</v>
      </c>
      <c r="G2206">
        <v>56845.54</v>
      </c>
      <c r="H2206">
        <f>(1/(1-91/360*VLOOKUP($A2206,Tbills!$B$4:$C$974,2,1)/100))^((1)/91)-1</f>
        <v>1.1111679050213041E-6</v>
      </c>
      <c r="I2206">
        <f>I2205*$E2206/$E2205*(1-(I$1+I$5+IF(AND(WEEKDAY(A2206)&lt;&gt;1,WEEKDAY(A2206)&lt;&gt;7),IF(A2206&lt;J$2,J$1,J$3),0)))^($A2206-$A2205)</f>
        <v>6384.4504643055252</v>
      </c>
      <c r="J2206" t="e">
        <f>VLOOKUP(A2206,'VIXY-IV'!A$1:E$2000,4,0)</f>
        <v>#N/A</v>
      </c>
      <c r="K2206">
        <f>ROW()</f>
        <v>2206</v>
      </c>
      <c r="L2206">
        <f>B2206/C2206</f>
        <v>0.97200447928331468</v>
      </c>
    </row>
    <row r="2207" spans="1:12" x14ac:dyDescent="0.25">
      <c r="A2207" s="1">
        <v>41263</v>
      </c>
      <c r="B2207" s="10">
        <v>17.670000000000002</v>
      </c>
      <c r="C2207" s="10">
        <v>18.14</v>
      </c>
      <c r="D2207">
        <v>3160.81</v>
      </c>
      <c r="E2207">
        <v>2820.56</v>
      </c>
      <c r="F2207">
        <v>64160.26</v>
      </c>
      <c r="G2207">
        <v>57261.07</v>
      </c>
      <c r="H2207">
        <f>(1/(1-91/360*VLOOKUP($A2207,Tbills!$B$4:$C$974,2,1)/100))^((1)/91)-1</f>
        <v>1.1111679050213041E-6</v>
      </c>
      <c r="I2207">
        <f>I2206*$E2207/$E2206*(1-(I$1+I$5+IF(AND(WEEKDAY(A2207)&lt;&gt;1,WEEKDAY(A2207)&lt;&gt;7),IF(A2207&lt;J$2,J$1,J$3),0)))^($A2207-$A2206)</f>
        <v>6530.123577053294</v>
      </c>
      <c r="J2207" t="e">
        <f>VLOOKUP(A2207,'VIXY-IV'!A$1:E$2000,4,0)</f>
        <v>#N/A</v>
      </c>
      <c r="K2207">
        <f>ROW()</f>
        <v>2207</v>
      </c>
      <c r="L2207">
        <f>B2207/C2207</f>
        <v>0.97409040793825807</v>
      </c>
    </row>
    <row r="2208" spans="1:12" x14ac:dyDescent="0.25">
      <c r="A2208" s="1">
        <v>41264</v>
      </c>
      <c r="B2208" s="10">
        <v>17.84</v>
      </c>
      <c r="C2208" s="10">
        <v>18.87</v>
      </c>
      <c r="D2208">
        <v>3288.72</v>
      </c>
      <c r="E2208">
        <v>2934.7</v>
      </c>
      <c r="F2208">
        <v>66076.600000000006</v>
      </c>
      <c r="G2208">
        <v>58971.28</v>
      </c>
      <c r="H2208">
        <f>(1/(1-91/360*VLOOKUP($A2208,Tbills!$B$4:$C$974,2,1)/100))^((1)/91)-1</f>
        <v>1.1111679050213041E-6</v>
      </c>
      <c r="I2208">
        <f>I2207*$E2208/$E2207*(1-(I$1+I$5+IF(AND(WEEKDAY(A2208)&lt;&gt;1,WEEKDAY(A2208)&lt;&gt;7),IF(A2208&lt;J$2,J$1,J$3),0)))^($A2208-$A2207)</f>
        <v>6794.1835556629321</v>
      </c>
      <c r="J2208" t="e">
        <f>VLOOKUP(A2208,'VIXY-IV'!A$1:E$2000,4,0)</f>
        <v>#N/A</v>
      </c>
      <c r="K2208">
        <f>ROW()</f>
        <v>2208</v>
      </c>
      <c r="L2208">
        <f>B2208/C2208</f>
        <v>0.94541600423953365</v>
      </c>
    </row>
    <row r="2209" spans="1:12" x14ac:dyDescent="0.25">
      <c r="A2209" s="1">
        <v>41267</v>
      </c>
      <c r="B2209" s="10">
        <v>17.84</v>
      </c>
      <c r="C2209" s="10">
        <v>18.87</v>
      </c>
      <c r="D2209">
        <v>3360.62</v>
      </c>
      <c r="E2209">
        <v>2998.85</v>
      </c>
      <c r="F2209">
        <v>65990.41</v>
      </c>
      <c r="G2209">
        <v>58894.16</v>
      </c>
      <c r="H2209">
        <f>(1/(1-91/360*VLOOKUP($A2209,Tbills!$B$4:$C$974,2,1)/100))^((1)/91)-1</f>
        <v>1.1111679050213041E-6</v>
      </c>
      <c r="I2209">
        <f>I2208*$E2209/$E2208*(1-(I$1+I$5+IF(AND(WEEKDAY(A2209)&lt;&gt;1,WEEKDAY(A2209)&lt;&gt;7),IF(A2209&lt;J$2,J$1,J$3),0)))^($A2209-$A2208)</f>
        <v>6942.0993759968878</v>
      </c>
      <c r="J2209" t="e">
        <f>VLOOKUP(A2209,'VIXY-IV'!A$1:E$2000,4,0)</f>
        <v>#N/A</v>
      </c>
      <c r="K2209">
        <f>ROW()</f>
        <v>2209</v>
      </c>
      <c r="L2209">
        <f>B2209/C2209</f>
        <v>0.94541600423953365</v>
      </c>
    </row>
    <row r="2210" spans="1:12" x14ac:dyDescent="0.25">
      <c r="A2210" s="1">
        <v>41269</v>
      </c>
      <c r="B2210" s="10">
        <v>19.48</v>
      </c>
      <c r="C2210" s="10">
        <v>19.93</v>
      </c>
      <c r="D2210">
        <v>3503.27</v>
      </c>
      <c r="E2210">
        <v>3126.14</v>
      </c>
      <c r="F2210">
        <v>67082.83</v>
      </c>
      <c r="G2210">
        <v>59868.97</v>
      </c>
      <c r="H2210">
        <f>(1/(1-91/360*VLOOKUP($A2210,Tbills!$B$4:$C$974,2,1)/100))^((1)/91)-1</f>
        <v>2.5002875438939753E-6</v>
      </c>
      <c r="I2210">
        <f>I2209*$E2210/$E2209*(1-(I$1+I$5+IF(AND(WEEKDAY(A2210)&lt;&gt;1,WEEKDAY(A2210)&lt;&gt;7),IF(A2210&lt;J$2,J$1,J$3),0)))^($A2210-$A2209)</f>
        <v>7236.3492520412083</v>
      </c>
      <c r="J2210" t="e">
        <f>VLOOKUP(A2210,'VIXY-IV'!A$1:E$2000,4,0)</f>
        <v>#N/A</v>
      </c>
      <c r="K2210">
        <f>ROW()</f>
        <v>2210</v>
      </c>
      <c r="L2210">
        <f>B2210/C2210</f>
        <v>0.97742097340692424</v>
      </c>
    </row>
    <row r="2211" spans="1:12" x14ac:dyDescent="0.25">
      <c r="A2211" s="1">
        <v>41270</v>
      </c>
      <c r="B2211" s="10">
        <v>19.47</v>
      </c>
      <c r="C2211" s="10">
        <v>19.920000000000002</v>
      </c>
      <c r="D2211">
        <v>3443.94</v>
      </c>
      <c r="E2211">
        <v>3073.18</v>
      </c>
      <c r="F2211">
        <v>65946.83</v>
      </c>
      <c r="G2211">
        <v>58854.98</v>
      </c>
      <c r="H2211">
        <f>(1/(1-91/360*VLOOKUP($A2211,Tbills!$B$4:$C$974,2,1)/100))^((1)/91)-1</f>
        <v>2.5002875438939753E-6</v>
      </c>
      <c r="I2211">
        <f>I2210*$E2211/$E2210*(1-(I$1+I$5+IF(AND(WEEKDAY(A2211)&lt;&gt;1,WEEKDAY(A2211)&lt;&gt;7),IF(A2211&lt;J$2,J$1,J$3),0)))^($A2211-$A2210)</f>
        <v>7113.5534728869798</v>
      </c>
      <c r="J2211" t="e">
        <f>VLOOKUP(A2211,'VIXY-IV'!A$1:E$2000,4,0)</f>
        <v>#N/A</v>
      </c>
      <c r="K2211">
        <f>ROW()</f>
        <v>2211</v>
      </c>
      <c r="L2211">
        <f>B2211/C2211</f>
        <v>0.9774096385542167</v>
      </c>
    </row>
    <row r="2212" spans="1:12" x14ac:dyDescent="0.25">
      <c r="A2212" s="1">
        <v>41271</v>
      </c>
      <c r="B2212" s="10">
        <v>22.72</v>
      </c>
      <c r="C2212" s="10">
        <v>21.88</v>
      </c>
      <c r="D2212">
        <v>3985.05</v>
      </c>
      <c r="E2212">
        <v>3556.03</v>
      </c>
      <c r="F2212">
        <v>69486.61</v>
      </c>
      <c r="G2212">
        <v>62013.95</v>
      </c>
      <c r="H2212">
        <f>(1/(1-91/360*VLOOKUP($A2212,Tbills!$B$4:$C$974,2,1)/100))^((1)/91)-1</f>
        <v>2.5002875438939753E-6</v>
      </c>
      <c r="I2212">
        <f>I2211*$E2212/$E2211*(1-(I$1+I$5+IF(AND(WEEKDAY(A2212)&lt;&gt;1,WEEKDAY(A2212)&lt;&gt;7),IF(A2212&lt;J$2,J$1,J$3),0)))^($A2212-$A2211)</f>
        <v>8230.9795920722845</v>
      </c>
      <c r="J2212" t="e">
        <f>VLOOKUP(A2212,'VIXY-IV'!A$1:E$2000,4,0)</f>
        <v>#N/A</v>
      </c>
      <c r="K2212">
        <f>ROW()</f>
        <v>2212</v>
      </c>
      <c r="L2212">
        <f>B2212/C2212</f>
        <v>1.0383912248628884</v>
      </c>
    </row>
    <row r="2213" spans="1:12" x14ac:dyDescent="0.25">
      <c r="A2213" s="1">
        <v>41274</v>
      </c>
      <c r="B2213" s="10">
        <v>18.02</v>
      </c>
      <c r="C2213" s="10">
        <v>18.73</v>
      </c>
      <c r="D2213">
        <v>3233.96</v>
      </c>
      <c r="E2213">
        <v>2885.77</v>
      </c>
      <c r="F2213">
        <v>66112.47</v>
      </c>
      <c r="G2213">
        <v>59002.2</v>
      </c>
      <c r="H2213">
        <f>(1/(1-91/360*VLOOKUP($A2213,Tbills!$B$4:$C$974,2,1)/100))^((1)/91)-1</f>
        <v>2.5002875438939753E-6</v>
      </c>
      <c r="I2213">
        <f>I2212*$E2213/$E2212*(1-(I$1+I$5+IF(AND(WEEKDAY(A2213)&lt;&gt;1,WEEKDAY(A2213)&lt;&gt;7),IF(A2213&lt;J$2,J$1,J$3),0)))^($A2213-$A2212)</f>
        <v>6678.9830638743606</v>
      </c>
      <c r="J2213" t="e">
        <f>VLOOKUP(A2213,'VIXY-IV'!A$1:E$2000,4,0)</f>
        <v>#N/A</v>
      </c>
      <c r="K2213">
        <f>ROW()</f>
        <v>2213</v>
      </c>
      <c r="L2213">
        <f>B2213/C2213</f>
        <v>0.96209289909236517</v>
      </c>
    </row>
    <row r="2214" spans="1:12" x14ac:dyDescent="0.25">
      <c r="A2214" s="1">
        <v>41276</v>
      </c>
      <c r="B2214" s="10">
        <v>14.68</v>
      </c>
      <c r="C2214" s="10">
        <v>16.690000000000001</v>
      </c>
      <c r="D2214">
        <v>2885.7</v>
      </c>
      <c r="E2214">
        <v>2574.9899999999998</v>
      </c>
      <c r="F2214">
        <v>61654.69</v>
      </c>
      <c r="G2214">
        <v>55023.55</v>
      </c>
      <c r="H2214">
        <f>(1/(1-91/360*VLOOKUP($A2214,Tbills!$B$4:$C$974,2,1)/100))^((1)/91)-1</f>
        <v>2.0835330114543638E-6</v>
      </c>
      <c r="I2214">
        <f>I2213*$E2214/$E2213*(1-(I$1+I$5+IF(AND(WEEKDAY(A2214)&lt;&gt;1,WEEKDAY(A2214)&lt;&gt;7),IF(A2214&lt;J$2,J$1,J$3),0)))^($A2214-$A2213)</f>
        <v>5959.3540447802143</v>
      </c>
      <c r="J2214" t="e">
        <f>VLOOKUP(A2214,'VIXY-IV'!A$1:E$2000,4,0)</f>
        <v>#N/A</v>
      </c>
      <c r="K2214">
        <f>ROW()</f>
        <v>2214</v>
      </c>
      <c r="L2214">
        <f>B2214/C2214</f>
        <v>0.87956860395446368</v>
      </c>
    </row>
    <row r="2215" spans="1:12" x14ac:dyDescent="0.25">
      <c r="A2215" s="1">
        <v>41277</v>
      </c>
      <c r="B2215" s="10">
        <v>14.56</v>
      </c>
      <c r="C2215" s="10">
        <v>16.739999999999998</v>
      </c>
      <c r="D2215">
        <v>2930.31</v>
      </c>
      <c r="E2215">
        <v>2614.79</v>
      </c>
      <c r="F2215">
        <v>61680.44</v>
      </c>
      <c r="G2215">
        <v>55046.42</v>
      </c>
      <c r="H2215">
        <f>(1/(1-91/360*VLOOKUP($A2215,Tbills!$B$4:$C$974,2,1)/100))^((1)/91)-1</f>
        <v>2.0835330114543638E-6</v>
      </c>
      <c r="I2215">
        <f>I2214*$E2215/$E2214*(1-(I$1+I$5+IF(AND(WEEKDAY(A2215)&lt;&gt;1,WEEKDAY(A2215)&lt;&gt;7),IF(A2215&lt;J$2,J$1,J$3),0)))^($A2215-$A2214)</f>
        <v>6051.2899468429951</v>
      </c>
      <c r="J2215" t="e">
        <f>VLOOKUP(A2215,'VIXY-IV'!A$1:E$2000,4,0)</f>
        <v>#N/A</v>
      </c>
      <c r="K2215">
        <f>ROW()</f>
        <v>2215</v>
      </c>
      <c r="L2215">
        <f>B2215/C2215</f>
        <v>0.86977299880525694</v>
      </c>
    </row>
    <row r="2216" spans="1:12" x14ac:dyDescent="0.25">
      <c r="A2216" s="1">
        <v>41278</v>
      </c>
      <c r="B2216" s="10">
        <v>13.83</v>
      </c>
      <c r="C2216" s="10">
        <v>16.34</v>
      </c>
      <c r="D2216">
        <v>2858.22</v>
      </c>
      <c r="E2216">
        <v>2550.46</v>
      </c>
      <c r="F2216">
        <v>61243.08</v>
      </c>
      <c r="G2216">
        <v>54655.98</v>
      </c>
      <c r="H2216">
        <f>(1/(1-91/360*VLOOKUP($A2216,Tbills!$B$4:$C$974,2,1)/100))^((1)/91)-1</f>
        <v>2.0835330114543638E-6</v>
      </c>
      <c r="I2216">
        <f>I2215*$E2216/$E2215*(1-(I$1+I$5+IF(AND(WEEKDAY(A2216)&lt;&gt;1,WEEKDAY(A2216)&lt;&gt;7),IF(A2216&lt;J$2,J$1,J$3),0)))^($A2216-$A2215)</f>
        <v>5902.2441489867779</v>
      </c>
      <c r="J2216" t="e">
        <f>VLOOKUP(A2216,'VIXY-IV'!A$1:E$2000,4,0)</f>
        <v>#N/A</v>
      </c>
      <c r="K2216">
        <f>ROW()</f>
        <v>2216</v>
      </c>
      <c r="L2216">
        <f>B2216/C2216</f>
        <v>0.84638922888616897</v>
      </c>
    </row>
    <row r="2217" spans="1:12" x14ac:dyDescent="0.25">
      <c r="A2217" s="1">
        <v>41281</v>
      </c>
      <c r="B2217" s="10">
        <v>13.79</v>
      </c>
      <c r="C2217" s="10">
        <v>16.45</v>
      </c>
      <c r="D2217">
        <v>2793.37</v>
      </c>
      <c r="E2217">
        <v>2492.5700000000002</v>
      </c>
      <c r="F2217">
        <v>61447.55</v>
      </c>
      <c r="G2217">
        <v>54838.12</v>
      </c>
      <c r="H2217">
        <f>(1/(1-91/360*VLOOKUP($A2217,Tbills!$B$4:$C$974,2,1)/100))^((1)/91)-1</f>
        <v>1.8057055335418681E-6</v>
      </c>
      <c r="I2217">
        <f>I2216*$E2217/$E2216*(1-(I$1+I$5+IF(AND(WEEKDAY(A2217)&lt;&gt;1,WEEKDAY(A2217)&lt;&gt;7),IF(A2217&lt;J$2,J$1,J$3),0)))^($A2217-$A2216)</f>
        <v>5767.7780048334353</v>
      </c>
      <c r="J2217" t="e">
        <f>VLOOKUP(A2217,'VIXY-IV'!A$1:E$2000,4,0)</f>
        <v>#N/A</v>
      </c>
      <c r="K2217">
        <f>ROW()</f>
        <v>2217</v>
      </c>
      <c r="L2217">
        <f>B2217/C2217</f>
        <v>0.83829787234042552</v>
      </c>
    </row>
    <row r="2218" spans="1:12" x14ac:dyDescent="0.25">
      <c r="A2218" s="1">
        <v>41282</v>
      </c>
      <c r="B2218" s="10">
        <v>13.62</v>
      </c>
      <c r="C2218" s="10">
        <v>16.45</v>
      </c>
      <c r="D2218">
        <v>2787.51</v>
      </c>
      <c r="E2218">
        <v>2487.34</v>
      </c>
      <c r="F2218">
        <v>61074.33</v>
      </c>
      <c r="G2218">
        <v>54504.94</v>
      </c>
      <c r="H2218">
        <f>(1/(1-91/360*VLOOKUP($A2218,Tbills!$B$4:$C$974,2,1)/100))^((1)/91)-1</f>
        <v>1.8057055335418681E-6</v>
      </c>
      <c r="I2218">
        <f>I2217*$E2218/$E2217*(1-(I$1+I$5+IF(AND(WEEKDAY(A2218)&lt;&gt;1,WEEKDAY(A2218)&lt;&gt;7),IF(A2218&lt;J$2,J$1,J$3),0)))^($A2218-$A2217)</f>
        <v>5755.5102713935166</v>
      </c>
      <c r="J2218" t="e">
        <f>VLOOKUP(A2218,'VIXY-IV'!A$1:E$2000,4,0)</f>
        <v>#N/A</v>
      </c>
      <c r="K2218">
        <f>ROW()</f>
        <v>2218</v>
      </c>
      <c r="L2218">
        <f>B2218/C2218</f>
        <v>0.8279635258358663</v>
      </c>
    </row>
    <row r="2219" spans="1:12" x14ac:dyDescent="0.25">
      <c r="A2219" s="1">
        <v>41283</v>
      </c>
      <c r="B2219" s="10">
        <v>13.81</v>
      </c>
      <c r="C2219" s="10">
        <v>16.5</v>
      </c>
      <c r="D2219">
        <v>2783.63</v>
      </c>
      <c r="E2219">
        <v>2483.87</v>
      </c>
      <c r="F2219">
        <v>60710.42</v>
      </c>
      <c r="G2219">
        <v>54180.07</v>
      </c>
      <c r="H2219">
        <f>(1/(1-91/360*VLOOKUP($A2219,Tbills!$B$4:$C$974,2,1)/100))^((1)/91)-1</f>
        <v>1.8057055335418681E-6</v>
      </c>
      <c r="I2219">
        <f>I2218*$E2219/$E2218*(1-(I$1+I$5+IF(AND(WEEKDAY(A2219)&lt;&gt;1,WEEKDAY(A2219)&lt;&gt;7),IF(A2219&lt;J$2,J$1,J$3),0)))^($A2219-$A2218)</f>
        <v>5747.3156242242394</v>
      </c>
      <c r="J2219" t="e">
        <f>VLOOKUP(A2219,'VIXY-IV'!A$1:E$2000,4,0)</f>
        <v>#N/A</v>
      </c>
      <c r="K2219">
        <f>ROW()</f>
        <v>2219</v>
      </c>
      <c r="L2219">
        <f>B2219/C2219</f>
        <v>0.83696969696969703</v>
      </c>
    </row>
    <row r="2220" spans="1:12" x14ac:dyDescent="0.25">
      <c r="A2220" s="1">
        <v>41284</v>
      </c>
      <c r="B2220" s="10">
        <v>13.49</v>
      </c>
      <c r="C2220" s="10">
        <v>16.12</v>
      </c>
      <c r="D2220">
        <v>2723.79</v>
      </c>
      <c r="E2220">
        <v>2430.4699999999998</v>
      </c>
      <c r="F2220">
        <v>59871.4</v>
      </c>
      <c r="G2220">
        <v>53431.199999999997</v>
      </c>
      <c r="H2220">
        <f>(1/(1-91/360*VLOOKUP($A2220,Tbills!$B$4:$C$974,2,1)/100))^((1)/91)-1</f>
        <v>1.8057055335418681E-6</v>
      </c>
      <c r="I2220">
        <f>I2219*$E2220/$E2219*(1-(I$1+I$5+IF(AND(WEEKDAY(A2220)&lt;&gt;1,WEEKDAY(A2220)&lt;&gt;7),IF(A2220&lt;J$2,J$1,J$3),0)))^($A2220-$A2219)</f>
        <v>5623.5939749343534</v>
      </c>
      <c r="J2220" t="e">
        <f>VLOOKUP(A2220,'VIXY-IV'!A$1:E$2000,4,0)</f>
        <v>#N/A</v>
      </c>
      <c r="K2220">
        <f>ROW()</f>
        <v>2220</v>
      </c>
      <c r="L2220">
        <f>B2220/C2220</f>
        <v>0.83684863523573194</v>
      </c>
    </row>
    <row r="2221" spans="1:12" x14ac:dyDescent="0.25">
      <c r="A2221" s="1">
        <v>41285</v>
      </c>
      <c r="B2221" s="10">
        <v>13.36</v>
      </c>
      <c r="C2221" s="10">
        <v>16.010000000000002</v>
      </c>
      <c r="D2221">
        <v>2707.98</v>
      </c>
      <c r="E2221">
        <v>2416.35</v>
      </c>
      <c r="F2221">
        <v>59627.03</v>
      </c>
      <c r="G2221">
        <v>53213.02</v>
      </c>
      <c r="H2221">
        <f>(1/(1-91/360*VLOOKUP($A2221,Tbills!$B$4:$C$974,2,1)/100))^((1)/91)-1</f>
        <v>1.8057055335418681E-6</v>
      </c>
      <c r="I2221">
        <f>I2220*$E2221/$E2220*(1-(I$1+I$5+IF(AND(WEEKDAY(A2221)&lt;&gt;1,WEEKDAY(A2221)&lt;&gt;7),IF(A2221&lt;J$2,J$1,J$3),0)))^($A2221-$A2220)</f>
        <v>5590.7624439827259</v>
      </c>
      <c r="J2221" t="e">
        <f>VLOOKUP(A2221,'VIXY-IV'!A$1:E$2000,4,0)</f>
        <v>#N/A</v>
      </c>
      <c r="K2221">
        <f>ROW()</f>
        <v>2221</v>
      </c>
      <c r="L2221">
        <f>B2221/C2221</f>
        <v>0.83447845096814477</v>
      </c>
    </row>
    <row r="2222" spans="1:12" x14ac:dyDescent="0.25">
      <c r="A2222" s="1">
        <v>41288</v>
      </c>
      <c r="B2222" s="10">
        <v>13.52</v>
      </c>
      <c r="C2222" s="10">
        <v>16.29</v>
      </c>
      <c r="D2222">
        <v>2699.42</v>
      </c>
      <c r="E2222">
        <v>2408.6999999999998</v>
      </c>
      <c r="F2222">
        <v>58976.73</v>
      </c>
      <c r="G2222">
        <v>52632.39</v>
      </c>
      <c r="H2222">
        <f>(1/(1-91/360*VLOOKUP($A2222,Tbills!$B$4:$C$974,2,1)/100))^((1)/91)-1</f>
        <v>2.0835330114543638E-6</v>
      </c>
      <c r="I2222">
        <f>I2221*$E2222/$E2221*(1-(I$1+I$5+IF(AND(WEEKDAY(A2222)&lt;&gt;1,WEEKDAY(A2222)&lt;&gt;7),IF(A2222&lt;J$2,J$1,J$3),0)))^($A2222-$A2221)</f>
        <v>5572.5815206771895</v>
      </c>
      <c r="J2222" t="e">
        <f>VLOOKUP(A2222,'VIXY-IV'!A$1:E$2000,4,0)</f>
        <v>#N/A</v>
      </c>
      <c r="K2222">
        <f>ROW()</f>
        <v>2222</v>
      </c>
      <c r="L2222">
        <f>B2222/C2222</f>
        <v>0.82995702885205647</v>
      </c>
    </row>
    <row r="2223" spans="1:12" x14ac:dyDescent="0.25">
      <c r="A2223" s="1">
        <v>41289</v>
      </c>
      <c r="B2223" s="10">
        <v>13.55</v>
      </c>
      <c r="C2223" s="10">
        <v>16.329999999999998</v>
      </c>
      <c r="D2223">
        <v>2676.24</v>
      </c>
      <c r="E2223">
        <v>2388.0100000000002</v>
      </c>
      <c r="F2223">
        <v>59074.81</v>
      </c>
      <c r="G2223">
        <v>52719.81</v>
      </c>
      <c r="H2223">
        <f>(1/(1-91/360*VLOOKUP($A2223,Tbills!$B$4:$C$974,2,1)/100))^((1)/91)-1</f>
        <v>2.0835330114543638E-6</v>
      </c>
      <c r="I2223">
        <f>I2222*$E2223/$E2222*(1-(I$1+I$5+IF(AND(WEEKDAY(A2223)&lt;&gt;1,WEEKDAY(A2223)&lt;&gt;7),IF(A2223&lt;J$2,J$1,J$3),0)))^($A2223-$A2222)</f>
        <v>5524.5558110764377</v>
      </c>
      <c r="J2223" t="e">
        <f>VLOOKUP(A2223,'VIXY-IV'!A$1:E$2000,4,0)</f>
        <v>#N/A</v>
      </c>
      <c r="K2223">
        <f>ROW()</f>
        <v>2223</v>
      </c>
      <c r="L2223">
        <f>B2223/C2223</f>
        <v>0.82976117575015318</v>
      </c>
    </row>
    <row r="2224" spans="1:12" x14ac:dyDescent="0.25">
      <c r="A2224" s="1">
        <v>41290</v>
      </c>
      <c r="B2224" s="10">
        <v>13.42</v>
      </c>
      <c r="C2224" s="10">
        <v>16.239999999999998</v>
      </c>
      <c r="D2224">
        <v>2625.43</v>
      </c>
      <c r="E2224">
        <v>2342.67</v>
      </c>
      <c r="F2224">
        <v>58421.34</v>
      </c>
      <c r="G2224">
        <v>52136.53</v>
      </c>
      <c r="H2224">
        <f>(1/(1-91/360*VLOOKUP($A2224,Tbills!$B$4:$C$974,2,1)/100))^((1)/91)-1</f>
        <v>2.0835330114543638E-6</v>
      </c>
      <c r="I2224">
        <f>I2223*$E2224/$E2223*(1-(I$1+I$5+IF(AND(WEEKDAY(A2224)&lt;&gt;1,WEEKDAY(A2224)&lt;&gt;7),IF(A2224&lt;J$2,J$1,J$3),0)))^($A2224-$A2223)</f>
        <v>5419.5078126768003</v>
      </c>
      <c r="J2224" t="e">
        <f>VLOOKUP(A2224,'VIXY-IV'!A$1:E$2000,4,0)</f>
        <v>#N/A</v>
      </c>
      <c r="K2224">
        <f>ROW()</f>
        <v>2224</v>
      </c>
      <c r="L2224">
        <f>B2224/C2224</f>
        <v>0.82635467980295574</v>
      </c>
    </row>
    <row r="2225" spans="1:12" x14ac:dyDescent="0.25">
      <c r="A2225" s="1">
        <v>41291</v>
      </c>
      <c r="B2225" s="10">
        <v>13.57</v>
      </c>
      <c r="C2225" s="10">
        <v>16.079999999999998</v>
      </c>
      <c r="D2225">
        <v>2656.47</v>
      </c>
      <c r="E2225">
        <v>2370.36</v>
      </c>
      <c r="F2225">
        <v>57758.54</v>
      </c>
      <c r="G2225">
        <v>51544.93</v>
      </c>
      <c r="H2225">
        <f>(1/(1-91/360*VLOOKUP($A2225,Tbills!$B$4:$C$974,2,1)/100))^((1)/91)-1</f>
        <v>2.0835330114543638E-6</v>
      </c>
      <c r="I2225">
        <f>I2224*$E2225/$E2224*(1-(I$1+I$5+IF(AND(WEEKDAY(A2225)&lt;&gt;1,WEEKDAY(A2225)&lt;&gt;7),IF(A2225&lt;J$2,J$1,J$3),0)))^($A2225-$A2224)</f>
        <v>5483.4078171838864</v>
      </c>
      <c r="J2225" t="e">
        <f>VLOOKUP(A2225,'VIXY-IV'!A$1:E$2000,4,0)</f>
        <v>#N/A</v>
      </c>
      <c r="K2225">
        <f>ROW()</f>
        <v>2225</v>
      </c>
      <c r="L2225">
        <f>B2225/C2225</f>
        <v>0.84390547263681603</v>
      </c>
    </row>
    <row r="2226" spans="1:12" x14ac:dyDescent="0.25">
      <c r="A2226" s="1">
        <v>41292</v>
      </c>
      <c r="B2226" s="10">
        <v>12.46</v>
      </c>
      <c r="C2226" s="10">
        <v>15.29</v>
      </c>
      <c r="D2226">
        <v>2486.5300000000002</v>
      </c>
      <c r="E2226">
        <v>2218.7199999999998</v>
      </c>
      <c r="F2226">
        <v>55810.26</v>
      </c>
      <c r="G2226">
        <v>49806.14</v>
      </c>
      <c r="H2226">
        <f>(1/(1-91/360*VLOOKUP($A2226,Tbills!$B$4:$C$974,2,1)/100))^((1)/91)-1</f>
        <v>2.0835330114543638E-6</v>
      </c>
      <c r="I2226">
        <f>I2225*$E2226/$E2225*(1-(I$1+I$5+IF(AND(WEEKDAY(A2226)&lt;&gt;1,WEEKDAY(A2226)&lt;&gt;7),IF(A2226&lt;J$2,J$1,J$3),0)))^($A2226-$A2225)</f>
        <v>5132.4678981687503</v>
      </c>
      <c r="J2226" t="e">
        <f>VLOOKUP(A2226,'VIXY-IV'!A$1:E$2000,4,0)</f>
        <v>#N/A</v>
      </c>
      <c r="K2226">
        <f>ROW()</f>
        <v>2226</v>
      </c>
      <c r="L2226">
        <f>B2226/C2226</f>
        <v>0.81491170699803805</v>
      </c>
    </row>
    <row r="2227" spans="1:12" x14ac:dyDescent="0.25">
      <c r="A2227" s="1">
        <v>41296</v>
      </c>
      <c r="B2227" s="10">
        <v>12.43</v>
      </c>
      <c r="C2227" s="10">
        <v>14.72</v>
      </c>
      <c r="D2227">
        <v>2378.59</v>
      </c>
      <c r="E2227">
        <v>2122.39</v>
      </c>
      <c r="F2227">
        <v>53784.32</v>
      </c>
      <c r="G2227">
        <v>47997.74</v>
      </c>
      <c r="H2227">
        <f>(1/(1-91/360*VLOOKUP($A2227,Tbills!$B$4:$C$974,2,1)/100))^((1)/91)-1</f>
        <v>2.0835330114543638E-6</v>
      </c>
      <c r="I2227">
        <f>I2226*$E2227/$E2226*(1-(I$1+I$5+IF(AND(WEEKDAY(A2227)&lt;&gt;1,WEEKDAY(A2227)&lt;&gt;7),IF(A2227&lt;J$2,J$1,J$3),0)))^($A2227-$A2226)</f>
        <v>4909.0670044195085</v>
      </c>
      <c r="J2227" t="e">
        <f>VLOOKUP(A2227,'VIXY-IV'!A$1:E$2000,4,0)</f>
        <v>#N/A</v>
      </c>
      <c r="K2227">
        <f>ROW()</f>
        <v>2227</v>
      </c>
      <c r="L2227">
        <f>B2227/C2227</f>
        <v>0.84442934782608692</v>
      </c>
    </row>
    <row r="2228" spans="1:12" x14ac:dyDescent="0.25">
      <c r="A2228" s="1">
        <v>41297</v>
      </c>
      <c r="B2228" s="10">
        <v>12.46</v>
      </c>
      <c r="C2228" s="10">
        <v>14.5</v>
      </c>
      <c r="D2228">
        <v>2320.52</v>
      </c>
      <c r="E2228">
        <v>2070.5700000000002</v>
      </c>
      <c r="F2228">
        <v>53104.22</v>
      </c>
      <c r="G2228">
        <v>47390.71</v>
      </c>
      <c r="H2228">
        <f>(1/(1-91/360*VLOOKUP($A2228,Tbills!$B$4:$C$974,2,1)/100))^((1)/91)-1</f>
        <v>2.0835330114543638E-6</v>
      </c>
      <c r="I2228">
        <f>I2227*$E2228/$E2227*(1-(I$1+I$5+IF(AND(WEEKDAY(A2228)&lt;&gt;1,WEEKDAY(A2228)&lt;&gt;7),IF(A2228&lt;J$2,J$1,J$3),0)))^($A2228-$A2227)</f>
        <v>4789.0700870210767</v>
      </c>
      <c r="J2228" t="e">
        <f>VLOOKUP(A2228,'VIXY-IV'!A$1:E$2000,4,0)</f>
        <v>#N/A</v>
      </c>
      <c r="K2228">
        <f>ROW()</f>
        <v>2228</v>
      </c>
      <c r="L2228">
        <f>B2228/C2228</f>
        <v>0.85931034482758628</v>
      </c>
    </row>
    <row r="2229" spans="1:12" x14ac:dyDescent="0.25">
      <c r="A2229" s="1">
        <v>41298</v>
      </c>
      <c r="B2229" s="10">
        <v>12.69</v>
      </c>
      <c r="C2229" s="10">
        <v>14.67</v>
      </c>
      <c r="D2229">
        <v>2353.11</v>
      </c>
      <c r="E2229">
        <v>2099.65</v>
      </c>
      <c r="F2229">
        <v>52954.92</v>
      </c>
      <c r="G2229">
        <v>47257.37</v>
      </c>
      <c r="H2229">
        <f>(1/(1-91/360*VLOOKUP($A2229,Tbills!$B$4:$C$974,2,1)/100))^((1)/91)-1</f>
        <v>2.0835330114543638E-6</v>
      </c>
      <c r="I2229">
        <f>I2228*$E2229/$E2228*(1-(I$1+I$5+IF(AND(WEEKDAY(A2229)&lt;&gt;1,WEEKDAY(A2229)&lt;&gt;7),IF(A2229&lt;J$2,J$1,J$3),0)))^($A2229-$A2228)</f>
        <v>4856.1902008221432</v>
      </c>
      <c r="J2229" t="e">
        <f>VLOOKUP(A2229,'VIXY-IV'!A$1:E$2000,4,0)</f>
        <v>#N/A</v>
      </c>
      <c r="K2229">
        <f>ROW()</f>
        <v>2229</v>
      </c>
      <c r="L2229">
        <f>B2229/C2229</f>
        <v>0.86503067484662577</v>
      </c>
    </row>
    <row r="2230" spans="1:12" x14ac:dyDescent="0.25">
      <c r="A2230" s="1">
        <v>41299</v>
      </c>
      <c r="B2230" s="10">
        <v>12.89</v>
      </c>
      <c r="C2230" s="10">
        <v>14.66</v>
      </c>
      <c r="D2230">
        <v>2372.58</v>
      </c>
      <c r="E2230">
        <v>2117.02</v>
      </c>
      <c r="F2230">
        <v>52656.78</v>
      </c>
      <c r="G2230">
        <v>46991.21</v>
      </c>
      <c r="H2230">
        <f>(1/(1-91/360*VLOOKUP($A2230,Tbills!$B$4:$C$974,2,1)/100))^((1)/91)-1</f>
        <v>2.0835330114543638E-6</v>
      </c>
      <c r="I2230">
        <f>I2229*$E2230/$E2229*(1-(I$1+I$5+IF(AND(WEEKDAY(A2230)&lt;&gt;1,WEEKDAY(A2230)&lt;&gt;7),IF(A2230&lt;J$2,J$1,J$3),0)))^($A2230-$A2229)</f>
        <v>4896.2236725965231</v>
      </c>
      <c r="J2230" t="e">
        <f>VLOOKUP(A2230,'VIXY-IV'!A$1:E$2000,4,0)</f>
        <v>#N/A</v>
      </c>
      <c r="K2230">
        <f>ROW()</f>
        <v>2230</v>
      </c>
      <c r="L2230">
        <f>B2230/C2230</f>
        <v>0.8792633015006821</v>
      </c>
    </row>
    <row r="2231" spans="1:12" x14ac:dyDescent="0.25">
      <c r="A2231" s="1">
        <v>41302</v>
      </c>
      <c r="B2231" s="10">
        <v>13.57</v>
      </c>
      <c r="C2231" s="10">
        <v>15.07</v>
      </c>
      <c r="D2231">
        <v>2436.38</v>
      </c>
      <c r="E2231">
        <v>2173.94</v>
      </c>
      <c r="F2231">
        <v>52918.23</v>
      </c>
      <c r="G2231">
        <v>47224.23</v>
      </c>
      <c r="H2231">
        <f>(1/(1-91/360*VLOOKUP($A2231,Tbills!$B$4:$C$974,2,1)/100))^((1)/91)-1</f>
        <v>2.0835330114543638E-6</v>
      </c>
      <c r="I2231">
        <f>I2230*$E2231/$E2230*(1-(I$1+I$5+IF(AND(WEEKDAY(A2231)&lt;&gt;1,WEEKDAY(A2231)&lt;&gt;7),IF(A2231&lt;J$2,J$1,J$3),0)))^($A2231-$A2230)</f>
        <v>5027.433806540138</v>
      </c>
      <c r="J2231" t="e">
        <f>VLOOKUP(A2231,'VIXY-IV'!A$1:E$2000,4,0)</f>
        <v>#N/A</v>
      </c>
      <c r="K2231">
        <f>ROW()</f>
        <v>2231</v>
      </c>
      <c r="L2231">
        <f>B2231/C2231</f>
        <v>0.90046449900464498</v>
      </c>
    </row>
    <row r="2232" spans="1:12" x14ac:dyDescent="0.25">
      <c r="A2232" s="1">
        <v>41303</v>
      </c>
      <c r="B2232" s="10">
        <v>13.31</v>
      </c>
      <c r="C2232" s="10">
        <v>14.74</v>
      </c>
      <c r="D2232">
        <v>2356.86</v>
      </c>
      <c r="E2232">
        <v>2102.98</v>
      </c>
      <c r="F2232">
        <v>52436.15</v>
      </c>
      <c r="G2232">
        <v>46793.919999999998</v>
      </c>
      <c r="H2232">
        <f>(1/(1-91/360*VLOOKUP($A2232,Tbills!$B$4:$C$974,2,1)/100))^((1)/91)-1</f>
        <v>2.0835330114543638E-6</v>
      </c>
      <c r="I2232">
        <f>I2231*$E2232/$E2231*(1-(I$1+I$5+IF(AND(WEEKDAY(A2232)&lt;&gt;1,WEEKDAY(A2232)&lt;&gt;7),IF(A2232&lt;J$2,J$1,J$3),0)))^($A2232-$A2231)</f>
        <v>4863.1924539770052</v>
      </c>
      <c r="J2232" t="e">
        <f>VLOOKUP(A2232,'VIXY-IV'!A$1:E$2000,4,0)</f>
        <v>#N/A</v>
      </c>
      <c r="K2232">
        <f>ROW()</f>
        <v>2232</v>
      </c>
      <c r="L2232">
        <f>B2232/C2232</f>
        <v>0.90298507462686572</v>
      </c>
    </row>
    <row r="2233" spans="1:12" x14ac:dyDescent="0.25">
      <c r="A2233" s="1">
        <v>41304</v>
      </c>
      <c r="B2233" s="10">
        <v>14.32</v>
      </c>
      <c r="C2233" s="10">
        <v>15.42</v>
      </c>
      <c r="D2233">
        <v>2516.67</v>
      </c>
      <c r="E2233">
        <v>2245.5700000000002</v>
      </c>
      <c r="F2233">
        <v>53479.360000000001</v>
      </c>
      <c r="G2233">
        <v>47724.78</v>
      </c>
      <c r="H2233">
        <f>(1/(1-91/360*VLOOKUP($A2233,Tbills!$B$4:$C$974,2,1)/100))^((1)/91)-1</f>
        <v>2.0835330114543638E-6</v>
      </c>
      <c r="I2233">
        <f>I2232*$E2233/$E2232*(1-(I$1+I$5+IF(AND(WEEKDAY(A2233)&lt;&gt;1,WEEKDAY(A2233)&lt;&gt;7),IF(A2233&lt;J$2,J$1,J$3),0)))^($A2233-$A2232)</f>
        <v>5192.7859149903379</v>
      </c>
      <c r="J2233" t="e">
        <f>VLOOKUP(A2233,'VIXY-IV'!A$1:E$2000,4,0)</f>
        <v>#N/A</v>
      </c>
      <c r="K2233">
        <f>ROW()</f>
        <v>2233</v>
      </c>
      <c r="L2233">
        <f>B2233/C2233</f>
        <v>0.92866407263294426</v>
      </c>
    </row>
    <row r="2234" spans="1:12" x14ac:dyDescent="0.25">
      <c r="A2234" s="1">
        <v>41305</v>
      </c>
      <c r="B2234" s="10">
        <v>14.28</v>
      </c>
      <c r="C2234" s="10">
        <v>15.57</v>
      </c>
      <c r="D2234">
        <v>2493.16</v>
      </c>
      <c r="E2234">
        <v>2224.59</v>
      </c>
      <c r="F2234">
        <v>53798.87</v>
      </c>
      <c r="G2234">
        <v>48009.81</v>
      </c>
      <c r="H2234">
        <f>(1/(1-91/360*VLOOKUP($A2234,Tbills!$B$4:$C$974,2,1)/100))^((1)/91)-1</f>
        <v>2.0835330114543638E-6</v>
      </c>
      <c r="I2234">
        <f>I2233*$E2234/$E2233*(1-(I$1+I$5+IF(AND(WEEKDAY(A2234)&lt;&gt;1,WEEKDAY(A2234)&lt;&gt;7),IF(A2234&lt;J$2,J$1,J$3),0)))^($A2234-$A2233)</f>
        <v>5144.1225639856202</v>
      </c>
      <c r="J2234" t="e">
        <f>VLOOKUP(A2234,'VIXY-IV'!A$1:E$2000,4,0)</f>
        <v>#N/A</v>
      </c>
      <c r="K2234">
        <f>ROW()</f>
        <v>2234</v>
      </c>
      <c r="L2234">
        <f>B2234/C2234</f>
        <v>0.91714836223506735</v>
      </c>
    </row>
    <row r="2235" spans="1:12" x14ac:dyDescent="0.25">
      <c r="A2235" s="1">
        <v>41306</v>
      </c>
      <c r="B2235" s="10">
        <v>12.9</v>
      </c>
      <c r="C2235" s="10">
        <v>14.79</v>
      </c>
      <c r="D2235">
        <v>2419.42</v>
      </c>
      <c r="E2235">
        <v>2158.79</v>
      </c>
      <c r="F2235">
        <v>53568.26</v>
      </c>
      <c r="G2235">
        <v>47803.92</v>
      </c>
      <c r="H2235">
        <f>(1/(1-91/360*VLOOKUP($A2235,Tbills!$B$4:$C$974,2,1)/100))^((1)/91)-1</f>
        <v>2.0835330114543638E-6</v>
      </c>
      <c r="I2235">
        <f>I2234*$E2235/$E2234*(1-(I$1+I$5+IF(AND(WEEKDAY(A2235)&lt;&gt;1,WEEKDAY(A2235)&lt;&gt;7),IF(A2235&lt;J$2,J$1,J$3),0)))^($A2235-$A2234)</f>
        <v>4991.8236118525083</v>
      </c>
      <c r="J2235" t="e">
        <f>VLOOKUP(A2235,'VIXY-IV'!A$1:E$2000,4,0)</f>
        <v>#N/A</v>
      </c>
      <c r="K2235">
        <f>ROW()</f>
        <v>2235</v>
      </c>
      <c r="L2235">
        <f>B2235/C2235</f>
        <v>0.87221095334685605</v>
      </c>
    </row>
    <row r="2236" spans="1:12" x14ac:dyDescent="0.25">
      <c r="A2236" s="1">
        <v>41309</v>
      </c>
      <c r="B2236" s="10">
        <v>14.67</v>
      </c>
      <c r="C2236" s="10">
        <v>15.79</v>
      </c>
      <c r="D2236">
        <v>2529.83</v>
      </c>
      <c r="E2236">
        <v>2257.3000000000002</v>
      </c>
      <c r="F2236">
        <v>53998.11</v>
      </c>
      <c r="G2236">
        <v>48187.22</v>
      </c>
      <c r="H2236">
        <f>(1/(1-91/360*VLOOKUP($A2236,Tbills!$B$4:$C$974,2,1)/100))^((1)/91)-1</f>
        <v>1.9446183847637855E-6</v>
      </c>
      <c r="I2236">
        <f>I2235*$E2236/$E2235*(1-(I$1+I$5+IF(AND(WEEKDAY(A2236)&lt;&gt;1,WEEKDAY(A2236)&lt;&gt;7),IF(A2236&lt;J$2,J$1,J$3),0)))^($A2236-$A2235)</f>
        <v>5219.1602793344673</v>
      </c>
      <c r="J2236" t="e">
        <f>VLOOKUP(A2236,'VIXY-IV'!A$1:E$2000,4,0)</f>
        <v>#N/A</v>
      </c>
      <c r="K2236">
        <f>ROW()</f>
        <v>2236</v>
      </c>
      <c r="L2236">
        <f>B2236/C2236</f>
        <v>0.92906903103229899</v>
      </c>
    </row>
    <row r="2237" spans="1:12" x14ac:dyDescent="0.25">
      <c r="A2237" s="1">
        <v>41310</v>
      </c>
      <c r="B2237" s="10">
        <v>13.72</v>
      </c>
      <c r="C2237" s="10">
        <v>15.3</v>
      </c>
      <c r="D2237">
        <v>2451.02</v>
      </c>
      <c r="E2237">
        <v>2186.9699999999998</v>
      </c>
      <c r="F2237">
        <v>53752.84</v>
      </c>
      <c r="G2237">
        <v>47968.25</v>
      </c>
      <c r="H2237">
        <f>(1/(1-91/360*VLOOKUP($A2237,Tbills!$B$4:$C$974,2,1)/100))^((1)/91)-1</f>
        <v>1.9446183847637855E-6</v>
      </c>
      <c r="I2237">
        <f>I2236*$E2237/$E2236*(1-(I$1+I$5+IF(AND(WEEKDAY(A2237)&lt;&gt;1,WEEKDAY(A2237)&lt;&gt;7),IF(A2237&lt;J$2,J$1,J$3),0)))^($A2237-$A2236)</f>
        <v>5056.4030496271607</v>
      </c>
      <c r="J2237" t="e">
        <f>VLOOKUP(A2237,'VIXY-IV'!A$1:E$2000,4,0)</f>
        <v>#N/A</v>
      </c>
      <c r="K2237">
        <f>ROW()</f>
        <v>2237</v>
      </c>
      <c r="L2237">
        <f>B2237/C2237</f>
        <v>0.89673202614379088</v>
      </c>
    </row>
    <row r="2238" spans="1:12" x14ac:dyDescent="0.25">
      <c r="A2238" s="1">
        <v>41311</v>
      </c>
      <c r="B2238" s="10">
        <v>13.41</v>
      </c>
      <c r="C2238" s="10">
        <v>15.14</v>
      </c>
      <c r="D2238">
        <v>2410.9299999999998</v>
      </c>
      <c r="E2238">
        <v>2151.1999999999998</v>
      </c>
      <c r="F2238">
        <v>53299.16</v>
      </c>
      <c r="G2238">
        <v>47563.3</v>
      </c>
      <c r="H2238">
        <f>(1/(1-91/360*VLOOKUP($A2238,Tbills!$B$4:$C$974,2,1)/100))^((1)/91)-1</f>
        <v>1.9446183847637855E-6</v>
      </c>
      <c r="I2238">
        <f>I2237*$E2238/$E2237*(1-(I$1+I$5+IF(AND(WEEKDAY(A2238)&lt;&gt;1,WEEKDAY(A2238)&lt;&gt;7),IF(A2238&lt;J$2,J$1,J$3),0)))^($A2238-$A2237)</f>
        <v>4973.5576303025709</v>
      </c>
      <c r="J2238" t="e">
        <f>VLOOKUP(A2238,'VIXY-IV'!A$1:E$2000,4,0)</f>
        <v>#N/A</v>
      </c>
      <c r="K2238">
        <f>ROW()</f>
        <v>2238</v>
      </c>
      <c r="L2238">
        <f>B2238/C2238</f>
        <v>0.88573315719947154</v>
      </c>
    </row>
    <row r="2239" spans="1:12" x14ac:dyDescent="0.25">
      <c r="A2239" s="1">
        <v>41312</v>
      </c>
      <c r="B2239" s="10">
        <v>13.5</v>
      </c>
      <c r="C2239" s="10">
        <v>15.19</v>
      </c>
      <c r="D2239">
        <v>2409.25</v>
      </c>
      <c r="E2239">
        <v>2149.6999999999998</v>
      </c>
      <c r="F2239">
        <v>53103.67</v>
      </c>
      <c r="G2239">
        <v>47388.76</v>
      </c>
      <c r="H2239">
        <f>(1/(1-91/360*VLOOKUP($A2239,Tbills!$B$4:$C$974,2,1)/100))^((1)/91)-1</f>
        <v>1.9446183847637855E-6</v>
      </c>
      <c r="I2239">
        <f>I2238*$E2239/$E2238*(1-(I$1+I$5+IF(AND(WEEKDAY(A2239)&lt;&gt;1,WEEKDAY(A2239)&lt;&gt;7),IF(A2239&lt;J$2,J$1,J$3),0)))^($A2239-$A2238)</f>
        <v>4969.9466668143514</v>
      </c>
      <c r="J2239" t="e">
        <f>VLOOKUP(A2239,'VIXY-IV'!A$1:E$2000,4,0)</f>
        <v>#N/A</v>
      </c>
      <c r="K2239">
        <f>ROW()</f>
        <v>2239</v>
      </c>
      <c r="L2239">
        <f>B2239/C2239</f>
        <v>0.88874259381171827</v>
      </c>
    </row>
    <row r="2240" spans="1:12" x14ac:dyDescent="0.25">
      <c r="A2240" s="1">
        <v>41313</v>
      </c>
      <c r="B2240" s="10">
        <v>13.02</v>
      </c>
      <c r="C2240" s="10">
        <v>14.8</v>
      </c>
      <c r="D2240">
        <v>2361.56</v>
      </c>
      <c r="E2240">
        <v>2107.14</v>
      </c>
      <c r="F2240">
        <v>52371.65</v>
      </c>
      <c r="G2240">
        <v>46735.42</v>
      </c>
      <c r="H2240">
        <f>(1/(1-91/360*VLOOKUP($A2240,Tbills!$B$4:$C$974,2,1)/100))^((1)/91)-1</f>
        <v>1.9446183847637855E-6</v>
      </c>
      <c r="I2240">
        <f>I2239*$E2240/$E2239*(1-(I$1+I$5+IF(AND(WEEKDAY(A2240)&lt;&gt;1,WEEKDAY(A2240)&lt;&gt;7),IF(A2240&lt;J$2,J$1,J$3),0)))^($A2240-$A2239)</f>
        <v>4871.4109687183882</v>
      </c>
      <c r="J2240" t="e">
        <f>VLOOKUP(A2240,'VIXY-IV'!A$1:E$2000,4,0)</f>
        <v>#N/A</v>
      </c>
      <c r="K2240">
        <f>ROW()</f>
        <v>2240</v>
      </c>
      <c r="L2240">
        <f>B2240/C2240</f>
        <v>0.87972972972972963</v>
      </c>
    </row>
    <row r="2241" spans="1:12" x14ac:dyDescent="0.25">
      <c r="A2241" s="1">
        <v>41316</v>
      </c>
      <c r="B2241" s="10">
        <v>12.94</v>
      </c>
      <c r="C2241" s="10">
        <v>14.68</v>
      </c>
      <c r="D2241">
        <v>2342.41</v>
      </c>
      <c r="E2241">
        <v>2090.04</v>
      </c>
      <c r="F2241">
        <v>51782.21</v>
      </c>
      <c r="G2241">
        <v>46209.15</v>
      </c>
      <c r="H2241">
        <f>(1/(1-91/360*VLOOKUP($A2241,Tbills!$B$4:$C$974,2,1)/100))^((1)/91)-1</f>
        <v>2.3613675910194587E-6</v>
      </c>
      <c r="I2241">
        <f>I2240*$E2241/$E2240*(1-(I$1+I$5+IF(AND(WEEKDAY(A2241)&lt;&gt;1,WEEKDAY(A2241)&lt;&gt;7),IF(A2241&lt;J$2,J$1,J$3),0)))^($A2241-$A2240)</f>
        <v>4831.4611908991956</v>
      </c>
      <c r="J2241" t="e">
        <f>VLOOKUP(A2241,'VIXY-IV'!A$1:E$2000,4,0)</f>
        <v>#N/A</v>
      </c>
      <c r="K2241">
        <f>ROW()</f>
        <v>2241</v>
      </c>
      <c r="L2241">
        <f>B2241/C2241</f>
        <v>0.88147138964577654</v>
      </c>
    </row>
    <row r="2242" spans="1:12" x14ac:dyDescent="0.25">
      <c r="A2242" s="1">
        <v>41317</v>
      </c>
      <c r="B2242" s="10">
        <v>12.64</v>
      </c>
      <c r="C2242" s="10">
        <v>14.53</v>
      </c>
      <c r="D2242">
        <v>2315.89</v>
      </c>
      <c r="E2242">
        <v>2066.37</v>
      </c>
      <c r="F2242">
        <v>51539.21</v>
      </c>
      <c r="G2242">
        <v>45992.19</v>
      </c>
      <c r="H2242">
        <f>(1/(1-91/360*VLOOKUP($A2242,Tbills!$B$4:$C$974,2,1)/100))^((1)/91)-1</f>
        <v>2.3613675910194587E-6</v>
      </c>
      <c r="I2242">
        <f>I2241*$E2242/$E2241*(1-(I$1+I$5+IF(AND(WEEKDAY(A2242)&lt;&gt;1,WEEKDAY(A2242)&lt;&gt;7),IF(A2242&lt;J$2,J$1,J$3),0)))^($A2242-$A2241)</f>
        <v>4776.60679315984</v>
      </c>
      <c r="J2242" t="e">
        <f>VLOOKUP(A2242,'VIXY-IV'!A$1:E$2000,4,0)</f>
        <v>#N/A</v>
      </c>
      <c r="K2242">
        <f>ROW()</f>
        <v>2242</v>
      </c>
      <c r="L2242">
        <f>B2242/C2242</f>
        <v>0.86992429456297327</v>
      </c>
    </row>
    <row r="2243" spans="1:12" x14ac:dyDescent="0.25">
      <c r="A2243" s="1">
        <v>41318</v>
      </c>
      <c r="B2243" s="10">
        <v>12.98</v>
      </c>
      <c r="C2243" s="10">
        <v>14.63</v>
      </c>
      <c r="D2243">
        <v>2308.0700000000002</v>
      </c>
      <c r="E2243">
        <v>2059.39</v>
      </c>
      <c r="F2243">
        <v>51345.21</v>
      </c>
      <c r="G2243">
        <v>45818.96</v>
      </c>
      <c r="H2243">
        <f>(1/(1-91/360*VLOOKUP($A2243,Tbills!$B$4:$C$974,2,1)/100))^((1)/91)-1</f>
        <v>2.3613675910194587E-6</v>
      </c>
      <c r="I2243">
        <f>I2242*$E2243/$E2242*(1-(I$1+I$5+IF(AND(WEEKDAY(A2243)&lt;&gt;1,WEEKDAY(A2243)&lt;&gt;7),IF(A2243&lt;J$2,J$1,J$3),0)))^($A2243-$A2242)</f>
        <v>4760.3349277031011</v>
      </c>
      <c r="J2243" t="e">
        <f>VLOOKUP(A2243,'VIXY-IV'!A$1:E$2000,4,0)</f>
        <v>#N/A</v>
      </c>
      <c r="K2243">
        <f>ROW()</f>
        <v>2243</v>
      </c>
      <c r="L2243">
        <f>B2243/C2243</f>
        <v>0.88721804511278191</v>
      </c>
    </row>
    <row r="2244" spans="1:12" x14ac:dyDescent="0.25">
      <c r="A2244" s="1">
        <v>41319</v>
      </c>
      <c r="B2244" s="10">
        <v>12.66</v>
      </c>
      <c r="C2244" s="10">
        <v>14.43</v>
      </c>
      <c r="D2244">
        <v>2277.5300000000002</v>
      </c>
      <c r="E2244">
        <v>2032.13</v>
      </c>
      <c r="F2244">
        <v>51539.17</v>
      </c>
      <c r="G2244">
        <v>45991.94</v>
      </c>
      <c r="H2244">
        <f>(1/(1-91/360*VLOOKUP($A2244,Tbills!$B$4:$C$974,2,1)/100))^((1)/91)-1</f>
        <v>2.3613675910194587E-6</v>
      </c>
      <c r="I2244">
        <f>I2243*$E2244/$E2243*(1-(I$1+I$5+IF(AND(WEEKDAY(A2244)&lt;&gt;1,WEEKDAY(A2244)&lt;&gt;7),IF(A2244&lt;J$2,J$1,J$3),0)))^($A2244-$A2243)</f>
        <v>4697.1875819688885</v>
      </c>
      <c r="J2244" t="e">
        <f>VLOOKUP(A2244,'VIXY-IV'!A$1:E$2000,4,0)</f>
        <v>#N/A</v>
      </c>
      <c r="K2244">
        <f>ROW()</f>
        <v>2244</v>
      </c>
      <c r="L2244">
        <f>B2244/C2244</f>
        <v>0.87733887733887739</v>
      </c>
    </row>
    <row r="2245" spans="1:12" x14ac:dyDescent="0.25">
      <c r="A2245" s="1">
        <v>41320</v>
      </c>
      <c r="B2245" s="10">
        <v>12.46</v>
      </c>
      <c r="C2245" s="10">
        <v>14.26</v>
      </c>
      <c r="D2245">
        <v>2269.11</v>
      </c>
      <c r="E2245">
        <v>2024.62</v>
      </c>
      <c r="F2245">
        <v>51692.53</v>
      </c>
      <c r="G2245">
        <v>46128.68</v>
      </c>
      <c r="H2245">
        <f>(1/(1-91/360*VLOOKUP($A2245,Tbills!$B$4:$C$974,2,1)/100))^((1)/91)-1</f>
        <v>2.3613675910194587E-6</v>
      </c>
      <c r="I2245">
        <f>I2244*$E2245/$E2244*(1-(I$1+I$5+IF(AND(WEEKDAY(A2245)&lt;&gt;1,WEEKDAY(A2245)&lt;&gt;7),IF(A2245&lt;J$2,J$1,J$3),0)))^($A2245-$A2244)</f>
        <v>4679.6938907896047</v>
      </c>
      <c r="J2245" t="e">
        <f>VLOOKUP(A2245,'VIXY-IV'!A$1:E$2000,4,0)</f>
        <v>#N/A</v>
      </c>
      <c r="K2245">
        <f>ROW()</f>
        <v>2245</v>
      </c>
      <c r="L2245">
        <f>B2245/C2245</f>
        <v>0.87377279102384298</v>
      </c>
    </row>
    <row r="2246" spans="1:12" x14ac:dyDescent="0.25">
      <c r="A2246" s="1">
        <v>41324</v>
      </c>
      <c r="B2246" s="10">
        <v>12.31</v>
      </c>
      <c r="C2246" s="10">
        <v>13.99</v>
      </c>
      <c r="D2246">
        <v>2174.2199999999998</v>
      </c>
      <c r="E2246">
        <v>1939.94</v>
      </c>
      <c r="F2246">
        <v>50309.96</v>
      </c>
      <c r="G2246">
        <v>44894.49</v>
      </c>
      <c r="H2246">
        <f>(1/(1-91/360*VLOOKUP($A2246,Tbills!$B$4:$C$974,2,1)/100))^((1)/91)-1</f>
        <v>3.1949139418507855E-6</v>
      </c>
      <c r="I2246">
        <f>I2245*$E2246/$E2245*(1-(I$1+I$5+IF(AND(WEEKDAY(A2246)&lt;&gt;1,WEEKDAY(A2246)&lt;&gt;7),IF(A2246&lt;J$2,J$1,J$3),0)))^($A2246-$A2245)</f>
        <v>4483.4491323575448</v>
      </c>
      <c r="J2246" t="e">
        <f>VLOOKUP(A2246,'VIXY-IV'!A$1:E$2000,4,0)</f>
        <v>#N/A</v>
      </c>
      <c r="K2246">
        <f>ROW()</f>
        <v>2246</v>
      </c>
      <c r="L2246">
        <f>B2246/C2246</f>
        <v>0.87991422444603296</v>
      </c>
    </row>
    <row r="2247" spans="1:12" x14ac:dyDescent="0.25">
      <c r="A2247" s="1">
        <v>41325</v>
      </c>
      <c r="B2247" s="10">
        <v>14.68</v>
      </c>
      <c r="C2247" s="10">
        <v>15.41</v>
      </c>
      <c r="D2247">
        <v>2394.35</v>
      </c>
      <c r="E2247">
        <v>2136.35</v>
      </c>
      <c r="F2247">
        <v>51773.27</v>
      </c>
      <c r="G2247">
        <v>46200.15</v>
      </c>
      <c r="H2247">
        <f>(1/(1-91/360*VLOOKUP($A2247,Tbills!$B$4:$C$974,2,1)/100))^((1)/91)-1</f>
        <v>3.1949139418507855E-6</v>
      </c>
      <c r="I2247">
        <f>I2246*$E2247/$E2246*(1-(I$1+I$5+IF(AND(WEEKDAY(A2247)&lt;&gt;1,WEEKDAY(A2247)&lt;&gt;7),IF(A2247&lt;J$2,J$1,J$3),0)))^($A2247-$A2246)</f>
        <v>4937.2356960398556</v>
      </c>
      <c r="J2247" t="e">
        <f>VLOOKUP(A2247,'VIXY-IV'!A$1:E$2000,4,0)</f>
        <v>#N/A</v>
      </c>
      <c r="K2247">
        <f>ROW()</f>
        <v>2247</v>
      </c>
      <c r="L2247">
        <f>B2247/C2247</f>
        <v>0.95262816353017521</v>
      </c>
    </row>
    <row r="2248" spans="1:12" x14ac:dyDescent="0.25">
      <c r="A2248" s="1">
        <v>41326</v>
      </c>
      <c r="B2248" s="10">
        <v>15.22</v>
      </c>
      <c r="C2248" s="10">
        <v>15.71</v>
      </c>
      <c r="D2248">
        <v>2411.39</v>
      </c>
      <c r="E2248">
        <v>2151.54</v>
      </c>
      <c r="F2248">
        <v>52255.08</v>
      </c>
      <c r="G2248">
        <v>46629.95</v>
      </c>
      <c r="H2248">
        <f>(1/(1-91/360*VLOOKUP($A2248,Tbills!$B$4:$C$974,2,1)/100))^((1)/91)-1</f>
        <v>3.1949139418507855E-6</v>
      </c>
      <c r="I2248">
        <f>I2247*$E2248/$E2247*(1-(I$1+I$5+IF(AND(WEEKDAY(A2248)&lt;&gt;1,WEEKDAY(A2248)&lt;&gt;7),IF(A2248&lt;J$2,J$1,J$3),0)))^($A2248-$A2247)</f>
        <v>4972.1976764505598</v>
      </c>
      <c r="J2248" t="e">
        <f>VLOOKUP(A2248,'VIXY-IV'!A$1:E$2000,4,0)</f>
        <v>#N/A</v>
      </c>
      <c r="K2248">
        <f>ROW()</f>
        <v>2248</v>
      </c>
      <c r="L2248">
        <f>B2248/C2248</f>
        <v>0.96880967536600893</v>
      </c>
    </row>
    <row r="2249" spans="1:12" x14ac:dyDescent="0.25">
      <c r="A2249" s="1">
        <v>41327</v>
      </c>
      <c r="B2249" s="10">
        <v>14.17</v>
      </c>
      <c r="C2249" s="10">
        <v>14.98</v>
      </c>
      <c r="D2249">
        <v>2319.02</v>
      </c>
      <c r="E2249">
        <v>2069.12</v>
      </c>
      <c r="F2249">
        <v>51401.56</v>
      </c>
      <c r="G2249">
        <v>45868.160000000003</v>
      </c>
      <c r="H2249">
        <f>(1/(1-91/360*VLOOKUP($A2249,Tbills!$B$4:$C$974,2,1)/100))^((1)/91)-1</f>
        <v>3.1949139418507855E-6</v>
      </c>
      <c r="I2249">
        <f>I2248*$E2249/$E2248*(1-(I$1+I$5+IF(AND(WEEKDAY(A2249)&lt;&gt;1,WEEKDAY(A2249)&lt;&gt;7),IF(A2249&lt;J$2,J$1,J$3),0)))^($A2249-$A2248)</f>
        <v>4781.5879314417198</v>
      </c>
      <c r="J2249" t="e">
        <f>VLOOKUP(A2249,'VIXY-IV'!A$1:E$2000,4,0)</f>
        <v>#N/A</v>
      </c>
      <c r="K2249">
        <f>ROW()</f>
        <v>2249</v>
      </c>
      <c r="L2249">
        <f>B2249/C2249</f>
        <v>0.94592790387182912</v>
      </c>
    </row>
    <row r="2250" spans="1:12" x14ac:dyDescent="0.25">
      <c r="A2250" s="1">
        <v>41330</v>
      </c>
      <c r="B2250" s="10">
        <v>18.989999999999998</v>
      </c>
      <c r="C2250" s="10">
        <v>17.940000000000001</v>
      </c>
      <c r="D2250">
        <v>2704.32</v>
      </c>
      <c r="E2250">
        <v>2412.88</v>
      </c>
      <c r="F2250">
        <v>53140.85</v>
      </c>
      <c r="G2250">
        <v>47419.77</v>
      </c>
      <c r="H2250">
        <f>(1/(1-91/360*VLOOKUP($A2250,Tbills!$B$4:$C$974,2,1)/100))^((1)/91)-1</f>
        <v>3.4727769306908129E-6</v>
      </c>
      <c r="I2250">
        <f>I2249*$E2250/$E2249*(1-(I$1+I$5+IF(AND(WEEKDAY(A2250)&lt;&gt;1,WEEKDAY(A2250)&lt;&gt;7),IF(A2250&lt;J$2,J$1,J$3),0)))^($A2250-$A2249)</f>
        <v>5575.5114364646142</v>
      </c>
      <c r="J2250" t="e">
        <f>VLOOKUP(A2250,'VIXY-IV'!A$1:E$2000,4,0)</f>
        <v>#N/A</v>
      </c>
      <c r="K2250">
        <f>ROW()</f>
        <v>2250</v>
      </c>
      <c r="L2250">
        <f>B2250/C2250</f>
        <v>1.0585284280936453</v>
      </c>
    </row>
    <row r="2251" spans="1:12" x14ac:dyDescent="0.25">
      <c r="A2251" s="1">
        <v>41331</v>
      </c>
      <c r="B2251" s="10">
        <v>16.87</v>
      </c>
      <c r="C2251" s="10">
        <v>17.25</v>
      </c>
      <c r="D2251">
        <v>2635.18</v>
      </c>
      <c r="E2251">
        <v>2351.19</v>
      </c>
      <c r="F2251">
        <v>53173.02</v>
      </c>
      <c r="G2251">
        <v>47448.31</v>
      </c>
      <c r="H2251">
        <f>(1/(1-91/360*VLOOKUP($A2251,Tbills!$B$4:$C$974,2,1)/100))^((1)/91)-1</f>
        <v>3.4727769306908129E-6</v>
      </c>
      <c r="I2251">
        <f>I2250*$E2251/$E2250*(1-(I$1+I$5+IF(AND(WEEKDAY(A2251)&lt;&gt;1,WEEKDAY(A2251)&lt;&gt;7),IF(A2251&lt;J$2,J$1,J$3),0)))^($A2251-$A2250)</f>
        <v>5432.8062827769973</v>
      </c>
      <c r="J2251" t="e">
        <f>VLOOKUP(A2251,'VIXY-IV'!A$1:E$2000,4,0)</f>
        <v>#N/A</v>
      </c>
      <c r="K2251">
        <f>ROW()</f>
        <v>2251</v>
      </c>
      <c r="L2251">
        <f>B2251/C2251</f>
        <v>0.9779710144927537</v>
      </c>
    </row>
    <row r="2252" spans="1:12" x14ac:dyDescent="0.25">
      <c r="A2252" s="1">
        <v>41332</v>
      </c>
      <c r="B2252" s="10">
        <v>14.73</v>
      </c>
      <c r="C2252" s="10">
        <v>15.66</v>
      </c>
      <c r="D2252">
        <v>2404.87</v>
      </c>
      <c r="E2252">
        <v>2145.6999999999998</v>
      </c>
      <c r="F2252">
        <v>51280.160000000003</v>
      </c>
      <c r="G2252">
        <v>45759.07</v>
      </c>
      <c r="H2252">
        <f>(1/(1-91/360*VLOOKUP($A2252,Tbills!$B$4:$C$974,2,1)/100))^((1)/91)-1</f>
        <v>3.4727769306908129E-6</v>
      </c>
      <c r="I2252">
        <f>I2251*$E2252/$E2251*(1-(I$1+I$5+IF(AND(WEEKDAY(A2252)&lt;&gt;1,WEEKDAY(A2252)&lt;&gt;7),IF(A2252&lt;J$2,J$1,J$3),0)))^($A2252-$A2251)</f>
        <v>4957.8456431159575</v>
      </c>
      <c r="J2252" t="e">
        <f>VLOOKUP(A2252,'VIXY-IV'!A$1:E$2000,4,0)</f>
        <v>#N/A</v>
      </c>
      <c r="K2252">
        <f>ROW()</f>
        <v>2252</v>
      </c>
      <c r="L2252">
        <f>B2252/C2252</f>
        <v>0.94061302681992343</v>
      </c>
    </row>
    <row r="2253" spans="1:12" x14ac:dyDescent="0.25">
      <c r="A2253" s="1">
        <v>41333</v>
      </c>
      <c r="B2253" s="10">
        <v>15.51</v>
      </c>
      <c r="C2253" s="10">
        <v>16.18</v>
      </c>
      <c r="D2253">
        <v>2510.2399999999998</v>
      </c>
      <c r="E2253">
        <v>2239.71</v>
      </c>
      <c r="F2253">
        <v>52129.95</v>
      </c>
      <c r="G2253">
        <v>46517.21</v>
      </c>
      <c r="H2253">
        <f>(1/(1-91/360*VLOOKUP($A2253,Tbills!$B$4:$C$974,2,1)/100))^((1)/91)-1</f>
        <v>3.4727769306908129E-6</v>
      </c>
      <c r="I2253">
        <f>I2252*$E2253/$E2252*(1-(I$1+I$5+IF(AND(WEEKDAY(A2253)&lt;&gt;1,WEEKDAY(A2253)&lt;&gt;7),IF(A2253&lt;J$2,J$1,J$3),0)))^($A2253-$A2252)</f>
        <v>5174.9158928464085</v>
      </c>
      <c r="J2253" t="e">
        <f>VLOOKUP(A2253,'VIXY-IV'!A$1:E$2000,4,0)</f>
        <v>#N/A</v>
      </c>
      <c r="K2253">
        <f>ROW()</f>
        <v>2253</v>
      </c>
      <c r="L2253">
        <f>B2253/C2253</f>
        <v>0.95859085290482082</v>
      </c>
    </row>
    <row r="2254" spans="1:12" x14ac:dyDescent="0.25">
      <c r="A2254" s="1">
        <v>41334</v>
      </c>
      <c r="B2254" s="10">
        <v>15.36</v>
      </c>
      <c r="C2254" s="10">
        <v>16.29</v>
      </c>
      <c r="D2254">
        <v>2548.5100000000002</v>
      </c>
      <c r="E2254">
        <v>2273.85</v>
      </c>
      <c r="F2254">
        <v>52417.01</v>
      </c>
      <c r="G2254">
        <v>46773.2</v>
      </c>
      <c r="H2254">
        <f>(1/(1-91/360*VLOOKUP($A2254,Tbills!$B$4:$C$974,2,1)/100))^((1)/91)-1</f>
        <v>3.4727769306908129E-6</v>
      </c>
      <c r="I2254">
        <f>I2253*$E2254/$E2253*(1-(I$1+I$5+IF(AND(WEEKDAY(A2254)&lt;&gt;1,WEEKDAY(A2254)&lt;&gt;7),IF(A2254&lt;J$2,J$1,J$3),0)))^($A2254-$A2253)</f>
        <v>5253.6462313033471</v>
      </c>
      <c r="J2254" t="e">
        <f>VLOOKUP(A2254,'VIXY-IV'!A$1:E$2000,4,0)</f>
        <v>#N/A</v>
      </c>
      <c r="K2254">
        <f>ROW()</f>
        <v>2254</v>
      </c>
      <c r="L2254">
        <f>B2254/C2254</f>
        <v>0.94290976058931864</v>
      </c>
    </row>
    <row r="2255" spans="1:12" x14ac:dyDescent="0.25">
      <c r="A2255" s="1">
        <v>41337</v>
      </c>
      <c r="B2255" s="10">
        <v>14.01</v>
      </c>
      <c r="C2255" s="10">
        <v>15.42</v>
      </c>
      <c r="D2255">
        <v>2357.4899999999998</v>
      </c>
      <c r="E2255">
        <v>2103.4</v>
      </c>
      <c r="F2255">
        <v>51510.11</v>
      </c>
      <c r="G2255">
        <v>45963.46</v>
      </c>
      <c r="H2255">
        <f>(1/(1-91/360*VLOOKUP($A2255,Tbills!$B$4:$C$974,2,1)/100))^((1)/91)-1</f>
        <v>3.0559851109668301E-6</v>
      </c>
      <c r="I2255">
        <f>I2254*$E2255/$E2254*(1-(I$1+I$5+IF(AND(WEEKDAY(A2255)&lt;&gt;1,WEEKDAY(A2255)&lt;&gt;7),IF(A2255&lt;J$2,J$1,J$3),0)))^($A2255-$A2254)</f>
        <v>4859.4084198116007</v>
      </c>
      <c r="J2255" t="e">
        <f>VLOOKUP(A2255,'VIXY-IV'!A$1:E$2000,4,0)</f>
        <v>#N/A</v>
      </c>
      <c r="K2255">
        <f>ROW()</f>
        <v>2255</v>
      </c>
      <c r="L2255">
        <f>B2255/C2255</f>
        <v>0.90856031128404668</v>
      </c>
    </row>
    <row r="2256" spans="1:12" x14ac:dyDescent="0.25">
      <c r="A2256" s="1">
        <v>41338</v>
      </c>
      <c r="B2256" s="10">
        <v>13.48</v>
      </c>
      <c r="C2256" s="10">
        <v>14.95</v>
      </c>
      <c r="D2256">
        <v>2301.27</v>
      </c>
      <c r="E2256">
        <v>2053.23</v>
      </c>
      <c r="F2256">
        <v>50500.69</v>
      </c>
      <c r="G2256">
        <v>45062.6</v>
      </c>
      <c r="H2256">
        <f>(1/(1-91/360*VLOOKUP($A2256,Tbills!$B$4:$C$974,2,1)/100))^((1)/91)-1</f>
        <v>3.0559851109668301E-6</v>
      </c>
      <c r="I2256">
        <f>I2255*$E2256/$E2255*(1-(I$1+I$5+IF(AND(WEEKDAY(A2256)&lt;&gt;1,WEEKDAY(A2256)&lt;&gt;7),IF(A2256&lt;J$2,J$1,J$3),0)))^($A2256-$A2255)</f>
        <v>4743.3660389473707</v>
      </c>
      <c r="J2256" t="e">
        <f>VLOOKUP(A2256,'VIXY-IV'!A$1:E$2000,4,0)</f>
        <v>#N/A</v>
      </c>
      <c r="K2256">
        <f>ROW()</f>
        <v>2256</v>
      </c>
      <c r="L2256">
        <f>B2256/C2256</f>
        <v>0.90167224080267561</v>
      </c>
    </row>
    <row r="2257" spans="1:12" x14ac:dyDescent="0.25">
      <c r="A2257" s="1">
        <v>41339</v>
      </c>
      <c r="B2257" s="10">
        <v>13.53</v>
      </c>
      <c r="C2257" s="10">
        <v>15.03</v>
      </c>
      <c r="D2257">
        <v>2310.7800000000002</v>
      </c>
      <c r="E2257">
        <v>2061.71</v>
      </c>
      <c r="F2257">
        <v>50520.69</v>
      </c>
      <c r="G2257">
        <v>45080.31</v>
      </c>
      <c r="H2257">
        <f>(1/(1-91/360*VLOOKUP($A2257,Tbills!$B$4:$C$974,2,1)/100))^((1)/91)-1</f>
        <v>3.0559851109668301E-6</v>
      </c>
      <c r="I2257">
        <f>I2256*$E2257/$E2256*(1-(I$1+I$5+IF(AND(WEEKDAY(A2257)&lt;&gt;1,WEEKDAY(A2257)&lt;&gt;7),IF(A2257&lt;J$2,J$1,J$3),0)))^($A2257-$A2256)</f>
        <v>4762.8194939936293</v>
      </c>
      <c r="J2257" t="e">
        <f>VLOOKUP(A2257,'VIXY-IV'!A$1:E$2000,4,0)</f>
        <v>#N/A</v>
      </c>
      <c r="K2257">
        <f>ROW()</f>
        <v>2257</v>
      </c>
      <c r="L2257">
        <f>B2257/C2257</f>
        <v>0.90019960079840322</v>
      </c>
    </row>
    <row r="2258" spans="1:12" x14ac:dyDescent="0.25">
      <c r="A2258" s="1">
        <v>41340</v>
      </c>
      <c r="B2258" s="10">
        <v>13.06</v>
      </c>
      <c r="C2258" s="10">
        <v>14.74</v>
      </c>
      <c r="D2258">
        <v>2253.89</v>
      </c>
      <c r="E2258">
        <v>2010.95</v>
      </c>
      <c r="F2258">
        <v>50449.47</v>
      </c>
      <c r="G2258">
        <v>45016.62</v>
      </c>
      <c r="H2258">
        <f>(1/(1-91/360*VLOOKUP($A2258,Tbills!$B$4:$C$974,2,1)/100))^((1)/91)-1</f>
        <v>3.0559851109668301E-6</v>
      </c>
      <c r="I2258">
        <f>I2257*$E2258/$E2257*(1-(I$1+I$5+IF(AND(WEEKDAY(A2258)&lt;&gt;1,WEEKDAY(A2258)&lt;&gt;7),IF(A2258&lt;J$2,J$1,J$3),0)))^($A2258-$A2257)</f>
        <v>4645.4236221035871</v>
      </c>
      <c r="J2258" t="e">
        <f>VLOOKUP(A2258,'VIXY-IV'!A$1:E$2000,4,0)</f>
        <v>#N/A</v>
      </c>
      <c r="K2258">
        <f>ROW()</f>
        <v>2258</v>
      </c>
      <c r="L2258">
        <f>B2258/C2258</f>
        <v>0.88602442333785625</v>
      </c>
    </row>
    <row r="2259" spans="1:12" x14ac:dyDescent="0.25">
      <c r="A2259" s="1">
        <v>41341</v>
      </c>
      <c r="B2259" s="10">
        <v>12.59</v>
      </c>
      <c r="C2259" s="10">
        <v>14.52</v>
      </c>
      <c r="D2259">
        <v>2218.6</v>
      </c>
      <c r="E2259">
        <v>1979.46</v>
      </c>
      <c r="F2259">
        <v>50148.67</v>
      </c>
      <c r="G2259">
        <v>44748.08</v>
      </c>
      <c r="H2259">
        <f>(1/(1-91/360*VLOOKUP($A2259,Tbills!$B$4:$C$974,2,1)/100))^((1)/91)-1</f>
        <v>3.0559851109668301E-6</v>
      </c>
      <c r="I2259">
        <f>I2258*$E2259/$E2258*(1-(I$1+I$5+IF(AND(WEEKDAY(A2259)&lt;&gt;1,WEEKDAY(A2259)&lt;&gt;7),IF(A2259&lt;J$2,J$1,J$3),0)))^($A2259-$A2258)</f>
        <v>4572.5481573055931</v>
      </c>
      <c r="J2259" t="e">
        <f>VLOOKUP(A2259,'VIXY-IV'!A$1:E$2000,4,0)</f>
        <v>#N/A</v>
      </c>
      <c r="K2259">
        <f>ROW()</f>
        <v>2259</v>
      </c>
      <c r="L2259">
        <f>B2259/C2259</f>
        <v>0.86707988980716255</v>
      </c>
    </row>
    <row r="2260" spans="1:12" x14ac:dyDescent="0.25">
      <c r="A2260" s="1">
        <v>41344</v>
      </c>
      <c r="B2260" s="10">
        <v>11.56</v>
      </c>
      <c r="C2260" s="10">
        <v>14.3</v>
      </c>
      <c r="D2260">
        <v>2114.06</v>
      </c>
      <c r="E2260">
        <v>1886.17</v>
      </c>
      <c r="F2260">
        <v>49856.46</v>
      </c>
      <c r="G2260">
        <v>44486.93</v>
      </c>
      <c r="H2260">
        <f>(1/(1-91/360*VLOOKUP($A2260,Tbills!$B$4:$C$974,2,1)/100))^((1)/91)-1</f>
        <v>2.639209272237153E-6</v>
      </c>
      <c r="I2260">
        <f>I2259*$E2260/$E2259*(1-(I$1+I$5+IF(AND(WEEKDAY(A2260)&lt;&gt;1,WEEKDAY(A2260)&lt;&gt;7),IF(A2260&lt;J$2,J$1,J$3),0)))^($A2260-$A2259)</f>
        <v>4356.6724582510578</v>
      </c>
      <c r="J2260" t="e">
        <f>VLOOKUP(A2260,'VIXY-IV'!A$1:E$2000,4,0)</f>
        <v>#N/A</v>
      </c>
      <c r="K2260">
        <f>ROW()</f>
        <v>2260</v>
      </c>
      <c r="L2260">
        <f>B2260/C2260</f>
        <v>0.8083916083916084</v>
      </c>
    </row>
    <row r="2261" spans="1:12" x14ac:dyDescent="0.25">
      <c r="A2261" s="1">
        <v>41345</v>
      </c>
      <c r="B2261" s="10">
        <v>12.27</v>
      </c>
      <c r="C2261" s="10">
        <v>14.58</v>
      </c>
      <c r="D2261">
        <v>2162.84</v>
      </c>
      <c r="E2261">
        <v>1929.68</v>
      </c>
      <c r="F2261">
        <v>50283.12</v>
      </c>
      <c r="G2261">
        <v>44867.519999999997</v>
      </c>
      <c r="H2261">
        <f>(1/(1-91/360*VLOOKUP($A2261,Tbills!$B$4:$C$974,2,1)/100))^((1)/91)-1</f>
        <v>2.639209272237153E-6</v>
      </c>
      <c r="I2261">
        <f>I2260*$E2261/$E2260*(1-(I$1+I$5+IF(AND(WEEKDAY(A2261)&lt;&gt;1,WEEKDAY(A2261)&lt;&gt;7),IF(A2261&lt;J$2,J$1,J$3),0)))^($A2261-$A2260)</f>
        <v>4457.0435668582686</v>
      </c>
      <c r="J2261" t="e">
        <f>VLOOKUP(A2261,'VIXY-IV'!A$1:E$2000,4,0)</f>
        <v>#N/A</v>
      </c>
      <c r="K2261">
        <f>ROW()</f>
        <v>2261</v>
      </c>
      <c r="L2261">
        <f>B2261/C2261</f>
        <v>0.84156378600823045</v>
      </c>
    </row>
    <row r="2262" spans="1:12" x14ac:dyDescent="0.25">
      <c r="A2262" s="1">
        <v>41346</v>
      </c>
      <c r="B2262" s="10">
        <v>11.83</v>
      </c>
      <c r="C2262" s="10">
        <v>14.51</v>
      </c>
      <c r="D2262">
        <v>2141.6799999999998</v>
      </c>
      <c r="E2262">
        <v>1910.8</v>
      </c>
      <c r="F2262">
        <v>50557.35</v>
      </c>
      <c r="G2262">
        <v>45112.09</v>
      </c>
      <c r="H2262">
        <f>(1/(1-91/360*VLOOKUP($A2262,Tbills!$B$4:$C$974,2,1)/100))^((1)/91)-1</f>
        <v>2.639209272237153E-6</v>
      </c>
      <c r="I2262">
        <f>I2261*$E2262/$E2261*(1-(I$1+I$5+IF(AND(WEEKDAY(A2262)&lt;&gt;1,WEEKDAY(A2262)&lt;&gt;7),IF(A2262&lt;J$2,J$1,J$3),0)))^($A2262-$A2261)</f>
        <v>4413.3088656176724</v>
      </c>
      <c r="J2262" t="e">
        <f>VLOOKUP(A2262,'VIXY-IV'!A$1:E$2000,4,0)</f>
        <v>#N/A</v>
      </c>
      <c r="K2262">
        <f>ROW()</f>
        <v>2262</v>
      </c>
      <c r="L2262">
        <f>B2262/C2262</f>
        <v>0.81529979324603719</v>
      </c>
    </row>
    <row r="2263" spans="1:12" x14ac:dyDescent="0.25">
      <c r="A2263" s="1">
        <v>41347</v>
      </c>
      <c r="B2263" s="10">
        <v>11.3</v>
      </c>
      <c r="C2263" s="10">
        <v>14.1</v>
      </c>
      <c r="D2263">
        <v>2119.39</v>
      </c>
      <c r="E2263">
        <v>1890.91</v>
      </c>
      <c r="F2263">
        <v>50273.94</v>
      </c>
      <c r="G2263">
        <v>44859.09</v>
      </c>
      <c r="H2263">
        <f>(1/(1-91/360*VLOOKUP($A2263,Tbills!$B$4:$C$974,2,1)/100))^((1)/91)-1</f>
        <v>2.639209272237153E-6</v>
      </c>
      <c r="I2263">
        <f>I2262*$E2263/$E2262*(1-(I$1+I$5+IF(AND(WEEKDAY(A2263)&lt;&gt;1,WEEKDAY(A2263)&lt;&gt;7),IF(A2263&lt;J$2,J$1,J$3),0)))^($A2263-$A2262)</f>
        <v>4367.2439818686889</v>
      </c>
      <c r="J2263" t="e">
        <f>VLOOKUP(A2263,'VIXY-IV'!A$1:E$2000,4,0)</f>
        <v>#N/A</v>
      </c>
      <c r="K2263">
        <f>ROW()</f>
        <v>2263</v>
      </c>
      <c r="L2263">
        <f>B2263/C2263</f>
        <v>0.8014184397163121</v>
      </c>
    </row>
    <row r="2264" spans="1:12" x14ac:dyDescent="0.25">
      <c r="A2264" s="1">
        <v>41348</v>
      </c>
      <c r="B2264" s="10">
        <v>11.3</v>
      </c>
      <c r="C2264" s="10">
        <v>14.26</v>
      </c>
      <c r="D2264">
        <v>2132.3200000000002</v>
      </c>
      <c r="E2264">
        <v>1902.44</v>
      </c>
      <c r="F2264">
        <v>50427.44</v>
      </c>
      <c r="G2264">
        <v>44995.94</v>
      </c>
      <c r="H2264">
        <f>(1/(1-91/360*VLOOKUP($A2264,Tbills!$B$4:$C$974,2,1)/100))^((1)/91)-1</f>
        <v>2.639209272237153E-6</v>
      </c>
      <c r="I2264">
        <f>I2263*$E2264/$E2263*(1-(I$1+I$5+IF(AND(WEEKDAY(A2264)&lt;&gt;1,WEEKDAY(A2264)&lt;&gt;7),IF(A2264&lt;J$2,J$1,J$3),0)))^($A2264-$A2263)</f>
        <v>4393.7472600674455</v>
      </c>
      <c r="J2264" t="e">
        <f>VLOOKUP(A2264,'VIXY-IV'!A$1:E$2000,4,0)</f>
        <v>#N/A</v>
      </c>
      <c r="K2264">
        <f>ROW()</f>
        <v>2264</v>
      </c>
      <c r="L2264">
        <f>B2264/C2264</f>
        <v>0.79242636746143069</v>
      </c>
    </row>
    <row r="2265" spans="1:12" x14ac:dyDescent="0.25">
      <c r="A2265" s="1">
        <v>41351</v>
      </c>
      <c r="B2265" s="10">
        <v>13.36</v>
      </c>
      <c r="C2265" s="10">
        <v>15.39</v>
      </c>
      <c r="D2265">
        <v>2240.64</v>
      </c>
      <c r="E2265">
        <v>1999.06</v>
      </c>
      <c r="F2265">
        <v>51138.64</v>
      </c>
      <c r="G2265">
        <v>45630.18</v>
      </c>
      <c r="H2265">
        <f>(1/(1-91/360*VLOOKUP($A2265,Tbills!$B$4:$C$974,2,1)/100))^((1)/91)-1</f>
        <v>2.3613675910194587E-6</v>
      </c>
      <c r="I2265">
        <f>I2264*$E2265/$E2264*(1-(I$1+I$5+IF(AND(WEEKDAY(A2265)&lt;&gt;1,WEEKDAY(A2265)&lt;&gt;7),IF(A2265&lt;J$2,J$1,J$3),0)))^($A2265-$A2264)</f>
        <v>4616.4958701124033</v>
      </c>
      <c r="J2265" t="e">
        <f>VLOOKUP(A2265,'VIXY-IV'!A$1:E$2000,4,0)</f>
        <v>#N/A</v>
      </c>
      <c r="K2265">
        <f>ROW()</f>
        <v>2265</v>
      </c>
      <c r="L2265">
        <f>B2265/C2265</f>
        <v>0.86809616634178033</v>
      </c>
    </row>
    <row r="2266" spans="1:12" x14ac:dyDescent="0.25">
      <c r="A2266" s="1">
        <v>41352</v>
      </c>
      <c r="B2266" s="10">
        <v>14.39</v>
      </c>
      <c r="C2266" s="10">
        <v>15.71</v>
      </c>
      <c r="D2266">
        <v>2247.34</v>
      </c>
      <c r="E2266">
        <v>2005.04</v>
      </c>
      <c r="F2266">
        <v>51277.99</v>
      </c>
      <c r="G2266">
        <v>45754.41</v>
      </c>
      <c r="H2266">
        <f>(1/(1-91/360*VLOOKUP($A2266,Tbills!$B$4:$C$974,2,1)/100))^((1)/91)-1</f>
        <v>2.3613675910194587E-6</v>
      </c>
      <c r="I2266">
        <f>I2265*$E2266/$E2265*(1-(I$1+I$5+IF(AND(WEEKDAY(A2266)&lt;&gt;1,WEEKDAY(A2266)&lt;&gt;7),IF(A2266&lt;J$2,J$1,J$3),0)))^($A2266-$A2265)</f>
        <v>4630.1724828018205</v>
      </c>
      <c r="J2266" t="e">
        <f>VLOOKUP(A2266,'VIXY-IV'!A$1:E$2000,4,0)</f>
        <v>#N/A</v>
      </c>
      <c r="K2266">
        <f>ROW()</f>
        <v>2266</v>
      </c>
      <c r="L2266">
        <f>B2266/C2266</f>
        <v>0.9159770846594526</v>
      </c>
    </row>
    <row r="2267" spans="1:12" x14ac:dyDescent="0.25">
      <c r="A2267" s="1">
        <v>41353</v>
      </c>
      <c r="B2267" s="10">
        <v>12.67</v>
      </c>
      <c r="C2267" s="10">
        <v>14.93</v>
      </c>
      <c r="D2267">
        <v>2116.0100000000002</v>
      </c>
      <c r="E2267">
        <v>1887.86</v>
      </c>
      <c r="F2267">
        <v>51043.11</v>
      </c>
      <c r="G2267">
        <v>45544.72</v>
      </c>
      <c r="H2267">
        <f>(1/(1-91/360*VLOOKUP($A2267,Tbills!$B$4:$C$974,2,1)/100))^((1)/91)-1</f>
        <v>2.3613675910194587E-6</v>
      </c>
      <c r="I2267">
        <f>I2266*$E2267/$E2266*(1-(I$1+I$5+IF(AND(WEEKDAY(A2267)&lt;&gt;1,WEEKDAY(A2267)&lt;&gt;7),IF(A2267&lt;J$2,J$1,J$3),0)))^($A2267-$A2266)</f>
        <v>4359.447176405286</v>
      </c>
      <c r="J2267" t="e">
        <f>VLOOKUP(A2267,'VIXY-IV'!A$1:E$2000,4,0)</f>
        <v>#N/A</v>
      </c>
      <c r="K2267">
        <f>ROW()</f>
        <v>2267</v>
      </c>
      <c r="L2267">
        <f>B2267/C2267</f>
        <v>0.84862692565304754</v>
      </c>
    </row>
    <row r="2268" spans="1:12" x14ac:dyDescent="0.25">
      <c r="A2268" s="1">
        <v>41354</v>
      </c>
      <c r="B2268" s="10">
        <v>13.99</v>
      </c>
      <c r="C2268" s="10">
        <v>15.53</v>
      </c>
      <c r="D2268">
        <v>2179.4299999999998</v>
      </c>
      <c r="E2268">
        <v>1944.44</v>
      </c>
      <c r="F2268">
        <v>51134.62</v>
      </c>
      <c r="G2268">
        <v>45626.27</v>
      </c>
      <c r="H2268">
        <f>(1/(1-91/360*VLOOKUP($A2268,Tbills!$B$4:$C$974,2,1)/100))^((1)/91)-1</f>
        <v>2.3613675910194587E-6</v>
      </c>
      <c r="I2268">
        <f>I2267*$E2268/$E2267*(1-(I$1+I$5+IF(AND(WEEKDAY(A2268)&lt;&gt;1,WEEKDAY(A2268)&lt;&gt;7),IF(A2268&lt;J$2,J$1,J$3),0)))^($A2268-$A2267)</f>
        <v>4489.9725710016146</v>
      </c>
      <c r="J2268" t="e">
        <f>VLOOKUP(A2268,'VIXY-IV'!A$1:E$2000,4,0)</f>
        <v>#N/A</v>
      </c>
      <c r="K2268">
        <f>ROW()</f>
        <v>2268</v>
      </c>
      <c r="L2268">
        <f>B2268/C2268</f>
        <v>0.90083708950418551</v>
      </c>
    </row>
    <row r="2269" spans="1:12" x14ac:dyDescent="0.25">
      <c r="A2269" s="1">
        <v>41355</v>
      </c>
      <c r="B2269" s="10">
        <v>13.57</v>
      </c>
      <c r="C2269" s="10">
        <v>15.26</v>
      </c>
      <c r="D2269">
        <v>2157.75</v>
      </c>
      <c r="E2269">
        <v>1925.09</v>
      </c>
      <c r="F2269">
        <v>51373.99</v>
      </c>
      <c r="G2269">
        <v>45839.74</v>
      </c>
      <c r="H2269">
        <f>(1/(1-91/360*VLOOKUP($A2269,Tbills!$B$4:$C$974,2,1)/100))^((1)/91)-1</f>
        <v>2.3613675910194587E-6</v>
      </c>
      <c r="I2269">
        <f>I2268*$E2269/$E2268*(1-(I$1+I$5+IF(AND(WEEKDAY(A2269)&lt;&gt;1,WEEKDAY(A2269)&lt;&gt;7),IF(A2269&lt;J$2,J$1,J$3),0)))^($A2269-$A2268)</f>
        <v>4445.1629493146338</v>
      </c>
      <c r="J2269" t="e">
        <f>VLOOKUP(A2269,'VIXY-IV'!A$1:E$2000,4,0)</f>
        <v>#N/A</v>
      </c>
      <c r="K2269">
        <f>ROW()</f>
        <v>2269</v>
      </c>
      <c r="L2269">
        <f>B2269/C2269</f>
        <v>0.88925294888597639</v>
      </c>
    </row>
    <row r="2270" spans="1:12" x14ac:dyDescent="0.25">
      <c r="A2270" s="1">
        <v>41358</v>
      </c>
      <c r="B2270" s="10">
        <v>13.74</v>
      </c>
      <c r="C2270" s="10">
        <v>15.3</v>
      </c>
      <c r="D2270">
        <v>2122.91</v>
      </c>
      <c r="E2270">
        <v>1894</v>
      </c>
      <c r="F2270">
        <v>50337.52</v>
      </c>
      <c r="G2270">
        <v>44914.59</v>
      </c>
      <c r="H2270">
        <f>(1/(1-91/360*VLOOKUP($A2270,Tbills!$B$4:$C$974,2,1)/100))^((1)/91)-1</f>
        <v>2.0835330114543638E-6</v>
      </c>
      <c r="I2270">
        <f>I2269*$E2270/$E2269*(1-(I$1+I$5+IF(AND(WEEKDAY(A2270)&lt;&gt;1,WEEKDAY(A2270)&lt;&gt;7),IF(A2270&lt;J$2,J$1,J$3),0)))^($A2270-$A2269)</f>
        <v>4372.9966202655123</v>
      </c>
      <c r="J2270" t="e">
        <f>VLOOKUP(A2270,'VIXY-IV'!A$1:E$2000,4,0)</f>
        <v>#N/A</v>
      </c>
      <c r="K2270">
        <f>ROW()</f>
        <v>2270</v>
      </c>
      <c r="L2270">
        <f>B2270/C2270</f>
        <v>0.89803921568627443</v>
      </c>
    </row>
    <row r="2271" spans="1:12" x14ac:dyDescent="0.25">
      <c r="A2271" s="1">
        <v>41359</v>
      </c>
      <c r="B2271" s="10">
        <v>12.77</v>
      </c>
      <c r="C2271" s="10">
        <v>14.75</v>
      </c>
      <c r="D2271">
        <v>2077.2800000000002</v>
      </c>
      <c r="E2271">
        <v>1853.29</v>
      </c>
      <c r="F2271">
        <v>50160.56</v>
      </c>
      <c r="G2271">
        <v>44756.6</v>
      </c>
      <c r="H2271">
        <f>(1/(1-91/360*VLOOKUP($A2271,Tbills!$B$4:$C$974,2,1)/100))^((1)/91)-1</f>
        <v>2.0835330114543638E-6</v>
      </c>
      <c r="I2271">
        <f>I2270*$E2271/$E2270*(1-(I$1+I$5+IF(AND(WEEKDAY(A2271)&lt;&gt;1,WEEKDAY(A2271)&lt;&gt;7),IF(A2271&lt;J$2,J$1,J$3),0)))^($A2271-$A2270)</f>
        <v>4278.8794958863846</v>
      </c>
      <c r="J2271" t="e">
        <f>VLOOKUP(A2271,'VIXY-IV'!A$1:E$2000,4,0)</f>
        <v>#N/A</v>
      </c>
      <c r="K2271">
        <f>ROW()</f>
        <v>2271</v>
      </c>
      <c r="L2271">
        <f>B2271/C2271</f>
        <v>0.86576271186440679</v>
      </c>
    </row>
    <row r="2272" spans="1:12" x14ac:dyDescent="0.25">
      <c r="A2272" s="1">
        <v>41360</v>
      </c>
      <c r="B2272" s="10">
        <v>13.15</v>
      </c>
      <c r="C2272" s="10">
        <v>14.93</v>
      </c>
      <c r="D2272">
        <v>2102.0500000000002</v>
      </c>
      <c r="E2272">
        <v>1875.38</v>
      </c>
      <c r="F2272">
        <v>50300.63</v>
      </c>
      <c r="G2272">
        <v>44881.48</v>
      </c>
      <c r="H2272">
        <f>(1/(1-91/360*VLOOKUP($A2272,Tbills!$B$4:$C$974,2,1)/100))^((1)/91)-1</f>
        <v>2.0835330114543638E-6</v>
      </c>
      <c r="I2272">
        <f>I2271*$E2272/$E2271*(1-(I$1+I$5+IF(AND(WEEKDAY(A2272)&lt;&gt;1,WEEKDAY(A2272)&lt;&gt;7),IF(A2272&lt;J$2,J$1,J$3),0)))^($A2272-$A2271)</f>
        <v>4329.7563719086456</v>
      </c>
      <c r="J2272" t="e">
        <f>VLOOKUP(A2272,'VIXY-IV'!A$1:E$2000,4,0)</f>
        <v>#N/A</v>
      </c>
      <c r="K2272">
        <f>ROW()</f>
        <v>2272</v>
      </c>
      <c r="L2272">
        <f>B2272/C2272</f>
        <v>0.88077695914266585</v>
      </c>
    </row>
    <row r="2273" spans="1:12" x14ac:dyDescent="0.25">
      <c r="A2273" s="1">
        <v>41361</v>
      </c>
      <c r="B2273" s="10">
        <v>12.7</v>
      </c>
      <c r="C2273" s="10">
        <v>14.64</v>
      </c>
      <c r="D2273">
        <v>2078.15</v>
      </c>
      <c r="E2273">
        <v>1854.05</v>
      </c>
      <c r="F2273">
        <v>50440.49</v>
      </c>
      <c r="G2273">
        <v>45006.18</v>
      </c>
      <c r="H2273">
        <f>(1/(1-91/360*VLOOKUP($A2273,Tbills!$B$4:$C$974,2,1)/100))^((1)/91)-1</f>
        <v>2.0835330114543638E-6</v>
      </c>
      <c r="I2273">
        <f>I2272*$E2273/$E2272*(1-(I$1+I$5+IF(AND(WEEKDAY(A2273)&lt;&gt;1,WEEKDAY(A2273)&lt;&gt;7),IF(A2273&lt;J$2,J$1,J$3),0)))^($A2273-$A2272)</f>
        <v>4280.3879058193761</v>
      </c>
      <c r="J2273" t="e">
        <f>VLOOKUP(A2273,'VIXY-IV'!A$1:E$2000,4,0)</f>
        <v>#N/A</v>
      </c>
      <c r="K2273">
        <f>ROW()</f>
        <v>2273</v>
      </c>
      <c r="L2273">
        <f>B2273/C2273</f>
        <v>0.86748633879781412</v>
      </c>
    </row>
    <row r="2274" spans="1:12" x14ac:dyDescent="0.25">
      <c r="A2274" s="1">
        <v>41365</v>
      </c>
      <c r="B2274" s="10">
        <v>13.58</v>
      </c>
      <c r="C2274" s="10">
        <v>15.28</v>
      </c>
      <c r="D2274">
        <v>2103.81</v>
      </c>
      <c r="E2274">
        <v>1876.93</v>
      </c>
      <c r="F2274">
        <v>51016.21</v>
      </c>
      <c r="G2274">
        <v>45519.5</v>
      </c>
      <c r="H2274">
        <f>(1/(1-91/360*VLOOKUP($A2274,Tbills!$B$4:$C$974,2,1)/100))^((1)/91)-1</f>
        <v>2.0835330114543638E-6</v>
      </c>
      <c r="I2274">
        <f>I2273*$E2274/$E2273*(1-(I$1+I$5+IF(AND(WEEKDAY(A2274)&lt;&gt;1,WEEKDAY(A2274)&lt;&gt;7),IF(A2274&lt;J$2,J$1,J$3),0)))^($A2274-$A2273)</f>
        <v>4332.7116598863895</v>
      </c>
      <c r="J2274" t="e">
        <f>VLOOKUP(A2274,'VIXY-IV'!A$1:E$2000,4,0)</f>
        <v>#N/A</v>
      </c>
      <c r="K2274">
        <f>ROW()</f>
        <v>2274</v>
      </c>
      <c r="L2274">
        <f>B2274/C2274</f>
        <v>0.88874345549738221</v>
      </c>
    </row>
    <row r="2275" spans="1:12" x14ac:dyDescent="0.25">
      <c r="A2275" s="1">
        <v>41366</v>
      </c>
      <c r="B2275" s="10">
        <v>12.78</v>
      </c>
      <c r="C2275" s="10">
        <v>14.71</v>
      </c>
      <c r="D2275">
        <v>2025.4</v>
      </c>
      <c r="E2275">
        <v>1806.97</v>
      </c>
      <c r="F2275">
        <v>50126.57</v>
      </c>
      <c r="G2275">
        <v>44725.62</v>
      </c>
      <c r="H2275">
        <f>(1/(1-91/360*VLOOKUP($A2275,Tbills!$B$4:$C$974,2,1)/100))^((1)/91)-1</f>
        <v>2.0835330114543638E-6</v>
      </c>
      <c r="I2275">
        <f>I2274*$E2275/$E2274*(1-(I$1+I$5+IF(AND(WEEKDAY(A2275)&lt;&gt;1,WEEKDAY(A2275)&lt;&gt;7),IF(A2275&lt;J$2,J$1,J$3),0)))^($A2275-$A2274)</f>
        <v>4171.095761672339</v>
      </c>
      <c r="J2275" t="e">
        <f>VLOOKUP(A2275,'VIXY-IV'!A$1:E$2000,4,0)</f>
        <v>#N/A</v>
      </c>
      <c r="K2275">
        <f>ROW()</f>
        <v>2275</v>
      </c>
      <c r="L2275">
        <f>B2275/C2275</f>
        <v>0.8687967369136641</v>
      </c>
    </row>
    <row r="2276" spans="1:12" x14ac:dyDescent="0.25">
      <c r="A2276" s="1">
        <v>41367</v>
      </c>
      <c r="B2276" s="10">
        <v>14.21</v>
      </c>
      <c r="C2276" s="10">
        <v>15.49</v>
      </c>
      <c r="D2276">
        <v>2121.06</v>
      </c>
      <c r="E2276">
        <v>1892.31</v>
      </c>
      <c r="F2276">
        <v>50522.01</v>
      </c>
      <c r="G2276">
        <v>45078.36</v>
      </c>
      <c r="H2276">
        <f>(1/(1-91/360*VLOOKUP($A2276,Tbills!$B$4:$C$974,2,1)/100))^((1)/91)-1</f>
        <v>2.0835330114543638E-6</v>
      </c>
      <c r="I2276">
        <f>I2275*$E2276/$E2275*(1-(I$1+I$5+IF(AND(WEEKDAY(A2276)&lt;&gt;1,WEEKDAY(A2276)&lt;&gt;7),IF(A2276&lt;J$2,J$1,J$3),0)))^($A2276-$A2275)</f>
        <v>4367.9635863833491</v>
      </c>
      <c r="J2276" t="e">
        <f>VLOOKUP(A2276,'VIXY-IV'!A$1:E$2000,4,0)</f>
        <v>#N/A</v>
      </c>
      <c r="K2276">
        <f>ROW()</f>
        <v>2276</v>
      </c>
      <c r="L2276">
        <f>B2276/C2276</f>
        <v>0.91736604260813437</v>
      </c>
    </row>
    <row r="2277" spans="1:12" x14ac:dyDescent="0.25">
      <c r="A2277" s="1">
        <v>41368</v>
      </c>
      <c r="B2277" s="10">
        <v>13.89</v>
      </c>
      <c r="C2277" s="10">
        <v>15.3</v>
      </c>
      <c r="D2277">
        <v>2080.0100000000002</v>
      </c>
      <c r="E2277">
        <v>1855.69</v>
      </c>
      <c r="F2277">
        <v>50383.24</v>
      </c>
      <c r="G2277">
        <v>44954.45</v>
      </c>
      <c r="H2277">
        <f>(1/(1-91/360*VLOOKUP($A2277,Tbills!$B$4:$C$974,2,1)/100))^((1)/91)-1</f>
        <v>2.0835330114543638E-6</v>
      </c>
      <c r="I2277">
        <f>I2276*$E2277/$E2276*(1-(I$1+I$5+IF(AND(WEEKDAY(A2277)&lt;&gt;1,WEEKDAY(A2277)&lt;&gt;7),IF(A2277&lt;J$2,J$1,J$3),0)))^($A2277-$A2276)</f>
        <v>4283.3114940014775</v>
      </c>
      <c r="J2277" t="e">
        <f>VLOOKUP(A2277,'VIXY-IV'!A$1:E$2000,4,0)</f>
        <v>#N/A</v>
      </c>
      <c r="K2277">
        <f>ROW()</f>
        <v>2277</v>
      </c>
      <c r="L2277">
        <f>B2277/C2277</f>
        <v>0.90784313725490196</v>
      </c>
    </row>
    <row r="2278" spans="1:12" x14ac:dyDescent="0.25">
      <c r="A2278" s="1">
        <v>41369</v>
      </c>
      <c r="B2278" s="10">
        <v>13.92</v>
      </c>
      <c r="C2278" s="10">
        <v>15.38</v>
      </c>
      <c r="D2278">
        <v>2081.84</v>
      </c>
      <c r="E2278">
        <v>1857.32</v>
      </c>
      <c r="F2278">
        <v>50575.519999999997</v>
      </c>
      <c r="G2278">
        <v>45125.919999999998</v>
      </c>
      <c r="H2278">
        <f>(1/(1-91/360*VLOOKUP($A2278,Tbills!$B$4:$C$974,2,1)/100))^((1)/91)-1</f>
        <v>2.0835330114543638E-6</v>
      </c>
      <c r="I2278">
        <f>I2277*$E2278/$E2277*(1-(I$1+I$5+IF(AND(WEEKDAY(A2278)&lt;&gt;1,WEEKDAY(A2278)&lt;&gt;7),IF(A2278&lt;J$2,J$1,J$3),0)))^($A2278-$A2277)</f>
        <v>4286.9505401019887</v>
      </c>
      <c r="J2278" t="e">
        <f>VLOOKUP(A2278,'VIXY-IV'!A$1:E$2000,4,0)</f>
        <v>#N/A</v>
      </c>
      <c r="K2278">
        <f>ROW()</f>
        <v>2278</v>
      </c>
      <c r="L2278">
        <f>B2278/C2278</f>
        <v>0.90507152145643688</v>
      </c>
    </row>
    <row r="2279" spans="1:12" x14ac:dyDescent="0.25">
      <c r="A2279" s="1">
        <v>41372</v>
      </c>
      <c r="B2279" s="10">
        <v>13.19</v>
      </c>
      <c r="C2279" s="10">
        <v>14.71</v>
      </c>
      <c r="D2279">
        <v>2011.36</v>
      </c>
      <c r="E2279">
        <v>1794.43</v>
      </c>
      <c r="F2279">
        <v>49434.45</v>
      </c>
      <c r="G2279">
        <v>44107.519999999997</v>
      </c>
      <c r="H2279">
        <f>(1/(1-91/360*VLOOKUP($A2279,Tbills!$B$4:$C$974,2,1)/100))^((1)/91)-1</f>
        <v>1.8057055335418681E-6</v>
      </c>
      <c r="I2279">
        <f>I2278*$E2279/$E2278*(1-(I$1+I$5+IF(AND(WEEKDAY(A2279)&lt;&gt;1,WEEKDAY(A2279)&lt;&gt;7),IF(A2279&lt;J$2,J$1,J$3),0)))^($A2279-$A2278)</f>
        <v>4141.4343204385204</v>
      </c>
      <c r="J2279" t="e">
        <f>VLOOKUP(A2279,'VIXY-IV'!A$1:E$2000,4,0)</f>
        <v>#N/A</v>
      </c>
      <c r="K2279">
        <f>ROW()</f>
        <v>2279</v>
      </c>
      <c r="L2279">
        <f>B2279/C2279</f>
        <v>0.89666893269884429</v>
      </c>
    </row>
    <row r="2280" spans="1:12" x14ac:dyDescent="0.25">
      <c r="A2280" s="1">
        <v>41373</v>
      </c>
      <c r="B2280" s="10">
        <v>12.84</v>
      </c>
      <c r="C2280" s="10">
        <v>14.46</v>
      </c>
      <c r="D2280">
        <v>2004.5</v>
      </c>
      <c r="E2280">
        <v>1788.3</v>
      </c>
      <c r="F2280">
        <v>48988.51</v>
      </c>
      <c r="G2280">
        <v>43709.55</v>
      </c>
      <c r="H2280">
        <f>(1/(1-91/360*VLOOKUP($A2280,Tbills!$B$4:$C$974,2,1)/100))^((1)/91)-1</f>
        <v>1.8057055335418681E-6</v>
      </c>
      <c r="I2280">
        <f>I2279*$E2280/$E2279*(1-(I$1+I$5+IF(AND(WEEKDAY(A2280)&lt;&gt;1,WEEKDAY(A2280)&lt;&gt;7),IF(A2280&lt;J$2,J$1,J$3),0)))^($A2280-$A2279)</f>
        <v>4127.1679264567847</v>
      </c>
      <c r="J2280" t="e">
        <f>VLOOKUP(A2280,'VIXY-IV'!A$1:E$2000,4,0)</f>
        <v>#N/A</v>
      </c>
      <c r="K2280">
        <f>ROW()</f>
        <v>2280</v>
      </c>
      <c r="L2280">
        <f>B2280/C2280</f>
        <v>0.88796680497925307</v>
      </c>
    </row>
    <row r="2281" spans="1:12" x14ac:dyDescent="0.25">
      <c r="A2281" s="1">
        <v>41374</v>
      </c>
      <c r="B2281" s="10">
        <v>12.36</v>
      </c>
      <c r="C2281" s="10">
        <v>14.12</v>
      </c>
      <c r="D2281">
        <v>1931.14</v>
      </c>
      <c r="E2281">
        <v>1722.85</v>
      </c>
      <c r="F2281">
        <v>48366.71</v>
      </c>
      <c r="G2281">
        <v>43154.68</v>
      </c>
      <c r="H2281">
        <f>(1/(1-91/360*VLOOKUP($A2281,Tbills!$B$4:$C$974,2,1)/100))^((1)/91)-1</f>
        <v>1.8057055335418681E-6</v>
      </c>
      <c r="I2281">
        <f>I2280*$E2281/$E2280*(1-(I$1+I$5+IF(AND(WEEKDAY(A2281)&lt;&gt;1,WEEKDAY(A2281)&lt;&gt;7),IF(A2281&lt;J$2,J$1,J$3),0)))^($A2281-$A2280)</f>
        <v>3976.0033068933053</v>
      </c>
      <c r="J2281" t="e">
        <f>VLOOKUP(A2281,'VIXY-IV'!A$1:E$2000,4,0)</f>
        <v>#N/A</v>
      </c>
      <c r="K2281">
        <f>ROW()</f>
        <v>2281</v>
      </c>
      <c r="L2281">
        <f>B2281/C2281</f>
        <v>0.87535410764872523</v>
      </c>
    </row>
    <row r="2282" spans="1:12" x14ac:dyDescent="0.25">
      <c r="A2282" s="1">
        <v>41375</v>
      </c>
      <c r="B2282" s="10">
        <v>12.24</v>
      </c>
      <c r="C2282" s="10">
        <v>14.17</v>
      </c>
      <c r="D2282">
        <v>1932.57</v>
      </c>
      <c r="E2282">
        <v>1724.13</v>
      </c>
      <c r="F2282">
        <v>48127.69</v>
      </c>
      <c r="G2282">
        <v>42941.34</v>
      </c>
      <c r="H2282">
        <f>(1/(1-91/360*VLOOKUP($A2282,Tbills!$B$4:$C$974,2,1)/100))^((1)/91)-1</f>
        <v>1.8057055335418681E-6</v>
      </c>
      <c r="I2282">
        <f>I2281*$E2282/$E2281*(1-(I$1+I$5+IF(AND(WEEKDAY(A2282)&lt;&gt;1,WEEKDAY(A2282)&lt;&gt;7),IF(A2282&lt;J$2,J$1,J$3),0)))^($A2282-$A2281)</f>
        <v>3978.8428352248252</v>
      </c>
      <c r="J2282" t="e">
        <f>VLOOKUP(A2282,'VIXY-IV'!A$1:E$2000,4,0)</f>
        <v>#N/A</v>
      </c>
      <c r="K2282">
        <f>ROW()</f>
        <v>2282</v>
      </c>
      <c r="L2282">
        <f>B2282/C2282</f>
        <v>0.86379675370501063</v>
      </c>
    </row>
    <row r="2283" spans="1:12" x14ac:dyDescent="0.25">
      <c r="A2283" s="1">
        <v>41376</v>
      </c>
      <c r="B2283" s="10">
        <v>12.06</v>
      </c>
      <c r="C2283" s="10">
        <v>14.02</v>
      </c>
      <c r="D2283">
        <v>1884.16</v>
      </c>
      <c r="E2283">
        <v>1680.94</v>
      </c>
      <c r="F2283">
        <v>47517.919999999998</v>
      </c>
      <c r="G2283">
        <v>42397.21</v>
      </c>
      <c r="H2283">
        <f>(1/(1-91/360*VLOOKUP($A2283,Tbills!$B$4:$C$974,2,1)/100))^((1)/91)-1</f>
        <v>1.8057055335418681E-6</v>
      </c>
      <c r="I2283">
        <f>I2282*$E2283/$E2282*(1-(I$1+I$5+IF(AND(WEEKDAY(A2283)&lt;&gt;1,WEEKDAY(A2283)&lt;&gt;7),IF(A2283&lt;J$2,J$1,J$3),0)))^($A2283-$A2282)</f>
        <v>3879.0599753392976</v>
      </c>
      <c r="J2283" t="e">
        <f>VLOOKUP(A2283,'VIXY-IV'!A$1:E$2000,4,0)</f>
        <v>#N/A</v>
      </c>
      <c r="K2283">
        <f>ROW()</f>
        <v>2283</v>
      </c>
      <c r="L2283">
        <f>B2283/C2283</f>
        <v>0.86019971469329537</v>
      </c>
    </row>
    <row r="2284" spans="1:12" x14ac:dyDescent="0.25">
      <c r="A2284" s="1">
        <v>41379</v>
      </c>
      <c r="B2284" s="10">
        <v>17.27</v>
      </c>
      <c r="C2284" s="10">
        <v>17.03</v>
      </c>
      <c r="D2284">
        <v>2241.1</v>
      </c>
      <c r="E2284">
        <v>1999.37</v>
      </c>
      <c r="F2284">
        <v>50592.39</v>
      </c>
      <c r="G2284">
        <v>45140.13</v>
      </c>
      <c r="H2284">
        <f>(1/(1-91/360*VLOOKUP($A2284,Tbills!$B$4:$C$974,2,1)/100))^((1)/91)-1</f>
        <v>1.527885156615838E-6</v>
      </c>
      <c r="I2284">
        <f>I2283*$E2284/$E2283*(1-(I$1+I$5+IF(AND(WEEKDAY(A2284)&lt;&gt;1,WEEKDAY(A2284)&lt;&gt;7),IF(A2284&lt;J$2,J$1,J$3),0)))^($A2284-$A2283)</f>
        <v>4613.4941382043189</v>
      </c>
      <c r="J2284" t="e">
        <f>VLOOKUP(A2284,'VIXY-IV'!A$1:E$2000,4,0)</f>
        <v>#N/A</v>
      </c>
      <c r="K2284">
        <f>ROW()</f>
        <v>2284</v>
      </c>
      <c r="L2284">
        <f>B2284/C2284</f>
        <v>1.014092777451556</v>
      </c>
    </row>
    <row r="2285" spans="1:12" x14ac:dyDescent="0.25">
      <c r="A2285" s="1">
        <v>41380</v>
      </c>
      <c r="B2285" s="10">
        <v>13.96</v>
      </c>
      <c r="C2285" s="10">
        <v>15.1</v>
      </c>
      <c r="D2285">
        <v>1979.38</v>
      </c>
      <c r="E2285">
        <v>1765.88</v>
      </c>
      <c r="F2285">
        <v>48332.01</v>
      </c>
      <c r="G2285">
        <v>43123.28</v>
      </c>
      <c r="H2285">
        <f>(1/(1-91/360*VLOOKUP($A2285,Tbills!$B$4:$C$974,2,1)/100))^((1)/91)-1</f>
        <v>1.527885156615838E-6</v>
      </c>
      <c r="I2285">
        <f>I2284*$E2285/$E2284*(1-(I$1+I$5+IF(AND(WEEKDAY(A2285)&lt;&gt;1,WEEKDAY(A2285)&lt;&gt;7),IF(A2285&lt;J$2,J$1,J$3),0)))^($A2285-$A2284)</f>
        <v>4074.6048338008209</v>
      </c>
      <c r="J2285" t="e">
        <f>VLOOKUP(A2285,'VIXY-IV'!A$1:E$2000,4,0)</f>
        <v>#N/A</v>
      </c>
      <c r="K2285">
        <f>ROW()</f>
        <v>2285</v>
      </c>
      <c r="L2285">
        <f>B2285/C2285</f>
        <v>0.92450331125827823</v>
      </c>
    </row>
    <row r="2286" spans="1:12" x14ac:dyDescent="0.25">
      <c r="A2286" s="1">
        <v>41381</v>
      </c>
      <c r="B2286" s="10">
        <v>16.510000000000002</v>
      </c>
      <c r="C2286" s="10">
        <v>16.93</v>
      </c>
      <c r="D2286">
        <v>2207.5100000000002</v>
      </c>
      <c r="E2286">
        <v>1969.41</v>
      </c>
      <c r="F2286">
        <v>49106.49</v>
      </c>
      <c r="G2286">
        <v>43814.23</v>
      </c>
      <c r="H2286">
        <f>(1/(1-91/360*VLOOKUP($A2286,Tbills!$B$4:$C$974,2,1)/100))^((1)/91)-1</f>
        <v>1.527885156615838E-6</v>
      </c>
      <c r="I2286">
        <f>I2285*$E2286/$E2285*(1-(I$1+I$5+IF(AND(WEEKDAY(A2286)&lt;&gt;1,WEEKDAY(A2286)&lt;&gt;7),IF(A2286&lt;J$2,J$1,J$3),0)))^($A2286-$A2285)</f>
        <v>4544.1007667638269</v>
      </c>
      <c r="J2286" t="e">
        <f>VLOOKUP(A2286,'VIXY-IV'!A$1:E$2000,4,0)</f>
        <v>#N/A</v>
      </c>
      <c r="K2286">
        <f>ROW()</f>
        <v>2286</v>
      </c>
      <c r="L2286">
        <f>B2286/C2286</f>
        <v>0.97519196692262267</v>
      </c>
    </row>
    <row r="2287" spans="1:12" x14ac:dyDescent="0.25">
      <c r="A2287" s="1">
        <v>41382</v>
      </c>
      <c r="B2287" s="10">
        <v>17.559999999999999</v>
      </c>
      <c r="C2287" s="10">
        <v>17.52</v>
      </c>
      <c r="D2287">
        <v>2308.09</v>
      </c>
      <c r="E2287">
        <v>2059.14</v>
      </c>
      <c r="F2287">
        <v>50732.1</v>
      </c>
      <c r="G2287">
        <v>45264.58</v>
      </c>
      <c r="H2287">
        <f>(1/(1-91/360*VLOOKUP($A2287,Tbills!$B$4:$C$974,2,1)/100))^((1)/91)-1</f>
        <v>1.527885156615838E-6</v>
      </c>
      <c r="I2287">
        <f>I2286*$E2287/$E2286*(1-(I$1+I$5+IF(AND(WEEKDAY(A2287)&lt;&gt;1,WEEKDAY(A2287)&lt;&gt;7),IF(A2287&lt;J$2,J$1,J$3),0)))^($A2287-$A2286)</f>
        <v>4751.0018130493263</v>
      </c>
      <c r="J2287" t="e">
        <f>VLOOKUP(A2287,'VIXY-IV'!A$1:E$2000,4,0)</f>
        <v>#N/A</v>
      </c>
      <c r="K2287">
        <f>ROW()</f>
        <v>2287</v>
      </c>
      <c r="L2287">
        <f>B2287/C2287</f>
        <v>1.0022831050228309</v>
      </c>
    </row>
    <row r="2288" spans="1:12" x14ac:dyDescent="0.25">
      <c r="A2288" s="1">
        <v>41383</v>
      </c>
      <c r="B2288" s="10">
        <v>14.97</v>
      </c>
      <c r="C2288" s="10">
        <v>16.170000000000002</v>
      </c>
      <c r="D2288">
        <v>2146.48</v>
      </c>
      <c r="E2288">
        <v>1914.96</v>
      </c>
      <c r="F2288">
        <v>51030.49</v>
      </c>
      <c r="G2288">
        <v>45530.75</v>
      </c>
      <c r="H2288">
        <f>(1/(1-91/360*VLOOKUP($A2288,Tbills!$B$4:$C$974,2,1)/100))^((1)/91)-1</f>
        <v>1.527885156615838E-6</v>
      </c>
      <c r="I2288">
        <f>I2287*$E2288/$E2287*(1-(I$1+I$5+IF(AND(WEEKDAY(A2288)&lt;&gt;1,WEEKDAY(A2288)&lt;&gt;7),IF(A2288&lt;J$2,J$1,J$3),0)))^($A2288-$A2287)</f>
        <v>4418.2118307884448</v>
      </c>
      <c r="J2288" t="e">
        <f>VLOOKUP(A2288,'VIXY-IV'!A$1:E$2000,4,0)</f>
        <v>#N/A</v>
      </c>
      <c r="K2288">
        <f>ROW()</f>
        <v>2288</v>
      </c>
      <c r="L2288">
        <f>B2288/C2288</f>
        <v>0.92578849721706857</v>
      </c>
    </row>
    <row r="2289" spans="1:12" x14ac:dyDescent="0.25">
      <c r="A2289" s="1">
        <v>41386</v>
      </c>
      <c r="B2289" s="10">
        <v>14.39</v>
      </c>
      <c r="C2289" s="10">
        <v>15.66</v>
      </c>
      <c r="D2289">
        <v>2058.77</v>
      </c>
      <c r="E2289">
        <v>1836.7</v>
      </c>
      <c r="F2289">
        <v>49411.54</v>
      </c>
      <c r="G2289">
        <v>44086.080000000002</v>
      </c>
      <c r="H2289">
        <f>(1/(1-91/360*VLOOKUP($A2289,Tbills!$B$4:$C$974,2,1)/100))^((1)/91)-1</f>
        <v>1.3889776309117252E-6</v>
      </c>
      <c r="I2289">
        <f>I2288*$E2289/$E2288*(1-(I$1+I$5+IF(AND(WEEKDAY(A2289)&lt;&gt;1,WEEKDAY(A2289)&lt;&gt;7),IF(A2289&lt;J$2,J$1,J$3),0)))^($A2289-$A2288)</f>
        <v>4237.2839955970776</v>
      </c>
      <c r="J2289" t="e">
        <f>VLOOKUP(A2289,'VIXY-IV'!A$1:E$2000,4,0)</f>
        <v>#N/A</v>
      </c>
      <c r="K2289">
        <f>ROW()</f>
        <v>2289</v>
      </c>
      <c r="L2289">
        <f>B2289/C2289</f>
        <v>0.91890166028097064</v>
      </c>
    </row>
    <row r="2290" spans="1:12" x14ac:dyDescent="0.25">
      <c r="A2290" s="1">
        <v>41387</v>
      </c>
      <c r="B2290" s="10">
        <v>13.48</v>
      </c>
      <c r="C2290" s="10">
        <v>14.83</v>
      </c>
      <c r="D2290">
        <v>1959.76</v>
      </c>
      <c r="E2290">
        <v>1748.37</v>
      </c>
      <c r="F2290">
        <v>47618.13</v>
      </c>
      <c r="G2290">
        <v>42485.89</v>
      </c>
      <c r="H2290">
        <f>(1/(1-91/360*VLOOKUP($A2290,Tbills!$B$4:$C$974,2,1)/100))^((1)/91)-1</f>
        <v>1.3889776309117252E-6</v>
      </c>
      <c r="I2290">
        <f>I2289*$E2290/$E2289*(1-(I$1+I$5+IF(AND(WEEKDAY(A2290)&lt;&gt;1,WEEKDAY(A2290)&lt;&gt;7),IF(A2290&lt;J$2,J$1,J$3),0)))^($A2290-$A2289)</f>
        <v>4033.3898310805321</v>
      </c>
      <c r="J2290" t="e">
        <f>VLOOKUP(A2290,'VIXY-IV'!A$1:E$2000,4,0)</f>
        <v>#N/A</v>
      </c>
      <c r="K2290">
        <f>ROW()</f>
        <v>2290</v>
      </c>
      <c r="L2290">
        <f>B2290/C2290</f>
        <v>0.90896830748482804</v>
      </c>
    </row>
    <row r="2291" spans="1:12" x14ac:dyDescent="0.25">
      <c r="A2291" s="1">
        <v>41388</v>
      </c>
      <c r="B2291" s="10">
        <v>13.61</v>
      </c>
      <c r="C2291" s="10">
        <v>14.97</v>
      </c>
      <c r="D2291">
        <v>1970.41</v>
      </c>
      <c r="E2291">
        <v>1757.87</v>
      </c>
      <c r="F2291">
        <v>47572.87</v>
      </c>
      <c r="G2291">
        <v>42445.45</v>
      </c>
      <c r="H2291">
        <f>(1/(1-91/360*VLOOKUP($A2291,Tbills!$B$4:$C$974,2,1)/100))^((1)/91)-1</f>
        <v>1.3889776309117252E-6</v>
      </c>
      <c r="I2291">
        <f>I2290*$E2291/$E2290*(1-(I$1+I$5+IF(AND(WEEKDAY(A2291)&lt;&gt;1,WEEKDAY(A2291)&lt;&gt;7),IF(A2291&lt;J$2,J$1,J$3),0)))^($A2291-$A2290)</f>
        <v>4055.1891295456262</v>
      </c>
      <c r="J2291" t="e">
        <f>VLOOKUP(A2291,'VIXY-IV'!A$1:E$2000,4,0)</f>
        <v>#N/A</v>
      </c>
      <c r="K2291">
        <f>ROW()</f>
        <v>2291</v>
      </c>
      <c r="L2291">
        <f>B2291/C2291</f>
        <v>0.9091516366065463</v>
      </c>
    </row>
    <row r="2292" spans="1:12" x14ac:dyDescent="0.25">
      <c r="A2292" s="1">
        <v>41389</v>
      </c>
      <c r="B2292" s="10">
        <v>13.62</v>
      </c>
      <c r="C2292" s="10">
        <v>14.96</v>
      </c>
      <c r="D2292">
        <v>1988.75</v>
      </c>
      <c r="E2292">
        <v>1774.23</v>
      </c>
      <c r="F2292">
        <v>47607.34</v>
      </c>
      <c r="G2292">
        <v>42476.15</v>
      </c>
      <c r="H2292">
        <f>(1/(1-91/360*VLOOKUP($A2292,Tbills!$B$4:$C$974,2,1)/100))^((1)/91)-1</f>
        <v>1.3889776309117252E-6</v>
      </c>
      <c r="I2292">
        <f>I2291*$E2292/$E2291*(1-(I$1+I$5+IF(AND(WEEKDAY(A2292)&lt;&gt;1,WEEKDAY(A2292)&lt;&gt;7),IF(A2292&lt;J$2,J$1,J$3),0)))^($A2292-$A2291)</f>
        <v>4092.811888544622</v>
      </c>
      <c r="J2292" t="e">
        <f>VLOOKUP(A2292,'VIXY-IV'!A$1:E$2000,4,0)</f>
        <v>#N/A</v>
      </c>
      <c r="K2292">
        <f>ROW()</f>
        <v>2292</v>
      </c>
      <c r="L2292">
        <f>B2292/C2292</f>
        <v>0.91042780748663088</v>
      </c>
    </row>
    <row r="2293" spans="1:12" x14ac:dyDescent="0.25">
      <c r="A2293" s="1">
        <v>41390</v>
      </c>
      <c r="B2293" s="10">
        <v>13.61</v>
      </c>
      <c r="C2293" s="10">
        <v>14.89</v>
      </c>
      <c r="D2293">
        <v>1992.47</v>
      </c>
      <c r="E2293">
        <v>1777.54</v>
      </c>
      <c r="F2293">
        <v>47692.41</v>
      </c>
      <c r="G2293">
        <v>42551.99</v>
      </c>
      <c r="H2293">
        <f>(1/(1-91/360*VLOOKUP($A2293,Tbills!$B$4:$C$974,2,1)/100))^((1)/91)-1</f>
        <v>1.3889776309117252E-6</v>
      </c>
      <c r="I2293">
        <f>I2292*$E2293/$E2292*(1-(I$1+I$5+IF(AND(WEEKDAY(A2293)&lt;&gt;1,WEEKDAY(A2293)&lt;&gt;7),IF(A2293&lt;J$2,J$1,J$3),0)))^($A2293-$A2292)</f>
        <v>4100.3294722809733</v>
      </c>
      <c r="J2293" t="e">
        <f>VLOOKUP(A2293,'VIXY-IV'!A$1:E$2000,4,0)</f>
        <v>#N/A</v>
      </c>
      <c r="K2293">
        <f>ROW()</f>
        <v>2293</v>
      </c>
      <c r="L2293">
        <f>B2293/C2293</f>
        <v>0.91403626595030218</v>
      </c>
    </row>
    <row r="2294" spans="1:12" x14ac:dyDescent="0.25">
      <c r="A2294" s="1">
        <v>41393</v>
      </c>
      <c r="B2294" s="10">
        <v>13.71</v>
      </c>
      <c r="C2294" s="10">
        <v>14.92</v>
      </c>
      <c r="D2294">
        <v>1985.86</v>
      </c>
      <c r="E2294">
        <v>1771.64</v>
      </c>
      <c r="F2294">
        <v>47405.36</v>
      </c>
      <c r="G2294">
        <v>42295.7</v>
      </c>
      <c r="H2294">
        <f>(1/(1-91/360*VLOOKUP($A2294,Tbills!$B$4:$C$974,2,1)/100))^((1)/91)-1</f>
        <v>1.3889776309117252E-6</v>
      </c>
      <c r="I2294">
        <f>I2293*$E2294/$E2293*(1-(I$1+I$5+IF(AND(WEEKDAY(A2294)&lt;&gt;1,WEEKDAY(A2294)&lt;&gt;7),IF(A2294&lt;J$2,J$1,J$3),0)))^($A2294-$A2293)</f>
        <v>4086.3670041744258</v>
      </c>
      <c r="J2294" t="e">
        <f>VLOOKUP(A2294,'VIXY-IV'!A$1:E$2000,4,0)</f>
        <v>#N/A</v>
      </c>
      <c r="K2294">
        <f>ROW()</f>
        <v>2294</v>
      </c>
      <c r="L2294">
        <f>B2294/C2294</f>
        <v>0.91890080428954435</v>
      </c>
    </row>
    <row r="2295" spans="1:12" x14ac:dyDescent="0.25">
      <c r="A2295" s="1">
        <v>41394</v>
      </c>
      <c r="B2295" s="10">
        <v>13.52</v>
      </c>
      <c r="C2295" s="10">
        <v>14.78</v>
      </c>
      <c r="D2295">
        <v>1953.38</v>
      </c>
      <c r="E2295">
        <v>1742.66</v>
      </c>
      <c r="F2295">
        <v>47069.78</v>
      </c>
      <c r="G2295">
        <v>41996.23</v>
      </c>
      <c r="H2295">
        <f>(1/(1-91/360*VLOOKUP($A2295,Tbills!$B$4:$C$974,2,1)/100))^((1)/91)-1</f>
        <v>1.3889776309117252E-6</v>
      </c>
      <c r="I2295">
        <f>I2294*$E2295/$E2294*(1-(I$1+I$5+IF(AND(WEEKDAY(A2295)&lt;&gt;1,WEEKDAY(A2295)&lt;&gt;7),IF(A2295&lt;J$2,J$1,J$3),0)))^($A2295-$A2294)</f>
        <v>4019.4077061608637</v>
      </c>
      <c r="J2295" t="e">
        <f>VLOOKUP(A2295,'VIXY-IV'!A$1:E$2000,4,0)</f>
        <v>#N/A</v>
      </c>
      <c r="K2295">
        <f>ROW()</f>
        <v>2295</v>
      </c>
      <c r="L2295">
        <f>B2295/C2295</f>
        <v>0.91474966170500682</v>
      </c>
    </row>
    <row r="2296" spans="1:12" x14ac:dyDescent="0.25">
      <c r="A2296" s="1">
        <v>41395</v>
      </c>
      <c r="B2296" s="10">
        <v>14.49</v>
      </c>
      <c r="C2296" s="10">
        <v>15.61</v>
      </c>
      <c r="D2296">
        <v>2037.68</v>
      </c>
      <c r="E2296">
        <v>1817.87</v>
      </c>
      <c r="F2296">
        <v>48052.34</v>
      </c>
      <c r="G2296">
        <v>42872.83</v>
      </c>
      <c r="H2296">
        <f>(1/(1-91/360*VLOOKUP($A2296,Tbills!$B$4:$C$974,2,1)/100))^((1)/91)-1</f>
        <v>1.3889776309117252E-6</v>
      </c>
      <c r="I2296">
        <f>I2295*$E2296/$E2295*(1-(I$1+I$5+IF(AND(WEEKDAY(A2296)&lt;&gt;1,WEEKDAY(A2296)&lt;&gt;7),IF(A2296&lt;J$2,J$1,J$3),0)))^($A2296-$A2295)</f>
        <v>4192.7573320746087</v>
      </c>
      <c r="J2296" t="e">
        <f>VLOOKUP(A2296,'VIXY-IV'!A$1:E$2000,4,0)</f>
        <v>#N/A</v>
      </c>
      <c r="K2296">
        <f>ROW()</f>
        <v>2296</v>
      </c>
      <c r="L2296">
        <f>B2296/C2296</f>
        <v>0.9282511210762332</v>
      </c>
    </row>
    <row r="2297" spans="1:12" x14ac:dyDescent="0.25">
      <c r="A2297" s="1">
        <v>41396</v>
      </c>
      <c r="B2297" s="10">
        <v>13.59</v>
      </c>
      <c r="C2297" s="10">
        <v>14.87</v>
      </c>
      <c r="D2297">
        <v>1967.49</v>
      </c>
      <c r="E2297">
        <v>1755.25</v>
      </c>
      <c r="F2297">
        <v>47636.33</v>
      </c>
      <c r="G2297">
        <v>42501.599999999999</v>
      </c>
      <c r="H2297">
        <f>(1/(1-91/360*VLOOKUP($A2297,Tbills!$B$4:$C$974,2,1)/100))^((1)/91)-1</f>
        <v>1.3889776309117252E-6</v>
      </c>
      <c r="I2297">
        <f>I2296*$E2297/$E2296*(1-(I$1+I$5+IF(AND(WEEKDAY(A2297)&lt;&gt;1,WEEKDAY(A2297)&lt;&gt;7),IF(A2297&lt;J$2,J$1,J$3),0)))^($A2297-$A2296)</f>
        <v>4048.2133486774787</v>
      </c>
      <c r="J2297" t="e">
        <f>VLOOKUP(A2297,'VIXY-IV'!A$1:E$2000,4,0)</f>
        <v>#N/A</v>
      </c>
      <c r="K2297">
        <f>ROW()</f>
        <v>2297</v>
      </c>
      <c r="L2297">
        <f>B2297/C2297</f>
        <v>0.91392064559515807</v>
      </c>
    </row>
    <row r="2298" spans="1:12" x14ac:dyDescent="0.25">
      <c r="A2298" s="1">
        <v>41397</v>
      </c>
      <c r="B2298" s="10">
        <v>12.85</v>
      </c>
      <c r="C2298" s="10">
        <v>14.45</v>
      </c>
      <c r="D2298">
        <v>1931.31</v>
      </c>
      <c r="E2298">
        <v>1722.97</v>
      </c>
      <c r="F2298">
        <v>47096.59</v>
      </c>
      <c r="G2298">
        <v>42019.98</v>
      </c>
      <c r="H2298">
        <f>(1/(1-91/360*VLOOKUP($A2298,Tbills!$B$4:$C$974,2,1)/100))^((1)/91)-1</f>
        <v>1.3889776309117252E-6</v>
      </c>
      <c r="I2298">
        <f>I2297*$E2298/$E2297*(1-(I$1+I$5+IF(AND(WEEKDAY(A2298)&lt;&gt;1,WEEKDAY(A2298)&lt;&gt;7),IF(A2298&lt;J$2,J$1,J$3),0)))^($A2298-$A2297)</f>
        <v>3973.6501946274598</v>
      </c>
      <c r="J2298" t="e">
        <f>VLOOKUP(A2298,'VIXY-IV'!A$1:E$2000,4,0)</f>
        <v>#N/A</v>
      </c>
      <c r="K2298">
        <f>ROW()</f>
        <v>2298</v>
      </c>
      <c r="L2298">
        <f>B2298/C2298</f>
        <v>0.88927335640138405</v>
      </c>
    </row>
    <row r="2299" spans="1:12" x14ac:dyDescent="0.25">
      <c r="A2299" s="1">
        <v>41400</v>
      </c>
      <c r="B2299" s="10">
        <v>12.66</v>
      </c>
      <c r="C2299" s="10">
        <v>14.31</v>
      </c>
      <c r="D2299">
        <v>1888.95</v>
      </c>
      <c r="E2299">
        <v>1685.17</v>
      </c>
      <c r="F2299">
        <v>46286.11</v>
      </c>
      <c r="G2299">
        <v>41296.69</v>
      </c>
      <c r="H2299">
        <f>(1/(1-91/360*VLOOKUP($A2299,Tbills!$B$4:$C$974,2,1)/100))^((1)/91)-1</f>
        <v>1.1111679050213041E-6</v>
      </c>
      <c r="I2299">
        <f>I2298*$E2299/$E2298*(1-(I$1+I$5+IF(AND(WEEKDAY(A2299)&lt;&gt;1,WEEKDAY(A2299)&lt;&gt;7),IF(A2299&lt;J$2,J$1,J$3),0)))^($A2299-$A2298)</f>
        <v>3886.1374355353687</v>
      </c>
      <c r="J2299" t="e">
        <f>VLOOKUP(A2299,'VIXY-IV'!A$1:E$2000,4,0)</f>
        <v>#N/A</v>
      </c>
      <c r="K2299">
        <f>ROW()</f>
        <v>2299</v>
      </c>
      <c r="L2299">
        <f>B2299/C2299</f>
        <v>0.88469601677148846</v>
      </c>
    </row>
    <row r="2300" spans="1:12" x14ac:dyDescent="0.25">
      <c r="A2300" s="1">
        <v>41401</v>
      </c>
      <c r="B2300" s="10">
        <v>12.83</v>
      </c>
      <c r="C2300" s="10">
        <v>14.35</v>
      </c>
      <c r="D2300">
        <v>1882.43</v>
      </c>
      <c r="E2300">
        <v>1679.35</v>
      </c>
      <c r="F2300">
        <v>45977.29</v>
      </c>
      <c r="G2300">
        <v>41021.11</v>
      </c>
      <c r="H2300">
        <f>(1/(1-91/360*VLOOKUP($A2300,Tbills!$B$4:$C$974,2,1)/100))^((1)/91)-1</f>
        <v>1.1111679050213041E-6</v>
      </c>
      <c r="I2300">
        <f>I2299*$E2300/$E2299*(1-(I$1+I$5+IF(AND(WEEKDAY(A2300)&lt;&gt;1,WEEKDAY(A2300)&lt;&gt;7),IF(A2300&lt;J$2,J$1,J$3),0)))^($A2300-$A2299)</f>
        <v>3872.6046409564824</v>
      </c>
      <c r="J2300" t="e">
        <f>VLOOKUP(A2300,'VIXY-IV'!A$1:E$2000,4,0)</f>
        <v>#N/A</v>
      </c>
      <c r="K2300">
        <f>ROW()</f>
        <v>2300</v>
      </c>
      <c r="L2300">
        <f>B2300/C2300</f>
        <v>0.89407665505226486</v>
      </c>
    </row>
    <row r="2301" spans="1:12" x14ac:dyDescent="0.25">
      <c r="A2301" s="1">
        <v>41402</v>
      </c>
      <c r="B2301" s="10">
        <v>12.66</v>
      </c>
      <c r="C2301" s="10">
        <v>14.4</v>
      </c>
      <c r="D2301">
        <v>1905.83</v>
      </c>
      <c r="E2301">
        <v>1700.23</v>
      </c>
      <c r="F2301">
        <v>46264.36</v>
      </c>
      <c r="G2301">
        <v>41277.19</v>
      </c>
      <c r="H2301">
        <f>(1/(1-91/360*VLOOKUP($A2301,Tbills!$B$4:$C$974,2,1)/100))^((1)/91)-1</f>
        <v>1.1111679050213041E-6</v>
      </c>
      <c r="I2301">
        <f>I2300*$E2301/$E2300*(1-(I$1+I$5+IF(AND(WEEKDAY(A2301)&lt;&gt;1,WEEKDAY(A2301)&lt;&gt;7),IF(A2301&lt;J$2,J$1,J$3),0)))^($A2301-$A2300)</f>
        <v>3920.6414248303413</v>
      </c>
      <c r="J2301" t="e">
        <f>VLOOKUP(A2301,'VIXY-IV'!A$1:E$2000,4,0)</f>
        <v>#N/A</v>
      </c>
      <c r="K2301">
        <f>ROW()</f>
        <v>2301</v>
      </c>
      <c r="L2301">
        <f>B2301/C2301</f>
        <v>0.87916666666666665</v>
      </c>
    </row>
    <row r="2302" spans="1:12" x14ac:dyDescent="0.25">
      <c r="A2302" s="1">
        <v>41403</v>
      </c>
      <c r="B2302" s="10">
        <v>13.13</v>
      </c>
      <c r="C2302" s="10">
        <v>14.81</v>
      </c>
      <c r="D2302">
        <v>1935.9</v>
      </c>
      <c r="E2302">
        <v>1727.06</v>
      </c>
      <c r="F2302">
        <v>46805.62</v>
      </c>
      <c r="G2302">
        <v>41760.06</v>
      </c>
      <c r="H2302">
        <f>(1/(1-91/360*VLOOKUP($A2302,Tbills!$B$4:$C$974,2,1)/100))^((1)/91)-1</f>
        <v>1.1111679050213041E-6</v>
      </c>
      <c r="I2302">
        <f>I2301*$E2302/$E2301*(1-(I$1+I$5+IF(AND(WEEKDAY(A2302)&lt;&gt;1,WEEKDAY(A2302)&lt;&gt;7),IF(A2302&lt;J$2,J$1,J$3),0)))^($A2302-$A2301)</f>
        <v>3982.3954357421785</v>
      </c>
      <c r="J2302" t="e">
        <f>VLOOKUP(A2302,'VIXY-IV'!A$1:E$2000,4,0)</f>
        <v>#N/A</v>
      </c>
      <c r="K2302">
        <f>ROW()</f>
        <v>2302</v>
      </c>
      <c r="L2302">
        <f>B2302/C2302</f>
        <v>0.88656313301823098</v>
      </c>
    </row>
    <row r="2303" spans="1:12" x14ac:dyDescent="0.25">
      <c r="A2303" s="1">
        <v>41404</v>
      </c>
      <c r="B2303" s="10">
        <v>12.59</v>
      </c>
      <c r="C2303" s="10">
        <v>14.71</v>
      </c>
      <c r="D2303">
        <v>1899.46</v>
      </c>
      <c r="E2303">
        <v>1694.55</v>
      </c>
      <c r="F2303">
        <v>47179.89</v>
      </c>
      <c r="G2303">
        <v>42093.94</v>
      </c>
      <c r="H2303">
        <f>(1/(1-91/360*VLOOKUP($A2303,Tbills!$B$4:$C$974,2,1)/100))^((1)/91)-1</f>
        <v>1.1111679050213041E-6</v>
      </c>
      <c r="I2303">
        <f>I2302*$E2303/$E2302*(1-(I$1+I$5+IF(AND(WEEKDAY(A2303)&lt;&gt;1,WEEKDAY(A2303)&lt;&gt;7),IF(A2303&lt;J$2,J$1,J$3),0)))^($A2303-$A2302)</f>
        <v>3907.3188276593301</v>
      </c>
      <c r="J2303" t="e">
        <f>VLOOKUP(A2303,'VIXY-IV'!A$1:E$2000,4,0)</f>
        <v>#N/A</v>
      </c>
      <c r="K2303">
        <f>ROW()</f>
        <v>2303</v>
      </c>
      <c r="L2303">
        <f>B2303/C2303</f>
        <v>0.85588035350101965</v>
      </c>
    </row>
    <row r="2304" spans="1:12" x14ac:dyDescent="0.25">
      <c r="A2304" s="1">
        <v>41407</v>
      </c>
      <c r="B2304" s="10">
        <v>12.55</v>
      </c>
      <c r="C2304" s="10">
        <v>15.05</v>
      </c>
      <c r="D2304">
        <v>1892.25</v>
      </c>
      <c r="E2304">
        <v>1688.12</v>
      </c>
      <c r="F2304">
        <v>47435.85</v>
      </c>
      <c r="G2304">
        <v>42322.16</v>
      </c>
      <c r="H2304">
        <f>(1/(1-91/360*VLOOKUP($A2304,Tbills!$B$4:$C$974,2,1)/100))^((1)/91)-1</f>
        <v>1.2500718804542288E-6</v>
      </c>
      <c r="I2304">
        <f>I2303*$E2304/$E2303*(1-(I$1+I$5+IF(AND(WEEKDAY(A2304)&lt;&gt;1,WEEKDAY(A2304)&lt;&gt;7),IF(A2304&lt;J$2,J$1,J$3),0)))^($A2304-$A2303)</f>
        <v>3892.156519369747</v>
      </c>
      <c r="J2304" t="e">
        <f>VLOOKUP(A2304,'VIXY-IV'!A$1:E$2000,4,0)</f>
        <v>#N/A</v>
      </c>
      <c r="K2304">
        <f>ROW()</f>
        <v>2304</v>
      </c>
      <c r="L2304">
        <f>B2304/C2304</f>
        <v>0.83388704318936879</v>
      </c>
    </row>
    <row r="2305" spans="1:12" x14ac:dyDescent="0.25">
      <c r="A2305" s="1">
        <v>41408</v>
      </c>
      <c r="B2305" s="10">
        <v>12.77</v>
      </c>
      <c r="C2305" s="10">
        <v>14.98</v>
      </c>
      <c r="D2305">
        <v>1884.3</v>
      </c>
      <c r="E2305">
        <v>1681.03</v>
      </c>
      <c r="F2305">
        <v>47301.88</v>
      </c>
      <c r="G2305">
        <v>42202.58</v>
      </c>
      <c r="H2305">
        <f>(1/(1-91/360*VLOOKUP($A2305,Tbills!$B$4:$C$974,2,1)/100))^((1)/91)-1</f>
        <v>1.2500718804542288E-6</v>
      </c>
      <c r="I2305">
        <f>I2304*$E2305/$E2304*(1-(I$1+I$5+IF(AND(WEEKDAY(A2305)&lt;&gt;1,WEEKDAY(A2305)&lt;&gt;7),IF(A2305&lt;J$2,J$1,J$3),0)))^($A2305-$A2304)</f>
        <v>3875.6982058769299</v>
      </c>
      <c r="J2305" t="e">
        <f>VLOOKUP(A2305,'VIXY-IV'!A$1:E$2000,4,0)</f>
        <v>#N/A</v>
      </c>
      <c r="K2305">
        <f>ROW()</f>
        <v>2305</v>
      </c>
      <c r="L2305">
        <f>B2305/C2305</f>
        <v>0.85246995994659536</v>
      </c>
    </row>
    <row r="2306" spans="1:12" x14ac:dyDescent="0.25">
      <c r="A2306" s="1">
        <v>41409</v>
      </c>
      <c r="B2306" s="10">
        <v>12.81</v>
      </c>
      <c r="C2306" s="10">
        <v>15.05</v>
      </c>
      <c r="D2306">
        <v>1898.35</v>
      </c>
      <c r="E2306">
        <v>1693.57</v>
      </c>
      <c r="F2306">
        <v>47596.52</v>
      </c>
      <c r="G2306">
        <v>42465.4</v>
      </c>
      <c r="H2306">
        <f>(1/(1-91/360*VLOOKUP($A2306,Tbills!$B$4:$C$974,2,1)/100))^((1)/91)-1</f>
        <v>1.2500718804542288E-6</v>
      </c>
      <c r="I2306">
        <f>I2305*$E2306/$E2305*(1-(I$1+I$5+IF(AND(WEEKDAY(A2306)&lt;&gt;1,WEEKDAY(A2306)&lt;&gt;7),IF(A2306&lt;J$2,J$1,J$3),0)))^($A2306-$A2305)</f>
        <v>3904.4974746763482</v>
      </c>
      <c r="J2306" t="e">
        <f>VLOOKUP(A2306,'VIXY-IV'!A$1:E$2000,4,0)</f>
        <v>#N/A</v>
      </c>
      <c r="K2306">
        <f>ROW()</f>
        <v>2306</v>
      </c>
      <c r="L2306">
        <f>B2306/C2306</f>
        <v>0.85116279069767442</v>
      </c>
    </row>
    <row r="2307" spans="1:12" x14ac:dyDescent="0.25">
      <c r="A2307" s="1">
        <v>41410</v>
      </c>
      <c r="B2307" s="10">
        <v>13.07</v>
      </c>
      <c r="C2307" s="10">
        <v>15.45</v>
      </c>
      <c r="D2307">
        <v>1924.82</v>
      </c>
      <c r="E2307">
        <v>1717.18</v>
      </c>
      <c r="F2307">
        <v>48065.62</v>
      </c>
      <c r="G2307">
        <v>42883.88</v>
      </c>
      <c r="H2307">
        <f>(1/(1-91/360*VLOOKUP($A2307,Tbills!$B$4:$C$974,2,1)/100))^((1)/91)-1</f>
        <v>1.2500718804542288E-6</v>
      </c>
      <c r="I2307">
        <f>I2306*$E2307/$E2306*(1-(I$1+I$5+IF(AND(WEEKDAY(A2307)&lt;&gt;1,WEEKDAY(A2307)&lt;&gt;7),IF(A2307&lt;J$2,J$1,J$3),0)))^($A2307-$A2306)</f>
        <v>3958.8160500686758</v>
      </c>
      <c r="J2307" t="e">
        <f>VLOOKUP(A2307,'VIXY-IV'!A$1:E$2000,4,0)</f>
        <v>#N/A</v>
      </c>
      <c r="K2307">
        <f>ROW()</f>
        <v>2307</v>
      </c>
      <c r="L2307">
        <f>B2307/C2307</f>
        <v>0.84595469255663436</v>
      </c>
    </row>
    <row r="2308" spans="1:12" x14ac:dyDescent="0.25">
      <c r="A2308" s="1">
        <v>41411</v>
      </c>
      <c r="B2308" s="10">
        <v>12.45</v>
      </c>
      <c r="C2308" s="10">
        <v>15.17</v>
      </c>
      <c r="D2308">
        <v>1885.52</v>
      </c>
      <c r="E2308">
        <v>1682.12</v>
      </c>
      <c r="F2308">
        <v>47620.33</v>
      </c>
      <c r="G2308">
        <v>42486.54</v>
      </c>
      <c r="H2308">
        <f>(1/(1-91/360*VLOOKUP($A2308,Tbills!$B$4:$C$974,2,1)/100))^((1)/91)-1</f>
        <v>1.2500718804542288E-6</v>
      </c>
      <c r="I2308">
        <f>I2307*$E2308/$E2307*(1-(I$1+I$5+IF(AND(WEEKDAY(A2308)&lt;&gt;1,WEEKDAY(A2308)&lt;&gt;7),IF(A2308&lt;J$2,J$1,J$3),0)))^($A2308-$A2307)</f>
        <v>3877.8765697300246</v>
      </c>
      <c r="J2308" t="e">
        <f>VLOOKUP(A2308,'VIXY-IV'!A$1:E$2000,4,0)</f>
        <v>#N/A</v>
      </c>
      <c r="K2308">
        <f>ROW()</f>
        <v>2308</v>
      </c>
      <c r="L2308">
        <f>B2308/C2308</f>
        <v>0.82069874752801575</v>
      </c>
    </row>
    <row r="2309" spans="1:12" x14ac:dyDescent="0.25">
      <c r="A2309" s="1">
        <v>41414</v>
      </c>
      <c r="B2309" s="10">
        <v>13.02</v>
      </c>
      <c r="C2309" s="10">
        <v>15.31</v>
      </c>
      <c r="D2309">
        <v>1886.54</v>
      </c>
      <c r="E2309">
        <v>1683.02</v>
      </c>
      <c r="F2309">
        <v>48106.27</v>
      </c>
      <c r="G2309">
        <v>42919.93</v>
      </c>
      <c r="H2309">
        <f>(1/(1-91/360*VLOOKUP($A2309,Tbills!$B$4:$C$974,2,1)/100))^((1)/91)-1</f>
        <v>1.2500718804542288E-6</v>
      </c>
      <c r="I2309">
        <f>I2308*$E2309/$E2308*(1-(I$1+I$5+IF(AND(WEEKDAY(A2309)&lt;&gt;1,WEEKDAY(A2309)&lt;&gt;7),IF(A2309&lt;J$2,J$1,J$3),0)))^($A2309-$A2308)</f>
        <v>3879.6165498997857</v>
      </c>
      <c r="J2309" t="e">
        <f>VLOOKUP(A2309,'VIXY-IV'!A$1:E$2000,4,0)</f>
        <v>#N/A</v>
      </c>
      <c r="K2309">
        <f>ROW()</f>
        <v>2309</v>
      </c>
      <c r="L2309">
        <f>B2309/C2309</f>
        <v>0.85042455911169168</v>
      </c>
    </row>
    <row r="2310" spans="1:12" x14ac:dyDescent="0.25">
      <c r="A2310" s="1">
        <v>41415</v>
      </c>
      <c r="B2310" s="10">
        <v>13.37</v>
      </c>
      <c r="C2310" s="10">
        <v>15.78</v>
      </c>
      <c r="D2310">
        <v>1923.95</v>
      </c>
      <c r="E2310">
        <v>1716.39</v>
      </c>
      <c r="F2310">
        <v>48856.32</v>
      </c>
      <c r="G2310">
        <v>43589.07</v>
      </c>
      <c r="H2310">
        <f>(1/(1-91/360*VLOOKUP($A2310,Tbills!$B$4:$C$974,2,1)/100))^((1)/91)-1</f>
        <v>1.2500718804542288E-6</v>
      </c>
      <c r="I2310">
        <f>I2309*$E2310/$E2309*(1-(I$1+I$5+IF(AND(WEEKDAY(A2310)&lt;&gt;1,WEEKDAY(A2310)&lt;&gt;7),IF(A2310&lt;J$2,J$1,J$3),0)))^($A2310-$A2309)</f>
        <v>3956.4256465620983</v>
      </c>
      <c r="J2310" t="e">
        <f>VLOOKUP(A2310,'VIXY-IV'!A$1:E$2000,4,0)</f>
        <v>#N/A</v>
      </c>
      <c r="K2310">
        <f>ROW()</f>
        <v>2310</v>
      </c>
      <c r="L2310">
        <f>B2310/C2310</f>
        <v>0.84727503168567808</v>
      </c>
    </row>
    <row r="2311" spans="1:12" x14ac:dyDescent="0.25">
      <c r="A2311" s="1">
        <v>41416</v>
      </c>
      <c r="B2311" s="10">
        <v>13.82</v>
      </c>
      <c r="C2311" s="10">
        <v>15.82</v>
      </c>
      <c r="D2311">
        <v>1911.46</v>
      </c>
      <c r="E2311">
        <v>1705.24</v>
      </c>
      <c r="F2311">
        <v>48590.13</v>
      </c>
      <c r="G2311">
        <v>43351.53</v>
      </c>
      <c r="H2311">
        <f>(1/(1-91/360*VLOOKUP($A2311,Tbills!$B$4:$C$974,2,1)/100))^((1)/91)-1</f>
        <v>1.2500718804542288E-6</v>
      </c>
      <c r="I2311">
        <f>I2310*$E2311/$E2310*(1-(I$1+I$5+IF(AND(WEEKDAY(A2311)&lt;&gt;1,WEEKDAY(A2311)&lt;&gt;7),IF(A2311&lt;J$2,J$1,J$3),0)))^($A2311-$A2310)</f>
        <v>3930.6108679726835</v>
      </c>
      <c r="J2311" t="e">
        <f>VLOOKUP(A2311,'VIXY-IV'!A$1:E$2000,4,0)</f>
        <v>#N/A</v>
      </c>
      <c r="K2311">
        <f>ROW()</f>
        <v>2311</v>
      </c>
      <c r="L2311">
        <f>B2311/C2311</f>
        <v>0.87357774968394442</v>
      </c>
    </row>
    <row r="2312" spans="1:12" x14ac:dyDescent="0.25">
      <c r="A2312" s="1">
        <v>41417</v>
      </c>
      <c r="B2312" s="10">
        <v>14.07</v>
      </c>
      <c r="C2312" s="10">
        <v>16</v>
      </c>
      <c r="D2312">
        <v>1936.03</v>
      </c>
      <c r="E2312">
        <v>1727.15</v>
      </c>
      <c r="F2312">
        <v>49031.13</v>
      </c>
      <c r="G2312">
        <v>43744.93</v>
      </c>
      <c r="H2312">
        <f>(1/(1-91/360*VLOOKUP($A2312,Tbills!$B$4:$C$974,2,1)/100))^((1)/91)-1</f>
        <v>1.2500718804542288E-6</v>
      </c>
      <c r="I2312">
        <f>I2311*$E2312/$E2311*(1-(I$1+I$5+IF(AND(WEEKDAY(A2312)&lt;&gt;1,WEEKDAY(A2312)&lt;&gt;7),IF(A2312&lt;J$2,J$1,J$3),0)))^($A2312-$A2311)</f>
        <v>3980.9993125188275</v>
      </c>
      <c r="J2312" t="e">
        <f>VLOOKUP(A2312,'VIXY-IV'!A$1:E$2000,4,0)</f>
        <v>#N/A</v>
      </c>
      <c r="K2312">
        <f>ROW()</f>
        <v>2312</v>
      </c>
      <c r="L2312">
        <f>B2312/C2312</f>
        <v>0.87937500000000002</v>
      </c>
    </row>
    <row r="2313" spans="1:12" x14ac:dyDescent="0.25">
      <c r="A2313" s="1">
        <v>41418</v>
      </c>
      <c r="B2313" s="10">
        <v>13.99</v>
      </c>
      <c r="C2313" s="10">
        <v>15.92</v>
      </c>
      <c r="D2313">
        <v>1935.38</v>
      </c>
      <c r="E2313">
        <v>1726.57</v>
      </c>
      <c r="F2313">
        <v>48986.91</v>
      </c>
      <c r="G2313">
        <v>43705.42</v>
      </c>
      <c r="H2313">
        <f>(1/(1-91/360*VLOOKUP($A2313,Tbills!$B$4:$C$974,2,1)/100))^((1)/91)-1</f>
        <v>1.2500718804542288E-6</v>
      </c>
      <c r="I2313">
        <f>I2312*$E2313/$E2312*(1-(I$1+I$5+IF(AND(WEEKDAY(A2313)&lt;&gt;1,WEEKDAY(A2313)&lt;&gt;7),IF(A2313&lt;J$2,J$1,J$3),0)))^($A2313-$A2312)</f>
        <v>3979.5479564265684</v>
      </c>
      <c r="J2313" t="e">
        <f>VLOOKUP(A2313,'VIXY-IV'!A$1:E$2000,4,0)</f>
        <v>#N/A</v>
      </c>
      <c r="K2313">
        <f>ROW()</f>
        <v>2313</v>
      </c>
      <c r="L2313">
        <f>B2313/C2313</f>
        <v>0.87876884422110557</v>
      </c>
    </row>
    <row r="2314" spans="1:12" x14ac:dyDescent="0.25">
      <c r="A2314" s="1">
        <v>41422</v>
      </c>
      <c r="B2314" s="10">
        <v>14.48</v>
      </c>
      <c r="C2314" s="10">
        <v>15.87</v>
      </c>
      <c r="D2314">
        <v>1901.24</v>
      </c>
      <c r="E2314">
        <v>1696.1</v>
      </c>
      <c r="F2314">
        <v>48633.24</v>
      </c>
      <c r="G2314">
        <v>43389.66</v>
      </c>
      <c r="H2314">
        <f>(1/(1-91/360*VLOOKUP($A2314,Tbills!$B$4:$C$974,2,1)/100))^((1)/91)-1</f>
        <v>1.2500718804542288E-6</v>
      </c>
      <c r="I2314">
        <f>I2313*$E2314/$E2313*(1-(I$1+I$5+IF(AND(WEEKDAY(A2314)&lt;&gt;1,WEEKDAY(A2314)&lt;&gt;7),IF(A2314&lt;J$2,J$1,J$3),0)))^($A2314-$A2313)</f>
        <v>3908.8682435704773</v>
      </c>
      <c r="J2314" t="e">
        <f>VLOOKUP(A2314,'VIXY-IV'!A$1:E$2000,4,0)</f>
        <v>#N/A</v>
      </c>
      <c r="K2314">
        <f>ROW()</f>
        <v>2314</v>
      </c>
      <c r="L2314">
        <f>B2314/C2314</f>
        <v>0.91241335853812233</v>
      </c>
    </row>
    <row r="2315" spans="1:12" x14ac:dyDescent="0.25">
      <c r="A2315" s="1">
        <v>41423</v>
      </c>
      <c r="B2315" s="10">
        <v>14.83</v>
      </c>
      <c r="C2315" s="10">
        <v>16.149999999999999</v>
      </c>
      <c r="D2315">
        <v>1921.98</v>
      </c>
      <c r="E2315">
        <v>1714.6</v>
      </c>
      <c r="F2315">
        <v>48598.41</v>
      </c>
      <c r="G2315">
        <v>43358.53</v>
      </c>
      <c r="H2315">
        <f>(1/(1-91/360*VLOOKUP($A2315,Tbills!$B$4:$C$974,2,1)/100))^((1)/91)-1</f>
        <v>1.2500718804542288E-6</v>
      </c>
      <c r="I2315">
        <f>I2314*$E2315/$E2314*(1-(I$1+I$5+IF(AND(WEEKDAY(A2315)&lt;&gt;1,WEEKDAY(A2315)&lt;&gt;7),IF(A2315&lt;J$2,J$1,J$3),0)))^($A2315-$A2314)</f>
        <v>3951.3900648430663</v>
      </c>
      <c r="J2315" t="e">
        <f>VLOOKUP(A2315,'VIXY-IV'!A$1:E$2000,4,0)</f>
        <v>#N/A</v>
      </c>
      <c r="K2315">
        <f>ROW()</f>
        <v>2315</v>
      </c>
      <c r="L2315">
        <f>B2315/C2315</f>
        <v>0.91826625386996907</v>
      </c>
    </row>
    <row r="2316" spans="1:12" x14ac:dyDescent="0.25">
      <c r="A2316" s="1">
        <v>41424</v>
      </c>
      <c r="B2316" s="10">
        <v>14.53</v>
      </c>
      <c r="C2316" s="10">
        <v>16.010000000000002</v>
      </c>
      <c r="D2316">
        <v>1926.83</v>
      </c>
      <c r="E2316">
        <v>1718.92</v>
      </c>
      <c r="F2316">
        <v>48775.07</v>
      </c>
      <c r="G2316">
        <v>43516.08</v>
      </c>
      <c r="H2316">
        <f>(1/(1-91/360*VLOOKUP($A2316,Tbills!$B$4:$C$974,2,1)/100))^((1)/91)-1</f>
        <v>1.2500718804542288E-6</v>
      </c>
      <c r="I2316">
        <f>I2315*$E2316/$E2315*(1-(I$1+I$5+IF(AND(WEEKDAY(A2316)&lt;&gt;1,WEEKDAY(A2316)&lt;&gt;7),IF(A2316&lt;J$2,J$1,J$3),0)))^($A2316-$A2315)</f>
        <v>3961.2317860775202</v>
      </c>
      <c r="J2316" t="e">
        <f>VLOOKUP(A2316,'VIXY-IV'!A$1:E$2000,4,0)</f>
        <v>#N/A</v>
      </c>
      <c r="K2316">
        <f>ROW()</f>
        <v>2316</v>
      </c>
      <c r="L2316">
        <f>B2316/C2316</f>
        <v>0.90755777638975632</v>
      </c>
    </row>
    <row r="2317" spans="1:12" x14ac:dyDescent="0.25">
      <c r="A2317" s="1">
        <v>41425</v>
      </c>
      <c r="B2317" s="10">
        <v>16.3</v>
      </c>
      <c r="C2317" s="10">
        <v>17.13</v>
      </c>
      <c r="D2317">
        <v>2004.36</v>
      </c>
      <c r="E2317">
        <v>1788.08</v>
      </c>
      <c r="F2317">
        <v>49880.02</v>
      </c>
      <c r="G2317">
        <v>44501.83</v>
      </c>
      <c r="H2317">
        <f>(1/(1-91/360*VLOOKUP($A2317,Tbills!$B$4:$C$974,2,1)/100))^((1)/91)-1</f>
        <v>1.2500718804542288E-6</v>
      </c>
      <c r="I2317">
        <f>I2316*$E2317/$E2316*(1-(I$1+I$5+IF(AND(WEEKDAY(A2317)&lt;&gt;1,WEEKDAY(A2317)&lt;&gt;7),IF(A2317&lt;J$2,J$1,J$3),0)))^($A2317-$A2316)</f>
        <v>4120.4916892784186</v>
      </c>
      <c r="J2317" t="e">
        <f>VLOOKUP(A2317,'VIXY-IV'!A$1:E$2000,4,0)</f>
        <v>#N/A</v>
      </c>
      <c r="K2317">
        <f>ROW()</f>
        <v>2317</v>
      </c>
      <c r="L2317">
        <f>B2317/C2317</f>
        <v>0.95154699357851735</v>
      </c>
    </row>
    <row r="2318" spans="1:12" x14ac:dyDescent="0.25">
      <c r="A2318" s="1">
        <v>41428</v>
      </c>
      <c r="B2318" s="10">
        <v>16.28</v>
      </c>
      <c r="C2318" s="10">
        <v>17.22</v>
      </c>
      <c r="D2318">
        <v>1993.79</v>
      </c>
      <c r="E2318">
        <v>1778.64</v>
      </c>
      <c r="F2318">
        <v>50044.87</v>
      </c>
      <c r="G2318">
        <v>44648.73</v>
      </c>
      <c r="H2318">
        <f>(1/(1-91/360*VLOOKUP($A2318,Tbills!$B$4:$C$974,2,1)/100))^((1)/91)-1</f>
        <v>1.2500718804542288E-6</v>
      </c>
      <c r="I2318">
        <f>I2317*$E2318/$E2317*(1-(I$1+I$5+IF(AND(WEEKDAY(A2318)&lt;&gt;1,WEEKDAY(A2318)&lt;&gt;7),IF(A2318&lt;J$2,J$1,J$3),0)))^($A2318-$A2317)</f>
        <v>4098.3842248539886</v>
      </c>
      <c r="J2318" t="e">
        <f>VLOOKUP(A2318,'VIXY-IV'!A$1:E$2000,4,0)</f>
        <v>#N/A</v>
      </c>
      <c r="K2318">
        <f>ROW()</f>
        <v>2318</v>
      </c>
      <c r="L2318">
        <f>B2318/C2318</f>
        <v>0.94541231126596992</v>
      </c>
    </row>
    <row r="2319" spans="1:12" x14ac:dyDescent="0.25">
      <c r="A2319" s="1">
        <v>41429</v>
      </c>
      <c r="B2319" s="10">
        <v>16.27</v>
      </c>
      <c r="C2319" s="10">
        <v>17.260000000000002</v>
      </c>
      <c r="D2319">
        <v>2005.93</v>
      </c>
      <c r="E2319">
        <v>1789.47</v>
      </c>
      <c r="F2319">
        <v>50177</v>
      </c>
      <c r="G2319">
        <v>44766.55</v>
      </c>
      <c r="H2319">
        <f>(1/(1-91/360*VLOOKUP($A2319,Tbills!$B$4:$C$974,2,1)/100))^((1)/91)-1</f>
        <v>1.2500718804542288E-6</v>
      </c>
      <c r="I2319">
        <f>I2318*$E2319/$E2318*(1-(I$1+I$5+IF(AND(WEEKDAY(A2319)&lt;&gt;1,WEEKDAY(A2319)&lt;&gt;7),IF(A2319&lt;J$2,J$1,J$3),0)))^($A2319-$A2318)</f>
        <v>4123.2203496038182</v>
      </c>
      <c r="J2319" t="e">
        <f>VLOOKUP(A2319,'VIXY-IV'!A$1:E$2000,4,0)</f>
        <v>#N/A</v>
      </c>
      <c r="K2319">
        <f>ROW()</f>
        <v>2319</v>
      </c>
      <c r="L2319">
        <f>B2319/C2319</f>
        <v>0.94264194669756651</v>
      </c>
    </row>
    <row r="2320" spans="1:12" x14ac:dyDescent="0.25">
      <c r="A2320" s="1">
        <v>41430</v>
      </c>
      <c r="B2320" s="10">
        <v>17.5</v>
      </c>
      <c r="C2320" s="10">
        <v>18</v>
      </c>
      <c r="D2320">
        <v>2100.85</v>
      </c>
      <c r="E2320">
        <v>1874.14</v>
      </c>
      <c r="F2320">
        <v>50862.2</v>
      </c>
      <c r="G2320">
        <v>45377.81</v>
      </c>
      <c r="H2320">
        <f>(1/(1-91/360*VLOOKUP($A2320,Tbills!$B$4:$C$974,2,1)/100))^((1)/91)-1</f>
        <v>1.2500718804542288E-6</v>
      </c>
      <c r="I2320">
        <f>I2319*$E2320/$E2319*(1-(I$1+I$5+IF(AND(WEEKDAY(A2320)&lt;&gt;1,WEEKDAY(A2320)&lt;&gt;7),IF(A2320&lt;J$2,J$1,J$3),0)))^($A2320-$A2319)</f>
        <v>4318.1891220786492</v>
      </c>
      <c r="J2320" t="e">
        <f>VLOOKUP(A2320,'VIXY-IV'!A$1:E$2000,4,0)</f>
        <v>#N/A</v>
      </c>
      <c r="K2320">
        <f>ROW()</f>
        <v>2320</v>
      </c>
      <c r="L2320">
        <f>B2320/C2320</f>
        <v>0.97222222222222221</v>
      </c>
    </row>
    <row r="2321" spans="1:12" x14ac:dyDescent="0.25">
      <c r="A2321" s="1">
        <v>41431</v>
      </c>
      <c r="B2321" s="10">
        <v>16.63</v>
      </c>
      <c r="C2321" s="10">
        <v>17.55</v>
      </c>
      <c r="D2321">
        <v>2043.63</v>
      </c>
      <c r="E2321">
        <v>1823.1</v>
      </c>
      <c r="F2321">
        <v>50556.98</v>
      </c>
      <c r="G2321">
        <v>45105.440000000002</v>
      </c>
      <c r="H2321">
        <f>(1/(1-91/360*VLOOKUP($A2321,Tbills!$B$4:$C$974,2,1)/100))^((1)/91)-1</f>
        <v>1.2500718804542288E-6</v>
      </c>
      <c r="I2321">
        <f>I2320*$E2321/$E2320*(1-(I$1+I$5+IF(AND(WEEKDAY(A2321)&lt;&gt;1,WEEKDAY(A2321)&lt;&gt;7),IF(A2321&lt;J$2,J$1,J$3),0)))^($A2321-$A2320)</f>
        <v>4200.4674781789226</v>
      </c>
      <c r="J2321" t="e">
        <f>VLOOKUP(A2321,'VIXY-IV'!A$1:E$2000,4,0)</f>
        <v>#N/A</v>
      </c>
      <c r="K2321">
        <f>ROW()</f>
        <v>2321</v>
      </c>
      <c r="L2321">
        <f>B2321/C2321</f>
        <v>0.94757834757834747</v>
      </c>
    </row>
    <row r="2322" spans="1:12" x14ac:dyDescent="0.25">
      <c r="A2322" s="1">
        <v>41432</v>
      </c>
      <c r="B2322" s="10">
        <v>15.14</v>
      </c>
      <c r="C2322" s="10">
        <v>16.72</v>
      </c>
      <c r="D2322">
        <v>1981.15</v>
      </c>
      <c r="E2322">
        <v>1767.36</v>
      </c>
      <c r="F2322">
        <v>50124.95</v>
      </c>
      <c r="G2322">
        <v>44719.94</v>
      </c>
      <c r="H2322">
        <f>(1/(1-91/360*VLOOKUP($A2322,Tbills!$B$4:$C$974,2,1)/100))^((1)/91)-1</f>
        <v>1.2500718804542288E-6</v>
      </c>
      <c r="I2322">
        <f>I2321*$E2322/$E2321*(1-(I$1+I$5+IF(AND(WEEKDAY(A2322)&lt;&gt;1,WEEKDAY(A2322)&lt;&gt;7),IF(A2322&lt;J$2,J$1,J$3),0)))^($A2322-$A2321)</f>
        <v>4071.9239990358078</v>
      </c>
      <c r="J2322" t="e">
        <f>VLOOKUP(A2322,'VIXY-IV'!A$1:E$2000,4,0)</f>
        <v>#N/A</v>
      </c>
      <c r="K2322">
        <f>ROW()</f>
        <v>2322</v>
      </c>
      <c r="L2322">
        <f>B2322/C2322</f>
        <v>0.9055023923444977</v>
      </c>
    </row>
    <row r="2323" spans="1:12" x14ac:dyDescent="0.25">
      <c r="A2323" s="1">
        <v>41435</v>
      </c>
      <c r="B2323" s="10">
        <v>15.44</v>
      </c>
      <c r="C2323" s="10">
        <v>16.73</v>
      </c>
      <c r="D2323">
        <v>1957.14</v>
      </c>
      <c r="E2323">
        <v>1745.93</v>
      </c>
      <c r="F2323">
        <v>49467.27</v>
      </c>
      <c r="G2323">
        <v>44133.01</v>
      </c>
      <c r="H2323">
        <f>(1/(1-91/360*VLOOKUP($A2323,Tbills!$B$4:$C$974,2,1)/100))^((1)/91)-1</f>
        <v>1.2500718804542288E-6</v>
      </c>
      <c r="I2323">
        <f>I2322*$E2323/$E2322*(1-(I$1+I$5+IF(AND(WEEKDAY(A2323)&lt;&gt;1,WEEKDAY(A2323)&lt;&gt;7),IF(A2323&lt;J$2,J$1,J$3),0)))^($A2323-$A2322)</f>
        <v>4022.2030279355627</v>
      </c>
      <c r="J2323" t="e">
        <f>VLOOKUP(A2323,'VIXY-IV'!A$1:E$2000,4,0)</f>
        <v>#N/A</v>
      </c>
      <c r="K2323">
        <f>ROW()</f>
        <v>2323</v>
      </c>
      <c r="L2323">
        <f>B2323/C2323</f>
        <v>0.92289300657501494</v>
      </c>
    </row>
    <row r="2324" spans="1:12" x14ac:dyDescent="0.25">
      <c r="A2324" s="1">
        <v>41436</v>
      </c>
      <c r="B2324" s="10">
        <v>17.07</v>
      </c>
      <c r="C2324" s="10">
        <v>17.91</v>
      </c>
      <c r="D2324">
        <v>2079.98</v>
      </c>
      <c r="E2324">
        <v>1855.51</v>
      </c>
      <c r="F2324">
        <v>50910.86</v>
      </c>
      <c r="G2324">
        <v>45420.87</v>
      </c>
      <c r="H2324">
        <f>(1/(1-91/360*VLOOKUP($A2324,Tbills!$B$4:$C$974,2,1)/100))^((1)/91)-1</f>
        <v>1.2500718804542288E-6</v>
      </c>
      <c r="I2324">
        <f>I2323*$E2324/$E2323*(1-(I$1+I$5+IF(AND(WEEKDAY(A2324)&lt;&gt;1,WEEKDAY(A2324)&lt;&gt;7),IF(A2324&lt;J$2,J$1,J$3),0)))^($A2324-$A2323)</f>
        <v>4274.5260374005602</v>
      </c>
      <c r="J2324" t="e">
        <f>VLOOKUP(A2324,'VIXY-IV'!A$1:E$2000,4,0)</f>
        <v>#N/A</v>
      </c>
      <c r="K2324">
        <f>ROW()</f>
        <v>2324</v>
      </c>
      <c r="L2324">
        <f>B2324/C2324</f>
        <v>0.95309882747068675</v>
      </c>
    </row>
    <row r="2325" spans="1:12" x14ac:dyDescent="0.25">
      <c r="A2325" s="1">
        <v>41437</v>
      </c>
      <c r="B2325" s="10">
        <v>18.59</v>
      </c>
      <c r="C2325" s="10">
        <v>19.07</v>
      </c>
      <c r="D2325">
        <v>2206.0100000000002</v>
      </c>
      <c r="E2325">
        <v>1967.94</v>
      </c>
      <c r="F2325">
        <v>52367.03</v>
      </c>
      <c r="G2325">
        <v>46719.96</v>
      </c>
      <c r="H2325">
        <f>(1/(1-91/360*VLOOKUP($A2325,Tbills!$B$4:$C$974,2,1)/100))^((1)/91)-1</f>
        <v>1.2500718804542288E-6</v>
      </c>
      <c r="I2325">
        <f>I2324*$E2325/$E2324*(1-(I$1+I$5+IF(AND(WEEKDAY(A2325)&lt;&gt;1,WEEKDAY(A2325)&lt;&gt;7),IF(A2325&lt;J$2,J$1,J$3),0)))^($A2325-$A2324)</f>
        <v>4533.3998634828913</v>
      </c>
      <c r="J2325" t="e">
        <f>VLOOKUP(A2325,'VIXY-IV'!A$1:E$2000,4,0)</f>
        <v>#N/A</v>
      </c>
      <c r="K2325">
        <f>ROW()</f>
        <v>2325</v>
      </c>
      <c r="L2325">
        <f>B2325/C2325</f>
        <v>0.97482957524908231</v>
      </c>
    </row>
    <row r="2326" spans="1:12" x14ac:dyDescent="0.25">
      <c r="A2326" s="1">
        <v>41438</v>
      </c>
      <c r="B2326" s="10">
        <v>16.41</v>
      </c>
      <c r="C2326" s="10">
        <v>17.829999999999998</v>
      </c>
      <c r="D2326">
        <v>2089.5100000000002</v>
      </c>
      <c r="E2326">
        <v>1864.01</v>
      </c>
      <c r="F2326">
        <v>51361.06</v>
      </c>
      <c r="G2326">
        <v>45822.41</v>
      </c>
      <c r="H2326">
        <f>(1/(1-91/360*VLOOKUP($A2326,Tbills!$B$4:$C$974,2,1)/100))^((1)/91)-1</f>
        <v>1.2500718804542288E-6</v>
      </c>
      <c r="I2326">
        <f>I2325*$E2326/$E2325*(1-(I$1+I$5+IF(AND(WEEKDAY(A2326)&lt;&gt;1,WEEKDAY(A2326)&lt;&gt;7),IF(A2326&lt;J$2,J$1,J$3),0)))^($A2326-$A2325)</f>
        <v>4293.8603761454833</v>
      </c>
      <c r="J2326" t="e">
        <f>VLOOKUP(A2326,'VIXY-IV'!A$1:E$2000,4,0)</f>
        <v>#N/A</v>
      </c>
      <c r="K2326">
        <f>ROW()</f>
        <v>2326</v>
      </c>
      <c r="L2326">
        <f>B2326/C2326</f>
        <v>0.92035894559730802</v>
      </c>
    </row>
    <row r="2327" spans="1:12" x14ac:dyDescent="0.25">
      <c r="A2327" s="1">
        <v>41439</v>
      </c>
      <c r="B2327" s="10">
        <v>17.149999999999999</v>
      </c>
      <c r="C2327" s="10">
        <v>18.3</v>
      </c>
      <c r="D2327">
        <v>2163.7399999999998</v>
      </c>
      <c r="E2327">
        <v>1930.22</v>
      </c>
      <c r="F2327">
        <v>52621.69</v>
      </c>
      <c r="G2327">
        <v>46947.040000000001</v>
      </c>
      <c r="H2327">
        <f>(1/(1-91/360*VLOOKUP($A2327,Tbills!$B$4:$C$974,2,1)/100))^((1)/91)-1</f>
        <v>1.2500718804542288E-6</v>
      </c>
      <c r="I2327">
        <f>I2326*$E2327/$E2326*(1-(I$1+I$5+IF(AND(WEEKDAY(A2327)&lt;&gt;1,WEEKDAY(A2327)&lt;&gt;7),IF(A2327&lt;J$2,J$1,J$3),0)))^($A2327-$A2326)</f>
        <v>4446.2512275083336</v>
      </c>
      <c r="J2327" t="e">
        <f>VLOOKUP(A2327,'VIXY-IV'!A$1:E$2000,4,0)</f>
        <v>#N/A</v>
      </c>
      <c r="K2327">
        <f>ROW()</f>
        <v>2327</v>
      </c>
      <c r="L2327">
        <f>B2327/C2327</f>
        <v>0.93715846994535512</v>
      </c>
    </row>
    <row r="2328" spans="1:12" x14ac:dyDescent="0.25">
      <c r="A2328" s="1">
        <v>41442</v>
      </c>
      <c r="B2328" s="10">
        <v>16.8</v>
      </c>
      <c r="C2328" s="10">
        <v>17.989999999999998</v>
      </c>
      <c r="D2328">
        <v>2103.12</v>
      </c>
      <c r="E2328">
        <v>1876.14</v>
      </c>
      <c r="F2328">
        <v>52084.06</v>
      </c>
      <c r="G2328">
        <v>46467.21</v>
      </c>
      <c r="H2328">
        <f>(1/(1-91/360*VLOOKUP($A2328,Tbills!$B$4:$C$974,2,1)/100))^((1)/91)-1</f>
        <v>1.2500718804542288E-6</v>
      </c>
      <c r="I2328">
        <f>I2327*$E2328/$E2327*(1-(I$1+I$5+IF(AND(WEEKDAY(A2328)&lt;&gt;1,WEEKDAY(A2328)&lt;&gt;7),IF(A2328&lt;J$2,J$1,J$3),0)))^($A2328-$A2327)</f>
        <v>4321.3052868595378</v>
      </c>
      <c r="J2328" t="e">
        <f>VLOOKUP(A2328,'VIXY-IV'!A$1:E$2000,4,0)</f>
        <v>#N/A</v>
      </c>
      <c r="K2328">
        <f>ROW()</f>
        <v>2328</v>
      </c>
      <c r="L2328">
        <f>B2328/C2328</f>
        <v>0.93385214007782114</v>
      </c>
    </row>
    <row r="2329" spans="1:12" x14ac:dyDescent="0.25">
      <c r="A2329" s="1">
        <v>41443</v>
      </c>
      <c r="B2329" s="10">
        <v>16.61</v>
      </c>
      <c r="C2329" s="10">
        <v>17.75</v>
      </c>
      <c r="D2329">
        <v>2085.36</v>
      </c>
      <c r="E2329">
        <v>1860.29</v>
      </c>
      <c r="F2329">
        <v>51992.28</v>
      </c>
      <c r="G2329">
        <v>46385.27</v>
      </c>
      <c r="H2329">
        <f>(1/(1-91/360*VLOOKUP($A2329,Tbills!$B$4:$C$974,2,1)/100))^((1)/91)-1</f>
        <v>1.2500718804542288E-6</v>
      </c>
      <c r="I2329">
        <f>I2328*$E2329/$E2328*(1-(I$1+I$5+IF(AND(WEEKDAY(A2329)&lt;&gt;1,WEEKDAY(A2329)&lt;&gt;7),IF(A2329&lt;J$2,J$1,J$3),0)))^($A2329-$A2328)</f>
        <v>4284.6747879213481</v>
      </c>
      <c r="J2329" t="e">
        <f>VLOOKUP(A2329,'VIXY-IV'!A$1:E$2000,4,0)</f>
        <v>#N/A</v>
      </c>
      <c r="K2329">
        <f>ROW()</f>
        <v>2329</v>
      </c>
      <c r="L2329">
        <f>B2329/C2329</f>
        <v>0.9357746478873239</v>
      </c>
    </row>
    <row r="2330" spans="1:12" x14ac:dyDescent="0.25">
      <c r="A2330" s="1">
        <v>41444</v>
      </c>
      <c r="B2330" s="10">
        <v>16.64</v>
      </c>
      <c r="C2330" s="10">
        <v>17.78</v>
      </c>
      <c r="D2330">
        <v>2073.5500000000002</v>
      </c>
      <c r="E2330">
        <v>1849.75</v>
      </c>
      <c r="F2330">
        <v>52035.93</v>
      </c>
      <c r="G2330">
        <v>46424.15</v>
      </c>
      <c r="H2330">
        <f>(1/(1-91/360*VLOOKUP($A2330,Tbills!$B$4:$C$974,2,1)/100))^((1)/91)-1</f>
        <v>1.2500718804542288E-6</v>
      </c>
      <c r="I2330">
        <f>I2329*$E2330/$E2329*(1-(I$1+I$5+IF(AND(WEEKDAY(A2330)&lt;&gt;1,WEEKDAY(A2330)&lt;&gt;7),IF(A2330&lt;J$2,J$1,J$3),0)))^($A2330-$A2329)</f>
        <v>4260.2761896808524</v>
      </c>
      <c r="J2330" t="e">
        <f>VLOOKUP(A2330,'VIXY-IV'!A$1:E$2000,4,0)</f>
        <v>#N/A</v>
      </c>
      <c r="K2330">
        <f>ROW()</f>
        <v>2330</v>
      </c>
      <c r="L2330">
        <f>B2330/C2330</f>
        <v>0.93588301462317203</v>
      </c>
    </row>
    <row r="2331" spans="1:12" x14ac:dyDescent="0.25">
      <c r="A2331" s="1">
        <v>41445</v>
      </c>
      <c r="B2331" s="10">
        <v>20.49</v>
      </c>
      <c r="C2331" s="10">
        <v>20.34</v>
      </c>
      <c r="D2331">
        <v>2314.87</v>
      </c>
      <c r="E2331">
        <v>2065.02</v>
      </c>
      <c r="F2331">
        <v>53937.37</v>
      </c>
      <c r="G2331">
        <v>48120.480000000003</v>
      </c>
      <c r="H2331">
        <f>(1/(1-91/360*VLOOKUP($A2331,Tbills!$B$4:$C$974,2,1)/100))^((1)/91)-1</f>
        <v>1.2500718804542288E-6</v>
      </c>
      <c r="I2331">
        <f>I2330*$E2331/$E2330*(1-(I$1+I$5+IF(AND(WEEKDAY(A2331)&lt;&gt;1,WEEKDAY(A2331)&lt;&gt;7),IF(A2331&lt;J$2,J$1,J$3),0)))^($A2331-$A2330)</f>
        <v>4755.9413200973022</v>
      </c>
      <c r="J2331" t="e">
        <f>VLOOKUP(A2331,'VIXY-IV'!A$1:E$2000,4,0)</f>
        <v>#N/A</v>
      </c>
      <c r="K2331">
        <f>ROW()</f>
        <v>2331</v>
      </c>
      <c r="L2331">
        <f>B2331/C2331</f>
        <v>1.0073746312684364</v>
      </c>
    </row>
    <row r="2332" spans="1:12" x14ac:dyDescent="0.25">
      <c r="A2332" s="1">
        <v>41446</v>
      </c>
      <c r="B2332" s="10">
        <v>18.899999999999999</v>
      </c>
      <c r="C2332" s="10">
        <v>19.489999999999998</v>
      </c>
      <c r="D2332">
        <v>2245.67</v>
      </c>
      <c r="E2332">
        <v>2003.28</v>
      </c>
      <c r="F2332">
        <v>53772.66</v>
      </c>
      <c r="G2332">
        <v>47973.47</v>
      </c>
      <c r="H2332">
        <f>(1/(1-91/360*VLOOKUP($A2332,Tbills!$B$4:$C$974,2,1)/100))^((1)/91)-1</f>
        <v>1.2500718804542288E-6</v>
      </c>
      <c r="I2332">
        <f>I2331*$E2332/$E2331*(1-(I$1+I$5+IF(AND(WEEKDAY(A2332)&lt;&gt;1,WEEKDAY(A2332)&lt;&gt;7),IF(A2332&lt;J$2,J$1,J$3),0)))^($A2332-$A2331)</f>
        <v>4613.6153884570285</v>
      </c>
      <c r="J2332" t="e">
        <f>VLOOKUP(A2332,'VIXY-IV'!A$1:E$2000,4,0)</f>
        <v>#N/A</v>
      </c>
      <c r="K2332">
        <f>ROW()</f>
        <v>2332</v>
      </c>
      <c r="L2332">
        <f>B2332/C2332</f>
        <v>0.96972806567470493</v>
      </c>
    </row>
    <row r="2333" spans="1:12" x14ac:dyDescent="0.25">
      <c r="A2333" s="1">
        <v>41449</v>
      </c>
      <c r="B2333" s="10">
        <v>20.11</v>
      </c>
      <c r="C2333" s="10">
        <v>20.73</v>
      </c>
      <c r="D2333">
        <v>2376.5</v>
      </c>
      <c r="E2333">
        <v>2119.98</v>
      </c>
      <c r="F2333">
        <v>55345.74</v>
      </c>
      <c r="G2333">
        <v>49376.72</v>
      </c>
      <c r="H2333">
        <f>(1/(1-91/360*VLOOKUP($A2333,Tbills!$B$4:$C$974,2,1)/100))^((1)/91)-1</f>
        <v>1.6667944573445226E-6</v>
      </c>
      <c r="I2333">
        <f>I2332*$E2333/$E2332*(1-(I$1+I$5+IF(AND(WEEKDAY(A2333)&lt;&gt;1,WEEKDAY(A2333)&lt;&gt;7),IF(A2333&lt;J$2,J$1,J$3),0)))^($A2333-$A2332)</f>
        <v>4881.9577300481342</v>
      </c>
      <c r="J2333" t="e">
        <f>VLOOKUP(A2333,'VIXY-IV'!A$1:E$2000,4,0)</f>
        <v>#N/A</v>
      </c>
      <c r="K2333">
        <f>ROW()</f>
        <v>2333</v>
      </c>
      <c r="L2333">
        <f>B2333/C2333</f>
        <v>0.97009165460684987</v>
      </c>
    </row>
    <row r="2334" spans="1:12" x14ac:dyDescent="0.25">
      <c r="A2334" s="1">
        <v>41450</v>
      </c>
      <c r="B2334" s="10">
        <v>18.47</v>
      </c>
      <c r="C2334" s="10">
        <v>19.670000000000002</v>
      </c>
      <c r="D2334">
        <v>2302.75</v>
      </c>
      <c r="E2334">
        <v>2054.19</v>
      </c>
      <c r="F2334">
        <v>55156.24</v>
      </c>
      <c r="G2334">
        <v>49207.57</v>
      </c>
      <c r="H2334">
        <f>(1/(1-91/360*VLOOKUP($A2334,Tbills!$B$4:$C$974,2,1)/100))^((1)/91)-1</f>
        <v>1.6667944573445226E-6</v>
      </c>
      <c r="I2334">
        <f>I2333*$E2334/$E2333*(1-(I$1+I$5+IF(AND(WEEKDAY(A2334)&lt;&gt;1,WEEKDAY(A2334)&lt;&gt;7),IF(A2334&lt;J$2,J$1,J$3),0)))^($A2334-$A2333)</f>
        <v>4730.3183328572322</v>
      </c>
      <c r="J2334" t="e">
        <f>VLOOKUP(A2334,'VIXY-IV'!A$1:E$2000,4,0)</f>
        <v>#N/A</v>
      </c>
      <c r="K2334">
        <f>ROW()</f>
        <v>2334</v>
      </c>
      <c r="L2334">
        <f>B2334/C2334</f>
        <v>0.93899339095068624</v>
      </c>
    </row>
    <row r="2335" spans="1:12" x14ac:dyDescent="0.25">
      <c r="A2335" s="1">
        <v>41451</v>
      </c>
      <c r="B2335" s="10">
        <v>17.21</v>
      </c>
      <c r="C2335" s="10">
        <v>18.82</v>
      </c>
      <c r="D2335">
        <v>2239.9299999999998</v>
      </c>
      <c r="E2335">
        <v>1998.15</v>
      </c>
      <c r="F2335">
        <v>55179.15</v>
      </c>
      <c r="G2335">
        <v>49227.93</v>
      </c>
      <c r="H2335">
        <f>(1/(1-91/360*VLOOKUP($A2335,Tbills!$B$4:$C$974,2,1)/100))^((1)/91)-1</f>
        <v>1.6667944573445226E-6</v>
      </c>
      <c r="I2335">
        <f>I2334*$E2335/$E2334*(1-(I$1+I$5+IF(AND(WEEKDAY(A2335)&lt;&gt;1,WEEKDAY(A2335)&lt;&gt;7),IF(A2335&lt;J$2,J$1,J$3),0)))^($A2335-$A2334)</f>
        <v>4601.1389760640395</v>
      </c>
      <c r="J2335" t="e">
        <f>VLOOKUP(A2335,'VIXY-IV'!A$1:E$2000,4,0)</f>
        <v>#N/A</v>
      </c>
      <c r="K2335">
        <f>ROW()</f>
        <v>2335</v>
      </c>
      <c r="L2335">
        <f>B2335/C2335</f>
        <v>0.91445270988310312</v>
      </c>
    </row>
    <row r="2336" spans="1:12" x14ac:dyDescent="0.25">
      <c r="A2336" s="1">
        <v>41452</v>
      </c>
      <c r="B2336" s="10">
        <v>16.86</v>
      </c>
      <c r="C2336" s="10">
        <v>18.559999999999999</v>
      </c>
      <c r="D2336">
        <v>2167.36</v>
      </c>
      <c r="E2336">
        <v>1933.41</v>
      </c>
      <c r="F2336">
        <v>54283.3</v>
      </c>
      <c r="G2336">
        <v>48428.62</v>
      </c>
      <c r="H2336">
        <f>(1/(1-91/360*VLOOKUP($A2336,Tbills!$B$4:$C$974,2,1)/100))^((1)/91)-1</f>
        <v>1.6667944573445226E-6</v>
      </c>
      <c r="I2336">
        <f>I2335*$E2336/$E2335*(1-(I$1+I$5+IF(AND(WEEKDAY(A2336)&lt;&gt;1,WEEKDAY(A2336)&lt;&gt;7),IF(A2336&lt;J$2,J$1,J$3),0)))^($A2336-$A2335)</f>
        <v>4451.9341383790133</v>
      </c>
      <c r="J2336" t="e">
        <f>VLOOKUP(A2336,'VIXY-IV'!A$1:E$2000,4,0)</f>
        <v>#N/A</v>
      </c>
      <c r="K2336">
        <f>ROW()</f>
        <v>2336</v>
      </c>
      <c r="L2336">
        <f>B2336/C2336</f>
        <v>0.90840517241379315</v>
      </c>
    </row>
    <row r="2337" spans="1:12" x14ac:dyDescent="0.25">
      <c r="A2337" s="1">
        <v>41453</v>
      </c>
      <c r="B2337" s="10">
        <v>16.86</v>
      </c>
      <c r="C2337" s="10">
        <v>18.39</v>
      </c>
      <c r="D2337">
        <v>2149.8000000000002</v>
      </c>
      <c r="E2337">
        <v>1917.74</v>
      </c>
      <c r="F2337">
        <v>54126.26</v>
      </c>
      <c r="G2337">
        <v>48288.44</v>
      </c>
      <c r="H2337">
        <f>(1/(1-91/360*VLOOKUP($A2337,Tbills!$B$4:$C$974,2,1)/100))^((1)/91)-1</f>
        <v>1.6667944573445226E-6</v>
      </c>
      <c r="I2337">
        <f>I2336*$E2337/$E2336*(1-(I$1+I$5+IF(AND(WEEKDAY(A2337)&lt;&gt;1,WEEKDAY(A2337)&lt;&gt;7),IF(A2337&lt;J$2,J$1,J$3),0)))^($A2337-$A2336)</f>
        <v>4415.7248441056354</v>
      </c>
      <c r="J2337" t="e">
        <f>VLOOKUP(A2337,'VIXY-IV'!A$1:E$2000,4,0)</f>
        <v>#N/A</v>
      </c>
      <c r="K2337">
        <f>ROW()</f>
        <v>2337</v>
      </c>
      <c r="L2337">
        <f>B2337/C2337</f>
        <v>0.9168026101141924</v>
      </c>
    </row>
    <row r="2338" spans="1:12" x14ac:dyDescent="0.25">
      <c r="A2338" s="1">
        <v>41456</v>
      </c>
      <c r="B2338" s="10">
        <v>16.37</v>
      </c>
      <c r="C2338" s="10">
        <v>17.920000000000002</v>
      </c>
      <c r="D2338">
        <v>2100.64</v>
      </c>
      <c r="E2338">
        <v>1873.87</v>
      </c>
      <c r="F2338">
        <v>53255.32</v>
      </c>
      <c r="G2338">
        <v>47511.199999999997</v>
      </c>
      <c r="H2338">
        <f>(1/(1-91/360*VLOOKUP($A2338,Tbills!$B$4:$C$974,2,1)/100))^((1)/91)-1</f>
        <v>1.3889776309117252E-6</v>
      </c>
      <c r="I2338">
        <f>I2337*$E2338/$E2337*(1-(I$1+I$5+IF(AND(WEEKDAY(A2338)&lt;&gt;1,WEEKDAY(A2338)&lt;&gt;7),IF(A2338&lt;J$2,J$1,J$3),0)))^($A2338-$A2337)</f>
        <v>4314.3388749113265</v>
      </c>
      <c r="J2338" t="e">
        <f>VLOOKUP(A2338,'VIXY-IV'!A$1:E$2000,4,0)</f>
        <v>#N/A</v>
      </c>
      <c r="K2338">
        <f>ROW()</f>
        <v>2338</v>
      </c>
      <c r="L2338">
        <f>B2338/C2338</f>
        <v>0.9135044642857143</v>
      </c>
    </row>
    <row r="2339" spans="1:12" x14ac:dyDescent="0.25">
      <c r="A2339" s="1">
        <v>41457</v>
      </c>
      <c r="B2339" s="10">
        <v>16.440000000000001</v>
      </c>
      <c r="C2339" s="10">
        <v>18.02</v>
      </c>
      <c r="D2339">
        <v>2097.58</v>
      </c>
      <c r="E2339">
        <v>1871.13</v>
      </c>
      <c r="F2339">
        <v>53664.33</v>
      </c>
      <c r="G2339">
        <v>47876.03</v>
      </c>
      <c r="H2339">
        <f>(1/(1-91/360*VLOOKUP($A2339,Tbills!$B$4:$C$974,2,1)/100))^((1)/91)-1</f>
        <v>1.3889776309117252E-6</v>
      </c>
      <c r="I2339">
        <f>I2338*$E2339/$E2338*(1-(I$1+I$5+IF(AND(WEEKDAY(A2339)&lt;&gt;1,WEEKDAY(A2339)&lt;&gt;7),IF(A2339&lt;J$2,J$1,J$3),0)))^($A2339-$A2338)</f>
        <v>4307.9064561447758</v>
      </c>
      <c r="J2339" t="e">
        <f>VLOOKUP(A2339,'VIXY-IV'!A$1:E$2000,4,0)</f>
        <v>#N/A</v>
      </c>
      <c r="K2339">
        <f>ROW()</f>
        <v>2339</v>
      </c>
      <c r="L2339">
        <f>B2339/C2339</f>
        <v>0.9123196448390678</v>
      </c>
    </row>
    <row r="2340" spans="1:12" x14ac:dyDescent="0.25">
      <c r="A2340" s="1">
        <v>41458</v>
      </c>
      <c r="B2340" s="10">
        <v>16.2</v>
      </c>
      <c r="C2340" s="10">
        <v>17.809999999999999</v>
      </c>
      <c r="D2340">
        <v>2072.1999999999998</v>
      </c>
      <c r="E2340">
        <v>1848.48</v>
      </c>
      <c r="F2340">
        <v>53473.81</v>
      </c>
      <c r="G2340">
        <v>47705.99</v>
      </c>
      <c r="H2340">
        <f>(1/(1-91/360*VLOOKUP($A2340,Tbills!$B$4:$C$974,2,1)/100))^((1)/91)-1</f>
        <v>1.3889776309117252E-6</v>
      </c>
      <c r="I2340">
        <f>I2339*$E2340/$E2339*(1-(I$1+I$5+IF(AND(WEEKDAY(A2340)&lt;&gt;1,WEEKDAY(A2340)&lt;&gt;7),IF(A2340&lt;J$2,J$1,J$3),0)))^($A2340-$A2339)</f>
        <v>4255.6368885012153</v>
      </c>
      <c r="J2340" t="e">
        <f>VLOOKUP(A2340,'VIXY-IV'!A$1:E$2000,4,0)</f>
        <v>#N/A</v>
      </c>
      <c r="K2340">
        <f>ROW()</f>
        <v>2340</v>
      </c>
      <c r="L2340">
        <f>B2340/C2340</f>
        <v>0.90960134755755195</v>
      </c>
    </row>
    <row r="2341" spans="1:12" x14ac:dyDescent="0.25">
      <c r="A2341" s="1">
        <v>41460</v>
      </c>
      <c r="B2341" s="10">
        <v>14.89</v>
      </c>
      <c r="C2341" s="10">
        <v>16.88</v>
      </c>
      <c r="D2341">
        <v>1948.43</v>
      </c>
      <c r="E2341">
        <v>1738.07</v>
      </c>
      <c r="F2341">
        <v>52361.43</v>
      </c>
      <c r="G2341">
        <v>46713.46</v>
      </c>
      <c r="H2341">
        <f>(1/(1-91/360*VLOOKUP($A2341,Tbills!$B$4:$C$974,2,1)/100))^((1)/91)-1</f>
        <v>1.3889776309117252E-6</v>
      </c>
      <c r="I2341">
        <f>I2340*$E2341/$E2340*(1-(I$1+I$5+IF(AND(WEEKDAY(A2341)&lt;&gt;1,WEEKDAY(A2341)&lt;&gt;7),IF(A2341&lt;J$2,J$1,J$3),0)))^($A2341-$A2340)</f>
        <v>4001.2168134948211</v>
      </c>
      <c r="J2341" t="e">
        <f>VLOOKUP(A2341,'VIXY-IV'!A$1:E$2000,4,0)</f>
        <v>#N/A</v>
      </c>
      <c r="K2341">
        <f>ROW()</f>
        <v>2341</v>
      </c>
      <c r="L2341">
        <f>B2341/C2341</f>
        <v>0.88210900473933662</v>
      </c>
    </row>
    <row r="2342" spans="1:12" x14ac:dyDescent="0.25">
      <c r="A2342" s="1">
        <v>41463</v>
      </c>
      <c r="B2342" s="10">
        <v>14.78</v>
      </c>
      <c r="C2342" s="10">
        <v>16.41</v>
      </c>
      <c r="D2342">
        <v>1871.97</v>
      </c>
      <c r="E2342">
        <v>1669.86</v>
      </c>
      <c r="F2342">
        <v>50567.55</v>
      </c>
      <c r="G2342">
        <v>45112.88</v>
      </c>
      <c r="H2342">
        <f>(1/(1-91/360*VLOOKUP($A2342,Tbills!$B$4:$C$974,2,1)/100))^((1)/91)-1</f>
        <v>1.2500718804542288E-6</v>
      </c>
      <c r="I2342">
        <f>I2341*$E2342/$E2341*(1-(I$1+I$5+IF(AND(WEEKDAY(A2342)&lt;&gt;1,WEEKDAY(A2342)&lt;&gt;7),IF(A2342&lt;J$2,J$1,J$3),0)))^($A2342-$A2341)</f>
        <v>3843.8585929172177</v>
      </c>
      <c r="J2342" t="e">
        <f>VLOOKUP(A2342,'VIXY-IV'!A$1:E$2000,4,0)</f>
        <v>#N/A</v>
      </c>
      <c r="K2342">
        <f>ROW()</f>
        <v>2342</v>
      </c>
      <c r="L2342">
        <f>B2342/C2342</f>
        <v>0.90067032297379646</v>
      </c>
    </row>
    <row r="2343" spans="1:12" x14ac:dyDescent="0.25">
      <c r="A2343" s="1">
        <v>41464</v>
      </c>
      <c r="B2343" s="10">
        <v>14.35</v>
      </c>
      <c r="C2343" s="10">
        <v>15.91</v>
      </c>
      <c r="D2343">
        <v>1855.06</v>
      </c>
      <c r="E2343">
        <v>1654.77</v>
      </c>
      <c r="F2343">
        <v>50138.46</v>
      </c>
      <c r="G2343">
        <v>44730.02</v>
      </c>
      <c r="H2343">
        <f>(1/(1-91/360*VLOOKUP($A2343,Tbills!$B$4:$C$974,2,1)/100))^((1)/91)-1</f>
        <v>1.2500718804542288E-6</v>
      </c>
      <c r="I2343">
        <f>I2342*$E2343/$E2342*(1-(I$1+I$5+IF(AND(WEEKDAY(A2343)&lt;&gt;1,WEEKDAY(A2343)&lt;&gt;7),IF(A2343&lt;J$2,J$1,J$3),0)))^($A2343-$A2342)</f>
        <v>3809.0132733919831</v>
      </c>
      <c r="J2343" t="e">
        <f>VLOOKUP(A2343,'VIXY-IV'!A$1:E$2000,4,0)</f>
        <v>#N/A</v>
      </c>
      <c r="K2343">
        <f>ROW()</f>
        <v>2343</v>
      </c>
      <c r="L2343">
        <f>B2343/C2343</f>
        <v>0.9019484600879949</v>
      </c>
    </row>
    <row r="2344" spans="1:12" x14ac:dyDescent="0.25">
      <c r="A2344" s="1">
        <v>41465</v>
      </c>
      <c r="B2344" s="10">
        <v>14.21</v>
      </c>
      <c r="C2344" s="10">
        <v>15.77</v>
      </c>
      <c r="D2344">
        <v>1822.3</v>
      </c>
      <c r="E2344">
        <v>1625.55</v>
      </c>
      <c r="F2344">
        <v>49281.65</v>
      </c>
      <c r="G2344">
        <v>43965.58</v>
      </c>
      <c r="H2344">
        <f>(1/(1-91/360*VLOOKUP($A2344,Tbills!$B$4:$C$974,2,1)/100))^((1)/91)-1</f>
        <v>1.2500718804542288E-6</v>
      </c>
      <c r="I2344">
        <f>I2343*$E2344/$E2343*(1-(I$1+I$5+IF(AND(WEEKDAY(A2344)&lt;&gt;1,WEEKDAY(A2344)&lt;&gt;7),IF(A2344&lt;J$2,J$1,J$3),0)))^($A2344-$A2343)</f>
        <v>3741.645913311504</v>
      </c>
      <c r="J2344" t="e">
        <f>VLOOKUP(A2344,'VIXY-IV'!A$1:E$2000,4,0)</f>
        <v>#N/A</v>
      </c>
      <c r="K2344">
        <f>ROW()</f>
        <v>2344</v>
      </c>
      <c r="L2344">
        <f>B2344/C2344</f>
        <v>0.9010779961953076</v>
      </c>
    </row>
    <row r="2345" spans="1:12" x14ac:dyDescent="0.25">
      <c r="A2345" s="1">
        <v>41466</v>
      </c>
      <c r="B2345" s="10">
        <v>14.01</v>
      </c>
      <c r="C2345" s="10">
        <v>15.5</v>
      </c>
      <c r="D2345">
        <v>1787.01</v>
      </c>
      <c r="E2345">
        <v>1594.07</v>
      </c>
      <c r="F2345">
        <v>48588.36</v>
      </c>
      <c r="G2345">
        <v>43347.03</v>
      </c>
      <c r="H2345">
        <f>(1/(1-91/360*VLOOKUP($A2345,Tbills!$B$4:$C$974,2,1)/100))^((1)/91)-1</f>
        <v>1.2500718804542288E-6</v>
      </c>
      <c r="I2345">
        <f>I2344*$E2345/$E2344*(1-(I$1+I$5+IF(AND(WEEKDAY(A2345)&lt;&gt;1,WEEKDAY(A2345)&lt;&gt;7),IF(A2345&lt;J$2,J$1,J$3),0)))^($A2345-$A2344)</f>
        <v>3669.0805703259807</v>
      </c>
      <c r="J2345" t="e">
        <f>VLOOKUP(A2345,'VIXY-IV'!A$1:E$2000,4,0)</f>
        <v>#N/A</v>
      </c>
      <c r="K2345">
        <f>ROW()</f>
        <v>2345</v>
      </c>
      <c r="L2345">
        <f>B2345/C2345</f>
        <v>0.90387096774193543</v>
      </c>
    </row>
    <row r="2346" spans="1:12" x14ac:dyDescent="0.25">
      <c r="A2346" s="1">
        <v>41467</v>
      </c>
      <c r="B2346" s="10">
        <v>13.84</v>
      </c>
      <c r="C2346" s="10">
        <v>15.65</v>
      </c>
      <c r="D2346">
        <v>1803.97</v>
      </c>
      <c r="E2346">
        <v>1609.2</v>
      </c>
      <c r="F2346">
        <v>48894.04</v>
      </c>
      <c r="G2346">
        <v>43619.68</v>
      </c>
      <c r="H2346">
        <f>(1/(1-91/360*VLOOKUP($A2346,Tbills!$B$4:$C$974,2,1)/100))^((1)/91)-1</f>
        <v>1.2500718804542288E-6</v>
      </c>
      <c r="I2346">
        <f>I2345*$E2346/$E2345*(1-(I$1+I$5+IF(AND(WEEKDAY(A2346)&lt;&gt;1,WEEKDAY(A2346)&lt;&gt;7),IF(A2346&lt;J$2,J$1,J$3),0)))^($A2346-$A2345)</f>
        <v>3703.7988322280462</v>
      </c>
      <c r="J2346" t="e">
        <f>VLOOKUP(A2346,'VIXY-IV'!A$1:E$2000,4,0)</f>
        <v>#N/A</v>
      </c>
      <c r="K2346">
        <f>ROW()</f>
        <v>2346</v>
      </c>
      <c r="L2346">
        <f>B2346/C2346</f>
        <v>0.88434504792332269</v>
      </c>
    </row>
    <row r="2347" spans="1:12" x14ac:dyDescent="0.25">
      <c r="A2347" s="1">
        <v>41470</v>
      </c>
      <c r="B2347" s="10">
        <v>13.79</v>
      </c>
      <c r="C2347" s="10">
        <v>15.62</v>
      </c>
      <c r="D2347">
        <v>1751.58</v>
      </c>
      <c r="E2347">
        <v>1562.46</v>
      </c>
      <c r="F2347">
        <v>48008.1</v>
      </c>
      <c r="G2347">
        <v>42829.14</v>
      </c>
      <c r="H2347">
        <f>(1/(1-91/360*VLOOKUP($A2347,Tbills!$B$4:$C$974,2,1)/100))^((1)/91)-1</f>
        <v>1.1111679050213041E-6</v>
      </c>
      <c r="I2347">
        <f>I2346*$E2347/$E2346*(1-(I$1+I$5+IF(AND(WEEKDAY(A2347)&lt;&gt;1,WEEKDAY(A2347)&lt;&gt;7),IF(A2347&lt;J$2,J$1,J$3),0)))^($A2347-$A2346)</f>
        <v>3595.9098362567238</v>
      </c>
      <c r="J2347" t="e">
        <f>VLOOKUP(A2347,'VIXY-IV'!A$1:E$2000,4,0)</f>
        <v>#N/A</v>
      </c>
      <c r="K2347">
        <f>ROW()</f>
        <v>2347</v>
      </c>
      <c r="L2347">
        <f>B2347/C2347</f>
        <v>0.88284250960307298</v>
      </c>
    </row>
    <row r="2348" spans="1:12" x14ac:dyDescent="0.25">
      <c r="A2348" s="1">
        <v>41471</v>
      </c>
      <c r="B2348" s="10">
        <v>14.42</v>
      </c>
      <c r="C2348" s="10">
        <v>16.010000000000002</v>
      </c>
      <c r="D2348">
        <v>1800.44</v>
      </c>
      <c r="E2348">
        <v>1606.04</v>
      </c>
      <c r="F2348">
        <v>49542.35</v>
      </c>
      <c r="G2348">
        <v>44197.83</v>
      </c>
      <c r="H2348">
        <f>(1/(1-91/360*VLOOKUP($A2348,Tbills!$B$4:$C$974,2,1)/100))^((1)/91)-1</f>
        <v>1.1111679050213041E-6</v>
      </c>
      <c r="I2348">
        <f>I2347*$E2348/$E2347*(1-(I$1+I$5+IF(AND(WEEKDAY(A2348)&lt;&gt;1,WEEKDAY(A2348)&lt;&gt;7),IF(A2348&lt;J$2,J$1,J$3),0)))^($A2348-$A2347)</f>
        <v>3696.1003150477795</v>
      </c>
      <c r="J2348" t="e">
        <f>VLOOKUP(A2348,'VIXY-IV'!A$1:E$2000,4,0)</f>
        <v>#N/A</v>
      </c>
      <c r="K2348">
        <f>ROW()</f>
        <v>2348</v>
      </c>
      <c r="L2348">
        <f>B2348/C2348</f>
        <v>0.90068707058088682</v>
      </c>
    </row>
    <row r="2349" spans="1:12" x14ac:dyDescent="0.25">
      <c r="A2349" s="1">
        <v>41472</v>
      </c>
      <c r="B2349" s="10">
        <v>13.78</v>
      </c>
      <c r="C2349" s="10">
        <v>15.56</v>
      </c>
      <c r="D2349">
        <v>1733.76</v>
      </c>
      <c r="E2349">
        <v>1546.56</v>
      </c>
      <c r="F2349">
        <v>48480.18</v>
      </c>
      <c r="G2349">
        <v>43250.19</v>
      </c>
      <c r="H2349">
        <f>(1/(1-91/360*VLOOKUP($A2349,Tbills!$B$4:$C$974,2,1)/100))^((1)/91)-1</f>
        <v>1.1111679050213041E-6</v>
      </c>
      <c r="I2349">
        <f>I2348*$E2349/$E2348*(1-(I$1+I$5+IF(AND(WEEKDAY(A2349)&lt;&gt;1,WEEKDAY(A2349)&lt;&gt;7),IF(A2349&lt;J$2,J$1,J$3),0)))^($A2349-$A2348)</f>
        <v>3559.1121413124752</v>
      </c>
      <c r="J2349" t="e">
        <f>VLOOKUP(A2349,'VIXY-IV'!A$1:E$2000,4,0)</f>
        <v>#N/A</v>
      </c>
      <c r="K2349">
        <f>ROW()</f>
        <v>2349</v>
      </c>
      <c r="L2349">
        <f>B2349/C2349</f>
        <v>0.88560411311053977</v>
      </c>
    </row>
    <row r="2350" spans="1:12" x14ac:dyDescent="0.25">
      <c r="A2350" s="1">
        <v>41473</v>
      </c>
      <c r="B2350" s="10">
        <v>13.77</v>
      </c>
      <c r="C2350" s="10">
        <v>15.56</v>
      </c>
      <c r="D2350">
        <v>1717.59</v>
      </c>
      <c r="E2350">
        <v>1532.14</v>
      </c>
      <c r="F2350">
        <v>48268.04</v>
      </c>
      <c r="G2350">
        <v>43060.89</v>
      </c>
      <c r="H2350">
        <f>(1/(1-91/360*VLOOKUP($A2350,Tbills!$B$4:$C$974,2,1)/100))^((1)/91)-1</f>
        <v>1.1111679050213041E-6</v>
      </c>
      <c r="I2350">
        <f>I2349*$E2350/$E2349*(1-(I$1+I$5+IF(AND(WEEKDAY(A2350)&lt;&gt;1,WEEKDAY(A2350)&lt;&gt;7),IF(A2350&lt;J$2,J$1,J$3),0)))^($A2350-$A2349)</f>
        <v>3525.8258375986211</v>
      </c>
      <c r="J2350" t="e">
        <f>VLOOKUP(A2350,'VIXY-IV'!A$1:E$2000,4,0)</f>
        <v>#N/A</v>
      </c>
      <c r="K2350">
        <f>ROW()</f>
        <v>2350</v>
      </c>
      <c r="L2350">
        <f>B2350/C2350</f>
        <v>0.88496143958868889</v>
      </c>
    </row>
    <row r="2351" spans="1:12" x14ac:dyDescent="0.25">
      <c r="A2351" s="1">
        <v>41474</v>
      </c>
      <c r="B2351" s="10">
        <v>12.54</v>
      </c>
      <c r="C2351" s="10">
        <v>15.04</v>
      </c>
      <c r="D2351">
        <v>1658.23</v>
      </c>
      <c r="E2351">
        <v>1479.19</v>
      </c>
      <c r="F2351">
        <v>48020.55</v>
      </c>
      <c r="G2351">
        <v>42840.05</v>
      </c>
      <c r="H2351">
        <f>(1/(1-91/360*VLOOKUP($A2351,Tbills!$B$4:$C$974,2,1)/100))^((1)/91)-1</f>
        <v>1.1111679050213041E-6</v>
      </c>
      <c r="I2351">
        <f>I2350*$E2351/$E2350*(1-(I$1+I$5+IF(AND(WEEKDAY(A2351)&lt;&gt;1,WEEKDAY(A2351)&lt;&gt;7),IF(A2351&lt;J$2,J$1,J$3),0)))^($A2351-$A2350)</f>
        <v>3403.8771193439015</v>
      </c>
      <c r="J2351" t="e">
        <f>VLOOKUP(A2351,'VIXY-IV'!A$1:E$2000,4,0)</f>
        <v>#N/A</v>
      </c>
      <c r="K2351">
        <f>ROW()</f>
        <v>2351</v>
      </c>
      <c r="L2351">
        <f>B2351/C2351</f>
        <v>0.83377659574468088</v>
      </c>
    </row>
    <row r="2352" spans="1:12" x14ac:dyDescent="0.25">
      <c r="A2352" s="1">
        <v>41477</v>
      </c>
      <c r="B2352" s="10">
        <v>12.29</v>
      </c>
      <c r="C2352" s="10">
        <v>14.69</v>
      </c>
      <c r="D2352">
        <v>1634.94</v>
      </c>
      <c r="E2352">
        <v>1458.41</v>
      </c>
      <c r="F2352">
        <v>47522.86</v>
      </c>
      <c r="G2352">
        <v>42395.91</v>
      </c>
      <c r="H2352">
        <f>(1/(1-91/360*VLOOKUP($A2352,Tbills!$B$4:$C$974,2,1)/100))^((1)/91)-1</f>
        <v>9.7226570483499586E-7</v>
      </c>
      <c r="I2352">
        <f>I2351*$E2352/$E2351*(1-(I$1+I$5+IF(AND(WEEKDAY(A2352)&lt;&gt;1,WEEKDAY(A2352)&lt;&gt;7),IF(A2352&lt;J$2,J$1,J$3),0)))^($A2352-$A2351)</f>
        <v>3355.7690496196274</v>
      </c>
      <c r="J2352" t="e">
        <f>VLOOKUP(A2352,'VIXY-IV'!A$1:E$2000,4,0)</f>
        <v>#N/A</v>
      </c>
      <c r="K2352">
        <f>ROW()</f>
        <v>2352</v>
      </c>
      <c r="L2352">
        <f>B2352/C2352</f>
        <v>0.83662355343771266</v>
      </c>
    </row>
    <row r="2353" spans="1:12" x14ac:dyDescent="0.25">
      <c r="A2353" s="1">
        <v>41478</v>
      </c>
      <c r="B2353" s="10">
        <v>12.66</v>
      </c>
      <c r="C2353" s="10">
        <v>14.88</v>
      </c>
      <c r="D2353">
        <v>1629.47</v>
      </c>
      <c r="E2353">
        <v>1453.53</v>
      </c>
      <c r="F2353">
        <v>47213.440000000002</v>
      </c>
      <c r="G2353">
        <v>42119.83</v>
      </c>
      <c r="H2353">
        <f>(1/(1-91/360*VLOOKUP($A2353,Tbills!$B$4:$C$974,2,1)/100))^((1)/91)-1</f>
        <v>9.7226570483499586E-7</v>
      </c>
      <c r="I2353">
        <f>I2352*$E2353/$E2352*(1-(I$1+I$5+IF(AND(WEEKDAY(A2353)&lt;&gt;1,WEEKDAY(A2353)&lt;&gt;7),IF(A2353&lt;J$2,J$1,J$3),0)))^($A2353-$A2352)</f>
        <v>3344.4440650984984</v>
      </c>
      <c r="J2353" t="e">
        <f>VLOOKUP(A2353,'VIXY-IV'!A$1:E$2000,4,0)</f>
        <v>#N/A</v>
      </c>
      <c r="K2353">
        <f>ROW()</f>
        <v>2353</v>
      </c>
      <c r="L2353">
        <f>B2353/C2353</f>
        <v>0.85080645161290314</v>
      </c>
    </row>
    <row r="2354" spans="1:12" x14ac:dyDescent="0.25">
      <c r="A2354" s="1">
        <v>41479</v>
      </c>
      <c r="B2354" s="10">
        <v>13.18</v>
      </c>
      <c r="C2354" s="10">
        <v>15.19</v>
      </c>
      <c r="D2354">
        <v>1643.64</v>
      </c>
      <c r="E2354">
        <v>1466.17</v>
      </c>
      <c r="F2354">
        <v>47255.71</v>
      </c>
      <c r="G2354">
        <v>42157.5</v>
      </c>
      <c r="H2354">
        <f>(1/(1-91/360*VLOOKUP($A2354,Tbills!$B$4:$C$974,2,1)/100))^((1)/91)-1</f>
        <v>9.7226570483499586E-7</v>
      </c>
      <c r="I2354">
        <f>I2353*$E2354/$E2353*(1-(I$1+I$5+IF(AND(WEEKDAY(A2354)&lt;&gt;1,WEEKDAY(A2354)&lt;&gt;7),IF(A2354&lt;J$2,J$1,J$3),0)))^($A2354-$A2353)</f>
        <v>3373.4305412745643</v>
      </c>
      <c r="J2354" t="e">
        <f>VLOOKUP(A2354,'VIXY-IV'!A$1:E$2000,4,0)</f>
        <v>#N/A</v>
      </c>
      <c r="K2354">
        <f>ROW()</f>
        <v>2354</v>
      </c>
      <c r="L2354">
        <f>B2354/C2354</f>
        <v>0.86767610269914419</v>
      </c>
    </row>
    <row r="2355" spans="1:12" x14ac:dyDescent="0.25">
      <c r="A2355" s="1">
        <v>41480</v>
      </c>
      <c r="B2355" s="10">
        <v>12.97</v>
      </c>
      <c r="C2355" s="10">
        <v>15</v>
      </c>
      <c r="D2355">
        <v>1611.06</v>
      </c>
      <c r="E2355">
        <v>1437.11</v>
      </c>
      <c r="F2355">
        <v>46685.64</v>
      </c>
      <c r="G2355">
        <v>41648.89</v>
      </c>
      <c r="H2355">
        <f>(1/(1-91/360*VLOOKUP($A2355,Tbills!$B$4:$C$974,2,1)/100))^((1)/91)-1</f>
        <v>9.7226570483499586E-7</v>
      </c>
      <c r="I2355">
        <f>I2354*$E2355/$E2354*(1-(I$1+I$5+IF(AND(WEEKDAY(A2355)&lt;&gt;1,WEEKDAY(A2355)&lt;&gt;7),IF(A2355&lt;J$2,J$1,J$3),0)))^($A2355-$A2354)</f>
        <v>3306.4728526862846</v>
      </c>
      <c r="J2355" t="e">
        <f>VLOOKUP(A2355,'VIXY-IV'!A$1:E$2000,4,0)</f>
        <v>#N/A</v>
      </c>
      <c r="K2355">
        <f>ROW()</f>
        <v>2355</v>
      </c>
      <c r="L2355">
        <f>B2355/C2355</f>
        <v>0.86466666666666669</v>
      </c>
    </row>
    <row r="2356" spans="1:12" x14ac:dyDescent="0.25">
      <c r="A2356" s="1">
        <v>41481</v>
      </c>
      <c r="B2356" s="10">
        <v>12.72</v>
      </c>
      <c r="C2356" s="10">
        <v>14.8</v>
      </c>
      <c r="D2356">
        <v>1605.65</v>
      </c>
      <c r="E2356">
        <v>1432.28</v>
      </c>
      <c r="F2356">
        <v>46433.02</v>
      </c>
      <c r="G2356">
        <v>41423.480000000003</v>
      </c>
      <c r="H2356">
        <f>(1/(1-91/360*VLOOKUP($A2356,Tbills!$B$4:$C$974,2,1)/100))^((1)/91)-1</f>
        <v>9.7226570483499586E-7</v>
      </c>
      <c r="I2356">
        <f>I2355*$E2356/$E2355*(1-(I$1+I$5+IF(AND(WEEKDAY(A2356)&lt;&gt;1,WEEKDAY(A2356)&lt;&gt;7),IF(A2356&lt;J$2,J$1,J$3),0)))^($A2356-$A2355)</f>
        <v>3295.2652909301869</v>
      </c>
      <c r="J2356" t="e">
        <f>VLOOKUP(A2356,'VIXY-IV'!A$1:E$2000,4,0)</f>
        <v>#N/A</v>
      </c>
      <c r="K2356">
        <f>ROW()</f>
        <v>2356</v>
      </c>
      <c r="L2356">
        <f>B2356/C2356</f>
        <v>0.85945945945945945</v>
      </c>
    </row>
    <row r="2357" spans="1:12" x14ac:dyDescent="0.25">
      <c r="A2357" s="1">
        <v>41484</v>
      </c>
      <c r="B2357" s="10">
        <v>13.39</v>
      </c>
      <c r="C2357" s="10">
        <v>15.11</v>
      </c>
      <c r="D2357">
        <v>1623.76</v>
      </c>
      <c r="E2357">
        <v>1448.43</v>
      </c>
      <c r="F2357">
        <v>46419.7</v>
      </c>
      <c r="G2357">
        <v>41411.47</v>
      </c>
      <c r="H2357">
        <f>(1/(1-91/360*VLOOKUP($A2357,Tbills!$B$4:$C$974,2,1)/100))^((1)/91)-1</f>
        <v>8.3336527945121475E-7</v>
      </c>
      <c r="I2357">
        <f>I2356*$E2357/$E2356*(1-(I$1+I$5+IF(AND(WEEKDAY(A2357)&lt;&gt;1,WEEKDAY(A2357)&lt;&gt;7),IF(A2357&lt;J$2,J$1,J$3),0)))^($A2357-$A2356)</f>
        <v>3332.134222435388</v>
      </c>
      <c r="J2357" t="e">
        <f>VLOOKUP(A2357,'VIXY-IV'!A$1:E$2000,4,0)</f>
        <v>#N/A</v>
      </c>
      <c r="K2357">
        <f>ROW()</f>
        <v>2357</v>
      </c>
      <c r="L2357">
        <f>B2357/C2357</f>
        <v>0.88616810059563211</v>
      </c>
    </row>
    <row r="2358" spans="1:12" x14ac:dyDescent="0.25">
      <c r="A2358" s="1">
        <v>41485</v>
      </c>
      <c r="B2358" s="10">
        <v>13.39</v>
      </c>
      <c r="C2358" s="10">
        <v>14.98</v>
      </c>
      <c r="D2358">
        <v>1590.04</v>
      </c>
      <c r="E2358">
        <v>1418.35</v>
      </c>
      <c r="F2358">
        <v>45984.65</v>
      </c>
      <c r="G2358">
        <v>41023.33</v>
      </c>
      <c r="H2358">
        <f>(1/(1-91/360*VLOOKUP($A2358,Tbills!$B$4:$C$974,2,1)/100))^((1)/91)-1</f>
        <v>8.3336527945121475E-7</v>
      </c>
      <c r="I2358">
        <f>I2357*$E2358/$E2357*(1-(I$1+I$5+IF(AND(WEEKDAY(A2358)&lt;&gt;1,WEEKDAY(A2358)&lt;&gt;7),IF(A2358&lt;J$2,J$1,J$3),0)))^($A2358-$A2357)</f>
        <v>3262.8408809212665</v>
      </c>
      <c r="J2358" t="e">
        <f>VLOOKUP(A2358,'VIXY-IV'!A$1:E$2000,4,0)</f>
        <v>#N/A</v>
      </c>
      <c r="K2358">
        <f>ROW()</f>
        <v>2358</v>
      </c>
      <c r="L2358">
        <f>B2358/C2358</f>
        <v>0.89385847797062756</v>
      </c>
    </row>
    <row r="2359" spans="1:12" x14ac:dyDescent="0.25">
      <c r="A2359" s="1">
        <v>41486</v>
      </c>
      <c r="B2359" s="10">
        <v>13.45</v>
      </c>
      <c r="C2359" s="10">
        <v>14.92</v>
      </c>
      <c r="D2359">
        <v>1551.52</v>
      </c>
      <c r="E2359">
        <v>1383.99</v>
      </c>
      <c r="F2359">
        <v>45120.69</v>
      </c>
      <c r="G2359">
        <v>40252.550000000003</v>
      </c>
      <c r="H2359">
        <f>(1/(1-91/360*VLOOKUP($A2359,Tbills!$B$4:$C$974,2,1)/100))^((1)/91)-1</f>
        <v>8.3336527945121475E-7</v>
      </c>
      <c r="I2359">
        <f>I2358*$E2359/$E2358*(1-(I$1+I$5+IF(AND(WEEKDAY(A2359)&lt;&gt;1,WEEKDAY(A2359)&lt;&gt;7),IF(A2359&lt;J$2,J$1,J$3),0)))^($A2359-$A2358)</f>
        <v>3183.7058878001467</v>
      </c>
      <c r="J2359" t="e">
        <f>VLOOKUP(A2359,'VIXY-IV'!A$1:E$2000,4,0)</f>
        <v>#N/A</v>
      </c>
      <c r="K2359">
        <f>ROW()</f>
        <v>2359</v>
      </c>
      <c r="L2359">
        <f>B2359/C2359</f>
        <v>0.90147453083109919</v>
      </c>
    </row>
    <row r="2360" spans="1:12" x14ac:dyDescent="0.25">
      <c r="A2360" s="1">
        <v>41487</v>
      </c>
      <c r="B2360" s="10">
        <v>12.94</v>
      </c>
      <c r="C2360" s="10">
        <v>14.57</v>
      </c>
      <c r="D2360">
        <v>1517.21</v>
      </c>
      <c r="E2360">
        <v>1353.38</v>
      </c>
      <c r="F2360">
        <v>44469.01</v>
      </c>
      <c r="G2360">
        <v>39671.15</v>
      </c>
      <c r="H2360">
        <f>(1/(1-91/360*VLOOKUP($A2360,Tbills!$B$4:$C$974,2,1)/100))^((1)/91)-1</f>
        <v>8.3336527945121475E-7</v>
      </c>
      <c r="I2360">
        <f>I2359*$E2360/$E2359*(1-(I$1+I$5+IF(AND(WEEKDAY(A2360)&lt;&gt;1,WEEKDAY(A2360)&lt;&gt;7),IF(A2360&lt;J$2,J$1,J$3),0)))^($A2360-$A2359)</f>
        <v>3113.2016298451358</v>
      </c>
      <c r="J2360" t="e">
        <f>VLOOKUP(A2360,'VIXY-IV'!A$1:E$2000,4,0)</f>
        <v>#N/A</v>
      </c>
      <c r="K2360">
        <f>ROW()</f>
        <v>2360</v>
      </c>
      <c r="L2360">
        <f>B2360/C2360</f>
        <v>0.88812628689087159</v>
      </c>
    </row>
    <row r="2361" spans="1:12" x14ac:dyDescent="0.25">
      <c r="A2361" s="1">
        <v>41488</v>
      </c>
      <c r="B2361" s="10">
        <v>11.98</v>
      </c>
      <c r="C2361" s="10">
        <v>14.03</v>
      </c>
      <c r="D2361">
        <v>1472</v>
      </c>
      <c r="E2361">
        <v>1313.05</v>
      </c>
      <c r="F2361">
        <v>43778.11</v>
      </c>
      <c r="G2361">
        <v>39054.76</v>
      </c>
      <c r="H2361">
        <f>(1/(1-91/360*VLOOKUP($A2361,Tbills!$B$4:$C$974,2,1)/100))^((1)/91)-1</f>
        <v>8.3336527945121475E-7</v>
      </c>
      <c r="I2361">
        <f>I2360*$E2361/$E2360*(1-(I$1+I$5+IF(AND(WEEKDAY(A2361)&lt;&gt;1,WEEKDAY(A2361)&lt;&gt;7),IF(A2361&lt;J$2,J$1,J$3),0)))^($A2361-$A2360)</f>
        <v>3020.3429976255816</v>
      </c>
      <c r="J2361" t="e">
        <f>VLOOKUP(A2361,'VIXY-IV'!A$1:E$2000,4,0)</f>
        <v>#N/A</v>
      </c>
      <c r="K2361">
        <f>ROW()</f>
        <v>2361</v>
      </c>
      <c r="L2361">
        <f>B2361/C2361</f>
        <v>0.85388453314326451</v>
      </c>
    </row>
    <row r="2362" spans="1:12" x14ac:dyDescent="0.25">
      <c r="A2362" s="1">
        <v>41491</v>
      </c>
      <c r="B2362" s="10">
        <v>11.84</v>
      </c>
      <c r="C2362" s="10">
        <v>13.86</v>
      </c>
      <c r="D2362">
        <v>1455.94</v>
      </c>
      <c r="E2362">
        <v>1298.72</v>
      </c>
      <c r="F2362">
        <v>43298.79</v>
      </c>
      <c r="G2362">
        <v>38627.06</v>
      </c>
      <c r="H2362">
        <f>(1/(1-91/360*VLOOKUP($A2362,Tbills!$B$4:$C$974,2,1)/100))^((1)/91)-1</f>
        <v>1.1111679050213041E-6</v>
      </c>
      <c r="I2362">
        <f>I2361*$E2362/$E2361*(1-(I$1+I$5+IF(AND(WEEKDAY(A2362)&lt;&gt;1,WEEKDAY(A2362)&lt;&gt;7),IF(A2362&lt;J$2,J$1,J$3),0)))^($A2362-$A2361)</f>
        <v>2987.1226104104426</v>
      </c>
      <c r="J2362" t="e">
        <f>VLOOKUP(A2362,'VIXY-IV'!A$1:E$2000,4,0)</f>
        <v>#N/A</v>
      </c>
      <c r="K2362">
        <f>ROW()</f>
        <v>2362</v>
      </c>
      <c r="L2362">
        <f>B2362/C2362</f>
        <v>0.85425685425685427</v>
      </c>
    </row>
    <row r="2363" spans="1:12" x14ac:dyDescent="0.25">
      <c r="A2363" s="1">
        <v>41492</v>
      </c>
      <c r="B2363" s="10">
        <v>12.72</v>
      </c>
      <c r="C2363" s="10">
        <v>14.56</v>
      </c>
      <c r="D2363">
        <v>1495.72</v>
      </c>
      <c r="E2363">
        <v>1334.21</v>
      </c>
      <c r="F2363">
        <v>44151.14</v>
      </c>
      <c r="G2363">
        <v>39387.4</v>
      </c>
      <c r="H2363">
        <f>(1/(1-91/360*VLOOKUP($A2363,Tbills!$B$4:$C$974,2,1)/100))^((1)/91)-1</f>
        <v>1.1111679050213041E-6</v>
      </c>
      <c r="I2363">
        <f>I2362*$E2363/$E2362*(1-(I$1+I$5+IF(AND(WEEKDAY(A2363)&lt;&gt;1,WEEKDAY(A2363)&lt;&gt;7),IF(A2363&lt;J$2,J$1,J$3),0)))^($A2363-$A2362)</f>
        <v>3068.6631515161548</v>
      </c>
      <c r="J2363" t="e">
        <f>VLOOKUP(A2363,'VIXY-IV'!A$1:E$2000,4,0)</f>
        <v>#N/A</v>
      </c>
      <c r="K2363">
        <f>ROW()</f>
        <v>2363</v>
      </c>
      <c r="L2363">
        <f>B2363/C2363</f>
        <v>0.87362637362637363</v>
      </c>
    </row>
    <row r="2364" spans="1:12" x14ac:dyDescent="0.25">
      <c r="A2364" s="1">
        <v>41493</v>
      </c>
      <c r="B2364" s="10">
        <v>12.98</v>
      </c>
      <c r="C2364" s="10">
        <v>14.81</v>
      </c>
      <c r="D2364">
        <v>1514.59</v>
      </c>
      <c r="E2364">
        <v>1351.04</v>
      </c>
      <c r="F2364">
        <v>44226.13</v>
      </c>
      <c r="G2364">
        <v>39454.26</v>
      </c>
      <c r="H2364">
        <f>(1/(1-91/360*VLOOKUP($A2364,Tbills!$B$4:$C$974,2,1)/100))^((1)/91)-1</f>
        <v>1.1111679050213041E-6</v>
      </c>
      <c r="I2364">
        <f>I2363*$E2364/$E2363*(1-(I$1+I$5+IF(AND(WEEKDAY(A2364)&lt;&gt;1,WEEKDAY(A2364)&lt;&gt;7),IF(A2364&lt;J$2,J$1,J$3),0)))^($A2364-$A2363)</f>
        <v>3107.2825109927066</v>
      </c>
      <c r="J2364" t="e">
        <f>VLOOKUP(A2364,'VIXY-IV'!A$1:E$2000,4,0)</f>
        <v>#N/A</v>
      </c>
      <c r="K2364">
        <f>ROW()</f>
        <v>2364</v>
      </c>
      <c r="L2364">
        <f>B2364/C2364</f>
        <v>0.87643484132343008</v>
      </c>
    </row>
    <row r="2365" spans="1:12" x14ac:dyDescent="0.25">
      <c r="A2365" s="1">
        <v>41494</v>
      </c>
      <c r="B2365" s="10">
        <v>12.73</v>
      </c>
      <c r="C2365" s="10">
        <v>14.67</v>
      </c>
      <c r="D2365">
        <v>1489.96</v>
      </c>
      <c r="E2365">
        <v>1329.07</v>
      </c>
      <c r="F2365">
        <v>43935.13</v>
      </c>
      <c r="G2365">
        <v>39194.61</v>
      </c>
      <c r="H2365">
        <f>(1/(1-91/360*VLOOKUP($A2365,Tbills!$B$4:$C$974,2,1)/100))^((1)/91)-1</f>
        <v>1.1111679050213041E-6</v>
      </c>
      <c r="I2365">
        <f>I2364*$E2365/$E2364*(1-(I$1+I$5+IF(AND(WEEKDAY(A2365)&lt;&gt;1,WEEKDAY(A2365)&lt;&gt;7),IF(A2365&lt;J$2,J$1,J$3),0)))^($A2365-$A2364)</f>
        <v>3056.6653574545121</v>
      </c>
      <c r="J2365">
        <f>VLOOKUP(A2365,'VIXY-IV'!A$1:E$2000,4,0)</f>
        <v>3093.56</v>
      </c>
      <c r="K2365">
        <f>ROW()</f>
        <v>2365</v>
      </c>
      <c r="L2365">
        <f>B2365/C2365</f>
        <v>0.86775732788002735</v>
      </c>
    </row>
    <row r="2366" spans="1:12" x14ac:dyDescent="0.25">
      <c r="A2366" s="1">
        <v>41495</v>
      </c>
      <c r="B2366" s="10">
        <v>13.41</v>
      </c>
      <c r="C2366" s="10">
        <v>15.1</v>
      </c>
      <c r="D2366">
        <v>1524.67</v>
      </c>
      <c r="E2366">
        <v>1360.03</v>
      </c>
      <c r="F2366">
        <v>44446.71</v>
      </c>
      <c r="G2366">
        <v>39650.949999999997</v>
      </c>
      <c r="H2366">
        <f>(1/(1-91/360*VLOOKUP($A2366,Tbills!$B$4:$C$974,2,1)/100))^((1)/91)-1</f>
        <v>1.1111679050213041E-6</v>
      </c>
      <c r="I2366">
        <f>I2365*$E2366/$E2365*(1-(I$1+I$5+IF(AND(WEEKDAY(A2366)&lt;&gt;1,WEEKDAY(A2366)&lt;&gt;7),IF(A2366&lt;J$2,J$1,J$3),0)))^($A2366-$A2365)</f>
        <v>3127.7788202749457</v>
      </c>
      <c r="J2366">
        <f>VLOOKUP(A2366,'VIXY-IV'!A$1:E$2000,4,0)</f>
        <v>3165.5279999999998</v>
      </c>
      <c r="K2366">
        <f>ROW()</f>
        <v>2366</v>
      </c>
      <c r="L2366">
        <f>B2366/C2366</f>
        <v>0.8880794701986755</v>
      </c>
    </row>
    <row r="2367" spans="1:12" x14ac:dyDescent="0.25">
      <c r="A2367" s="1">
        <v>41498</v>
      </c>
      <c r="B2367" s="10">
        <v>12.81</v>
      </c>
      <c r="C2367" s="10">
        <v>15.17</v>
      </c>
      <c r="D2367">
        <v>1503.98</v>
      </c>
      <c r="E2367">
        <v>1341.57</v>
      </c>
      <c r="F2367">
        <v>44375.54</v>
      </c>
      <c r="G2367">
        <v>39587.33</v>
      </c>
      <c r="H2367">
        <f>(1/(1-91/360*VLOOKUP($A2367,Tbills!$B$4:$C$974,2,1)/100))^((1)/91)-1</f>
        <v>1.527885156615838E-6</v>
      </c>
      <c r="I2367">
        <f>I2366*$E2367/$E2366*(1-(I$1+I$5+IF(AND(WEEKDAY(A2367)&lt;&gt;1,WEEKDAY(A2367)&lt;&gt;7),IF(A2367&lt;J$2,J$1,J$3),0)))^($A2367-$A2366)</f>
        <v>3085.0584988576097</v>
      </c>
      <c r="J2367">
        <f>VLOOKUP(A2367,'VIXY-IV'!A$1:E$2000,4,0)</f>
        <v>3122.424</v>
      </c>
      <c r="K2367">
        <f>ROW()</f>
        <v>2367</v>
      </c>
      <c r="L2367">
        <f>B2367/C2367</f>
        <v>0.84442979564930787</v>
      </c>
    </row>
    <row r="2368" spans="1:12" x14ac:dyDescent="0.25">
      <c r="A2368" s="1">
        <v>41499</v>
      </c>
      <c r="B2368" s="10">
        <v>12.31</v>
      </c>
      <c r="C2368" s="10">
        <v>14.86</v>
      </c>
      <c r="D2368">
        <v>1489.98</v>
      </c>
      <c r="E2368">
        <v>1329.08</v>
      </c>
      <c r="F2368">
        <v>44821.19</v>
      </c>
      <c r="G2368">
        <v>39984.83</v>
      </c>
      <c r="H2368">
        <f>(1/(1-91/360*VLOOKUP($A2368,Tbills!$B$4:$C$974,2,1)/100))^((1)/91)-1</f>
        <v>1.527885156615838E-6</v>
      </c>
      <c r="I2368">
        <f>I2367*$E2368/$E2367*(1-(I$1+I$5+IF(AND(WEEKDAY(A2368)&lt;&gt;1,WEEKDAY(A2368)&lt;&gt;7),IF(A2368&lt;J$2,J$1,J$3),0)))^($A2368-$A2367)</f>
        <v>3056.2487206233604</v>
      </c>
      <c r="J2368">
        <f>VLOOKUP(A2368,'VIXY-IV'!A$1:E$2000,4,0)</f>
        <v>3093.2240000000002</v>
      </c>
      <c r="K2368">
        <f>ROW()</f>
        <v>2368</v>
      </c>
      <c r="L2368">
        <f>B2368/C2368</f>
        <v>0.82839838492597584</v>
      </c>
    </row>
    <row r="2369" spans="1:12" x14ac:dyDescent="0.25">
      <c r="A2369" s="1">
        <v>41500</v>
      </c>
      <c r="B2369" s="10">
        <v>13.04</v>
      </c>
      <c r="C2369" s="10">
        <v>15.24</v>
      </c>
      <c r="D2369">
        <v>1515.6</v>
      </c>
      <c r="E2369">
        <v>1351.93</v>
      </c>
      <c r="F2369">
        <v>45358.879999999997</v>
      </c>
      <c r="G2369">
        <v>40464.44</v>
      </c>
      <c r="H2369">
        <f>(1/(1-91/360*VLOOKUP($A2369,Tbills!$B$4:$C$974,2,1)/100))^((1)/91)-1</f>
        <v>1.527885156615838E-6</v>
      </c>
      <c r="I2369">
        <f>I2368*$E2369/$E2368*(1-(I$1+I$5+IF(AND(WEEKDAY(A2369)&lt;&gt;1,WEEKDAY(A2369)&lt;&gt;7),IF(A2369&lt;J$2,J$1,J$3),0)))^($A2369-$A2368)</f>
        <v>3108.7033676563356</v>
      </c>
      <c r="J2369">
        <f>VLOOKUP(A2369,'VIXY-IV'!A$1:E$2000,4,0)</f>
        <v>3146.4319999999998</v>
      </c>
      <c r="K2369">
        <f>ROW()</f>
        <v>2369</v>
      </c>
      <c r="L2369">
        <f>B2369/C2369</f>
        <v>0.85564304461942253</v>
      </c>
    </row>
    <row r="2370" spans="1:12" x14ac:dyDescent="0.25">
      <c r="A2370" s="1">
        <v>41501</v>
      </c>
      <c r="B2370" s="10">
        <v>14.73</v>
      </c>
      <c r="C2370" s="10">
        <v>16.239999999999998</v>
      </c>
      <c r="D2370">
        <v>1581.68</v>
      </c>
      <c r="E2370">
        <v>1410.88</v>
      </c>
      <c r="F2370">
        <v>46391.48</v>
      </c>
      <c r="G2370">
        <v>41385.56</v>
      </c>
      <c r="H2370">
        <f>(1/(1-91/360*VLOOKUP($A2370,Tbills!$B$4:$C$974,2,1)/100))^((1)/91)-1</f>
        <v>1.527885156615838E-6</v>
      </c>
      <c r="I2370">
        <f>I2369*$E2370/$E2369*(1-(I$1+I$5+IF(AND(WEEKDAY(A2370)&lt;&gt;1,WEEKDAY(A2370)&lt;&gt;7),IF(A2370&lt;J$2,J$1,J$3),0)))^($A2370-$A2369)</f>
        <v>3244.1629629811769</v>
      </c>
      <c r="J2370">
        <f>VLOOKUP(A2370,'VIXY-IV'!A$1:E$2000,4,0)</f>
        <v>3283.4720000000002</v>
      </c>
      <c r="K2370">
        <f>ROW()</f>
        <v>2370</v>
      </c>
      <c r="L2370">
        <f>B2370/C2370</f>
        <v>0.90701970443349766</v>
      </c>
    </row>
    <row r="2371" spans="1:12" x14ac:dyDescent="0.25">
      <c r="A2371" s="1">
        <v>41502</v>
      </c>
      <c r="B2371" s="10">
        <v>14.37</v>
      </c>
      <c r="C2371" s="10">
        <v>15.94</v>
      </c>
      <c r="D2371">
        <v>1570.71</v>
      </c>
      <c r="E2371">
        <v>1401.09</v>
      </c>
      <c r="F2371">
        <v>46056.61</v>
      </c>
      <c r="G2371">
        <v>41086.76</v>
      </c>
      <c r="H2371">
        <f>(1/(1-91/360*VLOOKUP($A2371,Tbills!$B$4:$C$974,2,1)/100))^((1)/91)-1</f>
        <v>1.527885156615838E-6</v>
      </c>
      <c r="I2371">
        <f>I2370*$E2371/$E2370*(1-(I$1+I$5+IF(AND(WEEKDAY(A2371)&lt;&gt;1,WEEKDAY(A2371)&lt;&gt;7),IF(A2371&lt;J$2,J$1,J$3),0)))^($A2371-$A2370)</f>
        <v>3221.5592599997867</v>
      </c>
      <c r="J2371">
        <f>VLOOKUP(A2371,'VIXY-IV'!A$1:E$2000,4,0)</f>
        <v>3260.3919999999998</v>
      </c>
      <c r="K2371">
        <f>ROW()</f>
        <v>2371</v>
      </c>
      <c r="L2371">
        <f>B2371/C2371</f>
        <v>0.90150564617314932</v>
      </c>
    </row>
    <row r="2372" spans="1:12" x14ac:dyDescent="0.25">
      <c r="A2372" s="1">
        <v>41505</v>
      </c>
      <c r="B2372" s="10">
        <v>15.1</v>
      </c>
      <c r="C2372" s="10">
        <v>16.399999999999999</v>
      </c>
      <c r="D2372">
        <v>1608.19</v>
      </c>
      <c r="E2372">
        <v>1434.52</v>
      </c>
      <c r="F2372">
        <v>46513.25</v>
      </c>
      <c r="G2372">
        <v>41493.94</v>
      </c>
      <c r="H2372">
        <f>(1/(1-91/360*VLOOKUP($A2372,Tbills!$B$4:$C$974,2,1)/100))^((1)/91)-1</f>
        <v>1.3889776309117252E-6</v>
      </c>
      <c r="I2372">
        <f>I2371*$E2372/$E2371*(1-(I$1+I$5+IF(AND(WEEKDAY(A2372)&lt;&gt;1,WEEKDAY(A2372)&lt;&gt;7),IF(A2372&lt;J$2,J$1,J$3),0)))^($A2372-$A2371)</f>
        <v>3298.1409964653976</v>
      </c>
      <c r="J2372">
        <f>VLOOKUP(A2372,'VIXY-IV'!A$1:E$2000,4,0)</f>
        <v>3337.56</v>
      </c>
      <c r="K2372">
        <f>ROW()</f>
        <v>2372</v>
      </c>
      <c r="L2372">
        <f>B2372/C2372</f>
        <v>0.92073170731707321</v>
      </c>
    </row>
    <row r="2373" spans="1:12" x14ac:dyDescent="0.25">
      <c r="A2373" s="1">
        <v>41506</v>
      </c>
      <c r="B2373" s="10">
        <v>14.91</v>
      </c>
      <c r="C2373" s="10">
        <v>16.309999999999999</v>
      </c>
      <c r="D2373">
        <v>1578.89</v>
      </c>
      <c r="E2373">
        <v>1408.38</v>
      </c>
      <c r="F2373">
        <v>45856.69</v>
      </c>
      <c r="G2373">
        <v>40908.17</v>
      </c>
      <c r="H2373">
        <f>(1/(1-91/360*VLOOKUP($A2373,Tbills!$B$4:$C$974,2,1)/100))^((1)/91)-1</f>
        <v>1.3889776309117252E-6</v>
      </c>
      <c r="I2373">
        <f>I2372*$E2373/$E2372*(1-(I$1+I$5+IF(AND(WEEKDAY(A2373)&lt;&gt;1,WEEKDAY(A2373)&lt;&gt;7),IF(A2373&lt;J$2,J$1,J$3),0)))^($A2373-$A2372)</f>
        <v>3237.9487161447205</v>
      </c>
      <c r="J2373">
        <f>VLOOKUP(A2373,'VIXY-IV'!A$1:E$2000,4,0)</f>
        <v>3276.6080000000002</v>
      </c>
      <c r="K2373">
        <f>ROW()</f>
        <v>2373</v>
      </c>
      <c r="L2373">
        <f>B2373/C2373</f>
        <v>0.91416309012875541</v>
      </c>
    </row>
    <row r="2374" spans="1:12" x14ac:dyDescent="0.25">
      <c r="A2374" s="1">
        <v>41507</v>
      </c>
      <c r="B2374" s="10">
        <v>15.94</v>
      </c>
      <c r="C2374" s="10">
        <v>16.79</v>
      </c>
      <c r="D2374">
        <v>1624.29</v>
      </c>
      <c r="E2374">
        <v>1448.88</v>
      </c>
      <c r="F2374">
        <v>45897.84</v>
      </c>
      <c r="G2374">
        <v>40944.83</v>
      </c>
      <c r="H2374">
        <f>(1/(1-91/360*VLOOKUP($A2374,Tbills!$B$4:$C$974,2,1)/100))^((1)/91)-1</f>
        <v>1.3889776309117252E-6</v>
      </c>
      <c r="I2374">
        <f>I2373*$E2374/$E2373*(1-(I$1+I$5+IF(AND(WEEKDAY(A2374)&lt;&gt;1,WEEKDAY(A2374)&lt;&gt;7),IF(A2374&lt;J$2,J$1,J$3),0)))^($A2374-$A2373)</f>
        <v>3330.9647806631947</v>
      </c>
      <c r="J2374">
        <f>VLOOKUP(A2374,'VIXY-IV'!A$1:E$2000,4,0)</f>
        <v>3370.424</v>
      </c>
      <c r="K2374">
        <f>ROW()</f>
        <v>2374</v>
      </c>
      <c r="L2374">
        <f>B2374/C2374</f>
        <v>0.9493746277546159</v>
      </c>
    </row>
    <row r="2375" spans="1:12" x14ac:dyDescent="0.25">
      <c r="A2375" s="1">
        <v>41508</v>
      </c>
      <c r="B2375" s="10">
        <v>14.76</v>
      </c>
      <c r="C2375" s="10">
        <v>15.99</v>
      </c>
      <c r="D2375">
        <v>1559.43</v>
      </c>
      <c r="E2375">
        <v>1391.02</v>
      </c>
      <c r="F2375">
        <v>44546.13</v>
      </c>
      <c r="G2375">
        <v>39738.93</v>
      </c>
      <c r="H2375">
        <f>(1/(1-91/360*VLOOKUP($A2375,Tbills!$B$4:$C$974,2,1)/100))^((1)/91)-1</f>
        <v>1.3889776309117252E-6</v>
      </c>
      <c r="I2375">
        <f>I2374*$E2375/$E2374*(1-(I$1+I$5+IF(AND(WEEKDAY(A2375)&lt;&gt;1,WEEKDAY(A2375)&lt;&gt;7),IF(A2375&lt;J$2,J$1,J$3),0)))^($A2375-$A2374)</f>
        <v>3197.8530578776881</v>
      </c>
      <c r="J2375">
        <f>VLOOKUP(A2375,'VIXY-IV'!A$1:E$2000,4,0)</f>
        <v>3235.5680000000002</v>
      </c>
      <c r="K2375">
        <f>ROW()</f>
        <v>2375</v>
      </c>
      <c r="L2375">
        <f>B2375/C2375</f>
        <v>0.92307692307692302</v>
      </c>
    </row>
    <row r="2376" spans="1:12" x14ac:dyDescent="0.25">
      <c r="A2376" s="1">
        <v>41509</v>
      </c>
      <c r="B2376" s="10">
        <v>13.98</v>
      </c>
      <c r="C2376" s="10">
        <v>15.66</v>
      </c>
      <c r="D2376">
        <v>1535.42</v>
      </c>
      <c r="E2376">
        <v>1369.6</v>
      </c>
      <c r="F2376">
        <v>44304.73</v>
      </c>
      <c r="G2376">
        <v>39523.519999999997</v>
      </c>
      <c r="H2376">
        <f>(1/(1-91/360*VLOOKUP($A2376,Tbills!$B$4:$C$974,2,1)/100))^((1)/91)-1</f>
        <v>1.3889776309117252E-6</v>
      </c>
      <c r="I2376">
        <f>I2375*$E2376/$E2375*(1-(I$1+I$5+IF(AND(WEEKDAY(A2376)&lt;&gt;1,WEEKDAY(A2376)&lt;&gt;7),IF(A2376&lt;J$2,J$1,J$3),0)))^($A2376-$A2375)</f>
        <v>3148.5194708998065</v>
      </c>
      <c r="J2376">
        <f>VLOOKUP(A2376,'VIXY-IV'!A$1:E$2000,4,0)</f>
        <v>3185.4</v>
      </c>
      <c r="K2376">
        <f>ROW()</f>
        <v>2376</v>
      </c>
      <c r="L2376">
        <f>B2376/C2376</f>
        <v>0.89272030651340994</v>
      </c>
    </row>
    <row r="2377" spans="1:12" x14ac:dyDescent="0.25">
      <c r="A2377" s="1">
        <v>41512</v>
      </c>
      <c r="B2377" s="10">
        <v>14.99</v>
      </c>
      <c r="C2377" s="10">
        <v>16.21</v>
      </c>
      <c r="D2377">
        <v>1597.22</v>
      </c>
      <c r="E2377">
        <v>1424.72</v>
      </c>
      <c r="F2377">
        <v>45198.16</v>
      </c>
      <c r="G2377">
        <v>40320.370000000003</v>
      </c>
      <c r="H2377">
        <f>(1/(1-91/360*VLOOKUP($A2377,Tbills!$B$4:$C$974,2,1)/100))^((1)/91)-1</f>
        <v>1.1111679050213041E-6</v>
      </c>
      <c r="I2377">
        <f>I2376*$E2377/$E2376*(1-(I$1+I$5+IF(AND(WEEKDAY(A2377)&lt;&gt;1,WEEKDAY(A2377)&lt;&gt;7),IF(A2377&lt;J$2,J$1,J$3),0)))^($A2377-$A2376)</f>
        <v>3274.9500179610955</v>
      </c>
      <c r="J2377">
        <f>VLOOKUP(A2377,'VIXY-IV'!A$1:E$2000,4,0)</f>
        <v>3313.3440000000001</v>
      </c>
      <c r="K2377">
        <f>ROW()</f>
        <v>2377</v>
      </c>
      <c r="L2377">
        <f>B2377/C2377</f>
        <v>0.92473781616286244</v>
      </c>
    </row>
    <row r="2378" spans="1:12" x14ac:dyDescent="0.25">
      <c r="A2378" s="1">
        <v>41513</v>
      </c>
      <c r="B2378" s="10">
        <v>16.77</v>
      </c>
      <c r="C2378" s="10">
        <v>17.71</v>
      </c>
      <c r="D2378">
        <v>1728.6</v>
      </c>
      <c r="E2378">
        <v>1541.91</v>
      </c>
      <c r="F2378">
        <v>47491.21</v>
      </c>
      <c r="G2378">
        <v>42365.91</v>
      </c>
      <c r="H2378">
        <f>(1/(1-91/360*VLOOKUP($A2378,Tbills!$B$4:$C$974,2,1)/100))^((1)/91)-1</f>
        <v>1.1111679050213041E-6</v>
      </c>
      <c r="I2378">
        <f>I2377*$E2378/$E2377*(1-(I$1+I$5+IF(AND(WEEKDAY(A2378)&lt;&gt;1,WEEKDAY(A2378)&lt;&gt;7),IF(A2378&lt;J$2,J$1,J$3),0)))^($A2378-$A2377)</f>
        <v>3544.2282816831112</v>
      </c>
      <c r="J2378">
        <f>VLOOKUP(A2378,'VIXY-IV'!A$1:E$2000,4,0)</f>
        <v>3585.904</v>
      </c>
      <c r="K2378">
        <f>ROW()</f>
        <v>2378</v>
      </c>
      <c r="L2378">
        <f>B2378/C2378</f>
        <v>0.9469226425748164</v>
      </c>
    </row>
    <row r="2379" spans="1:12" x14ac:dyDescent="0.25">
      <c r="A2379" s="1">
        <v>41514</v>
      </c>
      <c r="B2379" s="10">
        <v>16.489999999999998</v>
      </c>
      <c r="C2379" s="10">
        <v>17.62</v>
      </c>
      <c r="D2379">
        <v>1740.9</v>
      </c>
      <c r="E2379">
        <v>1552.88</v>
      </c>
      <c r="F2379">
        <v>47512.72</v>
      </c>
      <c r="G2379">
        <v>42385.06</v>
      </c>
      <c r="H2379">
        <f>(1/(1-91/360*VLOOKUP($A2379,Tbills!$B$4:$C$974,2,1)/100))^((1)/91)-1</f>
        <v>1.1111679050213041E-6</v>
      </c>
      <c r="I2379">
        <f>I2378*$E2379/$E2378*(1-(I$1+I$5+IF(AND(WEEKDAY(A2379)&lt;&gt;1,WEEKDAY(A2379)&lt;&gt;7),IF(A2379&lt;J$2,J$1,J$3),0)))^($A2379-$A2378)</f>
        <v>3569.3411980483161</v>
      </c>
      <c r="J2379">
        <f>VLOOKUP(A2379,'VIXY-IV'!A$1:E$2000,4,0)</f>
        <v>3610.9360000000001</v>
      </c>
      <c r="K2379">
        <f>ROW()</f>
        <v>2379</v>
      </c>
      <c r="L2379">
        <f>B2379/C2379</f>
        <v>0.93586833144154358</v>
      </c>
    </row>
    <row r="2380" spans="1:12" x14ac:dyDescent="0.25">
      <c r="A2380" s="1">
        <v>41515</v>
      </c>
      <c r="B2380" s="10">
        <v>16.809999999999999</v>
      </c>
      <c r="C2380" s="10">
        <v>17.899999999999999</v>
      </c>
      <c r="D2380">
        <v>1740.9</v>
      </c>
      <c r="E2380">
        <v>1552.88</v>
      </c>
      <c r="F2380">
        <v>47797.82</v>
      </c>
      <c r="G2380">
        <v>42639.34</v>
      </c>
      <c r="H2380">
        <f>(1/(1-91/360*VLOOKUP($A2380,Tbills!$B$4:$C$974,2,1)/100))^((1)/91)-1</f>
        <v>1.1111679050213041E-6</v>
      </c>
      <c r="I2380">
        <f>I2379*$E2380/$E2379*(1-(I$1+I$5+IF(AND(WEEKDAY(A2380)&lt;&gt;1,WEEKDAY(A2380)&lt;&gt;7),IF(A2380&lt;J$2,J$1,J$3),0)))^($A2380-$A2379)</f>
        <v>3569.2385183700162</v>
      </c>
      <c r="J2380">
        <f>VLOOKUP(A2380,'VIXY-IV'!A$1:E$2000,4,0)</f>
        <v>3610.6559999999999</v>
      </c>
      <c r="K2380">
        <f>ROW()</f>
        <v>2380</v>
      </c>
      <c r="L2380">
        <f>B2380/C2380</f>
        <v>0.93910614525139668</v>
      </c>
    </row>
    <row r="2381" spans="1:12" x14ac:dyDescent="0.25">
      <c r="A2381" s="1">
        <v>41516</v>
      </c>
      <c r="B2381" s="10">
        <v>17.010000000000002</v>
      </c>
      <c r="C2381" s="10">
        <v>18.05</v>
      </c>
      <c r="D2381">
        <v>1757.59</v>
      </c>
      <c r="E2381">
        <v>1567.76</v>
      </c>
      <c r="F2381">
        <v>48067.54</v>
      </c>
      <c r="G2381">
        <v>42879.91</v>
      </c>
      <c r="H2381">
        <f>(1/(1-91/360*VLOOKUP($A2381,Tbills!$B$4:$C$974,2,1)/100))^((1)/91)-1</f>
        <v>1.1111679050213041E-6</v>
      </c>
      <c r="I2381">
        <f>I2380*$E2381/$E2380*(1-(I$1+I$5+IF(AND(WEEKDAY(A2381)&lt;&gt;1,WEEKDAY(A2381)&lt;&gt;7),IF(A2381&lt;J$2,J$1,J$3),0)))^($A2381-$A2380)</f>
        <v>3603.3359996253234</v>
      </c>
      <c r="J2381">
        <f>VLOOKUP(A2381,'VIXY-IV'!A$1:E$2000,4,0)</f>
        <v>3645.152</v>
      </c>
      <c r="K2381">
        <f>ROW()</f>
        <v>2381</v>
      </c>
      <c r="L2381">
        <f>B2381/C2381</f>
        <v>0.94238227146814413</v>
      </c>
    </row>
    <row r="2382" spans="1:12" x14ac:dyDescent="0.25">
      <c r="A2382" s="1">
        <v>41520</v>
      </c>
      <c r="B2382" s="10">
        <v>16.61</v>
      </c>
      <c r="C2382" s="10">
        <v>17.64</v>
      </c>
      <c r="D2382">
        <v>1699.57</v>
      </c>
      <c r="E2382">
        <v>1516</v>
      </c>
      <c r="F2382">
        <v>47011.89</v>
      </c>
      <c r="G2382">
        <v>41938</v>
      </c>
      <c r="H2382">
        <f>(1/(1-91/360*VLOOKUP($A2382,Tbills!$B$4:$C$974,2,1)/100))^((1)/91)-1</f>
        <v>8.3336527945121475E-7</v>
      </c>
      <c r="I2382">
        <f>I2381*$E2382/$E2381*(1-(I$1+I$5+IF(AND(WEEKDAY(A2382)&lt;&gt;1,WEEKDAY(A2382)&lt;&gt;7),IF(A2382&lt;J$2,J$1,J$3),0)))^($A2382-$A2381)</f>
        <v>3483.9700099519869</v>
      </c>
      <c r="J2382">
        <f>VLOOKUP(A2382,'VIXY-IV'!A$1:E$2000,4,0)</f>
        <v>3524.0720000000001</v>
      </c>
      <c r="K2382">
        <f>ROW()</f>
        <v>2382</v>
      </c>
      <c r="L2382">
        <f>B2382/C2382</f>
        <v>0.94160997732426299</v>
      </c>
    </row>
    <row r="2383" spans="1:12" x14ac:dyDescent="0.25">
      <c r="A2383" s="1">
        <v>41521</v>
      </c>
      <c r="B2383" s="10">
        <v>15.88</v>
      </c>
      <c r="C2383" s="10">
        <v>17.3</v>
      </c>
      <c r="D2383">
        <v>1687.11</v>
      </c>
      <c r="E2383">
        <v>1504.89</v>
      </c>
      <c r="F2383">
        <v>46747.25</v>
      </c>
      <c r="G2383">
        <v>41701.89</v>
      </c>
      <c r="H2383">
        <f>(1/(1-91/360*VLOOKUP($A2383,Tbills!$B$4:$C$974,2,1)/100))^((1)/91)-1</f>
        <v>8.3336527945121475E-7</v>
      </c>
      <c r="I2383">
        <f>I2382*$E2383/$E2382*(1-(I$1+I$5+IF(AND(WEEKDAY(A2383)&lt;&gt;1,WEEKDAY(A2383)&lt;&gt;7),IF(A2383&lt;J$2,J$1,J$3),0)))^($A2383-$A2382)</f>
        <v>3458.3382602177303</v>
      </c>
      <c r="J2383">
        <f>VLOOKUP(A2383,'VIXY-IV'!A$1:E$2000,4,0)</f>
        <v>3497.88</v>
      </c>
      <c r="K2383">
        <f>ROW()</f>
        <v>2383</v>
      </c>
      <c r="L2383">
        <f>B2383/C2383</f>
        <v>0.91791907514450866</v>
      </c>
    </row>
    <row r="2384" spans="1:12" x14ac:dyDescent="0.25">
      <c r="A2384" s="1">
        <v>41522</v>
      </c>
      <c r="B2384" s="10">
        <v>15.77</v>
      </c>
      <c r="C2384" s="10">
        <v>17.14</v>
      </c>
      <c r="D2384">
        <v>1665.36</v>
      </c>
      <c r="E2384">
        <v>1485.49</v>
      </c>
      <c r="F2384">
        <v>46747.29</v>
      </c>
      <c r="G2384">
        <v>41701.89</v>
      </c>
      <c r="H2384">
        <f>(1/(1-91/360*VLOOKUP($A2384,Tbills!$B$4:$C$974,2,1)/100))^((1)/91)-1</f>
        <v>8.3336527945121475E-7</v>
      </c>
      <c r="I2384">
        <f>I2383*$E2384/$E2383*(1-(I$1+I$5+IF(AND(WEEKDAY(A2384)&lt;&gt;1,WEEKDAY(A2384)&lt;&gt;7),IF(A2384&lt;J$2,J$1,J$3),0)))^($A2384-$A2383)</f>
        <v>3413.657553744441</v>
      </c>
      <c r="J2384">
        <f>VLOOKUP(A2384,'VIXY-IV'!A$1:E$2000,4,0)</f>
        <v>3452.6959999999999</v>
      </c>
      <c r="K2384">
        <f>ROW()</f>
        <v>2384</v>
      </c>
      <c r="L2384">
        <f>B2384/C2384</f>
        <v>0.92007001166861135</v>
      </c>
    </row>
    <row r="2385" spans="1:12" x14ac:dyDescent="0.25">
      <c r="A2385" s="1">
        <v>41523</v>
      </c>
      <c r="B2385" s="10">
        <v>15.85</v>
      </c>
      <c r="C2385" s="10">
        <v>17.170000000000002</v>
      </c>
      <c r="D2385">
        <v>1675.17</v>
      </c>
      <c r="E2385">
        <v>1494.24</v>
      </c>
      <c r="F2385">
        <v>46949.53</v>
      </c>
      <c r="G2385">
        <v>41882.269999999997</v>
      </c>
      <c r="H2385">
        <f>(1/(1-91/360*VLOOKUP($A2385,Tbills!$B$4:$C$974,2,1)/100))^((1)/91)-1</f>
        <v>8.3336527945121475E-7</v>
      </c>
      <c r="I2385">
        <f>I2384*$E2385/$E2384*(1-(I$1+I$5+IF(AND(WEEKDAY(A2385)&lt;&gt;1,WEEKDAY(A2385)&lt;&gt;7),IF(A2385&lt;J$2,J$1,J$3),0)))^($A2385-$A2384)</f>
        <v>3433.6662832357729</v>
      </c>
      <c r="J2385">
        <f>VLOOKUP(A2385,'VIXY-IV'!A$1:E$2000,4,0)</f>
        <v>3472.6559999999999</v>
      </c>
      <c r="K2385">
        <f>ROW()</f>
        <v>2385</v>
      </c>
      <c r="L2385">
        <f>B2385/C2385</f>
        <v>0.92312172393709946</v>
      </c>
    </row>
    <row r="2386" spans="1:12" x14ac:dyDescent="0.25">
      <c r="A2386" s="1">
        <v>41526</v>
      </c>
      <c r="B2386" s="10">
        <v>15.63</v>
      </c>
      <c r="C2386" s="10">
        <v>16.829999999999998</v>
      </c>
      <c r="D2386">
        <v>1606.73</v>
      </c>
      <c r="E2386">
        <v>1433.19</v>
      </c>
      <c r="F2386">
        <v>45682.87</v>
      </c>
      <c r="G2386">
        <v>40752.21</v>
      </c>
      <c r="H2386">
        <f>(1/(1-91/360*VLOOKUP($A2386,Tbills!$B$4:$C$974,2,1)/100))^((1)/91)-1</f>
        <v>5.6333572096001205E-7</v>
      </c>
      <c r="I2386">
        <f>I2385*$E2386/$E2385*(1-(I$1+I$5+IF(AND(WEEKDAY(A2386)&lt;&gt;1,WEEKDAY(A2386)&lt;&gt;7),IF(A2386&lt;J$2,J$1,J$3),0)))^($A2386-$A2385)</f>
        <v>3293.0931412264949</v>
      </c>
      <c r="J2386">
        <f>VLOOKUP(A2386,'VIXY-IV'!A$1:E$2000,4,0)</f>
        <v>3330.576</v>
      </c>
      <c r="K2386">
        <f>ROW()</f>
        <v>2386</v>
      </c>
      <c r="L2386">
        <f>B2386/C2386</f>
        <v>0.92869875222816411</v>
      </c>
    </row>
    <row r="2387" spans="1:12" x14ac:dyDescent="0.25">
      <c r="A2387" s="1">
        <v>41527</v>
      </c>
      <c r="B2387" s="10">
        <v>14.53</v>
      </c>
      <c r="C2387" s="10">
        <v>16.11</v>
      </c>
      <c r="D2387">
        <v>1556.71</v>
      </c>
      <c r="E2387">
        <v>1388.57</v>
      </c>
      <c r="F2387">
        <v>44865.8</v>
      </c>
      <c r="G2387">
        <v>40023.31</v>
      </c>
      <c r="H2387">
        <f>(1/(1-91/360*VLOOKUP($A2387,Tbills!$B$4:$C$974,2,1)/100))^((1)/91)-1</f>
        <v>5.6333572096001205E-7</v>
      </c>
      <c r="I2387">
        <f>I2386*$E2387/$E2386*(1-(I$1+I$5+IF(AND(WEEKDAY(A2387)&lt;&gt;1,WEEKDAY(A2387)&lt;&gt;7),IF(A2387&lt;J$2,J$1,J$3),0)))^($A2387-$A2386)</f>
        <v>3190.476349936866</v>
      </c>
      <c r="J2387">
        <f>VLOOKUP(A2387,'VIXY-IV'!A$1:E$2000,4,0)</f>
        <v>3225.384</v>
      </c>
      <c r="K2387">
        <f>ROW()</f>
        <v>2387</v>
      </c>
      <c r="L2387">
        <f>B2387/C2387</f>
        <v>0.90192427063935443</v>
      </c>
    </row>
    <row r="2388" spans="1:12" x14ac:dyDescent="0.25">
      <c r="A2388" s="1">
        <v>41528</v>
      </c>
      <c r="B2388" s="10">
        <v>13.82</v>
      </c>
      <c r="C2388" s="10">
        <v>15.61</v>
      </c>
      <c r="D2388">
        <v>1498.46</v>
      </c>
      <c r="E2388">
        <v>1336.61</v>
      </c>
      <c r="F2388">
        <v>44079.78</v>
      </c>
      <c r="G2388">
        <v>39322.11</v>
      </c>
      <c r="H2388">
        <f>(1/(1-91/360*VLOOKUP($A2388,Tbills!$B$4:$C$974,2,1)/100))^((1)/91)-1</f>
        <v>5.6333572096001205E-7</v>
      </c>
      <c r="I2388">
        <f>I2387*$E2388/$E2387*(1-(I$1+I$5+IF(AND(WEEKDAY(A2388)&lt;&gt;1,WEEKDAY(A2388)&lt;&gt;7),IF(A2388&lt;J$2,J$1,J$3),0)))^($A2388-$A2387)</f>
        <v>3071.0010434609703</v>
      </c>
      <c r="J2388">
        <f>VLOOKUP(A2388,'VIXY-IV'!A$1:E$2000,4,0)</f>
        <v>3104.8319999999999</v>
      </c>
      <c r="K2388">
        <f>ROW()</f>
        <v>2388</v>
      </c>
      <c r="L2388">
        <f>B2388/C2388</f>
        <v>0.88532991672005135</v>
      </c>
    </row>
    <row r="2389" spans="1:12" x14ac:dyDescent="0.25">
      <c r="A2389" s="1">
        <v>41529</v>
      </c>
      <c r="B2389" s="10">
        <v>14.29</v>
      </c>
      <c r="C2389" s="10">
        <v>15.85</v>
      </c>
      <c r="D2389">
        <v>1507.37</v>
      </c>
      <c r="E2389">
        <v>1344.55</v>
      </c>
      <c r="F2389">
        <v>44208.81</v>
      </c>
      <c r="G2389">
        <v>39437.19</v>
      </c>
      <c r="H2389">
        <f>(1/(1-91/360*VLOOKUP($A2389,Tbills!$B$4:$C$974,2,1)/100))^((1)/91)-1</f>
        <v>5.6333572096001205E-7</v>
      </c>
      <c r="I2389">
        <f>I2388*$E2389/$E2388*(1-(I$1+I$5+IF(AND(WEEKDAY(A2389)&lt;&gt;1,WEEKDAY(A2389)&lt;&gt;7),IF(A2389&lt;J$2,J$1,J$3),0)))^($A2389-$A2388)</f>
        <v>3089.1551538899976</v>
      </c>
      <c r="J2389">
        <f>VLOOKUP(A2389,'VIXY-IV'!A$1:E$2000,4,0)</f>
        <v>3123.0880000000002</v>
      </c>
      <c r="K2389">
        <f>ROW()</f>
        <v>2389</v>
      </c>
      <c r="L2389">
        <f>B2389/C2389</f>
        <v>0.90157728706624607</v>
      </c>
    </row>
    <row r="2390" spans="1:12" x14ac:dyDescent="0.25">
      <c r="A2390" s="1">
        <v>41530</v>
      </c>
      <c r="B2390" s="10">
        <v>14.16</v>
      </c>
      <c r="C2390" s="10">
        <v>15.7</v>
      </c>
      <c r="D2390">
        <v>1507.37</v>
      </c>
      <c r="E2390">
        <v>1344.55</v>
      </c>
      <c r="F2390">
        <v>44202.5</v>
      </c>
      <c r="G2390">
        <v>39431.54</v>
      </c>
      <c r="H2390">
        <f>(1/(1-91/360*VLOOKUP($A2390,Tbills!$B$4:$C$974,2,1)/100))^((1)/91)-1</f>
        <v>5.6333572096001205E-7</v>
      </c>
      <c r="I2390">
        <f>I2389*$E2390/$E2389*(1-(I$1+I$5+IF(AND(WEEKDAY(A2390)&lt;&gt;1,WEEKDAY(A2390)&lt;&gt;7),IF(A2390&lt;J$2,J$1,J$3),0)))^($A2390-$A2389)</f>
        <v>3089.0662877828308</v>
      </c>
      <c r="J2390">
        <f>VLOOKUP(A2390,'VIXY-IV'!A$1:E$2000,4,0)</f>
        <v>3123.04</v>
      </c>
      <c r="K2390">
        <f>ROW()</f>
        <v>2390</v>
      </c>
      <c r="L2390">
        <f>B2390/C2390</f>
        <v>0.90191082802547773</v>
      </c>
    </row>
    <row r="2391" spans="1:12" x14ac:dyDescent="0.25">
      <c r="A2391" s="1">
        <v>41533</v>
      </c>
      <c r="B2391" s="10">
        <v>14.38</v>
      </c>
      <c r="C2391" s="10">
        <v>15.6</v>
      </c>
      <c r="D2391">
        <v>1484.88</v>
      </c>
      <c r="E2391">
        <v>1324.49</v>
      </c>
      <c r="F2391">
        <v>43682.07</v>
      </c>
      <c r="G2391">
        <v>38967.22</v>
      </c>
      <c r="H2391">
        <f>(1/(1-91/360*VLOOKUP($A2391,Tbills!$B$4:$C$974,2,1)/100))^((1)/91)-1</f>
        <v>2.8166421106590178E-7</v>
      </c>
      <c r="I2391">
        <f>I2390*$E2391/$E2390*(1-(I$1+I$5+IF(AND(WEEKDAY(A2391)&lt;&gt;1,WEEKDAY(A2391)&lt;&gt;7),IF(A2391&lt;J$2,J$1,J$3),0)))^($A2391-$A2390)</f>
        <v>3042.7163891338978</v>
      </c>
      <c r="J2391">
        <f>VLOOKUP(A2391,'VIXY-IV'!A$1:E$2000,4,0)</f>
        <v>3076.328</v>
      </c>
      <c r="K2391">
        <f>ROW()</f>
        <v>2391</v>
      </c>
      <c r="L2391">
        <f>B2391/C2391</f>
        <v>0.92179487179487185</v>
      </c>
    </row>
    <row r="2392" spans="1:12" x14ac:dyDescent="0.25">
      <c r="A2392" s="1">
        <v>41534</v>
      </c>
      <c r="B2392" s="10">
        <v>14.53</v>
      </c>
      <c r="C2392" s="10">
        <v>15.66</v>
      </c>
      <c r="D2392">
        <v>1475.56</v>
      </c>
      <c r="E2392">
        <v>1316.17</v>
      </c>
      <c r="F2392">
        <v>43364.46</v>
      </c>
      <c r="G2392">
        <v>38683.879999999997</v>
      </c>
      <c r="H2392">
        <f>(1/(1-91/360*VLOOKUP($A2392,Tbills!$B$4:$C$974,2,1)/100))^((1)/91)-1</f>
        <v>2.8166421106590178E-7</v>
      </c>
      <c r="I2392">
        <f>I2391*$E2392/$E2391*(1-(I$1+I$5+IF(AND(WEEKDAY(A2392)&lt;&gt;1,WEEKDAY(A2392)&lt;&gt;7),IF(A2392&lt;J$2,J$1,J$3),0)))^($A2392-$A2391)</f>
        <v>3023.5160894127735</v>
      </c>
      <c r="J2392">
        <f>VLOOKUP(A2392,'VIXY-IV'!A$1:E$2000,4,0)</f>
        <v>3056.7040000000002</v>
      </c>
      <c r="K2392">
        <f>ROW()</f>
        <v>2392</v>
      </c>
      <c r="L2392">
        <f>B2392/C2392</f>
        <v>0.92784163473818637</v>
      </c>
    </row>
    <row r="2393" spans="1:12" x14ac:dyDescent="0.25">
      <c r="A2393" s="1">
        <v>41535</v>
      </c>
      <c r="B2393" s="10">
        <v>13.59</v>
      </c>
      <c r="C2393" s="10">
        <v>15.18</v>
      </c>
      <c r="D2393">
        <v>1403.93</v>
      </c>
      <c r="E2393">
        <v>1252.28</v>
      </c>
      <c r="F2393">
        <v>42407.02</v>
      </c>
      <c r="G2393">
        <v>37829.769999999997</v>
      </c>
      <c r="H2393">
        <f>(1/(1-91/360*VLOOKUP($A2393,Tbills!$B$4:$C$974,2,1)/100))^((1)/91)-1</f>
        <v>2.8166421106590178E-7</v>
      </c>
      <c r="I2393">
        <f>I2392*$E2393/$E2392*(1-(I$1+I$5+IF(AND(WEEKDAY(A2393)&lt;&gt;1,WEEKDAY(A2393)&lt;&gt;7),IF(A2393&lt;J$2,J$1,J$3),0)))^($A2393-$A2392)</f>
        <v>2876.6647225017846</v>
      </c>
      <c r="J2393">
        <f>VLOOKUP(A2393,'VIXY-IV'!A$1:E$2000,4,0)</f>
        <v>2907.616</v>
      </c>
      <c r="K2393">
        <f>ROW()</f>
        <v>2393</v>
      </c>
      <c r="L2393">
        <f>B2393/C2393</f>
        <v>0.89525691699604748</v>
      </c>
    </row>
    <row r="2394" spans="1:12" x14ac:dyDescent="0.25">
      <c r="A2394" s="1">
        <v>41536</v>
      </c>
      <c r="B2394" s="10">
        <v>13.16</v>
      </c>
      <c r="C2394" s="10">
        <v>15.02</v>
      </c>
      <c r="D2394">
        <v>1408.45</v>
      </c>
      <c r="E2394">
        <v>1256.31</v>
      </c>
      <c r="F2394">
        <v>42524.56</v>
      </c>
      <c r="G2394">
        <v>37934.61</v>
      </c>
      <c r="H2394">
        <f>(1/(1-91/360*VLOOKUP($A2394,Tbills!$B$4:$C$974,2,1)/100))^((1)/91)-1</f>
        <v>2.8166421106590178E-7</v>
      </c>
      <c r="I2394">
        <f>I2393*$E2394/$E2393*(1-(I$1+I$5+IF(AND(WEEKDAY(A2394)&lt;&gt;1,WEEKDAY(A2394)&lt;&gt;7),IF(A2394&lt;J$2,J$1,J$3),0)))^($A2394-$A2393)</f>
        <v>2885.8391842411829</v>
      </c>
      <c r="J2394">
        <f>VLOOKUP(A2394,'VIXY-IV'!A$1:E$2000,4,0)</f>
        <v>2917.0239999999999</v>
      </c>
      <c r="K2394">
        <f>ROW()</f>
        <v>2394</v>
      </c>
      <c r="L2394">
        <f>B2394/C2394</f>
        <v>0.87616511318242352</v>
      </c>
    </row>
    <row r="2395" spans="1:12" x14ac:dyDescent="0.25">
      <c r="A2395" s="1">
        <v>41537</v>
      </c>
      <c r="B2395" s="10">
        <v>13.12</v>
      </c>
      <c r="C2395" s="10">
        <v>15.32</v>
      </c>
      <c r="D2395">
        <v>1432.14</v>
      </c>
      <c r="E2395">
        <v>1277.44</v>
      </c>
      <c r="F2395">
        <v>43686.36</v>
      </c>
      <c r="G2395">
        <v>38971</v>
      </c>
      <c r="H2395">
        <f>(1/(1-91/360*VLOOKUP($A2395,Tbills!$B$4:$C$974,2,1)/100))^((1)/91)-1</f>
        <v>2.8166421106590178E-7</v>
      </c>
      <c r="I2395">
        <f>I2394*$E2395/$E2394*(1-(I$1+I$5+IF(AND(WEEKDAY(A2395)&lt;&gt;1,WEEKDAY(A2395)&lt;&gt;7),IF(A2395&lt;J$2,J$1,J$3),0)))^($A2395-$A2394)</f>
        <v>2934.2919804093526</v>
      </c>
      <c r="J2395">
        <f>VLOOKUP(A2395,'VIXY-IV'!A$1:E$2000,4,0)</f>
        <v>2965.4479999999999</v>
      </c>
      <c r="K2395">
        <f>ROW()</f>
        <v>2395</v>
      </c>
      <c r="L2395">
        <f>B2395/C2395</f>
        <v>0.85639686684073102</v>
      </c>
    </row>
    <row r="2396" spans="1:12" x14ac:dyDescent="0.25">
      <c r="A2396" s="1">
        <v>41540</v>
      </c>
      <c r="B2396" s="10">
        <v>14.31</v>
      </c>
      <c r="C2396" s="10">
        <v>15.92</v>
      </c>
      <c r="D2396">
        <v>1463.76</v>
      </c>
      <c r="E2396">
        <v>1305.6500000000001</v>
      </c>
      <c r="F2396">
        <v>44043.99</v>
      </c>
      <c r="G2396">
        <v>39290</v>
      </c>
      <c r="H2396">
        <f>(1/(1-91/360*VLOOKUP($A2396,Tbills!$B$4:$C$974,2,1)/100))^((1)/91)-1</f>
        <v>5.6333572096001205E-7</v>
      </c>
      <c r="I2396">
        <f>I2395*$E2396/$E2395*(1-(I$1+I$5+IF(AND(WEEKDAY(A2396)&lt;&gt;1,WEEKDAY(A2396)&lt;&gt;7),IF(A2396&lt;J$2,J$1,J$3),0)))^($A2396-$A2395)</f>
        <v>2998.8318038586799</v>
      </c>
      <c r="J2396">
        <f>VLOOKUP(A2396,'VIXY-IV'!A$1:E$2000,4,0)</f>
        <v>3031.2240000000002</v>
      </c>
      <c r="K2396">
        <f>ROW()</f>
        <v>2396</v>
      </c>
      <c r="L2396">
        <f>B2396/C2396</f>
        <v>0.89886934673366836</v>
      </c>
    </row>
    <row r="2397" spans="1:12" x14ac:dyDescent="0.25">
      <c r="A2397" s="1">
        <v>41541</v>
      </c>
      <c r="B2397" s="10">
        <v>14.08</v>
      </c>
      <c r="C2397" s="10">
        <v>15.64</v>
      </c>
      <c r="D2397">
        <v>1438.36</v>
      </c>
      <c r="E2397">
        <v>1282.99</v>
      </c>
      <c r="F2397">
        <v>43774.2</v>
      </c>
      <c r="G2397">
        <v>39049.300000000003</v>
      </c>
      <c r="H2397">
        <f>(1/(1-91/360*VLOOKUP($A2397,Tbills!$B$4:$C$974,2,1)/100))^((1)/91)-1</f>
        <v>5.6333572096001205E-7</v>
      </c>
      <c r="I2397">
        <f>I2396*$E2397/$E2396*(1-(I$1+I$5+IF(AND(WEEKDAY(A2397)&lt;&gt;1,WEEKDAY(A2397)&lt;&gt;7),IF(A2397&lt;J$2,J$1,J$3),0)))^($A2397-$A2396)</f>
        <v>2946.7012869864279</v>
      </c>
      <c r="J2397">
        <f>VLOOKUP(A2397,'VIXY-IV'!A$1:E$2000,4,0)</f>
        <v>2978.3440000000001</v>
      </c>
      <c r="K2397">
        <f>ROW()</f>
        <v>2397</v>
      </c>
      <c r="L2397">
        <f>B2397/C2397</f>
        <v>0.90025575447570327</v>
      </c>
    </row>
    <row r="2398" spans="1:12" x14ac:dyDescent="0.25">
      <c r="A2398" s="1">
        <v>41542</v>
      </c>
      <c r="B2398" s="10">
        <v>14.01</v>
      </c>
      <c r="C2398" s="10">
        <v>15.56</v>
      </c>
      <c r="D2398">
        <v>1437.19</v>
      </c>
      <c r="E2398">
        <v>1281.95</v>
      </c>
      <c r="F2398">
        <v>43843.57</v>
      </c>
      <c r="G2398">
        <v>39111.160000000003</v>
      </c>
      <c r="H2398">
        <f>(1/(1-91/360*VLOOKUP($A2398,Tbills!$B$4:$C$974,2,1)/100))^((1)/91)-1</f>
        <v>5.6333572096001205E-7</v>
      </c>
      <c r="I2398">
        <f>I2397*$E2398/$E2397*(1-(I$1+I$5+IF(AND(WEEKDAY(A2398)&lt;&gt;1,WEEKDAY(A2398)&lt;&gt;7),IF(A2398&lt;J$2,J$1,J$3),0)))^($A2398-$A2397)</f>
        <v>2944.2279724408018</v>
      </c>
      <c r="J2398">
        <f>VLOOKUP(A2398,'VIXY-IV'!A$1:E$2000,4,0)</f>
        <v>2975.72</v>
      </c>
      <c r="K2398">
        <f>ROW()</f>
        <v>2398</v>
      </c>
      <c r="L2398">
        <f>B2398/C2398</f>
        <v>0.90038560411311053</v>
      </c>
    </row>
    <row r="2399" spans="1:12" x14ac:dyDescent="0.25">
      <c r="A2399" s="1">
        <v>41543</v>
      </c>
      <c r="B2399" s="10">
        <v>14.06</v>
      </c>
      <c r="C2399" s="10">
        <v>15.41</v>
      </c>
      <c r="D2399">
        <v>1413.85</v>
      </c>
      <c r="E2399">
        <v>1261.1300000000001</v>
      </c>
      <c r="F2399">
        <v>43261.919999999998</v>
      </c>
      <c r="G2399">
        <v>38592.269999999997</v>
      </c>
      <c r="H2399">
        <f>(1/(1-91/360*VLOOKUP($A2399,Tbills!$B$4:$C$974,2,1)/100))^((1)/91)-1</f>
        <v>5.6333572096001205E-7</v>
      </c>
      <c r="I2399">
        <f>I2398*$E2399/$E2398*(1-(I$1+I$5+IF(AND(WEEKDAY(A2399)&lt;&gt;1,WEEKDAY(A2399)&lt;&gt;7),IF(A2399&lt;J$2,J$1,J$3),0)))^($A2399-$A2398)</f>
        <v>2896.3277889119427</v>
      </c>
      <c r="J2399">
        <f>VLOOKUP(A2399,'VIXY-IV'!A$1:E$2000,4,0)</f>
        <v>2926.9360000000001</v>
      </c>
      <c r="K2399">
        <f>ROW()</f>
        <v>2399</v>
      </c>
      <c r="L2399">
        <f>B2399/C2399</f>
        <v>0.91239454899415962</v>
      </c>
    </row>
    <row r="2400" spans="1:12" x14ac:dyDescent="0.25">
      <c r="A2400" s="1">
        <v>41544</v>
      </c>
      <c r="B2400" s="10">
        <v>15.46</v>
      </c>
      <c r="C2400" s="10">
        <v>16.04</v>
      </c>
      <c r="D2400">
        <v>1469.19</v>
      </c>
      <c r="E2400">
        <v>1310.49</v>
      </c>
      <c r="F2400">
        <v>43734.14</v>
      </c>
      <c r="G2400">
        <v>39013.49</v>
      </c>
      <c r="H2400">
        <f>(1/(1-91/360*VLOOKUP($A2400,Tbills!$B$4:$C$974,2,1)/100))^((1)/91)-1</f>
        <v>5.6333572096001205E-7</v>
      </c>
      <c r="I2400">
        <f>I2399*$E2400/$E2399*(1-(I$1+I$5+IF(AND(WEEKDAY(A2400)&lt;&gt;1,WEEKDAY(A2400)&lt;&gt;7),IF(A2400&lt;J$2,J$1,J$3),0)))^($A2400-$A2399)</f>
        <v>3009.602035754082</v>
      </c>
      <c r="J2400">
        <f>VLOOKUP(A2400,'VIXY-IV'!A$1:E$2000,4,0)</f>
        <v>3041.712</v>
      </c>
      <c r="K2400">
        <f>ROW()</f>
        <v>2400</v>
      </c>
      <c r="L2400">
        <f>B2400/C2400</f>
        <v>0.96384039900249385</v>
      </c>
    </row>
    <row r="2401" spans="1:12" x14ac:dyDescent="0.25">
      <c r="A2401" s="1">
        <v>41547</v>
      </c>
      <c r="B2401" s="10">
        <v>16.600000000000001</v>
      </c>
      <c r="C2401" s="10">
        <v>16.8</v>
      </c>
      <c r="D2401">
        <v>1528.55</v>
      </c>
      <c r="E2401">
        <v>1363.44</v>
      </c>
      <c r="F2401">
        <v>44468.25</v>
      </c>
      <c r="G2401">
        <v>39668.29</v>
      </c>
      <c r="H2401">
        <f>(1/(1-91/360*VLOOKUP($A2401,Tbills!$B$4:$C$974,2,1)/100))^((1)/91)-1</f>
        <v>2.8166421106590178E-7</v>
      </c>
      <c r="I2401">
        <f>I2400*$E2401/$E2400*(1-(I$1+I$5+IF(AND(WEEKDAY(A2401)&lt;&gt;1,WEEKDAY(A2401)&lt;&gt;7),IF(A2401&lt;J$2,J$1,J$3),0)))^($A2401-$A2400)</f>
        <v>3130.933986338187</v>
      </c>
      <c r="J2401">
        <f>VLOOKUP(A2401,'VIXY-IV'!A$1:E$2000,4,0)</f>
        <v>3164.0720000000001</v>
      </c>
      <c r="K2401">
        <f>ROW()</f>
        <v>2401</v>
      </c>
      <c r="L2401">
        <f>B2401/C2401</f>
        <v>0.98809523809523814</v>
      </c>
    </row>
    <row r="2402" spans="1:12" x14ac:dyDescent="0.25">
      <c r="A2402" s="1">
        <v>41548</v>
      </c>
      <c r="B2402" s="10">
        <v>15.54</v>
      </c>
      <c r="C2402" s="10">
        <v>16.13</v>
      </c>
      <c r="D2402">
        <v>1463.3</v>
      </c>
      <c r="E2402">
        <v>1305.24</v>
      </c>
      <c r="F2402">
        <v>43750.87</v>
      </c>
      <c r="G2402">
        <v>39028.339999999997</v>
      </c>
      <c r="H2402">
        <f>(1/(1-91/360*VLOOKUP($A2402,Tbills!$B$4:$C$974,2,1)/100))^((1)/91)-1</f>
        <v>2.8166421106590178E-7</v>
      </c>
      <c r="I2402">
        <f>I2401*$E2402/$E2401*(1-(I$1+I$5+IF(AND(WEEKDAY(A2402)&lt;&gt;1,WEEKDAY(A2402)&lt;&gt;7),IF(A2402&lt;J$2,J$1,J$3),0)))^($A2402-$A2401)</f>
        <v>2997.200255250496</v>
      </c>
      <c r="J2402">
        <f>VLOOKUP(A2402,'VIXY-IV'!A$1:E$2000,4,0)</f>
        <v>3029.096</v>
      </c>
      <c r="K2402">
        <f>ROW()</f>
        <v>2402</v>
      </c>
      <c r="L2402">
        <f>B2402/C2402</f>
        <v>0.96342219466831991</v>
      </c>
    </row>
    <row r="2403" spans="1:12" x14ac:dyDescent="0.25">
      <c r="A2403" s="1">
        <v>41549</v>
      </c>
      <c r="B2403" s="10">
        <v>16.600000000000001</v>
      </c>
      <c r="C2403" s="10">
        <v>16.809999999999999</v>
      </c>
      <c r="D2403">
        <v>1534.85</v>
      </c>
      <c r="E2403">
        <v>1369.06</v>
      </c>
      <c r="F2403">
        <v>44341.31</v>
      </c>
      <c r="G2403">
        <v>39555.040000000001</v>
      </c>
      <c r="H2403">
        <f>(1/(1-91/360*VLOOKUP($A2403,Tbills!$B$4:$C$974,2,1)/100))^((1)/91)-1</f>
        <v>2.8166421106590178E-7</v>
      </c>
      <c r="I2403">
        <f>I2402*$E2403/$E2402*(1-(I$1+I$5+IF(AND(WEEKDAY(A2403)&lt;&gt;1,WEEKDAY(A2403)&lt;&gt;7),IF(A2403&lt;J$2,J$1,J$3),0)))^($A2403-$A2402)</f>
        <v>3143.6585914963807</v>
      </c>
      <c r="J2403">
        <f>VLOOKUP(A2403,'VIXY-IV'!A$1:E$2000,4,0)</f>
        <v>3177.0079999999998</v>
      </c>
      <c r="K2403">
        <f>ROW()</f>
        <v>2403</v>
      </c>
      <c r="L2403">
        <f>B2403/C2403</f>
        <v>0.98750743604997038</v>
      </c>
    </row>
    <row r="2404" spans="1:12" x14ac:dyDescent="0.25">
      <c r="A2404" s="1">
        <v>41550</v>
      </c>
      <c r="B2404" s="10">
        <v>17.670000000000002</v>
      </c>
      <c r="C2404" s="10">
        <v>17.7</v>
      </c>
      <c r="D2404">
        <v>1600.06</v>
      </c>
      <c r="E2404">
        <v>1427.23</v>
      </c>
      <c r="F2404">
        <v>44905.49</v>
      </c>
      <c r="G2404">
        <v>40058.31</v>
      </c>
      <c r="H2404">
        <f>(1/(1-91/360*VLOOKUP($A2404,Tbills!$B$4:$C$974,2,1)/100))^((1)/91)-1</f>
        <v>2.8166421106590178E-7</v>
      </c>
      <c r="I2404">
        <f>I2403*$E2404/$E2403*(1-(I$1+I$5+IF(AND(WEEKDAY(A2404)&lt;&gt;1,WEEKDAY(A2404)&lt;&gt;7),IF(A2404&lt;J$2,J$1,J$3),0)))^($A2404-$A2403)</f>
        <v>3277.1352471061782</v>
      </c>
      <c r="J2404">
        <f>VLOOKUP(A2404,'VIXY-IV'!A$1:E$2000,4,0)</f>
        <v>3311.8240000000001</v>
      </c>
      <c r="K2404">
        <f>ROW()</f>
        <v>2404</v>
      </c>
      <c r="L2404">
        <f>B2404/C2404</f>
        <v>0.99830508474576285</v>
      </c>
    </row>
    <row r="2405" spans="1:12" x14ac:dyDescent="0.25">
      <c r="A2405" s="1">
        <v>41551</v>
      </c>
      <c r="B2405" s="10">
        <v>16.739999999999998</v>
      </c>
      <c r="C2405" s="10">
        <v>17.21</v>
      </c>
      <c r="D2405">
        <v>1558.61</v>
      </c>
      <c r="E2405">
        <v>1390.26</v>
      </c>
      <c r="F2405">
        <v>44520.62</v>
      </c>
      <c r="G2405">
        <v>39714.97</v>
      </c>
      <c r="H2405">
        <f>(1/(1-91/360*VLOOKUP($A2405,Tbills!$B$4:$C$974,2,1)/100))^((1)/91)-1</f>
        <v>2.8166421106590178E-7</v>
      </c>
      <c r="I2405">
        <f>I2404*$E2405/$E2404*(1-(I$1+I$5+IF(AND(WEEKDAY(A2405)&lt;&gt;1,WEEKDAY(A2405)&lt;&gt;7),IF(A2405&lt;J$2,J$1,J$3),0)))^($A2405-$A2404)</f>
        <v>3192.1547218129094</v>
      </c>
      <c r="J2405">
        <f>VLOOKUP(A2405,'VIXY-IV'!A$1:E$2000,4,0)</f>
        <v>3225.712</v>
      </c>
      <c r="K2405">
        <f>ROW()</f>
        <v>2405</v>
      </c>
      <c r="L2405">
        <f>B2405/C2405</f>
        <v>0.97269029633933746</v>
      </c>
    </row>
    <row r="2406" spans="1:12" x14ac:dyDescent="0.25">
      <c r="A2406" s="1">
        <v>41554</v>
      </c>
      <c r="B2406" s="10">
        <v>19.41</v>
      </c>
      <c r="C2406" s="10">
        <v>19.07</v>
      </c>
      <c r="D2406">
        <v>1694.17</v>
      </c>
      <c r="E2406">
        <v>1511.18</v>
      </c>
      <c r="F2406">
        <v>45740.67</v>
      </c>
      <c r="G2406">
        <v>40803.29</v>
      </c>
      <c r="H2406">
        <f>(1/(1-91/360*VLOOKUP($A2406,Tbills!$B$4:$C$974,2,1)/100))^((1)/91)-1</f>
        <v>9.8574524609595926E-7</v>
      </c>
      <c r="I2406">
        <f>I2405*$E2406/$E2405*(1-(I$1+I$5+IF(AND(WEEKDAY(A2406)&lt;&gt;1,WEEKDAY(A2406)&lt;&gt;7),IF(A2406&lt;J$2,J$1,J$3),0)))^($A2406-$A2405)</f>
        <v>3469.4978446829568</v>
      </c>
      <c r="J2406">
        <f>VLOOKUP(A2406,'VIXY-IV'!A$1:E$2000,4,0)</f>
        <v>3504.7440000000001</v>
      </c>
      <c r="K2406">
        <f>ROW()</f>
        <v>2406</v>
      </c>
      <c r="L2406">
        <f>B2406/C2406</f>
        <v>1.0178290508652335</v>
      </c>
    </row>
    <row r="2407" spans="1:12" x14ac:dyDescent="0.25">
      <c r="A2407" s="1">
        <v>41555</v>
      </c>
      <c r="B2407" s="10">
        <v>20.34</v>
      </c>
      <c r="C2407" s="10">
        <v>19.84</v>
      </c>
      <c r="D2407">
        <v>1767.39</v>
      </c>
      <c r="E2407">
        <v>1576.49</v>
      </c>
      <c r="F2407">
        <v>47359.47</v>
      </c>
      <c r="G2407">
        <v>42247.31</v>
      </c>
      <c r="H2407">
        <f>(1/(1-91/360*VLOOKUP($A2407,Tbills!$B$4:$C$974,2,1)/100))^((1)/91)-1</f>
        <v>9.8574524609595926E-7</v>
      </c>
      <c r="I2407">
        <f>I2406*$E2407/$E2406*(1-(I$1+I$5+IF(AND(WEEKDAY(A2407)&lt;&gt;1,WEEKDAY(A2407)&lt;&gt;7),IF(A2407&lt;J$2,J$1,J$3),0)))^($A2407-$A2406)</f>
        <v>3619.3380746716575</v>
      </c>
      <c r="J2407">
        <f>VLOOKUP(A2407,'VIXY-IV'!A$1:E$2000,4,0)</f>
        <v>3655.6320000000001</v>
      </c>
      <c r="K2407">
        <f>ROW()</f>
        <v>2407</v>
      </c>
      <c r="L2407">
        <f>B2407/C2407</f>
        <v>1.0252016129032258</v>
      </c>
    </row>
    <row r="2408" spans="1:12" x14ac:dyDescent="0.25">
      <c r="A2408" s="1">
        <v>41556</v>
      </c>
      <c r="B2408" s="10">
        <v>19.600000000000001</v>
      </c>
      <c r="C2408" s="10">
        <v>19.29</v>
      </c>
      <c r="D2408">
        <v>1727.07</v>
      </c>
      <c r="E2408">
        <v>1540.52</v>
      </c>
      <c r="F2408">
        <v>47075.58</v>
      </c>
      <c r="G2408">
        <v>41994.02</v>
      </c>
      <c r="H2408">
        <f>(1/(1-91/360*VLOOKUP($A2408,Tbills!$B$4:$C$974,2,1)/100))^((1)/91)-1</f>
        <v>9.8574524609595926E-7</v>
      </c>
      <c r="I2408">
        <f>I2407*$E2408/$E2407*(1-(I$1+I$5+IF(AND(WEEKDAY(A2408)&lt;&gt;1,WEEKDAY(A2408)&lt;&gt;7),IF(A2408&lt;J$2,J$1,J$3),0)))^($A2408-$A2407)</f>
        <v>3536.6556686164486</v>
      </c>
      <c r="J2408">
        <f>VLOOKUP(A2408,'VIXY-IV'!A$1:E$2000,4,0)</f>
        <v>3572.1759999999999</v>
      </c>
      <c r="K2408">
        <f>ROW()</f>
        <v>2408</v>
      </c>
      <c r="L2408">
        <f>B2408/C2408</f>
        <v>1.0160705028512185</v>
      </c>
    </row>
    <row r="2409" spans="1:12" x14ac:dyDescent="0.25">
      <c r="A2409" s="1">
        <v>41557</v>
      </c>
      <c r="B2409" s="10">
        <v>16.48</v>
      </c>
      <c r="C2409" s="10">
        <v>17.21</v>
      </c>
      <c r="D2409">
        <v>1545.42</v>
      </c>
      <c r="E2409">
        <v>1378.49</v>
      </c>
      <c r="F2409">
        <v>44759.02</v>
      </c>
      <c r="G2409">
        <v>39927.480000000003</v>
      </c>
      <c r="H2409">
        <f>(1/(1-91/360*VLOOKUP($A2409,Tbills!$B$4:$C$974,2,1)/100))^((1)/91)-1</f>
        <v>9.8574524609595926E-7</v>
      </c>
      <c r="I2409">
        <f>I2408*$E2409/$E2408*(1-(I$1+I$5+IF(AND(WEEKDAY(A2409)&lt;&gt;1,WEEKDAY(A2409)&lt;&gt;7),IF(A2409&lt;J$2,J$1,J$3),0)))^($A2409-$A2408)</f>
        <v>3164.5835340484296</v>
      </c>
      <c r="J2409">
        <f>VLOOKUP(A2409,'VIXY-IV'!A$1:E$2000,4,0)</f>
        <v>3196.6239999999998</v>
      </c>
      <c r="K2409">
        <f>ROW()</f>
        <v>2409</v>
      </c>
      <c r="L2409">
        <f>B2409/C2409</f>
        <v>0.95758280069726898</v>
      </c>
    </row>
    <row r="2410" spans="1:12" x14ac:dyDescent="0.25">
      <c r="A2410" s="1">
        <v>41558</v>
      </c>
      <c r="B2410" s="10">
        <v>15.72</v>
      </c>
      <c r="C2410" s="10">
        <v>16.57</v>
      </c>
      <c r="D2410">
        <v>1500.53</v>
      </c>
      <c r="E2410">
        <v>1338.45</v>
      </c>
      <c r="F2410">
        <v>43547.35</v>
      </c>
      <c r="G2410">
        <v>38846.57</v>
      </c>
      <c r="H2410">
        <f>(1/(1-91/360*VLOOKUP($A2410,Tbills!$B$4:$C$974,2,1)/100))^((1)/91)-1</f>
        <v>9.8574524609595926E-7</v>
      </c>
      <c r="I2410">
        <f>I2409*$E2410/$E2409*(1-(I$1+I$5+IF(AND(WEEKDAY(A2410)&lt;&gt;1,WEEKDAY(A2410)&lt;&gt;7),IF(A2410&lt;J$2,J$1,J$3),0)))^($A2410-$A2409)</f>
        <v>3072.5757778875413</v>
      </c>
      <c r="J2410">
        <f>VLOOKUP(A2410,'VIXY-IV'!A$1:E$2000,4,0)</f>
        <v>3101.3359999999998</v>
      </c>
      <c r="K2410">
        <f>ROW()</f>
        <v>2410</v>
      </c>
      <c r="L2410">
        <f>B2410/C2410</f>
        <v>0.94870247435123722</v>
      </c>
    </row>
    <row r="2411" spans="1:12" x14ac:dyDescent="0.25">
      <c r="A2411" s="1">
        <v>41561</v>
      </c>
      <c r="B2411" s="10">
        <v>16.07</v>
      </c>
      <c r="C2411" s="10">
        <v>16.920000000000002</v>
      </c>
      <c r="D2411">
        <v>1523.05</v>
      </c>
      <c r="E2411">
        <v>1358.53</v>
      </c>
      <c r="F2411">
        <v>43641.18</v>
      </c>
      <c r="G2411">
        <v>38930.160000000003</v>
      </c>
      <c r="H2411">
        <f>(1/(1-91/360*VLOOKUP($A2411,Tbills!$B$4:$C$974,2,1)/100))^((1)/91)-1</f>
        <v>9.8574524609595926E-7</v>
      </c>
      <c r="I2411">
        <f>I2410*$E2411/$E2410*(1-(I$1+I$5+IF(AND(WEEKDAY(A2411)&lt;&gt;1,WEEKDAY(A2411)&lt;&gt;7),IF(A2411&lt;J$2,J$1,J$3),0)))^($A2411-$A2410)</f>
        <v>3118.4027374160755</v>
      </c>
      <c r="J2411">
        <f>VLOOKUP(A2411,'VIXY-IV'!A$1:E$2000,4,0)</f>
        <v>3147.4</v>
      </c>
      <c r="K2411">
        <f>ROW()</f>
        <v>2411</v>
      </c>
      <c r="L2411">
        <f>B2411/C2411</f>
        <v>0.94976359338061456</v>
      </c>
    </row>
    <row r="2412" spans="1:12" x14ac:dyDescent="0.25">
      <c r="A2412" s="1">
        <v>41562</v>
      </c>
      <c r="B2412" s="10">
        <v>18.66</v>
      </c>
      <c r="C2412" s="10">
        <v>18.41</v>
      </c>
      <c r="D2412">
        <v>1590.21</v>
      </c>
      <c r="E2412">
        <v>1418.43</v>
      </c>
      <c r="F2412">
        <v>44197.02</v>
      </c>
      <c r="G2412">
        <v>39425.96</v>
      </c>
      <c r="H2412">
        <f>(1/(1-91/360*VLOOKUP($A2412,Tbills!$B$4:$C$974,2,1)/100))^((1)/91)-1</f>
        <v>3.6618698098234148E-6</v>
      </c>
      <c r="I2412">
        <f>I2411*$E2412/$E2411*(1-(I$1+I$5+IF(AND(WEEKDAY(A2412)&lt;&gt;1,WEEKDAY(A2412)&lt;&gt;7),IF(A2412&lt;J$2,J$1,J$3),0)))^($A2412-$A2411)</f>
        <v>3255.8049885228079</v>
      </c>
      <c r="J2412">
        <f>VLOOKUP(A2412,'VIXY-IV'!A$1:E$2000,4,0)</f>
        <v>3285.7919999999999</v>
      </c>
      <c r="K2412">
        <f>ROW()</f>
        <v>2412</v>
      </c>
      <c r="L2412">
        <f>B2412/C2412</f>
        <v>1.0135795763172188</v>
      </c>
    </row>
    <row r="2413" spans="1:12" x14ac:dyDescent="0.25">
      <c r="A2413" s="1">
        <v>41563</v>
      </c>
      <c r="B2413" s="10">
        <v>14.71</v>
      </c>
      <c r="C2413" s="10">
        <v>16.260000000000002</v>
      </c>
      <c r="D2413">
        <v>1429.36</v>
      </c>
      <c r="E2413">
        <v>1274.95</v>
      </c>
      <c r="F2413">
        <v>43222.82</v>
      </c>
      <c r="G2413">
        <v>38556.78</v>
      </c>
      <c r="H2413">
        <f>(1/(1-91/360*VLOOKUP($A2413,Tbills!$B$4:$C$974,2,1)/100))^((1)/91)-1</f>
        <v>3.6618698098234148E-6</v>
      </c>
      <c r="I2413">
        <f>I2412*$E2413/$E2412*(1-(I$1+I$5+IF(AND(WEEKDAY(A2413)&lt;&gt;1,WEEKDAY(A2413)&lt;&gt;7),IF(A2413&lt;J$2,J$1,J$3),0)))^($A2413-$A2412)</f>
        <v>2926.3828021948152</v>
      </c>
      <c r="J2413">
        <f>VLOOKUP(A2413,'VIXY-IV'!A$1:E$2000,4,0)</f>
        <v>2950.8240000000001</v>
      </c>
      <c r="K2413">
        <f>ROW()</f>
        <v>2413</v>
      </c>
      <c r="L2413">
        <f>B2413/C2413</f>
        <v>0.90467404674046736</v>
      </c>
    </row>
    <row r="2414" spans="1:12" x14ac:dyDescent="0.25">
      <c r="A2414" s="1">
        <v>41564</v>
      </c>
      <c r="B2414" s="10">
        <v>13.48</v>
      </c>
      <c r="C2414" s="10">
        <v>15.44</v>
      </c>
      <c r="D2414">
        <v>1337.86</v>
      </c>
      <c r="E2414">
        <v>1193.33</v>
      </c>
      <c r="F2414">
        <v>41858.49</v>
      </c>
      <c r="G2414">
        <v>37339.589999999997</v>
      </c>
      <c r="H2414">
        <f>(1/(1-91/360*VLOOKUP($A2414,Tbills!$B$4:$C$974,2,1)/100))^((1)/91)-1</f>
        <v>3.6618698098234148E-6</v>
      </c>
      <c r="I2414">
        <f>I2413*$E2414/$E2413*(1-(I$1+I$5+IF(AND(WEEKDAY(A2414)&lt;&gt;1,WEEKDAY(A2414)&lt;&gt;7),IF(A2414&lt;J$2,J$1,J$3),0)))^($A2414-$A2413)</f>
        <v>2738.962257743457</v>
      </c>
      <c r="J2414">
        <f>VLOOKUP(A2414,'VIXY-IV'!A$1:E$2000,4,0)</f>
        <v>2761.0239999999999</v>
      </c>
      <c r="K2414">
        <f>ROW()</f>
        <v>2414</v>
      </c>
      <c r="L2414">
        <f>B2414/C2414</f>
        <v>0.87305699481865295</v>
      </c>
    </row>
    <row r="2415" spans="1:12" x14ac:dyDescent="0.25">
      <c r="A2415" s="1">
        <v>41565</v>
      </c>
      <c r="B2415" s="10">
        <v>13.04</v>
      </c>
      <c r="C2415" s="10">
        <v>14.92</v>
      </c>
      <c r="D2415">
        <v>1318.48</v>
      </c>
      <c r="E2415">
        <v>1176.04</v>
      </c>
      <c r="F2415">
        <v>41475.79</v>
      </c>
      <c r="G2415">
        <v>36998.07</v>
      </c>
      <c r="H2415">
        <f>(1/(1-91/360*VLOOKUP($A2415,Tbills!$B$4:$C$974,2,1)/100))^((1)/91)-1</f>
        <v>3.6618698098234148E-6</v>
      </c>
      <c r="I2415">
        <f>I2414*$E2415/$E2414*(1-(I$1+I$5+IF(AND(WEEKDAY(A2415)&lt;&gt;1,WEEKDAY(A2415)&lt;&gt;7),IF(A2415&lt;J$2,J$1,J$3),0)))^($A2415-$A2414)</f>
        <v>2699.2001466288057</v>
      </c>
      <c r="J2415">
        <f>VLOOKUP(A2415,'VIXY-IV'!A$1:E$2000,4,0)</f>
        <v>2720.7040000000002</v>
      </c>
      <c r="K2415">
        <f>ROW()</f>
        <v>2415</v>
      </c>
      <c r="L2415">
        <f>B2415/C2415</f>
        <v>0.87399463806970501</v>
      </c>
    </row>
    <row r="2416" spans="1:12" x14ac:dyDescent="0.25">
      <c r="A2416" s="1">
        <v>41568</v>
      </c>
      <c r="B2416" s="10">
        <v>13.16</v>
      </c>
      <c r="C2416" s="10">
        <v>15.14</v>
      </c>
      <c r="D2416">
        <v>1341.29</v>
      </c>
      <c r="E2416">
        <v>1196.3800000000001</v>
      </c>
      <c r="F2416">
        <v>41480.910000000003</v>
      </c>
      <c r="G2416">
        <v>37002.230000000003</v>
      </c>
      <c r="H2416">
        <f>(1/(1-91/360*VLOOKUP($A2416,Tbills!$B$4:$C$974,2,1)/100))^((1)/91)-1</f>
        <v>9.8574524609595926E-7</v>
      </c>
      <c r="I2416">
        <f>I2415*$E2416/$E2415*(1-(I$1+I$5+IF(AND(WEEKDAY(A2416)&lt;&gt;1,WEEKDAY(A2416)&lt;&gt;7),IF(A2416&lt;J$2,J$1,J$3),0)))^($A2416-$A2415)</f>
        <v>2745.6467374377517</v>
      </c>
      <c r="J2416">
        <f>VLOOKUP(A2416,'VIXY-IV'!A$1:E$2000,4,0)</f>
        <v>2767.72</v>
      </c>
      <c r="K2416">
        <f>ROW()</f>
        <v>2416</v>
      </c>
      <c r="L2416">
        <f>B2416/C2416</f>
        <v>0.86922060766182296</v>
      </c>
    </row>
    <row r="2417" spans="1:12" x14ac:dyDescent="0.25">
      <c r="A2417" s="1">
        <v>41569</v>
      </c>
      <c r="B2417" s="10">
        <v>13.33</v>
      </c>
      <c r="C2417" s="10">
        <v>15.02</v>
      </c>
      <c r="D2417">
        <v>1342.02</v>
      </c>
      <c r="E2417">
        <v>1197.03</v>
      </c>
      <c r="F2417">
        <v>41785.410000000003</v>
      </c>
      <c r="G2417">
        <v>37273.82</v>
      </c>
      <c r="H2417">
        <f>(1/(1-91/360*VLOOKUP($A2417,Tbills!$B$4:$C$974,2,1)/100))^((1)/91)-1</f>
        <v>9.8574524609595926E-7</v>
      </c>
      <c r="I2417">
        <f>I2416*$E2417/$E2416*(1-(I$1+I$5+IF(AND(WEEKDAY(A2417)&lt;&gt;1,WEEKDAY(A2417)&lt;&gt;7),IF(A2417&lt;J$2,J$1,J$3),0)))^($A2417-$A2416)</f>
        <v>2747.0594355211683</v>
      </c>
      <c r="J2417">
        <f>VLOOKUP(A2417,'VIXY-IV'!A$1:E$2000,4,0)</f>
        <v>2769.32</v>
      </c>
      <c r="K2417">
        <f>ROW()</f>
        <v>2417</v>
      </c>
      <c r="L2417">
        <f>B2417/C2417</f>
        <v>0.88748335552596536</v>
      </c>
    </row>
    <row r="2418" spans="1:12" x14ac:dyDescent="0.25">
      <c r="A2418" s="1">
        <v>41570</v>
      </c>
      <c r="B2418" s="10">
        <v>13.42</v>
      </c>
      <c r="C2418" s="10">
        <v>15.11</v>
      </c>
      <c r="D2418">
        <v>1349.28</v>
      </c>
      <c r="E2418">
        <v>1203.5</v>
      </c>
      <c r="F2418">
        <v>42088.08</v>
      </c>
      <c r="G2418">
        <v>37543.769999999997</v>
      </c>
      <c r="H2418">
        <f>(1/(1-91/360*VLOOKUP($A2418,Tbills!$B$4:$C$974,2,1)/100))^((1)/91)-1</f>
        <v>9.8574524609595926E-7</v>
      </c>
      <c r="I2418">
        <f>I2417*$E2418/$E2417*(1-(I$1+I$5+IF(AND(WEEKDAY(A2418)&lt;&gt;1,WEEKDAY(A2418)&lt;&gt;7),IF(A2418&lt;J$2,J$1,J$3),0)))^($A2418-$A2417)</f>
        <v>2761.8279609243568</v>
      </c>
      <c r="J2418">
        <f>VLOOKUP(A2418,'VIXY-IV'!A$1:E$2000,4,0)</f>
        <v>2784.4560000000001</v>
      </c>
      <c r="K2418">
        <f>ROW()</f>
        <v>2418</v>
      </c>
      <c r="L2418">
        <f>B2418/C2418</f>
        <v>0.88815354070152219</v>
      </c>
    </row>
    <row r="2419" spans="1:12" x14ac:dyDescent="0.25">
      <c r="A2419" s="1">
        <v>41571</v>
      </c>
      <c r="B2419" s="10">
        <v>13.2</v>
      </c>
      <c r="C2419" s="10">
        <v>14.9</v>
      </c>
      <c r="D2419">
        <v>1329.91</v>
      </c>
      <c r="E2419">
        <v>1186.22</v>
      </c>
      <c r="F2419">
        <v>41874.15</v>
      </c>
      <c r="G2419">
        <v>37352.9</v>
      </c>
      <c r="H2419">
        <f>(1/(1-91/360*VLOOKUP($A2419,Tbills!$B$4:$C$974,2,1)/100))^((1)/91)-1</f>
        <v>9.8574524609595926E-7</v>
      </c>
      <c r="I2419">
        <f>I2418*$E2419/$E2418*(1-(I$1+I$5+IF(AND(WEEKDAY(A2419)&lt;&gt;1,WEEKDAY(A2419)&lt;&gt;7),IF(A2419&lt;J$2,J$1,J$3),0)))^($A2419-$A2418)</f>
        <v>2722.0949886265216</v>
      </c>
      <c r="J2419">
        <f>VLOOKUP(A2419,'VIXY-IV'!A$1:E$2000,4,0)</f>
        <v>2744.4</v>
      </c>
      <c r="K2419">
        <f>ROW()</f>
        <v>2419</v>
      </c>
      <c r="L2419">
        <f>B2419/C2419</f>
        <v>0.88590604026845632</v>
      </c>
    </row>
    <row r="2420" spans="1:12" x14ac:dyDescent="0.25">
      <c r="A2420" s="1">
        <v>41572</v>
      </c>
      <c r="B2420" s="10">
        <v>13.09</v>
      </c>
      <c r="C2420" s="10">
        <v>14.87</v>
      </c>
      <c r="D2420">
        <v>1334.43</v>
      </c>
      <c r="E2420">
        <v>1190.25</v>
      </c>
      <c r="F2420">
        <v>42145.279999999999</v>
      </c>
      <c r="G2420">
        <v>37594.720000000001</v>
      </c>
      <c r="H2420">
        <f>(1/(1-91/360*VLOOKUP($A2420,Tbills!$B$4:$C$974,2,1)/100))^((1)/91)-1</f>
        <v>9.8574524609595926E-7</v>
      </c>
      <c r="I2420">
        <f>I2419*$E2420/$E2419*(1-(I$1+I$5+IF(AND(WEEKDAY(A2420)&lt;&gt;1,WEEKDAY(A2420)&lt;&gt;7),IF(A2420&lt;J$2,J$1,J$3),0)))^($A2420-$A2419)</f>
        <v>2731.2643147930921</v>
      </c>
      <c r="J2420">
        <f>VLOOKUP(A2420,'VIXY-IV'!A$1:E$2000,4,0)</f>
        <v>2754.6080000000002</v>
      </c>
      <c r="K2420">
        <f>ROW()</f>
        <v>2420</v>
      </c>
      <c r="L2420">
        <f>B2420/C2420</f>
        <v>0.88029589778076667</v>
      </c>
    </row>
    <row r="2421" spans="1:12" x14ac:dyDescent="0.25">
      <c r="A2421" s="1">
        <v>41575</v>
      </c>
      <c r="B2421" s="10">
        <v>13.31</v>
      </c>
      <c r="C2421" s="10">
        <v>14.87</v>
      </c>
      <c r="D2421">
        <v>1337.5</v>
      </c>
      <c r="E2421">
        <v>1192.98</v>
      </c>
      <c r="F2421">
        <v>42377.54</v>
      </c>
      <c r="G2421">
        <v>37801.79</v>
      </c>
      <c r="H2421">
        <f>(1/(1-91/360*VLOOKUP($A2421,Tbills!$B$4:$C$974,2,1)/100))^((1)/91)-1</f>
        <v>1.2674350022834346E-6</v>
      </c>
      <c r="I2421">
        <f>I2420*$E2421/$E2420*(1-(I$1+I$5+IF(AND(WEEKDAY(A2421)&lt;&gt;1,WEEKDAY(A2421)&lt;&gt;7),IF(A2421&lt;J$2,J$1,J$3),0)))^($A2421-$A2420)</f>
        <v>2737.2925946869118</v>
      </c>
      <c r="J2421">
        <f>VLOOKUP(A2421,'VIXY-IV'!A$1:E$2000,4,0)</f>
        <v>2760.616</v>
      </c>
      <c r="K2421">
        <f>ROW()</f>
        <v>2421</v>
      </c>
      <c r="L2421">
        <f>B2421/C2421</f>
        <v>0.89509078681909893</v>
      </c>
    </row>
    <row r="2422" spans="1:12" x14ac:dyDescent="0.25">
      <c r="A2422" s="1">
        <v>41576</v>
      </c>
      <c r="B2422" s="10">
        <v>13.41</v>
      </c>
      <c r="C2422" s="10">
        <v>15.03</v>
      </c>
      <c r="D2422">
        <v>1331.75</v>
      </c>
      <c r="E2422">
        <v>1187.8499999999999</v>
      </c>
      <c r="F2422">
        <v>42454.9</v>
      </c>
      <c r="G2422">
        <v>37870.75</v>
      </c>
      <c r="H2422">
        <f>(1/(1-91/360*VLOOKUP($A2422,Tbills!$B$4:$C$974,2,1)/100))^((1)/91)-1</f>
        <v>1.2674350022834346E-6</v>
      </c>
      <c r="I2422">
        <f>I2421*$E2422/$E2421*(1-(I$1+I$5+IF(AND(WEEKDAY(A2422)&lt;&gt;1,WEEKDAY(A2422)&lt;&gt;7),IF(A2422&lt;J$2,J$1,J$3),0)))^($A2422-$A2421)</f>
        <v>2725.4434043308356</v>
      </c>
      <c r="J2422">
        <f>VLOOKUP(A2422,'VIXY-IV'!A$1:E$2000,4,0)</f>
        <v>2748.6239999999998</v>
      </c>
      <c r="K2422">
        <f>ROW()</f>
        <v>2422</v>
      </c>
      <c r="L2422">
        <f>B2422/C2422</f>
        <v>0.89221556886227549</v>
      </c>
    </row>
    <row r="2423" spans="1:12" x14ac:dyDescent="0.25">
      <c r="A2423" s="1">
        <v>41577</v>
      </c>
      <c r="B2423" s="10">
        <v>13.65</v>
      </c>
      <c r="C2423" s="10">
        <v>15.13</v>
      </c>
      <c r="D2423">
        <v>1338.92</v>
      </c>
      <c r="E2423">
        <v>1194.24</v>
      </c>
      <c r="F2423">
        <v>42547.63</v>
      </c>
      <c r="G2423">
        <v>37953.42</v>
      </c>
      <c r="H2423">
        <f>(1/(1-91/360*VLOOKUP($A2423,Tbills!$B$4:$C$974,2,1)/100))^((1)/91)-1</f>
        <v>1.2674350022834346E-6</v>
      </c>
      <c r="I2423">
        <f>I2422*$E2423/$E2422*(1-(I$1+I$5+IF(AND(WEEKDAY(A2423)&lt;&gt;1,WEEKDAY(A2423)&lt;&gt;7),IF(A2423&lt;J$2,J$1,J$3),0)))^($A2423-$A2422)</f>
        <v>2740.0260125357454</v>
      </c>
      <c r="J2423">
        <f>VLOOKUP(A2423,'VIXY-IV'!A$1:E$2000,4,0)</f>
        <v>2763.3359999999998</v>
      </c>
      <c r="K2423">
        <f>ROW()</f>
        <v>2423</v>
      </c>
      <c r="L2423">
        <f>B2423/C2423</f>
        <v>0.90218109715796424</v>
      </c>
    </row>
    <row r="2424" spans="1:12" x14ac:dyDescent="0.25">
      <c r="A2424" s="1">
        <v>41578</v>
      </c>
      <c r="B2424" s="10">
        <v>13.75</v>
      </c>
      <c r="C2424" s="10">
        <v>15.25</v>
      </c>
      <c r="D2424">
        <v>1334.46</v>
      </c>
      <c r="E2424">
        <v>1190.26</v>
      </c>
      <c r="F2424">
        <v>42586.26</v>
      </c>
      <c r="G2424">
        <v>37987.83</v>
      </c>
      <c r="H2424">
        <f>(1/(1-91/360*VLOOKUP($A2424,Tbills!$B$4:$C$974,2,1)/100))^((1)/91)-1</f>
        <v>1.2674350022834346E-6</v>
      </c>
      <c r="I2424">
        <f>I2423*$E2424/$E2423*(1-(I$1+I$5+IF(AND(WEEKDAY(A2424)&lt;&gt;1,WEEKDAY(A2424)&lt;&gt;7),IF(A2424&lt;J$2,J$1,J$3),0)))^($A2424-$A2423)</f>
        <v>2730.8158680116453</v>
      </c>
      <c r="J2424">
        <f>VLOOKUP(A2424,'VIXY-IV'!A$1:E$2000,4,0)</f>
        <v>2754</v>
      </c>
      <c r="K2424">
        <f>ROW()</f>
        <v>2424</v>
      </c>
      <c r="L2424">
        <f>B2424/C2424</f>
        <v>0.90163934426229508</v>
      </c>
    </row>
    <row r="2425" spans="1:12" x14ac:dyDescent="0.25">
      <c r="A2425" s="1">
        <v>41579</v>
      </c>
      <c r="B2425" s="10">
        <v>13.28</v>
      </c>
      <c r="C2425" s="10">
        <v>15.06</v>
      </c>
      <c r="D2425">
        <v>1336.42</v>
      </c>
      <c r="E2425">
        <v>1192.01</v>
      </c>
      <c r="F2425">
        <v>42836.06</v>
      </c>
      <c r="G2425">
        <v>38210.61</v>
      </c>
      <c r="H2425">
        <f>(1/(1-91/360*VLOOKUP($A2425,Tbills!$B$4:$C$974,2,1)/100))^((1)/91)-1</f>
        <v>1.2674350022834346E-6</v>
      </c>
      <c r="I2425">
        <f>I2424*$E2425/$E2424*(1-(I$1+I$5+IF(AND(WEEKDAY(A2425)&lt;&gt;1,WEEKDAY(A2425)&lt;&gt;7),IF(A2425&lt;J$2,J$1,J$3),0)))^($A2425-$A2424)</f>
        <v>2734.7522232492202</v>
      </c>
      <c r="J2425">
        <f>VLOOKUP(A2425,'VIXY-IV'!A$1:E$2000,4,0)</f>
        <v>2757.9920000000002</v>
      </c>
      <c r="K2425">
        <f>ROW()</f>
        <v>2425</v>
      </c>
      <c r="L2425">
        <f>B2425/C2425</f>
        <v>0.88180610889774225</v>
      </c>
    </row>
    <row r="2426" spans="1:12" x14ac:dyDescent="0.25">
      <c r="A2426" s="1">
        <v>41582</v>
      </c>
      <c r="B2426" s="10">
        <v>12.93</v>
      </c>
      <c r="C2426" s="10">
        <v>14.68</v>
      </c>
      <c r="D2426">
        <v>1292.02</v>
      </c>
      <c r="E2426">
        <v>1152.4000000000001</v>
      </c>
      <c r="F2426">
        <v>42221.73</v>
      </c>
      <c r="G2426">
        <v>37662.47</v>
      </c>
      <c r="H2426">
        <f>(1/(1-91/360*VLOOKUP($A2426,Tbills!$B$4:$C$974,2,1)/100))^((1)/91)-1</f>
        <v>1.4082826178540842E-6</v>
      </c>
      <c r="I2426">
        <f>I2425*$E2426/$E2425*(1-(I$1+I$5+IF(AND(WEEKDAY(A2426)&lt;&gt;1,WEEKDAY(A2426)&lt;&gt;7),IF(A2426&lt;J$2,J$1,J$3),0)))^($A2426-$A2425)</f>
        <v>2643.6493726336225</v>
      </c>
      <c r="J2426">
        <f>VLOOKUP(A2426,'VIXY-IV'!A$1:E$2000,4,0)</f>
        <v>2665.9679999999998</v>
      </c>
      <c r="K2426">
        <f>ROW()</f>
        <v>2426</v>
      </c>
      <c r="L2426">
        <f>B2426/C2426</f>
        <v>0.88079019073569487</v>
      </c>
    </row>
    <row r="2427" spans="1:12" x14ac:dyDescent="0.25">
      <c r="A2427" s="1">
        <v>41583</v>
      </c>
      <c r="B2427" s="10">
        <v>13.27</v>
      </c>
      <c r="C2427" s="10">
        <v>14.92</v>
      </c>
      <c r="D2427">
        <v>1298.93</v>
      </c>
      <c r="E2427">
        <v>1158.56</v>
      </c>
      <c r="F2427">
        <v>42452.55</v>
      </c>
      <c r="G2427">
        <v>37868.31</v>
      </c>
      <c r="H2427">
        <f>(1/(1-91/360*VLOOKUP($A2427,Tbills!$B$4:$C$974,2,1)/100))^((1)/91)-1</f>
        <v>1.4082826178540842E-6</v>
      </c>
      <c r="I2427">
        <f>I2426*$E2427/$E2426*(1-(I$1+I$5+IF(AND(WEEKDAY(A2427)&lt;&gt;1,WEEKDAY(A2427)&lt;&gt;7),IF(A2427&lt;J$2,J$1,J$3),0)))^($A2427-$A2426)</f>
        <v>2657.7041899108449</v>
      </c>
      <c r="J2427">
        <f>VLOOKUP(A2427,'VIXY-IV'!A$1:E$2000,4,0)</f>
        <v>2680.0320000000002</v>
      </c>
      <c r="K2427">
        <f>ROW()</f>
        <v>2427</v>
      </c>
      <c r="L2427">
        <f>B2427/C2427</f>
        <v>0.8894101876675603</v>
      </c>
    </row>
    <row r="2428" spans="1:12" x14ac:dyDescent="0.25">
      <c r="A2428" s="1">
        <v>41584</v>
      </c>
      <c r="B2428" s="10">
        <v>12.67</v>
      </c>
      <c r="C2428" s="10">
        <v>14.67</v>
      </c>
      <c r="D2428">
        <v>1275.1099999999999</v>
      </c>
      <c r="E2428">
        <v>1137.31</v>
      </c>
      <c r="F2428">
        <v>41976.22</v>
      </c>
      <c r="G2428">
        <v>37443.360000000001</v>
      </c>
      <c r="H2428">
        <f>(1/(1-91/360*VLOOKUP($A2428,Tbills!$B$4:$C$974,2,1)/100))^((1)/91)-1</f>
        <v>1.4082826178540842E-6</v>
      </c>
      <c r="I2428">
        <f>I2427*$E2428/$E2427*(1-(I$1+I$5+IF(AND(WEEKDAY(A2428)&lt;&gt;1,WEEKDAY(A2428)&lt;&gt;7),IF(A2428&lt;J$2,J$1,J$3),0)))^($A2428-$A2427)</f>
        <v>2608.8822329058935</v>
      </c>
      <c r="J2428">
        <f>VLOOKUP(A2428,'VIXY-IV'!A$1:E$2000,4,0)</f>
        <v>2630.7359999999999</v>
      </c>
      <c r="K2428">
        <f>ROW()</f>
        <v>2428</v>
      </c>
      <c r="L2428">
        <f>B2428/C2428</f>
        <v>0.86366734832992498</v>
      </c>
    </row>
    <row r="2429" spans="1:12" x14ac:dyDescent="0.25">
      <c r="A2429" s="1">
        <v>41585</v>
      </c>
      <c r="B2429" s="10">
        <v>13.91</v>
      </c>
      <c r="C2429" s="10">
        <v>15.36</v>
      </c>
      <c r="D2429">
        <v>1317.85</v>
      </c>
      <c r="E2429">
        <v>1175.43</v>
      </c>
      <c r="F2429">
        <v>42680.85</v>
      </c>
      <c r="G2429">
        <v>38071.839999999997</v>
      </c>
      <c r="H2429">
        <f>(1/(1-91/360*VLOOKUP($A2429,Tbills!$B$4:$C$974,2,1)/100))^((1)/91)-1</f>
        <v>1.4082826178540842E-6</v>
      </c>
      <c r="I2429">
        <f>I2428*$E2429/$E2428*(1-(I$1+I$5+IF(AND(WEEKDAY(A2429)&lt;&gt;1,WEEKDAY(A2429)&lt;&gt;7),IF(A2429&lt;J$2,J$1,J$3),0)))^($A2429-$A2428)</f>
        <v>2696.2483640869909</v>
      </c>
      <c r="J2429">
        <f>VLOOKUP(A2429,'VIXY-IV'!A$1:E$2000,4,0)</f>
        <v>2718.8</v>
      </c>
      <c r="K2429">
        <f>ROW()</f>
        <v>2429</v>
      </c>
      <c r="L2429">
        <f>B2429/C2429</f>
        <v>0.90559895833333337</v>
      </c>
    </row>
    <row r="2430" spans="1:12" x14ac:dyDescent="0.25">
      <c r="A2430" s="1">
        <v>41586</v>
      </c>
      <c r="B2430" s="10">
        <v>12.9</v>
      </c>
      <c r="C2430" s="10">
        <v>14.63</v>
      </c>
      <c r="D2430">
        <v>1266.83</v>
      </c>
      <c r="E2430">
        <v>1129.92</v>
      </c>
      <c r="F2430">
        <v>41940.300000000003</v>
      </c>
      <c r="G2430">
        <v>37411.21</v>
      </c>
      <c r="H2430">
        <f>(1/(1-91/360*VLOOKUP($A2430,Tbills!$B$4:$C$974,2,1)/100))^((1)/91)-1</f>
        <v>1.4082826178540842E-6</v>
      </c>
      <c r="I2430">
        <f>I2429*$E2430/$E2429*(1-(I$1+I$5+IF(AND(WEEKDAY(A2430)&lt;&gt;1,WEEKDAY(A2430)&lt;&gt;7),IF(A2430&lt;J$2,J$1,J$3),0)))^($A2430-$A2429)</f>
        <v>2591.7811449554206</v>
      </c>
      <c r="J2430">
        <f>VLOOKUP(A2430,'VIXY-IV'!A$1:E$2000,4,0)</f>
        <v>2613.3760000000002</v>
      </c>
      <c r="K2430">
        <f>ROW()</f>
        <v>2430</v>
      </c>
      <c r="L2430">
        <f>B2430/C2430</f>
        <v>0.88174982911825017</v>
      </c>
    </row>
    <row r="2431" spans="1:12" x14ac:dyDescent="0.25">
      <c r="A2431" s="1">
        <v>41589</v>
      </c>
      <c r="B2431" s="10">
        <v>12.53</v>
      </c>
      <c r="C2431" s="10">
        <v>14.73</v>
      </c>
      <c r="D2431">
        <v>1253.21</v>
      </c>
      <c r="E2431">
        <v>1117.76</v>
      </c>
      <c r="F2431">
        <v>42142.65</v>
      </c>
      <c r="G2431">
        <v>37591.550000000003</v>
      </c>
      <c r="H2431">
        <f>(1/(1-91/360*VLOOKUP($A2431,Tbills!$B$4:$C$974,2,1)/100))^((1)/91)-1</f>
        <v>1.4082826178540842E-6</v>
      </c>
      <c r="I2431">
        <f>I2430*$E2431/$E2430*(1-(I$1+I$5+IF(AND(WEEKDAY(A2431)&lt;&gt;1,WEEKDAY(A2431)&lt;&gt;7),IF(A2431&lt;J$2,J$1,J$3),0)))^($A2431-$A2430)</f>
        <v>2563.6675920711737</v>
      </c>
      <c r="J2431">
        <f>VLOOKUP(A2431,'VIXY-IV'!A$1:E$2000,4,0)</f>
        <v>2584.92</v>
      </c>
      <c r="K2431">
        <f>ROW()</f>
        <v>2431</v>
      </c>
      <c r="L2431">
        <f>B2431/C2431</f>
        <v>0.85064494229463672</v>
      </c>
    </row>
    <row r="2432" spans="1:12" x14ac:dyDescent="0.25">
      <c r="A2432" s="1">
        <v>41590</v>
      </c>
      <c r="B2432" s="10">
        <v>12.82</v>
      </c>
      <c r="C2432" s="10">
        <v>14.88</v>
      </c>
      <c r="D2432">
        <v>1257.56</v>
      </c>
      <c r="E2432">
        <v>1121.6400000000001</v>
      </c>
      <c r="F2432">
        <v>42315.59</v>
      </c>
      <c r="G2432">
        <v>37745.760000000002</v>
      </c>
      <c r="H2432">
        <f>(1/(1-91/360*VLOOKUP($A2432,Tbills!$B$4:$C$974,2,1)/100))^((1)/91)-1</f>
        <v>2.1124366360592006E-6</v>
      </c>
      <c r="I2432">
        <f>I2431*$E2432/$E2431*(1-(I$1+I$5+IF(AND(WEEKDAY(A2432)&lt;&gt;1,WEEKDAY(A2432)&lt;&gt;7),IF(A2432&lt;J$2,J$1,J$3),0)))^($A2432-$A2431)</f>
        <v>2572.4926618944123</v>
      </c>
      <c r="J2432">
        <f>VLOOKUP(A2432,'VIXY-IV'!A$1:E$2000,4,0)</f>
        <v>2593.84</v>
      </c>
      <c r="K2432">
        <f>ROW()</f>
        <v>2432</v>
      </c>
      <c r="L2432">
        <f>B2432/C2432</f>
        <v>0.86155913978494625</v>
      </c>
    </row>
    <row r="2433" spans="1:12" x14ac:dyDescent="0.25">
      <c r="A2433" s="1">
        <v>41591</v>
      </c>
      <c r="B2433" s="10">
        <v>12.52</v>
      </c>
      <c r="C2433" s="10">
        <v>14.83</v>
      </c>
      <c r="D2433">
        <v>1245.43</v>
      </c>
      <c r="E2433">
        <v>1110.82</v>
      </c>
      <c r="F2433">
        <v>42644.24</v>
      </c>
      <c r="G2433">
        <v>38038.839999999997</v>
      </c>
      <c r="H2433">
        <f>(1/(1-91/360*VLOOKUP($A2433,Tbills!$B$4:$C$974,2,1)/100))^((1)/91)-1</f>
        <v>2.1124366360592006E-6</v>
      </c>
      <c r="I2433">
        <f>I2432*$E2433/$E2432*(1-(I$1+I$5+IF(AND(WEEKDAY(A2433)&lt;&gt;1,WEEKDAY(A2433)&lt;&gt;7),IF(A2433&lt;J$2,J$1,J$3),0)))^($A2433-$A2432)</f>
        <v>2547.6035933417697</v>
      </c>
      <c r="J2433">
        <f>VLOOKUP(A2433,'VIXY-IV'!A$1:E$2000,4,0)</f>
        <v>2569.0160000000001</v>
      </c>
      <c r="K2433">
        <f>ROW()</f>
        <v>2433</v>
      </c>
      <c r="L2433">
        <f>B2433/C2433</f>
        <v>0.84423465947403908</v>
      </c>
    </row>
    <row r="2434" spans="1:12" x14ac:dyDescent="0.25">
      <c r="A2434" s="1">
        <v>41592</v>
      </c>
      <c r="B2434" s="10">
        <v>12.37</v>
      </c>
      <c r="C2434" s="10">
        <v>14.88</v>
      </c>
      <c r="D2434">
        <v>1239.04</v>
      </c>
      <c r="E2434">
        <v>1105.1199999999999</v>
      </c>
      <c r="F2434">
        <v>42758.81</v>
      </c>
      <c r="G2434">
        <v>38140.949999999997</v>
      </c>
      <c r="H2434">
        <f>(1/(1-91/360*VLOOKUP($A2434,Tbills!$B$4:$C$974,2,1)/100))^((1)/91)-1</f>
        <v>2.1124366360592006E-6</v>
      </c>
      <c r="I2434">
        <f>I2433*$E2434/$E2433*(1-(I$1+I$5+IF(AND(WEEKDAY(A2434)&lt;&gt;1,WEEKDAY(A2434)&lt;&gt;7),IF(A2434&lt;J$2,J$1,J$3),0)))^($A2434-$A2433)</f>
        <v>2534.4580507138262</v>
      </c>
      <c r="J2434">
        <f>VLOOKUP(A2434,'VIXY-IV'!A$1:E$2000,4,0)</f>
        <v>2555.6880000000001</v>
      </c>
      <c r="K2434">
        <f>ROW()</f>
        <v>2434</v>
      </c>
      <c r="L2434">
        <f>B2434/C2434</f>
        <v>0.83131720430107514</v>
      </c>
    </row>
    <row r="2435" spans="1:12" x14ac:dyDescent="0.25">
      <c r="A2435" s="1">
        <v>41593</v>
      </c>
      <c r="B2435" s="10">
        <v>12.19</v>
      </c>
      <c r="C2435" s="10">
        <v>14.8</v>
      </c>
      <c r="D2435">
        <v>1219.0999999999999</v>
      </c>
      <c r="E2435">
        <v>1087.33</v>
      </c>
      <c r="F2435">
        <v>42639.99</v>
      </c>
      <c r="G2435">
        <v>38034.879999999997</v>
      </c>
      <c r="H2435">
        <f>(1/(1-91/360*VLOOKUP($A2435,Tbills!$B$4:$C$974,2,1)/100))^((1)/91)-1</f>
        <v>2.1124366360592006E-6</v>
      </c>
      <c r="I2435">
        <f>I2434*$E2435/$E2434*(1-(I$1+I$5+IF(AND(WEEKDAY(A2435)&lt;&gt;1,WEEKDAY(A2435)&lt;&gt;7),IF(A2435&lt;J$2,J$1,J$3),0)))^($A2435-$A2434)</f>
        <v>2493.5871182012929</v>
      </c>
      <c r="J2435">
        <f>VLOOKUP(A2435,'VIXY-IV'!A$1:E$2000,4,0)</f>
        <v>2514.4479999999999</v>
      </c>
      <c r="K2435">
        <f>ROW()</f>
        <v>2435</v>
      </c>
      <c r="L2435">
        <f>B2435/C2435</f>
        <v>0.82364864864864862</v>
      </c>
    </row>
    <row r="2436" spans="1:12" x14ac:dyDescent="0.25">
      <c r="A2436" s="1">
        <v>41596</v>
      </c>
      <c r="B2436" s="10">
        <v>13.1</v>
      </c>
      <c r="C2436" s="10">
        <v>14.93</v>
      </c>
      <c r="D2436">
        <v>1217.57</v>
      </c>
      <c r="E2436">
        <v>1085.96</v>
      </c>
      <c r="F2436">
        <v>42411.87</v>
      </c>
      <c r="G2436">
        <v>37831.160000000003</v>
      </c>
      <c r="H2436">
        <f>(1/(1-91/360*VLOOKUP($A2436,Tbills!$B$4:$C$974,2,1)/100))^((1)/91)-1</f>
        <v>2.253295201759542E-6</v>
      </c>
      <c r="I2436">
        <f>I2435*$E2436/$E2435*(1-(I$1+I$5+IF(AND(WEEKDAY(A2436)&lt;&gt;1,WEEKDAY(A2436)&lt;&gt;7),IF(A2436&lt;J$2,J$1,J$3),0)))^($A2436-$A2435)</f>
        <v>2490.2303578764813</v>
      </c>
      <c r="J2436">
        <f>VLOOKUP(A2436,'VIXY-IV'!A$1:E$2000,4,0)</f>
        <v>2511.096</v>
      </c>
      <c r="K2436">
        <f>ROW()</f>
        <v>2436</v>
      </c>
      <c r="L2436">
        <f>B2436/C2436</f>
        <v>0.87742799732083054</v>
      </c>
    </row>
    <row r="2437" spans="1:12" x14ac:dyDescent="0.25">
      <c r="A2437" s="1">
        <v>41597</v>
      </c>
      <c r="B2437" s="10">
        <v>13.39</v>
      </c>
      <c r="C2437" s="10">
        <v>15.26</v>
      </c>
      <c r="D2437">
        <v>1234.99</v>
      </c>
      <c r="E2437">
        <v>1101.5</v>
      </c>
      <c r="F2437">
        <v>42568.6</v>
      </c>
      <c r="G2437">
        <v>37970.870000000003</v>
      </c>
      <c r="H2437">
        <f>(1/(1-91/360*VLOOKUP($A2437,Tbills!$B$4:$C$974,2,1)/100))^((1)/91)-1</f>
        <v>2.253295201759542E-6</v>
      </c>
      <c r="I2437">
        <f>I2436*$E2437/$E2436*(1-(I$1+I$5+IF(AND(WEEKDAY(A2437)&lt;&gt;1,WEEKDAY(A2437)&lt;&gt;7),IF(A2437&lt;J$2,J$1,J$3),0)))^($A2437-$A2436)</f>
        <v>2525.7926915408548</v>
      </c>
      <c r="J2437">
        <f>VLOOKUP(A2437,'VIXY-IV'!A$1:E$2000,4,0)</f>
        <v>2547.0160000000001</v>
      </c>
      <c r="K2437">
        <f>ROW()</f>
        <v>2437</v>
      </c>
      <c r="L2437">
        <f>B2437/C2437</f>
        <v>0.87745740498034086</v>
      </c>
    </row>
    <row r="2438" spans="1:12" x14ac:dyDescent="0.25">
      <c r="A2438" s="1">
        <v>41598</v>
      </c>
      <c r="B2438" s="10">
        <v>13.4</v>
      </c>
      <c r="C2438" s="10">
        <v>14.99</v>
      </c>
      <c r="D2438">
        <v>1205.18</v>
      </c>
      <c r="E2438">
        <v>1074.9100000000001</v>
      </c>
      <c r="F2438">
        <v>41999.09</v>
      </c>
      <c r="G2438">
        <v>37462.79</v>
      </c>
      <c r="H2438">
        <f>(1/(1-91/360*VLOOKUP($A2438,Tbills!$B$4:$C$974,2,1)/100))^((1)/91)-1</f>
        <v>2.253295201759542E-6</v>
      </c>
      <c r="I2438">
        <f>I2437*$E2438/$E2437*(1-(I$1+I$5+IF(AND(WEEKDAY(A2438)&lt;&gt;1,WEEKDAY(A2438)&lt;&gt;7),IF(A2438&lt;J$2,J$1,J$3),0)))^($A2438-$A2437)</f>
        <v>2464.7496317109153</v>
      </c>
      <c r="J2438">
        <f>VLOOKUP(A2438,'VIXY-IV'!A$1:E$2000,4,0)</f>
        <v>2485.1439999999998</v>
      </c>
      <c r="K2438">
        <f>ROW()</f>
        <v>2438</v>
      </c>
      <c r="L2438">
        <f>B2438/C2438</f>
        <v>0.89392928619079393</v>
      </c>
    </row>
    <row r="2439" spans="1:12" x14ac:dyDescent="0.25">
      <c r="A2439" s="1">
        <v>41599</v>
      </c>
      <c r="B2439" s="10">
        <v>12.66</v>
      </c>
      <c r="C2439" s="10">
        <v>14.52</v>
      </c>
      <c r="D2439">
        <v>1166.8900000000001</v>
      </c>
      <c r="E2439">
        <v>1040.76</v>
      </c>
      <c r="F2439">
        <v>41015.22</v>
      </c>
      <c r="G2439">
        <v>36585.1</v>
      </c>
      <c r="H2439">
        <f>(1/(1-91/360*VLOOKUP($A2439,Tbills!$B$4:$C$974,2,1)/100))^((1)/91)-1</f>
        <v>2.253295201759542E-6</v>
      </c>
      <c r="I2439">
        <f>I2438*$E2439/$E2438*(1-(I$1+I$5+IF(AND(WEEKDAY(A2439)&lt;&gt;1,WEEKDAY(A2439)&lt;&gt;7),IF(A2439&lt;J$2,J$1,J$3),0)))^($A2439-$A2438)</f>
        <v>2386.3756341515168</v>
      </c>
      <c r="J2439">
        <f>VLOOKUP(A2439,'VIXY-IV'!A$1:E$2000,4,0)</f>
        <v>2405.7759999999998</v>
      </c>
      <c r="K2439">
        <f>ROW()</f>
        <v>2439</v>
      </c>
      <c r="L2439">
        <f>B2439/C2439</f>
        <v>0.87190082644628097</v>
      </c>
    </row>
    <row r="2440" spans="1:12" x14ac:dyDescent="0.25">
      <c r="A2440" s="1">
        <v>41600</v>
      </c>
      <c r="B2440" s="10">
        <v>12.26</v>
      </c>
      <c r="C2440" s="10">
        <v>14.15</v>
      </c>
      <c r="D2440">
        <v>1156.72</v>
      </c>
      <c r="E2440">
        <v>1031.69</v>
      </c>
      <c r="F2440">
        <v>40564.9</v>
      </c>
      <c r="G2440">
        <v>36183.339999999997</v>
      </c>
      <c r="H2440">
        <f>(1/(1-91/360*VLOOKUP($A2440,Tbills!$B$4:$C$974,2,1)/100))^((1)/91)-1</f>
        <v>2.253295201759542E-6</v>
      </c>
      <c r="I2440">
        <f>I2439*$E2440/$E2439*(1-(I$1+I$5+IF(AND(WEEKDAY(A2440)&lt;&gt;1,WEEKDAY(A2440)&lt;&gt;7),IF(A2440&lt;J$2,J$1,J$3),0)))^($A2440-$A2439)</f>
        <v>2365.5108318380353</v>
      </c>
      <c r="J2440">
        <f>VLOOKUP(A2440,'VIXY-IV'!A$1:E$2000,4,0)</f>
        <v>2384.6080000000002</v>
      </c>
      <c r="K2440">
        <f>ROW()</f>
        <v>2440</v>
      </c>
      <c r="L2440">
        <f>B2440/C2440</f>
        <v>0.86643109540636043</v>
      </c>
    </row>
    <row r="2441" spans="1:12" x14ac:dyDescent="0.25">
      <c r="A2441" s="1">
        <v>41603</v>
      </c>
      <c r="B2441" s="10">
        <v>12.79</v>
      </c>
      <c r="C2441" s="10">
        <v>14.43</v>
      </c>
      <c r="D2441">
        <v>1158.27</v>
      </c>
      <c r="E2441">
        <v>1033.06</v>
      </c>
      <c r="F2441">
        <v>40350.26</v>
      </c>
      <c r="G2441">
        <v>35991.64</v>
      </c>
      <c r="H2441">
        <f>(1/(1-91/360*VLOOKUP($A2441,Tbills!$B$4:$C$974,2,1)/100))^((1)/91)-1</f>
        <v>2.2285556697809739E-6</v>
      </c>
      <c r="I2441">
        <f>I2440*$E2441/$E2440*(1-(I$1+I$5+IF(AND(WEEKDAY(A2441)&lt;&gt;1,WEEKDAY(A2441)&lt;&gt;7),IF(A2441&lt;J$2,J$1,J$3),0)))^($A2441-$A2440)</f>
        <v>2368.4476248545166</v>
      </c>
      <c r="J2441">
        <f>VLOOKUP(A2441,'VIXY-IV'!A$1:E$2000,4,0)</f>
        <v>2387.5120000000002</v>
      </c>
      <c r="K2441">
        <f>ROW()</f>
        <v>2441</v>
      </c>
      <c r="L2441">
        <f>B2441/C2441</f>
        <v>0.8863478863478863</v>
      </c>
    </row>
    <row r="2442" spans="1:12" x14ac:dyDescent="0.25">
      <c r="A2442" s="1">
        <v>41604</v>
      </c>
      <c r="B2442" s="10">
        <v>12.81</v>
      </c>
      <c r="C2442" s="10">
        <v>14.55</v>
      </c>
      <c r="D2442">
        <v>1163.96</v>
      </c>
      <c r="E2442">
        <v>1038.1300000000001</v>
      </c>
      <c r="F2442">
        <v>40274.85</v>
      </c>
      <c r="G2442">
        <v>35924.300000000003</v>
      </c>
      <c r="H2442">
        <f>(1/(1-91/360*VLOOKUP($A2442,Tbills!$B$4:$C$974,2,1)/100))^((1)/91)-1</f>
        <v>2.2285556697809739E-6</v>
      </c>
      <c r="I2442">
        <f>I2441*$E2442/$E2441*(1-(I$1+I$5+IF(AND(WEEKDAY(A2442)&lt;&gt;1,WEEKDAY(A2442)&lt;&gt;7),IF(A2442&lt;J$2,J$1,J$3),0)))^($A2442-$A2441)</f>
        <v>2380.0029053858498</v>
      </c>
      <c r="J2442">
        <f>VLOOKUP(A2442,'VIXY-IV'!A$1:E$2000,4,0)</f>
        <v>2399.152</v>
      </c>
      <c r="K2442">
        <f>ROW()</f>
        <v>2442</v>
      </c>
      <c r="L2442">
        <f>B2442/C2442</f>
        <v>0.8804123711340206</v>
      </c>
    </row>
    <row r="2443" spans="1:12" x14ac:dyDescent="0.25">
      <c r="A2443" s="1">
        <v>41605</v>
      </c>
      <c r="B2443" s="10">
        <v>12.98</v>
      </c>
      <c r="C2443" s="10">
        <v>14.6</v>
      </c>
      <c r="D2443">
        <v>1172.23</v>
      </c>
      <c r="E2443">
        <v>1045.5</v>
      </c>
      <c r="F2443">
        <v>40312.629999999997</v>
      </c>
      <c r="G2443">
        <v>35957.919999999998</v>
      </c>
      <c r="H2443">
        <f>(1/(1-91/360*VLOOKUP($A2443,Tbills!$B$4:$C$974,2,1)/100))^((1)/91)-1</f>
        <v>2.2285556697809739E-6</v>
      </c>
      <c r="I2443">
        <f>I2442*$E2443/$E2442*(1-(I$1+I$5+IF(AND(WEEKDAY(A2443)&lt;&gt;1,WEEKDAY(A2443)&lt;&gt;7),IF(A2443&lt;J$2,J$1,J$3),0)))^($A2443-$A2442)</f>
        <v>2396.8303165772281</v>
      </c>
      <c r="J2443">
        <f>VLOOKUP(A2443,'VIXY-IV'!A$1:E$2000,4,0)</f>
        <v>2416.2159999999999</v>
      </c>
      <c r="K2443">
        <f>ROW()</f>
        <v>2443</v>
      </c>
      <c r="L2443">
        <f>B2443/C2443</f>
        <v>0.88904109589041103</v>
      </c>
    </row>
    <row r="2444" spans="1:12" x14ac:dyDescent="0.25">
      <c r="A2444" s="1">
        <v>41607</v>
      </c>
      <c r="B2444" s="10">
        <v>13.7</v>
      </c>
      <c r="C2444" s="10">
        <v>15.03</v>
      </c>
      <c r="D2444">
        <v>1179.17</v>
      </c>
      <c r="E2444">
        <v>1051.68</v>
      </c>
      <c r="F2444">
        <v>40326.67</v>
      </c>
      <c r="G2444">
        <v>35970.28</v>
      </c>
      <c r="H2444">
        <f>(1/(1-91/360*VLOOKUP($A2444,Tbills!$B$4:$C$974,2,1)/100))^((1)/91)-1</f>
        <v>2.2285556697809739E-6</v>
      </c>
      <c r="I2444">
        <f>I2443*$E2444/$E2443*(1-(I$1+I$5+IF(AND(WEEKDAY(A2444)&lt;&gt;1,WEEKDAY(A2444)&lt;&gt;7),IF(A2444&lt;J$2,J$1,J$3),0)))^($A2444-$A2443)</f>
        <v>2410.8593810946659</v>
      </c>
      <c r="J2444">
        <f>VLOOKUP(A2444,'VIXY-IV'!A$1:E$2000,4,0)</f>
        <v>2430.3200000000002</v>
      </c>
      <c r="K2444">
        <f>ROW()</f>
        <v>2444</v>
      </c>
      <c r="L2444">
        <f>B2444/C2444</f>
        <v>0.91151031270791749</v>
      </c>
    </row>
    <row r="2445" spans="1:12" x14ac:dyDescent="0.25">
      <c r="A2445" s="1">
        <v>41610</v>
      </c>
      <c r="B2445" s="10">
        <v>14.23</v>
      </c>
      <c r="C2445" s="10">
        <v>15.19</v>
      </c>
      <c r="D2445">
        <v>1198.8</v>
      </c>
      <c r="E2445">
        <v>1069.18</v>
      </c>
      <c r="F2445">
        <v>40176.67</v>
      </c>
      <c r="G2445">
        <v>35836.239999999998</v>
      </c>
      <c r="H2445">
        <f>(1/(1-91/360*VLOOKUP($A2445,Tbills!$B$4:$C$974,2,1)/100))^((1)/91)-1</f>
        <v>2.2285556697809739E-6</v>
      </c>
      <c r="I2445">
        <f>I2444*$E2445/$E2444*(1-(I$1+I$5+IF(AND(WEEKDAY(A2445)&lt;&gt;1,WEEKDAY(A2445)&lt;&gt;7),IF(A2445&lt;J$2,J$1,J$3),0)))^($A2445-$A2444)</f>
        <v>2450.7646673777626</v>
      </c>
      <c r="J2445">
        <f>VLOOKUP(A2445,'VIXY-IV'!A$1:E$2000,4,0)</f>
        <v>2470.5839999999998</v>
      </c>
      <c r="K2445">
        <f>ROW()</f>
        <v>2445</v>
      </c>
      <c r="L2445">
        <f>B2445/C2445</f>
        <v>0.93680052666227787</v>
      </c>
    </row>
    <row r="2446" spans="1:12" x14ac:dyDescent="0.25">
      <c r="A2446" s="1">
        <v>41611</v>
      </c>
      <c r="B2446" s="10">
        <v>14.55</v>
      </c>
      <c r="C2446" s="10">
        <v>15.49</v>
      </c>
      <c r="D2446">
        <v>1225.67</v>
      </c>
      <c r="E2446">
        <v>1093.1400000000001</v>
      </c>
      <c r="F2446">
        <v>40295.22</v>
      </c>
      <c r="G2446">
        <v>35941.9</v>
      </c>
      <c r="H2446">
        <f>(1/(1-91/360*VLOOKUP($A2446,Tbills!$B$4:$C$974,2,1)/100))^((1)/91)-1</f>
        <v>2.1124366360592006E-6</v>
      </c>
      <c r="I2446">
        <f>I2445*$E2446/$E2445*(1-(I$1+I$5+IF(AND(WEEKDAY(A2446)&lt;&gt;1,WEEKDAY(A2446)&lt;&gt;7),IF(A2446&lt;J$2,J$1,J$3),0)))^($A2446-$A2445)</f>
        <v>2505.6134799968208</v>
      </c>
      <c r="J2446">
        <f>VLOOKUP(A2446,'VIXY-IV'!A$1:E$2000,4,0)</f>
        <v>2525.8319999999999</v>
      </c>
      <c r="K2446">
        <f>ROW()</f>
        <v>2446</v>
      </c>
      <c r="L2446">
        <f>B2446/C2446</f>
        <v>0.93931568754034866</v>
      </c>
    </row>
    <row r="2447" spans="1:12" x14ac:dyDescent="0.25">
      <c r="A2447" s="1">
        <v>41612</v>
      </c>
      <c r="B2447" s="10">
        <v>14.7</v>
      </c>
      <c r="C2447" s="10">
        <v>15.57</v>
      </c>
      <c r="D2447">
        <v>1204.67</v>
      </c>
      <c r="E2447">
        <v>1074.4100000000001</v>
      </c>
      <c r="F2447">
        <v>40090.269999999997</v>
      </c>
      <c r="G2447">
        <v>35759.019999999997</v>
      </c>
      <c r="H2447">
        <f>(1/(1-91/360*VLOOKUP($A2447,Tbills!$B$4:$C$974,2,1)/100))^((1)/91)-1</f>
        <v>2.1124366360592006E-6</v>
      </c>
      <c r="I2447">
        <f>I2446*$E2447/$E2446*(1-(I$1+I$5+IF(AND(WEEKDAY(A2447)&lt;&gt;1,WEEKDAY(A2447)&lt;&gt;7),IF(A2447&lt;J$2,J$1,J$3),0)))^($A2447-$A2446)</f>
        <v>2462.6111351989534</v>
      </c>
      <c r="J2447">
        <f>VLOOKUP(A2447,'VIXY-IV'!A$1:E$2000,4,0)</f>
        <v>2482.3760000000002</v>
      </c>
      <c r="K2447">
        <f>ROW()</f>
        <v>2447</v>
      </c>
      <c r="L2447">
        <f>B2447/C2447</f>
        <v>0.94412331406551053</v>
      </c>
    </row>
    <row r="2448" spans="1:12" x14ac:dyDescent="0.25">
      <c r="A2448" s="1">
        <v>41613</v>
      </c>
      <c r="B2448" s="10">
        <v>15.08</v>
      </c>
      <c r="C2448" s="10">
        <v>15.78</v>
      </c>
      <c r="D2448">
        <v>1220.46</v>
      </c>
      <c r="E2448">
        <v>1088.49</v>
      </c>
      <c r="F2448">
        <v>40033.26</v>
      </c>
      <c r="G2448">
        <v>35708.089999999997</v>
      </c>
      <c r="H2448">
        <f>(1/(1-91/360*VLOOKUP($A2448,Tbills!$B$4:$C$974,2,1)/100))^((1)/91)-1</f>
        <v>2.1124366360592006E-6</v>
      </c>
      <c r="I2448">
        <f>I2447*$E2448/$E2447*(1-(I$1+I$5+IF(AND(WEEKDAY(A2448)&lt;&gt;1,WEEKDAY(A2448)&lt;&gt;7),IF(A2448&lt;J$2,J$1,J$3),0)))^($A2448-$A2447)</f>
        <v>2494.8115556304579</v>
      </c>
      <c r="J2448">
        <f>VLOOKUP(A2448,'VIXY-IV'!A$1:E$2000,4,0)</f>
        <v>2514.6799999999998</v>
      </c>
      <c r="K2448">
        <f>ROW()</f>
        <v>2448</v>
      </c>
      <c r="L2448">
        <f>B2448/C2448</f>
        <v>0.95564005069708491</v>
      </c>
    </row>
    <row r="2449" spans="1:12" x14ac:dyDescent="0.25">
      <c r="A2449" s="1">
        <v>41614</v>
      </c>
      <c r="B2449" s="10">
        <v>13.79</v>
      </c>
      <c r="C2449" s="10">
        <v>14.95</v>
      </c>
      <c r="D2449">
        <v>1176.6500000000001</v>
      </c>
      <c r="E2449">
        <v>1049.4100000000001</v>
      </c>
      <c r="F2449">
        <v>39351.08</v>
      </c>
      <c r="G2449">
        <v>35099.54</v>
      </c>
      <c r="H2449">
        <f>(1/(1-91/360*VLOOKUP($A2449,Tbills!$B$4:$C$974,2,1)/100))^((1)/91)-1</f>
        <v>2.1124366360592006E-6</v>
      </c>
      <c r="I2449">
        <f>I2448*$E2449/$E2448*(1-(I$1+I$5+IF(AND(WEEKDAY(A2449)&lt;&gt;1,WEEKDAY(A2449)&lt;&gt;7),IF(A2449&lt;J$2,J$1,J$3),0)))^($A2449-$A2448)</f>
        <v>2405.1712739284917</v>
      </c>
      <c r="J2449">
        <f>VLOOKUP(A2449,'VIXY-IV'!A$1:E$2000,4,0)</f>
        <v>2424.3519999999999</v>
      </c>
      <c r="K2449">
        <f>ROW()</f>
        <v>2449</v>
      </c>
      <c r="L2449">
        <f>B2449/C2449</f>
        <v>0.92240802675585287</v>
      </c>
    </row>
    <row r="2450" spans="1:12" x14ac:dyDescent="0.25">
      <c r="A2450" s="1">
        <v>41617</v>
      </c>
      <c r="B2450" s="10">
        <v>13.49</v>
      </c>
      <c r="C2450" s="10">
        <v>14.93</v>
      </c>
      <c r="D2450">
        <v>1160.55</v>
      </c>
      <c r="E2450">
        <v>1035.05</v>
      </c>
      <c r="F2450">
        <v>38791.81</v>
      </c>
      <c r="G2450">
        <v>34600.47</v>
      </c>
      <c r="H2450">
        <f>(1/(1-91/360*VLOOKUP($A2450,Tbills!$B$4:$C$974,2,1)/100))^((1)/91)-1</f>
        <v>1.9715798957875563E-6</v>
      </c>
      <c r="I2450">
        <f>I2449*$E2450/$E2449*(1-(I$1+I$5+IF(AND(WEEKDAY(A2450)&lt;&gt;1,WEEKDAY(A2450)&lt;&gt;7),IF(A2450&lt;J$2,J$1,J$3),0)))^($A2450-$A2449)</f>
        <v>2372.0544766781063</v>
      </c>
      <c r="J2450">
        <f>VLOOKUP(A2450,'VIXY-IV'!A$1:E$2000,4,0)</f>
        <v>2391.0639999999999</v>
      </c>
      <c r="K2450">
        <f>ROW()</f>
        <v>2450</v>
      </c>
      <c r="L2450">
        <f>B2450/C2450</f>
        <v>0.9035498995311454</v>
      </c>
    </row>
    <row r="2451" spans="1:12" x14ac:dyDescent="0.25">
      <c r="A2451" s="1">
        <v>41618</v>
      </c>
      <c r="B2451" s="10">
        <v>13.91</v>
      </c>
      <c r="C2451" s="10">
        <v>15.22</v>
      </c>
      <c r="D2451">
        <v>1171.1099999999999</v>
      </c>
      <c r="E2451">
        <v>1044.46</v>
      </c>
      <c r="F2451">
        <v>38952.629999999997</v>
      </c>
      <c r="G2451">
        <v>34743.839999999997</v>
      </c>
      <c r="H2451">
        <f>(1/(1-91/360*VLOOKUP($A2451,Tbills!$B$4:$C$974,2,1)/100))^((1)/91)-1</f>
        <v>1.9715798957875563E-6</v>
      </c>
      <c r="I2451">
        <f>I2450*$E2451/$E2450*(1-(I$1+I$5+IF(AND(WEEKDAY(A2451)&lt;&gt;1,WEEKDAY(A2451)&lt;&gt;7),IF(A2451&lt;J$2,J$1,J$3),0)))^($A2451-$A2450)</f>
        <v>2393.5507924278613</v>
      </c>
      <c r="J2451">
        <f>VLOOKUP(A2451,'VIXY-IV'!A$1:E$2000,4,0)</f>
        <v>2412.8240000000001</v>
      </c>
      <c r="K2451">
        <f>ROW()</f>
        <v>2451</v>
      </c>
      <c r="L2451">
        <f>B2451/C2451</f>
        <v>0.91392904073587378</v>
      </c>
    </row>
    <row r="2452" spans="1:12" x14ac:dyDescent="0.25">
      <c r="A2452" s="1">
        <v>41619</v>
      </c>
      <c r="B2452" s="10">
        <v>15.42</v>
      </c>
      <c r="C2452" s="10">
        <v>15.96</v>
      </c>
      <c r="D2452">
        <v>1223.49</v>
      </c>
      <c r="E2452">
        <v>1091.18</v>
      </c>
      <c r="F2452">
        <v>39966.65</v>
      </c>
      <c r="G2452">
        <v>35648.230000000003</v>
      </c>
      <c r="H2452">
        <f>(1/(1-91/360*VLOOKUP($A2452,Tbills!$B$4:$C$974,2,1)/100))^((1)/91)-1</f>
        <v>1.9715798957875563E-6</v>
      </c>
      <c r="I2452">
        <f>I2451*$E2452/$E2451*(1-(I$1+I$5+IF(AND(WEEKDAY(A2452)&lt;&gt;1,WEEKDAY(A2452)&lt;&gt;7),IF(A2452&lt;J$2,J$1,J$3),0)))^($A2452-$A2451)</f>
        <v>2500.5453725942139</v>
      </c>
      <c r="J2452">
        <f>VLOOKUP(A2452,'VIXY-IV'!A$1:E$2000,4,0)</f>
        <v>2521.1840000000002</v>
      </c>
      <c r="K2452">
        <f>ROW()</f>
        <v>2452</v>
      </c>
      <c r="L2452">
        <f>B2452/C2452</f>
        <v>0.96616541353383456</v>
      </c>
    </row>
    <row r="2453" spans="1:12" x14ac:dyDescent="0.25">
      <c r="A2453" s="1">
        <v>41620</v>
      </c>
      <c r="B2453" s="10">
        <v>15.54</v>
      </c>
      <c r="C2453" s="10">
        <v>16.12</v>
      </c>
      <c r="D2453">
        <v>1235.04</v>
      </c>
      <c r="E2453">
        <v>1101.48</v>
      </c>
      <c r="F2453">
        <v>40033.19</v>
      </c>
      <c r="G2453">
        <v>35707.51</v>
      </c>
      <c r="H2453">
        <f>(1/(1-91/360*VLOOKUP($A2453,Tbills!$B$4:$C$974,2,1)/100))^((1)/91)-1</f>
        <v>1.9715798957875563E-6</v>
      </c>
      <c r="I2453">
        <f>I2452*$E2453/$E2452*(1-(I$1+I$5+IF(AND(WEEKDAY(A2453)&lt;&gt;1,WEEKDAY(A2453)&lt;&gt;7),IF(A2453&lt;J$2,J$1,J$3),0)))^($A2453-$A2452)</f>
        <v>2524.0762144621212</v>
      </c>
      <c r="J2453">
        <f>VLOOKUP(A2453,'VIXY-IV'!A$1:E$2000,4,0)</f>
        <v>2544.9679999999998</v>
      </c>
      <c r="K2453">
        <f>ROW()</f>
        <v>2453</v>
      </c>
      <c r="L2453">
        <f>B2453/C2453</f>
        <v>0.96401985111662525</v>
      </c>
    </row>
    <row r="2454" spans="1:12" x14ac:dyDescent="0.25">
      <c r="A2454" s="1">
        <v>41621</v>
      </c>
      <c r="B2454" s="10">
        <v>15.76</v>
      </c>
      <c r="C2454" s="10">
        <v>16.27</v>
      </c>
      <c r="D2454">
        <v>1236.3</v>
      </c>
      <c r="E2454">
        <v>1102.5999999999999</v>
      </c>
      <c r="F2454">
        <v>40050.839999999997</v>
      </c>
      <c r="G2454">
        <v>35723.18</v>
      </c>
      <c r="H2454">
        <f>(1/(1-91/360*VLOOKUP($A2454,Tbills!$B$4:$C$974,2,1)/100))^((1)/91)-1</f>
        <v>1.9715798957875563E-6</v>
      </c>
      <c r="I2454">
        <f>I2453*$E2454/$E2453*(1-(I$1+I$5+IF(AND(WEEKDAY(A2454)&lt;&gt;1,WEEKDAY(A2454)&lt;&gt;7),IF(A2454&lt;J$2,J$1,J$3),0)))^($A2454-$A2453)</f>
        <v>2526.5700455986948</v>
      </c>
      <c r="J2454">
        <f>VLOOKUP(A2454,'VIXY-IV'!A$1:E$2000,4,0)</f>
        <v>2547.4</v>
      </c>
      <c r="K2454">
        <f>ROW()</f>
        <v>2454</v>
      </c>
      <c r="L2454">
        <f>B2454/C2454</f>
        <v>0.96865396435156736</v>
      </c>
    </row>
    <row r="2455" spans="1:12" x14ac:dyDescent="0.25">
      <c r="A2455" s="1">
        <v>41624</v>
      </c>
      <c r="B2455" s="10">
        <v>16.03</v>
      </c>
      <c r="C2455" s="10">
        <v>16.39</v>
      </c>
      <c r="D2455">
        <v>1257.51</v>
      </c>
      <c r="E2455">
        <v>1121.51</v>
      </c>
      <c r="F2455">
        <v>40207.040000000001</v>
      </c>
      <c r="G2455">
        <v>35862.29</v>
      </c>
      <c r="H2455">
        <f>(1/(1-91/360*VLOOKUP($A2455,Tbills!$B$4:$C$974,2,1)/100))^((1)/91)-1</f>
        <v>1.8308364160279922E-6</v>
      </c>
      <c r="I2455">
        <f>I2454*$E2455/$E2454*(1-(I$1+I$5+IF(AND(WEEKDAY(A2455)&lt;&gt;1,WEEKDAY(A2455)&lt;&gt;7),IF(A2455&lt;J$2,J$1,J$3),0)))^($A2455-$A2454)</f>
        <v>2569.6798817279309</v>
      </c>
      <c r="J2455">
        <f>VLOOKUP(A2455,'VIXY-IV'!A$1:E$2000,4,0)</f>
        <v>2590.9119999999998</v>
      </c>
      <c r="K2455">
        <f>ROW()</f>
        <v>2455</v>
      </c>
      <c r="L2455">
        <f>B2455/C2455</f>
        <v>0.97803538743136065</v>
      </c>
    </row>
    <row r="2456" spans="1:12" x14ac:dyDescent="0.25">
      <c r="A2456" s="1">
        <v>41625</v>
      </c>
      <c r="B2456" s="10">
        <v>16.21</v>
      </c>
      <c r="C2456" s="10">
        <v>16.5</v>
      </c>
      <c r="D2456">
        <v>1243.8599999999999</v>
      </c>
      <c r="E2456">
        <v>1109.3399999999999</v>
      </c>
      <c r="F2456">
        <v>39833.24</v>
      </c>
      <c r="G2456">
        <v>35528.82</v>
      </c>
      <c r="H2456">
        <f>(1/(1-91/360*VLOOKUP($A2456,Tbills!$B$4:$C$974,2,1)/100))^((1)/91)-1</f>
        <v>1.8308364160279922E-6</v>
      </c>
      <c r="I2456">
        <f>I2455*$E2456/$E2455*(1-(I$1+I$5+IF(AND(WEEKDAY(A2456)&lt;&gt;1,WEEKDAY(A2456)&lt;&gt;7),IF(A2456&lt;J$2,J$1,J$3),0)))^($A2456-$A2455)</f>
        <v>2541.7220310421085</v>
      </c>
      <c r="J2456">
        <f>VLOOKUP(A2456,'VIXY-IV'!A$1:E$2000,4,0)</f>
        <v>2562.7040000000002</v>
      </c>
      <c r="K2456">
        <f>ROW()</f>
        <v>2456</v>
      </c>
      <c r="L2456">
        <f>B2456/C2456</f>
        <v>0.98242424242424242</v>
      </c>
    </row>
    <row r="2457" spans="1:12" x14ac:dyDescent="0.25">
      <c r="A2457" s="1">
        <v>41626</v>
      </c>
      <c r="B2457" s="10">
        <v>13.8</v>
      </c>
      <c r="C2457" s="10">
        <v>14.99</v>
      </c>
      <c r="D2457">
        <v>1159.8699999999999</v>
      </c>
      <c r="E2457">
        <v>1034.43</v>
      </c>
      <c r="F2457">
        <v>38503.07</v>
      </c>
      <c r="G2457">
        <v>34342.33</v>
      </c>
      <c r="H2457">
        <f>(1/(1-91/360*VLOOKUP($A2457,Tbills!$B$4:$C$974,2,1)/100))^((1)/91)-1</f>
        <v>1.8308364160279922E-6</v>
      </c>
      <c r="I2457">
        <f>I2456*$E2457/$E2456*(1-(I$1+I$5+IF(AND(WEEKDAY(A2457)&lt;&gt;1,WEEKDAY(A2457)&lt;&gt;7),IF(A2457&lt;J$2,J$1,J$3),0)))^($A2457-$A2456)</f>
        <v>2370.0199083112934</v>
      </c>
      <c r="J2457">
        <f>VLOOKUP(A2457,'VIXY-IV'!A$1:E$2000,4,0)</f>
        <v>2389.9679999999998</v>
      </c>
      <c r="K2457">
        <f>ROW()</f>
        <v>2457</v>
      </c>
      <c r="L2457">
        <f>B2457/C2457</f>
        <v>0.92061374249499672</v>
      </c>
    </row>
    <row r="2458" spans="1:12" x14ac:dyDescent="0.25">
      <c r="A2458" s="1">
        <v>41627</v>
      </c>
      <c r="B2458" s="10">
        <v>14.15</v>
      </c>
      <c r="C2458" s="10">
        <v>15.28</v>
      </c>
      <c r="D2458">
        <v>1156.25</v>
      </c>
      <c r="E2458">
        <v>1031.2</v>
      </c>
      <c r="F2458">
        <v>38907.43</v>
      </c>
      <c r="G2458">
        <v>34702.93</v>
      </c>
      <c r="H2458">
        <f>(1/(1-91/360*VLOOKUP($A2458,Tbills!$B$4:$C$974,2,1)/100))^((1)/91)-1</f>
        <v>1.8308364160279922E-6</v>
      </c>
      <c r="I2458">
        <f>I2457*$E2458/$E2457*(1-(I$1+I$5+IF(AND(WEEKDAY(A2458)&lt;&gt;1,WEEKDAY(A2458)&lt;&gt;7),IF(A2458&lt;J$2,J$1,J$3),0)))^($A2458-$A2457)</f>
        <v>2362.5515729645085</v>
      </c>
      <c r="J2458">
        <f>VLOOKUP(A2458,'VIXY-IV'!A$1:E$2000,4,0)</f>
        <v>2382.5120000000002</v>
      </c>
      <c r="K2458">
        <f>ROW()</f>
        <v>2458</v>
      </c>
      <c r="L2458">
        <f>B2458/C2458</f>
        <v>0.92604712041884818</v>
      </c>
    </row>
    <row r="2459" spans="1:12" x14ac:dyDescent="0.25">
      <c r="A2459" s="1">
        <v>41628</v>
      </c>
      <c r="B2459" s="10">
        <v>13.79</v>
      </c>
      <c r="C2459" s="10">
        <v>15.01</v>
      </c>
      <c r="D2459">
        <v>1155.17</v>
      </c>
      <c r="E2459">
        <v>1030.23</v>
      </c>
      <c r="F2459">
        <v>38656.160000000003</v>
      </c>
      <c r="G2459">
        <v>34478.75</v>
      </c>
      <c r="H2459">
        <f>(1/(1-91/360*VLOOKUP($A2459,Tbills!$B$4:$C$974,2,1)/100))^((1)/91)-1</f>
        <v>1.8308364160279922E-6</v>
      </c>
      <c r="I2459">
        <f>I2458*$E2459/$E2458*(1-(I$1+I$5+IF(AND(WEEKDAY(A2459)&lt;&gt;1,WEEKDAY(A2459)&lt;&gt;7),IF(A2459&lt;J$2,J$1,J$3),0)))^($A2459-$A2458)</f>
        <v>2360.261335004659</v>
      </c>
      <c r="J2459">
        <f>VLOOKUP(A2459,'VIXY-IV'!A$1:E$2000,4,0)</f>
        <v>2380.2159999999999</v>
      </c>
      <c r="K2459">
        <f>ROW()</f>
        <v>2459</v>
      </c>
      <c r="L2459">
        <f>B2459/C2459</f>
        <v>0.9187208527648234</v>
      </c>
    </row>
    <row r="2460" spans="1:12" x14ac:dyDescent="0.25">
      <c r="A2460" s="1">
        <v>41631</v>
      </c>
      <c r="B2460" s="10">
        <v>13.04</v>
      </c>
      <c r="C2460" s="10">
        <v>14.52</v>
      </c>
      <c r="D2460">
        <v>1112.7</v>
      </c>
      <c r="E2460">
        <v>992.35</v>
      </c>
      <c r="F2460">
        <v>38035.5</v>
      </c>
      <c r="G2460">
        <v>33924.980000000003</v>
      </c>
      <c r="H2460">
        <f>(1/(1-91/360*VLOOKUP($A2460,Tbills!$B$4:$C$974,2,1)/100))^((1)/91)-1</f>
        <v>1.9715798957875563E-6</v>
      </c>
      <c r="I2460">
        <f>I2459*$E2460/$E2459*(1-(I$1+I$5+IF(AND(WEEKDAY(A2460)&lt;&gt;1,WEEKDAY(A2460)&lt;&gt;7),IF(A2460&lt;J$2,J$1,J$3),0)))^($A2460-$A2459)</f>
        <v>2273.2818944096907</v>
      </c>
      <c r="J2460">
        <f>VLOOKUP(A2460,'VIXY-IV'!A$1:E$2000,4,0)</f>
        <v>2292.5680000000002</v>
      </c>
      <c r="K2460">
        <f>ROW()</f>
        <v>2460</v>
      </c>
      <c r="L2460">
        <f>B2460/C2460</f>
        <v>0.89807162534435259</v>
      </c>
    </row>
    <row r="2461" spans="1:12" x14ac:dyDescent="0.25">
      <c r="A2461" s="1">
        <v>41632</v>
      </c>
      <c r="B2461" s="10">
        <v>12.48</v>
      </c>
      <c r="C2461" s="10">
        <v>14.24</v>
      </c>
      <c r="D2461">
        <v>1074.68</v>
      </c>
      <c r="E2461">
        <v>958.44</v>
      </c>
      <c r="F2461">
        <v>37146.44</v>
      </c>
      <c r="G2461">
        <v>33131.94</v>
      </c>
      <c r="H2461">
        <f>(1/(1-91/360*VLOOKUP($A2461,Tbills!$B$4:$C$974,2,1)/100))^((1)/91)-1</f>
        <v>1.9715798957875563E-6</v>
      </c>
      <c r="I2461">
        <f>I2460*$E2461/$E2460*(1-(I$1+I$5+IF(AND(WEEKDAY(A2461)&lt;&gt;1,WEEKDAY(A2461)&lt;&gt;7),IF(A2461&lt;J$2,J$1,J$3),0)))^($A2461-$A2460)</f>
        <v>2195.5374826887073</v>
      </c>
      <c r="J2461">
        <f>VLOOKUP(A2461,'VIXY-IV'!A$1:E$2000,4,0)</f>
        <v>2214.0720000000001</v>
      </c>
      <c r="K2461">
        <f>ROW()</f>
        <v>2461</v>
      </c>
      <c r="L2461">
        <f>B2461/C2461</f>
        <v>0.8764044943820225</v>
      </c>
    </row>
    <row r="2462" spans="1:12" x14ac:dyDescent="0.25">
      <c r="A2462" s="1">
        <v>41634</v>
      </c>
      <c r="B2462" s="10">
        <v>12.33</v>
      </c>
      <c r="C2462" s="10">
        <v>14.03</v>
      </c>
      <c r="D2462">
        <v>1072.9000000000001</v>
      </c>
      <c r="E2462">
        <v>956.85</v>
      </c>
      <c r="F2462">
        <v>37089.839999999997</v>
      </c>
      <c r="G2462">
        <v>33081.32</v>
      </c>
      <c r="H2462">
        <f>(1/(1-91/360*VLOOKUP($A2462,Tbills!$B$4:$C$974,2,1)/100))^((1)/91)-1</f>
        <v>1.9715798957875563E-6</v>
      </c>
      <c r="I2462">
        <f>I2461*$E2462/$E2461*(1-(I$1+I$5+IF(AND(WEEKDAY(A2462)&lt;&gt;1,WEEKDAY(A2462)&lt;&gt;7),IF(A2462&lt;J$2,J$1,J$3),0)))^($A2462-$A2461)</f>
        <v>2191.7690978065152</v>
      </c>
      <c r="J2462">
        <f>VLOOKUP(A2462,'VIXY-IV'!A$1:E$2000,4,0)</f>
        <v>2210.424</v>
      </c>
      <c r="K2462">
        <f>ROW()</f>
        <v>2462</v>
      </c>
      <c r="L2462">
        <f>B2462/C2462</f>
        <v>0.87883107626514612</v>
      </c>
    </row>
    <row r="2463" spans="1:12" x14ac:dyDescent="0.25">
      <c r="A2463" s="1">
        <v>41635</v>
      </c>
      <c r="B2463" s="10">
        <v>12.46</v>
      </c>
      <c r="C2463" s="10">
        <v>13.98</v>
      </c>
      <c r="D2463">
        <v>1093.19</v>
      </c>
      <c r="E2463">
        <v>974.95</v>
      </c>
      <c r="F2463">
        <v>37263.26</v>
      </c>
      <c r="G2463">
        <v>33235.93</v>
      </c>
      <c r="H2463">
        <f>(1/(1-91/360*VLOOKUP($A2463,Tbills!$B$4:$C$974,2,1)/100))^((1)/91)-1</f>
        <v>1.9715798957875563E-6</v>
      </c>
      <c r="I2463">
        <f>I2462*$E2463/$E2462*(1-(I$1+I$5+IF(AND(WEEKDAY(A2463)&lt;&gt;1,WEEKDAY(A2463)&lt;&gt;7),IF(A2463&lt;J$2,J$1,J$3),0)))^($A2463-$A2462)</f>
        <v>2233.1648747864856</v>
      </c>
      <c r="J2463">
        <f>VLOOKUP(A2463,'VIXY-IV'!A$1:E$2000,4,0)</f>
        <v>2252.384</v>
      </c>
      <c r="K2463">
        <f>ROW()</f>
        <v>2463</v>
      </c>
      <c r="L2463">
        <f>B2463/C2463</f>
        <v>0.89127324749642345</v>
      </c>
    </row>
    <row r="2464" spans="1:12" x14ac:dyDescent="0.25">
      <c r="A2464" s="1">
        <v>41638</v>
      </c>
      <c r="B2464" s="10">
        <v>13.56</v>
      </c>
      <c r="C2464" s="10">
        <v>14.77</v>
      </c>
      <c r="D2464">
        <v>1108.8108999999999</v>
      </c>
      <c r="E2464">
        <v>988.87559999999996</v>
      </c>
      <c r="F2464">
        <v>37556.449999999997</v>
      </c>
      <c r="G2464">
        <v>33497.230000000003</v>
      </c>
      <c r="H2464">
        <f>(1/(1-91/360*VLOOKUP($A2464,Tbills!$B$4:$C$974,2,1)/100))^((1)/91)-1</f>
        <v>1.8308364160279922E-6</v>
      </c>
      <c r="I2464">
        <f>I2463*$E2464/$E2463*(1-(I$1+I$5+IF(AND(WEEKDAY(A2464)&lt;&gt;1,WEEKDAY(A2464)&lt;&gt;7),IF(A2464&lt;J$2,J$1,J$3),0)))^($A2464-$A2463)</f>
        <v>2264.8665877225367</v>
      </c>
      <c r="J2464">
        <f>VLOOKUP(A2464,'VIXY-IV'!A$1:E$2000,4,0)</f>
        <v>2284.2640000000001</v>
      </c>
      <c r="K2464">
        <f>ROW()</f>
        <v>2464</v>
      </c>
      <c r="L2464">
        <f>B2464/C2464</f>
        <v>0.91807718348002709</v>
      </c>
    </row>
    <row r="2465" spans="1:12" x14ac:dyDescent="0.25">
      <c r="A2465" s="1">
        <v>41639</v>
      </c>
      <c r="B2465" s="10">
        <v>13.72</v>
      </c>
      <c r="C2465" s="10">
        <v>14.77</v>
      </c>
      <c r="D2465">
        <v>1108.4591</v>
      </c>
      <c r="E2465">
        <v>988.56010000000003</v>
      </c>
      <c r="F2465">
        <v>37177.5</v>
      </c>
      <c r="G2465">
        <v>33159.17</v>
      </c>
      <c r="H2465">
        <f>(1/(1-91/360*VLOOKUP($A2465,Tbills!$B$4:$C$974,2,1)/100))^((1)/91)-1</f>
        <v>1.8308364160279922E-6</v>
      </c>
      <c r="I2465">
        <f>I2464*$E2465/$E2464*(1-(I$1+I$5+IF(AND(WEEKDAY(A2465)&lt;&gt;1,WEEKDAY(A2465)&lt;&gt;7),IF(A2465&lt;J$2,J$1,J$3),0)))^($A2465-$A2464)</f>
        <v>2264.0788508696764</v>
      </c>
      <c r="J2465">
        <f>VLOOKUP(A2465,'VIXY-IV'!A$1:E$2000,4,0)</f>
        <v>2283.248</v>
      </c>
      <c r="K2465">
        <f>ROW()</f>
        <v>2465</v>
      </c>
      <c r="L2465">
        <f>B2465/C2465</f>
        <v>0.92890995260663511</v>
      </c>
    </row>
    <row r="2466" spans="1:12" x14ac:dyDescent="0.25">
      <c r="A2466" s="1">
        <v>41641</v>
      </c>
      <c r="B2466" s="10">
        <v>14.23</v>
      </c>
      <c r="C2466" s="10">
        <v>15.26</v>
      </c>
      <c r="D2466">
        <v>1129.4607000000001</v>
      </c>
      <c r="E2466">
        <v>1007.2864</v>
      </c>
      <c r="F2466">
        <v>37652.46</v>
      </c>
      <c r="G2466">
        <v>33582.67</v>
      </c>
      <c r="H2466">
        <f>(1/(1-91/360*VLOOKUP($A2466,Tbills!$B$4:$C$974,2,1)/100))^((1)/91)-1</f>
        <v>1.8308364160279922E-6</v>
      </c>
      <c r="I2466">
        <f>I2465*$E2466/$E2465*(1-(I$1+I$5+IF(AND(WEEKDAY(A2466)&lt;&gt;1,WEEKDAY(A2466)&lt;&gt;7),IF(A2466&lt;J$2,J$1,J$3),0)))^($A2466-$A2465)</f>
        <v>2306.8345826252876</v>
      </c>
      <c r="J2466">
        <f>VLOOKUP(A2466,'VIXY-IV'!A$1:E$2000,4,0)</f>
        <v>2326.1840000000002</v>
      </c>
      <c r="K2466">
        <f>ROW()</f>
        <v>2466</v>
      </c>
      <c r="L2466">
        <f>B2466/C2466</f>
        <v>0.93250327653997378</v>
      </c>
    </row>
    <row r="2467" spans="1:12" x14ac:dyDescent="0.25">
      <c r="A2467" s="1">
        <v>41642</v>
      </c>
      <c r="B2467" s="10">
        <v>13.76</v>
      </c>
      <c r="C2467" s="10">
        <v>15.09</v>
      </c>
      <c r="D2467">
        <v>1117.8479</v>
      </c>
      <c r="E2467">
        <v>996.92790000000002</v>
      </c>
      <c r="F2467">
        <v>37486.720000000001</v>
      </c>
      <c r="G2467">
        <v>33434.78</v>
      </c>
      <c r="H2467">
        <f>(1/(1-91/360*VLOOKUP($A2467,Tbills!$B$4:$C$974,2,1)/100))^((1)/91)-1</f>
        <v>1.8308364160279922E-6</v>
      </c>
      <c r="I2467">
        <f>I2466*$E2467/$E2466*(1-(I$1+I$5+IF(AND(WEEKDAY(A2467)&lt;&gt;1,WEEKDAY(A2467)&lt;&gt;7),IF(A2467&lt;J$2,J$1,J$3),0)))^($A2467-$A2466)</f>
        <v>2283.0464096177357</v>
      </c>
      <c r="J2467">
        <f>VLOOKUP(A2467,'VIXY-IV'!A$1:E$2000,4,0)</f>
        <v>2302.0880000000002</v>
      </c>
      <c r="K2467">
        <f>ROW()</f>
        <v>2467</v>
      </c>
      <c r="L2467">
        <f>B2467/C2467</f>
        <v>0.91186216037110668</v>
      </c>
    </row>
    <row r="2468" spans="1:12" x14ac:dyDescent="0.25">
      <c r="A2468" s="1">
        <v>41645</v>
      </c>
      <c r="B2468" s="10">
        <v>13.55</v>
      </c>
      <c r="C2468" s="10">
        <v>14.82</v>
      </c>
      <c r="D2468">
        <v>1106.2701</v>
      </c>
      <c r="E2468">
        <v>986.59699999999998</v>
      </c>
      <c r="F2468">
        <v>37013.33</v>
      </c>
      <c r="G2468">
        <v>33012.379999999997</v>
      </c>
      <c r="H2468">
        <f>(1/(1-91/360*VLOOKUP($A2468,Tbills!$B$4:$C$974,2,1)/100))^((1)/91)-1</f>
        <v>1.5279095799680675E-6</v>
      </c>
      <c r="I2468">
        <f>I2467*$E2468/$E2467*(1-(I$1+I$5+IF(AND(WEEKDAY(A2468)&lt;&gt;1,WEEKDAY(A2468)&lt;&gt;7),IF(A2468&lt;J$2,J$1,J$3),0)))^($A2468-$A2467)</f>
        <v>2259.1928212085454</v>
      </c>
      <c r="J2468">
        <f>VLOOKUP(A2468,'VIXY-IV'!A$1:E$2000,4,0)</f>
        <v>2277.7600000000002</v>
      </c>
      <c r="K2468">
        <f>ROW()</f>
        <v>2468</v>
      </c>
      <c r="L2468">
        <f>B2468/C2468</f>
        <v>0.9143049932523617</v>
      </c>
    </row>
    <row r="2469" spans="1:12" x14ac:dyDescent="0.25">
      <c r="A2469" s="1">
        <v>41646</v>
      </c>
      <c r="B2469" s="10">
        <v>12.92</v>
      </c>
      <c r="C2469" s="10">
        <v>14.41</v>
      </c>
      <c r="D2469">
        <v>1084.9166</v>
      </c>
      <c r="E2469">
        <v>967.55190000000005</v>
      </c>
      <c r="F2469">
        <v>36394.9</v>
      </c>
      <c r="G2469">
        <v>32460.75</v>
      </c>
      <c r="H2469">
        <f>(1/(1-91/360*VLOOKUP($A2469,Tbills!$B$4:$C$974,2,1)/100))^((1)/91)-1</f>
        <v>1.5279095799680675E-6</v>
      </c>
      <c r="I2469">
        <f>I2468*$E2469/$E2468*(1-(I$1+I$5+IF(AND(WEEKDAY(A2469)&lt;&gt;1,WEEKDAY(A2469)&lt;&gt;7),IF(A2469&lt;J$2,J$1,J$3),0)))^($A2469-$A2468)</f>
        <v>2215.5180128926127</v>
      </c>
      <c r="J2469">
        <f>VLOOKUP(A2469,'VIXY-IV'!A$1:E$2000,4,0)</f>
        <v>2233.6239999999998</v>
      </c>
      <c r="K2469">
        <f>ROW()</f>
        <v>2469</v>
      </c>
      <c r="L2469">
        <f>B2469/C2469</f>
        <v>0.89659958362248438</v>
      </c>
    </row>
    <row r="2470" spans="1:12" x14ac:dyDescent="0.25">
      <c r="A2470" s="1">
        <v>41647</v>
      </c>
      <c r="B2470" s="10">
        <v>12.87</v>
      </c>
      <c r="C2470" s="10">
        <v>14.29</v>
      </c>
      <c r="D2470">
        <v>1086.4896000000001</v>
      </c>
      <c r="E2470">
        <v>968.95320000000004</v>
      </c>
      <c r="F2470">
        <v>36285.96</v>
      </c>
      <c r="G2470">
        <v>32363.54</v>
      </c>
      <c r="H2470">
        <f>(1/(1-91/360*VLOOKUP($A2470,Tbills!$B$4:$C$974,2,1)/100))^((1)/91)-1</f>
        <v>1.5279095799680675E-6</v>
      </c>
      <c r="I2470">
        <f>I2469*$E2470/$E2469*(1-(I$1+I$5+IF(AND(WEEKDAY(A2470)&lt;&gt;1,WEEKDAY(A2470)&lt;&gt;7),IF(A2470&lt;J$2,J$1,J$3),0)))^($A2470-$A2469)</f>
        <v>2218.6629088417321</v>
      </c>
      <c r="J2470">
        <f>VLOOKUP(A2470,'VIXY-IV'!A$1:E$2000,4,0)</f>
        <v>2236.808</v>
      </c>
      <c r="K2470">
        <f>ROW()</f>
        <v>2470</v>
      </c>
      <c r="L2470">
        <f>B2470/C2470</f>
        <v>0.90062981105668305</v>
      </c>
    </row>
    <row r="2471" spans="1:12" x14ac:dyDescent="0.25">
      <c r="A2471" s="1">
        <v>41648</v>
      </c>
      <c r="B2471" s="10">
        <v>12.89</v>
      </c>
      <c r="C2471" s="10">
        <v>14.29</v>
      </c>
      <c r="D2471">
        <v>1089.9747</v>
      </c>
      <c r="E2471">
        <v>972.0598</v>
      </c>
      <c r="F2471">
        <v>36539.99</v>
      </c>
      <c r="G2471">
        <v>32590.06</v>
      </c>
      <c r="H2471">
        <f>(1/(1-91/360*VLOOKUP($A2471,Tbills!$B$4:$C$974,2,1)/100))^((1)/91)-1</f>
        <v>1.5279095799680675E-6</v>
      </c>
      <c r="I2471">
        <f>I2470*$E2471/$E2470*(1-(I$1+I$5+IF(AND(WEEKDAY(A2471)&lt;&gt;1,WEEKDAY(A2471)&lt;&gt;7),IF(A2471&lt;J$2,J$1,J$3),0)))^($A2471-$A2470)</f>
        <v>2225.7122244473271</v>
      </c>
      <c r="J2471">
        <f>VLOOKUP(A2471,'VIXY-IV'!A$1:E$2000,4,0)</f>
        <v>2243.808</v>
      </c>
      <c r="K2471">
        <f>ROW()</f>
        <v>2471</v>
      </c>
      <c r="L2471">
        <f>B2471/C2471</f>
        <v>0.90202939118264525</v>
      </c>
    </row>
    <row r="2472" spans="1:12" x14ac:dyDescent="0.25">
      <c r="A2472" s="1">
        <v>41649</v>
      </c>
      <c r="B2472" s="10">
        <v>12.14</v>
      </c>
      <c r="C2472" s="10">
        <v>13.94</v>
      </c>
      <c r="D2472">
        <v>1067.2251000000001</v>
      </c>
      <c r="E2472">
        <v>951.76980000000003</v>
      </c>
      <c r="F2472">
        <v>36274.879999999997</v>
      </c>
      <c r="G2472">
        <v>32353.56</v>
      </c>
      <c r="H2472">
        <f>(1/(1-91/360*VLOOKUP($A2472,Tbills!$B$4:$C$974,2,1)/100))^((1)/91)-1</f>
        <v>1.5279095799680675E-6</v>
      </c>
      <c r="I2472">
        <f>I2471*$E2472/$E2471*(1-(I$1+I$5+IF(AND(WEEKDAY(A2472)&lt;&gt;1,WEEKDAY(A2472)&lt;&gt;7),IF(A2472&lt;J$2,J$1,J$3),0)))^($A2472-$A2471)</f>
        <v>2179.1917939957393</v>
      </c>
      <c r="J2472">
        <f>VLOOKUP(A2472,'VIXY-IV'!A$1:E$2000,4,0)</f>
        <v>2196.7919999999999</v>
      </c>
      <c r="K2472">
        <f>ROW()</f>
        <v>2472</v>
      </c>
      <c r="L2472">
        <f>B2472/C2472</f>
        <v>0.87087517934002878</v>
      </c>
    </row>
    <row r="2473" spans="1:12" x14ac:dyDescent="0.25">
      <c r="A2473" s="1">
        <v>41652</v>
      </c>
      <c r="B2473" s="10">
        <v>13.28</v>
      </c>
      <c r="C2473" s="10">
        <v>14.98</v>
      </c>
      <c r="D2473">
        <v>1092.5</v>
      </c>
      <c r="E2473">
        <v>974.30600000000004</v>
      </c>
      <c r="F2473">
        <v>36870.42</v>
      </c>
      <c r="G2473">
        <v>32884.57</v>
      </c>
      <c r="H2473">
        <f>(1/(1-91/360*VLOOKUP($A2473,Tbills!$B$4:$C$974,2,1)/100))^((1)/91)-1</f>
        <v>9.7224128259298936E-7</v>
      </c>
      <c r="I2473">
        <f>I2472*$E2473/$E2472*(1-(I$1+I$5+IF(AND(WEEKDAY(A2473)&lt;&gt;1,WEEKDAY(A2473)&lt;&gt;7),IF(A2473&lt;J$2,J$1,J$3),0)))^($A2473-$A2472)</f>
        <v>2230.5986282339268</v>
      </c>
      <c r="J2473">
        <f>VLOOKUP(A2473,'VIXY-IV'!A$1:E$2000,4,0)</f>
        <v>2248.616</v>
      </c>
      <c r="K2473">
        <f>ROW()</f>
        <v>2473</v>
      </c>
      <c r="L2473">
        <f>B2473/C2473</f>
        <v>0.8865153538050734</v>
      </c>
    </row>
    <row r="2474" spans="1:12" x14ac:dyDescent="0.25">
      <c r="A2474" s="1">
        <v>41653</v>
      </c>
      <c r="B2474" s="10">
        <v>12.28</v>
      </c>
      <c r="C2474" s="10">
        <v>14.49</v>
      </c>
      <c r="D2474">
        <v>1053.9951000000001</v>
      </c>
      <c r="E2474">
        <v>939.96579999999994</v>
      </c>
      <c r="F2474">
        <v>36573.21</v>
      </c>
      <c r="G2474">
        <v>32619.45</v>
      </c>
      <c r="H2474">
        <f>(1/(1-91/360*VLOOKUP($A2474,Tbills!$B$4:$C$974,2,1)/100))^((1)/91)-1</f>
        <v>9.7224128259298936E-7</v>
      </c>
      <c r="I2474">
        <f>I2473*$E2474/$E2473*(1-(I$1+I$5+IF(AND(WEEKDAY(A2474)&lt;&gt;1,WEEKDAY(A2474)&lt;&gt;7),IF(A2474&lt;J$2,J$1,J$3),0)))^($A2474-$A2473)</f>
        <v>2151.9174760598298</v>
      </c>
      <c r="J2474">
        <f>VLOOKUP(A2474,'VIXY-IV'!A$1:E$2000,4,0)</f>
        <v>2168.7040000000002</v>
      </c>
      <c r="K2474">
        <f>ROW()</f>
        <v>2474</v>
      </c>
      <c r="L2474">
        <f>B2474/C2474</f>
        <v>0.84748102139406478</v>
      </c>
    </row>
    <row r="2475" spans="1:12" x14ac:dyDescent="0.25">
      <c r="A2475" s="1">
        <v>41654</v>
      </c>
      <c r="B2475" s="10">
        <v>12.28</v>
      </c>
      <c r="C2475" s="10">
        <v>14.46</v>
      </c>
      <c r="D2475">
        <v>1057.7825</v>
      </c>
      <c r="E2475">
        <v>943.34259999999995</v>
      </c>
      <c r="F2475">
        <v>36783.129999999997</v>
      </c>
      <c r="G2475">
        <v>32806.65</v>
      </c>
      <c r="H2475">
        <f>(1/(1-91/360*VLOOKUP($A2475,Tbills!$B$4:$C$974,2,1)/100))^((1)/91)-1</f>
        <v>9.7224128259298936E-7</v>
      </c>
      <c r="I2475">
        <f>I2474*$E2475/$E2474*(1-(I$1+I$5+IF(AND(WEEKDAY(A2475)&lt;&gt;1,WEEKDAY(A2475)&lt;&gt;7),IF(A2475&lt;J$2,J$1,J$3),0)))^($A2475-$A2474)</f>
        <v>2159.5860506020535</v>
      </c>
      <c r="J2475">
        <f>VLOOKUP(A2475,'VIXY-IV'!A$1:E$2000,4,0)</f>
        <v>2176.36</v>
      </c>
      <c r="K2475">
        <f>ROW()</f>
        <v>2475</v>
      </c>
      <c r="L2475">
        <f>B2475/C2475</f>
        <v>0.84923928077455035</v>
      </c>
    </row>
    <row r="2476" spans="1:12" x14ac:dyDescent="0.25">
      <c r="A2476" s="1">
        <v>41655</v>
      </c>
      <c r="B2476" s="10">
        <v>12.53</v>
      </c>
      <c r="C2476" s="10">
        <v>14.69</v>
      </c>
      <c r="D2476">
        <v>1070.6497999999999</v>
      </c>
      <c r="E2476">
        <v>954.81690000000003</v>
      </c>
      <c r="F2476">
        <v>36824.1</v>
      </c>
      <c r="G2476">
        <v>32843.160000000003</v>
      </c>
      <c r="H2476">
        <f>(1/(1-91/360*VLOOKUP($A2476,Tbills!$B$4:$C$974,2,1)/100))^((1)/91)-1</f>
        <v>9.7224128259298936E-7</v>
      </c>
      <c r="I2476">
        <f>I2475*$E2476/$E2475*(1-(I$1+I$5+IF(AND(WEEKDAY(A2476)&lt;&gt;1,WEEKDAY(A2476)&lt;&gt;7),IF(A2476&lt;J$2,J$1,J$3),0)))^($A2476-$A2475)</f>
        <v>2185.791185561372</v>
      </c>
      <c r="J2476">
        <f>VLOOKUP(A2476,'VIXY-IV'!A$1:E$2000,4,0)</f>
        <v>2202.6799999999998</v>
      </c>
      <c r="K2476">
        <f>ROW()</f>
        <v>2476</v>
      </c>
      <c r="L2476">
        <f>B2476/C2476</f>
        <v>0.85296119809394144</v>
      </c>
    </row>
    <row r="2477" spans="1:12" x14ac:dyDescent="0.25">
      <c r="A2477" s="1">
        <v>41656</v>
      </c>
      <c r="B2477" s="10">
        <v>12.44</v>
      </c>
      <c r="C2477" s="10">
        <v>14.63</v>
      </c>
      <c r="D2477">
        <v>1067.2291</v>
      </c>
      <c r="E2477">
        <v>951.7654</v>
      </c>
      <c r="F2477">
        <v>37075.89</v>
      </c>
      <c r="G2477">
        <v>33067.69</v>
      </c>
      <c r="H2477">
        <f>(1/(1-91/360*VLOOKUP($A2477,Tbills!$B$4:$C$974,2,1)/100))^((1)/91)-1</f>
        <v>9.7224128259298936E-7</v>
      </c>
      <c r="I2477">
        <f>I2476*$E2477/$E2476*(1-(I$1+I$5+IF(AND(WEEKDAY(A2477)&lt;&gt;1,WEEKDAY(A2477)&lt;&gt;7),IF(A2477&lt;J$2,J$1,J$3),0)))^($A2477-$A2476)</f>
        <v>2178.7429360095634</v>
      </c>
      <c r="J2477">
        <f>VLOOKUP(A2477,'VIXY-IV'!A$1:E$2000,4,0)</f>
        <v>2195.5360000000001</v>
      </c>
      <c r="K2477">
        <f>ROW()</f>
        <v>2477</v>
      </c>
      <c r="L2477">
        <f>B2477/C2477</f>
        <v>0.85030758714969235</v>
      </c>
    </row>
    <row r="2478" spans="1:12" x14ac:dyDescent="0.25">
      <c r="A2478" s="1">
        <v>41660</v>
      </c>
      <c r="B2478" s="10">
        <v>12.87</v>
      </c>
      <c r="C2478" s="10">
        <v>14.62</v>
      </c>
      <c r="D2478">
        <v>1055.7999</v>
      </c>
      <c r="E2478">
        <v>941.56899999999996</v>
      </c>
      <c r="F2478">
        <v>36824.660000000003</v>
      </c>
      <c r="G2478">
        <v>32843.49</v>
      </c>
      <c r="H2478">
        <f>(1/(1-91/360*VLOOKUP($A2478,Tbills!$B$4:$C$974,2,1)/100))^((1)/91)-1</f>
        <v>9.7224128259298936E-7</v>
      </c>
      <c r="I2478">
        <f>I2477*$E2478/$E2477*(1-(I$1+I$5+IF(AND(WEEKDAY(A2478)&lt;&gt;1,WEEKDAY(A2478)&lt;&gt;7),IF(A2478&lt;J$2,J$1,J$3),0)))^($A2478-$A2477)</f>
        <v>2155.153740574227</v>
      </c>
      <c r="J2478">
        <f>VLOOKUP(A2478,'VIXY-IV'!A$1:E$2000,4,0)</f>
        <v>2171.5839999999998</v>
      </c>
      <c r="K2478">
        <f>ROW()</f>
        <v>2478</v>
      </c>
      <c r="L2478">
        <f>B2478/C2478</f>
        <v>0.88030095759233928</v>
      </c>
    </row>
    <row r="2479" spans="1:12" x14ac:dyDescent="0.25">
      <c r="A2479" s="1">
        <v>41661</v>
      </c>
      <c r="B2479" s="10">
        <v>12.84</v>
      </c>
      <c r="C2479" s="10">
        <v>14.47</v>
      </c>
      <c r="D2479">
        <v>1037.0811000000001</v>
      </c>
      <c r="E2479">
        <v>924.87450000000001</v>
      </c>
      <c r="F2479">
        <v>36035.85</v>
      </c>
      <c r="G2479">
        <v>32139.93</v>
      </c>
      <c r="H2479">
        <f>(1/(1-91/360*VLOOKUP($A2479,Tbills!$B$4:$C$974,2,1)/100))^((1)/91)-1</f>
        <v>9.7224128259298936E-7</v>
      </c>
      <c r="I2479">
        <f>I2478*$E2479/$E2478*(1-(I$1+I$5+IF(AND(WEEKDAY(A2479)&lt;&gt;1,WEEKDAY(A2479)&lt;&gt;7),IF(A2479&lt;J$2,J$1,J$3),0)))^($A2479-$A2478)</f>
        <v>2116.8808640280809</v>
      </c>
      <c r="J2479">
        <f>VLOOKUP(A2479,'VIXY-IV'!A$1:E$2000,4,0)</f>
        <v>2133.096</v>
      </c>
      <c r="K2479">
        <f>ROW()</f>
        <v>2479</v>
      </c>
      <c r="L2479">
        <f>B2479/C2479</f>
        <v>0.88735314443676572</v>
      </c>
    </row>
    <row r="2480" spans="1:12" x14ac:dyDescent="0.25">
      <c r="A2480" s="1">
        <v>41662</v>
      </c>
      <c r="B2480" s="10">
        <v>13.77</v>
      </c>
      <c r="C2480" s="10">
        <v>14.98</v>
      </c>
      <c r="D2480">
        <v>1062.4103</v>
      </c>
      <c r="E2480">
        <v>947.46230000000003</v>
      </c>
      <c r="F2480">
        <v>36326.07</v>
      </c>
      <c r="G2480">
        <v>32398.74</v>
      </c>
      <c r="H2480">
        <f>(1/(1-91/360*VLOOKUP($A2480,Tbills!$B$4:$C$974,2,1)/100))^((1)/91)-1</f>
        <v>9.7224128259298936E-7</v>
      </c>
      <c r="I2480">
        <f>I2479*$E2480/$E2479*(1-(I$1+I$5+IF(AND(WEEKDAY(A2480)&lt;&gt;1,WEEKDAY(A2480)&lt;&gt;7),IF(A2480&lt;J$2,J$1,J$3),0)))^($A2480-$A2479)</f>
        <v>2168.5181233249536</v>
      </c>
      <c r="J2480">
        <f>VLOOKUP(A2480,'VIXY-IV'!A$1:E$2000,4,0)</f>
        <v>2185.0639999999999</v>
      </c>
      <c r="K2480">
        <f>ROW()</f>
        <v>2480</v>
      </c>
      <c r="L2480">
        <f>B2480/C2480</f>
        <v>0.91922563417890513</v>
      </c>
    </row>
    <row r="2481" spans="1:12" x14ac:dyDescent="0.25">
      <c r="A2481" s="1">
        <v>41663</v>
      </c>
      <c r="B2481" s="10">
        <v>18.14</v>
      </c>
      <c r="C2481" s="10">
        <v>17.399999999999999</v>
      </c>
      <c r="D2481">
        <v>1205.3453</v>
      </c>
      <c r="E2481">
        <v>1074.9313999999999</v>
      </c>
      <c r="F2481">
        <v>38098.29</v>
      </c>
      <c r="G2481">
        <v>33979.33</v>
      </c>
      <c r="H2481">
        <f>(1/(1-91/360*VLOOKUP($A2481,Tbills!$B$4:$C$974,2,1)/100))^((1)/91)-1</f>
        <v>9.7224128259298936E-7</v>
      </c>
      <c r="I2481">
        <f>I2480*$E2481/$E2480*(1-(I$1+I$5+IF(AND(WEEKDAY(A2481)&lt;&gt;1,WEEKDAY(A2481)&lt;&gt;7),IF(A2481&lt;J$2,J$1,J$3),0)))^($A2481-$A2480)</f>
        <v>2460.19410569703</v>
      </c>
      <c r="J2481">
        <f>VLOOKUP(A2481,'VIXY-IV'!A$1:E$2000,4,0)</f>
        <v>2478.8000000000002</v>
      </c>
      <c r="K2481">
        <f>ROW()</f>
        <v>2481</v>
      </c>
      <c r="L2481">
        <f>B2481/C2481</f>
        <v>1.042528735632184</v>
      </c>
    </row>
    <row r="2482" spans="1:12" x14ac:dyDescent="0.25">
      <c r="A2482" s="1">
        <v>41666</v>
      </c>
      <c r="B2482" s="10">
        <v>17.420000000000002</v>
      </c>
      <c r="C2482" s="10">
        <v>17.13</v>
      </c>
      <c r="D2482">
        <v>1199.6705999999999</v>
      </c>
      <c r="E2482">
        <v>1069.8676</v>
      </c>
      <c r="F2482">
        <v>37848.519999999997</v>
      </c>
      <c r="G2482">
        <v>33756.47</v>
      </c>
      <c r="H2482">
        <f>(1/(1-91/360*VLOOKUP($A2482,Tbills!$B$4:$C$974,2,1)/100))^((1)/91)-1</f>
        <v>1.5279095799680675E-6</v>
      </c>
      <c r="I2482">
        <f>I2481*$E2482/$E2481*(1-(I$1+I$5+IF(AND(WEEKDAY(A2482)&lt;&gt;1,WEEKDAY(A2482)&lt;&gt;7),IF(A2482&lt;J$2,J$1,J$3),0)))^($A2482-$A2481)</f>
        <v>2448.3932813309298</v>
      </c>
      <c r="J2482">
        <f>VLOOKUP(A2482,'VIXY-IV'!A$1:E$2000,4,0)</f>
        <v>2466.9360000000001</v>
      </c>
      <c r="K2482">
        <f>ROW()</f>
        <v>2482</v>
      </c>
      <c r="L2482">
        <f>B2482/C2482</f>
        <v>1.0169293636894339</v>
      </c>
    </row>
    <row r="2483" spans="1:12" x14ac:dyDescent="0.25">
      <c r="A2483" s="1">
        <v>41667</v>
      </c>
      <c r="B2483" s="10">
        <v>15.8</v>
      </c>
      <c r="C2483" s="10">
        <v>16.2</v>
      </c>
      <c r="D2483">
        <v>1135.8726999999999</v>
      </c>
      <c r="E2483">
        <v>1012.9709</v>
      </c>
      <c r="F2483">
        <v>36829.75</v>
      </c>
      <c r="G2483">
        <v>32847.800000000003</v>
      </c>
      <c r="H2483">
        <f>(1/(1-91/360*VLOOKUP($A2483,Tbills!$B$4:$C$974,2,1)/100))^((1)/91)-1</f>
        <v>1.5279095799680675E-6</v>
      </c>
      <c r="I2483">
        <f>I2482*$E2483/$E2482*(1-(I$1+I$5+IF(AND(WEEKDAY(A2483)&lt;&gt;1,WEEKDAY(A2483)&lt;&gt;7),IF(A2483&lt;J$2,J$1,J$3),0)))^($A2483-$A2482)</f>
        <v>2318.1184278596374</v>
      </c>
      <c r="J2483">
        <f>VLOOKUP(A2483,'VIXY-IV'!A$1:E$2000,4,0)</f>
        <v>2335.5839999999998</v>
      </c>
      <c r="K2483">
        <f>ROW()</f>
        <v>2483</v>
      </c>
      <c r="L2483">
        <f>B2483/C2483</f>
        <v>0.97530864197530875</v>
      </c>
    </row>
    <row r="2484" spans="1:12" x14ac:dyDescent="0.25">
      <c r="A2484" s="1">
        <v>41668</v>
      </c>
      <c r="B2484" s="10">
        <v>17.350000000000001</v>
      </c>
      <c r="C2484" s="10">
        <v>17.239999999999998</v>
      </c>
      <c r="D2484">
        <v>1219.1443999999999</v>
      </c>
      <c r="E2484">
        <v>1087.231</v>
      </c>
      <c r="F2484">
        <v>37618.559999999998</v>
      </c>
      <c r="G2484">
        <v>33551.279999999999</v>
      </c>
      <c r="H2484">
        <f>(1/(1-91/360*VLOOKUP($A2484,Tbills!$B$4:$C$974,2,1)/100))^((1)/91)-1</f>
        <v>1.5279095799680675E-6</v>
      </c>
      <c r="I2484">
        <f>I2483*$E2484/$E2483*(1-(I$1+I$5+IF(AND(WEEKDAY(A2484)&lt;&gt;1,WEEKDAY(A2484)&lt;&gt;7),IF(A2484&lt;J$2,J$1,J$3),0)))^($A2484-$A2483)</f>
        <v>2487.9862923902347</v>
      </c>
      <c r="J2484">
        <f>VLOOKUP(A2484,'VIXY-IV'!A$1:E$2000,4,0)</f>
        <v>2506.5920000000001</v>
      </c>
      <c r="K2484">
        <f>ROW()</f>
        <v>2484</v>
      </c>
      <c r="L2484">
        <f>B2484/C2484</f>
        <v>1.0063805104408354</v>
      </c>
    </row>
    <row r="2485" spans="1:12" x14ac:dyDescent="0.25">
      <c r="A2485" s="1">
        <v>41669</v>
      </c>
      <c r="B2485" s="10">
        <v>17.29</v>
      </c>
      <c r="C2485" s="10">
        <v>17.37</v>
      </c>
      <c r="D2485">
        <v>1235.3676</v>
      </c>
      <c r="E2485">
        <v>1101.6972000000001</v>
      </c>
      <c r="F2485">
        <v>38045.31</v>
      </c>
      <c r="G2485">
        <v>33931.839999999997</v>
      </c>
      <c r="H2485">
        <f>(1/(1-91/360*VLOOKUP($A2485,Tbills!$B$4:$C$974,2,1)/100))^((1)/91)-1</f>
        <v>1.5279095799680675E-6</v>
      </c>
      <c r="I2485">
        <f>I2484*$E2485/$E2484*(1-(I$1+I$5+IF(AND(WEEKDAY(A2485)&lt;&gt;1,WEEKDAY(A2485)&lt;&gt;7),IF(A2485&lt;J$2,J$1,J$3),0)))^($A2485-$A2484)</f>
        <v>2521.017779168455</v>
      </c>
      <c r="J2485">
        <f>VLOOKUP(A2485,'VIXY-IV'!A$1:E$2000,4,0)</f>
        <v>2539.8319999999999</v>
      </c>
      <c r="K2485">
        <f>ROW()</f>
        <v>2485</v>
      </c>
      <c r="L2485">
        <f>B2485/C2485</f>
        <v>0.9953943580886585</v>
      </c>
    </row>
    <row r="2486" spans="1:12" x14ac:dyDescent="0.25">
      <c r="A2486" s="1">
        <v>41670</v>
      </c>
      <c r="B2486" s="10">
        <v>18.41</v>
      </c>
      <c r="C2486" s="10">
        <v>18.09</v>
      </c>
      <c r="D2486">
        <v>1300.4608000000001</v>
      </c>
      <c r="E2486">
        <v>1159.7455</v>
      </c>
      <c r="F2486">
        <v>38370.65</v>
      </c>
      <c r="G2486">
        <v>34221.96</v>
      </c>
      <c r="H2486">
        <f>(1/(1-91/360*VLOOKUP($A2486,Tbills!$B$4:$C$974,2,1)/100))^((1)/91)-1</f>
        <v>1.5279095799680675E-6</v>
      </c>
      <c r="I2486">
        <f>I2485*$E2486/$E2485*(1-(I$1+I$5+IF(AND(WEEKDAY(A2486)&lt;&gt;1,WEEKDAY(A2486)&lt;&gt;7),IF(A2486&lt;J$2,J$1,J$3),0)))^($A2486-$A2485)</f>
        <v>2653.7735752161493</v>
      </c>
      <c r="J2486">
        <f>VLOOKUP(A2486,'VIXY-IV'!A$1:E$2000,4,0)</f>
        <v>2673.4</v>
      </c>
      <c r="K2486">
        <f>ROW()</f>
        <v>2486</v>
      </c>
      <c r="L2486">
        <f>B2486/C2486</f>
        <v>1.0176893311221669</v>
      </c>
    </row>
    <row r="2487" spans="1:12" x14ac:dyDescent="0.25">
      <c r="A2487" s="1">
        <v>41673</v>
      </c>
      <c r="B2487" s="10">
        <v>21.44</v>
      </c>
      <c r="C2487" s="10">
        <v>20.14</v>
      </c>
      <c r="D2487">
        <v>1408.4473</v>
      </c>
      <c r="E2487">
        <v>1256.0420999999999</v>
      </c>
      <c r="F2487">
        <v>40070.629999999997</v>
      </c>
      <c r="G2487">
        <v>35737.980000000003</v>
      </c>
      <c r="H2487">
        <f>(1/(1-91/360*VLOOKUP($A2487,Tbills!$B$4:$C$974,2,1)/100))^((1)/91)-1</f>
        <v>1.1111556939003009E-6</v>
      </c>
      <c r="I2487">
        <f>I2486*$E2487/$E2486*(1-(I$1+I$5+IF(AND(WEEKDAY(A2487)&lt;&gt;1,WEEKDAY(A2487)&lt;&gt;7),IF(A2487&lt;J$2,J$1,J$3),0)))^($A2487-$A2486)</f>
        <v>2873.8750686749286</v>
      </c>
      <c r="J2487">
        <f>VLOOKUP(A2487,'VIXY-IV'!A$1:E$2000,4,0)</f>
        <v>2894.68</v>
      </c>
      <c r="K2487">
        <f>ROW()</f>
        <v>2487</v>
      </c>
      <c r="L2487">
        <f>B2487/C2487</f>
        <v>1.0645481628599802</v>
      </c>
    </row>
    <row r="2488" spans="1:12" x14ac:dyDescent="0.25">
      <c r="A2488" s="1">
        <v>41674</v>
      </c>
      <c r="B2488" s="10">
        <v>19.11</v>
      </c>
      <c r="C2488" s="10">
        <v>19.079999999999998</v>
      </c>
      <c r="D2488">
        <v>1378.0775000000001</v>
      </c>
      <c r="E2488">
        <v>1228.9572000000001</v>
      </c>
      <c r="F2488">
        <v>40317.1</v>
      </c>
      <c r="G2488">
        <v>35957.760000000002</v>
      </c>
      <c r="H2488">
        <f>(1/(1-91/360*VLOOKUP($A2488,Tbills!$B$4:$C$974,2,1)/100))^((1)/91)-1</f>
        <v>1.1111556939003009E-6</v>
      </c>
      <c r="I2488">
        <f>I2487*$E2488/$E2487*(1-(I$1+I$5+IF(AND(WEEKDAY(A2488)&lt;&gt;1,WEEKDAY(A2488)&lt;&gt;7),IF(A2488&lt;J$2,J$1,J$3),0)))^($A2488-$A2487)</f>
        <v>2811.8228328687605</v>
      </c>
      <c r="J2488">
        <f>VLOOKUP(A2488,'VIXY-IV'!A$1:E$2000,4,0)</f>
        <v>2832.2640000000001</v>
      </c>
      <c r="K2488">
        <f>ROW()</f>
        <v>2488</v>
      </c>
      <c r="L2488">
        <f>B2488/C2488</f>
        <v>1.0015723270440253</v>
      </c>
    </row>
    <row r="2489" spans="1:12" x14ac:dyDescent="0.25">
      <c r="A2489" s="1">
        <v>41675</v>
      </c>
      <c r="B2489" s="10">
        <v>19.95</v>
      </c>
      <c r="C2489" s="10">
        <v>19.670000000000002</v>
      </c>
      <c r="D2489">
        <v>1411.4179999999999</v>
      </c>
      <c r="E2489">
        <v>1258.6886</v>
      </c>
      <c r="F2489">
        <v>41257.440000000002</v>
      </c>
      <c r="G2489">
        <v>36796.39</v>
      </c>
      <c r="H2489">
        <f>(1/(1-91/360*VLOOKUP($A2489,Tbills!$B$4:$C$974,2,1)/100))^((1)/91)-1</f>
        <v>1.1111556939003009E-6</v>
      </c>
      <c r="I2489">
        <f>I2488*$E2489/$E2488*(1-(I$1+I$5+IF(AND(WEEKDAY(A2489)&lt;&gt;1,WEEKDAY(A2489)&lt;&gt;7),IF(A2489&lt;J$2,J$1,J$3),0)))^($A2489-$A2488)</f>
        <v>2879.7646753524427</v>
      </c>
      <c r="J2489">
        <f>VLOOKUP(A2489,'VIXY-IV'!A$1:E$2000,4,0)</f>
        <v>2900.1439999999998</v>
      </c>
      <c r="K2489">
        <f>ROW()</f>
        <v>2489</v>
      </c>
      <c r="L2489">
        <f>B2489/C2489</f>
        <v>1.0142348754448398</v>
      </c>
    </row>
    <row r="2490" spans="1:12" x14ac:dyDescent="0.25">
      <c r="A2490" s="1">
        <v>41676</v>
      </c>
      <c r="B2490" s="10">
        <v>17.23</v>
      </c>
      <c r="C2490" s="10">
        <v>17.79</v>
      </c>
      <c r="D2490">
        <v>1268.2947999999999</v>
      </c>
      <c r="E2490">
        <v>1131.0514000000001</v>
      </c>
      <c r="F2490">
        <v>39042.57</v>
      </c>
      <c r="G2490">
        <v>34820.97</v>
      </c>
      <c r="H2490">
        <f>(1/(1-91/360*VLOOKUP($A2490,Tbills!$B$4:$C$974,2,1)/100))^((1)/91)-1</f>
        <v>1.1111556939003009E-6</v>
      </c>
      <c r="I2490">
        <f>I2489*$E2490/$E2489*(1-(I$1+I$5+IF(AND(WEEKDAY(A2490)&lt;&gt;1,WEEKDAY(A2490)&lt;&gt;7),IF(A2490&lt;J$2,J$1,J$3),0)))^($A2490-$A2489)</f>
        <v>2587.6679653338474</v>
      </c>
      <c r="J2490">
        <f>VLOOKUP(A2490,'VIXY-IV'!A$1:E$2000,4,0)</f>
        <v>2605.5360000000001</v>
      </c>
      <c r="K2490">
        <f>ROW()</f>
        <v>2490</v>
      </c>
      <c r="L2490">
        <f>B2490/C2490</f>
        <v>0.96852164137155716</v>
      </c>
    </row>
    <row r="2491" spans="1:12" x14ac:dyDescent="0.25">
      <c r="A2491" s="1">
        <v>41677</v>
      </c>
      <c r="B2491" s="10">
        <v>15.29</v>
      </c>
      <c r="C2491" s="10">
        <v>16.34</v>
      </c>
      <c r="D2491">
        <v>1175.2356</v>
      </c>
      <c r="E2491">
        <v>1048.0608999999999</v>
      </c>
      <c r="F2491">
        <v>37481.800000000003</v>
      </c>
      <c r="G2491">
        <v>33428.93</v>
      </c>
      <c r="H2491">
        <f>(1/(1-91/360*VLOOKUP($A2491,Tbills!$B$4:$C$974,2,1)/100))^((1)/91)-1</f>
        <v>1.1111556939003009E-6</v>
      </c>
      <c r="I2491">
        <f>I2490*$E2491/$E2490*(1-(I$1+I$5+IF(AND(WEEKDAY(A2491)&lt;&gt;1,WEEKDAY(A2491)&lt;&gt;7),IF(A2491&lt;J$2,J$1,J$3),0)))^($A2491-$A2490)</f>
        <v>2397.7297576781657</v>
      </c>
      <c r="J2491">
        <f>VLOOKUP(A2491,'VIXY-IV'!A$1:E$2000,4,0)</f>
        <v>2412.7919999999999</v>
      </c>
      <c r="K2491">
        <f>ROW()</f>
        <v>2491</v>
      </c>
      <c r="L2491">
        <f>B2491/C2491</f>
        <v>0.93574051407588732</v>
      </c>
    </row>
    <row r="2492" spans="1:12" x14ac:dyDescent="0.25">
      <c r="A2492" s="1">
        <v>41680</v>
      </c>
      <c r="B2492" s="10">
        <v>15.26</v>
      </c>
      <c r="C2492" s="10">
        <v>16.32</v>
      </c>
      <c r="D2492">
        <v>1176.2199000000001</v>
      </c>
      <c r="E2492">
        <v>1048.9351999999999</v>
      </c>
      <c r="F2492">
        <v>37411.230000000003</v>
      </c>
      <c r="G2492">
        <v>33365.879999999997</v>
      </c>
      <c r="H2492">
        <f>(1/(1-91/360*VLOOKUP($A2492,Tbills!$B$4:$C$974,2,1)/100))^((1)/91)-1</f>
        <v>2.639221485134513E-6</v>
      </c>
      <c r="I2492">
        <f>I2491*$E2492/$E2491*(1-(I$1+I$5+IF(AND(WEEKDAY(A2492)&lt;&gt;1,WEEKDAY(A2492)&lt;&gt;7),IF(A2492&lt;J$2,J$1,J$3),0)))^($A2492-$A2491)</f>
        <v>2399.5228671974255</v>
      </c>
      <c r="J2492">
        <f>VLOOKUP(A2492,'VIXY-IV'!A$1:E$2000,4,0)</f>
        <v>2414.4879999999998</v>
      </c>
      <c r="K2492">
        <f>ROW()</f>
        <v>2492</v>
      </c>
      <c r="L2492">
        <f>B2492/C2492</f>
        <v>0.93504901960784315</v>
      </c>
    </row>
    <row r="2493" spans="1:12" x14ac:dyDescent="0.25">
      <c r="A2493" s="1">
        <v>41681</v>
      </c>
      <c r="B2493" s="10">
        <v>14.51</v>
      </c>
      <c r="C2493" s="10">
        <v>15.75</v>
      </c>
      <c r="D2493">
        <v>1134.2920999999999</v>
      </c>
      <c r="E2493">
        <v>1011.5419000000001</v>
      </c>
      <c r="F2493">
        <v>36519.43</v>
      </c>
      <c r="G2493">
        <v>32570.43</v>
      </c>
      <c r="H2493">
        <f>(1/(1-91/360*VLOOKUP($A2493,Tbills!$B$4:$C$974,2,1)/100))^((1)/91)-1</f>
        <v>2.639221485134513E-6</v>
      </c>
      <c r="I2493">
        <f>I2492*$E2493/$E2492*(1-(I$1+I$5+IF(AND(WEEKDAY(A2493)&lt;&gt;1,WEEKDAY(A2493)&lt;&gt;7),IF(A2493&lt;J$2,J$1,J$3),0)))^($A2493-$A2492)</f>
        <v>2313.9161466801534</v>
      </c>
      <c r="J2493">
        <f>VLOOKUP(A2493,'VIXY-IV'!A$1:E$2000,4,0)</f>
        <v>2327.9360000000001</v>
      </c>
      <c r="K2493">
        <f>ROW()</f>
        <v>2493</v>
      </c>
      <c r="L2493">
        <f>B2493/C2493</f>
        <v>0.92126984126984124</v>
      </c>
    </row>
    <row r="2494" spans="1:12" x14ac:dyDescent="0.25">
      <c r="A2494" s="1">
        <v>41682</v>
      </c>
      <c r="B2494" s="10">
        <v>14.3</v>
      </c>
      <c r="C2494" s="10">
        <v>15.65</v>
      </c>
      <c r="D2494">
        <v>1108.845</v>
      </c>
      <c r="E2494">
        <v>988.84590000000003</v>
      </c>
      <c r="F2494">
        <v>36504.68</v>
      </c>
      <c r="G2494">
        <v>32557.19</v>
      </c>
      <c r="H2494">
        <f>(1/(1-91/360*VLOOKUP($A2494,Tbills!$B$4:$C$974,2,1)/100))^((1)/91)-1</f>
        <v>2.639221485134513E-6</v>
      </c>
      <c r="I2494">
        <f>I2493*$E2494/$E2493*(1-(I$1+I$5+IF(AND(WEEKDAY(A2494)&lt;&gt;1,WEEKDAY(A2494)&lt;&gt;7),IF(A2494&lt;J$2,J$1,J$3),0)))^($A2494-$A2493)</f>
        <v>2261.9336602337908</v>
      </c>
      <c r="J2494">
        <f>VLOOKUP(A2494,'VIXY-IV'!A$1:E$2000,4,0)</f>
        <v>2275.1680000000001</v>
      </c>
      <c r="K2494">
        <f>ROW()</f>
        <v>2494</v>
      </c>
      <c r="L2494">
        <f>B2494/C2494</f>
        <v>0.91373801916932906</v>
      </c>
    </row>
    <row r="2495" spans="1:12" x14ac:dyDescent="0.25">
      <c r="A2495" s="1">
        <v>41683</v>
      </c>
      <c r="B2495" s="10">
        <v>14.14</v>
      </c>
      <c r="C2495" s="10">
        <v>15.5</v>
      </c>
      <c r="D2495">
        <v>1106.3069</v>
      </c>
      <c r="E2495">
        <v>986.57989999999995</v>
      </c>
      <c r="F2495">
        <v>36234.21</v>
      </c>
      <c r="G2495">
        <v>32315.88</v>
      </c>
      <c r="H2495">
        <f>(1/(1-91/360*VLOOKUP($A2495,Tbills!$B$4:$C$974,2,1)/100))^((1)/91)-1</f>
        <v>2.639221485134513E-6</v>
      </c>
      <c r="I2495">
        <f>I2494*$E2495/$E2494*(1-(I$1+I$5+IF(AND(WEEKDAY(A2495)&lt;&gt;1,WEEKDAY(A2495)&lt;&gt;7),IF(A2495&lt;J$2,J$1,J$3),0)))^($A2495-$A2494)</f>
        <v>2256.6853826591746</v>
      </c>
      <c r="J2495">
        <f>VLOOKUP(A2495,'VIXY-IV'!A$1:E$2000,4,0)</f>
        <v>2269.64</v>
      </c>
      <c r="K2495">
        <f>ROW()</f>
        <v>2495</v>
      </c>
      <c r="L2495">
        <f>B2495/C2495</f>
        <v>0.91225806451612912</v>
      </c>
    </row>
    <row r="2496" spans="1:12" x14ac:dyDescent="0.25">
      <c r="A2496" s="1">
        <v>41684</v>
      </c>
      <c r="B2496" s="10">
        <v>13.57</v>
      </c>
      <c r="C2496" s="10">
        <v>15.17</v>
      </c>
      <c r="D2496">
        <v>1086.5926999999999</v>
      </c>
      <c r="E2496">
        <v>968.99659999999994</v>
      </c>
      <c r="F2496">
        <v>36086.239999999998</v>
      </c>
      <c r="G2496">
        <v>32183.82</v>
      </c>
      <c r="H2496">
        <f>(1/(1-91/360*VLOOKUP($A2496,Tbills!$B$4:$C$974,2,1)/100))^((1)/91)-1</f>
        <v>2.639221485134513E-6</v>
      </c>
      <c r="I2496">
        <f>I2495*$E2496/$E2495*(1-(I$1+I$5+IF(AND(WEEKDAY(A2496)&lt;&gt;1,WEEKDAY(A2496)&lt;&gt;7),IF(A2496&lt;J$2,J$1,J$3),0)))^($A2496-$A2495)</f>
        <v>2216.4018924460984</v>
      </c>
      <c r="J2496">
        <f>VLOOKUP(A2496,'VIXY-IV'!A$1:E$2000,4,0)</f>
        <v>2228.712</v>
      </c>
      <c r="K2496">
        <f>ROW()</f>
        <v>2496</v>
      </c>
      <c r="L2496">
        <f>B2496/C2496</f>
        <v>0.89452867501647992</v>
      </c>
    </row>
    <row r="2497" spans="1:12" x14ac:dyDescent="0.25">
      <c r="A2497" s="1">
        <v>41688</v>
      </c>
      <c r="B2497" s="10">
        <v>13.87</v>
      </c>
      <c r="C2497" s="10">
        <v>15.22</v>
      </c>
      <c r="D2497">
        <v>1069.2608</v>
      </c>
      <c r="E2497">
        <v>953.53020000000004</v>
      </c>
      <c r="F2497">
        <v>35421.230000000003</v>
      </c>
      <c r="G2497">
        <v>31590.39</v>
      </c>
      <c r="H2497">
        <f>(1/(1-91/360*VLOOKUP($A2497,Tbills!$B$4:$C$974,2,1)/100))^((1)/91)-1</f>
        <v>1.3889898424768177E-6</v>
      </c>
      <c r="I2497">
        <f>I2496*$E2497/$E2496*(1-(I$1+I$5+IF(AND(WEEKDAY(A2497)&lt;&gt;1,WEEKDAY(A2497)&lt;&gt;7),IF(A2497&lt;J$2,J$1,J$3),0)))^($A2497-$A2496)</f>
        <v>2180.7743843663097</v>
      </c>
      <c r="J2497">
        <f>VLOOKUP(A2497,'VIXY-IV'!A$1:E$2000,4,0)</f>
        <v>2192.7199999999998</v>
      </c>
      <c r="K2497">
        <f>ROW()</f>
        <v>2497</v>
      </c>
      <c r="L2497">
        <f>B2497/C2497</f>
        <v>0.91130091984231265</v>
      </c>
    </row>
    <row r="2498" spans="1:12" x14ac:dyDescent="0.25">
      <c r="A2498" s="1">
        <v>41689</v>
      </c>
      <c r="B2498" s="10">
        <v>15.5</v>
      </c>
      <c r="C2498" s="10">
        <v>16.29</v>
      </c>
      <c r="D2498">
        <v>1139.5597</v>
      </c>
      <c r="E2498">
        <v>1016.2190000000001</v>
      </c>
      <c r="F2498">
        <v>36333.11</v>
      </c>
      <c r="G2498">
        <v>32403.61</v>
      </c>
      <c r="H2498">
        <f>(1/(1-91/360*VLOOKUP($A2498,Tbills!$B$4:$C$974,2,1)/100))^((1)/91)-1</f>
        <v>1.3889898424768177E-6</v>
      </c>
      <c r="I2498">
        <f>I2497*$E2498/$E2497*(1-(I$1+I$5+IF(AND(WEEKDAY(A2498)&lt;&gt;1,WEEKDAY(A2498)&lt;&gt;7),IF(A2498&lt;J$2,J$1,J$3),0)))^($A2498-$A2497)</f>
        <v>2324.0801518485741</v>
      </c>
      <c r="J2498">
        <f>VLOOKUP(A2498,'VIXY-IV'!A$1:E$2000,4,0)</f>
        <v>2337.3359999999998</v>
      </c>
      <c r="K2498">
        <f>ROW()</f>
        <v>2498</v>
      </c>
      <c r="L2498">
        <f>B2498/C2498</f>
        <v>0.95150399017802334</v>
      </c>
    </row>
    <row r="2499" spans="1:12" x14ac:dyDescent="0.25">
      <c r="A2499" s="1">
        <v>41690</v>
      </c>
      <c r="B2499" s="10">
        <v>14.79</v>
      </c>
      <c r="C2499" s="10">
        <v>15.72</v>
      </c>
      <c r="D2499">
        <v>1106.5024000000001</v>
      </c>
      <c r="E2499">
        <v>986.73820000000001</v>
      </c>
      <c r="F2499">
        <v>35881.42</v>
      </c>
      <c r="G2499">
        <v>32000.720000000001</v>
      </c>
      <c r="H2499">
        <f>(1/(1-91/360*VLOOKUP($A2499,Tbills!$B$4:$C$974,2,1)/100))^((1)/91)-1</f>
        <v>1.3889898424768177E-6</v>
      </c>
      <c r="I2499">
        <f>I2498*$E2499/$E2498*(1-(I$1+I$5+IF(AND(WEEKDAY(A2499)&lt;&gt;1,WEEKDAY(A2499)&lt;&gt;7),IF(A2499&lt;J$2,J$1,J$3),0)))^($A2499-$A2498)</f>
        <v>2256.5930131556502</v>
      </c>
      <c r="J2499">
        <f>VLOOKUP(A2499,'VIXY-IV'!A$1:E$2000,4,0)</f>
        <v>2269.1759999999999</v>
      </c>
      <c r="K2499">
        <f>ROW()</f>
        <v>2499</v>
      </c>
      <c r="L2499">
        <f>B2499/C2499</f>
        <v>0.94083969465648842</v>
      </c>
    </row>
    <row r="2500" spans="1:12" x14ac:dyDescent="0.25">
      <c r="A2500" s="1">
        <v>41691</v>
      </c>
      <c r="B2500" s="10">
        <v>14.68</v>
      </c>
      <c r="C2500" s="10">
        <v>15.64</v>
      </c>
      <c r="D2500">
        <v>1120.0949000000001</v>
      </c>
      <c r="E2500">
        <v>998.85820000000001</v>
      </c>
      <c r="F2500">
        <v>35888.839999999997</v>
      </c>
      <c r="G2500">
        <v>32007.29</v>
      </c>
      <c r="H2500">
        <f>(1/(1-91/360*VLOOKUP($A2500,Tbills!$B$4:$C$974,2,1)/100))^((1)/91)-1</f>
        <v>1.3889898424768177E-6</v>
      </c>
      <c r="I2500">
        <f>I2499*$E2500/$E2499*(1-(I$1+I$5+IF(AND(WEEKDAY(A2500)&lt;&gt;1,WEEKDAY(A2500)&lt;&gt;7),IF(A2500&lt;J$2,J$1,J$3),0)))^($A2500-$A2499)</f>
        <v>2284.2447912572388</v>
      </c>
      <c r="J2500">
        <f>VLOOKUP(A2500,'VIXY-IV'!A$1:E$2000,4,0)</f>
        <v>2296.7919999999999</v>
      </c>
      <c r="K2500">
        <f>ROW()</f>
        <v>2500</v>
      </c>
      <c r="L2500">
        <f>B2500/C2500</f>
        <v>0.93861892583120199</v>
      </c>
    </row>
    <row r="2501" spans="1:12" x14ac:dyDescent="0.25">
      <c r="A2501" s="1">
        <v>41694</v>
      </c>
      <c r="B2501" s="10">
        <v>14.23</v>
      </c>
      <c r="C2501" s="10">
        <v>15.5</v>
      </c>
      <c r="D2501">
        <v>1110.2077999999999</v>
      </c>
      <c r="E2501">
        <v>990.03710000000001</v>
      </c>
      <c r="F2501">
        <v>35934.97</v>
      </c>
      <c r="G2501">
        <v>32048.3</v>
      </c>
      <c r="H2501">
        <f>(1/(1-91/360*VLOOKUP($A2501,Tbills!$B$4:$C$974,2,1)/100))^((1)/91)-1</f>
        <v>1.2500718804542288E-6</v>
      </c>
      <c r="I2501">
        <f>I2500*$E2501/$E2500*(1-(I$1+I$5+IF(AND(WEEKDAY(A2501)&lt;&gt;1,WEEKDAY(A2501)&lt;&gt;7),IF(A2501&lt;J$2,J$1,J$3),0)))^($A2501-$A2500)</f>
        <v>2263.8768195597113</v>
      </c>
      <c r="J2501">
        <f>VLOOKUP(A2501,'VIXY-IV'!A$1:E$2000,4,0)</f>
        <v>2276.0239999999999</v>
      </c>
      <c r="K2501">
        <f>ROW()</f>
        <v>2501</v>
      </c>
      <c r="L2501">
        <f>B2501/C2501</f>
        <v>0.91806451612903228</v>
      </c>
    </row>
    <row r="2502" spans="1:12" x14ac:dyDescent="0.25">
      <c r="A2502" s="1">
        <v>41695</v>
      </c>
      <c r="B2502" s="10">
        <v>13.67</v>
      </c>
      <c r="C2502" s="10">
        <v>15.5</v>
      </c>
      <c r="D2502">
        <v>1102.8490999999999</v>
      </c>
      <c r="E2502">
        <v>983.47370000000001</v>
      </c>
      <c r="F2502">
        <v>35795.42</v>
      </c>
      <c r="G2502">
        <v>31923.8</v>
      </c>
      <c r="H2502">
        <f>(1/(1-91/360*VLOOKUP($A2502,Tbills!$B$4:$C$974,2,1)/100))^((1)/91)-1</f>
        <v>1.2500718804542288E-6</v>
      </c>
      <c r="I2502">
        <f>I2501*$E2502/$E2501*(1-(I$1+I$5+IF(AND(WEEKDAY(A2502)&lt;&gt;1,WEEKDAY(A2502)&lt;&gt;7),IF(A2502&lt;J$2,J$1,J$3),0)))^($A2502-$A2501)</f>
        <v>2248.8038712206117</v>
      </c>
      <c r="J2502">
        <f>VLOOKUP(A2502,'VIXY-IV'!A$1:E$2000,4,0)</f>
        <v>2260.7040000000002</v>
      </c>
      <c r="K2502">
        <f>ROW()</f>
        <v>2502</v>
      </c>
      <c r="L2502">
        <f>B2502/C2502</f>
        <v>0.88193548387096776</v>
      </c>
    </row>
    <row r="2503" spans="1:12" x14ac:dyDescent="0.25">
      <c r="A2503" s="1">
        <v>41696</v>
      </c>
      <c r="B2503" s="10">
        <v>14.35</v>
      </c>
      <c r="C2503" s="10">
        <v>15.91</v>
      </c>
      <c r="D2503">
        <v>1131.2824000000001</v>
      </c>
      <c r="E2503">
        <v>1008.8280999999999</v>
      </c>
      <c r="F2503">
        <v>36404.44</v>
      </c>
      <c r="G2503">
        <v>32466.91</v>
      </c>
      <c r="H2503">
        <f>(1/(1-91/360*VLOOKUP($A2503,Tbills!$B$4:$C$974,2,1)/100))^((1)/91)-1</f>
        <v>1.2500718804542288E-6</v>
      </c>
      <c r="I2503">
        <f>I2502*$E2503/$E2502*(1-(I$1+I$5+IF(AND(WEEKDAY(A2503)&lt;&gt;1,WEEKDAY(A2503)&lt;&gt;7),IF(A2503&lt;J$2,J$1,J$3),0)))^($A2503-$A2502)</f>
        <v>2306.7127000486607</v>
      </c>
      <c r="J2503">
        <f>VLOOKUP(A2503,'VIXY-IV'!A$1:E$2000,4,0)</f>
        <v>2318.92</v>
      </c>
      <c r="K2503">
        <f>ROW()</f>
        <v>2503</v>
      </c>
      <c r="L2503">
        <f>B2503/C2503</f>
        <v>0.9019484600879949</v>
      </c>
    </row>
    <row r="2504" spans="1:12" x14ac:dyDescent="0.25">
      <c r="A2504" s="1">
        <v>41697</v>
      </c>
      <c r="B2504" s="10">
        <v>14.04</v>
      </c>
      <c r="C2504" s="10">
        <v>15.63</v>
      </c>
      <c r="D2504">
        <v>1118.9201</v>
      </c>
      <c r="E2504">
        <v>997.80269999999996</v>
      </c>
      <c r="F2504">
        <v>36530.89</v>
      </c>
      <c r="G2504">
        <v>32579.64</v>
      </c>
      <c r="H2504">
        <f>(1/(1-91/360*VLOOKUP($A2504,Tbills!$B$4:$C$974,2,1)/100))^((1)/91)-1</f>
        <v>1.2500718804542288E-6</v>
      </c>
      <c r="I2504">
        <f>I2503*$E2504/$E2503*(1-(I$1+I$5+IF(AND(WEEKDAY(A2504)&lt;&gt;1,WEEKDAY(A2504)&lt;&gt;7),IF(A2504&lt;J$2,J$1,J$3),0)))^($A2504-$A2503)</f>
        <v>2281.4371928691539</v>
      </c>
      <c r="J2504">
        <f>VLOOKUP(A2504,'VIXY-IV'!A$1:E$2000,4,0)</f>
        <v>2293.672</v>
      </c>
      <c r="K2504">
        <f>ROW()</f>
        <v>2504</v>
      </c>
      <c r="L2504">
        <f>B2504/C2504</f>
        <v>0.89827255278310936</v>
      </c>
    </row>
    <row r="2505" spans="1:12" x14ac:dyDescent="0.25">
      <c r="A2505" s="1">
        <v>41698</v>
      </c>
      <c r="B2505" s="10">
        <v>14</v>
      </c>
      <c r="C2505" s="10">
        <v>15.8</v>
      </c>
      <c r="D2505">
        <v>1129.9159</v>
      </c>
      <c r="E2505">
        <v>1007.607</v>
      </c>
      <c r="F2505">
        <v>36761.449999999997</v>
      </c>
      <c r="G2505">
        <v>32785.22</v>
      </c>
      <c r="H2505">
        <f>(1/(1-91/360*VLOOKUP($A2505,Tbills!$B$4:$C$974,2,1)/100))^((1)/91)-1</f>
        <v>1.2500718804542288E-6</v>
      </c>
      <c r="I2505">
        <f>I2504*$E2505/$E2504*(1-(I$1+I$5+IF(AND(WEEKDAY(A2505)&lt;&gt;1,WEEKDAY(A2505)&lt;&gt;7),IF(A2505&lt;J$2,J$1,J$3),0)))^($A2505-$A2504)</f>
        <v>2303.7880694850501</v>
      </c>
      <c r="J2505">
        <f>VLOOKUP(A2505,'VIXY-IV'!A$1:E$2000,4,0)</f>
        <v>2316.0479999999998</v>
      </c>
      <c r="K2505">
        <f>ROW()</f>
        <v>2505</v>
      </c>
      <c r="L2505">
        <f>B2505/C2505</f>
        <v>0.88607594936708856</v>
      </c>
    </row>
    <row r="2506" spans="1:12" x14ac:dyDescent="0.25">
      <c r="A2506" s="1">
        <v>41701</v>
      </c>
      <c r="B2506" s="10">
        <v>16</v>
      </c>
      <c r="C2506" s="10">
        <v>16.920000000000002</v>
      </c>
      <c r="D2506">
        <v>1216.3923</v>
      </c>
      <c r="E2506">
        <v>1084.7189000000001</v>
      </c>
      <c r="F2506">
        <v>37669.660000000003</v>
      </c>
      <c r="G2506">
        <v>33595.07</v>
      </c>
      <c r="H2506">
        <f>(1/(1-91/360*VLOOKUP($A2506,Tbills!$B$4:$C$974,2,1)/100))^((1)/91)-1</f>
        <v>1.3889898424768177E-6</v>
      </c>
      <c r="I2506">
        <f>I2505*$E2506/$E2505*(1-(I$1+I$5+IF(AND(WEEKDAY(A2506)&lt;&gt;1,WEEKDAY(A2506)&lt;&gt;7),IF(A2506&lt;J$2,J$1,J$3),0)))^($A2506-$A2505)</f>
        <v>2479.8823379406199</v>
      </c>
      <c r="J2506">
        <f>VLOOKUP(A2506,'VIXY-IV'!A$1:E$2000,4,0)</f>
        <v>2493.192</v>
      </c>
      <c r="K2506">
        <f>ROW()</f>
        <v>2506</v>
      </c>
      <c r="L2506">
        <f>B2506/C2506</f>
        <v>0.94562647754137108</v>
      </c>
    </row>
    <row r="2507" spans="1:12" x14ac:dyDescent="0.25">
      <c r="A2507" s="1">
        <v>41702</v>
      </c>
      <c r="B2507" s="10">
        <v>14.1</v>
      </c>
      <c r="C2507" s="10">
        <v>15.69</v>
      </c>
      <c r="D2507">
        <v>1122.2329</v>
      </c>
      <c r="E2507">
        <v>1000.7506</v>
      </c>
      <c r="F2507">
        <v>36696.99</v>
      </c>
      <c r="G2507">
        <v>32727.56</v>
      </c>
      <c r="H2507">
        <f>(1/(1-91/360*VLOOKUP($A2507,Tbills!$B$4:$C$974,2,1)/100))^((1)/91)-1</f>
        <v>1.3889898424768177E-6</v>
      </c>
      <c r="I2507">
        <f>I2506*$E2507/$E2506*(1-(I$1+I$5+IF(AND(WEEKDAY(A2507)&lt;&gt;1,WEEKDAY(A2507)&lt;&gt;7),IF(A2507&lt;J$2,J$1,J$3),0)))^($A2507-$A2506)</f>
        <v>2287.8483494621591</v>
      </c>
      <c r="J2507">
        <f>VLOOKUP(A2507,'VIXY-IV'!A$1:E$2000,4,0)</f>
        <v>2299.8319999999999</v>
      </c>
      <c r="K2507">
        <f>ROW()</f>
        <v>2507</v>
      </c>
      <c r="L2507">
        <f>B2507/C2507</f>
        <v>0.89866156787762907</v>
      </c>
    </row>
    <row r="2508" spans="1:12" x14ac:dyDescent="0.25">
      <c r="A2508" s="1">
        <v>41703</v>
      </c>
      <c r="B2508" s="10">
        <v>13.89</v>
      </c>
      <c r="C2508" s="10">
        <v>15.77</v>
      </c>
      <c r="D2508">
        <v>1123.9645</v>
      </c>
      <c r="E2508">
        <v>1002.2934</v>
      </c>
      <c r="F2508">
        <v>36680.639999999999</v>
      </c>
      <c r="G2508">
        <v>32712.93</v>
      </c>
      <c r="H2508">
        <f>(1/(1-91/360*VLOOKUP($A2508,Tbills!$B$4:$C$974,2,1)/100))^((1)/91)-1</f>
        <v>1.3889898424768177E-6</v>
      </c>
      <c r="I2508">
        <f>I2507*$E2508/$E2507*(1-(I$1+I$5+IF(AND(WEEKDAY(A2508)&lt;&gt;1,WEEKDAY(A2508)&lt;&gt;7),IF(A2508&lt;J$2,J$1,J$3),0)))^($A2508-$A2507)</f>
        <v>2291.3094782172357</v>
      </c>
      <c r="J2508">
        <f>VLOOKUP(A2508,'VIXY-IV'!A$1:E$2000,4,0)</f>
        <v>2303.056</v>
      </c>
      <c r="K2508">
        <f>ROW()</f>
        <v>2508</v>
      </c>
      <c r="L2508">
        <f>B2508/C2508</f>
        <v>0.88078630310716555</v>
      </c>
    </row>
    <row r="2509" spans="1:12" x14ac:dyDescent="0.25">
      <c r="A2509" s="1">
        <v>41704</v>
      </c>
      <c r="B2509" s="10">
        <v>14.21</v>
      </c>
      <c r="C2509" s="10">
        <v>15.83</v>
      </c>
      <c r="D2509">
        <v>1118.7837999999999</v>
      </c>
      <c r="E2509">
        <v>997.67219999999998</v>
      </c>
      <c r="F2509">
        <v>36467.730000000003</v>
      </c>
      <c r="G2509">
        <v>32523</v>
      </c>
      <c r="H2509">
        <f>(1/(1-91/360*VLOOKUP($A2509,Tbills!$B$4:$C$974,2,1)/100))^((1)/91)-1</f>
        <v>1.3889898424768177E-6</v>
      </c>
      <c r="I2509">
        <f>I2508*$E2509/$E2508*(1-(I$1+I$5+IF(AND(WEEKDAY(A2509)&lt;&gt;1,WEEKDAY(A2509)&lt;&gt;7),IF(A2509&lt;J$2,J$1,J$3),0)))^($A2509-$A2508)</f>
        <v>2280.6794967093369</v>
      </c>
      <c r="J2509">
        <f>VLOOKUP(A2509,'VIXY-IV'!A$1:E$2000,4,0)</f>
        <v>2292.1840000000002</v>
      </c>
      <c r="K2509">
        <f>ROW()</f>
        <v>2509</v>
      </c>
      <c r="L2509">
        <f>B2509/C2509</f>
        <v>0.89766266582438414</v>
      </c>
    </row>
    <row r="2510" spans="1:12" x14ac:dyDescent="0.25">
      <c r="A2510" s="1">
        <v>41705</v>
      </c>
      <c r="B2510" s="10">
        <v>14.11</v>
      </c>
      <c r="C2510" s="10">
        <v>15.87</v>
      </c>
      <c r="D2510">
        <v>1144.6521</v>
      </c>
      <c r="E2510">
        <v>1020.7388</v>
      </c>
      <c r="F2510">
        <v>36744.11</v>
      </c>
      <c r="G2510">
        <v>32769.440000000002</v>
      </c>
      <c r="H2510">
        <f>(1/(1-91/360*VLOOKUP($A2510,Tbills!$B$4:$C$974,2,1)/100))^((1)/91)-1</f>
        <v>1.3889898424768177E-6</v>
      </c>
      <c r="I2510">
        <f>I2509*$E2510/$E2509*(1-(I$1+I$5+IF(AND(WEEKDAY(A2510)&lt;&gt;1,WEEKDAY(A2510)&lt;&gt;7),IF(A2510&lt;J$2,J$1,J$3),0)))^($A2510-$A2509)</f>
        <v>2333.3426384177496</v>
      </c>
      <c r="J2510">
        <f>VLOOKUP(A2510,'VIXY-IV'!A$1:E$2000,4,0)</f>
        <v>2344.9119999999998</v>
      </c>
      <c r="K2510">
        <f>ROW()</f>
        <v>2510</v>
      </c>
      <c r="L2510">
        <f>B2510/C2510</f>
        <v>0.88909892879647134</v>
      </c>
    </row>
    <row r="2511" spans="1:12" x14ac:dyDescent="0.25">
      <c r="A2511" s="1">
        <v>41708</v>
      </c>
      <c r="B2511" s="10">
        <v>14.2</v>
      </c>
      <c r="C2511" s="10">
        <v>15.97</v>
      </c>
      <c r="D2511">
        <v>1142.5517</v>
      </c>
      <c r="E2511">
        <v>1018.8615</v>
      </c>
      <c r="F2511">
        <v>36731.550000000003</v>
      </c>
      <c r="G2511">
        <v>32758.11</v>
      </c>
      <c r="H2511">
        <f>(1/(1-91/360*VLOOKUP($A2511,Tbills!$B$4:$C$974,2,1)/100))^((1)/91)-1</f>
        <v>1.3889898424768177E-6</v>
      </c>
      <c r="I2511">
        <f>I2510*$E2511/$E2510*(1-(I$1+I$5+IF(AND(WEEKDAY(A2511)&lt;&gt;1,WEEKDAY(A2511)&lt;&gt;7),IF(A2511&lt;J$2,J$1,J$3),0)))^($A2511-$A2510)</f>
        <v>2328.8502579459632</v>
      </c>
      <c r="J2511">
        <f>VLOOKUP(A2511,'VIXY-IV'!A$1:E$2000,4,0)</f>
        <v>2340.1840000000002</v>
      </c>
      <c r="K2511">
        <f>ROW()</f>
        <v>2511</v>
      </c>
      <c r="L2511">
        <f>B2511/C2511</f>
        <v>0.88916718847839693</v>
      </c>
    </row>
    <row r="2512" spans="1:12" x14ac:dyDescent="0.25">
      <c r="A2512" s="1">
        <v>41709</v>
      </c>
      <c r="B2512" s="10">
        <v>14.8</v>
      </c>
      <c r="C2512" s="10">
        <v>16.350000000000001</v>
      </c>
      <c r="D2512">
        <v>1158.0241000000001</v>
      </c>
      <c r="E2512">
        <v>1032.6575</v>
      </c>
      <c r="F2512">
        <v>37067.120000000003</v>
      </c>
      <c r="G2512">
        <v>33057.339999999997</v>
      </c>
      <c r="H2512">
        <f>(1/(1-91/360*VLOOKUP($A2512,Tbills!$B$4:$C$974,2,1)/100))^((1)/91)-1</f>
        <v>1.3889898424768177E-6</v>
      </c>
      <c r="I2512">
        <f>I2511*$E2512/$E2511*(1-(I$1+I$5+IF(AND(WEEKDAY(A2512)&lt;&gt;1,WEEKDAY(A2512)&lt;&gt;7),IF(A2512&lt;J$2,J$1,J$3),0)))^($A2512-$A2511)</f>
        <v>2360.3163953640983</v>
      </c>
      <c r="J2512">
        <f>VLOOKUP(A2512,'VIXY-IV'!A$1:E$2000,4,0)</f>
        <v>2371.5520000000001</v>
      </c>
      <c r="K2512">
        <f>ROW()</f>
        <v>2512</v>
      </c>
      <c r="L2512">
        <f>B2512/C2512</f>
        <v>0.90519877675840976</v>
      </c>
    </row>
    <row r="2513" spans="1:12" x14ac:dyDescent="0.25">
      <c r="A2513" s="1">
        <v>41710</v>
      </c>
      <c r="B2513" s="10">
        <v>14.47</v>
      </c>
      <c r="C2513" s="10">
        <v>16.079999999999998</v>
      </c>
      <c r="D2513">
        <v>1145.6333</v>
      </c>
      <c r="E2513">
        <v>1021.6067</v>
      </c>
      <c r="F2513">
        <v>37059.93</v>
      </c>
      <c r="G2513">
        <v>33050.879999999997</v>
      </c>
      <c r="H2513">
        <f>(1/(1-91/360*VLOOKUP($A2513,Tbills!$B$4:$C$974,2,1)/100))^((1)/91)-1</f>
        <v>1.3889898424768177E-6</v>
      </c>
      <c r="I2513">
        <f>I2512*$E2513/$E2512*(1-(I$1+I$5+IF(AND(WEEKDAY(A2513)&lt;&gt;1,WEEKDAY(A2513)&lt;&gt;7),IF(A2513&lt;J$2,J$1,J$3),0)))^($A2513-$A2512)</f>
        <v>2334.990717664537</v>
      </c>
      <c r="J2513">
        <f>VLOOKUP(A2513,'VIXY-IV'!A$1:E$2000,4,0)</f>
        <v>2346.096</v>
      </c>
      <c r="K2513">
        <f>ROW()</f>
        <v>2513</v>
      </c>
      <c r="L2513">
        <f>B2513/C2513</f>
        <v>0.89987562189054737</v>
      </c>
    </row>
    <row r="2514" spans="1:12" x14ac:dyDescent="0.25">
      <c r="A2514" s="1">
        <v>41711</v>
      </c>
      <c r="B2514" s="10">
        <v>16.22</v>
      </c>
      <c r="C2514" s="10">
        <v>17.13</v>
      </c>
      <c r="D2514">
        <v>1200.0438999999999</v>
      </c>
      <c r="E2514">
        <v>1070.1253999999999</v>
      </c>
      <c r="F2514">
        <v>37494.21</v>
      </c>
      <c r="G2514">
        <v>33438.14</v>
      </c>
      <c r="H2514">
        <f>(1/(1-91/360*VLOOKUP($A2514,Tbills!$B$4:$C$974,2,1)/100))^((1)/91)-1</f>
        <v>1.3889898424768177E-6</v>
      </c>
      <c r="I2514">
        <f>I2513*$E2514/$E2513*(1-(I$1+I$5+IF(AND(WEEKDAY(A2514)&lt;&gt;1,WEEKDAY(A2514)&lt;&gt;7),IF(A2514&lt;J$2,J$1,J$3),0)))^($A2514-$A2513)</f>
        <v>2445.8150033475213</v>
      </c>
      <c r="J2514">
        <f>VLOOKUP(A2514,'VIXY-IV'!A$1:E$2000,4,0)</f>
        <v>2457.712</v>
      </c>
      <c r="K2514">
        <f>ROW()</f>
        <v>2514</v>
      </c>
      <c r="L2514">
        <f>B2514/C2514</f>
        <v>0.94687682428488029</v>
      </c>
    </row>
    <row r="2515" spans="1:12" x14ac:dyDescent="0.25">
      <c r="A2515" s="1">
        <v>41712</v>
      </c>
      <c r="B2515" s="10">
        <v>17.82</v>
      </c>
      <c r="C2515" s="10">
        <v>17.93</v>
      </c>
      <c r="D2515">
        <v>1240.7573</v>
      </c>
      <c r="E2515">
        <v>1106.4295999999999</v>
      </c>
      <c r="F2515">
        <v>37738.269999999997</v>
      </c>
      <c r="G2515">
        <v>33655.75</v>
      </c>
      <c r="H2515">
        <f>(1/(1-91/360*VLOOKUP($A2515,Tbills!$B$4:$C$974,2,1)/100))^((1)/91)-1</f>
        <v>1.3889898424768177E-6</v>
      </c>
      <c r="I2515">
        <f>I2514*$E2515/$E2514*(1-(I$1+I$5+IF(AND(WEEKDAY(A2515)&lt;&gt;1,WEEKDAY(A2515)&lt;&gt;7),IF(A2515&lt;J$2,J$1,J$3),0)))^($A2515-$A2514)</f>
        <v>2528.7169788505712</v>
      </c>
      <c r="J2515">
        <f>VLOOKUP(A2515,'VIXY-IV'!A$1:E$2000,4,0)</f>
        <v>2541.1120000000001</v>
      </c>
      <c r="K2515">
        <f>ROW()</f>
        <v>2515</v>
      </c>
      <c r="L2515">
        <f>B2515/C2515</f>
        <v>0.99386503067484666</v>
      </c>
    </row>
    <row r="2516" spans="1:12" x14ac:dyDescent="0.25">
      <c r="A2516" s="1">
        <v>41715</v>
      </c>
      <c r="B2516" s="10">
        <v>15.64</v>
      </c>
      <c r="C2516" s="10">
        <v>16.690000000000001</v>
      </c>
      <c r="D2516">
        <v>1169.6714999999999</v>
      </c>
      <c r="E2516">
        <v>1043.0351000000001</v>
      </c>
      <c r="F2516">
        <v>36600.81</v>
      </c>
      <c r="G2516">
        <v>32641.200000000001</v>
      </c>
      <c r="H2516">
        <f>(1/(1-91/360*VLOOKUP($A2516,Tbills!$B$4:$C$974,2,1)/100))^((1)/91)-1</f>
        <v>1.3889898424768177E-6</v>
      </c>
      <c r="I2516">
        <f>I2515*$E2516/$E2515*(1-(I$1+I$5+IF(AND(WEEKDAY(A2516)&lt;&gt;1,WEEKDAY(A2516)&lt;&gt;7),IF(A2516&lt;J$2,J$1,J$3),0)))^($A2516-$A2515)</f>
        <v>2383.6247241497485</v>
      </c>
      <c r="J2516">
        <f>VLOOKUP(A2516,'VIXY-IV'!A$1:E$2000,4,0)</f>
        <v>2395.6080000000002</v>
      </c>
      <c r="K2516">
        <f>ROW()</f>
        <v>2516</v>
      </c>
      <c r="L2516">
        <f>B2516/C2516</f>
        <v>0.93708807669263028</v>
      </c>
    </row>
    <row r="2517" spans="1:12" x14ac:dyDescent="0.25">
      <c r="A2517" s="1">
        <v>41716</v>
      </c>
      <c r="B2517" s="10">
        <v>14.52</v>
      </c>
      <c r="C2517" s="10">
        <v>16.149999999999999</v>
      </c>
      <c r="D2517">
        <v>1129.8390999999999</v>
      </c>
      <c r="E2517">
        <v>1007.5137999999999</v>
      </c>
      <c r="F2517">
        <v>36258.160000000003</v>
      </c>
      <c r="G2517">
        <v>32335.57</v>
      </c>
      <c r="H2517">
        <f>(1/(1-91/360*VLOOKUP($A2517,Tbills!$B$4:$C$974,2,1)/100))^((1)/91)-1</f>
        <v>1.3889898424768177E-6</v>
      </c>
      <c r="I2517">
        <f>I2516*$E2517/$E2516*(1-(I$1+I$5+IF(AND(WEEKDAY(A2517)&lt;&gt;1,WEEKDAY(A2517)&lt;&gt;7),IF(A2517&lt;J$2,J$1,J$3),0)))^($A2517-$A2516)</f>
        <v>2302.3824589932688</v>
      </c>
      <c r="J2517">
        <f>VLOOKUP(A2517,'VIXY-IV'!A$1:E$2000,4,0)</f>
        <v>2313.7440000000001</v>
      </c>
      <c r="K2517">
        <f>ROW()</f>
        <v>2517</v>
      </c>
      <c r="L2517">
        <f>B2517/C2517</f>
        <v>0.89907120743034064</v>
      </c>
    </row>
    <row r="2518" spans="1:12" x14ac:dyDescent="0.25">
      <c r="A2518" s="1">
        <v>41717</v>
      </c>
      <c r="B2518" s="10">
        <v>15.12</v>
      </c>
      <c r="C2518" s="10">
        <v>16.38</v>
      </c>
      <c r="D2518">
        <v>1158.2372</v>
      </c>
      <c r="E2518">
        <v>1032.8359</v>
      </c>
      <c r="F2518">
        <v>36393.54</v>
      </c>
      <c r="G2518">
        <v>32456.26</v>
      </c>
      <c r="H2518">
        <f>(1/(1-91/360*VLOOKUP($A2518,Tbills!$B$4:$C$974,2,1)/100))^((1)/91)-1</f>
        <v>1.3889898424768177E-6</v>
      </c>
      <c r="I2518">
        <f>I2517*$E2518/$E2517*(1-(I$1+I$5+IF(AND(WEEKDAY(A2518)&lt;&gt;1,WEEKDAY(A2518)&lt;&gt;7),IF(A2518&lt;J$2,J$1,J$3),0)))^($A2518-$A2517)</f>
        <v>2360.180924014076</v>
      </c>
      <c r="J2518">
        <f>VLOOKUP(A2518,'VIXY-IV'!A$1:E$2000,4,0)</f>
        <v>2371.6640000000002</v>
      </c>
      <c r="K2518">
        <f>ROW()</f>
        <v>2518</v>
      </c>
      <c r="L2518">
        <f>B2518/C2518</f>
        <v>0.92307692307692313</v>
      </c>
    </row>
    <row r="2519" spans="1:12" x14ac:dyDescent="0.25">
      <c r="A2519" s="1">
        <v>41718</v>
      </c>
      <c r="B2519" s="10">
        <v>14.52</v>
      </c>
      <c r="C2519" s="10">
        <v>15.86</v>
      </c>
      <c r="D2519">
        <v>1139.8514</v>
      </c>
      <c r="E2519">
        <v>1016.4392</v>
      </c>
      <c r="F2519">
        <v>36088.949999999997</v>
      </c>
      <c r="G2519">
        <v>32184.58</v>
      </c>
      <c r="H2519">
        <f>(1/(1-91/360*VLOOKUP($A2519,Tbills!$B$4:$C$974,2,1)/100))^((1)/91)-1</f>
        <v>1.3889898424768177E-6</v>
      </c>
      <c r="I2519">
        <f>I2518*$E2519/$E2518*(1-(I$1+I$5+IF(AND(WEEKDAY(A2519)&lt;&gt;1,WEEKDAY(A2519)&lt;&gt;7),IF(A2519&lt;J$2,J$1,J$3),0)))^($A2519-$A2518)</f>
        <v>2322.6452512881297</v>
      </c>
      <c r="J2519">
        <f>VLOOKUP(A2519,'VIXY-IV'!A$1:E$2000,4,0)</f>
        <v>2334.248</v>
      </c>
      <c r="K2519">
        <f>ROW()</f>
        <v>2519</v>
      </c>
      <c r="L2519">
        <f>B2519/C2519</f>
        <v>0.91551071878940737</v>
      </c>
    </row>
    <row r="2520" spans="1:12" x14ac:dyDescent="0.25">
      <c r="A2520" s="1">
        <v>41719</v>
      </c>
      <c r="B2520" s="10">
        <v>15</v>
      </c>
      <c r="C2520" s="10">
        <v>16.18</v>
      </c>
      <c r="D2520">
        <v>1157.8723</v>
      </c>
      <c r="E2520">
        <v>1032.5075999999999</v>
      </c>
      <c r="F2520">
        <v>36352.67</v>
      </c>
      <c r="G2520">
        <v>32419.73</v>
      </c>
      <c r="H2520">
        <f>(1/(1-91/360*VLOOKUP($A2520,Tbills!$B$4:$C$974,2,1)/100))^((1)/91)-1</f>
        <v>1.3889898424768177E-6</v>
      </c>
      <c r="I2520">
        <f>I2519*$E2520/$E2519*(1-(I$1+I$5+IF(AND(WEEKDAY(A2520)&lt;&gt;1,WEEKDAY(A2520)&lt;&gt;7),IF(A2520&lt;J$2,J$1,J$3),0)))^($A2520-$A2519)</f>
        <v>2359.2949644352375</v>
      </c>
      <c r="J2520">
        <f>VLOOKUP(A2520,'VIXY-IV'!A$1:E$2000,4,0)</f>
        <v>2370.9760000000001</v>
      </c>
      <c r="K2520">
        <f>ROW()</f>
        <v>2520</v>
      </c>
      <c r="L2520">
        <f>B2520/C2520</f>
        <v>0.92707045735475901</v>
      </c>
    </row>
    <row r="2521" spans="1:12" x14ac:dyDescent="0.25">
      <c r="A2521" s="1">
        <v>41722</v>
      </c>
      <c r="B2521" s="10">
        <v>15.09</v>
      </c>
      <c r="C2521" s="10">
        <v>16.100000000000001</v>
      </c>
      <c r="D2521">
        <v>1154.9636</v>
      </c>
      <c r="E2521">
        <v>1029.9095</v>
      </c>
      <c r="F2521">
        <v>36352.82</v>
      </c>
      <c r="G2521">
        <v>32419.73</v>
      </c>
      <c r="H2521">
        <f>(1/(1-91/360*VLOOKUP($A2521,Tbills!$B$4:$C$974,2,1)/100))^((1)/91)-1</f>
        <v>1.3889898424768177E-6</v>
      </c>
      <c r="I2521">
        <f>I2520*$E2521/$E2520*(1-(I$1+I$5+IF(AND(WEEKDAY(A2521)&lt;&gt;1,WEEKDAY(A2521)&lt;&gt;7),IF(A2521&lt;J$2,J$1,J$3),0)))^($A2521-$A2520)</f>
        <v>2353.1551757432171</v>
      </c>
      <c r="J2521">
        <f>VLOOKUP(A2521,'VIXY-IV'!A$1:E$2000,4,0)</f>
        <v>2364.904</v>
      </c>
      <c r="K2521">
        <f>ROW()</f>
        <v>2521</v>
      </c>
      <c r="L2521">
        <f>B2521/C2521</f>
        <v>0.93726708074534149</v>
      </c>
    </row>
    <row r="2522" spans="1:12" x14ac:dyDescent="0.25">
      <c r="A2522" s="1">
        <v>41723</v>
      </c>
      <c r="B2522" s="10">
        <v>14.02</v>
      </c>
      <c r="C2522" s="10">
        <v>15.53</v>
      </c>
      <c r="D2522">
        <v>1137.8521000000001</v>
      </c>
      <c r="E2522">
        <v>1014.6493</v>
      </c>
      <c r="F2522">
        <v>36429.25</v>
      </c>
      <c r="G2522">
        <v>32487.84</v>
      </c>
      <c r="H2522">
        <f>(1/(1-91/360*VLOOKUP($A2522,Tbills!$B$4:$C$974,2,1)/100))^((1)/91)-1</f>
        <v>1.3889898424768177E-6</v>
      </c>
      <c r="I2522">
        <f>I2521*$E2522/$E2521*(1-(I$1+I$5+IF(AND(WEEKDAY(A2522)&lt;&gt;1,WEEKDAY(A2522)&lt;&gt;7),IF(A2522&lt;J$2,J$1,J$3),0)))^($A2522-$A2521)</f>
        <v>2318.2217143270482</v>
      </c>
      <c r="J2522">
        <f>VLOOKUP(A2522,'VIXY-IV'!A$1:E$2000,4,0)</f>
        <v>2329.672</v>
      </c>
      <c r="K2522">
        <f>ROW()</f>
        <v>2522</v>
      </c>
      <c r="L2522">
        <f>B2522/C2522</f>
        <v>0.90276883451384415</v>
      </c>
    </row>
    <row r="2523" spans="1:12" x14ac:dyDescent="0.25">
      <c r="A2523" s="1">
        <v>41724</v>
      </c>
      <c r="B2523" s="10">
        <v>14.93</v>
      </c>
      <c r="C2523" s="10">
        <v>16.079999999999998</v>
      </c>
      <c r="D2523">
        <v>1163.9935</v>
      </c>
      <c r="E2523">
        <v>1037.9588000000001</v>
      </c>
      <c r="F2523">
        <v>36809.230000000003</v>
      </c>
      <c r="G2523">
        <v>32826.660000000003</v>
      </c>
      <c r="H2523">
        <f>(1/(1-91/360*VLOOKUP($A2523,Tbills!$B$4:$C$974,2,1)/100))^((1)/91)-1</f>
        <v>1.3889898424768177E-6</v>
      </c>
      <c r="I2523">
        <f>I2522*$E2523/$E2522*(1-(I$1+I$5+IF(AND(WEEKDAY(A2523)&lt;&gt;1,WEEKDAY(A2523)&lt;&gt;7),IF(A2523&lt;J$2,J$1,J$3),0)))^($A2523-$A2522)</f>
        <v>2371.4099135030165</v>
      </c>
      <c r="J2523">
        <f>VLOOKUP(A2523,'VIXY-IV'!A$1:E$2000,4,0)</f>
        <v>2382.9760000000001</v>
      </c>
      <c r="K2523">
        <f>ROW()</f>
        <v>2523</v>
      </c>
      <c r="L2523">
        <f>B2523/C2523</f>
        <v>0.92848258706467668</v>
      </c>
    </row>
    <row r="2524" spans="1:12" x14ac:dyDescent="0.25">
      <c r="A2524" s="1">
        <v>41725</v>
      </c>
      <c r="B2524" s="10">
        <v>14.62</v>
      </c>
      <c r="C2524" s="10">
        <v>15.87</v>
      </c>
      <c r="D2524">
        <v>1143.6998000000001</v>
      </c>
      <c r="E2524">
        <v>1019.8611</v>
      </c>
      <c r="F2524">
        <v>36593.49</v>
      </c>
      <c r="G2524">
        <v>32634.22</v>
      </c>
      <c r="H2524">
        <f>(1/(1-91/360*VLOOKUP($A2524,Tbills!$B$4:$C$974,2,1)/100))^((1)/91)-1</f>
        <v>1.3889898424768177E-6</v>
      </c>
      <c r="I2524">
        <f>I2523*$E2524/$E2523*(1-(I$1+I$5+IF(AND(WEEKDAY(A2524)&lt;&gt;1,WEEKDAY(A2524)&lt;&gt;7),IF(A2524&lt;J$2,J$1,J$3),0)))^($A2524-$A2523)</f>
        <v>2329.9953229333246</v>
      </c>
      <c r="J2524">
        <f>VLOOKUP(A2524,'VIXY-IV'!A$1:E$2000,4,0)</f>
        <v>2341.16</v>
      </c>
      <c r="K2524">
        <f>ROW()</f>
        <v>2524</v>
      </c>
      <c r="L2524">
        <f>B2524/C2524</f>
        <v>0.92123503465658474</v>
      </c>
    </row>
    <row r="2525" spans="1:12" x14ac:dyDescent="0.25">
      <c r="A2525" s="1">
        <v>41726</v>
      </c>
      <c r="B2525" s="10">
        <v>14.41</v>
      </c>
      <c r="C2525" s="10">
        <v>15.46</v>
      </c>
      <c r="D2525">
        <v>1132.9775999999999</v>
      </c>
      <c r="E2525">
        <v>1010.2985</v>
      </c>
      <c r="F2525">
        <v>36368.199999999997</v>
      </c>
      <c r="G2525">
        <v>32433.26</v>
      </c>
      <c r="H2525">
        <f>(1/(1-91/360*VLOOKUP($A2525,Tbills!$B$4:$C$974,2,1)/100))^((1)/91)-1</f>
        <v>1.3889898424768177E-6</v>
      </c>
      <c r="I2525">
        <f>I2524*$E2525/$E2524*(1-(I$1+I$5+IF(AND(WEEKDAY(A2525)&lt;&gt;1,WEEKDAY(A2525)&lt;&gt;7),IF(A2525&lt;J$2,J$1,J$3),0)))^($A2525-$A2524)</f>
        <v>2308.0820145248936</v>
      </c>
      <c r="J2525">
        <f>VLOOKUP(A2525,'VIXY-IV'!A$1:E$2000,4,0)</f>
        <v>2319</v>
      </c>
      <c r="K2525">
        <f>ROW()</f>
        <v>2525</v>
      </c>
      <c r="L2525">
        <f>B2525/C2525</f>
        <v>0.93208279430789132</v>
      </c>
    </row>
    <row r="2526" spans="1:12" x14ac:dyDescent="0.25">
      <c r="A2526" s="1">
        <v>41729</v>
      </c>
      <c r="B2526" s="10">
        <v>13.88</v>
      </c>
      <c r="C2526" s="10">
        <v>15.08</v>
      </c>
      <c r="D2526">
        <v>1102.4025999999999</v>
      </c>
      <c r="E2526">
        <v>983.03</v>
      </c>
      <c r="F2526">
        <v>35731.760000000002</v>
      </c>
      <c r="G2526">
        <v>31865.55</v>
      </c>
      <c r="H2526">
        <f>(1/(1-91/360*VLOOKUP($A2526,Tbills!$B$4:$C$974,2,1)/100))^((1)/91)-1</f>
        <v>1.2500718804542288E-6</v>
      </c>
      <c r="I2526">
        <f>I2525*$E2526/$E2525*(1-(I$1+I$5+IF(AND(WEEKDAY(A2526)&lt;&gt;1,WEEKDAY(A2526)&lt;&gt;7),IF(A2526&lt;J$2,J$1,J$3),0)))^($A2526-$A2525)</f>
        <v>2245.5918305300838</v>
      </c>
      <c r="J2526">
        <f>VLOOKUP(A2526,'VIXY-IV'!A$1:E$2000,4,0)</f>
        <v>2255.9760000000001</v>
      </c>
      <c r="K2526">
        <f>ROW()</f>
        <v>2526</v>
      </c>
      <c r="L2526">
        <f>B2526/C2526</f>
        <v>0.92042440318302388</v>
      </c>
    </row>
    <row r="2527" spans="1:12" x14ac:dyDescent="0.25">
      <c r="A2527" s="1">
        <v>41730</v>
      </c>
      <c r="B2527" s="10">
        <v>13.1</v>
      </c>
      <c r="C2527" s="10">
        <v>14.4</v>
      </c>
      <c r="D2527">
        <v>1064.6005</v>
      </c>
      <c r="E2527">
        <v>949.32010000000002</v>
      </c>
      <c r="F2527">
        <v>35168.67</v>
      </c>
      <c r="G2527">
        <v>31363.34</v>
      </c>
      <c r="H2527">
        <f>(1/(1-91/360*VLOOKUP($A2527,Tbills!$B$4:$C$974,2,1)/100))^((1)/91)-1</f>
        <v>1.2500718804542288E-6</v>
      </c>
      <c r="I2527">
        <f>I2526*$E2527/$E2526*(1-(I$1+I$5+IF(AND(WEEKDAY(A2527)&lt;&gt;1,WEEKDAY(A2527)&lt;&gt;7),IF(A2527&lt;J$2,J$1,J$3),0)))^($A2527-$A2526)</f>
        <v>2168.5239878567486</v>
      </c>
      <c r="J2527">
        <f>VLOOKUP(A2527,'VIXY-IV'!A$1:E$2000,4,0)</f>
        <v>2178.3040000000001</v>
      </c>
      <c r="K2527">
        <f>ROW()</f>
        <v>2527</v>
      </c>
      <c r="L2527">
        <f>B2527/C2527</f>
        <v>0.90972222222222221</v>
      </c>
    </row>
    <row r="2528" spans="1:12" x14ac:dyDescent="0.25">
      <c r="A2528" s="1">
        <v>41731</v>
      </c>
      <c r="B2528" s="10">
        <v>13.09</v>
      </c>
      <c r="C2528" s="10">
        <v>14.45</v>
      </c>
      <c r="D2528">
        <v>1071.7003</v>
      </c>
      <c r="E2528">
        <v>955.6499</v>
      </c>
      <c r="F2528">
        <v>35336.81</v>
      </c>
      <c r="G2528">
        <v>31513.25</v>
      </c>
      <c r="H2528">
        <f>(1/(1-91/360*VLOOKUP($A2528,Tbills!$B$4:$C$974,2,1)/100))^((1)/91)-1</f>
        <v>1.2500718804542288E-6</v>
      </c>
      <c r="I2528">
        <f>I2527*$E2528/$E2527*(1-(I$1+I$5+IF(AND(WEEKDAY(A2528)&lt;&gt;1,WEEKDAY(A2528)&lt;&gt;7),IF(A2528&lt;J$2,J$1,J$3),0)))^($A2528-$A2527)</f>
        <v>2182.9202990673675</v>
      </c>
      <c r="J2528">
        <f>VLOOKUP(A2528,'VIXY-IV'!A$1:E$2000,4,0)</f>
        <v>2192.4079999999999</v>
      </c>
      <c r="K2528">
        <f>ROW()</f>
        <v>2528</v>
      </c>
      <c r="L2528">
        <f>B2528/C2528</f>
        <v>0.90588235294117647</v>
      </c>
    </row>
    <row r="2529" spans="1:12" x14ac:dyDescent="0.25">
      <c r="A2529" s="1">
        <v>41732</v>
      </c>
      <c r="B2529" s="10">
        <v>13.37</v>
      </c>
      <c r="C2529" s="10">
        <v>14.5</v>
      </c>
      <c r="D2529">
        <v>1061.0857000000001</v>
      </c>
      <c r="E2529">
        <v>946.18359999999996</v>
      </c>
      <c r="F2529">
        <v>34963.870000000003</v>
      </c>
      <c r="G2529">
        <v>31180.62</v>
      </c>
      <c r="H2529">
        <f>(1/(1-91/360*VLOOKUP($A2529,Tbills!$B$4:$C$974,2,1)/100))^((1)/91)-1</f>
        <v>1.2500718804542288E-6</v>
      </c>
      <c r="I2529">
        <f>I2528*$E2529/$E2528*(1-(I$1+I$5+IF(AND(WEEKDAY(A2529)&lt;&gt;1,WEEKDAY(A2529)&lt;&gt;7),IF(A2529&lt;J$2,J$1,J$3),0)))^($A2529-$A2528)</f>
        <v>2161.2349566719763</v>
      </c>
      <c r="J2529">
        <f>VLOOKUP(A2529,'VIXY-IV'!A$1:E$2000,4,0)</f>
        <v>2170.6880000000001</v>
      </c>
      <c r="K2529">
        <f>ROW()</f>
        <v>2529</v>
      </c>
      <c r="L2529">
        <f>B2529/C2529</f>
        <v>0.92206896551724138</v>
      </c>
    </row>
    <row r="2530" spans="1:12" x14ac:dyDescent="0.25">
      <c r="A2530" s="1">
        <v>41733</v>
      </c>
      <c r="B2530" s="10">
        <v>13.96</v>
      </c>
      <c r="C2530" s="10">
        <v>14.96</v>
      </c>
      <c r="D2530">
        <v>1087.127</v>
      </c>
      <c r="E2530">
        <v>969.40369999999996</v>
      </c>
      <c r="F2530">
        <v>35239.730000000003</v>
      </c>
      <c r="G2530">
        <v>31426.59</v>
      </c>
      <c r="H2530">
        <f>(1/(1-91/360*VLOOKUP($A2530,Tbills!$B$4:$C$974,2,1)/100))^((1)/91)-1</f>
        <v>1.2500718804542288E-6</v>
      </c>
      <c r="I2530">
        <f>I2529*$E2530/$E2529*(1-(I$1+I$5+IF(AND(WEEKDAY(A2530)&lt;&gt;1,WEEKDAY(A2530)&lt;&gt;7),IF(A2530&lt;J$2,J$1,J$3),0)))^($A2530-$A2529)</f>
        <v>2214.2096875316206</v>
      </c>
      <c r="J2530">
        <f>VLOOKUP(A2530,'VIXY-IV'!A$1:E$2000,4,0)</f>
        <v>2223.8240000000001</v>
      </c>
      <c r="K2530">
        <f>ROW()</f>
        <v>2530</v>
      </c>
      <c r="L2530">
        <f>B2530/C2530</f>
        <v>0.9331550802139037</v>
      </c>
    </row>
    <row r="2531" spans="1:12" x14ac:dyDescent="0.25">
      <c r="A2531" s="1">
        <v>41736</v>
      </c>
      <c r="B2531" s="10">
        <v>15.57</v>
      </c>
      <c r="C2531" s="10">
        <v>15.9</v>
      </c>
      <c r="D2531">
        <v>1114.104</v>
      </c>
      <c r="E2531">
        <v>993.45579999999995</v>
      </c>
      <c r="F2531">
        <v>35634.67</v>
      </c>
      <c r="G2531">
        <v>31778.68</v>
      </c>
      <c r="H2531">
        <f>(1/(1-91/360*VLOOKUP($A2531,Tbills!$B$4:$C$974,2,1)/100))^((1)/91)-1</f>
        <v>8.3332864653229421E-7</v>
      </c>
      <c r="I2531">
        <f>I2530*$E2531/$E2530*(1-(I$1+I$5+IF(AND(WEEKDAY(A2531)&lt;&gt;1,WEEKDAY(A2531)&lt;&gt;7),IF(A2531&lt;J$2,J$1,J$3),0)))^($A2531-$A2530)</f>
        <v>2268.9511326943875</v>
      </c>
      <c r="J2531">
        <f>VLOOKUP(A2531,'VIXY-IV'!A$1:E$2000,4,0)</f>
        <v>2278.8319999999999</v>
      </c>
      <c r="K2531">
        <f>ROW()</f>
        <v>2531</v>
      </c>
      <c r="L2531">
        <f>B2531/C2531</f>
        <v>0.97924528301886793</v>
      </c>
    </row>
    <row r="2532" spans="1:12" x14ac:dyDescent="0.25">
      <c r="A2532" s="1">
        <v>41737</v>
      </c>
      <c r="B2532" s="10">
        <v>14.89</v>
      </c>
      <c r="C2532" s="10">
        <v>15.53</v>
      </c>
      <c r="D2532">
        <v>1094.5328</v>
      </c>
      <c r="E2532">
        <v>976.00319999999999</v>
      </c>
      <c r="F2532">
        <v>35253.14</v>
      </c>
      <c r="G2532">
        <v>31438.41</v>
      </c>
      <c r="H2532">
        <f>(1/(1-91/360*VLOOKUP($A2532,Tbills!$B$4:$C$974,2,1)/100))^((1)/91)-1</f>
        <v>8.3332864653229421E-7</v>
      </c>
      <c r="I2532">
        <f>I2531*$E2532/$E2531*(1-(I$1+I$5+IF(AND(WEEKDAY(A2532)&lt;&gt;1,WEEKDAY(A2532)&lt;&gt;7),IF(A2532&lt;J$2,J$1,J$3),0)))^($A2532-$A2531)</f>
        <v>2229.027060143228</v>
      </c>
      <c r="J2532">
        <f>VLOOKUP(A2532,'VIXY-IV'!A$1:E$2000,4,0)</f>
        <v>2238.4879999999998</v>
      </c>
      <c r="K2532">
        <f>ROW()</f>
        <v>2532</v>
      </c>
      <c r="L2532">
        <f>B2532/C2532</f>
        <v>0.95878943979394726</v>
      </c>
    </row>
    <row r="2533" spans="1:12" x14ac:dyDescent="0.25">
      <c r="A2533" s="1">
        <v>41738</v>
      </c>
      <c r="B2533" s="10">
        <v>13.82</v>
      </c>
      <c r="C2533" s="10">
        <v>14.83</v>
      </c>
      <c r="D2533">
        <v>1067.6505</v>
      </c>
      <c r="E2533">
        <v>952.03120000000001</v>
      </c>
      <c r="F2533">
        <v>34949.19</v>
      </c>
      <c r="G2533">
        <v>31167.33</v>
      </c>
      <c r="H2533">
        <f>(1/(1-91/360*VLOOKUP($A2533,Tbills!$B$4:$C$974,2,1)/100))^((1)/91)-1</f>
        <v>8.3332864653229421E-7</v>
      </c>
      <c r="I2533">
        <f>I2532*$E2533/$E2532*(1-(I$1+I$5+IF(AND(WEEKDAY(A2533)&lt;&gt;1,WEEKDAY(A2533)&lt;&gt;7),IF(A2533&lt;J$2,J$1,J$3),0)))^($A2533-$A2532)</f>
        <v>2174.2164985659588</v>
      </c>
      <c r="J2533">
        <f>VLOOKUP(A2533,'VIXY-IV'!A$1:E$2000,4,0)</f>
        <v>2183.4</v>
      </c>
      <c r="K2533">
        <f>ROW()</f>
        <v>2533</v>
      </c>
      <c r="L2533">
        <f>B2533/C2533</f>
        <v>0.93189480782198253</v>
      </c>
    </row>
    <row r="2534" spans="1:12" x14ac:dyDescent="0.25">
      <c r="A2534" s="1">
        <v>41739</v>
      </c>
      <c r="B2534" s="10">
        <v>15.89</v>
      </c>
      <c r="C2534" s="10">
        <v>16.07</v>
      </c>
      <c r="D2534">
        <v>1130.9146000000001</v>
      </c>
      <c r="E2534">
        <v>1008.4435</v>
      </c>
      <c r="F2534">
        <v>35603.15</v>
      </c>
      <c r="G2534">
        <v>31750.5</v>
      </c>
      <c r="H2534">
        <f>(1/(1-91/360*VLOOKUP($A2534,Tbills!$B$4:$C$974,2,1)/100))^((1)/91)-1</f>
        <v>8.3332864653229421E-7</v>
      </c>
      <c r="I2534">
        <f>I2533*$E2534/$E2533*(1-(I$1+I$5+IF(AND(WEEKDAY(A2534)&lt;&gt;1,WEEKDAY(A2534)&lt;&gt;7),IF(A2534&lt;J$2,J$1,J$3),0)))^($A2534-$A2533)</f>
        <v>2302.9827399677329</v>
      </c>
      <c r="J2534">
        <f>VLOOKUP(A2534,'VIXY-IV'!A$1:E$2000,4,0)</f>
        <v>2312.5439999999999</v>
      </c>
      <c r="K2534">
        <f>ROW()</f>
        <v>2534</v>
      </c>
      <c r="L2534">
        <f>B2534/C2534</f>
        <v>0.98879900435594281</v>
      </c>
    </row>
    <row r="2535" spans="1:12" x14ac:dyDescent="0.25">
      <c r="A2535" s="1">
        <v>41740</v>
      </c>
      <c r="B2535" s="10">
        <v>17.03</v>
      </c>
      <c r="C2535" s="10">
        <v>16.79</v>
      </c>
      <c r="D2535">
        <v>1164.838</v>
      </c>
      <c r="E2535">
        <v>1038.6923999999999</v>
      </c>
      <c r="F2535">
        <v>36007.71</v>
      </c>
      <c r="G2535">
        <v>32111.25</v>
      </c>
      <c r="H2535">
        <f>(1/(1-91/360*VLOOKUP($A2535,Tbills!$B$4:$C$974,2,1)/100))^((1)/91)-1</f>
        <v>8.3332864653229421E-7</v>
      </c>
      <c r="I2535">
        <f>I2534*$E2535/$E2534*(1-(I$1+I$5+IF(AND(WEEKDAY(A2535)&lt;&gt;1,WEEKDAY(A2535)&lt;&gt;7),IF(A2535&lt;J$2,J$1,J$3),0)))^($A2535-$A2534)</f>
        <v>2371.9939250621974</v>
      </c>
      <c r="J2535">
        <f>VLOOKUP(A2535,'VIXY-IV'!A$1:E$2000,4,0)</f>
        <v>2381.6480000000001</v>
      </c>
      <c r="K2535">
        <f>ROW()</f>
        <v>2535</v>
      </c>
      <c r="L2535">
        <f>B2535/C2535</f>
        <v>1.0142942227516381</v>
      </c>
    </row>
    <row r="2536" spans="1:12" x14ac:dyDescent="0.25">
      <c r="A2536" s="1">
        <v>41743</v>
      </c>
      <c r="B2536" s="10">
        <v>16.11</v>
      </c>
      <c r="C2536" s="10">
        <v>16.34</v>
      </c>
      <c r="D2536">
        <v>1160.5150000000001</v>
      </c>
      <c r="E2536">
        <v>1034.835</v>
      </c>
      <c r="F2536">
        <v>36011.01</v>
      </c>
      <c r="G2536">
        <v>32114.11</v>
      </c>
      <c r="H2536">
        <f>(1/(1-91/360*VLOOKUP($A2536,Tbills!$B$4:$C$974,2,1)/100))^((1)/91)-1</f>
        <v>9.7224128259298936E-7</v>
      </c>
      <c r="I2536">
        <f>I2535*$E2536/$E2535*(1-(I$1+I$5+IF(AND(WEEKDAY(A2536)&lt;&gt;1,WEEKDAY(A2536)&lt;&gt;7),IF(A2536&lt;J$2,J$1,J$3),0)))^($A2536-$A2535)</f>
        <v>2362.9810926370087</v>
      </c>
      <c r="J2536">
        <f>VLOOKUP(A2536,'VIXY-IV'!A$1:E$2000,4,0)</f>
        <v>2372.44</v>
      </c>
      <c r="K2536">
        <f>ROW()</f>
        <v>2536</v>
      </c>
      <c r="L2536">
        <f>B2536/C2536</f>
        <v>0.98592411260709911</v>
      </c>
    </row>
    <row r="2537" spans="1:12" x14ac:dyDescent="0.25">
      <c r="A2537" s="1">
        <v>41744</v>
      </c>
      <c r="B2537" s="10">
        <v>15.61</v>
      </c>
      <c r="C2537" s="10">
        <v>15.99</v>
      </c>
      <c r="D2537">
        <v>1145.2286999999999</v>
      </c>
      <c r="E2537">
        <v>1021.2032</v>
      </c>
      <c r="F2537">
        <v>35809.129999999997</v>
      </c>
      <c r="G2537">
        <v>31934.05</v>
      </c>
      <c r="H2537">
        <f>(1/(1-91/360*VLOOKUP($A2537,Tbills!$B$4:$C$974,2,1)/100))^((1)/91)-1</f>
        <v>9.7224128259298936E-7</v>
      </c>
      <c r="I2537">
        <f>I2536*$E2537/$E2536*(1-(I$1+I$5+IF(AND(WEEKDAY(A2537)&lt;&gt;1,WEEKDAY(A2537)&lt;&gt;7),IF(A2537&lt;J$2,J$1,J$3),0)))^($A2537-$A2536)</f>
        <v>2331.7866479774043</v>
      </c>
      <c r="J2537">
        <f>VLOOKUP(A2537,'VIXY-IV'!A$1:E$2000,4,0)</f>
        <v>2340.9839999999999</v>
      </c>
      <c r="K2537">
        <f>ROW()</f>
        <v>2537</v>
      </c>
      <c r="L2537">
        <f>B2537/C2537</f>
        <v>0.97623514696685421</v>
      </c>
    </row>
    <row r="2538" spans="1:12" x14ac:dyDescent="0.25">
      <c r="A2538" s="1">
        <v>41745</v>
      </c>
      <c r="B2538" s="10">
        <v>14.18</v>
      </c>
      <c r="C2538" s="10">
        <v>15.23</v>
      </c>
      <c r="D2538">
        <v>1106.9395</v>
      </c>
      <c r="E2538">
        <v>987.05960000000005</v>
      </c>
      <c r="F2538">
        <v>35203.94</v>
      </c>
      <c r="G2538">
        <v>31394.32</v>
      </c>
      <c r="H2538">
        <f>(1/(1-91/360*VLOOKUP($A2538,Tbills!$B$4:$C$974,2,1)/100))^((1)/91)-1</f>
        <v>9.7224128259298936E-7</v>
      </c>
      <c r="I2538">
        <f>I2537*$E2538/$E2537*(1-(I$1+I$5+IF(AND(WEEKDAY(A2538)&lt;&gt;1,WEEKDAY(A2538)&lt;&gt;7),IF(A2538&lt;J$2,J$1,J$3),0)))^($A2538-$A2537)</f>
        <v>2253.7592765772374</v>
      </c>
      <c r="J2538">
        <f>VLOOKUP(A2538,'VIXY-IV'!A$1:E$2000,4,0)</f>
        <v>2262.5279999999998</v>
      </c>
      <c r="K2538">
        <f>ROW()</f>
        <v>2538</v>
      </c>
      <c r="L2538">
        <f>B2538/C2538</f>
        <v>0.93105712409717656</v>
      </c>
    </row>
    <row r="2539" spans="1:12" x14ac:dyDescent="0.25">
      <c r="A2539" s="1">
        <v>41746</v>
      </c>
      <c r="B2539" s="10">
        <v>13.36</v>
      </c>
      <c r="C2539" s="10">
        <v>14.84</v>
      </c>
      <c r="D2539">
        <v>1086.2244000000001</v>
      </c>
      <c r="E2539">
        <v>968.58690000000001</v>
      </c>
      <c r="F2539">
        <v>35171.769999999997</v>
      </c>
      <c r="G2539">
        <v>31365.599999999999</v>
      </c>
      <c r="H2539">
        <f>(1/(1-91/360*VLOOKUP($A2539,Tbills!$B$4:$C$974,2,1)/100))^((1)/91)-1</f>
        <v>9.7224128259298936E-7</v>
      </c>
      <c r="I2539">
        <f>I2538*$E2539/$E2538*(1-(I$1+I$5+IF(AND(WEEKDAY(A2539)&lt;&gt;1,WEEKDAY(A2539)&lt;&gt;7),IF(A2539&lt;J$2,J$1,J$3),0)))^($A2539-$A2538)</f>
        <v>2211.5168258507542</v>
      </c>
      <c r="J2539">
        <f>VLOOKUP(A2539,'VIXY-IV'!A$1:E$2000,4,0)</f>
        <v>2220.1120000000001</v>
      </c>
      <c r="K2539">
        <f>ROW()</f>
        <v>2539</v>
      </c>
      <c r="L2539">
        <f>B2539/C2539</f>
        <v>0.90026954177897567</v>
      </c>
    </row>
    <row r="2540" spans="1:12" x14ac:dyDescent="0.25">
      <c r="A2540" s="1">
        <v>41750</v>
      </c>
      <c r="B2540" s="10">
        <v>13.25</v>
      </c>
      <c r="C2540" s="10">
        <v>14.75</v>
      </c>
      <c r="D2540">
        <v>1073.2077999999999</v>
      </c>
      <c r="E2540">
        <v>956.97619999999995</v>
      </c>
      <c r="F2540">
        <v>35174.699999999997</v>
      </c>
      <c r="G2540">
        <v>31368.1</v>
      </c>
      <c r="H2540">
        <f>(1/(1-91/360*VLOOKUP($A2540,Tbills!$B$4:$C$974,2,1)/100))^((1)/91)-1</f>
        <v>8.3332864653229421E-7</v>
      </c>
      <c r="I2540">
        <f>I2539*$E2540/$E2539*(1-(I$1+I$5+IF(AND(WEEKDAY(A2540)&lt;&gt;1,WEEKDAY(A2540)&lt;&gt;7),IF(A2540&lt;J$2,J$1,J$3),0)))^($A2540-$A2539)</f>
        <v>2184.7553909295716</v>
      </c>
      <c r="J2540">
        <f>VLOOKUP(A2540,'VIXY-IV'!A$1:E$2000,4,0)</f>
        <v>2193.0239999999999</v>
      </c>
      <c r="K2540">
        <f>ROW()</f>
        <v>2540</v>
      </c>
      <c r="L2540">
        <f>B2540/C2540</f>
        <v>0.89830508474576276</v>
      </c>
    </row>
    <row r="2541" spans="1:12" x14ac:dyDescent="0.25">
      <c r="A2541" s="1">
        <v>41751</v>
      </c>
      <c r="B2541" s="10">
        <v>13.19</v>
      </c>
      <c r="C2541" s="10">
        <v>14.61</v>
      </c>
      <c r="D2541">
        <v>1062.377</v>
      </c>
      <c r="E2541">
        <v>947.31759999999997</v>
      </c>
      <c r="F2541">
        <v>35107.629999999997</v>
      </c>
      <c r="G2541">
        <v>31308.27</v>
      </c>
      <c r="H2541">
        <f>(1/(1-91/360*VLOOKUP($A2541,Tbills!$B$4:$C$974,2,1)/100))^((1)/91)-1</f>
        <v>8.3332864653229421E-7</v>
      </c>
      <c r="I2541">
        <f>I2540*$E2541/$E2540*(1-(I$1+I$5+IF(AND(WEEKDAY(A2541)&lt;&gt;1,WEEKDAY(A2541)&lt;&gt;7),IF(A2541&lt;J$2,J$1,J$3),0)))^($A2541-$A2540)</f>
        <v>2162.6428070391548</v>
      </c>
      <c r="J2541">
        <f>VLOOKUP(A2541,'VIXY-IV'!A$1:E$2000,4,0)</f>
        <v>2170.9920000000002</v>
      </c>
      <c r="K2541">
        <f>ROW()</f>
        <v>2541</v>
      </c>
      <c r="L2541">
        <f>B2541/C2541</f>
        <v>0.90280629705681037</v>
      </c>
    </row>
    <row r="2542" spans="1:12" x14ac:dyDescent="0.25">
      <c r="A2542" s="1">
        <v>41752</v>
      </c>
      <c r="B2542" s="10">
        <v>13.27</v>
      </c>
      <c r="C2542" s="10">
        <v>14.83</v>
      </c>
      <c r="D2542">
        <v>1070.4523999999999</v>
      </c>
      <c r="E2542">
        <v>954.51760000000002</v>
      </c>
      <c r="F2542">
        <v>35252.92</v>
      </c>
      <c r="G2542">
        <v>31437.81</v>
      </c>
      <c r="H2542">
        <f>(1/(1-91/360*VLOOKUP($A2542,Tbills!$B$4:$C$974,2,1)/100))^((1)/91)-1</f>
        <v>8.3332864653229421E-7</v>
      </c>
      <c r="I2542">
        <f>I2541*$E2542/$E2541*(1-(I$1+I$5+IF(AND(WEEKDAY(A2542)&lt;&gt;1,WEEKDAY(A2542)&lt;&gt;7),IF(A2542&lt;J$2,J$1,J$3),0)))^($A2542-$A2541)</f>
        <v>2179.0170882681041</v>
      </c>
      <c r="J2542">
        <f>VLOOKUP(A2542,'VIXY-IV'!A$1:E$2000,4,0)</f>
        <v>2187.4960000000001</v>
      </c>
      <c r="K2542">
        <f>ROW()</f>
        <v>2542</v>
      </c>
      <c r="L2542">
        <f>B2542/C2542</f>
        <v>0.89480782198246789</v>
      </c>
    </row>
    <row r="2543" spans="1:12" x14ac:dyDescent="0.25">
      <c r="A2543" s="1">
        <v>41753</v>
      </c>
      <c r="B2543" s="10">
        <v>13.32</v>
      </c>
      <c r="C2543" s="10">
        <v>14.77</v>
      </c>
      <c r="D2543">
        <v>1079.5273999999999</v>
      </c>
      <c r="E2543">
        <v>962.60889999999995</v>
      </c>
      <c r="F2543">
        <v>35138.519999999997</v>
      </c>
      <c r="G2543">
        <v>31335.759999999998</v>
      </c>
      <c r="H2543">
        <f>(1/(1-91/360*VLOOKUP($A2543,Tbills!$B$4:$C$974,2,1)/100))^((1)/91)-1</f>
        <v>8.3332864653229421E-7</v>
      </c>
      <c r="I2543">
        <f>I2542*$E2543/$E2542*(1-(I$1+I$5+IF(AND(WEEKDAY(A2543)&lt;&gt;1,WEEKDAY(A2543)&lt;&gt;7),IF(A2543&lt;J$2,J$1,J$3),0)))^($A2543-$A2542)</f>
        <v>2197.4250681092112</v>
      </c>
      <c r="J2543">
        <f>VLOOKUP(A2543,'VIXY-IV'!A$1:E$2000,4,0)</f>
        <v>2206.1120000000001</v>
      </c>
      <c r="K2543">
        <f>ROW()</f>
        <v>2543</v>
      </c>
      <c r="L2543">
        <f>B2543/C2543</f>
        <v>0.90182802979011512</v>
      </c>
    </row>
    <row r="2544" spans="1:12" x14ac:dyDescent="0.25">
      <c r="A2544" s="1">
        <v>41754</v>
      </c>
      <c r="B2544" s="10">
        <v>14.06</v>
      </c>
      <c r="C2544" s="10">
        <v>15.18</v>
      </c>
      <c r="D2544">
        <v>1087.2946999999999</v>
      </c>
      <c r="E2544">
        <v>969.53409999999997</v>
      </c>
      <c r="F2544">
        <v>35264.04</v>
      </c>
      <c r="G2544">
        <v>31447.67</v>
      </c>
      <c r="H2544">
        <f>(1/(1-91/360*VLOOKUP($A2544,Tbills!$B$4:$C$974,2,1)/100))^((1)/91)-1</f>
        <v>8.3332864653229421E-7</v>
      </c>
      <c r="I2544">
        <f>I2543*$E2544/$E2543*(1-(I$1+I$5+IF(AND(WEEKDAY(A2544)&lt;&gt;1,WEEKDAY(A2544)&lt;&gt;7),IF(A2544&lt;J$2,J$1,J$3),0)))^($A2544-$A2543)</f>
        <v>2213.1701130002057</v>
      </c>
      <c r="J2544">
        <f>VLOOKUP(A2544,'VIXY-IV'!A$1:E$2000,4,0)</f>
        <v>2222.08</v>
      </c>
      <c r="K2544">
        <f>ROW()</f>
        <v>2544</v>
      </c>
      <c r="L2544">
        <f>B2544/C2544</f>
        <v>0.92621870882740454</v>
      </c>
    </row>
    <row r="2545" spans="1:12" x14ac:dyDescent="0.25">
      <c r="A2545" s="1">
        <v>41757</v>
      </c>
      <c r="B2545" s="10">
        <v>13.97</v>
      </c>
      <c r="C2545" s="10">
        <v>14.93</v>
      </c>
      <c r="D2545">
        <v>1061.7376999999999</v>
      </c>
      <c r="E2545">
        <v>946.74260000000004</v>
      </c>
      <c r="F2545">
        <v>34815.47</v>
      </c>
      <c r="G2545">
        <v>31047.57</v>
      </c>
      <c r="H2545">
        <f>(1/(1-91/360*VLOOKUP($A2545,Tbills!$B$4:$C$974,2,1)/100))^((1)/91)-1</f>
        <v>5.5561859602093477E-7</v>
      </c>
      <c r="I2545">
        <f>I2544*$E2545/$E2544*(1-(I$1+I$5+IF(AND(WEEKDAY(A2545)&lt;&gt;1,WEEKDAY(A2545)&lt;&gt;7),IF(A2545&lt;J$2,J$1,J$3),0)))^($A2545-$A2544)</f>
        <v>2160.9571079100933</v>
      </c>
      <c r="J2545">
        <f>VLOOKUP(A2545,'VIXY-IV'!A$1:E$2000,4,0)</f>
        <v>2169.5839999999998</v>
      </c>
      <c r="K2545">
        <f>ROW()</f>
        <v>2545</v>
      </c>
      <c r="L2545">
        <f>B2545/C2545</f>
        <v>0.9356999330207636</v>
      </c>
    </row>
    <row r="2546" spans="1:12" x14ac:dyDescent="0.25">
      <c r="A2546" s="1">
        <v>41758</v>
      </c>
      <c r="B2546" s="10">
        <v>13.71</v>
      </c>
      <c r="C2546" s="10">
        <v>14.83</v>
      </c>
      <c r="D2546">
        <v>1047.9793</v>
      </c>
      <c r="E2546">
        <v>934.47379999999998</v>
      </c>
      <c r="F2546">
        <v>34581.599999999999</v>
      </c>
      <c r="G2546">
        <v>30839</v>
      </c>
      <c r="H2546">
        <f>(1/(1-91/360*VLOOKUP($A2546,Tbills!$B$4:$C$974,2,1)/100))^((1)/91)-1</f>
        <v>5.5561859602093477E-7</v>
      </c>
      <c r="I2546">
        <f>I2545*$E2546/$E2545*(1-(I$1+I$5+IF(AND(WEEKDAY(A2546)&lt;&gt;1,WEEKDAY(A2546)&lt;&gt;7),IF(A2546&lt;J$2,J$1,J$3),0)))^($A2546-$A2545)</f>
        <v>2132.8919910765112</v>
      </c>
      <c r="J2546">
        <f>VLOOKUP(A2546,'VIXY-IV'!A$1:E$2000,4,0)</f>
        <v>2141.2559999999999</v>
      </c>
      <c r="K2546">
        <f>ROW()</f>
        <v>2546</v>
      </c>
      <c r="L2546">
        <f>B2546/C2546</f>
        <v>0.92447741065407962</v>
      </c>
    </row>
    <row r="2547" spans="1:12" x14ac:dyDescent="0.25">
      <c r="A2547" s="1">
        <v>41759</v>
      </c>
      <c r="B2547" s="10">
        <v>13.41</v>
      </c>
      <c r="C2547" s="10">
        <v>14.7</v>
      </c>
      <c r="D2547">
        <v>1049.2673</v>
      </c>
      <c r="E2547">
        <v>935.62180000000001</v>
      </c>
      <c r="F2547">
        <v>34594.14</v>
      </c>
      <c r="G2547">
        <v>30850.16</v>
      </c>
      <c r="H2547">
        <f>(1/(1-91/360*VLOOKUP($A2547,Tbills!$B$4:$C$974,2,1)/100))^((1)/91)-1</f>
        <v>5.5561859602093477E-7</v>
      </c>
      <c r="I2547">
        <f>I2546*$E2547/$E2546*(1-(I$1+I$5+IF(AND(WEEKDAY(A2547)&lt;&gt;1,WEEKDAY(A2547)&lt;&gt;7),IF(A2547&lt;J$2,J$1,J$3),0)))^($A2547-$A2546)</f>
        <v>2135.4508139165405</v>
      </c>
      <c r="J2547">
        <f>VLOOKUP(A2547,'VIXY-IV'!A$1:E$2000,4,0)</f>
        <v>2143.7840000000001</v>
      </c>
      <c r="K2547">
        <f>ROW()</f>
        <v>2547</v>
      </c>
      <c r="L2547">
        <f>B2547/C2547</f>
        <v>0.91224489795918373</v>
      </c>
    </row>
    <row r="2548" spans="1:12" x14ac:dyDescent="0.25">
      <c r="A2548" s="1">
        <v>41760</v>
      </c>
      <c r="B2548" s="10">
        <v>13.25</v>
      </c>
      <c r="C2548" s="10">
        <v>14.67</v>
      </c>
      <c r="D2548">
        <v>1045.2707</v>
      </c>
      <c r="E2548">
        <v>932.0575</v>
      </c>
      <c r="F2548">
        <v>34546.910000000003</v>
      </c>
      <c r="G2548">
        <v>30808.02</v>
      </c>
      <c r="H2548">
        <f>(1/(1-91/360*VLOOKUP($A2548,Tbills!$B$4:$C$974,2,1)/100))^((1)/91)-1</f>
        <v>5.5561859602093477E-7</v>
      </c>
      <c r="I2548">
        <f>I2547*$E2548/$E2547*(1-(I$1+I$5+IF(AND(WEEKDAY(A2548)&lt;&gt;1,WEEKDAY(A2548)&lt;&gt;7),IF(A2548&lt;J$2,J$1,J$3),0)))^($A2548-$A2547)</f>
        <v>2127.2545060148582</v>
      </c>
      <c r="J2548">
        <f>VLOOKUP(A2548,'VIXY-IV'!A$1:E$2000,4,0)</f>
        <v>2135.5839999999998</v>
      </c>
      <c r="K2548">
        <f>ROW()</f>
        <v>2548</v>
      </c>
      <c r="L2548">
        <f>B2548/C2548</f>
        <v>0.90320381731424682</v>
      </c>
    </row>
    <row r="2549" spans="1:12" x14ac:dyDescent="0.25">
      <c r="A2549" s="1">
        <v>41761</v>
      </c>
      <c r="B2549" s="10">
        <v>12.91</v>
      </c>
      <c r="C2549" s="10">
        <v>14.68</v>
      </c>
      <c r="D2549">
        <v>1048.4047</v>
      </c>
      <c r="E2549">
        <v>934.85149999999999</v>
      </c>
      <c r="F2549">
        <v>34828.81</v>
      </c>
      <c r="G2549">
        <v>31059.4</v>
      </c>
      <c r="H2549">
        <f>(1/(1-91/360*VLOOKUP($A2549,Tbills!$B$4:$C$974,2,1)/100))^((1)/91)-1</f>
        <v>5.5561859602093477E-7</v>
      </c>
      <c r="I2549">
        <f>I2548*$E2549/$E2548*(1-(I$1+I$5+IF(AND(WEEKDAY(A2549)&lt;&gt;1,WEEKDAY(A2549)&lt;&gt;7),IF(A2549&lt;J$2,J$1,J$3),0)))^($A2549-$A2548)</f>
        <v>2133.5699327553166</v>
      </c>
      <c r="J2549">
        <f>VLOOKUP(A2549,'VIXY-IV'!A$1:E$2000,4,0)</f>
        <v>2141.9279999999999</v>
      </c>
      <c r="K2549">
        <f>ROW()</f>
        <v>2549</v>
      </c>
      <c r="L2549">
        <f>B2549/C2549</f>
        <v>0.87942779291553141</v>
      </c>
    </row>
    <row r="2550" spans="1:12" x14ac:dyDescent="0.25">
      <c r="A2550" s="1">
        <v>41764</v>
      </c>
      <c r="B2550" s="10">
        <v>13.29</v>
      </c>
      <c r="C2550" s="10">
        <v>14.75</v>
      </c>
      <c r="D2550">
        <v>1029.6545000000001</v>
      </c>
      <c r="E2550">
        <v>918.13059999999996</v>
      </c>
      <c r="F2550">
        <v>34479.25</v>
      </c>
      <c r="G2550">
        <v>30747.62</v>
      </c>
      <c r="H2550">
        <f>(1/(1-91/360*VLOOKUP($A2550,Tbills!$B$4:$C$974,2,1)/100))^((1)/91)-1</f>
        <v>6.9441778594026005E-7</v>
      </c>
      <c r="I2550">
        <f>I2549*$E2550/$E2549*(1-(I$1+I$5+IF(AND(WEEKDAY(A2550)&lt;&gt;1,WEEKDAY(A2550)&lt;&gt;7),IF(A2550&lt;J$2,J$1,J$3),0)))^($A2550-$A2549)</f>
        <v>2095.2277361390147</v>
      </c>
      <c r="J2550">
        <f>VLOOKUP(A2550,'VIXY-IV'!A$1:E$2000,4,0)</f>
        <v>2103.3919999999998</v>
      </c>
      <c r="K2550">
        <f>ROW()</f>
        <v>2550</v>
      </c>
      <c r="L2550">
        <f>B2550/C2550</f>
        <v>0.90101694915254227</v>
      </c>
    </row>
    <row r="2551" spans="1:12" x14ac:dyDescent="0.25">
      <c r="A2551" s="1">
        <v>41765</v>
      </c>
      <c r="B2551" s="10">
        <v>13.8</v>
      </c>
      <c r="C2551" s="10">
        <v>15.12</v>
      </c>
      <c r="D2551">
        <v>1041.6971000000001</v>
      </c>
      <c r="E2551">
        <v>928.8682</v>
      </c>
      <c r="F2551">
        <v>34745.410000000003</v>
      </c>
      <c r="G2551">
        <v>30984.95</v>
      </c>
      <c r="H2551">
        <f>(1/(1-91/360*VLOOKUP($A2551,Tbills!$B$4:$C$974,2,1)/100))^((1)/91)-1</f>
        <v>6.9441778594026005E-7</v>
      </c>
      <c r="I2551">
        <f>I2550*$E2551/$E2550*(1-(I$1+I$5+IF(AND(WEEKDAY(A2551)&lt;&gt;1,WEEKDAY(A2551)&lt;&gt;7),IF(A2551&lt;J$2,J$1,J$3),0)))^($A2551-$A2550)</f>
        <v>2119.6705888659926</v>
      </c>
      <c r="J2551">
        <f>VLOOKUP(A2551,'VIXY-IV'!A$1:E$2000,4,0)</f>
        <v>2128.0320000000002</v>
      </c>
      <c r="K2551">
        <f>ROW()</f>
        <v>2551</v>
      </c>
      <c r="L2551">
        <f>B2551/C2551</f>
        <v>0.91269841269841279</v>
      </c>
    </row>
    <row r="2552" spans="1:12" x14ac:dyDescent="0.25">
      <c r="A2552" s="1">
        <v>41766</v>
      </c>
      <c r="B2552" s="10">
        <v>13.4</v>
      </c>
      <c r="C2552" s="10">
        <v>14.62</v>
      </c>
      <c r="D2552">
        <v>1017.9651</v>
      </c>
      <c r="E2552">
        <v>907.70600000000002</v>
      </c>
      <c r="F2552">
        <v>34299.519999999997</v>
      </c>
      <c r="G2552">
        <v>30587.3</v>
      </c>
      <c r="H2552">
        <f>(1/(1-91/360*VLOOKUP($A2552,Tbills!$B$4:$C$974,2,1)/100))^((1)/91)-1</f>
        <v>6.9441778594026005E-7</v>
      </c>
      <c r="I2552">
        <f>I2551*$E2552/$E2551*(1-(I$1+I$5+IF(AND(WEEKDAY(A2552)&lt;&gt;1,WEEKDAY(A2552)&lt;&gt;7),IF(A2552&lt;J$2,J$1,J$3),0)))^($A2552-$A2551)</f>
        <v>2071.3190122206106</v>
      </c>
      <c r="J2552">
        <f>VLOOKUP(A2552,'VIXY-IV'!A$1:E$2000,4,0)</f>
        <v>2079.5680000000002</v>
      </c>
      <c r="K2552">
        <f>ROW()</f>
        <v>2552</v>
      </c>
      <c r="L2552">
        <f>B2552/C2552</f>
        <v>0.9165526675786595</v>
      </c>
    </row>
    <row r="2553" spans="1:12" x14ac:dyDescent="0.25">
      <c r="A2553" s="1">
        <v>41767</v>
      </c>
      <c r="B2553" s="10">
        <v>13.43</v>
      </c>
      <c r="C2553" s="10">
        <v>14.58</v>
      </c>
      <c r="D2553">
        <v>1019.2335</v>
      </c>
      <c r="E2553">
        <v>908.83640000000003</v>
      </c>
      <c r="F2553">
        <v>34299.54</v>
      </c>
      <c r="G2553">
        <v>30587.3</v>
      </c>
      <c r="H2553">
        <f>(1/(1-91/360*VLOOKUP($A2553,Tbills!$B$4:$C$974,2,1)/100))^((1)/91)-1</f>
        <v>6.9441778594026005E-7</v>
      </c>
      <c r="I2553">
        <f>I2552*$E2553/$E2552*(1-(I$1+I$5+IF(AND(WEEKDAY(A2553)&lt;&gt;1,WEEKDAY(A2553)&lt;&gt;7),IF(A2553&lt;J$2,J$1,J$3),0)))^($A2553-$A2552)</f>
        <v>2073.8388426350925</v>
      </c>
      <c r="J2553">
        <f>VLOOKUP(A2553,'VIXY-IV'!A$1:E$2000,4,0)</f>
        <v>2082.248</v>
      </c>
      <c r="K2553">
        <f>ROW()</f>
        <v>2553</v>
      </c>
      <c r="L2553">
        <f>B2553/C2553</f>
        <v>0.92112482853223587</v>
      </c>
    </row>
    <row r="2554" spans="1:12" x14ac:dyDescent="0.25">
      <c r="A2554" s="1">
        <v>41768</v>
      </c>
      <c r="B2554" s="10">
        <v>12.92</v>
      </c>
      <c r="C2554" s="10">
        <v>14.38</v>
      </c>
      <c r="D2554">
        <v>999.00689999999997</v>
      </c>
      <c r="E2554">
        <v>890.8</v>
      </c>
      <c r="F2554">
        <v>33813.050000000003</v>
      </c>
      <c r="G2554">
        <v>30153.439999999999</v>
      </c>
      <c r="H2554">
        <f>(1/(1-91/360*VLOOKUP($A2554,Tbills!$B$4:$C$974,2,1)/100))^((1)/91)-1</f>
        <v>6.9441778594026005E-7</v>
      </c>
      <c r="I2554">
        <f>I2553*$E2554/$E2553*(1-(I$1+I$5+IF(AND(WEEKDAY(A2554)&lt;&gt;1,WEEKDAY(A2554)&lt;&gt;7),IF(A2554&lt;J$2,J$1,J$3),0)))^($A2554-$A2553)</f>
        <v>2032.6238004293364</v>
      </c>
      <c r="J2554">
        <f>VLOOKUP(A2554,'VIXY-IV'!A$1:E$2000,4,0)</f>
        <v>2040.84</v>
      </c>
      <c r="K2554">
        <f>ROW()</f>
        <v>2554</v>
      </c>
      <c r="L2554">
        <f>B2554/C2554</f>
        <v>0.89847009735744088</v>
      </c>
    </row>
    <row r="2555" spans="1:12" x14ac:dyDescent="0.25">
      <c r="A2555" s="1">
        <v>41771</v>
      </c>
      <c r="B2555" s="10">
        <v>12.23</v>
      </c>
      <c r="C2555" s="10">
        <v>13.88</v>
      </c>
      <c r="D2555">
        <v>969.18579999999997</v>
      </c>
      <c r="E2555">
        <v>864.20709999999997</v>
      </c>
      <c r="F2555">
        <v>33472.050000000003</v>
      </c>
      <c r="G2555">
        <v>29849.279999999999</v>
      </c>
      <c r="H2555">
        <f>(1/(1-91/360*VLOOKUP($A2555,Tbills!$B$4:$C$974,2,1)/100))^((1)/91)-1</f>
        <v>6.9441778594026005E-7</v>
      </c>
      <c r="I2555">
        <f>I2554*$E2555/$E2554*(1-(I$1+I$5+IF(AND(WEEKDAY(A2555)&lt;&gt;1,WEEKDAY(A2555)&lt;&gt;7),IF(A2555&lt;J$2,J$1,J$3),0)))^($A2555-$A2554)</f>
        <v>1971.7740532680709</v>
      </c>
      <c r="J2555">
        <f>VLOOKUP(A2555,'VIXY-IV'!A$1:E$2000,4,0)</f>
        <v>1979.664</v>
      </c>
      <c r="K2555">
        <f>ROW()</f>
        <v>2555</v>
      </c>
      <c r="L2555">
        <f>B2555/C2555</f>
        <v>0.88112391930835732</v>
      </c>
    </row>
    <row r="2556" spans="1:12" x14ac:dyDescent="0.25">
      <c r="A2556" s="1">
        <v>41772</v>
      </c>
      <c r="B2556" s="10">
        <v>12.13</v>
      </c>
      <c r="C2556" s="10">
        <v>14.04</v>
      </c>
      <c r="D2556">
        <v>971.69730000000004</v>
      </c>
      <c r="E2556">
        <v>866.44600000000003</v>
      </c>
      <c r="F2556">
        <v>33496.9</v>
      </c>
      <c r="G2556">
        <v>29871.42</v>
      </c>
      <c r="H2556">
        <f>(1/(1-91/360*VLOOKUP($A2556,Tbills!$B$4:$C$974,2,1)/100))^((1)/91)-1</f>
        <v>6.9441778594026005E-7</v>
      </c>
      <c r="I2556">
        <f>I2555*$E2556/$E2555*(1-(I$1+I$5+IF(AND(WEEKDAY(A2556)&lt;&gt;1,WEEKDAY(A2556)&lt;&gt;7),IF(A2556&lt;J$2,J$1,J$3),0)))^($A2556-$A2555)</f>
        <v>1976.8254560467119</v>
      </c>
      <c r="J2556">
        <f>VLOOKUP(A2556,'VIXY-IV'!A$1:E$2000,4,0)</f>
        <v>1984.856</v>
      </c>
      <c r="K2556">
        <f>ROW()</f>
        <v>2556</v>
      </c>
      <c r="L2556">
        <f>B2556/C2556</f>
        <v>0.86396011396011407</v>
      </c>
    </row>
    <row r="2557" spans="1:12" x14ac:dyDescent="0.25">
      <c r="A2557" s="1">
        <v>41773</v>
      </c>
      <c r="B2557" s="10">
        <v>12.17</v>
      </c>
      <c r="C2557" s="10">
        <v>14.18</v>
      </c>
      <c r="D2557">
        <v>962.94389999999999</v>
      </c>
      <c r="E2557">
        <v>858.64020000000005</v>
      </c>
      <c r="F2557">
        <v>33629.22</v>
      </c>
      <c r="G2557">
        <v>29989.4</v>
      </c>
      <c r="H2557">
        <f>(1/(1-91/360*VLOOKUP($A2557,Tbills!$B$4:$C$974,2,1)/100))^((1)/91)-1</f>
        <v>6.9441778594026005E-7</v>
      </c>
      <c r="I2557">
        <f>I2556*$E2557/$E2556*(1-(I$1+I$5+IF(AND(WEEKDAY(A2557)&lt;&gt;1,WEEKDAY(A2557)&lt;&gt;7),IF(A2557&lt;J$2,J$1,J$3),0)))^($A2557-$A2556)</f>
        <v>1958.9599076611707</v>
      </c>
      <c r="J2557">
        <f>VLOOKUP(A2557,'VIXY-IV'!A$1:E$2000,4,0)</f>
        <v>1966.944</v>
      </c>
      <c r="K2557">
        <f>ROW()</f>
        <v>2557</v>
      </c>
      <c r="L2557">
        <f>B2557/C2557</f>
        <v>0.85825105782792666</v>
      </c>
    </row>
    <row r="2558" spans="1:12" x14ac:dyDescent="0.25">
      <c r="A2558" s="1">
        <v>41774</v>
      </c>
      <c r="B2558" s="10">
        <v>13.17</v>
      </c>
      <c r="C2558" s="10">
        <v>14.86</v>
      </c>
      <c r="D2558">
        <v>976.22659999999996</v>
      </c>
      <c r="E2558">
        <v>870.48350000000005</v>
      </c>
      <c r="F2558">
        <v>33662.28</v>
      </c>
      <c r="G2558">
        <v>30018.86</v>
      </c>
      <c r="H2558">
        <f>(1/(1-91/360*VLOOKUP($A2558,Tbills!$B$4:$C$974,2,1)/100))^((1)/91)-1</f>
        <v>6.9441778594026005E-7</v>
      </c>
      <c r="I2558">
        <f>I2557*$E2558/$E2557*(1-(I$1+I$5+IF(AND(WEEKDAY(A2558)&lt;&gt;1,WEEKDAY(A2558)&lt;&gt;7),IF(A2558&lt;J$2,J$1,J$3),0)))^($A2558-$A2557)</f>
        <v>1985.9228834915498</v>
      </c>
      <c r="J2558">
        <f>VLOOKUP(A2558,'VIXY-IV'!A$1:E$2000,4,0)</f>
        <v>1994.12</v>
      </c>
      <c r="K2558">
        <f>ROW()</f>
        <v>2558</v>
      </c>
      <c r="L2558">
        <f>B2558/C2558</f>
        <v>0.8862718707940781</v>
      </c>
    </row>
    <row r="2559" spans="1:12" x14ac:dyDescent="0.25">
      <c r="A2559" s="1">
        <v>41775</v>
      </c>
      <c r="B2559" s="10">
        <v>12.44</v>
      </c>
      <c r="C2559" s="10">
        <v>14.33</v>
      </c>
      <c r="D2559">
        <v>958.02639999999997</v>
      </c>
      <c r="E2559">
        <v>854.25409999999999</v>
      </c>
      <c r="F2559">
        <v>33427.129999999997</v>
      </c>
      <c r="G2559">
        <v>29809.14</v>
      </c>
      <c r="H2559">
        <f>(1/(1-91/360*VLOOKUP($A2559,Tbills!$B$4:$C$974,2,1)/100))^((1)/91)-1</f>
        <v>6.9441778594026005E-7</v>
      </c>
      <c r="I2559">
        <f>I2558*$E2559/$E2558*(1-(I$1+I$5+IF(AND(WEEKDAY(A2559)&lt;&gt;1,WEEKDAY(A2559)&lt;&gt;7),IF(A2559&lt;J$2,J$1,J$3),0)))^($A2559-$A2558)</f>
        <v>1948.8410321133115</v>
      </c>
      <c r="J2559">
        <f>VLOOKUP(A2559,'VIXY-IV'!A$1:E$2000,4,0)</f>
        <v>1956.7840000000001</v>
      </c>
      <c r="K2559">
        <f>ROW()</f>
        <v>2559</v>
      </c>
      <c r="L2559">
        <f>B2559/C2559</f>
        <v>0.86810886252616881</v>
      </c>
    </row>
    <row r="2560" spans="1:12" x14ac:dyDescent="0.25">
      <c r="A2560" s="1">
        <v>41778</v>
      </c>
      <c r="B2560" s="10">
        <v>12.42</v>
      </c>
      <c r="C2560" s="10">
        <v>14.11</v>
      </c>
      <c r="D2560">
        <v>938.52729999999997</v>
      </c>
      <c r="E2560">
        <v>836.86530000000005</v>
      </c>
      <c r="F2560">
        <v>32995.83</v>
      </c>
      <c r="G2560">
        <v>29424.46</v>
      </c>
      <c r="H2560">
        <f>(1/(1-91/360*VLOOKUP($A2560,Tbills!$B$4:$C$974,2,1)/100))^((1)/91)-1</f>
        <v>6.9441778594026005E-7</v>
      </c>
      <c r="I2560">
        <f>I2559*$E2560/$E2559*(1-(I$1+I$5+IF(AND(WEEKDAY(A2560)&lt;&gt;1,WEEKDAY(A2560)&lt;&gt;7),IF(A2560&lt;J$2,J$1,J$3),0)))^($A2560-$A2559)</f>
        <v>1909.0065691601458</v>
      </c>
      <c r="J2560">
        <f>VLOOKUP(A2560,'VIXY-IV'!A$1:E$2000,4,0)</f>
        <v>1916.848</v>
      </c>
      <c r="K2560">
        <f>ROW()</f>
        <v>2560</v>
      </c>
      <c r="L2560">
        <f>B2560/C2560</f>
        <v>0.8802267895109851</v>
      </c>
    </row>
    <row r="2561" spans="1:12" x14ac:dyDescent="0.25">
      <c r="A2561" s="1">
        <v>41779</v>
      </c>
      <c r="B2561" s="10">
        <v>12.96</v>
      </c>
      <c r="C2561" s="10">
        <v>14.41</v>
      </c>
      <c r="D2561">
        <v>941.81100000000004</v>
      </c>
      <c r="E2561">
        <v>839.79269999999997</v>
      </c>
      <c r="F2561">
        <v>33064.47</v>
      </c>
      <c r="G2561">
        <v>29485.65</v>
      </c>
      <c r="H2561">
        <f>(1/(1-91/360*VLOOKUP($A2561,Tbills!$B$4:$C$974,2,1)/100))^((1)/91)-1</f>
        <v>6.9441778594026005E-7</v>
      </c>
      <c r="I2561">
        <f>I2560*$E2561/$E2560*(1-(I$1+I$5+IF(AND(WEEKDAY(A2561)&lt;&gt;1,WEEKDAY(A2561)&lt;&gt;7),IF(A2561&lt;J$2,J$1,J$3),0)))^($A2561-$A2560)</f>
        <v>1915.6292684736641</v>
      </c>
      <c r="J2561">
        <f>VLOOKUP(A2561,'VIXY-IV'!A$1:E$2000,4,0)</f>
        <v>1923.48</v>
      </c>
      <c r="K2561">
        <f>ROW()</f>
        <v>2561</v>
      </c>
      <c r="L2561">
        <f>B2561/C2561</f>
        <v>0.8993754337265788</v>
      </c>
    </row>
    <row r="2562" spans="1:12" x14ac:dyDescent="0.25">
      <c r="A2562" s="1">
        <v>41780</v>
      </c>
      <c r="B2562" s="10">
        <v>11.91</v>
      </c>
      <c r="C2562" s="10">
        <v>13.87</v>
      </c>
      <c r="D2562">
        <v>922.19060000000002</v>
      </c>
      <c r="E2562">
        <v>822.29700000000003</v>
      </c>
      <c r="F2562">
        <v>32834.19</v>
      </c>
      <c r="G2562">
        <v>29280.28</v>
      </c>
      <c r="H2562">
        <f>(1/(1-91/360*VLOOKUP($A2562,Tbills!$B$4:$C$974,2,1)/100))^((1)/91)-1</f>
        <v>6.9441778594026005E-7</v>
      </c>
      <c r="I2562">
        <f>I2561*$E2562/$E2561*(1-(I$1+I$5+IF(AND(WEEKDAY(A2562)&lt;&gt;1,WEEKDAY(A2562)&lt;&gt;7),IF(A2562&lt;J$2,J$1,J$3),0)))^($A2562-$A2561)</f>
        <v>1875.6663235337028</v>
      </c>
      <c r="J2562">
        <f>VLOOKUP(A2562,'VIXY-IV'!A$1:E$2000,4,0)</f>
        <v>1883.3520000000001</v>
      </c>
      <c r="K2562">
        <f>ROW()</f>
        <v>2562</v>
      </c>
      <c r="L2562">
        <f>B2562/C2562</f>
        <v>0.85868781542898343</v>
      </c>
    </row>
    <row r="2563" spans="1:12" x14ac:dyDescent="0.25">
      <c r="A2563" s="1">
        <v>41781</v>
      </c>
      <c r="B2563" s="10">
        <v>12.03</v>
      </c>
      <c r="C2563" s="10">
        <v>13.83</v>
      </c>
      <c r="D2563">
        <v>919.27560000000005</v>
      </c>
      <c r="E2563">
        <v>819.69719999999995</v>
      </c>
      <c r="F2563">
        <v>33098.89</v>
      </c>
      <c r="G2563">
        <v>29516.31</v>
      </c>
      <c r="H2563">
        <f>(1/(1-91/360*VLOOKUP($A2563,Tbills!$B$4:$C$974,2,1)/100))^((1)/91)-1</f>
        <v>6.9441778594026005E-7</v>
      </c>
      <c r="I2563">
        <f>I2562*$E2563/$E2562*(1-(I$1+I$5+IF(AND(WEEKDAY(A2563)&lt;&gt;1,WEEKDAY(A2563)&lt;&gt;7),IF(A2563&lt;J$2,J$1,J$3),0)))^($A2563-$A2562)</f>
        <v>1869.6823710936808</v>
      </c>
      <c r="J2563">
        <f>VLOOKUP(A2563,'VIXY-IV'!A$1:E$2000,4,0)</f>
        <v>1877.4559999999999</v>
      </c>
      <c r="K2563">
        <f>ROW()</f>
        <v>2563</v>
      </c>
      <c r="L2563">
        <f>B2563/C2563</f>
        <v>0.86984815618221256</v>
      </c>
    </row>
    <row r="2564" spans="1:12" x14ac:dyDescent="0.25">
      <c r="A2564" s="1">
        <v>41782</v>
      </c>
      <c r="B2564" s="10">
        <v>11.36</v>
      </c>
      <c r="C2564" s="10">
        <v>13.62</v>
      </c>
      <c r="D2564">
        <v>910.22190000000001</v>
      </c>
      <c r="E2564">
        <v>811.62360000000001</v>
      </c>
      <c r="F2564">
        <v>33131.75</v>
      </c>
      <c r="G2564">
        <v>29545.59</v>
      </c>
      <c r="H2564">
        <f>(1/(1-91/360*VLOOKUP($A2564,Tbills!$B$4:$C$974,2,1)/100))^((1)/91)-1</f>
        <v>6.9441778594026005E-7</v>
      </c>
      <c r="I2564">
        <f>I2563*$E2564/$E2563*(1-(I$1+I$5+IF(AND(WEEKDAY(A2564)&lt;&gt;1,WEEKDAY(A2564)&lt;&gt;7),IF(A2564&lt;J$2,J$1,J$3),0)))^($A2564-$A2563)</f>
        <v>1851.2136962248812</v>
      </c>
      <c r="J2564">
        <f>VLOOKUP(A2564,'VIXY-IV'!A$1:E$2000,4,0)</f>
        <v>1858.8720000000001</v>
      </c>
      <c r="K2564">
        <f>ROW()</f>
        <v>2564</v>
      </c>
      <c r="L2564">
        <f>B2564/C2564</f>
        <v>0.83406754772393543</v>
      </c>
    </row>
    <row r="2565" spans="1:12" x14ac:dyDescent="0.25">
      <c r="A2565" s="1">
        <v>41786</v>
      </c>
      <c r="B2565" s="10">
        <v>11.51</v>
      </c>
      <c r="C2565" s="10">
        <v>13.64</v>
      </c>
      <c r="D2565">
        <v>881.64710000000002</v>
      </c>
      <c r="E2565">
        <v>786.14189999999996</v>
      </c>
      <c r="F2565">
        <v>32715.75</v>
      </c>
      <c r="G2565">
        <v>29174.54</v>
      </c>
      <c r="H2565">
        <f>(1/(1-91/360*VLOOKUP($A2565,Tbills!$B$4:$C$974,2,1)/100))^((1)/91)-1</f>
        <v>8.3332864653229421E-7</v>
      </c>
      <c r="I2565">
        <f>I2564*$E2565/$E2564*(1-(I$1+I$5+IF(AND(WEEKDAY(A2565)&lt;&gt;1,WEEKDAY(A2565)&lt;&gt;7),IF(A2565&lt;J$2,J$1,J$3),0)))^($A2565-$A2564)</f>
        <v>1792.8867501978971</v>
      </c>
      <c r="J2565">
        <f>VLOOKUP(A2565,'VIXY-IV'!A$1:E$2000,4,0)</f>
        <v>1800.328</v>
      </c>
      <c r="K2565">
        <f>ROW()</f>
        <v>2565</v>
      </c>
      <c r="L2565">
        <f>B2565/C2565</f>
        <v>0.84384164222873892</v>
      </c>
    </row>
    <row r="2566" spans="1:12" x14ac:dyDescent="0.25">
      <c r="A2566" s="1">
        <v>41787</v>
      </c>
      <c r="B2566" s="10">
        <v>11.68</v>
      </c>
      <c r="C2566" s="10">
        <v>13.77</v>
      </c>
      <c r="D2566">
        <v>883.00239999999997</v>
      </c>
      <c r="E2566">
        <v>787.34969999999998</v>
      </c>
      <c r="F2566">
        <v>32977.919999999998</v>
      </c>
      <c r="G2566">
        <v>29408.31</v>
      </c>
      <c r="H2566">
        <f>(1/(1-91/360*VLOOKUP($A2566,Tbills!$B$4:$C$974,2,1)/100))^((1)/91)-1</f>
        <v>8.3332864653229421E-7</v>
      </c>
      <c r="I2566">
        <f>I2565*$E2566/$E2565*(1-(I$1+I$5+IF(AND(WEEKDAY(A2566)&lt;&gt;1,WEEKDAY(A2566)&lt;&gt;7),IF(A2566&lt;J$2,J$1,J$3),0)))^($A2566-$A2565)</f>
        <v>1795.589621162886</v>
      </c>
      <c r="J2566">
        <f>VLOOKUP(A2566,'VIXY-IV'!A$1:E$2000,4,0)</f>
        <v>1803.08</v>
      </c>
      <c r="K2566">
        <f>ROW()</f>
        <v>2566</v>
      </c>
      <c r="L2566">
        <f>B2566/C2566</f>
        <v>0.8482207697893972</v>
      </c>
    </row>
    <row r="2567" spans="1:12" x14ac:dyDescent="0.25">
      <c r="A2567" s="1">
        <v>41788</v>
      </c>
      <c r="B2567" s="10">
        <v>11.57</v>
      </c>
      <c r="C2567" s="10">
        <v>13.71</v>
      </c>
      <c r="D2567">
        <v>875.08460000000002</v>
      </c>
      <c r="E2567">
        <v>780.28890000000001</v>
      </c>
      <c r="F2567">
        <v>32953.83</v>
      </c>
      <c r="G2567">
        <v>29386.799999999999</v>
      </c>
      <c r="H2567">
        <f>(1/(1-91/360*VLOOKUP($A2567,Tbills!$B$4:$C$974,2,1)/100))^((1)/91)-1</f>
        <v>8.3332864653229421E-7</v>
      </c>
      <c r="I2567">
        <f>I2566*$E2567/$E2566*(1-(I$1+I$5+IF(AND(WEEKDAY(A2567)&lt;&gt;1,WEEKDAY(A2567)&lt;&gt;7),IF(A2567&lt;J$2,J$1,J$3),0)))^($A2567-$A2566)</f>
        <v>1779.4359296083237</v>
      </c>
      <c r="J2567">
        <f>VLOOKUP(A2567,'VIXY-IV'!A$1:E$2000,4,0)</f>
        <v>1786.96</v>
      </c>
      <c r="K2567">
        <f>ROW()</f>
        <v>2567</v>
      </c>
      <c r="L2567">
        <f>B2567/C2567</f>
        <v>0.84390955506929244</v>
      </c>
    </row>
    <row r="2568" spans="1:12" x14ac:dyDescent="0.25">
      <c r="A2568" s="1">
        <v>41789</v>
      </c>
      <c r="B2568" s="10">
        <v>11.4</v>
      </c>
      <c r="C2568" s="10">
        <v>13.75</v>
      </c>
      <c r="D2568">
        <v>877.09619999999995</v>
      </c>
      <c r="E2568">
        <v>782.08199999999999</v>
      </c>
      <c r="F2568">
        <v>33225.730000000003</v>
      </c>
      <c r="G2568">
        <v>29629.25</v>
      </c>
      <c r="H2568">
        <f>(1/(1-91/360*VLOOKUP($A2568,Tbills!$B$4:$C$974,2,1)/100))^((1)/91)-1</f>
        <v>8.3332864653229421E-7</v>
      </c>
      <c r="I2568">
        <f>I2567*$E2568/$E2567*(1-(I$1+I$5+IF(AND(WEEKDAY(A2568)&lt;&gt;1,WEEKDAY(A2568)&lt;&gt;7),IF(A2568&lt;J$2,J$1,J$3),0)))^($A2568-$A2567)</f>
        <v>1783.4737576130487</v>
      </c>
      <c r="J2568">
        <f>VLOOKUP(A2568,'VIXY-IV'!A$1:E$2000,4,0)</f>
        <v>1791.104</v>
      </c>
      <c r="K2568">
        <f>ROW()</f>
        <v>2568</v>
      </c>
      <c r="L2568">
        <f>B2568/C2568</f>
        <v>0.8290909090909091</v>
      </c>
    </row>
    <row r="2569" spans="1:12" x14ac:dyDescent="0.25">
      <c r="A2569" s="1">
        <v>41792</v>
      </c>
      <c r="B2569" s="10">
        <v>11.58</v>
      </c>
      <c r="C2569" s="10">
        <v>13.88</v>
      </c>
      <c r="D2569">
        <v>871.93309999999997</v>
      </c>
      <c r="E2569">
        <v>777.47630000000004</v>
      </c>
      <c r="F2569">
        <v>33270.5</v>
      </c>
      <c r="G2569">
        <v>29669.1</v>
      </c>
      <c r="H2569">
        <f>(1/(1-91/360*VLOOKUP($A2569,Tbills!$B$4:$C$974,2,1)/100))^((1)/91)-1</f>
        <v>9.7224128259298936E-7</v>
      </c>
      <c r="I2569">
        <f>I2568*$E2569/$E2568*(1-(I$1+I$5+IF(AND(WEEKDAY(A2569)&lt;&gt;1,WEEKDAY(A2569)&lt;&gt;7),IF(A2569&lt;J$2,J$1,J$3),0)))^($A2569-$A2568)</f>
        <v>1772.8178316835651</v>
      </c>
      <c r="J2569">
        <f>VLOOKUP(A2569,'VIXY-IV'!A$1:E$2000,4,0)</f>
        <v>1780.5039999999999</v>
      </c>
      <c r="K2569">
        <f>ROW()</f>
        <v>2569</v>
      </c>
      <c r="L2569">
        <f>B2569/C2569</f>
        <v>0.83429394812680113</v>
      </c>
    </row>
    <row r="2570" spans="1:12" x14ac:dyDescent="0.25">
      <c r="A2570" s="1">
        <v>41793</v>
      </c>
      <c r="B2570" s="10">
        <v>11.87</v>
      </c>
      <c r="C2570" s="10">
        <v>13.82</v>
      </c>
      <c r="D2570">
        <v>875.57799999999997</v>
      </c>
      <c r="E2570">
        <v>780.72559999999999</v>
      </c>
      <c r="F2570">
        <v>33191.57</v>
      </c>
      <c r="G2570">
        <v>29598.69</v>
      </c>
      <c r="H2570">
        <f>(1/(1-91/360*VLOOKUP($A2570,Tbills!$B$4:$C$974,2,1)/100))^((1)/91)-1</f>
        <v>9.7224128259298936E-7</v>
      </c>
      <c r="I2570">
        <f>I2569*$E2570/$E2569*(1-(I$1+I$5+IF(AND(WEEKDAY(A2570)&lt;&gt;1,WEEKDAY(A2570)&lt;&gt;7),IF(A2570&lt;J$2,J$1,J$3),0)))^($A2570-$A2569)</f>
        <v>1780.1757419604289</v>
      </c>
      <c r="J2570">
        <f>VLOOKUP(A2570,'VIXY-IV'!A$1:E$2000,4,0)</f>
        <v>1788.056</v>
      </c>
      <c r="K2570">
        <f>ROW()</f>
        <v>2570</v>
      </c>
      <c r="L2570">
        <f>B2570/C2570</f>
        <v>0.85890014471780018</v>
      </c>
    </row>
    <row r="2571" spans="1:12" x14ac:dyDescent="0.25">
      <c r="A2571" s="1">
        <v>41794</v>
      </c>
      <c r="B2571" s="10">
        <v>12.08</v>
      </c>
      <c r="C2571" s="10">
        <v>13.77</v>
      </c>
      <c r="D2571">
        <v>866.35360000000003</v>
      </c>
      <c r="E2571">
        <v>772.49969999999996</v>
      </c>
      <c r="F2571">
        <v>32831.550000000003</v>
      </c>
      <c r="G2571">
        <v>29277.61</v>
      </c>
      <c r="H2571">
        <f>(1/(1-91/360*VLOOKUP($A2571,Tbills!$B$4:$C$974,2,1)/100))^((1)/91)-1</f>
        <v>9.7224128259298936E-7</v>
      </c>
      <c r="I2571">
        <f>I2570*$E2571/$E2570*(1-(I$1+I$5+IF(AND(WEEKDAY(A2571)&lt;&gt;1,WEEKDAY(A2571)&lt;&gt;7),IF(A2571&lt;J$2,J$1,J$3),0)))^($A2571-$A2570)</f>
        <v>1761.3687401678021</v>
      </c>
      <c r="J2571">
        <f>VLOOKUP(A2571,'VIXY-IV'!A$1:E$2000,4,0)</f>
        <v>1769.336</v>
      </c>
      <c r="K2571">
        <f>ROW()</f>
        <v>2571</v>
      </c>
      <c r="L2571">
        <f>B2571/C2571</f>
        <v>0.87726942628903415</v>
      </c>
    </row>
    <row r="2572" spans="1:12" x14ac:dyDescent="0.25">
      <c r="A2572" s="1">
        <v>41795</v>
      </c>
      <c r="B2572" s="10">
        <v>11.68</v>
      </c>
      <c r="C2572" s="10">
        <v>13.58</v>
      </c>
      <c r="D2572">
        <v>833.73919999999998</v>
      </c>
      <c r="E2572">
        <v>743.41769999999997</v>
      </c>
      <c r="F2572">
        <v>32278.51</v>
      </c>
      <c r="G2572">
        <v>28784.41</v>
      </c>
      <c r="H2572">
        <f>(1/(1-91/360*VLOOKUP($A2572,Tbills!$B$4:$C$974,2,1)/100))^((1)/91)-1</f>
        <v>9.7224128259298936E-7</v>
      </c>
      <c r="I2572">
        <f>I2571*$E2572/$E2571*(1-(I$1+I$5+IF(AND(WEEKDAY(A2572)&lt;&gt;1,WEEKDAY(A2572)&lt;&gt;7),IF(A2572&lt;J$2,J$1,J$3),0)))^($A2572-$A2571)</f>
        <v>1695.010404606752</v>
      </c>
      <c r="J2572">
        <f>VLOOKUP(A2572,'VIXY-IV'!A$1:E$2000,4,0)</f>
        <v>1702.8</v>
      </c>
      <c r="K2572">
        <f>ROW()</f>
        <v>2572</v>
      </c>
      <c r="L2572">
        <f>B2572/C2572</f>
        <v>0.86008836524300436</v>
      </c>
    </row>
    <row r="2573" spans="1:12" x14ac:dyDescent="0.25">
      <c r="A2573" s="1">
        <v>41796</v>
      </c>
      <c r="B2573" s="10">
        <v>10.73</v>
      </c>
      <c r="C2573" s="10">
        <v>12.83</v>
      </c>
      <c r="D2573">
        <v>789.89329999999995</v>
      </c>
      <c r="E2573">
        <v>704.3211</v>
      </c>
      <c r="F2573">
        <v>31178.99</v>
      </c>
      <c r="G2573">
        <v>27803.89</v>
      </c>
      <c r="H2573">
        <f>(1/(1-91/360*VLOOKUP($A2573,Tbills!$B$4:$C$974,2,1)/100))^((1)/91)-1</f>
        <v>9.7224128259298936E-7</v>
      </c>
      <c r="I2573">
        <f>I2572*$E2573/$E2572*(1-(I$1+I$5+IF(AND(WEEKDAY(A2573)&lt;&gt;1,WEEKDAY(A2573)&lt;&gt;7),IF(A2573&lt;J$2,J$1,J$3),0)))^($A2573-$A2572)</f>
        <v>1605.8230111866603</v>
      </c>
      <c r="J2573">
        <f>VLOOKUP(A2573,'VIXY-IV'!A$1:E$2000,4,0)</f>
        <v>1613.008</v>
      </c>
      <c r="K2573">
        <f>ROW()</f>
        <v>2573</v>
      </c>
      <c r="L2573">
        <f>B2573/C2573</f>
        <v>0.83632112236944667</v>
      </c>
    </row>
    <row r="2574" spans="1:12" x14ac:dyDescent="0.25">
      <c r="A2574" s="1">
        <v>41799</v>
      </c>
      <c r="B2574" s="10">
        <v>11.15</v>
      </c>
      <c r="C2574" s="10">
        <v>13.02</v>
      </c>
      <c r="D2574">
        <v>800.27189999999996</v>
      </c>
      <c r="E2574">
        <v>713.57330000000002</v>
      </c>
      <c r="F2574">
        <v>31471.06</v>
      </c>
      <c r="G2574">
        <v>28064.27</v>
      </c>
      <c r="H2574">
        <f>(1/(1-91/360*VLOOKUP($A2574,Tbills!$B$4:$C$974,2,1)/100))^((1)/91)-1</f>
        <v>9.7224128259298936E-7</v>
      </c>
      <c r="I2574">
        <f>I2573*$E2574/$E2573*(1-(I$1+I$5+IF(AND(WEEKDAY(A2574)&lt;&gt;1,WEEKDAY(A2574)&lt;&gt;7),IF(A2574&lt;J$2,J$1,J$3),0)))^($A2574-$A2573)</f>
        <v>1626.7772437786878</v>
      </c>
      <c r="J2574">
        <f>VLOOKUP(A2574,'VIXY-IV'!A$1:E$2000,4,0)</f>
        <v>1634.08</v>
      </c>
      <c r="K2574">
        <f>ROW()</f>
        <v>2574</v>
      </c>
      <c r="L2574">
        <f>B2574/C2574</f>
        <v>0.85637480798771126</v>
      </c>
    </row>
    <row r="2575" spans="1:12" x14ac:dyDescent="0.25">
      <c r="A2575" s="1">
        <v>41800</v>
      </c>
      <c r="B2575" s="10">
        <v>10.99</v>
      </c>
      <c r="C2575" s="10">
        <v>13.01</v>
      </c>
      <c r="D2575">
        <v>788.98080000000004</v>
      </c>
      <c r="E2575">
        <v>703.50469999999996</v>
      </c>
      <c r="F2575">
        <v>31385.84</v>
      </c>
      <c r="G2575">
        <v>27988.25</v>
      </c>
      <c r="H2575">
        <f>(1/(1-91/360*VLOOKUP($A2575,Tbills!$B$4:$C$974,2,1)/100))^((1)/91)-1</f>
        <v>9.7224128259298936E-7</v>
      </c>
      <c r="I2575">
        <f>I2574*$E2575/$E2574*(1-(I$1+I$5+IF(AND(WEEKDAY(A2575)&lt;&gt;1,WEEKDAY(A2575)&lt;&gt;7),IF(A2575&lt;J$2,J$1,J$3),0)))^($A2575-$A2574)</f>
        <v>1603.7770954271614</v>
      </c>
      <c r="J2575">
        <f>VLOOKUP(A2575,'VIXY-IV'!A$1:E$2000,4,0)</f>
        <v>1610.9680000000001</v>
      </c>
      <c r="K2575">
        <f>ROW()</f>
        <v>2575</v>
      </c>
      <c r="L2575">
        <f>B2575/C2575</f>
        <v>0.84473481936971562</v>
      </c>
    </row>
    <row r="2576" spans="1:12" x14ac:dyDescent="0.25">
      <c r="A2576" s="1">
        <v>41801</v>
      </c>
      <c r="B2576" s="10">
        <v>11.6</v>
      </c>
      <c r="C2576" s="10">
        <v>13.29</v>
      </c>
      <c r="D2576">
        <v>807.44200000000001</v>
      </c>
      <c r="E2576">
        <v>719.96510000000001</v>
      </c>
      <c r="F2576">
        <v>31668.46</v>
      </c>
      <c r="G2576">
        <v>28240.25</v>
      </c>
      <c r="H2576">
        <f>(1/(1-91/360*VLOOKUP($A2576,Tbills!$B$4:$C$974,2,1)/100))^((1)/91)-1</f>
        <v>9.7224128259298936E-7</v>
      </c>
      <c r="I2576">
        <f>I2575*$E2576/$E2575*(1-(I$1+I$5+IF(AND(WEEKDAY(A2576)&lt;&gt;1,WEEKDAY(A2576)&lt;&gt;7),IF(A2576&lt;J$2,J$1,J$3),0)))^($A2576-$A2575)</f>
        <v>1641.2545936631332</v>
      </c>
      <c r="J2576">
        <f>VLOOKUP(A2576,'VIXY-IV'!A$1:E$2000,4,0)</f>
        <v>1648.6559999999999</v>
      </c>
      <c r="K2576">
        <f>ROW()</f>
        <v>2576</v>
      </c>
      <c r="L2576">
        <f>B2576/C2576</f>
        <v>0.87283671933784801</v>
      </c>
    </row>
    <row r="2577" spans="1:12" x14ac:dyDescent="0.25">
      <c r="A2577" s="1">
        <v>41802</v>
      </c>
      <c r="B2577" s="10">
        <v>12.56</v>
      </c>
      <c r="C2577" s="10">
        <v>14.11</v>
      </c>
      <c r="D2577">
        <v>847.57510000000002</v>
      </c>
      <c r="E2577">
        <v>755.74950000000001</v>
      </c>
      <c r="F2577">
        <v>32360.22</v>
      </c>
      <c r="G2577">
        <v>28857.1</v>
      </c>
      <c r="H2577">
        <f>(1/(1-91/360*VLOOKUP($A2577,Tbills!$B$4:$C$974,2,1)/100))^((1)/91)-1</f>
        <v>9.7224128259298936E-7</v>
      </c>
      <c r="I2577">
        <f>I2576*$E2577/$E2576*(1-(I$1+I$5+IF(AND(WEEKDAY(A2577)&lt;&gt;1,WEEKDAY(A2577)&lt;&gt;7),IF(A2577&lt;J$2,J$1,J$3),0)))^($A2577-$A2576)</f>
        <v>1722.7802520508221</v>
      </c>
      <c r="J2577">
        <f>VLOOKUP(A2577,'VIXY-IV'!A$1:E$2000,4,0)</f>
        <v>1730.5119999999999</v>
      </c>
      <c r="K2577">
        <f>ROW()</f>
        <v>2577</v>
      </c>
      <c r="L2577">
        <f>B2577/C2577</f>
        <v>0.89014883061658401</v>
      </c>
    </row>
    <row r="2578" spans="1:12" x14ac:dyDescent="0.25">
      <c r="A2578" s="1">
        <v>41803</v>
      </c>
      <c r="B2578" s="10">
        <v>12.18</v>
      </c>
      <c r="C2578" s="10">
        <v>13.79</v>
      </c>
      <c r="D2578">
        <v>827.34249999999997</v>
      </c>
      <c r="E2578">
        <v>737.70809999999994</v>
      </c>
      <c r="F2578">
        <v>31973.31</v>
      </c>
      <c r="G2578">
        <v>28512.05</v>
      </c>
      <c r="H2578">
        <f>(1/(1-91/360*VLOOKUP($A2578,Tbills!$B$4:$C$974,2,1)/100))^((1)/91)-1</f>
        <v>9.7224128259298936E-7</v>
      </c>
      <c r="I2578">
        <f>I2577*$E2578/$E2577*(1-(I$1+I$5+IF(AND(WEEKDAY(A2578)&lt;&gt;1,WEEKDAY(A2578)&lt;&gt;7),IF(A2578&lt;J$2,J$1,J$3),0)))^($A2578-$A2577)</f>
        <v>1681.6053283046601</v>
      </c>
      <c r="J2578">
        <f>VLOOKUP(A2578,'VIXY-IV'!A$1:E$2000,4,0)</f>
        <v>1689.184</v>
      </c>
      <c r="K2578">
        <f>ROW()</f>
        <v>2578</v>
      </c>
      <c r="L2578">
        <f>B2578/C2578</f>
        <v>0.88324873096446699</v>
      </c>
    </row>
    <row r="2579" spans="1:12" x14ac:dyDescent="0.25">
      <c r="A2579" s="1">
        <v>41806</v>
      </c>
      <c r="B2579" s="10">
        <v>12.65</v>
      </c>
      <c r="C2579" s="10">
        <v>13.97</v>
      </c>
      <c r="D2579">
        <v>827.98009999999999</v>
      </c>
      <c r="E2579">
        <v>738.27449999999999</v>
      </c>
      <c r="F2579">
        <v>31805.64</v>
      </c>
      <c r="G2579">
        <v>28362.45</v>
      </c>
      <c r="H2579">
        <f>(1/(1-91/360*VLOOKUP($A2579,Tbills!$B$4:$C$974,2,1)/100))^((1)/91)-1</f>
        <v>9.7224128259298936E-7</v>
      </c>
      <c r="I2579">
        <f>I2578*$E2579/$E2578*(1-(I$1+I$5+IF(AND(WEEKDAY(A2579)&lt;&gt;1,WEEKDAY(A2579)&lt;&gt;7),IF(A2579&lt;J$2,J$1,J$3),0)))^($A2579-$A2578)</f>
        <v>1682.7512047954954</v>
      </c>
      <c r="J2579">
        <f>VLOOKUP(A2579,'VIXY-IV'!A$1:E$2000,4,0)</f>
        <v>1690.3520000000001</v>
      </c>
      <c r="K2579">
        <f>ROW()</f>
        <v>2579</v>
      </c>
      <c r="L2579">
        <f>B2579/C2579</f>
        <v>0.90551181102362199</v>
      </c>
    </row>
    <row r="2580" spans="1:12" x14ac:dyDescent="0.25">
      <c r="A2580" s="1">
        <v>41807</v>
      </c>
      <c r="B2580" s="10">
        <v>12.06</v>
      </c>
      <c r="C2580" s="10">
        <v>13.66</v>
      </c>
      <c r="D2580">
        <v>805.81280000000004</v>
      </c>
      <c r="E2580">
        <v>718.50810000000001</v>
      </c>
      <c r="F2580">
        <v>31577.27</v>
      </c>
      <c r="G2580">
        <v>28158.77</v>
      </c>
      <c r="H2580">
        <f>(1/(1-91/360*VLOOKUP($A2580,Tbills!$B$4:$C$974,2,1)/100))^((1)/91)-1</f>
        <v>9.7224128259298936E-7</v>
      </c>
      <c r="I2580">
        <f>I2579*$E2580/$E2579*(1-(I$1+I$5+IF(AND(WEEKDAY(A2580)&lt;&gt;1,WEEKDAY(A2580)&lt;&gt;7),IF(A2580&lt;J$2,J$1,J$3),0)))^($A2580-$A2579)</f>
        <v>1637.6504802128452</v>
      </c>
      <c r="J2580">
        <f>VLOOKUP(A2580,'VIXY-IV'!A$1:E$2000,4,0)</f>
        <v>1645.0640000000001</v>
      </c>
      <c r="K2580">
        <f>ROW()</f>
        <v>2580</v>
      </c>
      <c r="L2580">
        <f>B2580/C2580</f>
        <v>0.8828696925329429</v>
      </c>
    </row>
    <row r="2581" spans="1:12" x14ac:dyDescent="0.25">
      <c r="A2581" s="1">
        <v>41808</v>
      </c>
      <c r="B2581" s="10">
        <v>10.61</v>
      </c>
      <c r="C2581" s="10">
        <v>12.62</v>
      </c>
      <c r="D2581">
        <v>760.87980000000005</v>
      </c>
      <c r="E2581">
        <v>678.44259999999997</v>
      </c>
      <c r="F2581">
        <v>30742.94</v>
      </c>
      <c r="G2581">
        <v>27414.74</v>
      </c>
      <c r="H2581">
        <f>(1/(1-91/360*VLOOKUP($A2581,Tbills!$B$4:$C$974,2,1)/100))^((1)/91)-1</f>
        <v>9.7224128259298936E-7</v>
      </c>
      <c r="I2581">
        <f>I2580*$E2581/$E2580*(1-(I$1+I$5+IF(AND(WEEKDAY(A2581)&lt;&gt;1,WEEKDAY(A2581)&lt;&gt;7),IF(A2581&lt;J$2,J$1,J$3),0)))^($A2581-$A2580)</f>
        <v>1546.2872136324036</v>
      </c>
      <c r="J2581">
        <f>VLOOKUP(A2581,'VIXY-IV'!A$1:E$2000,4,0)</f>
        <v>1553.1759999999999</v>
      </c>
      <c r="K2581">
        <f>ROW()</f>
        <v>2581</v>
      </c>
      <c r="L2581">
        <f>B2581/C2581</f>
        <v>0.84072900158478603</v>
      </c>
    </row>
    <row r="2582" spans="1:12" x14ac:dyDescent="0.25">
      <c r="A2582" s="1">
        <v>41809</v>
      </c>
      <c r="B2582" s="10">
        <v>10.62</v>
      </c>
      <c r="C2582" s="10">
        <v>12.7</v>
      </c>
      <c r="D2582">
        <v>766.84699999999998</v>
      </c>
      <c r="E2582">
        <v>683.76260000000002</v>
      </c>
      <c r="F2582">
        <v>30808.73</v>
      </c>
      <c r="G2582">
        <v>27473.38</v>
      </c>
      <c r="H2582">
        <f>(1/(1-91/360*VLOOKUP($A2582,Tbills!$B$4:$C$974,2,1)/100))^((1)/91)-1</f>
        <v>9.7224128259298936E-7</v>
      </c>
      <c r="I2582">
        <f>I2581*$E2582/$E2581*(1-(I$1+I$5+IF(AND(WEEKDAY(A2582)&lt;&gt;1,WEEKDAY(A2582)&lt;&gt;7),IF(A2582&lt;J$2,J$1,J$3),0)))^($A2582-$A2581)</f>
        <v>1558.367576345368</v>
      </c>
      <c r="J2582">
        <f>VLOOKUP(A2582,'VIXY-IV'!A$1:E$2000,4,0)</f>
        <v>1565.384</v>
      </c>
      <c r="K2582">
        <f>ROW()</f>
        <v>2582</v>
      </c>
      <c r="L2582">
        <f>B2582/C2582</f>
        <v>0.83622047244094488</v>
      </c>
    </row>
    <row r="2583" spans="1:12" x14ac:dyDescent="0.25">
      <c r="A2583" s="1">
        <v>41810</v>
      </c>
      <c r="B2583" s="10">
        <v>10.85</v>
      </c>
      <c r="C2583" s="10">
        <v>12.87</v>
      </c>
      <c r="D2583">
        <v>772.78989999999999</v>
      </c>
      <c r="E2583">
        <v>689.06089999999995</v>
      </c>
      <c r="F2583">
        <v>31000.66</v>
      </c>
      <c r="G2583">
        <v>27644.51</v>
      </c>
      <c r="H2583">
        <f>(1/(1-91/360*VLOOKUP($A2583,Tbills!$B$4:$C$974,2,1)/100))^((1)/91)-1</f>
        <v>9.7224128259298936E-7</v>
      </c>
      <c r="I2583">
        <f>I2582*$E2583/$E2582*(1-(I$1+I$5+IF(AND(WEEKDAY(A2583)&lt;&gt;1,WEEKDAY(A2583)&lt;&gt;7),IF(A2583&lt;J$2,J$1,J$3),0)))^($A2583-$A2582)</f>
        <v>1570.3977875624707</v>
      </c>
      <c r="J2583">
        <f>VLOOKUP(A2583,'VIXY-IV'!A$1:E$2000,4,0)</f>
        <v>1577.472</v>
      </c>
      <c r="K2583">
        <f>ROW()</f>
        <v>2583</v>
      </c>
      <c r="L2583">
        <f>B2583/C2583</f>
        <v>0.84304584304584307</v>
      </c>
    </row>
    <row r="2584" spans="1:12" x14ac:dyDescent="0.25">
      <c r="A2584" s="1">
        <v>41813</v>
      </c>
      <c r="B2584" s="10">
        <v>10.98</v>
      </c>
      <c r="C2584" s="10">
        <v>12.92</v>
      </c>
      <c r="D2584">
        <v>755.97209999999995</v>
      </c>
      <c r="E2584">
        <v>674.06320000000005</v>
      </c>
      <c r="F2584">
        <v>30718.42</v>
      </c>
      <c r="G2584">
        <v>27392.75</v>
      </c>
      <c r="H2584">
        <f>(1/(1-91/360*VLOOKUP($A2584,Tbills!$B$4:$C$974,2,1)/100))^((1)/91)-1</f>
        <v>6.9441778594026005E-7</v>
      </c>
      <c r="I2584">
        <f>I2583*$E2584/$E2583*(1-(I$1+I$5+IF(AND(WEEKDAY(A2584)&lt;&gt;1,WEEKDAY(A2584)&lt;&gt;7),IF(A2584&lt;J$2,J$1,J$3),0)))^($A2584-$A2583)</f>
        <v>1536.0848460537984</v>
      </c>
      <c r="J2584">
        <f>VLOOKUP(A2584,'VIXY-IV'!A$1:E$2000,4,0)</f>
        <v>1543.008</v>
      </c>
      <c r="K2584">
        <f>ROW()</f>
        <v>2584</v>
      </c>
      <c r="L2584">
        <f>B2584/C2584</f>
        <v>0.84984520123839014</v>
      </c>
    </row>
    <row r="2585" spans="1:12" x14ac:dyDescent="0.25">
      <c r="A2585" s="1">
        <v>41814</v>
      </c>
      <c r="B2585" s="10">
        <v>12.13</v>
      </c>
      <c r="C2585" s="10">
        <v>13.38</v>
      </c>
      <c r="D2585">
        <v>782.32929999999999</v>
      </c>
      <c r="E2585">
        <v>697.56420000000003</v>
      </c>
      <c r="F2585">
        <v>30966.73</v>
      </c>
      <c r="G2585">
        <v>27614.15</v>
      </c>
      <c r="H2585">
        <f>(1/(1-91/360*VLOOKUP($A2585,Tbills!$B$4:$C$974,2,1)/100))^((1)/91)-1</f>
        <v>6.9441778594026005E-7</v>
      </c>
      <c r="I2585">
        <f>I2584*$E2585/$E2584*(1-(I$1+I$5+IF(AND(WEEKDAY(A2585)&lt;&gt;1,WEEKDAY(A2585)&lt;&gt;7),IF(A2585&lt;J$2,J$1,J$3),0)))^($A2585-$A2584)</f>
        <v>1589.5942283825557</v>
      </c>
      <c r="J2585">
        <f>VLOOKUP(A2585,'VIXY-IV'!A$1:E$2000,4,0)</f>
        <v>1596.8720000000001</v>
      </c>
      <c r="K2585">
        <f>ROW()</f>
        <v>2585</v>
      </c>
      <c r="L2585">
        <f>B2585/C2585</f>
        <v>0.90657698056801195</v>
      </c>
    </row>
    <row r="2586" spans="1:12" x14ac:dyDescent="0.25">
      <c r="A2586" s="1">
        <v>41815</v>
      </c>
      <c r="B2586" s="10">
        <v>11.59</v>
      </c>
      <c r="C2586" s="10">
        <v>13.11</v>
      </c>
      <c r="D2586">
        <v>757.45230000000004</v>
      </c>
      <c r="E2586">
        <v>675.38210000000004</v>
      </c>
      <c r="F2586">
        <v>30514.560000000001</v>
      </c>
      <c r="G2586">
        <v>27210.91</v>
      </c>
      <c r="H2586">
        <f>(1/(1-91/360*VLOOKUP($A2586,Tbills!$B$4:$C$974,2,1)/100))^((1)/91)-1</f>
        <v>6.9441778594026005E-7</v>
      </c>
      <c r="I2586">
        <f>I2585*$E2586/$E2585*(1-(I$1+I$5+IF(AND(WEEKDAY(A2586)&lt;&gt;1,WEEKDAY(A2586)&lt;&gt;7),IF(A2586&lt;J$2,J$1,J$3),0)))^($A2586-$A2585)</f>
        <v>1539.0018642073776</v>
      </c>
      <c r="J2586">
        <f>VLOOKUP(A2586,'VIXY-IV'!A$1:E$2000,4,0)</f>
        <v>1545.992</v>
      </c>
      <c r="K2586">
        <f>ROW()</f>
        <v>2586</v>
      </c>
      <c r="L2586">
        <f>B2586/C2586</f>
        <v>0.88405797101449279</v>
      </c>
    </row>
    <row r="2587" spans="1:12" x14ac:dyDescent="0.25">
      <c r="A2587" s="1">
        <v>41816</v>
      </c>
      <c r="B2587" s="10">
        <v>11.63</v>
      </c>
      <c r="C2587" s="10">
        <v>13.07</v>
      </c>
      <c r="D2587">
        <v>761.45479999999998</v>
      </c>
      <c r="E2587">
        <v>678.95050000000003</v>
      </c>
      <c r="F2587">
        <v>30250.46</v>
      </c>
      <c r="G2587">
        <v>26975.38</v>
      </c>
      <c r="H2587">
        <f>(1/(1-91/360*VLOOKUP($A2587,Tbills!$B$4:$C$974,2,1)/100))^((1)/91)-1</f>
        <v>6.9441778594026005E-7</v>
      </c>
      <c r="I2587">
        <f>I2586*$E2587/$E2586*(1-(I$1+I$5+IF(AND(WEEKDAY(A2587)&lt;&gt;1,WEEKDAY(A2587)&lt;&gt;7),IF(A2587&lt;J$2,J$1,J$3),0)))^($A2587-$A2586)</f>
        <v>1547.0887165389104</v>
      </c>
      <c r="J2587">
        <f>VLOOKUP(A2587,'VIXY-IV'!A$1:E$2000,4,0)</f>
        <v>1553.9760000000001</v>
      </c>
      <c r="K2587">
        <f>ROW()</f>
        <v>2587</v>
      </c>
      <c r="L2587">
        <f>B2587/C2587</f>
        <v>0.88982402448355014</v>
      </c>
    </row>
    <row r="2588" spans="1:12" x14ac:dyDescent="0.25">
      <c r="A2588" s="1">
        <v>41817</v>
      </c>
      <c r="B2588" s="10">
        <v>11.26</v>
      </c>
      <c r="C2588" s="10">
        <v>12.82</v>
      </c>
      <c r="D2588">
        <v>755.62630000000001</v>
      </c>
      <c r="E2588">
        <v>673.75310000000002</v>
      </c>
      <c r="F2588">
        <v>30345.59</v>
      </c>
      <c r="G2588">
        <v>27060.19</v>
      </c>
      <c r="H2588">
        <f>(1/(1-91/360*VLOOKUP($A2588,Tbills!$B$4:$C$974,2,1)/100))^((1)/91)-1</f>
        <v>6.9441778594026005E-7</v>
      </c>
      <c r="I2588">
        <f>I2587*$E2588/$E2587*(1-(I$1+I$5+IF(AND(WEEKDAY(A2588)&lt;&gt;1,WEEKDAY(A2588)&lt;&gt;7),IF(A2588&lt;J$2,J$1,J$3),0)))^($A2588-$A2587)</f>
        <v>1535.2015105147793</v>
      </c>
      <c r="J2588">
        <f>VLOOKUP(A2588,'VIXY-IV'!A$1:E$2000,4,0)</f>
        <v>1542.008</v>
      </c>
      <c r="K2588">
        <f>ROW()</f>
        <v>2588</v>
      </c>
      <c r="L2588">
        <f>B2588/C2588</f>
        <v>0.87831513260530414</v>
      </c>
    </row>
    <row r="2589" spans="1:12" x14ac:dyDescent="0.25">
      <c r="A2589" s="1">
        <v>41820</v>
      </c>
      <c r="B2589" s="10">
        <v>11.57</v>
      </c>
      <c r="C2589" s="10">
        <v>13.01</v>
      </c>
      <c r="D2589">
        <v>745.23289999999997</v>
      </c>
      <c r="E2589">
        <v>664.48440000000005</v>
      </c>
      <c r="F2589">
        <v>29947.57</v>
      </c>
      <c r="G2589">
        <v>26705.21</v>
      </c>
      <c r="H2589">
        <f>(1/(1-91/360*VLOOKUP($A2589,Tbills!$B$4:$C$974,2,1)/100))^((1)/91)-1</f>
        <v>1.1111556939003009E-6</v>
      </c>
      <c r="I2589">
        <f>I2588*$E2589/$E2588*(1-(I$1+I$5+IF(AND(WEEKDAY(A2589)&lt;&gt;1,WEEKDAY(A2589)&lt;&gt;7),IF(A2589&lt;J$2,J$1,J$3),0)))^($A2589-$A2588)</f>
        <v>1513.9513563534126</v>
      </c>
      <c r="J2589">
        <f>VLOOKUP(A2589,'VIXY-IV'!A$1:E$2000,4,0)</f>
        <v>1520.6079999999999</v>
      </c>
      <c r="K2589">
        <f>ROW()</f>
        <v>2589</v>
      </c>
      <c r="L2589">
        <f>B2589/C2589</f>
        <v>0.88931591083781714</v>
      </c>
    </row>
    <row r="2590" spans="1:12" x14ac:dyDescent="0.25">
      <c r="A2590" s="1">
        <v>41821</v>
      </c>
      <c r="B2590" s="10">
        <v>11.15</v>
      </c>
      <c r="C2590" s="10">
        <v>12.74</v>
      </c>
      <c r="D2590">
        <v>726.34780000000001</v>
      </c>
      <c r="E2590">
        <v>647.64480000000003</v>
      </c>
      <c r="F2590">
        <v>29536.98</v>
      </c>
      <c r="G2590">
        <v>26339.040000000001</v>
      </c>
      <c r="H2590">
        <f>(1/(1-91/360*VLOOKUP($A2590,Tbills!$B$4:$C$974,2,1)/100))^((1)/91)-1</f>
        <v>1.1111556939003009E-6</v>
      </c>
      <c r="I2590">
        <f>I2589*$E2590/$E2589*(1-(I$1+I$5+IF(AND(WEEKDAY(A2590)&lt;&gt;1,WEEKDAY(A2590)&lt;&gt;7),IF(A2590&lt;J$2,J$1,J$3),0)))^($A2590-$A2589)</f>
        <v>1475.541814303702</v>
      </c>
      <c r="J2590">
        <f>VLOOKUP(A2590,'VIXY-IV'!A$1:E$2000,4,0)</f>
        <v>1482.0239999999999</v>
      </c>
      <c r="K2590">
        <f>ROW()</f>
        <v>2590</v>
      </c>
      <c r="L2590">
        <f>B2590/C2590</f>
        <v>0.8751962323390895</v>
      </c>
    </row>
    <row r="2591" spans="1:12" x14ac:dyDescent="0.25">
      <c r="A2591" s="1">
        <v>41822</v>
      </c>
      <c r="B2591" s="10">
        <v>10.82</v>
      </c>
      <c r="C2591" s="10">
        <v>12.49</v>
      </c>
      <c r="D2591">
        <v>717.70159999999998</v>
      </c>
      <c r="E2591">
        <v>639.93470000000002</v>
      </c>
      <c r="F2591">
        <v>29206.81</v>
      </c>
      <c r="G2591">
        <v>26044.59</v>
      </c>
      <c r="H2591">
        <f>(1/(1-91/360*VLOOKUP($A2591,Tbills!$B$4:$C$974,2,1)/100))^((1)/91)-1</f>
        <v>1.1111556939003009E-6</v>
      </c>
      <c r="I2591">
        <f>I2590*$E2591/$E2590*(1-(I$1+I$5+IF(AND(WEEKDAY(A2591)&lt;&gt;1,WEEKDAY(A2591)&lt;&gt;7),IF(A2591&lt;J$2,J$1,J$3),0)))^($A2591-$A2590)</f>
        <v>1457.9338009136891</v>
      </c>
      <c r="J2591">
        <f>VLOOKUP(A2591,'VIXY-IV'!A$1:E$2000,4,0)</f>
        <v>1464.3040000000001</v>
      </c>
      <c r="K2591">
        <f>ROW()</f>
        <v>2591</v>
      </c>
      <c r="L2591">
        <f>B2591/C2591</f>
        <v>0.86629303442754202</v>
      </c>
    </row>
    <row r="2592" spans="1:12" x14ac:dyDescent="0.25">
      <c r="A2592" s="1">
        <v>41823</v>
      </c>
      <c r="B2592" s="10">
        <v>10.32</v>
      </c>
      <c r="C2592" s="10">
        <v>12.24</v>
      </c>
      <c r="D2592">
        <v>710.75199999999995</v>
      </c>
      <c r="E2592">
        <v>633.73739999999998</v>
      </c>
      <c r="F2592">
        <v>28936.92</v>
      </c>
      <c r="G2592">
        <v>25803.89</v>
      </c>
      <c r="H2592">
        <f>(1/(1-91/360*VLOOKUP($A2592,Tbills!$B$4:$C$974,2,1)/100))^((1)/91)-1</f>
        <v>1.1111556939003009E-6</v>
      </c>
      <c r="I2592">
        <f>I2591*$E2592/$E2591*(1-(I$1+I$5+IF(AND(WEEKDAY(A2592)&lt;&gt;1,WEEKDAY(A2592)&lt;&gt;7),IF(A2592&lt;J$2,J$1,J$3),0)))^($A2592-$A2591)</f>
        <v>1443.7732428962286</v>
      </c>
      <c r="J2592">
        <f>VLOOKUP(A2592,'VIXY-IV'!A$1:E$2000,4,0)</f>
        <v>1450.16</v>
      </c>
      <c r="K2592">
        <f>ROW()</f>
        <v>2592</v>
      </c>
      <c r="L2592">
        <f>B2592/C2592</f>
        <v>0.84313725490196079</v>
      </c>
    </row>
    <row r="2593" spans="1:12" x14ac:dyDescent="0.25">
      <c r="A2593" s="1">
        <v>41827</v>
      </c>
      <c r="B2593" s="10">
        <v>11.33</v>
      </c>
      <c r="C2593" s="10">
        <v>12.87</v>
      </c>
      <c r="D2593">
        <v>727.15480000000002</v>
      </c>
      <c r="E2593">
        <v>648.36</v>
      </c>
      <c r="F2593">
        <v>29408.09</v>
      </c>
      <c r="G2593">
        <v>26223.93</v>
      </c>
      <c r="H2593">
        <f>(1/(1-91/360*VLOOKUP($A2593,Tbills!$B$4:$C$974,2,1)/100))^((1)/91)-1</f>
        <v>8.3332864653229421E-7</v>
      </c>
      <c r="I2593">
        <f>I2592*$E2593/$E2592*(1-(I$1+I$5+IF(AND(WEEKDAY(A2593)&lt;&gt;1,WEEKDAY(A2593)&lt;&gt;7),IF(A2593&lt;J$2,J$1,J$3),0)))^($A2593-$A2592)</f>
        <v>1476.9163229791477</v>
      </c>
      <c r="J2593">
        <f>VLOOKUP(A2593,'VIXY-IV'!A$1:E$2000,4,0)</f>
        <v>1483.376</v>
      </c>
      <c r="K2593">
        <f>ROW()</f>
        <v>2593</v>
      </c>
      <c r="L2593">
        <f>B2593/C2593</f>
        <v>0.88034188034188043</v>
      </c>
    </row>
    <row r="2594" spans="1:12" x14ac:dyDescent="0.25">
      <c r="A2594" s="1">
        <v>41828</v>
      </c>
      <c r="B2594" s="10">
        <v>11.98</v>
      </c>
      <c r="C2594" s="10">
        <v>13.21</v>
      </c>
      <c r="D2594">
        <v>733.601</v>
      </c>
      <c r="E2594">
        <v>654.10720000000003</v>
      </c>
      <c r="F2594">
        <v>29408.11</v>
      </c>
      <c r="G2594">
        <v>26223.93</v>
      </c>
      <c r="H2594">
        <f>(1/(1-91/360*VLOOKUP($A2594,Tbills!$B$4:$C$974,2,1)/100))^((1)/91)-1</f>
        <v>8.3332864653229421E-7</v>
      </c>
      <c r="I2594">
        <f>I2593*$E2594/$E2593*(1-(I$1+I$5+IF(AND(WEEKDAY(A2594)&lt;&gt;1,WEEKDAY(A2594)&lt;&gt;7),IF(A2594&lt;J$2,J$1,J$3),0)))^($A2594-$A2593)</f>
        <v>1489.9651580063796</v>
      </c>
      <c r="J2594">
        <f>VLOOKUP(A2594,'VIXY-IV'!A$1:E$2000,4,0)</f>
        <v>1496.52</v>
      </c>
      <c r="K2594">
        <f>ROW()</f>
        <v>2594</v>
      </c>
      <c r="L2594">
        <f>B2594/C2594</f>
        <v>0.906888720666162</v>
      </c>
    </row>
    <row r="2595" spans="1:12" x14ac:dyDescent="0.25">
      <c r="A2595" s="1">
        <v>41829</v>
      </c>
      <c r="B2595" s="10">
        <v>11.65</v>
      </c>
      <c r="C2595" s="10">
        <v>12.99</v>
      </c>
      <c r="D2595">
        <v>720.89660000000003</v>
      </c>
      <c r="E2595">
        <v>642.77890000000002</v>
      </c>
      <c r="F2595">
        <v>29095.3</v>
      </c>
      <c r="G2595">
        <v>25944.97</v>
      </c>
      <c r="H2595">
        <f>(1/(1-91/360*VLOOKUP($A2595,Tbills!$B$4:$C$974,2,1)/100))^((1)/91)-1</f>
        <v>8.3332864653229421E-7</v>
      </c>
      <c r="I2595">
        <f>I2594*$E2595/$E2594*(1-(I$1+I$5+IF(AND(WEEKDAY(A2595)&lt;&gt;1,WEEKDAY(A2595)&lt;&gt;7),IF(A2595&lt;J$2,J$1,J$3),0)))^($A2595-$A2594)</f>
        <v>1464.1187476687778</v>
      </c>
      <c r="J2595">
        <f>VLOOKUP(A2595,'VIXY-IV'!A$1:E$2000,4,0)</f>
        <v>1470.3920000000001</v>
      </c>
      <c r="K2595">
        <f>ROW()</f>
        <v>2595</v>
      </c>
      <c r="L2595">
        <f>B2595/C2595</f>
        <v>0.89684372594303308</v>
      </c>
    </row>
    <row r="2596" spans="1:12" x14ac:dyDescent="0.25">
      <c r="A2596" s="1">
        <v>41830</v>
      </c>
      <c r="B2596" s="10">
        <v>12.59</v>
      </c>
      <c r="C2596" s="10">
        <v>13.65</v>
      </c>
      <c r="D2596">
        <v>752.20809999999994</v>
      </c>
      <c r="E2596">
        <v>670.69690000000003</v>
      </c>
      <c r="F2596">
        <v>29327.03</v>
      </c>
      <c r="G2596">
        <v>26151.59</v>
      </c>
      <c r="H2596">
        <f>(1/(1-91/360*VLOOKUP($A2596,Tbills!$B$4:$C$974,2,1)/100))^((1)/91)-1</f>
        <v>8.3332864653229421E-7</v>
      </c>
      <c r="I2596">
        <f>I2595*$E2596/$E2595*(1-(I$1+I$5+IF(AND(WEEKDAY(A2596)&lt;&gt;1,WEEKDAY(A2596)&lt;&gt;7),IF(A2596&lt;J$2,J$1,J$3),0)))^($A2596-$A2595)</f>
        <v>1527.6662886045729</v>
      </c>
      <c r="J2596">
        <f>VLOOKUP(A2596,'VIXY-IV'!A$1:E$2000,4,0)</f>
        <v>1534.4880000000001</v>
      </c>
      <c r="K2596">
        <f>ROW()</f>
        <v>2596</v>
      </c>
      <c r="L2596">
        <f>B2596/C2596</f>
        <v>0.92234432234432229</v>
      </c>
    </row>
    <row r="2597" spans="1:12" x14ac:dyDescent="0.25">
      <c r="A2597" s="1">
        <v>41831</v>
      </c>
      <c r="B2597" s="10">
        <v>12.08</v>
      </c>
      <c r="C2597" s="10">
        <v>13.28</v>
      </c>
      <c r="D2597">
        <v>741.93510000000003</v>
      </c>
      <c r="E2597">
        <v>661.53660000000002</v>
      </c>
      <c r="F2597">
        <v>29108.880000000001</v>
      </c>
      <c r="G2597">
        <v>25957.040000000001</v>
      </c>
      <c r="H2597">
        <f>(1/(1-91/360*VLOOKUP($A2597,Tbills!$B$4:$C$974,2,1)/100))^((1)/91)-1</f>
        <v>8.3332864653229421E-7</v>
      </c>
      <c r="I2597">
        <f>I2596*$E2597/$E2596*(1-(I$1+I$5+IF(AND(WEEKDAY(A2597)&lt;&gt;1,WEEKDAY(A2597)&lt;&gt;7),IF(A2597&lt;J$2,J$1,J$3),0)))^($A2597-$A2596)</f>
        <v>1506.758254342981</v>
      </c>
      <c r="J2597">
        <f>VLOOKUP(A2597,'VIXY-IV'!A$1:E$2000,4,0)</f>
        <v>1513.44</v>
      </c>
      <c r="K2597">
        <f>ROW()</f>
        <v>2597</v>
      </c>
      <c r="L2597">
        <f>B2597/C2597</f>
        <v>0.90963855421686757</v>
      </c>
    </row>
    <row r="2598" spans="1:12" x14ac:dyDescent="0.25">
      <c r="A2598" s="1">
        <v>41834</v>
      </c>
      <c r="B2598" s="10">
        <v>11.82</v>
      </c>
      <c r="C2598" s="10">
        <v>12.93</v>
      </c>
      <c r="D2598">
        <v>715.64089999999999</v>
      </c>
      <c r="E2598">
        <v>638.09010000000001</v>
      </c>
      <c r="F2598">
        <v>28511.279999999999</v>
      </c>
      <c r="G2598">
        <v>25424.09</v>
      </c>
      <c r="H2598">
        <f>(1/(1-91/360*VLOOKUP($A2598,Tbills!$B$4:$C$974,2,1)/100))^((1)/91)-1</f>
        <v>6.9441778594026005E-7</v>
      </c>
      <c r="I2598">
        <f>I2597*$E2598/$E2597*(1-(I$1+I$5+IF(AND(WEEKDAY(A2598)&lt;&gt;1,WEEKDAY(A2598)&lt;&gt;7),IF(A2598&lt;J$2,J$1,J$3),0)))^($A2598-$A2597)</f>
        <v>1453.2295769243456</v>
      </c>
      <c r="J2598">
        <f>VLOOKUP(A2598,'VIXY-IV'!A$1:E$2000,4,0)</f>
        <v>1459.6079999999999</v>
      </c>
      <c r="K2598">
        <f>ROW()</f>
        <v>2598</v>
      </c>
      <c r="L2598">
        <f>B2598/C2598</f>
        <v>0.91415313225058004</v>
      </c>
    </row>
    <row r="2599" spans="1:12" x14ac:dyDescent="0.25">
      <c r="A2599" s="1">
        <v>41835</v>
      </c>
      <c r="B2599" s="10">
        <v>11.96</v>
      </c>
      <c r="C2599" s="10">
        <v>13.16</v>
      </c>
      <c r="D2599">
        <v>729.41800000000001</v>
      </c>
      <c r="E2599">
        <v>650.37379999999996</v>
      </c>
      <c r="F2599">
        <v>28606.09</v>
      </c>
      <c r="G2599">
        <v>25508.61</v>
      </c>
      <c r="H2599">
        <f>(1/(1-91/360*VLOOKUP($A2599,Tbills!$B$4:$C$974,2,1)/100))^((1)/91)-1</f>
        <v>6.9441778594026005E-7</v>
      </c>
      <c r="I2599">
        <f>I2598*$E2599/$E2598*(1-(I$1+I$5+IF(AND(WEEKDAY(A2599)&lt;&gt;1,WEEKDAY(A2599)&lt;&gt;7),IF(A2599&lt;J$2,J$1,J$3),0)))^($A2599-$A2598)</f>
        <v>1481.1626965964826</v>
      </c>
      <c r="J2599">
        <f>VLOOKUP(A2599,'VIXY-IV'!A$1:E$2000,4,0)</f>
        <v>1487.576</v>
      </c>
      <c r="K2599">
        <f>ROW()</f>
        <v>2599</v>
      </c>
      <c r="L2599">
        <f>B2599/C2599</f>
        <v>0.90881458966565354</v>
      </c>
    </row>
    <row r="2600" spans="1:12" x14ac:dyDescent="0.25">
      <c r="A2600" s="1">
        <v>41836</v>
      </c>
      <c r="B2600" s="10">
        <v>11</v>
      </c>
      <c r="C2600" s="10">
        <v>12.63</v>
      </c>
      <c r="D2600">
        <v>712.58579999999995</v>
      </c>
      <c r="E2600">
        <v>635.36519999999996</v>
      </c>
      <c r="F2600">
        <v>28730.080000000002</v>
      </c>
      <c r="G2600">
        <v>25619.16</v>
      </c>
      <c r="H2600">
        <f>(1/(1-91/360*VLOOKUP($A2600,Tbills!$B$4:$C$974,2,1)/100))^((1)/91)-1</f>
        <v>6.9441778594026005E-7</v>
      </c>
      <c r="I2600">
        <f>I2599*$E2600/$E2599*(1-(I$1+I$5+IF(AND(WEEKDAY(A2600)&lt;&gt;1,WEEKDAY(A2600)&lt;&gt;7),IF(A2600&lt;J$2,J$1,J$3),0)))^($A2600-$A2599)</f>
        <v>1446.9404530336947</v>
      </c>
      <c r="J2600">
        <f>VLOOKUP(A2600,'VIXY-IV'!A$1:E$2000,4,0)</f>
        <v>1453.288</v>
      </c>
      <c r="K2600">
        <f>ROW()</f>
        <v>2600</v>
      </c>
      <c r="L2600">
        <f>B2600/C2600</f>
        <v>0.87094220110847187</v>
      </c>
    </row>
    <row r="2601" spans="1:12" x14ac:dyDescent="0.25">
      <c r="A2601" s="1">
        <v>41837</v>
      </c>
      <c r="B2601" s="10">
        <v>14.54</v>
      </c>
      <c r="C2601" s="10">
        <v>14.97</v>
      </c>
      <c r="D2601">
        <v>767.75350000000003</v>
      </c>
      <c r="E2601">
        <v>684.55409999999995</v>
      </c>
      <c r="F2601">
        <v>29159.7</v>
      </c>
      <c r="G2601">
        <v>26002.240000000002</v>
      </c>
      <c r="H2601">
        <f>(1/(1-91/360*VLOOKUP($A2601,Tbills!$B$4:$C$974,2,1)/100))^((1)/91)-1</f>
        <v>6.9441778594026005E-7</v>
      </c>
      <c r="I2601">
        <f>I2600*$E2601/$E2600*(1-(I$1+I$5+IF(AND(WEEKDAY(A2601)&lt;&gt;1,WEEKDAY(A2601)&lt;&gt;7),IF(A2601&lt;J$2,J$1,J$3),0)))^($A2601-$A2600)</f>
        <v>1558.9152907414339</v>
      </c>
      <c r="J2601">
        <f>VLOOKUP(A2601,'VIXY-IV'!A$1:E$2000,4,0)</f>
        <v>1565.768</v>
      </c>
      <c r="K2601">
        <f>ROW()</f>
        <v>2601</v>
      </c>
      <c r="L2601">
        <f>B2601/C2601</f>
        <v>0.97127588510354035</v>
      </c>
    </row>
    <row r="2602" spans="1:12" x14ac:dyDescent="0.25">
      <c r="A2602" s="1">
        <v>41838</v>
      </c>
      <c r="B2602" s="10">
        <v>12.06</v>
      </c>
      <c r="C2602" s="10">
        <v>13.36</v>
      </c>
      <c r="D2602">
        <v>729.32169999999996</v>
      </c>
      <c r="E2602">
        <v>650.28650000000005</v>
      </c>
      <c r="F2602">
        <v>28610.68</v>
      </c>
      <c r="G2602">
        <v>25512.65</v>
      </c>
      <c r="H2602">
        <f>(1/(1-91/360*VLOOKUP($A2602,Tbills!$B$4:$C$974,2,1)/100))^((1)/91)-1</f>
        <v>6.9441778594026005E-7</v>
      </c>
      <c r="I2602">
        <f>I2601*$E2602/$E2601*(1-(I$1+I$5+IF(AND(WEEKDAY(A2602)&lt;&gt;1,WEEKDAY(A2602)&lt;&gt;7),IF(A2602&lt;J$2,J$1,J$3),0)))^($A2602-$A2601)</f>
        <v>1480.8360738531183</v>
      </c>
      <c r="J2602">
        <f>VLOOKUP(A2602,'VIXY-IV'!A$1:E$2000,4,0)</f>
        <v>1487.376</v>
      </c>
      <c r="K2602">
        <f>ROW()</f>
        <v>2602</v>
      </c>
      <c r="L2602">
        <f>B2602/C2602</f>
        <v>0.90269461077844315</v>
      </c>
    </row>
    <row r="2603" spans="1:12" x14ac:dyDescent="0.25">
      <c r="A2603" s="1">
        <v>41841</v>
      </c>
      <c r="B2603" s="10">
        <v>12.81</v>
      </c>
      <c r="C2603" s="10">
        <v>13.8</v>
      </c>
      <c r="D2603">
        <v>750.61649999999997</v>
      </c>
      <c r="E2603">
        <v>669.2722</v>
      </c>
      <c r="F2603">
        <v>28826.85</v>
      </c>
      <c r="G2603">
        <v>25705.360000000001</v>
      </c>
      <c r="H2603">
        <f>(1/(1-91/360*VLOOKUP($A2603,Tbills!$B$4:$C$974,2,1)/100))^((1)/91)-1</f>
        <v>6.9441778594026005E-7</v>
      </c>
      <c r="I2603">
        <f>I2602*$E2603/$E2602*(1-(I$1+I$5+IF(AND(WEEKDAY(A2603)&lt;&gt;1,WEEKDAY(A2603)&lt;&gt;7),IF(A2603&lt;J$2,J$1,J$3),0)))^($A2603-$A2602)</f>
        <v>1523.9388910538432</v>
      </c>
      <c r="J2603">
        <f>VLOOKUP(A2603,'VIXY-IV'!A$1:E$2000,4,0)</f>
        <v>1531.008</v>
      </c>
      <c r="K2603">
        <f>ROW()</f>
        <v>2603</v>
      </c>
      <c r="L2603">
        <f>B2603/C2603</f>
        <v>0.92826086956521736</v>
      </c>
    </row>
    <row r="2604" spans="1:12" x14ac:dyDescent="0.25">
      <c r="A2604" s="1">
        <v>41842</v>
      </c>
      <c r="B2604" s="10">
        <v>12.24</v>
      </c>
      <c r="C2604" s="10">
        <v>13.5</v>
      </c>
      <c r="D2604">
        <v>729.69240000000002</v>
      </c>
      <c r="E2604">
        <v>650.61509999999998</v>
      </c>
      <c r="F2604">
        <v>28677.64</v>
      </c>
      <c r="G2604">
        <v>25572.29</v>
      </c>
      <c r="H2604">
        <f>(1/(1-91/360*VLOOKUP($A2604,Tbills!$B$4:$C$974,2,1)/100))^((1)/91)-1</f>
        <v>6.9441778594026005E-7</v>
      </c>
      <c r="I2604">
        <f>I2603*$E2604/$E2603*(1-(I$1+I$5+IF(AND(WEEKDAY(A2604)&lt;&gt;1,WEEKDAY(A2604)&lt;&gt;7),IF(A2604&lt;J$2,J$1,J$3),0)))^($A2604-$A2603)</f>
        <v>1481.4138872967283</v>
      </c>
      <c r="J2604">
        <f>VLOOKUP(A2604,'VIXY-IV'!A$1:E$2000,4,0)</f>
        <v>1488.4480000000001</v>
      </c>
      <c r="K2604">
        <f>ROW()</f>
        <v>2604</v>
      </c>
      <c r="L2604">
        <f>B2604/C2604</f>
        <v>0.90666666666666673</v>
      </c>
    </row>
    <row r="2605" spans="1:12" x14ac:dyDescent="0.25">
      <c r="A2605" s="1">
        <v>41843</v>
      </c>
      <c r="B2605" s="10">
        <v>11.52</v>
      </c>
      <c r="C2605" s="10">
        <v>13.38</v>
      </c>
      <c r="D2605">
        <v>733.58019999999999</v>
      </c>
      <c r="E2605">
        <v>654.08109999999999</v>
      </c>
      <c r="F2605">
        <v>28954.77</v>
      </c>
      <c r="G2605">
        <v>25819.39</v>
      </c>
      <c r="H2605">
        <f>(1/(1-91/360*VLOOKUP($A2605,Tbills!$B$4:$C$974,2,1)/100))^((1)/91)-1</f>
        <v>6.9441778594026005E-7</v>
      </c>
      <c r="I2605">
        <f>I2604*$E2605/$E2604*(1-(I$1+I$5+IF(AND(WEEKDAY(A2605)&lt;&gt;1,WEEKDAY(A2605)&lt;&gt;7),IF(A2605&lt;J$2,J$1,J$3),0)))^($A2605-$A2604)</f>
        <v>1489.2629307677289</v>
      </c>
      <c r="J2605">
        <f>VLOOKUP(A2605,'VIXY-IV'!A$1:E$2000,4,0)</f>
        <v>1496.36</v>
      </c>
      <c r="K2605">
        <f>ROW()</f>
        <v>2605</v>
      </c>
      <c r="L2605">
        <f>B2605/C2605</f>
        <v>0.86098654708520173</v>
      </c>
    </row>
    <row r="2606" spans="1:12" x14ac:dyDescent="0.25">
      <c r="A2606" s="1">
        <v>41844</v>
      </c>
      <c r="B2606" s="10">
        <v>11.84</v>
      </c>
      <c r="C2606" s="10">
        <v>13.45</v>
      </c>
      <c r="D2606">
        <v>742.55520000000001</v>
      </c>
      <c r="E2606">
        <v>662.08299999999997</v>
      </c>
      <c r="F2606">
        <v>29070.400000000001</v>
      </c>
      <c r="G2606">
        <v>25922.48</v>
      </c>
      <c r="H2606">
        <f>(1/(1-91/360*VLOOKUP($A2606,Tbills!$B$4:$C$974,2,1)/100))^((1)/91)-1</f>
        <v>6.9441778594026005E-7</v>
      </c>
      <c r="I2606">
        <f>I2605*$E2606/$E2605*(1-(I$1+I$5+IF(AND(WEEKDAY(A2606)&lt;&gt;1,WEEKDAY(A2606)&lt;&gt;7),IF(A2606&lt;J$2,J$1,J$3),0)))^($A2606-$A2605)</f>
        <v>1507.4389156897773</v>
      </c>
      <c r="J2606">
        <f>VLOOKUP(A2606,'VIXY-IV'!A$1:E$2000,4,0)</f>
        <v>1514.7760000000001</v>
      </c>
      <c r="K2606">
        <f>ROW()</f>
        <v>2606</v>
      </c>
      <c r="L2606">
        <f>B2606/C2606</f>
        <v>0.88029739776951677</v>
      </c>
    </row>
    <row r="2607" spans="1:12" x14ac:dyDescent="0.25">
      <c r="A2607" s="1">
        <v>41845</v>
      </c>
      <c r="B2607" s="10">
        <v>12.69</v>
      </c>
      <c r="C2607" s="10">
        <v>14</v>
      </c>
      <c r="D2607">
        <v>758.35950000000003</v>
      </c>
      <c r="E2607">
        <v>676.17409999999995</v>
      </c>
      <c r="F2607">
        <v>29307.48</v>
      </c>
      <c r="G2607">
        <v>26133.87</v>
      </c>
      <c r="H2607">
        <f>(1/(1-91/360*VLOOKUP($A2607,Tbills!$B$4:$C$974,2,1)/100))^((1)/91)-1</f>
        <v>6.9441778594026005E-7</v>
      </c>
      <c r="I2607">
        <f>I2606*$E2607/$E2606*(1-(I$1+I$5+IF(AND(WEEKDAY(A2607)&lt;&gt;1,WEEKDAY(A2607)&lt;&gt;7),IF(A2607&lt;J$2,J$1,J$3),0)))^($A2607-$A2606)</f>
        <v>1539.4774220864631</v>
      </c>
      <c r="J2607">
        <f>VLOOKUP(A2607,'VIXY-IV'!A$1:E$2000,4,0)</f>
        <v>1547.0719999999999</v>
      </c>
      <c r="K2607">
        <f>ROW()</f>
        <v>2607</v>
      </c>
      <c r="L2607">
        <f>B2607/C2607</f>
        <v>0.90642857142857136</v>
      </c>
    </row>
    <row r="2608" spans="1:12" x14ac:dyDescent="0.25">
      <c r="A2608" s="1">
        <v>41848</v>
      </c>
      <c r="B2608" s="10">
        <v>12.56</v>
      </c>
      <c r="C2608" s="10">
        <v>13.92</v>
      </c>
      <c r="D2608">
        <v>750.09169999999995</v>
      </c>
      <c r="E2608">
        <v>668.80089999999996</v>
      </c>
      <c r="F2608">
        <v>29092.86</v>
      </c>
      <c r="G2608">
        <v>25942.43</v>
      </c>
      <c r="H2608">
        <f>(1/(1-91/360*VLOOKUP($A2608,Tbills!$B$4:$C$974,2,1)/100))^((1)/91)-1</f>
        <v>8.3332864653229421E-7</v>
      </c>
      <c r="I2608">
        <f>I2607*$E2608/$E2607*(1-(I$1+I$5+IF(AND(WEEKDAY(A2608)&lt;&gt;1,WEEKDAY(A2608)&lt;&gt;7),IF(A2608&lt;J$2,J$1,J$3),0)))^($A2608-$A2607)</f>
        <v>1522.5591038631792</v>
      </c>
      <c r="J2608">
        <f>VLOOKUP(A2608,'VIXY-IV'!A$1:E$2000,4,0)</f>
        <v>1530.096</v>
      </c>
      <c r="K2608">
        <f>ROW()</f>
        <v>2608</v>
      </c>
      <c r="L2608">
        <f>B2608/C2608</f>
        <v>0.90229885057471271</v>
      </c>
    </row>
    <row r="2609" spans="1:12" x14ac:dyDescent="0.25">
      <c r="A2609" s="1">
        <v>41849</v>
      </c>
      <c r="B2609" s="10">
        <v>13.28</v>
      </c>
      <c r="C2609" s="10">
        <v>14.22</v>
      </c>
      <c r="D2609">
        <v>754.60230000000001</v>
      </c>
      <c r="E2609">
        <v>672.82209999999998</v>
      </c>
      <c r="F2609">
        <v>29000.99</v>
      </c>
      <c r="G2609">
        <v>25860.49</v>
      </c>
      <c r="H2609">
        <f>(1/(1-91/360*VLOOKUP($A2609,Tbills!$B$4:$C$974,2,1)/100))^((1)/91)-1</f>
        <v>8.3332864653229421E-7</v>
      </c>
      <c r="I2609">
        <f>I2608*$E2609/$E2608*(1-(I$1+I$5+IF(AND(WEEKDAY(A2609)&lt;&gt;1,WEEKDAY(A2609)&lt;&gt;7),IF(A2609&lt;J$2,J$1,J$3),0)))^($A2609-$A2608)</f>
        <v>1531.6695062251097</v>
      </c>
      <c r="J2609">
        <f>VLOOKUP(A2609,'VIXY-IV'!A$1:E$2000,4,0)</f>
        <v>1539.3679999999999</v>
      </c>
      <c r="K2609">
        <f>ROW()</f>
        <v>2609</v>
      </c>
      <c r="L2609">
        <f>B2609/C2609</f>
        <v>0.93389592123769327</v>
      </c>
    </row>
    <row r="2610" spans="1:12" x14ac:dyDescent="0.25">
      <c r="A2610" s="1">
        <v>41850</v>
      </c>
      <c r="B2610" s="10">
        <v>13.33</v>
      </c>
      <c r="C2610" s="10">
        <v>14.26</v>
      </c>
      <c r="D2610">
        <v>760.09090000000003</v>
      </c>
      <c r="E2610">
        <v>677.71540000000005</v>
      </c>
      <c r="F2610">
        <v>29092.79</v>
      </c>
      <c r="G2610">
        <v>25942.33</v>
      </c>
      <c r="H2610">
        <f>(1/(1-91/360*VLOOKUP($A2610,Tbills!$B$4:$C$974,2,1)/100))^((1)/91)-1</f>
        <v>8.3332864653229421E-7</v>
      </c>
      <c r="I2610">
        <f>I2609*$E2610/$E2609*(1-(I$1+I$5+IF(AND(WEEKDAY(A2610)&lt;&gt;1,WEEKDAY(A2610)&lt;&gt;7),IF(A2610&lt;J$2,J$1,J$3),0)))^($A2610-$A2609)</f>
        <v>1542.7646487373354</v>
      </c>
      <c r="J2610">
        <f>VLOOKUP(A2610,'VIXY-IV'!A$1:E$2000,4,0)</f>
        <v>1550.5519999999999</v>
      </c>
      <c r="K2610">
        <f>ROW()</f>
        <v>2610</v>
      </c>
      <c r="L2610">
        <f>B2610/C2610</f>
        <v>0.93478260869565222</v>
      </c>
    </row>
    <row r="2611" spans="1:12" x14ac:dyDescent="0.25">
      <c r="A2611" s="1">
        <v>41851</v>
      </c>
      <c r="B2611" s="10">
        <v>16.95</v>
      </c>
      <c r="C2611" s="10">
        <v>16.38</v>
      </c>
      <c r="D2611">
        <v>839.60540000000003</v>
      </c>
      <c r="E2611">
        <v>748.61189999999999</v>
      </c>
      <c r="F2611">
        <v>30369.94</v>
      </c>
      <c r="G2611">
        <v>27081.16</v>
      </c>
      <c r="H2611">
        <f>(1/(1-91/360*VLOOKUP($A2611,Tbills!$B$4:$C$974,2,1)/100))^((1)/91)-1</f>
        <v>8.3332864653229421E-7</v>
      </c>
      <c r="I2611">
        <f>I2610*$E2611/$E2610*(1-(I$1+I$5+IF(AND(WEEKDAY(A2611)&lt;&gt;1,WEEKDAY(A2611)&lt;&gt;7),IF(A2611&lt;J$2,J$1,J$3),0)))^($A2611-$A2610)</f>
        <v>1704.1058103055902</v>
      </c>
      <c r="J2611">
        <f>VLOOKUP(A2611,'VIXY-IV'!A$1:E$2000,4,0)</f>
        <v>1712.7280000000001</v>
      </c>
      <c r="K2611">
        <f>ROW()</f>
        <v>2611</v>
      </c>
      <c r="L2611">
        <f>B2611/C2611</f>
        <v>1.0347985347985349</v>
      </c>
    </row>
    <row r="2612" spans="1:12" x14ac:dyDescent="0.25">
      <c r="A2612" s="1">
        <v>41852</v>
      </c>
      <c r="B2612">
        <v>17.03</v>
      </c>
      <c r="C2612">
        <v>16.78</v>
      </c>
      <c r="D2612">
        <v>879.55079999999998</v>
      </c>
      <c r="E2612">
        <v>784.22760000000005</v>
      </c>
      <c r="F2612">
        <v>31239.25</v>
      </c>
      <c r="G2612">
        <v>27856.31</v>
      </c>
      <c r="H2612">
        <f>(1/(1-91/360*VLOOKUP($A2612,Tbills!$B$4:$C$974,2,1)/100))^((1)/91)-1</f>
        <v>8.3332864653229421E-7</v>
      </c>
      <c r="I2612">
        <f>I2611*$E2612/$E2611*(1-(I$1+I$5+IF(AND(WEEKDAY(A2612)&lt;&gt;1,WEEKDAY(A2612)&lt;&gt;7),IF(A2612&lt;J$2,J$1,J$3),0)))^($A2612-$A2611)</f>
        <v>1785.1284025575196</v>
      </c>
      <c r="J2612">
        <f>VLOOKUP(A2612,'VIXY-IV'!A$1:E$2000,4,0)</f>
        <v>1794.1279999999999</v>
      </c>
      <c r="K2612">
        <f>ROW()</f>
        <v>2612</v>
      </c>
      <c r="L2612">
        <f>B2612/C2612</f>
        <v>1.0148986889153755</v>
      </c>
    </row>
    <row r="2613" spans="1:12" x14ac:dyDescent="0.25">
      <c r="A2613" s="1">
        <v>41855</v>
      </c>
      <c r="B2613">
        <v>15.12</v>
      </c>
      <c r="C2613">
        <v>15.81</v>
      </c>
      <c r="D2613">
        <v>829.32730000000004</v>
      </c>
      <c r="E2613">
        <v>739.44529999999997</v>
      </c>
      <c r="F2613">
        <v>30478.26</v>
      </c>
      <c r="G2613">
        <v>27177.66</v>
      </c>
      <c r="H2613">
        <f>(1/(1-91/360*VLOOKUP($A2613,Tbills!$B$4:$C$974,2,1)/100))^((1)/91)-1</f>
        <v>6.9441778594026005E-7</v>
      </c>
      <c r="I2613">
        <f>I2612*$E2613/$E2612*(1-(I$1+I$5+IF(AND(WEEKDAY(A2613)&lt;&gt;1,WEEKDAY(A2613)&lt;&gt;7),IF(A2613&lt;J$2,J$1,J$3),0)))^($A2613-$A2612)</f>
        <v>1683.0457028312308</v>
      </c>
      <c r="J2613">
        <f>VLOOKUP(A2613,'VIXY-IV'!A$1:E$2000,4,0)</f>
        <v>1692.1279999999999</v>
      </c>
      <c r="K2613">
        <f>ROW()</f>
        <v>2613</v>
      </c>
      <c r="L2613">
        <f>B2613/C2613</f>
        <v>0.9563567362428842</v>
      </c>
    </row>
    <row r="2614" spans="1:12" x14ac:dyDescent="0.25">
      <c r="A2614" s="1">
        <v>41856</v>
      </c>
      <c r="B2614">
        <v>16.87</v>
      </c>
      <c r="C2614">
        <v>17.14</v>
      </c>
      <c r="D2614">
        <v>884.20100000000002</v>
      </c>
      <c r="E2614">
        <v>788.37130000000002</v>
      </c>
      <c r="F2614">
        <v>31519.93</v>
      </c>
      <c r="G2614">
        <v>28106.5</v>
      </c>
      <c r="H2614">
        <f>(1/(1-91/360*VLOOKUP($A2614,Tbills!$B$4:$C$974,2,1)/100))^((1)/91)-1</f>
        <v>6.9441778594026005E-7</v>
      </c>
      <c r="I2614">
        <f>I2613*$E2614/$E2613*(1-(I$1+I$5+IF(AND(WEEKDAY(A2614)&lt;&gt;1,WEEKDAY(A2614)&lt;&gt;7),IF(A2614&lt;J$2,J$1,J$3),0)))^($A2614-$A2613)</f>
        <v>1794.3541714491673</v>
      </c>
      <c r="J2614">
        <f>VLOOKUP(A2614,'VIXY-IV'!A$1:E$2000,4,0)</f>
        <v>1803.92</v>
      </c>
      <c r="K2614">
        <f>ROW()</f>
        <v>2614</v>
      </c>
      <c r="L2614">
        <f>B2614/C2614</f>
        <v>0.98424737456242706</v>
      </c>
    </row>
    <row r="2615" spans="1:12" x14ac:dyDescent="0.25">
      <c r="A2615" s="1">
        <v>41857</v>
      </c>
      <c r="B2615">
        <v>16.37</v>
      </c>
      <c r="C2615">
        <v>16.93</v>
      </c>
      <c r="D2615">
        <v>888.57339999999999</v>
      </c>
      <c r="E2615">
        <v>792.26930000000004</v>
      </c>
      <c r="F2615">
        <v>31842.52</v>
      </c>
      <c r="G2615">
        <v>28394.13</v>
      </c>
      <c r="H2615">
        <f>(1/(1-91/360*VLOOKUP($A2615,Tbills!$B$4:$C$974,2,1)/100))^((1)/91)-1</f>
        <v>6.9441778594026005E-7</v>
      </c>
      <c r="I2615">
        <f>I2614*$E2615/$E2614*(1-(I$1+I$5+IF(AND(WEEKDAY(A2615)&lt;&gt;1,WEEKDAY(A2615)&lt;&gt;7),IF(A2615&lt;J$2,J$1,J$3),0)))^($A2615-$A2614)</f>
        <v>1803.1742501108276</v>
      </c>
      <c r="J2615">
        <f>VLOOKUP(A2615,'VIXY-IV'!A$1:E$2000,4,0)</f>
        <v>1812.904</v>
      </c>
      <c r="K2615">
        <f>ROW()</f>
        <v>2615</v>
      </c>
      <c r="L2615">
        <f>B2615/C2615</f>
        <v>0.96692262256349681</v>
      </c>
    </row>
    <row r="2616" spans="1:12" x14ac:dyDescent="0.25">
      <c r="A2616" s="1">
        <v>41858</v>
      </c>
      <c r="B2616">
        <v>16.66</v>
      </c>
      <c r="C2616">
        <v>17.22</v>
      </c>
      <c r="D2616">
        <v>909.66290000000004</v>
      </c>
      <c r="E2616">
        <v>811.07249999999999</v>
      </c>
      <c r="F2616">
        <v>32491.94</v>
      </c>
      <c r="G2616">
        <v>28973.200000000001</v>
      </c>
      <c r="H2616">
        <f>(1/(1-91/360*VLOOKUP($A2616,Tbills!$B$4:$C$974,2,1)/100))^((1)/91)-1</f>
        <v>6.9441778594026005E-7</v>
      </c>
      <c r="I2616">
        <f>I2615*$E2616/$E2615*(1-(I$1+I$5+IF(AND(WEEKDAY(A2616)&lt;&gt;1,WEEKDAY(A2616)&lt;&gt;7),IF(A2616&lt;J$2,J$1,J$3),0)))^($A2616-$A2615)</f>
        <v>1845.9165020151847</v>
      </c>
      <c r="J2616">
        <f>VLOOKUP(A2616,'VIXY-IV'!A$1:E$2000,4,0)</f>
        <v>1855.816</v>
      </c>
      <c r="K2616">
        <f>ROW()</f>
        <v>2616</v>
      </c>
      <c r="L2616">
        <f>B2616/C2616</f>
        <v>0.96747967479674801</v>
      </c>
    </row>
    <row r="2617" spans="1:12" x14ac:dyDescent="0.25">
      <c r="A2617" s="1">
        <v>41859</v>
      </c>
      <c r="B2617">
        <v>15.77</v>
      </c>
      <c r="C2617">
        <v>16.690000000000001</v>
      </c>
      <c r="D2617">
        <v>879.72389999999996</v>
      </c>
      <c r="E2617">
        <v>784.3777</v>
      </c>
      <c r="F2617">
        <v>31946.400000000001</v>
      </c>
      <c r="G2617">
        <v>28486.720000000001</v>
      </c>
      <c r="H2617">
        <f>(1/(1-91/360*VLOOKUP($A2617,Tbills!$B$4:$C$974,2,1)/100))^((1)/91)-1</f>
        <v>6.9441778594026005E-7</v>
      </c>
      <c r="I2617">
        <f>I2616*$E2617/$E2616*(1-(I$1+I$5+IF(AND(WEEKDAY(A2617)&lt;&gt;1,WEEKDAY(A2617)&lt;&gt;7),IF(A2617&lt;J$2,J$1,J$3),0)))^($A2617-$A2616)</f>
        <v>1785.1105646504457</v>
      </c>
      <c r="J2617">
        <f>VLOOKUP(A2617,'VIXY-IV'!A$1:E$2000,4,0)</f>
        <v>1794.44</v>
      </c>
      <c r="K2617">
        <f>ROW()</f>
        <v>2617</v>
      </c>
      <c r="L2617">
        <f>B2617/C2617</f>
        <v>0.94487717195925691</v>
      </c>
    </row>
    <row r="2618" spans="1:12" x14ac:dyDescent="0.25">
      <c r="A2618" s="1">
        <v>41862</v>
      </c>
      <c r="B2618">
        <v>14.23</v>
      </c>
      <c r="C2618">
        <v>15.76</v>
      </c>
      <c r="D2618">
        <v>827.95159999999998</v>
      </c>
      <c r="E2618">
        <v>738.21489999999994</v>
      </c>
      <c r="F2618">
        <v>30958.38</v>
      </c>
      <c r="G2618">
        <v>27605.64</v>
      </c>
      <c r="H2618">
        <f>(1/(1-91/360*VLOOKUP($A2618,Tbills!$B$4:$C$974,2,1)/100))^((1)/91)-1</f>
        <v>8.3332864653229421E-7</v>
      </c>
      <c r="I2618">
        <f>I2617*$E2618/$E2617*(1-(I$1+I$5+IF(AND(WEEKDAY(A2618)&lt;&gt;1,WEEKDAY(A2618)&lt;&gt;7),IF(A2618&lt;J$2,J$1,J$3),0)))^($A2618-$A2617)</f>
        <v>1679.9068774029797</v>
      </c>
      <c r="J2618">
        <f>VLOOKUP(A2618,'VIXY-IV'!A$1:E$2000,4,0)</f>
        <v>1688.6959999999999</v>
      </c>
      <c r="K2618">
        <f>ROW()</f>
        <v>2618</v>
      </c>
      <c r="L2618">
        <f>B2618/C2618</f>
        <v>0.90291878172588835</v>
      </c>
    </row>
    <row r="2619" spans="1:12" x14ac:dyDescent="0.25">
      <c r="A2619" s="1">
        <v>41863</v>
      </c>
      <c r="B2619">
        <v>14.13</v>
      </c>
      <c r="C2619">
        <v>15.7</v>
      </c>
      <c r="D2619">
        <v>819.77099999999996</v>
      </c>
      <c r="E2619">
        <v>730.9203</v>
      </c>
      <c r="F2619">
        <v>30860.19</v>
      </c>
      <c r="G2619">
        <v>27518.06</v>
      </c>
      <c r="H2619">
        <f>(1/(1-91/360*VLOOKUP($A2619,Tbills!$B$4:$C$974,2,1)/100))^((1)/91)-1</f>
        <v>8.3332864653229421E-7</v>
      </c>
      <c r="I2619">
        <f>I2618*$E2619/$E2618*(1-(I$1+I$5+IF(AND(WEEKDAY(A2619)&lt;&gt;1,WEEKDAY(A2619)&lt;&gt;7),IF(A2619&lt;J$2,J$1,J$3),0)))^($A2619-$A2618)</f>
        <v>1663.2591895456521</v>
      </c>
      <c r="J2619">
        <f>VLOOKUP(A2619,'VIXY-IV'!A$1:E$2000,4,0)</f>
        <v>1671.8240000000001</v>
      </c>
      <c r="K2619">
        <f>ROW()</f>
        <v>2619</v>
      </c>
      <c r="L2619">
        <f>B2619/C2619</f>
        <v>0.90000000000000013</v>
      </c>
    </row>
    <row r="2620" spans="1:12" x14ac:dyDescent="0.25">
      <c r="A2620" s="1">
        <v>41864</v>
      </c>
      <c r="B2620">
        <v>12.9</v>
      </c>
      <c r="C2620">
        <v>14.85</v>
      </c>
      <c r="D2620">
        <v>775.10640000000001</v>
      </c>
      <c r="E2620">
        <v>691.09609999999998</v>
      </c>
      <c r="F2620">
        <v>30060.85</v>
      </c>
      <c r="G2620">
        <v>26805.27</v>
      </c>
      <c r="H2620">
        <f>(1/(1-91/360*VLOOKUP($A2620,Tbills!$B$4:$C$974,2,1)/100))^((1)/91)-1</f>
        <v>8.3332864653229421E-7</v>
      </c>
      <c r="I2620">
        <f>I2619*$E2620/$E2619*(1-(I$1+I$5+IF(AND(WEEKDAY(A2620)&lt;&gt;1,WEEKDAY(A2620)&lt;&gt;7),IF(A2620&lt;J$2,J$1,J$3),0)))^($A2620-$A2619)</f>
        <v>1572.5912554120753</v>
      </c>
      <c r="J2620">
        <f>VLOOKUP(A2620,'VIXY-IV'!A$1:E$2000,4,0)</f>
        <v>1580.12</v>
      </c>
      <c r="K2620">
        <f>ROW()</f>
        <v>2620</v>
      </c>
      <c r="L2620">
        <f>B2620/C2620</f>
        <v>0.86868686868686873</v>
      </c>
    </row>
    <row r="2621" spans="1:12" x14ac:dyDescent="0.25">
      <c r="A2621" s="1">
        <v>41865</v>
      </c>
      <c r="B2621">
        <v>12.42</v>
      </c>
      <c r="C2621">
        <v>14.43</v>
      </c>
      <c r="D2621">
        <v>747.06759999999997</v>
      </c>
      <c r="E2621">
        <v>666.09569999999997</v>
      </c>
      <c r="F2621">
        <v>29390.73</v>
      </c>
      <c r="G2621">
        <v>26207.7</v>
      </c>
      <c r="H2621">
        <f>(1/(1-91/360*VLOOKUP($A2621,Tbills!$B$4:$C$974,2,1)/100))^((1)/91)-1</f>
        <v>8.3332864653229421E-7</v>
      </c>
      <c r="I2621">
        <f>I2620*$E2621/$E2620*(1-(I$1+I$5+IF(AND(WEEKDAY(A2621)&lt;&gt;1,WEEKDAY(A2621)&lt;&gt;7),IF(A2621&lt;J$2,J$1,J$3),0)))^($A2621-$A2620)</f>
        <v>1515.6591675646175</v>
      </c>
      <c r="J2621">
        <f>VLOOKUP(A2621,'VIXY-IV'!A$1:E$2000,4,0)</f>
        <v>1522.808</v>
      </c>
      <c r="K2621">
        <f>ROW()</f>
        <v>2621</v>
      </c>
      <c r="L2621">
        <f>B2621/C2621</f>
        <v>0.86070686070686075</v>
      </c>
    </row>
    <row r="2622" spans="1:12" x14ac:dyDescent="0.25">
      <c r="A2622" s="1">
        <v>41866</v>
      </c>
      <c r="B2622">
        <v>13.15</v>
      </c>
      <c r="C2622">
        <v>14.42</v>
      </c>
      <c r="D2622">
        <v>749.01909999999998</v>
      </c>
      <c r="E2622">
        <v>667.83510000000001</v>
      </c>
      <c r="F2622">
        <v>29356.93</v>
      </c>
      <c r="G2622">
        <v>26177.54</v>
      </c>
      <c r="H2622">
        <f>(1/(1-91/360*VLOOKUP($A2622,Tbills!$B$4:$C$974,2,1)/100))^((1)/91)-1</f>
        <v>8.3332864653229421E-7</v>
      </c>
      <c r="I2622">
        <f>I2621*$E2622/$E2621*(1-(I$1+I$5+IF(AND(WEEKDAY(A2622)&lt;&gt;1,WEEKDAY(A2622)&lt;&gt;7),IF(A2622&lt;J$2,J$1,J$3),0)))^($A2622-$A2621)</f>
        <v>1519.5733486273834</v>
      </c>
      <c r="J2622">
        <f>VLOOKUP(A2622,'VIXY-IV'!A$1:E$2000,4,0)</f>
        <v>1527.104</v>
      </c>
      <c r="K2622">
        <f>ROW()</f>
        <v>2622</v>
      </c>
      <c r="L2622">
        <f>B2622/C2622</f>
        <v>0.91192787794729546</v>
      </c>
    </row>
    <row r="2623" spans="1:12" x14ac:dyDescent="0.25">
      <c r="A2623" s="1">
        <v>41869</v>
      </c>
      <c r="B2623">
        <v>12.32</v>
      </c>
      <c r="C2623">
        <v>13.91</v>
      </c>
      <c r="D2623">
        <v>721.11120000000005</v>
      </c>
      <c r="E2623">
        <v>642.95039999999995</v>
      </c>
      <c r="F2623">
        <v>28718.81</v>
      </c>
      <c r="G2623">
        <v>25608.46</v>
      </c>
      <c r="H2623">
        <f>(1/(1-91/360*VLOOKUP($A2623,Tbills!$B$4:$C$974,2,1)/100))^((1)/91)-1</f>
        <v>8.3332864653229421E-7</v>
      </c>
      <c r="I2623">
        <f>I2622*$E2623/$E2622*(1-(I$1+I$5+IF(AND(WEEKDAY(A2623)&lt;&gt;1,WEEKDAY(A2623)&lt;&gt;7),IF(A2623&lt;J$2,J$1,J$3),0)))^($A2623-$A2622)</f>
        <v>1462.8251456508665</v>
      </c>
      <c r="J2623">
        <f>VLOOKUP(A2623,'VIXY-IV'!A$1:E$2000,4,0)</f>
        <v>1468.528</v>
      </c>
      <c r="K2623">
        <f>ROW()</f>
        <v>2623</v>
      </c>
      <c r="L2623">
        <f>B2623/C2623</f>
        <v>0.88569374550682967</v>
      </c>
    </row>
    <row r="2624" spans="1:12" x14ac:dyDescent="0.25">
      <c r="A2624" s="1">
        <v>41870</v>
      </c>
      <c r="B2624">
        <v>12.21</v>
      </c>
      <c r="C2624">
        <v>13.79</v>
      </c>
      <c r="D2624">
        <v>725.53579999999999</v>
      </c>
      <c r="E2624">
        <v>646.89490000000001</v>
      </c>
      <c r="F2624">
        <v>28538.14</v>
      </c>
      <c r="G2624">
        <v>25447.33</v>
      </c>
      <c r="H2624">
        <f>(1/(1-91/360*VLOOKUP($A2624,Tbills!$B$4:$C$974,2,1)/100))^((1)/91)-1</f>
        <v>8.3332864653229421E-7</v>
      </c>
      <c r="I2624">
        <f>I2623*$E2624/$E2623*(1-(I$1+I$5+IF(AND(WEEKDAY(A2624)&lt;&gt;1,WEEKDAY(A2624)&lt;&gt;7),IF(A2624&lt;J$2,J$1,J$3),0)))^($A2624-$A2623)</f>
        <v>1471.7572368778442</v>
      </c>
      <c r="J2624">
        <f>VLOOKUP(A2624,'VIXY-IV'!A$1:E$2000,4,0)</f>
        <v>1477.568</v>
      </c>
      <c r="K2624">
        <f>ROW()</f>
        <v>2624</v>
      </c>
      <c r="L2624">
        <f>B2624/C2624</f>
        <v>0.88542422044960123</v>
      </c>
    </row>
    <row r="2625" spans="1:12" x14ac:dyDescent="0.25">
      <c r="A2625" s="1">
        <v>41871</v>
      </c>
      <c r="B2625">
        <v>11.78</v>
      </c>
      <c r="C2625">
        <v>13.76</v>
      </c>
      <c r="D2625">
        <v>725.53639999999996</v>
      </c>
      <c r="E2625">
        <v>646.89490000000001</v>
      </c>
      <c r="F2625">
        <v>28598.31</v>
      </c>
      <c r="G2625">
        <v>25500.959999999999</v>
      </c>
      <c r="H2625">
        <f>(1/(1-91/360*VLOOKUP($A2625,Tbills!$B$4:$C$974,2,1)/100))^((1)/91)-1</f>
        <v>8.3332864653229421E-7</v>
      </c>
      <c r="I2625">
        <f>I2624*$E2625/$E2624*(1-(I$1+I$5+IF(AND(WEEKDAY(A2625)&lt;&gt;1,WEEKDAY(A2625)&lt;&gt;7),IF(A2625&lt;J$2,J$1,J$3),0)))^($A2625-$A2624)</f>
        <v>1471.7148986559614</v>
      </c>
      <c r="J2625">
        <f>VLOOKUP(A2625,'VIXY-IV'!A$1:E$2000,4,0)</f>
        <v>1477.4559999999999</v>
      </c>
      <c r="K2625">
        <f>ROW()</f>
        <v>2625</v>
      </c>
      <c r="L2625">
        <f>B2625/C2625</f>
        <v>0.85610465116279066</v>
      </c>
    </row>
    <row r="2626" spans="1:12" x14ac:dyDescent="0.25">
      <c r="A2626" s="1">
        <v>41872</v>
      </c>
      <c r="B2626">
        <v>11.76</v>
      </c>
      <c r="C2626">
        <v>13.53</v>
      </c>
      <c r="D2626">
        <v>720.31830000000002</v>
      </c>
      <c r="E2626">
        <v>642.24189999999999</v>
      </c>
      <c r="F2626">
        <v>28689.96</v>
      </c>
      <c r="G2626">
        <v>25582.67</v>
      </c>
      <c r="H2626">
        <f>(1/(1-91/360*VLOOKUP($A2626,Tbills!$B$4:$C$974,2,1)/100))^((1)/91)-1</f>
        <v>8.3332864653229421E-7</v>
      </c>
      <c r="I2626">
        <f>I2625*$E2626/$E2625*(1-(I$1+I$5+IF(AND(WEEKDAY(A2626)&lt;&gt;1,WEEKDAY(A2626)&lt;&gt;7),IF(A2626&lt;J$2,J$1,J$3),0)))^($A2626-$A2625)</f>
        <v>1461.0870825744109</v>
      </c>
      <c r="J2626">
        <f>VLOOKUP(A2626,'VIXY-IV'!A$1:E$2000,4,0)</f>
        <v>1466.84</v>
      </c>
      <c r="K2626">
        <f>ROW()</f>
        <v>2626</v>
      </c>
      <c r="L2626">
        <f>B2626/C2626</f>
        <v>0.86917960088691804</v>
      </c>
    </row>
    <row r="2627" spans="1:12" x14ac:dyDescent="0.25">
      <c r="A2627" s="1">
        <v>41873</v>
      </c>
      <c r="B2627">
        <v>11.47</v>
      </c>
      <c r="C2627">
        <v>13.51</v>
      </c>
      <c r="D2627">
        <v>725.66290000000004</v>
      </c>
      <c r="E2627">
        <v>647.00670000000002</v>
      </c>
      <c r="F2627">
        <v>28749.91</v>
      </c>
      <c r="G2627">
        <v>25636.1</v>
      </c>
      <c r="H2627">
        <f>(1/(1-91/360*VLOOKUP($A2627,Tbills!$B$4:$C$974,2,1)/100))^((1)/91)-1</f>
        <v>8.3332864653229421E-7</v>
      </c>
      <c r="I2627">
        <f>I2626*$E2627/$E2626*(1-(I$1+I$5+IF(AND(WEEKDAY(A2627)&lt;&gt;1,WEEKDAY(A2627)&lt;&gt;7),IF(A2627&lt;J$2,J$1,J$3),0)))^($A2627-$A2626)</f>
        <v>1471.8845612445241</v>
      </c>
      <c r="J2627">
        <f>VLOOKUP(A2627,'VIXY-IV'!A$1:E$2000,4,0)</f>
        <v>1477.856</v>
      </c>
      <c r="K2627">
        <f>ROW()</f>
        <v>2627</v>
      </c>
      <c r="L2627">
        <f>B2627/C2627</f>
        <v>0.84900074019245009</v>
      </c>
    </row>
    <row r="2628" spans="1:12" x14ac:dyDescent="0.25">
      <c r="A2628" s="1">
        <v>41876</v>
      </c>
      <c r="B2628">
        <v>11.7</v>
      </c>
      <c r="C2628">
        <v>13.57</v>
      </c>
      <c r="D2628">
        <v>718.09259999999995</v>
      </c>
      <c r="E2628">
        <v>640.25530000000003</v>
      </c>
      <c r="F2628">
        <v>28660.27</v>
      </c>
      <c r="G2628">
        <v>25556.1</v>
      </c>
      <c r="H2628">
        <f>(1/(1-91/360*VLOOKUP($A2628,Tbills!$B$4:$C$974,2,1)/100))^((1)/91)-1</f>
        <v>8.4256012744532427E-7</v>
      </c>
      <c r="I2628">
        <f>I2627*$E2628/$E2627*(1-(I$1+I$5+IF(AND(WEEKDAY(A2628)&lt;&gt;1,WEEKDAY(A2628)&lt;&gt;7),IF(A2628&lt;J$2,J$1,J$3),0)))^($A2628-$A2627)</f>
        <v>1456.4000107207548</v>
      </c>
      <c r="J2628">
        <f>VLOOKUP(A2628,'VIXY-IV'!A$1:E$2000,4,0)</f>
        <v>1462.2560000000001</v>
      </c>
      <c r="K2628">
        <f>ROW()</f>
        <v>2628</v>
      </c>
      <c r="L2628">
        <f>B2628/C2628</f>
        <v>0.86219602063375089</v>
      </c>
    </row>
    <row r="2629" spans="1:12" x14ac:dyDescent="0.25">
      <c r="A2629" s="1">
        <v>41877</v>
      </c>
      <c r="B2629">
        <v>11.63</v>
      </c>
      <c r="C2629">
        <v>13.71</v>
      </c>
      <c r="D2629">
        <v>724.52350000000001</v>
      </c>
      <c r="E2629">
        <v>645.98860000000002</v>
      </c>
      <c r="F2629">
        <v>29018.49</v>
      </c>
      <c r="G2629">
        <v>25875.5</v>
      </c>
      <c r="H2629">
        <f>(1/(1-91/360*VLOOKUP($A2629,Tbills!$B$4:$C$974,2,1)/100))^((1)/91)-1</f>
        <v>8.4256012744532427E-7</v>
      </c>
      <c r="I2629">
        <f>I2628*$E2629/$E2628*(1-(I$1+I$5+IF(AND(WEEKDAY(A2629)&lt;&gt;1,WEEKDAY(A2629)&lt;&gt;7),IF(A2629&lt;J$2,J$1,J$3),0)))^($A2629-$A2628)</f>
        <v>1469.3993776290918</v>
      </c>
      <c r="J2629">
        <f>VLOOKUP(A2629,'VIXY-IV'!A$1:E$2000,4,0)</f>
        <v>1475.4639999999999</v>
      </c>
      <c r="K2629">
        <f>ROW()</f>
        <v>2629</v>
      </c>
      <c r="L2629">
        <f>B2629/C2629</f>
        <v>0.84828592268417213</v>
      </c>
    </row>
    <row r="2630" spans="1:12" x14ac:dyDescent="0.25">
      <c r="A2630" s="1">
        <v>41878</v>
      </c>
      <c r="B2630">
        <v>11.78</v>
      </c>
      <c r="C2630">
        <v>13.92</v>
      </c>
      <c r="D2630">
        <v>729.81769999999995</v>
      </c>
      <c r="E2630">
        <v>650.70839999999998</v>
      </c>
      <c r="F2630">
        <v>29264.71</v>
      </c>
      <c r="G2630">
        <v>26095.03</v>
      </c>
      <c r="H2630">
        <f>(1/(1-91/360*VLOOKUP($A2630,Tbills!$B$4:$C$974,2,1)/100))^((1)/91)-1</f>
        <v>8.4256012744532427E-7</v>
      </c>
      <c r="I2630">
        <f>I2629*$E2630/$E2629*(1-(I$1+I$5+IF(AND(WEEKDAY(A2630)&lt;&gt;1,WEEKDAY(A2630)&lt;&gt;7),IF(A2630&lt;J$2,J$1,J$3),0)))^($A2630-$A2629)</f>
        <v>1480.0927017569502</v>
      </c>
      <c r="J2630">
        <f>VLOOKUP(A2630,'VIXY-IV'!A$1:E$2000,4,0)</f>
        <v>1486.336</v>
      </c>
      <c r="K2630">
        <f>ROW()</f>
        <v>2630</v>
      </c>
      <c r="L2630">
        <f>B2630/C2630</f>
        <v>0.84626436781609193</v>
      </c>
    </row>
    <row r="2631" spans="1:12" x14ac:dyDescent="0.25">
      <c r="A2631" s="1">
        <v>41879</v>
      </c>
      <c r="B2631">
        <v>12.05</v>
      </c>
      <c r="C2631">
        <v>14.13</v>
      </c>
      <c r="D2631">
        <v>731.62310000000002</v>
      </c>
      <c r="E2631">
        <v>652.3175</v>
      </c>
      <c r="F2631">
        <v>29225.599999999999</v>
      </c>
      <c r="G2631">
        <v>26060.14</v>
      </c>
      <c r="H2631">
        <f>(1/(1-91/360*VLOOKUP($A2631,Tbills!$B$4:$C$974,2,1)/100))^((1)/91)-1</f>
        <v>8.4256012744532427E-7</v>
      </c>
      <c r="I2631">
        <f>I2630*$E2631/$E2630*(1-(I$1+I$5+IF(AND(WEEKDAY(A2631)&lt;&gt;1,WEEKDAY(A2631)&lt;&gt;7),IF(A2631&lt;J$2,J$1,J$3),0)))^($A2631-$A2630)</f>
        <v>1483.710055990985</v>
      </c>
      <c r="J2631">
        <f>VLOOKUP(A2631,'VIXY-IV'!A$1:E$2000,4,0)</f>
        <v>1490.1120000000001</v>
      </c>
      <c r="K2631">
        <f>ROW()</f>
        <v>2631</v>
      </c>
      <c r="L2631">
        <f>B2631/C2631</f>
        <v>0.85279547062986549</v>
      </c>
    </row>
    <row r="2632" spans="1:12" x14ac:dyDescent="0.25">
      <c r="A2632" s="1">
        <v>41880</v>
      </c>
      <c r="B2632">
        <v>11.98</v>
      </c>
      <c r="C2632">
        <v>14.27</v>
      </c>
      <c r="D2632">
        <v>740.20339999999999</v>
      </c>
      <c r="E2632">
        <v>659.96709999999996</v>
      </c>
      <c r="F2632">
        <v>29244.37</v>
      </c>
      <c r="G2632">
        <v>26076.86</v>
      </c>
      <c r="H2632">
        <f>(1/(1-91/360*VLOOKUP($A2632,Tbills!$B$4:$C$974,2,1)/100))^((1)/91)-1</f>
        <v>8.4256012744532427E-7</v>
      </c>
      <c r="I2632">
        <f>I2631*$E2632/$E2631*(1-(I$1+I$5+IF(AND(WEEKDAY(A2632)&lt;&gt;1,WEEKDAY(A2632)&lt;&gt;7),IF(A2632&lt;J$2,J$1,J$3),0)))^($A2632-$A2631)</f>
        <v>1501.0660516254425</v>
      </c>
      <c r="J2632">
        <f>VLOOKUP(A2632,'VIXY-IV'!A$1:E$2000,4,0)</f>
        <v>1507.5440000000001</v>
      </c>
      <c r="K2632">
        <f>ROW()</f>
        <v>2632</v>
      </c>
      <c r="L2632">
        <f>B2632/C2632</f>
        <v>0.83952347582340581</v>
      </c>
    </row>
    <row r="2633" spans="1:12" x14ac:dyDescent="0.25">
      <c r="A2633" s="1">
        <v>41884</v>
      </c>
      <c r="B2633">
        <v>12.25</v>
      </c>
      <c r="C2633">
        <v>14.46</v>
      </c>
      <c r="D2633">
        <v>740.89589999999998</v>
      </c>
      <c r="E2633">
        <v>660.58230000000003</v>
      </c>
      <c r="F2633">
        <v>29426.94</v>
      </c>
      <c r="G2633">
        <v>26239.57</v>
      </c>
      <c r="H2633">
        <f>(1/(1-91/360*VLOOKUP($A2633,Tbills!$B$4:$C$974,2,1)/100))^((1)/91)-1</f>
        <v>6.9441778594026005E-7</v>
      </c>
      <c r="I2633">
        <f>I2632*$E2633/$E2632*(1-(I$1+I$5+IF(AND(WEEKDAY(A2633)&lt;&gt;1,WEEKDAY(A2633)&lt;&gt;7),IF(A2633&lt;J$2,J$1,J$3),0)))^($A2633-$A2632)</f>
        <v>1502.2924179255142</v>
      </c>
      <c r="J2633">
        <f>VLOOKUP(A2633,'VIXY-IV'!A$1:E$2000,4,0)</f>
        <v>1508.752</v>
      </c>
      <c r="K2633">
        <f>ROW()</f>
        <v>2633</v>
      </c>
      <c r="L2633">
        <f>B2633/C2633</f>
        <v>0.84716459197786997</v>
      </c>
    </row>
    <row r="2634" spans="1:12" x14ac:dyDescent="0.25">
      <c r="A2634" s="1">
        <v>41885</v>
      </c>
      <c r="B2634">
        <v>12.36</v>
      </c>
      <c r="C2634">
        <v>14.39</v>
      </c>
      <c r="D2634">
        <v>730.30629999999996</v>
      </c>
      <c r="E2634">
        <v>651.14020000000005</v>
      </c>
      <c r="F2634">
        <v>29293.05</v>
      </c>
      <c r="G2634">
        <v>26120.17</v>
      </c>
      <c r="H2634">
        <f>(1/(1-91/360*VLOOKUP($A2634,Tbills!$B$4:$C$974,2,1)/100))^((1)/91)-1</f>
        <v>6.9441778594026005E-7</v>
      </c>
      <c r="I2634">
        <f>I2633*$E2634/$E2633*(1-(I$1+I$5+IF(AND(WEEKDAY(A2634)&lt;&gt;1,WEEKDAY(A2634)&lt;&gt;7),IF(A2634&lt;J$2,J$1,J$3),0)))^($A2634-$A2633)</f>
        <v>1480.7766502078841</v>
      </c>
      <c r="J2634">
        <f>VLOOKUP(A2634,'VIXY-IV'!A$1:E$2000,4,0)</f>
        <v>1487.12</v>
      </c>
      <c r="K2634">
        <f>ROW()</f>
        <v>2634</v>
      </c>
      <c r="L2634">
        <f>B2634/C2634</f>
        <v>0.85892981236970112</v>
      </c>
    </row>
    <row r="2635" spans="1:12" x14ac:dyDescent="0.25">
      <c r="A2635" s="1">
        <v>41886</v>
      </c>
      <c r="B2635">
        <v>12.64</v>
      </c>
      <c r="C2635">
        <v>14.54</v>
      </c>
      <c r="D2635">
        <v>730.16980000000001</v>
      </c>
      <c r="E2635">
        <v>651.01800000000003</v>
      </c>
      <c r="F2635">
        <v>29159.39</v>
      </c>
      <c r="G2635">
        <v>26000.97</v>
      </c>
      <c r="H2635">
        <f>(1/(1-91/360*VLOOKUP($A2635,Tbills!$B$4:$C$974,2,1)/100))^((1)/91)-1</f>
        <v>6.9441778594026005E-7</v>
      </c>
      <c r="I2635">
        <f>I2634*$E2635/$E2634*(1-(I$1+I$5+IF(AND(WEEKDAY(A2635)&lt;&gt;1,WEEKDAY(A2635)&lt;&gt;7),IF(A2635&lt;J$2,J$1,J$3),0)))^($A2635-$A2634)</f>
        <v>1480.4561619843096</v>
      </c>
      <c r="J2635">
        <f>VLOOKUP(A2635,'VIXY-IV'!A$1:E$2000,4,0)</f>
        <v>1486.72</v>
      </c>
      <c r="K2635">
        <f>ROW()</f>
        <v>2635</v>
      </c>
      <c r="L2635">
        <f>B2635/C2635</f>
        <v>0.86932599724896842</v>
      </c>
    </row>
    <row r="2636" spans="1:12" x14ac:dyDescent="0.25">
      <c r="A2636" s="1">
        <v>41887</v>
      </c>
      <c r="B2636">
        <v>12.09</v>
      </c>
      <c r="C2636">
        <v>14.08</v>
      </c>
      <c r="D2636">
        <v>715.01250000000005</v>
      </c>
      <c r="E2636">
        <v>637.50329999999997</v>
      </c>
      <c r="F2636">
        <v>28721.79</v>
      </c>
      <c r="G2636">
        <v>25610.75</v>
      </c>
      <c r="H2636">
        <f>(1/(1-91/360*VLOOKUP($A2636,Tbills!$B$4:$C$974,2,1)/100))^((1)/91)-1</f>
        <v>6.9441778594026005E-7</v>
      </c>
      <c r="I2636">
        <f>I2635*$E2636/$E2635*(1-(I$1+I$5+IF(AND(WEEKDAY(A2636)&lt;&gt;1,WEEKDAY(A2636)&lt;&gt;7),IF(A2636&lt;J$2,J$1,J$3),0)))^($A2636-$A2635)</f>
        <v>1449.6811739205284</v>
      </c>
      <c r="J2636">
        <f>VLOOKUP(A2636,'VIXY-IV'!A$1:E$2000,4,0)</f>
        <v>1455.816</v>
      </c>
      <c r="K2636">
        <f>ROW()</f>
        <v>2636</v>
      </c>
      <c r="L2636">
        <f>B2636/C2636</f>
        <v>0.85866477272727271</v>
      </c>
    </row>
    <row r="2637" spans="1:12" x14ac:dyDescent="0.25">
      <c r="A2637" s="1">
        <v>41890</v>
      </c>
      <c r="B2637">
        <v>12.66</v>
      </c>
      <c r="C2637">
        <v>14.39</v>
      </c>
      <c r="D2637">
        <v>719.50319999999999</v>
      </c>
      <c r="E2637">
        <v>641.5059</v>
      </c>
      <c r="F2637">
        <v>28721.85</v>
      </c>
      <c r="G2637">
        <v>25610.75</v>
      </c>
      <c r="H2637">
        <f>(1/(1-91/360*VLOOKUP($A2637,Tbills!$B$4:$C$974,2,1)/100))^((1)/91)-1</f>
        <v>5.5561859602093477E-7</v>
      </c>
      <c r="I2637">
        <f>I2636*$E2637/$E2636*(1-(I$1+I$5+IF(AND(WEEKDAY(A2637)&lt;&gt;1,WEEKDAY(A2637)&lt;&gt;7),IF(A2637&lt;J$2,J$1,J$3),0)))^($A2637-$A2636)</f>
        <v>1458.6571866119343</v>
      </c>
      <c r="J2637">
        <f>VLOOKUP(A2637,'VIXY-IV'!A$1:E$2000,4,0)</f>
        <v>1464.816</v>
      </c>
      <c r="K2637">
        <f>ROW()</f>
        <v>2637</v>
      </c>
      <c r="L2637">
        <f>B2637/C2637</f>
        <v>0.87977762334954823</v>
      </c>
    </row>
    <row r="2638" spans="1:12" x14ac:dyDescent="0.25">
      <c r="A2638" s="1">
        <v>41891</v>
      </c>
      <c r="B2638">
        <v>13.5</v>
      </c>
      <c r="C2638">
        <v>14.84</v>
      </c>
      <c r="D2638">
        <v>738.21310000000005</v>
      </c>
      <c r="E2638">
        <v>658.18719999999996</v>
      </c>
      <c r="F2638">
        <v>28956.91</v>
      </c>
      <c r="G2638">
        <v>25820.34</v>
      </c>
      <c r="H2638">
        <f>(1/(1-91/360*VLOOKUP($A2638,Tbills!$B$4:$C$974,2,1)/100))^((1)/91)-1</f>
        <v>5.5561859602093477E-7</v>
      </c>
      <c r="I2638">
        <f>I2637*$E2638/$E2637*(1-(I$1+I$5+IF(AND(WEEKDAY(A2638)&lt;&gt;1,WEEKDAY(A2638)&lt;&gt;7),IF(A2638&lt;J$2,J$1,J$3),0)))^($A2638-$A2637)</f>
        <v>1496.5441018993274</v>
      </c>
      <c r="J2638">
        <f>VLOOKUP(A2638,'VIXY-IV'!A$1:E$2000,4,0)</f>
        <v>1503.0160000000001</v>
      </c>
      <c r="K2638">
        <f>ROW()</f>
        <v>2638</v>
      </c>
      <c r="L2638">
        <f>B2638/C2638</f>
        <v>0.90970350404312672</v>
      </c>
    </row>
    <row r="2639" spans="1:12" x14ac:dyDescent="0.25">
      <c r="A2639" s="1">
        <v>41892</v>
      </c>
      <c r="B2639">
        <v>12.88</v>
      </c>
      <c r="C2639">
        <v>14.63</v>
      </c>
      <c r="D2639">
        <v>734.29190000000006</v>
      </c>
      <c r="E2639">
        <v>654.69069999999999</v>
      </c>
      <c r="F2639">
        <v>28956.93</v>
      </c>
      <c r="G2639">
        <v>25820.34</v>
      </c>
      <c r="H2639">
        <f>(1/(1-91/360*VLOOKUP($A2639,Tbills!$B$4:$C$974,2,1)/100))^((1)/91)-1</f>
        <v>5.5561859602093477E-7</v>
      </c>
      <c r="I2639">
        <f>I2638*$E2639/$E2638*(1-(I$1+I$5+IF(AND(WEEKDAY(A2639)&lt;&gt;1,WEEKDAY(A2639)&lt;&gt;7),IF(A2639&lt;J$2,J$1,J$3),0)))^($A2639-$A2638)</f>
        <v>1488.5511605028341</v>
      </c>
      <c r="J2639">
        <f>VLOOKUP(A2639,'VIXY-IV'!A$1:E$2000,4,0)</f>
        <v>1494.856</v>
      </c>
      <c r="K2639">
        <f>ROW()</f>
        <v>2639</v>
      </c>
      <c r="L2639">
        <f>B2639/C2639</f>
        <v>0.88038277511961727</v>
      </c>
    </row>
    <row r="2640" spans="1:12" x14ac:dyDescent="0.25">
      <c r="A2640" s="1">
        <v>41893</v>
      </c>
      <c r="B2640" s="10">
        <v>12.8</v>
      </c>
      <c r="C2640" s="10">
        <v>14.68</v>
      </c>
      <c r="D2640">
        <v>732.67430000000002</v>
      </c>
      <c r="E2640">
        <v>653.24810000000002</v>
      </c>
      <c r="F2640">
        <v>28986.22</v>
      </c>
      <c r="G2640">
        <v>25846.45</v>
      </c>
      <c r="H2640">
        <f>(1/(1-91/360*VLOOKUP($A2640,Tbills!$B$4:$C$974,2,1)/100))^((1)/91)-1</f>
        <v>5.5561859602093477E-7</v>
      </c>
      <c r="I2640">
        <f>I2639*$E2640/$E2639*(1-(I$1+I$5+IF(AND(WEEKDAY(A2640)&lt;&gt;1,WEEKDAY(A2640)&lt;&gt;7),IF(A2640&lt;J$2,J$1,J$3),0)))^($A2640-$A2639)</f>
        <v>1485.2284359556409</v>
      </c>
      <c r="J2640">
        <f>VLOOKUP(A2640,'VIXY-IV'!A$1:E$2000,4,0)</f>
        <v>1491.4480000000001</v>
      </c>
      <c r="K2640">
        <f>ROW()</f>
        <v>2640</v>
      </c>
      <c r="L2640">
        <f>B2640/C2640</f>
        <v>0.87193460490463226</v>
      </c>
    </row>
    <row r="2641" spans="1:12" x14ac:dyDescent="0.25">
      <c r="A2641" s="1">
        <v>41894</v>
      </c>
      <c r="B2641" s="10">
        <v>13.31</v>
      </c>
      <c r="C2641" s="10">
        <v>15.04</v>
      </c>
      <c r="D2641">
        <v>749.60429999999997</v>
      </c>
      <c r="E2641">
        <v>668.3424</v>
      </c>
      <c r="F2641">
        <v>29253.89</v>
      </c>
      <c r="G2641">
        <v>26085.11</v>
      </c>
      <c r="H2641">
        <f>(1/(1-91/360*VLOOKUP($A2641,Tbills!$B$4:$C$974,2,1)/100))^((1)/91)-1</f>
        <v>5.5561859602093477E-7</v>
      </c>
      <c r="I2641">
        <f>I2640*$E2641/$E2640*(1-(I$1+I$5+IF(AND(WEEKDAY(A2641)&lt;&gt;1,WEEKDAY(A2641)&lt;&gt;7),IF(A2641&lt;J$2,J$1,J$3),0)))^($A2641-$A2640)</f>
        <v>1519.503205604208</v>
      </c>
      <c r="J2641">
        <f>VLOOKUP(A2641,'VIXY-IV'!A$1:E$2000,4,0)</f>
        <v>1525.6959999999999</v>
      </c>
      <c r="K2641">
        <f>ROW()</f>
        <v>2641</v>
      </c>
      <c r="L2641">
        <f>B2641/C2641</f>
        <v>0.88497340425531923</v>
      </c>
    </row>
    <row r="2642" spans="1:12" x14ac:dyDescent="0.25">
      <c r="A2642" s="1">
        <v>41897</v>
      </c>
      <c r="B2642" s="10">
        <v>14.12</v>
      </c>
      <c r="C2642" s="10">
        <v>15.58</v>
      </c>
      <c r="D2642">
        <v>769.70579999999995</v>
      </c>
      <c r="E2642">
        <v>686.2636</v>
      </c>
      <c r="F2642">
        <v>29726.915041</v>
      </c>
      <c r="G2642">
        <v>26506.853511000001</v>
      </c>
      <c r="H2642">
        <f>(1/(1-91/360*VLOOKUP($A2642,Tbills!$B$4:$C$974,2,1)/100))^((1)/91)-1</f>
        <v>4.1671128436782112E-7</v>
      </c>
      <c r="I2642">
        <f>I2641*$E2642/$E2641*(1-(I$1+I$5+IF(AND(WEEKDAY(A2642)&lt;&gt;1,WEEKDAY(A2642)&lt;&gt;7),IF(A2642&lt;J$2,J$1,J$3),0)))^($A2642-$A2641)</f>
        <v>1560.1131236897029</v>
      </c>
      <c r="J2642">
        <f>VLOOKUP(A2642,'VIXY-IV'!A$1:E$2000,4,0)</f>
        <v>1566.48</v>
      </c>
      <c r="K2642">
        <f>ROW()</f>
        <v>2642</v>
      </c>
      <c r="L2642">
        <f>B2642/C2642</f>
        <v>0.9062901155327342</v>
      </c>
    </row>
    <row r="2643" spans="1:12" x14ac:dyDescent="0.25">
      <c r="A2643" s="1">
        <v>41898</v>
      </c>
      <c r="B2643" s="10">
        <v>12.73</v>
      </c>
      <c r="C2643" s="10">
        <v>14.85</v>
      </c>
      <c r="D2643">
        <v>727.61279999999999</v>
      </c>
      <c r="E2643">
        <v>648.73360000000002</v>
      </c>
      <c r="F2643">
        <v>29079.890180999999</v>
      </c>
      <c r="G2643">
        <v>25929.904255000001</v>
      </c>
      <c r="H2643">
        <f>(1/(1-91/360*VLOOKUP($A2643,Tbills!$B$4:$C$974,2,1)/100))^((1)/91)-1</f>
        <v>4.1671128436782112E-7</v>
      </c>
      <c r="I2643">
        <f>I2642*$E2643/$E2642*(1-(I$1+I$5+IF(AND(WEEKDAY(A2643)&lt;&gt;1,WEEKDAY(A2643)&lt;&gt;7),IF(A2643&lt;J$2,J$1,J$3),0)))^($A2643-$A2642)</f>
        <v>1474.7521039964588</v>
      </c>
      <c r="J2643">
        <f>VLOOKUP(A2643,'VIXY-IV'!A$1:E$2000,4,0)</f>
        <v>1480.72</v>
      </c>
      <c r="K2643">
        <f>ROW()</f>
        <v>2643</v>
      </c>
      <c r="L2643">
        <f>B2643/C2643</f>
        <v>0.85723905723905724</v>
      </c>
    </row>
    <row r="2644" spans="1:12" x14ac:dyDescent="0.25">
      <c r="A2644" s="1">
        <v>41899</v>
      </c>
      <c r="B2644" s="10">
        <v>12.65</v>
      </c>
      <c r="C2644" s="10">
        <v>14.62</v>
      </c>
      <c r="D2644">
        <v>720.03380000000004</v>
      </c>
      <c r="E2644">
        <v>641.976</v>
      </c>
      <c r="F2644">
        <v>29021.742518999999</v>
      </c>
      <c r="G2644">
        <v>25878.044446</v>
      </c>
      <c r="H2644">
        <f>(1/(1-91/360*VLOOKUP($A2644,Tbills!$B$4:$C$974,2,1)/100))^((1)/91)-1</f>
        <v>4.1671128436782112E-7</v>
      </c>
      <c r="I2644">
        <f>I2643*$E2644/$E2643*(1-(I$1+I$5+IF(AND(WEEKDAY(A2644)&lt;&gt;1,WEEKDAY(A2644)&lt;&gt;7),IF(A2644&lt;J$2,J$1,J$3),0)))^($A2644-$A2643)</f>
        <v>1459.3482151753569</v>
      </c>
      <c r="J2644">
        <f>VLOOKUP(A2644,'VIXY-IV'!A$1:E$2000,4,0)</f>
        <v>1465.104</v>
      </c>
      <c r="K2644">
        <f>ROW()</f>
        <v>2644</v>
      </c>
      <c r="L2644">
        <f>B2644/C2644</f>
        <v>0.86525307797537632</v>
      </c>
    </row>
    <row r="2645" spans="1:12" x14ac:dyDescent="0.25">
      <c r="A2645" s="1">
        <v>41900</v>
      </c>
      <c r="B2645" s="10">
        <v>12.03</v>
      </c>
      <c r="C2645" s="10">
        <v>14.23</v>
      </c>
      <c r="D2645">
        <v>710.04899999999998</v>
      </c>
      <c r="E2645">
        <v>633.07339999999999</v>
      </c>
      <c r="F2645">
        <v>28935.767706999999</v>
      </c>
      <c r="G2645">
        <v>25801.371829</v>
      </c>
      <c r="H2645">
        <f>(1/(1-91/360*VLOOKUP($A2645,Tbills!$B$4:$C$974,2,1)/100))^((1)/91)-1</f>
        <v>4.1671128436782112E-7</v>
      </c>
      <c r="I2645">
        <f>I2644*$E2645/$E2644*(1-(I$1+I$5+IF(AND(WEEKDAY(A2645)&lt;&gt;1,WEEKDAY(A2645)&lt;&gt;7),IF(A2645&lt;J$2,J$1,J$3),0)))^($A2645-$A2644)</f>
        <v>1439.0693096818336</v>
      </c>
      <c r="J2645">
        <f>VLOOKUP(A2645,'VIXY-IV'!A$1:E$2000,4,0)</f>
        <v>1444.6959999999999</v>
      </c>
      <c r="K2645">
        <f>ROW()</f>
        <v>2645</v>
      </c>
      <c r="L2645">
        <f>B2645/C2645</f>
        <v>0.84539704848910746</v>
      </c>
    </row>
    <row r="2646" spans="1:12" x14ac:dyDescent="0.25">
      <c r="A2646" s="1">
        <v>41901</v>
      </c>
      <c r="B2646" s="10">
        <v>12.11</v>
      </c>
      <c r="C2646" s="10">
        <v>14.38</v>
      </c>
      <c r="D2646">
        <v>715.28279999999995</v>
      </c>
      <c r="E2646">
        <v>637.7396</v>
      </c>
      <c r="F2646">
        <v>29054.173937</v>
      </c>
      <c r="G2646">
        <v>25906.941243000001</v>
      </c>
      <c r="H2646">
        <f>(1/(1-91/360*VLOOKUP($A2646,Tbills!$B$4:$C$974,2,1)/100))^((1)/91)-1</f>
        <v>4.1671128436782112E-7</v>
      </c>
      <c r="I2646">
        <f>I2645*$E2646/$E2645*(1-(I$1+I$5+IF(AND(WEEKDAY(A2646)&lt;&gt;1,WEEKDAY(A2646)&lt;&gt;7),IF(A2646&lt;J$2,J$1,J$3),0)))^($A2646-$A2645)</f>
        <v>1449.6345682169326</v>
      </c>
      <c r="J2646">
        <f>VLOOKUP(A2646,'VIXY-IV'!A$1:E$2000,4,0)</f>
        <v>1455.36</v>
      </c>
      <c r="K2646">
        <f>ROW()</f>
        <v>2646</v>
      </c>
      <c r="L2646">
        <f>B2646/C2646</f>
        <v>0.84214186369958266</v>
      </c>
    </row>
    <row r="2647" spans="1:12" x14ac:dyDescent="0.25">
      <c r="A2647" s="1">
        <v>41904</v>
      </c>
      <c r="B2647" s="10">
        <v>13.69</v>
      </c>
      <c r="C2647" s="10">
        <v>15.26</v>
      </c>
      <c r="D2647">
        <v>751.43439999999998</v>
      </c>
      <c r="E2647">
        <v>669.97130000000004</v>
      </c>
      <c r="F2647">
        <v>29478.561894999999</v>
      </c>
      <c r="G2647">
        <v>26285.325874999999</v>
      </c>
      <c r="H2647">
        <f>(1/(1-91/360*VLOOKUP($A2647,Tbills!$B$4:$C$974,2,1)/100))^((1)/91)-1</f>
        <v>2.8088274994786389E-7</v>
      </c>
      <c r="I2647">
        <f>I2646*$E2647/$E2646*(1-(I$1+I$5+IF(AND(WEEKDAY(A2647)&lt;&gt;1,WEEKDAY(A2647)&lt;&gt;7),IF(A2647&lt;J$2,J$1,J$3),0)))^($A2647-$A2646)</f>
        <v>1522.7684489783301</v>
      </c>
      <c r="J2647">
        <f>VLOOKUP(A2647,'VIXY-IV'!A$1:E$2000,4,0)</f>
        <v>1528.84</v>
      </c>
      <c r="K2647">
        <f>ROW()</f>
        <v>2647</v>
      </c>
      <c r="L2647">
        <f>B2647/C2647</f>
        <v>0.89711664482306686</v>
      </c>
    </row>
    <row r="2648" spans="1:12" x14ac:dyDescent="0.25">
      <c r="A2648" s="1">
        <v>41905</v>
      </c>
      <c r="B2648" s="10">
        <v>14.93</v>
      </c>
      <c r="C2648" s="10">
        <v>16.07</v>
      </c>
      <c r="D2648">
        <v>776.10140000000001</v>
      </c>
      <c r="E2648">
        <v>691.96400000000006</v>
      </c>
      <c r="F2648">
        <v>30135.322418</v>
      </c>
      <c r="G2648">
        <v>26870.936082</v>
      </c>
      <c r="H2648">
        <f>(1/(1-91/360*VLOOKUP($A2648,Tbills!$B$4:$C$974,2,1)/100))^((1)/91)-1</f>
        <v>2.8088274994786389E-7</v>
      </c>
      <c r="I2648">
        <f>I2647*$E2648/$E2647*(1-(I$1+I$5+IF(AND(WEEKDAY(A2648)&lt;&gt;1,WEEKDAY(A2648)&lt;&gt;7),IF(A2648&lt;J$2,J$1,J$3),0)))^($A2648-$A2647)</f>
        <v>1572.7101072595046</v>
      </c>
      <c r="J2648">
        <f>VLOOKUP(A2648,'VIXY-IV'!A$1:E$2000,4,0)</f>
        <v>1579.0640000000001</v>
      </c>
      <c r="K2648">
        <f>ROW()</f>
        <v>2648</v>
      </c>
      <c r="L2648">
        <f>B2648/C2648</f>
        <v>0.92906036092097077</v>
      </c>
    </row>
    <row r="2649" spans="1:12" x14ac:dyDescent="0.25">
      <c r="A2649" s="1">
        <v>41906</v>
      </c>
      <c r="B2649" s="10">
        <v>13.27</v>
      </c>
      <c r="C2649" s="10">
        <v>15.22</v>
      </c>
      <c r="D2649">
        <v>740.55119999999999</v>
      </c>
      <c r="E2649">
        <v>660.26760000000002</v>
      </c>
      <c r="F2649">
        <v>29683.995407999999</v>
      </c>
      <c r="G2649">
        <v>26468.491187</v>
      </c>
      <c r="H2649">
        <f>(1/(1-91/360*VLOOKUP($A2649,Tbills!$B$4:$C$974,2,1)/100))^((1)/91)-1</f>
        <v>2.8088274994786389E-7</v>
      </c>
      <c r="I2649">
        <f>I2648*$E2649/$E2648*(1-(I$1+I$5+IF(AND(WEEKDAY(A2649)&lt;&gt;1,WEEKDAY(A2649)&lt;&gt;7),IF(A2649&lt;J$2,J$1,J$3),0)))^($A2649-$A2648)</f>
        <v>1500.6267030670094</v>
      </c>
      <c r="J2649">
        <f>VLOOKUP(A2649,'VIXY-IV'!A$1:E$2000,4,0)</f>
        <v>1507.048</v>
      </c>
      <c r="K2649">
        <f>ROW()</f>
        <v>2649</v>
      </c>
      <c r="L2649">
        <f>B2649/C2649</f>
        <v>0.8718791064388961</v>
      </c>
    </row>
    <row r="2650" spans="1:12" x14ac:dyDescent="0.25">
      <c r="A2650" s="1">
        <v>41907</v>
      </c>
      <c r="B2650" s="10">
        <v>15.64</v>
      </c>
      <c r="C2650" s="10">
        <v>16.59</v>
      </c>
      <c r="D2650">
        <v>793.22659999999996</v>
      </c>
      <c r="E2650">
        <v>707.23220000000003</v>
      </c>
      <c r="F2650">
        <v>30277.105582</v>
      </c>
      <c r="G2650">
        <v>26997.345558000001</v>
      </c>
      <c r="H2650">
        <f>(1/(1-91/360*VLOOKUP($A2650,Tbills!$B$4:$C$974,2,1)/100))^((1)/91)-1</f>
        <v>2.8088274994786389E-7</v>
      </c>
      <c r="I2650">
        <f>I2649*$E2650/$E2649*(1-(I$1+I$5+IF(AND(WEEKDAY(A2650)&lt;&gt;1,WEEKDAY(A2650)&lt;&gt;7),IF(A2650&lt;J$2,J$1,J$3),0)))^($A2650-$A2649)</f>
        <v>1607.3195084609572</v>
      </c>
      <c r="J2650">
        <f>VLOOKUP(A2650,'VIXY-IV'!A$1:E$2000,4,0)</f>
        <v>1614.192</v>
      </c>
      <c r="K2650">
        <f>ROW()</f>
        <v>2650</v>
      </c>
      <c r="L2650">
        <f>B2650/C2650</f>
        <v>0.94273658830620866</v>
      </c>
    </row>
    <row r="2651" spans="1:12" x14ac:dyDescent="0.25">
      <c r="A2651" s="1">
        <v>41908</v>
      </c>
      <c r="B2651" s="10">
        <v>14.85</v>
      </c>
      <c r="C2651" s="10">
        <v>16.02</v>
      </c>
      <c r="D2651">
        <v>773.55100000000004</v>
      </c>
      <c r="E2651">
        <v>689.68939999999998</v>
      </c>
      <c r="F2651">
        <v>30169.687021000002</v>
      </c>
      <c r="G2651">
        <v>26901.555503</v>
      </c>
      <c r="H2651">
        <f>(1/(1-91/360*VLOOKUP($A2651,Tbills!$B$4:$C$974,2,1)/100))^((1)/91)-1</f>
        <v>2.8088274994786389E-7</v>
      </c>
      <c r="I2651">
        <f>I2650*$E2651/$E2650*(1-(I$1+I$5+IF(AND(WEEKDAY(A2651)&lt;&gt;1,WEEKDAY(A2651)&lt;&gt;7),IF(A2651&lt;J$2,J$1,J$3),0)))^($A2651-$A2650)</f>
        <v>1567.4050722929512</v>
      </c>
      <c r="J2651">
        <f>VLOOKUP(A2651,'VIXY-IV'!A$1:E$2000,4,0)</f>
        <v>1574.28</v>
      </c>
      <c r="K2651">
        <f>ROW()</f>
        <v>2651</v>
      </c>
      <c r="L2651">
        <f>B2651/C2651</f>
        <v>0.9269662921348315</v>
      </c>
    </row>
    <row r="2652" spans="1:12" x14ac:dyDescent="0.25">
      <c r="A2652" s="1">
        <v>41911</v>
      </c>
      <c r="B2652" s="10">
        <v>15.98</v>
      </c>
      <c r="C2652" s="10">
        <v>16.82</v>
      </c>
      <c r="D2652">
        <v>815.24659999999994</v>
      </c>
      <c r="E2652">
        <v>726.86410000000001</v>
      </c>
      <c r="F2652">
        <v>30968.328593999999</v>
      </c>
      <c r="G2652">
        <v>27613.661554999999</v>
      </c>
      <c r="H2652">
        <f>(1/(1-91/360*VLOOKUP($A2652,Tbills!$B$4:$C$974,2,1)/100))^((1)/91)-1</f>
        <v>4.2121695265073811E-7</v>
      </c>
      <c r="I2652">
        <f>I2651*$E2652/$E2651*(1-(I$1+I$5+IF(AND(WEEKDAY(A2652)&lt;&gt;1,WEEKDAY(A2652)&lt;&gt;7),IF(A2652&lt;J$2,J$1,J$3),0)))^($A2652-$A2651)</f>
        <v>1651.7466524891049</v>
      </c>
      <c r="J2652">
        <f>VLOOKUP(A2652,'VIXY-IV'!A$1:E$2000,4,0)</f>
        <v>1658.9359999999999</v>
      </c>
      <c r="K2652">
        <f>ROW()</f>
        <v>2652</v>
      </c>
      <c r="L2652">
        <f>B2652/C2652</f>
        <v>0.95005945303210459</v>
      </c>
    </row>
    <row r="2653" spans="1:12" x14ac:dyDescent="0.25">
      <c r="A2653" s="1">
        <v>41912</v>
      </c>
      <c r="B2653" s="10">
        <v>16.309999999999999</v>
      </c>
      <c r="C2653" s="10">
        <v>17.079999999999998</v>
      </c>
      <c r="D2653">
        <v>818.63589999999999</v>
      </c>
      <c r="E2653">
        <v>729.88570000000004</v>
      </c>
      <c r="F2653">
        <v>31141.303968</v>
      </c>
      <c r="G2653">
        <v>27767.887612999999</v>
      </c>
      <c r="H2653">
        <f>(1/(1-91/360*VLOOKUP($A2653,Tbills!$B$4:$C$974,2,1)/100))^((1)/91)-1</f>
        <v>4.2121695265073811E-7</v>
      </c>
      <c r="I2653">
        <f>I2652*$E2653/$E2652*(1-(I$1+I$5+IF(AND(WEEKDAY(A2653)&lt;&gt;1,WEEKDAY(A2653)&lt;&gt;7),IF(A2653&lt;J$2,J$1,J$3),0)))^($A2653-$A2652)</f>
        <v>1658.5653087365902</v>
      </c>
      <c r="J2653">
        <f>VLOOKUP(A2653,'VIXY-IV'!A$1:E$2000,4,0)</f>
        <v>1665.8</v>
      </c>
      <c r="K2653">
        <f>ROW()</f>
        <v>2653</v>
      </c>
      <c r="L2653">
        <f>B2653/C2653</f>
        <v>0.95491803278688525</v>
      </c>
    </row>
    <row r="2654" spans="1:12" x14ac:dyDescent="0.25">
      <c r="A2654" s="1">
        <v>41913</v>
      </c>
      <c r="B2654" s="10">
        <v>16.71</v>
      </c>
      <c r="C2654" s="10">
        <v>17.62</v>
      </c>
      <c r="D2654">
        <v>844.52980000000002</v>
      </c>
      <c r="E2654">
        <v>752.97209999999995</v>
      </c>
      <c r="F2654">
        <v>31815.296472000002</v>
      </c>
      <c r="G2654">
        <v>28368.857434000001</v>
      </c>
      <c r="H2654">
        <f>(1/(1-91/360*VLOOKUP($A2654,Tbills!$B$4:$C$974,2,1)/100))^((1)/91)-1</f>
        <v>4.2121695265073811E-7</v>
      </c>
      <c r="I2654">
        <f>I2653*$E2654/$E2653*(1-(I$1+I$5+IF(AND(WEEKDAY(A2654)&lt;&gt;1,WEEKDAY(A2654)&lt;&gt;7),IF(A2654&lt;J$2,J$1,J$3),0)))^($A2654-$A2653)</f>
        <v>1710.9767701801961</v>
      </c>
      <c r="J2654">
        <f>VLOOKUP(A2654,'VIXY-IV'!A$1:E$2000,4,0)</f>
        <v>1718.28</v>
      </c>
      <c r="K2654">
        <f>ROW()</f>
        <v>2654</v>
      </c>
      <c r="L2654">
        <f>B2654/C2654</f>
        <v>0.94835414301929621</v>
      </c>
    </row>
    <row r="2655" spans="1:12" x14ac:dyDescent="0.25">
      <c r="A2655" s="1">
        <v>41914</v>
      </c>
      <c r="B2655" s="10">
        <v>16.16</v>
      </c>
      <c r="C2655" s="10">
        <v>17.239999999999998</v>
      </c>
      <c r="D2655">
        <v>829.29819999999995</v>
      </c>
      <c r="E2655">
        <v>739.39139999999998</v>
      </c>
      <c r="F2655">
        <v>31556.312018000001</v>
      </c>
      <c r="G2655">
        <v>28137.915905000002</v>
      </c>
      <c r="H2655">
        <f>(1/(1-91/360*VLOOKUP($A2655,Tbills!$B$4:$C$974,2,1)/100))^((1)/91)-1</f>
        <v>4.2121695265073811E-7</v>
      </c>
      <c r="I2655">
        <f>I2654*$E2655/$E2654*(1-(I$1+I$5+IF(AND(WEEKDAY(A2655)&lt;&gt;1,WEEKDAY(A2655)&lt;&gt;7),IF(A2655&lt;J$2,J$1,J$3),0)))^($A2655-$A2654)</f>
        <v>1680.0690446767703</v>
      </c>
      <c r="J2655">
        <f>VLOOKUP(A2655,'VIXY-IV'!A$1:E$2000,4,0)</f>
        <v>1687.144</v>
      </c>
      <c r="K2655">
        <f>ROW()</f>
        <v>2655</v>
      </c>
      <c r="L2655">
        <f>B2655/C2655</f>
        <v>0.93735498839907205</v>
      </c>
    </row>
    <row r="2656" spans="1:12" x14ac:dyDescent="0.25">
      <c r="A2656" s="1">
        <v>41915</v>
      </c>
      <c r="B2656" s="10">
        <v>14.55</v>
      </c>
      <c r="C2656" s="10">
        <v>16.04</v>
      </c>
      <c r="D2656">
        <v>770.49649999999997</v>
      </c>
      <c r="E2656">
        <v>686.96420000000001</v>
      </c>
      <c r="F2656">
        <v>30190.012215999999</v>
      </c>
      <c r="G2656">
        <v>26919.611215000001</v>
      </c>
      <c r="H2656">
        <f>(1/(1-91/360*VLOOKUP($A2656,Tbills!$B$4:$C$974,2,1)/100))^((1)/91)-1</f>
        <v>4.2121695265073811E-7</v>
      </c>
      <c r="I2656">
        <f>I2655*$E2656/$E2655*(1-(I$1+I$5+IF(AND(WEEKDAY(A2656)&lt;&gt;1,WEEKDAY(A2656)&lt;&gt;7),IF(A2656&lt;J$2,J$1,J$3),0)))^($A2656-$A2655)</f>
        <v>1560.897361970721</v>
      </c>
      <c r="J2656">
        <f>VLOOKUP(A2656,'VIXY-IV'!A$1:E$2000,4,0)</f>
        <v>1567.432</v>
      </c>
      <c r="K2656">
        <f>ROW()</f>
        <v>2656</v>
      </c>
      <c r="L2656">
        <f>B2656/C2656</f>
        <v>0.9071072319201996</v>
      </c>
    </row>
    <row r="2657" spans="1:12" x14ac:dyDescent="0.25">
      <c r="A2657" s="1">
        <v>41918</v>
      </c>
      <c r="B2657" s="10">
        <v>15.46</v>
      </c>
      <c r="C2657" s="10">
        <v>16.55</v>
      </c>
      <c r="D2657">
        <v>793.94219999999996</v>
      </c>
      <c r="E2657">
        <v>707.86720000000003</v>
      </c>
      <c r="F2657">
        <v>30707.101003</v>
      </c>
      <c r="G2657">
        <v>27380.651179</v>
      </c>
      <c r="H2657">
        <f>(1/(1-91/360*VLOOKUP($A2657,Tbills!$B$4:$C$974,2,1)/100))^((1)/91)-1</f>
        <v>4.1671128436782112E-7</v>
      </c>
      <c r="I2657">
        <f>I2656*$E2657/$E2656*(1-(I$1+I$5+IF(AND(WEEKDAY(A2657)&lt;&gt;1,WEEKDAY(A2657)&lt;&gt;7),IF(A2657&lt;J$2,J$1,J$3),0)))^($A2657-$A2656)</f>
        <v>1608.2536655779156</v>
      </c>
      <c r="J2657">
        <f>VLOOKUP(A2657,'VIXY-IV'!A$1:E$2000,4,0)</f>
        <v>1614.68</v>
      </c>
      <c r="K2657">
        <f>ROW()</f>
        <v>2657</v>
      </c>
      <c r="L2657">
        <f>B2657/C2657</f>
        <v>0.93413897280966773</v>
      </c>
    </row>
    <row r="2658" spans="1:12" x14ac:dyDescent="0.25">
      <c r="A2658" s="1">
        <v>41919</v>
      </c>
      <c r="B2658" s="10">
        <v>17.2</v>
      </c>
      <c r="C2658" s="10">
        <v>17.68</v>
      </c>
      <c r="D2658">
        <v>851.19849999999997</v>
      </c>
      <c r="E2658">
        <v>758.91570000000002</v>
      </c>
      <c r="F2658">
        <v>31864.226241</v>
      </c>
      <c r="G2658">
        <v>28412.415529999998</v>
      </c>
      <c r="H2658">
        <f>(1/(1-91/360*VLOOKUP($A2658,Tbills!$B$4:$C$974,2,1)/100))^((1)/91)-1</f>
        <v>4.1671128436782112E-7</v>
      </c>
      <c r="I2658">
        <f>I2657*$E2658/$E2657*(1-(I$1+I$5+IF(AND(WEEKDAY(A2658)&lt;&gt;1,WEEKDAY(A2658)&lt;&gt;7),IF(A2658&lt;J$2,J$1,J$3),0)))^($A2658-$A2657)</f>
        <v>1724.1847698023937</v>
      </c>
      <c r="J2658">
        <f>VLOOKUP(A2658,'VIXY-IV'!A$1:E$2000,4,0)</f>
        <v>1730.84</v>
      </c>
      <c r="K2658">
        <f>ROW()</f>
        <v>2658</v>
      </c>
      <c r="L2658">
        <f>B2658/C2658</f>
        <v>0.97285067873303166</v>
      </c>
    </row>
    <row r="2659" spans="1:12" x14ac:dyDescent="0.25">
      <c r="A2659" s="1">
        <v>41920</v>
      </c>
      <c r="B2659" s="10">
        <v>15.11</v>
      </c>
      <c r="C2659" s="10">
        <v>16.28</v>
      </c>
      <c r="D2659">
        <v>769.84889999999996</v>
      </c>
      <c r="E2659">
        <v>686.38530000000003</v>
      </c>
      <c r="F2659">
        <v>30109.298332999999</v>
      </c>
      <c r="G2659">
        <v>26847.584868999998</v>
      </c>
      <c r="H2659">
        <f>(1/(1-91/360*VLOOKUP($A2659,Tbills!$B$4:$C$974,2,1)/100))^((1)/91)-1</f>
        <v>4.1671128436782112E-7</v>
      </c>
      <c r="I2659">
        <f>I2658*$E2659/$E2658*(1-(I$1+I$5+IF(AND(WEEKDAY(A2659)&lt;&gt;1,WEEKDAY(A2659)&lt;&gt;7),IF(A2659&lt;J$2,J$1,J$3),0)))^($A2659-$A2658)</f>
        <v>1559.3576939810857</v>
      </c>
      <c r="J2659">
        <f>VLOOKUP(A2659,'VIXY-IV'!A$1:E$2000,4,0)</f>
        <v>1565.4079999999999</v>
      </c>
      <c r="K2659">
        <f>ROW()</f>
        <v>2659</v>
      </c>
      <c r="L2659">
        <f>B2659/C2659</f>
        <v>0.92813267813267808</v>
      </c>
    </row>
    <row r="2660" spans="1:12" x14ac:dyDescent="0.25">
      <c r="A2660" s="1">
        <v>41921</v>
      </c>
      <c r="B2660" s="10">
        <v>18.760000000000002</v>
      </c>
      <c r="C2660" s="10">
        <v>18.09</v>
      </c>
      <c r="D2660">
        <v>845.85310000000004</v>
      </c>
      <c r="E2660">
        <v>754.14919999999995</v>
      </c>
      <c r="F2660">
        <v>31419.108329999999</v>
      </c>
      <c r="G2660">
        <v>28015.493127999998</v>
      </c>
      <c r="H2660">
        <f>(1/(1-91/360*VLOOKUP($A2660,Tbills!$B$4:$C$974,2,1)/100))^((1)/91)-1</f>
        <v>4.1671128436782112E-7</v>
      </c>
      <c r="I2660">
        <f>I2659*$E2660/$E2659*(1-(I$1+I$5+IF(AND(WEEKDAY(A2660)&lt;&gt;1,WEEKDAY(A2660)&lt;&gt;7),IF(A2660&lt;J$2,J$1,J$3),0)))^($A2660-$A2659)</f>
        <v>1713.2571569169934</v>
      </c>
      <c r="J2660">
        <f>VLOOKUP(A2660,'VIXY-IV'!A$1:E$2000,4,0)</f>
        <v>1720.3520000000001</v>
      </c>
      <c r="K2660">
        <f>ROW()</f>
        <v>2660</v>
      </c>
      <c r="L2660">
        <f>B2660/C2660</f>
        <v>1.0370370370370372</v>
      </c>
    </row>
    <row r="2661" spans="1:12" x14ac:dyDescent="0.25">
      <c r="A2661" s="1">
        <v>41922</v>
      </c>
      <c r="B2661" s="10">
        <v>21.24</v>
      </c>
      <c r="C2661" s="10">
        <v>19.93</v>
      </c>
      <c r="D2661">
        <v>942.71220000000005</v>
      </c>
      <c r="E2661">
        <v>840.50689999999997</v>
      </c>
      <c r="F2661">
        <v>33239.622944000002</v>
      </c>
      <c r="G2661">
        <v>29638.780693000001</v>
      </c>
      <c r="H2661">
        <f>(1/(1-91/360*VLOOKUP($A2661,Tbills!$B$4:$C$974,2,1)/100))^((1)/91)-1</f>
        <v>4.1671128436782112E-7</v>
      </c>
      <c r="I2661">
        <f>I2660*$E2661/$E2660*(1-(I$1+I$5+IF(AND(WEEKDAY(A2661)&lt;&gt;1,WEEKDAY(A2661)&lt;&gt;7),IF(A2661&lt;J$2,J$1,J$3),0)))^($A2661-$A2660)</f>
        <v>1909.3874754189576</v>
      </c>
      <c r="J2661">
        <f>VLOOKUP(A2661,'VIXY-IV'!A$1:E$2000,4,0)</f>
        <v>1917.856</v>
      </c>
      <c r="K2661">
        <f>ROW()</f>
        <v>2661</v>
      </c>
      <c r="L2661">
        <f>B2661/C2661</f>
        <v>1.0657300551931761</v>
      </c>
    </row>
    <row r="2662" spans="1:12" x14ac:dyDescent="0.25">
      <c r="A2662" s="1">
        <v>41925</v>
      </c>
      <c r="B2662" s="10">
        <v>24.64</v>
      </c>
      <c r="C2662" s="10">
        <v>22.12</v>
      </c>
      <c r="D2662">
        <v>1062.4655</v>
      </c>
      <c r="E2662">
        <v>947.27589999999998</v>
      </c>
      <c r="F2662">
        <v>34983.517483000003</v>
      </c>
      <c r="G2662">
        <v>31193.722404</v>
      </c>
      <c r="H2662">
        <f>(1/(1-91/360*VLOOKUP($A2662,Tbills!$B$4:$C$974,2,1)/100))^((1)/91)-1</f>
        <v>4.1671128436782112E-7</v>
      </c>
      <c r="I2662">
        <f>I2661*$E2662/$E2661*(1-(I$1+I$5+IF(AND(WEEKDAY(A2662)&lt;&gt;1,WEEKDAY(A2662)&lt;&gt;7),IF(A2662&lt;J$2,J$1,J$3),0)))^($A2662-$A2661)</f>
        <v>2151.74991303972</v>
      </c>
      <c r="J2662">
        <f>VLOOKUP(A2662,'VIXY-IV'!A$1:E$2000,4,0)</f>
        <v>2161.88</v>
      </c>
      <c r="K2662">
        <f>ROW()</f>
        <v>2662</v>
      </c>
      <c r="L2662">
        <f>B2662/C2662</f>
        <v>1.1139240506329113</v>
      </c>
    </row>
    <row r="2663" spans="1:12" x14ac:dyDescent="0.25">
      <c r="A2663" s="1">
        <v>41926</v>
      </c>
      <c r="B2663" s="10">
        <v>22.79</v>
      </c>
      <c r="C2663" s="10">
        <v>21.37</v>
      </c>
      <c r="D2663">
        <v>998.63620000000003</v>
      </c>
      <c r="E2663">
        <v>890.3664</v>
      </c>
      <c r="F2663">
        <v>33804.222405</v>
      </c>
      <c r="G2663">
        <v>30142.168395000001</v>
      </c>
      <c r="H2663">
        <f>(1/(1-91/360*VLOOKUP($A2663,Tbills!$B$4:$C$974,2,1)/100))^((1)/91)-1</f>
        <v>2.7780574796132385E-7</v>
      </c>
      <c r="I2663">
        <f>I2662*$E2663/$E2662*(1-(I$1+I$5+IF(AND(WEEKDAY(A2663)&lt;&gt;1,WEEKDAY(A2663)&lt;&gt;7),IF(A2663&lt;J$2,J$1,J$3),0)))^($A2663-$A2662)</f>
        <v>2022.4210395308021</v>
      </c>
      <c r="J2663">
        <f>VLOOKUP(A2663,'VIXY-IV'!A$1:E$2000,4,0)</f>
        <v>2031.5920000000001</v>
      </c>
      <c r="K2663">
        <f>ROW()</f>
        <v>2663</v>
      </c>
      <c r="L2663">
        <f>B2663/C2663</f>
        <v>1.0664482919981282</v>
      </c>
    </row>
    <row r="2664" spans="1:12" x14ac:dyDescent="0.25">
      <c r="A2664" s="1">
        <v>41927</v>
      </c>
      <c r="B2664" s="10">
        <v>26.25</v>
      </c>
      <c r="C2664" s="10">
        <v>23.82</v>
      </c>
      <c r="D2664">
        <v>1123.0911000000001</v>
      </c>
      <c r="E2664">
        <v>1001.328</v>
      </c>
      <c r="F2664">
        <v>35959.515381999998</v>
      </c>
      <c r="G2664">
        <v>32063.967395</v>
      </c>
      <c r="H2664">
        <f>(1/(1-91/360*VLOOKUP($A2664,Tbills!$B$4:$C$974,2,1)/100))^((1)/91)-1</f>
        <v>2.7780574796132385E-7</v>
      </c>
      <c r="I2664">
        <f>I2663*$E2664/$E2663*(1-(I$1+I$5+IF(AND(WEEKDAY(A2664)&lt;&gt;1,WEEKDAY(A2664)&lt;&gt;7),IF(A2664&lt;J$2,J$1,J$3),0)))^($A2664-$A2663)</f>
        <v>2274.3991217254948</v>
      </c>
      <c r="J2664">
        <f>VLOOKUP(A2664,'VIXY-IV'!A$1:E$2000,4,0)</f>
        <v>2284.88</v>
      </c>
      <c r="K2664">
        <f>ROW()</f>
        <v>2664</v>
      </c>
      <c r="L2664">
        <f>B2664/C2664</f>
        <v>1.1020151133501259</v>
      </c>
    </row>
    <row r="2665" spans="1:12" x14ac:dyDescent="0.25">
      <c r="A2665" s="1">
        <v>41928</v>
      </c>
      <c r="B2665" s="10">
        <v>25.2</v>
      </c>
      <c r="C2665" s="10">
        <v>22.85</v>
      </c>
      <c r="D2665">
        <v>1065.623</v>
      </c>
      <c r="E2665">
        <v>950.09019999999998</v>
      </c>
      <c r="F2665">
        <v>35083.830289999998</v>
      </c>
      <c r="G2665">
        <v>31283.137669</v>
      </c>
      <c r="H2665">
        <f>(1/(1-91/360*VLOOKUP($A2665,Tbills!$B$4:$C$974,2,1)/100))^((1)/91)-1</f>
        <v>2.7780574796132385E-7</v>
      </c>
      <c r="I2665">
        <f>I2664*$E2665/$E2664*(1-(I$1+I$5+IF(AND(WEEKDAY(A2665)&lt;&gt;1,WEEKDAY(A2665)&lt;&gt;7),IF(A2665&lt;J$2,J$1,J$3),0)))^($A2665-$A2664)</f>
        <v>2157.9563879312855</v>
      </c>
      <c r="J2665">
        <f>VLOOKUP(A2665,'VIXY-IV'!A$1:E$2000,4,0)</f>
        <v>2167.64</v>
      </c>
      <c r="K2665">
        <f>ROW()</f>
        <v>2665</v>
      </c>
      <c r="L2665">
        <f>B2665/C2665</f>
        <v>1.1028446389496718</v>
      </c>
    </row>
    <row r="2666" spans="1:12" x14ac:dyDescent="0.25">
      <c r="A2666" s="1">
        <v>41929</v>
      </c>
      <c r="B2666" s="10">
        <v>21.99</v>
      </c>
      <c r="C2666" s="10">
        <v>21.25</v>
      </c>
      <c r="D2666">
        <v>1009.1251999999999</v>
      </c>
      <c r="E2666">
        <v>899.71749999999997</v>
      </c>
      <c r="F2666">
        <v>33791.253807000001</v>
      </c>
      <c r="G2666">
        <v>30130.579564</v>
      </c>
      <c r="H2666">
        <f>(1/(1-91/360*VLOOKUP($A2666,Tbills!$B$4:$C$974,2,1)/100))^((1)/91)-1</f>
        <v>2.7780574796132385E-7</v>
      </c>
      <c r="I2666">
        <f>I2665*$E2666/$E2665*(1-(I$1+I$5+IF(AND(WEEKDAY(A2666)&lt;&gt;1,WEEKDAY(A2666)&lt;&gt;7),IF(A2666&lt;J$2,J$1,J$3),0)))^($A2666-$A2665)</f>
        <v>2043.4852118440356</v>
      </c>
      <c r="J2666">
        <f>VLOOKUP(A2666,'VIXY-IV'!A$1:E$2000,4,0)</f>
        <v>2052.2800000000002</v>
      </c>
      <c r="K2666">
        <f>ROW()</f>
        <v>2666</v>
      </c>
      <c r="L2666">
        <f>B2666/C2666</f>
        <v>1.0348235294117647</v>
      </c>
    </row>
    <row r="2667" spans="1:12" x14ac:dyDescent="0.25">
      <c r="A2667" s="1">
        <v>41932</v>
      </c>
      <c r="B2667" s="10">
        <v>18.57</v>
      </c>
      <c r="C2667" s="10">
        <v>19.670000000000002</v>
      </c>
      <c r="D2667">
        <v>922.58929999999998</v>
      </c>
      <c r="E2667">
        <v>822.56290000000001</v>
      </c>
      <c r="F2667">
        <v>33118.381554</v>
      </c>
      <c r="G2667">
        <v>29530.575798999998</v>
      </c>
      <c r="H2667">
        <f>(1/(1-91/360*VLOOKUP($A2667,Tbills!$B$4:$C$974,2,1)/100))^((1)/91)-1</f>
        <v>5.5561859602093477E-7</v>
      </c>
      <c r="I2667">
        <f>I2666*$E2667/$E2666*(1-(I$1+I$5+IF(AND(WEEKDAY(A2667)&lt;&gt;1,WEEKDAY(A2667)&lt;&gt;7),IF(A2667&lt;J$2,J$1,J$3),0)))^($A2667-$A2666)</f>
        <v>1868.0864411139539</v>
      </c>
      <c r="J2667">
        <f>VLOOKUP(A2667,'VIXY-IV'!A$1:E$2000,4,0)</f>
        <v>1874.752</v>
      </c>
      <c r="K2667">
        <f>ROW()</f>
        <v>2667</v>
      </c>
      <c r="L2667">
        <f>B2667/C2667</f>
        <v>0.9440772750381291</v>
      </c>
    </row>
    <row r="2668" spans="1:12" x14ac:dyDescent="0.25">
      <c r="A2668" s="1">
        <v>41933</v>
      </c>
      <c r="B2668" s="10">
        <v>16.079999999999998</v>
      </c>
      <c r="C2668" s="10">
        <v>17.87</v>
      </c>
      <c r="D2668">
        <v>852.94709999999998</v>
      </c>
      <c r="E2668">
        <v>760.47080000000005</v>
      </c>
      <c r="F2668">
        <v>31831.661719</v>
      </c>
      <c r="G2668">
        <v>28383.233469999999</v>
      </c>
      <c r="H2668">
        <f>(1/(1-91/360*VLOOKUP($A2668,Tbills!$B$4:$C$974,2,1)/100))^((1)/91)-1</f>
        <v>5.5561859602093477E-7</v>
      </c>
      <c r="I2668">
        <f>I2667*$E2668/$E2667*(1-(I$1+I$5+IF(AND(WEEKDAY(A2668)&lt;&gt;1,WEEKDAY(A2668)&lt;&gt;7),IF(A2668&lt;J$2,J$1,J$3),0)))^($A2668-$A2667)</f>
        <v>1727.0221195766126</v>
      </c>
      <c r="J2668">
        <f>VLOOKUP(A2668,'VIXY-IV'!A$1:E$2000,4,0)</f>
        <v>1732.8879999999999</v>
      </c>
      <c r="K2668">
        <f>ROW()</f>
        <v>2668</v>
      </c>
      <c r="L2668">
        <f>B2668/C2668</f>
        <v>0.89983212087297126</v>
      </c>
    </row>
    <row r="2669" spans="1:12" x14ac:dyDescent="0.25">
      <c r="A2669" s="1">
        <v>41934</v>
      </c>
      <c r="B2669" s="10">
        <v>17.87</v>
      </c>
      <c r="C2669" s="10">
        <v>19.059999999999999</v>
      </c>
      <c r="D2669">
        <v>910.81709999999998</v>
      </c>
      <c r="E2669">
        <v>812.06619999999998</v>
      </c>
      <c r="F2669">
        <v>32687.369235999999</v>
      </c>
      <c r="G2669">
        <v>29146.223617</v>
      </c>
      <c r="H2669">
        <f>(1/(1-91/360*VLOOKUP($A2669,Tbills!$B$4:$C$974,2,1)/100))^((1)/91)-1</f>
        <v>5.5561859602093477E-7</v>
      </c>
      <c r="I2669">
        <f>I2668*$E2669/$E2668*(1-(I$1+I$5+IF(AND(WEEKDAY(A2669)&lt;&gt;1,WEEKDAY(A2669)&lt;&gt;7),IF(A2669&lt;J$2,J$1,J$3),0)))^($A2669-$A2668)</f>
        <v>1844.1417413101544</v>
      </c>
      <c r="J2669">
        <f>VLOOKUP(A2669,'VIXY-IV'!A$1:E$2000,4,0)</f>
        <v>1850.88</v>
      </c>
      <c r="K2669">
        <f>ROW()</f>
        <v>2669</v>
      </c>
      <c r="L2669">
        <f>B2669/C2669</f>
        <v>0.93756558237145871</v>
      </c>
    </row>
    <row r="2670" spans="1:12" x14ac:dyDescent="0.25">
      <c r="A2670" s="1">
        <v>41935</v>
      </c>
      <c r="B2670" s="10">
        <v>16.53</v>
      </c>
      <c r="C2670" s="10">
        <v>18.22</v>
      </c>
      <c r="D2670">
        <v>870.68079999999998</v>
      </c>
      <c r="E2670">
        <v>776.28099999999995</v>
      </c>
      <c r="F2670">
        <v>31862.078363000001</v>
      </c>
      <c r="G2670">
        <v>28410.323412999998</v>
      </c>
      <c r="H2670">
        <f>(1/(1-91/360*VLOOKUP($A2670,Tbills!$B$4:$C$974,2,1)/100))^((1)/91)-1</f>
        <v>5.5561859602093477E-7</v>
      </c>
      <c r="I2670">
        <f>I2669*$E2670/$E2669*(1-(I$1+I$5+IF(AND(WEEKDAY(A2670)&lt;&gt;1,WEEKDAY(A2670)&lt;&gt;7),IF(A2670&lt;J$2,J$1,J$3),0)))^($A2670-$A2669)</f>
        <v>1762.8255096347523</v>
      </c>
      <c r="J2670">
        <f>VLOOKUP(A2670,'VIXY-IV'!A$1:E$2000,4,0)</f>
        <v>1769.384</v>
      </c>
      <c r="K2670">
        <f>ROW()</f>
        <v>2670</v>
      </c>
      <c r="L2670">
        <f>B2670/C2670</f>
        <v>0.90724478594950619</v>
      </c>
    </row>
    <row r="2671" spans="1:12" x14ac:dyDescent="0.25">
      <c r="A2671" s="1">
        <v>41936</v>
      </c>
      <c r="B2671" s="10">
        <v>16.11</v>
      </c>
      <c r="C2671" s="10">
        <v>17.920000000000002</v>
      </c>
      <c r="D2671">
        <v>853.56960000000004</v>
      </c>
      <c r="E2671">
        <v>761.02459999999996</v>
      </c>
      <c r="F2671">
        <v>31497.404478</v>
      </c>
      <c r="G2671">
        <v>28085.140421</v>
      </c>
      <c r="H2671">
        <f>(1/(1-91/360*VLOOKUP($A2671,Tbills!$B$4:$C$974,2,1)/100))^((1)/91)-1</f>
        <v>5.5561859602093477E-7</v>
      </c>
      <c r="I2671">
        <f>I2670*$E2671/$E2670*(1-(I$1+I$5+IF(AND(WEEKDAY(A2671)&lt;&gt;1,WEEKDAY(A2671)&lt;&gt;7),IF(A2671&lt;J$2,J$1,J$3),0)))^($A2671-$A2670)</f>
        <v>1728.1306456069367</v>
      </c>
      <c r="J2671">
        <f>VLOOKUP(A2671,'VIXY-IV'!A$1:E$2000,4,0)</f>
        <v>1734.4559999999999</v>
      </c>
      <c r="K2671">
        <f>ROW()</f>
        <v>2671</v>
      </c>
      <c r="L2671">
        <f>B2671/C2671</f>
        <v>0.89899553571428559</v>
      </c>
    </row>
    <row r="2672" spans="1:12" x14ac:dyDescent="0.25">
      <c r="A2672" s="1">
        <v>41939</v>
      </c>
      <c r="B2672" s="10">
        <v>16.04</v>
      </c>
      <c r="C2672" s="10">
        <v>17.86</v>
      </c>
      <c r="D2672">
        <v>852.0616</v>
      </c>
      <c r="E2672">
        <v>759.67880000000002</v>
      </c>
      <c r="F2672">
        <v>31155.790218999999</v>
      </c>
      <c r="G2672">
        <v>27780.48805</v>
      </c>
      <c r="H2672">
        <f>(1/(1-91/360*VLOOKUP($A2672,Tbills!$B$4:$C$974,2,1)/100))^((1)/91)-1</f>
        <v>5.5561859602093477E-7</v>
      </c>
      <c r="I2672">
        <f>I2671*$E2672/$E2671*(1-(I$1+I$5+IF(AND(WEEKDAY(A2672)&lt;&gt;1,WEEKDAY(A2672)&lt;&gt;7),IF(A2672&lt;J$2,J$1,J$3),0)))^($A2672-$A2671)</f>
        <v>1724.925738049719</v>
      </c>
      <c r="J2672">
        <f>VLOOKUP(A2672,'VIXY-IV'!A$1:E$2000,4,0)</f>
        <v>1731.2719999999999</v>
      </c>
      <c r="K2672">
        <f>ROW()</f>
        <v>2672</v>
      </c>
      <c r="L2672">
        <f>B2672/C2672</f>
        <v>0.89809630459126533</v>
      </c>
    </row>
    <row r="2673" spans="1:12" x14ac:dyDescent="0.25">
      <c r="A2673" s="1">
        <v>41940</v>
      </c>
      <c r="B2673" s="10">
        <v>14.39</v>
      </c>
      <c r="C2673" s="10">
        <v>16.46</v>
      </c>
      <c r="D2673">
        <v>792.1712</v>
      </c>
      <c r="E2673">
        <v>706.28139999999996</v>
      </c>
      <c r="F2673">
        <v>30006.315361000001</v>
      </c>
      <c r="G2673">
        <v>26755.527578000001</v>
      </c>
      <c r="H2673">
        <f>(1/(1-91/360*VLOOKUP($A2673,Tbills!$B$4:$C$974,2,1)/100))^((1)/91)-1</f>
        <v>5.5561859602093477E-7</v>
      </c>
      <c r="I2673">
        <f>I2672*$E2673/$E2672*(1-(I$1+I$5+IF(AND(WEEKDAY(A2673)&lt;&gt;1,WEEKDAY(A2673)&lt;&gt;7),IF(A2673&lt;J$2,J$1,J$3),0)))^($A2673-$A2672)</f>
        <v>1603.6355347411702</v>
      </c>
      <c r="J2673">
        <f>VLOOKUP(A2673,'VIXY-IV'!A$1:E$2000,4,0)</f>
        <v>1609.6320000000001</v>
      </c>
      <c r="K2673">
        <f>ROW()</f>
        <v>2673</v>
      </c>
      <c r="L2673">
        <f>B2673/C2673</f>
        <v>0.87424058323207776</v>
      </c>
    </row>
    <row r="2674" spans="1:12" x14ac:dyDescent="0.25">
      <c r="A2674" s="1">
        <v>41941</v>
      </c>
      <c r="B2674" s="10">
        <v>15.15</v>
      </c>
      <c r="C2674" s="10">
        <v>16.89</v>
      </c>
      <c r="D2674">
        <v>819.83479999999997</v>
      </c>
      <c r="E2674">
        <v>730.9452</v>
      </c>
      <c r="F2674">
        <v>30404.331479</v>
      </c>
      <c r="G2674">
        <v>27110.409043</v>
      </c>
      <c r="H2674">
        <f>(1/(1-91/360*VLOOKUP($A2674,Tbills!$B$4:$C$974,2,1)/100))^((1)/91)-1</f>
        <v>5.5561859602093477E-7</v>
      </c>
      <c r="I2674">
        <f>I2673*$E2674/$E2673*(1-(I$1+I$5+IF(AND(WEEKDAY(A2674)&lt;&gt;1,WEEKDAY(A2674)&lt;&gt;7),IF(A2674&lt;J$2,J$1,J$3),0)))^($A2674-$A2673)</f>
        <v>1659.5877743889525</v>
      </c>
      <c r="J2674">
        <f>VLOOKUP(A2674,'VIXY-IV'!A$1:E$2000,4,0)</f>
        <v>1665.944</v>
      </c>
      <c r="K2674">
        <f>ROW()</f>
        <v>2674</v>
      </c>
      <c r="L2674">
        <f>B2674/C2674</f>
        <v>0.89698046181172286</v>
      </c>
    </row>
    <row r="2675" spans="1:12" x14ac:dyDescent="0.25">
      <c r="A2675" s="1">
        <v>41942</v>
      </c>
      <c r="B2675" s="10">
        <v>14.52</v>
      </c>
      <c r="C2675" s="10">
        <v>16.739999999999998</v>
      </c>
      <c r="D2675">
        <v>814.55409999999995</v>
      </c>
      <c r="E2675">
        <v>726.23670000000004</v>
      </c>
      <c r="F2675">
        <v>30574.776238999999</v>
      </c>
      <c r="G2675">
        <v>27262.373219000001</v>
      </c>
      <c r="H2675">
        <f>(1/(1-91/360*VLOOKUP($A2675,Tbills!$B$4:$C$974,2,1)/100))^((1)/91)-1</f>
        <v>5.5561859602093477E-7</v>
      </c>
      <c r="I2675">
        <f>I2674*$E2675/$E2674*(1-(I$1+I$5+IF(AND(WEEKDAY(A2675)&lt;&gt;1,WEEKDAY(A2675)&lt;&gt;7),IF(A2675&lt;J$2,J$1,J$3),0)))^($A2675-$A2674)</f>
        <v>1648.8498412126532</v>
      </c>
      <c r="J2675">
        <f>VLOOKUP(A2675,'VIXY-IV'!A$1:E$2000,4,0)</f>
        <v>1655.232</v>
      </c>
      <c r="K2675">
        <f>ROW()</f>
        <v>2675</v>
      </c>
      <c r="L2675">
        <f>B2675/C2675</f>
        <v>0.86738351254480295</v>
      </c>
    </row>
    <row r="2676" spans="1:12" x14ac:dyDescent="0.25">
      <c r="A2676" s="1">
        <v>41943</v>
      </c>
      <c r="B2676" s="10">
        <v>14.03</v>
      </c>
      <c r="C2676" s="10">
        <v>16.510000000000002</v>
      </c>
      <c r="D2676">
        <v>798.71839999999997</v>
      </c>
      <c r="E2676">
        <v>712.11760000000004</v>
      </c>
      <c r="F2676">
        <v>30462.688552</v>
      </c>
      <c r="G2676">
        <v>27162.413713999998</v>
      </c>
      <c r="H2676">
        <f>(1/(1-91/360*VLOOKUP($A2676,Tbills!$B$4:$C$974,2,1)/100))^((1)/91)-1</f>
        <v>5.5561859602093477E-7</v>
      </c>
      <c r="I2676">
        <f>I2675*$E2676/$E2675*(1-(I$1+I$5+IF(AND(WEEKDAY(A2676)&lt;&gt;1,WEEKDAY(A2676)&lt;&gt;7),IF(A2676&lt;J$2,J$1,J$3),0)))^($A2676-$A2675)</f>
        <v>1616.7472864535605</v>
      </c>
      <c r="J2676">
        <f>VLOOKUP(A2676,'VIXY-IV'!A$1:E$2000,4,0)</f>
        <v>1622.9760000000001</v>
      </c>
      <c r="K2676">
        <f>ROW()</f>
        <v>2676</v>
      </c>
      <c r="L2676">
        <f>B2676/C2676</f>
        <v>0.84978800726832215</v>
      </c>
    </row>
    <row r="2677" spans="1:12" x14ac:dyDescent="0.25">
      <c r="A2677" s="1">
        <v>41946</v>
      </c>
      <c r="B2677" s="10">
        <v>14.73</v>
      </c>
      <c r="C2677" s="10">
        <v>16.809999999999999</v>
      </c>
      <c r="D2677">
        <v>807.2595</v>
      </c>
      <c r="E2677">
        <v>719.73140000000001</v>
      </c>
      <c r="F2677">
        <v>30695.235648999998</v>
      </c>
      <c r="G2677">
        <v>27369.721785999998</v>
      </c>
      <c r="H2677">
        <f>(1/(1-91/360*VLOOKUP($A2677,Tbills!$B$4:$C$974,2,1)/100))^((1)/91)-1</f>
        <v>5.5561859602093477E-7</v>
      </c>
      <c r="I2677">
        <f>I2676*$E2677/$E2676*(1-(I$1+I$5+IF(AND(WEEKDAY(A2677)&lt;&gt;1,WEEKDAY(A2677)&lt;&gt;7),IF(A2677&lt;J$2,J$1,J$3),0)))^($A2677-$A2676)</f>
        <v>1633.8921668097412</v>
      </c>
      <c r="J2677">
        <f>VLOOKUP(A2677,'VIXY-IV'!A$1:E$2000,4,0)</f>
        <v>1640.3040000000001</v>
      </c>
      <c r="K2677">
        <f>ROW()</f>
        <v>2677</v>
      </c>
      <c r="L2677">
        <f>B2677/C2677</f>
        <v>0.87626412849494362</v>
      </c>
    </row>
    <row r="2678" spans="1:12" x14ac:dyDescent="0.25">
      <c r="A2678" s="1">
        <v>41947</v>
      </c>
      <c r="B2678" s="10">
        <v>14.89</v>
      </c>
      <c r="C2678" s="10">
        <v>16.93</v>
      </c>
      <c r="D2678">
        <v>804.49969999999996</v>
      </c>
      <c r="E2678">
        <v>717.2704</v>
      </c>
      <c r="F2678">
        <v>30780.237897999999</v>
      </c>
      <c r="G2678">
        <v>27445.499705999999</v>
      </c>
      <c r="H2678">
        <f>(1/(1-91/360*VLOOKUP($A2678,Tbills!$B$4:$C$974,2,1)/100))^((1)/91)-1</f>
        <v>5.5561859602093477E-7</v>
      </c>
      <c r="I2678">
        <f>I2677*$E2678/$E2677*(1-(I$1+I$5+IF(AND(WEEKDAY(A2678)&lt;&gt;1,WEEKDAY(A2678)&lt;&gt;7),IF(A2678&lt;J$2,J$1,J$3),0)))^($A2678-$A2677)</f>
        <v>1628.2585067574516</v>
      </c>
      <c r="J2678">
        <f>VLOOKUP(A2678,'VIXY-IV'!A$1:E$2000,4,0)</f>
        <v>1634.6959999999999</v>
      </c>
      <c r="K2678">
        <f>ROW()</f>
        <v>2678</v>
      </c>
      <c r="L2678">
        <f>B2678/C2678</f>
        <v>0.87950383933845255</v>
      </c>
    </row>
    <row r="2679" spans="1:12" x14ac:dyDescent="0.25">
      <c r="A2679" s="1">
        <v>41948</v>
      </c>
      <c r="B2679" s="10">
        <v>14.17</v>
      </c>
      <c r="C2679" s="10">
        <v>16.57</v>
      </c>
      <c r="D2679">
        <v>781.94410000000005</v>
      </c>
      <c r="E2679">
        <v>697.16</v>
      </c>
      <c r="F2679">
        <v>30426.459161999999</v>
      </c>
      <c r="G2679">
        <v>27130.034191999999</v>
      </c>
      <c r="H2679">
        <f>(1/(1-91/360*VLOOKUP($A2679,Tbills!$B$4:$C$974,2,1)/100))^((1)/91)-1</f>
        <v>5.5561859602093477E-7</v>
      </c>
      <c r="I2679">
        <f>I2678*$E2679/$E2678*(1-(I$1+I$5+IF(AND(WEEKDAY(A2679)&lt;&gt;1,WEEKDAY(A2679)&lt;&gt;7),IF(A2679&lt;J$2,J$1,J$3),0)))^($A2679-$A2678)</f>
        <v>1582.5608381138672</v>
      </c>
      <c r="J2679">
        <f>VLOOKUP(A2679,'VIXY-IV'!A$1:E$2000,4,0)</f>
        <v>1588.752</v>
      </c>
      <c r="K2679">
        <f>ROW()</f>
        <v>2679</v>
      </c>
      <c r="L2679">
        <f>B2679/C2679</f>
        <v>0.85515992757996373</v>
      </c>
    </row>
    <row r="2680" spans="1:12" x14ac:dyDescent="0.25">
      <c r="A2680" s="1">
        <v>41949</v>
      </c>
      <c r="B2680" s="10">
        <v>13.67</v>
      </c>
      <c r="C2680" s="10">
        <v>16.260000000000002</v>
      </c>
      <c r="D2680">
        <v>760.55740000000003</v>
      </c>
      <c r="E2680">
        <v>678.09180000000003</v>
      </c>
      <c r="F2680">
        <v>29835.478858999999</v>
      </c>
      <c r="G2680">
        <v>26603.066056</v>
      </c>
      <c r="H2680">
        <f>(1/(1-91/360*VLOOKUP($A2680,Tbills!$B$4:$C$974,2,1)/100))^((1)/91)-1</f>
        <v>5.5561859602093477E-7</v>
      </c>
      <c r="I2680">
        <f>I2679*$E2680/$E2679*(1-(I$1+I$5+IF(AND(WEEKDAY(A2680)&lt;&gt;1,WEEKDAY(A2680)&lt;&gt;7),IF(A2680&lt;J$2,J$1,J$3),0)))^($A2680-$A2679)</f>
        <v>1539.2315346647281</v>
      </c>
      <c r="J2680">
        <f>VLOOKUP(A2680,'VIXY-IV'!A$1:E$2000,4,0)</f>
        <v>1544.912</v>
      </c>
      <c r="K2680">
        <f>ROW()</f>
        <v>2680</v>
      </c>
      <c r="L2680">
        <f>B2680/C2680</f>
        <v>0.84071340713407128</v>
      </c>
    </row>
    <row r="2681" spans="1:12" x14ac:dyDescent="0.25">
      <c r="A2681" s="1">
        <v>41950</v>
      </c>
      <c r="B2681" s="10">
        <v>13.12</v>
      </c>
      <c r="C2681" s="10">
        <v>15.83</v>
      </c>
      <c r="D2681">
        <v>760.05840000000001</v>
      </c>
      <c r="E2681">
        <v>677.64660000000003</v>
      </c>
      <c r="F2681">
        <v>29880.692147000002</v>
      </c>
      <c r="G2681">
        <v>26643.366098999999</v>
      </c>
      <c r="H2681">
        <f>(1/(1-91/360*VLOOKUP($A2681,Tbills!$B$4:$C$974,2,1)/100))^((1)/91)-1</f>
        <v>5.5561859602093477E-7</v>
      </c>
      <c r="I2681">
        <f>I2680*$E2681/$E2680*(1-(I$1+I$5+IF(AND(WEEKDAY(A2681)&lt;&gt;1,WEEKDAY(A2681)&lt;&gt;7),IF(A2681&lt;J$2,J$1,J$3),0)))^($A2681-$A2680)</f>
        <v>1538.1767046675566</v>
      </c>
      <c r="J2681">
        <f>VLOOKUP(A2681,'VIXY-IV'!A$1:E$2000,4,0)</f>
        <v>1543.68</v>
      </c>
      <c r="K2681">
        <f>ROW()</f>
        <v>2681</v>
      </c>
      <c r="L2681">
        <f>B2681/C2681</f>
        <v>0.8288060644346178</v>
      </c>
    </row>
    <row r="2682" spans="1:12" x14ac:dyDescent="0.25">
      <c r="A2682" s="1">
        <v>41953</v>
      </c>
      <c r="B2682" s="10">
        <v>12.67</v>
      </c>
      <c r="C2682" s="10">
        <v>15.04</v>
      </c>
      <c r="D2682">
        <v>728.2971</v>
      </c>
      <c r="E2682">
        <v>649.32799999999997</v>
      </c>
      <c r="F2682">
        <v>29165.433821999999</v>
      </c>
      <c r="G2682">
        <v>26005.555692000002</v>
      </c>
      <c r="H2682">
        <f>(1/(1-91/360*VLOOKUP($A2682,Tbills!$B$4:$C$974,2,1)/100))^((1)/91)-1</f>
        <v>6.9441778594026005E-7</v>
      </c>
      <c r="I2682">
        <f>I2681*$E2682/$E2681*(1-(I$1+I$5+IF(AND(WEEKDAY(A2682)&lt;&gt;1,WEEKDAY(A2682)&lt;&gt;7),IF(A2682&lt;J$2,J$1,J$3),0)))^($A2682-$A2681)</f>
        <v>1473.7696751993301</v>
      </c>
      <c r="J2682">
        <f>VLOOKUP(A2682,'VIXY-IV'!A$1:E$2000,4,0)</f>
        <v>1479.08</v>
      </c>
      <c r="K2682">
        <f>ROW()</f>
        <v>2682</v>
      </c>
      <c r="L2682">
        <f>B2682/C2682</f>
        <v>0.84242021276595747</v>
      </c>
    </row>
    <row r="2683" spans="1:12" x14ac:dyDescent="0.25">
      <c r="A2683" s="1">
        <v>41954</v>
      </c>
      <c r="B2683" s="10">
        <v>12.92</v>
      </c>
      <c r="C2683" s="10">
        <v>15.36</v>
      </c>
      <c r="D2683">
        <v>726.31110000000001</v>
      </c>
      <c r="E2683">
        <v>647.55690000000004</v>
      </c>
      <c r="F2683">
        <v>28959.706426000001</v>
      </c>
      <c r="G2683">
        <v>25822.099414</v>
      </c>
      <c r="H2683">
        <f>(1/(1-91/360*VLOOKUP($A2683,Tbills!$B$4:$C$974,2,1)/100))^((1)/91)-1</f>
        <v>6.9441778594026005E-7</v>
      </c>
      <c r="I2683">
        <f>I2682*$E2683/$E2682*(1-(I$1+I$5+IF(AND(WEEKDAY(A2683)&lt;&gt;1,WEEKDAY(A2683)&lt;&gt;7),IF(A2683&lt;J$2,J$1,J$3),0)))^($A2683-$A2682)</f>
        <v>1469.707556566123</v>
      </c>
      <c r="J2683">
        <f>VLOOKUP(A2683,'VIXY-IV'!A$1:E$2000,4,0)</f>
        <v>1475.04</v>
      </c>
      <c r="K2683">
        <f>ROW()</f>
        <v>2683</v>
      </c>
      <c r="L2683">
        <f>B2683/C2683</f>
        <v>0.84114583333333337</v>
      </c>
    </row>
    <row r="2684" spans="1:12" x14ac:dyDescent="0.25">
      <c r="A2684" s="1">
        <v>41955</v>
      </c>
      <c r="B2684" s="10">
        <v>13.02</v>
      </c>
      <c r="C2684" s="10">
        <v>15.74</v>
      </c>
      <c r="D2684">
        <v>743.02980000000002</v>
      </c>
      <c r="E2684">
        <v>662.46230000000003</v>
      </c>
      <c r="F2684">
        <v>29297.531131</v>
      </c>
      <c r="G2684">
        <v>26123.304948000001</v>
      </c>
      <c r="H2684">
        <f>(1/(1-91/360*VLOOKUP($A2684,Tbills!$B$4:$C$974,2,1)/100))^((1)/91)-1</f>
        <v>6.9441778594026005E-7</v>
      </c>
      <c r="I2684">
        <f>I2683*$E2684/$E2683*(1-(I$1+I$5+IF(AND(WEEKDAY(A2684)&lt;&gt;1,WEEKDAY(A2684)&lt;&gt;7),IF(A2684&lt;J$2,J$1,J$3),0)))^($A2684-$A2683)</f>
        <v>1503.4938857656541</v>
      </c>
      <c r="J2684">
        <f>VLOOKUP(A2684,'VIXY-IV'!A$1:E$2000,4,0)</f>
        <v>1509.2080000000001</v>
      </c>
      <c r="K2684">
        <f>ROW()</f>
        <v>2684</v>
      </c>
      <c r="L2684">
        <f>B2684/C2684</f>
        <v>0.82719186785260479</v>
      </c>
    </row>
    <row r="2685" spans="1:12" x14ac:dyDescent="0.25">
      <c r="A2685" s="1">
        <v>41956</v>
      </c>
      <c r="B2685" s="10">
        <v>13.79</v>
      </c>
      <c r="C2685" s="10">
        <v>15.89</v>
      </c>
      <c r="D2685">
        <v>759.82749999999999</v>
      </c>
      <c r="E2685">
        <v>677.43820000000005</v>
      </c>
      <c r="F2685">
        <v>29888.000759999999</v>
      </c>
      <c r="G2685">
        <v>26649.782303</v>
      </c>
      <c r="H2685">
        <f>(1/(1-91/360*VLOOKUP($A2685,Tbills!$B$4:$C$974,2,1)/100))^((1)/91)-1</f>
        <v>6.9441778594026005E-7</v>
      </c>
      <c r="I2685">
        <f>I2684*$E2685/$E2684*(1-(I$1+I$5+IF(AND(WEEKDAY(A2685)&lt;&gt;1,WEEKDAY(A2685)&lt;&gt;7),IF(A2685&lt;J$2,J$1,J$3),0)))^($A2685-$A2684)</f>
        <v>1537.4382688238964</v>
      </c>
      <c r="J2685">
        <f>VLOOKUP(A2685,'VIXY-IV'!A$1:E$2000,4,0)</f>
        <v>1543.32</v>
      </c>
      <c r="K2685">
        <f>ROW()</f>
        <v>2685</v>
      </c>
      <c r="L2685">
        <f>B2685/C2685</f>
        <v>0.86784140969162982</v>
      </c>
    </row>
    <row r="2686" spans="1:12" x14ac:dyDescent="0.25">
      <c r="A2686" s="1">
        <v>41957</v>
      </c>
      <c r="B2686" s="10">
        <v>13.31</v>
      </c>
      <c r="C2686" s="10">
        <v>15.96</v>
      </c>
      <c r="D2686">
        <v>746.77210000000002</v>
      </c>
      <c r="E2686">
        <v>665.798</v>
      </c>
      <c r="F2686">
        <v>29410.599844</v>
      </c>
      <c r="G2686">
        <v>26224.086931000002</v>
      </c>
      <c r="H2686">
        <f>(1/(1-91/360*VLOOKUP($A2686,Tbills!$B$4:$C$974,2,1)/100))^((1)/91)-1</f>
        <v>6.9441778594026005E-7</v>
      </c>
      <c r="I2686">
        <f>I2685*$E2686/$E2685*(1-(I$1+I$5+IF(AND(WEEKDAY(A2686)&lt;&gt;1,WEEKDAY(A2686)&lt;&gt;7),IF(A2686&lt;J$2,J$1,J$3),0)))^($A2686-$A2685)</f>
        <v>1510.9774999520785</v>
      </c>
      <c r="J2686">
        <f>VLOOKUP(A2686,'VIXY-IV'!A$1:E$2000,4,0)</f>
        <v>1516.7919999999999</v>
      </c>
      <c r="K2686">
        <f>ROW()</f>
        <v>2686</v>
      </c>
      <c r="L2686">
        <f>B2686/C2686</f>
        <v>0.83395989974937346</v>
      </c>
    </row>
    <row r="2687" spans="1:12" x14ac:dyDescent="0.25">
      <c r="A2687" s="1">
        <v>41960</v>
      </c>
      <c r="B2687" s="10">
        <v>13.99</v>
      </c>
      <c r="C2687" s="10">
        <v>15.93</v>
      </c>
      <c r="D2687">
        <v>748.98379999999997</v>
      </c>
      <c r="E2687">
        <v>667.76850000000002</v>
      </c>
      <c r="F2687">
        <v>29435.906264000001</v>
      </c>
      <c r="G2687">
        <v>26246.596877</v>
      </c>
      <c r="H2687">
        <f>(1/(1-91/360*VLOOKUP($A2687,Tbills!$B$4:$C$974,2,1)/100))^((1)/91)-1</f>
        <v>6.9441778594026005E-7</v>
      </c>
      <c r="I2687">
        <f>I2686*$E2687/$E2686*(1-(I$1+I$5+IF(AND(WEEKDAY(A2687)&lt;&gt;1,WEEKDAY(A2687)&lt;&gt;7),IF(A2687&lt;J$2,J$1,J$3),0)))^($A2687-$A2686)</f>
        <v>1515.3186169847027</v>
      </c>
      <c r="J2687">
        <f>VLOOKUP(A2687,'VIXY-IV'!A$1:E$2000,4,0)</f>
        <v>1521.152</v>
      </c>
      <c r="K2687">
        <f>ROW()</f>
        <v>2687</v>
      </c>
      <c r="L2687">
        <f>B2687/C2687</f>
        <v>0.87821720025109862</v>
      </c>
    </row>
    <row r="2688" spans="1:12" x14ac:dyDescent="0.25">
      <c r="A2688" s="1">
        <v>41961</v>
      </c>
      <c r="B2688" s="10">
        <v>13.86</v>
      </c>
      <c r="C2688" s="10">
        <v>15.7</v>
      </c>
      <c r="D2688">
        <v>745.80240000000003</v>
      </c>
      <c r="E2688">
        <v>664.9316</v>
      </c>
      <c r="F2688">
        <v>29519.973263</v>
      </c>
      <c r="G2688">
        <v>26321.537194</v>
      </c>
      <c r="H2688">
        <f>(1/(1-91/360*VLOOKUP($A2688,Tbills!$B$4:$C$974,2,1)/100))^((1)/91)-1</f>
        <v>6.9441778594026005E-7</v>
      </c>
      <c r="I2688">
        <f>I2687*$E2688/$E2687*(1-(I$1+I$5+IF(AND(WEEKDAY(A2688)&lt;&gt;1,WEEKDAY(A2688)&lt;&gt;7),IF(A2688&lt;J$2,J$1,J$3),0)))^($A2688-$A2687)</f>
        <v>1508.8376394369509</v>
      </c>
      <c r="J2688">
        <f>VLOOKUP(A2688,'VIXY-IV'!A$1:E$2000,4,0)</f>
        <v>1514.624</v>
      </c>
      <c r="K2688">
        <f>ROW()</f>
        <v>2688</v>
      </c>
      <c r="L2688">
        <f>B2688/C2688</f>
        <v>0.88280254777070066</v>
      </c>
    </row>
    <row r="2689" spans="1:12" x14ac:dyDescent="0.25">
      <c r="A2689" s="1">
        <v>41962</v>
      </c>
      <c r="B2689" s="10">
        <v>13.96</v>
      </c>
      <c r="C2689" s="10">
        <v>15.97</v>
      </c>
      <c r="D2689">
        <v>755.55200000000002</v>
      </c>
      <c r="E2689">
        <v>673.62350000000004</v>
      </c>
      <c r="F2689">
        <v>29855.76597</v>
      </c>
      <c r="G2689">
        <v>26620.929086</v>
      </c>
      <c r="H2689">
        <f>(1/(1-91/360*VLOOKUP($A2689,Tbills!$B$4:$C$974,2,1)/100))^((1)/91)-1</f>
        <v>6.9441778594026005E-7</v>
      </c>
      <c r="I2689">
        <f>I2688*$E2689/$E2688*(1-(I$1+I$5+IF(AND(WEEKDAY(A2689)&lt;&gt;1,WEEKDAY(A2689)&lt;&gt;7),IF(A2689&lt;J$2,J$1,J$3),0)))^($A2689-$A2688)</f>
        <v>1528.5169978930323</v>
      </c>
      <c r="J2689">
        <f>VLOOKUP(A2689,'VIXY-IV'!A$1:E$2000,4,0)</f>
        <v>1534.4159999999999</v>
      </c>
      <c r="K2689">
        <f>ROW()</f>
        <v>2689</v>
      </c>
      <c r="L2689">
        <f>B2689/C2689</f>
        <v>0.87413901064495936</v>
      </c>
    </row>
    <row r="2690" spans="1:12" x14ac:dyDescent="0.25">
      <c r="A2690" s="1">
        <v>41963</v>
      </c>
      <c r="B2690" s="10">
        <v>13.58</v>
      </c>
      <c r="C2690" s="10">
        <v>16.010000000000002</v>
      </c>
      <c r="D2690">
        <v>738.91890000000001</v>
      </c>
      <c r="E2690">
        <v>658.79349999999999</v>
      </c>
      <c r="F2690">
        <v>29633.652153999999</v>
      </c>
      <c r="G2690">
        <v>26422.862552999999</v>
      </c>
      <c r="H2690">
        <f>(1/(1-91/360*VLOOKUP($A2690,Tbills!$B$4:$C$974,2,1)/100))^((1)/91)-1</f>
        <v>6.9441778594026005E-7</v>
      </c>
      <c r="I2690">
        <f>I2689*$E2690/$E2689*(1-(I$1+I$5+IF(AND(WEEKDAY(A2690)&lt;&gt;1,WEEKDAY(A2690)&lt;&gt;7),IF(A2690&lt;J$2,J$1,J$3),0)))^($A2690-$A2689)</f>
        <v>1494.8232878130416</v>
      </c>
      <c r="J2690">
        <f>VLOOKUP(A2690,'VIXY-IV'!A$1:E$2000,4,0)</f>
        <v>1500.4639999999999</v>
      </c>
      <c r="K2690">
        <f>ROW()</f>
        <v>2690</v>
      </c>
      <c r="L2690">
        <f>B2690/C2690</f>
        <v>0.84821986258588378</v>
      </c>
    </row>
    <row r="2691" spans="1:12" x14ac:dyDescent="0.25">
      <c r="A2691" s="1">
        <v>41964</v>
      </c>
      <c r="B2691" s="10">
        <v>12.9</v>
      </c>
      <c r="C2691" s="10">
        <v>15.79</v>
      </c>
      <c r="D2691">
        <v>730.24580000000003</v>
      </c>
      <c r="E2691">
        <v>651.06039999999996</v>
      </c>
      <c r="F2691">
        <v>29633.672731999999</v>
      </c>
      <c r="G2691">
        <v>26422.862552999999</v>
      </c>
      <c r="H2691">
        <f>(1/(1-91/360*VLOOKUP($A2691,Tbills!$B$4:$C$974,2,1)/100))^((1)/91)-1</f>
        <v>6.9441778594026005E-7</v>
      </c>
      <c r="I2691">
        <f>I2690*$E2691/$E2690*(1-(I$1+I$5+IF(AND(WEEKDAY(A2691)&lt;&gt;1,WEEKDAY(A2691)&lt;&gt;7),IF(A2691&lt;J$2,J$1,J$3),0)))^($A2691-$A2690)</f>
        <v>1477.2341423314324</v>
      </c>
      <c r="J2691">
        <f>VLOOKUP(A2691,'VIXY-IV'!A$1:E$2000,4,0)</f>
        <v>1482.6320000000001</v>
      </c>
      <c r="K2691">
        <f>ROW()</f>
        <v>2691</v>
      </c>
      <c r="L2691">
        <f>B2691/C2691</f>
        <v>0.81697276757441428</v>
      </c>
    </row>
    <row r="2692" spans="1:12" x14ac:dyDescent="0.25">
      <c r="A2692" s="1">
        <v>41967</v>
      </c>
      <c r="B2692" s="10">
        <v>12.62</v>
      </c>
      <c r="C2692" s="10">
        <v>15.55</v>
      </c>
      <c r="D2692">
        <v>712.45809999999994</v>
      </c>
      <c r="E2692">
        <v>635.2002</v>
      </c>
      <c r="F2692">
        <v>29610.250625000001</v>
      </c>
      <c r="G2692">
        <v>26401.923187</v>
      </c>
      <c r="H2692">
        <f>(1/(1-91/360*VLOOKUP($A2692,Tbills!$B$4:$C$974,2,1)/100))^((1)/91)-1</f>
        <v>5.4946443706072046E-7</v>
      </c>
      <c r="I2692">
        <f>I2691*$E2692/$E2691*(1-(I$1+I$5+IF(AND(WEEKDAY(A2692)&lt;&gt;1,WEEKDAY(A2692)&lt;&gt;7),IF(A2692&lt;J$2,J$1,J$3),0)))^($A2692-$A2691)</f>
        <v>1441.1235040677045</v>
      </c>
      <c r="J2692">
        <f>VLOOKUP(A2692,'VIXY-IV'!A$1:E$2000,4,0)</f>
        <v>1446.2719999999999</v>
      </c>
      <c r="K2692">
        <f>ROW()</f>
        <v>2692</v>
      </c>
      <c r="L2692">
        <f>B2692/C2692</f>
        <v>0.81157556270096454</v>
      </c>
    </row>
    <row r="2693" spans="1:12" x14ac:dyDescent="0.25">
      <c r="A2693" s="1">
        <v>41968</v>
      </c>
      <c r="B2693" s="10">
        <v>12.25</v>
      </c>
      <c r="C2693" s="10">
        <v>15.41</v>
      </c>
      <c r="D2693">
        <v>708.15819999999997</v>
      </c>
      <c r="E2693">
        <v>631.36620000000005</v>
      </c>
      <c r="F2693">
        <v>29721.682829000001</v>
      </c>
      <c r="G2693">
        <v>26501.266991</v>
      </c>
      <c r="H2693">
        <f>(1/(1-91/360*VLOOKUP($A2693,Tbills!$B$4:$C$974,2,1)/100))^((1)/91)-1</f>
        <v>5.4946443706072046E-7</v>
      </c>
      <c r="I2693">
        <f>I2692*$E2693/$E2692*(1-(I$1+I$5+IF(AND(WEEKDAY(A2693)&lt;&gt;1,WEEKDAY(A2693)&lt;&gt;7),IF(A2693&lt;J$2,J$1,J$3),0)))^($A2693-$A2692)</f>
        <v>1432.3838310497297</v>
      </c>
      <c r="J2693">
        <f>VLOOKUP(A2693,'VIXY-IV'!A$1:E$2000,4,0)</f>
        <v>1437.5039999999999</v>
      </c>
      <c r="K2693">
        <f>ROW()</f>
        <v>2693</v>
      </c>
      <c r="L2693">
        <f>B2693/C2693</f>
        <v>0.79493835171966254</v>
      </c>
    </row>
    <row r="2694" spans="1:12" x14ac:dyDescent="0.25">
      <c r="A2694" s="1">
        <v>41969</v>
      </c>
      <c r="B2694" s="10">
        <v>12.07</v>
      </c>
      <c r="C2694" s="10">
        <v>15.32</v>
      </c>
      <c r="D2694">
        <v>697.45939999999996</v>
      </c>
      <c r="E2694">
        <v>621.82730000000004</v>
      </c>
      <c r="F2694">
        <v>29562.094104</v>
      </c>
      <c r="G2694">
        <v>26358.955526999998</v>
      </c>
      <c r="H2694">
        <f>(1/(1-91/360*VLOOKUP($A2694,Tbills!$B$4:$C$974,2,1)/100))^((1)/91)-1</f>
        <v>5.4946443706072046E-7</v>
      </c>
      <c r="I2694">
        <f>I2693*$E2694/$E2693*(1-(I$1+I$5+IF(AND(WEEKDAY(A2694)&lt;&gt;1,WEEKDAY(A2694)&lt;&gt;7),IF(A2694&lt;J$2,J$1,J$3),0)))^($A2694-$A2693)</f>
        <v>1410.7022952476432</v>
      </c>
      <c r="J2694">
        <f>VLOOKUP(A2694,'VIXY-IV'!A$1:E$2000,4,0)</f>
        <v>1415.7919999999999</v>
      </c>
      <c r="K2694">
        <f>ROW()</f>
        <v>2694</v>
      </c>
      <c r="L2694">
        <f>B2694/C2694</f>
        <v>0.78785900783289819</v>
      </c>
    </row>
    <row r="2695" spans="1:12" x14ac:dyDescent="0.25">
      <c r="A2695" s="1">
        <v>41971</v>
      </c>
      <c r="B2695" s="10">
        <v>13.33</v>
      </c>
      <c r="C2695" s="10">
        <v>15.93</v>
      </c>
      <c r="D2695">
        <v>723.12969999999996</v>
      </c>
      <c r="E2695">
        <v>644.71320000000003</v>
      </c>
      <c r="F2695">
        <v>29692.285211999999</v>
      </c>
      <c r="G2695">
        <v>26475.011084999998</v>
      </c>
      <c r="H2695">
        <f>(1/(1-91/360*VLOOKUP($A2695,Tbills!$B$4:$C$974,2,1)/100))^((1)/91)-1</f>
        <v>5.4946443706072046E-7</v>
      </c>
      <c r="I2695">
        <f>I2694*$E2695/$E2694*(1-(I$1+I$5+IF(AND(WEEKDAY(A2695)&lt;&gt;1,WEEKDAY(A2695)&lt;&gt;7),IF(A2695&lt;J$2,J$1,J$3),0)))^($A2695-$A2694)</f>
        <v>1462.5380141148792</v>
      </c>
      <c r="J2695">
        <f>VLOOKUP(A2695,'VIXY-IV'!A$1:E$2000,4,0)</f>
        <v>1467.752</v>
      </c>
      <c r="K2695">
        <f>ROW()</f>
        <v>2695</v>
      </c>
      <c r="L2695">
        <f>B2695/C2695</f>
        <v>0.83678593848085381</v>
      </c>
    </row>
    <row r="2696" spans="1:12" x14ac:dyDescent="0.25">
      <c r="A2696" s="1">
        <v>41974</v>
      </c>
      <c r="B2696" s="10">
        <v>14.29</v>
      </c>
      <c r="C2696" s="10">
        <v>16.739999999999998</v>
      </c>
      <c r="D2696">
        <v>757.80920000000003</v>
      </c>
      <c r="E2696">
        <v>675.63099999999997</v>
      </c>
      <c r="F2696">
        <v>30494.275642000001</v>
      </c>
      <c r="G2696">
        <v>27190.059104</v>
      </c>
      <c r="H2696">
        <f>(1/(1-91/360*VLOOKUP($A2696,Tbills!$B$4:$C$974,2,1)/100))^((1)/91)-1</f>
        <v>6.9441778594026005E-7</v>
      </c>
      <c r="I2696">
        <f>I2695*$E2696/$E2695*(1-(I$1+I$5+IF(AND(WEEKDAY(A2696)&lt;&gt;1,WEEKDAY(A2696)&lt;&gt;7),IF(A2696&lt;J$2,J$1,J$3),0)))^($A2696-$A2695)</f>
        <v>1532.5430687248063</v>
      </c>
      <c r="J2696">
        <f>VLOOKUP(A2696,'VIXY-IV'!A$1:E$2000,4,0)</f>
        <v>1538.088</v>
      </c>
      <c r="K2696">
        <f>ROW()</f>
        <v>2696</v>
      </c>
      <c r="L2696">
        <f>B2696/C2696</f>
        <v>0.85364396654719243</v>
      </c>
    </row>
    <row r="2697" spans="1:12" x14ac:dyDescent="0.25">
      <c r="A2697" s="1">
        <v>41975</v>
      </c>
      <c r="B2697" s="10">
        <v>12.85</v>
      </c>
      <c r="C2697" s="10">
        <v>15.96</v>
      </c>
      <c r="D2697">
        <v>699.00990000000002</v>
      </c>
      <c r="E2697">
        <v>623.20749999999998</v>
      </c>
      <c r="F2697">
        <v>29242.246834000001</v>
      </c>
      <c r="G2697">
        <v>26073.675379</v>
      </c>
      <c r="H2697">
        <f>(1/(1-91/360*VLOOKUP($A2697,Tbills!$B$4:$C$974,2,1)/100))^((1)/91)-1</f>
        <v>6.9441778594026005E-7</v>
      </c>
      <c r="I2697">
        <f>I2696*$E2697/$E2696*(1-(I$1+I$5+IF(AND(WEEKDAY(A2697)&lt;&gt;1,WEEKDAY(A2697)&lt;&gt;7),IF(A2697&lt;J$2,J$1,J$3),0)))^($A2697-$A2696)</f>
        <v>1413.589458215175</v>
      </c>
      <c r="J2697">
        <f>VLOOKUP(A2697,'VIXY-IV'!A$1:E$2000,4,0)</f>
        <v>1418.768</v>
      </c>
      <c r="K2697">
        <f>ROW()</f>
        <v>2697</v>
      </c>
      <c r="L2697">
        <f>B2697/C2697</f>
        <v>0.80513784461152871</v>
      </c>
    </row>
    <row r="2698" spans="1:12" x14ac:dyDescent="0.25">
      <c r="A2698" s="1">
        <v>41976</v>
      </c>
      <c r="B2698" s="10">
        <v>12.47</v>
      </c>
      <c r="C2698" s="10">
        <v>15.55</v>
      </c>
      <c r="D2698">
        <v>701.23770000000002</v>
      </c>
      <c r="E2698">
        <v>625.19330000000002</v>
      </c>
      <c r="F2698">
        <v>29323.892392999998</v>
      </c>
      <c r="G2698">
        <v>26146.456050000001</v>
      </c>
      <c r="H2698">
        <f>(1/(1-91/360*VLOOKUP($A2698,Tbills!$B$4:$C$974,2,1)/100))^((1)/91)-1</f>
        <v>6.9441778594026005E-7</v>
      </c>
      <c r="I2698">
        <f>I2697*$E2698/$E2697*(1-(I$1+I$5+IF(AND(WEEKDAY(A2698)&lt;&gt;1,WEEKDAY(A2698)&lt;&gt;7),IF(A2698&lt;J$2,J$1,J$3),0)))^($A2698-$A2697)</f>
        <v>1418.0529515487901</v>
      </c>
      <c r="J2698">
        <f>VLOOKUP(A2698,'VIXY-IV'!A$1:E$2000,4,0)</f>
        <v>1423.1279999999999</v>
      </c>
      <c r="K2698">
        <f>ROW()</f>
        <v>2698</v>
      </c>
      <c r="L2698">
        <f>B2698/C2698</f>
        <v>0.80192926045016077</v>
      </c>
    </row>
    <row r="2699" spans="1:12" x14ac:dyDescent="0.25">
      <c r="A2699" s="1">
        <v>41977</v>
      </c>
      <c r="B2699" s="10">
        <v>12.38</v>
      </c>
      <c r="C2699" s="10">
        <v>15.64</v>
      </c>
      <c r="D2699">
        <v>689.66380000000004</v>
      </c>
      <c r="E2699">
        <v>614.87400000000002</v>
      </c>
      <c r="F2699">
        <v>29088.075464000001</v>
      </c>
      <c r="G2699">
        <v>25936.173277999998</v>
      </c>
      <c r="H2699">
        <f>(1/(1-91/360*VLOOKUP($A2699,Tbills!$B$4:$C$974,2,1)/100))^((1)/91)-1</f>
        <v>6.9441778594026005E-7</v>
      </c>
      <c r="I2699">
        <f>I2698*$E2699/$E2698*(1-(I$1+I$5+IF(AND(WEEKDAY(A2699)&lt;&gt;1,WEEKDAY(A2699)&lt;&gt;7),IF(A2699&lt;J$2,J$1,J$3),0)))^($A2699-$A2698)</f>
        <v>1394.6067684803315</v>
      </c>
      <c r="J2699">
        <f>VLOOKUP(A2699,'VIXY-IV'!A$1:E$2000,4,0)</f>
        <v>1399.48</v>
      </c>
      <c r="K2699">
        <f>ROW()</f>
        <v>2699</v>
      </c>
      <c r="L2699">
        <f>B2699/C2699</f>
        <v>0.7915601023017903</v>
      </c>
    </row>
    <row r="2700" spans="1:12" x14ac:dyDescent="0.25">
      <c r="A2700" s="1">
        <v>41978</v>
      </c>
      <c r="B2700" s="10">
        <v>11.82</v>
      </c>
      <c r="C2700" s="10">
        <v>15.55</v>
      </c>
      <c r="D2700">
        <v>680.11109999999996</v>
      </c>
      <c r="E2700">
        <v>606.35680000000002</v>
      </c>
      <c r="F2700">
        <v>29115.722428000001</v>
      </c>
      <c r="G2700">
        <v>25960.806484000001</v>
      </c>
      <c r="H2700">
        <f>(1/(1-91/360*VLOOKUP($A2700,Tbills!$B$4:$C$974,2,1)/100))^((1)/91)-1</f>
        <v>6.9441778594026005E-7</v>
      </c>
      <c r="I2700">
        <f>I2699*$E2700/$E2699*(1-(I$1+I$5+IF(AND(WEEKDAY(A2700)&lt;&gt;1,WEEKDAY(A2700)&lt;&gt;7),IF(A2700&lt;J$2,J$1,J$3),0)))^($A2700-$A2699)</f>
        <v>1375.2491910079477</v>
      </c>
      <c r="J2700">
        <f>VLOOKUP(A2700,'VIXY-IV'!A$1:E$2000,4,0)</f>
        <v>1379.96</v>
      </c>
      <c r="K2700">
        <f>ROW()</f>
        <v>2700</v>
      </c>
      <c r="L2700">
        <f>B2700/C2700</f>
        <v>0.76012861736334403</v>
      </c>
    </row>
    <row r="2701" spans="1:12" x14ac:dyDescent="0.25">
      <c r="A2701" s="1">
        <v>41981</v>
      </c>
      <c r="B2701" s="10">
        <v>14.21</v>
      </c>
      <c r="C2701" s="10">
        <v>16.78</v>
      </c>
      <c r="D2701">
        <v>722.22389999999996</v>
      </c>
      <c r="E2701">
        <v>643.90139999999997</v>
      </c>
      <c r="F2701">
        <v>29870.979394999998</v>
      </c>
      <c r="G2701">
        <v>26634.171376999999</v>
      </c>
      <c r="H2701">
        <f>(1/(1-91/360*VLOOKUP($A2701,Tbills!$B$4:$C$974,2,1)/100))^((1)/91)-1</f>
        <v>6.9441778594026005E-7</v>
      </c>
      <c r="I2701">
        <f>I2700*$E2701/$E2700*(1-(I$1+I$5+IF(AND(WEEKDAY(A2701)&lt;&gt;1,WEEKDAY(A2701)&lt;&gt;7),IF(A2701&lt;J$2,J$1,J$3),0)))^($A2701-$A2700)</f>
        <v>1460.2762921553146</v>
      </c>
      <c r="J2701">
        <f>VLOOKUP(A2701,'VIXY-IV'!A$1:E$2000,4,0)</f>
        <v>1464.96</v>
      </c>
      <c r="K2701">
        <f>ROW()</f>
        <v>2701</v>
      </c>
      <c r="L2701">
        <f>B2701/C2701</f>
        <v>0.84684147794994036</v>
      </c>
    </row>
    <row r="2702" spans="1:12" x14ac:dyDescent="0.25">
      <c r="A2702" s="1">
        <v>41982</v>
      </c>
      <c r="B2702" s="10">
        <v>14.89</v>
      </c>
      <c r="C2702" s="10">
        <v>16.89</v>
      </c>
      <c r="D2702">
        <v>725.13120000000004</v>
      </c>
      <c r="E2702">
        <v>646.49300000000005</v>
      </c>
      <c r="F2702">
        <v>29779.607214</v>
      </c>
      <c r="G2702">
        <v>26552.681755000001</v>
      </c>
      <c r="H2702">
        <f>(1/(1-91/360*VLOOKUP($A2702,Tbills!$B$4:$C$974,2,1)/100))^((1)/91)-1</f>
        <v>6.9441778594026005E-7</v>
      </c>
      <c r="I2702">
        <f>I2701*$E2702/$E2701*(1-(I$1+I$5+IF(AND(WEEKDAY(A2702)&lt;&gt;1,WEEKDAY(A2702)&lt;&gt;7),IF(A2702&lt;J$2,J$1,J$3),0)))^($A2702-$A2701)</f>
        <v>1466.1114933124159</v>
      </c>
      <c r="J2702">
        <f>VLOOKUP(A2702,'VIXY-IV'!A$1:E$2000,4,0)</f>
        <v>1470.904</v>
      </c>
      <c r="K2702">
        <f>ROW()</f>
        <v>2702</v>
      </c>
      <c r="L2702">
        <f>B2702/C2702</f>
        <v>0.88158673771462404</v>
      </c>
    </row>
    <row r="2703" spans="1:12" x14ac:dyDescent="0.25">
      <c r="A2703" s="1">
        <v>41983</v>
      </c>
      <c r="B2703" s="10">
        <v>18.53</v>
      </c>
      <c r="C2703" s="10">
        <v>19.14</v>
      </c>
      <c r="D2703">
        <v>809.32029999999997</v>
      </c>
      <c r="E2703">
        <v>721.55160000000001</v>
      </c>
      <c r="F2703">
        <v>31254.697967</v>
      </c>
      <c r="G2703">
        <v>27867.912876999999</v>
      </c>
      <c r="H2703">
        <f>(1/(1-91/360*VLOOKUP($A2703,Tbills!$B$4:$C$974,2,1)/100))^((1)/91)-1</f>
        <v>6.9441778594026005E-7</v>
      </c>
      <c r="I2703">
        <f>I2702*$E2703/$E2702*(1-(I$1+I$5+IF(AND(WEEKDAY(A2703)&lt;&gt;1,WEEKDAY(A2703)&lt;&gt;7),IF(A2703&lt;J$2,J$1,J$3),0)))^($A2703-$A2702)</f>
        <v>1636.2816948593677</v>
      </c>
      <c r="J2703">
        <f>VLOOKUP(A2703,'VIXY-IV'!A$1:E$2000,4,0)</f>
        <v>1641.9359999999999</v>
      </c>
      <c r="K2703">
        <f>ROW()</f>
        <v>2703</v>
      </c>
      <c r="L2703">
        <f>B2703/C2703</f>
        <v>0.96812957157784751</v>
      </c>
    </row>
    <row r="2704" spans="1:12" x14ac:dyDescent="0.25">
      <c r="A2704" s="1">
        <v>41984</v>
      </c>
      <c r="B2704" s="10">
        <v>20.079999999999998</v>
      </c>
      <c r="C2704" s="10">
        <v>20.72</v>
      </c>
      <c r="D2704">
        <v>876.31240000000003</v>
      </c>
      <c r="E2704">
        <v>781.27809999999999</v>
      </c>
      <c r="F2704">
        <v>32702.500751</v>
      </c>
      <c r="G2704">
        <v>29158.811194000002</v>
      </c>
      <c r="H2704">
        <f>(1/(1-91/360*VLOOKUP($A2704,Tbills!$B$4:$C$974,2,1)/100))^((1)/91)-1</f>
        <v>6.9441778594026005E-7</v>
      </c>
      <c r="I2704">
        <f>I2703*$E2704/$E2703*(1-(I$1+I$5+IF(AND(WEEKDAY(A2704)&lt;&gt;1,WEEKDAY(A2704)&lt;&gt;7),IF(A2704&lt;J$2,J$1,J$3),0)))^($A2704-$A2703)</f>
        <v>1771.6740950909916</v>
      </c>
      <c r="J2704">
        <f>VLOOKUP(A2704,'VIXY-IV'!A$1:E$2000,4,0)</f>
        <v>1778.2560000000001</v>
      </c>
      <c r="K2704">
        <f>ROW()</f>
        <v>2704</v>
      </c>
      <c r="L2704">
        <f>B2704/C2704</f>
        <v>0.96911196911196906</v>
      </c>
    </row>
    <row r="2705" spans="1:12" x14ac:dyDescent="0.25">
      <c r="A2705" s="1">
        <v>41985</v>
      </c>
      <c r="B2705" s="10">
        <v>21.08</v>
      </c>
      <c r="C2705" s="10">
        <v>21</v>
      </c>
      <c r="D2705">
        <v>879.92719999999997</v>
      </c>
      <c r="E2705">
        <v>784.50030000000004</v>
      </c>
      <c r="F2705">
        <v>32958.610822000002</v>
      </c>
      <c r="G2705">
        <v>29387.148563999999</v>
      </c>
      <c r="H2705">
        <f>(1/(1-91/360*VLOOKUP($A2705,Tbills!$B$4:$C$974,2,1)/100))^((1)/91)-1</f>
        <v>6.9441778594026005E-7</v>
      </c>
      <c r="I2705">
        <f>I2704*$E2705/$E2704*(1-(I$1+I$5+IF(AND(WEEKDAY(A2705)&lt;&gt;1,WEEKDAY(A2705)&lt;&gt;7),IF(A2705&lt;J$2,J$1,J$3),0)))^($A2705-$A2704)</f>
        <v>1778.9297770980868</v>
      </c>
      <c r="J2705">
        <f>VLOOKUP(A2705,'VIXY-IV'!A$1:E$2000,4,0)</f>
        <v>1785.4559999999999</v>
      </c>
      <c r="K2705">
        <f>ROW()</f>
        <v>2705</v>
      </c>
      <c r="L2705">
        <f>B2705/C2705</f>
        <v>1.0038095238095237</v>
      </c>
    </row>
    <row r="2706" spans="1:12" x14ac:dyDescent="0.25">
      <c r="A2706" s="1">
        <v>41988</v>
      </c>
      <c r="B2706" s="10">
        <v>20.420000000000002</v>
      </c>
      <c r="C2706" s="10">
        <v>21.06</v>
      </c>
      <c r="D2706">
        <v>863.52459999999996</v>
      </c>
      <c r="E2706">
        <v>769.87490000000003</v>
      </c>
      <c r="F2706">
        <v>32782.267843000001</v>
      </c>
      <c r="G2706">
        <v>29229.853249</v>
      </c>
      <c r="H2706">
        <f>(1/(1-91/360*VLOOKUP($A2706,Tbills!$B$4:$C$974,2,1)/100))^((1)/91)-1</f>
        <v>9.7224128259298936E-7</v>
      </c>
      <c r="I2706">
        <f>I2705*$E2706/$E2705*(1-(I$1+I$5+IF(AND(WEEKDAY(A2706)&lt;&gt;1,WEEKDAY(A2706)&lt;&gt;7),IF(A2706&lt;J$2,J$1,J$3),0)))^($A2706-$A2705)</f>
        <v>1745.6146203096785</v>
      </c>
      <c r="J2706">
        <f>VLOOKUP(A2706,'VIXY-IV'!A$1:E$2000,4,0)</f>
        <v>1752.2080000000001</v>
      </c>
      <c r="K2706">
        <f>ROW()</f>
        <v>2706</v>
      </c>
      <c r="L2706">
        <f>B2706/C2706</f>
        <v>0.96961063627730304</v>
      </c>
    </row>
    <row r="2707" spans="1:12" x14ac:dyDescent="0.25">
      <c r="A2707" s="1">
        <v>41989</v>
      </c>
      <c r="B2707" s="10">
        <v>23.57</v>
      </c>
      <c r="C2707" s="10">
        <v>23.09</v>
      </c>
      <c r="D2707">
        <v>930.75030000000004</v>
      </c>
      <c r="E2707">
        <v>829.80920000000003</v>
      </c>
      <c r="F2707">
        <v>33614.571677</v>
      </c>
      <c r="G2707">
        <v>29971.936969999999</v>
      </c>
      <c r="H2707">
        <f>(1/(1-91/360*VLOOKUP($A2707,Tbills!$B$4:$C$974,2,1)/100))^((1)/91)-1</f>
        <v>9.7224128259298936E-7</v>
      </c>
      <c r="I2707">
        <f>I2706*$E2707/$E2706*(1-(I$1+I$5+IF(AND(WEEKDAY(A2707)&lt;&gt;1,WEEKDAY(A2707)&lt;&gt;7),IF(A2707&lt;J$2,J$1,J$3),0)))^($A2707-$A2706)</f>
        <v>1881.4555476878438</v>
      </c>
      <c r="J2707">
        <f>VLOOKUP(A2707,'VIXY-IV'!A$1:E$2000,4,0)</f>
        <v>1889.1279999999999</v>
      </c>
      <c r="K2707">
        <f>ROW()</f>
        <v>2707</v>
      </c>
      <c r="L2707">
        <f>B2707/C2707</f>
        <v>1.0207882200086618</v>
      </c>
    </row>
    <row r="2708" spans="1:12" x14ac:dyDescent="0.25">
      <c r="A2708" s="1">
        <v>41990</v>
      </c>
      <c r="B2708" s="10">
        <v>19.440000000000001</v>
      </c>
      <c r="C2708" s="10">
        <v>20.43</v>
      </c>
      <c r="D2708">
        <v>817.30150000000003</v>
      </c>
      <c r="E2708">
        <v>728.66330000000005</v>
      </c>
      <c r="F2708">
        <v>31254.724224000001</v>
      </c>
      <c r="G2708">
        <v>27867.784660000001</v>
      </c>
      <c r="H2708">
        <f>(1/(1-91/360*VLOOKUP($A2708,Tbills!$B$4:$C$974,2,1)/100))^((1)/91)-1</f>
        <v>9.7224128259298936E-7</v>
      </c>
      <c r="I2708">
        <f>I2707*$E2708/$E2707*(1-(I$1+I$5+IF(AND(WEEKDAY(A2708)&lt;&gt;1,WEEKDAY(A2708)&lt;&gt;7),IF(A2708&lt;J$2,J$1,J$3),0)))^($A2708-$A2707)</f>
        <v>1652.0763688359521</v>
      </c>
      <c r="J2708">
        <f>VLOOKUP(A2708,'VIXY-IV'!A$1:E$2000,4,0)</f>
        <v>1658.84</v>
      </c>
      <c r="K2708">
        <f>ROW()</f>
        <v>2708</v>
      </c>
      <c r="L2708">
        <f>B2708/C2708</f>
        <v>0.95154185022026438</v>
      </c>
    </row>
    <row r="2709" spans="1:12" x14ac:dyDescent="0.25">
      <c r="A2709" s="1">
        <v>41991</v>
      </c>
      <c r="B2709" s="10">
        <v>16.809999999999999</v>
      </c>
      <c r="C2709" s="10">
        <v>18.48</v>
      </c>
      <c r="D2709">
        <v>796.28120000000001</v>
      </c>
      <c r="E2709">
        <v>709.92200000000003</v>
      </c>
      <c r="F2709">
        <v>30294.988404</v>
      </c>
      <c r="G2709">
        <v>27012.024173999998</v>
      </c>
      <c r="H2709">
        <f>(1/(1-91/360*VLOOKUP($A2709,Tbills!$B$4:$C$974,2,1)/100))^((1)/91)-1</f>
        <v>9.7224128259298936E-7</v>
      </c>
      <c r="I2709">
        <f>I2708*$E2709/$E2708*(1-(I$1+I$5+IF(AND(WEEKDAY(A2709)&lt;&gt;1,WEEKDAY(A2709)&lt;&gt;7),IF(A2709&lt;J$2,J$1,J$3),0)))^($A2709-$A2708)</f>
        <v>1609.5384802963051</v>
      </c>
      <c r="J2709">
        <f>VLOOKUP(A2709,'VIXY-IV'!A$1:E$2000,4,0)</f>
        <v>1616.088</v>
      </c>
      <c r="K2709">
        <f>ROW()</f>
        <v>2709</v>
      </c>
      <c r="L2709">
        <f>B2709/C2709</f>
        <v>0.90963203463203457</v>
      </c>
    </row>
    <row r="2710" spans="1:12" x14ac:dyDescent="0.25">
      <c r="A2710" s="1">
        <v>41992</v>
      </c>
      <c r="B2710" s="10">
        <v>16.489999999999998</v>
      </c>
      <c r="C2710" s="10">
        <v>18.47</v>
      </c>
      <c r="D2710">
        <v>767.09339999999997</v>
      </c>
      <c r="E2710">
        <v>683.899</v>
      </c>
      <c r="F2710">
        <v>29878.994253000001</v>
      </c>
      <c r="G2710">
        <v>26641.083622999999</v>
      </c>
      <c r="H2710">
        <f>(1/(1-91/360*VLOOKUP($A2710,Tbills!$B$4:$C$974,2,1)/100))^((1)/91)-1</f>
        <v>9.7224128259298936E-7</v>
      </c>
      <c r="I2710">
        <f>I2709*$E2710/$E2709*(1-(I$1+I$5+IF(AND(WEEKDAY(A2710)&lt;&gt;1,WEEKDAY(A2710)&lt;&gt;7),IF(A2710&lt;J$2,J$1,J$3),0)))^($A2710-$A2709)</f>
        <v>1550.4944083814628</v>
      </c>
      <c r="J2710">
        <f>VLOOKUP(A2710,'VIXY-IV'!A$1:E$2000,4,0)</f>
        <v>1556.568</v>
      </c>
      <c r="K2710">
        <f>ROW()</f>
        <v>2710</v>
      </c>
      <c r="L2710">
        <f>B2710/C2710</f>
        <v>0.89279913373037356</v>
      </c>
    </row>
    <row r="2711" spans="1:12" x14ac:dyDescent="0.25">
      <c r="A2711" s="1">
        <v>41995</v>
      </c>
      <c r="B2711" s="10">
        <v>15.25</v>
      </c>
      <c r="C2711" s="10">
        <v>17.59</v>
      </c>
      <c r="D2711">
        <v>761.33040000000005</v>
      </c>
      <c r="E2711">
        <v>678.75900000000001</v>
      </c>
      <c r="F2711">
        <v>29694.850632999998</v>
      </c>
      <c r="G2711">
        <v>26476.817473999999</v>
      </c>
      <c r="H2711">
        <f>(1/(1-91/360*VLOOKUP($A2711,Tbills!$B$4:$C$974,2,1)/100))^((1)/91)-1</f>
        <v>1.5110940427831565E-6</v>
      </c>
      <c r="I2711">
        <f>I2710*$E2711/$E2710*(1-(I$1+I$5+IF(AND(WEEKDAY(A2711)&lt;&gt;1,WEEKDAY(A2711)&lt;&gt;7),IF(A2711&lt;J$2,J$1,J$3),0)))^($A2711-$A2710)</f>
        <v>1538.7085112730449</v>
      </c>
      <c r="J2711">
        <f>VLOOKUP(A2711,'VIXY-IV'!A$1:E$2000,4,0)</f>
        <v>1544.152</v>
      </c>
      <c r="K2711">
        <f>ROW()</f>
        <v>2711</v>
      </c>
      <c r="L2711">
        <f>B2711/C2711</f>
        <v>0.86696986924388852</v>
      </c>
    </row>
    <row r="2712" spans="1:12" x14ac:dyDescent="0.25">
      <c r="A2712" s="1">
        <v>41996</v>
      </c>
      <c r="B2712" s="10">
        <v>14.8</v>
      </c>
      <c r="C2712" s="10">
        <v>17.940000000000001</v>
      </c>
      <c r="D2712">
        <v>739.98289999999997</v>
      </c>
      <c r="E2712">
        <v>659.72580000000005</v>
      </c>
      <c r="F2712">
        <v>29750.871889999999</v>
      </c>
      <c r="G2712">
        <v>26526.727695000001</v>
      </c>
      <c r="H2712">
        <f>(1/(1-91/360*VLOOKUP($A2712,Tbills!$B$4:$C$974,2,1)/100))^((1)/91)-1</f>
        <v>1.5110940427831565E-6</v>
      </c>
      <c r="I2712">
        <f>I2711*$E2712/$E2711*(1-(I$1+I$5+IF(AND(WEEKDAY(A2712)&lt;&gt;1,WEEKDAY(A2712)&lt;&gt;7),IF(A2712&lt;J$2,J$1,J$3),0)))^($A2712-$A2711)</f>
        <v>1495.5182934151173</v>
      </c>
      <c r="J2712">
        <f>VLOOKUP(A2712,'VIXY-IV'!A$1:E$2000,4,0)</f>
        <v>1500.5440000000001</v>
      </c>
      <c r="K2712">
        <f>ROW()</f>
        <v>2712</v>
      </c>
      <c r="L2712">
        <f>B2712/C2712</f>
        <v>0.82497212931995534</v>
      </c>
    </row>
    <row r="2713" spans="1:12" x14ac:dyDescent="0.25">
      <c r="A2713" s="1">
        <v>41997</v>
      </c>
      <c r="B2713" s="10">
        <v>14.37</v>
      </c>
      <c r="C2713" s="10">
        <v>17.260000000000002</v>
      </c>
      <c r="D2713">
        <v>752.72249999999997</v>
      </c>
      <c r="E2713">
        <v>671.08270000000005</v>
      </c>
      <c r="F2713">
        <v>29962.206825000001</v>
      </c>
      <c r="G2713">
        <v>26715.119879000002</v>
      </c>
      <c r="H2713">
        <f>(1/(1-91/360*VLOOKUP($A2713,Tbills!$B$4:$C$974,2,1)/100))^((1)/91)-1</f>
        <v>1.5110940427831565E-6</v>
      </c>
      <c r="I2713">
        <f>I2712*$E2713/$E2712*(1-(I$1+I$5+IF(AND(WEEKDAY(A2713)&lt;&gt;1,WEEKDAY(A2713)&lt;&gt;7),IF(A2713&lt;J$2,J$1,J$3),0)))^($A2713-$A2712)</f>
        <v>1521.2192445499877</v>
      </c>
      <c r="J2713">
        <f>VLOOKUP(A2713,'VIXY-IV'!A$1:E$2000,4,0)</f>
        <v>1526.3679999999999</v>
      </c>
      <c r="K2713">
        <f>ROW()</f>
        <v>2713</v>
      </c>
      <c r="L2713">
        <f>B2713/C2713</f>
        <v>0.832560834298957</v>
      </c>
    </row>
    <row r="2714" spans="1:12" x14ac:dyDescent="0.25">
      <c r="A2714" s="1">
        <v>41999</v>
      </c>
      <c r="B2714" s="10">
        <v>14.5</v>
      </c>
      <c r="C2714" s="10">
        <v>17.16</v>
      </c>
      <c r="D2714">
        <v>734.38350000000003</v>
      </c>
      <c r="E2714">
        <v>654.73069999999996</v>
      </c>
      <c r="F2714">
        <v>29573.613245</v>
      </c>
      <c r="G2714">
        <v>26368.558518000002</v>
      </c>
      <c r="H2714">
        <f>(1/(1-91/360*VLOOKUP($A2714,Tbills!$B$4:$C$974,2,1)/100))^((1)/91)-1</f>
        <v>1.5110940427831565E-6</v>
      </c>
      <c r="I2714">
        <f>I2713*$E2714/$E2713*(1-(I$1+I$5+IF(AND(WEEKDAY(A2714)&lt;&gt;1,WEEKDAY(A2714)&lt;&gt;7),IF(A2714&lt;J$2,J$1,J$3),0)))^($A2714-$A2713)</f>
        <v>1484.0669237764644</v>
      </c>
      <c r="J2714">
        <f>VLOOKUP(A2714,'VIXY-IV'!A$1:E$2000,4,0)</f>
        <v>1489.3920000000001</v>
      </c>
      <c r="K2714">
        <f>ROW()</f>
        <v>2714</v>
      </c>
      <c r="L2714">
        <f>B2714/C2714</f>
        <v>0.84498834498834496</v>
      </c>
    </row>
    <row r="2715" spans="1:12" x14ac:dyDescent="0.25">
      <c r="A2715" s="1">
        <v>42002</v>
      </c>
      <c r="B2715" s="10">
        <v>15.06</v>
      </c>
      <c r="C2715" s="10">
        <v>17.27</v>
      </c>
      <c r="D2715">
        <v>745.09939999999995</v>
      </c>
      <c r="E2715">
        <v>664.28139999999996</v>
      </c>
      <c r="F2715">
        <v>29646.946252999998</v>
      </c>
      <c r="G2715">
        <v>26433.824488999999</v>
      </c>
      <c r="H2715">
        <f>(1/(1-91/360*VLOOKUP($A2715,Tbills!$B$4:$C$974,2,1)/100))^((1)/91)-1</f>
        <v>1.0989566514574278E-6</v>
      </c>
      <c r="I2715">
        <f>I2714*$E2715/$E2714*(1-(I$1+I$5+IF(AND(WEEKDAY(A2715)&lt;&gt;1,WEEKDAY(A2715)&lt;&gt;7),IF(A2715&lt;J$2,J$1,J$3),0)))^($A2715-$A2714)</f>
        <v>1505.5853912041619</v>
      </c>
      <c r="J2715">
        <f>VLOOKUP(A2715,'VIXY-IV'!A$1:E$2000,4,0)</f>
        <v>1510.9359999999999</v>
      </c>
      <c r="K2715">
        <f>ROW()</f>
        <v>2715</v>
      </c>
      <c r="L2715">
        <f>B2715/C2715</f>
        <v>0.87203242617255361</v>
      </c>
    </row>
    <row r="2716" spans="1:12" x14ac:dyDescent="0.25">
      <c r="A2716" s="1">
        <v>42003</v>
      </c>
      <c r="B2716" s="10">
        <v>15.92</v>
      </c>
      <c r="C2716" s="10">
        <v>18.02</v>
      </c>
      <c r="D2716">
        <v>760.25760000000002</v>
      </c>
      <c r="E2716">
        <v>677.79470000000003</v>
      </c>
      <c r="F2716">
        <v>29919.685619</v>
      </c>
      <c r="G2716">
        <v>26676.975444</v>
      </c>
      <c r="H2716">
        <f>(1/(1-91/360*VLOOKUP($A2716,Tbills!$B$4:$C$974,2,1)/100))^((1)/91)-1</f>
        <v>1.0989566514574278E-6</v>
      </c>
      <c r="I2716">
        <f>I2715*$E2716/$E2715*(1-(I$1+I$5+IF(AND(WEEKDAY(A2716)&lt;&gt;1,WEEKDAY(A2716)&lt;&gt;7),IF(A2716&lt;J$2,J$1,J$3),0)))^($A2716-$A2715)</f>
        <v>1536.1689223045598</v>
      </c>
      <c r="J2716">
        <f>VLOOKUP(A2716,'VIXY-IV'!A$1:E$2000,4,0)</f>
        <v>1541.6479999999999</v>
      </c>
      <c r="K2716">
        <f>ROW()</f>
        <v>2716</v>
      </c>
      <c r="L2716">
        <f>B2716/C2716</f>
        <v>0.8834628190899001</v>
      </c>
    </row>
    <row r="2717" spans="1:12" x14ac:dyDescent="0.25">
      <c r="A2717" s="1">
        <v>42004</v>
      </c>
      <c r="B2717" s="10">
        <v>19.2</v>
      </c>
      <c r="C2717" s="10">
        <v>19.739999999999998</v>
      </c>
      <c r="D2717">
        <v>825.76390000000004</v>
      </c>
      <c r="E2717">
        <v>736.19500000000005</v>
      </c>
      <c r="F2717">
        <v>31046.753597999999</v>
      </c>
      <c r="G2717">
        <v>27681.861927000002</v>
      </c>
      <c r="H2717">
        <f>(1/(1-91/360*VLOOKUP($A2717,Tbills!$B$4:$C$974,2,1)/100))^((1)/91)-1</f>
        <v>1.0989566514574278E-6</v>
      </c>
      <c r="I2717">
        <f>I2716*$E2717/$E2716*(1-(I$1+I$5+IF(AND(WEEKDAY(A2717)&lt;&gt;1,WEEKDAY(A2717)&lt;&gt;7),IF(A2717&lt;J$2,J$1,J$3),0)))^($A2717-$A2716)</f>
        <v>1668.4806571140141</v>
      </c>
      <c r="J2717">
        <f>VLOOKUP(A2717,'VIXY-IV'!A$1:E$2000,4,0)</f>
        <v>1674.5840000000001</v>
      </c>
      <c r="K2717">
        <f>ROW()</f>
        <v>2717</v>
      </c>
      <c r="L2717">
        <f>B2717/C2717</f>
        <v>0.97264437689969607</v>
      </c>
    </row>
    <row r="2718" spans="1:12" x14ac:dyDescent="0.25">
      <c r="A2718" s="1">
        <v>42006</v>
      </c>
      <c r="B2718" s="10">
        <v>17.79</v>
      </c>
      <c r="C2718" s="10">
        <v>19.46</v>
      </c>
      <c r="D2718">
        <v>820.79309999999998</v>
      </c>
      <c r="E2718">
        <v>731.76179999999999</v>
      </c>
      <c r="F2718">
        <v>31340.147752000001</v>
      </c>
      <c r="G2718">
        <v>27943.39676</v>
      </c>
      <c r="H2718">
        <f>(1/(1-91/360*VLOOKUP($A2718,Tbills!$B$4:$C$974,2,1)/100))^((1)/91)-1</f>
        <v>1.0989566514574278E-6</v>
      </c>
      <c r="I2718">
        <f>I2717*$E2718/$E2717*(1-(I$1+I$5+IF(AND(WEEKDAY(A2718)&lt;&gt;1,WEEKDAY(A2718)&lt;&gt;7),IF(A2718&lt;J$2,J$1,J$3),0)))^($A2718-$A2717)</f>
        <v>1658.3380281231377</v>
      </c>
      <c r="J2718">
        <f>VLOOKUP(A2718,'VIXY-IV'!A$1:E$2000,4,0)</f>
        <v>1664.4639999999999</v>
      </c>
      <c r="K2718">
        <f>ROW()</f>
        <v>2718</v>
      </c>
      <c r="L2718">
        <f>B2718/C2718</f>
        <v>0.91418293936279538</v>
      </c>
    </row>
    <row r="2719" spans="1:12" x14ac:dyDescent="0.25">
      <c r="A2719" s="1">
        <v>42009</v>
      </c>
      <c r="B2719" s="10">
        <v>19.920000000000002</v>
      </c>
      <c r="C2719" s="10">
        <v>20.79</v>
      </c>
      <c r="D2719">
        <v>872.59339999999997</v>
      </c>
      <c r="E2719">
        <v>777.94090000000006</v>
      </c>
      <c r="F2719">
        <v>32435.489581000002</v>
      </c>
      <c r="G2719">
        <v>28919.929617999998</v>
      </c>
      <c r="H2719">
        <f>(1/(1-91/360*VLOOKUP($A2719,Tbills!$B$4:$C$974,2,1)/100))^((1)/91)-1</f>
        <v>8.3332864653229421E-7</v>
      </c>
      <c r="I2719">
        <f>I2718*$E2719/$E2718*(1-(I$1+I$5+IF(AND(WEEKDAY(A2719)&lt;&gt;1,WEEKDAY(A2719)&lt;&gt;7),IF(A2719&lt;J$2,J$1,J$3),0)))^($A2719-$A2718)</f>
        <v>1762.838187042672</v>
      </c>
      <c r="J2719">
        <f>VLOOKUP(A2719,'VIXY-IV'!A$1:E$2000,4,0)</f>
        <v>1769.4079999999999</v>
      </c>
      <c r="K2719">
        <f>ROW()</f>
        <v>2719</v>
      </c>
      <c r="L2719">
        <f>B2719/C2719</f>
        <v>0.95815295815295831</v>
      </c>
    </row>
    <row r="2720" spans="1:12" x14ac:dyDescent="0.25">
      <c r="A2720" s="1">
        <v>42010</v>
      </c>
      <c r="B2720" s="10">
        <v>21.12</v>
      </c>
      <c r="C2720" s="10">
        <v>21.42</v>
      </c>
      <c r="D2720">
        <v>899.91120000000001</v>
      </c>
      <c r="E2720">
        <v>802.29480000000001</v>
      </c>
      <c r="F2720">
        <v>32753.232843999998</v>
      </c>
      <c r="G2720">
        <v>29203.209791000001</v>
      </c>
      <c r="H2720">
        <f>(1/(1-91/360*VLOOKUP($A2720,Tbills!$B$4:$C$974,2,1)/100))^((1)/91)-1</f>
        <v>8.3332864653229421E-7</v>
      </c>
      <c r="I2720">
        <f>I2719*$E2720/$E2719*(1-(I$1+I$5+IF(AND(WEEKDAY(A2720)&lt;&gt;1,WEEKDAY(A2720)&lt;&gt;7),IF(A2720&lt;J$2,J$1,J$3),0)))^($A2720-$A2719)</f>
        <v>1817.972579800846</v>
      </c>
      <c r="J2720">
        <f>VLOOKUP(A2720,'VIXY-IV'!A$1:E$2000,4,0)</f>
        <v>1824.76</v>
      </c>
      <c r="K2720">
        <f>ROW()</f>
        <v>2720</v>
      </c>
      <c r="L2720">
        <f>B2720/C2720</f>
        <v>0.98599439775910358</v>
      </c>
    </row>
    <row r="2721" spans="1:12" x14ac:dyDescent="0.25">
      <c r="A2721" s="1">
        <v>42011</v>
      </c>
      <c r="B2721" s="10">
        <v>19.309999999999999</v>
      </c>
      <c r="C2721" s="10">
        <v>20.079999999999998</v>
      </c>
      <c r="D2721">
        <v>855.24249999999995</v>
      </c>
      <c r="E2721">
        <v>762.47080000000005</v>
      </c>
      <c r="F2721">
        <v>31741.209896</v>
      </c>
      <c r="G2721">
        <v>28300.852588999998</v>
      </c>
      <c r="H2721">
        <f>(1/(1-91/360*VLOOKUP($A2721,Tbills!$B$4:$C$974,2,1)/100))^((1)/91)-1</f>
        <v>8.3332864653229421E-7</v>
      </c>
      <c r="I2721">
        <f>I2720*$E2721/$E2720*(1-(I$1+I$5+IF(AND(WEEKDAY(A2721)&lt;&gt;1,WEEKDAY(A2721)&lt;&gt;7),IF(A2721&lt;J$2,J$1,J$3),0)))^($A2721-$A2720)</f>
        <v>1727.6830558067841</v>
      </c>
      <c r="J2721">
        <f>VLOOKUP(A2721,'VIXY-IV'!A$1:E$2000,4,0)</f>
        <v>1733.5840000000001</v>
      </c>
      <c r="K2721">
        <f>ROW()</f>
        <v>2721</v>
      </c>
      <c r="L2721">
        <f>B2721/C2721</f>
        <v>0.9616533864541833</v>
      </c>
    </row>
    <row r="2722" spans="1:12" x14ac:dyDescent="0.25">
      <c r="A2722" s="1">
        <v>42012</v>
      </c>
      <c r="B2722" s="10">
        <v>17.010000000000002</v>
      </c>
      <c r="C2722" s="10">
        <v>18.66</v>
      </c>
      <c r="D2722">
        <v>808.23019999999997</v>
      </c>
      <c r="E2722">
        <v>720.5575</v>
      </c>
      <c r="F2722">
        <v>30485.222555</v>
      </c>
      <c r="G2722">
        <v>27180.975266000001</v>
      </c>
      <c r="H2722">
        <f>(1/(1-91/360*VLOOKUP($A2722,Tbills!$B$4:$C$974,2,1)/100))^((1)/91)-1</f>
        <v>8.3332864653229421E-7</v>
      </c>
      <c r="I2722">
        <f>I2721*$E2722/$E2721*(1-(I$1+I$5+IF(AND(WEEKDAY(A2722)&lt;&gt;1,WEEKDAY(A2722)&lt;&gt;7),IF(A2722&lt;J$2,J$1,J$3),0)))^($A2722-$A2721)</f>
        <v>1632.6647150776485</v>
      </c>
      <c r="J2722">
        <f>VLOOKUP(A2722,'VIXY-IV'!A$1:E$2000,4,0)</f>
        <v>1638.144</v>
      </c>
      <c r="K2722">
        <f>ROW()</f>
        <v>2722</v>
      </c>
      <c r="L2722">
        <f>B2722/C2722</f>
        <v>0.91157556270096474</v>
      </c>
    </row>
    <row r="2723" spans="1:12" x14ac:dyDescent="0.25">
      <c r="A2723" s="1">
        <v>42013</v>
      </c>
      <c r="B2723" s="10">
        <v>17.55</v>
      </c>
      <c r="C2723" s="10">
        <v>19.32</v>
      </c>
      <c r="D2723">
        <v>849.952</v>
      </c>
      <c r="E2723">
        <v>757.75289999999995</v>
      </c>
      <c r="F2723">
        <v>31610.216294000002</v>
      </c>
      <c r="G2723">
        <v>28184.009979999999</v>
      </c>
      <c r="H2723">
        <f>(1/(1-91/360*VLOOKUP($A2723,Tbills!$B$4:$C$974,2,1)/100))^((1)/91)-1</f>
        <v>8.3332864653229421E-7</v>
      </c>
      <c r="I2723">
        <f>I2722*$E2723/$E2722*(1-(I$1+I$5+IF(AND(WEEKDAY(A2723)&lt;&gt;1,WEEKDAY(A2723)&lt;&gt;7),IF(A2723&lt;J$2,J$1,J$3),0)))^($A2723-$A2722)</f>
        <v>1716.8939788239347</v>
      </c>
      <c r="J2723">
        <f>VLOOKUP(A2723,'VIXY-IV'!A$1:E$2000,4,0)</f>
        <v>1722.56</v>
      </c>
      <c r="K2723">
        <f>ROW()</f>
        <v>2723</v>
      </c>
      <c r="L2723">
        <f>B2723/C2723</f>
        <v>0.90838509316770188</v>
      </c>
    </row>
    <row r="2724" spans="1:12" x14ac:dyDescent="0.25">
      <c r="A2724" s="1">
        <v>42016</v>
      </c>
      <c r="B2724" s="10">
        <v>19.600000000000001</v>
      </c>
      <c r="C2724" s="10">
        <v>20.48</v>
      </c>
      <c r="D2724">
        <v>884.94179999999994</v>
      </c>
      <c r="E2724">
        <v>788.94529999999997</v>
      </c>
      <c r="F2724">
        <v>32150.619809</v>
      </c>
      <c r="G2724">
        <v>28665.769127</v>
      </c>
      <c r="H2724">
        <f>(1/(1-91/360*VLOOKUP($A2724,Tbills!$B$4:$C$974,2,1)/100))^((1)/91)-1</f>
        <v>6.9441778594026005E-7</v>
      </c>
      <c r="I2724">
        <f>I2723*$E2724/$E2723*(1-(I$1+I$5+IF(AND(WEEKDAY(A2724)&lt;&gt;1,WEEKDAY(A2724)&lt;&gt;7),IF(A2724&lt;J$2,J$1,J$3),0)))^($A2724-$A2723)</f>
        <v>1787.4145256199643</v>
      </c>
      <c r="J2724">
        <f>VLOOKUP(A2724,'VIXY-IV'!A$1:E$2000,4,0)</f>
        <v>1793.0239999999999</v>
      </c>
      <c r="K2724">
        <f>ROW()</f>
        <v>2724</v>
      </c>
      <c r="L2724">
        <f>B2724/C2724</f>
        <v>0.95703125</v>
      </c>
    </row>
    <row r="2725" spans="1:12" x14ac:dyDescent="0.25">
      <c r="A2725" s="1">
        <v>42017</v>
      </c>
      <c r="B2725" s="10">
        <v>20.56</v>
      </c>
      <c r="C2725" s="10">
        <v>21.27</v>
      </c>
      <c r="D2725">
        <v>903.48009999999999</v>
      </c>
      <c r="E2725">
        <v>805.47209999999995</v>
      </c>
      <c r="F2725">
        <v>32458.306519000002</v>
      </c>
      <c r="G2725">
        <v>28940.085337</v>
      </c>
      <c r="H2725">
        <f>(1/(1-91/360*VLOOKUP($A2725,Tbills!$B$4:$C$974,2,1)/100))^((1)/91)-1</f>
        <v>6.9441778594026005E-7</v>
      </c>
      <c r="I2725">
        <f>I2724*$E2725/$E2724*(1-(I$1+I$5+IF(AND(WEEKDAY(A2725)&lt;&gt;1,WEEKDAY(A2725)&lt;&gt;7),IF(A2725&lt;J$2,J$1,J$3),0)))^($A2725-$A2724)</f>
        <v>1824.8047299777604</v>
      </c>
      <c r="J2725">
        <f>VLOOKUP(A2725,'VIXY-IV'!A$1:E$2000,4,0)</f>
        <v>1830.4960000000001</v>
      </c>
      <c r="K2725">
        <f>ROW()</f>
        <v>2725</v>
      </c>
      <c r="L2725">
        <f>B2725/C2725</f>
        <v>0.96661965209214851</v>
      </c>
    </row>
    <row r="2726" spans="1:12" x14ac:dyDescent="0.25">
      <c r="A2726" s="1">
        <v>42018</v>
      </c>
      <c r="B2726" s="10">
        <v>21.48</v>
      </c>
      <c r="C2726" s="10">
        <v>20.93</v>
      </c>
      <c r="D2726">
        <v>912.3963</v>
      </c>
      <c r="E2726">
        <v>813.42049999999995</v>
      </c>
      <c r="F2726">
        <v>32458.329059</v>
      </c>
      <c r="G2726">
        <v>28940.085337</v>
      </c>
      <c r="H2726">
        <f>(1/(1-91/360*VLOOKUP($A2726,Tbills!$B$4:$C$974,2,1)/100))^((1)/91)-1</f>
        <v>6.9441778594026005E-7</v>
      </c>
      <c r="I2726">
        <f>I2725*$E2726/$E2725*(1-(I$1+I$5+IF(AND(WEEKDAY(A2726)&lt;&gt;1,WEEKDAY(A2726)&lt;&gt;7),IF(A2726&lt;J$2,J$1,J$3),0)))^($A2726-$A2725)</f>
        <v>1842.7588936400132</v>
      </c>
      <c r="J2726">
        <f>VLOOKUP(A2726,'VIXY-IV'!A$1:E$2000,4,0)</f>
        <v>1848.576</v>
      </c>
      <c r="K2726">
        <f>ROW()</f>
        <v>2726</v>
      </c>
      <c r="L2726">
        <f>B2726/C2726</f>
        <v>1.0262780697563307</v>
      </c>
    </row>
    <row r="2727" spans="1:12" x14ac:dyDescent="0.25">
      <c r="A2727" s="1">
        <v>42019</v>
      </c>
      <c r="B2727" s="10">
        <v>22.39</v>
      </c>
      <c r="C2727" s="10">
        <v>22.11</v>
      </c>
      <c r="D2727">
        <v>953.51549999999997</v>
      </c>
      <c r="E2727">
        <v>850.07860000000005</v>
      </c>
      <c r="F2727">
        <v>33205.114977999998</v>
      </c>
      <c r="G2727">
        <v>29605.905068</v>
      </c>
      <c r="H2727">
        <f>(1/(1-91/360*VLOOKUP($A2727,Tbills!$B$4:$C$974,2,1)/100))^((1)/91)-1</f>
        <v>6.9441778594026005E-7</v>
      </c>
      <c r="I2727">
        <f>I2726*$E2727/$E2726*(1-(I$1+I$5+IF(AND(WEEKDAY(A2727)&lt;&gt;1,WEEKDAY(A2727)&lt;&gt;7),IF(A2727&lt;J$2,J$1,J$3),0)))^($A2727-$A2726)</f>
        <v>1925.7503800739673</v>
      </c>
      <c r="J2727">
        <f>VLOOKUP(A2727,'VIXY-IV'!A$1:E$2000,4,0)</f>
        <v>1932.144</v>
      </c>
      <c r="K2727">
        <f>ROW()</f>
        <v>2727</v>
      </c>
      <c r="L2727">
        <f>B2727/C2727</f>
        <v>1.0126639529624604</v>
      </c>
    </row>
    <row r="2728" spans="1:12" x14ac:dyDescent="0.25">
      <c r="A2728" s="1">
        <v>42020</v>
      </c>
      <c r="B2728" s="10">
        <v>20.95</v>
      </c>
      <c r="C2728" s="10">
        <v>21.15</v>
      </c>
      <c r="D2728">
        <v>922.94209999999998</v>
      </c>
      <c r="E2728">
        <v>822.82119999999998</v>
      </c>
      <c r="F2728">
        <v>32980.904022000002</v>
      </c>
      <c r="G2728">
        <v>29405.976503999998</v>
      </c>
      <c r="H2728">
        <f>(1/(1-91/360*VLOOKUP($A2728,Tbills!$B$4:$C$974,2,1)/100))^((1)/91)-1</f>
        <v>6.9441778594026005E-7</v>
      </c>
      <c r="I2728">
        <f>I2727*$E2728/$E2727*(1-(I$1+I$5+IF(AND(WEEKDAY(A2728)&lt;&gt;1,WEEKDAY(A2728)&lt;&gt;7),IF(A2728&lt;J$2,J$1,J$3),0)))^($A2728-$A2727)</f>
        <v>1863.9484110509095</v>
      </c>
      <c r="J2728">
        <f>VLOOKUP(A2728,'VIXY-IV'!A$1:E$2000,4,0)</f>
        <v>1870.64</v>
      </c>
      <c r="K2728">
        <f>ROW()</f>
        <v>2728</v>
      </c>
      <c r="L2728">
        <f>B2728/C2728</f>
        <v>0.99054373522458627</v>
      </c>
    </row>
    <row r="2729" spans="1:12" x14ac:dyDescent="0.25">
      <c r="A2729" s="1">
        <v>42024</v>
      </c>
      <c r="B2729" s="10">
        <v>19.89</v>
      </c>
      <c r="C2729" s="10">
        <v>20.87</v>
      </c>
      <c r="D2729">
        <v>922.0077</v>
      </c>
      <c r="E2729">
        <v>821.98580000000004</v>
      </c>
      <c r="F2729">
        <v>33036.421583000003</v>
      </c>
      <c r="G2729">
        <v>29455.394622</v>
      </c>
      <c r="H2729">
        <f>(1/(1-91/360*VLOOKUP($A2729,Tbills!$B$4:$C$974,2,1)/100))^((1)/91)-1</f>
        <v>6.9441778594026005E-7</v>
      </c>
      <c r="I2729">
        <f>I2728*$E2729/$E2728*(1-(I$1+I$5+IF(AND(WEEKDAY(A2729)&lt;&gt;1,WEEKDAY(A2729)&lt;&gt;7),IF(A2729&lt;J$2,J$1,J$3),0)))^($A2729-$A2728)</f>
        <v>1861.8417129787931</v>
      </c>
      <c r="J2729">
        <f>VLOOKUP(A2729,'VIXY-IV'!A$1:E$2000,4,0)</f>
        <v>1868.576</v>
      </c>
      <c r="K2729">
        <f>ROW()</f>
        <v>2729</v>
      </c>
      <c r="L2729">
        <f>B2729/C2729</f>
        <v>0.95304264494489699</v>
      </c>
    </row>
    <row r="2730" spans="1:12" x14ac:dyDescent="0.25">
      <c r="A2730" s="1">
        <v>42025</v>
      </c>
      <c r="B2730" s="10">
        <v>18.850000000000001</v>
      </c>
      <c r="C2730" s="10">
        <v>20.04</v>
      </c>
      <c r="D2730">
        <v>864.74080000000004</v>
      </c>
      <c r="E2730">
        <v>770.93079999999998</v>
      </c>
      <c r="F2730">
        <v>31898.658787</v>
      </c>
      <c r="G2730">
        <v>28440.940686999998</v>
      </c>
      <c r="H2730">
        <f>(1/(1-91/360*VLOOKUP($A2730,Tbills!$B$4:$C$974,2,1)/100))^((1)/91)-1</f>
        <v>6.9441778594026005E-7</v>
      </c>
      <c r="I2730">
        <f>I2729*$E2730/$E2729*(1-(I$1+I$5+IF(AND(WEEKDAY(A2730)&lt;&gt;1,WEEKDAY(A2730)&lt;&gt;7),IF(A2730&lt;J$2,J$1,J$3),0)))^($A2730-$A2729)</f>
        <v>1746.1491796299215</v>
      </c>
      <c r="J2730">
        <f>VLOOKUP(A2730,'VIXY-IV'!A$1:E$2000,4,0)</f>
        <v>1752.472</v>
      </c>
      <c r="K2730">
        <f>ROW()</f>
        <v>2730</v>
      </c>
      <c r="L2730">
        <f>B2730/C2730</f>
        <v>0.94061876247505005</v>
      </c>
    </row>
    <row r="2731" spans="1:12" x14ac:dyDescent="0.25">
      <c r="A2731" s="1">
        <v>42026</v>
      </c>
      <c r="B2731" s="10">
        <v>16.399999999999999</v>
      </c>
      <c r="C2731" s="10">
        <v>18.600000000000001</v>
      </c>
      <c r="D2731">
        <v>819.1875</v>
      </c>
      <c r="E2731">
        <v>730.31870000000004</v>
      </c>
      <c r="F2731">
        <v>31010.726493999999</v>
      </c>
      <c r="G2731">
        <v>27649.237819000002</v>
      </c>
      <c r="H2731">
        <f>(1/(1-91/360*VLOOKUP($A2731,Tbills!$B$4:$C$974,2,1)/100))^((1)/91)-1</f>
        <v>6.9441778594026005E-7</v>
      </c>
      <c r="I2731">
        <f>I2730*$E2731/$E2730*(1-(I$1+I$5+IF(AND(WEEKDAY(A2731)&lt;&gt;1,WEEKDAY(A2731)&lt;&gt;7),IF(A2731&lt;J$2,J$1,J$3),0)))^($A2731-$A2730)</f>
        <v>1654.1156660646836</v>
      </c>
      <c r="J2731">
        <f>VLOOKUP(A2731,'VIXY-IV'!A$1:E$2000,4,0)</f>
        <v>1660.192</v>
      </c>
      <c r="K2731">
        <f>ROW()</f>
        <v>2731</v>
      </c>
      <c r="L2731">
        <f>B2731/C2731</f>
        <v>0.88172043010752676</v>
      </c>
    </row>
    <row r="2732" spans="1:12" x14ac:dyDescent="0.25">
      <c r="A2732" s="1">
        <v>42027</v>
      </c>
      <c r="B2732" s="10">
        <v>16.66</v>
      </c>
      <c r="C2732" s="10">
        <v>19</v>
      </c>
      <c r="D2732">
        <v>841.58699999999999</v>
      </c>
      <c r="E2732">
        <v>750.28769999999997</v>
      </c>
      <c r="F2732">
        <v>31500.777193999998</v>
      </c>
      <c r="G2732">
        <v>28086.148992999999</v>
      </c>
      <c r="H2732">
        <f>(1/(1-91/360*VLOOKUP($A2732,Tbills!$B$4:$C$974,2,1)/100))^((1)/91)-1</f>
        <v>6.9441778594026005E-7</v>
      </c>
      <c r="I2732">
        <f>I2731*$E2732/$E2731*(1-(I$1+I$5+IF(AND(WEEKDAY(A2732)&lt;&gt;1,WEEKDAY(A2732)&lt;&gt;7),IF(A2732&lt;J$2,J$1,J$3),0)))^($A2732-$A2731)</f>
        <v>1699.2950294490697</v>
      </c>
      <c r="J2732">
        <f>VLOOKUP(A2732,'VIXY-IV'!A$1:E$2000,4,0)</f>
        <v>1705.5840000000001</v>
      </c>
      <c r="K2732">
        <f>ROW()</f>
        <v>2732</v>
      </c>
      <c r="L2732">
        <f>B2732/C2732</f>
        <v>0.87684210526315787</v>
      </c>
    </row>
    <row r="2733" spans="1:12" x14ac:dyDescent="0.25">
      <c r="A2733" s="1">
        <v>42030</v>
      </c>
      <c r="B2733" s="10">
        <v>15.52</v>
      </c>
      <c r="C2733" s="10">
        <v>18.03</v>
      </c>
      <c r="D2733">
        <v>790.79139999999995</v>
      </c>
      <c r="E2733">
        <v>705.00109999999995</v>
      </c>
      <c r="F2733">
        <v>30679.386716000001</v>
      </c>
      <c r="G2733">
        <v>27353.737271000002</v>
      </c>
      <c r="H2733">
        <f>(1/(1-91/360*VLOOKUP($A2733,Tbills!$B$4:$C$974,2,1)/100))^((1)/91)-1</f>
        <v>5.5561859602093477E-7</v>
      </c>
      <c r="I2733">
        <f>I2732*$E2733/$E2732*(1-(I$1+I$5+IF(AND(WEEKDAY(A2733)&lt;&gt;1,WEEKDAY(A2733)&lt;&gt;7),IF(A2733&lt;J$2,J$1,J$3),0)))^($A2733-$A2732)</f>
        <v>1596.5895195927703</v>
      </c>
      <c r="J2733">
        <f>VLOOKUP(A2733,'VIXY-IV'!A$1:E$2000,4,0)</f>
        <v>1602.9760000000001</v>
      </c>
      <c r="K2733">
        <f>ROW()</f>
        <v>2733</v>
      </c>
      <c r="L2733">
        <f>B2733/C2733</f>
        <v>0.86078757626178581</v>
      </c>
    </row>
    <row r="2734" spans="1:12" x14ac:dyDescent="0.25">
      <c r="A2734" s="1">
        <v>42031</v>
      </c>
      <c r="B2734" s="10">
        <v>17.22</v>
      </c>
      <c r="C2734" s="10">
        <v>19.11</v>
      </c>
      <c r="D2734">
        <v>818.56420000000003</v>
      </c>
      <c r="E2734">
        <v>729.76049999999998</v>
      </c>
      <c r="F2734">
        <v>31100.478041999999</v>
      </c>
      <c r="G2734">
        <v>27729.167045999999</v>
      </c>
      <c r="H2734">
        <f>(1/(1-91/360*VLOOKUP($A2734,Tbills!$B$4:$C$974,2,1)/100))^((1)/91)-1</f>
        <v>5.5561859602093477E-7</v>
      </c>
      <c r="I2734">
        <f>I2733*$E2734/$E2733*(1-(I$1+I$5+IF(AND(WEEKDAY(A2734)&lt;&gt;1,WEEKDAY(A2734)&lt;&gt;7),IF(A2734&lt;J$2,J$1,J$3),0)))^($A2734-$A2733)</f>
        <v>1652.6136607913559</v>
      </c>
      <c r="J2734">
        <f>VLOOKUP(A2734,'VIXY-IV'!A$1:E$2000,4,0)</f>
        <v>1659.24</v>
      </c>
      <c r="K2734">
        <f>ROW()</f>
        <v>2734</v>
      </c>
      <c r="L2734">
        <f>B2734/C2734</f>
        <v>0.90109890109890112</v>
      </c>
    </row>
    <row r="2735" spans="1:12" x14ac:dyDescent="0.25">
      <c r="A2735" s="1">
        <v>42032</v>
      </c>
      <c r="B2735" s="10">
        <v>20.440000000000001</v>
      </c>
      <c r="C2735" s="10">
        <v>21.44</v>
      </c>
      <c r="D2735">
        <v>930.67039999999997</v>
      </c>
      <c r="E2735">
        <v>829.70420000000001</v>
      </c>
      <c r="F2735">
        <v>33495.846962000003</v>
      </c>
      <c r="G2735">
        <v>29864.861090999999</v>
      </c>
      <c r="H2735">
        <f>(1/(1-91/360*VLOOKUP($A2735,Tbills!$B$4:$C$974,2,1)/100))^((1)/91)-1</f>
        <v>5.5561859602093477E-7</v>
      </c>
      <c r="I2735">
        <f>I2734*$E2735/$E2734*(1-(I$1+I$5+IF(AND(WEEKDAY(A2735)&lt;&gt;1,WEEKDAY(A2735)&lt;&gt;7),IF(A2735&lt;J$2,J$1,J$3),0)))^($A2735-$A2734)</f>
        <v>1878.8918424847664</v>
      </c>
      <c r="J2735">
        <f>VLOOKUP(A2735,'VIXY-IV'!A$1:E$2000,4,0)</f>
        <v>1885.752</v>
      </c>
      <c r="K2735">
        <f>ROW()</f>
        <v>2735</v>
      </c>
      <c r="L2735">
        <f>B2735/C2735</f>
        <v>0.95335820895522383</v>
      </c>
    </row>
    <row r="2736" spans="1:12" x14ac:dyDescent="0.25">
      <c r="A2736" s="1">
        <v>42033</v>
      </c>
      <c r="B2736" s="10">
        <v>18.760000000000002</v>
      </c>
      <c r="C2736" s="10">
        <v>20</v>
      </c>
      <c r="D2736">
        <v>868.85469999999998</v>
      </c>
      <c r="E2736">
        <v>774.59429999999998</v>
      </c>
      <c r="F2736">
        <v>31893.009899000001</v>
      </c>
      <c r="G2736">
        <v>28435.756698000001</v>
      </c>
      <c r="H2736">
        <f>(1/(1-91/360*VLOOKUP($A2736,Tbills!$B$4:$C$974,2,1)/100))^((1)/91)-1</f>
        <v>5.5561859602093477E-7</v>
      </c>
      <c r="I2736">
        <f>I2735*$E2736/$E2735*(1-(I$1+I$5+IF(AND(WEEKDAY(A2736)&lt;&gt;1,WEEKDAY(A2736)&lt;&gt;7),IF(A2736&lt;J$2,J$1,J$3),0)))^($A2736-$A2735)</f>
        <v>1754.0432414836762</v>
      </c>
      <c r="J2736">
        <f>VLOOKUP(A2736,'VIXY-IV'!A$1:E$2000,4,0)</f>
        <v>1760.44</v>
      </c>
      <c r="K2736">
        <f>ROW()</f>
        <v>2736</v>
      </c>
      <c r="L2736">
        <f>B2736/C2736</f>
        <v>0.93800000000000006</v>
      </c>
    </row>
    <row r="2737" spans="1:12" x14ac:dyDescent="0.25">
      <c r="A2737" s="1">
        <v>42034</v>
      </c>
      <c r="B2737" s="10">
        <v>20.97</v>
      </c>
      <c r="C2737" s="10">
        <v>21.82</v>
      </c>
      <c r="D2737">
        <v>948.33420000000001</v>
      </c>
      <c r="E2737">
        <v>845.45079999999996</v>
      </c>
      <c r="F2737">
        <v>33242.939935000002</v>
      </c>
      <c r="G2737">
        <v>29639.336362999999</v>
      </c>
      <c r="H2737">
        <f>(1/(1-91/360*VLOOKUP($A2737,Tbills!$B$4:$C$974,2,1)/100))^((1)/91)-1</f>
        <v>5.5561859602093477E-7</v>
      </c>
      <c r="I2737">
        <f>I2736*$E2737/$E2736*(1-(I$1+I$5+IF(AND(WEEKDAY(A2737)&lt;&gt;1,WEEKDAY(A2737)&lt;&gt;7),IF(A2737&lt;J$2,J$1,J$3),0)))^($A2737-$A2736)</f>
        <v>1914.4403739255351</v>
      </c>
      <c r="J2737">
        <f>VLOOKUP(A2737,'VIXY-IV'!A$1:E$2000,4,0)</f>
        <v>1921.424</v>
      </c>
      <c r="K2737">
        <f>ROW()</f>
        <v>2737</v>
      </c>
      <c r="L2737">
        <f>B2737/C2737</f>
        <v>0.96104491292392291</v>
      </c>
    </row>
    <row r="2738" spans="1:12" x14ac:dyDescent="0.25">
      <c r="A2738" s="1">
        <v>42037</v>
      </c>
      <c r="B2738" s="10">
        <v>19.43</v>
      </c>
      <c r="C2738" s="10">
        <v>20.91</v>
      </c>
      <c r="D2738">
        <v>908.42750000000001</v>
      </c>
      <c r="E2738">
        <v>809.87210000000005</v>
      </c>
      <c r="F2738">
        <v>32539.519936000001</v>
      </c>
      <c r="G2738">
        <v>29012.119145000001</v>
      </c>
      <c r="H2738">
        <f>(1/(1-91/360*VLOOKUP($A2738,Tbills!$B$4:$C$974,2,1)/100))^((1)/91)-1</f>
        <v>4.1671128436782112E-7</v>
      </c>
      <c r="I2738">
        <f>I2737*$E2738/$E2737*(1-(I$1+I$5+IF(AND(WEEKDAY(A2738)&lt;&gt;1,WEEKDAY(A2738)&lt;&gt;7),IF(A2738&lt;J$2,J$1,J$3),0)))^($A2738-$A2737)</f>
        <v>1833.7176376044897</v>
      </c>
      <c r="J2738">
        <f>VLOOKUP(A2738,'VIXY-IV'!A$1:E$2000,4,0)</f>
        <v>1840.3920000000001</v>
      </c>
      <c r="K2738">
        <f>ROW()</f>
        <v>2738</v>
      </c>
      <c r="L2738">
        <f>B2738/C2738</f>
        <v>0.92922046867527497</v>
      </c>
    </row>
    <row r="2739" spans="1:12" x14ac:dyDescent="0.25">
      <c r="A2739" s="1">
        <v>42038</v>
      </c>
      <c r="B2739" s="10">
        <v>17.329999999999998</v>
      </c>
      <c r="C2739" s="10">
        <v>19.489999999999998</v>
      </c>
      <c r="D2739">
        <v>869.93060000000003</v>
      </c>
      <c r="E2739">
        <v>775.55139999999994</v>
      </c>
      <c r="F2739">
        <v>32147.841605000001</v>
      </c>
      <c r="G2739">
        <v>28662.888062000002</v>
      </c>
      <c r="H2739">
        <f>(1/(1-91/360*VLOOKUP($A2739,Tbills!$B$4:$C$974,2,1)/100))^((1)/91)-1</f>
        <v>4.1671128436782112E-7</v>
      </c>
      <c r="I2739">
        <f>I2738*$E2739/$E2738*(1-(I$1+I$5+IF(AND(WEEKDAY(A2739)&lt;&gt;1,WEEKDAY(A2739)&lt;&gt;7),IF(A2739&lt;J$2,J$1,J$3),0)))^($A2739-$A2738)</f>
        <v>1755.9579717668048</v>
      </c>
      <c r="J2739">
        <f>VLOOKUP(A2739,'VIXY-IV'!A$1:E$2000,4,0)</f>
        <v>1762.2719999999999</v>
      </c>
      <c r="K2739">
        <f>ROW()</f>
        <v>2739</v>
      </c>
      <c r="L2739">
        <f>B2739/C2739</f>
        <v>0.88917393535146227</v>
      </c>
    </row>
    <row r="2740" spans="1:12" x14ac:dyDescent="0.25">
      <c r="A2740" s="1">
        <v>42039</v>
      </c>
      <c r="B2740" s="10">
        <v>18.329999999999998</v>
      </c>
      <c r="C2740" s="10">
        <v>20.43</v>
      </c>
      <c r="D2740">
        <v>907.56259999999997</v>
      </c>
      <c r="E2740">
        <v>809.10040000000004</v>
      </c>
      <c r="F2740">
        <v>32942.241821000003</v>
      </c>
      <c r="G2740">
        <v>29371.160199000002</v>
      </c>
      <c r="H2740">
        <f>(1/(1-91/360*VLOOKUP($A2740,Tbills!$B$4:$C$974,2,1)/100))^((1)/91)-1</f>
        <v>4.1671128436782112E-7</v>
      </c>
      <c r="I2740">
        <f>I2739*$E2740/$E2739*(1-(I$1+I$5+IF(AND(WEEKDAY(A2740)&lt;&gt;1,WEEKDAY(A2740)&lt;&gt;7),IF(A2740&lt;J$2,J$1,J$3),0)))^($A2740-$A2739)</f>
        <v>1831.8649499643925</v>
      </c>
      <c r="J2740">
        <f>VLOOKUP(A2740,'VIXY-IV'!A$1:E$2000,4,0)</f>
        <v>1838.4079999999999</v>
      </c>
      <c r="K2740">
        <f>ROW()</f>
        <v>2740</v>
      </c>
      <c r="L2740">
        <f>B2740/C2740</f>
        <v>0.89720998531571217</v>
      </c>
    </row>
    <row r="2741" spans="1:12" x14ac:dyDescent="0.25">
      <c r="A2741" s="1">
        <v>42040</v>
      </c>
      <c r="B2741" s="10">
        <v>16.850000000000001</v>
      </c>
      <c r="C2741" s="10">
        <v>19.27</v>
      </c>
      <c r="D2741">
        <v>866.43899999999996</v>
      </c>
      <c r="E2741">
        <v>772.43799999999999</v>
      </c>
      <c r="F2741">
        <v>32236.092088000001</v>
      </c>
      <c r="G2741">
        <v>28741.547914999999</v>
      </c>
      <c r="H2741">
        <f>(1/(1-91/360*VLOOKUP($A2741,Tbills!$B$4:$C$974,2,1)/100))^((1)/91)-1</f>
        <v>4.1671128436782112E-7</v>
      </c>
      <c r="I2741">
        <f>I2740*$E2741/$E2740*(1-(I$1+I$5+IF(AND(WEEKDAY(A2741)&lt;&gt;1,WEEKDAY(A2741)&lt;&gt;7),IF(A2741&lt;J$2,J$1,J$3),0)))^($A2741-$A2740)</f>
        <v>1748.8081734736299</v>
      </c>
      <c r="J2741">
        <f>VLOOKUP(A2741,'VIXY-IV'!A$1:E$2000,4,0)</f>
        <v>1755.152</v>
      </c>
      <c r="K2741">
        <f>ROW()</f>
        <v>2741</v>
      </c>
      <c r="L2741">
        <f>B2741/C2741</f>
        <v>0.87441619097042045</v>
      </c>
    </row>
    <row r="2742" spans="1:12" x14ac:dyDescent="0.25">
      <c r="A2742" s="1">
        <v>42041</v>
      </c>
      <c r="B2742" s="10">
        <v>17.29</v>
      </c>
      <c r="C2742" s="10">
        <v>19.88</v>
      </c>
      <c r="D2742">
        <v>888.60479999999995</v>
      </c>
      <c r="E2742">
        <v>792.19870000000003</v>
      </c>
      <c r="F2742">
        <v>32569.196215</v>
      </c>
      <c r="G2742">
        <v>29038.530008999998</v>
      </c>
      <c r="H2742">
        <f>(1/(1-91/360*VLOOKUP($A2742,Tbills!$B$4:$C$974,2,1)/100))^((1)/91)-1</f>
        <v>4.1671128436782112E-7</v>
      </c>
      <c r="I2742">
        <f>I2741*$E2742/$E2741*(1-(I$1+I$5+IF(AND(WEEKDAY(A2742)&lt;&gt;1,WEEKDAY(A2742)&lt;&gt;7),IF(A2742&lt;J$2,J$1,J$3),0)))^($A2742-$A2741)</f>
        <v>1793.495021607074</v>
      </c>
      <c r="J2742">
        <f>VLOOKUP(A2742,'VIXY-IV'!A$1:E$2000,4,0)</f>
        <v>1800.0160000000001</v>
      </c>
      <c r="K2742">
        <f>ROW()</f>
        <v>2742</v>
      </c>
      <c r="L2742">
        <f>B2742/C2742</f>
        <v>0.86971830985915488</v>
      </c>
    </row>
    <row r="2743" spans="1:12" x14ac:dyDescent="0.25">
      <c r="A2743" s="1">
        <v>42044</v>
      </c>
      <c r="B2743" s="10">
        <v>18.55</v>
      </c>
      <c r="C2743" s="10">
        <v>20.67</v>
      </c>
      <c r="D2743">
        <v>906.83770000000004</v>
      </c>
      <c r="E2743">
        <v>808.45249999999999</v>
      </c>
      <c r="F2743">
        <v>33120.404673999998</v>
      </c>
      <c r="G2743">
        <v>29529.948370999999</v>
      </c>
      <c r="H2743">
        <f>(1/(1-91/360*VLOOKUP($A2743,Tbills!$B$4:$C$974,2,1)/100))^((1)/91)-1</f>
        <v>5.5561859602093477E-7</v>
      </c>
      <c r="I2743">
        <f>I2742*$E2743/$E2742*(1-(I$1+I$5+IF(AND(WEEKDAY(A2743)&lt;&gt;1,WEEKDAY(A2743)&lt;&gt;7),IF(A2743&lt;J$2,J$1,J$3),0)))^($A2743-$A2742)</f>
        <v>1830.1347937160942</v>
      </c>
      <c r="J2743">
        <f>VLOOKUP(A2743,'VIXY-IV'!A$1:E$2000,4,0)</f>
        <v>1836.6479999999999</v>
      </c>
      <c r="K2743">
        <f>ROW()</f>
        <v>2743</v>
      </c>
      <c r="L2743">
        <f>B2743/C2743</f>
        <v>0.89743589743589736</v>
      </c>
    </row>
    <row r="2744" spans="1:12" x14ac:dyDescent="0.25">
      <c r="A2744" s="1">
        <v>42045</v>
      </c>
      <c r="B2744" s="10">
        <v>17.23</v>
      </c>
      <c r="C2744" s="10">
        <v>19.73</v>
      </c>
      <c r="D2744">
        <v>868.11890000000005</v>
      </c>
      <c r="E2744">
        <v>773.93389999999999</v>
      </c>
      <c r="F2744">
        <v>32393.070236</v>
      </c>
      <c r="G2744">
        <v>28881.445068000001</v>
      </c>
      <c r="H2744">
        <f>(1/(1-91/360*VLOOKUP($A2744,Tbills!$B$4:$C$974,2,1)/100))^((1)/91)-1</f>
        <v>5.5561859602093477E-7</v>
      </c>
      <c r="I2744">
        <f>I2743*$E2744/$E2743*(1-(I$1+I$5+IF(AND(WEEKDAY(A2744)&lt;&gt;1,WEEKDAY(A2744)&lt;&gt;7),IF(A2744&lt;J$2,J$1,J$3),0)))^($A2744-$A2743)</f>
        <v>1751.9428940801783</v>
      </c>
      <c r="J2744">
        <f>VLOOKUP(A2744,'VIXY-IV'!A$1:E$2000,4,0)</f>
        <v>1758.0719999999999</v>
      </c>
      <c r="K2744">
        <f>ROW()</f>
        <v>2744</v>
      </c>
      <c r="L2744">
        <f>B2744/C2744</f>
        <v>0.8732894069944247</v>
      </c>
    </row>
    <row r="2745" spans="1:12" x14ac:dyDescent="0.25">
      <c r="A2745" s="1">
        <v>42046</v>
      </c>
      <c r="B2745" s="10">
        <v>16.96</v>
      </c>
      <c r="C2745" s="10">
        <v>19.71</v>
      </c>
      <c r="D2745">
        <v>863.97749999999996</v>
      </c>
      <c r="E2745">
        <v>770.2414</v>
      </c>
      <c r="F2745">
        <v>32293.266944999999</v>
      </c>
      <c r="G2745">
        <v>28792.445072999999</v>
      </c>
      <c r="H2745">
        <f>(1/(1-91/360*VLOOKUP($A2745,Tbills!$B$4:$C$974,2,1)/100))^((1)/91)-1</f>
        <v>5.5561859602093477E-7</v>
      </c>
      <c r="I2745">
        <f>I2744*$E2745/$E2744*(1-(I$1+I$5+IF(AND(WEEKDAY(A2745)&lt;&gt;1,WEEKDAY(A2745)&lt;&gt;7),IF(A2745&lt;J$2,J$1,J$3),0)))^($A2745-$A2744)</f>
        <v>1743.5340777230974</v>
      </c>
      <c r="J2745">
        <f>VLOOKUP(A2745,'VIXY-IV'!A$1:E$2000,4,0)</f>
        <v>1749.624</v>
      </c>
      <c r="K2745">
        <f>ROW()</f>
        <v>2745</v>
      </c>
      <c r="L2745">
        <f>B2745/C2745</f>
        <v>0.86047691527143577</v>
      </c>
    </row>
    <row r="2746" spans="1:12" x14ac:dyDescent="0.25">
      <c r="A2746" s="1">
        <v>42047</v>
      </c>
      <c r="B2746" s="10">
        <v>15.34</v>
      </c>
      <c r="C2746" s="10">
        <v>18.34</v>
      </c>
      <c r="D2746">
        <v>820.23680000000002</v>
      </c>
      <c r="E2746">
        <v>731.24590000000001</v>
      </c>
      <c r="F2746">
        <v>31615.363342000001</v>
      </c>
      <c r="G2746">
        <v>28188.015088</v>
      </c>
      <c r="H2746">
        <f>(1/(1-91/360*VLOOKUP($A2746,Tbills!$B$4:$C$974,2,1)/100))^((1)/91)-1</f>
        <v>5.5561859602093477E-7</v>
      </c>
      <c r="I2746">
        <f>I2745*$E2746/$E2745*(1-(I$1+I$5+IF(AND(WEEKDAY(A2746)&lt;&gt;1,WEEKDAY(A2746)&lt;&gt;7),IF(A2746&lt;J$2,J$1,J$3),0)))^($A2746-$A2745)</f>
        <v>1655.2154547129392</v>
      </c>
      <c r="J2746">
        <f>VLOOKUP(A2746,'VIXY-IV'!A$1:E$2000,4,0)</f>
        <v>1660.856</v>
      </c>
      <c r="K2746">
        <f>ROW()</f>
        <v>2746</v>
      </c>
      <c r="L2746">
        <f>B2746/C2746</f>
        <v>0.83642311886586695</v>
      </c>
    </row>
    <row r="2747" spans="1:12" x14ac:dyDescent="0.25">
      <c r="A2747" s="1">
        <v>42048</v>
      </c>
      <c r="B2747" s="10">
        <v>14.69</v>
      </c>
      <c r="C2747" s="10">
        <v>18.13</v>
      </c>
      <c r="D2747">
        <v>815.40290000000005</v>
      </c>
      <c r="E2747">
        <v>726.93600000000004</v>
      </c>
      <c r="F2747">
        <v>31237.744707000002</v>
      </c>
      <c r="G2747">
        <v>27851.317552</v>
      </c>
      <c r="H2747">
        <f>(1/(1-91/360*VLOOKUP($A2747,Tbills!$B$4:$C$974,2,1)/100))^((1)/91)-1</f>
        <v>5.5561859602093477E-7</v>
      </c>
      <c r="I2747">
        <f>I2746*$E2747/$E2746*(1-(I$1+I$5+IF(AND(WEEKDAY(A2747)&lt;&gt;1,WEEKDAY(A2747)&lt;&gt;7),IF(A2747&lt;J$2,J$1,J$3),0)))^($A2747-$A2746)</f>
        <v>1645.4124230404952</v>
      </c>
      <c r="J2747">
        <f>VLOOKUP(A2747,'VIXY-IV'!A$1:E$2000,4,0)</f>
        <v>1651.0319999999999</v>
      </c>
      <c r="K2747">
        <f>ROW()</f>
        <v>2747</v>
      </c>
      <c r="L2747">
        <f>B2747/C2747</f>
        <v>0.81025923883066742</v>
      </c>
    </row>
    <row r="2748" spans="1:12" x14ac:dyDescent="0.25">
      <c r="A2748" s="1">
        <v>42052</v>
      </c>
      <c r="B2748" s="10">
        <v>15.8</v>
      </c>
      <c r="C2748" s="10">
        <v>18.38</v>
      </c>
      <c r="D2748">
        <v>818.96849999999995</v>
      </c>
      <c r="E2748">
        <v>730.11320000000001</v>
      </c>
      <c r="F2748">
        <v>31548.057332</v>
      </c>
      <c r="G2748">
        <v>28127.92785</v>
      </c>
      <c r="H2748">
        <f>(1/(1-91/360*VLOOKUP($A2748,Tbills!$B$4:$C$974,2,1)/100))^((1)/91)-1</f>
        <v>4.1671128436782112E-7</v>
      </c>
      <c r="I2748">
        <f>I2747*$E2748/$E2747*(1-(I$1+I$5+IF(AND(WEEKDAY(A2748)&lt;&gt;1,WEEKDAY(A2748)&lt;&gt;7),IF(A2748&lt;J$2,J$1,J$3),0)))^($A2748-$A2747)</f>
        <v>1652.4138292703133</v>
      </c>
      <c r="J2748">
        <f>VLOOKUP(A2748,'VIXY-IV'!A$1:E$2000,4,0)</f>
        <v>1658.0719999999999</v>
      </c>
      <c r="K2748">
        <f>ROW()</f>
        <v>2748</v>
      </c>
      <c r="L2748">
        <f>B2748/C2748</f>
        <v>0.85963003264417859</v>
      </c>
    </row>
    <row r="2749" spans="1:12" x14ac:dyDescent="0.25">
      <c r="A2749" s="1">
        <v>42053</v>
      </c>
      <c r="B2749" s="10">
        <v>15.45</v>
      </c>
      <c r="C2749" s="10">
        <v>18.66</v>
      </c>
      <c r="D2749">
        <v>802.14070000000004</v>
      </c>
      <c r="E2749">
        <v>715.11090000000002</v>
      </c>
      <c r="F2749">
        <v>31413.880528000002</v>
      </c>
      <c r="G2749">
        <v>28008.285452</v>
      </c>
      <c r="H2749">
        <f>(1/(1-91/360*VLOOKUP($A2749,Tbills!$B$4:$C$974,2,1)/100))^((1)/91)-1</f>
        <v>4.1671128436782112E-7</v>
      </c>
      <c r="I2749">
        <f>I2748*$E2749/$E2748*(1-(I$1+I$5+IF(AND(WEEKDAY(A2749)&lt;&gt;1,WEEKDAY(A2749)&lt;&gt;7),IF(A2749&lt;J$2,J$1,J$3),0)))^($A2749-$A2748)</f>
        <v>1618.4136209121514</v>
      </c>
      <c r="J2749">
        <f>VLOOKUP(A2749,'VIXY-IV'!A$1:E$2000,4,0)</f>
        <v>1623.92</v>
      </c>
      <c r="K2749">
        <f>ROW()</f>
        <v>2749</v>
      </c>
      <c r="L2749">
        <f>B2749/C2749</f>
        <v>0.82797427652733113</v>
      </c>
    </row>
    <row r="2750" spans="1:12" x14ac:dyDescent="0.25">
      <c r="A2750" s="1">
        <v>42054</v>
      </c>
      <c r="B2750" s="10">
        <v>15.29</v>
      </c>
      <c r="C2750" s="10">
        <v>18.010000000000002</v>
      </c>
      <c r="D2750">
        <v>791.33690000000001</v>
      </c>
      <c r="E2750">
        <v>705.47889999999995</v>
      </c>
      <c r="F2750">
        <v>31493.015025000001</v>
      </c>
      <c r="G2750">
        <v>28078.829266000001</v>
      </c>
      <c r="H2750">
        <f>(1/(1-91/360*VLOOKUP($A2750,Tbills!$B$4:$C$974,2,1)/100))^((1)/91)-1</f>
        <v>4.1671128436782112E-7</v>
      </c>
      <c r="I2750">
        <f>I2749*$E2750/$E2749*(1-(I$1+I$5+IF(AND(WEEKDAY(A2750)&lt;&gt;1,WEEKDAY(A2750)&lt;&gt;7),IF(A2750&lt;J$2,J$1,J$3),0)))^($A2750-$A2749)</f>
        <v>1596.568890184011</v>
      </c>
      <c r="J2750">
        <f>VLOOKUP(A2750,'VIXY-IV'!A$1:E$2000,4,0)</f>
        <v>1601.9760000000001</v>
      </c>
      <c r="K2750">
        <f>ROW()</f>
        <v>2750</v>
      </c>
      <c r="L2750">
        <f>B2750/C2750</f>
        <v>0.84897279289283722</v>
      </c>
    </row>
    <row r="2751" spans="1:12" x14ac:dyDescent="0.25">
      <c r="A2751" s="1">
        <v>42055</v>
      </c>
      <c r="B2751" s="10">
        <v>14.3</v>
      </c>
      <c r="C2751" s="10">
        <v>17.29</v>
      </c>
      <c r="D2751">
        <v>760.17960000000005</v>
      </c>
      <c r="E2751">
        <v>677.70180000000005</v>
      </c>
      <c r="F2751">
        <v>30828.267937000001</v>
      </c>
      <c r="G2751">
        <v>27486.136299999998</v>
      </c>
      <c r="H2751">
        <f>(1/(1-91/360*VLOOKUP($A2751,Tbills!$B$4:$C$974,2,1)/100))^((1)/91)-1</f>
        <v>4.1671128436782112E-7</v>
      </c>
      <c r="I2751">
        <f>I2750*$E2751/$E2750*(1-(I$1+I$5+IF(AND(WEEKDAY(A2751)&lt;&gt;1,WEEKDAY(A2751)&lt;&gt;7),IF(A2751&lt;J$2,J$1,J$3),0)))^($A2751-$A2750)</f>
        <v>1533.662430928895</v>
      </c>
      <c r="J2751">
        <f>VLOOKUP(A2751,'VIXY-IV'!A$1:E$2000,4,0)</f>
        <v>1538.84</v>
      </c>
      <c r="K2751">
        <f>ROW()</f>
        <v>2751</v>
      </c>
      <c r="L2751">
        <f>B2751/C2751</f>
        <v>0.8270676691729324</v>
      </c>
    </row>
    <row r="2752" spans="1:12" x14ac:dyDescent="0.25">
      <c r="A2752" s="1">
        <v>42058</v>
      </c>
      <c r="B2752" s="10">
        <v>14.56</v>
      </c>
      <c r="C2752" s="10">
        <v>17.54</v>
      </c>
      <c r="D2752">
        <v>764.80250000000001</v>
      </c>
      <c r="E2752">
        <v>681.82230000000004</v>
      </c>
      <c r="F2752">
        <v>30910.674123000001</v>
      </c>
      <c r="G2752">
        <v>27559.574365</v>
      </c>
      <c r="H2752">
        <f>(1/(1-91/360*VLOOKUP($A2752,Tbills!$B$4:$C$974,2,1)/100))^((1)/91)-1</f>
        <v>5.5561859602093477E-7</v>
      </c>
      <c r="I2752">
        <f>I2751*$E2752/$E2751*(1-(I$1+I$5+IF(AND(WEEKDAY(A2752)&lt;&gt;1,WEEKDAY(A2752)&lt;&gt;7),IF(A2752&lt;J$2,J$1,J$3),0)))^($A2752-$A2751)</f>
        <v>1542.8541057532759</v>
      </c>
      <c r="J2752">
        <f>VLOOKUP(A2752,'VIXY-IV'!A$1:E$2000,4,0)</f>
        <v>1548.0319999999999</v>
      </c>
      <c r="K2752">
        <f>ROW()</f>
        <v>2752</v>
      </c>
      <c r="L2752">
        <f>B2752/C2752</f>
        <v>0.83010262257696699</v>
      </c>
    </row>
    <row r="2753" spans="1:12" x14ac:dyDescent="0.25">
      <c r="A2753" s="1">
        <v>42059</v>
      </c>
      <c r="B2753" s="10">
        <v>13.69</v>
      </c>
      <c r="C2753" s="10">
        <v>16.71</v>
      </c>
      <c r="D2753">
        <v>727.04039999999998</v>
      </c>
      <c r="E2753">
        <v>648.15700000000004</v>
      </c>
      <c r="F2753">
        <v>29981.872114999998</v>
      </c>
      <c r="G2753">
        <v>26731.450680999998</v>
      </c>
      <c r="H2753">
        <f>(1/(1-91/360*VLOOKUP($A2753,Tbills!$B$4:$C$974,2,1)/100))^((1)/91)-1</f>
        <v>5.5561859602093477E-7</v>
      </c>
      <c r="I2753">
        <f>I2752*$E2753/$E2752*(1-(I$1+I$5+IF(AND(WEEKDAY(A2753)&lt;&gt;1,WEEKDAY(A2753)&lt;&gt;7),IF(A2753&lt;J$2,J$1,J$3),0)))^($A2753-$A2752)</f>
        <v>1466.6327592441467</v>
      </c>
      <c r="J2753">
        <f>VLOOKUP(A2753,'VIXY-IV'!A$1:E$2000,4,0)</f>
        <v>1471.52</v>
      </c>
      <c r="K2753">
        <f>ROW()</f>
        <v>2753</v>
      </c>
      <c r="L2753">
        <f>B2753/C2753</f>
        <v>0.81926989826451224</v>
      </c>
    </row>
    <row r="2754" spans="1:12" x14ac:dyDescent="0.25">
      <c r="A2754" s="1">
        <v>42060</v>
      </c>
      <c r="B2754" s="10">
        <v>13.84</v>
      </c>
      <c r="C2754" s="10">
        <v>16.87</v>
      </c>
      <c r="D2754">
        <v>740.87339999999995</v>
      </c>
      <c r="E2754">
        <v>660.48879999999997</v>
      </c>
      <c r="F2754">
        <v>30269.404495999999</v>
      </c>
      <c r="G2754">
        <v>26987.795993</v>
      </c>
      <c r="H2754">
        <f>(1/(1-91/360*VLOOKUP($A2754,Tbills!$B$4:$C$974,2,1)/100))^((1)/91)-1</f>
        <v>5.5561859602093477E-7</v>
      </c>
      <c r="I2754">
        <f>I2753*$E2754/$E2753*(1-(I$1+I$5+IF(AND(WEEKDAY(A2754)&lt;&gt;1,WEEKDAY(A2754)&lt;&gt;7),IF(A2754&lt;J$2,J$1,J$3),0)))^($A2754-$A2753)</f>
        <v>1494.4938412135077</v>
      </c>
      <c r="J2754">
        <f>VLOOKUP(A2754,'VIXY-IV'!A$1:E$2000,4,0)</f>
        <v>1499.6479999999999</v>
      </c>
      <c r="K2754">
        <f>ROW()</f>
        <v>2754</v>
      </c>
      <c r="L2754">
        <f>B2754/C2754</f>
        <v>0.82039122703023115</v>
      </c>
    </row>
    <row r="2755" spans="1:12" x14ac:dyDescent="0.25">
      <c r="A2755" s="1">
        <v>42061</v>
      </c>
      <c r="B2755" s="10">
        <v>13.91</v>
      </c>
      <c r="C2755" s="10">
        <v>16.850000000000001</v>
      </c>
      <c r="D2755">
        <v>725.87990000000002</v>
      </c>
      <c r="E2755">
        <v>647.12180000000001</v>
      </c>
      <c r="F2755">
        <v>29921.98863</v>
      </c>
      <c r="G2755">
        <v>26678.029661</v>
      </c>
      <c r="H2755">
        <f>(1/(1-91/360*VLOOKUP($A2755,Tbills!$B$4:$C$974,2,1)/100))^((1)/91)-1</f>
        <v>5.5561859602093477E-7</v>
      </c>
      <c r="I2755">
        <f>I2754*$E2755/$E2754*(1-(I$1+I$5+IF(AND(WEEKDAY(A2755)&lt;&gt;1,WEEKDAY(A2755)&lt;&gt;7),IF(A2755&lt;J$2,J$1,J$3),0)))^($A2755-$A2754)</f>
        <v>1464.2060900469855</v>
      </c>
      <c r="J2755">
        <f>VLOOKUP(A2755,'VIXY-IV'!A$1:E$2000,4,0)</f>
        <v>1469.328</v>
      </c>
      <c r="K2755">
        <f>ROW()</f>
        <v>2755</v>
      </c>
      <c r="L2755">
        <f>B2755/C2755</f>
        <v>0.82551928783382789</v>
      </c>
    </row>
    <row r="2756" spans="1:12" x14ac:dyDescent="0.25">
      <c r="A2756" s="1">
        <v>42062</v>
      </c>
      <c r="B2756" s="10">
        <v>13.34</v>
      </c>
      <c r="C2756" s="10">
        <v>16.89</v>
      </c>
      <c r="D2756">
        <v>718.63580000000002</v>
      </c>
      <c r="E2756">
        <v>640.66330000000005</v>
      </c>
      <c r="F2756">
        <v>29761.773266</v>
      </c>
      <c r="G2756">
        <v>26535.169043999998</v>
      </c>
      <c r="H2756">
        <f>(1/(1-91/360*VLOOKUP($A2756,Tbills!$B$4:$C$974,2,1)/100))^((1)/91)-1</f>
        <v>5.5561859602093477E-7</v>
      </c>
      <c r="I2756">
        <f>I2755*$E2756/$E2755*(1-(I$1+I$5+IF(AND(WEEKDAY(A2756)&lt;&gt;1,WEEKDAY(A2756)&lt;&gt;7),IF(A2756&lt;J$2,J$1,J$3),0)))^($A2756-$A2755)</f>
        <v>1449.5511048346548</v>
      </c>
      <c r="J2756">
        <f>VLOOKUP(A2756,'VIXY-IV'!A$1:E$2000,4,0)</f>
        <v>1454.6</v>
      </c>
      <c r="K2756">
        <f>ROW()</f>
        <v>2756</v>
      </c>
      <c r="L2756">
        <f>B2756/C2756</f>
        <v>0.78981645944345769</v>
      </c>
    </row>
    <row r="2757" spans="1:12" x14ac:dyDescent="0.25">
      <c r="A2757" s="1">
        <v>42065</v>
      </c>
      <c r="B2757" s="10">
        <v>13.04</v>
      </c>
      <c r="C2757" s="10">
        <v>16.46</v>
      </c>
      <c r="D2757">
        <v>698.53530000000001</v>
      </c>
      <c r="E2757">
        <v>622.74260000000004</v>
      </c>
      <c r="F2757">
        <v>29190.764013</v>
      </c>
      <c r="G2757">
        <v>26026.021175999998</v>
      </c>
      <c r="H2757">
        <f>(1/(1-91/360*VLOOKUP($A2757,Tbills!$B$4:$C$974,2,1)/100))^((1)/91)-1</f>
        <v>4.1671128436782112E-7</v>
      </c>
      <c r="I2757">
        <f>I2756*$E2757/$E2756*(1-(I$1+I$5+IF(AND(WEEKDAY(A2757)&lt;&gt;1,WEEKDAY(A2757)&lt;&gt;7),IF(A2757&lt;J$2,J$1,J$3),0)))^($A2757-$A2756)</f>
        <v>1408.8825161230052</v>
      </c>
      <c r="J2757">
        <f>VLOOKUP(A2757,'VIXY-IV'!A$1:E$2000,4,0)</f>
        <v>1413.5920000000001</v>
      </c>
      <c r="K2757">
        <f>ROW()</f>
        <v>2757</v>
      </c>
      <c r="L2757">
        <f>B2757/C2757</f>
        <v>0.79222357229647622</v>
      </c>
    </row>
    <row r="2758" spans="1:12" x14ac:dyDescent="0.25">
      <c r="A2758" s="1">
        <v>42066</v>
      </c>
      <c r="B2758" s="10">
        <v>13.86</v>
      </c>
      <c r="C2758" s="10">
        <v>16.78</v>
      </c>
      <c r="D2758">
        <v>716.14300000000003</v>
      </c>
      <c r="E2758">
        <v>638.43960000000004</v>
      </c>
      <c r="F2758">
        <v>29466.066417999999</v>
      </c>
      <c r="G2758">
        <v>26271.465579</v>
      </c>
      <c r="H2758">
        <f>(1/(1-91/360*VLOOKUP($A2758,Tbills!$B$4:$C$974,2,1)/100))^((1)/91)-1</f>
        <v>4.1671128436782112E-7</v>
      </c>
      <c r="I2758">
        <f>I2757*$E2758/$E2757*(1-(I$1+I$5+IF(AND(WEEKDAY(A2758)&lt;&gt;1,WEEKDAY(A2758)&lt;&gt;7),IF(A2758&lt;J$2,J$1,J$3),0)))^($A2758-$A2757)</f>
        <v>1444.3535971438073</v>
      </c>
      <c r="J2758">
        <f>VLOOKUP(A2758,'VIXY-IV'!A$1:E$2000,4,0)</f>
        <v>1449.152</v>
      </c>
      <c r="K2758">
        <f>ROW()</f>
        <v>2758</v>
      </c>
      <c r="L2758">
        <f>B2758/C2758</f>
        <v>0.82598331346841469</v>
      </c>
    </row>
    <row r="2759" spans="1:12" x14ac:dyDescent="0.25">
      <c r="A2759" s="1">
        <v>42067</v>
      </c>
      <c r="B2759" s="10">
        <v>14.23</v>
      </c>
      <c r="C2759" s="10">
        <v>16.91</v>
      </c>
      <c r="D2759">
        <v>715.06150000000002</v>
      </c>
      <c r="E2759">
        <v>637.47519999999997</v>
      </c>
      <c r="F2759">
        <v>29359.510644999998</v>
      </c>
      <c r="G2759">
        <v>26176.451237000001</v>
      </c>
      <c r="H2759">
        <f>(1/(1-91/360*VLOOKUP($A2759,Tbills!$B$4:$C$974,2,1)/100))^((1)/91)-1</f>
        <v>4.1671128436782112E-7</v>
      </c>
      <c r="I2759">
        <f>I2758*$E2759/$E2758*(1-(I$1+I$5+IF(AND(WEEKDAY(A2759)&lt;&gt;1,WEEKDAY(A2759)&lt;&gt;7),IF(A2759&lt;J$2,J$1,J$3),0)))^($A2759-$A2758)</f>
        <v>1442.1303302308165</v>
      </c>
      <c r="J2759">
        <f>VLOOKUP(A2759,'VIXY-IV'!A$1:E$2000,4,0)</f>
        <v>1446.92</v>
      </c>
      <c r="K2759">
        <f>ROW()</f>
        <v>2759</v>
      </c>
      <c r="L2759">
        <f>B2759/C2759</f>
        <v>0.8415138971023064</v>
      </c>
    </row>
    <row r="2760" spans="1:12" x14ac:dyDescent="0.25">
      <c r="A2760" s="1">
        <v>42068</v>
      </c>
      <c r="B2760" s="10">
        <v>14.04</v>
      </c>
      <c r="C2760" s="10">
        <v>16.64</v>
      </c>
      <c r="D2760">
        <v>701.38930000000005</v>
      </c>
      <c r="E2760">
        <v>625.28620000000001</v>
      </c>
      <c r="F2760">
        <v>29081.315692</v>
      </c>
      <c r="G2760">
        <v>25928.406337</v>
      </c>
      <c r="H2760">
        <f>(1/(1-91/360*VLOOKUP($A2760,Tbills!$B$4:$C$974,2,1)/100))^((1)/91)-1</f>
        <v>4.1671128436782112E-7</v>
      </c>
      <c r="I2760">
        <f>I2759*$E2760/$E2759*(1-(I$1+I$5+IF(AND(WEEKDAY(A2760)&lt;&gt;1,WEEKDAY(A2760)&lt;&gt;7),IF(A2760&lt;J$2,J$1,J$3),0)))^($A2760-$A2759)</f>
        <v>1414.5150329116598</v>
      </c>
      <c r="J2760">
        <f>VLOOKUP(A2760,'VIXY-IV'!A$1:E$2000,4,0)</f>
        <v>1419.296</v>
      </c>
      <c r="K2760">
        <f>ROW()</f>
        <v>2760</v>
      </c>
      <c r="L2760">
        <f>B2760/C2760</f>
        <v>0.84374999999999989</v>
      </c>
    </row>
    <row r="2761" spans="1:12" x14ac:dyDescent="0.25">
      <c r="A2761" s="1">
        <v>42069</v>
      </c>
      <c r="B2761" s="10">
        <v>15.2</v>
      </c>
      <c r="C2761" s="10">
        <v>17.510000000000002</v>
      </c>
      <c r="D2761">
        <v>734.79930000000002</v>
      </c>
      <c r="E2761">
        <v>655.07079999999996</v>
      </c>
      <c r="F2761">
        <v>29570.804767000001</v>
      </c>
      <c r="G2761">
        <v>26364.815664000002</v>
      </c>
      <c r="H2761">
        <f>(1/(1-91/360*VLOOKUP($A2761,Tbills!$B$4:$C$974,2,1)/100))^((1)/91)-1</f>
        <v>4.1671128436782112E-7</v>
      </c>
      <c r="I2761">
        <f>I2760*$E2761/$E2760*(1-(I$1+I$5+IF(AND(WEEKDAY(A2761)&lt;&gt;1,WEEKDAY(A2761)&lt;&gt;7),IF(A2761&lt;J$2,J$1,J$3),0)))^($A2761-$A2760)</f>
        <v>1481.8507723174473</v>
      </c>
      <c r="J2761">
        <f>VLOOKUP(A2761,'VIXY-IV'!A$1:E$2000,4,0)</f>
        <v>1487.0160000000001</v>
      </c>
      <c r="K2761">
        <f>ROW()</f>
        <v>2761</v>
      </c>
      <c r="L2761">
        <f>B2761/C2761</f>
        <v>0.86807538549400332</v>
      </c>
    </row>
    <row r="2762" spans="1:12" x14ac:dyDescent="0.25">
      <c r="A2762" s="1">
        <v>42072</v>
      </c>
      <c r="B2762" s="10">
        <v>15.06</v>
      </c>
      <c r="C2762" s="10">
        <v>17.309999999999999</v>
      </c>
      <c r="D2762">
        <v>723.28729999999996</v>
      </c>
      <c r="E2762">
        <v>644.80709999999999</v>
      </c>
      <c r="F2762">
        <v>29534.286155999998</v>
      </c>
      <c r="G2762">
        <v>26332.223344999999</v>
      </c>
      <c r="H2762">
        <f>(1/(1-91/360*VLOOKUP($A2762,Tbills!$B$4:$C$974,2,1)/100))^((1)/91)-1</f>
        <v>4.1671128436782112E-7</v>
      </c>
      <c r="I2762">
        <f>I2761*$E2762/$E2761*(1-(I$1+I$5+IF(AND(WEEKDAY(A2762)&lt;&gt;1,WEEKDAY(A2762)&lt;&gt;7),IF(A2762&lt;J$2,J$1,J$3),0)))^($A2762-$A2761)</f>
        <v>1458.50714130797</v>
      </c>
      <c r="J2762">
        <f>VLOOKUP(A2762,'VIXY-IV'!A$1:E$2000,4,0)</f>
        <v>1463.64</v>
      </c>
      <c r="K2762">
        <f>ROW()</f>
        <v>2762</v>
      </c>
      <c r="L2762">
        <f>B2762/C2762</f>
        <v>0.87001733102253043</v>
      </c>
    </row>
    <row r="2763" spans="1:12" x14ac:dyDescent="0.25">
      <c r="A2763" s="1">
        <v>42073</v>
      </c>
      <c r="B2763" s="10">
        <v>16.690000000000001</v>
      </c>
      <c r="C2763" s="10">
        <v>18.260000000000002</v>
      </c>
      <c r="D2763">
        <v>761.04280000000006</v>
      </c>
      <c r="E2763">
        <v>678.46569999999997</v>
      </c>
      <c r="F2763">
        <v>30387.09201</v>
      </c>
      <c r="G2763">
        <v>27092.558300000001</v>
      </c>
      <c r="H2763">
        <f>(1/(1-91/360*VLOOKUP($A2763,Tbills!$B$4:$C$974,2,1)/100))^((1)/91)-1</f>
        <v>4.1671128436782112E-7</v>
      </c>
      <c r="I2763">
        <f>I2762*$E2763/$E2762*(1-(I$1+I$5+IF(AND(WEEKDAY(A2763)&lt;&gt;1,WEEKDAY(A2763)&lt;&gt;7),IF(A2763&lt;J$2,J$1,J$3),0)))^($A2763-$A2762)</f>
        <v>1534.5963190541634</v>
      </c>
      <c r="J2763">
        <f>VLOOKUP(A2763,'VIXY-IV'!A$1:E$2000,4,0)</f>
        <v>1539.7840000000001</v>
      </c>
      <c r="K2763">
        <f>ROW()</f>
        <v>2763</v>
      </c>
      <c r="L2763">
        <f>B2763/C2763</f>
        <v>0.91401971522453451</v>
      </c>
    </row>
    <row r="2764" spans="1:12" x14ac:dyDescent="0.25">
      <c r="A2764" s="1">
        <v>42074</v>
      </c>
      <c r="B2764" s="10">
        <v>16.87</v>
      </c>
      <c r="C2764" s="10">
        <v>18.53</v>
      </c>
      <c r="D2764">
        <v>768.96510000000001</v>
      </c>
      <c r="E2764">
        <v>685.52809999999999</v>
      </c>
      <c r="F2764">
        <v>30752.174585000001</v>
      </c>
      <c r="G2764">
        <v>27418.047750999998</v>
      </c>
      <c r="H2764">
        <f>(1/(1-91/360*VLOOKUP($A2764,Tbills!$B$4:$C$974,2,1)/100))^((1)/91)-1</f>
        <v>4.1671128436782112E-7</v>
      </c>
      <c r="I2764">
        <f>I2763*$E2764/$E2763*(1-(I$1+I$5+IF(AND(WEEKDAY(A2764)&lt;&gt;1,WEEKDAY(A2764)&lt;&gt;7),IF(A2764&lt;J$2,J$1,J$3),0)))^($A2764-$A2763)</f>
        <v>1550.5258933480363</v>
      </c>
      <c r="J2764">
        <f>VLOOKUP(A2764,'VIXY-IV'!A$1:E$2000,4,0)</f>
        <v>1555.7360000000001</v>
      </c>
      <c r="K2764">
        <f>ROW()</f>
        <v>2764</v>
      </c>
      <c r="L2764">
        <f>B2764/C2764</f>
        <v>0.91041554236373445</v>
      </c>
    </row>
    <row r="2765" spans="1:12" x14ac:dyDescent="0.25">
      <c r="A2765" s="1">
        <v>42075</v>
      </c>
      <c r="B2765" s="10">
        <v>15.42</v>
      </c>
      <c r="C2765" s="10">
        <v>17.39</v>
      </c>
      <c r="D2765">
        <v>720.54989999999998</v>
      </c>
      <c r="E2765">
        <v>642.36590000000001</v>
      </c>
      <c r="F2765">
        <v>29780.9823</v>
      </c>
      <c r="G2765">
        <v>26552.139952000001</v>
      </c>
      <c r="H2765">
        <f>(1/(1-91/360*VLOOKUP($A2765,Tbills!$B$4:$C$974,2,1)/100))^((1)/91)-1</f>
        <v>4.1671128436782112E-7</v>
      </c>
      <c r="I2765">
        <f>I2764*$E2765/$E2764*(1-(I$1+I$5+IF(AND(WEEKDAY(A2765)&lt;&gt;1,WEEKDAY(A2765)&lt;&gt;7),IF(A2765&lt;J$2,J$1,J$3),0)))^($A2765-$A2764)</f>
        <v>1452.8599320090723</v>
      </c>
      <c r="J2765">
        <f>VLOOKUP(A2765,'VIXY-IV'!A$1:E$2000,4,0)</f>
        <v>1457.712</v>
      </c>
      <c r="K2765">
        <f>ROW()</f>
        <v>2765</v>
      </c>
      <c r="L2765">
        <f>B2765/C2765</f>
        <v>0.88671650373778033</v>
      </c>
    </row>
    <row r="2766" spans="1:12" x14ac:dyDescent="0.25">
      <c r="A2766" s="1">
        <v>42076</v>
      </c>
      <c r="B2766" s="10">
        <v>16</v>
      </c>
      <c r="C2766" s="10">
        <v>17.89</v>
      </c>
      <c r="D2766">
        <v>740.03869999999995</v>
      </c>
      <c r="E2766">
        <v>659.73979999999995</v>
      </c>
      <c r="F2766">
        <v>30178.746232000001</v>
      </c>
      <c r="G2766">
        <v>26906.767411000001</v>
      </c>
      <c r="H2766">
        <f>(1/(1-91/360*VLOOKUP($A2766,Tbills!$B$4:$C$974,2,1)/100))^((1)/91)-1</f>
        <v>4.1671128436782112E-7</v>
      </c>
      <c r="I2766">
        <f>I2765*$E2766/$E2765*(1-(I$1+I$5+IF(AND(WEEKDAY(A2766)&lt;&gt;1,WEEKDAY(A2766)&lt;&gt;7),IF(A2766&lt;J$2,J$1,J$3),0)))^($A2766-$A2765)</f>
        <v>1492.1121239625525</v>
      </c>
      <c r="J2766">
        <f>VLOOKUP(A2766,'VIXY-IV'!A$1:E$2000,4,0)</f>
        <v>1497.096</v>
      </c>
      <c r="K2766">
        <f>ROW()</f>
        <v>2766</v>
      </c>
      <c r="L2766">
        <f>B2766/C2766</f>
        <v>0.89435438792621569</v>
      </c>
    </row>
    <row r="2767" spans="1:12" x14ac:dyDescent="0.25">
      <c r="A2767" s="1">
        <v>42079</v>
      </c>
      <c r="B2767" s="10">
        <v>15.61</v>
      </c>
      <c r="C2767" s="10">
        <v>17.399999999999999</v>
      </c>
      <c r="D2767">
        <v>723.76130000000001</v>
      </c>
      <c r="E2767">
        <v>645.2278</v>
      </c>
      <c r="F2767">
        <v>29781.311667000002</v>
      </c>
      <c r="G2767">
        <v>26552.389053999999</v>
      </c>
      <c r="H2767">
        <f>(1/(1-91/360*VLOOKUP($A2767,Tbills!$B$4:$C$974,2,1)/100))^((1)/91)-1</f>
        <v>1.1111556939003009E-6</v>
      </c>
      <c r="I2767">
        <f>I2766*$E2767/$E2766*(1-(I$1+I$5+IF(AND(WEEKDAY(A2767)&lt;&gt;1,WEEKDAY(A2767)&lt;&gt;7),IF(A2767&lt;J$2,J$1,J$3),0)))^($A2767-$A2766)</f>
        <v>1459.1648687136039</v>
      </c>
      <c r="J2767">
        <f>VLOOKUP(A2767,'VIXY-IV'!A$1:E$2000,4,0)</f>
        <v>1464.0719999999999</v>
      </c>
      <c r="K2767">
        <f>ROW()</f>
        <v>2767</v>
      </c>
      <c r="L2767">
        <f>B2767/C2767</f>
        <v>0.89712643678160919</v>
      </c>
    </row>
    <row r="2768" spans="1:12" x14ac:dyDescent="0.25">
      <c r="A2768" s="1">
        <v>42080</v>
      </c>
      <c r="B2768" s="10">
        <v>15.66</v>
      </c>
      <c r="C2768" s="10">
        <v>17.48</v>
      </c>
      <c r="D2768">
        <v>718.77279999999996</v>
      </c>
      <c r="E2768">
        <v>640.7799</v>
      </c>
      <c r="F2768">
        <v>29754.865419999998</v>
      </c>
      <c r="G2768">
        <v>26528.780634999999</v>
      </c>
      <c r="H2768">
        <f>(1/(1-91/360*VLOOKUP($A2768,Tbills!$B$4:$C$974,2,1)/100))^((1)/91)-1</f>
        <v>1.1111556939003009E-6</v>
      </c>
      <c r="I2768">
        <f>I2767*$E2768/$E2767*(1-(I$1+I$5+IF(AND(WEEKDAY(A2768)&lt;&gt;1,WEEKDAY(A2768)&lt;&gt;7),IF(A2768&lt;J$2,J$1,J$3),0)))^($A2768-$A2767)</f>
        <v>1449.0643789624696</v>
      </c>
      <c r="J2768">
        <f>VLOOKUP(A2768,'VIXY-IV'!A$1:E$2000,4,0)</f>
        <v>1453.9359999999999</v>
      </c>
      <c r="K2768">
        <f>ROW()</f>
        <v>2768</v>
      </c>
      <c r="L2768">
        <f>B2768/C2768</f>
        <v>0.89588100686498851</v>
      </c>
    </row>
    <row r="2769" spans="1:12" x14ac:dyDescent="0.25">
      <c r="A2769" s="1">
        <v>42081</v>
      </c>
      <c r="B2769" s="10">
        <v>13.97</v>
      </c>
      <c r="C2769" s="10">
        <v>16.43</v>
      </c>
      <c r="D2769">
        <v>683.61059999999998</v>
      </c>
      <c r="E2769">
        <v>609.43240000000003</v>
      </c>
      <c r="F2769">
        <v>29278.608950999998</v>
      </c>
      <c r="G2769">
        <v>26104.131411999999</v>
      </c>
      <c r="H2769">
        <f>(1/(1-91/360*VLOOKUP($A2769,Tbills!$B$4:$C$974,2,1)/100))^((1)/91)-1</f>
        <v>1.1111556939003009E-6</v>
      </c>
      <c r="I2769">
        <f>I2768*$E2769/$E2768*(1-(I$1+I$5+IF(AND(WEEKDAY(A2769)&lt;&gt;1,WEEKDAY(A2769)&lt;&gt;7),IF(A2769&lt;J$2,J$1,J$3),0)))^($A2769-$A2768)</f>
        <v>1378.135265765869</v>
      </c>
      <c r="J2769">
        <f>VLOOKUP(A2769,'VIXY-IV'!A$1:E$2000,4,0)</f>
        <v>1382.752</v>
      </c>
      <c r="K2769">
        <f>ROW()</f>
        <v>2769</v>
      </c>
      <c r="L2769">
        <f>B2769/C2769</f>
        <v>0.85027388922702374</v>
      </c>
    </row>
    <row r="2770" spans="1:12" x14ac:dyDescent="0.25">
      <c r="A2770" s="1">
        <v>42082</v>
      </c>
      <c r="B2770" s="10">
        <v>14.07</v>
      </c>
      <c r="C2770" s="10">
        <v>16.97</v>
      </c>
      <c r="D2770">
        <v>684.04549999999995</v>
      </c>
      <c r="E2770">
        <v>609.81939999999997</v>
      </c>
      <c r="F2770">
        <v>29619.583959</v>
      </c>
      <c r="G2770">
        <v>26408.107846999999</v>
      </c>
      <c r="H2770">
        <f>(1/(1-91/360*VLOOKUP($A2770,Tbills!$B$4:$C$974,2,1)/100))^((1)/91)-1</f>
        <v>1.1111556939003009E-6</v>
      </c>
      <c r="I2770">
        <f>I2769*$E2770/$E2769*(1-(I$1+I$5+IF(AND(WEEKDAY(A2770)&lt;&gt;1,WEEKDAY(A2770)&lt;&gt;7),IF(A2770&lt;J$2,J$1,J$3),0)))^($A2770-$A2769)</f>
        <v>1378.9707350740428</v>
      </c>
      <c r="J2770">
        <f>VLOOKUP(A2770,'VIXY-IV'!A$1:E$2000,4,0)</f>
        <v>1383.6079999999999</v>
      </c>
      <c r="K2770">
        <f>ROW()</f>
        <v>2770</v>
      </c>
      <c r="L2770">
        <f>B2770/C2770</f>
        <v>0.82911019446081324</v>
      </c>
    </row>
    <row r="2771" spans="1:12" x14ac:dyDescent="0.25">
      <c r="A2771" s="1">
        <v>42083</v>
      </c>
      <c r="B2771" s="10">
        <v>13.02</v>
      </c>
      <c r="C2771" s="10">
        <v>16.71</v>
      </c>
      <c r="D2771">
        <v>670.96119999999996</v>
      </c>
      <c r="E2771">
        <v>598.15419999999995</v>
      </c>
      <c r="F2771">
        <v>29594.584473999999</v>
      </c>
      <c r="G2771">
        <v>26385.789563999999</v>
      </c>
      <c r="H2771">
        <f>(1/(1-91/360*VLOOKUP($A2771,Tbills!$B$4:$C$974,2,1)/100))^((1)/91)-1</f>
        <v>1.1111556939003009E-6</v>
      </c>
      <c r="I2771">
        <f>I2770*$E2771/$E2770*(1-(I$1+I$5+IF(AND(WEEKDAY(A2771)&lt;&gt;1,WEEKDAY(A2771)&lt;&gt;7),IF(A2771&lt;J$2,J$1,J$3),0)))^($A2771-$A2770)</f>
        <v>1352.5535735170406</v>
      </c>
      <c r="J2771">
        <f>VLOOKUP(A2771,'VIXY-IV'!A$1:E$2000,4,0)</f>
        <v>1356.9839999999999</v>
      </c>
      <c r="K2771">
        <f>ROW()</f>
        <v>2771</v>
      </c>
      <c r="L2771">
        <f>B2771/C2771</f>
        <v>0.7791741472172351</v>
      </c>
    </row>
    <row r="2772" spans="1:12" x14ac:dyDescent="0.25">
      <c r="A2772" s="1">
        <v>42086</v>
      </c>
      <c r="B2772" s="10">
        <v>13.41</v>
      </c>
      <c r="C2772" s="10">
        <v>16.53</v>
      </c>
      <c r="D2772">
        <v>667.51900000000001</v>
      </c>
      <c r="E2772">
        <v>595.08349999999996</v>
      </c>
      <c r="F2772">
        <v>29566.193388</v>
      </c>
      <c r="G2772">
        <v>26360.388826999999</v>
      </c>
      <c r="H2772">
        <f>(1/(1-91/360*VLOOKUP($A2772,Tbills!$B$4:$C$974,2,1)/100))^((1)/91)-1</f>
        <v>5.5561859602093477E-7</v>
      </c>
      <c r="I2772">
        <f>I2771*$E2772/$E2771*(1-(I$1+I$5+IF(AND(WEEKDAY(A2772)&lt;&gt;1,WEEKDAY(A2772)&lt;&gt;7),IF(A2772&lt;J$2,J$1,J$3),0)))^($A2772-$A2771)</f>
        <v>1345.4939445680168</v>
      </c>
      <c r="J2772">
        <f>VLOOKUP(A2772,'VIXY-IV'!A$1:E$2000,4,0)</f>
        <v>1349.96</v>
      </c>
      <c r="K2772">
        <f>ROW()</f>
        <v>2772</v>
      </c>
      <c r="L2772">
        <f>B2772/C2772</f>
        <v>0.81125226860254074</v>
      </c>
    </row>
    <row r="2773" spans="1:12" x14ac:dyDescent="0.25">
      <c r="A2773" s="1">
        <v>42087</v>
      </c>
      <c r="B2773" s="10">
        <v>13.62</v>
      </c>
      <c r="C2773" s="10">
        <v>16.59</v>
      </c>
      <c r="D2773">
        <v>660.66480000000001</v>
      </c>
      <c r="E2773">
        <v>588.97270000000003</v>
      </c>
      <c r="F2773">
        <v>29545.377305000002</v>
      </c>
      <c r="G2773">
        <v>26341.815145</v>
      </c>
      <c r="H2773">
        <f>(1/(1-91/360*VLOOKUP($A2773,Tbills!$B$4:$C$974,2,1)/100))^((1)/91)-1</f>
        <v>5.5561859602093477E-7</v>
      </c>
      <c r="I2773">
        <f>I2772*$E2773/$E2772*(1-(I$1+I$5+IF(AND(WEEKDAY(A2773)&lt;&gt;1,WEEKDAY(A2773)&lt;&gt;7),IF(A2773&lt;J$2,J$1,J$3),0)))^($A2773-$A2772)</f>
        <v>1331.6390130029299</v>
      </c>
      <c r="J2773">
        <f>VLOOKUP(A2773,'VIXY-IV'!A$1:E$2000,4,0)</f>
        <v>1336.088</v>
      </c>
      <c r="K2773">
        <f>ROW()</f>
        <v>2773</v>
      </c>
      <c r="L2773">
        <f>B2773/C2773</f>
        <v>0.82097649186256783</v>
      </c>
    </row>
    <row r="2774" spans="1:12" x14ac:dyDescent="0.25">
      <c r="A2774" s="1">
        <v>42088</v>
      </c>
      <c r="B2774" s="10">
        <v>15.44</v>
      </c>
      <c r="C2774" s="10">
        <v>17.57</v>
      </c>
      <c r="D2774">
        <v>686.86810000000003</v>
      </c>
      <c r="E2774">
        <v>612.33219999999994</v>
      </c>
      <c r="F2774">
        <v>30085.269794</v>
      </c>
      <c r="G2774">
        <v>26823.153243000001</v>
      </c>
      <c r="H2774">
        <f>(1/(1-91/360*VLOOKUP($A2774,Tbills!$B$4:$C$974,2,1)/100))^((1)/91)-1</f>
        <v>5.5561859602093477E-7</v>
      </c>
      <c r="I2774">
        <f>I2773*$E2774/$E2773*(1-(I$1+I$5+IF(AND(WEEKDAY(A2774)&lt;&gt;1,WEEKDAY(A2774)&lt;&gt;7),IF(A2774&lt;J$2,J$1,J$3),0)))^($A2774-$A2773)</f>
        <v>1384.4138948526911</v>
      </c>
      <c r="J2774">
        <f>VLOOKUP(A2774,'VIXY-IV'!A$1:E$2000,4,0)</f>
        <v>1389.1679999999999</v>
      </c>
      <c r="K2774">
        <f>ROW()</f>
        <v>2774</v>
      </c>
      <c r="L2774">
        <f>B2774/C2774</f>
        <v>0.87877063175867953</v>
      </c>
    </row>
    <row r="2775" spans="1:12" x14ac:dyDescent="0.25">
      <c r="A2775" s="1">
        <v>42089</v>
      </c>
      <c r="B2775" s="10">
        <v>15.8</v>
      </c>
      <c r="C2775" s="10">
        <v>17.57</v>
      </c>
      <c r="D2775">
        <v>680.93119999999999</v>
      </c>
      <c r="E2775">
        <v>607.03920000000005</v>
      </c>
      <c r="F2775">
        <v>29874.458682</v>
      </c>
      <c r="G2775">
        <v>26635.185270999998</v>
      </c>
      <c r="H2775">
        <f>(1/(1-91/360*VLOOKUP($A2775,Tbills!$B$4:$C$974,2,1)/100))^((1)/91)-1</f>
        <v>5.5561859602093477E-7</v>
      </c>
      <c r="I2775">
        <f>I2774*$E2775/$E2774*(1-(I$1+I$5+IF(AND(WEEKDAY(A2775)&lt;&gt;1,WEEKDAY(A2775)&lt;&gt;7),IF(A2775&lt;J$2,J$1,J$3),0)))^($A2775-$A2774)</f>
        <v>1372.4075387457087</v>
      </c>
      <c r="J2775">
        <f>VLOOKUP(A2775,'VIXY-IV'!A$1:E$2000,4,0)</f>
        <v>1377.136</v>
      </c>
      <c r="K2775">
        <f>ROW()</f>
        <v>2775</v>
      </c>
      <c r="L2775">
        <f>B2775/C2775</f>
        <v>0.89926010244735344</v>
      </c>
    </row>
    <row r="2776" spans="1:12" x14ac:dyDescent="0.25">
      <c r="A2776" s="1">
        <v>42090</v>
      </c>
      <c r="B2776" s="10">
        <v>15.07</v>
      </c>
      <c r="C2776" s="10">
        <v>17.39</v>
      </c>
      <c r="D2776">
        <v>673.11869999999999</v>
      </c>
      <c r="E2776">
        <v>600.07420000000002</v>
      </c>
      <c r="F2776">
        <v>29877.247659000001</v>
      </c>
      <c r="G2776">
        <v>26637.657041999999</v>
      </c>
      <c r="H2776">
        <f>(1/(1-91/360*VLOOKUP($A2776,Tbills!$B$4:$C$974,2,1)/100))^((1)/91)-1</f>
        <v>5.5561859602093477E-7</v>
      </c>
      <c r="I2776">
        <f>I2775*$E2776/$E2775*(1-(I$1+I$5+IF(AND(WEEKDAY(A2776)&lt;&gt;1,WEEKDAY(A2776)&lt;&gt;7),IF(A2776&lt;J$2,J$1,J$3),0)))^($A2776-$A2775)</f>
        <v>1356.6218867368816</v>
      </c>
      <c r="J2776">
        <f>VLOOKUP(A2776,'VIXY-IV'!A$1:E$2000,4,0)</f>
        <v>1361.3679999999999</v>
      </c>
      <c r="K2776">
        <f>ROW()</f>
        <v>2776</v>
      </c>
      <c r="L2776">
        <f>B2776/C2776</f>
        <v>0.86658999424956873</v>
      </c>
    </row>
    <row r="2777" spans="1:12" x14ac:dyDescent="0.25">
      <c r="A2777" s="1">
        <v>42093</v>
      </c>
      <c r="B2777" s="10">
        <v>14.51</v>
      </c>
      <c r="C2777" s="10">
        <v>16.920000000000002</v>
      </c>
      <c r="D2777">
        <v>656.83169999999996</v>
      </c>
      <c r="E2777">
        <v>585.55359999999996</v>
      </c>
      <c r="F2777">
        <v>29704.152234000001</v>
      </c>
      <c r="G2777">
        <v>26483.285956</v>
      </c>
      <c r="H2777">
        <f>(1/(1-91/360*VLOOKUP($A2777,Tbills!$B$4:$C$974,2,1)/100))^((1)/91)-1</f>
        <v>9.7224128259298936E-7</v>
      </c>
      <c r="I2777">
        <f>I2776*$E2777/$E2776*(1-(I$1+I$5+IF(AND(WEEKDAY(A2777)&lt;&gt;1,WEEKDAY(A2777)&lt;&gt;7),IF(A2777&lt;J$2,J$1,J$3),0)))^($A2777-$A2776)</f>
        <v>1323.680098150732</v>
      </c>
      <c r="J2777">
        <f>VLOOKUP(A2777,'VIXY-IV'!A$1:E$2000,4,0)</f>
        <v>1328.4</v>
      </c>
      <c r="K2777">
        <f>ROW()</f>
        <v>2777</v>
      </c>
      <c r="L2777">
        <f>B2777/C2777</f>
        <v>0.85756501182033085</v>
      </c>
    </row>
    <row r="2778" spans="1:12" x14ac:dyDescent="0.25">
      <c r="A2778" s="1">
        <v>42094</v>
      </c>
      <c r="B2778" s="10">
        <v>15.29</v>
      </c>
      <c r="C2778" s="10">
        <v>17.54</v>
      </c>
      <c r="D2778">
        <v>675.75580000000002</v>
      </c>
      <c r="E2778">
        <v>602.42349999999999</v>
      </c>
      <c r="F2778">
        <v>30033.589040999999</v>
      </c>
      <c r="G2778">
        <v>26776.975682</v>
      </c>
      <c r="H2778">
        <f>(1/(1-91/360*VLOOKUP($A2778,Tbills!$B$4:$C$974,2,1)/100))^((1)/91)-1</f>
        <v>9.7224128259298936E-7</v>
      </c>
      <c r="I2778">
        <f>I2777*$E2778/$E2777*(1-(I$1+I$5+IF(AND(WEEKDAY(A2778)&lt;&gt;1,WEEKDAY(A2778)&lt;&gt;7),IF(A2778&lt;J$2,J$1,J$3),0)))^($A2778-$A2777)</f>
        <v>1361.7763740911041</v>
      </c>
      <c r="J2778">
        <f>VLOOKUP(A2778,'VIXY-IV'!A$1:E$2000,4,0)</f>
        <v>1366.712</v>
      </c>
      <c r="K2778">
        <f>ROW()</f>
        <v>2778</v>
      </c>
      <c r="L2778">
        <f>B2778/C2778</f>
        <v>0.87172177879133406</v>
      </c>
    </row>
    <row r="2779" spans="1:12" x14ac:dyDescent="0.25">
      <c r="A2779" s="1">
        <v>42095</v>
      </c>
      <c r="B2779" s="10">
        <v>15.11</v>
      </c>
      <c r="C2779" s="10">
        <v>17.34</v>
      </c>
      <c r="D2779">
        <v>667.95270000000005</v>
      </c>
      <c r="E2779">
        <v>595.46659999999997</v>
      </c>
      <c r="F2779">
        <v>30112.452003999999</v>
      </c>
      <c r="G2779">
        <v>26847.261312999999</v>
      </c>
      <c r="H2779">
        <f>(1/(1-91/360*VLOOKUP($A2779,Tbills!$B$4:$C$974,2,1)/100))^((1)/91)-1</f>
        <v>9.7224128259298936E-7</v>
      </c>
      <c r="I2779">
        <f>I2778*$E2779/$E2778*(1-(I$1+I$5+IF(AND(WEEKDAY(A2779)&lt;&gt;1,WEEKDAY(A2779)&lt;&gt;7),IF(A2779&lt;J$2,J$1,J$3),0)))^($A2779-$A2778)</f>
        <v>1346.0116021374099</v>
      </c>
      <c r="J2779">
        <f>VLOOKUP(A2779,'VIXY-IV'!A$1:E$2000,4,0)</f>
        <v>1350.9280000000001</v>
      </c>
      <c r="K2779">
        <f>ROW()</f>
        <v>2779</v>
      </c>
      <c r="L2779">
        <f>B2779/C2779</f>
        <v>0.87139561707035751</v>
      </c>
    </row>
    <row r="2780" spans="1:12" x14ac:dyDescent="0.25">
      <c r="A2780" s="1">
        <v>42096</v>
      </c>
      <c r="B2780" s="10">
        <v>14.67</v>
      </c>
      <c r="C2780" s="10">
        <v>17.22</v>
      </c>
      <c r="D2780">
        <v>656.77340000000004</v>
      </c>
      <c r="E2780">
        <v>585.49990000000003</v>
      </c>
      <c r="F2780">
        <v>30064.110084</v>
      </c>
      <c r="G2780">
        <v>26804.135161999999</v>
      </c>
      <c r="H2780">
        <f>(1/(1-91/360*VLOOKUP($A2780,Tbills!$B$4:$C$974,2,1)/100))^((1)/91)-1</f>
        <v>9.7224128259298936E-7</v>
      </c>
      <c r="I2780">
        <f>I2779*$E2780/$E2779*(1-(I$1+I$5+IF(AND(WEEKDAY(A2780)&lt;&gt;1,WEEKDAY(A2780)&lt;&gt;7),IF(A2780&lt;J$2,J$1,J$3),0)))^($A2780-$A2779)</f>
        <v>1323.4444843387137</v>
      </c>
      <c r="J2780">
        <f>VLOOKUP(A2780,'VIXY-IV'!A$1:E$2000,4,0)</f>
        <v>1328.3440000000001</v>
      </c>
      <c r="K2780">
        <f>ROW()</f>
        <v>2780</v>
      </c>
      <c r="L2780">
        <f>B2780/C2780</f>
        <v>0.85191637630662032</v>
      </c>
    </row>
    <row r="2781" spans="1:12" x14ac:dyDescent="0.25">
      <c r="A2781" s="1">
        <v>42100</v>
      </c>
      <c r="B2781" s="10">
        <v>14.74</v>
      </c>
      <c r="C2781" s="10">
        <v>16.82</v>
      </c>
      <c r="D2781">
        <v>643.08780000000002</v>
      </c>
      <c r="E2781">
        <v>573.29719999999998</v>
      </c>
      <c r="F2781">
        <v>29556.058410000001</v>
      </c>
      <c r="G2781">
        <v>26351.069377</v>
      </c>
      <c r="H2781">
        <f>(1/(1-91/360*VLOOKUP($A2781,Tbills!$B$4:$C$974,2,1)/100))^((1)/91)-1</f>
        <v>5.5561859602093477E-7</v>
      </c>
      <c r="I2781">
        <f>I2780*$E2781/$E2780*(1-(I$1+I$5+IF(AND(WEEKDAY(A2781)&lt;&gt;1,WEEKDAY(A2781)&lt;&gt;7),IF(A2781&lt;J$2,J$1,J$3),0)))^($A2781-$A2780)</f>
        <v>1295.7128010089607</v>
      </c>
      <c r="J2781">
        <f>VLOOKUP(A2781,'VIXY-IV'!A$1:E$2000,4,0)</f>
        <v>1300.5920000000001</v>
      </c>
      <c r="K2781">
        <f>ROW()</f>
        <v>2781</v>
      </c>
      <c r="L2781">
        <f>B2781/C2781</f>
        <v>0.87633769322235433</v>
      </c>
    </row>
    <row r="2782" spans="1:12" x14ac:dyDescent="0.25">
      <c r="A2782" s="1">
        <v>42101</v>
      </c>
      <c r="B2782" s="10">
        <v>14.78</v>
      </c>
      <c r="C2782" s="10">
        <v>16.8</v>
      </c>
      <c r="D2782">
        <v>641.75810000000001</v>
      </c>
      <c r="E2782">
        <v>572.11149999999998</v>
      </c>
      <c r="F2782">
        <v>29451.219636000002</v>
      </c>
      <c r="G2782">
        <v>26257.584429999999</v>
      </c>
      <c r="H2782">
        <f>(1/(1-91/360*VLOOKUP($A2782,Tbills!$B$4:$C$974,2,1)/100))^((1)/91)-1</f>
        <v>5.5561859602093477E-7</v>
      </c>
      <c r="I2782">
        <f>I2781*$E2782/$E2781*(1-(I$1+I$5+IF(AND(WEEKDAY(A2782)&lt;&gt;1,WEEKDAY(A2782)&lt;&gt;7),IF(A2782&lt;J$2,J$1,J$3),0)))^($A2782-$A2781)</f>
        <v>1292.9957957417139</v>
      </c>
      <c r="J2782">
        <f>VLOOKUP(A2782,'VIXY-IV'!A$1:E$2000,4,0)</f>
        <v>1297.92</v>
      </c>
      <c r="K2782">
        <f>ROW()</f>
        <v>2782</v>
      </c>
      <c r="L2782">
        <f>B2782/C2782</f>
        <v>0.87976190476190463</v>
      </c>
    </row>
    <row r="2783" spans="1:12" x14ac:dyDescent="0.25">
      <c r="A2783" s="1">
        <v>42102</v>
      </c>
      <c r="B2783" s="10">
        <v>13.98</v>
      </c>
      <c r="C2783" s="10">
        <v>16.399999999999999</v>
      </c>
      <c r="D2783">
        <v>627.21119999999996</v>
      </c>
      <c r="E2783">
        <v>559.14300000000003</v>
      </c>
      <c r="F2783">
        <v>29437.451525</v>
      </c>
      <c r="G2783">
        <v>26245.294718000001</v>
      </c>
      <c r="H2783">
        <f>(1/(1-91/360*VLOOKUP($A2783,Tbills!$B$4:$C$974,2,1)/100))^((1)/91)-1</f>
        <v>5.5561859602093477E-7</v>
      </c>
      <c r="I2783">
        <f>I2782*$E2783/$E2782*(1-(I$1+I$5+IF(AND(WEEKDAY(A2783)&lt;&gt;1,WEEKDAY(A2783)&lt;&gt;7),IF(A2783&lt;J$2,J$1,J$3),0)))^($A2783-$A2782)</f>
        <v>1263.6500934945066</v>
      </c>
      <c r="J2783">
        <f>VLOOKUP(A2783,'VIXY-IV'!A$1:E$2000,4,0)</f>
        <v>1268.5440000000001</v>
      </c>
      <c r="K2783">
        <f>ROW()</f>
        <v>2783</v>
      </c>
      <c r="L2783">
        <f>B2783/C2783</f>
        <v>0.85243902439024399</v>
      </c>
    </row>
    <row r="2784" spans="1:12" x14ac:dyDescent="0.25">
      <c r="A2784" s="1">
        <v>42103</v>
      </c>
      <c r="B2784" s="10">
        <v>13.09</v>
      </c>
      <c r="C2784" s="10">
        <v>16.02</v>
      </c>
      <c r="D2784">
        <v>604.46270000000004</v>
      </c>
      <c r="E2784">
        <v>538.86300000000006</v>
      </c>
      <c r="F2784">
        <v>28996.797777</v>
      </c>
      <c r="G2784">
        <v>25852.410274000002</v>
      </c>
      <c r="H2784">
        <f>(1/(1-91/360*VLOOKUP($A2784,Tbills!$B$4:$C$974,2,1)/100))^((1)/91)-1</f>
        <v>5.5561859602093477E-7</v>
      </c>
      <c r="I2784">
        <f>I2783*$E2784/$E2783*(1-(I$1+I$5+IF(AND(WEEKDAY(A2784)&lt;&gt;1,WEEKDAY(A2784)&lt;&gt;7),IF(A2784&lt;J$2,J$1,J$3),0)))^($A2784-$A2783)</f>
        <v>1217.7827350254538</v>
      </c>
      <c r="J2784">
        <f>VLOOKUP(A2784,'VIXY-IV'!A$1:E$2000,4,0)</f>
        <v>1222.472</v>
      </c>
      <c r="K2784">
        <f>ROW()</f>
        <v>2784</v>
      </c>
      <c r="L2784">
        <f>B2784/C2784</f>
        <v>0.81710362047440699</v>
      </c>
    </row>
    <row r="2785" spans="1:12" x14ac:dyDescent="0.25">
      <c r="A2785" s="1">
        <v>42104</v>
      </c>
      <c r="B2785" s="10">
        <v>12.58</v>
      </c>
      <c r="C2785" s="10">
        <v>15.46</v>
      </c>
      <c r="D2785">
        <v>576.45119999999997</v>
      </c>
      <c r="E2785">
        <v>513.89120000000003</v>
      </c>
      <c r="F2785">
        <v>28195.607393999999</v>
      </c>
      <c r="G2785">
        <v>25138.085915</v>
      </c>
      <c r="H2785">
        <f>(1/(1-91/360*VLOOKUP($A2785,Tbills!$B$4:$C$974,2,1)/100))^((1)/91)-1</f>
        <v>5.5561859602093477E-7</v>
      </c>
      <c r="I2785">
        <f>I2784*$E2785/$E2784*(1-(I$1+I$5+IF(AND(WEEKDAY(A2785)&lt;&gt;1,WEEKDAY(A2785)&lt;&gt;7),IF(A2785&lt;J$2,J$1,J$3),0)))^($A2785-$A2784)</f>
        <v>1161.3152663116273</v>
      </c>
      <c r="J2785">
        <f>VLOOKUP(A2785,'VIXY-IV'!A$1:E$2000,4,0)</f>
        <v>1165.768</v>
      </c>
      <c r="K2785">
        <f>ROW()</f>
        <v>2785</v>
      </c>
      <c r="L2785">
        <f>B2785/C2785</f>
        <v>0.8137128072445019</v>
      </c>
    </row>
    <row r="2786" spans="1:12" x14ac:dyDescent="0.25">
      <c r="A2786" s="1">
        <v>42107</v>
      </c>
      <c r="B2786" s="10">
        <v>13.94</v>
      </c>
      <c r="C2786" s="10">
        <v>16.32</v>
      </c>
      <c r="D2786">
        <v>602.07659999999998</v>
      </c>
      <c r="E2786">
        <v>536.73479999999995</v>
      </c>
      <c r="F2786">
        <v>28710.112612000001</v>
      </c>
      <c r="G2786">
        <v>25596.756472000001</v>
      </c>
      <c r="H2786">
        <f>(1/(1-91/360*VLOOKUP($A2786,Tbills!$B$4:$C$974,2,1)/100))^((1)/91)-1</f>
        <v>6.9441778594026005E-7</v>
      </c>
      <c r="I2786">
        <f>I2785*$E2786/$E2785*(1-(I$1+I$5+IF(AND(WEEKDAY(A2786)&lt;&gt;1,WEEKDAY(A2786)&lt;&gt;7),IF(A2786&lt;J$2,J$1,J$3),0)))^($A2786-$A2785)</f>
        <v>1212.833622221093</v>
      </c>
      <c r="J2786">
        <f>VLOOKUP(A2786,'VIXY-IV'!A$1:E$2000,4,0)</f>
        <v>1217.5999999999999</v>
      </c>
      <c r="K2786">
        <f>ROW()</f>
        <v>2786</v>
      </c>
      <c r="L2786">
        <f>B2786/C2786</f>
        <v>0.85416666666666663</v>
      </c>
    </row>
    <row r="2787" spans="1:12" x14ac:dyDescent="0.25">
      <c r="A2787" s="1">
        <v>42108</v>
      </c>
      <c r="B2787" s="10">
        <v>13.67</v>
      </c>
      <c r="C2787" s="10">
        <v>15.85</v>
      </c>
      <c r="D2787">
        <v>584.53070000000002</v>
      </c>
      <c r="E2787">
        <v>521.09270000000004</v>
      </c>
      <c r="F2787">
        <v>28694.352860999999</v>
      </c>
      <c r="G2787">
        <v>25582.687951</v>
      </c>
      <c r="H2787">
        <f>(1/(1-91/360*VLOOKUP($A2787,Tbills!$B$4:$C$974,2,1)/100))^((1)/91)-1</f>
        <v>6.9441778594026005E-7</v>
      </c>
      <c r="I2787">
        <f>I2786*$E2787/$E2786*(1-(I$1+I$5+IF(AND(WEEKDAY(A2787)&lt;&gt;1,WEEKDAY(A2787)&lt;&gt;7),IF(A2787&lt;J$2,J$1,J$3),0)))^($A2787-$A2786)</f>
        <v>1177.4540537861549</v>
      </c>
      <c r="J2787">
        <f>VLOOKUP(A2787,'VIXY-IV'!A$1:E$2000,4,0)</f>
        <v>1182.144</v>
      </c>
      <c r="K2787">
        <f>ROW()</f>
        <v>2787</v>
      </c>
      <c r="L2787">
        <f>B2787/C2787</f>
        <v>0.8624605678233439</v>
      </c>
    </row>
    <row r="2788" spans="1:12" x14ac:dyDescent="0.25">
      <c r="A2788" s="1">
        <v>42109</v>
      </c>
      <c r="B2788" s="10">
        <v>12.84</v>
      </c>
      <c r="C2788" s="10">
        <v>15.69</v>
      </c>
      <c r="D2788">
        <v>573.30809999999997</v>
      </c>
      <c r="E2788">
        <v>511.08769999999998</v>
      </c>
      <c r="F2788">
        <v>28525.122974000002</v>
      </c>
      <c r="G2788">
        <v>25431.791879</v>
      </c>
      <c r="H2788">
        <f>(1/(1-91/360*VLOOKUP($A2788,Tbills!$B$4:$C$974,2,1)/100))^((1)/91)-1</f>
        <v>6.9441778594026005E-7</v>
      </c>
      <c r="I2788">
        <f>I2787*$E2788/$E2787*(1-(I$1+I$5+IF(AND(WEEKDAY(A2788)&lt;&gt;1,WEEKDAY(A2788)&lt;&gt;7),IF(A2788&lt;J$2,J$1,J$3),0)))^($A2788-$A2787)</f>
        <v>1154.8136687773213</v>
      </c>
      <c r="J2788">
        <f>VLOOKUP(A2788,'VIXY-IV'!A$1:E$2000,4,0)</f>
        <v>1159.424</v>
      </c>
      <c r="K2788">
        <f>ROW()</f>
        <v>2788</v>
      </c>
      <c r="L2788">
        <f>B2788/C2788</f>
        <v>0.81835564053537291</v>
      </c>
    </row>
    <row r="2789" spans="1:12" x14ac:dyDescent="0.25">
      <c r="A2789" s="1">
        <v>42110</v>
      </c>
      <c r="B2789" s="10">
        <v>12.6</v>
      </c>
      <c r="C2789" s="10">
        <v>15.33</v>
      </c>
      <c r="D2789">
        <v>566</v>
      </c>
      <c r="E2789">
        <v>504.57240000000002</v>
      </c>
      <c r="F2789">
        <v>28446.052312</v>
      </c>
      <c r="G2789">
        <v>25361.278163999999</v>
      </c>
      <c r="H2789">
        <f>(1/(1-91/360*VLOOKUP($A2789,Tbills!$B$4:$C$974,2,1)/100))^((1)/91)-1</f>
        <v>6.9441778594026005E-7</v>
      </c>
      <c r="I2789">
        <f>I2788*$E2789/$E2788*(1-(I$1+I$5+IF(AND(WEEKDAY(A2789)&lt;&gt;1,WEEKDAY(A2789)&lt;&gt;7),IF(A2789&lt;J$2,J$1,J$3),0)))^($A2789-$A2788)</f>
        <v>1140.0594108917267</v>
      </c>
      <c r="J2789">
        <f>VLOOKUP(A2789,'VIXY-IV'!A$1:E$2000,4,0)</f>
        <v>1144.664</v>
      </c>
      <c r="K2789">
        <f>ROW()</f>
        <v>2789</v>
      </c>
      <c r="L2789">
        <f>B2789/C2789</f>
        <v>0.82191780821917804</v>
      </c>
    </row>
    <row r="2790" spans="1:12" x14ac:dyDescent="0.25">
      <c r="A2790" s="1">
        <v>42111</v>
      </c>
      <c r="B2790" s="10">
        <v>13.89</v>
      </c>
      <c r="C2790" s="10">
        <v>16.14</v>
      </c>
      <c r="D2790">
        <v>585.99040000000002</v>
      </c>
      <c r="E2790">
        <v>522.39290000000005</v>
      </c>
      <c r="F2790">
        <v>28862.003230999999</v>
      </c>
      <c r="G2790">
        <v>25732.104522000001</v>
      </c>
      <c r="H2790">
        <f>(1/(1-91/360*VLOOKUP($A2790,Tbills!$B$4:$C$974,2,1)/100))^((1)/91)-1</f>
        <v>6.9441778594026005E-7</v>
      </c>
      <c r="I2790">
        <f>I2789*$E2790/$E2789*(1-(I$1+I$5+IF(AND(WEEKDAY(A2790)&lt;&gt;1,WEEKDAY(A2790)&lt;&gt;7),IF(A2790&lt;J$2,J$1,J$3),0)))^($A2790-$A2789)</f>
        <v>1180.2901016990149</v>
      </c>
      <c r="J2790">
        <f>VLOOKUP(A2790,'VIXY-IV'!A$1:E$2000,4,0)</f>
        <v>1185.1120000000001</v>
      </c>
      <c r="K2790">
        <f>ROW()</f>
        <v>2790</v>
      </c>
      <c r="L2790">
        <f>B2790/C2790</f>
        <v>0.86059479553903351</v>
      </c>
    </row>
    <row r="2791" spans="1:12" x14ac:dyDescent="0.25">
      <c r="A2791" s="1">
        <v>42114</v>
      </c>
      <c r="B2791" s="10">
        <v>13.3</v>
      </c>
      <c r="C2791" s="10">
        <v>15.58</v>
      </c>
      <c r="D2791">
        <v>568.35889999999995</v>
      </c>
      <c r="E2791">
        <v>506.6739</v>
      </c>
      <c r="F2791">
        <v>28501.528587000001</v>
      </c>
      <c r="G2791">
        <v>25410.667430000001</v>
      </c>
      <c r="H2791">
        <f>(1/(1-91/360*VLOOKUP($A2791,Tbills!$B$4:$C$974,2,1)/100))^((1)/91)-1</f>
        <v>6.9441778594026005E-7</v>
      </c>
      <c r="I2791">
        <f>I2790*$E2791/$E2790*(1-(I$1+I$5+IF(AND(WEEKDAY(A2791)&lt;&gt;1,WEEKDAY(A2791)&lt;&gt;7),IF(A2791&lt;J$2,J$1,J$3),0)))^($A2791-$A2790)</f>
        <v>1144.6759332100066</v>
      </c>
      <c r="J2791">
        <f>VLOOKUP(A2791,'VIXY-IV'!A$1:E$2000,4,0)</f>
        <v>1149.424</v>
      </c>
      <c r="K2791">
        <f>ROW()</f>
        <v>2791</v>
      </c>
      <c r="L2791">
        <f>B2791/C2791</f>
        <v>0.85365853658536595</v>
      </c>
    </row>
    <row r="2792" spans="1:12" x14ac:dyDescent="0.25">
      <c r="A2792" s="1">
        <v>42115</v>
      </c>
      <c r="B2792" s="10">
        <v>13.25</v>
      </c>
      <c r="C2792" s="10">
        <v>15.52</v>
      </c>
      <c r="D2792">
        <v>566.51390000000004</v>
      </c>
      <c r="E2792">
        <v>505.02870000000001</v>
      </c>
      <c r="F2792">
        <v>28453.794083000001</v>
      </c>
      <c r="G2792">
        <v>25368.09187</v>
      </c>
      <c r="H2792">
        <f>(1/(1-91/360*VLOOKUP($A2792,Tbills!$B$4:$C$974,2,1)/100))^((1)/91)-1</f>
        <v>6.9441778594026005E-7</v>
      </c>
      <c r="I2792">
        <f>I2791*$E2792/$E2791*(1-(I$1+I$5+IF(AND(WEEKDAY(A2792)&lt;&gt;1,WEEKDAY(A2792)&lt;&gt;7),IF(A2792&lt;J$2,J$1,J$3),0)))^($A2792-$A2791)</f>
        <v>1140.9262809141289</v>
      </c>
      <c r="J2792">
        <f>VLOOKUP(A2792,'VIXY-IV'!A$1:E$2000,4,0)</f>
        <v>1145.72</v>
      </c>
      <c r="K2792">
        <f>ROW()</f>
        <v>2792</v>
      </c>
      <c r="L2792">
        <f>B2792/C2792</f>
        <v>0.85373711340206193</v>
      </c>
    </row>
    <row r="2793" spans="1:12" x14ac:dyDescent="0.25">
      <c r="A2793" s="1">
        <v>42116</v>
      </c>
      <c r="B2793" s="10">
        <v>12.71</v>
      </c>
      <c r="C2793" s="10">
        <v>15.46</v>
      </c>
      <c r="D2793">
        <v>559.15940000000001</v>
      </c>
      <c r="E2793">
        <v>498.47199999999998</v>
      </c>
      <c r="F2793">
        <v>28293.043292999999</v>
      </c>
      <c r="G2793">
        <v>25224.756256000001</v>
      </c>
      <c r="H2793">
        <f>(1/(1-91/360*VLOOKUP($A2793,Tbills!$B$4:$C$974,2,1)/100))^((1)/91)-1</f>
        <v>6.9441778594026005E-7</v>
      </c>
      <c r="I2793">
        <f>I2792*$E2793/$E2792*(1-(I$1+I$5+IF(AND(WEEKDAY(A2793)&lt;&gt;1,WEEKDAY(A2793)&lt;&gt;7),IF(A2793&lt;J$2,J$1,J$3),0)))^($A2793-$A2792)</f>
        <v>1126.0814378808141</v>
      </c>
      <c r="J2793">
        <f>VLOOKUP(A2793,'VIXY-IV'!A$1:E$2000,4,0)</f>
        <v>1130.8720000000001</v>
      </c>
      <c r="K2793">
        <f>ROW()</f>
        <v>2793</v>
      </c>
      <c r="L2793">
        <f>B2793/C2793</f>
        <v>0.82212160413971536</v>
      </c>
    </row>
    <row r="2794" spans="1:12" x14ac:dyDescent="0.25">
      <c r="A2794" s="1">
        <v>42117</v>
      </c>
      <c r="B2794" s="10">
        <v>12.48</v>
      </c>
      <c r="C2794" s="10">
        <v>15.17</v>
      </c>
      <c r="D2794">
        <v>552.27149999999995</v>
      </c>
      <c r="E2794">
        <v>492.3313</v>
      </c>
      <c r="F2794">
        <v>28121.561688999998</v>
      </c>
      <c r="G2794">
        <v>25071.853749000002</v>
      </c>
      <c r="H2794">
        <f>(1/(1-91/360*VLOOKUP($A2794,Tbills!$B$4:$C$974,2,1)/100))^((1)/91)-1</f>
        <v>6.9441778594026005E-7</v>
      </c>
      <c r="I2794">
        <f>I2793*$E2794/$E2793*(1-(I$1+I$5+IF(AND(WEEKDAY(A2794)&lt;&gt;1,WEEKDAY(A2794)&lt;&gt;7),IF(A2794&lt;J$2,J$1,J$3),0)))^($A2794-$A2793)</f>
        <v>1112.1771926542876</v>
      </c>
      <c r="J2794">
        <f>VLOOKUP(A2794,'VIXY-IV'!A$1:E$2000,4,0)</f>
        <v>1116.9760000000001</v>
      </c>
      <c r="K2794">
        <f>ROW()</f>
        <v>2794</v>
      </c>
      <c r="L2794">
        <f>B2794/C2794</f>
        <v>0.82267633487145686</v>
      </c>
    </row>
    <row r="2795" spans="1:12" x14ac:dyDescent="0.25">
      <c r="A2795" s="1">
        <v>42118</v>
      </c>
      <c r="B2795" s="10">
        <v>12.29</v>
      </c>
      <c r="C2795" s="10">
        <v>15.26</v>
      </c>
      <c r="D2795">
        <v>549.64390000000003</v>
      </c>
      <c r="E2795">
        <v>489.98860000000002</v>
      </c>
      <c r="F2795">
        <v>28121.581216999999</v>
      </c>
      <c r="G2795">
        <v>25071.853749000002</v>
      </c>
      <c r="H2795">
        <f>(1/(1-91/360*VLOOKUP($A2795,Tbills!$B$4:$C$974,2,1)/100))^((1)/91)-1</f>
        <v>6.9441778594026005E-7</v>
      </c>
      <c r="I2795">
        <f>I2794*$E2795/$E2794*(1-(I$1+I$5+IF(AND(WEEKDAY(A2795)&lt;&gt;1,WEEKDAY(A2795)&lt;&gt;7),IF(A2795&lt;J$2,J$1,J$3),0)))^($A2795-$A2794)</f>
        <v>1106.8531877163055</v>
      </c>
      <c r="J2795">
        <f>VLOOKUP(A2795,'VIXY-IV'!A$1:E$2000,4,0)</f>
        <v>1111.704</v>
      </c>
      <c r="K2795">
        <f>ROW()</f>
        <v>2795</v>
      </c>
      <c r="L2795">
        <f>B2795/C2795</f>
        <v>0.8053735255570118</v>
      </c>
    </row>
    <row r="2796" spans="1:12" x14ac:dyDescent="0.25">
      <c r="A2796" s="1">
        <v>42121</v>
      </c>
      <c r="B2796" s="10">
        <v>13.12</v>
      </c>
      <c r="C2796" s="10">
        <v>15.93</v>
      </c>
      <c r="D2796">
        <v>565.49350000000004</v>
      </c>
      <c r="E2796">
        <v>504.11700000000002</v>
      </c>
      <c r="F2796">
        <v>28397.813123</v>
      </c>
      <c r="G2796">
        <v>25318.076644000001</v>
      </c>
      <c r="H2796">
        <f>(1/(1-91/360*VLOOKUP($A2796,Tbills!$B$4:$C$974,2,1)/100))^((1)/91)-1</f>
        <v>5.5561859602093477E-7</v>
      </c>
      <c r="I2796">
        <f>I2795*$E2796/$E2795*(1-(I$1+I$5+IF(AND(WEEKDAY(A2796)&lt;&gt;1,WEEKDAY(A2796)&lt;&gt;7),IF(A2796&lt;J$2,J$1,J$3),0)))^($A2796-$A2795)</f>
        <v>1138.6700732957911</v>
      </c>
      <c r="J2796">
        <f>VLOOKUP(A2796,'VIXY-IV'!A$1:E$2000,4,0)</f>
        <v>1143.704</v>
      </c>
      <c r="K2796">
        <f>ROW()</f>
        <v>2796</v>
      </c>
      <c r="L2796">
        <f>B2796/C2796</f>
        <v>0.82360326428123032</v>
      </c>
    </row>
    <row r="2797" spans="1:12" x14ac:dyDescent="0.25">
      <c r="A2797" s="1">
        <v>42122</v>
      </c>
      <c r="B2797" s="10">
        <v>12.41</v>
      </c>
      <c r="C2797" s="10">
        <v>15.31</v>
      </c>
      <c r="D2797">
        <v>543.90430000000003</v>
      </c>
      <c r="E2797">
        <v>484.8707</v>
      </c>
      <c r="F2797">
        <v>27829.428252999998</v>
      </c>
      <c r="G2797">
        <v>24811.318919000001</v>
      </c>
      <c r="H2797">
        <f>(1/(1-91/360*VLOOKUP($A2797,Tbills!$B$4:$C$974,2,1)/100))^((1)/91)-1</f>
        <v>5.5561859602093477E-7</v>
      </c>
      <c r="I2797">
        <f>I2796*$E2797/$E2796*(1-(I$1+I$5+IF(AND(WEEKDAY(A2797)&lt;&gt;1,WEEKDAY(A2797)&lt;&gt;7),IF(A2797&lt;J$2,J$1,J$3),0)))^($A2797-$A2796)</f>
        <v>1095.1661478508177</v>
      </c>
      <c r="J2797">
        <f>VLOOKUP(A2797,'VIXY-IV'!A$1:E$2000,4,0)</f>
        <v>1099.9760000000001</v>
      </c>
      <c r="K2797">
        <f>ROW()</f>
        <v>2797</v>
      </c>
      <c r="L2797">
        <f>B2797/C2797</f>
        <v>0.81058131939908551</v>
      </c>
    </row>
    <row r="2798" spans="1:12" x14ac:dyDescent="0.25">
      <c r="A2798" s="1">
        <v>42123</v>
      </c>
      <c r="B2798" s="10">
        <v>13.39</v>
      </c>
      <c r="C2798" s="10">
        <v>15.97</v>
      </c>
      <c r="D2798">
        <v>564.10929999999996</v>
      </c>
      <c r="E2798">
        <v>502.88249999999999</v>
      </c>
      <c r="F2798">
        <v>28407.663911</v>
      </c>
      <c r="G2798">
        <v>25326.830970999999</v>
      </c>
      <c r="H2798">
        <f>(1/(1-91/360*VLOOKUP($A2798,Tbills!$B$4:$C$974,2,1)/100))^((1)/91)-1</f>
        <v>5.5561859602093477E-7</v>
      </c>
      <c r="I2798">
        <f>I2797*$E2798/$E2797*(1-(I$1+I$5+IF(AND(WEEKDAY(A2798)&lt;&gt;1,WEEKDAY(A2798)&lt;&gt;7),IF(A2798&lt;J$2,J$1,J$3),0)))^($A2798-$A2797)</f>
        <v>1135.8163055516941</v>
      </c>
      <c r="J2798">
        <f>VLOOKUP(A2798,'VIXY-IV'!A$1:E$2000,4,0)</f>
        <v>1140.864</v>
      </c>
      <c r="K2798">
        <f>ROW()</f>
        <v>2798</v>
      </c>
      <c r="L2798">
        <f>B2798/C2798</f>
        <v>0.83844708829054482</v>
      </c>
    </row>
    <row r="2799" spans="1:12" x14ac:dyDescent="0.25">
      <c r="A2799" s="1">
        <v>42124</v>
      </c>
      <c r="B2799" s="10">
        <v>14.55</v>
      </c>
      <c r="C2799" s="10">
        <v>16.48</v>
      </c>
      <c r="D2799">
        <v>575.5421</v>
      </c>
      <c r="E2799">
        <v>513.07410000000004</v>
      </c>
      <c r="F2799">
        <v>28525.282007999998</v>
      </c>
      <c r="G2799">
        <v>25431.679222999999</v>
      </c>
      <c r="H2799">
        <f>(1/(1-91/360*VLOOKUP($A2799,Tbills!$B$4:$C$974,2,1)/100))^((1)/91)-1</f>
        <v>5.5561859602093477E-7</v>
      </c>
      <c r="I2799">
        <f>I2798*$E2799/$E2798*(1-(I$1+I$5+IF(AND(WEEKDAY(A2799)&lt;&gt;1,WEEKDAY(A2799)&lt;&gt;7),IF(A2799&lt;J$2,J$1,J$3),0)))^($A2799-$A2798)</f>
        <v>1158.8018363476115</v>
      </c>
      <c r="J2799">
        <f>VLOOKUP(A2799,'VIXY-IV'!A$1:E$2000,4,0)</f>
        <v>1164.0640000000001</v>
      </c>
      <c r="K2799">
        <f>ROW()</f>
        <v>2799</v>
      </c>
      <c r="L2799">
        <f>B2799/C2799</f>
        <v>0.88288834951456308</v>
      </c>
    </row>
    <row r="2800" spans="1:12" x14ac:dyDescent="0.25">
      <c r="A2800" s="1">
        <v>42125</v>
      </c>
      <c r="B2800" s="10">
        <v>12.7</v>
      </c>
      <c r="C2800" s="10">
        <v>15.38</v>
      </c>
      <c r="D2800">
        <v>544.78089999999997</v>
      </c>
      <c r="E2800">
        <v>485.65129999999999</v>
      </c>
      <c r="F2800">
        <v>27892.444858999999</v>
      </c>
      <c r="G2800">
        <v>24867.459930000001</v>
      </c>
      <c r="H2800">
        <f>(1/(1-91/360*VLOOKUP($A2800,Tbills!$B$4:$C$974,2,1)/100))^((1)/91)-1</f>
        <v>5.5561859602093477E-7</v>
      </c>
      <c r="I2800">
        <f>I2799*$E2800/$E2799*(1-(I$1+I$5+IF(AND(WEEKDAY(A2800)&lt;&gt;1,WEEKDAY(A2800)&lt;&gt;7),IF(A2800&lt;J$2,J$1,J$3),0)))^($A2800-$A2799)</f>
        <v>1096.834607099725</v>
      </c>
      <c r="J2800">
        <f>VLOOKUP(A2800,'VIXY-IV'!A$1:E$2000,4,0)</f>
        <v>1101.8879999999999</v>
      </c>
      <c r="K2800">
        <f>ROW()</f>
        <v>2800</v>
      </c>
      <c r="L2800">
        <f>B2800/C2800</f>
        <v>0.82574772431729515</v>
      </c>
    </row>
    <row r="2801" spans="1:12" x14ac:dyDescent="0.25">
      <c r="A2801" s="1">
        <v>42128</v>
      </c>
      <c r="B2801" s="10">
        <v>12.85</v>
      </c>
      <c r="C2801" s="10">
        <v>15.43</v>
      </c>
      <c r="D2801">
        <v>544.78179999999998</v>
      </c>
      <c r="E2801">
        <v>485.65129999999999</v>
      </c>
      <c r="F2801">
        <v>27866.749390000001</v>
      </c>
      <c r="G2801">
        <v>24844.509730000002</v>
      </c>
      <c r="H2801">
        <f>(1/(1-91/360*VLOOKUP($A2801,Tbills!$B$4:$C$974,2,1)/100))^((1)/91)-1</f>
        <v>4.1671128436782112E-7</v>
      </c>
      <c r="I2801">
        <f>I2800*$E2801/$E2800*(1-(I$1+I$5+IF(AND(WEEKDAY(A2801)&lt;&gt;1,WEEKDAY(A2801)&lt;&gt;7),IF(A2801&lt;J$2,J$1,J$3),0)))^($A2801-$A2800)</f>
        <v>1096.7399514936408</v>
      </c>
      <c r="J2801">
        <f>VLOOKUP(A2801,'VIXY-IV'!A$1:E$2000,4,0)</f>
        <v>1101.8320000000001</v>
      </c>
      <c r="K2801">
        <f>ROW()</f>
        <v>2801</v>
      </c>
      <c r="L2801">
        <f>B2801/C2801</f>
        <v>0.83279325988334407</v>
      </c>
    </row>
    <row r="2802" spans="1:12" x14ac:dyDescent="0.25">
      <c r="A2802" s="1">
        <v>42129</v>
      </c>
      <c r="B2802" s="10">
        <v>14.31</v>
      </c>
      <c r="C2802" s="10">
        <v>16.32</v>
      </c>
      <c r="D2802">
        <v>567.47680000000003</v>
      </c>
      <c r="E2802">
        <v>505.88279999999997</v>
      </c>
      <c r="F2802">
        <v>28246.334304</v>
      </c>
      <c r="G2802">
        <v>25182.917072</v>
      </c>
      <c r="H2802">
        <f>(1/(1-91/360*VLOOKUP($A2802,Tbills!$B$4:$C$974,2,1)/100))^((1)/91)-1</f>
        <v>4.1671128436782112E-7</v>
      </c>
      <c r="I2802">
        <f>I2801*$E2802/$E2801*(1-(I$1+I$5+IF(AND(WEEKDAY(A2802)&lt;&gt;1,WEEKDAY(A2802)&lt;&gt;7),IF(A2802&lt;J$2,J$1,J$3),0)))^($A2802-$A2801)</f>
        <v>1142.3956178107901</v>
      </c>
      <c r="J2802">
        <f>VLOOKUP(A2802,'VIXY-IV'!A$1:E$2000,4,0)</f>
        <v>1147.7360000000001</v>
      </c>
      <c r="K2802">
        <f>ROW()</f>
        <v>2802</v>
      </c>
      <c r="L2802">
        <f>B2802/C2802</f>
        <v>0.87683823529411764</v>
      </c>
    </row>
    <row r="2803" spans="1:12" x14ac:dyDescent="0.25">
      <c r="A2803" s="1">
        <v>42130</v>
      </c>
      <c r="B2803" s="10">
        <v>15.15</v>
      </c>
      <c r="C2803" s="10">
        <v>16.72</v>
      </c>
      <c r="D2803">
        <v>577.05020000000002</v>
      </c>
      <c r="E2803">
        <v>514.41690000000006</v>
      </c>
      <c r="F2803">
        <v>28400.515097</v>
      </c>
      <c r="G2803">
        <v>25320.365904999999</v>
      </c>
      <c r="H2803">
        <f>(1/(1-91/360*VLOOKUP($A2803,Tbills!$B$4:$C$974,2,1)/100))^((1)/91)-1</f>
        <v>4.1671128436782112E-7</v>
      </c>
      <c r="I2803">
        <f>I2802*$E2803/$E2802*(1-(I$1+I$5+IF(AND(WEEKDAY(A2803)&lt;&gt;1,WEEKDAY(A2803)&lt;&gt;7),IF(A2803&lt;J$2,J$1,J$3),0)))^($A2803-$A2802)</f>
        <v>1161.6340914954149</v>
      </c>
      <c r="J2803">
        <f>VLOOKUP(A2803,'VIXY-IV'!A$1:E$2000,4,0)</f>
        <v>1167.1199999999999</v>
      </c>
      <c r="K2803">
        <f>ROW()</f>
        <v>2803</v>
      </c>
      <c r="L2803">
        <f>B2803/C2803</f>
        <v>0.90610047846889963</v>
      </c>
    </row>
    <row r="2804" spans="1:12" x14ac:dyDescent="0.25">
      <c r="A2804" s="1">
        <v>42131</v>
      </c>
      <c r="B2804" s="10">
        <v>15.13</v>
      </c>
      <c r="C2804" s="10">
        <v>16.739999999999998</v>
      </c>
      <c r="D2804">
        <v>569.33989999999994</v>
      </c>
      <c r="E2804">
        <v>507.54329999999999</v>
      </c>
      <c r="F2804">
        <v>28211.570132000001</v>
      </c>
      <c r="G2804">
        <v>25151.902224000001</v>
      </c>
      <c r="H2804">
        <f>(1/(1-91/360*VLOOKUP($A2804,Tbills!$B$4:$C$974,2,1)/100))^((1)/91)-1</f>
        <v>4.1671128436782112E-7</v>
      </c>
      <c r="I2804">
        <f>I2803*$E2804/$E2803*(1-(I$1+I$5+IF(AND(WEEKDAY(A2804)&lt;&gt;1,WEEKDAY(A2804)&lt;&gt;7),IF(A2804&lt;J$2,J$1,J$3),0)))^($A2804-$A2803)</f>
        <v>1146.079453612504</v>
      </c>
      <c r="J2804">
        <f>VLOOKUP(A2804,'VIXY-IV'!A$1:E$2000,4,0)</f>
        <v>1151.4880000000001</v>
      </c>
      <c r="K2804">
        <f>ROW()</f>
        <v>2804</v>
      </c>
      <c r="L2804">
        <f>B2804/C2804</f>
        <v>0.90382317801672651</v>
      </c>
    </row>
    <row r="2805" spans="1:12" x14ac:dyDescent="0.25">
      <c r="A2805" s="1">
        <v>42132</v>
      </c>
      <c r="B2805" s="10">
        <v>12.86</v>
      </c>
      <c r="C2805" s="10">
        <v>15.56</v>
      </c>
      <c r="D2805">
        <v>544.89300000000003</v>
      </c>
      <c r="E2805">
        <v>485.74970000000002</v>
      </c>
      <c r="F2805">
        <v>27805.781812000001</v>
      </c>
      <c r="G2805">
        <v>24790.112937000002</v>
      </c>
      <c r="H2805">
        <f>(1/(1-91/360*VLOOKUP($A2805,Tbills!$B$4:$C$974,2,1)/100))^((1)/91)-1</f>
        <v>4.1671128436782112E-7</v>
      </c>
      <c r="I2805">
        <f>I2804*$E2805/$E2804*(1-(I$1+I$5+IF(AND(WEEKDAY(A2805)&lt;&gt;1,WEEKDAY(A2805)&lt;&gt;7),IF(A2805&lt;J$2,J$1,J$3),0)))^($A2805-$A2804)</f>
        <v>1096.8359465841363</v>
      </c>
      <c r="J2805">
        <f>VLOOKUP(A2805,'VIXY-IV'!A$1:E$2000,4,0)</f>
        <v>1102.048</v>
      </c>
      <c r="K2805">
        <f>ROW()</f>
        <v>2805</v>
      </c>
      <c r="L2805">
        <f>B2805/C2805</f>
        <v>0.82647814910025696</v>
      </c>
    </row>
    <row r="2806" spans="1:12" x14ac:dyDescent="0.25">
      <c r="A2806" s="1">
        <v>42135</v>
      </c>
      <c r="B2806" s="10">
        <v>13.85</v>
      </c>
      <c r="C2806" s="10">
        <v>16.100000000000001</v>
      </c>
      <c r="D2806">
        <v>561.05529999999999</v>
      </c>
      <c r="E2806">
        <v>500.15710000000001</v>
      </c>
      <c r="F2806">
        <v>28254.296924999999</v>
      </c>
      <c r="G2806">
        <v>25189.953468</v>
      </c>
      <c r="H2806">
        <f>(1/(1-91/360*VLOOKUP($A2806,Tbills!$B$4:$C$974,2,1)/100))^((1)/91)-1</f>
        <v>5.5561859602093477E-7</v>
      </c>
      <c r="I2806">
        <f>I2805*$E2806/$E2805*(1-(I$1+I$5+IF(AND(WEEKDAY(A2806)&lt;&gt;1,WEEKDAY(A2806)&lt;&gt;7),IF(A2806&lt;J$2,J$1,J$3),0)))^($A2806-$A2805)</f>
        <v>1129.2707818203953</v>
      </c>
      <c r="J2806">
        <f>VLOOKUP(A2806,'VIXY-IV'!A$1:E$2000,4,0)</f>
        <v>1134.6320000000001</v>
      </c>
      <c r="K2806">
        <f>ROW()</f>
        <v>2806</v>
      </c>
      <c r="L2806">
        <f>B2806/C2806</f>
        <v>0.86024844720496885</v>
      </c>
    </row>
    <row r="2807" spans="1:12" x14ac:dyDescent="0.25">
      <c r="A2807" s="1">
        <v>42136</v>
      </c>
      <c r="B2807" s="10">
        <v>13.86</v>
      </c>
      <c r="C2807" s="10">
        <v>16.399999999999999</v>
      </c>
      <c r="D2807">
        <v>551.88379999999995</v>
      </c>
      <c r="E2807">
        <v>491.98079999999999</v>
      </c>
      <c r="F2807">
        <v>28068.937806999998</v>
      </c>
      <c r="G2807">
        <v>25024.683633000001</v>
      </c>
      <c r="H2807">
        <f>(1/(1-91/360*VLOOKUP($A2807,Tbills!$B$4:$C$974,2,1)/100))^((1)/91)-1</f>
        <v>5.5561859602093477E-7</v>
      </c>
      <c r="I2807">
        <f>I2806*$E2807/$E2806*(1-(I$1+I$5+IF(AND(WEEKDAY(A2807)&lt;&gt;1,WEEKDAY(A2807)&lt;&gt;7),IF(A2807&lt;J$2,J$1,J$3),0)))^($A2807-$A2806)</f>
        <v>1110.7781139794351</v>
      </c>
      <c r="J2807">
        <f>VLOOKUP(A2807,'VIXY-IV'!A$1:E$2000,4,0)</f>
        <v>1116.096</v>
      </c>
      <c r="K2807">
        <f>ROW()</f>
        <v>2807</v>
      </c>
      <c r="L2807">
        <f>B2807/C2807</f>
        <v>0.84512195121951228</v>
      </c>
    </row>
    <row r="2808" spans="1:12" x14ac:dyDescent="0.25">
      <c r="A2808" s="1">
        <v>42137</v>
      </c>
      <c r="B2808" s="10">
        <v>13.76</v>
      </c>
      <c r="C2808" s="10">
        <v>16.29</v>
      </c>
      <c r="D2808">
        <v>544.21180000000004</v>
      </c>
      <c r="E2808">
        <v>485.1413</v>
      </c>
      <c r="F2808">
        <v>27802.921366999999</v>
      </c>
      <c r="G2808">
        <v>24787.504456999999</v>
      </c>
      <c r="H2808">
        <f>(1/(1-91/360*VLOOKUP($A2808,Tbills!$B$4:$C$974,2,1)/100))^((1)/91)-1</f>
        <v>5.5561859602093477E-7</v>
      </c>
      <c r="I2808">
        <f>I2807*$E2808/$E2807*(1-(I$1+I$5+IF(AND(WEEKDAY(A2808)&lt;&gt;1,WEEKDAY(A2808)&lt;&gt;7),IF(A2808&lt;J$2,J$1,J$3),0)))^($A2808-$A2807)</f>
        <v>1095.3046055361015</v>
      </c>
      <c r="J2808">
        <f>VLOOKUP(A2808,'VIXY-IV'!A$1:E$2000,4,0)</f>
        <v>1100.4480000000001</v>
      </c>
      <c r="K2808">
        <f>ROW()</f>
        <v>2808</v>
      </c>
      <c r="L2808">
        <f>B2808/C2808</f>
        <v>0.84468999386126464</v>
      </c>
    </row>
    <row r="2809" spans="1:12" x14ac:dyDescent="0.25">
      <c r="A2809" s="1">
        <v>42138</v>
      </c>
      <c r="B2809" s="10">
        <v>12.74</v>
      </c>
      <c r="C2809" s="10">
        <v>15.91</v>
      </c>
      <c r="D2809">
        <v>532.12549999999999</v>
      </c>
      <c r="E2809">
        <v>474.36660000000001</v>
      </c>
      <c r="F2809">
        <v>27703.268279</v>
      </c>
      <c r="G2809">
        <v>24698.645655</v>
      </c>
      <c r="H2809">
        <f>(1/(1-91/360*VLOOKUP($A2809,Tbills!$B$4:$C$974,2,1)/100))^((1)/91)-1</f>
        <v>5.5561859602093477E-7</v>
      </c>
      <c r="I2809">
        <f>I2808*$E2809/$E2808*(1-(I$1+I$5+IF(AND(WEEKDAY(A2809)&lt;&gt;1,WEEKDAY(A2809)&lt;&gt;7),IF(A2809&lt;J$2,J$1,J$3),0)))^($A2809-$A2808)</f>
        <v>1070.9477321100162</v>
      </c>
      <c r="J2809">
        <f>VLOOKUP(A2809,'VIXY-IV'!A$1:E$2000,4,0)</f>
        <v>1076.04</v>
      </c>
      <c r="K2809">
        <f>ROW()</f>
        <v>2809</v>
      </c>
      <c r="L2809">
        <f>B2809/C2809</f>
        <v>0.80075424261470773</v>
      </c>
    </row>
    <row r="2810" spans="1:12" x14ac:dyDescent="0.25">
      <c r="A2810" s="1">
        <v>42139</v>
      </c>
      <c r="B2810" s="10">
        <v>12.38</v>
      </c>
      <c r="C2810" s="10">
        <v>15.57</v>
      </c>
      <c r="D2810">
        <v>528.87710000000004</v>
      </c>
      <c r="E2810">
        <v>471.47059999999999</v>
      </c>
      <c r="F2810">
        <v>27502.109855999999</v>
      </c>
      <c r="G2810">
        <v>24519.290615000002</v>
      </c>
      <c r="H2810">
        <f>(1/(1-91/360*VLOOKUP($A2810,Tbills!$B$4:$C$974,2,1)/100))^((1)/91)-1</f>
        <v>5.5561859602093477E-7</v>
      </c>
      <c r="I2810">
        <f>I2809*$E2810/$E2809*(1-(I$1+I$5+IF(AND(WEEKDAY(A2810)&lt;&gt;1,WEEKDAY(A2810)&lt;&gt;7),IF(A2810&lt;J$2,J$1,J$3),0)))^($A2810-$A2809)</f>
        <v>1064.3789944739351</v>
      </c>
      <c r="J2810">
        <f>VLOOKUP(A2810,'VIXY-IV'!A$1:E$2000,4,0)</f>
        <v>1069.4960000000001</v>
      </c>
      <c r="K2810">
        <f>ROW()</f>
        <v>2810</v>
      </c>
      <c r="L2810">
        <f>B2810/C2810</f>
        <v>0.79511881824020558</v>
      </c>
    </row>
    <row r="2811" spans="1:12" x14ac:dyDescent="0.25">
      <c r="A2811" s="1">
        <v>42142</v>
      </c>
      <c r="B2811" s="10">
        <v>12.73</v>
      </c>
      <c r="C2811" s="10">
        <v>15.23</v>
      </c>
      <c r="D2811">
        <v>510.37400000000002</v>
      </c>
      <c r="E2811">
        <v>454.9751</v>
      </c>
      <c r="F2811">
        <v>26939.024787999999</v>
      </c>
      <c r="G2811">
        <v>24017.235662999999</v>
      </c>
      <c r="H2811">
        <f>(1/(1-91/360*VLOOKUP($A2811,Tbills!$B$4:$C$974,2,1)/100))^((1)/91)-1</f>
        <v>4.1671128436782112E-7</v>
      </c>
      <c r="I2811">
        <f>I2810*$E2811/$E2810*(1-(I$1+I$5+IF(AND(WEEKDAY(A2811)&lt;&gt;1,WEEKDAY(A2811)&lt;&gt;7),IF(A2811&lt;J$2,J$1,J$3),0)))^($A2811-$A2810)</f>
        <v>1027.0505686610641</v>
      </c>
      <c r="J2811">
        <f>VLOOKUP(A2811,'VIXY-IV'!A$1:E$2000,4,0)</f>
        <v>1032.04</v>
      </c>
      <c r="K2811">
        <f>ROW()</f>
        <v>2811</v>
      </c>
      <c r="L2811">
        <f>B2811/C2811</f>
        <v>0.83585029546946821</v>
      </c>
    </row>
    <row r="2812" spans="1:12" x14ac:dyDescent="0.25">
      <c r="A2812" s="1">
        <v>42143</v>
      </c>
      <c r="B2812" s="10">
        <v>12.85</v>
      </c>
      <c r="C2812" s="10">
        <v>15.28</v>
      </c>
      <c r="D2812">
        <v>506.88200000000001</v>
      </c>
      <c r="E2812">
        <v>451.86200000000002</v>
      </c>
      <c r="F2812">
        <v>26759.676905</v>
      </c>
      <c r="G2812">
        <v>23857.329727</v>
      </c>
      <c r="H2812">
        <f>(1/(1-91/360*VLOOKUP($A2812,Tbills!$B$4:$C$974,2,1)/100))^((1)/91)-1</f>
        <v>4.1671128436782112E-7</v>
      </c>
      <c r="I2812">
        <f>I2811*$E2812/$E2811*(1-(I$1+I$5+IF(AND(WEEKDAY(A2812)&lt;&gt;1,WEEKDAY(A2812)&lt;&gt;7),IF(A2812&lt;J$2,J$1,J$3),0)))^($A2812-$A2811)</f>
        <v>1019.9937835330901</v>
      </c>
      <c r="J2812">
        <f>VLOOKUP(A2812,'VIXY-IV'!A$1:E$2000,4,0)</f>
        <v>1024.9680000000001</v>
      </c>
      <c r="K2812">
        <f>ROW()</f>
        <v>2812</v>
      </c>
      <c r="L2812">
        <f>B2812/C2812</f>
        <v>0.84096858638743455</v>
      </c>
    </row>
    <row r="2813" spans="1:12" x14ac:dyDescent="0.25">
      <c r="A2813" s="1">
        <v>42144</v>
      </c>
      <c r="B2813" s="10">
        <v>12.88</v>
      </c>
      <c r="C2813" s="10">
        <v>15.15</v>
      </c>
      <c r="D2813">
        <v>506.88220000000001</v>
      </c>
      <c r="E2813">
        <v>451.86200000000002</v>
      </c>
      <c r="F2813">
        <v>26836.035208000001</v>
      </c>
      <c r="G2813">
        <v>23925.396288</v>
      </c>
      <c r="H2813">
        <f>(1/(1-91/360*VLOOKUP($A2813,Tbills!$B$4:$C$974,2,1)/100))^((1)/91)-1</f>
        <v>4.1671128436782112E-7</v>
      </c>
      <c r="I2813">
        <f>I2812*$E2813/$E2812*(1-(I$1+I$5+IF(AND(WEEKDAY(A2813)&lt;&gt;1,WEEKDAY(A2813)&lt;&gt;7),IF(A2813&lt;J$2,J$1,J$3),0)))^($A2813-$A2812)</f>
        <v>1019.9644412461665</v>
      </c>
      <c r="J2813">
        <f>VLOOKUP(A2813,'VIXY-IV'!A$1:E$2000,4,0)</f>
        <v>1024.9280000000001</v>
      </c>
      <c r="K2813">
        <f>ROW()</f>
        <v>2813</v>
      </c>
      <c r="L2813">
        <f>B2813/C2813</f>
        <v>0.85016501650165022</v>
      </c>
    </row>
    <row r="2814" spans="1:12" x14ac:dyDescent="0.25">
      <c r="A2814" s="1">
        <v>42145</v>
      </c>
      <c r="B2814" s="10">
        <v>12.11</v>
      </c>
      <c r="C2814" s="10">
        <v>14.61</v>
      </c>
      <c r="D2814">
        <v>488.39190000000002</v>
      </c>
      <c r="E2814">
        <v>435.37849999999997</v>
      </c>
      <c r="F2814">
        <v>26367.715392999999</v>
      </c>
      <c r="G2814">
        <v>23507.860515</v>
      </c>
      <c r="H2814">
        <f>(1/(1-91/360*VLOOKUP($A2814,Tbills!$B$4:$C$974,2,1)/100))^((1)/91)-1</f>
        <v>4.1671128436782112E-7</v>
      </c>
      <c r="I2814">
        <f>I2813*$E2814/$E2813*(1-(I$1+I$5+IF(AND(WEEKDAY(A2814)&lt;&gt;1,WEEKDAY(A2814)&lt;&gt;7),IF(A2814&lt;J$2,J$1,J$3),0)))^($A2814-$A2813)</f>
        <v>982.72882838062662</v>
      </c>
      <c r="J2814">
        <f>VLOOKUP(A2814,'VIXY-IV'!A$1:E$2000,4,0)</f>
        <v>987.54399999999998</v>
      </c>
      <c r="K2814">
        <f>ROW()</f>
        <v>2814</v>
      </c>
      <c r="L2814">
        <f>B2814/C2814</f>
        <v>0.82888432580424365</v>
      </c>
    </row>
    <row r="2815" spans="1:12" x14ac:dyDescent="0.25">
      <c r="A2815" s="1">
        <v>42146</v>
      </c>
      <c r="B2815" s="10">
        <v>12.13</v>
      </c>
      <c r="C2815" s="10">
        <v>14.48</v>
      </c>
      <c r="D2815">
        <v>492.12740000000002</v>
      </c>
      <c r="E2815">
        <v>438.70839999999998</v>
      </c>
      <c r="F2815">
        <v>26661.116837000001</v>
      </c>
      <c r="G2815">
        <v>23769.429703999998</v>
      </c>
      <c r="H2815">
        <f>(1/(1-91/360*VLOOKUP($A2815,Tbills!$B$4:$C$974,2,1)/100))^((1)/91)-1</f>
        <v>4.1671128436782112E-7</v>
      </c>
      <c r="I2815">
        <f>I2814*$E2815/$E2814*(1-(I$1+I$5+IF(AND(WEEKDAY(A2815)&lt;&gt;1,WEEKDAY(A2815)&lt;&gt;7),IF(A2815&lt;J$2,J$1,J$3),0)))^($A2815-$A2814)</f>
        <v>990.21653463098062</v>
      </c>
      <c r="J2815">
        <f>VLOOKUP(A2815,'VIXY-IV'!A$1:E$2000,4,0)</f>
        <v>995.12</v>
      </c>
      <c r="K2815">
        <f>ROW()</f>
        <v>2815</v>
      </c>
      <c r="L2815">
        <f>B2815/C2815</f>
        <v>0.83770718232044206</v>
      </c>
    </row>
    <row r="2816" spans="1:12" x14ac:dyDescent="0.25">
      <c r="A2816" s="1">
        <v>42150</v>
      </c>
      <c r="B2816" s="10">
        <v>14.06</v>
      </c>
      <c r="C2816" s="10">
        <v>15.48</v>
      </c>
      <c r="D2816">
        <v>507.61919999999998</v>
      </c>
      <c r="E2816">
        <v>452.5179</v>
      </c>
      <c r="F2816">
        <v>26754.622386999999</v>
      </c>
      <c r="G2816">
        <v>23852.753944</v>
      </c>
      <c r="H2816">
        <f>(1/(1-91/360*VLOOKUP($A2816,Tbills!$B$4:$C$974,2,1)/100))^((1)/91)-1</f>
        <v>4.1671128436782112E-7</v>
      </c>
      <c r="I2816">
        <f>I2815*$E2816/$E2815*(1-(I$1+I$5+IF(AND(WEEKDAY(A2816)&lt;&gt;1,WEEKDAY(A2816)&lt;&gt;7),IF(A2816&lt;J$2,J$1,J$3),0)))^($A2816-$A2815)</f>
        <v>1021.2686784636851</v>
      </c>
      <c r="J2816">
        <f>VLOOKUP(A2816,'VIXY-IV'!A$1:E$2000,4,0)</f>
        <v>1026.384</v>
      </c>
      <c r="K2816">
        <f>ROW()</f>
        <v>2816</v>
      </c>
      <c r="L2816">
        <f>B2816/C2816</f>
        <v>0.90826873385012918</v>
      </c>
    </row>
    <row r="2817" spans="1:12" x14ac:dyDescent="0.25">
      <c r="A2817" s="1">
        <v>42151</v>
      </c>
      <c r="B2817" s="10">
        <v>13.27</v>
      </c>
      <c r="C2817" s="10">
        <v>14.99</v>
      </c>
      <c r="D2817">
        <v>494.91899999999998</v>
      </c>
      <c r="E2817">
        <v>441.1961</v>
      </c>
      <c r="F2817">
        <v>26557.226745</v>
      </c>
      <c r="G2817">
        <v>23676.758352000001</v>
      </c>
      <c r="H2817">
        <f>(1/(1-91/360*VLOOKUP($A2817,Tbills!$B$4:$C$974,2,1)/100))^((1)/91)-1</f>
        <v>4.1671128436782112E-7</v>
      </c>
      <c r="I2817">
        <f>I2816*$E2817/$E2816*(1-(I$1+I$5+IF(AND(WEEKDAY(A2817)&lt;&gt;1,WEEKDAY(A2817)&lt;&gt;7),IF(A2817&lt;J$2,J$1,J$3),0)))^($A2817-$A2816)</f>
        <v>995.68833875274947</v>
      </c>
      <c r="J2817">
        <f>VLOOKUP(A2817,'VIXY-IV'!A$1:E$2000,4,0)</f>
        <v>1000.688</v>
      </c>
      <c r="K2817">
        <f>ROW()</f>
        <v>2817</v>
      </c>
      <c r="L2817">
        <f>B2817/C2817</f>
        <v>0.88525683789192788</v>
      </c>
    </row>
    <row r="2818" spans="1:12" x14ac:dyDescent="0.25">
      <c r="A2818" s="1">
        <v>42152</v>
      </c>
      <c r="B2818" s="10">
        <v>13.31</v>
      </c>
      <c r="C2818" s="10">
        <v>15.01</v>
      </c>
      <c r="D2818">
        <v>494.12869999999998</v>
      </c>
      <c r="E2818">
        <v>440.4914</v>
      </c>
      <c r="F2818">
        <v>26607.869957999999</v>
      </c>
      <c r="G2818">
        <v>23721.898798999999</v>
      </c>
      <c r="H2818">
        <f>(1/(1-91/360*VLOOKUP($A2818,Tbills!$B$4:$C$974,2,1)/100))^((1)/91)-1</f>
        <v>4.1671128436782112E-7</v>
      </c>
      <c r="I2818">
        <f>I2817*$E2818/$E2817*(1-(I$1+I$5+IF(AND(WEEKDAY(A2818)&lt;&gt;1,WEEKDAY(A2818)&lt;&gt;7),IF(A2818&lt;J$2,J$1,J$3),0)))^($A2818-$A2817)</f>
        <v>994.06937927695219</v>
      </c>
      <c r="J2818">
        <f>VLOOKUP(A2818,'VIXY-IV'!A$1:E$2000,4,0)</f>
        <v>999.06399999999996</v>
      </c>
      <c r="K2818">
        <f>ROW()</f>
        <v>2818</v>
      </c>
      <c r="L2818">
        <f>B2818/C2818</f>
        <v>0.88674217188540982</v>
      </c>
    </row>
    <row r="2819" spans="1:12" x14ac:dyDescent="0.25">
      <c r="A2819" s="1">
        <v>42153</v>
      </c>
      <c r="B2819" s="10">
        <v>13.84</v>
      </c>
      <c r="C2819" s="10">
        <v>15.38</v>
      </c>
      <c r="D2819">
        <v>498.58879999999999</v>
      </c>
      <c r="E2819">
        <v>444.46719999999999</v>
      </c>
      <c r="F2819">
        <v>26683.749512999999</v>
      </c>
      <c r="G2819">
        <v>23789.538338999999</v>
      </c>
      <c r="H2819">
        <f>(1/(1-91/360*VLOOKUP($A2819,Tbills!$B$4:$C$974,2,1)/100))^((1)/91)-1</f>
        <v>4.1671128436782112E-7</v>
      </c>
      <c r="I2819">
        <f>I2818*$E2819/$E2818*(1-(I$1+I$5+IF(AND(WEEKDAY(A2819)&lt;&gt;1,WEEKDAY(A2819)&lt;&gt;7),IF(A2819&lt;J$2,J$1,J$3),0)))^($A2819-$A2818)</f>
        <v>1003.0128247666022</v>
      </c>
      <c r="J2819">
        <f>VLOOKUP(A2819,'VIXY-IV'!A$1:E$2000,4,0)</f>
        <v>1008.072</v>
      </c>
      <c r="K2819">
        <f>ROW()</f>
        <v>2819</v>
      </c>
      <c r="L2819">
        <f>B2819/C2819</f>
        <v>0.89986996098829641</v>
      </c>
    </row>
    <row r="2820" spans="1:12" x14ac:dyDescent="0.25">
      <c r="A2820" s="1">
        <v>42156</v>
      </c>
      <c r="B2820" s="10">
        <v>13.97</v>
      </c>
      <c r="C2820" s="10">
        <v>15.41</v>
      </c>
      <c r="D2820">
        <v>496.93490000000003</v>
      </c>
      <c r="E2820">
        <v>442.99220000000003</v>
      </c>
      <c r="F2820">
        <v>26557.467691000002</v>
      </c>
      <c r="G2820">
        <v>23676.923737000001</v>
      </c>
      <c r="H2820">
        <f>(1/(1-91/360*VLOOKUP($A2820,Tbills!$B$4:$C$974,2,1)/100))^((1)/91)-1</f>
        <v>2.7780574796132385E-7</v>
      </c>
      <c r="I2820">
        <f>I2819*$E2820/$E2819*(1-(I$1+I$5+IF(AND(WEEKDAY(A2820)&lt;&gt;1,WEEKDAY(A2820)&lt;&gt;7),IF(A2820&lt;J$2,J$1,J$3),0)))^($A2820-$A2819)</f>
        <v>999.59797473956314</v>
      </c>
      <c r="J2820">
        <f>VLOOKUP(A2820,'VIXY-IV'!A$1:E$2000,4,0)</f>
        <v>1004.664</v>
      </c>
      <c r="K2820">
        <f>ROW()</f>
        <v>2820</v>
      </c>
      <c r="L2820">
        <f>B2820/C2820</f>
        <v>0.90655418559377032</v>
      </c>
    </row>
    <row r="2821" spans="1:12" x14ac:dyDescent="0.25">
      <c r="A2821" s="1">
        <v>42157</v>
      </c>
      <c r="B2821" s="10">
        <v>14.24</v>
      </c>
      <c r="C2821" s="10">
        <v>15.71</v>
      </c>
      <c r="D2821">
        <v>506.12709999999998</v>
      </c>
      <c r="E2821">
        <v>451.18650000000002</v>
      </c>
      <c r="F2821">
        <v>26950.633709000002</v>
      </c>
      <c r="G2821">
        <v>24027.438600000001</v>
      </c>
      <c r="H2821">
        <f>(1/(1-91/360*VLOOKUP($A2821,Tbills!$B$4:$C$974,2,1)/100))^((1)/91)-1</f>
        <v>2.7780574796132385E-7</v>
      </c>
      <c r="I2821">
        <f>I2820*$E2821/$E2820*(1-(I$1+I$5+IF(AND(WEEKDAY(A2821)&lt;&gt;1,WEEKDAY(A2821)&lt;&gt;7),IF(A2821&lt;J$2,J$1,J$3),0)))^($A2821-$A2820)</f>
        <v>1018.0588676509029</v>
      </c>
      <c r="J2821">
        <f>VLOOKUP(A2821,'VIXY-IV'!A$1:E$2000,4,0)</f>
        <v>1023.256</v>
      </c>
      <c r="K2821">
        <f>ROW()</f>
        <v>2821</v>
      </c>
      <c r="L2821">
        <f>B2821/C2821</f>
        <v>0.90642902609802667</v>
      </c>
    </row>
    <row r="2822" spans="1:12" x14ac:dyDescent="0.25">
      <c r="A2822" s="1">
        <v>42158</v>
      </c>
      <c r="B2822" s="10">
        <v>13.66</v>
      </c>
      <c r="C2822" s="10">
        <v>15.36</v>
      </c>
      <c r="D2822">
        <v>492.0478</v>
      </c>
      <c r="E2822">
        <v>438.6354</v>
      </c>
      <c r="F2822">
        <v>26621.562288000001</v>
      </c>
      <c r="G2822">
        <v>23734.053169999999</v>
      </c>
      <c r="H2822">
        <f>(1/(1-91/360*VLOOKUP($A2822,Tbills!$B$4:$C$974,2,1)/100))^((1)/91)-1</f>
        <v>2.7780574796132385E-7</v>
      </c>
      <c r="I2822">
        <f>I2821*$E2822/$E2821*(1-(I$1+I$5+IF(AND(WEEKDAY(A2822)&lt;&gt;1,WEEKDAY(A2822)&lt;&gt;7),IF(A2822&lt;J$2,J$1,J$3),0)))^($A2822-$A2821)</f>
        <v>989.71004780760711</v>
      </c>
      <c r="J2822">
        <f>VLOOKUP(A2822,'VIXY-IV'!A$1:E$2000,4,0)</f>
        <v>994.82399999999996</v>
      </c>
      <c r="K2822">
        <f>ROW()</f>
        <v>2822</v>
      </c>
      <c r="L2822">
        <f>B2822/C2822</f>
        <v>0.88932291666666674</v>
      </c>
    </row>
    <row r="2823" spans="1:12" x14ac:dyDescent="0.25">
      <c r="A2823" s="1">
        <v>42159</v>
      </c>
      <c r="B2823" s="10">
        <v>14.71</v>
      </c>
      <c r="C2823" s="10">
        <v>16.28</v>
      </c>
      <c r="D2823">
        <v>508.2131</v>
      </c>
      <c r="E2823">
        <v>453.04579999999999</v>
      </c>
      <c r="F2823">
        <v>27023.189509</v>
      </c>
      <c r="G2823">
        <v>24092.111280000001</v>
      </c>
      <c r="H2823">
        <f>(1/(1-91/360*VLOOKUP($A2823,Tbills!$B$4:$C$974,2,1)/100))^((1)/91)-1</f>
        <v>2.7780574796132385E-7</v>
      </c>
      <c r="I2823">
        <f>I2822*$E2823/$E2822*(1-(I$1+I$5+IF(AND(WEEKDAY(A2823)&lt;&gt;1,WEEKDAY(A2823)&lt;&gt;7),IF(A2823&lt;J$2,J$1,J$3),0)))^($A2823-$A2822)</f>
        <v>1022.1953851873149</v>
      </c>
      <c r="J2823">
        <f>VLOOKUP(A2823,'VIXY-IV'!A$1:E$2000,4,0)</f>
        <v>1027.432</v>
      </c>
      <c r="K2823">
        <f>ROW()</f>
        <v>2823</v>
      </c>
      <c r="L2823">
        <f>B2823/C2823</f>
        <v>0.90356265356265353</v>
      </c>
    </row>
    <row r="2824" spans="1:12" x14ac:dyDescent="0.25">
      <c r="A2824" s="1">
        <v>42160</v>
      </c>
      <c r="B2824" s="10">
        <v>14.21</v>
      </c>
      <c r="C2824" s="10">
        <v>15.96</v>
      </c>
      <c r="D2824">
        <v>502.90199999999999</v>
      </c>
      <c r="E2824">
        <v>448.31110000000001</v>
      </c>
      <c r="F2824">
        <v>27062.922396000002</v>
      </c>
      <c r="G2824">
        <v>24127.527835000001</v>
      </c>
      <c r="H2824">
        <f>(1/(1-91/360*VLOOKUP($A2824,Tbills!$B$4:$C$974,2,1)/100))^((1)/91)-1</f>
        <v>2.7780574796132385E-7</v>
      </c>
      <c r="I2824">
        <f>I2823*$E2824/$E2823*(1-(I$1+I$5+IF(AND(WEEKDAY(A2824)&lt;&gt;1,WEEKDAY(A2824)&lt;&gt;7),IF(A2824&lt;J$2,J$1,J$3),0)))^($A2824-$A2823)</f>
        <v>1011.4835071467393</v>
      </c>
      <c r="J2824">
        <f>VLOOKUP(A2824,'VIXY-IV'!A$1:E$2000,4,0)</f>
        <v>1016.648</v>
      </c>
      <c r="K2824">
        <f>ROW()</f>
        <v>2824</v>
      </c>
      <c r="L2824">
        <f>B2824/C2824</f>
        <v>0.89035087719298245</v>
      </c>
    </row>
    <row r="2825" spans="1:12" x14ac:dyDescent="0.25">
      <c r="A2825" s="1">
        <v>42163</v>
      </c>
      <c r="B2825" s="10">
        <v>15.29</v>
      </c>
      <c r="C2825" s="10">
        <v>16.600000000000001</v>
      </c>
      <c r="D2825">
        <v>515.0154</v>
      </c>
      <c r="E2825">
        <v>459.10919999999999</v>
      </c>
      <c r="F2825">
        <v>27273.273404</v>
      </c>
      <c r="G2825">
        <v>24315.042898</v>
      </c>
      <c r="H2825">
        <f>(1/(1-91/360*VLOOKUP($A2825,Tbills!$B$4:$C$974,2,1)/100))^((1)/91)-1</f>
        <v>4.1671128436782112E-7</v>
      </c>
      <c r="I2825">
        <f>I2824*$E2825/$E2824*(1-(I$1+I$5+IF(AND(WEEKDAY(A2825)&lt;&gt;1,WEEKDAY(A2825)&lt;&gt;7),IF(A2825&lt;J$2,J$1,J$3),0)))^($A2825-$A2824)</f>
        <v>1035.7568844105274</v>
      </c>
      <c r="J2825">
        <f>VLOOKUP(A2825,'VIXY-IV'!A$1:E$2000,4,0)</f>
        <v>1041.104</v>
      </c>
      <c r="K2825">
        <f>ROW()</f>
        <v>2825</v>
      </c>
      <c r="L2825">
        <f>B2825/C2825</f>
        <v>0.92108433734939743</v>
      </c>
    </row>
    <row r="2826" spans="1:12" x14ac:dyDescent="0.25">
      <c r="A2826" s="1">
        <v>42164</v>
      </c>
      <c r="B2826" s="10">
        <v>14.47</v>
      </c>
      <c r="C2826" s="10">
        <v>16.25</v>
      </c>
      <c r="D2826">
        <v>505.9624</v>
      </c>
      <c r="E2826">
        <v>451.03870000000001</v>
      </c>
      <c r="F2826">
        <v>27190.027774999999</v>
      </c>
      <c r="G2826">
        <v>24240.816480000001</v>
      </c>
      <c r="H2826">
        <f>(1/(1-91/360*VLOOKUP($A2826,Tbills!$B$4:$C$974,2,1)/100))^((1)/91)-1</f>
        <v>4.1671128436782112E-7</v>
      </c>
      <c r="I2826">
        <f>I2825*$E2826/$E2825*(1-(I$1+I$5+IF(AND(WEEKDAY(A2826)&lt;&gt;1,WEEKDAY(A2826)&lt;&gt;7),IF(A2826&lt;J$2,J$1,J$3),0)))^($A2826-$A2825)</f>
        <v>1017.5204496578107</v>
      </c>
      <c r="J2826">
        <f>VLOOKUP(A2826,'VIXY-IV'!A$1:E$2000,4,0)</f>
        <v>1022.776</v>
      </c>
      <c r="K2826">
        <f>ROW()</f>
        <v>2826</v>
      </c>
      <c r="L2826">
        <f>B2826/C2826</f>
        <v>0.89046153846153853</v>
      </c>
    </row>
    <row r="2827" spans="1:12" x14ac:dyDescent="0.25">
      <c r="A2827" s="1">
        <v>42165</v>
      </c>
      <c r="B2827" s="10">
        <v>13.22</v>
      </c>
      <c r="C2827" s="10">
        <v>15.33</v>
      </c>
      <c r="D2827">
        <v>483.10480000000001</v>
      </c>
      <c r="E2827">
        <v>430.66219999999998</v>
      </c>
      <c r="F2827">
        <v>26524.662009</v>
      </c>
      <c r="G2827">
        <v>23647.610608999999</v>
      </c>
      <c r="H2827">
        <f>(1/(1-91/360*VLOOKUP($A2827,Tbills!$B$4:$C$974,2,1)/100))^((1)/91)-1</f>
        <v>4.1671128436782112E-7</v>
      </c>
      <c r="I2827">
        <f>I2826*$E2827/$E2826*(1-(I$1+I$5+IF(AND(WEEKDAY(A2827)&lt;&gt;1,WEEKDAY(A2827)&lt;&gt;7),IF(A2827&lt;J$2,J$1,J$3),0)))^($A2827-$A2826)</f>
        <v>971.52414953018365</v>
      </c>
      <c r="J2827">
        <f>VLOOKUP(A2827,'VIXY-IV'!A$1:E$2000,4,0)</f>
        <v>976.62400000000002</v>
      </c>
      <c r="K2827">
        <f>ROW()</f>
        <v>2827</v>
      </c>
      <c r="L2827">
        <f>B2827/C2827</f>
        <v>0.86236138290932818</v>
      </c>
    </row>
    <row r="2828" spans="1:12" x14ac:dyDescent="0.25">
      <c r="A2828" s="1">
        <v>42166</v>
      </c>
      <c r="B2828" s="10">
        <v>12.85</v>
      </c>
      <c r="C2828" s="10">
        <v>15.1</v>
      </c>
      <c r="D2828">
        <v>473.16930000000002</v>
      </c>
      <c r="E2828">
        <v>421.80500000000001</v>
      </c>
      <c r="F2828">
        <v>26338.738668999998</v>
      </c>
      <c r="G2828">
        <v>23481.843968000001</v>
      </c>
      <c r="H2828">
        <f>(1/(1-91/360*VLOOKUP($A2828,Tbills!$B$4:$C$974,2,1)/100))^((1)/91)-1</f>
        <v>4.1671128436782112E-7</v>
      </c>
      <c r="I2828">
        <f>I2827*$E2828/$E2827*(1-(I$1+I$5+IF(AND(WEEKDAY(A2828)&lt;&gt;1,WEEKDAY(A2828)&lt;&gt;7),IF(A2828&lt;J$2,J$1,J$3),0)))^($A2828-$A2827)</f>
        <v>951.51595683444259</v>
      </c>
      <c r="J2828">
        <f>VLOOKUP(A2828,'VIXY-IV'!A$1:E$2000,4,0)</f>
        <v>956.56</v>
      </c>
      <c r="K2828">
        <f>ROW()</f>
        <v>2828</v>
      </c>
      <c r="L2828">
        <f>B2828/C2828</f>
        <v>0.85099337748344372</v>
      </c>
    </row>
    <row r="2829" spans="1:12" x14ac:dyDescent="0.25">
      <c r="A2829" s="1">
        <v>42167</v>
      </c>
      <c r="B2829" s="10">
        <v>13.78</v>
      </c>
      <c r="C2829" s="10">
        <v>15.61</v>
      </c>
      <c r="D2829">
        <v>483.25830000000002</v>
      </c>
      <c r="E2829">
        <v>430.79860000000002</v>
      </c>
      <c r="F2829">
        <v>26517.866501</v>
      </c>
      <c r="G2829">
        <v>23641.532483999999</v>
      </c>
      <c r="H2829">
        <f>(1/(1-91/360*VLOOKUP($A2829,Tbills!$B$4:$C$974,2,1)/100))^((1)/91)-1</f>
        <v>4.1671128436782112E-7</v>
      </c>
      <c r="I2829">
        <f>I2828*$E2829/$E2828*(1-(I$1+I$5+IF(AND(WEEKDAY(A2829)&lt;&gt;1,WEEKDAY(A2829)&lt;&gt;7),IF(A2829&lt;J$2,J$1,J$3),0)))^($A2829-$A2828)</f>
        <v>971.77593935661446</v>
      </c>
      <c r="J2829">
        <f>VLOOKUP(A2829,'VIXY-IV'!A$1:E$2000,4,0)</f>
        <v>976.94399999999996</v>
      </c>
      <c r="K2829">
        <f>ROW()</f>
        <v>2829</v>
      </c>
      <c r="L2829">
        <f>B2829/C2829</f>
        <v>0.88276745675848811</v>
      </c>
    </row>
    <row r="2830" spans="1:12" x14ac:dyDescent="0.25">
      <c r="A2830" s="1">
        <v>42170</v>
      </c>
      <c r="B2830" s="10">
        <v>15.39</v>
      </c>
      <c r="C2830" s="10">
        <v>16.62</v>
      </c>
      <c r="D2830">
        <v>505.93959999999998</v>
      </c>
      <c r="E2830">
        <v>451.01729999999998</v>
      </c>
      <c r="F2830">
        <v>26973.051662999998</v>
      </c>
      <c r="G2830">
        <v>24047.315168000001</v>
      </c>
      <c r="H2830">
        <f>(1/(1-91/360*VLOOKUP($A2830,Tbills!$B$4:$C$974,2,1)/100))^((1)/91)-1</f>
        <v>2.7780574796132385E-7</v>
      </c>
      <c r="I2830">
        <f>I2829*$E2830/$E2829*(1-(I$1+I$5+IF(AND(WEEKDAY(A2830)&lt;&gt;1,WEEKDAY(A2830)&lt;&gt;7),IF(A2830&lt;J$2,J$1,J$3),0)))^($A2830-$A2829)</f>
        <v>1017.2965664873811</v>
      </c>
      <c r="J2830">
        <f>VLOOKUP(A2830,'VIXY-IV'!A$1:E$2000,4,0)</f>
        <v>1022.576</v>
      </c>
      <c r="K2830">
        <f>ROW()</f>
        <v>2830</v>
      </c>
      <c r="L2830">
        <f>B2830/C2830</f>
        <v>0.92599277978339345</v>
      </c>
    </row>
    <row r="2831" spans="1:12" x14ac:dyDescent="0.25">
      <c r="A2831" s="1">
        <v>42171</v>
      </c>
      <c r="B2831" s="10">
        <v>14.81</v>
      </c>
      <c r="C2831" s="10">
        <v>16.2</v>
      </c>
      <c r="D2831">
        <v>493.78750000000002</v>
      </c>
      <c r="E2831">
        <v>440.18430000000001</v>
      </c>
      <c r="F2831">
        <v>26722.073704999999</v>
      </c>
      <c r="G2831">
        <v>23823.553824999999</v>
      </c>
      <c r="H2831">
        <f>(1/(1-91/360*VLOOKUP($A2831,Tbills!$B$4:$C$974,2,1)/100))^((1)/91)-1</f>
        <v>2.7780574796132385E-7</v>
      </c>
      <c r="I2831">
        <f>I2830*$E2831/$E2830*(1-(I$1+I$5+IF(AND(WEEKDAY(A2831)&lt;&gt;1,WEEKDAY(A2831)&lt;&gt;7),IF(A2831&lt;J$2,J$1,J$3),0)))^($A2831-$A2830)</f>
        <v>992.83352357445858</v>
      </c>
      <c r="J2831">
        <f>VLOOKUP(A2831,'VIXY-IV'!A$1:E$2000,4,0)</f>
        <v>997.952</v>
      </c>
      <c r="K2831">
        <f>ROW()</f>
        <v>2831</v>
      </c>
      <c r="L2831">
        <f>B2831/C2831</f>
        <v>0.91419753086419764</v>
      </c>
    </row>
    <row r="2832" spans="1:12" x14ac:dyDescent="0.25">
      <c r="A2832" s="1">
        <v>42172</v>
      </c>
      <c r="B2832" s="10">
        <v>14.5</v>
      </c>
      <c r="C2832" s="10">
        <v>16.22</v>
      </c>
      <c r="D2832">
        <v>492.99880000000002</v>
      </c>
      <c r="E2832">
        <v>439.48110000000003</v>
      </c>
      <c r="F2832">
        <v>26697.142188999998</v>
      </c>
      <c r="G2832">
        <v>23801.31999</v>
      </c>
      <c r="H2832">
        <f>(1/(1-91/360*VLOOKUP($A2832,Tbills!$B$4:$C$974,2,1)/100))^((1)/91)-1</f>
        <v>2.7780574796132385E-7</v>
      </c>
      <c r="I2832">
        <f>I2831*$E2832/$E2831*(1-(I$1+I$5+IF(AND(WEEKDAY(A2832)&lt;&gt;1,WEEKDAY(A2832)&lt;&gt;7),IF(A2832&lt;J$2,J$1,J$3),0)))^($A2832-$A2831)</f>
        <v>991.21894409532013</v>
      </c>
      <c r="J2832">
        <f>VLOOKUP(A2832,'VIXY-IV'!A$1:E$2000,4,0)</f>
        <v>996.37599999999998</v>
      </c>
      <c r="K2832">
        <f>ROW()</f>
        <v>2832</v>
      </c>
      <c r="L2832">
        <f>B2832/C2832</f>
        <v>0.89395807644882863</v>
      </c>
    </row>
    <row r="2833" spans="1:12" x14ac:dyDescent="0.25">
      <c r="A2833" s="1">
        <v>42173</v>
      </c>
      <c r="B2833" s="10">
        <v>13.19</v>
      </c>
      <c r="C2833" s="10">
        <v>15.44</v>
      </c>
      <c r="D2833">
        <v>472.79349999999999</v>
      </c>
      <c r="E2833">
        <v>421.46910000000003</v>
      </c>
      <c r="F2833">
        <v>26274.621340000002</v>
      </c>
      <c r="G2833">
        <v>23424.623100000001</v>
      </c>
      <c r="H2833">
        <f>(1/(1-91/360*VLOOKUP($A2833,Tbills!$B$4:$C$974,2,1)/100))^((1)/91)-1</f>
        <v>2.7780574796132385E-7</v>
      </c>
      <c r="I2833">
        <f>I2832*$E2833/$E2832*(1-(I$1+I$5+IF(AND(WEEKDAY(A2833)&lt;&gt;1,WEEKDAY(A2833)&lt;&gt;7),IF(A2833&lt;J$2,J$1,J$3),0)))^($A2833-$A2832)</f>
        <v>950.56678952234302</v>
      </c>
      <c r="J2833">
        <f>VLOOKUP(A2833,'VIXY-IV'!A$1:E$2000,4,0)</f>
        <v>955.52800000000002</v>
      </c>
      <c r="K2833">
        <f>ROW()</f>
        <v>2833</v>
      </c>
      <c r="L2833">
        <f>B2833/C2833</f>
        <v>0.85427461139896377</v>
      </c>
    </row>
    <row r="2834" spans="1:12" x14ac:dyDescent="0.25">
      <c r="A2834" s="1">
        <v>42174</v>
      </c>
      <c r="B2834" s="10">
        <v>13.96</v>
      </c>
      <c r="C2834" s="10">
        <v>15.91</v>
      </c>
      <c r="D2834">
        <v>486.7955</v>
      </c>
      <c r="E2834">
        <v>433.95100000000002</v>
      </c>
      <c r="F2834">
        <v>26569.173222000001</v>
      </c>
      <c r="G2834">
        <v>23687.218542999999</v>
      </c>
      <c r="H2834">
        <f>(1/(1-91/360*VLOOKUP($A2834,Tbills!$B$4:$C$974,2,1)/100))^((1)/91)-1</f>
        <v>2.7780574796132385E-7</v>
      </c>
      <c r="I2834">
        <f>I2833*$E2834/$E2833*(1-(I$1+I$5+IF(AND(WEEKDAY(A2834)&lt;&gt;1,WEEKDAY(A2834)&lt;&gt;7),IF(A2834&lt;J$2,J$1,J$3),0)))^($A2834-$A2833)</f>
        <v>978.68987894642555</v>
      </c>
      <c r="J2834">
        <f>VLOOKUP(A2834,'VIXY-IV'!A$1:E$2000,4,0)</f>
        <v>983.82399999999996</v>
      </c>
      <c r="K2834">
        <f>ROW()</f>
        <v>2834</v>
      </c>
      <c r="L2834">
        <f>B2834/C2834</f>
        <v>0.87743557510999381</v>
      </c>
    </row>
    <row r="2835" spans="1:12" x14ac:dyDescent="0.25">
      <c r="A2835" s="1">
        <v>42177</v>
      </c>
      <c r="B2835" s="10">
        <v>12.74</v>
      </c>
      <c r="C2835" s="10">
        <v>14.99</v>
      </c>
      <c r="D2835">
        <v>459.18599999999998</v>
      </c>
      <c r="E2835">
        <v>409.3383</v>
      </c>
      <c r="F2835">
        <v>25854.218198999999</v>
      </c>
      <c r="G2835">
        <v>23049.794855</v>
      </c>
      <c r="H2835">
        <f>(1/(1-91/360*VLOOKUP($A2835,Tbills!$B$4:$C$974,2,1)/100))^((1)/91)-1</f>
        <v>2.7780574796132385E-7</v>
      </c>
      <c r="I2835">
        <f>I2834*$E2835/$E2834*(1-(I$1+I$5+IF(AND(WEEKDAY(A2835)&lt;&gt;1,WEEKDAY(A2835)&lt;&gt;7),IF(A2835&lt;J$2,J$1,J$3),0)))^($A2835-$A2834)</f>
        <v>923.10117645710523</v>
      </c>
      <c r="J2835">
        <f>VLOOKUP(A2835,'VIXY-IV'!A$1:E$2000,4,0)</f>
        <v>927.96</v>
      </c>
      <c r="K2835">
        <f>ROW()</f>
        <v>2835</v>
      </c>
      <c r="L2835">
        <f>B2835/C2835</f>
        <v>0.84989993328885927</v>
      </c>
    </row>
    <row r="2836" spans="1:12" x14ac:dyDescent="0.25">
      <c r="A2836" s="1">
        <v>42178</v>
      </c>
      <c r="B2836" s="10">
        <v>12.11</v>
      </c>
      <c r="C2836" s="10">
        <v>14.54</v>
      </c>
      <c r="D2836">
        <v>445.91030000000001</v>
      </c>
      <c r="E2836">
        <v>397.50369999999998</v>
      </c>
      <c r="F2836">
        <v>25614.067685000002</v>
      </c>
      <c r="G2836">
        <v>22835.687215000002</v>
      </c>
      <c r="H2836">
        <f>(1/(1-91/360*VLOOKUP($A2836,Tbills!$B$4:$C$974,2,1)/100))^((1)/91)-1</f>
        <v>2.7780574796132385E-7</v>
      </c>
      <c r="I2836">
        <f>I2835*$E2836/$E2835*(1-(I$1+I$5+IF(AND(WEEKDAY(A2836)&lt;&gt;1,WEEKDAY(A2836)&lt;&gt;7),IF(A2836&lt;J$2,J$1,J$3),0)))^($A2836-$A2835)</f>
        <v>896.38711407916662</v>
      </c>
      <c r="J2836">
        <f>VLOOKUP(A2836,'VIXY-IV'!A$1:E$2000,4,0)</f>
        <v>901.12</v>
      </c>
      <c r="K2836">
        <f>ROW()</f>
        <v>2836</v>
      </c>
      <c r="L2836">
        <f>B2836/C2836</f>
        <v>0.83287482806052271</v>
      </c>
    </row>
    <row r="2837" spans="1:12" x14ac:dyDescent="0.25">
      <c r="A2837" s="1">
        <v>42179</v>
      </c>
      <c r="B2837" s="10">
        <v>13.26</v>
      </c>
      <c r="C2837" s="10">
        <v>15.18</v>
      </c>
      <c r="D2837">
        <v>460.50170000000003</v>
      </c>
      <c r="E2837">
        <v>410.51100000000002</v>
      </c>
      <c r="F2837">
        <v>25824.500813999999</v>
      </c>
      <c r="G2837">
        <v>23023.288132999998</v>
      </c>
      <c r="H2837">
        <f>(1/(1-91/360*VLOOKUP($A2837,Tbills!$B$4:$C$974,2,1)/100))^((1)/91)-1</f>
        <v>2.7780574796132385E-7</v>
      </c>
      <c r="I2837">
        <f>I2836*$E2837/$E2836*(1-(I$1+I$5+IF(AND(WEEKDAY(A2837)&lt;&gt;1,WEEKDAY(A2837)&lt;&gt;7),IF(A2837&lt;J$2,J$1,J$3),0)))^($A2837-$A2836)</f>
        <v>925.69247771687742</v>
      </c>
      <c r="J2837">
        <f>VLOOKUP(A2837,'VIXY-IV'!A$1:E$2000,4,0)</f>
        <v>930.59199999999998</v>
      </c>
      <c r="K2837">
        <f>ROW()</f>
        <v>2837</v>
      </c>
      <c r="L2837">
        <f>B2837/C2837</f>
        <v>0.87351778656126478</v>
      </c>
    </row>
    <row r="2838" spans="1:12" x14ac:dyDescent="0.25">
      <c r="A2838" s="1">
        <v>42180</v>
      </c>
      <c r="B2838" s="10">
        <v>14.01</v>
      </c>
      <c r="C2838" s="10">
        <v>15.52</v>
      </c>
      <c r="D2838">
        <v>461.66570000000002</v>
      </c>
      <c r="E2838">
        <v>411.54849999999999</v>
      </c>
      <c r="F2838">
        <v>25790.418283999999</v>
      </c>
      <c r="G2838">
        <v>22992.896176999999</v>
      </c>
      <c r="H2838">
        <f>(1/(1-91/360*VLOOKUP($A2838,Tbills!$B$4:$C$974,2,1)/100))^((1)/91)-1</f>
        <v>2.7780574796132385E-7</v>
      </c>
      <c r="I2838">
        <f>I2837*$E2838/$E2837*(1-(I$1+I$5+IF(AND(WEEKDAY(A2838)&lt;&gt;1,WEEKDAY(A2838)&lt;&gt;7),IF(A2838&lt;J$2,J$1,J$3),0)))^($A2838-$A2837)</f>
        <v>928.00531856861107</v>
      </c>
      <c r="J2838">
        <f>VLOOKUP(A2838,'VIXY-IV'!A$1:E$2000,4,0)</f>
        <v>932.93600000000004</v>
      </c>
      <c r="K2838">
        <f>ROW()</f>
        <v>2838</v>
      </c>
      <c r="L2838">
        <f>B2838/C2838</f>
        <v>0.90270618556701032</v>
      </c>
    </row>
    <row r="2839" spans="1:12" x14ac:dyDescent="0.25">
      <c r="A2839" s="1">
        <v>42181</v>
      </c>
      <c r="B2839" s="10">
        <v>14.02</v>
      </c>
      <c r="C2839" s="10">
        <v>15.46</v>
      </c>
      <c r="D2839">
        <v>458.11950000000002</v>
      </c>
      <c r="E2839">
        <v>408.38720000000001</v>
      </c>
      <c r="F2839">
        <v>25587.123764</v>
      </c>
      <c r="G2839">
        <v>22811.646905000001</v>
      </c>
      <c r="H2839">
        <f>(1/(1-91/360*VLOOKUP($A2839,Tbills!$B$4:$C$974,2,1)/100))^((1)/91)-1</f>
        <v>2.7780574796132385E-7</v>
      </c>
      <c r="I2839">
        <f>I2838*$E2839/$E2838*(1-(I$1+I$5+IF(AND(WEEKDAY(A2839)&lt;&gt;1,WEEKDAY(A2839)&lt;&gt;7),IF(A2839&lt;J$2,J$1,J$3),0)))^($A2839-$A2838)</f>
        <v>920.85037683996768</v>
      </c>
      <c r="J2839">
        <f>VLOOKUP(A2839,'VIXY-IV'!A$1:E$2000,4,0)</f>
        <v>925.77599999999995</v>
      </c>
      <c r="K2839">
        <f>ROW()</f>
        <v>2839</v>
      </c>
      <c r="L2839">
        <f>B2839/C2839</f>
        <v>0.90685640362225084</v>
      </c>
    </row>
    <row r="2840" spans="1:12" x14ac:dyDescent="0.25">
      <c r="A2840" s="1">
        <v>42184</v>
      </c>
      <c r="B2840" s="10">
        <v>18.850000000000001</v>
      </c>
      <c r="C2840" s="10">
        <v>18.72</v>
      </c>
      <c r="D2840">
        <v>536.83100000000002</v>
      </c>
      <c r="E2840">
        <v>478.55369999999999</v>
      </c>
      <c r="F2840">
        <v>27030.415567</v>
      </c>
      <c r="G2840">
        <v>24098.363491</v>
      </c>
      <c r="H2840">
        <f>(1/(1-91/360*VLOOKUP($A2840,Tbills!$B$4:$C$974,2,1)/100))^((1)/91)-1</f>
        <v>4.1671128436782112E-7</v>
      </c>
      <c r="I2840">
        <f>I2839*$E2840/$E2839*(1-(I$1+I$5+IF(AND(WEEKDAY(A2840)&lt;&gt;1,WEEKDAY(A2840)&lt;&gt;7),IF(A2840&lt;J$2,J$1,J$3),0)))^($A2840-$A2839)</f>
        <v>1078.971929345706</v>
      </c>
      <c r="J2840">
        <f>VLOOKUP(A2840,'VIXY-IV'!A$1:E$2000,4,0)</f>
        <v>1084.576</v>
      </c>
      <c r="K2840">
        <f>ROW()</f>
        <v>2840</v>
      </c>
      <c r="L2840">
        <f>B2840/C2840</f>
        <v>1.0069444444444446</v>
      </c>
    </row>
    <row r="2841" spans="1:12" x14ac:dyDescent="0.25">
      <c r="A2841" s="1">
        <v>42185</v>
      </c>
      <c r="B2841" s="10">
        <v>18.23</v>
      </c>
      <c r="C2841" s="10">
        <v>18.47</v>
      </c>
      <c r="D2841">
        <v>535.28809999999999</v>
      </c>
      <c r="E2841">
        <v>477.17809999999997</v>
      </c>
      <c r="F2841">
        <v>26953.161751</v>
      </c>
      <c r="G2841">
        <v>24029.479533999998</v>
      </c>
      <c r="H2841">
        <f>(1/(1-91/360*VLOOKUP($A2841,Tbills!$B$4:$C$974,2,1)/100))^((1)/91)-1</f>
        <v>4.1671128436782112E-7</v>
      </c>
      <c r="I2841">
        <f>I2840*$E2841/$E2840*(1-(I$1+I$5+IF(AND(WEEKDAY(A2841)&lt;&gt;1,WEEKDAY(A2841)&lt;&gt;7),IF(A2841&lt;J$2,J$1,J$3),0)))^($A2841-$A2840)</f>
        <v>1075.839480723595</v>
      </c>
      <c r="J2841">
        <f>VLOOKUP(A2841,'VIXY-IV'!A$1:E$2000,4,0)</f>
        <v>1081.4480000000001</v>
      </c>
      <c r="K2841">
        <f>ROW()</f>
        <v>2841</v>
      </c>
      <c r="L2841">
        <f>B2841/C2841</f>
        <v>0.98700595560368176</v>
      </c>
    </row>
    <row r="2842" spans="1:12" x14ac:dyDescent="0.25">
      <c r="A2842" s="1">
        <v>42186</v>
      </c>
      <c r="B2842" s="10">
        <v>16.09</v>
      </c>
      <c r="C2842" s="10">
        <v>16.79</v>
      </c>
      <c r="D2842">
        <v>494.65629999999999</v>
      </c>
      <c r="E2842">
        <v>440.95699999999999</v>
      </c>
      <c r="F2842">
        <v>25680.573551000001</v>
      </c>
      <c r="G2842">
        <v>22894.922397999999</v>
      </c>
      <c r="H2842">
        <f>(1/(1-91/360*VLOOKUP($A2842,Tbills!$B$4:$C$974,2,1)/100))^((1)/91)-1</f>
        <v>4.1671128436782112E-7</v>
      </c>
      <c r="I2842">
        <f>I2841*$E2842/$E2841*(1-(I$1+I$5+IF(AND(WEEKDAY(A2842)&lt;&gt;1,WEEKDAY(A2842)&lt;&gt;7),IF(A2842&lt;J$2,J$1,J$3),0)))^($A2842-$A2841)</f>
        <v>994.14726452943864</v>
      </c>
      <c r="J2842">
        <f>VLOOKUP(A2842,'VIXY-IV'!A$1:E$2000,4,0)</f>
        <v>999.36800000000005</v>
      </c>
      <c r="K2842">
        <f>ROW()</f>
        <v>2842</v>
      </c>
      <c r="L2842">
        <f>B2842/C2842</f>
        <v>0.95830851697438957</v>
      </c>
    </row>
    <row r="2843" spans="1:12" x14ac:dyDescent="0.25">
      <c r="A2843" s="1">
        <v>42187</v>
      </c>
      <c r="B2843" s="10">
        <v>16.79</v>
      </c>
      <c r="C2843" s="10">
        <v>17.68</v>
      </c>
      <c r="D2843">
        <v>523.37599999999998</v>
      </c>
      <c r="E2843">
        <v>466.55869999999999</v>
      </c>
      <c r="F2843">
        <v>26432.082828999999</v>
      </c>
      <c r="G2843">
        <v>23564.903602999999</v>
      </c>
      <c r="H2843">
        <f>(1/(1-91/360*VLOOKUP($A2843,Tbills!$B$4:$C$974,2,1)/100))^((1)/91)-1</f>
        <v>4.1671128436782112E-7</v>
      </c>
      <c r="I2843">
        <f>I2842*$E2843/$E2842*(1-(I$1+I$5+IF(AND(WEEKDAY(A2843)&lt;&gt;1,WEEKDAY(A2843)&lt;&gt;7),IF(A2843&lt;J$2,J$1,J$3),0)))^($A2843-$A2842)</f>
        <v>1051.836601638161</v>
      </c>
      <c r="J2843">
        <f>VLOOKUP(A2843,'VIXY-IV'!A$1:E$2000,4,0)</f>
        <v>1057.424</v>
      </c>
      <c r="K2843">
        <f>ROW()</f>
        <v>2843</v>
      </c>
      <c r="L2843">
        <f>B2843/C2843</f>
        <v>0.94966063348416285</v>
      </c>
    </row>
    <row r="2844" spans="1:12" x14ac:dyDescent="0.25">
      <c r="A2844" s="1">
        <v>42191</v>
      </c>
      <c r="B2844" s="10">
        <v>17.010000000000002</v>
      </c>
      <c r="C2844" s="10">
        <v>18.04</v>
      </c>
      <c r="D2844">
        <v>533.39729999999997</v>
      </c>
      <c r="E2844">
        <v>475.49130000000002</v>
      </c>
      <c r="F2844">
        <v>26888.596928999999</v>
      </c>
      <c r="G2844">
        <v>23971.858764000001</v>
      </c>
      <c r="H2844">
        <f>(1/(1-91/360*VLOOKUP($A2844,Tbills!$B$4:$C$974,2,1)/100))^((1)/91)-1</f>
        <v>4.1671128436782112E-7</v>
      </c>
      <c r="I2844">
        <f>I2843*$E2844/$E2843*(1-(I$1+I$5+IF(AND(WEEKDAY(A2844)&lt;&gt;1,WEEKDAY(A2844)&lt;&gt;7),IF(A2844&lt;J$2,J$1,J$3),0)))^($A2844-$A2843)</f>
        <v>1071.8514204645287</v>
      </c>
      <c r="J2844">
        <f>VLOOKUP(A2844,'VIXY-IV'!A$1:E$2000,4,0)</f>
        <v>1077.568</v>
      </c>
      <c r="K2844">
        <f>ROW()</f>
        <v>2844</v>
      </c>
      <c r="L2844">
        <f>B2844/C2844</f>
        <v>0.94290465631929055</v>
      </c>
    </row>
    <row r="2845" spans="1:12" x14ac:dyDescent="0.25">
      <c r="A2845" s="1">
        <v>42192</v>
      </c>
      <c r="B2845" s="10">
        <v>16.09</v>
      </c>
      <c r="C2845" s="10">
        <v>17.02</v>
      </c>
      <c r="D2845">
        <v>508.9975</v>
      </c>
      <c r="E2845">
        <v>453.74020000000002</v>
      </c>
      <c r="F2845">
        <v>26293.184379999999</v>
      </c>
      <c r="G2845">
        <v>23441.023549000001</v>
      </c>
      <c r="H2845">
        <f>(1/(1-91/360*VLOOKUP($A2845,Tbills!$B$4:$C$974,2,1)/100))^((1)/91)-1</f>
        <v>4.1671128436782112E-7</v>
      </c>
      <c r="I2845">
        <f>I2844*$E2845/$E2844*(1-(I$1+I$5+IF(AND(WEEKDAY(A2845)&lt;&gt;1,WEEKDAY(A2845)&lt;&gt;7),IF(A2845&lt;J$2,J$1,J$3),0)))^($A2845-$A2844)</f>
        <v>1022.7907161063612</v>
      </c>
      <c r="J2845">
        <f>VLOOKUP(A2845,'VIXY-IV'!A$1:E$2000,4,0)</f>
        <v>1028.2639999999999</v>
      </c>
      <c r="K2845">
        <f>ROW()</f>
        <v>2845</v>
      </c>
      <c r="L2845">
        <f>B2845/C2845</f>
        <v>0.94535840188014097</v>
      </c>
    </row>
    <row r="2846" spans="1:12" x14ac:dyDescent="0.25">
      <c r="A2846" s="1">
        <v>42193</v>
      </c>
      <c r="B2846" s="10">
        <v>19.66</v>
      </c>
      <c r="C2846" s="10">
        <v>19.25</v>
      </c>
      <c r="D2846">
        <v>562.88699999999994</v>
      </c>
      <c r="E2846">
        <v>501.7792</v>
      </c>
      <c r="F2846">
        <v>27350.754690000002</v>
      </c>
      <c r="G2846">
        <v>24383.863842999999</v>
      </c>
      <c r="H2846">
        <f>(1/(1-91/360*VLOOKUP($A2846,Tbills!$B$4:$C$974,2,1)/100))^((1)/91)-1</f>
        <v>4.1671128436782112E-7</v>
      </c>
      <c r="I2846">
        <f>I2845*$E2846/$E2845*(1-(I$1+I$5+IF(AND(WEEKDAY(A2846)&lt;&gt;1,WEEKDAY(A2846)&lt;&gt;7),IF(A2846&lt;J$2,J$1,J$3),0)))^($A2846-$A2845)</f>
        <v>1131.0444690001291</v>
      </c>
      <c r="J2846">
        <f>VLOOKUP(A2846,'VIXY-IV'!A$1:E$2000,4,0)</f>
        <v>1137.1759999999999</v>
      </c>
      <c r="K2846">
        <f>ROW()</f>
        <v>2846</v>
      </c>
      <c r="L2846">
        <f>B2846/C2846</f>
        <v>1.0212987012987014</v>
      </c>
    </row>
    <row r="2847" spans="1:12" x14ac:dyDescent="0.25">
      <c r="A2847" s="1">
        <v>42194</v>
      </c>
      <c r="B2847" s="10">
        <v>19.97</v>
      </c>
      <c r="C2847" s="10">
        <v>19.78</v>
      </c>
      <c r="D2847">
        <v>577.13750000000005</v>
      </c>
      <c r="E2847">
        <v>514.48249999999996</v>
      </c>
      <c r="F2847">
        <v>27843.406046</v>
      </c>
      <c r="G2847">
        <v>24823.064363000001</v>
      </c>
      <c r="H2847">
        <f>(1/(1-91/360*VLOOKUP($A2847,Tbills!$B$4:$C$974,2,1)/100))^((1)/91)-1</f>
        <v>4.1671128436782112E-7</v>
      </c>
      <c r="I2847">
        <f>I2846*$E2847/$E2846*(1-(I$1+I$5+IF(AND(WEEKDAY(A2847)&lt;&gt;1,WEEKDAY(A2847)&lt;&gt;7),IF(A2847&lt;J$2,J$1,J$3),0)))^($A2847-$A2846)</f>
        <v>1159.6452111983226</v>
      </c>
      <c r="J2847">
        <f>VLOOKUP(A2847,'VIXY-IV'!A$1:E$2000,4,0)</f>
        <v>1165.944</v>
      </c>
      <c r="K2847">
        <f>ROW()</f>
        <v>2847</v>
      </c>
      <c r="L2847">
        <f>B2847/C2847</f>
        <v>1.0096056622851364</v>
      </c>
    </row>
    <row r="2848" spans="1:12" x14ac:dyDescent="0.25">
      <c r="A2848" s="1">
        <v>42195</v>
      </c>
      <c r="B2848" s="10">
        <v>16.829999999999998</v>
      </c>
      <c r="C2848" s="10">
        <v>17.73</v>
      </c>
      <c r="D2848">
        <v>525.25440000000003</v>
      </c>
      <c r="E2848">
        <v>468.23169999999999</v>
      </c>
      <c r="F2848">
        <v>26866.744009999999</v>
      </c>
      <c r="G2848">
        <v>23952.336386999999</v>
      </c>
      <c r="H2848">
        <f>(1/(1-91/360*VLOOKUP($A2848,Tbills!$B$4:$C$974,2,1)/100))^((1)/91)-1</f>
        <v>4.1671128436782112E-7</v>
      </c>
      <c r="I2848">
        <f>I2847*$E2848/$E2847*(1-(I$1+I$5+IF(AND(WEEKDAY(A2848)&lt;&gt;1,WEEKDAY(A2848)&lt;&gt;7),IF(A2848&lt;J$2,J$1,J$3),0)))^($A2848-$A2847)</f>
        <v>1055.3653984099619</v>
      </c>
      <c r="J2848">
        <f>VLOOKUP(A2848,'VIXY-IV'!A$1:E$2000,4,0)</f>
        <v>1061.104</v>
      </c>
      <c r="K2848">
        <f>ROW()</f>
        <v>2848</v>
      </c>
      <c r="L2848">
        <f>B2848/C2848</f>
        <v>0.94923857868020289</v>
      </c>
    </row>
    <row r="2849" spans="1:12" x14ac:dyDescent="0.25">
      <c r="A2849" s="1">
        <v>42198</v>
      </c>
      <c r="B2849" s="10">
        <v>13.9</v>
      </c>
      <c r="C2849" s="10">
        <v>15.94</v>
      </c>
      <c r="D2849">
        <v>469.70179999999999</v>
      </c>
      <c r="E2849">
        <v>418.70940000000002</v>
      </c>
      <c r="F2849">
        <v>25445.723285</v>
      </c>
      <c r="G2849">
        <v>22685.432927999998</v>
      </c>
      <c r="H2849">
        <f>(1/(1-91/360*VLOOKUP($A2849,Tbills!$B$4:$C$974,2,1)/100))^((1)/91)-1</f>
        <v>4.1671128436782112E-7</v>
      </c>
      <c r="I2849">
        <f>I2848*$E2849/$E2848*(1-(I$1+I$5+IF(AND(WEEKDAY(A2849)&lt;&gt;1,WEEKDAY(A2849)&lt;&gt;7),IF(A2849&lt;J$2,J$1,J$3),0)))^($A2849-$A2848)</f>
        <v>943.66374171546443</v>
      </c>
      <c r="J2849">
        <f>VLOOKUP(A2849,'VIXY-IV'!A$1:E$2000,4,0)</f>
        <v>949.27200000000005</v>
      </c>
      <c r="K2849">
        <f>ROW()</f>
        <v>2849</v>
      </c>
      <c r="L2849">
        <f>B2849/C2849</f>
        <v>0.87202007528230874</v>
      </c>
    </row>
    <row r="2850" spans="1:12" x14ac:dyDescent="0.25">
      <c r="A2850" s="1">
        <v>42199</v>
      </c>
      <c r="B2850" s="10">
        <v>13.37</v>
      </c>
      <c r="C2850" s="10">
        <v>15.46</v>
      </c>
      <c r="D2850">
        <v>466.63200000000001</v>
      </c>
      <c r="E2850">
        <v>415.97269999999997</v>
      </c>
      <c r="F2850">
        <v>25593.245328000001</v>
      </c>
      <c r="G2850">
        <v>22816.942684000001</v>
      </c>
      <c r="H2850">
        <f>(1/(1-91/360*VLOOKUP($A2850,Tbills!$B$4:$C$974,2,1)/100))^((1)/91)-1</f>
        <v>4.1671128436782112E-7</v>
      </c>
      <c r="I2850">
        <f>I2849*$E2850/$E2849*(1-(I$1+I$5+IF(AND(WEEKDAY(A2850)&lt;&gt;1,WEEKDAY(A2850)&lt;&gt;7),IF(A2850&lt;J$2,J$1,J$3),0)))^($A2850-$A2849)</f>
        <v>937.46895181776256</v>
      </c>
      <c r="J2850">
        <f>VLOOKUP(A2850,'VIXY-IV'!A$1:E$2000,4,0)</f>
        <v>943.01599999999996</v>
      </c>
      <c r="K2850">
        <f>ROW()</f>
        <v>2850</v>
      </c>
      <c r="L2850">
        <f>B2850/C2850</f>
        <v>0.86481241914618356</v>
      </c>
    </row>
    <row r="2851" spans="1:12" x14ac:dyDescent="0.25">
      <c r="A2851" s="1">
        <v>42200</v>
      </c>
      <c r="B2851" s="10">
        <v>13.23</v>
      </c>
      <c r="C2851" s="10">
        <v>15.6</v>
      </c>
      <c r="D2851">
        <v>460.54930000000002</v>
      </c>
      <c r="E2851">
        <v>410.55020000000002</v>
      </c>
      <c r="F2851">
        <v>25379.3478</v>
      </c>
      <c r="G2851">
        <v>22626.238812</v>
      </c>
      <c r="H2851">
        <f>(1/(1-91/360*VLOOKUP($A2851,Tbills!$B$4:$C$974,2,1)/100))^((1)/91)-1</f>
        <v>4.1671128436782112E-7</v>
      </c>
      <c r="I2851">
        <f>I2850*$E2851/$E2850*(1-(I$1+I$5+IF(AND(WEEKDAY(A2851)&lt;&gt;1,WEEKDAY(A2851)&lt;&gt;7),IF(A2851&lt;J$2,J$1,J$3),0)))^($A2851-$A2850)</f>
        <v>925.22176053334067</v>
      </c>
      <c r="J2851">
        <f>VLOOKUP(A2851,'VIXY-IV'!A$1:E$2000,4,0)</f>
        <v>930.66399999999999</v>
      </c>
      <c r="K2851">
        <f>ROW()</f>
        <v>2851</v>
      </c>
      <c r="L2851">
        <f>B2851/C2851</f>
        <v>0.84807692307692317</v>
      </c>
    </row>
    <row r="2852" spans="1:12" x14ac:dyDescent="0.25">
      <c r="A2852" s="1">
        <v>42201</v>
      </c>
      <c r="B2852" s="10">
        <v>12.11</v>
      </c>
      <c r="C2852" s="10">
        <v>14.73</v>
      </c>
      <c r="D2852">
        <v>433.0104</v>
      </c>
      <c r="E2852">
        <v>386.0009</v>
      </c>
      <c r="F2852">
        <v>24864.000145000002</v>
      </c>
      <c r="G2852">
        <v>22166.785776000001</v>
      </c>
      <c r="H2852">
        <f>(1/(1-91/360*VLOOKUP($A2852,Tbills!$B$4:$C$974,2,1)/100))^((1)/91)-1</f>
        <v>4.1671128436782112E-7</v>
      </c>
      <c r="I2852">
        <f>I2851*$E2852/$E2851*(1-(I$1+I$5+IF(AND(WEEKDAY(A2852)&lt;&gt;1,WEEKDAY(A2852)&lt;&gt;7),IF(A2852&lt;J$2,J$1,J$3),0)))^($A2852-$A2851)</f>
        <v>869.87208501585542</v>
      </c>
      <c r="J2852">
        <f>VLOOKUP(A2852,'VIXY-IV'!A$1:E$2000,4,0)</f>
        <v>874.904</v>
      </c>
      <c r="K2852">
        <f>ROW()</f>
        <v>2852</v>
      </c>
      <c r="L2852">
        <f>B2852/C2852</f>
        <v>0.82213170400543101</v>
      </c>
    </row>
    <row r="2853" spans="1:12" x14ac:dyDescent="0.25">
      <c r="A2853" s="1">
        <v>42202</v>
      </c>
      <c r="B2853" s="10">
        <v>11.95</v>
      </c>
      <c r="C2853" s="10">
        <v>14.61</v>
      </c>
      <c r="D2853">
        <v>431.6841</v>
      </c>
      <c r="E2853">
        <v>384.8184</v>
      </c>
      <c r="F2853">
        <v>24859.414005999999</v>
      </c>
      <c r="G2853">
        <v>22162.687898</v>
      </c>
      <c r="H2853">
        <f>(1/(1-91/360*VLOOKUP($A2853,Tbills!$B$4:$C$974,2,1)/100))^((1)/91)-1</f>
        <v>4.1671128436782112E-7</v>
      </c>
      <c r="I2853">
        <f>I2852*$E2853/$E2852*(1-(I$1+I$5+IF(AND(WEEKDAY(A2853)&lt;&gt;1,WEEKDAY(A2853)&lt;&gt;7),IF(A2853&lt;J$2,J$1,J$3),0)))^($A2853-$A2852)</f>
        <v>867.18231582757858</v>
      </c>
      <c r="J2853">
        <f>VLOOKUP(A2853,'VIXY-IV'!A$1:E$2000,4,0)</f>
        <v>872.19200000000001</v>
      </c>
      <c r="K2853">
        <f>ROW()</f>
        <v>2853</v>
      </c>
      <c r="L2853">
        <f>B2853/C2853</f>
        <v>0.81793292265571527</v>
      </c>
    </row>
    <row r="2854" spans="1:12" x14ac:dyDescent="0.25">
      <c r="A2854" s="1">
        <v>42205</v>
      </c>
      <c r="B2854" s="10">
        <v>12.25</v>
      </c>
      <c r="C2854" s="10">
        <v>14.85</v>
      </c>
      <c r="D2854">
        <v>425.14400000000001</v>
      </c>
      <c r="E2854">
        <v>378.98779999999999</v>
      </c>
      <c r="F2854">
        <v>24648.244643999999</v>
      </c>
      <c r="G2854">
        <v>21974.398286</v>
      </c>
      <c r="H2854">
        <f>(1/(1-91/360*VLOOKUP($A2854,Tbills!$B$4:$C$974,2,1)/100))^((1)/91)-1</f>
        <v>8.3332864653229421E-7</v>
      </c>
      <c r="I2854">
        <f>I2853*$E2854/$E2853*(1-(I$1+I$5+IF(AND(WEEKDAY(A2854)&lt;&gt;1,WEEKDAY(A2854)&lt;&gt;7),IF(A2854&lt;J$2,J$1,J$3),0)))^($A2854-$A2853)</f>
        <v>853.96944588433928</v>
      </c>
      <c r="J2854">
        <f>VLOOKUP(A2854,'VIXY-IV'!A$1:E$2000,4,0)</f>
        <v>858.91200000000003</v>
      </c>
      <c r="K2854">
        <f>ROW()</f>
        <v>2854</v>
      </c>
      <c r="L2854">
        <f>B2854/C2854</f>
        <v>0.82491582491582494</v>
      </c>
    </row>
    <row r="2855" spans="1:12" x14ac:dyDescent="0.25">
      <c r="A2855" s="1">
        <v>42206</v>
      </c>
      <c r="B2855" s="10">
        <v>12.22</v>
      </c>
      <c r="C2855" s="10">
        <v>14.75</v>
      </c>
      <c r="D2855">
        <v>424.95659999999998</v>
      </c>
      <c r="E2855">
        <v>378.82049999999998</v>
      </c>
      <c r="F2855">
        <v>24758.324737999999</v>
      </c>
      <c r="G2855">
        <v>22072.518558</v>
      </c>
      <c r="H2855">
        <f>(1/(1-91/360*VLOOKUP($A2855,Tbills!$B$4:$C$974,2,1)/100))^((1)/91)-1</f>
        <v>8.3332864653229421E-7</v>
      </c>
      <c r="I2855">
        <f>I2854*$E2855/$E2854*(1-(I$1+I$5+IF(AND(WEEKDAY(A2855)&lt;&gt;1,WEEKDAY(A2855)&lt;&gt;7),IF(A2855&lt;J$2,J$1,J$3),0)))^($A2855-$A2854)</f>
        <v>853.56791505601689</v>
      </c>
      <c r="J2855">
        <f>VLOOKUP(A2855,'VIXY-IV'!A$1:E$2000,4,0)</f>
        <v>858.56</v>
      </c>
      <c r="K2855">
        <f>ROW()</f>
        <v>2855</v>
      </c>
      <c r="L2855">
        <f>B2855/C2855</f>
        <v>0.82847457627118648</v>
      </c>
    </row>
    <row r="2856" spans="1:12" x14ac:dyDescent="0.25">
      <c r="A2856" s="1">
        <v>42207</v>
      </c>
      <c r="B2856" s="10">
        <v>12.12</v>
      </c>
      <c r="C2856" s="10">
        <v>14.81</v>
      </c>
      <c r="D2856">
        <v>423.4633</v>
      </c>
      <c r="E2856">
        <v>377.48899999999998</v>
      </c>
      <c r="F2856">
        <v>24892.702336999999</v>
      </c>
      <c r="G2856">
        <v>22192.300356</v>
      </c>
      <c r="H2856">
        <f>(1/(1-91/360*VLOOKUP($A2856,Tbills!$B$4:$C$974,2,1)/100))^((1)/91)-1</f>
        <v>8.3332864653229421E-7</v>
      </c>
      <c r="I2856">
        <f>I2855*$E2856/$E2855*(1-(I$1+I$5+IF(AND(WEEKDAY(A2856)&lt;&gt;1,WEEKDAY(A2856)&lt;&gt;7),IF(A2856&lt;J$2,J$1,J$3),0)))^($A2856-$A2855)</f>
        <v>850.54327725111546</v>
      </c>
      <c r="J2856">
        <f>VLOOKUP(A2856,'VIXY-IV'!A$1:E$2000,4,0)</f>
        <v>855.52</v>
      </c>
      <c r="K2856">
        <f>ROW()</f>
        <v>2856</v>
      </c>
      <c r="L2856">
        <f>B2856/C2856</f>
        <v>0.81836596893990543</v>
      </c>
    </row>
    <row r="2857" spans="1:12" x14ac:dyDescent="0.25">
      <c r="A2857" s="1">
        <v>42208</v>
      </c>
      <c r="B2857" s="10">
        <v>12.64</v>
      </c>
      <c r="C2857" s="10">
        <v>14.92</v>
      </c>
      <c r="D2857">
        <v>426.43900000000002</v>
      </c>
      <c r="E2857">
        <v>380.1413</v>
      </c>
      <c r="F2857">
        <v>24929.319232000002</v>
      </c>
      <c r="G2857">
        <v>22224.926496</v>
      </c>
      <c r="H2857">
        <f>(1/(1-91/360*VLOOKUP($A2857,Tbills!$B$4:$C$974,2,1)/100))^((1)/91)-1</f>
        <v>8.3332864653229421E-7</v>
      </c>
      <c r="I2857">
        <f>I2856*$E2857/$E2856*(1-(I$1+I$5+IF(AND(WEEKDAY(A2857)&lt;&gt;1,WEEKDAY(A2857)&lt;&gt;7),IF(A2857&lt;J$2,J$1,J$3),0)))^($A2857-$A2856)</f>
        <v>856.49469506013395</v>
      </c>
      <c r="J2857">
        <f>VLOOKUP(A2857,'VIXY-IV'!A$1:E$2000,4,0)</f>
        <v>861.53599999999994</v>
      </c>
      <c r="K2857">
        <f>ROW()</f>
        <v>2857</v>
      </c>
      <c r="L2857">
        <f>B2857/C2857</f>
        <v>0.84718498659517427</v>
      </c>
    </row>
    <row r="2858" spans="1:12" x14ac:dyDescent="0.25">
      <c r="A2858" s="1">
        <v>42209</v>
      </c>
      <c r="B2858" s="10">
        <v>13.74</v>
      </c>
      <c r="C2858" s="10">
        <v>15.65</v>
      </c>
      <c r="D2858">
        <v>444.22</v>
      </c>
      <c r="E2858">
        <v>395.99149999999997</v>
      </c>
      <c r="F2858">
        <v>25196.152678999999</v>
      </c>
      <c r="G2858">
        <v>22462.794686000001</v>
      </c>
      <c r="H2858">
        <f>(1/(1-91/360*VLOOKUP($A2858,Tbills!$B$4:$C$974,2,1)/100))^((1)/91)-1</f>
        <v>8.3332864653229421E-7</v>
      </c>
      <c r="I2858">
        <f>I2857*$E2858/$E2857*(1-(I$1+I$5+IF(AND(WEEKDAY(A2858)&lt;&gt;1,WEEKDAY(A2858)&lt;&gt;7),IF(A2858&lt;J$2,J$1,J$3),0)))^($A2858-$A2857)</f>
        <v>892.18104491275824</v>
      </c>
      <c r="J2858">
        <f>VLOOKUP(A2858,'VIXY-IV'!A$1:E$2000,4,0)</f>
        <v>897.44</v>
      </c>
      <c r="K2858">
        <f>ROW()</f>
        <v>2858</v>
      </c>
      <c r="L2858">
        <f>B2858/C2858</f>
        <v>0.87795527156549524</v>
      </c>
    </row>
    <row r="2859" spans="1:12" x14ac:dyDescent="0.25">
      <c r="A2859" s="1">
        <v>42212</v>
      </c>
      <c r="B2859" s="10">
        <v>15.6</v>
      </c>
      <c r="C2859" s="10">
        <v>16.78</v>
      </c>
      <c r="D2859">
        <v>468.52249999999998</v>
      </c>
      <c r="E2859">
        <v>417.65449999999998</v>
      </c>
      <c r="F2859">
        <v>25494.945801000002</v>
      </c>
      <c r="G2859">
        <v>22729.117633000002</v>
      </c>
      <c r="H2859">
        <f>(1/(1-91/360*VLOOKUP($A2859,Tbills!$B$4:$C$974,2,1)/100))^((1)/91)-1</f>
        <v>1.3889898424768177E-6</v>
      </c>
      <c r="I2859">
        <f>I2858*$E2859/$E2858*(1-(I$1+I$5+IF(AND(WEEKDAY(A2859)&lt;&gt;1,WEEKDAY(A2859)&lt;&gt;7),IF(A2859&lt;J$2,J$1,J$3),0)))^($A2859-$A2858)</f>
        <v>940.90724481535244</v>
      </c>
      <c r="J2859">
        <f>VLOOKUP(A2859,'VIXY-IV'!A$1:E$2000,4,0)</f>
        <v>946.38400000000001</v>
      </c>
      <c r="K2859">
        <f>ROW()</f>
        <v>2859</v>
      </c>
      <c r="L2859">
        <f>B2859/C2859</f>
        <v>0.92967818831942783</v>
      </c>
    </row>
    <row r="2860" spans="1:12" x14ac:dyDescent="0.25">
      <c r="A2860" s="1">
        <v>42213</v>
      </c>
      <c r="B2860" s="10">
        <v>13.44</v>
      </c>
      <c r="C2860" s="10">
        <v>15.43</v>
      </c>
      <c r="D2860">
        <v>430.4751</v>
      </c>
      <c r="E2860">
        <v>383.7373</v>
      </c>
      <c r="F2860">
        <v>24889.695028999999</v>
      </c>
      <c r="G2860">
        <v>22189.496133000001</v>
      </c>
      <c r="H2860">
        <f>(1/(1-91/360*VLOOKUP($A2860,Tbills!$B$4:$C$974,2,1)/100))^((1)/91)-1</f>
        <v>1.3889898424768177E-6</v>
      </c>
      <c r="I2860">
        <f>I2859*$E2860/$E2859*(1-(I$1+I$5+IF(AND(WEEKDAY(A2860)&lt;&gt;1,WEEKDAY(A2860)&lt;&gt;7),IF(A2860&lt;J$2,J$1,J$3),0)))^($A2860-$A2859)</f>
        <v>864.47247421891609</v>
      </c>
      <c r="J2860">
        <f>VLOOKUP(A2860,'VIXY-IV'!A$1:E$2000,4,0)</f>
        <v>869.52</v>
      </c>
      <c r="K2860">
        <f>ROW()</f>
        <v>2860</v>
      </c>
      <c r="L2860">
        <f>B2860/C2860</f>
        <v>0.87103046014257934</v>
      </c>
    </row>
    <row r="2861" spans="1:12" x14ac:dyDescent="0.25">
      <c r="A2861" s="1">
        <v>42214</v>
      </c>
      <c r="B2861" s="10">
        <v>12.5</v>
      </c>
      <c r="C2861" s="10">
        <v>14.92</v>
      </c>
      <c r="D2861">
        <v>423.12970000000001</v>
      </c>
      <c r="E2861">
        <v>377.18889999999999</v>
      </c>
      <c r="F2861">
        <v>24932.21384</v>
      </c>
      <c r="G2861">
        <v>22227.371401</v>
      </c>
      <c r="H2861">
        <f>(1/(1-91/360*VLOOKUP($A2861,Tbills!$B$4:$C$974,2,1)/100))^((1)/91)-1</f>
        <v>1.3889898424768177E-6</v>
      </c>
      <c r="I2861">
        <f>I2860*$E2861/$E2860*(1-(I$1+I$5+IF(AND(WEEKDAY(A2861)&lt;&gt;1,WEEKDAY(A2861)&lt;&gt;7),IF(A2861&lt;J$2,J$1,J$3),0)))^($A2861-$A2860)</f>
        <v>849.69598095274785</v>
      </c>
      <c r="J2861">
        <f>VLOOKUP(A2861,'VIXY-IV'!A$1:E$2000,4,0)</f>
        <v>854.63199999999995</v>
      </c>
      <c r="K2861">
        <f>ROW()</f>
        <v>2861</v>
      </c>
      <c r="L2861">
        <f>B2861/C2861</f>
        <v>0.83780160857908847</v>
      </c>
    </row>
    <row r="2862" spans="1:12" x14ac:dyDescent="0.25">
      <c r="A2862" s="1">
        <v>42215</v>
      </c>
      <c r="B2862" s="10">
        <v>12.13</v>
      </c>
      <c r="C2862" s="10">
        <v>14.71</v>
      </c>
      <c r="D2862">
        <v>419.62009999999998</v>
      </c>
      <c r="E2862">
        <v>374.0598</v>
      </c>
      <c r="F2862">
        <v>24883.756368999999</v>
      </c>
      <c r="G2862">
        <v>22184.140103999998</v>
      </c>
      <c r="H2862">
        <f>(1/(1-91/360*VLOOKUP($A2862,Tbills!$B$4:$C$974,2,1)/100))^((1)/91)-1</f>
        <v>1.3889898424768177E-6</v>
      </c>
      <c r="I2862">
        <f>I2861*$E2862/$E2861*(1-(I$1+I$5+IF(AND(WEEKDAY(A2862)&lt;&gt;1,WEEKDAY(A2862)&lt;&gt;7),IF(A2862&lt;J$2,J$1,J$3),0)))^($A2862-$A2861)</f>
        <v>842.62279573099158</v>
      </c>
      <c r="J2862">
        <f>VLOOKUP(A2862,'VIXY-IV'!A$1:E$2000,4,0)</f>
        <v>847.52800000000002</v>
      </c>
      <c r="K2862">
        <f>ROW()</f>
        <v>2862</v>
      </c>
      <c r="L2862">
        <f>B2862/C2862</f>
        <v>0.82460910944935417</v>
      </c>
    </row>
    <row r="2863" spans="1:12" x14ac:dyDescent="0.25">
      <c r="A2863" s="1">
        <v>42216</v>
      </c>
      <c r="B2863" s="10">
        <v>12.12</v>
      </c>
      <c r="C2863" s="10">
        <v>14.9</v>
      </c>
      <c r="D2863">
        <v>420.5668</v>
      </c>
      <c r="E2863">
        <v>374.90320000000003</v>
      </c>
      <c r="F2863">
        <v>24851.705513000001</v>
      </c>
      <c r="G2863">
        <v>22155.535603</v>
      </c>
      <c r="H2863">
        <f>(1/(1-91/360*VLOOKUP($A2863,Tbills!$B$4:$C$974,2,1)/100))^((1)/91)-1</f>
        <v>1.3889898424768177E-6</v>
      </c>
      <c r="I2863">
        <f>I2862*$E2863/$E2862*(1-(I$1+I$5+IF(AND(WEEKDAY(A2863)&lt;&gt;1,WEEKDAY(A2863)&lt;&gt;7),IF(A2863&lt;J$2,J$1,J$3),0)))^($A2863-$A2862)</f>
        <v>844.49837946022899</v>
      </c>
      <c r="J2863">
        <f>VLOOKUP(A2863,'VIXY-IV'!A$1:E$2000,4,0)</f>
        <v>849.48800000000006</v>
      </c>
      <c r="K2863">
        <f>ROW()</f>
        <v>2863</v>
      </c>
      <c r="L2863">
        <f>B2863/C2863</f>
        <v>0.81342281879194622</v>
      </c>
    </row>
    <row r="2864" spans="1:12" x14ac:dyDescent="0.25">
      <c r="A2864" s="1">
        <v>42219</v>
      </c>
      <c r="B2864" s="10">
        <v>12.56</v>
      </c>
      <c r="C2864" s="10">
        <v>14.84</v>
      </c>
      <c r="D2864">
        <v>416.51209999999998</v>
      </c>
      <c r="E2864">
        <v>371.28719999999998</v>
      </c>
      <c r="F2864">
        <v>24564.016839</v>
      </c>
      <c r="G2864">
        <v>21898.966048999999</v>
      </c>
      <c r="H2864">
        <f>(1/(1-91/360*VLOOKUP($A2864,Tbills!$B$4:$C$974,2,1)/100))^((1)/91)-1</f>
        <v>2.0834963745386403E-6</v>
      </c>
      <c r="I2864">
        <f>I2863*$E2864/$E2863*(1-(I$1+I$5+IF(AND(WEEKDAY(A2864)&lt;&gt;1,WEEKDAY(A2864)&lt;&gt;7),IF(A2864&lt;J$2,J$1,J$3),0)))^($A2864-$A2863)</f>
        <v>836.28088416975584</v>
      </c>
      <c r="J2864">
        <f>VLOOKUP(A2864,'VIXY-IV'!A$1:E$2000,4,0)</f>
        <v>841.27200000000005</v>
      </c>
      <c r="K2864">
        <f>ROW()</f>
        <v>2864</v>
      </c>
      <c r="L2864">
        <f>B2864/C2864</f>
        <v>0.84636118598382748</v>
      </c>
    </row>
    <row r="2865" spans="1:12" x14ac:dyDescent="0.25">
      <c r="A2865" s="1">
        <v>42220</v>
      </c>
      <c r="B2865" s="10">
        <v>13</v>
      </c>
      <c r="C2865" s="10">
        <v>15.13</v>
      </c>
      <c r="D2865">
        <v>421.77800000000002</v>
      </c>
      <c r="E2865">
        <v>375.98050000000001</v>
      </c>
      <c r="F2865">
        <v>24708.974223000001</v>
      </c>
      <c r="G2865">
        <v>22028.150785999998</v>
      </c>
      <c r="H2865">
        <f>(1/(1-91/360*VLOOKUP($A2865,Tbills!$B$4:$C$974,2,1)/100))^((1)/91)-1</f>
        <v>2.0834963745386403E-6</v>
      </c>
      <c r="I2865">
        <f>I2864*$E2865/$E2864*(1-(I$1+I$5+IF(AND(WEEKDAY(A2865)&lt;&gt;1,WEEKDAY(A2865)&lt;&gt;7),IF(A2865&lt;J$2,J$1,J$3),0)))^($A2865-$A2864)</f>
        <v>846.82763062953438</v>
      </c>
      <c r="J2865">
        <f>VLOOKUP(A2865,'VIXY-IV'!A$1:E$2000,4,0)</f>
        <v>851.89599999999996</v>
      </c>
      <c r="K2865">
        <f>ROW()</f>
        <v>2865</v>
      </c>
      <c r="L2865">
        <f>B2865/C2865</f>
        <v>0.85922009253139453</v>
      </c>
    </row>
    <row r="2866" spans="1:12" x14ac:dyDescent="0.25">
      <c r="A2866" s="1">
        <v>42221</v>
      </c>
      <c r="B2866" s="10">
        <v>12.51</v>
      </c>
      <c r="C2866" s="10">
        <v>14.88</v>
      </c>
      <c r="D2866">
        <v>418.18619999999999</v>
      </c>
      <c r="E2866">
        <v>372.77789999999999</v>
      </c>
      <c r="F2866">
        <v>24636.671460000001</v>
      </c>
      <c r="G2866">
        <v>21963.646683999999</v>
      </c>
      <c r="H2866">
        <f>(1/(1-91/360*VLOOKUP($A2866,Tbills!$B$4:$C$974,2,1)/100))^((1)/91)-1</f>
        <v>2.0834963745386403E-6</v>
      </c>
      <c r="I2866">
        <f>I2865*$E2866/$E2865*(1-(I$1+I$5+IF(AND(WEEKDAY(A2866)&lt;&gt;1,WEEKDAY(A2866)&lt;&gt;7),IF(A2866&lt;J$2,J$1,J$3),0)))^($A2866-$A2865)</f>
        <v>839.59020385925749</v>
      </c>
      <c r="J2866">
        <f>VLOOKUP(A2866,'VIXY-IV'!A$1:E$2000,4,0)</f>
        <v>844.62400000000002</v>
      </c>
      <c r="K2866">
        <f>ROW()</f>
        <v>2866</v>
      </c>
      <c r="L2866">
        <f>B2866/C2866</f>
        <v>0.84072580645161288</v>
      </c>
    </row>
    <row r="2867" spans="1:12" x14ac:dyDescent="0.25">
      <c r="A2867" s="1">
        <v>42222</v>
      </c>
      <c r="B2867" s="10">
        <v>13.77</v>
      </c>
      <c r="C2867" s="10">
        <v>15.55</v>
      </c>
      <c r="D2867">
        <v>429.20519999999999</v>
      </c>
      <c r="E2867">
        <v>382.59960000000001</v>
      </c>
      <c r="F2867">
        <v>24818.583242000001</v>
      </c>
      <c r="G2867">
        <v>22125.775675000001</v>
      </c>
      <c r="H2867">
        <f>(1/(1-91/360*VLOOKUP($A2867,Tbills!$B$4:$C$974,2,1)/100))^((1)/91)-1</f>
        <v>2.0834963745386403E-6</v>
      </c>
      <c r="I2867">
        <f>I2866*$E2867/$E2866*(1-(I$1+I$5+IF(AND(WEEKDAY(A2867)&lt;&gt;1,WEEKDAY(A2867)&lt;&gt;7),IF(A2867&lt;J$2,J$1,J$3),0)))^($A2867-$A2866)</f>
        <v>861.68636978565667</v>
      </c>
      <c r="J2867">
        <f>VLOOKUP(A2867,'VIXY-IV'!A$1:E$2000,4,0)</f>
        <v>866.904</v>
      </c>
      <c r="K2867">
        <f>ROW()</f>
        <v>2867</v>
      </c>
      <c r="L2867">
        <f>B2867/C2867</f>
        <v>0.88553054662379416</v>
      </c>
    </row>
    <row r="2868" spans="1:12" x14ac:dyDescent="0.25">
      <c r="A2868" s="1">
        <v>42223</v>
      </c>
      <c r="B2868" s="10">
        <v>13.39</v>
      </c>
      <c r="C2868" s="10">
        <v>15.42</v>
      </c>
      <c r="D2868">
        <v>423.50049999999999</v>
      </c>
      <c r="E2868">
        <v>377.51350000000002</v>
      </c>
      <c r="F2868">
        <v>24568.45247</v>
      </c>
      <c r="G2868">
        <v>21902.737905000002</v>
      </c>
      <c r="H2868">
        <f>(1/(1-91/360*VLOOKUP($A2868,Tbills!$B$4:$C$974,2,1)/100))^((1)/91)-1</f>
        <v>2.0834963745386403E-6</v>
      </c>
      <c r="I2868">
        <f>I2867*$E2868/$E2867*(1-(I$1+I$5+IF(AND(WEEKDAY(A2868)&lt;&gt;1,WEEKDAY(A2868)&lt;&gt;7),IF(A2868&lt;J$2,J$1,J$3),0)))^($A2868-$A2867)</f>
        <v>850.20705579822379</v>
      </c>
      <c r="J2868">
        <f>VLOOKUP(A2868,'VIXY-IV'!A$1:E$2000,4,0)</f>
        <v>855.39200000000005</v>
      </c>
      <c r="K2868">
        <f>ROW()</f>
        <v>2868</v>
      </c>
      <c r="L2868">
        <f>B2868/C2868</f>
        <v>0.86835278858625164</v>
      </c>
    </row>
    <row r="2869" spans="1:12" x14ac:dyDescent="0.25">
      <c r="A2869" s="1">
        <v>42226</v>
      </c>
      <c r="B2869" s="10">
        <v>12.23</v>
      </c>
      <c r="C2869" s="10">
        <v>14.99</v>
      </c>
      <c r="D2869">
        <v>410.06659999999999</v>
      </c>
      <c r="E2869">
        <v>365.536</v>
      </c>
      <c r="F2869">
        <v>24404.047611999998</v>
      </c>
      <c r="G2869">
        <v>21756.034322</v>
      </c>
      <c r="H2869">
        <f>(1/(1-91/360*VLOOKUP($A2869,Tbills!$B$4:$C$974,2,1)/100))^((1)/91)-1</f>
        <v>3.4727525028976913E-6</v>
      </c>
      <c r="I2869">
        <f>I2868*$E2869/$E2868*(1-(I$1+I$5+IF(AND(WEEKDAY(A2869)&lt;&gt;1,WEEKDAY(A2869)&lt;&gt;7),IF(A2869&lt;J$2,J$1,J$3),0)))^($A2869-$A2868)</f>
        <v>823.1612015704635</v>
      </c>
      <c r="J2869">
        <f>VLOOKUP(A2869,'VIXY-IV'!A$1:E$2000,4,0)</f>
        <v>828.26400000000001</v>
      </c>
      <c r="K2869">
        <f>ROW()</f>
        <v>2869</v>
      </c>
      <c r="L2869">
        <f>B2869/C2869</f>
        <v>0.81587725150100066</v>
      </c>
    </row>
    <row r="2870" spans="1:12" x14ac:dyDescent="0.25">
      <c r="A2870" s="1">
        <v>42227</v>
      </c>
      <c r="B2870" s="10">
        <v>13.71</v>
      </c>
      <c r="C2870" s="10">
        <v>15.94</v>
      </c>
      <c r="D2870">
        <v>429.60169999999999</v>
      </c>
      <c r="E2870">
        <v>382.94850000000002</v>
      </c>
      <c r="F2870">
        <v>24838.333935999999</v>
      </c>
      <c r="G2870">
        <v>22143.121928</v>
      </c>
      <c r="H2870">
        <f>(1/(1-91/360*VLOOKUP($A2870,Tbills!$B$4:$C$974,2,1)/100))^((1)/91)-1</f>
        <v>3.4727525028976913E-6</v>
      </c>
      <c r="I2870">
        <f>I2869*$E2870/$E2869*(1-(I$1+I$5+IF(AND(WEEKDAY(A2870)&lt;&gt;1,WEEKDAY(A2870)&lt;&gt;7),IF(A2870&lt;J$2,J$1,J$3),0)))^($A2870-$A2869)</f>
        <v>862.34811123083159</v>
      </c>
      <c r="J2870">
        <f>VLOOKUP(A2870,'VIXY-IV'!A$1:E$2000,4,0)</f>
        <v>867.71199999999999</v>
      </c>
      <c r="K2870">
        <f>ROW()</f>
        <v>2870</v>
      </c>
      <c r="L2870">
        <f>B2870/C2870</f>
        <v>0.86010037641154335</v>
      </c>
    </row>
    <row r="2871" spans="1:12" x14ac:dyDescent="0.25">
      <c r="A2871" s="1">
        <v>42228</v>
      </c>
      <c r="B2871" s="10">
        <v>13.61</v>
      </c>
      <c r="C2871" s="10">
        <v>15.87</v>
      </c>
      <c r="D2871">
        <v>424.3125</v>
      </c>
      <c r="E2871">
        <v>378.23239999999998</v>
      </c>
      <c r="F2871">
        <v>24700.662372999999</v>
      </c>
      <c r="G2871">
        <v>22020.312233000001</v>
      </c>
      <c r="H2871">
        <f>(1/(1-91/360*VLOOKUP($A2871,Tbills!$B$4:$C$974,2,1)/100))^((1)/91)-1</f>
        <v>3.4727525028976913E-6</v>
      </c>
      <c r="I2871">
        <f>I2870*$E2871/$E2870*(1-(I$1+I$5+IF(AND(WEEKDAY(A2871)&lt;&gt;1,WEEKDAY(A2871)&lt;&gt;7),IF(A2871&lt;J$2,J$1,J$3),0)))^($A2871-$A2870)</f>
        <v>851.7035915569802</v>
      </c>
      <c r="J2871">
        <f>VLOOKUP(A2871,'VIXY-IV'!A$1:E$2000,4,0)</f>
        <v>856.952</v>
      </c>
      <c r="K2871">
        <f>ROW()</f>
        <v>2871</v>
      </c>
      <c r="L2871">
        <f>B2871/C2871</f>
        <v>0.85759294265910524</v>
      </c>
    </row>
    <row r="2872" spans="1:12" x14ac:dyDescent="0.25">
      <c r="A2872" s="1">
        <v>42229</v>
      </c>
      <c r="B2872" s="10">
        <v>13.49</v>
      </c>
      <c r="C2872" s="10">
        <v>15.75</v>
      </c>
      <c r="D2872">
        <v>418.96960000000001</v>
      </c>
      <c r="E2872">
        <v>373.46850000000001</v>
      </c>
      <c r="F2872">
        <v>24612.215312</v>
      </c>
      <c r="G2872">
        <v>21941.386383000001</v>
      </c>
      <c r="H2872">
        <f>(1/(1-91/360*VLOOKUP($A2872,Tbills!$B$4:$C$974,2,1)/100))^((1)/91)-1</f>
        <v>3.4727525028976913E-6</v>
      </c>
      <c r="I2872">
        <f>I2871*$E2872/$E2871*(1-(I$1+I$5+IF(AND(WEEKDAY(A2872)&lt;&gt;1,WEEKDAY(A2872)&lt;&gt;7),IF(A2872&lt;J$2,J$1,J$3),0)))^($A2872-$A2871)</f>
        <v>840.95205066631331</v>
      </c>
      <c r="J2872">
        <f>VLOOKUP(A2872,'VIXY-IV'!A$1:E$2000,4,0)</f>
        <v>846.15200000000004</v>
      </c>
      <c r="K2872">
        <f>ROW()</f>
        <v>2872</v>
      </c>
      <c r="L2872">
        <f>B2872/C2872</f>
        <v>0.85650793650793655</v>
      </c>
    </row>
    <row r="2873" spans="1:12" x14ac:dyDescent="0.25">
      <c r="A2873" s="1">
        <v>42230</v>
      </c>
      <c r="B2873" s="10">
        <v>12.83</v>
      </c>
      <c r="C2873" s="10">
        <v>15.51</v>
      </c>
      <c r="D2873">
        <v>420.58359999999999</v>
      </c>
      <c r="E2873">
        <v>374.90589999999997</v>
      </c>
      <c r="F2873">
        <v>24472.506173000002</v>
      </c>
      <c r="G2873">
        <v>21816.761780000001</v>
      </c>
      <c r="H2873">
        <f>(1/(1-91/360*VLOOKUP($A2873,Tbills!$B$4:$C$974,2,1)/100))^((1)/91)-1</f>
        <v>3.4727525028976913E-6</v>
      </c>
      <c r="I2873">
        <f>I2872*$E2873/$E2872*(1-(I$1+I$5+IF(AND(WEEKDAY(A2873)&lt;&gt;1,WEEKDAY(A2873)&lt;&gt;7),IF(A2873&lt;J$2,J$1,J$3),0)))^($A2873-$A2872)</f>
        <v>844.16440951271727</v>
      </c>
      <c r="J2873">
        <f>VLOOKUP(A2873,'VIXY-IV'!A$1:E$2000,4,0)</f>
        <v>849.42399999999998</v>
      </c>
      <c r="K2873">
        <f>ROW()</f>
        <v>2873</v>
      </c>
      <c r="L2873">
        <f>B2873/C2873</f>
        <v>0.82720825274016763</v>
      </c>
    </row>
    <row r="2874" spans="1:12" x14ac:dyDescent="0.25">
      <c r="A2874" s="1">
        <v>42233</v>
      </c>
      <c r="B2874" s="10">
        <v>13.02</v>
      </c>
      <c r="C2874" s="10">
        <v>15.21</v>
      </c>
      <c r="D2874">
        <v>416.81279999999998</v>
      </c>
      <c r="E2874">
        <v>371.54070000000002</v>
      </c>
      <c r="F2874">
        <v>24489.467546</v>
      </c>
      <c r="G2874">
        <v>21831.655220000001</v>
      </c>
      <c r="H2874">
        <f>(1/(1-91/360*VLOOKUP($A2874,Tbills!$B$4:$C$974,2,1)/100))^((1)/91)-1</f>
        <v>2.9170946955758836E-6</v>
      </c>
      <c r="I2874">
        <f>I2873*$E2874/$E2873*(1-(I$1+I$5+IF(AND(WEEKDAY(A2874)&lt;&gt;1,WEEKDAY(A2874)&lt;&gt;7),IF(A2874&lt;J$2,J$1,J$3),0)))^($A2874-$A2873)</f>
        <v>836.51489271988873</v>
      </c>
      <c r="J2874">
        <f>VLOOKUP(A2874,'VIXY-IV'!A$1:E$2000,4,0)</f>
        <v>841.75199999999995</v>
      </c>
      <c r="K2874">
        <f>ROW()</f>
        <v>2874</v>
      </c>
      <c r="L2874">
        <f>B2874/C2874</f>
        <v>0.8560157790927021</v>
      </c>
    </row>
    <row r="2875" spans="1:12" x14ac:dyDescent="0.25">
      <c r="A2875" s="1">
        <v>42234</v>
      </c>
      <c r="B2875" s="10">
        <v>13.79</v>
      </c>
      <c r="C2875" s="10">
        <v>15.61</v>
      </c>
      <c r="D2875">
        <v>421.40969999999999</v>
      </c>
      <c r="E2875">
        <v>375.63720000000001</v>
      </c>
      <c r="F2875">
        <v>24742.167426</v>
      </c>
      <c r="G2875">
        <v>22056.866203000001</v>
      </c>
      <c r="H2875">
        <f>(1/(1-91/360*VLOOKUP($A2875,Tbills!$B$4:$C$974,2,1)/100))^((1)/91)-1</f>
        <v>2.9170946955758836E-6</v>
      </c>
      <c r="I2875">
        <f>I2874*$E2875/$E2874*(1-(I$1+I$5+IF(AND(WEEKDAY(A2875)&lt;&gt;1,WEEKDAY(A2875)&lt;&gt;7),IF(A2875&lt;J$2,J$1,J$3),0)))^($A2875-$A2874)</f>
        <v>845.71373386090283</v>
      </c>
      <c r="J2875">
        <f>VLOOKUP(A2875,'VIXY-IV'!A$1:E$2000,4,0)</f>
        <v>851</v>
      </c>
      <c r="K2875">
        <f>ROW()</f>
        <v>2875</v>
      </c>
      <c r="L2875">
        <f>B2875/C2875</f>
        <v>0.88340807174887892</v>
      </c>
    </row>
    <row r="2876" spans="1:12" x14ac:dyDescent="0.25">
      <c r="A2876" s="1">
        <v>42235</v>
      </c>
      <c r="B2876" s="10">
        <v>15.25</v>
      </c>
      <c r="C2876" s="10">
        <v>16.5</v>
      </c>
      <c r="D2876">
        <v>436.68439999999998</v>
      </c>
      <c r="E2876">
        <v>389.25170000000003</v>
      </c>
      <c r="F2876">
        <v>25004.061479</v>
      </c>
      <c r="G2876">
        <v>22290.272195000001</v>
      </c>
      <c r="H2876">
        <f>(1/(1-91/360*VLOOKUP($A2876,Tbills!$B$4:$C$974,2,1)/100))^((1)/91)-1</f>
        <v>2.9170946955758836E-6</v>
      </c>
      <c r="I2876">
        <f>I2875*$E2876/$E2875*(1-(I$1+I$5+IF(AND(WEEKDAY(A2876)&lt;&gt;1,WEEKDAY(A2876)&lt;&gt;7),IF(A2876&lt;J$2,J$1,J$3),0)))^($A2876-$A2875)</f>
        <v>876.34035875818961</v>
      </c>
      <c r="J2876">
        <f>VLOOKUP(A2876,'VIXY-IV'!A$1:E$2000,4,0)</f>
        <v>881.71199999999999</v>
      </c>
      <c r="K2876">
        <f>ROW()</f>
        <v>2876</v>
      </c>
      <c r="L2876">
        <f>B2876/C2876</f>
        <v>0.9242424242424242</v>
      </c>
    </row>
    <row r="2877" spans="1:12" x14ac:dyDescent="0.25">
      <c r="A2877" s="1">
        <v>42236</v>
      </c>
      <c r="B2877" s="10">
        <v>19.14</v>
      </c>
      <c r="C2877" s="10">
        <v>18.829999999999998</v>
      </c>
      <c r="D2877">
        <v>480.15350000000001</v>
      </c>
      <c r="E2877">
        <v>427.99810000000002</v>
      </c>
      <c r="F2877">
        <v>25784.866203000001</v>
      </c>
      <c r="G2877">
        <v>22986.268083999999</v>
      </c>
      <c r="H2877">
        <f>(1/(1-91/360*VLOOKUP($A2877,Tbills!$B$4:$C$974,2,1)/100))^((1)/91)-1</f>
        <v>2.9170946955758836E-6</v>
      </c>
      <c r="I2877">
        <f>I2876*$E2877/$E2876*(1-(I$1+I$5+IF(AND(WEEKDAY(A2877)&lt;&gt;1,WEEKDAY(A2877)&lt;&gt;7),IF(A2877&lt;J$2,J$1,J$3),0)))^($A2877-$A2876)</f>
        <v>963.54420227095511</v>
      </c>
      <c r="J2877">
        <f>VLOOKUP(A2877,'VIXY-IV'!A$1:E$2000,4,0)</f>
        <v>969.50400000000002</v>
      </c>
      <c r="K2877">
        <f>ROW()</f>
        <v>2877</v>
      </c>
      <c r="L2877">
        <f>B2877/C2877</f>
        <v>1.0164630908125334</v>
      </c>
    </row>
    <row r="2878" spans="1:12" x14ac:dyDescent="0.25">
      <c r="A2878" s="1">
        <v>42237</v>
      </c>
      <c r="B2878" s="10">
        <v>28.03</v>
      </c>
      <c r="C2878" s="10">
        <v>23.47</v>
      </c>
      <c r="D2878">
        <v>547.80010000000004</v>
      </c>
      <c r="E2878">
        <v>488.2955</v>
      </c>
      <c r="F2878">
        <v>26629.834639000001</v>
      </c>
      <c r="G2878">
        <v>23739.459583</v>
      </c>
      <c r="H2878">
        <f>(1/(1-91/360*VLOOKUP($A2878,Tbills!$B$4:$C$974,2,1)/100))^((1)/91)-1</f>
        <v>2.9170946955758836E-6</v>
      </c>
      <c r="I2878">
        <f>I2877*$E2878/$E2877*(1-(I$1+I$5+IF(AND(WEEKDAY(A2878)&lt;&gt;1,WEEKDAY(A2878)&lt;&gt;7),IF(A2878&lt;J$2,J$1,J$3),0)))^($A2878-$A2877)</f>
        <v>1099.2589996369607</v>
      </c>
      <c r="J2878">
        <f>VLOOKUP(A2878,'VIXY-IV'!A$1:E$2000,4,0)</f>
        <v>1106.0719999999999</v>
      </c>
      <c r="K2878">
        <f>ROW()</f>
        <v>2878</v>
      </c>
      <c r="L2878">
        <f>B2878/C2878</f>
        <v>1.1942905837239031</v>
      </c>
    </row>
    <row r="2879" spans="1:12" x14ac:dyDescent="0.25">
      <c r="A2879" s="1">
        <v>42240</v>
      </c>
      <c r="B2879" s="10">
        <v>40.74</v>
      </c>
      <c r="C2879" s="10">
        <v>31.14</v>
      </c>
      <c r="D2879">
        <v>687.17909999999995</v>
      </c>
      <c r="E2879">
        <v>612.53020000000004</v>
      </c>
      <c r="F2879">
        <v>29384.275300000001</v>
      </c>
      <c r="G2879">
        <v>26194.728317000001</v>
      </c>
      <c r="H2879">
        <f>(1/(1-91/360*VLOOKUP($A2879,Tbills!$B$4:$C$974,2,1)/100))^((1)/91)-1</f>
        <v>1.4042665306135405E-6</v>
      </c>
      <c r="I2879">
        <f>I2878*$E2879/$E2878*(1-(I$1+I$5+IF(AND(WEEKDAY(A2879)&lt;&gt;1,WEEKDAY(A2879)&lt;&gt;7),IF(A2879&lt;J$2,J$1,J$3),0)))^($A2879-$A2878)</f>
        <v>1378.8192341053243</v>
      </c>
      <c r="J2879">
        <f>VLOOKUP(A2879,'VIXY-IV'!A$1:E$2000,4,0)</f>
        <v>1386.6559999999999</v>
      </c>
      <c r="K2879">
        <f>ROW()</f>
        <v>2879</v>
      </c>
      <c r="L2879">
        <f>B2879/C2879</f>
        <v>1.3082851637764934</v>
      </c>
    </row>
    <row r="2880" spans="1:12" x14ac:dyDescent="0.25">
      <c r="A2880" s="1">
        <v>42241</v>
      </c>
      <c r="B2880" s="10">
        <v>36.020000000000003</v>
      </c>
      <c r="C2880" s="10">
        <v>29.58</v>
      </c>
      <c r="D2880">
        <v>691.89</v>
      </c>
      <c r="E2880">
        <v>616.72850000000005</v>
      </c>
      <c r="F2880">
        <v>29617.222802</v>
      </c>
      <c r="G2880">
        <v>26402.353503999999</v>
      </c>
      <c r="H2880">
        <f>(1/(1-91/360*VLOOKUP($A2880,Tbills!$B$4:$C$974,2,1)/100))^((1)/91)-1</f>
        <v>1.4042665306135405E-6</v>
      </c>
      <c r="I2880">
        <f>I2879*$E2880/$E2879*(1-(I$1+I$5+IF(AND(WEEKDAY(A2880)&lt;&gt;1,WEEKDAY(A2880)&lt;&gt;7),IF(A2880&lt;J$2,J$1,J$3),0)))^($A2880-$A2879)</f>
        <v>1388.2297651493311</v>
      </c>
      <c r="J2880">
        <f>VLOOKUP(A2880,'VIXY-IV'!A$1:E$2000,4,0)</f>
        <v>1396.232</v>
      </c>
      <c r="K2880">
        <f>ROW()</f>
        <v>2880</v>
      </c>
      <c r="L2880">
        <f>B2880/C2880</f>
        <v>1.217714672075727</v>
      </c>
    </row>
    <row r="2881" spans="1:12" x14ac:dyDescent="0.25">
      <c r="A2881" s="1">
        <v>42242</v>
      </c>
      <c r="B2881" s="10">
        <v>30.32</v>
      </c>
      <c r="C2881" s="10">
        <v>25.65</v>
      </c>
      <c r="D2881">
        <v>650.76700000000005</v>
      </c>
      <c r="E2881">
        <v>580.07190000000003</v>
      </c>
      <c r="F2881">
        <v>28668.818942999998</v>
      </c>
      <c r="G2881">
        <v>25556.859239000001</v>
      </c>
      <c r="H2881">
        <f>(1/(1-91/360*VLOOKUP($A2881,Tbills!$B$4:$C$974,2,1)/100))^((1)/91)-1</f>
        <v>1.4042665306135405E-6</v>
      </c>
      <c r="I2881">
        <f>I2880*$E2881/$E2880*(1-(I$1+I$5+IF(AND(WEEKDAY(A2881)&lt;&gt;1,WEEKDAY(A2881)&lt;&gt;7),IF(A2881&lt;J$2,J$1,J$3),0)))^($A2881-$A2880)</f>
        <v>1305.679747436393</v>
      </c>
      <c r="J2881">
        <f>VLOOKUP(A2881,'VIXY-IV'!A$1:E$2000,4,0)</f>
        <v>1313.2159999999999</v>
      </c>
      <c r="K2881">
        <f>ROW()</f>
        <v>2881</v>
      </c>
      <c r="L2881">
        <f>B2881/C2881</f>
        <v>1.1820662768031189</v>
      </c>
    </row>
    <row r="2882" spans="1:12" x14ac:dyDescent="0.25">
      <c r="A2882" s="1">
        <v>42243</v>
      </c>
      <c r="B2882" s="10">
        <v>26.1</v>
      </c>
      <c r="C2882" s="10">
        <v>24.86</v>
      </c>
      <c r="D2882">
        <v>660.14380000000006</v>
      </c>
      <c r="E2882">
        <v>588.42920000000004</v>
      </c>
      <c r="F2882">
        <v>28980.388582</v>
      </c>
      <c r="G2882">
        <v>25834.572545999999</v>
      </c>
      <c r="H2882">
        <f>(1/(1-91/360*VLOOKUP($A2882,Tbills!$B$4:$C$974,2,1)/100))^((1)/91)-1</f>
        <v>1.4042665306135405E-6</v>
      </c>
      <c r="I2882">
        <f>I2881*$E2882/$E2881*(1-(I$1+I$5+IF(AND(WEEKDAY(A2882)&lt;&gt;1,WEEKDAY(A2882)&lt;&gt;7),IF(A2882&lt;J$2,J$1,J$3),0)))^($A2882-$A2881)</f>
        <v>1324.4530332477916</v>
      </c>
      <c r="J2882">
        <f>VLOOKUP(A2882,'VIXY-IV'!A$1:E$2000,4,0)</f>
        <v>1332.248</v>
      </c>
      <c r="K2882">
        <f>ROW()</f>
        <v>2882</v>
      </c>
      <c r="L2882">
        <f>B2882/C2882</f>
        <v>1.0498793242156075</v>
      </c>
    </row>
    <row r="2883" spans="1:12" x14ac:dyDescent="0.25">
      <c r="A2883" s="1">
        <v>42244</v>
      </c>
      <c r="B2883" s="10">
        <v>26.05</v>
      </c>
      <c r="C2883" s="10">
        <v>25.34</v>
      </c>
      <c r="D2883">
        <v>668.04190000000006</v>
      </c>
      <c r="E2883">
        <v>595.46849999999995</v>
      </c>
      <c r="F2883">
        <v>30135.15077</v>
      </c>
      <c r="G2883">
        <v>26863.949225</v>
      </c>
      <c r="H2883">
        <f>(1/(1-91/360*VLOOKUP($A2883,Tbills!$B$4:$C$974,2,1)/100))^((1)/91)-1</f>
        <v>1.4042665306135405E-6</v>
      </c>
      <c r="I2883">
        <f>I2882*$E2883/$E2882*(1-(I$1+I$5+IF(AND(WEEKDAY(A2883)&lt;&gt;1,WEEKDAY(A2883)&lt;&gt;7),IF(A2883&lt;J$2,J$1,J$3),0)))^($A2883-$A2882)</f>
        <v>1340.2587316530751</v>
      </c>
      <c r="J2883">
        <f>VLOOKUP(A2883,'VIXY-IV'!A$1:E$2000,4,0)</f>
        <v>1348.088</v>
      </c>
      <c r="K2883">
        <f>ROW()</f>
        <v>2883</v>
      </c>
      <c r="L2883">
        <f>B2883/C2883</f>
        <v>1.0280189423835833</v>
      </c>
    </row>
    <row r="2884" spans="1:12" x14ac:dyDescent="0.25">
      <c r="A2884" s="1">
        <v>42247</v>
      </c>
      <c r="B2884" s="10">
        <v>28.43</v>
      </c>
      <c r="C2884" s="10">
        <v>26.53</v>
      </c>
      <c r="D2884">
        <v>719.84079999999994</v>
      </c>
      <c r="E2884">
        <v>641.6377</v>
      </c>
      <c r="F2884">
        <v>31639.819947</v>
      </c>
      <c r="G2884">
        <v>28205.171846000001</v>
      </c>
      <c r="H2884">
        <f>(1/(1-91/360*VLOOKUP($A2884,Tbills!$B$4:$C$974,2,1)/100))^((1)/91)-1</f>
        <v>2.639221485134513E-6</v>
      </c>
      <c r="I2884">
        <f>I2883*$E2884/$E2883*(1-(I$1+I$5+IF(AND(WEEKDAY(A2884)&lt;&gt;1,WEEKDAY(A2884)&lt;&gt;7),IF(A2884&lt;J$2,J$1,J$3),0)))^($A2884-$A2883)</f>
        <v>1444.050048568454</v>
      </c>
      <c r="J2884">
        <f>VLOOKUP(A2884,'VIXY-IV'!A$1:E$2000,4,0)</f>
        <v>1453.2560000000001</v>
      </c>
      <c r="K2884">
        <f>ROW()</f>
        <v>2884</v>
      </c>
      <c r="L2884">
        <f>B2884/C2884</f>
        <v>1.0716170373162457</v>
      </c>
    </row>
    <row r="2885" spans="1:12" x14ac:dyDescent="0.25">
      <c r="A2885" s="1">
        <v>42248</v>
      </c>
      <c r="B2885" s="10">
        <v>31.4</v>
      </c>
      <c r="C2885" s="10">
        <v>29.53</v>
      </c>
      <c r="D2885">
        <v>802.57339999999999</v>
      </c>
      <c r="E2885">
        <v>715.38059999999996</v>
      </c>
      <c r="F2885">
        <v>34067.112168</v>
      </c>
      <c r="G2885">
        <v>30368.895883000001</v>
      </c>
      <c r="H2885">
        <f>(1/(1-91/360*VLOOKUP($A2885,Tbills!$B$4:$C$974,2,1)/100))^((1)/91)-1</f>
        <v>2.639221485134513E-6</v>
      </c>
      <c r="I2885">
        <f>I2884*$E2885/$E2884*(1-(I$1+I$5+IF(AND(WEEKDAY(A2885)&lt;&gt;1,WEEKDAY(A2885)&lt;&gt;7),IF(A2885&lt;J$2,J$1,J$3),0)))^($A2885-$A2884)</f>
        <v>1609.9672329584575</v>
      </c>
      <c r="J2885">
        <f>VLOOKUP(A2885,'VIXY-IV'!A$1:E$2000,4,0)</f>
        <v>1620.16</v>
      </c>
      <c r="K2885">
        <f>ROW()</f>
        <v>2885</v>
      </c>
      <c r="L2885">
        <f>B2885/C2885</f>
        <v>1.0633254317643075</v>
      </c>
    </row>
    <row r="2886" spans="1:12" x14ac:dyDescent="0.25">
      <c r="A2886" s="1">
        <v>42249</v>
      </c>
      <c r="B2886" s="10">
        <v>26.09</v>
      </c>
      <c r="C2886" s="10">
        <v>26.19</v>
      </c>
      <c r="D2886">
        <v>721.29160000000002</v>
      </c>
      <c r="E2886">
        <v>642.92750000000001</v>
      </c>
      <c r="F2886">
        <v>32641.9931</v>
      </c>
      <c r="G2886">
        <v>29098.403014</v>
      </c>
      <c r="H2886">
        <f>(1/(1-91/360*VLOOKUP($A2886,Tbills!$B$4:$C$974,2,1)/100))^((1)/91)-1</f>
        <v>2.639221485134513E-6</v>
      </c>
      <c r="I2886">
        <f>I2885*$E2886/$E2885*(1-(I$1+I$5+IF(AND(WEEKDAY(A2886)&lt;&gt;1,WEEKDAY(A2886)&lt;&gt;7),IF(A2886&lt;J$2,J$1,J$3),0)))^($A2886-$A2885)</f>
        <v>1446.8695845857887</v>
      </c>
      <c r="J2886">
        <f>VLOOKUP(A2886,'VIXY-IV'!A$1:E$2000,4,0)</f>
        <v>1456.2080000000001</v>
      </c>
      <c r="K2886">
        <f>ROW()</f>
        <v>2886</v>
      </c>
      <c r="L2886">
        <f>B2886/C2886</f>
        <v>0.99618174875906829</v>
      </c>
    </row>
    <row r="2887" spans="1:12" x14ac:dyDescent="0.25">
      <c r="A2887" s="1">
        <v>42250</v>
      </c>
      <c r="B2887" s="10">
        <v>25.61</v>
      </c>
      <c r="C2887" s="10">
        <v>26.2</v>
      </c>
      <c r="D2887">
        <v>717.00030000000004</v>
      </c>
      <c r="E2887">
        <v>639.10080000000005</v>
      </c>
      <c r="F2887">
        <v>32897.879573999999</v>
      </c>
      <c r="G2887">
        <v>29326.433849000001</v>
      </c>
      <c r="H2887">
        <f>(1/(1-91/360*VLOOKUP($A2887,Tbills!$B$4:$C$974,2,1)/100))^((1)/91)-1</f>
        <v>2.639221485134513E-6</v>
      </c>
      <c r="I2887">
        <f>I2886*$E2887/$E2886*(1-(I$1+I$5+IF(AND(WEEKDAY(A2887)&lt;&gt;1,WEEKDAY(A2887)&lt;&gt;7),IF(A2887&lt;J$2,J$1,J$3),0)))^($A2887-$A2886)</f>
        <v>1438.2164523600782</v>
      </c>
      <c r="J2887">
        <f>VLOOKUP(A2887,'VIXY-IV'!A$1:E$2000,4,0)</f>
        <v>1447.3679999999999</v>
      </c>
      <c r="K2887">
        <f>ROW()</f>
        <v>2887</v>
      </c>
      <c r="L2887">
        <f>B2887/C2887</f>
        <v>0.97748091603053433</v>
      </c>
    </row>
    <row r="2888" spans="1:12" x14ac:dyDescent="0.25">
      <c r="A2888" s="1">
        <v>42251</v>
      </c>
      <c r="B2888" s="10">
        <v>27.8</v>
      </c>
      <c r="C2888" s="10">
        <v>28.07</v>
      </c>
      <c r="D2888">
        <v>777.94820000000004</v>
      </c>
      <c r="E2888">
        <v>693.42520000000002</v>
      </c>
      <c r="F2888">
        <v>33983.999398</v>
      </c>
      <c r="G2888">
        <v>30294.565392</v>
      </c>
      <c r="H2888">
        <f>(1/(1-91/360*VLOOKUP($A2888,Tbills!$B$4:$C$974,2,1)/100))^((1)/91)-1</f>
        <v>2.639221485134513E-6</v>
      </c>
      <c r="I2888">
        <f>I2887*$E2888/$E2887*(1-(I$1+I$5+IF(AND(WEEKDAY(A2888)&lt;&gt;1,WEEKDAY(A2888)&lt;&gt;7),IF(A2888&lt;J$2,J$1,J$3),0)))^($A2888-$A2887)</f>
        <v>1560.4218329840605</v>
      </c>
      <c r="J2888">
        <f>VLOOKUP(A2888,'VIXY-IV'!A$1:E$2000,4,0)</f>
        <v>1570.6559999999999</v>
      </c>
      <c r="K2888">
        <f>ROW()</f>
        <v>2888</v>
      </c>
      <c r="L2888">
        <f>B2888/C2888</f>
        <v>0.99038118988243673</v>
      </c>
    </row>
    <row r="2889" spans="1:12" x14ac:dyDescent="0.25">
      <c r="A2889" s="1">
        <v>42255</v>
      </c>
      <c r="B2889" s="10">
        <v>24.9</v>
      </c>
      <c r="C2889" s="10">
        <v>25.69</v>
      </c>
      <c r="D2889">
        <v>702.20609999999999</v>
      </c>
      <c r="E2889">
        <v>625.90499999999997</v>
      </c>
      <c r="F2889">
        <v>32458.291292000002</v>
      </c>
      <c r="G2889">
        <v>28934.174223000002</v>
      </c>
      <c r="H2889">
        <f>(1/(1-91/360*VLOOKUP($A2889,Tbills!$B$4:$C$974,2,1)/100))^((1)/91)-1</f>
        <v>2.0834963745386403E-6</v>
      </c>
      <c r="I2889">
        <f>I2888*$E2889/$E2888*(1-(I$1+I$5+IF(AND(WEEKDAY(A2889)&lt;&gt;1,WEEKDAY(A2889)&lt;&gt;7),IF(A2889&lt;J$2,J$1,J$3),0)))^($A2889-$A2888)</f>
        <v>1408.3183703267716</v>
      </c>
      <c r="J2889">
        <f>VLOOKUP(A2889,'VIXY-IV'!A$1:E$2000,4,0)</f>
        <v>1417.4880000000001</v>
      </c>
      <c r="K2889">
        <f>ROW()</f>
        <v>2889</v>
      </c>
      <c r="L2889">
        <f>B2889/C2889</f>
        <v>0.9692487349163097</v>
      </c>
    </row>
    <row r="2890" spans="1:12" x14ac:dyDescent="0.25">
      <c r="A2890" s="1">
        <v>42256</v>
      </c>
      <c r="B2890" s="10">
        <v>26.23</v>
      </c>
      <c r="C2890" s="10">
        <v>26.31</v>
      </c>
      <c r="D2890">
        <v>725.60540000000003</v>
      </c>
      <c r="E2890">
        <v>646.7604</v>
      </c>
      <c r="F2890">
        <v>32850.129184999998</v>
      </c>
      <c r="G2890">
        <v>29283.408538</v>
      </c>
      <c r="H2890">
        <f>(1/(1-91/360*VLOOKUP($A2890,Tbills!$B$4:$C$974,2,1)/100))^((1)/91)-1</f>
        <v>2.0834963745386403E-6</v>
      </c>
      <c r="I2890">
        <f>I2889*$E2890/$E2889*(1-(I$1+I$5+IF(AND(WEEKDAY(A2890)&lt;&gt;1,WEEKDAY(A2890)&lt;&gt;7),IF(A2890&lt;J$2,J$1,J$3),0)))^($A2890-$A2889)</f>
        <v>1455.2022274024857</v>
      </c>
      <c r="J2890">
        <f>VLOOKUP(A2890,'VIXY-IV'!A$1:E$2000,4,0)</f>
        <v>1464.664</v>
      </c>
      <c r="K2890">
        <f>ROW()</f>
        <v>2890</v>
      </c>
      <c r="L2890">
        <f>B2890/C2890</f>
        <v>0.99695933105283174</v>
      </c>
    </row>
    <row r="2891" spans="1:12" x14ac:dyDescent="0.25">
      <c r="A2891" s="1">
        <v>42257</v>
      </c>
      <c r="B2891" s="10">
        <v>24.37</v>
      </c>
      <c r="C2891" s="10">
        <v>25.65</v>
      </c>
      <c r="D2891">
        <v>698.78589999999997</v>
      </c>
      <c r="E2891">
        <v>622.85379999999998</v>
      </c>
      <c r="F2891">
        <v>32325.568713000001</v>
      </c>
      <c r="G2891">
        <v>28815.741493000001</v>
      </c>
      <c r="H2891">
        <f>(1/(1-91/360*VLOOKUP($A2891,Tbills!$B$4:$C$974,2,1)/100))^((1)/91)-1</f>
        <v>2.0834963745386403E-6</v>
      </c>
      <c r="I2891">
        <f>I2890*$E2891/$E2890*(1-(I$1+I$5+IF(AND(WEEKDAY(A2891)&lt;&gt;1,WEEKDAY(A2891)&lt;&gt;7),IF(A2891&lt;J$2,J$1,J$3),0)))^($A2891-$A2890)</f>
        <v>1401.3723833611491</v>
      </c>
      <c r="J2891">
        <f>VLOOKUP(A2891,'VIXY-IV'!A$1:E$2000,4,0)</f>
        <v>1410.5440000000001</v>
      </c>
      <c r="K2891">
        <f>ROW()</f>
        <v>2891</v>
      </c>
      <c r="L2891">
        <f>B2891/C2891</f>
        <v>0.95009746588693966</v>
      </c>
    </row>
    <row r="2892" spans="1:12" x14ac:dyDescent="0.25">
      <c r="A2892" s="1">
        <v>42258</v>
      </c>
      <c r="B2892" s="10">
        <v>23.2</v>
      </c>
      <c r="C2892" s="10">
        <v>24.68</v>
      </c>
      <c r="D2892">
        <v>683.34889999999996</v>
      </c>
      <c r="E2892">
        <v>609.09289999999999</v>
      </c>
      <c r="F2892">
        <v>32150.370567999998</v>
      </c>
      <c r="G2892">
        <v>28659.505874999999</v>
      </c>
      <c r="H2892">
        <f>(1/(1-91/360*VLOOKUP($A2892,Tbills!$B$4:$C$974,2,1)/100))^((1)/91)-1</f>
        <v>2.0834963745386403E-6</v>
      </c>
      <c r="I2892">
        <f>I2891*$E2892/$E2891*(1-(I$1+I$5+IF(AND(WEEKDAY(A2892)&lt;&gt;1,WEEKDAY(A2892)&lt;&gt;7),IF(A2892&lt;J$2,J$1,J$3),0)))^($A2892-$A2891)</f>
        <v>1370.3720107734605</v>
      </c>
      <c r="J2892">
        <f>VLOOKUP(A2892,'VIXY-IV'!A$1:E$2000,4,0)</f>
        <v>1379.288</v>
      </c>
      <c r="K2892">
        <f>ROW()</f>
        <v>2892</v>
      </c>
      <c r="L2892">
        <f>B2892/C2892</f>
        <v>0.94003241491085898</v>
      </c>
    </row>
    <row r="2893" spans="1:12" x14ac:dyDescent="0.25">
      <c r="A2893" s="1">
        <v>42261</v>
      </c>
      <c r="B2893" s="10">
        <v>24.25</v>
      </c>
      <c r="C2893" s="10">
        <v>23.7</v>
      </c>
      <c r="D2893">
        <v>681.79060000000004</v>
      </c>
      <c r="E2893">
        <v>607.70010000000002</v>
      </c>
      <c r="F2893">
        <v>32038.329883999999</v>
      </c>
      <c r="G2893">
        <v>28559.451354000001</v>
      </c>
      <c r="H2893">
        <f>(1/(1-91/360*VLOOKUP($A2893,Tbills!$B$4:$C$974,2,1)/100))^((1)/91)-1</f>
        <v>1.5279095799680675E-6</v>
      </c>
      <c r="I2893">
        <f>I2892*$E2893/$E2892*(1-(I$1+I$5+IF(AND(WEEKDAY(A2893)&lt;&gt;1,WEEKDAY(A2893)&lt;&gt;7),IF(A2893&lt;J$2,J$1,J$3),0)))^($A2893-$A2892)</f>
        <v>1367.1204185937136</v>
      </c>
      <c r="J2893">
        <f>VLOOKUP(A2893,'VIXY-IV'!A$1:E$2000,4,0)</f>
        <v>1376.008</v>
      </c>
      <c r="K2893">
        <f>ROW()</f>
        <v>2893</v>
      </c>
      <c r="L2893">
        <f>B2893/C2893</f>
        <v>1.0232067510548524</v>
      </c>
    </row>
    <row r="2894" spans="1:12" x14ac:dyDescent="0.25">
      <c r="A2894" s="1">
        <v>42262</v>
      </c>
      <c r="B2894" s="10">
        <v>22.54</v>
      </c>
      <c r="C2894" s="10">
        <v>23.12</v>
      </c>
      <c r="D2894">
        <v>610.94709999999998</v>
      </c>
      <c r="E2894">
        <v>544.55430000000001</v>
      </c>
      <c r="F2894">
        <v>30013.343409000001</v>
      </c>
      <c r="G2894">
        <v>26754.304177000002</v>
      </c>
      <c r="H2894">
        <f>(1/(1-91/360*VLOOKUP($A2894,Tbills!$B$4:$C$974,2,1)/100))^((1)/91)-1</f>
        <v>1.5279095799680675E-6</v>
      </c>
      <c r="I2894">
        <f>I2893*$E2894/$E2893*(1-(I$1+I$5+IF(AND(WEEKDAY(A2894)&lt;&gt;1,WEEKDAY(A2894)&lt;&gt;7),IF(A2894&lt;J$2,J$1,J$3),0)))^($A2894-$A2893)</f>
        <v>1225.0284083633715</v>
      </c>
      <c r="J2894">
        <f>VLOOKUP(A2894,'VIXY-IV'!A$1:E$2000,4,0)</f>
        <v>1232.912</v>
      </c>
      <c r="K2894">
        <f>ROW()</f>
        <v>2894</v>
      </c>
      <c r="L2894">
        <f>B2894/C2894</f>
        <v>0.97491349480968847</v>
      </c>
    </row>
    <row r="2895" spans="1:12" x14ac:dyDescent="0.25">
      <c r="A2895" s="1">
        <v>42263</v>
      </c>
      <c r="B2895" s="10">
        <v>21.35</v>
      </c>
      <c r="C2895" s="10">
        <v>22.33</v>
      </c>
      <c r="D2895">
        <v>567.57600000000002</v>
      </c>
      <c r="E2895">
        <v>505.8956</v>
      </c>
      <c r="F2895">
        <v>28213.77262</v>
      </c>
      <c r="G2895">
        <v>25150.101322999999</v>
      </c>
      <c r="H2895">
        <f>(1/(1-91/360*VLOOKUP($A2895,Tbills!$B$4:$C$974,2,1)/100))^((1)/91)-1</f>
        <v>1.5279095799680675E-6</v>
      </c>
      <c r="I2895">
        <f>I2894*$E2895/$E2894*(1-(I$1+I$5+IF(AND(WEEKDAY(A2895)&lt;&gt;1,WEEKDAY(A2895)&lt;&gt;7),IF(A2895&lt;J$2,J$1,J$3),0)))^($A2895-$A2894)</f>
        <v>1138.0291251584256</v>
      </c>
      <c r="J2895">
        <f>VLOOKUP(A2895,'VIXY-IV'!A$1:E$2000,4,0)</f>
        <v>1145.328</v>
      </c>
      <c r="K2895">
        <f>ROW()</f>
        <v>2895</v>
      </c>
      <c r="L2895">
        <f>B2895/C2895</f>
        <v>0.95611285266457691</v>
      </c>
    </row>
    <row r="2896" spans="1:12" x14ac:dyDescent="0.25">
      <c r="A2896" s="1">
        <v>42264</v>
      </c>
      <c r="B2896" s="10">
        <v>21.14</v>
      </c>
      <c r="C2896" s="10">
        <v>21.14</v>
      </c>
      <c r="D2896">
        <v>610.17650000000003</v>
      </c>
      <c r="E2896">
        <v>543.86569999999995</v>
      </c>
      <c r="F2896">
        <v>28979.701979000001</v>
      </c>
      <c r="G2896">
        <v>25832.821676</v>
      </c>
      <c r="H2896">
        <f>(1/(1-91/360*VLOOKUP($A2896,Tbills!$B$4:$C$974,2,1)/100))^((1)/91)-1</f>
        <v>1.5279095799680675E-6</v>
      </c>
      <c r="I2896">
        <f>I2895*$E2896/$E2895*(1-(I$1+I$5+IF(AND(WEEKDAY(A2896)&lt;&gt;1,WEEKDAY(A2896)&lt;&gt;7),IF(A2896&lt;J$2,J$1,J$3),0)))^($A2896-$A2895)</f>
        <v>1223.4089440489849</v>
      </c>
      <c r="J2896">
        <f>VLOOKUP(A2896,'VIXY-IV'!A$1:E$2000,4,0)</f>
        <v>1231.2</v>
      </c>
      <c r="K2896">
        <f>ROW()</f>
        <v>2896</v>
      </c>
      <c r="L2896">
        <f>B2896/C2896</f>
        <v>1</v>
      </c>
    </row>
    <row r="2897" spans="1:12" x14ac:dyDescent="0.25">
      <c r="A2897" s="1">
        <v>42265</v>
      </c>
      <c r="B2897" s="10">
        <v>22.28</v>
      </c>
      <c r="C2897" s="10">
        <v>23.2</v>
      </c>
      <c r="D2897">
        <v>642.60530000000006</v>
      </c>
      <c r="E2897">
        <v>572.76949999999999</v>
      </c>
      <c r="F2897">
        <v>30063.338405999999</v>
      </c>
      <c r="G2897">
        <v>26798.747508</v>
      </c>
      <c r="H2897">
        <f>(1/(1-91/360*VLOOKUP($A2897,Tbills!$B$4:$C$974,2,1)/100))^((1)/91)-1</f>
        <v>1.5279095799680675E-6</v>
      </c>
      <c r="I2897">
        <f>I2896*$E2897/$E2896*(1-(I$1+I$5+IF(AND(WEEKDAY(A2897)&lt;&gt;1,WEEKDAY(A2897)&lt;&gt;7),IF(A2897&lt;J$2,J$1,J$3),0)))^($A2897-$A2896)</f>
        <v>1288.3900770979437</v>
      </c>
      <c r="J2897">
        <f>VLOOKUP(A2897,'VIXY-IV'!A$1:E$2000,4,0)</f>
        <v>1296.568</v>
      </c>
      <c r="K2897">
        <f>ROW()</f>
        <v>2897</v>
      </c>
      <c r="L2897">
        <f>B2897/C2897</f>
        <v>0.96034482758620698</v>
      </c>
    </row>
    <row r="2898" spans="1:12" x14ac:dyDescent="0.25">
      <c r="A2898" s="1">
        <v>42268</v>
      </c>
      <c r="B2898" s="10">
        <v>20.14</v>
      </c>
      <c r="C2898" s="10">
        <v>21.59</v>
      </c>
      <c r="D2898">
        <v>589.72410000000002</v>
      </c>
      <c r="E2898">
        <v>525.63260000000002</v>
      </c>
      <c r="F2898">
        <v>28949.896585999999</v>
      </c>
      <c r="G2898">
        <v>25806.091977</v>
      </c>
      <c r="H2898">
        <f>(1/(1-91/360*VLOOKUP($A2898,Tbills!$B$4:$C$974,2,1)/100))^((1)/91)-1</f>
        <v>1.3890198635735374E-7</v>
      </c>
      <c r="I2898">
        <f>I2897*$E2898/$E2897*(1-(I$1+I$5+IF(AND(WEEKDAY(A2898)&lt;&gt;1,WEEKDAY(A2898)&lt;&gt;7),IF(A2898&lt;J$2,J$1,J$3),0)))^($A2898-$A2897)</f>
        <v>1182.2581033413708</v>
      </c>
      <c r="J2898">
        <f>VLOOKUP(A2898,'VIXY-IV'!A$1:E$2000,4,0)</f>
        <v>1190.2239999999999</v>
      </c>
      <c r="K2898">
        <f>ROW()</f>
        <v>2898</v>
      </c>
      <c r="L2898">
        <f>B2898/C2898</f>
        <v>0.93283927744326078</v>
      </c>
    </row>
    <row r="2899" spans="1:12" x14ac:dyDescent="0.25">
      <c r="A2899" s="1">
        <v>42269</v>
      </c>
      <c r="B2899" s="10">
        <v>22.44</v>
      </c>
      <c r="C2899" s="10">
        <v>23.28</v>
      </c>
      <c r="D2899">
        <v>648.7595</v>
      </c>
      <c r="E2899">
        <v>578.25189999999998</v>
      </c>
      <c r="F2899">
        <v>30120.739763000001</v>
      </c>
      <c r="G2899">
        <v>26849.784234999999</v>
      </c>
      <c r="H2899">
        <f>(1/(1-91/360*VLOOKUP($A2899,Tbills!$B$4:$C$974,2,1)/100))^((1)/91)-1</f>
        <v>1.3890198635735374E-7</v>
      </c>
      <c r="I2899">
        <f>I2898*$E2899/$E2898*(1-(I$1+I$5+IF(AND(WEEKDAY(A2899)&lt;&gt;1,WEEKDAY(A2899)&lt;&gt;7),IF(A2899&lt;J$2,J$1,J$3),0)))^($A2899-$A2898)</f>
        <v>1300.5725445971864</v>
      </c>
      <c r="J2899">
        <f>VLOOKUP(A2899,'VIXY-IV'!A$1:E$2000,4,0)</f>
        <v>1309.3920000000001</v>
      </c>
      <c r="K2899">
        <f>ROW()</f>
        <v>2899</v>
      </c>
      <c r="L2899">
        <f>B2899/C2899</f>
        <v>0.96391752577319589</v>
      </c>
    </row>
    <row r="2900" spans="1:12" x14ac:dyDescent="0.25">
      <c r="A2900" s="1">
        <v>42270</v>
      </c>
      <c r="B2900" s="10">
        <v>22.13</v>
      </c>
      <c r="C2900" s="10">
        <v>22.88</v>
      </c>
      <c r="D2900">
        <v>630.47619999999995</v>
      </c>
      <c r="E2900">
        <v>561.9556</v>
      </c>
      <c r="F2900">
        <v>29640.911083999999</v>
      </c>
      <c r="G2900">
        <v>26422.058722999998</v>
      </c>
      <c r="H2900">
        <f>(1/(1-91/360*VLOOKUP($A2900,Tbills!$B$4:$C$974,2,1)/100))^((1)/91)-1</f>
        <v>1.3890198635735374E-7</v>
      </c>
      <c r="I2900">
        <f>I2899*$E2900/$E2899*(1-(I$1+I$5+IF(AND(WEEKDAY(A2900)&lt;&gt;1,WEEKDAY(A2900)&lt;&gt;7),IF(A2900&lt;J$2,J$1,J$3),0)))^($A2900-$A2899)</f>
        <v>1263.883438665978</v>
      </c>
      <c r="J2900">
        <f>VLOOKUP(A2900,'VIXY-IV'!A$1:E$2000,4,0)</f>
        <v>1272.4639999999999</v>
      </c>
      <c r="K2900">
        <f>ROW()</f>
        <v>2900</v>
      </c>
      <c r="L2900">
        <f>B2900/C2900</f>
        <v>0.96722027972027969</v>
      </c>
    </row>
    <row r="2901" spans="1:12" x14ac:dyDescent="0.25">
      <c r="A2901" s="1">
        <v>42271</v>
      </c>
      <c r="B2901" s="10">
        <v>23.47</v>
      </c>
      <c r="C2901" s="10">
        <v>23.46</v>
      </c>
      <c r="D2901">
        <v>651.17520000000002</v>
      </c>
      <c r="E2901">
        <v>580.4049</v>
      </c>
      <c r="F2901">
        <v>30308.686364000001</v>
      </c>
      <c r="G2901">
        <v>27017.313330000001</v>
      </c>
      <c r="H2901">
        <f>(1/(1-91/360*VLOOKUP($A2901,Tbills!$B$4:$C$974,2,1)/100))^((1)/91)-1</f>
        <v>1.3890198635735374E-7</v>
      </c>
      <c r="I2901">
        <f>I2900*$E2901/$E2900*(1-(I$1+I$5+IF(AND(WEEKDAY(A2901)&lt;&gt;1,WEEKDAY(A2901)&lt;&gt;7),IF(A2901&lt;J$2,J$1,J$3),0)))^($A2901-$A2900)</f>
        <v>1305.339849448078</v>
      </c>
      <c r="J2901">
        <f>VLOOKUP(A2901,'VIXY-IV'!A$1:E$2000,4,0)</f>
        <v>1314.2159999999999</v>
      </c>
      <c r="K2901">
        <f>ROW()</f>
        <v>2901</v>
      </c>
      <c r="L2901">
        <f>B2901/C2901</f>
        <v>1.0004262574595055</v>
      </c>
    </row>
    <row r="2902" spans="1:12" x14ac:dyDescent="0.25">
      <c r="A2902" s="1">
        <v>42272</v>
      </c>
      <c r="B2902" s="10">
        <v>23.62</v>
      </c>
      <c r="C2902" s="10">
        <v>24.4</v>
      </c>
      <c r="D2902">
        <v>665.11249999999995</v>
      </c>
      <c r="E2902">
        <v>592.82740000000001</v>
      </c>
      <c r="F2902">
        <v>30756.108789999998</v>
      </c>
      <c r="G2902">
        <v>27416.144146999999</v>
      </c>
      <c r="H2902">
        <f>(1/(1-91/360*VLOOKUP($A2902,Tbills!$B$4:$C$974,2,1)/100))^((1)/91)-1</f>
        <v>1.3890198635735374E-7</v>
      </c>
      <c r="I2902">
        <f>I2901*$E2902/$E2901*(1-(I$1+I$5+IF(AND(WEEKDAY(A2902)&lt;&gt;1,WEEKDAY(A2902)&lt;&gt;7),IF(A2902&lt;J$2,J$1,J$3),0)))^($A2902-$A2901)</f>
        <v>1333.2398949055289</v>
      </c>
      <c r="J2902">
        <f>VLOOKUP(A2902,'VIXY-IV'!A$1:E$2000,4,0)</f>
        <v>1342.288</v>
      </c>
      <c r="K2902">
        <f>ROW()</f>
        <v>2902</v>
      </c>
      <c r="L2902">
        <f>B2902/C2902</f>
        <v>0.96803278688524597</v>
      </c>
    </row>
    <row r="2903" spans="1:12" x14ac:dyDescent="0.25">
      <c r="A2903" s="1">
        <v>42275</v>
      </c>
      <c r="B2903" s="10">
        <v>27.63</v>
      </c>
      <c r="C2903" s="10">
        <v>26.38</v>
      </c>
      <c r="D2903">
        <v>711.00329999999997</v>
      </c>
      <c r="E2903">
        <v>633.73050000000001</v>
      </c>
      <c r="F2903">
        <v>31595.49999</v>
      </c>
      <c r="G2903">
        <v>28164.370097999999</v>
      </c>
      <c r="H2903">
        <f>(1/(1-91/360*VLOOKUP($A2903,Tbills!$B$4:$C$974,2,1)/100))^((1)/91)-1</f>
        <v>4.1671128436782112E-7</v>
      </c>
      <c r="I2903">
        <f>I2902*$E2903/$E2902*(1-(I$1+I$5+IF(AND(WEEKDAY(A2903)&lt;&gt;1,WEEKDAY(A2903)&lt;&gt;7),IF(A2903&lt;J$2,J$1,J$3),0)))^($A2903-$A2902)</f>
        <v>1425.105975217487</v>
      </c>
      <c r="J2903">
        <f>VLOOKUP(A2903,'VIXY-IV'!A$1:E$2000,4,0)</f>
        <v>1434.9359999999999</v>
      </c>
      <c r="K2903">
        <f>ROW()</f>
        <v>2903</v>
      </c>
      <c r="L2903">
        <f>B2903/C2903</f>
        <v>1.0473843821076574</v>
      </c>
    </row>
    <row r="2904" spans="1:12" x14ac:dyDescent="0.25">
      <c r="A2904" s="1">
        <v>42276</v>
      </c>
      <c r="B2904" s="10">
        <v>26.83</v>
      </c>
      <c r="C2904" s="10">
        <v>26</v>
      </c>
      <c r="D2904">
        <v>706.60299999999995</v>
      </c>
      <c r="E2904">
        <v>629.80809999999997</v>
      </c>
      <c r="F2904">
        <v>31825.051297000002</v>
      </c>
      <c r="G2904">
        <v>28368.981424000001</v>
      </c>
      <c r="H2904">
        <f>(1/(1-91/360*VLOOKUP($A2904,Tbills!$B$4:$C$974,2,1)/100))^((1)/91)-1</f>
        <v>4.1671128436782112E-7</v>
      </c>
      <c r="I2904">
        <f>I2903*$E2904/$E2903*(1-(I$1+I$5+IF(AND(WEEKDAY(A2904)&lt;&gt;1,WEEKDAY(A2904)&lt;&gt;7),IF(A2904&lt;J$2,J$1,J$3),0)))^($A2904-$A2903)</f>
        <v>1416.2447078245284</v>
      </c>
      <c r="J2904">
        <f>VLOOKUP(A2904,'VIXY-IV'!A$1:E$2000,4,0)</f>
        <v>1425.9760000000001</v>
      </c>
      <c r="K2904">
        <f>ROW()</f>
        <v>2904</v>
      </c>
      <c r="L2904">
        <f>B2904/C2904</f>
        <v>1.0319230769230769</v>
      </c>
    </row>
    <row r="2905" spans="1:12" x14ac:dyDescent="0.25">
      <c r="A2905" s="1">
        <v>42277</v>
      </c>
      <c r="B2905" s="10">
        <v>24.5</v>
      </c>
      <c r="C2905" s="10">
        <v>24.75</v>
      </c>
      <c r="D2905">
        <v>684.55499999999995</v>
      </c>
      <c r="E2905">
        <v>610.15599999999995</v>
      </c>
      <c r="F2905">
        <v>31404.791605999999</v>
      </c>
      <c r="G2905">
        <v>27994.348387999999</v>
      </c>
      <c r="H2905">
        <f>(1/(1-91/360*VLOOKUP($A2905,Tbills!$B$4:$C$974,2,1)/100))^((1)/91)-1</f>
        <v>4.1671128436782112E-7</v>
      </c>
      <c r="I2905">
        <f>I2904*$E2905/$E2904*(1-(I$1+I$5+IF(AND(WEEKDAY(A2905)&lt;&gt;1,WEEKDAY(A2905)&lt;&gt;7),IF(A2905&lt;J$2,J$1,J$3),0)))^($A2905-$A2904)</f>
        <v>1372.0137092666987</v>
      </c>
      <c r="J2905">
        <f>VLOOKUP(A2905,'VIXY-IV'!A$1:E$2000,4,0)</f>
        <v>1381.3920000000001</v>
      </c>
      <c r="K2905">
        <f>ROW()</f>
        <v>2905</v>
      </c>
      <c r="L2905">
        <f>B2905/C2905</f>
        <v>0.98989898989898994</v>
      </c>
    </row>
    <row r="2906" spans="1:12" x14ac:dyDescent="0.25">
      <c r="A2906" s="1">
        <v>42278</v>
      </c>
      <c r="B2906" s="10">
        <v>22.55</v>
      </c>
      <c r="C2906" s="10">
        <v>23.83</v>
      </c>
      <c r="D2906">
        <v>661.68539999999996</v>
      </c>
      <c r="E2906">
        <v>589.77160000000003</v>
      </c>
      <c r="F2906">
        <v>30842.074335000001</v>
      </c>
      <c r="G2906">
        <v>27492.728448000002</v>
      </c>
      <c r="H2906">
        <f>(1/(1-91/360*VLOOKUP($A2906,Tbills!$B$4:$C$974,2,1)/100))^((1)/91)-1</f>
        <v>4.1671128436782112E-7</v>
      </c>
      <c r="I2906">
        <f>I2905*$E2906/$E2905*(1-(I$1+I$5+IF(AND(WEEKDAY(A2906)&lt;&gt;1,WEEKDAY(A2906)&lt;&gt;7),IF(A2906&lt;J$2,J$1,J$3),0)))^($A2906-$A2905)</f>
        <v>1326.1386316076689</v>
      </c>
      <c r="J2906">
        <f>VLOOKUP(A2906,'VIXY-IV'!A$1:E$2000,4,0)</f>
        <v>1335.24</v>
      </c>
      <c r="K2906">
        <f>ROW()</f>
        <v>2906</v>
      </c>
      <c r="L2906">
        <f>B2906/C2906</f>
        <v>0.94628619387326907</v>
      </c>
    </row>
    <row r="2907" spans="1:12" x14ac:dyDescent="0.25">
      <c r="A2907" s="1">
        <v>42279</v>
      </c>
      <c r="B2907" s="10">
        <v>20.94</v>
      </c>
      <c r="C2907" s="10">
        <v>22.6</v>
      </c>
      <c r="D2907">
        <v>629.75419999999997</v>
      </c>
      <c r="E2907">
        <v>561.31050000000005</v>
      </c>
      <c r="F2907">
        <v>29902.459172999999</v>
      </c>
      <c r="G2907">
        <v>26655.140886000001</v>
      </c>
      <c r="H2907">
        <f>(1/(1-91/360*VLOOKUP($A2907,Tbills!$B$4:$C$974,2,1)/100))^((1)/91)-1</f>
        <v>4.1671128436782112E-7</v>
      </c>
      <c r="I2907">
        <f>I2906*$E2907/$E2906*(1-(I$1+I$5+IF(AND(WEEKDAY(A2907)&lt;&gt;1,WEEKDAY(A2907)&lt;&gt;7),IF(A2907&lt;J$2,J$1,J$3),0)))^($A2907-$A2906)</f>
        <v>1262.1057454006459</v>
      </c>
      <c r="J2907">
        <f>VLOOKUP(A2907,'VIXY-IV'!A$1:E$2000,4,0)</f>
        <v>1270.816</v>
      </c>
      <c r="K2907">
        <f>ROW()</f>
        <v>2907</v>
      </c>
      <c r="L2907">
        <f>B2907/C2907</f>
        <v>0.92654867256637163</v>
      </c>
    </row>
    <row r="2908" spans="1:12" x14ac:dyDescent="0.25">
      <c r="A2908" s="1">
        <v>42282</v>
      </c>
      <c r="B2908" s="10">
        <v>19.54</v>
      </c>
      <c r="C2908" s="10">
        <v>21.33</v>
      </c>
      <c r="D2908">
        <v>596.5127</v>
      </c>
      <c r="E2908">
        <v>531.68100000000004</v>
      </c>
      <c r="F2908">
        <v>28747.702819999999</v>
      </c>
      <c r="G2908">
        <v>25625.754322000001</v>
      </c>
      <c r="H2908">
        <f>(1/(1-91/360*VLOOKUP($A2908,Tbills!$B$4:$C$974,2,1)/100))^((1)/91)-1</f>
        <v>0</v>
      </c>
      <c r="I2908">
        <f>I2907*$E2908/$E2907*(1-(I$1+I$5+IF(AND(WEEKDAY(A2908)&lt;&gt;1,WEEKDAY(A2908)&lt;&gt;7),IF(A2908&lt;J$2,J$1,J$3),0)))^($A2908-$A2907)</f>
        <v>1195.3806939622782</v>
      </c>
      <c r="J2908">
        <f>VLOOKUP(A2908,'VIXY-IV'!A$1:E$2000,4,0)</f>
        <v>1203.68</v>
      </c>
      <c r="K2908">
        <f>ROW()</f>
        <v>2908</v>
      </c>
      <c r="L2908">
        <f>B2908/C2908</f>
        <v>0.91608063759962499</v>
      </c>
    </row>
    <row r="2909" spans="1:12" x14ac:dyDescent="0.25">
      <c r="A2909" s="1">
        <v>42283</v>
      </c>
      <c r="B2909" s="10">
        <v>19.399999999999999</v>
      </c>
      <c r="C2909" s="10">
        <v>21.59</v>
      </c>
      <c r="D2909">
        <v>610.17259999999999</v>
      </c>
      <c r="E2909">
        <v>543.85630000000003</v>
      </c>
      <c r="F2909">
        <v>29251.717618999999</v>
      </c>
      <c r="G2909">
        <v>26075.034026000001</v>
      </c>
      <c r="H2909">
        <f>(1/(1-91/360*VLOOKUP($A2909,Tbills!$B$4:$C$974,2,1)/100))^((1)/91)-1</f>
        <v>0</v>
      </c>
      <c r="I2909">
        <f>I2908*$E2909/$E2908*(1-(I$1+I$5+IF(AND(WEEKDAY(A2909)&lt;&gt;1,WEEKDAY(A2909)&lt;&gt;7),IF(A2909&lt;J$2,J$1,J$3),0)))^($A2909-$A2908)</f>
        <v>1222.7192985308061</v>
      </c>
      <c r="J2909">
        <f>VLOOKUP(A2909,'VIXY-IV'!A$1:E$2000,4,0)</f>
        <v>1231.184</v>
      </c>
      <c r="K2909">
        <f>ROW()</f>
        <v>2909</v>
      </c>
      <c r="L2909">
        <f>B2909/C2909</f>
        <v>0.89856415006947654</v>
      </c>
    </row>
    <row r="2910" spans="1:12" x14ac:dyDescent="0.25">
      <c r="A2910" s="1">
        <v>42284</v>
      </c>
      <c r="B2910" s="10">
        <v>18.399999999999999</v>
      </c>
      <c r="C2910" s="10">
        <v>20.71</v>
      </c>
      <c r="D2910">
        <v>586.17280000000005</v>
      </c>
      <c r="E2910">
        <v>522.46489999999994</v>
      </c>
      <c r="F2910">
        <v>28419.926390000001</v>
      </c>
      <c r="G2910">
        <v>25333.573819000001</v>
      </c>
      <c r="H2910">
        <f>(1/(1-91/360*VLOOKUP($A2910,Tbills!$B$4:$C$974,2,1)/100))^((1)/91)-1</f>
        <v>0</v>
      </c>
      <c r="I2910">
        <f>I2909*$E2910/$E2909*(1-(I$1+I$5+IF(AND(WEEKDAY(A2910)&lt;&gt;1,WEEKDAY(A2910)&lt;&gt;7),IF(A2910&lt;J$2,J$1,J$3),0)))^($A2910-$A2909)</f>
        <v>1174.592514223973</v>
      </c>
      <c r="J2910">
        <f>VLOOKUP(A2910,'VIXY-IV'!A$1:E$2000,4,0)</f>
        <v>1182.68</v>
      </c>
      <c r="K2910">
        <f>ROW()</f>
        <v>2910</v>
      </c>
      <c r="L2910">
        <f>B2910/C2910</f>
        <v>0.88845968131337505</v>
      </c>
    </row>
    <row r="2911" spans="1:12" x14ac:dyDescent="0.25">
      <c r="A2911" s="1">
        <v>42285</v>
      </c>
      <c r="B2911" s="10">
        <v>17.420000000000002</v>
      </c>
      <c r="C2911" s="10">
        <v>20.09</v>
      </c>
      <c r="D2911">
        <v>562.03650000000005</v>
      </c>
      <c r="E2911">
        <v>500.95179999999999</v>
      </c>
      <c r="F2911">
        <v>27943.725293</v>
      </c>
      <c r="G2911">
        <v>24909.087298999999</v>
      </c>
      <c r="H2911">
        <f>(1/(1-91/360*VLOOKUP($A2911,Tbills!$B$4:$C$974,2,1)/100))^((1)/91)-1</f>
        <v>0</v>
      </c>
      <c r="I2911">
        <f>I2910*$E2911/$E2910*(1-(I$1+I$5+IF(AND(WEEKDAY(A2911)&lt;&gt;1,WEEKDAY(A2911)&lt;&gt;7),IF(A2911&lt;J$2,J$1,J$3),0)))^($A2911-$A2910)</f>
        <v>1126.1949028196987</v>
      </c>
      <c r="J2911">
        <f>VLOOKUP(A2911,'VIXY-IV'!A$1:E$2000,4,0)</f>
        <v>1133.96</v>
      </c>
      <c r="K2911">
        <f>ROW()</f>
        <v>2911</v>
      </c>
      <c r="L2911">
        <f>B2911/C2911</f>
        <v>0.86709805873568946</v>
      </c>
    </row>
    <row r="2912" spans="1:12" x14ac:dyDescent="0.25">
      <c r="A2912" s="1">
        <v>42286</v>
      </c>
      <c r="B2912" s="10">
        <v>17.079999999999998</v>
      </c>
      <c r="C2912" s="10">
        <v>19.850000000000001</v>
      </c>
      <c r="D2912">
        <v>556.50519999999995</v>
      </c>
      <c r="E2912">
        <v>496.02170000000001</v>
      </c>
      <c r="F2912">
        <v>28002.567072000002</v>
      </c>
      <c r="G2912">
        <v>24961.538967</v>
      </c>
      <c r="H2912">
        <f>(1/(1-91/360*VLOOKUP($A2912,Tbills!$B$4:$C$974,2,1)/100))^((1)/91)-1</f>
        <v>0</v>
      </c>
      <c r="I2912">
        <f>I2911*$E2912/$E2911*(1-(I$1+I$5+IF(AND(WEEKDAY(A2912)&lt;&gt;1,WEEKDAY(A2912)&lt;&gt;7),IF(A2912&lt;J$2,J$1,J$3),0)))^($A2912-$A2911)</f>
        <v>1115.0794156657012</v>
      </c>
      <c r="J2912">
        <f>VLOOKUP(A2912,'VIXY-IV'!A$1:E$2000,4,0)</f>
        <v>1122.528</v>
      </c>
      <c r="K2912">
        <f>ROW()</f>
        <v>2912</v>
      </c>
      <c r="L2912">
        <f>B2912/C2912</f>
        <v>0.86045340050377817</v>
      </c>
    </row>
    <row r="2913" spans="1:12" x14ac:dyDescent="0.25">
      <c r="A2913" s="1">
        <v>42289</v>
      </c>
      <c r="B2913" s="10">
        <v>16.170000000000002</v>
      </c>
      <c r="C2913" s="10">
        <v>19.260000000000002</v>
      </c>
      <c r="D2913">
        <v>517.92439999999999</v>
      </c>
      <c r="E2913">
        <v>461.63400000000001</v>
      </c>
      <c r="F2913">
        <v>26796.804940000002</v>
      </c>
      <c r="G2913">
        <v>23886.720420000001</v>
      </c>
      <c r="H2913">
        <f>(1/(1-91/360*VLOOKUP($A2913,Tbills!$B$4:$C$974,2,1)/100))^((1)/91)-1</f>
        <v>0</v>
      </c>
      <c r="I2913">
        <f>I2912*$E2913/$E2912*(1-(I$1+I$5+IF(AND(WEEKDAY(A2913)&lt;&gt;1,WEEKDAY(A2913)&lt;&gt;7),IF(A2913&lt;J$2,J$1,J$3),0)))^($A2913-$A2912)</f>
        <v>1037.6847381466291</v>
      </c>
      <c r="J2913">
        <f>VLOOKUP(A2913,'VIXY-IV'!A$1:E$2000,4,0)</f>
        <v>1044.4159999999999</v>
      </c>
      <c r="K2913">
        <f>ROW()</f>
        <v>2913</v>
      </c>
      <c r="L2913">
        <f>B2913/C2913</f>
        <v>0.83956386292834895</v>
      </c>
    </row>
    <row r="2914" spans="1:12" x14ac:dyDescent="0.25">
      <c r="A2914" s="1">
        <v>42290</v>
      </c>
      <c r="B2914" s="10">
        <v>17.670000000000002</v>
      </c>
      <c r="C2914" s="10">
        <v>20.5</v>
      </c>
      <c r="D2914">
        <v>563.80840000000001</v>
      </c>
      <c r="E2914">
        <v>502.53109999999998</v>
      </c>
      <c r="F2914">
        <v>28084.819071000002</v>
      </c>
      <c r="G2914">
        <v>25034.858547</v>
      </c>
      <c r="H2914">
        <f>(1/(1-91/360*VLOOKUP($A2914,Tbills!$B$4:$C$974,2,1)/100))^((1)/91)-1</f>
        <v>0</v>
      </c>
      <c r="I2914">
        <f>I2913*$E2914/$E2913*(1-(I$1+I$5+IF(AND(WEEKDAY(A2914)&lt;&gt;1,WEEKDAY(A2914)&lt;&gt;7),IF(A2914&lt;J$2,J$1,J$3),0)))^($A2914-$A2913)</f>
        <v>1129.582855152036</v>
      </c>
      <c r="J2914">
        <f>VLOOKUP(A2914,'VIXY-IV'!A$1:E$2000,4,0)</f>
        <v>1136.856</v>
      </c>
      <c r="K2914">
        <f>ROW()</f>
        <v>2914</v>
      </c>
      <c r="L2914">
        <f>B2914/C2914</f>
        <v>0.86195121951219522</v>
      </c>
    </row>
    <row r="2915" spans="1:12" x14ac:dyDescent="0.25">
      <c r="A2915" s="1">
        <v>42291</v>
      </c>
      <c r="B2915" s="10">
        <v>18.03</v>
      </c>
      <c r="C2915" s="10">
        <v>20.81</v>
      </c>
      <c r="D2915">
        <v>565.32439999999997</v>
      </c>
      <c r="E2915">
        <v>503.88240000000002</v>
      </c>
      <c r="F2915">
        <v>28498.28023</v>
      </c>
      <c r="G2915">
        <v>25403.418571999999</v>
      </c>
      <c r="H2915">
        <f>(1/(1-91/360*VLOOKUP($A2915,Tbills!$B$4:$C$974,2,1)/100))^((1)/91)-1</f>
        <v>0</v>
      </c>
      <c r="I2915">
        <f>I2914*$E2915/$E2914*(1-(I$1+I$5+IF(AND(WEEKDAY(A2915)&lt;&gt;1,WEEKDAY(A2915)&lt;&gt;7),IF(A2915&lt;J$2,J$1,J$3),0)))^($A2915-$A2914)</f>
        <v>1132.5877074478149</v>
      </c>
      <c r="J2915">
        <f>VLOOKUP(A2915,'VIXY-IV'!A$1:E$2000,4,0)</f>
        <v>1139.8720000000001</v>
      </c>
      <c r="K2915">
        <f>ROW()</f>
        <v>2915</v>
      </c>
      <c r="L2915">
        <f>B2915/C2915</f>
        <v>0.8664103796251803</v>
      </c>
    </row>
    <row r="2916" spans="1:12" x14ac:dyDescent="0.25">
      <c r="A2916" s="1">
        <v>42292</v>
      </c>
      <c r="B2916" s="10">
        <v>16.05</v>
      </c>
      <c r="C2916" s="10">
        <v>19.43</v>
      </c>
      <c r="D2916">
        <v>517.39859999999999</v>
      </c>
      <c r="E2916">
        <v>461.16539999999998</v>
      </c>
      <c r="F2916">
        <v>26957.121936</v>
      </c>
      <c r="G2916">
        <v>24029.627279</v>
      </c>
      <c r="H2916">
        <f>(1/(1-91/360*VLOOKUP($A2916,Tbills!$B$4:$C$974,2,1)/100))^((1)/91)-1</f>
        <v>0</v>
      </c>
      <c r="I2916">
        <f>I2915*$E2916/$E2915*(1-(I$1+I$5+IF(AND(WEEKDAY(A2916)&lt;&gt;1,WEEKDAY(A2916)&lt;&gt;7),IF(A2916&lt;J$2,J$1,J$3),0)))^($A2916-$A2915)</f>
        <v>1036.5419347381855</v>
      </c>
      <c r="J2916">
        <f>VLOOKUP(A2916,'VIXY-IV'!A$1:E$2000,4,0)</f>
        <v>1043.0160000000001</v>
      </c>
      <c r="K2916">
        <f>ROW()</f>
        <v>2916</v>
      </c>
      <c r="L2916">
        <f>B2916/C2916</f>
        <v>0.82604220277920748</v>
      </c>
    </row>
    <row r="2917" spans="1:12" x14ac:dyDescent="0.25">
      <c r="A2917" s="1">
        <v>42293</v>
      </c>
      <c r="B2917" s="10">
        <v>15.05</v>
      </c>
      <c r="C2917" s="10">
        <v>18.670000000000002</v>
      </c>
      <c r="D2917">
        <v>513.01210000000003</v>
      </c>
      <c r="E2917">
        <v>457.25560000000002</v>
      </c>
      <c r="F2917">
        <v>27015.776398999998</v>
      </c>
      <c r="G2917">
        <v>24081.911972999998</v>
      </c>
      <c r="H2917">
        <f>(1/(1-91/360*VLOOKUP($A2917,Tbills!$B$4:$C$974,2,1)/100))^((1)/91)-1</f>
        <v>0</v>
      </c>
      <c r="I2917">
        <f>I2916*$E2917/$E2916*(1-(I$1+I$5+IF(AND(WEEKDAY(A2917)&lt;&gt;1,WEEKDAY(A2917)&lt;&gt;7),IF(A2917&lt;J$2,J$1,J$3),0)))^($A2917-$A2916)</f>
        <v>1027.7244773689963</v>
      </c>
      <c r="J2917">
        <f>VLOOKUP(A2917,'VIXY-IV'!A$1:E$2000,4,0)</f>
        <v>1034.1199999999999</v>
      </c>
      <c r="K2917">
        <f>ROW()</f>
        <v>2917</v>
      </c>
      <c r="L2917">
        <f>B2917/C2917</f>
        <v>0.80610605249062661</v>
      </c>
    </row>
    <row r="2918" spans="1:12" x14ac:dyDescent="0.25">
      <c r="A2918" s="1">
        <v>42296</v>
      </c>
      <c r="B2918" s="10">
        <v>14.98</v>
      </c>
      <c r="C2918" s="10">
        <v>17.86</v>
      </c>
      <c r="D2918">
        <v>479.78120000000001</v>
      </c>
      <c r="E2918">
        <v>427.63630000000001</v>
      </c>
      <c r="F2918">
        <v>25945.292202000001</v>
      </c>
      <c r="G2918">
        <v>23127.680422000001</v>
      </c>
      <c r="H2918">
        <f>(1/(1-91/360*VLOOKUP($A2918,Tbills!$B$4:$C$974,2,1)/100))^((1)/91)-1</f>
        <v>4.1671128436782112E-7</v>
      </c>
      <c r="I2918">
        <f>I2917*$E2918/$E2917*(1-(I$1+I$5+IF(AND(WEEKDAY(A2918)&lt;&gt;1,WEEKDAY(A2918)&lt;&gt;7),IF(A2918&lt;J$2,J$1,J$3),0)))^($A2918-$A2917)</f>
        <v>961.0694001903521</v>
      </c>
      <c r="J2918">
        <f>VLOOKUP(A2918,'VIXY-IV'!A$1:E$2000,4,0)</f>
        <v>966.96</v>
      </c>
      <c r="K2918">
        <f>ROW()</f>
        <v>2918</v>
      </c>
      <c r="L2918">
        <f>B2918/C2918</f>
        <v>0.83874580067189253</v>
      </c>
    </row>
    <row r="2919" spans="1:12" x14ac:dyDescent="0.25">
      <c r="A2919" s="1">
        <v>42297</v>
      </c>
      <c r="B2919" s="10">
        <v>15.75</v>
      </c>
      <c r="C2919" s="10">
        <v>18.600000000000001</v>
      </c>
      <c r="D2919">
        <v>511.84109999999998</v>
      </c>
      <c r="E2919">
        <v>456.21159999999998</v>
      </c>
      <c r="F2919">
        <v>26930.098770000001</v>
      </c>
      <c r="G2919">
        <v>24005.529141999999</v>
      </c>
      <c r="H2919">
        <f>(1/(1-91/360*VLOOKUP($A2919,Tbills!$B$4:$C$974,2,1)/100))^((1)/91)-1</f>
        <v>4.1671128436782112E-7</v>
      </c>
      <c r="I2919">
        <f>I2918*$E2919/$E2918*(1-(I$1+I$5+IF(AND(WEEKDAY(A2919)&lt;&gt;1,WEEKDAY(A2919)&lt;&gt;7),IF(A2919&lt;J$2,J$1,J$3),0)))^($A2919-$A2918)</f>
        <v>1025.2600066871214</v>
      </c>
      <c r="J2919">
        <f>VLOOKUP(A2919,'VIXY-IV'!A$1:E$2000,4,0)</f>
        <v>1031.52</v>
      </c>
      <c r="K2919">
        <f>ROW()</f>
        <v>2919</v>
      </c>
      <c r="L2919">
        <f>B2919/C2919</f>
        <v>0.84677419354838701</v>
      </c>
    </row>
    <row r="2920" spans="1:12" x14ac:dyDescent="0.25">
      <c r="A2920" s="1">
        <v>42298</v>
      </c>
      <c r="B2920" s="10">
        <v>16.7</v>
      </c>
      <c r="C2920" s="10">
        <v>19.46</v>
      </c>
      <c r="D2920">
        <v>547.91819999999996</v>
      </c>
      <c r="E2920">
        <v>488.36750000000001</v>
      </c>
      <c r="F2920">
        <v>27831.291045999998</v>
      </c>
      <c r="G2920">
        <v>24808.843241999999</v>
      </c>
      <c r="H2920">
        <f>(1/(1-91/360*VLOOKUP($A2920,Tbills!$B$4:$C$974,2,1)/100))^((1)/91)-1</f>
        <v>4.1671128436782112E-7</v>
      </c>
      <c r="I2920">
        <f>I2919*$E2920/$E2919*(1-(I$1+I$5+IF(AND(WEEKDAY(A2920)&lt;&gt;1,WEEKDAY(A2920)&lt;&gt;7),IF(A2920&lt;J$2,J$1,J$3),0)))^($A2920-$A2919)</f>
        <v>1097.4934931765727</v>
      </c>
      <c r="J2920">
        <f>VLOOKUP(A2920,'VIXY-IV'!A$1:E$2000,4,0)</f>
        <v>1104.2239999999999</v>
      </c>
      <c r="K2920">
        <f>ROW()</f>
        <v>2920</v>
      </c>
      <c r="L2920">
        <f>B2920/C2920</f>
        <v>0.85817060637204512</v>
      </c>
    </row>
    <row r="2921" spans="1:12" x14ac:dyDescent="0.25">
      <c r="A2921" s="1">
        <v>42299</v>
      </c>
      <c r="B2921" s="10">
        <v>14.45</v>
      </c>
      <c r="C2921" s="10">
        <v>17.16</v>
      </c>
      <c r="D2921">
        <v>482.45049999999998</v>
      </c>
      <c r="E2921">
        <v>430.01499999999999</v>
      </c>
      <c r="F2921">
        <v>25964.576839000001</v>
      </c>
      <c r="G2921">
        <v>23144.841821000002</v>
      </c>
      <c r="H2921">
        <f>(1/(1-91/360*VLOOKUP($A2921,Tbills!$B$4:$C$974,2,1)/100))^((1)/91)-1</f>
        <v>4.1671128436782112E-7</v>
      </c>
      <c r="I2921">
        <f>I2920*$E2921/$E2920*(1-(I$1+I$5+IF(AND(WEEKDAY(A2921)&lt;&gt;1,WEEKDAY(A2921)&lt;&gt;7),IF(A2921&lt;J$2,J$1,J$3),0)))^($A2921-$A2920)</f>
        <v>966.33188766774788</v>
      </c>
      <c r="J2921">
        <f>VLOOKUP(A2921,'VIXY-IV'!A$1:E$2000,4,0)</f>
        <v>972.26400000000001</v>
      </c>
      <c r="K2921">
        <f>ROW()</f>
        <v>2921</v>
      </c>
      <c r="L2921">
        <f>B2921/C2921</f>
        <v>0.84207459207459201</v>
      </c>
    </row>
    <row r="2922" spans="1:12" x14ac:dyDescent="0.25">
      <c r="A2922" s="1">
        <v>42300</v>
      </c>
      <c r="B2922" s="10">
        <v>14.46</v>
      </c>
      <c r="C2922" s="10">
        <v>17.48</v>
      </c>
      <c r="D2922">
        <v>499.1515</v>
      </c>
      <c r="E2922">
        <v>444.9006</v>
      </c>
      <c r="F2922">
        <v>26382.956482000001</v>
      </c>
      <c r="G2922">
        <v>23517.77608</v>
      </c>
      <c r="H2922">
        <f>(1/(1-91/360*VLOOKUP($A2922,Tbills!$B$4:$C$974,2,1)/100))^((1)/91)-1</f>
        <v>4.1671128436782112E-7</v>
      </c>
      <c r="I2922">
        <f>I2921*$E2922/$E2921*(1-(I$1+I$5+IF(AND(WEEKDAY(A2922)&lt;&gt;1,WEEKDAY(A2922)&lt;&gt;7),IF(A2922&lt;J$2,J$1,J$3),0)))^($A2922-$A2921)</f>
        <v>999.75412256267555</v>
      </c>
      <c r="J2922">
        <f>VLOOKUP(A2922,'VIXY-IV'!A$1:E$2000,4,0)</f>
        <v>1005.912</v>
      </c>
      <c r="K2922">
        <f>ROW()</f>
        <v>2922</v>
      </c>
      <c r="L2922">
        <f>B2922/C2922</f>
        <v>0.82723112128146459</v>
      </c>
    </row>
    <row r="2923" spans="1:12" x14ac:dyDescent="0.25">
      <c r="A2923" s="1">
        <v>42303</v>
      </c>
      <c r="B2923" s="10">
        <v>15.29</v>
      </c>
      <c r="C2923" s="10">
        <v>17.989999999999998</v>
      </c>
      <c r="D2923">
        <v>508.7577</v>
      </c>
      <c r="E2923">
        <v>453.46210000000002</v>
      </c>
      <c r="F2923">
        <v>26828.466046000001</v>
      </c>
      <c r="G2923">
        <v>23914.874051999999</v>
      </c>
      <c r="H2923">
        <f>(1/(1-91/360*VLOOKUP($A2923,Tbills!$B$4:$C$974,2,1)/100))^((1)/91)-1</f>
        <v>5.5561859602093477E-7</v>
      </c>
      <c r="I2923">
        <f>I2922*$E2923/$E2922*(1-(I$1+I$5+IF(AND(WEEKDAY(A2923)&lt;&gt;1,WEEKDAY(A2923)&lt;&gt;7),IF(A2923&lt;J$2,J$1,J$3),0)))^($A2923-$A2922)</f>
        <v>1018.9050773325096</v>
      </c>
      <c r="J2923">
        <f>VLOOKUP(A2923,'VIXY-IV'!A$1:E$2000,4,0)</f>
        <v>1025.1120000000001</v>
      </c>
      <c r="K2923">
        <f>ROW()</f>
        <v>2923</v>
      </c>
      <c r="L2923">
        <f>B2923/C2923</f>
        <v>0.84991662034463589</v>
      </c>
    </row>
    <row r="2924" spans="1:12" x14ac:dyDescent="0.25">
      <c r="A2924" s="1">
        <v>42304</v>
      </c>
      <c r="B2924" s="10">
        <v>15.43</v>
      </c>
      <c r="C2924" s="10">
        <v>18.14</v>
      </c>
      <c r="D2924">
        <v>495.92340000000002</v>
      </c>
      <c r="E2924">
        <v>442.02249999999998</v>
      </c>
      <c r="F2924">
        <v>26366.444222999999</v>
      </c>
      <c r="G2924">
        <v>23503.014866000001</v>
      </c>
      <c r="H2924">
        <f>(1/(1-91/360*VLOOKUP($A2924,Tbills!$B$4:$C$974,2,1)/100))^((1)/91)-1</f>
        <v>5.5561859602093477E-7</v>
      </c>
      <c r="I2924">
        <f>I2923*$E2924/$E2923*(1-(I$1+I$5+IF(AND(WEEKDAY(A2924)&lt;&gt;1,WEEKDAY(A2924)&lt;&gt;7),IF(A2924&lt;J$2,J$1,J$3),0)))^($A2924-$A2923)</f>
        <v>993.17233664702314</v>
      </c>
      <c r="J2924">
        <f>VLOOKUP(A2924,'VIXY-IV'!A$1:E$2000,4,0)</f>
        <v>999.12</v>
      </c>
      <c r="K2924">
        <f>ROW()</f>
        <v>2924</v>
      </c>
      <c r="L2924">
        <f>B2924/C2924</f>
        <v>0.85060639470782795</v>
      </c>
    </row>
    <row r="2925" spans="1:12" x14ac:dyDescent="0.25">
      <c r="A2925" s="1">
        <v>42305</v>
      </c>
      <c r="B2925" s="10">
        <v>14.33</v>
      </c>
      <c r="C2925" s="10">
        <v>17.489999999999998</v>
      </c>
      <c r="D2925">
        <v>482.14800000000002</v>
      </c>
      <c r="E2925">
        <v>429.7441</v>
      </c>
      <c r="F2925">
        <v>25946.740989999998</v>
      </c>
      <c r="G2925">
        <v>23128.878879</v>
      </c>
      <c r="H2925">
        <f>(1/(1-91/360*VLOOKUP($A2925,Tbills!$B$4:$C$974,2,1)/100))^((1)/91)-1</f>
        <v>5.5561859602093477E-7</v>
      </c>
      <c r="I2925">
        <f>I2924*$E2925/$E2924*(1-(I$1+I$5+IF(AND(WEEKDAY(A2925)&lt;&gt;1,WEEKDAY(A2925)&lt;&gt;7),IF(A2925&lt;J$2,J$1,J$3),0)))^($A2925-$A2924)</f>
        <v>965.55644534557314</v>
      </c>
      <c r="J2925">
        <f>VLOOKUP(A2925,'VIXY-IV'!A$1:E$2000,4,0)</f>
        <v>971.28</v>
      </c>
      <c r="K2925">
        <f>ROW()</f>
        <v>2925</v>
      </c>
      <c r="L2925">
        <f>B2925/C2925</f>
        <v>0.81932532875929109</v>
      </c>
    </row>
    <row r="2926" spans="1:12" x14ac:dyDescent="0.25">
      <c r="A2926" s="1">
        <v>42306</v>
      </c>
      <c r="B2926" s="10">
        <v>14.61</v>
      </c>
      <c r="C2926" s="10">
        <v>17.809999999999999</v>
      </c>
      <c r="D2926">
        <v>487.64409999999998</v>
      </c>
      <c r="E2926">
        <v>434.64260000000002</v>
      </c>
      <c r="F2926">
        <v>26219.363946000001</v>
      </c>
      <c r="G2926">
        <v>23371.881646999998</v>
      </c>
      <c r="H2926">
        <f>(1/(1-91/360*VLOOKUP($A2926,Tbills!$B$4:$C$974,2,1)/100))^((1)/91)-1</f>
        <v>5.5561859602093477E-7</v>
      </c>
      <c r="I2926">
        <f>I2925*$E2926/$E2925*(1-(I$1+I$5+IF(AND(WEEKDAY(A2926)&lt;&gt;1,WEEKDAY(A2926)&lt;&gt;7),IF(A2926&lt;J$2,J$1,J$3),0)))^($A2926-$A2925)</f>
        <v>976.53438661899793</v>
      </c>
      <c r="J2926">
        <f>VLOOKUP(A2926,'VIXY-IV'!A$1:E$2000,4,0)</f>
        <v>982.28800000000001</v>
      </c>
      <c r="K2926">
        <f>ROW()</f>
        <v>2926</v>
      </c>
      <c r="L2926">
        <f>B2926/C2926</f>
        <v>0.82032565974171812</v>
      </c>
    </row>
    <row r="2927" spans="1:12" x14ac:dyDescent="0.25">
      <c r="A2927" s="1">
        <v>42307</v>
      </c>
      <c r="B2927" s="10">
        <v>15.07</v>
      </c>
      <c r="C2927" s="10">
        <v>18.399999999999999</v>
      </c>
      <c r="D2927">
        <v>499.94290000000001</v>
      </c>
      <c r="E2927">
        <v>445.6044</v>
      </c>
      <c r="F2927">
        <v>26591.91188</v>
      </c>
      <c r="G2927">
        <v>23703.957046</v>
      </c>
      <c r="H2927">
        <f>(1/(1-91/360*VLOOKUP($A2927,Tbills!$B$4:$C$974,2,1)/100))^((1)/91)-1</f>
        <v>5.5561859602093477E-7</v>
      </c>
      <c r="I2927">
        <f>I2926*$E2927/$E2926*(1-(I$1+I$5+IF(AND(WEEKDAY(A2927)&lt;&gt;1,WEEKDAY(A2927)&lt;&gt;7),IF(A2927&lt;J$2,J$1,J$3),0)))^($A2927-$A2926)</f>
        <v>1001.1340385687074</v>
      </c>
      <c r="J2927">
        <f>VLOOKUP(A2927,'VIXY-IV'!A$1:E$2000,4,0)</f>
        <v>1007.072</v>
      </c>
      <c r="K2927">
        <f>ROW()</f>
        <v>2927</v>
      </c>
      <c r="L2927">
        <f>B2927/C2927</f>
        <v>0.81902173913043486</v>
      </c>
    </row>
    <row r="2928" spans="1:12" x14ac:dyDescent="0.25">
      <c r="A2928" s="1">
        <v>42310</v>
      </c>
      <c r="B2928" s="10">
        <v>14.15</v>
      </c>
      <c r="C2928" s="10">
        <v>17.420000000000002</v>
      </c>
      <c r="D2928">
        <v>478.35500000000002</v>
      </c>
      <c r="E2928">
        <v>426.3621</v>
      </c>
      <c r="F2928">
        <v>25805.529901999998</v>
      </c>
      <c r="G2928">
        <v>23002.938805000002</v>
      </c>
      <c r="H2928">
        <f>(1/(1-91/360*VLOOKUP($A2928,Tbills!$B$4:$C$974,2,1)/100))^((1)/91)-1</f>
        <v>3.0560339647767165E-6</v>
      </c>
      <c r="I2928">
        <f>I2927*$E2928/$E2927*(1-(I$1+I$5+IF(AND(WEEKDAY(A2928)&lt;&gt;1,WEEKDAY(A2928)&lt;&gt;7),IF(A2928&lt;J$2,J$1,J$3),0)))^($A2928-$A2927)</f>
        <v>957.81992898717976</v>
      </c>
      <c r="J2928">
        <f>VLOOKUP(A2928,'VIXY-IV'!A$1:E$2000,4,0)</f>
        <v>963.32</v>
      </c>
      <c r="K2928">
        <f>ROW()</f>
        <v>2928</v>
      </c>
      <c r="L2928">
        <f>B2928/C2928</f>
        <v>0.81228473019517788</v>
      </c>
    </row>
    <row r="2929" spans="1:12" x14ac:dyDescent="0.25">
      <c r="A2929" s="1">
        <v>42311</v>
      </c>
      <c r="B2929" s="10">
        <v>14.54</v>
      </c>
      <c r="C2929" s="10">
        <v>17.47</v>
      </c>
      <c r="D2929">
        <v>486.39670000000001</v>
      </c>
      <c r="E2929">
        <v>433.52839999999998</v>
      </c>
      <c r="F2929">
        <v>26120.608026000002</v>
      </c>
      <c r="G2929">
        <v>23283.727797</v>
      </c>
      <c r="H2929">
        <f>(1/(1-91/360*VLOOKUP($A2929,Tbills!$B$4:$C$974,2,1)/100))^((1)/91)-1</f>
        <v>3.0560339647767165E-6</v>
      </c>
      <c r="I2929">
        <f>I2928*$E2929/$E2928*(1-(I$1+I$5+IF(AND(WEEKDAY(A2929)&lt;&gt;1,WEEKDAY(A2929)&lt;&gt;7),IF(A2929&lt;J$2,J$1,J$3),0)))^($A2929-$A2928)</f>
        <v>973.89096258802681</v>
      </c>
      <c r="J2929">
        <f>VLOOKUP(A2929,'VIXY-IV'!A$1:E$2000,4,0)</f>
        <v>979.41600000000005</v>
      </c>
      <c r="K2929">
        <f>ROW()</f>
        <v>2929</v>
      </c>
      <c r="L2929">
        <f>B2929/C2929</f>
        <v>0.83228391528334289</v>
      </c>
    </row>
    <row r="2930" spans="1:12" x14ac:dyDescent="0.25">
      <c r="A2930" s="1">
        <v>42312</v>
      </c>
      <c r="B2930" s="10">
        <v>15.51</v>
      </c>
      <c r="C2930" s="10">
        <v>18.309999999999999</v>
      </c>
      <c r="D2930">
        <v>502.58690000000001</v>
      </c>
      <c r="E2930">
        <v>447.95749999999998</v>
      </c>
      <c r="F2930">
        <v>26538.803409</v>
      </c>
      <c r="G2930">
        <v>23656.433088999998</v>
      </c>
      <c r="H2930">
        <f>(1/(1-91/360*VLOOKUP($A2930,Tbills!$B$4:$C$974,2,1)/100))^((1)/91)-1</f>
        <v>3.0560339647767165E-6</v>
      </c>
      <c r="I2930">
        <f>I2929*$E2930/$E2929*(1-(I$1+I$5+IF(AND(WEEKDAY(A2930)&lt;&gt;1,WEEKDAY(A2930)&lt;&gt;7),IF(A2930&lt;J$2,J$1,J$3),0)))^($A2930-$A2929)</f>
        <v>1006.2759691814083</v>
      </c>
      <c r="J2930">
        <f>VLOOKUP(A2930,'VIXY-IV'!A$1:E$2000,4,0)</f>
        <v>1011.928</v>
      </c>
      <c r="K2930">
        <f>ROW()</f>
        <v>2930</v>
      </c>
      <c r="L2930">
        <f>B2930/C2930</f>
        <v>0.8470780993992354</v>
      </c>
    </row>
    <row r="2931" spans="1:12" x14ac:dyDescent="0.25">
      <c r="A2931" s="1">
        <v>42313</v>
      </c>
      <c r="B2931" s="10">
        <v>15.05</v>
      </c>
      <c r="C2931" s="10">
        <v>17.809999999999999</v>
      </c>
      <c r="D2931">
        <v>483.64229999999998</v>
      </c>
      <c r="E2931">
        <v>431.07069999999999</v>
      </c>
      <c r="F2931">
        <v>26089.723447</v>
      </c>
      <c r="G2931">
        <v>23256.055252999999</v>
      </c>
      <c r="H2931">
        <f>(1/(1-91/360*VLOOKUP($A2931,Tbills!$B$4:$C$974,2,1)/100))^((1)/91)-1</f>
        <v>3.0560339647767165E-6</v>
      </c>
      <c r="I2931">
        <f>I2930*$E2931/$E2930*(1-(I$1+I$5+IF(AND(WEEKDAY(A2931)&lt;&gt;1,WEEKDAY(A2931)&lt;&gt;7),IF(A2931&lt;J$2,J$1,J$3),0)))^($A2931-$A2930)</f>
        <v>968.31419931143159</v>
      </c>
      <c r="J2931">
        <f>VLOOKUP(A2931,'VIXY-IV'!A$1:E$2000,4,0)</f>
        <v>973.74400000000003</v>
      </c>
      <c r="K2931">
        <f>ROW()</f>
        <v>2931</v>
      </c>
      <c r="L2931">
        <f>B2931/C2931</f>
        <v>0.84503088152723205</v>
      </c>
    </row>
    <row r="2932" spans="1:12" x14ac:dyDescent="0.25">
      <c r="A2932" s="1">
        <v>42314</v>
      </c>
      <c r="B2932" s="10">
        <v>14.33</v>
      </c>
      <c r="C2932" s="10">
        <v>17.45</v>
      </c>
      <c r="D2932">
        <v>473.38780000000003</v>
      </c>
      <c r="E2932">
        <v>421.92950000000002</v>
      </c>
      <c r="F2932">
        <v>25790.614420999998</v>
      </c>
      <c r="G2932">
        <v>22989.362112999999</v>
      </c>
      <c r="H2932">
        <f>(1/(1-91/360*VLOOKUP($A2932,Tbills!$B$4:$C$974,2,1)/100))^((1)/91)-1</f>
        <v>3.0560339647767165E-6</v>
      </c>
      <c r="I2932">
        <f>I2931*$E2932/$E2931*(1-(I$1+I$5+IF(AND(WEEKDAY(A2932)&lt;&gt;1,WEEKDAY(A2932)&lt;&gt;7),IF(A2932&lt;J$2,J$1,J$3),0)))^($A2932-$A2931)</f>
        <v>947.75305501650985</v>
      </c>
      <c r="J2932">
        <f>VLOOKUP(A2932,'VIXY-IV'!A$1:E$2000,4,0)</f>
        <v>953</v>
      </c>
      <c r="K2932">
        <f>ROW()</f>
        <v>2932</v>
      </c>
      <c r="L2932">
        <f>B2932/C2932</f>
        <v>0.82120343839541554</v>
      </c>
    </row>
    <row r="2933" spans="1:12" x14ac:dyDescent="0.25">
      <c r="A2933" s="1">
        <v>42317</v>
      </c>
      <c r="B2933" s="10">
        <v>16.52</v>
      </c>
      <c r="C2933" s="10">
        <v>18.850000000000001</v>
      </c>
      <c r="D2933">
        <v>506.20339999999999</v>
      </c>
      <c r="E2933">
        <v>451.17410000000001</v>
      </c>
      <c r="F2933">
        <v>26414.181984999999</v>
      </c>
      <c r="G2933">
        <v>23544.990001999999</v>
      </c>
      <c r="H2933">
        <f>(1/(1-91/360*VLOOKUP($A2933,Tbills!$B$4:$C$974,2,1)/100))^((1)/91)-1</f>
        <v>3.7506470229597966E-6</v>
      </c>
      <c r="I2933">
        <f>I2932*$E2933/$E2932*(1-(I$1+I$5+IF(AND(WEEKDAY(A2933)&lt;&gt;1,WEEKDAY(A2933)&lt;&gt;7),IF(A2933&lt;J$2,J$1,J$3),0)))^($A2933-$A2932)</f>
        <v>1013.355857019553</v>
      </c>
      <c r="J2933">
        <f>VLOOKUP(A2933,'VIXY-IV'!A$1:E$2000,4,0)</f>
        <v>1019.016</v>
      </c>
      <c r="K2933">
        <f>ROW()</f>
        <v>2933</v>
      </c>
      <c r="L2933">
        <f>B2933/C2933</f>
        <v>0.87639257294429695</v>
      </c>
    </row>
    <row r="2934" spans="1:12" x14ac:dyDescent="0.25">
      <c r="A2934" s="1">
        <v>42318</v>
      </c>
      <c r="B2934" s="10">
        <v>15.29</v>
      </c>
      <c r="C2934" s="10">
        <v>18.02</v>
      </c>
      <c r="D2934">
        <v>487.95979999999997</v>
      </c>
      <c r="E2934">
        <v>434.91210000000001</v>
      </c>
      <c r="F2934">
        <v>26103.989095000001</v>
      </c>
      <c r="G2934">
        <v>23268.402935999999</v>
      </c>
      <c r="H2934">
        <f>(1/(1-91/360*VLOOKUP($A2934,Tbills!$B$4:$C$974,2,1)/100))^((1)/91)-1</f>
        <v>3.7506470229597966E-6</v>
      </c>
      <c r="I2934">
        <f>I2933*$E2934/$E2933*(1-(I$1+I$5+IF(AND(WEEKDAY(A2934)&lt;&gt;1,WEEKDAY(A2934)&lt;&gt;7),IF(A2934&lt;J$2,J$1,J$3),0)))^($A2934-$A2933)</f>
        <v>976.8026257630388</v>
      </c>
      <c r="J2934">
        <f>VLOOKUP(A2934,'VIXY-IV'!A$1:E$2000,4,0)</f>
        <v>982.14400000000001</v>
      </c>
      <c r="K2934">
        <f>ROW()</f>
        <v>2934</v>
      </c>
      <c r="L2934">
        <f>B2934/C2934</f>
        <v>0.84850166481687017</v>
      </c>
    </row>
    <row r="2935" spans="1:12" x14ac:dyDescent="0.25">
      <c r="A2935" s="1">
        <v>42319</v>
      </c>
      <c r="B2935" s="10">
        <v>16.059999999999999</v>
      </c>
      <c r="C2935" s="10">
        <v>18.45</v>
      </c>
      <c r="D2935">
        <v>501.79930000000002</v>
      </c>
      <c r="E2935">
        <v>447.24540000000002</v>
      </c>
      <c r="F2935">
        <v>26439.569245999999</v>
      </c>
      <c r="G2935">
        <v>23567.442902999999</v>
      </c>
      <c r="H2935">
        <f>(1/(1-91/360*VLOOKUP($A2935,Tbills!$B$4:$C$974,2,1)/100))^((1)/91)-1</f>
        <v>3.7506470229597966E-6</v>
      </c>
      <c r="I2935">
        <f>I2934*$E2935/$E2934*(1-(I$1+I$5+IF(AND(WEEKDAY(A2935)&lt;&gt;1,WEEKDAY(A2935)&lt;&gt;7),IF(A2935&lt;J$2,J$1,J$3),0)))^($A2935-$A2934)</f>
        <v>1004.4740387159857</v>
      </c>
      <c r="J2935">
        <f>VLOOKUP(A2935,'VIXY-IV'!A$1:E$2000,4,0)</f>
        <v>1009.864</v>
      </c>
      <c r="K2935">
        <f>ROW()</f>
        <v>2935</v>
      </c>
      <c r="L2935">
        <f>B2935/C2935</f>
        <v>0.87046070460704605</v>
      </c>
    </row>
    <row r="2936" spans="1:12" x14ac:dyDescent="0.25">
      <c r="A2936" s="1">
        <v>42320</v>
      </c>
      <c r="B2936" s="10">
        <v>18.37</v>
      </c>
      <c r="C2936" s="10">
        <v>20.170000000000002</v>
      </c>
      <c r="D2936">
        <v>543.67840000000001</v>
      </c>
      <c r="E2936">
        <v>484.56979999999999</v>
      </c>
      <c r="F2936">
        <v>27669.523342</v>
      </c>
      <c r="G2936">
        <v>24663.698881</v>
      </c>
      <c r="H2936">
        <f>(1/(1-91/360*VLOOKUP($A2936,Tbills!$B$4:$C$974,2,1)/100))^((1)/91)-1</f>
        <v>3.7506470229597966E-6</v>
      </c>
      <c r="I2936">
        <f>I2935*$E2936/$E2935*(1-(I$1+I$5+IF(AND(WEEKDAY(A2936)&lt;&gt;1,WEEKDAY(A2936)&lt;&gt;7),IF(A2936&lt;J$2,J$1,J$3),0)))^($A2936-$A2935)</f>
        <v>1088.2700682890309</v>
      </c>
      <c r="J2936">
        <f>VLOOKUP(A2936,'VIXY-IV'!A$1:E$2000,4,0)</f>
        <v>1093.96</v>
      </c>
      <c r="K2936">
        <f>ROW()</f>
        <v>2936</v>
      </c>
      <c r="L2936">
        <f>B2936/C2936</f>
        <v>0.91075855230540403</v>
      </c>
    </row>
    <row r="2937" spans="1:12" x14ac:dyDescent="0.25">
      <c r="A2937" s="1">
        <v>42321</v>
      </c>
      <c r="B2937" s="10">
        <v>20.079999999999998</v>
      </c>
      <c r="C2937" s="10">
        <v>21.58</v>
      </c>
      <c r="D2937">
        <v>579.72699999999998</v>
      </c>
      <c r="E2937">
        <v>516.69740000000002</v>
      </c>
      <c r="F2937">
        <v>28673.544108999999</v>
      </c>
      <c r="G2937">
        <v>25558.557314000001</v>
      </c>
      <c r="H2937">
        <f>(1/(1-91/360*VLOOKUP($A2937,Tbills!$B$4:$C$974,2,1)/100))^((1)/91)-1</f>
        <v>3.7506470229597966E-6</v>
      </c>
      <c r="I2937">
        <f>I2936*$E2937/$E2936*(1-(I$1+I$5+IF(AND(WEEKDAY(A2937)&lt;&gt;1,WEEKDAY(A2937)&lt;&gt;7),IF(A2937&lt;J$2,J$1,J$3),0)))^($A2937-$A2936)</f>
        <v>1160.3903892642134</v>
      </c>
      <c r="J2937">
        <f>VLOOKUP(A2937,'VIXY-IV'!A$1:E$2000,4,0)</f>
        <v>1166.4159999999999</v>
      </c>
      <c r="K2937">
        <f>ROW()</f>
        <v>2937</v>
      </c>
      <c r="L2937">
        <f>B2937/C2937</f>
        <v>0.93049119555143656</v>
      </c>
    </row>
    <row r="2938" spans="1:12" x14ac:dyDescent="0.25">
      <c r="A2938" s="1">
        <v>42324</v>
      </c>
      <c r="B2938" s="10">
        <v>18.16</v>
      </c>
      <c r="C2938" s="10">
        <v>19.98</v>
      </c>
      <c r="D2938">
        <v>520.80039999999997</v>
      </c>
      <c r="E2938">
        <v>464.17169999999999</v>
      </c>
      <c r="F2938">
        <v>26848.136850999999</v>
      </c>
      <c r="G2938">
        <v>23931.167901000001</v>
      </c>
      <c r="H2938">
        <f>(1/(1-91/360*VLOOKUP($A2938,Tbills!$B$4:$C$974,2,1)/100))^((1)/91)-1</f>
        <v>4.0285486480051702E-6</v>
      </c>
      <c r="I2938">
        <f>I2937*$E2938/$E2937*(1-(I$1+I$5+IF(AND(WEEKDAY(A2938)&lt;&gt;1,WEEKDAY(A2938)&lt;&gt;7),IF(A2938&lt;J$2,J$1,J$3),0)))^($A2938-$A2937)</f>
        <v>1042.3390892019597</v>
      </c>
      <c r="J2938">
        <f>VLOOKUP(A2938,'VIXY-IV'!A$1:E$2000,4,0)</f>
        <v>1047.864</v>
      </c>
      <c r="K2938">
        <f>ROW()</f>
        <v>2938</v>
      </c>
      <c r="L2938">
        <f>B2938/C2938</f>
        <v>0.90890890890890885</v>
      </c>
    </row>
    <row r="2939" spans="1:12" x14ac:dyDescent="0.25">
      <c r="A2939" s="1">
        <v>42325</v>
      </c>
      <c r="B2939" s="10">
        <v>18.84</v>
      </c>
      <c r="C2939" s="10">
        <v>20.43</v>
      </c>
      <c r="D2939">
        <v>540.09410000000003</v>
      </c>
      <c r="E2939">
        <v>481.36559999999997</v>
      </c>
      <c r="F2939">
        <v>27319.669881000002</v>
      </c>
      <c r="G2939">
        <v>24351.373884000001</v>
      </c>
      <c r="H2939">
        <f>(1/(1-91/360*VLOOKUP($A2939,Tbills!$B$4:$C$974,2,1)/100))^((1)/91)-1</f>
        <v>4.0285486480051702E-6</v>
      </c>
      <c r="I2939">
        <f>I2938*$E2939/$E2938*(1-(I$1+I$5+IF(AND(WEEKDAY(A2939)&lt;&gt;1,WEEKDAY(A2939)&lt;&gt;7),IF(A2939&lt;J$2,J$1,J$3),0)))^($A2939-$A2938)</f>
        <v>1080.9184344562684</v>
      </c>
      <c r="J2939">
        <f>VLOOKUP(A2939,'VIXY-IV'!A$1:E$2000,4,0)</f>
        <v>1086.616</v>
      </c>
      <c r="K2939">
        <f>ROW()</f>
        <v>2939</v>
      </c>
      <c r="L2939">
        <f>B2939/C2939</f>
        <v>0.92217327459618215</v>
      </c>
    </row>
    <row r="2940" spans="1:12" x14ac:dyDescent="0.25">
      <c r="A2940" s="1">
        <v>42326</v>
      </c>
      <c r="B2940" s="10">
        <v>16.850000000000001</v>
      </c>
      <c r="C2940" s="10">
        <v>19.22</v>
      </c>
      <c r="D2940">
        <v>518.23009999999999</v>
      </c>
      <c r="E2940">
        <v>461.87709999999998</v>
      </c>
      <c r="F2940">
        <v>26743.172301999999</v>
      </c>
      <c r="G2940">
        <v>23837.414959000002</v>
      </c>
      <c r="H2940">
        <f>(1/(1-91/360*VLOOKUP($A2940,Tbills!$B$4:$C$974,2,1)/100))^((1)/91)-1</f>
        <v>4.0285486480051702E-6</v>
      </c>
      <c r="I2940">
        <f>I2939*$E2940/$E2939*(1-(I$1+I$5+IF(AND(WEEKDAY(A2940)&lt;&gt;1,WEEKDAY(A2940)&lt;&gt;7),IF(A2940&lt;J$2,J$1,J$3),0)))^($A2940-$A2939)</f>
        <v>1037.1266866900321</v>
      </c>
      <c r="J2940">
        <f>VLOOKUP(A2940,'VIXY-IV'!A$1:E$2000,4,0)</f>
        <v>1042.528</v>
      </c>
      <c r="K2940">
        <f>ROW()</f>
        <v>2940</v>
      </c>
      <c r="L2940">
        <f>B2940/C2940</f>
        <v>0.87669094693028105</v>
      </c>
    </row>
    <row r="2941" spans="1:12" x14ac:dyDescent="0.25">
      <c r="A2941" s="1">
        <v>42327</v>
      </c>
      <c r="B2941" s="10">
        <v>16.989999999999998</v>
      </c>
      <c r="C2941" s="10">
        <v>19.64</v>
      </c>
      <c r="D2941">
        <v>530.02840000000003</v>
      </c>
      <c r="E2941">
        <v>472.39060000000001</v>
      </c>
      <c r="F2941">
        <v>27350.969140000001</v>
      </c>
      <c r="G2941">
        <v>24379.076102999999</v>
      </c>
      <c r="H2941">
        <f>(1/(1-91/360*VLOOKUP($A2941,Tbills!$B$4:$C$974,2,1)/100))^((1)/91)-1</f>
        <v>4.0285486480051702E-6</v>
      </c>
      <c r="I2941">
        <f>I2940*$E2941/$E2940*(1-(I$1+I$5+IF(AND(WEEKDAY(A2941)&lt;&gt;1,WEEKDAY(A2941)&lt;&gt;7),IF(A2941&lt;J$2,J$1,J$3),0)))^($A2941-$A2940)</f>
        <v>1060.7038191685863</v>
      </c>
      <c r="J2941">
        <f>VLOOKUP(A2941,'VIXY-IV'!A$1:E$2000,4,0)</f>
        <v>1066.152</v>
      </c>
      <c r="K2941">
        <f>ROW()</f>
        <v>2941</v>
      </c>
      <c r="L2941">
        <f>B2941/C2941</f>
        <v>0.8650712830957229</v>
      </c>
    </row>
    <row r="2942" spans="1:12" x14ac:dyDescent="0.25">
      <c r="A2942" s="1">
        <v>42328</v>
      </c>
      <c r="B2942" s="10">
        <v>15.47</v>
      </c>
      <c r="C2942" s="10">
        <v>18.940000000000001</v>
      </c>
      <c r="D2942">
        <v>508.85230000000001</v>
      </c>
      <c r="E2942">
        <v>453.5154</v>
      </c>
      <c r="F2942">
        <v>27045.011265000001</v>
      </c>
      <c r="G2942">
        <v>24106.26469</v>
      </c>
      <c r="H2942">
        <f>(1/(1-91/360*VLOOKUP($A2942,Tbills!$B$4:$C$974,2,1)/100))^((1)/91)-1</f>
        <v>4.0285486480051702E-6</v>
      </c>
      <c r="I2942">
        <f>I2941*$E2942/$E2941*(1-(I$1+I$5+IF(AND(WEEKDAY(A2942)&lt;&gt;1,WEEKDAY(A2942)&lt;&gt;7),IF(A2942&lt;J$2,J$1,J$3),0)))^($A2942-$A2941)</f>
        <v>1018.2922321826036</v>
      </c>
      <c r="J2942">
        <f>VLOOKUP(A2942,'VIXY-IV'!A$1:E$2000,4,0)</f>
        <v>1023.48</v>
      </c>
      <c r="K2942">
        <f>ROW()</f>
        <v>2942</v>
      </c>
      <c r="L2942">
        <f>B2942/C2942</f>
        <v>0.8167898627243928</v>
      </c>
    </row>
    <row r="2943" spans="1:12" x14ac:dyDescent="0.25">
      <c r="A2943" s="1">
        <v>42331</v>
      </c>
      <c r="B2943" s="10">
        <v>15.62</v>
      </c>
      <c r="C2943" s="10">
        <v>18.63</v>
      </c>
      <c r="D2943">
        <v>497.03800000000001</v>
      </c>
      <c r="E2943">
        <v>442.98039999999997</v>
      </c>
      <c r="F2943">
        <v>26546.310215000001</v>
      </c>
      <c r="G2943">
        <v>23661.461812000001</v>
      </c>
      <c r="H2943">
        <f>(1/(1-91/360*VLOOKUP($A2943,Tbills!$B$4:$C$974,2,1)/100))^((1)/91)-1</f>
        <v>3.8468344791819931E-6</v>
      </c>
      <c r="I2943">
        <f>I2942*$E2943/$E2942*(1-(I$1+I$5+IF(AND(WEEKDAY(A2943)&lt;&gt;1,WEEKDAY(A2943)&lt;&gt;7),IF(A2943&lt;J$2,J$1,J$3),0)))^($A2943-$A2942)</f>
        <v>994.55183291462595</v>
      </c>
      <c r="J2943">
        <f>VLOOKUP(A2943,'VIXY-IV'!A$1:E$2000,4,0)</f>
        <v>999.59199999999998</v>
      </c>
      <c r="K2943">
        <f>ROW()</f>
        <v>2943</v>
      </c>
      <c r="L2943">
        <f>B2943/C2943</f>
        <v>0.83843263553408476</v>
      </c>
    </row>
    <row r="2944" spans="1:12" x14ac:dyDescent="0.25">
      <c r="A2944" s="1">
        <v>42332</v>
      </c>
      <c r="B2944" s="10">
        <v>15.93</v>
      </c>
      <c r="C2944" s="10">
        <v>18.71</v>
      </c>
      <c r="D2944">
        <v>509.21199999999999</v>
      </c>
      <c r="E2944">
        <v>453.82859999999999</v>
      </c>
      <c r="F2944">
        <v>27065.587511000002</v>
      </c>
      <c r="G2944">
        <v>24124.217032</v>
      </c>
      <c r="H2944">
        <f>(1/(1-91/360*VLOOKUP($A2944,Tbills!$B$4:$C$974,2,1)/100))^((1)/91)-1</f>
        <v>3.8468344791819931E-6</v>
      </c>
      <c r="I2944">
        <f>I2943*$E2944/$E2943*(1-(I$1+I$5+IF(AND(WEEKDAY(A2944)&lt;&gt;1,WEEKDAY(A2944)&lt;&gt;7),IF(A2944&lt;J$2,J$1,J$3),0)))^($A2944-$A2943)</f>
        <v>1018.8782206695432</v>
      </c>
      <c r="J2944">
        <f>VLOOKUP(A2944,'VIXY-IV'!A$1:E$2000,4,0)</f>
        <v>1023.992</v>
      </c>
      <c r="K2944">
        <f>ROW()</f>
        <v>2944</v>
      </c>
      <c r="L2944">
        <f>B2944/C2944</f>
        <v>0.85141635489043288</v>
      </c>
    </row>
    <row r="2945" spans="1:12" x14ac:dyDescent="0.25">
      <c r="A2945" s="1">
        <v>42333</v>
      </c>
      <c r="B2945" s="10">
        <v>15.19</v>
      </c>
      <c r="C2945" s="10">
        <v>18.190000000000001</v>
      </c>
      <c r="D2945">
        <v>491.23239999999998</v>
      </c>
      <c r="E2945">
        <v>437.80279999999999</v>
      </c>
      <c r="F2945">
        <v>26745.231394999999</v>
      </c>
      <c r="G2945">
        <v>23838.583026</v>
      </c>
      <c r="H2945">
        <f>(1/(1-91/360*VLOOKUP($A2945,Tbills!$B$4:$C$974,2,1)/100))^((1)/91)-1</f>
        <v>3.8468344791819931E-6</v>
      </c>
      <c r="I2945">
        <f>I2944*$E2945/$E2944*(1-(I$1+I$5+IF(AND(WEEKDAY(A2945)&lt;&gt;1,WEEKDAY(A2945)&lt;&gt;7),IF(A2945&lt;J$2,J$1,J$3),0)))^($A2945-$A2944)</f>
        <v>982.87085869540613</v>
      </c>
      <c r="J2945">
        <f>VLOOKUP(A2945,'VIXY-IV'!A$1:E$2000,4,0)</f>
        <v>987.84799999999996</v>
      </c>
      <c r="K2945">
        <f>ROW()</f>
        <v>2945</v>
      </c>
      <c r="L2945">
        <f>B2945/C2945</f>
        <v>0.83507421660252878</v>
      </c>
    </row>
    <row r="2946" spans="1:12" x14ac:dyDescent="0.25">
      <c r="A2946" s="1">
        <v>42335</v>
      </c>
      <c r="B2946" s="10">
        <v>15.12</v>
      </c>
      <c r="C2946" s="10">
        <v>17.350000000000001</v>
      </c>
      <c r="D2946">
        <v>501.37169999999998</v>
      </c>
      <c r="E2946">
        <v>446.83589999999998</v>
      </c>
      <c r="F2946">
        <v>26860.210601999999</v>
      </c>
      <c r="G2946">
        <v>23940.882987000001</v>
      </c>
      <c r="H2946">
        <f>(1/(1-91/360*VLOOKUP($A2946,Tbills!$B$4:$C$974,2,1)/100))^((1)/91)-1</f>
        <v>3.8468344791819931E-6</v>
      </c>
      <c r="I2946">
        <f>I2945*$E2946/$E2945*(1-(I$1+I$5+IF(AND(WEEKDAY(A2946)&lt;&gt;1,WEEKDAY(A2946)&lt;&gt;7),IF(A2946&lt;J$2,J$1,J$3),0)))^($A2946-$A2945)</f>
        <v>1003.0925272469195</v>
      </c>
      <c r="J2946">
        <f>VLOOKUP(A2946,'VIXY-IV'!A$1:E$2000,4,0)</f>
        <v>1008.152</v>
      </c>
      <c r="K2946">
        <f>ROW()</f>
        <v>2946</v>
      </c>
      <c r="L2946">
        <f>B2946/C2946</f>
        <v>0.87146974063400562</v>
      </c>
    </row>
    <row r="2947" spans="1:12" x14ac:dyDescent="0.25">
      <c r="A2947" s="1">
        <v>42338</v>
      </c>
      <c r="B2947" s="10">
        <v>16.13</v>
      </c>
      <c r="C2947" s="10">
        <v>18.489999999999998</v>
      </c>
      <c r="D2947">
        <v>495.1155</v>
      </c>
      <c r="E2947">
        <v>441.25510000000003</v>
      </c>
      <c r="F2947">
        <v>26522.557613000001</v>
      </c>
      <c r="G2947">
        <v>23639.651844</v>
      </c>
      <c r="H2947">
        <f>(1/(1-91/360*VLOOKUP($A2947,Tbills!$B$4:$C$974,2,1)/100))^((1)/91)-1</f>
        <v>5.9738390889574333E-6</v>
      </c>
      <c r="I2947">
        <f>I2946*$E2947/$E2946*(1-(I$1+I$5+IF(AND(WEEKDAY(A2947)&lt;&gt;1,WEEKDAY(A2947)&lt;&gt;7),IF(A2947&lt;J$2,J$1,J$3),0)))^($A2947-$A2946)</f>
        <v>990.47882194017427</v>
      </c>
      <c r="J2947">
        <f>VLOOKUP(A2947,'VIXY-IV'!A$1:E$2000,4,0)</f>
        <v>995.45600000000002</v>
      </c>
      <c r="K2947">
        <f>ROW()</f>
        <v>2947</v>
      </c>
      <c r="L2947">
        <f>B2947/C2947</f>
        <v>0.87236343969713359</v>
      </c>
    </row>
    <row r="2948" spans="1:12" x14ac:dyDescent="0.25">
      <c r="A2948" s="1">
        <v>42339</v>
      </c>
      <c r="B2948" s="10">
        <v>14.67</v>
      </c>
      <c r="C2948" s="10">
        <v>17.579999999999998</v>
      </c>
      <c r="D2948">
        <v>473.21699999999998</v>
      </c>
      <c r="E2948">
        <v>421.7362</v>
      </c>
      <c r="F2948">
        <v>25864.249919999998</v>
      </c>
      <c r="G2948">
        <v>23052.758589000001</v>
      </c>
      <c r="H2948">
        <f>(1/(1-91/360*VLOOKUP($A2948,Tbills!$B$4:$C$974,2,1)/100))^((1)/91)-1</f>
        <v>5.9738390889574333E-6</v>
      </c>
      <c r="I2948">
        <f>I2947*$E2948/$E2947*(1-(I$1+I$5+IF(AND(WEEKDAY(A2948)&lt;&gt;1,WEEKDAY(A2948)&lt;&gt;7),IF(A2948&lt;J$2,J$1,J$3),0)))^($A2948-$A2947)</f>
        <v>946.63780185317864</v>
      </c>
      <c r="J2948">
        <f>VLOOKUP(A2948,'VIXY-IV'!A$1:E$2000,4,0)</f>
        <v>951.32</v>
      </c>
      <c r="K2948">
        <f>ROW()</f>
        <v>2948</v>
      </c>
      <c r="L2948">
        <f>B2948/C2948</f>
        <v>0.83447098976109224</v>
      </c>
    </row>
    <row r="2949" spans="1:12" x14ac:dyDescent="0.25">
      <c r="A2949" s="1">
        <v>42340</v>
      </c>
      <c r="B2949" s="10">
        <v>15.91</v>
      </c>
      <c r="C2949" s="10">
        <v>18.329999999999998</v>
      </c>
      <c r="D2949">
        <v>489.05</v>
      </c>
      <c r="E2949">
        <v>435.8442</v>
      </c>
      <c r="F2949">
        <v>26242.697018999999</v>
      </c>
      <c r="G2949">
        <v>23389.930081999999</v>
      </c>
      <c r="H2949">
        <f>(1/(1-91/360*VLOOKUP($A2949,Tbills!$B$4:$C$974,2,1)/100))^((1)/91)-1</f>
        <v>5.9738390889574333E-6</v>
      </c>
      <c r="I2949">
        <f>I2948*$E2949/$E2948*(1-(I$1+I$5+IF(AND(WEEKDAY(A2949)&lt;&gt;1,WEEKDAY(A2949)&lt;&gt;7),IF(A2949&lt;J$2,J$1,J$3),0)))^($A2949-$A2948)</f>
        <v>978.27676758362054</v>
      </c>
      <c r="J2949">
        <f>VLOOKUP(A2949,'VIXY-IV'!A$1:E$2000,4,0)</f>
        <v>983.048</v>
      </c>
      <c r="K2949">
        <f>ROW()</f>
        <v>2949</v>
      </c>
      <c r="L2949">
        <f>B2949/C2949</f>
        <v>0.86797599563557015</v>
      </c>
    </row>
    <row r="2950" spans="1:12" x14ac:dyDescent="0.25">
      <c r="A2950" s="1">
        <v>42341</v>
      </c>
      <c r="B2950" s="10">
        <v>18.11</v>
      </c>
      <c r="C2950" s="10">
        <v>20.11</v>
      </c>
      <c r="D2950">
        <v>524.15350000000001</v>
      </c>
      <c r="E2950">
        <v>467.12599999999998</v>
      </c>
      <c r="F2950">
        <v>27034.822722000001</v>
      </c>
      <c r="G2950">
        <v>24095.806386</v>
      </c>
      <c r="H2950">
        <f>(1/(1-91/360*VLOOKUP($A2950,Tbills!$B$4:$C$974,2,1)/100))^((1)/91)-1</f>
        <v>5.9738390889574333E-6</v>
      </c>
      <c r="I2950">
        <f>I2949*$E2950/$E2949*(1-(I$1+I$5+IF(AND(WEEKDAY(A2950)&lt;&gt;1,WEEKDAY(A2950)&lt;&gt;7),IF(A2950&lt;J$2,J$1,J$3),0)))^($A2950-$A2949)</f>
        <v>1048.4603612415478</v>
      </c>
      <c r="J2950">
        <f>VLOOKUP(A2950,'VIXY-IV'!A$1:E$2000,4,0)</f>
        <v>1053.528</v>
      </c>
      <c r="K2950">
        <f>ROW()</f>
        <v>2950</v>
      </c>
      <c r="L2950">
        <f>B2950/C2950</f>
        <v>0.90054699154649431</v>
      </c>
    </row>
    <row r="2951" spans="1:12" x14ac:dyDescent="0.25">
      <c r="A2951" s="1">
        <v>42342</v>
      </c>
      <c r="B2951" s="10">
        <v>14.81</v>
      </c>
      <c r="C2951" s="10">
        <v>18.170000000000002</v>
      </c>
      <c r="D2951">
        <v>479.27730000000003</v>
      </c>
      <c r="E2951">
        <v>427.12950000000001</v>
      </c>
      <c r="F2951">
        <v>26031.912680000001</v>
      </c>
      <c r="G2951">
        <v>23201.781004</v>
      </c>
      <c r="H2951">
        <f>(1/(1-91/360*VLOOKUP($A2951,Tbills!$B$4:$C$974,2,1)/100))^((1)/91)-1</f>
        <v>5.9738390889574333E-6</v>
      </c>
      <c r="I2951">
        <f>I2950*$E2951/$E2950*(1-(I$1+I$5+IF(AND(WEEKDAY(A2951)&lt;&gt;1,WEEKDAY(A2951)&lt;&gt;7),IF(A2951&lt;J$2,J$1,J$3),0)))^($A2951-$A2950)</f>
        <v>958.66097612543376</v>
      </c>
      <c r="J2951">
        <f>VLOOKUP(A2951,'VIXY-IV'!A$1:E$2000,4,0)</f>
        <v>963.26400000000001</v>
      </c>
      <c r="K2951">
        <f>ROW()</f>
        <v>2951</v>
      </c>
      <c r="L2951">
        <f>B2951/C2951</f>
        <v>0.8150798018712162</v>
      </c>
    </row>
    <row r="2952" spans="1:12" x14ac:dyDescent="0.25">
      <c r="A2952" s="1">
        <v>42345</v>
      </c>
      <c r="B2952" s="10">
        <v>15.84</v>
      </c>
      <c r="C2952" s="10">
        <v>18.649999999999999</v>
      </c>
      <c r="D2952">
        <v>485.9948</v>
      </c>
      <c r="E2952">
        <v>433.10840000000002</v>
      </c>
      <c r="F2952">
        <v>26105.073916000001</v>
      </c>
      <c r="G2952">
        <v>23266.572499999998</v>
      </c>
      <c r="H2952">
        <f>(1/(1-91/360*VLOOKUP($A2952,Tbills!$B$4:$C$974,2,1)/100))^((1)/91)-1</f>
        <v>7.7805862523927516E-6</v>
      </c>
      <c r="I2952">
        <f>I2951*$E2952/$E2951*(1-(I$1+I$5+IF(AND(WEEKDAY(A2952)&lt;&gt;1,WEEKDAY(A2952)&lt;&gt;7),IF(A2952&lt;J$2,J$1,J$3),0)))^($A2952-$A2951)</f>
        <v>971.99629119145106</v>
      </c>
      <c r="J2952">
        <f>VLOOKUP(A2952,'VIXY-IV'!A$1:E$2000,4,0)</f>
        <v>976.64800000000002</v>
      </c>
      <c r="K2952">
        <f>ROW()</f>
        <v>2952</v>
      </c>
      <c r="L2952">
        <f>B2952/C2952</f>
        <v>0.84932975871313676</v>
      </c>
    </row>
    <row r="2953" spans="1:12" x14ac:dyDescent="0.25">
      <c r="A2953" s="1">
        <v>42346</v>
      </c>
      <c r="B2953" s="10">
        <v>17.600000000000001</v>
      </c>
      <c r="C2953" s="10">
        <v>20.059999999999999</v>
      </c>
      <c r="D2953">
        <v>512.60400000000004</v>
      </c>
      <c r="E2953">
        <v>456.8186</v>
      </c>
      <c r="F2953">
        <v>26788.935614000002</v>
      </c>
      <c r="G2953">
        <v>23875.894354</v>
      </c>
      <c r="H2953">
        <f>(1/(1-91/360*VLOOKUP($A2953,Tbills!$B$4:$C$974,2,1)/100))^((1)/91)-1</f>
        <v>7.7805862523927516E-6</v>
      </c>
      <c r="I2953">
        <f>I2952*$E2953/$E2952*(1-(I$1+I$5+IF(AND(WEEKDAY(A2953)&lt;&gt;1,WEEKDAY(A2953)&lt;&gt;7),IF(A2953&lt;J$2,J$1,J$3),0)))^($A2953-$A2952)</f>
        <v>1025.1780191679936</v>
      </c>
      <c r="J2953">
        <f>VLOOKUP(A2953,'VIXY-IV'!A$1:E$2000,4,0)</f>
        <v>1030.0160000000001</v>
      </c>
      <c r="K2953">
        <f>ROW()</f>
        <v>2953</v>
      </c>
      <c r="L2953">
        <f>B2953/C2953</f>
        <v>0.87736789631106693</v>
      </c>
    </row>
    <row r="2954" spans="1:12" x14ac:dyDescent="0.25">
      <c r="A2954" s="1">
        <v>42347</v>
      </c>
      <c r="B2954" s="10">
        <v>19.61</v>
      </c>
      <c r="C2954" s="10">
        <v>21.05</v>
      </c>
      <c r="D2954">
        <v>536.05489999999998</v>
      </c>
      <c r="E2954">
        <v>477.71379999999999</v>
      </c>
      <c r="F2954">
        <v>27211.947325000001</v>
      </c>
      <c r="G2954">
        <v>24252.721807000002</v>
      </c>
      <c r="H2954">
        <f>(1/(1-91/360*VLOOKUP($A2954,Tbills!$B$4:$C$974,2,1)/100))^((1)/91)-1</f>
        <v>7.7805862523927516E-6</v>
      </c>
      <c r="I2954">
        <f>I2953*$E2954/$E2953*(1-(I$1+I$5+IF(AND(WEEKDAY(A2954)&lt;&gt;1,WEEKDAY(A2954)&lt;&gt;7),IF(A2954&lt;J$2,J$1,J$3),0)))^($A2954-$A2953)</f>
        <v>1072.0395333152369</v>
      </c>
      <c r="J2954">
        <f>VLOOKUP(A2954,'VIXY-IV'!A$1:E$2000,4,0)</f>
        <v>1076.9680000000001</v>
      </c>
      <c r="K2954">
        <f>ROW()</f>
        <v>2954</v>
      </c>
      <c r="L2954">
        <f>B2954/C2954</f>
        <v>0.93159144893111634</v>
      </c>
    </row>
    <row r="2955" spans="1:12" x14ac:dyDescent="0.25">
      <c r="A2955" s="1">
        <v>42348</v>
      </c>
      <c r="B2955" s="10">
        <v>19.34</v>
      </c>
      <c r="C2955" s="10">
        <v>20.76</v>
      </c>
      <c r="D2955">
        <v>540.36210000000005</v>
      </c>
      <c r="E2955">
        <v>481.54849999999999</v>
      </c>
      <c r="F2955">
        <v>27560.36937</v>
      </c>
      <c r="G2955">
        <v>24563.065199000001</v>
      </c>
      <c r="H2955">
        <f>(1/(1-91/360*VLOOKUP($A2955,Tbills!$B$4:$C$974,2,1)/100))^((1)/91)-1</f>
        <v>7.7805862523927516E-6</v>
      </c>
      <c r="I2955">
        <f>I2954*$E2955/$E2954*(1-(I$1+I$5+IF(AND(WEEKDAY(A2955)&lt;&gt;1,WEEKDAY(A2955)&lt;&gt;7),IF(A2955&lt;J$2,J$1,J$3),0)))^($A2955-$A2954)</f>
        <v>1080.6139125494244</v>
      </c>
      <c r="J2955">
        <f>VLOOKUP(A2955,'VIXY-IV'!A$1:E$2000,4,0)</f>
        <v>1085.6079999999999</v>
      </c>
      <c r="K2955">
        <f>ROW()</f>
        <v>2955</v>
      </c>
      <c r="L2955">
        <f>B2955/C2955</f>
        <v>0.93159922928709049</v>
      </c>
    </row>
    <row r="2956" spans="1:12" x14ac:dyDescent="0.25">
      <c r="A2956" s="1">
        <v>42349</v>
      </c>
      <c r="B2956" s="10">
        <v>24.39</v>
      </c>
      <c r="C2956" s="10">
        <v>24.38</v>
      </c>
      <c r="D2956">
        <v>626.13980000000004</v>
      </c>
      <c r="E2956">
        <v>557.98630000000003</v>
      </c>
      <c r="F2956">
        <v>29496.882872999999</v>
      </c>
      <c r="G2956">
        <v>26288.783733</v>
      </c>
      <c r="H2956">
        <f>(1/(1-91/360*VLOOKUP($A2956,Tbills!$B$4:$C$974,2,1)/100))^((1)/91)-1</f>
        <v>7.7805862523927516E-6</v>
      </c>
      <c r="I2956">
        <f>I2955*$E2956/$E2955*(1-(I$1+I$5+IF(AND(WEEKDAY(A2956)&lt;&gt;1,WEEKDAY(A2956)&lt;&gt;7),IF(A2956&lt;J$2,J$1,J$3),0)))^($A2956-$A2955)</f>
        <v>1252.1073435886963</v>
      </c>
      <c r="J2956">
        <f>VLOOKUP(A2956,'VIXY-IV'!A$1:E$2000,4,0)</f>
        <v>1257.8879999999999</v>
      </c>
      <c r="K2956">
        <f>ROW()</f>
        <v>2956</v>
      </c>
      <c r="L2956">
        <f>B2956/C2956</f>
        <v>1.0004101722723544</v>
      </c>
    </row>
    <row r="2957" spans="1:12" x14ac:dyDescent="0.25">
      <c r="A2957" s="1">
        <v>42352</v>
      </c>
      <c r="B2957" s="10">
        <v>22.73</v>
      </c>
      <c r="C2957" s="10">
        <v>23.3</v>
      </c>
      <c r="D2957">
        <v>584.48879999999997</v>
      </c>
      <c r="E2957">
        <v>520.85590000000002</v>
      </c>
      <c r="F2957">
        <v>28393.429209000002</v>
      </c>
      <c r="G2957">
        <v>25304.728737000001</v>
      </c>
      <c r="H2957">
        <f>(1/(1-91/360*VLOOKUP($A2957,Tbills!$B$4:$C$974,2,1)/100))^((1)/91)-1</f>
        <v>7.7805862523927516E-6</v>
      </c>
      <c r="I2957">
        <f>I2956*$E2957/$E2956*(1-(I$1+I$5+IF(AND(WEEKDAY(A2957)&lt;&gt;1,WEEKDAY(A2957)&lt;&gt;7),IF(A2957&lt;J$2,J$1,J$3),0)))^($A2957-$A2956)</f>
        <v>1168.6867867762735</v>
      </c>
      <c r="J2957">
        <f>VLOOKUP(A2957,'VIXY-IV'!A$1:E$2000,4,0)</f>
        <v>1173.68</v>
      </c>
      <c r="K2957">
        <f>ROW()</f>
        <v>2957</v>
      </c>
      <c r="L2957">
        <f>B2957/C2957</f>
        <v>0.9755364806866953</v>
      </c>
    </row>
    <row r="2958" spans="1:12" x14ac:dyDescent="0.25">
      <c r="A2958" s="1">
        <v>42353</v>
      </c>
      <c r="B2958" s="10">
        <v>20.95</v>
      </c>
      <c r="C2958" s="10">
        <v>21.86</v>
      </c>
      <c r="D2958">
        <v>539.99080000000004</v>
      </c>
      <c r="E2958">
        <v>481.19830000000002</v>
      </c>
      <c r="F2958">
        <v>27093.68115</v>
      </c>
      <c r="G2958">
        <v>24146.173280999999</v>
      </c>
      <c r="H2958">
        <f>(1/(1-91/360*VLOOKUP($A2958,Tbills!$B$4:$C$974,2,1)/100))^((1)/91)-1</f>
        <v>7.7805862523927516E-6</v>
      </c>
      <c r="I2958">
        <f>I2957*$E2958/$E2957*(1-(I$1+I$5+IF(AND(WEEKDAY(A2958)&lt;&gt;1,WEEKDAY(A2958)&lt;&gt;7),IF(A2958&lt;J$2,J$1,J$3),0)))^($A2958-$A2957)</f>
        <v>1079.6727410774233</v>
      </c>
      <c r="J2958">
        <f>VLOOKUP(A2958,'VIXY-IV'!A$1:E$2000,4,0)</f>
        <v>1084.432</v>
      </c>
      <c r="K2958">
        <f>ROW()</f>
        <v>2958</v>
      </c>
      <c r="L2958">
        <f>B2958/C2958</f>
        <v>0.95837145471180241</v>
      </c>
    </row>
    <row r="2959" spans="1:12" x14ac:dyDescent="0.25">
      <c r="A2959" s="1">
        <v>42354</v>
      </c>
      <c r="B2959" s="10">
        <v>17.86</v>
      </c>
      <c r="C2959" s="10">
        <v>19.57</v>
      </c>
      <c r="D2959">
        <v>518.53840000000002</v>
      </c>
      <c r="E2959">
        <v>462.07780000000002</v>
      </c>
      <c r="F2959">
        <v>26650.664787999998</v>
      </c>
      <c r="G2959">
        <v>23751.164573999999</v>
      </c>
      <c r="H2959">
        <f>(1/(1-91/360*VLOOKUP($A2959,Tbills!$B$4:$C$974,2,1)/100))^((1)/91)-1</f>
        <v>7.7805862523927516E-6</v>
      </c>
      <c r="I2959">
        <f>I2958*$E2959/$E2958*(1-(I$1+I$5+IF(AND(WEEKDAY(A2959)&lt;&gt;1,WEEKDAY(A2959)&lt;&gt;7),IF(A2959&lt;J$2,J$1,J$3),0)))^($A2959-$A2958)</f>
        <v>1036.7419278210232</v>
      </c>
      <c r="J2959">
        <f>VLOOKUP(A2959,'VIXY-IV'!A$1:E$2000,4,0)</f>
        <v>1041.3119999999999</v>
      </c>
      <c r="K2959">
        <f>ROW()</f>
        <v>2959</v>
      </c>
      <c r="L2959">
        <f>B2959/C2959</f>
        <v>0.9126213592233009</v>
      </c>
    </row>
    <row r="2960" spans="1:12" x14ac:dyDescent="0.25">
      <c r="A2960" s="1">
        <v>42355</v>
      </c>
      <c r="B2960" s="10">
        <v>18.940000000000001</v>
      </c>
      <c r="C2960" s="10">
        <v>20.37</v>
      </c>
      <c r="D2960">
        <v>551.07280000000003</v>
      </c>
      <c r="E2960">
        <v>491.06619999999998</v>
      </c>
      <c r="F2960">
        <v>27614.223827000002</v>
      </c>
      <c r="G2960">
        <v>24609.706922000001</v>
      </c>
      <c r="H2960">
        <f>(1/(1-91/360*VLOOKUP($A2960,Tbills!$B$4:$C$974,2,1)/100))^((1)/91)-1</f>
        <v>7.7805862523927516E-6</v>
      </c>
      <c r="I2960">
        <f>I2959*$E2960/$E2959*(1-(I$1+I$5+IF(AND(WEEKDAY(A2960)&lt;&gt;1,WEEKDAY(A2960)&lt;&gt;7),IF(A2960&lt;J$2,J$1,J$3),0)))^($A2960-$A2959)</f>
        <v>1101.7501236300636</v>
      </c>
      <c r="J2960">
        <f>VLOOKUP(A2960,'VIXY-IV'!A$1:E$2000,4,0)</f>
        <v>1106.624</v>
      </c>
      <c r="K2960">
        <f>ROW()</f>
        <v>2960</v>
      </c>
      <c r="L2960">
        <f>B2960/C2960</f>
        <v>0.92979872361315663</v>
      </c>
    </row>
    <row r="2961" spans="1:12" x14ac:dyDescent="0.25">
      <c r="A2961" s="1">
        <v>42356</v>
      </c>
      <c r="B2961" s="10">
        <v>20.7</v>
      </c>
      <c r="C2961" s="10">
        <v>21.26</v>
      </c>
      <c r="D2961">
        <v>583.51990000000001</v>
      </c>
      <c r="E2961">
        <v>519.97630000000004</v>
      </c>
      <c r="F2961">
        <v>28572.133566</v>
      </c>
      <c r="G2961">
        <v>25463.201504000001</v>
      </c>
      <c r="H2961">
        <f>(1/(1-91/360*VLOOKUP($A2961,Tbills!$B$4:$C$974,2,1)/100))^((1)/91)-1</f>
        <v>7.7805862523927516E-6</v>
      </c>
      <c r="I2961">
        <f>I2960*$E2961/$E2960*(1-(I$1+I$5+IF(AND(WEEKDAY(A2961)&lt;&gt;1,WEEKDAY(A2961)&lt;&gt;7),IF(A2961&lt;J$2,J$1,J$3),0)))^($A2961-$A2960)</f>
        <v>1166.5789105143117</v>
      </c>
      <c r="J2961">
        <f>VLOOKUP(A2961,'VIXY-IV'!A$1:E$2000,4,0)</f>
        <v>1171.68</v>
      </c>
      <c r="K2961">
        <f>ROW()</f>
        <v>2961</v>
      </c>
      <c r="L2961">
        <f>B2961/C2961</f>
        <v>0.97365945437441193</v>
      </c>
    </row>
    <row r="2962" spans="1:12" x14ac:dyDescent="0.25">
      <c r="A2962" s="1">
        <v>42359</v>
      </c>
      <c r="B2962" s="10">
        <v>18.7</v>
      </c>
      <c r="C2962" s="10">
        <v>21.11</v>
      </c>
      <c r="D2962">
        <v>539.03660000000002</v>
      </c>
      <c r="E2962">
        <v>480.32490000000001</v>
      </c>
      <c r="F2962">
        <v>27417.907149999999</v>
      </c>
      <c r="G2962">
        <v>24433.972032000001</v>
      </c>
      <c r="H2962">
        <f>(1/(1-91/360*VLOOKUP($A2962,Tbills!$B$4:$C$974,2,1)/100))^((1)/91)-1</f>
        <v>6.9466148775454428E-6</v>
      </c>
      <c r="I2962">
        <f>I2961*$E2962/$E2961*(1-(I$1+I$5+IF(AND(WEEKDAY(A2962)&lt;&gt;1,WEEKDAY(A2962)&lt;&gt;7),IF(A2962&lt;J$2,J$1,J$3),0)))^($A2962-$A2961)</f>
        <v>1077.5270759149405</v>
      </c>
      <c r="J2962">
        <f>VLOOKUP(A2962,'VIXY-IV'!A$1:E$2000,4,0)</f>
        <v>1081.92</v>
      </c>
      <c r="K2962">
        <f>ROW()</f>
        <v>2962</v>
      </c>
      <c r="L2962">
        <f>B2962/C2962</f>
        <v>0.88583609663666507</v>
      </c>
    </row>
    <row r="2963" spans="1:12" x14ac:dyDescent="0.25">
      <c r="A2963" s="1">
        <v>42360</v>
      </c>
      <c r="B2963" s="10">
        <v>16.600000000000001</v>
      </c>
      <c r="C2963" s="10">
        <v>19.84</v>
      </c>
      <c r="D2963">
        <v>511.56689999999998</v>
      </c>
      <c r="E2963">
        <v>455.84390000000002</v>
      </c>
      <c r="F2963">
        <v>26632.431047999999</v>
      </c>
      <c r="G2963">
        <v>23733.810829999999</v>
      </c>
      <c r="H2963">
        <f>(1/(1-91/360*VLOOKUP($A2963,Tbills!$B$4:$C$974,2,1)/100))^((1)/91)-1</f>
        <v>6.9466148775454428E-6</v>
      </c>
      <c r="I2963">
        <f>I2962*$E2963/$E2962*(1-(I$1+I$5+IF(AND(WEEKDAY(A2963)&lt;&gt;1,WEEKDAY(A2963)&lt;&gt;7),IF(A2963&lt;J$2,J$1,J$3),0)))^($A2963-$A2962)</f>
        <v>1022.5787059671834</v>
      </c>
      <c r="J2963">
        <f>VLOOKUP(A2963,'VIXY-IV'!A$1:E$2000,4,0)</f>
        <v>1026.7360000000001</v>
      </c>
      <c r="K2963">
        <f>ROW()</f>
        <v>2963</v>
      </c>
      <c r="L2963">
        <f>B2963/C2963</f>
        <v>0.83669354838709686</v>
      </c>
    </row>
    <row r="2964" spans="1:12" x14ac:dyDescent="0.25">
      <c r="A2964" s="1">
        <v>42361</v>
      </c>
      <c r="B2964" s="10">
        <v>15.57</v>
      </c>
      <c r="C2964" s="10">
        <v>19.329999999999998</v>
      </c>
      <c r="D2964">
        <v>513.31709999999998</v>
      </c>
      <c r="E2964">
        <v>457.40030000000002</v>
      </c>
      <c r="F2964">
        <v>26695.469702999999</v>
      </c>
      <c r="G2964">
        <v>23789.823615000001</v>
      </c>
      <c r="H2964">
        <f>(1/(1-91/360*VLOOKUP($A2964,Tbills!$B$4:$C$974,2,1)/100))^((1)/91)-1</f>
        <v>6.9466148775454428E-6</v>
      </c>
      <c r="I2964">
        <f>I2963*$E2964/$E2963*(1-(I$1+I$5+IF(AND(WEEKDAY(A2964)&lt;&gt;1,WEEKDAY(A2964)&lt;&gt;7),IF(A2964&lt;J$2,J$1,J$3),0)))^($A2964-$A2963)</f>
        <v>1026.040606662754</v>
      </c>
      <c r="J2964">
        <f>VLOOKUP(A2964,'VIXY-IV'!A$1:E$2000,4,0)</f>
        <v>1030.152</v>
      </c>
      <c r="K2964">
        <f>ROW()</f>
        <v>2964</v>
      </c>
      <c r="L2964">
        <f>B2964/C2964</f>
        <v>0.80548370408691161</v>
      </c>
    </row>
    <row r="2965" spans="1:12" x14ac:dyDescent="0.25">
      <c r="A2965" s="1">
        <v>42362</v>
      </c>
      <c r="B2965" s="10">
        <v>15.74</v>
      </c>
      <c r="C2965" s="10">
        <v>19.690000000000001</v>
      </c>
      <c r="D2965">
        <v>522.4905</v>
      </c>
      <c r="E2965">
        <v>465.57119999999998</v>
      </c>
      <c r="F2965">
        <v>26862.476087999999</v>
      </c>
      <c r="G2965">
        <v>23938.487071</v>
      </c>
      <c r="H2965">
        <f>(1/(1-91/360*VLOOKUP($A2965,Tbills!$B$4:$C$974,2,1)/100))^((1)/91)-1</f>
        <v>6.9466148775454428E-6</v>
      </c>
      <c r="I2965">
        <f>I2964*$E2965/$E2964*(1-(I$1+I$5+IF(AND(WEEKDAY(A2965)&lt;&gt;1,WEEKDAY(A2965)&lt;&gt;7),IF(A2965&lt;J$2,J$1,J$3),0)))^($A2965-$A2964)</f>
        <v>1044.3395305665497</v>
      </c>
      <c r="J2965">
        <f>VLOOKUP(A2965,'VIXY-IV'!A$1:E$2000,4,0)</f>
        <v>1048.4880000000001</v>
      </c>
      <c r="K2965">
        <f>ROW()</f>
        <v>2965</v>
      </c>
      <c r="L2965">
        <f>B2965/C2965</f>
        <v>0.79939055358049771</v>
      </c>
    </row>
    <row r="2966" spans="1:12" x14ac:dyDescent="0.25">
      <c r="A2966" s="1">
        <v>42366</v>
      </c>
      <c r="B2966" s="10">
        <v>16.91</v>
      </c>
      <c r="C2966" s="10">
        <v>19.68</v>
      </c>
      <c r="D2966">
        <v>510.25360000000001</v>
      </c>
      <c r="E2966">
        <v>454.65440000000001</v>
      </c>
      <c r="F2966">
        <v>26210.223980999999</v>
      </c>
      <c r="G2966">
        <v>23356.567639000001</v>
      </c>
      <c r="H2966">
        <f>(1/(1-91/360*VLOOKUP($A2966,Tbills!$B$4:$C$974,2,1)/100))^((1)/91)-1</f>
        <v>7.2245982263297037E-6</v>
      </c>
      <c r="I2966">
        <f>I2965*$E2966/$E2965*(1-(I$1+I$5+IF(AND(WEEKDAY(A2966)&lt;&gt;1,WEEKDAY(A2966)&lt;&gt;7),IF(A2966&lt;J$2,J$1,J$3),0)))^($A2966-$A2965)</f>
        <v>1019.7343154868083</v>
      </c>
      <c r="J2966">
        <f>VLOOKUP(A2966,'VIXY-IV'!A$1:E$2000,4,0)</f>
        <v>1023.832</v>
      </c>
      <c r="K2966">
        <f>ROW()</f>
        <v>2966</v>
      </c>
      <c r="L2966">
        <f>B2966/C2966</f>
        <v>0.8592479674796748</v>
      </c>
    </row>
    <row r="2967" spans="1:12" x14ac:dyDescent="0.25">
      <c r="A2967" s="1">
        <v>42367</v>
      </c>
      <c r="B2967" s="10">
        <v>16.079999999999998</v>
      </c>
      <c r="C2967" s="10">
        <v>19.100000000000001</v>
      </c>
      <c r="D2967">
        <v>501.36989999999997</v>
      </c>
      <c r="E2967">
        <v>446.73540000000003</v>
      </c>
      <c r="F2967">
        <v>25905.966206000001</v>
      </c>
      <c r="G2967">
        <v>23085.267399</v>
      </c>
      <c r="H2967">
        <f>(1/(1-91/360*VLOOKUP($A2967,Tbills!$B$4:$C$974,2,1)/100))^((1)/91)-1</f>
        <v>7.2245982263297037E-6</v>
      </c>
      <c r="I2967">
        <f>I2966*$E2967/$E2966*(1-(I$1+I$5+IF(AND(WEEKDAY(A2967)&lt;&gt;1,WEEKDAY(A2967)&lt;&gt;7),IF(A2967&lt;J$2,J$1,J$3),0)))^($A2967-$A2966)</f>
        <v>1001.9441413498681</v>
      </c>
      <c r="J2967">
        <f>VLOOKUP(A2967,'VIXY-IV'!A$1:E$2000,4,0)</f>
        <v>1005.952</v>
      </c>
      <c r="K2967">
        <f>ROW()</f>
        <v>2967</v>
      </c>
      <c r="L2967">
        <f>B2967/C2967</f>
        <v>0.84188481675392657</v>
      </c>
    </row>
    <row r="2968" spans="1:12" x14ac:dyDescent="0.25">
      <c r="A2968" s="1">
        <v>42368</v>
      </c>
      <c r="B2968" s="10">
        <v>17.29</v>
      </c>
      <c r="C2968" s="10">
        <v>19.59</v>
      </c>
      <c r="D2968">
        <v>524.1046</v>
      </c>
      <c r="E2968">
        <v>466.98950000000002</v>
      </c>
      <c r="F2968">
        <v>26593.258384000001</v>
      </c>
      <c r="G2968">
        <v>23697.558905000002</v>
      </c>
      <c r="H2968">
        <f>(1/(1-91/360*VLOOKUP($A2968,Tbills!$B$4:$C$974,2,1)/100))^((1)/91)-1</f>
        <v>7.2245982263297037E-6</v>
      </c>
      <c r="I2968">
        <f>I2967*$E2968/$E2967*(1-(I$1+I$5+IF(AND(WEEKDAY(A2968)&lt;&gt;1,WEEKDAY(A2968)&lt;&gt;7),IF(A2968&lt;J$2,J$1,J$3),0)))^($A2968-$A2967)</f>
        <v>1047.3401784029129</v>
      </c>
      <c r="J2968">
        <f>VLOOKUP(A2968,'VIXY-IV'!A$1:E$2000,4,0)</f>
        <v>1051.5039999999999</v>
      </c>
      <c r="K2968">
        <f>ROW()</f>
        <v>2968</v>
      </c>
      <c r="L2968">
        <f>B2968/C2968</f>
        <v>0.88259315977539554</v>
      </c>
    </row>
    <row r="2969" spans="1:12" x14ac:dyDescent="0.25">
      <c r="A2969" s="1">
        <v>42369</v>
      </c>
      <c r="B2969" s="10">
        <v>18.21</v>
      </c>
      <c r="C2969" s="10">
        <v>19.8</v>
      </c>
      <c r="D2969">
        <v>528.09100000000001</v>
      </c>
      <c r="E2969">
        <v>470.53809999999999</v>
      </c>
      <c r="F2969">
        <v>26629.402613999999</v>
      </c>
      <c r="G2969">
        <v>23729.596239999999</v>
      </c>
      <c r="H2969">
        <f>(1/(1-91/360*VLOOKUP($A2969,Tbills!$B$4:$C$974,2,1)/100))^((1)/91)-1</f>
        <v>7.2245982263297037E-6</v>
      </c>
      <c r="I2969">
        <f>I2968*$E2969/$E2968*(1-(I$1+I$5+IF(AND(WEEKDAY(A2969)&lt;&gt;1,WEEKDAY(A2969)&lt;&gt;7),IF(A2969&lt;J$2,J$1,J$3),0)))^($A2969-$A2968)</f>
        <v>1055.2684391702062</v>
      </c>
      <c r="J2969">
        <f>VLOOKUP(A2969,'VIXY-IV'!A$1:E$2000,4,0)</f>
        <v>1059.472</v>
      </c>
      <c r="K2969">
        <f>ROW()</f>
        <v>2969</v>
      </c>
      <c r="L2969">
        <f>B2969/C2969</f>
        <v>0.91969696969696968</v>
      </c>
    </row>
    <row r="2970" spans="1:12" x14ac:dyDescent="0.25">
      <c r="A2970" s="1">
        <v>42373</v>
      </c>
      <c r="B2970" s="10">
        <v>20.7</v>
      </c>
      <c r="C2970" s="10">
        <v>22.01</v>
      </c>
      <c r="D2970">
        <v>555.6404</v>
      </c>
      <c r="E2970">
        <v>495.07150000000001</v>
      </c>
      <c r="F2970">
        <v>27155.306699000001</v>
      </c>
      <c r="G2970">
        <v>24197.546292999999</v>
      </c>
      <c r="H2970">
        <f>(1/(1-91/360*VLOOKUP($A2970,Tbills!$B$4:$C$974,2,1)/100))^((1)/91)-1</f>
        <v>5.9738390889574333E-6</v>
      </c>
      <c r="I2970">
        <f>I2969*$E2970/$E2969*(1-(I$1+I$5+IF(AND(WEEKDAY(A2970)&lt;&gt;1,WEEKDAY(A2970)&lt;&gt;7),IF(A2970&lt;J$2,J$1,J$3),0)))^($A2970-$A2969)</f>
        <v>1110.161357944625</v>
      </c>
      <c r="J2970">
        <f>VLOOKUP(A2970,'VIXY-IV'!A$1:E$2000,4,0)</f>
        <v>1114.672</v>
      </c>
      <c r="K2970">
        <f>ROW()</f>
        <v>2970</v>
      </c>
      <c r="L2970">
        <f>B2970/C2970</f>
        <v>0.94048159927305763</v>
      </c>
    </row>
    <row r="2971" spans="1:12" x14ac:dyDescent="0.25">
      <c r="A2971" s="1">
        <v>42374</v>
      </c>
      <c r="B2971" s="10">
        <v>19.34</v>
      </c>
      <c r="C2971" s="10">
        <v>20.52</v>
      </c>
      <c r="D2971">
        <v>546.65170000000001</v>
      </c>
      <c r="E2971">
        <v>487.05970000000002</v>
      </c>
      <c r="F2971">
        <v>26778.853489000001</v>
      </c>
      <c r="G2971">
        <v>23861.951874999999</v>
      </c>
      <c r="H2971">
        <f>(1/(1-91/360*VLOOKUP($A2971,Tbills!$B$4:$C$974,2,1)/100))^((1)/91)-1</f>
        <v>5.9738390889574333E-6</v>
      </c>
      <c r="I2971">
        <f>I2970*$E2971/$E2970*(1-(I$1+I$5+IF(AND(WEEKDAY(A2971)&lt;&gt;1,WEEKDAY(A2971)&lt;&gt;7),IF(A2971&lt;J$2,J$1,J$3),0)))^($A2971-$A2970)</f>
        <v>1092.1640674955424</v>
      </c>
      <c r="J2971">
        <f>VLOOKUP(A2971,'VIXY-IV'!A$1:E$2000,4,0)</f>
        <v>1096.5519999999999</v>
      </c>
      <c r="K2971">
        <f>ROW()</f>
        <v>2971</v>
      </c>
      <c r="L2971">
        <f>B2971/C2971</f>
        <v>0.94249512670565305</v>
      </c>
    </row>
    <row r="2972" spans="1:12" x14ac:dyDescent="0.25">
      <c r="A2972" s="1">
        <v>42375</v>
      </c>
      <c r="B2972" s="10">
        <v>20.59</v>
      </c>
      <c r="C2972" s="10">
        <v>21.27</v>
      </c>
      <c r="D2972">
        <v>566.25170000000003</v>
      </c>
      <c r="E2972">
        <v>504.52010000000001</v>
      </c>
      <c r="F2972">
        <v>27212.865966000001</v>
      </c>
      <c r="G2972">
        <v>24248.546751999998</v>
      </c>
      <c r="H2972">
        <f>(1/(1-91/360*VLOOKUP($A2972,Tbills!$B$4:$C$974,2,1)/100))^((1)/91)-1</f>
        <v>5.9738390889574333E-6</v>
      </c>
      <c r="I2972">
        <f>I2971*$E2972/$E2971*(1-(I$1+I$5+IF(AND(WEEKDAY(A2972)&lt;&gt;1,WEEKDAY(A2972)&lt;&gt;7),IF(A2972&lt;J$2,J$1,J$3),0)))^($A2972-$A2971)</f>
        <v>1131.2840568120803</v>
      </c>
      <c r="J2972">
        <f>VLOOKUP(A2972,'VIXY-IV'!A$1:E$2000,4,0)</f>
        <v>1135.808</v>
      </c>
      <c r="K2972">
        <f>ROW()</f>
        <v>2972</v>
      </c>
      <c r="L2972">
        <f>B2972/C2972</f>
        <v>0.96803008932769163</v>
      </c>
    </row>
    <row r="2973" spans="1:12" x14ac:dyDescent="0.25">
      <c r="A2973" s="1">
        <v>42376</v>
      </c>
      <c r="B2973" s="10">
        <v>24.99</v>
      </c>
      <c r="C2973" s="10">
        <v>24.62</v>
      </c>
      <c r="D2973">
        <v>634.31079999999997</v>
      </c>
      <c r="E2973">
        <v>565.15650000000005</v>
      </c>
      <c r="F2973">
        <v>28623.754658000002</v>
      </c>
      <c r="G2973">
        <v>25505.601354999999</v>
      </c>
      <c r="H2973">
        <f>(1/(1-91/360*VLOOKUP($A2973,Tbills!$B$4:$C$974,2,1)/100))^((1)/91)-1</f>
        <v>5.9738390889574333E-6</v>
      </c>
      <c r="I2973">
        <f>I2972*$E2973/$E2972*(1-(I$1+I$5+IF(AND(WEEKDAY(A2973)&lt;&gt;1,WEEKDAY(A2973)&lt;&gt;7),IF(A2973&lt;J$2,J$1,J$3),0)))^($A2973-$A2972)</f>
        <v>1267.2124375628048</v>
      </c>
      <c r="J2973">
        <f>VLOOKUP(A2973,'VIXY-IV'!A$1:E$2000,4,0)</f>
        <v>1272.2719999999999</v>
      </c>
      <c r="K2973">
        <f>ROW()</f>
        <v>2973</v>
      </c>
      <c r="L2973">
        <f>B2973/C2973</f>
        <v>1.0150284321689682</v>
      </c>
    </row>
    <row r="2974" spans="1:12" x14ac:dyDescent="0.25">
      <c r="A2974" s="1">
        <v>42377</v>
      </c>
      <c r="B2974" s="10">
        <v>27.01</v>
      </c>
      <c r="C2974" s="10">
        <v>26.23</v>
      </c>
      <c r="D2974">
        <v>675.3066</v>
      </c>
      <c r="E2974">
        <v>601.67939999999999</v>
      </c>
      <c r="F2974">
        <v>29799.710725000001</v>
      </c>
      <c r="G2974">
        <v>26553.301271</v>
      </c>
      <c r="H2974">
        <f>(1/(1-91/360*VLOOKUP($A2974,Tbills!$B$4:$C$974,2,1)/100))^((1)/91)-1</f>
        <v>5.9738390889574333E-6</v>
      </c>
      <c r="I2974">
        <f>I2973*$E2974/$E2973*(1-(I$1+I$5+IF(AND(WEEKDAY(A2974)&lt;&gt;1,WEEKDAY(A2974)&lt;&gt;7),IF(A2974&lt;J$2,J$1,J$3),0)))^($A2974-$A2973)</f>
        <v>1349.0664717658374</v>
      </c>
      <c r="J2974">
        <f>VLOOKUP(A2974,'VIXY-IV'!A$1:E$2000,4,0)</f>
        <v>1354.528</v>
      </c>
      <c r="K2974">
        <f>ROW()</f>
        <v>2974</v>
      </c>
      <c r="L2974">
        <f>B2974/C2974</f>
        <v>1.0297369424323295</v>
      </c>
    </row>
    <row r="2975" spans="1:12" x14ac:dyDescent="0.25">
      <c r="A2975" s="1">
        <v>42380</v>
      </c>
      <c r="B2975" s="10">
        <v>24.3</v>
      </c>
      <c r="C2975" s="10">
        <v>24.73</v>
      </c>
      <c r="D2975">
        <v>638.49680000000001</v>
      </c>
      <c r="E2975">
        <v>568.87210000000005</v>
      </c>
      <c r="F2975">
        <v>29458.909351999999</v>
      </c>
      <c r="G2975">
        <v>26249.151253</v>
      </c>
      <c r="H2975">
        <f>(1/(1-91/360*VLOOKUP($A2975,Tbills!$B$4:$C$974,2,1)/100))^((1)/91)-1</f>
        <v>5.9738390889574333E-6</v>
      </c>
      <c r="I2975">
        <f>I2974*$E2975/$E2974*(1-(I$1+I$5+IF(AND(WEEKDAY(A2975)&lt;&gt;1,WEEKDAY(A2975)&lt;&gt;7),IF(A2975&lt;J$2,J$1,J$3),0)))^($A2975-$A2974)</f>
        <v>1275.3969091734102</v>
      </c>
      <c r="J2975">
        <f>VLOOKUP(A2975,'VIXY-IV'!A$1:E$2000,4,0)</f>
        <v>1280.56</v>
      </c>
      <c r="K2975">
        <f>ROW()</f>
        <v>2975</v>
      </c>
      <c r="L2975">
        <f>B2975/C2975</f>
        <v>0.98261221188839465</v>
      </c>
    </row>
    <row r="2976" spans="1:12" x14ac:dyDescent="0.25">
      <c r="A2976" s="1">
        <v>42381</v>
      </c>
      <c r="B2976" s="10">
        <v>22.47</v>
      </c>
      <c r="C2976" s="10">
        <v>22.53</v>
      </c>
      <c r="D2976">
        <v>609.49869999999999</v>
      </c>
      <c r="E2976">
        <v>543.03269999999998</v>
      </c>
      <c r="F2976">
        <v>28376.933865999999</v>
      </c>
      <c r="G2976">
        <v>25284.907898000001</v>
      </c>
      <c r="H2976">
        <f>(1/(1-91/360*VLOOKUP($A2976,Tbills!$B$4:$C$974,2,1)/100))^((1)/91)-1</f>
        <v>5.9738390889574333E-6</v>
      </c>
      <c r="I2976">
        <f>I2975*$E2976/$E2975*(1-(I$1+I$5+IF(AND(WEEKDAY(A2976)&lt;&gt;1,WEEKDAY(A2976)&lt;&gt;7),IF(A2976&lt;J$2,J$1,J$3),0)))^($A2976-$A2975)</f>
        <v>1217.4306026992292</v>
      </c>
      <c r="J2976">
        <f>VLOOKUP(A2976,'VIXY-IV'!A$1:E$2000,4,0)</f>
        <v>1222.3119999999999</v>
      </c>
      <c r="K2976">
        <f>ROW()</f>
        <v>2976</v>
      </c>
      <c r="L2976">
        <f>B2976/C2976</f>
        <v>0.99733688415446065</v>
      </c>
    </row>
    <row r="2977" spans="1:12" x14ac:dyDescent="0.25">
      <c r="A2977" s="1">
        <v>42382</v>
      </c>
      <c r="B2977" s="10">
        <v>25.22</v>
      </c>
      <c r="C2977" s="10">
        <v>24.89</v>
      </c>
      <c r="D2977">
        <v>671.41020000000003</v>
      </c>
      <c r="E2977">
        <v>598.18939999999998</v>
      </c>
      <c r="F2977">
        <v>30195.546564</v>
      </c>
      <c r="G2977">
        <v>26905.208686000002</v>
      </c>
      <c r="H2977">
        <f>(1/(1-91/360*VLOOKUP($A2977,Tbills!$B$4:$C$974,2,1)/100))^((1)/91)-1</f>
        <v>5.9738390889574333E-6</v>
      </c>
      <c r="I2977">
        <f>I2976*$E2977/$E2976*(1-(I$1+I$5+IF(AND(WEEKDAY(A2977)&lt;&gt;1,WEEKDAY(A2977)&lt;&gt;7),IF(A2977&lt;J$2,J$1,J$3),0)))^($A2977-$A2976)</f>
        <v>1341.0483972610402</v>
      </c>
      <c r="J2977">
        <f>VLOOKUP(A2977,'VIXY-IV'!A$1:E$2000,4,0)</f>
        <v>1346.44</v>
      </c>
      <c r="K2977">
        <f>ROW()</f>
        <v>2977</v>
      </c>
      <c r="L2977">
        <f>B2977/C2977</f>
        <v>1.0132583366813981</v>
      </c>
    </row>
    <row r="2978" spans="1:12" x14ac:dyDescent="0.25">
      <c r="A2978" s="1">
        <v>42383</v>
      </c>
      <c r="B2978" s="10">
        <v>23.95</v>
      </c>
      <c r="C2978" s="10">
        <v>23.53</v>
      </c>
      <c r="D2978">
        <v>645.7894</v>
      </c>
      <c r="E2978">
        <v>575.35910000000001</v>
      </c>
      <c r="F2978">
        <v>29544.190328000001</v>
      </c>
      <c r="G2978">
        <v>26324.668484000002</v>
      </c>
      <c r="H2978">
        <f>(1/(1-91/360*VLOOKUP($A2978,Tbills!$B$4:$C$974,2,1)/100))^((1)/91)-1</f>
        <v>5.9738390889574333E-6</v>
      </c>
      <c r="I2978">
        <f>I2977*$E2978/$E2977*(1-(I$1+I$5+IF(AND(WEEKDAY(A2978)&lt;&gt;1,WEEKDAY(A2978)&lt;&gt;7),IF(A2978&lt;J$2,J$1,J$3),0)))^($A2978-$A2977)</f>
        <v>1289.8292792233103</v>
      </c>
      <c r="J2978">
        <f>VLOOKUP(A2978,'VIXY-IV'!A$1:E$2000,4,0)</f>
        <v>1294.8879999999999</v>
      </c>
      <c r="K2978">
        <f>ROW()</f>
        <v>2978</v>
      </c>
      <c r="L2978">
        <f>B2978/C2978</f>
        <v>1.0178495537611558</v>
      </c>
    </row>
    <row r="2979" spans="1:12" x14ac:dyDescent="0.25">
      <c r="A2979" s="1">
        <v>42384</v>
      </c>
      <c r="B2979" s="10">
        <v>27.02</v>
      </c>
      <c r="C2979" s="10">
        <v>26.88</v>
      </c>
      <c r="D2979">
        <v>707.79639999999995</v>
      </c>
      <c r="E2979">
        <v>630.6001</v>
      </c>
      <c r="F2979">
        <v>31207.789546</v>
      </c>
      <c r="G2979">
        <v>27806.822887999999</v>
      </c>
      <c r="H2979">
        <f>(1/(1-91/360*VLOOKUP($A2979,Tbills!$B$4:$C$974,2,1)/100))^((1)/91)-1</f>
        <v>5.9738390889574333E-6</v>
      </c>
      <c r="I2979">
        <f>I2978*$E2979/$E2978*(1-(I$1+I$5+IF(AND(WEEKDAY(A2979)&lt;&gt;1,WEEKDAY(A2979)&lt;&gt;7),IF(A2979&lt;J$2,J$1,J$3),0)))^($A2979-$A2978)</f>
        <v>1413.6268536424575</v>
      </c>
      <c r="J2979">
        <f>VLOOKUP(A2979,'VIXY-IV'!A$1:E$2000,4,0)</f>
        <v>1419.0640000000001</v>
      </c>
      <c r="K2979">
        <f>ROW()</f>
        <v>2979</v>
      </c>
      <c r="L2979">
        <f>B2979/C2979</f>
        <v>1.0052083333333333</v>
      </c>
    </row>
    <row r="2980" spans="1:12" x14ac:dyDescent="0.25">
      <c r="A2980" s="1">
        <v>42388</v>
      </c>
      <c r="B2980" s="10">
        <v>26.05</v>
      </c>
      <c r="C2980" s="10">
        <v>26.44</v>
      </c>
      <c r="D2980">
        <v>698.00890000000004</v>
      </c>
      <c r="E2980">
        <v>621.86500000000001</v>
      </c>
      <c r="F2980">
        <v>30982.135762999998</v>
      </c>
      <c r="G2980">
        <v>27605.095974</v>
      </c>
      <c r="H2980">
        <f>(1/(1-91/360*VLOOKUP($A2980,Tbills!$B$4:$C$974,2,1)/100))^((1)/91)-1</f>
        <v>7.0856056633150644E-6</v>
      </c>
      <c r="I2980">
        <f>I2979*$E2980/$E2979*(1-(I$1+I$5+IF(AND(WEEKDAY(A2980)&lt;&gt;1,WEEKDAY(A2980)&lt;&gt;7),IF(A2980&lt;J$2,J$1,J$3),0)))^($A2980-$A2979)</f>
        <v>1393.8848292469354</v>
      </c>
      <c r="J2980">
        <f>VLOOKUP(A2980,'VIXY-IV'!A$1:E$2000,4,0)</f>
        <v>1399.144</v>
      </c>
      <c r="K2980">
        <f>ROW()</f>
        <v>2980</v>
      </c>
      <c r="L2980">
        <f>B2980/C2980</f>
        <v>0.98524962178517395</v>
      </c>
    </row>
    <row r="2981" spans="1:12" x14ac:dyDescent="0.25">
      <c r="A2981" s="1">
        <v>42389</v>
      </c>
      <c r="B2981" s="10">
        <v>27.59</v>
      </c>
      <c r="C2981" s="10">
        <v>27.81</v>
      </c>
      <c r="D2981">
        <v>718.35130000000004</v>
      </c>
      <c r="E2981">
        <v>639.98389999999995</v>
      </c>
      <c r="F2981">
        <v>31376.816822000001</v>
      </c>
      <c r="G2981">
        <v>27956.561365000001</v>
      </c>
      <c r="H2981">
        <f>(1/(1-91/360*VLOOKUP($A2981,Tbills!$B$4:$C$974,2,1)/100))^((1)/91)-1</f>
        <v>7.0856056633150644E-6</v>
      </c>
      <c r="I2981">
        <f>I2980*$E2981/$E2980*(1-(I$1+I$5+IF(AND(WEEKDAY(A2981)&lt;&gt;1,WEEKDAY(A2981)&lt;&gt;7),IF(A2981&lt;J$2,J$1,J$3),0)))^($A2981-$A2980)</f>
        <v>1434.4563322611148</v>
      </c>
      <c r="J2981">
        <f>VLOOKUP(A2981,'VIXY-IV'!A$1:E$2000,4,0)</f>
        <v>1439.864</v>
      </c>
      <c r="K2981">
        <f>ROW()</f>
        <v>2981</v>
      </c>
      <c r="L2981">
        <f>B2981/C2981</f>
        <v>0.99208917655519602</v>
      </c>
    </row>
    <row r="2982" spans="1:12" x14ac:dyDescent="0.25">
      <c r="A2982" s="1">
        <v>42390</v>
      </c>
      <c r="B2982" s="10">
        <v>26.69</v>
      </c>
      <c r="C2982" s="10">
        <v>26.71</v>
      </c>
      <c r="D2982">
        <v>728.23620000000005</v>
      </c>
      <c r="E2982">
        <v>648.78589999999997</v>
      </c>
      <c r="F2982">
        <v>31489.158528</v>
      </c>
      <c r="G2982">
        <v>28056.459083000002</v>
      </c>
      <c r="H2982">
        <f>(1/(1-91/360*VLOOKUP($A2982,Tbills!$B$4:$C$974,2,1)/100))^((1)/91)-1</f>
        <v>7.0856056633150644E-6</v>
      </c>
      <c r="I2982">
        <f>I2981*$E2982/$E2981*(1-(I$1+I$5+IF(AND(WEEKDAY(A2982)&lt;&gt;1,WEEKDAY(A2982)&lt;&gt;7),IF(A2982&lt;J$2,J$1,J$3),0)))^($A2982-$A2981)</f>
        <v>1454.1432530855532</v>
      </c>
      <c r="J2982">
        <f>VLOOKUP(A2982,'VIXY-IV'!A$1:E$2000,4,0)</f>
        <v>1459.6559999999999</v>
      </c>
      <c r="K2982">
        <f>ROW()</f>
        <v>2982</v>
      </c>
      <c r="L2982">
        <f>B2982/C2982</f>
        <v>0.99925121677274431</v>
      </c>
    </row>
    <row r="2983" spans="1:12" x14ac:dyDescent="0.25">
      <c r="A2983" s="1">
        <v>42391</v>
      </c>
      <c r="B2983" s="10">
        <v>22.34</v>
      </c>
      <c r="C2983" s="10">
        <v>24.28</v>
      </c>
      <c r="D2983">
        <v>661.08569999999997</v>
      </c>
      <c r="E2983">
        <v>588.95690000000002</v>
      </c>
      <c r="F2983">
        <v>29714.868248999999</v>
      </c>
      <c r="G2983">
        <v>26475.389125000002</v>
      </c>
      <c r="H2983">
        <f>(1/(1-91/360*VLOOKUP($A2983,Tbills!$B$4:$C$974,2,1)/100))^((1)/91)-1</f>
        <v>7.0856056633150644E-6</v>
      </c>
      <c r="I2983">
        <f>I2982*$E2983/$E2982*(1-(I$1+I$5+IF(AND(WEEKDAY(A2983)&lt;&gt;1,WEEKDAY(A2983)&lt;&gt;7),IF(A2983&lt;J$2,J$1,J$3),0)))^($A2983-$A2982)</f>
        <v>1320.0087510099684</v>
      </c>
      <c r="J2983">
        <f>VLOOKUP(A2983,'VIXY-IV'!A$1:E$2000,4,0)</f>
        <v>1325.0160000000001</v>
      </c>
      <c r="K2983">
        <f>ROW()</f>
        <v>2983</v>
      </c>
      <c r="L2983">
        <f>B2983/C2983</f>
        <v>0.92009884678747933</v>
      </c>
    </row>
    <row r="2984" spans="1:12" x14ac:dyDescent="0.25">
      <c r="A2984" s="1">
        <v>42394</v>
      </c>
      <c r="B2984" s="10">
        <v>24.15</v>
      </c>
      <c r="C2984" s="10">
        <v>25.25</v>
      </c>
      <c r="D2984">
        <v>697.67939999999999</v>
      </c>
      <c r="E2984">
        <v>621.54549999999995</v>
      </c>
      <c r="F2984">
        <v>30599.323705999999</v>
      </c>
      <c r="G2984">
        <v>27262.859527000001</v>
      </c>
      <c r="H2984">
        <f>(1/(1-91/360*VLOOKUP($A2984,Tbills!$B$4:$C$974,2,1)/100))^((1)/91)-1</f>
        <v>8.4755013038950722E-6</v>
      </c>
      <c r="I2984">
        <f>I2983*$E2984/$E2983*(1-(I$1+I$5+IF(AND(WEEKDAY(A2984)&lt;&gt;1,WEEKDAY(A2984)&lt;&gt;7),IF(A2984&lt;J$2,J$1,J$3),0)))^($A2984-$A2983)</f>
        <v>1392.9282356947417</v>
      </c>
      <c r="J2984">
        <f>VLOOKUP(A2984,'VIXY-IV'!A$1:E$2000,4,0)</f>
        <v>1397.568</v>
      </c>
      <c r="K2984">
        <f>ROW()</f>
        <v>2984</v>
      </c>
      <c r="L2984">
        <f>B2984/C2984</f>
        <v>0.9564356435643564</v>
      </c>
    </row>
    <row r="2985" spans="1:12" x14ac:dyDescent="0.25">
      <c r="A2985" s="1">
        <v>42395</v>
      </c>
      <c r="B2985" s="10">
        <v>22.5</v>
      </c>
      <c r="C2985" s="10">
        <v>23.29</v>
      </c>
      <c r="D2985">
        <v>666.42579999999998</v>
      </c>
      <c r="E2985">
        <v>593.69719999999995</v>
      </c>
      <c r="F2985">
        <v>29757.263778</v>
      </c>
      <c r="G2985">
        <v>26512.384378999999</v>
      </c>
      <c r="H2985">
        <f>(1/(1-91/360*VLOOKUP($A2985,Tbills!$B$4:$C$974,2,1)/100))^((1)/91)-1</f>
        <v>8.4755013038950722E-6</v>
      </c>
      <c r="I2985">
        <f>I2984*$E2985/$E2984*(1-(I$1+I$5+IF(AND(WEEKDAY(A2985)&lt;&gt;1,WEEKDAY(A2985)&lt;&gt;7),IF(A2985&lt;J$2,J$1,J$3),0)))^($A2985-$A2984)</f>
        <v>1330.4799142886957</v>
      </c>
      <c r="J2985">
        <f>VLOOKUP(A2985,'VIXY-IV'!A$1:E$2000,4,0)</f>
        <v>1334.864</v>
      </c>
      <c r="K2985">
        <f>ROW()</f>
        <v>2985</v>
      </c>
      <c r="L2985">
        <f>B2985/C2985</f>
        <v>0.96607986260197509</v>
      </c>
    </row>
    <row r="2986" spans="1:12" x14ac:dyDescent="0.25">
      <c r="A2986" s="1">
        <v>42396</v>
      </c>
      <c r="B2986" s="10">
        <v>23.11</v>
      </c>
      <c r="C2986" s="10">
        <v>24.47</v>
      </c>
      <c r="D2986">
        <v>690.18420000000003</v>
      </c>
      <c r="E2986">
        <v>614.85770000000002</v>
      </c>
      <c r="F2986">
        <v>30404.606432</v>
      </c>
      <c r="G2986">
        <v>27088.912879</v>
      </c>
      <c r="H2986">
        <f>(1/(1-91/360*VLOOKUP($A2986,Tbills!$B$4:$C$974,2,1)/100))^((1)/91)-1</f>
        <v>8.4755013038950722E-6</v>
      </c>
      <c r="I2986">
        <f>I2985*$E2986/$E2985*(1-(I$1+I$5+IF(AND(WEEKDAY(A2986)&lt;&gt;1,WEEKDAY(A2986)&lt;&gt;7),IF(A2986&lt;J$2,J$1,J$3),0)))^($A2986-$A2985)</f>
        <v>1377.8611165474836</v>
      </c>
      <c r="J2986">
        <f>VLOOKUP(A2986,'VIXY-IV'!A$1:E$2000,4,0)</f>
        <v>1382.36</v>
      </c>
      <c r="K2986">
        <f>ROW()</f>
        <v>2986</v>
      </c>
      <c r="L2986">
        <f>B2986/C2986</f>
        <v>0.94442174090723341</v>
      </c>
    </row>
    <row r="2987" spans="1:12" x14ac:dyDescent="0.25">
      <c r="A2987" s="1">
        <v>42397</v>
      </c>
      <c r="B2987" s="10">
        <v>22.42</v>
      </c>
      <c r="C2987" s="10">
        <v>24.02</v>
      </c>
      <c r="D2987">
        <v>675.97299999999996</v>
      </c>
      <c r="E2987">
        <v>602.19230000000005</v>
      </c>
      <c r="F2987">
        <v>29995.017006999999</v>
      </c>
      <c r="G2987">
        <v>26723.760547999998</v>
      </c>
      <c r="H2987">
        <f>(1/(1-91/360*VLOOKUP($A2987,Tbills!$B$4:$C$974,2,1)/100))^((1)/91)-1</f>
        <v>8.4755013038950722E-6</v>
      </c>
      <c r="I2987">
        <f>I2986*$E2987/$E2986*(1-(I$1+I$5+IF(AND(WEEKDAY(A2987)&lt;&gt;1,WEEKDAY(A2987)&lt;&gt;7),IF(A2987&lt;J$2,J$1,J$3),0)))^($A2987-$A2986)</f>
        <v>1349.4398552665334</v>
      </c>
      <c r="J2987">
        <f>VLOOKUP(A2987,'VIXY-IV'!A$1:E$2000,4,0)</f>
        <v>1353.808</v>
      </c>
      <c r="K2987">
        <f>ROW()</f>
        <v>2987</v>
      </c>
      <c r="L2987">
        <f>B2987/C2987</f>
        <v>0.93338884263114086</v>
      </c>
    </row>
    <row r="2988" spans="1:12" x14ac:dyDescent="0.25">
      <c r="A2988" s="1">
        <v>42398</v>
      </c>
      <c r="B2988" s="10">
        <v>20.2</v>
      </c>
      <c r="C2988" s="10">
        <v>22.66</v>
      </c>
      <c r="D2988">
        <v>632.86199999999997</v>
      </c>
      <c r="E2988">
        <v>563.78160000000003</v>
      </c>
      <c r="F2988">
        <v>28944.292047999999</v>
      </c>
      <c r="G2988">
        <v>25787.401152999999</v>
      </c>
      <c r="H2988">
        <f>(1/(1-91/360*VLOOKUP($A2988,Tbills!$B$4:$C$974,2,1)/100))^((1)/91)-1</f>
        <v>8.4755013038950722E-6</v>
      </c>
      <c r="I2988">
        <f>I2987*$E2988/$E2987*(1-(I$1+I$5+IF(AND(WEEKDAY(A2988)&lt;&gt;1,WEEKDAY(A2988)&lt;&gt;7),IF(A2988&lt;J$2,J$1,J$3),0)))^($A2988-$A2987)</f>
        <v>1263.3297951245793</v>
      </c>
      <c r="J2988">
        <f>VLOOKUP(A2988,'VIXY-IV'!A$1:E$2000,4,0)</f>
        <v>1267.3599999999999</v>
      </c>
      <c r="K2988">
        <f>ROW()</f>
        <v>2988</v>
      </c>
      <c r="L2988">
        <f>B2988/C2988</f>
        <v>0.89143865842894965</v>
      </c>
    </row>
    <row r="2989" spans="1:12" x14ac:dyDescent="0.25">
      <c r="A2989" s="1">
        <v>42401</v>
      </c>
      <c r="B2989" s="10">
        <v>19.98</v>
      </c>
      <c r="C2989" s="10">
        <v>22.01</v>
      </c>
      <c r="D2989">
        <v>629.93439999999998</v>
      </c>
      <c r="E2989">
        <v>561.15920000000006</v>
      </c>
      <c r="F2989">
        <v>28716.106855999999</v>
      </c>
      <c r="G2989">
        <v>25583.447934</v>
      </c>
      <c r="H2989">
        <f>(1/(1-91/360*VLOOKUP($A2989,Tbills!$B$4:$C$974,2,1)/100))^((1)/91)-1</f>
        <v>9.7265483545161402E-6</v>
      </c>
      <c r="I2989">
        <f>I2988*$E2989/$E2988*(1-(I$1+I$5+IF(AND(WEEKDAY(A2989)&lt;&gt;1,WEEKDAY(A2989)&lt;&gt;7),IF(A2989&lt;J$2,J$1,J$3),0)))^($A2989-$A2988)</f>
        <v>1257.3449672224135</v>
      </c>
      <c r="J2989">
        <f>VLOOKUP(A2989,'VIXY-IV'!A$1:E$2000,4,0)</f>
        <v>1261.3440000000001</v>
      </c>
      <c r="K2989">
        <f>ROW()</f>
        <v>2989</v>
      </c>
      <c r="L2989">
        <f>B2989/C2989</f>
        <v>0.90776919582008175</v>
      </c>
    </row>
    <row r="2990" spans="1:12" x14ac:dyDescent="0.25">
      <c r="A2990" s="1">
        <v>42402</v>
      </c>
      <c r="B2990" s="10">
        <v>21.98</v>
      </c>
      <c r="C2990" s="10">
        <v>23.41</v>
      </c>
      <c r="D2990">
        <v>672.26949999999999</v>
      </c>
      <c r="E2990">
        <v>598.86680000000001</v>
      </c>
      <c r="F2990">
        <v>29761.211991</v>
      </c>
      <c r="G2990">
        <v>26514.293025999999</v>
      </c>
      <c r="H2990">
        <f>(1/(1-91/360*VLOOKUP($A2990,Tbills!$B$4:$C$974,2,1)/100))^((1)/91)-1</f>
        <v>9.7265483545161402E-6</v>
      </c>
      <c r="I2990">
        <f>I2989*$E2990/$E2989*(1-(I$1+I$5+IF(AND(WEEKDAY(A2990)&lt;&gt;1,WEEKDAY(A2990)&lt;&gt;7),IF(A2990&lt;J$2,J$1,J$3),0)))^($A2990-$A2989)</f>
        <v>1341.7947988486105</v>
      </c>
      <c r="J2990">
        <f>VLOOKUP(A2990,'VIXY-IV'!A$1:E$2000,4,0)</f>
        <v>1345.4639999999999</v>
      </c>
      <c r="K2990">
        <f>ROW()</f>
        <v>2990</v>
      </c>
      <c r="L2990">
        <f>B2990/C2990</f>
        <v>0.93891499359248187</v>
      </c>
    </row>
    <row r="2991" spans="1:12" x14ac:dyDescent="0.25">
      <c r="A2991" s="1">
        <v>42403</v>
      </c>
      <c r="B2991" s="10">
        <v>21.65</v>
      </c>
      <c r="C2991" s="10">
        <v>23.2</v>
      </c>
      <c r="D2991">
        <v>662.80139999999994</v>
      </c>
      <c r="E2991">
        <v>590.42669999999998</v>
      </c>
      <c r="F2991">
        <v>29626.298701</v>
      </c>
      <c r="G2991">
        <v>26393.840749999999</v>
      </c>
      <c r="H2991">
        <f>(1/(1-91/360*VLOOKUP($A2991,Tbills!$B$4:$C$974,2,1)/100))^((1)/91)-1</f>
        <v>9.7265483545161402E-6</v>
      </c>
      <c r="I2991">
        <f>I2990*$E2991/$E2990*(1-(I$1+I$5+IF(AND(WEEKDAY(A2991)&lt;&gt;1,WEEKDAY(A2991)&lt;&gt;7),IF(A2991&lt;J$2,J$1,J$3),0)))^($A2991-$A2990)</f>
        <v>1322.8462238027398</v>
      </c>
      <c r="J2991">
        <f>VLOOKUP(A2991,'VIXY-IV'!A$1:E$2000,4,0)</f>
        <v>1326.4559999999999</v>
      </c>
      <c r="K2991">
        <f>ROW()</f>
        <v>2991</v>
      </c>
      <c r="L2991">
        <f>B2991/C2991</f>
        <v>0.93318965517241381</v>
      </c>
    </row>
    <row r="2992" spans="1:12" x14ac:dyDescent="0.25">
      <c r="A2992" s="1">
        <v>42404</v>
      </c>
      <c r="B2992" s="10">
        <v>21.84</v>
      </c>
      <c r="C2992" s="10">
        <v>23.66</v>
      </c>
      <c r="D2992">
        <v>671.67370000000005</v>
      </c>
      <c r="E2992">
        <v>598.32449999999994</v>
      </c>
      <c r="F2992">
        <v>30027.46314</v>
      </c>
      <c r="G2992">
        <v>26750.978330000002</v>
      </c>
      <c r="H2992">
        <f>(1/(1-91/360*VLOOKUP($A2992,Tbills!$B$4:$C$974,2,1)/100))^((1)/91)-1</f>
        <v>9.7265483545161402E-6</v>
      </c>
      <c r="I2992">
        <f>I2991*$E2992/$E2991*(1-(I$1+I$5+IF(AND(WEEKDAY(A2992)&lt;&gt;1,WEEKDAY(A2992)&lt;&gt;7),IF(A2992&lt;J$2,J$1,J$3),0)))^($A2992-$A2991)</f>
        <v>1340.5026170152837</v>
      </c>
      <c r="J2992">
        <f>VLOOKUP(A2992,'VIXY-IV'!A$1:E$2000,4,0)</f>
        <v>1344.1679999999999</v>
      </c>
      <c r="K2992">
        <f>ROW()</f>
        <v>2992</v>
      </c>
      <c r="L2992">
        <f>B2992/C2992</f>
        <v>0.92307692307692302</v>
      </c>
    </row>
    <row r="2993" spans="1:12" x14ac:dyDescent="0.25">
      <c r="A2993" s="1">
        <v>42405</v>
      </c>
      <c r="B2993" s="10">
        <v>23.38</v>
      </c>
      <c r="C2993" s="10">
        <v>24.48</v>
      </c>
      <c r="D2993">
        <v>693.87599999999998</v>
      </c>
      <c r="E2993">
        <v>618.09640000000002</v>
      </c>
      <c r="F2993">
        <v>30606.540708</v>
      </c>
      <c r="G2993">
        <v>27266.608918999998</v>
      </c>
      <c r="H2993">
        <f>(1/(1-91/360*VLOOKUP($A2993,Tbills!$B$4:$C$974,2,1)/100))^((1)/91)-1</f>
        <v>9.7265483545161402E-6</v>
      </c>
      <c r="I2993">
        <f>I2992*$E2993/$E2992*(1-(I$1+I$5+IF(AND(WEEKDAY(A2993)&lt;&gt;1,WEEKDAY(A2993)&lt;&gt;7),IF(A2993&lt;J$2,J$1,J$3),0)))^($A2993-$A2992)</f>
        <v>1384.7602872431371</v>
      </c>
      <c r="J2993">
        <f>VLOOKUP(A2993,'VIXY-IV'!A$1:E$2000,4,0)</f>
        <v>1388.4639999999999</v>
      </c>
      <c r="K2993">
        <f>ROW()</f>
        <v>2993</v>
      </c>
      <c r="L2993">
        <f>B2993/C2993</f>
        <v>0.95506535947712412</v>
      </c>
    </row>
    <row r="2994" spans="1:12" x14ac:dyDescent="0.25">
      <c r="A2994" s="1">
        <v>42408</v>
      </c>
      <c r="B2994" s="10">
        <v>26</v>
      </c>
      <c r="C2994" s="10">
        <v>25.98</v>
      </c>
      <c r="D2994">
        <v>724.85050000000001</v>
      </c>
      <c r="E2994">
        <v>645.67010000000005</v>
      </c>
      <c r="F2994">
        <v>31180.305695999999</v>
      </c>
      <c r="G2994">
        <v>27776.966295999999</v>
      </c>
      <c r="H2994">
        <f>(1/(1-91/360*VLOOKUP($A2994,Tbills!$B$4:$C$974,2,1)/100))^((1)/91)-1</f>
        <v>8.7535237558444834E-6</v>
      </c>
      <c r="I2994">
        <f>I2993*$E2994/$E2993*(1-(I$1+I$5+IF(AND(WEEKDAY(A2994)&lt;&gt;1,WEEKDAY(A2994)&lt;&gt;7),IF(A2994&lt;J$2,J$1,J$3),0)))^($A2994-$A2993)</f>
        <v>1446.4105493104207</v>
      </c>
      <c r="J2994">
        <f>VLOOKUP(A2994,'VIXY-IV'!A$1:E$2000,4,0)</f>
        <v>1450.328</v>
      </c>
      <c r="K2994">
        <f>ROW()</f>
        <v>2994</v>
      </c>
      <c r="L2994">
        <f>B2994/C2994</f>
        <v>1.0007698229407236</v>
      </c>
    </row>
    <row r="2995" spans="1:12" x14ac:dyDescent="0.25">
      <c r="A2995" s="1">
        <v>42409</v>
      </c>
      <c r="B2995" s="10">
        <v>26.54</v>
      </c>
      <c r="C2995" s="10">
        <v>26.8</v>
      </c>
      <c r="D2995">
        <v>741.30309999999997</v>
      </c>
      <c r="E2995">
        <v>660.31979999999999</v>
      </c>
      <c r="F2995">
        <v>31693.666265</v>
      </c>
      <c r="G2995">
        <v>28234.050264000001</v>
      </c>
      <c r="H2995">
        <f>(1/(1-91/360*VLOOKUP($A2995,Tbills!$B$4:$C$974,2,1)/100))^((1)/91)-1</f>
        <v>8.7535237558444834E-6</v>
      </c>
      <c r="I2995">
        <f>I2994*$E2995/$E2994*(1-(I$1+I$5+IF(AND(WEEKDAY(A2995)&lt;&gt;1,WEEKDAY(A2995)&lt;&gt;7),IF(A2995&lt;J$2,J$1,J$3),0)))^($A2995-$A2994)</f>
        <v>1479.1858092009718</v>
      </c>
      <c r="J2995">
        <f>VLOOKUP(A2995,'VIXY-IV'!A$1:E$2000,4,0)</f>
        <v>1483.08</v>
      </c>
      <c r="K2995">
        <f>ROW()</f>
        <v>2995</v>
      </c>
      <c r="L2995">
        <f>B2995/C2995</f>
        <v>0.99029850746268655</v>
      </c>
    </row>
    <row r="2996" spans="1:12" x14ac:dyDescent="0.25">
      <c r="A2996" s="1">
        <v>42410</v>
      </c>
      <c r="B2996" s="10">
        <v>26.29</v>
      </c>
      <c r="C2996" s="10">
        <v>26.72</v>
      </c>
      <c r="D2996">
        <v>745.78920000000005</v>
      </c>
      <c r="E2996">
        <v>664.31010000000003</v>
      </c>
      <c r="F2996">
        <v>31743.781169000002</v>
      </c>
      <c r="G2996">
        <v>28278.44758</v>
      </c>
      <c r="H2996">
        <f>(1/(1-91/360*VLOOKUP($A2996,Tbills!$B$4:$C$974,2,1)/100))^((1)/91)-1</f>
        <v>8.7535237558444834E-6</v>
      </c>
      <c r="I2996">
        <f>I2995*$E2996/$E2995*(1-(I$1+I$5+IF(AND(WEEKDAY(A2996)&lt;&gt;1,WEEKDAY(A2996)&lt;&gt;7),IF(A2996&lt;J$2,J$1,J$3),0)))^($A2996-$A2995)</f>
        <v>1488.0816918685314</v>
      </c>
      <c r="J2996">
        <f>VLOOKUP(A2996,'VIXY-IV'!A$1:E$2000,4,0)</f>
        <v>1491.952</v>
      </c>
      <c r="K2996">
        <f>ROW()</f>
        <v>2996</v>
      </c>
      <c r="L2996">
        <f>B2996/C2996</f>
        <v>0.98390718562874258</v>
      </c>
    </row>
    <row r="2997" spans="1:12" x14ac:dyDescent="0.25">
      <c r="A2997" s="1">
        <v>42411</v>
      </c>
      <c r="B2997" s="10">
        <v>28.14</v>
      </c>
      <c r="C2997" s="10">
        <v>27.72</v>
      </c>
      <c r="D2997">
        <v>783.57219999999995</v>
      </c>
      <c r="E2997">
        <v>697.95939999999996</v>
      </c>
      <c r="F2997">
        <v>33028.908002999997</v>
      </c>
      <c r="G2997">
        <v>29423.035047000001</v>
      </c>
      <c r="H2997">
        <f>(1/(1-91/360*VLOOKUP($A2997,Tbills!$B$4:$C$974,2,1)/100))^((1)/91)-1</f>
        <v>8.7535237558444834E-6</v>
      </c>
      <c r="I2997">
        <f>I2996*$E2997/$E2996*(1-(I$1+I$5+IF(AND(WEEKDAY(A2997)&lt;&gt;1,WEEKDAY(A2997)&lt;&gt;7),IF(A2997&lt;J$2,J$1,J$3),0)))^($A2997-$A2996)</f>
        <v>1563.4125187627844</v>
      </c>
      <c r="J2997">
        <f>VLOOKUP(A2997,'VIXY-IV'!A$1:E$2000,4,0)</f>
        <v>1567.4480000000001</v>
      </c>
      <c r="K2997">
        <f>ROW()</f>
        <v>2997</v>
      </c>
      <c r="L2997">
        <f>B2997/C2997</f>
        <v>1.0151515151515151</v>
      </c>
    </row>
    <row r="2998" spans="1:12" x14ac:dyDescent="0.25">
      <c r="A2998" s="1">
        <v>42412</v>
      </c>
      <c r="B2998" s="10">
        <v>25.4</v>
      </c>
      <c r="C2998" s="10">
        <v>26.23</v>
      </c>
      <c r="D2998">
        <v>762.10479999999995</v>
      </c>
      <c r="E2998">
        <v>678.83140000000003</v>
      </c>
      <c r="F2998">
        <v>32877.808195999998</v>
      </c>
      <c r="G2998">
        <v>29288.173739999998</v>
      </c>
      <c r="H2998">
        <f>(1/(1-91/360*VLOOKUP($A2998,Tbills!$B$4:$C$974,2,1)/100))^((1)/91)-1</f>
        <v>8.7535237558444834E-6</v>
      </c>
      <c r="I2998">
        <f>I2997*$E2998/$E2997*(1-(I$1+I$5+IF(AND(WEEKDAY(A2998)&lt;&gt;1,WEEKDAY(A2998)&lt;&gt;7),IF(A2998&lt;J$2,J$1,J$3),0)))^($A2998-$A2997)</f>
        <v>1520.5225096589465</v>
      </c>
      <c r="J2998">
        <f>VLOOKUP(A2998,'VIXY-IV'!A$1:E$2000,4,0)</f>
        <v>1524.48</v>
      </c>
      <c r="K2998">
        <f>ROW()</f>
        <v>2998</v>
      </c>
      <c r="L2998">
        <f>B2998/C2998</f>
        <v>0.96835684330918792</v>
      </c>
    </row>
    <row r="2999" spans="1:12" x14ac:dyDescent="0.25">
      <c r="A2999" s="1">
        <v>42416</v>
      </c>
      <c r="B2999" s="10">
        <v>24.11</v>
      </c>
      <c r="C2999" s="10">
        <v>25.01</v>
      </c>
      <c r="D2999">
        <v>721.49120000000005</v>
      </c>
      <c r="E2999">
        <v>642.6318</v>
      </c>
      <c r="F2999">
        <v>32038.055249000001</v>
      </c>
      <c r="G2999">
        <v>28539.080409999999</v>
      </c>
      <c r="H2999">
        <f>(1/(1-91/360*VLOOKUP($A2999,Tbills!$B$4:$C$974,2,1)/100))^((1)/91)-1</f>
        <v>8.3364927443430048E-6</v>
      </c>
      <c r="I2999">
        <f>I2998*$E2999/$E2998*(1-(I$1+I$5+IF(AND(WEEKDAY(A2999)&lt;&gt;1,WEEKDAY(A2999)&lt;&gt;7),IF(A2999&lt;J$2,J$1,J$3),0)))^($A2999-$A2998)</f>
        <v>1439.272969096138</v>
      </c>
      <c r="J2999">
        <f>VLOOKUP(A2999,'VIXY-IV'!A$1:E$2000,4,0)</f>
        <v>1443.056</v>
      </c>
      <c r="K2999">
        <f>ROW()</f>
        <v>2999</v>
      </c>
      <c r="L2999">
        <f>B2999/C2999</f>
        <v>0.96401439424230295</v>
      </c>
    </row>
    <row r="3000" spans="1:12" x14ac:dyDescent="0.25">
      <c r="A3000" s="1">
        <v>42417</v>
      </c>
      <c r="B3000" s="10">
        <v>22.31</v>
      </c>
      <c r="C3000" s="10">
        <v>23.55</v>
      </c>
      <c r="D3000">
        <v>694.24260000000004</v>
      </c>
      <c r="E3000">
        <v>618.35609999999997</v>
      </c>
      <c r="F3000">
        <v>31282.228744</v>
      </c>
      <c r="G3000">
        <v>27865.562132999999</v>
      </c>
      <c r="H3000">
        <f>(1/(1-91/360*VLOOKUP($A3000,Tbills!$B$4:$C$974,2,1)/100))^((1)/91)-1</f>
        <v>8.3364927443430048E-6</v>
      </c>
      <c r="I3000">
        <f>I2999*$E3000/$E2999*(1-(I$1+I$5+IF(AND(WEEKDAY(A3000)&lt;&gt;1,WEEKDAY(A3000)&lt;&gt;7),IF(A3000&lt;J$2,J$1,J$3),0)))^($A3000-$A2999)</f>
        <v>1384.8639574771969</v>
      </c>
      <c r="J3000">
        <f>VLOOKUP(A3000,'VIXY-IV'!A$1:E$2000,4,0)</f>
        <v>1388.528</v>
      </c>
      <c r="K3000">
        <f>ROW()</f>
        <v>3000</v>
      </c>
      <c r="L3000">
        <f>B3000/C3000</f>
        <v>0.94734607218683642</v>
      </c>
    </row>
    <row r="3001" spans="1:12" x14ac:dyDescent="0.25">
      <c r="A3001" s="1">
        <v>42418</v>
      </c>
      <c r="B3001" s="10">
        <v>21.64</v>
      </c>
      <c r="C3001" s="10">
        <v>23.2</v>
      </c>
      <c r="D3001">
        <v>690.08579999999995</v>
      </c>
      <c r="E3001">
        <v>614.64850000000001</v>
      </c>
      <c r="F3001">
        <v>31450.606825999999</v>
      </c>
      <c r="G3001">
        <v>28015.317544000001</v>
      </c>
      <c r="H3001">
        <f>(1/(1-91/360*VLOOKUP($A3001,Tbills!$B$4:$C$974,2,1)/100))^((1)/91)-1</f>
        <v>8.3364927443430048E-6</v>
      </c>
      <c r="I3001">
        <f>I3000*$E3001/$E3000*(1-(I$1+I$5+IF(AND(WEEKDAY(A3001)&lt;&gt;1,WEEKDAY(A3001)&lt;&gt;7),IF(A3001&lt;J$2,J$1,J$3),0)))^($A3001-$A3000)</f>
        <v>1376.5208549912745</v>
      </c>
      <c r="J3001">
        <f>VLOOKUP(A3001,'VIXY-IV'!A$1:E$2000,4,0)</f>
        <v>1380.08</v>
      </c>
      <c r="K3001">
        <f>ROW()</f>
        <v>3001</v>
      </c>
      <c r="L3001">
        <f>B3001/C3001</f>
        <v>0.9327586206896552</v>
      </c>
    </row>
    <row r="3002" spans="1:12" x14ac:dyDescent="0.25">
      <c r="A3002" s="1">
        <v>42419</v>
      </c>
      <c r="B3002" s="10">
        <v>20.53</v>
      </c>
      <c r="C3002" s="10">
        <v>22.8</v>
      </c>
      <c r="D3002">
        <v>677.9171</v>
      </c>
      <c r="E3002">
        <v>603.80489999999998</v>
      </c>
      <c r="F3002">
        <v>31094.373147999999</v>
      </c>
      <c r="G3002">
        <v>27697.761036</v>
      </c>
      <c r="H3002">
        <f>(1/(1-91/360*VLOOKUP($A3002,Tbills!$B$4:$C$974,2,1)/100))^((1)/91)-1</f>
        <v>8.3364927443430048E-6</v>
      </c>
      <c r="I3002">
        <f>I3001*$E3002/$E3001*(1-(I$1+I$5+IF(AND(WEEKDAY(A3002)&lt;&gt;1,WEEKDAY(A3002)&lt;&gt;7),IF(A3002&lt;J$2,J$1,J$3),0)))^($A3002-$A3001)</f>
        <v>1352.1974386992408</v>
      </c>
      <c r="J3002">
        <f>VLOOKUP(A3002,'VIXY-IV'!A$1:E$2000,4,0)</f>
        <v>1355.56</v>
      </c>
      <c r="K3002">
        <f>ROW()</f>
        <v>3002</v>
      </c>
      <c r="L3002">
        <f>B3002/C3002</f>
        <v>0.90043859649122804</v>
      </c>
    </row>
    <row r="3003" spans="1:12" x14ac:dyDescent="0.25">
      <c r="A3003" s="1">
        <v>42422</v>
      </c>
      <c r="B3003" s="10">
        <v>19.38</v>
      </c>
      <c r="C3003" s="10">
        <v>21.62</v>
      </c>
      <c r="D3003">
        <v>638.15440000000001</v>
      </c>
      <c r="E3003">
        <v>568.3741</v>
      </c>
      <c r="F3003">
        <v>30072.695452</v>
      </c>
      <c r="G3003">
        <v>26786.994191000002</v>
      </c>
      <c r="H3003">
        <f>(1/(1-91/360*VLOOKUP($A3003,Tbills!$B$4:$C$974,2,1)/100))^((1)/91)-1</f>
        <v>8.8925376486859165E-6</v>
      </c>
      <c r="I3003">
        <f>I3002*$E3003/$E3002*(1-(I$1+I$5+IF(AND(WEEKDAY(A3003)&lt;&gt;1,WEEKDAY(A3003)&lt;&gt;7),IF(A3003&lt;J$2,J$1,J$3),0)))^($A3003-$A3002)</f>
        <v>1272.741703301522</v>
      </c>
      <c r="J3003">
        <f>VLOOKUP(A3003,'VIXY-IV'!A$1:E$2000,4,0)</f>
        <v>1276.048</v>
      </c>
      <c r="K3003">
        <f>ROW()</f>
        <v>3003</v>
      </c>
      <c r="L3003">
        <f>B3003/C3003</f>
        <v>0.8963922294172062</v>
      </c>
    </row>
    <row r="3004" spans="1:12" x14ac:dyDescent="0.25">
      <c r="A3004" s="1">
        <v>42423</v>
      </c>
      <c r="B3004" s="10">
        <v>20.98</v>
      </c>
      <c r="C3004" s="10">
        <v>22.44</v>
      </c>
      <c r="D3004">
        <v>671.35799999999995</v>
      </c>
      <c r="E3004">
        <v>597.94190000000003</v>
      </c>
      <c r="F3004">
        <v>30819.368257999999</v>
      </c>
      <c r="G3004">
        <v>27451.848351000001</v>
      </c>
      <c r="H3004">
        <f>(1/(1-91/360*VLOOKUP($A3004,Tbills!$B$4:$C$974,2,1)/100))^((1)/91)-1</f>
        <v>8.8925376486859165E-6</v>
      </c>
      <c r="I3004">
        <f>I3003*$E3004/$E3003*(1-(I$1+I$5+IF(AND(WEEKDAY(A3004)&lt;&gt;1,WEEKDAY(A3004)&lt;&gt;7),IF(A3004&lt;J$2,J$1,J$3),0)))^($A3004-$A3003)</f>
        <v>1338.9134018673792</v>
      </c>
      <c r="J3004">
        <f>VLOOKUP(A3004,'VIXY-IV'!A$1:E$2000,4,0)</f>
        <v>1342.2639999999999</v>
      </c>
      <c r="K3004">
        <f>ROW()</f>
        <v>3004</v>
      </c>
      <c r="L3004">
        <f>B3004/C3004</f>
        <v>0.93493761140819964</v>
      </c>
    </row>
    <row r="3005" spans="1:12" x14ac:dyDescent="0.25">
      <c r="A3005" s="1">
        <v>42424</v>
      </c>
      <c r="B3005" s="10">
        <v>20.72</v>
      </c>
      <c r="C3005" s="10">
        <v>22.34</v>
      </c>
      <c r="D3005">
        <v>659.30139999999994</v>
      </c>
      <c r="E3005">
        <v>587.19839999999999</v>
      </c>
      <c r="F3005">
        <v>30509.645016999999</v>
      </c>
      <c r="G3005">
        <v>27175.723322000002</v>
      </c>
      <c r="H3005">
        <f>(1/(1-91/360*VLOOKUP($A3005,Tbills!$B$4:$C$974,2,1)/100))^((1)/91)-1</f>
        <v>8.8925376486859165E-6</v>
      </c>
      <c r="I3005">
        <f>I3004*$E3005/$E3004*(1-(I$1+I$5+IF(AND(WEEKDAY(A3005)&lt;&gt;1,WEEKDAY(A3005)&lt;&gt;7),IF(A3005&lt;J$2,J$1,J$3),0)))^($A3005-$A3004)</f>
        <v>1314.8186979005138</v>
      </c>
      <c r="J3005">
        <f>VLOOKUP(A3005,'VIXY-IV'!A$1:E$2000,4,0)</f>
        <v>1318.056</v>
      </c>
      <c r="K3005">
        <f>ROW()</f>
        <v>3005</v>
      </c>
      <c r="L3005">
        <f>B3005/C3005</f>
        <v>0.92748433303491495</v>
      </c>
    </row>
    <row r="3006" spans="1:12" x14ac:dyDescent="0.25">
      <c r="A3006" s="1">
        <v>42425</v>
      </c>
      <c r="B3006" s="10">
        <v>19.11</v>
      </c>
      <c r="C3006" s="10">
        <v>21.24</v>
      </c>
      <c r="D3006">
        <v>632.94119999999998</v>
      </c>
      <c r="E3006">
        <v>563.71579999999994</v>
      </c>
      <c r="F3006">
        <v>30011.790472000001</v>
      </c>
      <c r="G3006">
        <v>26732.029848999999</v>
      </c>
      <c r="H3006">
        <f>(1/(1-91/360*VLOOKUP($A3006,Tbills!$B$4:$C$974,2,1)/100))^((1)/91)-1</f>
        <v>8.8925376486859165E-6</v>
      </c>
      <c r="I3006">
        <f>I3005*$E3006/$E3005*(1-(I$1+I$5+IF(AND(WEEKDAY(A3006)&lt;&gt;1,WEEKDAY(A3006)&lt;&gt;7),IF(A3006&lt;J$2,J$1,J$3),0)))^($A3006-$A3005)</f>
        <v>1262.2015870756916</v>
      </c>
      <c r="J3006">
        <f>VLOOKUP(A3006,'VIXY-IV'!A$1:E$2000,4,0)</f>
        <v>1265.28</v>
      </c>
      <c r="K3006">
        <f>ROW()</f>
        <v>3006</v>
      </c>
      <c r="L3006">
        <f>B3006/C3006</f>
        <v>0.89971751412429379</v>
      </c>
    </row>
    <row r="3007" spans="1:12" x14ac:dyDescent="0.25">
      <c r="A3007" s="1">
        <v>42426</v>
      </c>
      <c r="B3007" s="10">
        <v>19.809999999999999</v>
      </c>
      <c r="C3007" s="10">
        <v>21.86</v>
      </c>
      <c r="D3007">
        <v>649.87239999999997</v>
      </c>
      <c r="E3007">
        <v>578.79020000000003</v>
      </c>
      <c r="F3007">
        <v>30311.724630000001</v>
      </c>
      <c r="G3007">
        <v>26998.948766000001</v>
      </c>
      <c r="H3007">
        <f>(1/(1-91/360*VLOOKUP($A3007,Tbills!$B$4:$C$974,2,1)/100))^((1)/91)-1</f>
        <v>8.8925376486859165E-6</v>
      </c>
      <c r="I3007">
        <f>I3006*$E3007/$E3006*(1-(I$1+I$5+IF(AND(WEEKDAY(A3007)&lt;&gt;1,WEEKDAY(A3007)&lt;&gt;7),IF(A3007&lt;J$2,J$1,J$3),0)))^($A3007-$A3006)</f>
        <v>1295.9170085432345</v>
      </c>
      <c r="J3007">
        <f>VLOOKUP(A3007,'VIXY-IV'!A$1:E$2000,4,0)</f>
        <v>1299.008</v>
      </c>
      <c r="K3007">
        <f>ROW()</f>
        <v>3007</v>
      </c>
      <c r="L3007">
        <f>B3007/C3007</f>
        <v>0.90622140896614822</v>
      </c>
    </row>
    <row r="3008" spans="1:12" x14ac:dyDescent="0.25">
      <c r="A3008" s="1">
        <v>42429</v>
      </c>
      <c r="B3008" s="10">
        <v>20.55</v>
      </c>
      <c r="C3008" s="10">
        <v>22.39</v>
      </c>
      <c r="D3008">
        <v>659.51080000000002</v>
      </c>
      <c r="E3008">
        <v>587.35889999999995</v>
      </c>
      <c r="F3008">
        <v>30677.436260999999</v>
      </c>
      <c r="G3008">
        <v>27323.971408000001</v>
      </c>
      <c r="H3008">
        <f>(1/(1-91/360*VLOOKUP($A3008,Tbills!$B$4:$C$974,2,1)/100))^((1)/91)-1</f>
        <v>9.0315533194385011E-6</v>
      </c>
      <c r="I3008">
        <f>I3007*$E3008/$E3007*(1-(I$1+I$5+IF(AND(WEEKDAY(A3008)&lt;&gt;1,WEEKDAY(A3008)&lt;&gt;7),IF(A3008&lt;J$2,J$1,J$3),0)))^($A3008-$A3007)</f>
        <v>1314.9889211052644</v>
      </c>
      <c r="J3008">
        <f>VLOOKUP(A3008,'VIXY-IV'!A$1:E$2000,4,0)</f>
        <v>1318.152</v>
      </c>
      <c r="K3008">
        <f>ROW()</f>
        <v>3008</v>
      </c>
      <c r="L3008">
        <f>B3008/C3008</f>
        <v>0.91782045556051806</v>
      </c>
    </row>
    <row r="3009" spans="1:12" x14ac:dyDescent="0.25">
      <c r="A3009" s="1">
        <v>42430</v>
      </c>
      <c r="B3009" s="10">
        <v>17.7</v>
      </c>
      <c r="C3009" s="10">
        <v>20.28</v>
      </c>
      <c r="D3009">
        <v>595.68340000000001</v>
      </c>
      <c r="E3009">
        <v>530.50909999999999</v>
      </c>
      <c r="F3009">
        <v>29037.094303999998</v>
      </c>
      <c r="G3009">
        <v>25862.694564000001</v>
      </c>
      <c r="H3009">
        <f>(1/(1-91/360*VLOOKUP($A3009,Tbills!$B$4:$C$974,2,1)/100))^((1)/91)-1</f>
        <v>9.0315533194385011E-6</v>
      </c>
      <c r="I3009">
        <f>I3008*$E3009/$E3008*(1-(I$1+I$5+IF(AND(WEEKDAY(A3009)&lt;&gt;1,WEEKDAY(A3009)&lt;&gt;7),IF(A3009&lt;J$2,J$1,J$3),0)))^($A3009-$A3008)</f>
        <v>1187.7240278318745</v>
      </c>
      <c r="J3009">
        <f>VLOOKUP(A3009,'VIXY-IV'!A$1:E$2000,4,0)</f>
        <v>1190.5360000000001</v>
      </c>
      <c r="K3009">
        <f>ROW()</f>
        <v>3009</v>
      </c>
      <c r="L3009">
        <f>B3009/C3009</f>
        <v>0.8727810650887573</v>
      </c>
    </row>
    <row r="3010" spans="1:12" x14ac:dyDescent="0.25">
      <c r="A3010" s="1">
        <v>42431</v>
      </c>
      <c r="B3010" s="10">
        <v>17.09</v>
      </c>
      <c r="C3010" s="10">
        <v>19.920000000000002</v>
      </c>
      <c r="D3010">
        <v>592.69159999999999</v>
      </c>
      <c r="E3010">
        <v>527.83989999999994</v>
      </c>
      <c r="F3010">
        <v>28885.418269999998</v>
      </c>
      <c r="G3010">
        <v>25727.366511</v>
      </c>
      <c r="H3010">
        <f>(1/(1-91/360*VLOOKUP($A3010,Tbills!$B$4:$C$974,2,1)/100))^((1)/91)-1</f>
        <v>9.0315533194385011E-6</v>
      </c>
      <c r="I3010">
        <f>I3009*$E3010/$E3009*(1-(I$1+I$5+IF(AND(WEEKDAY(A3010)&lt;&gt;1,WEEKDAY(A3010)&lt;&gt;7),IF(A3010&lt;J$2,J$1,J$3),0)))^($A3010-$A3009)</f>
        <v>1181.7594527935457</v>
      </c>
      <c r="J3010">
        <f>VLOOKUP(A3010,'VIXY-IV'!A$1:E$2000,4,0)</f>
        <v>1184.56</v>
      </c>
      <c r="K3010">
        <f>ROW()</f>
        <v>3010</v>
      </c>
      <c r="L3010">
        <f>B3010/C3010</f>
        <v>0.85793172690763042</v>
      </c>
    </row>
    <row r="3011" spans="1:12" x14ac:dyDescent="0.25">
      <c r="A3011" s="1">
        <v>42432</v>
      </c>
      <c r="B3011" s="10">
        <v>16.7</v>
      </c>
      <c r="C3011" s="10">
        <v>19.489999999999998</v>
      </c>
      <c r="D3011">
        <v>567.58420000000001</v>
      </c>
      <c r="E3011">
        <v>505.47489999999999</v>
      </c>
      <c r="F3011">
        <v>28162.910919999998</v>
      </c>
      <c r="G3011">
        <v>25083.618756</v>
      </c>
      <c r="H3011">
        <f>(1/(1-91/360*VLOOKUP($A3011,Tbills!$B$4:$C$974,2,1)/100))^((1)/91)-1</f>
        <v>9.0315533194385011E-6</v>
      </c>
      <c r="I3011">
        <f>I3010*$E3011/$E3010*(1-(I$1+I$5+IF(AND(WEEKDAY(A3011)&lt;&gt;1,WEEKDAY(A3011)&lt;&gt;7),IF(A3011&lt;J$2,J$1,J$3),0)))^($A3011-$A3010)</f>
        <v>1131.6982085592422</v>
      </c>
      <c r="J3011">
        <f>VLOOKUP(A3011,'VIXY-IV'!A$1:E$2000,4,0)</f>
        <v>1134.3920000000001</v>
      </c>
      <c r="K3011">
        <f>ROW()</f>
        <v>3011</v>
      </c>
      <c r="L3011">
        <f>B3011/C3011</f>
        <v>0.85684966649563887</v>
      </c>
    </row>
    <row r="3012" spans="1:12" x14ac:dyDescent="0.25">
      <c r="A3012" s="1">
        <v>42433</v>
      </c>
      <c r="B3012" s="10">
        <v>16.86</v>
      </c>
      <c r="C3012" s="10">
        <v>19.63</v>
      </c>
      <c r="D3012">
        <v>583.68259999999998</v>
      </c>
      <c r="E3012">
        <v>519.80709999999999</v>
      </c>
      <c r="F3012">
        <v>28608.375364</v>
      </c>
      <c r="G3012">
        <v>25480.150214000001</v>
      </c>
      <c r="H3012">
        <f>(1/(1-91/360*VLOOKUP($A3012,Tbills!$B$4:$C$974,2,1)/100))^((1)/91)-1</f>
        <v>9.0315533194385011E-6</v>
      </c>
      <c r="I3012">
        <f>I3011*$E3012/$E3011*(1-(I$1+I$5+IF(AND(WEEKDAY(A3012)&lt;&gt;1,WEEKDAY(A3012)&lt;&gt;7),IF(A3012&lt;J$2,J$1,J$3),0)))^($A3012-$A3011)</f>
        <v>1163.7974600942023</v>
      </c>
      <c r="J3012">
        <f>VLOOKUP(A3012,'VIXY-IV'!A$1:E$2000,4,0)</f>
        <v>1166.56</v>
      </c>
      <c r="K3012">
        <f>ROW()</f>
        <v>3012</v>
      </c>
      <c r="L3012">
        <f>B3012/C3012</f>
        <v>0.85888945491594504</v>
      </c>
    </row>
    <row r="3013" spans="1:12" x14ac:dyDescent="0.25">
      <c r="A3013" s="1">
        <v>42436</v>
      </c>
      <c r="B3013" s="10">
        <v>17.350000000000001</v>
      </c>
      <c r="C3013" s="10">
        <v>19.899999999999999</v>
      </c>
      <c r="D3013">
        <v>576.1943</v>
      </c>
      <c r="E3013">
        <v>513.12419999999997</v>
      </c>
      <c r="F3013">
        <v>28399.017892</v>
      </c>
      <c r="G3013">
        <v>25292.994863</v>
      </c>
      <c r="H3013">
        <f>(1/(1-91/360*VLOOKUP($A3013,Tbills!$B$4:$C$974,2,1)/100))^((1)/91)-1</f>
        <v>8.7535237558444834E-6</v>
      </c>
      <c r="I3013">
        <f>I3012*$E3013/$E3012*(1-(I$1+I$5+IF(AND(WEEKDAY(A3013)&lt;&gt;1,WEEKDAY(A3013)&lt;&gt;7),IF(A3013&lt;J$2,J$1,J$3),0)))^($A3013-$A3012)</f>
        <v>1148.8681470041054</v>
      </c>
      <c r="J3013">
        <f>VLOOKUP(A3013,'VIXY-IV'!A$1:E$2000,4,0)</f>
        <v>1151.4960000000001</v>
      </c>
      <c r="K3013">
        <f>ROW()</f>
        <v>3013</v>
      </c>
      <c r="L3013">
        <f>B3013/C3013</f>
        <v>0.87185929648241223</v>
      </c>
    </row>
    <row r="3014" spans="1:12" x14ac:dyDescent="0.25">
      <c r="A3014" s="1">
        <v>42437</v>
      </c>
      <c r="B3014" s="10">
        <v>18.670000000000002</v>
      </c>
      <c r="C3014" s="10">
        <v>21.04</v>
      </c>
      <c r="D3014">
        <v>603.15750000000003</v>
      </c>
      <c r="E3014">
        <v>537.13160000000005</v>
      </c>
      <c r="F3014">
        <v>29127.043260999999</v>
      </c>
      <c r="G3014">
        <v>25941.174118999999</v>
      </c>
      <c r="H3014">
        <f>(1/(1-91/360*VLOOKUP($A3014,Tbills!$B$4:$C$974,2,1)/100))^((1)/91)-1</f>
        <v>8.7535237558444834E-6</v>
      </c>
      <c r="I3014">
        <f>I3013*$E3014/$E3013*(1-(I$1+I$5+IF(AND(WEEKDAY(A3014)&lt;&gt;1,WEEKDAY(A3014)&lt;&gt;7),IF(A3014&lt;J$2,J$1,J$3),0)))^($A3014-$A3013)</f>
        <v>1202.6314551587873</v>
      </c>
      <c r="J3014">
        <f>VLOOKUP(A3014,'VIXY-IV'!A$1:E$2000,4,0)</f>
        <v>1205.248</v>
      </c>
      <c r="K3014">
        <f>ROW()</f>
        <v>3014</v>
      </c>
      <c r="L3014">
        <f>B3014/C3014</f>
        <v>0.88735741444866933</v>
      </c>
    </row>
    <row r="3015" spans="1:12" x14ac:dyDescent="0.25">
      <c r="A3015" s="1">
        <v>42438</v>
      </c>
      <c r="B3015" s="10">
        <v>18.34</v>
      </c>
      <c r="C3015" s="10">
        <v>20.75</v>
      </c>
      <c r="D3015">
        <v>586.91110000000003</v>
      </c>
      <c r="E3015">
        <v>522.65899999999999</v>
      </c>
      <c r="F3015">
        <v>28796.117737</v>
      </c>
      <c r="G3015">
        <v>25646.217619999999</v>
      </c>
      <c r="H3015">
        <f>(1/(1-91/360*VLOOKUP($A3015,Tbills!$B$4:$C$974,2,1)/100))^((1)/91)-1</f>
        <v>8.7535237558444834E-6</v>
      </c>
      <c r="I3015">
        <f>I3014*$E3015/$E3014*(1-(I$1+I$5+IF(AND(WEEKDAY(A3015)&lt;&gt;1,WEEKDAY(A3015)&lt;&gt;7),IF(A3015&lt;J$2,J$1,J$3),0)))^($A3015-$A3014)</f>
        <v>1170.2386920980184</v>
      </c>
      <c r="J3015">
        <f>VLOOKUP(A3015,'VIXY-IV'!A$1:E$2000,4,0)</f>
        <v>1172.712</v>
      </c>
      <c r="K3015">
        <f>ROW()</f>
        <v>3015</v>
      </c>
      <c r="L3015">
        <f>B3015/C3015</f>
        <v>0.88385542168674702</v>
      </c>
    </row>
    <row r="3016" spans="1:12" x14ac:dyDescent="0.25">
      <c r="A3016" s="1">
        <v>42439</v>
      </c>
      <c r="B3016" s="10">
        <v>18.05</v>
      </c>
      <c r="C3016" s="10">
        <v>20.71</v>
      </c>
      <c r="D3016">
        <v>581.46410000000003</v>
      </c>
      <c r="E3016">
        <v>517.80380000000002</v>
      </c>
      <c r="F3016">
        <v>28646.016009999999</v>
      </c>
      <c r="G3016">
        <v>25512.310468</v>
      </c>
      <c r="H3016">
        <f>(1/(1-91/360*VLOOKUP($A3016,Tbills!$B$4:$C$974,2,1)/100))^((1)/91)-1</f>
        <v>8.1975348396046144E-6</v>
      </c>
      <c r="I3016">
        <f>I3015*$E3016/$E3015*(1-(I$1+I$5+IF(AND(WEEKDAY(A3016)&lt;&gt;1,WEEKDAY(A3016)&lt;&gt;7),IF(A3016&lt;J$2,J$1,J$3),0)))^($A3016-$A3015)</f>
        <v>1159.3789683016876</v>
      </c>
      <c r="J3016">
        <f>VLOOKUP(A3016,'VIXY-IV'!A$1:E$2000,4,0)</f>
        <v>1161.768</v>
      </c>
      <c r="K3016">
        <f>ROW()</f>
        <v>3016</v>
      </c>
      <c r="L3016">
        <f>B3016/C3016</f>
        <v>0.87155963302752293</v>
      </c>
    </row>
    <row r="3017" spans="1:12" x14ac:dyDescent="0.25">
      <c r="A3017" s="1">
        <v>42440</v>
      </c>
      <c r="B3017" s="10">
        <v>16.5</v>
      </c>
      <c r="C3017" s="10">
        <v>19.47</v>
      </c>
      <c r="D3017">
        <v>555.01030000000003</v>
      </c>
      <c r="E3017">
        <v>494.24200000000002</v>
      </c>
      <c r="F3017">
        <v>28041.819338000001</v>
      </c>
      <c r="G3017">
        <v>24974.000218000001</v>
      </c>
      <c r="H3017">
        <f>(1/(1-91/360*VLOOKUP($A3017,Tbills!$B$4:$C$974,2,1)/100))^((1)/91)-1</f>
        <v>8.1975348396046144E-6</v>
      </c>
      <c r="I3017">
        <f>I3016*$E3017/$E3016*(1-(I$1+I$5+IF(AND(WEEKDAY(A3017)&lt;&gt;1,WEEKDAY(A3017)&lt;&gt;7),IF(A3017&lt;J$2,J$1,J$3),0)))^($A3017-$A3016)</f>
        <v>1106.6339696696859</v>
      </c>
      <c r="J3017">
        <f>VLOOKUP(A3017,'VIXY-IV'!A$1:E$2000,4,0)</f>
        <v>1108.848</v>
      </c>
      <c r="K3017">
        <f>ROW()</f>
        <v>3017</v>
      </c>
      <c r="L3017">
        <f>B3017/C3017</f>
        <v>0.84745762711864414</v>
      </c>
    </row>
    <row r="3018" spans="1:12" x14ac:dyDescent="0.25">
      <c r="A3018" s="1">
        <v>42443</v>
      </c>
      <c r="B3018" s="10">
        <v>16.920000000000002</v>
      </c>
      <c r="C3018" s="10">
        <v>19.420000000000002</v>
      </c>
      <c r="D3018">
        <v>547.19039999999995</v>
      </c>
      <c r="E3018">
        <v>487.26620000000003</v>
      </c>
      <c r="F3018">
        <v>27724.259417000001</v>
      </c>
      <c r="G3018">
        <v>24690.567671000001</v>
      </c>
      <c r="H3018">
        <f>(1/(1-91/360*VLOOKUP($A3018,Tbills!$B$4:$C$974,2,1)/100))^((1)/91)-1</f>
        <v>8.1975348396046144E-6</v>
      </c>
      <c r="I3018">
        <f>I3017*$E3018/$E3017*(1-(I$1+I$5+IF(AND(WEEKDAY(A3018)&lt;&gt;1,WEEKDAY(A3018)&lt;&gt;7),IF(A3018&lt;J$2,J$1,J$3),0)))^($A3018-$A3017)</f>
        <v>1091.0461703014578</v>
      </c>
      <c r="J3018">
        <f>VLOOKUP(A3018,'VIXY-IV'!A$1:E$2000,4,0)</f>
        <v>1093.088</v>
      </c>
      <c r="K3018">
        <f>ROW()</f>
        <v>3018</v>
      </c>
      <c r="L3018">
        <f>B3018/C3018</f>
        <v>0.87126673532440779</v>
      </c>
    </row>
    <row r="3019" spans="1:12" x14ac:dyDescent="0.25">
      <c r="A3019" s="1">
        <v>42444</v>
      </c>
      <c r="B3019" s="10">
        <v>16.84</v>
      </c>
      <c r="C3019" s="10">
        <v>19.329999999999998</v>
      </c>
      <c r="D3019">
        <v>553.35829999999999</v>
      </c>
      <c r="E3019">
        <v>492.75459999999998</v>
      </c>
      <c r="F3019">
        <v>28139.902690999999</v>
      </c>
      <c r="G3019">
        <v>25060.527308000001</v>
      </c>
      <c r="H3019">
        <f>(1/(1-91/360*VLOOKUP($A3019,Tbills!$B$4:$C$974,2,1)/100))^((1)/91)-1</f>
        <v>8.1975348396046144E-6</v>
      </c>
      <c r="I3019">
        <f>I3018*$E3019/$E3018*(1-(I$1+I$5+IF(AND(WEEKDAY(A3019)&lt;&gt;1,WEEKDAY(A3019)&lt;&gt;7),IF(A3019&lt;J$2,J$1,J$3),0)))^($A3019-$A3018)</f>
        <v>1103.3459215305863</v>
      </c>
      <c r="J3019">
        <f>VLOOKUP(A3019,'VIXY-IV'!A$1:E$2000,4,0)</f>
        <v>1105.336</v>
      </c>
      <c r="K3019">
        <f>ROW()</f>
        <v>3019</v>
      </c>
      <c r="L3019">
        <f>B3019/C3019</f>
        <v>0.87118468701500262</v>
      </c>
    </row>
    <row r="3020" spans="1:12" x14ac:dyDescent="0.25">
      <c r="A3020" s="1">
        <v>42445</v>
      </c>
      <c r="B3020" s="10">
        <v>14.99</v>
      </c>
      <c r="C3020" s="10">
        <v>18.48</v>
      </c>
      <c r="D3020">
        <v>530.15509999999995</v>
      </c>
      <c r="E3020">
        <v>472.08859999999999</v>
      </c>
      <c r="F3020">
        <v>27647.824932</v>
      </c>
      <c r="G3020">
        <v>24622.092635000001</v>
      </c>
      <c r="H3020">
        <f>(1/(1-91/360*VLOOKUP($A3020,Tbills!$B$4:$C$974,2,1)/100))^((1)/91)-1</f>
        <v>8.1975348396046144E-6</v>
      </c>
      <c r="I3020">
        <f>I3019*$E3020/$E3019*(1-(I$1+I$5+IF(AND(WEEKDAY(A3020)&lt;&gt;1,WEEKDAY(A3020)&lt;&gt;7),IF(A3020&lt;J$2,J$1,J$3),0)))^($A3020-$A3019)</f>
        <v>1057.0820163268784</v>
      </c>
      <c r="J3020">
        <f>VLOOKUP(A3020,'VIXY-IV'!A$1:E$2000,4,0)</f>
        <v>1059.0160000000001</v>
      </c>
      <c r="K3020">
        <f>ROW()</f>
        <v>3020</v>
      </c>
      <c r="L3020">
        <f>B3020/C3020</f>
        <v>0.81114718614718617</v>
      </c>
    </row>
    <row r="3021" spans="1:12" x14ac:dyDescent="0.25">
      <c r="A3021" s="1">
        <v>42446</v>
      </c>
      <c r="B3021" s="10">
        <v>14.44</v>
      </c>
      <c r="C3021" s="10">
        <v>18.14</v>
      </c>
      <c r="D3021">
        <v>515.86519999999996</v>
      </c>
      <c r="E3021">
        <v>459.35989999999998</v>
      </c>
      <c r="F3021">
        <v>27301.842189999999</v>
      </c>
      <c r="G3021">
        <v>24313.771831999999</v>
      </c>
      <c r="H3021">
        <f>(1/(1-91/360*VLOOKUP($A3021,Tbills!$B$4:$C$974,2,1)/100))^((1)/91)-1</f>
        <v>8.7535237558444834E-6</v>
      </c>
      <c r="I3021">
        <f>I3020*$E3021/$E3020*(1-(I$1+I$5+IF(AND(WEEKDAY(A3021)&lt;&gt;1,WEEKDAY(A3021)&lt;&gt;7),IF(A3021&lt;J$2,J$1,J$3),0)))^($A3021-$A3020)</f>
        <v>1028.5902806564995</v>
      </c>
      <c r="J3021">
        <f>VLOOKUP(A3021,'VIXY-IV'!A$1:E$2000,4,0)</f>
        <v>1030.424</v>
      </c>
      <c r="K3021">
        <f>ROW()</f>
        <v>3021</v>
      </c>
      <c r="L3021">
        <f>B3021/C3021</f>
        <v>0.79603087100330761</v>
      </c>
    </row>
    <row r="3022" spans="1:12" x14ac:dyDescent="0.25">
      <c r="A3022" s="1">
        <v>42447</v>
      </c>
      <c r="B3022" s="10">
        <v>14.02</v>
      </c>
      <c r="C3022" s="10">
        <v>17.93</v>
      </c>
      <c r="D3022">
        <v>514.66639999999995</v>
      </c>
      <c r="E3022">
        <v>458.28840000000002</v>
      </c>
      <c r="F3022">
        <v>27332.818104000002</v>
      </c>
      <c r="G3022">
        <v>24341.144733000001</v>
      </c>
      <c r="H3022">
        <f>(1/(1-91/360*VLOOKUP($A3022,Tbills!$B$4:$C$974,2,1)/100))^((1)/91)-1</f>
        <v>8.7535237558444834E-6</v>
      </c>
      <c r="I3022">
        <f>I3021*$E3022/$E3021*(1-(I$1+I$5+IF(AND(WEEKDAY(A3022)&lt;&gt;1,WEEKDAY(A3022)&lt;&gt;7),IF(A3022&lt;J$2,J$1,J$3),0)))^($A3022-$A3021)</f>
        <v>1026.2008376552494</v>
      </c>
      <c r="J3022">
        <f>VLOOKUP(A3022,'VIXY-IV'!A$1:E$2000,4,0)</f>
        <v>1027.672</v>
      </c>
      <c r="K3022">
        <f>ROW()</f>
        <v>3022</v>
      </c>
      <c r="L3022">
        <f>B3022/C3022</f>
        <v>0.78192972671500283</v>
      </c>
    </row>
    <row r="3023" spans="1:12" x14ac:dyDescent="0.25">
      <c r="A3023" s="1">
        <v>42450</v>
      </c>
      <c r="B3023" s="10">
        <v>13.79</v>
      </c>
      <c r="C3023" s="10">
        <v>17.59</v>
      </c>
      <c r="D3023">
        <v>493.97800000000001</v>
      </c>
      <c r="E3023">
        <v>439.85430000000002</v>
      </c>
      <c r="F3023">
        <v>26895.048944999999</v>
      </c>
      <c r="G3023">
        <v>23950.651734999999</v>
      </c>
      <c r="H3023">
        <f>(1/(1-91/360*VLOOKUP($A3023,Tbills!$B$4:$C$974,2,1)/100))^((1)/91)-1</f>
        <v>8.7535237558444834E-6</v>
      </c>
      <c r="I3023">
        <f>I3022*$E3023/$E3022*(1-(I$1+I$5+IF(AND(WEEKDAY(A3023)&lt;&gt;1,WEEKDAY(A3023)&lt;&gt;7),IF(A3023&lt;J$2,J$1,J$3),0)))^($A3023-$A3022)</f>
        <v>984.95147619236138</v>
      </c>
      <c r="J3023">
        <f>VLOOKUP(A3023,'VIXY-IV'!A$1:E$2000,4,0)</f>
        <v>985.904</v>
      </c>
      <c r="K3023">
        <f>ROW()</f>
        <v>3023</v>
      </c>
      <c r="L3023">
        <f>B3023/C3023</f>
        <v>0.78396816372939171</v>
      </c>
    </row>
    <row r="3024" spans="1:12" x14ac:dyDescent="0.25">
      <c r="A3024" s="1">
        <v>42451</v>
      </c>
      <c r="B3024" s="10">
        <v>14.17</v>
      </c>
      <c r="C3024" s="10">
        <v>17.75</v>
      </c>
      <c r="D3024">
        <v>490.39409999999998</v>
      </c>
      <c r="E3024">
        <v>436.6592</v>
      </c>
      <c r="F3024">
        <v>26891.562645999998</v>
      </c>
      <c r="G3024">
        <v>23947.337454</v>
      </c>
      <c r="H3024">
        <f>(1/(1-91/360*VLOOKUP($A3024,Tbills!$B$4:$C$974,2,1)/100))^((1)/91)-1</f>
        <v>8.7535237558444834E-6</v>
      </c>
      <c r="I3024">
        <f>I3023*$E3024/$E3023*(1-(I$1+I$5+IF(AND(WEEKDAY(A3024)&lt;&gt;1,WEEKDAY(A3024)&lt;&gt;7),IF(A3024&lt;J$2,J$1,J$3),0)))^($A3024-$A3023)</f>
        <v>977.80616846457531</v>
      </c>
      <c r="J3024">
        <f>VLOOKUP(A3024,'VIXY-IV'!A$1:E$2000,4,0)</f>
        <v>978.68</v>
      </c>
      <c r="K3024">
        <f>ROW()</f>
        <v>3024</v>
      </c>
      <c r="L3024">
        <f>B3024/C3024</f>
        <v>0.79830985915492958</v>
      </c>
    </row>
    <row r="3025" spans="1:12" x14ac:dyDescent="0.25">
      <c r="A3025" s="1">
        <v>42452</v>
      </c>
      <c r="B3025" s="10">
        <v>14.94</v>
      </c>
      <c r="C3025" s="10">
        <v>18.3</v>
      </c>
      <c r="D3025">
        <v>515.83860000000004</v>
      </c>
      <c r="E3025">
        <v>459.31180000000001</v>
      </c>
      <c r="F3025">
        <v>27681.290466999999</v>
      </c>
      <c r="G3025">
        <v>24650.392229000001</v>
      </c>
      <c r="H3025">
        <f>(1/(1-91/360*VLOOKUP($A3025,Tbills!$B$4:$C$974,2,1)/100))^((1)/91)-1</f>
        <v>8.7535237558444834E-6</v>
      </c>
      <c r="I3025">
        <f>I3024*$E3025/$E3024*(1-(I$1+I$5+IF(AND(WEEKDAY(A3025)&lt;&gt;1,WEEKDAY(A3025)&lt;&gt;7),IF(A3025&lt;J$2,J$1,J$3),0)))^($A3025-$A3024)</f>
        <v>1028.5417504055235</v>
      </c>
      <c r="J3025">
        <f>VLOOKUP(A3025,'VIXY-IV'!A$1:E$2000,4,0)</f>
        <v>1029.52</v>
      </c>
      <c r="K3025">
        <f>ROW()</f>
        <v>3025</v>
      </c>
      <c r="L3025">
        <f>B3025/C3025</f>
        <v>0.81639344262295077</v>
      </c>
    </row>
    <row r="3026" spans="1:12" x14ac:dyDescent="0.25">
      <c r="A3026" s="1">
        <v>42453</v>
      </c>
      <c r="B3026" s="10">
        <v>14.74</v>
      </c>
      <c r="C3026" s="10">
        <v>18.27</v>
      </c>
      <c r="D3026">
        <v>507.29329999999999</v>
      </c>
      <c r="E3026">
        <v>451.69889999999998</v>
      </c>
      <c r="F3026">
        <v>27514.223677000002</v>
      </c>
      <c r="G3026">
        <v>24501.402248999999</v>
      </c>
      <c r="H3026">
        <f>(1/(1-91/360*VLOOKUP($A3026,Tbills!$B$4:$C$974,2,1)/100))^((1)/91)-1</f>
        <v>8.0585420541012809E-6</v>
      </c>
      <c r="I3026">
        <f>I3025*$E3026/$E3025*(1-(I$1+I$5+IF(AND(WEEKDAY(A3026)&lt;&gt;1,WEEKDAY(A3026)&lt;&gt;7),IF(A3026&lt;J$2,J$1,J$3),0)))^($A3026-$A3025)</f>
        <v>1011.5038025283501</v>
      </c>
      <c r="J3026">
        <f>VLOOKUP(A3026,'VIXY-IV'!A$1:E$2000,4,0)</f>
        <v>1012.456</v>
      </c>
      <c r="K3026">
        <f>ROW()</f>
        <v>3026</v>
      </c>
      <c r="L3026">
        <f>B3026/C3026</f>
        <v>0.80678708264915167</v>
      </c>
    </row>
    <row r="3027" spans="1:12" x14ac:dyDescent="0.25">
      <c r="A3027" s="1">
        <v>42457</v>
      </c>
      <c r="B3027" s="10">
        <v>15.24</v>
      </c>
      <c r="C3027" s="10">
        <v>18.3</v>
      </c>
      <c r="D3027">
        <v>499.79899999999998</v>
      </c>
      <c r="E3027">
        <v>445.01139999999998</v>
      </c>
      <c r="F3027">
        <v>27292.581027</v>
      </c>
      <c r="G3027">
        <v>24303.239788999999</v>
      </c>
      <c r="H3027">
        <f>(1/(1-91/360*VLOOKUP($A3027,Tbills!$B$4:$C$974,2,1)/100))^((1)/91)-1</f>
        <v>8.0585420541012809E-6</v>
      </c>
      <c r="I3027">
        <f>I3026*$E3027/$E3026*(1-(I$1+I$5+IF(AND(WEEKDAY(A3027)&lt;&gt;1,WEEKDAY(A3027)&lt;&gt;7),IF(A3027&lt;J$2,J$1,J$3),0)))^($A3027-$A3026)</f>
        <v>996.56649330963251</v>
      </c>
      <c r="J3027">
        <f>VLOOKUP(A3027,'VIXY-IV'!A$1:E$2000,4,0)</f>
        <v>997.36800000000005</v>
      </c>
      <c r="K3027">
        <f>ROW()</f>
        <v>3027</v>
      </c>
      <c r="L3027">
        <f>B3027/C3027</f>
        <v>0.83278688524590161</v>
      </c>
    </row>
    <row r="3028" spans="1:12" x14ac:dyDescent="0.25">
      <c r="A3028" s="1">
        <v>42458</v>
      </c>
      <c r="B3028" s="10">
        <v>13.82</v>
      </c>
      <c r="C3028" s="10">
        <v>17.239999999999998</v>
      </c>
      <c r="D3028">
        <v>471.05459999999999</v>
      </c>
      <c r="E3028">
        <v>419.41430000000003</v>
      </c>
      <c r="F3028">
        <v>26449.543052000001</v>
      </c>
      <c r="G3028">
        <v>23552.343445999999</v>
      </c>
      <c r="H3028">
        <f>(1/(1-91/360*VLOOKUP($A3028,Tbills!$B$4:$C$974,2,1)/100))^((1)/91)-1</f>
        <v>8.0585420541012809E-6</v>
      </c>
      <c r="I3028">
        <f>I3027*$E3028/$E3027*(1-(I$1+I$5+IF(AND(WEEKDAY(A3028)&lt;&gt;1,WEEKDAY(A3028)&lt;&gt;7),IF(A3028&lt;J$2,J$1,J$3),0)))^($A3028-$A3027)</f>
        <v>939.25289591920864</v>
      </c>
      <c r="J3028">
        <f>VLOOKUP(A3028,'VIXY-IV'!A$1:E$2000,4,0)</f>
        <v>939.952</v>
      </c>
      <c r="K3028">
        <f>ROW()</f>
        <v>3028</v>
      </c>
      <c r="L3028">
        <f>B3028/C3028</f>
        <v>0.80162412993039456</v>
      </c>
    </row>
    <row r="3029" spans="1:12" x14ac:dyDescent="0.25">
      <c r="A3029" s="1">
        <v>42459</v>
      </c>
      <c r="B3029" s="10">
        <v>13.56</v>
      </c>
      <c r="C3029" s="10">
        <v>16.920000000000002</v>
      </c>
      <c r="D3029">
        <v>463.404</v>
      </c>
      <c r="E3029">
        <v>412.59899999999999</v>
      </c>
      <c r="F3029">
        <v>26052.992169000001</v>
      </c>
      <c r="G3029">
        <v>23199.039699000001</v>
      </c>
      <c r="H3029">
        <f>(1/(1-91/360*VLOOKUP($A3029,Tbills!$B$4:$C$974,2,1)/100))^((1)/91)-1</f>
        <v>8.0585420541012809E-6</v>
      </c>
      <c r="I3029">
        <f>I3028*$E3029/$E3028*(1-(I$1+I$5+IF(AND(WEEKDAY(A3029)&lt;&gt;1,WEEKDAY(A3029)&lt;&gt;7),IF(A3029&lt;J$2,J$1,J$3),0)))^($A3029-$A3028)</f>
        <v>923.9993049606237</v>
      </c>
      <c r="J3029">
        <f>VLOOKUP(A3029,'VIXY-IV'!A$1:E$2000,4,0)</f>
        <v>924.68</v>
      </c>
      <c r="K3029">
        <f>ROW()</f>
        <v>3029</v>
      </c>
      <c r="L3029">
        <f>B3029/C3029</f>
        <v>0.80141843971631199</v>
      </c>
    </row>
    <row r="3030" spans="1:12" x14ac:dyDescent="0.25">
      <c r="A3030" s="1">
        <v>42460</v>
      </c>
      <c r="B3030" s="10">
        <v>13.95</v>
      </c>
      <c r="C3030" s="10">
        <v>17.079999999999998</v>
      </c>
      <c r="D3030">
        <v>466.38690000000003</v>
      </c>
      <c r="E3030">
        <v>415.25150000000002</v>
      </c>
      <c r="F3030">
        <v>26084.736534</v>
      </c>
      <c r="G3030">
        <v>23227.119704000001</v>
      </c>
      <c r="H3030">
        <f>(1/(1-91/360*VLOOKUP($A3030,Tbills!$B$4:$C$974,2,1)/100))^((1)/91)-1</f>
        <v>7.9195510458429652E-6</v>
      </c>
      <c r="I3030">
        <f>I3029*$E3030/$E3029*(1-(I$1+I$5+IF(AND(WEEKDAY(A3030)&lt;&gt;1,WEEKDAY(A3030)&lt;&gt;7),IF(A3030&lt;J$2,J$1,J$3),0)))^($A3030-$A3029)</f>
        <v>929.94839207837742</v>
      </c>
      <c r="J3030">
        <f>VLOOKUP(A3030,'VIXY-IV'!A$1:E$2000,4,0)</f>
        <v>930.52800000000002</v>
      </c>
      <c r="K3030">
        <f>ROW()</f>
        <v>3030</v>
      </c>
      <c r="L3030">
        <f>B3030/C3030</f>
        <v>0.81674473067915698</v>
      </c>
    </row>
    <row r="3031" spans="1:12" x14ac:dyDescent="0.25">
      <c r="A3031" s="1">
        <v>42461</v>
      </c>
      <c r="B3031" s="10">
        <v>13.1</v>
      </c>
      <c r="C3031" s="10">
        <v>16.5</v>
      </c>
      <c r="D3031">
        <v>453.0702</v>
      </c>
      <c r="E3031">
        <v>403.39159999999998</v>
      </c>
      <c r="F3031">
        <v>25628.015345</v>
      </c>
      <c r="G3031">
        <v>22820.248967</v>
      </c>
      <c r="H3031">
        <f>(1/(1-91/360*VLOOKUP($A3031,Tbills!$B$4:$C$974,2,1)/100))^((1)/91)-1</f>
        <v>7.9195510458429652E-6</v>
      </c>
      <c r="I3031">
        <f>I3030*$E3031/$E3030*(1-(I$1+I$5+IF(AND(WEEKDAY(A3031)&lt;&gt;1,WEEKDAY(A3031)&lt;&gt;7),IF(A3031&lt;J$2,J$1,J$3),0)))^($A3031-$A3030)</f>
        <v>903.39701835447522</v>
      </c>
      <c r="J3031">
        <f>VLOOKUP(A3031,'VIXY-IV'!A$1:E$2000,4,0)</f>
        <v>903.91200000000003</v>
      </c>
      <c r="K3031">
        <f>ROW()</f>
        <v>3031</v>
      </c>
      <c r="L3031">
        <f>B3031/C3031</f>
        <v>0.79393939393939394</v>
      </c>
    </row>
    <row r="3032" spans="1:12" x14ac:dyDescent="0.25">
      <c r="A3032" s="1">
        <v>42464</v>
      </c>
      <c r="B3032" s="10">
        <v>14.12</v>
      </c>
      <c r="C3032" s="10">
        <v>17.23</v>
      </c>
      <c r="D3032">
        <v>466.28390000000002</v>
      </c>
      <c r="E3032">
        <v>415.14690000000002</v>
      </c>
      <c r="F3032">
        <v>26017.601052999999</v>
      </c>
      <c r="G3032">
        <v>23166.610074</v>
      </c>
      <c r="H3032">
        <f>(1/(1-91/360*VLOOKUP($A3032,Tbills!$B$4:$C$974,2,1)/100))^((1)/91)-1</f>
        <v>7.9195510458429652E-6</v>
      </c>
      <c r="I3032">
        <f>I3031*$E3032/$E3031*(1-(I$1+I$5+IF(AND(WEEKDAY(A3032)&lt;&gt;1,WEEKDAY(A3032)&lt;&gt;7),IF(A3032&lt;J$2,J$1,J$3),0)))^($A3032-$A3031)</f>
        <v>929.74980300923141</v>
      </c>
      <c r="J3032">
        <f>VLOOKUP(A3032,'VIXY-IV'!A$1:E$2000,4,0)</f>
        <v>930.048</v>
      </c>
      <c r="K3032">
        <f>ROW()</f>
        <v>3032</v>
      </c>
      <c r="L3032">
        <f>B3032/C3032</f>
        <v>0.81950087057457921</v>
      </c>
    </row>
    <row r="3033" spans="1:12" x14ac:dyDescent="0.25">
      <c r="A3033" s="1">
        <v>42465</v>
      </c>
      <c r="B3033" s="10">
        <v>15.42</v>
      </c>
      <c r="C3033" s="10">
        <v>18.38</v>
      </c>
      <c r="D3033">
        <v>489.06549999999999</v>
      </c>
      <c r="E3033">
        <v>435.42680000000001</v>
      </c>
      <c r="F3033">
        <v>26680.463701000001</v>
      </c>
      <c r="G3033">
        <v>23756.653215999999</v>
      </c>
      <c r="H3033">
        <f>(1/(1-91/360*VLOOKUP($A3033,Tbills!$B$4:$C$974,2,1)/100))^((1)/91)-1</f>
        <v>7.9195510458429652E-6</v>
      </c>
      <c r="I3033">
        <f>I3032*$E3033/$E3032*(1-(I$1+I$5+IF(AND(WEEKDAY(A3033)&lt;&gt;1,WEEKDAY(A3033)&lt;&gt;7),IF(A3033&lt;J$2,J$1,J$3),0)))^($A3033-$A3032)</f>
        <v>975.17737343812996</v>
      </c>
      <c r="J3033">
        <f>VLOOKUP(A3033,'VIXY-IV'!A$1:E$2000,4,0)</f>
        <v>975.41600000000005</v>
      </c>
      <c r="K3033">
        <f>ROW()</f>
        <v>3033</v>
      </c>
      <c r="L3033">
        <f>B3033/C3033</f>
        <v>0.8389553862894451</v>
      </c>
    </row>
    <row r="3034" spans="1:12" x14ac:dyDescent="0.25">
      <c r="A3034" s="1">
        <v>42466</v>
      </c>
      <c r="B3034" s="10">
        <v>14.09</v>
      </c>
      <c r="C3034" s="10">
        <v>17.28</v>
      </c>
      <c r="D3034">
        <v>459.77370000000002</v>
      </c>
      <c r="E3034">
        <v>409.3442</v>
      </c>
      <c r="F3034">
        <v>25977.681224</v>
      </c>
      <c r="G3034">
        <v>23130.697854999999</v>
      </c>
      <c r="H3034">
        <f>(1/(1-91/360*VLOOKUP($A3034,Tbills!$B$4:$C$974,2,1)/100))^((1)/91)-1</f>
        <v>7.9195510458429652E-6</v>
      </c>
      <c r="I3034">
        <f>I3033*$E3034/$E3033*(1-(I$1+I$5+IF(AND(WEEKDAY(A3034)&lt;&gt;1,WEEKDAY(A3034)&lt;&gt;7),IF(A3034&lt;J$2,J$1,J$3),0)))^($A3034-$A3033)</f>
        <v>916.77184218394291</v>
      </c>
      <c r="J3034">
        <f>VLOOKUP(A3034,'VIXY-IV'!A$1:E$2000,4,0)</f>
        <v>916.82399999999996</v>
      </c>
      <c r="K3034">
        <f>ROW()</f>
        <v>3034</v>
      </c>
      <c r="L3034">
        <f>B3034/C3034</f>
        <v>0.81539351851851849</v>
      </c>
    </row>
    <row r="3035" spans="1:12" x14ac:dyDescent="0.25">
      <c r="A3035" s="1">
        <v>42467</v>
      </c>
      <c r="B3035" s="10">
        <v>16.16</v>
      </c>
      <c r="C3035" s="10">
        <v>18.86</v>
      </c>
      <c r="D3035">
        <v>501.63729999999998</v>
      </c>
      <c r="E3035">
        <v>446.61290000000002</v>
      </c>
      <c r="F3035">
        <v>27261.796692</v>
      </c>
      <c r="G3035">
        <v>24273.899509999999</v>
      </c>
      <c r="H3035">
        <f>(1/(1-91/360*VLOOKUP($A3035,Tbills!$B$4:$C$974,2,1)/100))^((1)/91)-1</f>
        <v>6.2517975603082476E-6</v>
      </c>
      <c r="I3035">
        <f>I3034*$E3035/$E3034*(1-(I$1+I$5+IF(AND(WEEKDAY(A3035)&lt;&gt;1,WEEKDAY(A3035)&lt;&gt;7),IF(A3035&lt;J$2,J$1,J$3),0)))^($A3035-$A3034)</f>
        <v>1000.2488302839868</v>
      </c>
      <c r="J3035">
        <f>VLOOKUP(A3035,'VIXY-IV'!A$1:E$2000,4,0)</f>
        <v>1000.104</v>
      </c>
      <c r="K3035">
        <f>ROW()</f>
        <v>3035</v>
      </c>
      <c r="L3035">
        <f>B3035/C3035</f>
        <v>0.8568398727465536</v>
      </c>
    </row>
    <row r="3036" spans="1:12" x14ac:dyDescent="0.25">
      <c r="A3036" s="1">
        <v>42468</v>
      </c>
      <c r="B3036" s="10">
        <v>15.36</v>
      </c>
      <c r="C3036" s="10">
        <v>18.32</v>
      </c>
      <c r="D3036">
        <v>489.78890000000001</v>
      </c>
      <c r="E3036">
        <v>436.06139999999999</v>
      </c>
      <c r="F3036">
        <v>27043.931882000001</v>
      </c>
      <c r="G3036">
        <v>24079.760962</v>
      </c>
      <c r="H3036">
        <f>(1/(1-91/360*VLOOKUP($A3036,Tbills!$B$4:$C$974,2,1)/100))^((1)/91)-1</f>
        <v>6.2517975603082476E-6</v>
      </c>
      <c r="I3036">
        <f>I3035*$E3036/$E3035*(1-(I$1+I$5+IF(AND(WEEKDAY(A3036)&lt;&gt;1,WEEKDAY(A3036)&lt;&gt;7),IF(A3036&lt;J$2,J$1,J$3),0)))^($A3036-$A3035)</f>
        <v>976.62671125967051</v>
      </c>
      <c r="J3036">
        <f>VLOOKUP(A3036,'VIXY-IV'!A$1:E$2000,4,0)</f>
        <v>976.46400000000006</v>
      </c>
      <c r="K3036">
        <f>ROW()</f>
        <v>3036</v>
      </c>
      <c r="L3036">
        <f>B3036/C3036</f>
        <v>0.83842794759825323</v>
      </c>
    </row>
    <row r="3037" spans="1:12" x14ac:dyDescent="0.25">
      <c r="A3037" s="1">
        <v>42471</v>
      </c>
      <c r="B3037" s="10">
        <v>16.260000000000002</v>
      </c>
      <c r="C3037" s="10">
        <v>18.89</v>
      </c>
      <c r="D3037">
        <v>502.62009999999998</v>
      </c>
      <c r="E3037">
        <v>447.4769</v>
      </c>
      <c r="F3037">
        <v>27511.669011999998</v>
      </c>
      <c r="G3037">
        <v>24495.779777</v>
      </c>
      <c r="H3037">
        <f>(1/(1-91/360*VLOOKUP($A3037,Tbills!$B$4:$C$974,2,1)/100))^((1)/91)-1</f>
        <v>6.2517975603082476E-6</v>
      </c>
      <c r="I3037">
        <f>I3036*$E3037/$E3036*(1-(I$1+I$5+IF(AND(WEEKDAY(A3037)&lt;&gt;1,WEEKDAY(A3037)&lt;&gt;7),IF(A3037&lt;J$2,J$1,J$3),0)))^($A3037-$A3036)</f>
        <v>1002.2223133710911</v>
      </c>
      <c r="J3037">
        <f>VLOOKUP(A3037,'VIXY-IV'!A$1:E$2000,4,0)</f>
        <v>1001.952</v>
      </c>
      <c r="K3037">
        <f>ROW()</f>
        <v>3037</v>
      </c>
      <c r="L3037">
        <f>B3037/C3037</f>
        <v>0.86077289571201698</v>
      </c>
    </row>
    <row r="3038" spans="1:12" x14ac:dyDescent="0.25">
      <c r="A3038" s="1">
        <v>42472</v>
      </c>
      <c r="B3038" s="10">
        <v>14.85</v>
      </c>
      <c r="C3038" s="10">
        <v>17.97</v>
      </c>
      <c r="D3038">
        <v>479.57659999999998</v>
      </c>
      <c r="E3038">
        <v>426.95870000000002</v>
      </c>
      <c r="F3038">
        <v>27135.272271000002</v>
      </c>
      <c r="G3038">
        <v>24160.491325999999</v>
      </c>
      <c r="H3038">
        <f>(1/(1-91/360*VLOOKUP($A3038,Tbills!$B$4:$C$974,2,1)/100))^((1)/91)-1</f>
        <v>6.2517975603082476E-6</v>
      </c>
      <c r="I3038">
        <f>I3037*$E3038/$E3037*(1-(I$1+I$5+IF(AND(WEEKDAY(A3038)&lt;&gt;1,WEEKDAY(A3038)&lt;&gt;7),IF(A3038&lt;J$2,J$1,J$3),0)))^($A3038-$A3037)</f>
        <v>956.2764899168244</v>
      </c>
      <c r="J3038">
        <f>VLOOKUP(A3038,'VIXY-IV'!A$1:E$2000,4,0)</f>
        <v>956.01599999999996</v>
      </c>
      <c r="K3038">
        <f>ROW()</f>
        <v>3038</v>
      </c>
      <c r="L3038">
        <f>B3038/C3038</f>
        <v>0.82637729549248751</v>
      </c>
    </row>
    <row r="3039" spans="1:12" x14ac:dyDescent="0.25">
      <c r="A3039" s="1">
        <v>42473</v>
      </c>
      <c r="B3039" s="10">
        <v>13.84</v>
      </c>
      <c r="C3039" s="10">
        <v>17.260000000000002</v>
      </c>
      <c r="D3039">
        <v>456.32260000000002</v>
      </c>
      <c r="E3039">
        <v>406.2534</v>
      </c>
      <c r="F3039">
        <v>26592.607333</v>
      </c>
      <c r="G3039">
        <v>23677.166519999999</v>
      </c>
      <c r="H3039">
        <f>(1/(1-91/360*VLOOKUP($A3039,Tbills!$B$4:$C$974,2,1)/100))^((1)/91)-1</f>
        <v>6.2517975603082476E-6</v>
      </c>
      <c r="I3039">
        <f>I3038*$E3039/$E3038*(1-(I$1+I$5+IF(AND(WEEKDAY(A3039)&lt;&gt;1,WEEKDAY(A3039)&lt;&gt;7),IF(A3039&lt;J$2,J$1,J$3),0)))^($A3039-$A3038)</f>
        <v>909.91072584038727</v>
      </c>
      <c r="J3039">
        <f>VLOOKUP(A3039,'VIXY-IV'!A$1:E$2000,4,0)</f>
        <v>909.70399999999995</v>
      </c>
      <c r="K3039">
        <f>ROW()</f>
        <v>3039</v>
      </c>
      <c r="L3039">
        <f>B3039/C3039</f>
        <v>0.80185399768250276</v>
      </c>
    </row>
    <row r="3040" spans="1:12" x14ac:dyDescent="0.25">
      <c r="A3040" s="1">
        <v>42474</v>
      </c>
      <c r="B3040" s="10">
        <v>13.72</v>
      </c>
      <c r="C3040" s="10">
        <v>17.239999999999998</v>
      </c>
      <c r="D3040">
        <v>451.19069999999999</v>
      </c>
      <c r="E3040">
        <v>401.68209999999999</v>
      </c>
      <c r="F3040">
        <v>26513.502726999999</v>
      </c>
      <c r="G3040">
        <v>23606.586404999998</v>
      </c>
      <c r="H3040">
        <f>(1/(1-91/360*VLOOKUP($A3040,Tbills!$B$4:$C$974,2,1)/100))^((1)/91)-1</f>
        <v>6.1128296529044945E-6</v>
      </c>
      <c r="I3040">
        <f>I3039*$E3040/$E3039*(1-(I$1+I$5+IF(AND(WEEKDAY(A3040)&lt;&gt;1,WEEKDAY(A3040)&lt;&gt;7),IF(A3040&lt;J$2,J$1,J$3),0)))^($A3040-$A3039)</f>
        <v>899.68073107385476</v>
      </c>
      <c r="J3040">
        <f>VLOOKUP(A3040,'VIXY-IV'!A$1:E$2000,4,0)</f>
        <v>899.43200000000002</v>
      </c>
      <c r="K3040">
        <f>ROW()</f>
        <v>3040</v>
      </c>
      <c r="L3040">
        <f>B3040/C3040</f>
        <v>0.79582366589327158</v>
      </c>
    </row>
    <row r="3041" spans="1:12" x14ac:dyDescent="0.25">
      <c r="A3041" s="1">
        <v>42475</v>
      </c>
      <c r="B3041" s="10">
        <v>13.62</v>
      </c>
      <c r="C3041" s="10">
        <v>17.16</v>
      </c>
      <c r="D3041">
        <v>446.70150000000001</v>
      </c>
      <c r="E3041">
        <v>397.68310000000002</v>
      </c>
      <c r="F3041">
        <v>26436.293452000002</v>
      </c>
      <c r="G3041">
        <v>23537.697982000002</v>
      </c>
      <c r="H3041">
        <f>(1/(1-91/360*VLOOKUP($A3041,Tbills!$B$4:$C$974,2,1)/100))^((1)/91)-1</f>
        <v>6.1128296529044945E-6</v>
      </c>
      <c r="I3041">
        <f>I3040*$E3041/$E3040*(1-(I$1+I$5+IF(AND(WEEKDAY(A3041)&lt;&gt;1,WEEKDAY(A3041)&lt;&gt;7),IF(A3041&lt;J$2,J$1,J$3),0)))^($A3041-$A3040)</f>
        <v>890.73238012310492</v>
      </c>
      <c r="J3041">
        <f>VLOOKUP(A3041,'VIXY-IV'!A$1:E$2000,4,0)</f>
        <v>890.44</v>
      </c>
      <c r="K3041">
        <f>ROW()</f>
        <v>3041</v>
      </c>
      <c r="L3041">
        <f>B3041/C3041</f>
        <v>0.79370629370629364</v>
      </c>
    </row>
    <row r="3042" spans="1:12" x14ac:dyDescent="0.25">
      <c r="A3042" s="1">
        <v>42478</v>
      </c>
      <c r="B3042" s="10">
        <v>13.35</v>
      </c>
      <c r="C3042" s="10">
        <v>16.510000000000002</v>
      </c>
      <c r="D3042">
        <v>424.10449999999997</v>
      </c>
      <c r="E3042">
        <v>377.55840000000001</v>
      </c>
      <c r="F3042">
        <v>25466.655935999999</v>
      </c>
      <c r="G3042">
        <v>22673.944285000001</v>
      </c>
      <c r="H3042">
        <f>(1/(1-91/360*VLOOKUP($A3042,Tbills!$B$4:$C$974,2,1)/100))^((1)/91)-1</f>
        <v>6.1128296529044945E-6</v>
      </c>
      <c r="I3042">
        <f>I3041*$E3042/$E3041*(1-(I$1+I$5+IF(AND(WEEKDAY(A3042)&lt;&gt;1,WEEKDAY(A3042)&lt;&gt;7),IF(A3042&lt;J$2,J$1,J$3),0)))^($A3042-$A3041)</f>
        <v>845.681314705766</v>
      </c>
      <c r="J3042">
        <f>VLOOKUP(A3042,'VIXY-IV'!A$1:E$2000,4,0)</f>
        <v>845.29600000000005</v>
      </c>
      <c r="K3042">
        <f>ROW()</f>
        <v>3042</v>
      </c>
      <c r="L3042">
        <f>B3042/C3042</f>
        <v>0.80860084797092657</v>
      </c>
    </row>
    <row r="3043" spans="1:12" x14ac:dyDescent="0.25">
      <c r="A3043" s="1">
        <v>42479</v>
      </c>
      <c r="B3043" s="10">
        <v>13.24</v>
      </c>
      <c r="C3043" s="10">
        <v>16.47</v>
      </c>
      <c r="D3043">
        <v>423.47699999999998</v>
      </c>
      <c r="E3043">
        <v>376.99740000000003</v>
      </c>
      <c r="F3043">
        <v>25719.694197000001</v>
      </c>
      <c r="G3043">
        <v>22899.095388999998</v>
      </c>
      <c r="H3043">
        <f>(1/(1-91/360*VLOOKUP($A3043,Tbills!$B$4:$C$974,2,1)/100))^((1)/91)-1</f>
        <v>6.1128296529044945E-6</v>
      </c>
      <c r="I3043">
        <f>I3042*$E3043/$E3042*(1-(I$1+I$5+IF(AND(WEEKDAY(A3043)&lt;&gt;1,WEEKDAY(A3043)&lt;&gt;7),IF(A3043&lt;J$2,J$1,J$3),0)))^($A3043-$A3042)</f>
        <v>844.43284548151348</v>
      </c>
      <c r="J3043">
        <f>VLOOKUP(A3043,'VIXY-IV'!A$1:E$2000,4,0)</f>
        <v>844.00800000000004</v>
      </c>
      <c r="K3043">
        <f>ROW()</f>
        <v>3043</v>
      </c>
      <c r="L3043">
        <f>B3043/C3043</f>
        <v>0.80388585306618099</v>
      </c>
    </row>
    <row r="3044" spans="1:12" x14ac:dyDescent="0.25">
      <c r="A3044" s="1">
        <v>42480</v>
      </c>
      <c r="B3044" s="10">
        <v>13.28</v>
      </c>
      <c r="C3044" s="10">
        <v>16.600000000000001</v>
      </c>
      <c r="D3044">
        <v>428.69959999999998</v>
      </c>
      <c r="E3044">
        <v>381.64449999999999</v>
      </c>
      <c r="F3044">
        <v>25962.386039000001</v>
      </c>
      <c r="G3044">
        <v>23115.031994000001</v>
      </c>
      <c r="H3044">
        <f>(1/(1-91/360*VLOOKUP($A3044,Tbills!$B$4:$C$974,2,1)/100))^((1)/91)-1</f>
        <v>6.1128296529044945E-6</v>
      </c>
      <c r="I3044">
        <f>I3043*$E3044/$E3043*(1-(I$1+I$5+IF(AND(WEEKDAY(A3044)&lt;&gt;1,WEEKDAY(A3044)&lt;&gt;7),IF(A3044&lt;J$2,J$1,J$3),0)))^($A3044-$A3043)</f>
        <v>854.85003712985656</v>
      </c>
      <c r="J3044">
        <f>VLOOKUP(A3044,'VIXY-IV'!A$1:E$2000,4,0)</f>
        <v>854.36</v>
      </c>
      <c r="K3044">
        <f>ROW()</f>
        <v>3044</v>
      </c>
      <c r="L3044">
        <f>B3044/C3044</f>
        <v>0.79999999999999993</v>
      </c>
    </row>
    <row r="3045" spans="1:12" x14ac:dyDescent="0.25">
      <c r="A3045" s="1">
        <v>42481</v>
      </c>
      <c r="B3045" s="10">
        <v>13.95</v>
      </c>
      <c r="C3045" s="10">
        <v>17.14</v>
      </c>
      <c r="D3045">
        <v>438.0557</v>
      </c>
      <c r="E3045">
        <v>389.97129999999999</v>
      </c>
      <c r="F3045">
        <v>26621.214585000002</v>
      </c>
      <c r="G3045">
        <v>23701.464014000001</v>
      </c>
      <c r="H3045">
        <f>(1/(1-91/360*VLOOKUP($A3045,Tbills!$B$4:$C$974,2,1)/100))^((1)/91)-1</f>
        <v>5.8348991682777296E-6</v>
      </c>
      <c r="I3045">
        <f>I3044*$E3045/$E3044*(1-(I$1+I$5+IF(AND(WEEKDAY(A3045)&lt;&gt;1,WEEKDAY(A3045)&lt;&gt;7),IF(A3045&lt;J$2,J$1,J$3),0)))^($A3045-$A3044)</f>
        <v>873.50971114283675</v>
      </c>
      <c r="J3045">
        <f>VLOOKUP(A3045,'VIXY-IV'!A$1:E$2000,4,0)</f>
        <v>872.952</v>
      </c>
      <c r="K3045">
        <f>ROW()</f>
        <v>3045</v>
      </c>
      <c r="L3045">
        <f>B3045/C3045</f>
        <v>0.81388564760793458</v>
      </c>
    </row>
    <row r="3046" spans="1:12" x14ac:dyDescent="0.25">
      <c r="A3046" s="1">
        <v>42482</v>
      </c>
      <c r="B3046" s="10">
        <v>13.22</v>
      </c>
      <c r="C3046" s="10">
        <v>16.64</v>
      </c>
      <c r="D3046">
        <v>422.93509999999998</v>
      </c>
      <c r="E3046">
        <v>376.50810000000001</v>
      </c>
      <c r="F3046">
        <v>26249.368490000001</v>
      </c>
      <c r="G3046">
        <v>23370.262804999998</v>
      </c>
      <c r="H3046">
        <f>(1/(1-91/360*VLOOKUP($A3046,Tbills!$B$4:$C$974,2,1)/100))^((1)/91)-1</f>
        <v>5.8348991682777296E-6</v>
      </c>
      <c r="I3046">
        <f>I3045*$E3046/$E3045*(1-(I$1+I$5+IF(AND(WEEKDAY(A3046)&lt;&gt;1,WEEKDAY(A3046)&lt;&gt;7),IF(A3046&lt;J$2,J$1,J$3),0)))^($A3046-$A3045)</f>
        <v>843.36112773211721</v>
      </c>
      <c r="J3046">
        <f>VLOOKUP(A3046,'VIXY-IV'!A$1:E$2000,4,0)</f>
        <v>842.71199999999999</v>
      </c>
      <c r="K3046">
        <f>ROW()</f>
        <v>3046</v>
      </c>
      <c r="L3046">
        <f>B3046/C3046</f>
        <v>0.79447115384615385</v>
      </c>
    </row>
    <row r="3047" spans="1:12" x14ac:dyDescent="0.25">
      <c r="A3047" s="1">
        <v>42485</v>
      </c>
      <c r="B3047" s="10">
        <v>14.08</v>
      </c>
      <c r="C3047" s="10">
        <v>17.22</v>
      </c>
      <c r="D3047">
        <v>424.61340000000001</v>
      </c>
      <c r="E3047">
        <v>377.99560000000002</v>
      </c>
      <c r="F3047">
        <v>26381.789615000002</v>
      </c>
      <c r="G3047">
        <v>23487.750510999998</v>
      </c>
      <c r="H3047">
        <f>(1/(1-91/360*VLOOKUP($A3047,Tbills!$B$4:$C$974,2,1)/100))^((1)/91)-1</f>
        <v>5.8348991682777296E-6</v>
      </c>
      <c r="I3047">
        <f>I3046*$E3047/$E3046*(1-(I$1+I$5+IF(AND(WEEKDAY(A3047)&lt;&gt;1,WEEKDAY(A3047)&lt;&gt;7),IF(A3047&lt;J$2,J$1,J$3),0)))^($A3047-$A3046)</f>
        <v>846.71741766183516</v>
      </c>
      <c r="J3047">
        <f>VLOOKUP(A3047,'VIXY-IV'!A$1:E$2000,4,0)</f>
        <v>846</v>
      </c>
      <c r="K3047">
        <f>ROW()</f>
        <v>3047</v>
      </c>
      <c r="L3047">
        <f>B3047/C3047</f>
        <v>0.81765389082462259</v>
      </c>
    </row>
    <row r="3048" spans="1:12" x14ac:dyDescent="0.25">
      <c r="A3048" s="1">
        <v>42486</v>
      </c>
      <c r="B3048" s="10">
        <v>13.96</v>
      </c>
      <c r="C3048" s="10">
        <v>16.920000000000002</v>
      </c>
      <c r="D3048">
        <v>417.7158</v>
      </c>
      <c r="E3048">
        <v>371.85300000000001</v>
      </c>
      <c r="F3048">
        <v>26252.287108</v>
      </c>
      <c r="G3048">
        <v>23372.317168000001</v>
      </c>
      <c r="H3048">
        <f>(1/(1-91/360*VLOOKUP($A3048,Tbills!$B$4:$C$974,2,1)/100))^((1)/91)-1</f>
        <v>5.8348991682777296E-6</v>
      </c>
      <c r="I3048">
        <f>I3047*$E3048/$E3047*(1-(I$1+I$5+IF(AND(WEEKDAY(A3048)&lt;&gt;1,WEEKDAY(A3048)&lt;&gt;7),IF(A3048&lt;J$2,J$1,J$3),0)))^($A3048-$A3047)</f>
        <v>832.96586272882894</v>
      </c>
      <c r="J3048">
        <f>VLOOKUP(A3048,'VIXY-IV'!A$1:E$2000,4,0)</f>
        <v>832.20799999999997</v>
      </c>
      <c r="K3048">
        <f>ROW()</f>
        <v>3048</v>
      </c>
      <c r="L3048">
        <f>B3048/C3048</f>
        <v>0.82505910165484631</v>
      </c>
    </row>
    <row r="3049" spans="1:12" x14ac:dyDescent="0.25">
      <c r="A3049" s="1">
        <v>42487</v>
      </c>
      <c r="B3049" s="10">
        <v>13.77</v>
      </c>
      <c r="C3049" s="10">
        <v>16.77</v>
      </c>
      <c r="D3049">
        <v>406.60879999999997</v>
      </c>
      <c r="E3049">
        <v>361.9633</v>
      </c>
      <c r="F3049">
        <v>25840.747338000001</v>
      </c>
      <c r="G3049">
        <v>23005.788409000001</v>
      </c>
      <c r="H3049">
        <f>(1/(1-91/360*VLOOKUP($A3049,Tbills!$B$4:$C$974,2,1)/100))^((1)/91)-1</f>
        <v>5.8348991682777296E-6</v>
      </c>
      <c r="I3049">
        <f>I3048*$E3049/$E3048*(1-(I$1+I$5+IF(AND(WEEKDAY(A3049)&lt;&gt;1,WEEKDAY(A3049)&lt;&gt;7),IF(A3049&lt;J$2,J$1,J$3),0)))^($A3049-$A3048)</f>
        <v>810.82030691167279</v>
      </c>
      <c r="J3049">
        <f>VLOOKUP(A3049,'VIXY-IV'!A$1:E$2000,4,0)</f>
        <v>810.03200000000004</v>
      </c>
      <c r="K3049">
        <f>ROW()</f>
        <v>3049</v>
      </c>
      <c r="L3049">
        <f>B3049/C3049</f>
        <v>0.82110912343470488</v>
      </c>
    </row>
    <row r="3050" spans="1:12" x14ac:dyDescent="0.25">
      <c r="A3050" s="1">
        <v>42488</v>
      </c>
      <c r="B3050" s="10">
        <v>15.22</v>
      </c>
      <c r="C3050" s="10">
        <v>17.78</v>
      </c>
      <c r="D3050">
        <v>430.7</v>
      </c>
      <c r="E3050">
        <v>383.40719999999999</v>
      </c>
      <c r="F3050">
        <v>26577.982975999999</v>
      </c>
      <c r="G3050">
        <v>23662.008528999999</v>
      </c>
      <c r="H3050">
        <f>(1/(1-91/360*VLOOKUP($A3050,Tbills!$B$4:$C$974,2,1)/100))^((1)/91)-1</f>
        <v>6.3907672445129293E-6</v>
      </c>
      <c r="I3050">
        <f>I3049*$E3050/$E3049*(1-(I$1+I$5+IF(AND(WEEKDAY(A3050)&lt;&gt;1,WEEKDAY(A3050)&lt;&gt;7),IF(A3050&lt;J$2,J$1,J$3),0)))^($A3050-$A3049)</f>
        <v>858.86421237457319</v>
      </c>
      <c r="J3050">
        <f>VLOOKUP(A3050,'VIXY-IV'!A$1:E$2000,4,0)</f>
        <v>858.11199999999997</v>
      </c>
      <c r="K3050">
        <f>ROW()</f>
        <v>3050</v>
      </c>
      <c r="L3050">
        <f>B3050/C3050</f>
        <v>0.8560179977502812</v>
      </c>
    </row>
    <row r="3051" spans="1:12" x14ac:dyDescent="0.25">
      <c r="A3051" s="1">
        <v>42489</v>
      </c>
      <c r="B3051" s="10">
        <v>15.7</v>
      </c>
      <c r="C3051" s="10">
        <v>18.45</v>
      </c>
      <c r="D3051">
        <v>441.61130000000003</v>
      </c>
      <c r="E3051">
        <v>393.11799999999999</v>
      </c>
      <c r="F3051">
        <v>27034.097938999999</v>
      </c>
      <c r="G3051">
        <v>24067.930117</v>
      </c>
      <c r="H3051">
        <f>(1/(1-91/360*VLOOKUP($A3051,Tbills!$B$4:$C$974,2,1)/100))^((1)/91)-1</f>
        <v>6.3907672445129293E-6</v>
      </c>
      <c r="I3051">
        <f>I3050*$E3051/$E3050*(1-(I$1+I$5+IF(AND(WEEKDAY(A3051)&lt;&gt;1,WEEKDAY(A3051)&lt;&gt;7),IF(A3051&lt;J$2,J$1,J$3),0)))^($A3051-$A3050)</f>
        <v>880.62566127078446</v>
      </c>
      <c r="J3051">
        <f>VLOOKUP(A3051,'VIXY-IV'!A$1:E$2000,4,0)</f>
        <v>879.84799999999996</v>
      </c>
      <c r="K3051">
        <f>ROW()</f>
        <v>3051</v>
      </c>
      <c r="L3051">
        <f>B3051/C3051</f>
        <v>0.85094850948509482</v>
      </c>
    </row>
    <row r="3052" spans="1:12" x14ac:dyDescent="0.25">
      <c r="A3052" s="1">
        <v>42492</v>
      </c>
      <c r="B3052" s="10">
        <v>14.68</v>
      </c>
      <c r="C3052" s="10">
        <v>17.78</v>
      </c>
      <c r="D3052">
        <v>417.18970000000002</v>
      </c>
      <c r="E3052">
        <v>371.37060000000002</v>
      </c>
      <c r="F3052">
        <v>26486.968206000001</v>
      </c>
      <c r="G3052">
        <v>23580.369747000001</v>
      </c>
      <c r="H3052">
        <f>(1/(1-91/360*VLOOKUP($A3052,Tbills!$B$4:$C$974,2,1)/100))^((1)/91)-1</f>
        <v>6.3907672445129293E-6</v>
      </c>
      <c r="I3052">
        <f>I3051*$E3052/$E3051*(1-(I$1+I$5+IF(AND(WEEKDAY(A3052)&lt;&gt;1,WEEKDAY(A3052)&lt;&gt;7),IF(A3052&lt;J$2,J$1,J$3),0)))^($A3052-$A3051)</f>
        <v>831.93313012383373</v>
      </c>
      <c r="J3052">
        <f>VLOOKUP(A3052,'VIXY-IV'!A$1:E$2000,4,0)</f>
        <v>831.10400000000004</v>
      </c>
      <c r="K3052">
        <f>ROW()</f>
        <v>3052</v>
      </c>
      <c r="L3052">
        <f>B3052/C3052</f>
        <v>0.82564679415073106</v>
      </c>
    </row>
    <row r="3053" spans="1:12" x14ac:dyDescent="0.25">
      <c r="A3053" s="1">
        <v>42493</v>
      </c>
      <c r="B3053" s="10">
        <v>15.6</v>
      </c>
      <c r="C3053" s="10">
        <v>18.57</v>
      </c>
      <c r="D3053">
        <v>437.11750000000001</v>
      </c>
      <c r="E3053">
        <v>389.10739999999998</v>
      </c>
      <c r="F3053">
        <v>27146.000949000001</v>
      </c>
      <c r="G3053">
        <v>24166.931565999999</v>
      </c>
      <c r="H3053">
        <f>(1/(1-91/360*VLOOKUP($A3053,Tbills!$B$4:$C$974,2,1)/100))^((1)/91)-1</f>
        <v>6.3907672445129293E-6</v>
      </c>
      <c r="I3053">
        <f>I3052*$E3053/$E3052*(1-(I$1+I$5+IF(AND(WEEKDAY(A3053)&lt;&gt;1,WEEKDAY(A3053)&lt;&gt;7),IF(A3053&lt;J$2,J$1,J$3),0)))^($A3053-$A3052)</f>
        <v>871.6749288114421</v>
      </c>
      <c r="J3053">
        <f>VLOOKUP(A3053,'VIXY-IV'!A$1:E$2000,4,0)</f>
        <v>870.69600000000003</v>
      </c>
      <c r="K3053">
        <f>ROW()</f>
        <v>3053</v>
      </c>
      <c r="L3053">
        <f>B3053/C3053</f>
        <v>0.84006462035541196</v>
      </c>
    </row>
    <row r="3054" spans="1:12" x14ac:dyDescent="0.25">
      <c r="A3054" s="1">
        <v>42494</v>
      </c>
      <c r="B3054" s="10">
        <v>16.05</v>
      </c>
      <c r="C3054" s="10">
        <v>18.91</v>
      </c>
      <c r="D3054">
        <v>442.03859999999997</v>
      </c>
      <c r="E3054">
        <v>393.4855</v>
      </c>
      <c r="F3054">
        <v>27408.665980999998</v>
      </c>
      <c r="G3054">
        <v>24400.616642000001</v>
      </c>
      <c r="H3054">
        <f>(1/(1-91/360*VLOOKUP($A3054,Tbills!$B$4:$C$974,2,1)/100))^((1)/91)-1</f>
        <v>6.3907672445129293E-6</v>
      </c>
      <c r="I3054">
        <f>I3053*$E3054/$E3053*(1-(I$1+I$5+IF(AND(WEEKDAY(A3054)&lt;&gt;1,WEEKDAY(A3054)&lt;&gt;7),IF(A3054&lt;J$2,J$1,J$3),0)))^($A3054-$A3053)</f>
        <v>881.49116197712578</v>
      </c>
      <c r="J3054">
        <f>VLOOKUP(A3054,'VIXY-IV'!A$1:E$2000,4,0)</f>
        <v>880.48800000000006</v>
      </c>
      <c r="K3054">
        <f>ROW()</f>
        <v>3054</v>
      </c>
      <c r="L3054">
        <f>B3054/C3054</f>
        <v>0.84875727128503442</v>
      </c>
    </row>
    <row r="3055" spans="1:12" x14ac:dyDescent="0.25">
      <c r="A3055" s="1">
        <v>42495</v>
      </c>
      <c r="B3055" s="10">
        <v>15.91</v>
      </c>
      <c r="C3055" s="10">
        <v>18.920000000000002</v>
      </c>
      <c r="D3055">
        <v>440.39159999999998</v>
      </c>
      <c r="E3055">
        <v>392.01690000000002</v>
      </c>
      <c r="F3055">
        <v>27476.605920000002</v>
      </c>
      <c r="G3055">
        <v>24460.944361999998</v>
      </c>
      <c r="H3055">
        <f>(1/(1-91/360*VLOOKUP($A3055,Tbills!$B$4:$C$974,2,1)/100))^((1)/91)-1</f>
        <v>5.8348991682777296E-6</v>
      </c>
      <c r="I3055">
        <f>I3054*$E3055/$E3054*(1-(I$1+I$5+IF(AND(WEEKDAY(A3055)&lt;&gt;1,WEEKDAY(A3055)&lt;&gt;7),IF(A3055&lt;J$2,J$1,J$3),0)))^($A3055-$A3054)</f>
        <v>878.20960690869651</v>
      </c>
      <c r="J3055">
        <f>VLOOKUP(A3055,'VIXY-IV'!A$1:E$2000,4,0)</f>
        <v>877.19200000000001</v>
      </c>
      <c r="K3055">
        <f>ROW()</f>
        <v>3055</v>
      </c>
      <c r="L3055">
        <f>B3055/C3055</f>
        <v>0.84090909090909083</v>
      </c>
    </row>
    <row r="3056" spans="1:12" x14ac:dyDescent="0.25">
      <c r="A3056" s="1">
        <v>42496</v>
      </c>
      <c r="B3056" s="10">
        <v>14.72</v>
      </c>
      <c r="C3056" s="10">
        <v>18.27</v>
      </c>
      <c r="D3056">
        <v>419.7527</v>
      </c>
      <c r="E3056">
        <v>373.64280000000002</v>
      </c>
      <c r="F3056">
        <v>26996.215061999999</v>
      </c>
      <c r="G3056">
        <v>24033.135493000002</v>
      </c>
      <c r="H3056">
        <f>(1/(1-91/360*VLOOKUP($A3056,Tbills!$B$4:$C$974,2,1)/100))^((1)/91)-1</f>
        <v>5.8348991682777296E-6</v>
      </c>
      <c r="I3056">
        <f>I3055*$E3056/$E3055*(1-(I$1+I$5+IF(AND(WEEKDAY(A3056)&lt;&gt;1,WEEKDAY(A3056)&lt;&gt;7),IF(A3056&lt;J$2,J$1,J$3),0)))^($A3056-$A3055)</f>
        <v>837.05534896207939</v>
      </c>
      <c r="J3056">
        <f>VLOOKUP(A3056,'VIXY-IV'!A$1:E$2000,4,0)</f>
        <v>836.2</v>
      </c>
      <c r="K3056">
        <f>ROW()</f>
        <v>3056</v>
      </c>
      <c r="L3056">
        <f>B3056/C3056</f>
        <v>0.80569239189928854</v>
      </c>
    </row>
    <row r="3057" spans="1:12" x14ac:dyDescent="0.25">
      <c r="A3057" s="1">
        <v>42499</v>
      </c>
      <c r="B3057" s="10">
        <v>14.57</v>
      </c>
      <c r="C3057" s="10">
        <v>18.05</v>
      </c>
      <c r="D3057">
        <v>412.95100000000002</v>
      </c>
      <c r="E3057">
        <v>367.58170000000001</v>
      </c>
      <c r="F3057">
        <v>26854.283532000001</v>
      </c>
      <c r="G3057">
        <v>23906.361540999998</v>
      </c>
      <c r="H3057">
        <f>(1/(1-91/360*VLOOKUP($A3057,Tbills!$B$4:$C$974,2,1)/100))^((1)/91)-1</f>
        <v>5.8348991682777296E-6</v>
      </c>
      <c r="I3057">
        <f>I3056*$E3057/$E3056*(1-(I$1+I$5+IF(AND(WEEKDAY(A3057)&lt;&gt;1,WEEKDAY(A3057)&lt;&gt;7),IF(A3057&lt;J$2,J$1,J$3),0)))^($A3057-$A3056)</f>
        <v>823.50062545861738</v>
      </c>
      <c r="J3057">
        <f>VLOOKUP(A3057,'VIXY-IV'!A$1:E$2000,4,0)</f>
        <v>822.58399999999995</v>
      </c>
      <c r="K3057">
        <f>ROW()</f>
        <v>3057</v>
      </c>
      <c r="L3057">
        <f>B3057/C3057</f>
        <v>0.80720221606648201</v>
      </c>
    </row>
    <row r="3058" spans="1:12" x14ac:dyDescent="0.25">
      <c r="A3058" s="1">
        <v>42500</v>
      </c>
      <c r="B3058" s="10">
        <v>13.63</v>
      </c>
      <c r="C3058" s="10">
        <v>17.18</v>
      </c>
      <c r="D3058">
        <v>391.06169999999997</v>
      </c>
      <c r="E3058">
        <v>348.09519999999998</v>
      </c>
      <c r="F3058">
        <v>26133.805219999998</v>
      </c>
      <c r="G3058">
        <v>23264.834057</v>
      </c>
      <c r="H3058">
        <f>(1/(1-91/360*VLOOKUP($A3058,Tbills!$B$4:$C$974,2,1)/100))^((1)/91)-1</f>
        <v>5.8348991682777296E-6</v>
      </c>
      <c r="I3058">
        <f>I3057*$E3058/$E3057*(1-(I$1+I$5+IF(AND(WEEKDAY(A3058)&lt;&gt;1,WEEKDAY(A3058)&lt;&gt;7),IF(A3058&lt;J$2,J$1,J$3),0)))^($A3058-$A3057)</f>
        <v>779.85210820126076</v>
      </c>
      <c r="J3058">
        <f>VLOOKUP(A3058,'VIXY-IV'!A$1:E$2000,4,0)</f>
        <v>779.03200000000004</v>
      </c>
      <c r="K3058">
        <f>ROW()</f>
        <v>3058</v>
      </c>
      <c r="L3058">
        <f>B3058/C3058</f>
        <v>0.79336437718277075</v>
      </c>
    </row>
    <row r="3059" spans="1:12" x14ac:dyDescent="0.25">
      <c r="A3059" s="1">
        <v>42501</v>
      </c>
      <c r="B3059" s="10">
        <v>14.69</v>
      </c>
      <c r="C3059" s="10">
        <v>18.02</v>
      </c>
      <c r="D3059">
        <v>412.72370000000001</v>
      </c>
      <c r="E3059">
        <v>367.37509999999997</v>
      </c>
      <c r="F3059">
        <v>26787.370901999999</v>
      </c>
      <c r="G3059">
        <v>23846.515500000001</v>
      </c>
      <c r="H3059">
        <f>(1/(1-91/360*VLOOKUP($A3059,Tbills!$B$4:$C$974,2,1)/100))^((1)/91)-1</f>
        <v>5.8348991682777296E-6</v>
      </c>
      <c r="I3059">
        <f>I3058*$E3059/$E3058*(1-(I$1+I$5+IF(AND(WEEKDAY(A3059)&lt;&gt;1,WEEKDAY(A3059)&lt;&gt;7),IF(A3059&lt;J$2,J$1,J$3),0)))^($A3059-$A3058)</f>
        <v>823.0535597132797</v>
      </c>
      <c r="J3059">
        <f>VLOOKUP(A3059,'VIXY-IV'!A$1:E$2000,4,0)</f>
        <v>822.19200000000001</v>
      </c>
      <c r="K3059">
        <f>ROW()</f>
        <v>3059</v>
      </c>
      <c r="L3059">
        <f>B3059/C3059</f>
        <v>0.81520532741398444</v>
      </c>
    </row>
    <row r="3060" spans="1:12" x14ac:dyDescent="0.25">
      <c r="A3060" s="1">
        <v>42502</v>
      </c>
      <c r="B3060" s="10">
        <v>14.41</v>
      </c>
      <c r="C3060" s="10">
        <v>17.75</v>
      </c>
      <c r="D3060">
        <v>401.40890000000002</v>
      </c>
      <c r="E3060">
        <v>357.3014</v>
      </c>
      <c r="F3060">
        <v>26493.782173</v>
      </c>
      <c r="G3060">
        <v>23585.01931</v>
      </c>
      <c r="H3060">
        <f>(1/(1-91/360*VLOOKUP($A3060,Tbills!$B$4:$C$974,2,1)/100))^((1)/91)-1</f>
        <v>5.9738635223016701E-6</v>
      </c>
      <c r="I3060">
        <f>I3059*$E3060/$E3059*(1-(I$1+I$5+IF(AND(WEEKDAY(A3060)&lt;&gt;1,WEEKDAY(A3060)&lt;&gt;7),IF(A3060&lt;J$2,J$1,J$3),0)))^($A3060-$A3059)</f>
        <v>800.49249143009342</v>
      </c>
      <c r="J3060">
        <f>VLOOKUP(A3060,'VIXY-IV'!A$1:E$2000,4,0)</f>
        <v>799.71199999999999</v>
      </c>
      <c r="K3060">
        <f>ROW()</f>
        <v>3060</v>
      </c>
      <c r="L3060">
        <f>B3060/C3060</f>
        <v>0.81183098591549296</v>
      </c>
    </row>
    <row r="3061" spans="1:12" x14ac:dyDescent="0.25">
      <c r="A3061" s="1">
        <v>42503</v>
      </c>
      <c r="B3061" s="10">
        <v>15.04</v>
      </c>
      <c r="C3061" s="10">
        <v>18.25</v>
      </c>
      <c r="D3061">
        <v>415.64069999999998</v>
      </c>
      <c r="E3061">
        <v>369.96719999999999</v>
      </c>
      <c r="F3061">
        <v>26921.031643999999</v>
      </c>
      <c r="G3061">
        <v>23965.219999000001</v>
      </c>
      <c r="H3061">
        <f>(1/(1-91/360*VLOOKUP($A3061,Tbills!$B$4:$C$974,2,1)/100))^((1)/91)-1</f>
        <v>5.9738635223016701E-6</v>
      </c>
      <c r="I3061">
        <f>I3060*$E3061/$E3060*(1-(I$1+I$5+IF(AND(WEEKDAY(A3061)&lt;&gt;1,WEEKDAY(A3061)&lt;&gt;7),IF(A3061&lt;J$2,J$1,J$3),0)))^($A3061-$A3060)</f>
        <v>828.87670053109582</v>
      </c>
      <c r="J3061">
        <f>VLOOKUP(A3061,'VIXY-IV'!A$1:E$2000,4,0)</f>
        <v>828.024</v>
      </c>
      <c r="K3061">
        <f>ROW()</f>
        <v>3061</v>
      </c>
      <c r="L3061">
        <f>B3061/C3061</f>
        <v>0.82410958904109588</v>
      </c>
    </row>
    <row r="3062" spans="1:12" x14ac:dyDescent="0.25">
      <c r="A3062" s="1">
        <v>42506</v>
      </c>
      <c r="B3062" s="10">
        <v>14.68</v>
      </c>
      <c r="C3062" s="10">
        <v>17.7</v>
      </c>
      <c r="D3062">
        <v>400.2842</v>
      </c>
      <c r="E3062">
        <v>356.29160000000002</v>
      </c>
      <c r="F3062">
        <v>26310.313985000001</v>
      </c>
      <c r="G3062">
        <v>23421.126972999999</v>
      </c>
      <c r="H3062">
        <f>(1/(1-91/360*VLOOKUP($A3062,Tbills!$B$4:$C$974,2,1)/100))^((1)/91)-1</f>
        <v>5.9738635223016701E-6</v>
      </c>
      <c r="I3062">
        <f>I3061*$E3062/$E3061*(1-(I$1+I$5+IF(AND(WEEKDAY(A3062)&lt;&gt;1,WEEKDAY(A3062)&lt;&gt;7),IF(A3062&lt;J$2,J$1,J$3),0)))^($A3062-$A3061)</f>
        <v>798.26076872546389</v>
      </c>
      <c r="J3062">
        <f>VLOOKUP(A3062,'VIXY-IV'!A$1:E$2000,4,0)</f>
        <v>797.45600000000002</v>
      </c>
      <c r="K3062">
        <f>ROW()</f>
        <v>3062</v>
      </c>
      <c r="L3062">
        <f>B3062/C3062</f>
        <v>0.82937853107344639</v>
      </c>
    </row>
    <row r="3063" spans="1:12" x14ac:dyDescent="0.25">
      <c r="A3063" s="1">
        <v>42507</v>
      </c>
      <c r="B3063" s="10">
        <v>15.57</v>
      </c>
      <c r="C3063" s="10">
        <v>18.43</v>
      </c>
      <c r="D3063">
        <v>413.26519999999999</v>
      </c>
      <c r="E3063">
        <v>367.84379999999999</v>
      </c>
      <c r="F3063">
        <v>27049.491416000001</v>
      </c>
      <c r="G3063">
        <v>24078.993971</v>
      </c>
      <c r="H3063">
        <f>(1/(1-91/360*VLOOKUP($A3063,Tbills!$B$4:$C$974,2,1)/100))^((1)/91)-1</f>
        <v>5.9738635223016701E-6</v>
      </c>
      <c r="I3063">
        <f>I3062*$E3063/$E3062*(1-(I$1+I$5+IF(AND(WEEKDAY(A3063)&lt;&gt;1,WEEKDAY(A3063)&lt;&gt;7),IF(A3063&lt;J$2,J$1,J$3),0)))^($A3063-$A3062)</f>
        <v>824.15103314142323</v>
      </c>
      <c r="J3063">
        <f>VLOOKUP(A3063,'VIXY-IV'!A$1:E$2000,4,0)</f>
        <v>823.27200000000005</v>
      </c>
      <c r="K3063">
        <f>ROW()</f>
        <v>3063</v>
      </c>
      <c r="L3063">
        <f>B3063/C3063</f>
        <v>0.84481823114487253</v>
      </c>
    </row>
    <row r="3064" spans="1:12" x14ac:dyDescent="0.25">
      <c r="A3064" s="1">
        <v>42508</v>
      </c>
      <c r="B3064" s="10">
        <v>15.95</v>
      </c>
      <c r="C3064" s="10">
        <v>18.54</v>
      </c>
      <c r="D3064">
        <v>414.9896</v>
      </c>
      <c r="E3064">
        <v>369.37650000000002</v>
      </c>
      <c r="F3064">
        <v>27201.312149000001</v>
      </c>
      <c r="G3064">
        <v>24213.998341999999</v>
      </c>
      <c r="H3064">
        <f>(1/(1-91/360*VLOOKUP($A3064,Tbills!$B$4:$C$974,2,1)/100))^((1)/91)-1</f>
        <v>5.9738635223016701E-6</v>
      </c>
      <c r="I3064">
        <f>I3063*$E3064/$E3063*(1-(I$1+I$5+IF(AND(WEEKDAY(A3064)&lt;&gt;1,WEEKDAY(A3064)&lt;&gt;7),IF(A3064&lt;J$2,J$1,J$3),0)))^($A3064-$A3063)</f>
        <v>827.59297073503058</v>
      </c>
      <c r="J3064">
        <f>VLOOKUP(A3064,'VIXY-IV'!A$1:E$2000,4,0)</f>
        <v>826.68799999999999</v>
      </c>
      <c r="K3064">
        <f>ROW()</f>
        <v>3064</v>
      </c>
      <c r="L3064">
        <f>B3064/C3064</f>
        <v>0.86030204962243795</v>
      </c>
    </row>
    <row r="3065" spans="1:12" x14ac:dyDescent="0.25">
      <c r="A3065" s="1">
        <v>42509</v>
      </c>
      <c r="B3065" s="10">
        <v>16.329999999999998</v>
      </c>
      <c r="C3065" s="10">
        <v>18.77</v>
      </c>
      <c r="D3065">
        <v>412.70510000000002</v>
      </c>
      <c r="E3065">
        <v>367.34089999999998</v>
      </c>
      <c r="F3065">
        <v>27138.784367</v>
      </c>
      <c r="G3065">
        <v>24158.192861</v>
      </c>
      <c r="H3065">
        <f>(1/(1-91/360*VLOOKUP($A3065,Tbills!$B$4:$C$974,2,1)/100))^((1)/91)-1</f>
        <v>7.2246226625605203E-6</v>
      </c>
      <c r="I3065">
        <f>I3064*$E3065/$E3064*(1-(I$1+I$5+IF(AND(WEEKDAY(A3065)&lt;&gt;1,WEEKDAY(A3065)&lt;&gt;7),IF(A3065&lt;J$2,J$1,J$3),0)))^($A3065-$A3064)</f>
        <v>823.0400738970817</v>
      </c>
      <c r="J3065">
        <f>VLOOKUP(A3065,'VIXY-IV'!A$1:E$2000,4,0)</f>
        <v>822.13599999999997</v>
      </c>
      <c r="K3065">
        <f>ROW()</f>
        <v>3065</v>
      </c>
      <c r="L3065">
        <f>B3065/C3065</f>
        <v>0.87000532765050609</v>
      </c>
    </row>
    <row r="3066" spans="1:12" x14ac:dyDescent="0.25">
      <c r="A3066" s="1">
        <v>42510</v>
      </c>
      <c r="B3066" s="10">
        <v>15.2</v>
      </c>
      <c r="C3066" s="10">
        <v>18.05</v>
      </c>
      <c r="D3066">
        <v>398.56060000000002</v>
      </c>
      <c r="E3066">
        <v>354.74849999999998</v>
      </c>
      <c r="F3066">
        <v>26923.661069999998</v>
      </c>
      <c r="G3066">
        <v>23966.521537000001</v>
      </c>
      <c r="H3066">
        <f>(1/(1-91/360*VLOOKUP($A3066,Tbills!$B$4:$C$974,2,1)/100))^((1)/91)-1</f>
        <v>7.2246226625605203E-6</v>
      </c>
      <c r="I3066">
        <f>I3065*$E3066/$E3065*(1-(I$1+I$5+IF(AND(WEEKDAY(A3066)&lt;&gt;1,WEEKDAY(A3066)&lt;&gt;7),IF(A3066&lt;J$2,J$1,J$3),0)))^($A3066-$A3065)</f>
        <v>794.83398496766108</v>
      </c>
      <c r="J3066">
        <f>VLOOKUP(A3066,'VIXY-IV'!A$1:E$2000,4,0)</f>
        <v>793.99199999999996</v>
      </c>
      <c r="K3066">
        <f>ROW()</f>
        <v>3066</v>
      </c>
      <c r="L3066">
        <f>B3066/C3066</f>
        <v>0.84210526315789469</v>
      </c>
    </row>
    <row r="3067" spans="1:12" x14ac:dyDescent="0.25">
      <c r="A3067" s="1">
        <v>42513</v>
      </c>
      <c r="B3067" s="10">
        <v>15.82</v>
      </c>
      <c r="C3067" s="10">
        <v>18.149999999999999</v>
      </c>
      <c r="D3067">
        <v>403.78910000000002</v>
      </c>
      <c r="E3067">
        <v>359.39460000000003</v>
      </c>
      <c r="F3067">
        <v>26722.701453999998</v>
      </c>
      <c r="G3067">
        <v>23787.114715</v>
      </c>
      <c r="H3067">
        <f>(1/(1-91/360*VLOOKUP($A3067,Tbills!$B$4:$C$974,2,1)/100))^((1)/91)-1</f>
        <v>7.2246226625605203E-6</v>
      </c>
      <c r="I3067">
        <f>I3066*$E3067/$E3066*(1-(I$1+I$5+IF(AND(WEEKDAY(A3067)&lt;&gt;1,WEEKDAY(A3067)&lt;&gt;7),IF(A3067&lt;J$2,J$1,J$3),0)))^($A3067-$A3066)</f>
        <v>805.26699834259978</v>
      </c>
      <c r="J3067">
        <f>VLOOKUP(A3067,'VIXY-IV'!A$1:E$2000,4,0)</f>
        <v>804.37599999999998</v>
      </c>
      <c r="K3067">
        <f>ROW()</f>
        <v>3067</v>
      </c>
      <c r="L3067">
        <f>B3067/C3067</f>
        <v>0.87162534435261718</v>
      </c>
    </row>
    <row r="3068" spans="1:12" x14ac:dyDescent="0.25">
      <c r="A3068" s="1">
        <v>42514</v>
      </c>
      <c r="B3068" s="10">
        <v>14.42</v>
      </c>
      <c r="C3068" s="10">
        <v>17.079999999999998</v>
      </c>
      <c r="D3068">
        <v>380.1533</v>
      </c>
      <c r="E3068">
        <v>338.35480000000001</v>
      </c>
      <c r="F3068">
        <v>26005.273573999999</v>
      </c>
      <c r="G3068">
        <v>23148.327066000002</v>
      </c>
      <c r="H3068">
        <f>(1/(1-91/360*VLOOKUP($A3068,Tbills!$B$4:$C$974,2,1)/100))^((1)/91)-1</f>
        <v>7.2246226625605203E-6</v>
      </c>
      <c r="I3068">
        <f>I3067*$E3068/$E3067*(1-(I$1+I$5+IF(AND(WEEKDAY(A3068)&lt;&gt;1,WEEKDAY(A3068)&lt;&gt;7),IF(A3068&lt;J$2,J$1,J$3),0)))^($A3068-$A3067)</f>
        <v>758.13205556800915</v>
      </c>
      <c r="J3068">
        <f>VLOOKUP(A3068,'VIXY-IV'!A$1:E$2000,4,0)</f>
        <v>757.37599999999998</v>
      </c>
      <c r="K3068">
        <f>ROW()</f>
        <v>3068</v>
      </c>
      <c r="L3068">
        <f>B3068/C3068</f>
        <v>0.84426229508196726</v>
      </c>
    </row>
    <row r="3069" spans="1:12" x14ac:dyDescent="0.25">
      <c r="A3069" s="1">
        <v>42515</v>
      </c>
      <c r="B3069" s="10">
        <v>13.9</v>
      </c>
      <c r="C3069" s="10">
        <v>16.77</v>
      </c>
      <c r="D3069">
        <v>374.01260000000002</v>
      </c>
      <c r="E3069">
        <v>332.88690000000003</v>
      </c>
      <c r="F3069">
        <v>25837.667146</v>
      </c>
      <c r="G3069">
        <v>22998.966688</v>
      </c>
      <c r="H3069">
        <f>(1/(1-91/360*VLOOKUP($A3069,Tbills!$B$4:$C$974,2,1)/100))^((1)/91)-1</f>
        <v>7.2246226625605203E-6</v>
      </c>
      <c r="I3069">
        <f>I3068*$E3069/$E3068*(1-(I$1+I$5+IF(AND(WEEKDAY(A3069)&lt;&gt;1,WEEKDAY(A3069)&lt;&gt;7),IF(A3069&lt;J$2,J$1,J$3),0)))^($A3069-$A3068)</f>
        <v>745.88760016510776</v>
      </c>
      <c r="J3069">
        <f>VLOOKUP(A3069,'VIXY-IV'!A$1:E$2000,4,0)</f>
        <v>745.16</v>
      </c>
      <c r="K3069">
        <f>ROW()</f>
        <v>3069</v>
      </c>
      <c r="L3069">
        <f>B3069/C3069</f>
        <v>0.82886106141920102</v>
      </c>
    </row>
    <row r="3070" spans="1:12" x14ac:dyDescent="0.25">
      <c r="A3070" s="1">
        <v>42516</v>
      </c>
      <c r="B3070" s="10">
        <v>13.43</v>
      </c>
      <c r="C3070" s="10">
        <v>16.559999999999999</v>
      </c>
      <c r="D3070">
        <v>367.26150000000001</v>
      </c>
      <c r="E3070">
        <v>326.87580000000003</v>
      </c>
      <c r="F3070">
        <v>25643.41893</v>
      </c>
      <c r="G3070">
        <v>22825.893733000001</v>
      </c>
      <c r="H3070">
        <f>(1/(1-91/360*VLOOKUP($A3070,Tbills!$B$4:$C$974,2,1)/100))^((1)/91)-1</f>
        <v>9.1705341072056967E-6</v>
      </c>
      <c r="I3070">
        <f>I3069*$E3070/$E3069*(1-(I$1+I$5+IF(AND(WEEKDAY(A3070)&lt;&gt;1,WEEKDAY(A3070)&lt;&gt;7),IF(A3070&lt;J$2,J$1,J$3),0)))^($A3070-$A3069)</f>
        <v>732.42576966275487</v>
      </c>
      <c r="J3070">
        <f>VLOOKUP(A3070,'VIXY-IV'!A$1:E$2000,4,0)</f>
        <v>731.72799999999995</v>
      </c>
      <c r="K3070">
        <f>ROW()</f>
        <v>3070</v>
      </c>
      <c r="L3070">
        <f>B3070/C3070</f>
        <v>0.81099033816425126</v>
      </c>
    </row>
    <row r="3071" spans="1:12" x14ac:dyDescent="0.25">
      <c r="A3071" s="1">
        <v>42517</v>
      </c>
      <c r="B3071" s="10">
        <v>13.12</v>
      </c>
      <c r="C3071" s="10">
        <v>16.309999999999999</v>
      </c>
      <c r="D3071">
        <v>359.32850000000002</v>
      </c>
      <c r="E3071">
        <v>319.81209999999999</v>
      </c>
      <c r="F3071">
        <v>25449.312585</v>
      </c>
      <c r="G3071">
        <v>22652.905153</v>
      </c>
      <c r="H3071">
        <f>(1/(1-91/360*VLOOKUP($A3071,Tbills!$B$4:$C$974,2,1)/100))^((1)/91)-1</f>
        <v>9.1705341072056967E-6</v>
      </c>
      <c r="I3071">
        <f>I3070*$E3071/$E3070*(1-(I$1+I$5+IF(AND(WEEKDAY(A3071)&lt;&gt;1,WEEKDAY(A3071)&lt;&gt;7),IF(A3071&lt;J$2,J$1,J$3),0)))^($A3071-$A3070)</f>
        <v>716.60511305440411</v>
      </c>
      <c r="J3071">
        <f>VLOOKUP(A3071,'VIXY-IV'!A$1:E$2000,4,0)</f>
        <v>715.96</v>
      </c>
      <c r="K3071">
        <f>ROW()</f>
        <v>3071</v>
      </c>
      <c r="L3071">
        <f>B3071/C3071</f>
        <v>0.80441446965052121</v>
      </c>
    </row>
    <row r="3072" spans="1:12" x14ac:dyDescent="0.25">
      <c r="A3072" s="1">
        <v>42521</v>
      </c>
      <c r="B3072" s="10">
        <v>14.19</v>
      </c>
      <c r="C3072" s="10">
        <v>16.63</v>
      </c>
      <c r="D3072">
        <v>356.67680000000001</v>
      </c>
      <c r="E3072">
        <v>317.44029999999998</v>
      </c>
      <c r="F3072">
        <v>25328.131236000001</v>
      </c>
      <c r="G3072">
        <v>22544.208417999998</v>
      </c>
      <c r="H3072">
        <f>(1/(1-91/360*VLOOKUP($A3072,Tbills!$B$4:$C$974,2,1)/100))^((1)/91)-1</f>
        <v>9.1705341072056967E-6</v>
      </c>
      <c r="I3072">
        <f>I3071*$E3072/$E3071*(1-(I$1+I$5+IF(AND(WEEKDAY(A3072)&lt;&gt;1,WEEKDAY(A3072)&lt;&gt;7),IF(A3072&lt;J$2,J$1,J$3),0)))^($A3072-$A3071)</f>
        <v>711.31788769112552</v>
      </c>
      <c r="J3072">
        <f>VLOOKUP(A3072,'VIXY-IV'!A$1:E$2000,4,0)</f>
        <v>710.64</v>
      </c>
      <c r="K3072">
        <f>ROW()</f>
        <v>3072</v>
      </c>
      <c r="L3072">
        <f>B3072/C3072</f>
        <v>0.85327720986169575</v>
      </c>
    </row>
    <row r="3073" spans="1:12" x14ac:dyDescent="0.25">
      <c r="A3073" s="1">
        <v>42522</v>
      </c>
      <c r="B3073" s="10">
        <v>14.2</v>
      </c>
      <c r="C3073" s="10">
        <v>16.7</v>
      </c>
      <c r="D3073">
        <v>357.19779999999997</v>
      </c>
      <c r="E3073">
        <v>317.90109999999999</v>
      </c>
      <c r="F3073">
        <v>25360.720483000001</v>
      </c>
      <c r="G3073">
        <v>22573.008899</v>
      </c>
      <c r="H3073">
        <f>(1/(1-91/360*VLOOKUP($A3073,Tbills!$B$4:$C$974,2,1)/100))^((1)/91)-1</f>
        <v>9.1705341072056967E-6</v>
      </c>
      <c r="I3073">
        <f>I3072*$E3073/$E3072*(1-(I$1+I$5+IF(AND(WEEKDAY(A3073)&lt;&gt;1,WEEKDAY(A3073)&lt;&gt;7),IF(A3073&lt;J$2,J$1,J$3),0)))^($A3073-$A3072)</f>
        <v>712.35727569705546</v>
      </c>
      <c r="J3073">
        <f>VLOOKUP(A3073,'VIXY-IV'!A$1:E$2000,4,0)</f>
        <v>711.69600000000003</v>
      </c>
      <c r="K3073">
        <f>ROW()</f>
        <v>3073</v>
      </c>
      <c r="L3073">
        <f>B3073/C3073</f>
        <v>0.85029940119760483</v>
      </c>
    </row>
    <row r="3074" spans="1:12" x14ac:dyDescent="0.25">
      <c r="A3074" s="1">
        <v>42523</v>
      </c>
      <c r="B3074" s="10">
        <v>13.63</v>
      </c>
      <c r="C3074" s="10">
        <v>16.37</v>
      </c>
      <c r="D3074">
        <v>348.57740000000001</v>
      </c>
      <c r="E3074">
        <v>310.22609999999997</v>
      </c>
      <c r="F3074">
        <v>25211.174969</v>
      </c>
      <c r="G3074">
        <v>22439.694781999999</v>
      </c>
      <c r="H3074">
        <f>(1/(1-91/360*VLOOKUP($A3074,Tbills!$B$4:$C$974,2,1)/100))^((1)/91)-1</f>
        <v>9.0315288792108817E-6</v>
      </c>
      <c r="I3074">
        <f>I3073*$E3074/$E3073*(1-(I$1+I$5+IF(AND(WEEKDAY(A3074)&lt;&gt;1,WEEKDAY(A3074)&lt;&gt;7),IF(A3074&lt;J$2,J$1,J$3),0)))^($A3074-$A3073)</f>
        <v>695.16569318495851</v>
      </c>
      <c r="J3074">
        <f>VLOOKUP(A3074,'VIXY-IV'!A$1:E$2000,4,0)</f>
        <v>694.53599999999994</v>
      </c>
      <c r="K3074">
        <f>ROW()</f>
        <v>3074</v>
      </c>
      <c r="L3074">
        <f>B3074/C3074</f>
        <v>0.8326206475259621</v>
      </c>
    </row>
    <row r="3075" spans="1:12" x14ac:dyDescent="0.25">
      <c r="A3075" s="1">
        <v>42524</v>
      </c>
      <c r="B3075" s="10">
        <v>13.47</v>
      </c>
      <c r="C3075" s="10">
        <v>16.489999999999998</v>
      </c>
      <c r="D3075">
        <v>347.05029999999999</v>
      </c>
      <c r="E3075">
        <v>308.86419999999998</v>
      </c>
      <c r="F3075">
        <v>25164.911640999999</v>
      </c>
      <c r="G3075">
        <v>22398.314546000001</v>
      </c>
      <c r="H3075">
        <f>(1/(1-91/360*VLOOKUP($A3075,Tbills!$B$4:$C$974,2,1)/100))^((1)/91)-1</f>
        <v>9.0315288792108817E-6</v>
      </c>
      <c r="I3075">
        <f>I3074*$E3075/$E3074*(1-(I$1+I$5+IF(AND(WEEKDAY(A3075)&lt;&gt;1,WEEKDAY(A3075)&lt;&gt;7),IF(A3075&lt;J$2,J$1,J$3),0)))^($A3075-$A3074)</f>
        <v>692.12053587125752</v>
      </c>
      <c r="J3075">
        <f>VLOOKUP(A3075,'VIXY-IV'!A$1:E$2000,4,0)</f>
        <v>691.49599999999998</v>
      </c>
      <c r="K3075">
        <f>ROW()</f>
        <v>3075</v>
      </c>
      <c r="L3075">
        <f>B3075/C3075</f>
        <v>0.81685870224378421</v>
      </c>
    </row>
    <row r="3076" spans="1:12" x14ac:dyDescent="0.25">
      <c r="A3076" s="1">
        <v>42527</v>
      </c>
      <c r="B3076" s="10">
        <v>13.65</v>
      </c>
      <c r="C3076" s="10">
        <v>16.440000000000001</v>
      </c>
      <c r="D3076">
        <v>341.7174</v>
      </c>
      <c r="E3076">
        <v>304.10969999999998</v>
      </c>
      <c r="F3076">
        <v>25200.724967999999</v>
      </c>
      <c r="G3076">
        <v>22429.583725</v>
      </c>
      <c r="H3076">
        <f>(1/(1-91/360*VLOOKUP($A3076,Tbills!$B$4:$C$974,2,1)/100))^((1)/91)-1</f>
        <v>9.0315288792108817E-6</v>
      </c>
      <c r="I3076">
        <f>I3075*$E3076/$E3075*(1-(I$1+I$5+IF(AND(WEEKDAY(A3076)&lt;&gt;1,WEEKDAY(A3076)&lt;&gt;7),IF(A3076&lt;J$2,J$1,J$3),0)))^($A3076-$A3075)</f>
        <v>681.48598479905695</v>
      </c>
      <c r="J3076">
        <f>VLOOKUP(A3076,'VIXY-IV'!A$1:E$2000,4,0)</f>
        <v>680.84799999999996</v>
      </c>
      <c r="K3076">
        <f>ROW()</f>
        <v>3076</v>
      </c>
      <c r="L3076">
        <f>B3076/C3076</f>
        <v>0.83029197080291961</v>
      </c>
    </row>
    <row r="3077" spans="1:12" x14ac:dyDescent="0.25">
      <c r="A3077" s="1">
        <v>42528</v>
      </c>
      <c r="B3077" s="10">
        <v>14.05</v>
      </c>
      <c r="C3077" s="10">
        <v>16.63</v>
      </c>
      <c r="D3077">
        <v>343.39429999999999</v>
      </c>
      <c r="E3077">
        <v>305.59930000000003</v>
      </c>
      <c r="F3077">
        <v>25305.150978000001</v>
      </c>
      <c r="G3077">
        <v>22522.324188999999</v>
      </c>
      <c r="H3077">
        <f>(1/(1-91/360*VLOOKUP($A3077,Tbills!$B$4:$C$974,2,1)/100))^((1)/91)-1</f>
        <v>9.0315288792108817E-6</v>
      </c>
      <c r="I3077">
        <f>I3076*$E3077/$E3076*(1-(I$1+I$5+IF(AND(WEEKDAY(A3077)&lt;&gt;1,WEEKDAY(A3077)&lt;&gt;7),IF(A3077&lt;J$2,J$1,J$3),0)))^($A3077-$A3076)</f>
        <v>684.83062836807346</v>
      </c>
      <c r="J3077">
        <f>VLOOKUP(A3077,'VIXY-IV'!A$1:E$2000,4,0)</f>
        <v>684.2</v>
      </c>
      <c r="K3077">
        <f>ROW()</f>
        <v>3077</v>
      </c>
      <c r="L3077">
        <f>B3077/C3077</f>
        <v>0.84485868911605544</v>
      </c>
    </row>
    <row r="3078" spans="1:12" x14ac:dyDescent="0.25">
      <c r="A3078" s="1">
        <v>42529</v>
      </c>
      <c r="B3078" s="10">
        <v>14.08</v>
      </c>
      <c r="C3078" s="10">
        <v>16.79</v>
      </c>
      <c r="D3078">
        <v>344.7826</v>
      </c>
      <c r="E3078">
        <v>306.83210000000003</v>
      </c>
      <c r="F3078">
        <v>25453.088167999998</v>
      </c>
      <c r="G3078">
        <v>22653.789202</v>
      </c>
      <c r="H3078">
        <f>(1/(1-91/360*VLOOKUP($A3078,Tbills!$B$4:$C$974,2,1)/100))^((1)/91)-1</f>
        <v>9.0315288792108817E-6</v>
      </c>
      <c r="I3078">
        <f>I3077*$E3078/$E3077*(1-(I$1+I$5+IF(AND(WEEKDAY(A3078)&lt;&gt;1,WEEKDAY(A3078)&lt;&gt;7),IF(A3078&lt;J$2,J$1,J$3),0)))^($A3078-$A3077)</f>
        <v>687.59985632399423</v>
      </c>
      <c r="J3078">
        <f>VLOOKUP(A3078,'VIXY-IV'!A$1:E$2000,4,0)</f>
        <v>686.99199999999996</v>
      </c>
      <c r="K3078">
        <f>ROW()</f>
        <v>3078</v>
      </c>
      <c r="L3078">
        <f>B3078/C3078</f>
        <v>0.83859440142942232</v>
      </c>
    </row>
    <row r="3079" spans="1:12" x14ac:dyDescent="0.25">
      <c r="A3079" s="1">
        <v>42530</v>
      </c>
      <c r="B3079" s="10">
        <v>14.64</v>
      </c>
      <c r="C3079" s="10">
        <v>17.32</v>
      </c>
      <c r="D3079">
        <v>351.9452</v>
      </c>
      <c r="E3079">
        <v>313.20350000000002</v>
      </c>
      <c r="F3079">
        <v>25926.127329999999</v>
      </c>
      <c r="G3079">
        <v>23074.599506999999</v>
      </c>
      <c r="H3079">
        <f>(1/(1-91/360*VLOOKUP($A3079,Tbills!$B$4:$C$974,2,1)/100))^((1)/91)-1</f>
        <v>7.3636047848157915E-6</v>
      </c>
      <c r="I3079">
        <f>I3078*$E3079/$E3078*(1-(I$1+I$5+IF(AND(WEEKDAY(A3079)&lt;&gt;1,WEEKDAY(A3079)&lt;&gt;7),IF(A3079&lt;J$2,J$1,J$3),0)))^($A3079-$A3078)</f>
        <v>701.88466814072035</v>
      </c>
      <c r="J3079">
        <f>VLOOKUP(A3079,'VIXY-IV'!A$1:E$2000,4,0)</f>
        <v>701.28</v>
      </c>
      <c r="K3079">
        <f>ROW()</f>
        <v>3079</v>
      </c>
      <c r="L3079">
        <f>B3079/C3079</f>
        <v>0.84526558891454973</v>
      </c>
    </row>
    <row r="3080" spans="1:12" x14ac:dyDescent="0.25">
      <c r="A3080" s="1">
        <v>42531</v>
      </c>
      <c r="B3080" s="10">
        <v>17.03</v>
      </c>
      <c r="C3080" s="10">
        <v>18.940000000000001</v>
      </c>
      <c r="D3080">
        <v>380.59859999999998</v>
      </c>
      <c r="E3080">
        <v>338.70049999999998</v>
      </c>
      <c r="F3080">
        <v>26682.551117999999</v>
      </c>
      <c r="G3080">
        <v>23747.656867000002</v>
      </c>
      <c r="H3080">
        <f>(1/(1-91/360*VLOOKUP($A3080,Tbills!$B$4:$C$974,2,1)/100))^((1)/91)-1</f>
        <v>7.3636047848157915E-6</v>
      </c>
      <c r="I3080">
        <f>I3079*$E3080/$E3079*(1-(I$1+I$5+IF(AND(WEEKDAY(A3080)&lt;&gt;1,WEEKDAY(A3080)&lt;&gt;7),IF(A3080&lt;J$2,J$1,J$3),0)))^($A3080-$A3079)</f>
        <v>759.03036725884385</v>
      </c>
      <c r="J3080">
        <f>VLOOKUP(A3080,'VIXY-IV'!A$1:E$2000,4,0)</f>
        <v>758.40800000000002</v>
      </c>
      <c r="K3080">
        <f>ROW()</f>
        <v>3080</v>
      </c>
      <c r="L3080">
        <f>B3080/C3080</f>
        <v>0.89915522703273498</v>
      </c>
    </row>
    <row r="3081" spans="1:12" x14ac:dyDescent="0.25">
      <c r="A3081" s="1">
        <v>42534</v>
      </c>
      <c r="B3081" s="10">
        <v>20.97</v>
      </c>
      <c r="C3081" s="10">
        <v>21.87</v>
      </c>
      <c r="D3081">
        <v>440.93020000000001</v>
      </c>
      <c r="E3081">
        <v>392.38299999999998</v>
      </c>
      <c r="F3081">
        <v>28277.992177</v>
      </c>
      <c r="G3081">
        <v>25167.085944999999</v>
      </c>
      <c r="H3081">
        <f>(1/(1-91/360*VLOOKUP($A3081,Tbills!$B$4:$C$974,2,1)/100))^((1)/91)-1</f>
        <v>7.3636047848157915E-6</v>
      </c>
      <c r="I3081">
        <f>I3080*$E3081/$E3080*(1-(I$1+I$5+IF(AND(WEEKDAY(A3081)&lt;&gt;1,WEEKDAY(A3081)&lt;&gt;7),IF(A3081&lt;J$2,J$1,J$3),0)))^($A3081-$A3080)</f>
        <v>879.35854953929754</v>
      </c>
      <c r="J3081">
        <f>VLOOKUP(A3081,'VIXY-IV'!A$1:E$2000,4,0)</f>
        <v>878.72</v>
      </c>
      <c r="K3081">
        <f>ROW()</f>
        <v>3081</v>
      </c>
      <c r="L3081">
        <f>B3081/C3081</f>
        <v>0.95884773662551426</v>
      </c>
    </row>
    <row r="3082" spans="1:12" x14ac:dyDescent="0.25">
      <c r="A3082" s="1">
        <v>42535</v>
      </c>
      <c r="B3082" s="10">
        <v>20.5</v>
      </c>
      <c r="C3082" s="10">
        <v>21.94</v>
      </c>
      <c r="D3082">
        <v>433.22710000000001</v>
      </c>
      <c r="E3082">
        <v>385.52510000000001</v>
      </c>
      <c r="F3082">
        <v>27891.813408999999</v>
      </c>
      <c r="G3082">
        <v>24823.205988000002</v>
      </c>
      <c r="H3082">
        <f>(1/(1-91/360*VLOOKUP($A3082,Tbills!$B$4:$C$974,2,1)/100))^((1)/91)-1</f>
        <v>7.3636047848157915E-6</v>
      </c>
      <c r="I3082">
        <f>I3081*$E3082/$E3081*(1-(I$1+I$5+IF(AND(WEEKDAY(A3082)&lt;&gt;1,WEEKDAY(A3082)&lt;&gt;7),IF(A3082&lt;J$2,J$1,J$3),0)))^($A3082-$A3081)</f>
        <v>863.99778678936764</v>
      </c>
      <c r="J3082">
        <f>VLOOKUP(A3082,'VIXY-IV'!A$1:E$2000,4,0)</f>
        <v>863.33600000000001</v>
      </c>
      <c r="K3082">
        <f>ROW()</f>
        <v>3082</v>
      </c>
      <c r="L3082">
        <f>B3082/C3082</f>
        <v>0.93436645396536</v>
      </c>
    </row>
    <row r="3083" spans="1:12" x14ac:dyDescent="0.25">
      <c r="A3083" s="1">
        <v>42536</v>
      </c>
      <c r="B3083" s="10">
        <v>20.14</v>
      </c>
      <c r="C3083" s="10">
        <v>21.81</v>
      </c>
      <c r="D3083">
        <v>427.0043</v>
      </c>
      <c r="E3083">
        <v>379.9846</v>
      </c>
      <c r="F3083">
        <v>27548.602853</v>
      </c>
      <c r="G3083">
        <v>24517.572055000001</v>
      </c>
      <c r="H3083">
        <f>(1/(1-91/360*VLOOKUP($A3083,Tbills!$B$4:$C$974,2,1)/100))^((1)/91)-1</f>
        <v>7.3636047848157915E-6</v>
      </c>
      <c r="I3083">
        <f>I3082*$E3083/$E3082*(1-(I$1+I$5+IF(AND(WEEKDAY(A3083)&lt;&gt;1,WEEKDAY(A3083)&lt;&gt;7),IF(A3083&lt;J$2,J$1,J$3),0)))^($A3083-$A3082)</f>
        <v>851.5891742259156</v>
      </c>
      <c r="J3083">
        <f>VLOOKUP(A3083,'VIXY-IV'!A$1:E$2000,4,0)</f>
        <v>850.928</v>
      </c>
      <c r="K3083">
        <f>ROW()</f>
        <v>3083</v>
      </c>
      <c r="L3083">
        <f>B3083/C3083</f>
        <v>0.92342961944062363</v>
      </c>
    </row>
    <row r="3084" spans="1:12" x14ac:dyDescent="0.25">
      <c r="A3084" s="1">
        <v>42537</v>
      </c>
      <c r="B3084" s="10">
        <v>19.37</v>
      </c>
      <c r="C3084" s="10">
        <v>21.16</v>
      </c>
      <c r="D3084">
        <v>415.81259999999997</v>
      </c>
      <c r="E3084">
        <v>370.02249999999998</v>
      </c>
      <c r="F3084">
        <v>27142.062215000002</v>
      </c>
      <c r="G3084">
        <v>24155.580450000001</v>
      </c>
      <c r="H3084">
        <f>(1/(1-91/360*VLOOKUP($A3084,Tbills!$B$4:$C$974,2,1)/100))^((1)/91)-1</f>
        <v>6.946663748896853E-6</v>
      </c>
      <c r="I3084">
        <f>I3083*$E3084/$E3083*(1-(I$1+I$5+IF(AND(WEEKDAY(A3084)&lt;&gt;1,WEEKDAY(A3084)&lt;&gt;7),IF(A3084&lt;J$2,J$1,J$3),0)))^($A3084-$A3083)</f>
        <v>829.27091465146179</v>
      </c>
      <c r="J3084">
        <f>VLOOKUP(A3084,'VIXY-IV'!A$1:E$2000,4,0)</f>
        <v>828.57600000000002</v>
      </c>
      <c r="K3084">
        <f>ROW()</f>
        <v>3084</v>
      </c>
      <c r="L3084">
        <f>B3084/C3084</f>
        <v>0.91540642722117205</v>
      </c>
    </row>
    <row r="3085" spans="1:12" x14ac:dyDescent="0.25">
      <c r="A3085" s="1">
        <v>42538</v>
      </c>
      <c r="B3085" s="10">
        <v>19.41</v>
      </c>
      <c r="C3085" s="10">
        <v>21.31</v>
      </c>
      <c r="D3085">
        <v>416.85199999999998</v>
      </c>
      <c r="E3085">
        <v>370.94490000000002</v>
      </c>
      <c r="F3085">
        <v>27247.688059</v>
      </c>
      <c r="G3085">
        <v>24249.416323000001</v>
      </c>
      <c r="H3085">
        <f>(1/(1-91/360*VLOOKUP($A3085,Tbills!$B$4:$C$974,2,1)/100))^((1)/91)-1</f>
        <v>6.946663748896853E-6</v>
      </c>
      <c r="I3085">
        <f>I3084*$E3085/$E3084*(1-(I$1+I$5+IF(AND(WEEKDAY(A3085)&lt;&gt;1,WEEKDAY(A3085)&lt;&gt;7),IF(A3085&lt;J$2,J$1,J$3),0)))^($A3085-$A3084)</f>
        <v>831.3461106549554</v>
      </c>
      <c r="J3085">
        <f>VLOOKUP(A3085,'VIXY-IV'!A$1:E$2000,4,0)</f>
        <v>830.68</v>
      </c>
      <c r="K3085">
        <f>ROW()</f>
        <v>3085</v>
      </c>
      <c r="L3085">
        <f>B3085/C3085</f>
        <v>0.91083998122946974</v>
      </c>
    </row>
    <row r="3086" spans="1:12" x14ac:dyDescent="0.25">
      <c r="A3086" s="1">
        <v>42541</v>
      </c>
      <c r="B3086" s="10">
        <v>18.37</v>
      </c>
      <c r="C3086" s="10">
        <v>19.809999999999999</v>
      </c>
      <c r="D3086">
        <v>384.75529999999998</v>
      </c>
      <c r="E3086">
        <v>342.37520000000001</v>
      </c>
      <c r="F3086">
        <v>26219.333471999998</v>
      </c>
      <c r="G3086">
        <v>23333.714103999999</v>
      </c>
      <c r="H3086">
        <f>(1/(1-91/360*VLOOKUP($A3086,Tbills!$B$4:$C$974,2,1)/100))^((1)/91)-1</f>
        <v>6.946663748896853E-6</v>
      </c>
      <c r="I3086">
        <f>I3085*$E3086/$E3085*(1-(I$1+I$5+IF(AND(WEEKDAY(A3086)&lt;&gt;1,WEEKDAY(A3086)&lt;&gt;7),IF(A3086&lt;J$2,J$1,J$3),0)))^($A3086-$A3085)</f>
        <v>767.33897415878312</v>
      </c>
      <c r="J3086">
        <f>VLOOKUP(A3086,'VIXY-IV'!A$1:E$2000,4,0)</f>
        <v>766.41600000000005</v>
      </c>
      <c r="K3086">
        <f>ROW()</f>
        <v>3086</v>
      </c>
      <c r="L3086">
        <f>B3086/C3086</f>
        <v>0.92730943967693091</v>
      </c>
    </row>
    <row r="3087" spans="1:12" x14ac:dyDescent="0.25">
      <c r="A3087" s="1">
        <v>42542</v>
      </c>
      <c r="B3087" s="10">
        <v>18.48</v>
      </c>
      <c r="C3087" s="10">
        <v>19.690000000000001</v>
      </c>
      <c r="D3087">
        <v>388.37639999999999</v>
      </c>
      <c r="E3087">
        <v>345.59500000000003</v>
      </c>
      <c r="F3087">
        <v>26173.097068999999</v>
      </c>
      <c r="G3087">
        <v>23292.404246999999</v>
      </c>
      <c r="H3087">
        <f>(1/(1-91/360*VLOOKUP($A3087,Tbills!$B$4:$C$974,2,1)/100))^((1)/91)-1</f>
        <v>6.946663748896853E-6</v>
      </c>
      <c r="I3087">
        <f>I3086*$E3087/$E3086*(1-(I$1+I$5+IF(AND(WEEKDAY(A3087)&lt;&gt;1,WEEKDAY(A3087)&lt;&gt;7),IF(A3087&lt;J$2,J$1,J$3),0)))^($A3087-$A3086)</f>
        <v>774.56268934768582</v>
      </c>
      <c r="J3087">
        <f>VLOOKUP(A3087,'VIXY-IV'!A$1:E$2000,4,0)</f>
        <v>773.64</v>
      </c>
      <c r="K3087">
        <f>ROW()</f>
        <v>3087</v>
      </c>
      <c r="L3087">
        <f>B3087/C3087</f>
        <v>0.93854748603351956</v>
      </c>
    </row>
    <row r="3088" spans="1:12" x14ac:dyDescent="0.25">
      <c r="A3088" s="1">
        <v>42543</v>
      </c>
      <c r="B3088" s="10">
        <v>21.17</v>
      </c>
      <c r="C3088" s="10">
        <v>21.08</v>
      </c>
      <c r="D3088">
        <v>402.14370000000002</v>
      </c>
      <c r="E3088">
        <v>357.84339999999997</v>
      </c>
      <c r="F3088">
        <v>26007.795756</v>
      </c>
      <c r="G3088">
        <v>23145.134709000002</v>
      </c>
      <c r="H3088">
        <f>(1/(1-91/360*VLOOKUP($A3088,Tbills!$B$4:$C$974,2,1)/100))^((1)/91)-1</f>
        <v>6.946663748896853E-6</v>
      </c>
      <c r="I3088">
        <f>I3087*$E3088/$E3087*(1-(I$1+I$5+IF(AND(WEEKDAY(A3088)&lt;&gt;1,WEEKDAY(A3088)&lt;&gt;7),IF(A3088&lt;J$2,J$1,J$3),0)))^($A3088-$A3087)</f>
        <v>802.02203181302048</v>
      </c>
      <c r="J3088">
        <f>VLOOKUP(A3088,'VIXY-IV'!A$1:E$2000,4,0)</f>
        <v>801.072</v>
      </c>
      <c r="K3088">
        <f>ROW()</f>
        <v>3088</v>
      </c>
      <c r="L3088">
        <f>B3088/C3088</f>
        <v>1.0042694497153701</v>
      </c>
    </row>
    <row r="3089" spans="1:12" x14ac:dyDescent="0.25">
      <c r="A3089" s="1">
        <v>42544</v>
      </c>
      <c r="B3089" s="10">
        <v>17.25</v>
      </c>
      <c r="C3089" s="10">
        <v>18.420000000000002</v>
      </c>
      <c r="D3089">
        <v>349.00880000000001</v>
      </c>
      <c r="E3089">
        <v>310.55939999999998</v>
      </c>
      <c r="F3089">
        <v>24745.436097000002</v>
      </c>
      <c r="G3089">
        <v>22021.561368999999</v>
      </c>
      <c r="H3089">
        <f>(1/(1-91/360*VLOOKUP($A3089,Tbills!$B$4:$C$974,2,1)/100))^((1)/91)-1</f>
        <v>6.946663748896853E-6</v>
      </c>
      <c r="I3089">
        <f>I3088*$E3089/$E3088*(1-(I$1+I$5+IF(AND(WEEKDAY(A3089)&lt;&gt;1,WEEKDAY(A3089)&lt;&gt;7),IF(A3089&lt;J$2,J$1,J$3),0)))^($A3089-$A3088)</f>
        <v>696.052712951128</v>
      </c>
      <c r="J3089">
        <f>VLOOKUP(A3089,'VIXY-IV'!A$1:E$2000,4,0)</f>
        <v>695.18399999999997</v>
      </c>
      <c r="K3089">
        <f>ROW()</f>
        <v>3089</v>
      </c>
      <c r="L3089">
        <f>B3089/C3089</f>
        <v>0.93648208469055361</v>
      </c>
    </row>
    <row r="3090" spans="1:12" x14ac:dyDescent="0.25">
      <c r="A3090" s="1">
        <v>42545</v>
      </c>
      <c r="B3090" s="10">
        <v>25.76</v>
      </c>
      <c r="C3090" s="10">
        <v>23.93</v>
      </c>
      <c r="D3090">
        <v>463.16719999999998</v>
      </c>
      <c r="E3090">
        <v>412.13909999999998</v>
      </c>
      <c r="F3090">
        <v>28064.536556999999</v>
      </c>
      <c r="G3090">
        <v>24975.156072999998</v>
      </c>
      <c r="H3090">
        <f>(1/(1-91/360*VLOOKUP($A3090,Tbills!$B$4:$C$974,2,1)/100))^((1)/91)-1</f>
        <v>6.946663748896853E-6</v>
      </c>
      <c r="I3090">
        <f>I3089*$E3090/$E3089*(1-(I$1+I$5+IF(AND(WEEKDAY(A3090)&lt;&gt;1,WEEKDAY(A3090)&lt;&gt;7),IF(A3090&lt;J$2,J$1,J$3),0)))^($A3090-$A3089)</f>
        <v>923.73082084013788</v>
      </c>
      <c r="J3090">
        <f>VLOOKUP(A3090,'VIXY-IV'!A$1:E$2000,4,0)</f>
        <v>923.27200000000005</v>
      </c>
      <c r="K3090">
        <f>ROW()</f>
        <v>3090</v>
      </c>
      <c r="L3090">
        <f>B3090/C3090</f>
        <v>1.0764730463852905</v>
      </c>
    </row>
    <row r="3091" spans="1:12" x14ac:dyDescent="0.25">
      <c r="A3091" s="1">
        <v>42548</v>
      </c>
      <c r="B3091" s="10">
        <v>23.85</v>
      </c>
      <c r="C3091" s="10">
        <v>23.68</v>
      </c>
      <c r="D3091">
        <v>483.09800000000001</v>
      </c>
      <c r="E3091">
        <v>429.8655</v>
      </c>
      <c r="F3091">
        <v>29176.447153000001</v>
      </c>
      <c r="G3091">
        <v>25964.145627000002</v>
      </c>
      <c r="H3091">
        <f>(1/(1-91/360*VLOOKUP($A3091,Tbills!$B$4:$C$974,2,1)/100))^((1)/91)-1</f>
        <v>6.946663748896853E-6</v>
      </c>
      <c r="I3091">
        <f>I3090*$E3091/$E3090*(1-(I$1+I$5+IF(AND(WEEKDAY(A3091)&lt;&gt;1,WEEKDAY(A3091)&lt;&gt;7),IF(A3091&lt;J$2,J$1,J$3),0)))^($A3091-$A3090)</f>
        <v>963.48886607707686</v>
      </c>
      <c r="J3091">
        <f>VLOOKUP(A3091,'VIXY-IV'!A$1:E$2000,4,0)</f>
        <v>962.93600000000004</v>
      </c>
      <c r="K3091">
        <f>ROW()</f>
        <v>3091</v>
      </c>
      <c r="L3091">
        <f>B3091/C3091</f>
        <v>1.0071790540540542</v>
      </c>
    </row>
    <row r="3092" spans="1:12" x14ac:dyDescent="0.25">
      <c r="A3092" s="1">
        <v>42549</v>
      </c>
      <c r="B3092" s="10">
        <v>18.75</v>
      </c>
      <c r="C3092" s="10">
        <v>20.260000000000002</v>
      </c>
      <c r="D3092">
        <v>393.2901</v>
      </c>
      <c r="E3092">
        <v>349.95060000000001</v>
      </c>
      <c r="F3092">
        <v>26611.173794999999</v>
      </c>
      <c r="G3092">
        <v>23681.126276999999</v>
      </c>
      <c r="H3092">
        <f>(1/(1-91/360*VLOOKUP($A3092,Tbills!$B$4:$C$974,2,1)/100))^((1)/91)-1</f>
        <v>6.946663748896853E-6</v>
      </c>
      <c r="I3092">
        <f>I3091*$E3092/$E3091*(1-(I$1+I$5+IF(AND(WEEKDAY(A3092)&lt;&gt;1,WEEKDAY(A3092)&lt;&gt;7),IF(A3092&lt;J$2,J$1,J$3),0)))^($A3092-$A3091)</f>
        <v>784.3772992892093</v>
      </c>
      <c r="J3092">
        <f>VLOOKUP(A3092,'VIXY-IV'!A$1:E$2000,4,0)</f>
        <v>785.35199999999998</v>
      </c>
      <c r="K3092">
        <f>ROW()</f>
        <v>3092</v>
      </c>
      <c r="L3092">
        <f>B3092/C3092</f>
        <v>0.92546890424481731</v>
      </c>
    </row>
    <row r="3093" spans="1:12" x14ac:dyDescent="0.25">
      <c r="A3093" s="1">
        <v>42550</v>
      </c>
      <c r="B3093" s="10">
        <v>16.64</v>
      </c>
      <c r="C3093" s="10">
        <v>18.73</v>
      </c>
      <c r="D3093">
        <v>369.3777</v>
      </c>
      <c r="E3093">
        <v>328.67090000000002</v>
      </c>
      <c r="F3093">
        <v>25892.474386999998</v>
      </c>
      <c r="G3093">
        <v>23041.395417</v>
      </c>
      <c r="H3093">
        <f>(1/(1-91/360*VLOOKUP($A3093,Tbills!$B$4:$C$974,2,1)/100))^((1)/91)-1</f>
        <v>6.946663748896853E-6</v>
      </c>
      <c r="I3093">
        <f>I3092*$E3093/$E3092*(1-(I$1+I$5+IF(AND(WEEKDAY(A3093)&lt;&gt;1,WEEKDAY(A3093)&lt;&gt;7),IF(A3093&lt;J$2,J$1,J$3),0)))^($A3093-$A3092)</f>
        <v>736.68816390330028</v>
      </c>
      <c r="J3093">
        <f>VLOOKUP(A3093,'VIXY-IV'!A$1:E$2000,4,0)</f>
        <v>737.57600000000002</v>
      </c>
      <c r="K3093">
        <f>ROW()</f>
        <v>3093</v>
      </c>
      <c r="L3093">
        <f>B3093/C3093</f>
        <v>0.88841430859583559</v>
      </c>
    </row>
    <row r="3094" spans="1:12" x14ac:dyDescent="0.25">
      <c r="A3094" s="1">
        <v>42551</v>
      </c>
      <c r="B3094" s="10">
        <v>15.63</v>
      </c>
      <c r="C3094" s="10">
        <v>18.09</v>
      </c>
      <c r="D3094">
        <v>361.6925</v>
      </c>
      <c r="E3094">
        <v>321.83030000000002</v>
      </c>
      <c r="F3094">
        <v>25784.194790000001</v>
      </c>
      <c r="G3094">
        <v>22944.878670999999</v>
      </c>
      <c r="H3094">
        <f>(1/(1-91/360*VLOOKUP($A3094,Tbills!$B$4:$C$974,2,1)/100))^((1)/91)-1</f>
        <v>6.3907672445129293E-6</v>
      </c>
      <c r="I3094">
        <f>I3093*$E3094/$E3093*(1-(I$1+I$5+IF(AND(WEEKDAY(A3094)&lt;&gt;1,WEEKDAY(A3094)&lt;&gt;7),IF(A3094&lt;J$2,J$1,J$3),0)))^($A3094-$A3093)</f>
        <v>721.36245176410876</v>
      </c>
      <c r="J3094">
        <f>VLOOKUP(A3094,'VIXY-IV'!A$1:E$2000,4,0)</f>
        <v>722.24</v>
      </c>
      <c r="K3094">
        <f>ROW()</f>
        <v>3094</v>
      </c>
      <c r="L3094">
        <f>B3094/C3094</f>
        <v>0.86401326699834169</v>
      </c>
    </row>
    <row r="3095" spans="1:12" x14ac:dyDescent="0.25">
      <c r="A3095" s="1">
        <v>42552</v>
      </c>
      <c r="B3095" s="10">
        <v>14.77</v>
      </c>
      <c r="C3095" s="10">
        <v>17.649999999999999</v>
      </c>
      <c r="D3095">
        <v>358.87709999999998</v>
      </c>
      <c r="E3095">
        <v>319.32310000000001</v>
      </c>
      <c r="F3095">
        <v>25960.233574000002</v>
      </c>
      <c r="G3095">
        <v>23101.385697999998</v>
      </c>
      <c r="H3095">
        <f>(1/(1-91/360*VLOOKUP($A3095,Tbills!$B$4:$C$974,2,1)/100))^((1)/91)-1</f>
        <v>6.3907672445129293E-6</v>
      </c>
      <c r="I3095">
        <f>I3094*$E3095/$E3094*(1-(I$1+I$5+IF(AND(WEEKDAY(A3095)&lt;&gt;1,WEEKDAY(A3095)&lt;&gt;7),IF(A3095&lt;J$2,J$1,J$3),0)))^($A3095-$A3094)</f>
        <v>715.74958335005385</v>
      </c>
      <c r="J3095">
        <f>VLOOKUP(A3095,'VIXY-IV'!A$1:E$2000,4,0)</f>
        <v>716.61599999999999</v>
      </c>
      <c r="K3095">
        <f>ROW()</f>
        <v>3095</v>
      </c>
      <c r="L3095">
        <f>B3095/C3095</f>
        <v>0.83682719546742212</v>
      </c>
    </row>
    <row r="3096" spans="1:12" x14ac:dyDescent="0.25">
      <c r="A3096" s="1">
        <v>42556</v>
      </c>
      <c r="B3096" s="10">
        <v>15.58</v>
      </c>
      <c r="C3096" s="10">
        <v>18.239999999999998</v>
      </c>
      <c r="D3096">
        <v>360.18389999999999</v>
      </c>
      <c r="E3096">
        <v>320.47770000000003</v>
      </c>
      <c r="F3096">
        <v>25954.24062</v>
      </c>
      <c r="G3096">
        <v>23095.462165000001</v>
      </c>
      <c r="H3096">
        <f>(1/(1-91/360*VLOOKUP($A3096,Tbills!$B$4:$C$974,2,1)/100))^((1)/91)-1</f>
        <v>6.3907672445129293E-6</v>
      </c>
      <c r="I3096">
        <f>I3095*$E3096/$E3095*(1-(I$1+I$5+IF(AND(WEEKDAY(A3096)&lt;&gt;1,WEEKDAY(A3096)&lt;&gt;7),IF(A3096&lt;J$2,J$1,J$3),0)))^($A3096-$A3095)</f>
        <v>718.3651247899187</v>
      </c>
      <c r="J3096">
        <f>VLOOKUP(A3096,'VIXY-IV'!A$1:E$2000,4,0)</f>
        <v>719.16</v>
      </c>
      <c r="K3096">
        <f>ROW()</f>
        <v>3096</v>
      </c>
      <c r="L3096">
        <f>B3096/C3096</f>
        <v>0.85416666666666674</v>
      </c>
    </row>
    <row r="3097" spans="1:12" x14ac:dyDescent="0.25">
      <c r="A3097" s="1">
        <v>42557</v>
      </c>
      <c r="B3097" s="10">
        <v>14.96</v>
      </c>
      <c r="C3097" s="10">
        <v>17.739999999999998</v>
      </c>
      <c r="D3097">
        <v>348.73970000000003</v>
      </c>
      <c r="E3097">
        <v>310.29300000000001</v>
      </c>
      <c r="F3097">
        <v>25791.216894000001</v>
      </c>
      <c r="G3097">
        <v>22950.247394999999</v>
      </c>
      <c r="H3097">
        <f>(1/(1-91/360*VLOOKUP($A3097,Tbills!$B$4:$C$974,2,1)/100))^((1)/91)-1</f>
        <v>6.3907672445129293E-6</v>
      </c>
      <c r="I3097">
        <f>I3096*$E3097/$E3096*(1-(I$1+I$5+IF(AND(WEEKDAY(A3097)&lt;&gt;1,WEEKDAY(A3097)&lt;&gt;7),IF(A3097&lt;J$2,J$1,J$3),0)))^($A3097-$A3096)</f>
        <v>695.54233289519698</v>
      </c>
      <c r="J3097">
        <f>VLOOKUP(A3097,'VIXY-IV'!A$1:E$2000,4,0)</f>
        <v>696.30399999999997</v>
      </c>
      <c r="K3097">
        <f>ROW()</f>
        <v>3097</v>
      </c>
      <c r="L3097">
        <f>B3097/C3097</f>
        <v>0.84329199549041722</v>
      </c>
    </row>
    <row r="3098" spans="1:12" x14ac:dyDescent="0.25">
      <c r="A3098" s="1">
        <v>42558</v>
      </c>
      <c r="B3098" s="10">
        <v>14.76</v>
      </c>
      <c r="C3098" s="10">
        <v>17.760000000000002</v>
      </c>
      <c r="D3098">
        <v>344.94159999999999</v>
      </c>
      <c r="E3098">
        <v>306.9117</v>
      </c>
      <c r="F3098">
        <v>25730.239893999998</v>
      </c>
      <c r="G3098">
        <v>22895.840500999999</v>
      </c>
      <c r="H3098">
        <f>(1/(1-91/360*VLOOKUP($A3098,Tbills!$B$4:$C$974,2,1)/100))^((1)/91)-1</f>
        <v>6.946663748896853E-6</v>
      </c>
      <c r="I3098">
        <f>I3097*$E3098/$E3097*(1-(I$1+I$5+IF(AND(WEEKDAY(A3098)&lt;&gt;1,WEEKDAY(A3098)&lt;&gt;7),IF(A3098&lt;J$2,J$1,J$3),0)))^($A3098-$A3097)</f>
        <v>687.96952165920231</v>
      </c>
      <c r="J3098">
        <f>VLOOKUP(A3098,'VIXY-IV'!A$1:E$2000,4,0)</f>
        <v>688.68</v>
      </c>
      <c r="K3098">
        <f>ROW()</f>
        <v>3098</v>
      </c>
      <c r="L3098">
        <f>B3098/C3098</f>
        <v>0.83108108108108103</v>
      </c>
    </row>
    <row r="3099" spans="1:12" x14ac:dyDescent="0.25">
      <c r="A3099" s="1">
        <v>42559</v>
      </c>
      <c r="B3099" s="10">
        <v>13.2</v>
      </c>
      <c r="C3099" s="10">
        <v>16.489999999999998</v>
      </c>
      <c r="D3099">
        <v>325.0985</v>
      </c>
      <c r="E3099">
        <v>289.25420000000003</v>
      </c>
      <c r="F3099">
        <v>25142.582159000001</v>
      </c>
      <c r="G3099">
        <v>22372.759091</v>
      </c>
      <c r="H3099">
        <f>(1/(1-91/360*VLOOKUP($A3099,Tbills!$B$4:$C$974,2,1)/100))^((1)/91)-1</f>
        <v>6.946663748896853E-6</v>
      </c>
      <c r="I3099">
        <f>I3098*$E3099/$E3098*(1-(I$1+I$5+IF(AND(WEEKDAY(A3099)&lt;&gt;1,WEEKDAY(A3099)&lt;&gt;7),IF(A3099&lt;J$2,J$1,J$3),0)))^($A3099-$A3098)</f>
        <v>648.39490254891268</v>
      </c>
      <c r="J3099">
        <f>VLOOKUP(A3099,'VIXY-IV'!A$1:E$2000,4,0)</f>
        <v>649.11199999999997</v>
      </c>
      <c r="K3099">
        <f>ROW()</f>
        <v>3099</v>
      </c>
      <c r="L3099">
        <f>B3099/C3099</f>
        <v>0.80048514251061254</v>
      </c>
    </row>
    <row r="3100" spans="1:12" x14ac:dyDescent="0.25">
      <c r="A3100" s="1">
        <v>42562</v>
      </c>
      <c r="B3100" s="10">
        <v>13.54</v>
      </c>
      <c r="C3100" s="10">
        <v>16.489999999999998</v>
      </c>
      <c r="D3100">
        <v>323.51580000000001</v>
      </c>
      <c r="E3100">
        <v>287.8399</v>
      </c>
      <c r="F3100">
        <v>25070.139358</v>
      </c>
      <c r="G3100">
        <v>22307.830672</v>
      </c>
      <c r="H3100">
        <f>(1/(1-91/360*VLOOKUP($A3100,Tbills!$B$4:$C$974,2,1)/100))^((1)/91)-1</f>
        <v>6.946663748896853E-6</v>
      </c>
      <c r="I3100">
        <f>I3099*$E3100/$E3099*(1-(I$1+I$5+IF(AND(WEEKDAY(A3100)&lt;&gt;1,WEEKDAY(A3100)&lt;&gt;7),IF(A3100&lt;J$2,J$1,J$3),0)))^($A3100-$A3099)</f>
        <v>645.24315596029544</v>
      </c>
      <c r="J3100">
        <f>VLOOKUP(A3100,'VIXY-IV'!A$1:E$2000,4,0)</f>
        <v>645.93600000000004</v>
      </c>
      <c r="K3100">
        <f>ROW()</f>
        <v>3100</v>
      </c>
      <c r="L3100">
        <f>B3100/C3100</f>
        <v>0.8211036992116435</v>
      </c>
    </row>
    <row r="3101" spans="1:12" x14ac:dyDescent="0.25">
      <c r="A3101" s="1">
        <v>42563</v>
      </c>
      <c r="B3101" s="10">
        <v>13.55</v>
      </c>
      <c r="C3101" s="10">
        <v>16.170000000000002</v>
      </c>
      <c r="D3101">
        <v>314.28190000000001</v>
      </c>
      <c r="E3101">
        <v>279.62220000000002</v>
      </c>
      <c r="F3101">
        <v>24683.314109999999</v>
      </c>
      <c r="G3101">
        <v>21963.472109999999</v>
      </c>
      <c r="H3101">
        <f>(1/(1-91/360*VLOOKUP($A3101,Tbills!$B$4:$C$974,2,1)/100))^((1)/91)-1</f>
        <v>6.946663748896853E-6</v>
      </c>
      <c r="I3101">
        <f>I3100*$E3101/$E3100*(1-(I$1+I$5+IF(AND(WEEKDAY(A3101)&lt;&gt;1,WEEKDAY(A3101)&lt;&gt;7),IF(A3101&lt;J$2,J$1,J$3),0)))^($A3101-$A3100)</f>
        <v>626.82776397814177</v>
      </c>
      <c r="J3101">
        <f>VLOOKUP(A3101,'VIXY-IV'!A$1:E$2000,4,0)</f>
        <v>627.50400000000002</v>
      </c>
      <c r="K3101">
        <f>ROW()</f>
        <v>3101</v>
      </c>
      <c r="L3101">
        <f>B3101/C3101</f>
        <v>0.83797155225726649</v>
      </c>
    </row>
    <row r="3102" spans="1:12" x14ac:dyDescent="0.25">
      <c r="A3102" s="1">
        <v>42564</v>
      </c>
      <c r="B3102" s="10">
        <v>13.04</v>
      </c>
      <c r="C3102" s="10">
        <v>15.97</v>
      </c>
      <c r="D3102">
        <v>313.87020000000001</v>
      </c>
      <c r="E3102">
        <v>279.25389999999999</v>
      </c>
      <c r="F3102">
        <v>24598.754183000001</v>
      </c>
      <c r="G3102">
        <v>21888.077226000001</v>
      </c>
      <c r="H3102">
        <f>(1/(1-91/360*VLOOKUP($A3102,Tbills!$B$4:$C$974,2,1)/100))^((1)/91)-1</f>
        <v>6.946663748896853E-6</v>
      </c>
      <c r="I3102">
        <f>I3101*$E3102/$E3101*(1-(I$1+I$5+IF(AND(WEEKDAY(A3102)&lt;&gt;1,WEEKDAY(A3102)&lt;&gt;7),IF(A3102&lt;J$2,J$1,J$3),0)))^($A3102-$A3101)</f>
        <v>626.00815036939912</v>
      </c>
      <c r="J3102">
        <f>VLOOKUP(A3102,'VIXY-IV'!A$1:E$2000,4,0)</f>
        <v>626.68799999999999</v>
      </c>
      <c r="K3102">
        <f>ROW()</f>
        <v>3102</v>
      </c>
      <c r="L3102">
        <f>B3102/C3102</f>
        <v>0.81653099561678133</v>
      </c>
    </row>
    <row r="3103" spans="1:12" x14ac:dyDescent="0.25">
      <c r="A3103" s="1">
        <v>42565</v>
      </c>
      <c r="B3103" s="10">
        <v>12.82</v>
      </c>
      <c r="C3103" s="10">
        <v>15.86</v>
      </c>
      <c r="D3103">
        <v>311.73160000000001</v>
      </c>
      <c r="E3103">
        <v>277.3492</v>
      </c>
      <c r="F3103">
        <v>24489.597266000001</v>
      </c>
      <c r="G3103">
        <v>21790.796882999999</v>
      </c>
      <c r="H3103">
        <f>(1/(1-91/360*VLOOKUP($A3103,Tbills!$B$4:$C$974,2,1)/100))^((1)/91)-1</f>
        <v>8.0585420541012809E-6</v>
      </c>
      <c r="I3103">
        <f>I3102*$E3103/$E3102*(1-(I$1+I$5+IF(AND(WEEKDAY(A3103)&lt;&gt;1,WEEKDAY(A3103)&lt;&gt;7),IF(A3103&lt;J$2,J$1,J$3),0)))^($A3103-$A3102)</f>
        <v>621.74431431456958</v>
      </c>
      <c r="J3103">
        <f>VLOOKUP(A3103,'VIXY-IV'!A$1:E$2000,4,0)</f>
        <v>622.44000000000005</v>
      </c>
      <c r="K3103">
        <f>ROW()</f>
        <v>3103</v>
      </c>
      <c r="L3103">
        <f>B3103/C3103</f>
        <v>0.80832282471626737</v>
      </c>
    </row>
    <row r="3104" spans="1:12" x14ac:dyDescent="0.25">
      <c r="A3104" s="1">
        <v>42566</v>
      </c>
      <c r="B3104" s="10">
        <v>12.67</v>
      </c>
      <c r="C3104" s="10">
        <v>15.99</v>
      </c>
      <c r="D3104">
        <v>314.68189999999998</v>
      </c>
      <c r="E3104">
        <v>279.97190000000001</v>
      </c>
      <c r="F3104">
        <v>24724.941251</v>
      </c>
      <c r="G3104">
        <v>22000.029909000001</v>
      </c>
      <c r="H3104">
        <f>(1/(1-91/360*VLOOKUP($A3104,Tbills!$B$4:$C$974,2,1)/100))^((1)/91)-1</f>
        <v>8.0585420541012809E-6</v>
      </c>
      <c r="I3104">
        <f>I3103*$E3104/$E3103*(1-(I$1+I$5+IF(AND(WEEKDAY(A3104)&lt;&gt;1,WEEKDAY(A3104)&lt;&gt;7),IF(A3104&lt;J$2,J$1,J$3),0)))^($A3104-$A3103)</f>
        <v>627.62973957096563</v>
      </c>
      <c r="J3104">
        <f>VLOOKUP(A3104,'VIXY-IV'!A$1:E$2000,4,0)</f>
        <v>628.32799999999997</v>
      </c>
      <c r="K3104">
        <f>ROW()</f>
        <v>3104</v>
      </c>
      <c r="L3104">
        <f>B3104/C3104</f>
        <v>0.79237023139462159</v>
      </c>
    </row>
    <row r="3105" spans="1:12" x14ac:dyDescent="0.25">
      <c r="A3105" s="1">
        <v>42569</v>
      </c>
      <c r="B3105" s="10">
        <v>12.44</v>
      </c>
      <c r="C3105" s="10">
        <v>15.77</v>
      </c>
      <c r="D3105">
        <v>302.7303</v>
      </c>
      <c r="E3105">
        <v>269.33179999999999</v>
      </c>
      <c r="F3105">
        <v>24345.480122000001</v>
      </c>
      <c r="G3105">
        <v>21661.856947</v>
      </c>
      <c r="H3105">
        <f>(1/(1-91/360*VLOOKUP($A3105,Tbills!$B$4:$C$974,2,1)/100))^((1)/91)-1</f>
        <v>8.0585420541012809E-6</v>
      </c>
      <c r="I3105">
        <f>I3104*$E3105/$E3104*(1-(I$1+I$5+IF(AND(WEEKDAY(A3105)&lt;&gt;1,WEEKDAY(A3105)&lt;&gt;7),IF(A3105&lt;J$2,J$1,J$3),0)))^($A3105-$A3104)</f>
        <v>603.79456063967939</v>
      </c>
      <c r="J3105">
        <f>VLOOKUP(A3105,'VIXY-IV'!A$1:E$2000,4,0)</f>
        <v>604.50400000000002</v>
      </c>
      <c r="K3105">
        <f>ROW()</f>
        <v>3105</v>
      </c>
      <c r="L3105">
        <f>B3105/C3105</f>
        <v>0.78883956880152184</v>
      </c>
    </row>
    <row r="3106" spans="1:12" x14ac:dyDescent="0.25">
      <c r="A3106" s="1">
        <v>42570</v>
      </c>
      <c r="B3106" s="10">
        <v>11.97</v>
      </c>
      <c r="C3106" s="10">
        <v>15.74</v>
      </c>
      <c r="D3106">
        <v>301.11709999999999</v>
      </c>
      <c r="E3106">
        <v>267.89440000000002</v>
      </c>
      <c r="F3106">
        <v>24430.483864000002</v>
      </c>
      <c r="G3106">
        <v>21737.316091000001</v>
      </c>
      <c r="H3106">
        <f>(1/(1-91/360*VLOOKUP($A3106,Tbills!$B$4:$C$974,2,1)/100))^((1)/91)-1</f>
        <v>8.0585420541012809E-6</v>
      </c>
      <c r="I3106">
        <f>I3105*$E3106/$E3105*(1-(I$1+I$5+IF(AND(WEEKDAY(A3106)&lt;&gt;1,WEEKDAY(A3106)&lt;&gt;7),IF(A3106&lt;J$2,J$1,J$3),0)))^($A3106-$A3105)</f>
        <v>600.57792137332376</v>
      </c>
      <c r="J3106">
        <f>VLOOKUP(A3106,'VIXY-IV'!A$1:E$2000,4,0)</f>
        <v>601.26400000000001</v>
      </c>
      <c r="K3106">
        <f>ROW()</f>
        <v>3106</v>
      </c>
      <c r="L3106">
        <f>B3106/C3106</f>
        <v>0.76048284625158835</v>
      </c>
    </row>
    <row r="3107" spans="1:12" x14ac:dyDescent="0.25">
      <c r="A3107" s="1">
        <v>42571</v>
      </c>
      <c r="B3107" s="10">
        <v>11.77</v>
      </c>
      <c r="C3107" s="10">
        <v>15.44</v>
      </c>
      <c r="D3107">
        <v>297.27749999999997</v>
      </c>
      <c r="E3107">
        <v>264.47629999999998</v>
      </c>
      <c r="F3107">
        <v>24283.191832</v>
      </c>
      <c r="G3107">
        <v>21606.086067</v>
      </c>
      <c r="H3107">
        <f>(1/(1-91/360*VLOOKUP($A3107,Tbills!$B$4:$C$974,2,1)/100))^((1)/91)-1</f>
        <v>8.0585420541012809E-6</v>
      </c>
      <c r="I3107">
        <f>I3106*$E3107/$E3106*(1-(I$1+I$5+IF(AND(WEEKDAY(A3107)&lt;&gt;1,WEEKDAY(A3107)&lt;&gt;7),IF(A3107&lt;J$2,J$1,J$3),0)))^($A3107-$A3106)</f>
        <v>592.92075391133494</v>
      </c>
      <c r="J3107">
        <f>VLOOKUP(A3107,'VIXY-IV'!A$1:E$2000,4,0)</f>
        <v>593.55999999999995</v>
      </c>
      <c r="K3107">
        <f>ROW()</f>
        <v>3107</v>
      </c>
      <c r="L3107">
        <f>B3107/C3107</f>
        <v>0.76230569948186533</v>
      </c>
    </row>
    <row r="3108" spans="1:12" x14ac:dyDescent="0.25">
      <c r="A3108" s="1">
        <v>42572</v>
      </c>
      <c r="B3108" s="10">
        <v>12.74</v>
      </c>
      <c r="C3108" s="10">
        <v>16.100000000000001</v>
      </c>
      <c r="D3108">
        <v>304.1567</v>
      </c>
      <c r="E3108">
        <v>270.59429999999998</v>
      </c>
      <c r="F3108">
        <v>24796.390467000001</v>
      </c>
      <c r="G3108">
        <v>22062.532893</v>
      </c>
      <c r="H3108">
        <f>(1/(1-91/360*VLOOKUP($A3108,Tbills!$B$4:$C$974,2,1)/100))^((1)/91)-1</f>
        <v>8.6145238606949448E-6</v>
      </c>
      <c r="I3108">
        <f>I3107*$E3108/$E3107*(1-(I$1+I$5+IF(AND(WEEKDAY(A3108)&lt;&gt;1,WEEKDAY(A3108)&lt;&gt;7),IF(A3108&lt;J$2,J$1,J$3),0)))^($A3108-$A3107)</f>
        <v>606.64231477537203</v>
      </c>
      <c r="J3108">
        <f>VLOOKUP(A3108,'VIXY-IV'!A$1:E$2000,4,0)</f>
        <v>607.29600000000005</v>
      </c>
      <c r="K3108">
        <f>ROW()</f>
        <v>3108</v>
      </c>
      <c r="L3108">
        <f>B3108/C3108</f>
        <v>0.79130434782608694</v>
      </c>
    </row>
    <row r="3109" spans="1:12" x14ac:dyDescent="0.25">
      <c r="A3109" s="1">
        <v>42573</v>
      </c>
      <c r="B3109" s="10">
        <v>12.02</v>
      </c>
      <c r="C3109" s="10">
        <v>15.8</v>
      </c>
      <c r="D3109">
        <v>295.99529999999999</v>
      </c>
      <c r="E3109">
        <v>263.33120000000002</v>
      </c>
      <c r="F3109">
        <v>24490.683458</v>
      </c>
      <c r="G3109">
        <v>21790.340708</v>
      </c>
      <c r="H3109">
        <f>(1/(1-91/360*VLOOKUP($A3109,Tbills!$B$4:$C$974,2,1)/100))^((1)/91)-1</f>
        <v>8.6145238606949448E-6</v>
      </c>
      <c r="I3109">
        <f>I3108*$E3109/$E3108*(1-(I$1+I$5+IF(AND(WEEKDAY(A3109)&lt;&gt;1,WEEKDAY(A3109)&lt;&gt;7),IF(A3109&lt;J$2,J$1,J$3),0)))^($A3109-$A3108)</f>
        <v>590.36491363366792</v>
      </c>
      <c r="J3109">
        <f>VLOOKUP(A3109,'VIXY-IV'!A$1:E$2000,4,0)</f>
        <v>591.024</v>
      </c>
      <c r="K3109">
        <f>ROW()</f>
        <v>3109</v>
      </c>
      <c r="L3109">
        <f>B3109/C3109</f>
        <v>0.76075949367088602</v>
      </c>
    </row>
    <row r="3110" spans="1:12" x14ac:dyDescent="0.25">
      <c r="A3110" s="1">
        <v>42576</v>
      </c>
      <c r="B3110" s="10">
        <v>12.87</v>
      </c>
      <c r="C3110" s="10">
        <v>16.27</v>
      </c>
      <c r="D3110">
        <v>295.34300000000002</v>
      </c>
      <c r="E3110">
        <v>262.7441</v>
      </c>
      <c r="F3110">
        <v>24620.496631999998</v>
      </c>
      <c r="G3110">
        <v>21905.277537000002</v>
      </c>
      <c r="H3110">
        <f>(1/(1-91/360*VLOOKUP($A3110,Tbills!$B$4:$C$974,2,1)/100))^((1)/91)-1</f>
        <v>8.6145238606949448E-6</v>
      </c>
      <c r="I3110">
        <f>I3109*$E3110/$E3109*(1-(I$1+I$5+IF(AND(WEEKDAY(A3110)&lt;&gt;1,WEEKDAY(A3110)&lt;&gt;7),IF(A3110&lt;J$2,J$1,J$3),0)))^($A3110-$A3109)</f>
        <v>589.06563353083857</v>
      </c>
      <c r="J3110">
        <f>VLOOKUP(A3110,'VIXY-IV'!A$1:E$2000,4,0)</f>
        <v>589.67840000000001</v>
      </c>
      <c r="K3110">
        <f>ROW()</f>
        <v>3110</v>
      </c>
      <c r="L3110">
        <f>B3110/C3110</f>
        <v>0.79102642901044862</v>
      </c>
    </row>
    <row r="3111" spans="1:12" x14ac:dyDescent="0.25">
      <c r="A3111" s="1">
        <v>42577</v>
      </c>
      <c r="B3111" s="10">
        <v>13.05</v>
      </c>
      <c r="C3111" s="10">
        <v>16.32</v>
      </c>
      <c r="D3111">
        <v>292.7244</v>
      </c>
      <c r="E3111">
        <v>260.41230000000002</v>
      </c>
      <c r="F3111">
        <v>24540.969625000002</v>
      </c>
      <c r="G3111">
        <v>21834.332292999999</v>
      </c>
      <c r="H3111">
        <f>(1/(1-91/360*VLOOKUP($A3111,Tbills!$B$4:$C$974,2,1)/100))^((1)/91)-1</f>
        <v>8.6145238606949448E-6</v>
      </c>
      <c r="I3111">
        <f>I3110*$E3111/$E3110*(1-(I$1+I$5+IF(AND(WEEKDAY(A3111)&lt;&gt;1,WEEKDAY(A3111)&lt;&gt;7),IF(A3111&lt;J$2,J$1,J$3),0)))^($A3111-$A3110)</f>
        <v>583.84339529229317</v>
      </c>
      <c r="J3111">
        <f>VLOOKUP(A3111,'VIXY-IV'!A$1:E$2000,4,0)</f>
        <v>584.45439999999996</v>
      </c>
      <c r="K3111">
        <f>ROW()</f>
        <v>3111</v>
      </c>
      <c r="L3111">
        <f>B3111/C3111</f>
        <v>0.79963235294117652</v>
      </c>
    </row>
    <row r="3112" spans="1:12" x14ac:dyDescent="0.25">
      <c r="A3112" s="1">
        <v>42578</v>
      </c>
      <c r="B3112" s="10">
        <v>12.83</v>
      </c>
      <c r="C3112" s="10">
        <v>16.100000000000001</v>
      </c>
      <c r="D3112">
        <v>286.22190000000001</v>
      </c>
      <c r="E3112">
        <v>254.62540000000001</v>
      </c>
      <c r="F3112">
        <v>24389.208341000001</v>
      </c>
      <c r="G3112">
        <v>21699.120754</v>
      </c>
      <c r="H3112">
        <f>(1/(1-91/360*VLOOKUP($A3112,Tbills!$B$4:$C$974,2,1)/100))^((1)/91)-1</f>
        <v>8.6145238606949448E-6</v>
      </c>
      <c r="I3112">
        <f>I3111*$E3112/$E3111*(1-(I$1+I$5+IF(AND(WEEKDAY(A3112)&lt;&gt;1,WEEKDAY(A3112)&lt;&gt;7),IF(A3112&lt;J$2,J$1,J$3),0)))^($A3112-$A3111)</f>
        <v>570.87466138707771</v>
      </c>
      <c r="J3112">
        <f>VLOOKUP(A3112,'VIXY-IV'!A$1:E$2000,4,0)</f>
        <v>571.44799999999998</v>
      </c>
      <c r="K3112">
        <f>ROW()</f>
        <v>3112</v>
      </c>
      <c r="L3112">
        <f>B3112/C3112</f>
        <v>0.79689440993788818</v>
      </c>
    </row>
    <row r="3113" spans="1:12" x14ac:dyDescent="0.25">
      <c r="A3113" s="1">
        <v>42579</v>
      </c>
      <c r="B3113" s="10">
        <v>12.72</v>
      </c>
      <c r="C3113" s="10">
        <v>16</v>
      </c>
      <c r="D3113">
        <v>279.12639999999999</v>
      </c>
      <c r="E3113">
        <v>248.31100000000001</v>
      </c>
      <c r="F3113">
        <v>24054.401844</v>
      </c>
      <c r="G3113">
        <v>21401.055907999998</v>
      </c>
      <c r="H3113">
        <f>(1/(1-91/360*VLOOKUP($A3113,Tbills!$B$4:$C$974,2,1)/100))^((1)/91)-1</f>
        <v>8.3365294025750103E-6</v>
      </c>
      <c r="I3113">
        <f>I3112*$E3113/$E3112*(1-(I$1+I$5+IF(AND(WEEKDAY(A3113)&lt;&gt;1,WEEKDAY(A3113)&lt;&gt;7),IF(A3113&lt;J$2,J$1,J$3),0)))^($A3113-$A3112)</f>
        <v>556.7230030193781</v>
      </c>
      <c r="J3113">
        <f>VLOOKUP(A3113,'VIXY-IV'!A$1:E$2000,4,0)</f>
        <v>557.28160000000003</v>
      </c>
      <c r="K3113">
        <f>ROW()</f>
        <v>3113</v>
      </c>
      <c r="L3113">
        <f>B3113/C3113</f>
        <v>0.79500000000000004</v>
      </c>
    </row>
    <row r="3114" spans="1:12" x14ac:dyDescent="0.25">
      <c r="A3114" s="1">
        <v>42580</v>
      </c>
      <c r="B3114" s="10">
        <v>11.87</v>
      </c>
      <c r="C3114" s="10">
        <v>15.42</v>
      </c>
      <c r="D3114">
        <v>269.39339999999999</v>
      </c>
      <c r="E3114">
        <v>239.65039999999999</v>
      </c>
      <c r="F3114">
        <v>23601.791487999999</v>
      </c>
      <c r="G3114">
        <v>20998.192800000001</v>
      </c>
      <c r="H3114">
        <f>(1/(1-91/360*VLOOKUP($A3114,Tbills!$B$4:$C$974,2,1)/100))^((1)/91)-1</f>
        <v>8.3365294025750103E-6</v>
      </c>
      <c r="I3114">
        <f>I3113*$E3114/$E3113*(1-(I$1+I$5+IF(AND(WEEKDAY(A3114)&lt;&gt;1,WEEKDAY(A3114)&lt;&gt;7),IF(A3114&lt;J$2,J$1,J$3),0)))^($A3114-$A3113)</f>
        <v>537.31075031721434</v>
      </c>
      <c r="J3114">
        <f>VLOOKUP(A3114,'VIXY-IV'!A$1:E$2000,4,0)</f>
        <v>537.86400000000003</v>
      </c>
      <c r="K3114">
        <f>ROW()</f>
        <v>3114</v>
      </c>
      <c r="L3114">
        <f>B3114/C3114</f>
        <v>0.76977950713359267</v>
      </c>
    </row>
    <row r="3115" spans="1:12" x14ac:dyDescent="0.25">
      <c r="A3115" s="1">
        <v>42583</v>
      </c>
      <c r="B3115" s="10">
        <v>12.44</v>
      </c>
      <c r="C3115" s="10">
        <v>15.7</v>
      </c>
      <c r="D3115">
        <v>265.7756</v>
      </c>
      <c r="E3115">
        <v>236.42599999999999</v>
      </c>
      <c r="F3115">
        <v>23495.841548</v>
      </c>
      <c r="G3115">
        <v>20903.405418999999</v>
      </c>
      <c r="H3115">
        <f>(1/(1-91/360*VLOOKUP($A3115,Tbills!$B$4:$C$974,2,1)/100))^((1)/91)-1</f>
        <v>8.3365294025750103E-6</v>
      </c>
      <c r="I3115">
        <f>I3114*$E3115/$E3114*(1-(I$1+I$5+IF(AND(WEEKDAY(A3115)&lt;&gt;1,WEEKDAY(A3115)&lt;&gt;7),IF(A3115&lt;J$2,J$1,J$3),0)))^($A3115-$A3114)</f>
        <v>530.0966987701172</v>
      </c>
      <c r="J3115">
        <f>VLOOKUP(A3115,'VIXY-IV'!A$1:E$2000,4,0)</f>
        <v>530.63199999999995</v>
      </c>
      <c r="K3115">
        <f>ROW()</f>
        <v>3115</v>
      </c>
      <c r="L3115">
        <f>B3115/C3115</f>
        <v>0.79235668789808922</v>
      </c>
    </row>
    <row r="3116" spans="1:12" x14ac:dyDescent="0.25">
      <c r="A3116" s="1">
        <v>42584</v>
      </c>
      <c r="B3116" s="10">
        <v>13.37</v>
      </c>
      <c r="C3116" s="10">
        <v>16.39</v>
      </c>
      <c r="D3116">
        <v>274.93939999999998</v>
      </c>
      <c r="E3116">
        <v>244.57589999999999</v>
      </c>
      <c r="F3116">
        <v>23978.014102000001</v>
      </c>
      <c r="G3116">
        <v>21332.202742000001</v>
      </c>
      <c r="H3116">
        <f>(1/(1-91/360*VLOOKUP($A3116,Tbills!$B$4:$C$974,2,1)/100))^((1)/91)-1</f>
        <v>8.3365294025750103E-6</v>
      </c>
      <c r="I3116">
        <f>I3115*$E3116/$E3115*(1-(I$1+I$5+IF(AND(WEEKDAY(A3116)&lt;&gt;1,WEEKDAY(A3116)&lt;&gt;7),IF(A3116&lt;J$2,J$1,J$3),0)))^($A3116-$A3115)</f>
        <v>548.37505349302398</v>
      </c>
      <c r="J3116">
        <f>VLOOKUP(A3116,'VIXY-IV'!A$1:E$2000,4,0)</f>
        <v>548.94880000000001</v>
      </c>
      <c r="K3116">
        <f>ROW()</f>
        <v>3116</v>
      </c>
      <c r="L3116">
        <f>B3116/C3116</f>
        <v>0.81574130567419145</v>
      </c>
    </row>
    <row r="3117" spans="1:12" x14ac:dyDescent="0.25">
      <c r="A3117" s="1">
        <v>42585</v>
      </c>
      <c r="B3117" s="10">
        <v>12.86</v>
      </c>
      <c r="C3117" s="10">
        <v>16.079999999999998</v>
      </c>
      <c r="D3117">
        <v>268.25760000000002</v>
      </c>
      <c r="E3117">
        <v>238.63</v>
      </c>
      <c r="F3117">
        <v>23790.641524999999</v>
      </c>
      <c r="G3117">
        <v>21165.327623000001</v>
      </c>
      <c r="H3117">
        <f>(1/(1-91/360*VLOOKUP($A3117,Tbills!$B$4:$C$974,2,1)/100))^((1)/91)-1</f>
        <v>8.3365294025750103E-6</v>
      </c>
      <c r="I3117">
        <f>I3116*$E3117/$E3116*(1-(I$1+I$5+IF(AND(WEEKDAY(A3117)&lt;&gt;1,WEEKDAY(A3117)&lt;&gt;7),IF(A3117&lt;J$2,J$1,J$3),0)))^($A3117-$A3116)</f>
        <v>535.04860382754998</v>
      </c>
      <c r="J3117">
        <f>VLOOKUP(A3117,'VIXY-IV'!A$1:E$2000,4,0)</f>
        <v>535.63199999999995</v>
      </c>
      <c r="K3117">
        <f>ROW()</f>
        <v>3117</v>
      </c>
      <c r="L3117">
        <f>B3117/C3117</f>
        <v>0.79975124378109452</v>
      </c>
    </row>
    <row r="3118" spans="1:12" x14ac:dyDescent="0.25">
      <c r="A3118" s="1">
        <v>42586</v>
      </c>
      <c r="B3118" s="10">
        <v>12.42</v>
      </c>
      <c r="C3118" s="10">
        <v>15.71</v>
      </c>
      <c r="D3118">
        <v>261.18759999999997</v>
      </c>
      <c r="E3118">
        <v>232.3389</v>
      </c>
      <c r="F3118">
        <v>23668.025275</v>
      </c>
      <c r="G3118">
        <v>21056.065716000001</v>
      </c>
      <c r="H3118">
        <f>(1/(1-91/360*VLOOKUP($A3118,Tbills!$B$4:$C$974,2,1)/100))^((1)/91)-1</f>
        <v>7.5025886843160805E-6</v>
      </c>
      <c r="I3118">
        <f>I3117*$E3118/$E3117*(1-(I$1+I$5+IF(AND(WEEKDAY(A3118)&lt;&gt;1,WEEKDAY(A3118)&lt;&gt;7),IF(A3118&lt;J$2,J$1,J$3),0)))^($A3118-$A3117)</f>
        <v>520.94789464232417</v>
      </c>
      <c r="J3118">
        <f>VLOOKUP(A3118,'VIXY-IV'!A$1:E$2000,4,0)</f>
        <v>521.5616</v>
      </c>
      <c r="K3118">
        <f>ROW()</f>
        <v>3118</v>
      </c>
      <c r="L3118">
        <f>B3118/C3118</f>
        <v>0.79057924888605979</v>
      </c>
    </row>
    <row r="3119" spans="1:12" x14ac:dyDescent="0.25">
      <c r="A3119" s="1">
        <v>42587</v>
      </c>
      <c r="B3119" s="10">
        <v>11.39</v>
      </c>
      <c r="C3119" s="10">
        <v>15.14</v>
      </c>
      <c r="D3119">
        <v>251.54519999999999</v>
      </c>
      <c r="E3119">
        <v>223.75980000000001</v>
      </c>
      <c r="F3119">
        <v>23377.159936</v>
      </c>
      <c r="G3119">
        <v>20797.141763</v>
      </c>
      <c r="H3119">
        <f>(1/(1-91/360*VLOOKUP($A3119,Tbills!$B$4:$C$974,2,1)/100))^((1)/91)-1</f>
        <v>7.5025886843160805E-6</v>
      </c>
      <c r="I3119">
        <f>I3118*$E3119/$E3118*(1-(I$1+I$5+IF(AND(WEEKDAY(A3119)&lt;&gt;1,WEEKDAY(A3119)&lt;&gt;7),IF(A3119&lt;J$2,J$1,J$3),0)))^($A3119-$A3118)</f>
        <v>501.71673569612005</v>
      </c>
      <c r="J3119">
        <f>VLOOKUP(A3119,'VIXY-IV'!A$1:E$2000,4,0)</f>
        <v>502.32639999999998</v>
      </c>
      <c r="K3119">
        <f>ROW()</f>
        <v>3119</v>
      </c>
      <c r="L3119">
        <f>B3119/C3119</f>
        <v>0.75231175693527086</v>
      </c>
    </row>
    <row r="3120" spans="1:12" x14ac:dyDescent="0.25">
      <c r="A3120" s="1">
        <v>42590</v>
      </c>
      <c r="B3120" s="10">
        <v>11.5</v>
      </c>
      <c r="C3120" s="10">
        <v>15.16</v>
      </c>
      <c r="D3120">
        <v>246.85640000000001</v>
      </c>
      <c r="E3120">
        <v>219.5839</v>
      </c>
      <c r="F3120">
        <v>23124.398939999999</v>
      </c>
      <c r="G3120">
        <v>20571.808611</v>
      </c>
      <c r="H3120">
        <f>(1/(1-91/360*VLOOKUP($A3120,Tbills!$B$4:$C$974,2,1)/100))^((1)/91)-1</f>
        <v>7.5025886843160805E-6</v>
      </c>
      <c r="I3120">
        <f>I3119*$E3120/$E3119*(1-(I$1+I$5+IF(AND(WEEKDAY(A3120)&lt;&gt;1,WEEKDAY(A3120)&lt;&gt;7),IF(A3120&lt;J$2,J$1,J$3),0)))^($A3120-$A3119)</f>
        <v>492.36764956281723</v>
      </c>
      <c r="J3120">
        <f>VLOOKUP(A3120,'VIXY-IV'!A$1:E$2000,4,0)</f>
        <v>492.96319999999997</v>
      </c>
      <c r="K3120">
        <f>ROW()</f>
        <v>3120</v>
      </c>
      <c r="L3120">
        <f>B3120/C3120</f>
        <v>0.75857519788918204</v>
      </c>
    </row>
    <row r="3121" spans="1:12" x14ac:dyDescent="0.25">
      <c r="A3121" s="1">
        <v>42591</v>
      </c>
      <c r="B3121" s="10">
        <v>11.66</v>
      </c>
      <c r="C3121" s="10">
        <v>15.11</v>
      </c>
      <c r="D3121">
        <v>243.32679999999999</v>
      </c>
      <c r="E3121">
        <v>216.4426</v>
      </c>
      <c r="F3121">
        <v>22810.483636000001</v>
      </c>
      <c r="G3121">
        <v>20292.390554000001</v>
      </c>
      <c r="H3121">
        <f>(1/(1-91/360*VLOOKUP($A3121,Tbills!$B$4:$C$974,2,1)/100))^((1)/91)-1</f>
        <v>7.5025886843160805E-6</v>
      </c>
      <c r="I3121">
        <f>I3120*$E3121/$E3120*(1-(I$1+I$5+IF(AND(WEEKDAY(A3121)&lt;&gt;1,WEEKDAY(A3121)&lt;&gt;7),IF(A3121&lt;J$2,J$1,J$3),0)))^($A3121-$A3120)</f>
        <v>485.32864260535717</v>
      </c>
      <c r="J3121">
        <f>VLOOKUP(A3121,'VIXY-IV'!A$1:E$2000,4,0)</f>
        <v>485.92</v>
      </c>
      <c r="K3121">
        <f>ROW()</f>
        <v>3121</v>
      </c>
      <c r="L3121">
        <f>B3121/C3121</f>
        <v>0.77167438782263409</v>
      </c>
    </row>
    <row r="3122" spans="1:12" x14ac:dyDescent="0.25">
      <c r="A3122" s="1">
        <v>42592</v>
      </c>
      <c r="B3122" s="10">
        <v>12.05</v>
      </c>
      <c r="C3122" s="10">
        <v>15.41</v>
      </c>
      <c r="D3122">
        <v>249.30510000000001</v>
      </c>
      <c r="E3122">
        <v>221.7587</v>
      </c>
      <c r="F3122">
        <v>23030.608388000001</v>
      </c>
      <c r="G3122">
        <v>20488.063065999999</v>
      </c>
      <c r="H3122">
        <f>(1/(1-91/360*VLOOKUP($A3122,Tbills!$B$4:$C$974,2,1)/100))^((1)/91)-1</f>
        <v>7.5025886843160805E-6</v>
      </c>
      <c r="I3122">
        <f>I3121*$E3122/$E3121*(1-(I$1+I$5+IF(AND(WEEKDAY(A3122)&lt;&gt;1,WEEKDAY(A3122)&lt;&gt;7),IF(A3122&lt;J$2,J$1,J$3),0)))^($A3122-$A3121)</f>
        <v>497.25368705428735</v>
      </c>
      <c r="J3122">
        <f>VLOOKUP(A3122,'VIXY-IV'!A$1:E$2000,4,0)</f>
        <v>497.89120000000003</v>
      </c>
      <c r="K3122">
        <f>ROW()</f>
        <v>3122</v>
      </c>
      <c r="L3122">
        <f>B3122/C3122</f>
        <v>0.78195976638546405</v>
      </c>
    </row>
    <row r="3123" spans="1:12" x14ac:dyDescent="0.25">
      <c r="A3123" s="1">
        <v>42593</v>
      </c>
      <c r="B3123" s="10">
        <v>11.68</v>
      </c>
      <c r="C3123" s="10">
        <v>15.3</v>
      </c>
      <c r="D3123">
        <v>247.1045</v>
      </c>
      <c r="E3123">
        <v>219.7996</v>
      </c>
      <c r="F3123">
        <v>23105.200161000001</v>
      </c>
      <c r="G3123">
        <v>20554.266304000001</v>
      </c>
      <c r="H3123">
        <f>(1/(1-91/360*VLOOKUP($A3123,Tbills!$B$4:$C$974,2,1)/100))^((1)/91)-1</f>
        <v>7.9195510458429652E-6</v>
      </c>
      <c r="I3123">
        <f>I3122*$E3123/$E3122*(1-(I$1+I$5+IF(AND(WEEKDAY(A3123)&lt;&gt;1,WEEKDAY(A3123)&lt;&gt;7),IF(A3123&lt;J$2,J$1,J$3),0)))^($A3123-$A3122)</f>
        <v>492.86548648797952</v>
      </c>
      <c r="J3123">
        <f>VLOOKUP(A3123,'VIXY-IV'!A$1:E$2000,4,0)</f>
        <v>493.52800000000002</v>
      </c>
      <c r="K3123">
        <f>ROW()</f>
        <v>3123</v>
      </c>
      <c r="L3123">
        <f>B3123/C3123</f>
        <v>0.76339869281045747</v>
      </c>
    </row>
    <row r="3124" spans="1:12" x14ac:dyDescent="0.25">
      <c r="A3124" s="1">
        <v>42594</v>
      </c>
      <c r="B3124" s="10">
        <v>11.55</v>
      </c>
      <c r="C3124" s="10">
        <v>15.26</v>
      </c>
      <c r="D3124">
        <v>244.92230000000001</v>
      </c>
      <c r="E3124">
        <v>217.85679999999999</v>
      </c>
      <c r="F3124">
        <v>23164.209139999999</v>
      </c>
      <c r="G3124">
        <v>20606.597605999999</v>
      </c>
      <c r="H3124">
        <f>(1/(1-91/360*VLOOKUP($A3124,Tbills!$B$4:$C$974,2,1)/100))^((1)/91)-1</f>
        <v>7.9195510458429652E-6</v>
      </c>
      <c r="I3124">
        <f>I3123*$E3124/$E3123*(1-(I$1+I$5+IF(AND(WEEKDAY(A3124)&lt;&gt;1,WEEKDAY(A3124)&lt;&gt;7),IF(A3124&lt;J$2,J$1,J$3),0)))^($A3124-$A3123)</f>
        <v>488.51375221497261</v>
      </c>
      <c r="J3124">
        <f>VLOOKUP(A3124,'VIXY-IV'!A$1:E$2000,4,0)</f>
        <v>489.18560000000002</v>
      </c>
      <c r="K3124">
        <f>ROW()</f>
        <v>3124</v>
      </c>
      <c r="L3124">
        <f>B3124/C3124</f>
        <v>0.75688073394495414</v>
      </c>
    </row>
    <row r="3125" spans="1:12" x14ac:dyDescent="0.25">
      <c r="A3125" s="1">
        <v>42597</v>
      </c>
      <c r="B3125" s="10">
        <v>11.81</v>
      </c>
      <c r="C3125" s="10">
        <v>15.38</v>
      </c>
      <c r="D3125">
        <v>242.51390000000001</v>
      </c>
      <c r="E3125">
        <v>215.70930000000001</v>
      </c>
      <c r="F3125">
        <v>23140.029021999999</v>
      </c>
      <c r="G3125">
        <v>20584.597679999999</v>
      </c>
      <c r="H3125">
        <f>(1/(1-91/360*VLOOKUP($A3125,Tbills!$B$4:$C$974,2,1)/100))^((1)/91)-1</f>
        <v>7.9195510458429652E-6</v>
      </c>
      <c r="I3125">
        <f>I3124*$E3125/$E3124*(1-(I$1+I$5+IF(AND(WEEKDAY(A3125)&lt;&gt;1,WEEKDAY(A3125)&lt;&gt;7),IF(A3125&lt;J$2,J$1,J$3),0)))^($A3125-$A3124)</f>
        <v>483.71219512872642</v>
      </c>
      <c r="J3125">
        <f>VLOOKUP(A3125,'VIXY-IV'!A$1:E$2000,4,0)</f>
        <v>484.36160000000001</v>
      </c>
      <c r="K3125">
        <f>ROW()</f>
        <v>3125</v>
      </c>
      <c r="L3125">
        <f>B3125/C3125</f>
        <v>0.76788036410923277</v>
      </c>
    </row>
    <row r="3126" spans="1:12" x14ac:dyDescent="0.25">
      <c r="A3126" s="1">
        <v>42598</v>
      </c>
      <c r="B3126" s="10">
        <v>12.64</v>
      </c>
      <c r="C3126" s="10">
        <v>16.02</v>
      </c>
      <c r="D3126">
        <v>250.84989999999999</v>
      </c>
      <c r="E3126">
        <v>223.12219999999999</v>
      </c>
      <c r="F3126">
        <v>23481.762524999998</v>
      </c>
      <c r="G3126">
        <v>20888.429380000001</v>
      </c>
      <c r="H3126">
        <f>(1/(1-91/360*VLOOKUP($A3126,Tbills!$B$4:$C$974,2,1)/100))^((1)/91)-1</f>
        <v>7.9195510458429652E-6</v>
      </c>
      <c r="I3126">
        <f>I3125*$E3126/$E3125*(1-(I$1+I$5+IF(AND(WEEKDAY(A3126)&lt;&gt;1,WEEKDAY(A3126)&lt;&gt;7),IF(A3126&lt;J$2,J$1,J$3),0)))^($A3126-$A3125)</f>
        <v>500.33987435733934</v>
      </c>
      <c r="J3126">
        <f>VLOOKUP(A3126,'VIXY-IV'!A$1:E$2000,4,0)</f>
        <v>501.03039999999999</v>
      </c>
      <c r="K3126">
        <f>ROW()</f>
        <v>3126</v>
      </c>
      <c r="L3126">
        <f>B3126/C3126</f>
        <v>0.78901373283395759</v>
      </c>
    </row>
    <row r="3127" spans="1:12" x14ac:dyDescent="0.25">
      <c r="A3127" s="1">
        <v>42599</v>
      </c>
      <c r="B3127" s="10">
        <v>12.19</v>
      </c>
      <c r="C3127" s="10">
        <v>15.52</v>
      </c>
      <c r="D3127">
        <v>242.66759999999999</v>
      </c>
      <c r="E3127">
        <v>215.8425</v>
      </c>
      <c r="F3127">
        <v>23307.324709</v>
      </c>
      <c r="G3127">
        <v>20733.091103999999</v>
      </c>
      <c r="H3127">
        <f>(1/(1-91/360*VLOOKUP($A3127,Tbills!$B$4:$C$974,2,1)/100))^((1)/91)-1</f>
        <v>7.9195510458429652E-6</v>
      </c>
      <c r="I3127">
        <f>I3126*$E3127/$E3126*(1-(I$1+I$5+IF(AND(WEEKDAY(A3127)&lt;&gt;1,WEEKDAY(A3127)&lt;&gt;7),IF(A3127&lt;J$2,J$1,J$3),0)))^($A3127-$A3126)</f>
        <v>484.02016874932667</v>
      </c>
      <c r="J3127">
        <f>VLOOKUP(A3127,'VIXY-IV'!A$1:E$2000,4,0)</f>
        <v>484.69920000000002</v>
      </c>
      <c r="K3127">
        <f>ROW()</f>
        <v>3127</v>
      </c>
      <c r="L3127">
        <f>B3127/C3127</f>
        <v>0.78543814432989689</v>
      </c>
    </row>
    <row r="3128" spans="1:12" x14ac:dyDescent="0.25">
      <c r="A3128" s="1">
        <v>42600</v>
      </c>
      <c r="B3128" s="10">
        <v>11.43</v>
      </c>
      <c r="C3128" s="10">
        <v>15.16</v>
      </c>
      <c r="D3128">
        <v>238.7003</v>
      </c>
      <c r="E3128">
        <v>212.31200000000001</v>
      </c>
      <c r="F3128">
        <v>23328.883139000001</v>
      </c>
      <c r="G3128">
        <v>20752.104265000002</v>
      </c>
      <c r="H3128">
        <f>(1/(1-91/360*VLOOKUP($A3128,Tbills!$B$4:$C$974,2,1)/100))^((1)/91)-1</f>
        <v>7.7805618148296674E-6</v>
      </c>
      <c r="I3128">
        <f>I3127*$E3128/$E3127*(1-(I$1+I$5+IF(AND(WEEKDAY(A3128)&lt;&gt;1,WEEKDAY(A3128)&lt;&gt;7),IF(A3128&lt;J$2,J$1,J$3),0)))^($A3128-$A3127)</f>
        <v>476.10769644031484</v>
      </c>
      <c r="J3128">
        <f>VLOOKUP(A3128,'VIXY-IV'!A$1:E$2000,4,0)</f>
        <v>476.79680000000002</v>
      </c>
      <c r="K3128">
        <f>ROW()</f>
        <v>3128</v>
      </c>
      <c r="L3128">
        <f>B3128/C3128</f>
        <v>0.75395778364116095</v>
      </c>
    </row>
    <row r="3129" spans="1:12" x14ac:dyDescent="0.25">
      <c r="A3129" s="1">
        <v>42601</v>
      </c>
      <c r="B3129" s="10">
        <v>11.34</v>
      </c>
      <c r="C3129" s="10">
        <v>15.13</v>
      </c>
      <c r="D3129">
        <v>240.32140000000001</v>
      </c>
      <c r="E3129">
        <v>213.75219999999999</v>
      </c>
      <c r="F3129">
        <v>23461.416207999999</v>
      </c>
      <c r="G3129">
        <v>20869.837004000001</v>
      </c>
      <c r="H3129">
        <f>(1/(1-91/360*VLOOKUP($A3129,Tbills!$B$4:$C$974,2,1)/100))^((1)/91)-1</f>
        <v>7.7805618148296674E-6</v>
      </c>
      <c r="I3129">
        <f>I3128*$E3129/$E3128*(1-(I$1+I$5+IF(AND(WEEKDAY(A3129)&lt;&gt;1,WEEKDAY(A3129)&lt;&gt;7),IF(A3129&lt;J$2,J$1,J$3),0)))^($A3129-$A3128)</f>
        <v>479.34192800604995</v>
      </c>
      <c r="J3129">
        <f>VLOOKUP(A3129,'VIXY-IV'!A$1:E$2000,4,0)</f>
        <v>480.048</v>
      </c>
      <c r="K3129">
        <f>ROW()</f>
        <v>3129</v>
      </c>
      <c r="L3129">
        <f>B3129/C3129</f>
        <v>0.74950429610046265</v>
      </c>
    </row>
    <row r="3130" spans="1:12" x14ac:dyDescent="0.25">
      <c r="A3130" s="1">
        <v>42604</v>
      </c>
      <c r="B3130" s="10">
        <v>12.27</v>
      </c>
      <c r="C3130" s="10">
        <v>15.5</v>
      </c>
      <c r="D3130">
        <v>241.23269999999999</v>
      </c>
      <c r="E3130">
        <v>214.55779999999999</v>
      </c>
      <c r="F3130">
        <v>23513.133777999999</v>
      </c>
      <c r="G3130">
        <v>20915.354641999998</v>
      </c>
      <c r="H3130">
        <f>(1/(1-91/360*VLOOKUP($A3130,Tbills!$B$4:$C$974,2,1)/100))^((1)/91)-1</f>
        <v>7.7805618148296674E-6</v>
      </c>
      <c r="I3130">
        <f>I3129*$E3130/$E3129*(1-(I$1+I$5+IF(AND(WEEKDAY(A3130)&lt;&gt;1,WEEKDAY(A3130)&lt;&gt;7),IF(A3130&lt;J$2,J$1,J$3),0)))^($A3130-$A3129)</f>
        <v>481.16233726940095</v>
      </c>
      <c r="J3130">
        <f>VLOOKUP(A3130,'VIXY-IV'!A$1:E$2000,4,0)</f>
        <v>481.84480000000002</v>
      </c>
      <c r="K3130">
        <f>ROW()</f>
        <v>3130</v>
      </c>
      <c r="L3130">
        <f>B3130/C3130</f>
        <v>0.79161290322580646</v>
      </c>
    </row>
    <row r="3131" spans="1:12" x14ac:dyDescent="0.25">
      <c r="A3131" s="1">
        <v>42605</v>
      </c>
      <c r="B3131" s="10">
        <v>12.38</v>
      </c>
      <c r="C3131" s="10">
        <v>15.42</v>
      </c>
      <c r="D3131">
        <v>240.83430000000001</v>
      </c>
      <c r="E3131">
        <v>214.20179999999999</v>
      </c>
      <c r="F3131">
        <v>23612.125719</v>
      </c>
      <c r="G3131">
        <v>21003.247017999998</v>
      </c>
      <c r="H3131">
        <f>(1/(1-91/360*VLOOKUP($A3131,Tbills!$B$4:$C$974,2,1)/100))^((1)/91)-1</f>
        <v>7.7805618148296674E-6</v>
      </c>
      <c r="I3131">
        <f>I3130*$E3131/$E3130*(1-(I$1+I$5+IF(AND(WEEKDAY(A3131)&lt;&gt;1,WEEKDAY(A3131)&lt;&gt;7),IF(A3131&lt;J$2,J$1,J$3),0)))^($A3131-$A3130)</f>
        <v>480.36858617060756</v>
      </c>
      <c r="J3131">
        <f>VLOOKUP(A3131,'VIXY-IV'!A$1:E$2000,4,0)</f>
        <v>481.03680000000003</v>
      </c>
      <c r="K3131">
        <f>ROW()</f>
        <v>3131</v>
      </c>
      <c r="L3131">
        <f>B3131/C3131</f>
        <v>0.80285343709468227</v>
      </c>
    </row>
    <row r="3132" spans="1:12" x14ac:dyDescent="0.25">
      <c r="A3132" s="1">
        <v>42606</v>
      </c>
      <c r="B3132" s="10">
        <v>13.45</v>
      </c>
      <c r="C3132" s="10">
        <v>16</v>
      </c>
      <c r="D3132">
        <v>247.33449999999999</v>
      </c>
      <c r="E3132">
        <v>219.98150000000001</v>
      </c>
      <c r="F3132">
        <v>23739.077954</v>
      </c>
      <c r="G3132">
        <v>21116.009019000001</v>
      </c>
      <c r="H3132">
        <f>(1/(1-91/360*VLOOKUP($A3132,Tbills!$B$4:$C$974,2,1)/100))^((1)/91)-1</f>
        <v>7.7805618148296674E-6</v>
      </c>
      <c r="I3132">
        <f>I3131*$E3132/$E3131*(1-(I$1+I$5+IF(AND(WEEKDAY(A3132)&lt;&gt;1,WEEKDAY(A3132)&lt;&gt;7),IF(A3132&lt;J$2,J$1,J$3),0)))^($A3132-$A3131)</f>
        <v>493.33486195624175</v>
      </c>
      <c r="J3132">
        <f>VLOOKUP(A3132,'VIXY-IV'!A$1:E$2000,4,0)</f>
        <v>493.9984</v>
      </c>
      <c r="K3132">
        <f>ROW()</f>
        <v>3132</v>
      </c>
      <c r="L3132">
        <f>B3132/C3132</f>
        <v>0.84062499999999996</v>
      </c>
    </row>
    <row r="3133" spans="1:12" x14ac:dyDescent="0.25">
      <c r="A3133" s="1">
        <v>42607</v>
      </c>
      <c r="B3133" s="10">
        <v>13.63</v>
      </c>
      <c r="C3133" s="10">
        <v>16.13</v>
      </c>
      <c r="D3133">
        <v>244.76410000000001</v>
      </c>
      <c r="E3133">
        <v>217.69370000000001</v>
      </c>
      <c r="F3133">
        <v>23555.713086</v>
      </c>
      <c r="G3133">
        <v>20952.740908</v>
      </c>
      <c r="H3133">
        <f>(1/(1-91/360*VLOOKUP($A3133,Tbills!$B$4:$C$974,2,1)/100))^((1)/91)-1</f>
        <v>8.1975348396046144E-6</v>
      </c>
      <c r="I3133">
        <f>I3132*$E3133/$E3132*(1-(I$1+I$5+IF(AND(WEEKDAY(A3133)&lt;&gt;1,WEEKDAY(A3133)&lt;&gt;7),IF(A3133&lt;J$2,J$1,J$3),0)))^($A3133-$A3132)</f>
        <v>488.20887784590985</v>
      </c>
      <c r="J3133">
        <f>VLOOKUP(A3133,'VIXY-IV'!A$1:E$2000,4,0)</f>
        <v>488.88799999999998</v>
      </c>
      <c r="K3133">
        <f>ROW()</f>
        <v>3133</v>
      </c>
      <c r="L3133">
        <f>B3133/C3133</f>
        <v>0.84500929944203362</v>
      </c>
    </row>
    <row r="3134" spans="1:12" x14ac:dyDescent="0.25">
      <c r="A3134" s="1">
        <v>42608</v>
      </c>
      <c r="B3134" s="10">
        <v>13.65</v>
      </c>
      <c r="C3134" s="10">
        <v>16.239999999999998</v>
      </c>
      <c r="D3134">
        <v>246.89850000000001</v>
      </c>
      <c r="E3134">
        <v>219.59020000000001</v>
      </c>
      <c r="F3134">
        <v>23712.921639</v>
      </c>
      <c r="G3134">
        <v>21092.405716000001</v>
      </c>
      <c r="H3134">
        <f>(1/(1-91/360*VLOOKUP($A3134,Tbills!$B$4:$C$974,2,1)/100))^((1)/91)-1</f>
        <v>8.1975348396046144E-6</v>
      </c>
      <c r="I3134">
        <f>I3133*$E3134/$E3133*(1-(I$1+I$5+IF(AND(WEEKDAY(A3134)&lt;&gt;1,WEEKDAY(A3134)&lt;&gt;7),IF(A3134&lt;J$2,J$1,J$3),0)))^($A3134-$A3133)</f>
        <v>492.46676927075572</v>
      </c>
      <c r="J3134">
        <f>VLOOKUP(A3134,'VIXY-IV'!A$1:E$2000,4,0)</f>
        <v>493.15679999999998</v>
      </c>
      <c r="K3134">
        <f>ROW()</f>
        <v>3134</v>
      </c>
      <c r="L3134">
        <f>B3134/C3134</f>
        <v>0.8405172413793105</v>
      </c>
    </row>
    <row r="3135" spans="1:12" x14ac:dyDescent="0.25">
      <c r="A3135" s="1">
        <v>42611</v>
      </c>
      <c r="B3135" s="10">
        <v>12.94</v>
      </c>
      <c r="C3135" s="10">
        <v>15.93</v>
      </c>
      <c r="D3135">
        <v>241.15969999999999</v>
      </c>
      <c r="E3135">
        <v>214.48079999999999</v>
      </c>
      <c r="F3135">
        <v>23581.257710000002</v>
      </c>
      <c r="G3135">
        <v>20974.773251999999</v>
      </c>
      <c r="H3135">
        <f>(1/(1-91/360*VLOOKUP($A3135,Tbills!$B$4:$C$974,2,1)/100))^((1)/91)-1</f>
        <v>8.1975348396046144E-6</v>
      </c>
      <c r="I3135">
        <f>I3134*$E3135/$E3134*(1-(I$1+I$5+IF(AND(WEEKDAY(A3135)&lt;&gt;1,WEEKDAY(A3135)&lt;&gt;7),IF(A3135&lt;J$2,J$1,J$3),0)))^($A3135-$A3134)</f>
        <v>481.02194539442695</v>
      </c>
      <c r="J3135">
        <f>VLOOKUP(A3135,'VIXY-IV'!A$1:E$2000,4,0)</f>
        <v>481.67200000000003</v>
      </c>
      <c r="K3135">
        <f>ROW()</f>
        <v>3135</v>
      </c>
      <c r="L3135">
        <f>B3135/C3135</f>
        <v>0.81230382925298172</v>
      </c>
    </row>
    <row r="3136" spans="1:12" x14ac:dyDescent="0.25">
      <c r="A3136" s="1">
        <v>42612</v>
      </c>
      <c r="B3136" s="10">
        <v>13.12</v>
      </c>
      <c r="C3136" s="10">
        <v>16.03</v>
      </c>
      <c r="D3136">
        <v>239.4092</v>
      </c>
      <c r="E3136">
        <v>212.9222</v>
      </c>
      <c r="F3136">
        <v>23544.619193999999</v>
      </c>
      <c r="G3136">
        <v>20942.012524999998</v>
      </c>
      <c r="H3136">
        <f>(1/(1-91/360*VLOOKUP($A3136,Tbills!$B$4:$C$974,2,1)/100))^((1)/91)-1</f>
        <v>8.1975348396046144E-6</v>
      </c>
      <c r="I3136">
        <f>I3135*$E3136/$E3135*(1-(I$1+I$5+IF(AND(WEEKDAY(A3136)&lt;&gt;1,WEEKDAY(A3136)&lt;&gt;7),IF(A3136&lt;J$2,J$1,J$3),0)))^($A3136-$A3135)</f>
        <v>477.53100964587895</v>
      </c>
      <c r="J3136">
        <f>VLOOKUP(A3136,'VIXY-IV'!A$1:E$2000,4,0)</f>
        <v>478.18239999999997</v>
      </c>
      <c r="K3136">
        <f>ROW()</f>
        <v>3136</v>
      </c>
      <c r="L3136">
        <f>B3136/C3136</f>
        <v>0.81846537741734238</v>
      </c>
    </row>
    <row r="3137" spans="1:12" x14ac:dyDescent="0.25">
      <c r="A3137" s="1">
        <v>42613</v>
      </c>
      <c r="B3137" s="10">
        <v>13.42</v>
      </c>
      <c r="C3137" s="10">
        <v>16.14</v>
      </c>
      <c r="D3137">
        <v>239.5402</v>
      </c>
      <c r="E3137">
        <v>213.03700000000001</v>
      </c>
      <c r="F3137">
        <v>23492.381830999999</v>
      </c>
      <c r="G3137">
        <v>20895.377773</v>
      </c>
      <c r="H3137">
        <f>(1/(1-91/360*VLOOKUP($A3137,Tbills!$B$4:$C$974,2,1)/100))^((1)/91)-1</f>
        <v>8.1975348396046144E-6</v>
      </c>
      <c r="I3137">
        <f>I3136*$E3137/$E3136*(1-(I$1+I$5+IF(AND(WEEKDAY(A3137)&lt;&gt;1,WEEKDAY(A3137)&lt;&gt;7),IF(A3137&lt;J$2,J$1,J$3),0)))^($A3137-$A3136)</f>
        <v>477.79305874205647</v>
      </c>
      <c r="J3137">
        <f>VLOOKUP(A3137,'VIXY-IV'!A$1:E$2000,4,0)</f>
        <v>478.45760000000001</v>
      </c>
      <c r="K3137">
        <f>ROW()</f>
        <v>3137</v>
      </c>
      <c r="L3137">
        <f>B3137/C3137</f>
        <v>0.83147459727385375</v>
      </c>
    </row>
    <row r="3138" spans="1:12" x14ac:dyDescent="0.25">
      <c r="A3138" s="1">
        <v>42614</v>
      </c>
      <c r="B3138" s="10">
        <v>13.48</v>
      </c>
      <c r="C3138" s="10">
        <v>16.309999999999999</v>
      </c>
      <c r="D3138">
        <v>239.18940000000001</v>
      </c>
      <c r="E3138">
        <v>212.72319999999999</v>
      </c>
      <c r="F3138">
        <v>23511.15481</v>
      </c>
      <c r="G3138">
        <v>20911.904171999999</v>
      </c>
      <c r="H3138">
        <f>(1/(1-91/360*VLOOKUP($A3138,Tbills!$B$4:$C$974,2,1)/100))^((1)/91)-1</f>
        <v>8.7535237558444834E-6</v>
      </c>
      <c r="I3138">
        <f>I3137*$E3138/$E3137*(1-(I$1+I$5+IF(AND(WEEKDAY(A3138)&lt;&gt;1,WEEKDAY(A3138)&lt;&gt;7),IF(A3138&lt;J$2,J$1,J$3),0)))^($A3138-$A3137)</f>
        <v>477.09385224715584</v>
      </c>
      <c r="J3138">
        <f>VLOOKUP(A3138,'VIXY-IV'!A$1:E$2000,4,0)</f>
        <v>477.75360000000001</v>
      </c>
      <c r="K3138">
        <f>ROW()</f>
        <v>3138</v>
      </c>
      <c r="L3138">
        <f>B3138/C3138</f>
        <v>0.82648681790312706</v>
      </c>
    </row>
    <row r="3139" spans="1:12" x14ac:dyDescent="0.25">
      <c r="A3139" s="1">
        <v>42615</v>
      </c>
      <c r="B3139" s="10">
        <v>11.98</v>
      </c>
      <c r="C3139" s="10">
        <v>15.65</v>
      </c>
      <c r="D3139">
        <v>231.92009999999999</v>
      </c>
      <c r="E3139">
        <v>206.25640000000001</v>
      </c>
      <c r="F3139">
        <v>23394.96876</v>
      </c>
      <c r="G3139">
        <v>20808.379894000002</v>
      </c>
      <c r="H3139">
        <f>(1/(1-91/360*VLOOKUP($A3139,Tbills!$B$4:$C$974,2,1)/100))^((1)/91)-1</f>
        <v>8.7535237558444834E-6</v>
      </c>
      <c r="I3139">
        <f>I3138*$E3139/$E3138*(1-(I$1+I$5+IF(AND(WEEKDAY(A3139)&lt;&gt;1,WEEKDAY(A3139)&lt;&gt;7),IF(A3139&lt;J$2,J$1,J$3),0)))^($A3139-$A3138)</f>
        <v>462.5946019210603</v>
      </c>
      <c r="J3139">
        <f>VLOOKUP(A3139,'VIXY-IV'!A$1:E$2000,4,0)</f>
        <v>463.2672</v>
      </c>
      <c r="K3139">
        <f>ROW()</f>
        <v>3139</v>
      </c>
      <c r="L3139">
        <f>B3139/C3139</f>
        <v>0.7654952076677316</v>
      </c>
    </row>
    <row r="3140" spans="1:12" x14ac:dyDescent="0.25">
      <c r="A3140" s="1">
        <v>42619</v>
      </c>
      <c r="B3140" s="10">
        <v>12.02</v>
      </c>
      <c r="C3140" s="10">
        <v>15.56</v>
      </c>
      <c r="D3140">
        <v>223.9769</v>
      </c>
      <c r="E3140">
        <v>199.1849</v>
      </c>
      <c r="F3140">
        <v>23039.066137999998</v>
      </c>
      <c r="G3140">
        <v>20491.097894999999</v>
      </c>
      <c r="H3140">
        <f>(1/(1-91/360*VLOOKUP($A3140,Tbills!$B$4:$C$974,2,1)/100))^((1)/91)-1</f>
        <v>8.7535237558444834E-6</v>
      </c>
      <c r="I3140">
        <f>I3139*$E3140/$E3139*(1-(I$1+I$5+IF(AND(WEEKDAY(A3140)&lt;&gt;1,WEEKDAY(A3140)&lt;&gt;7),IF(A3140&lt;J$2,J$1,J$3),0)))^($A3140-$A3139)</f>
        <v>446.75168277605707</v>
      </c>
      <c r="J3140">
        <f>VLOOKUP(A3140,'VIXY-IV'!A$1:E$2000,4,0)</f>
        <v>447.36320000000001</v>
      </c>
      <c r="K3140">
        <f>ROW()</f>
        <v>3140</v>
      </c>
      <c r="L3140">
        <f>B3140/C3140</f>
        <v>0.77249357326478141</v>
      </c>
    </row>
    <row r="3141" spans="1:12" x14ac:dyDescent="0.25">
      <c r="A3141" s="1">
        <v>42620</v>
      </c>
      <c r="B3141" s="10">
        <v>11.94</v>
      </c>
      <c r="C3141" s="10">
        <v>15.49</v>
      </c>
      <c r="D3141">
        <v>222.15430000000001</v>
      </c>
      <c r="E3141">
        <v>197.56229999999999</v>
      </c>
      <c r="F3141">
        <v>23010.668751000001</v>
      </c>
      <c r="G3141">
        <v>20465.661702000001</v>
      </c>
      <c r="H3141">
        <f>(1/(1-91/360*VLOOKUP($A3141,Tbills!$B$4:$C$974,2,1)/100))^((1)/91)-1</f>
        <v>8.7535237558444834E-6</v>
      </c>
      <c r="I3141">
        <f>I3140*$E3141/$E3140*(1-(I$1+I$5+IF(AND(WEEKDAY(A3141)&lt;&gt;1,WEEKDAY(A3141)&lt;&gt;7),IF(A3141&lt;J$2,J$1,J$3),0)))^($A3141-$A3140)</f>
        <v>443.11660331302716</v>
      </c>
      <c r="J3141">
        <f>VLOOKUP(A3141,'VIXY-IV'!A$1:E$2000,4,0)</f>
        <v>443.71839999999997</v>
      </c>
      <c r="K3141">
        <f>ROW()</f>
        <v>3141</v>
      </c>
      <c r="L3141">
        <f>B3141/C3141</f>
        <v>0.77081988379599742</v>
      </c>
    </row>
    <row r="3142" spans="1:12" x14ac:dyDescent="0.25">
      <c r="A3142" s="1">
        <v>42621</v>
      </c>
      <c r="B3142" s="10">
        <v>12.51</v>
      </c>
      <c r="C3142" s="10">
        <v>15.81</v>
      </c>
      <c r="D3142">
        <v>224.405</v>
      </c>
      <c r="E3142">
        <v>199.56209999999999</v>
      </c>
      <c r="F3142">
        <v>23192.294633000001</v>
      </c>
      <c r="G3142">
        <v>20627.020401000002</v>
      </c>
      <c r="H3142">
        <f>(1/(1-91/360*VLOOKUP($A3142,Tbills!$B$4:$C$974,2,1)/100))^((1)/91)-1</f>
        <v>8.6145238606949448E-6</v>
      </c>
      <c r="I3142">
        <f>I3141*$E3142/$E3141*(1-(I$1+I$5+IF(AND(WEEKDAY(A3142)&lt;&gt;1,WEEKDAY(A3142)&lt;&gt;7),IF(A3142&lt;J$2,J$1,J$3),0)))^($A3142-$A3141)</f>
        <v>447.60628851766609</v>
      </c>
      <c r="J3142">
        <f>VLOOKUP(A3142,'VIXY-IV'!A$1:E$2000,4,0)</f>
        <v>448.23680000000002</v>
      </c>
      <c r="K3142">
        <f>ROW()</f>
        <v>3142</v>
      </c>
      <c r="L3142">
        <f>B3142/C3142</f>
        <v>0.79127134724857684</v>
      </c>
    </row>
    <row r="3143" spans="1:12" x14ac:dyDescent="0.25">
      <c r="A3143" s="1">
        <v>42622</v>
      </c>
      <c r="B3143" s="10">
        <v>17.5</v>
      </c>
      <c r="C3143" s="10">
        <v>18.829999999999998</v>
      </c>
      <c r="D3143">
        <v>259.14069999999998</v>
      </c>
      <c r="E3143">
        <v>230.45070000000001</v>
      </c>
      <c r="F3143">
        <v>24437.155396999999</v>
      </c>
      <c r="G3143">
        <v>21734.010791000001</v>
      </c>
      <c r="H3143">
        <f>(1/(1-91/360*VLOOKUP($A3143,Tbills!$B$4:$C$974,2,1)/100))^((1)/91)-1</f>
        <v>8.6145238606949448E-6</v>
      </c>
      <c r="I3143">
        <f>I3142*$E3143/$E3142*(1-(I$1+I$5+IF(AND(WEEKDAY(A3143)&lt;&gt;1,WEEKDAY(A3143)&lt;&gt;7),IF(A3143&lt;J$2,J$1,J$3),0)))^($A3143-$A3142)</f>
        <v>516.89259450680424</v>
      </c>
      <c r="J3143">
        <f>VLOOKUP(A3143,'VIXY-IV'!A$1:E$2000,4,0)</f>
        <v>517.57600000000002</v>
      </c>
      <c r="K3143">
        <f>ROW()</f>
        <v>3143</v>
      </c>
      <c r="L3143">
        <f>B3143/C3143</f>
        <v>0.92936802973977706</v>
      </c>
    </row>
    <row r="3144" spans="1:12" x14ac:dyDescent="0.25">
      <c r="A3144" s="1">
        <v>42625</v>
      </c>
      <c r="B3144" s="10">
        <v>15.16</v>
      </c>
      <c r="C3144" s="10">
        <v>17.27</v>
      </c>
      <c r="D3144">
        <v>244.1875</v>
      </c>
      <c r="E3144">
        <v>217.14699999999999</v>
      </c>
      <c r="F3144">
        <v>23882.730275000002</v>
      </c>
      <c r="G3144">
        <v>21240.352364999999</v>
      </c>
      <c r="H3144">
        <f>(1/(1-91/360*VLOOKUP($A3144,Tbills!$B$4:$C$974,2,1)/100))^((1)/91)-1</f>
        <v>8.6145238606949448E-6</v>
      </c>
      <c r="I3144">
        <f>I3143*$E3144/$E3143*(1-(I$1+I$5+IF(AND(WEEKDAY(A3144)&lt;&gt;1,WEEKDAY(A3144)&lt;&gt;7),IF(A3144&lt;J$2,J$1,J$3),0)))^($A3144-$A3143)</f>
        <v>487.06688727987671</v>
      </c>
      <c r="J3144">
        <f>VLOOKUP(A3144,'VIXY-IV'!A$1:E$2000,4,0)</f>
        <v>487.72320000000002</v>
      </c>
      <c r="K3144">
        <f>ROW()</f>
        <v>3144</v>
      </c>
      <c r="L3144">
        <f>B3144/C3144</f>
        <v>0.87782281412854668</v>
      </c>
    </row>
    <row r="3145" spans="1:12" x14ac:dyDescent="0.25">
      <c r="A3145" s="1">
        <v>42626</v>
      </c>
      <c r="B3145" s="10">
        <v>17.850000000000001</v>
      </c>
      <c r="C3145" s="10">
        <v>19.05</v>
      </c>
      <c r="D3145">
        <v>268.7561</v>
      </c>
      <c r="E3145">
        <v>238.9931</v>
      </c>
      <c r="F3145">
        <v>24364.908286999998</v>
      </c>
      <c r="G3145">
        <v>21668.999374999999</v>
      </c>
      <c r="H3145">
        <f>(1/(1-91/360*VLOOKUP($A3145,Tbills!$B$4:$C$974,2,1)/100))^((1)/91)-1</f>
        <v>8.6145238606949448E-6</v>
      </c>
      <c r="I3145">
        <f>I3144*$E3145/$E3144*(1-(I$1+I$5+IF(AND(WEEKDAY(A3145)&lt;&gt;1,WEEKDAY(A3145)&lt;&gt;7),IF(A3145&lt;J$2,J$1,J$3),0)))^($A3145-$A3144)</f>
        <v>536.07345032025808</v>
      </c>
      <c r="J3145">
        <f>VLOOKUP(A3145,'VIXY-IV'!A$1:E$2000,4,0)</f>
        <v>536.67359999999996</v>
      </c>
      <c r="K3145">
        <f>ROW()</f>
        <v>3145</v>
      </c>
      <c r="L3145">
        <f>B3145/C3145</f>
        <v>0.93700787401574803</v>
      </c>
    </row>
    <row r="3146" spans="1:12" x14ac:dyDescent="0.25">
      <c r="A3146" s="1">
        <v>42627</v>
      </c>
      <c r="B3146" s="10">
        <v>18.14</v>
      </c>
      <c r="C3146" s="10">
        <v>19.350000000000001</v>
      </c>
      <c r="D3146">
        <v>277.02929999999998</v>
      </c>
      <c r="E3146">
        <v>246.34800000000001</v>
      </c>
      <c r="F3146">
        <v>24814.787853000002</v>
      </c>
      <c r="G3146">
        <v>22068.914358000002</v>
      </c>
      <c r="H3146">
        <f>(1/(1-91/360*VLOOKUP($A3146,Tbills!$B$4:$C$974,2,1)/100))^((1)/91)-1</f>
        <v>8.6145238606949448E-6</v>
      </c>
      <c r="I3146">
        <f>I3145*$E3146/$E3145*(1-(I$1+I$5+IF(AND(WEEKDAY(A3146)&lt;&gt;1,WEEKDAY(A3146)&lt;&gt;7),IF(A3146&lt;J$2,J$1,J$3),0)))^($A3146-$A3145)</f>
        <v>552.57615669335087</v>
      </c>
      <c r="J3146">
        <f>VLOOKUP(A3146,'VIXY-IV'!A$1:E$2000,4,0)</f>
        <v>553.21600000000001</v>
      </c>
      <c r="K3146">
        <f>ROW()</f>
        <v>3146</v>
      </c>
      <c r="L3146">
        <f>B3146/C3146</f>
        <v>0.93746770025839787</v>
      </c>
    </row>
    <row r="3147" spans="1:12" x14ac:dyDescent="0.25">
      <c r="A3147" s="1">
        <v>42628</v>
      </c>
      <c r="B3147" s="10">
        <v>16.3</v>
      </c>
      <c r="C3147" s="10">
        <v>18.190000000000001</v>
      </c>
      <c r="D3147">
        <v>265.85219999999998</v>
      </c>
      <c r="E3147">
        <v>236.4067</v>
      </c>
      <c r="F3147">
        <v>24420.904048</v>
      </c>
      <c r="G3147">
        <v>21718.425543000001</v>
      </c>
      <c r="H3147">
        <f>(1/(1-91/360*VLOOKUP($A3147,Tbills!$B$4:$C$974,2,1)/100))^((1)/91)-1</f>
        <v>9.5875604573247841E-6</v>
      </c>
      <c r="I3147">
        <f>I3146*$E3147/$E3146*(1-(I$1+I$5+IF(AND(WEEKDAY(A3147)&lt;&gt;1,WEEKDAY(A3147)&lt;&gt;7),IF(A3147&lt;J$2,J$1,J$3),0)))^($A3147-$A3146)</f>
        <v>530.28219569447049</v>
      </c>
      <c r="J3147">
        <f>VLOOKUP(A3147,'VIXY-IV'!A$1:E$2000,4,0)</f>
        <v>530.86239999999998</v>
      </c>
      <c r="K3147">
        <f>ROW()</f>
        <v>3147</v>
      </c>
      <c r="L3147">
        <f>B3147/C3147</f>
        <v>0.89609675645959319</v>
      </c>
    </row>
    <row r="3148" spans="1:12" x14ac:dyDescent="0.25">
      <c r="A3148" s="1">
        <v>42629</v>
      </c>
      <c r="B3148">
        <v>15.37</v>
      </c>
      <c r="C3148">
        <v>17.88</v>
      </c>
      <c r="D3148">
        <v>254.91919999999999</v>
      </c>
      <c r="E3148">
        <v>226.6824</v>
      </c>
      <c r="F3148">
        <v>24085.851182999999</v>
      </c>
      <c r="G3148">
        <v>21420.242241</v>
      </c>
      <c r="H3148">
        <f>(1/(1-91/360*VLOOKUP($A3148,Tbills!$B$4:$C$974,2,1)/100))^((1)/91)-1</f>
        <v>9.5875604573247841E-6</v>
      </c>
      <c r="I3148">
        <f>I3147*$E3148/$E3147*(1-(I$1+I$5+IF(AND(WEEKDAY(A3148)&lt;&gt;1,WEEKDAY(A3148)&lt;&gt;7),IF(A3148&lt;J$2,J$1,J$3),0)))^($A3148-$A3147)</f>
        <v>508.47456292110917</v>
      </c>
      <c r="J3148">
        <f>VLOOKUP(A3148,'VIXY-IV'!A$1:E$2000,4,0)</f>
        <v>509.048</v>
      </c>
      <c r="K3148">
        <f>ROW()</f>
        <v>3148</v>
      </c>
      <c r="L3148">
        <f>B3148/C3148</f>
        <v>0.85961968680089484</v>
      </c>
    </row>
    <row r="3149" spans="1:12" x14ac:dyDescent="0.25">
      <c r="A3149" s="1">
        <v>42632</v>
      </c>
      <c r="B3149">
        <v>15.53</v>
      </c>
      <c r="C3149">
        <v>17.78</v>
      </c>
      <c r="D3149">
        <v>249.12739999999999</v>
      </c>
      <c r="E3149">
        <v>221.5256</v>
      </c>
      <c r="F3149">
        <v>23846.618494999999</v>
      </c>
      <c r="G3149">
        <v>21206.869600999999</v>
      </c>
      <c r="H3149">
        <f>(1/(1-91/360*VLOOKUP($A3149,Tbills!$B$4:$C$974,2,1)/100))^((1)/91)-1</f>
        <v>9.5875604573247841E-6</v>
      </c>
      <c r="I3149">
        <f>I3148*$E3149/$E3148*(1-(I$1+I$5+IF(AND(WEEKDAY(A3149)&lt;&gt;1,WEEKDAY(A3149)&lt;&gt;7),IF(A3149&lt;J$2,J$1,J$3),0)))^($A3149-$A3148)</f>
        <v>496.92156514793777</v>
      </c>
      <c r="J3149">
        <f>VLOOKUP(A3149,'VIXY-IV'!A$1:E$2000,4,0)</f>
        <v>497.4384</v>
      </c>
      <c r="K3149">
        <f>ROW()</f>
        <v>3149</v>
      </c>
      <c r="L3149">
        <f>B3149/C3149</f>
        <v>0.87345331833520801</v>
      </c>
    </row>
    <row r="3150" spans="1:12" x14ac:dyDescent="0.25">
      <c r="A3150" s="1">
        <v>42633</v>
      </c>
      <c r="B3150">
        <v>15.92</v>
      </c>
      <c r="C3150">
        <v>17.989999999999998</v>
      </c>
      <c r="D3150">
        <v>253.4487</v>
      </c>
      <c r="E3150">
        <v>225.36600000000001</v>
      </c>
      <c r="F3150">
        <v>24008.276534000001</v>
      </c>
      <c r="G3150">
        <v>21350.429260000001</v>
      </c>
      <c r="H3150">
        <f>(1/(1-91/360*VLOOKUP($A3150,Tbills!$B$4:$C$974,2,1)/100))^((1)/91)-1</f>
        <v>9.5875604573247841E-6</v>
      </c>
      <c r="I3150">
        <f>I3149*$E3150/$E3149*(1-(I$1+I$5+IF(AND(WEEKDAY(A3150)&lt;&gt;1,WEEKDAY(A3150)&lt;&gt;7),IF(A3150&lt;J$2,J$1,J$3),0)))^($A3150-$A3149)</f>
        <v>505.54111723618075</v>
      </c>
      <c r="J3150">
        <f>VLOOKUP(A3150,'VIXY-IV'!A$1:E$2000,4,0)</f>
        <v>506.09440000000001</v>
      </c>
      <c r="K3150">
        <f>ROW()</f>
        <v>3150</v>
      </c>
      <c r="L3150">
        <f>B3150/C3150</f>
        <v>0.88493607559755427</v>
      </c>
    </row>
    <row r="3151" spans="1:12" x14ac:dyDescent="0.25">
      <c r="A3151" s="1">
        <v>42634</v>
      </c>
      <c r="B3151">
        <v>13.3</v>
      </c>
      <c r="C3151">
        <v>16.66</v>
      </c>
      <c r="D3151">
        <v>233.8152</v>
      </c>
      <c r="E3151">
        <v>207.9058</v>
      </c>
      <c r="F3151">
        <v>23489.840166999998</v>
      </c>
      <c r="G3151">
        <v>20889.181930999999</v>
      </c>
      <c r="H3151">
        <f>(1/(1-91/360*VLOOKUP($A3151,Tbills!$B$4:$C$974,2,1)/100))^((1)/91)-1</f>
        <v>9.5875604573247841E-6</v>
      </c>
      <c r="I3151">
        <f>I3150*$E3151/$E3150*(1-(I$1+I$5+IF(AND(WEEKDAY(A3151)&lt;&gt;1,WEEKDAY(A3151)&lt;&gt;7),IF(A3151&lt;J$2,J$1,J$3),0)))^($A3151-$A3150)</f>
        <v>466.37886046421829</v>
      </c>
      <c r="J3151">
        <f>VLOOKUP(A3151,'VIXY-IV'!A$1:E$2000,4,0)</f>
        <v>466.95519999999999</v>
      </c>
      <c r="K3151">
        <f>ROW()</f>
        <v>3151</v>
      </c>
      <c r="L3151">
        <f>B3151/C3151</f>
        <v>0.79831932773109249</v>
      </c>
    </row>
    <row r="3152" spans="1:12" x14ac:dyDescent="0.25">
      <c r="A3152" s="1">
        <v>42635</v>
      </c>
      <c r="B3152">
        <v>12.02</v>
      </c>
      <c r="C3152">
        <v>15.94</v>
      </c>
      <c r="D3152">
        <v>223.06440000000001</v>
      </c>
      <c r="E3152">
        <v>198.3443</v>
      </c>
      <c r="F3152">
        <v>23031.688146</v>
      </c>
      <c r="G3152">
        <v>20481.553555999999</v>
      </c>
      <c r="H3152">
        <f>(1/(1-91/360*VLOOKUP($A3152,Tbills!$B$4:$C$974,2,1)/100))^((1)/91)-1</f>
        <v>7.7805618148296674E-6</v>
      </c>
      <c r="I3152">
        <f>I3151*$E3152/$E3151*(1-(I$1+I$5+IF(AND(WEEKDAY(A3152)&lt;&gt;1,WEEKDAY(A3152)&lt;&gt;7),IF(A3152&lt;J$2,J$1,J$3),0)))^($A3152-$A3151)</f>
        <v>444.93455995112106</v>
      </c>
      <c r="J3152">
        <f>VLOOKUP(A3152,'VIXY-IV'!A$1:E$2000,4,0)</f>
        <v>445.51519999999999</v>
      </c>
      <c r="K3152">
        <f>ROW()</f>
        <v>3152</v>
      </c>
      <c r="L3152">
        <f>B3152/C3152</f>
        <v>0.75407779171894607</v>
      </c>
    </row>
    <row r="3153" spans="1:12" x14ac:dyDescent="0.25">
      <c r="A3153" s="1">
        <v>42636</v>
      </c>
      <c r="B3153">
        <v>12.29</v>
      </c>
      <c r="C3153">
        <v>16.05</v>
      </c>
      <c r="D3153">
        <v>226.59649999999999</v>
      </c>
      <c r="E3153">
        <v>201.48349999999999</v>
      </c>
      <c r="F3153">
        <v>23125.443533000001</v>
      </c>
      <c r="G3153">
        <v>20564.76872</v>
      </c>
      <c r="H3153">
        <f>(1/(1-91/360*VLOOKUP($A3153,Tbills!$B$4:$C$974,2,1)/100))^((1)/91)-1</f>
        <v>7.7805618148296674E-6</v>
      </c>
      <c r="I3153">
        <f>I3152*$E3153/$E3152*(1-(I$1+I$5+IF(AND(WEEKDAY(A3153)&lt;&gt;1,WEEKDAY(A3153)&lt;&gt;7),IF(A3153&lt;J$2,J$1,J$3),0)))^($A3153-$A3152)</f>
        <v>451.98088393976661</v>
      </c>
      <c r="J3153">
        <f>VLOOKUP(A3153,'VIXY-IV'!A$1:E$2000,4,0)</f>
        <v>452.56319999999999</v>
      </c>
      <c r="K3153">
        <f>ROW()</f>
        <v>3153</v>
      </c>
      <c r="L3153">
        <f>B3153/C3153</f>
        <v>0.76573208722741426</v>
      </c>
    </row>
    <row r="3154" spans="1:12" x14ac:dyDescent="0.25">
      <c r="A3154" s="1">
        <v>42639</v>
      </c>
      <c r="B3154">
        <v>14.5</v>
      </c>
      <c r="C3154">
        <v>17.28</v>
      </c>
      <c r="D3154">
        <v>235.78039999999999</v>
      </c>
      <c r="E3154">
        <v>209.64490000000001</v>
      </c>
      <c r="F3154">
        <v>23256.750721</v>
      </c>
      <c r="G3154">
        <v>20681.056274999999</v>
      </c>
      <c r="H3154">
        <f>(1/(1-91/360*VLOOKUP($A3154,Tbills!$B$4:$C$974,2,1)/100))^((1)/91)-1</f>
        <v>7.7805618148296674E-6</v>
      </c>
      <c r="I3154">
        <f>I3153*$E3154/$E3153*(1-(I$1+I$5+IF(AND(WEEKDAY(A3154)&lt;&gt;1,WEEKDAY(A3154)&lt;&gt;7),IF(A3154&lt;J$2,J$1,J$3),0)))^($A3154-$A3153)</f>
        <v>470.30259591671364</v>
      </c>
      <c r="J3154">
        <f>VLOOKUP(A3154,'VIXY-IV'!A$1:E$2000,4,0)</f>
        <v>470.86720000000003</v>
      </c>
      <c r="K3154">
        <f>ROW()</f>
        <v>3154</v>
      </c>
      <c r="L3154">
        <f>B3154/C3154</f>
        <v>0.83912037037037035</v>
      </c>
    </row>
    <row r="3155" spans="1:12" x14ac:dyDescent="0.25">
      <c r="A3155" s="1">
        <v>42640</v>
      </c>
      <c r="B3155">
        <v>13.1</v>
      </c>
      <c r="C3155">
        <v>16.45</v>
      </c>
      <c r="D3155">
        <v>225.7764</v>
      </c>
      <c r="E3155">
        <v>200.7482</v>
      </c>
      <c r="F3155">
        <v>22835.743294</v>
      </c>
      <c r="G3155">
        <v>20306.514678</v>
      </c>
      <c r="H3155">
        <f>(1/(1-91/360*VLOOKUP($A3155,Tbills!$B$4:$C$974,2,1)/100))^((1)/91)-1</f>
        <v>7.7805618148296674E-6</v>
      </c>
      <c r="I3155">
        <f>I3154*$E3155/$E3154*(1-(I$1+I$5+IF(AND(WEEKDAY(A3155)&lt;&gt;1,WEEKDAY(A3155)&lt;&gt;7),IF(A3155&lt;J$2,J$1,J$3),0)))^($A3155-$A3154)</f>
        <v>450.34868441820998</v>
      </c>
      <c r="J3155">
        <f>VLOOKUP(A3155,'VIXY-IV'!A$1:E$2000,4,0)</f>
        <v>450.88639999999998</v>
      </c>
      <c r="K3155">
        <f>ROW()</f>
        <v>3155</v>
      </c>
      <c r="L3155">
        <f>B3155/C3155</f>
        <v>0.79635258358662619</v>
      </c>
    </row>
    <row r="3156" spans="1:12" x14ac:dyDescent="0.25">
      <c r="A3156" s="1">
        <v>42641</v>
      </c>
      <c r="B3156">
        <v>12.39</v>
      </c>
      <c r="C3156">
        <v>16.010000000000002</v>
      </c>
      <c r="D3156">
        <v>222.0419</v>
      </c>
      <c r="E3156">
        <v>197.42609999999999</v>
      </c>
      <c r="F3156">
        <v>22694.530857000002</v>
      </c>
      <c r="G3156">
        <v>20180.784574000001</v>
      </c>
      <c r="H3156">
        <f>(1/(1-91/360*VLOOKUP($A3156,Tbills!$B$4:$C$974,2,1)/100))^((1)/91)-1</f>
        <v>7.7805618148296674E-6</v>
      </c>
      <c r="I3156">
        <f>I3155*$E3156/$E3155*(1-(I$1+I$5+IF(AND(WEEKDAY(A3156)&lt;&gt;1,WEEKDAY(A3156)&lt;&gt;7),IF(A3156&lt;J$2,J$1,J$3),0)))^($A3156-$A3155)</f>
        <v>442.90029485726728</v>
      </c>
      <c r="J3156">
        <f>VLOOKUP(A3156,'VIXY-IV'!A$1:E$2000,4,0)</f>
        <v>443.45920000000001</v>
      </c>
      <c r="K3156">
        <f>ROW()</f>
        <v>3156</v>
      </c>
      <c r="L3156">
        <f>B3156/C3156</f>
        <v>0.77389131792629606</v>
      </c>
    </row>
    <row r="3157" spans="1:12" x14ac:dyDescent="0.25">
      <c r="A3157" s="1">
        <v>42642</v>
      </c>
      <c r="B3157">
        <v>14.02</v>
      </c>
      <c r="C3157">
        <v>16.87</v>
      </c>
      <c r="D3157">
        <v>230.2595</v>
      </c>
      <c r="E3157">
        <v>204.7312</v>
      </c>
      <c r="F3157">
        <v>22865.156728000002</v>
      </c>
      <c r="G3157">
        <v>20332.354154000001</v>
      </c>
      <c r="H3157">
        <f>(1/(1-91/360*VLOOKUP($A3157,Tbills!$B$4:$C$974,2,1)/100))^((1)/91)-1</f>
        <v>5.8348991682777296E-6</v>
      </c>
      <c r="I3157">
        <f>I3156*$E3157/$E3156*(1-(I$1+I$5+IF(AND(WEEKDAY(A3157)&lt;&gt;1,WEEKDAY(A3157)&lt;&gt;7),IF(A3157&lt;J$2,J$1,J$3),0)))^($A3157-$A3156)</f>
        <v>459.29275986135002</v>
      </c>
      <c r="J3157">
        <f>VLOOKUP(A3157,'VIXY-IV'!A$1:E$2000,4,0)</f>
        <v>459.88959999999997</v>
      </c>
      <c r="K3157">
        <f>ROW()</f>
        <v>3157</v>
      </c>
      <c r="L3157">
        <f>B3157/C3157</f>
        <v>0.8310610551274451</v>
      </c>
    </row>
    <row r="3158" spans="1:12" x14ac:dyDescent="0.25">
      <c r="A3158" s="1">
        <v>42643</v>
      </c>
      <c r="B3158">
        <v>13.29</v>
      </c>
      <c r="C3158">
        <v>16.37</v>
      </c>
      <c r="D3158">
        <v>228.5138</v>
      </c>
      <c r="E3158">
        <v>203.17779999999999</v>
      </c>
      <c r="F3158">
        <v>22754.421579000002</v>
      </c>
      <c r="G3158">
        <v>20233.766640999998</v>
      </c>
      <c r="H3158">
        <f>(1/(1-91/360*VLOOKUP($A3158,Tbills!$B$4:$C$974,2,1)/100))^((1)/91)-1</f>
        <v>5.8348991682777296E-6</v>
      </c>
      <c r="I3158">
        <f>I3157*$E3158/$E3157*(1-(I$1+I$5+IF(AND(WEEKDAY(A3158)&lt;&gt;1,WEEKDAY(A3158)&lt;&gt;7),IF(A3158&lt;J$2,J$1,J$3),0)))^($A3158-$A3157)</f>
        <v>455.81224227465771</v>
      </c>
      <c r="J3158">
        <f>VLOOKUP(A3158,'VIXY-IV'!A$1:E$2000,4,0)</f>
        <v>456.46719999999999</v>
      </c>
      <c r="K3158">
        <f>ROW()</f>
        <v>3158</v>
      </c>
      <c r="L3158">
        <f>B3158/C3158</f>
        <v>0.81185094685400117</v>
      </c>
    </row>
    <row r="3159" spans="1:12" x14ac:dyDescent="0.25">
      <c r="A3159" s="1">
        <v>42646</v>
      </c>
      <c r="B3159">
        <v>13.57</v>
      </c>
      <c r="C3159">
        <v>16.399999999999999</v>
      </c>
      <c r="D3159">
        <v>225.00110000000001</v>
      </c>
      <c r="E3159">
        <v>200.05099999999999</v>
      </c>
      <c r="F3159">
        <v>22578.842873000001</v>
      </c>
      <c r="G3159">
        <v>20077.283738999999</v>
      </c>
      <c r="H3159">
        <f>(1/(1-91/360*VLOOKUP($A3159,Tbills!$B$4:$C$974,2,1)/100))^((1)/91)-1</f>
        <v>5.8348991682777296E-6</v>
      </c>
      <c r="I3159">
        <f>I3158*$E3159/$E3158*(1-(I$1+I$5+IF(AND(WEEKDAY(A3159)&lt;&gt;1,WEEKDAY(A3159)&lt;&gt;7),IF(A3159&lt;J$2,J$1,J$3),0)))^($A3159-$A3158)</f>
        <v>448.81044117304043</v>
      </c>
      <c r="J3159">
        <f>VLOOKUP(A3159,'VIXY-IV'!A$1:E$2000,4,0)</f>
        <v>449.43680000000001</v>
      </c>
      <c r="K3159">
        <f>ROW()</f>
        <v>3159</v>
      </c>
      <c r="L3159">
        <f>B3159/C3159</f>
        <v>0.82743902439024397</v>
      </c>
    </row>
    <row r="3160" spans="1:12" x14ac:dyDescent="0.25">
      <c r="A3160" s="1">
        <v>42647</v>
      </c>
      <c r="B3160">
        <v>13.63</v>
      </c>
      <c r="C3160">
        <v>16.47</v>
      </c>
      <c r="D3160">
        <v>222.90090000000001</v>
      </c>
      <c r="E3160">
        <v>198.1825</v>
      </c>
      <c r="F3160">
        <v>22298.053585000001</v>
      </c>
      <c r="G3160">
        <v>19827.486559000001</v>
      </c>
      <c r="H3160">
        <f>(1/(1-91/360*VLOOKUP($A3160,Tbills!$B$4:$C$974,2,1)/100))^((1)/91)-1</f>
        <v>5.8348991682777296E-6</v>
      </c>
      <c r="I3160">
        <f>I3159*$E3160/$E3159*(1-(I$1+I$5+IF(AND(WEEKDAY(A3160)&lt;&gt;1,WEEKDAY(A3160)&lt;&gt;7),IF(A3160&lt;J$2,J$1,J$3),0)))^($A3160-$A3159)</f>
        <v>444.62276203679943</v>
      </c>
      <c r="J3160">
        <f>VLOOKUP(A3160,'VIXY-IV'!A$1:E$2000,4,0)</f>
        <v>445.25760000000002</v>
      </c>
      <c r="K3160">
        <f>ROW()</f>
        <v>3160</v>
      </c>
      <c r="L3160">
        <f>B3160/C3160</f>
        <v>0.82756527018822112</v>
      </c>
    </row>
    <row r="3161" spans="1:12" x14ac:dyDescent="0.25">
      <c r="A3161" s="1">
        <v>42648</v>
      </c>
      <c r="B3161">
        <v>12.99</v>
      </c>
      <c r="C3161">
        <v>16.22</v>
      </c>
      <c r="D3161">
        <v>221.85570000000001</v>
      </c>
      <c r="E3161">
        <v>197.25210000000001</v>
      </c>
      <c r="F3161">
        <v>22475.700261999998</v>
      </c>
      <c r="G3161">
        <v>19985.334749000001</v>
      </c>
      <c r="H3161">
        <f>(1/(1-91/360*VLOOKUP($A3161,Tbills!$B$4:$C$974,2,1)/100))^((1)/91)-1</f>
        <v>5.8348991682777296E-6</v>
      </c>
      <c r="I3161">
        <f>I3160*$E3161/$E3160*(1-(I$1+I$5+IF(AND(WEEKDAY(A3161)&lt;&gt;1,WEEKDAY(A3161)&lt;&gt;7),IF(A3161&lt;J$2,J$1,J$3),0)))^($A3161-$A3160)</f>
        <v>442.53965160929181</v>
      </c>
      <c r="J3161">
        <f>VLOOKUP(A3161,'VIXY-IV'!A$1:E$2000,4,0)</f>
        <v>443.18720000000002</v>
      </c>
      <c r="K3161">
        <f>ROW()</f>
        <v>3161</v>
      </c>
      <c r="L3161">
        <f>B3161/C3161</f>
        <v>0.80086313193588166</v>
      </c>
    </row>
    <row r="3162" spans="1:12" x14ac:dyDescent="0.25">
      <c r="A3162" s="1">
        <v>42649</v>
      </c>
      <c r="B3162">
        <v>12.84</v>
      </c>
      <c r="C3162">
        <v>16.07</v>
      </c>
      <c r="D3162">
        <v>219.77420000000001</v>
      </c>
      <c r="E3162">
        <v>195.40029999999999</v>
      </c>
      <c r="F3162">
        <v>22405.896497999998</v>
      </c>
      <c r="G3162">
        <v>19923.148809999999</v>
      </c>
      <c r="H3162">
        <f>(1/(1-91/360*VLOOKUP($A3162,Tbills!$B$4:$C$974,2,1)/100))^((1)/91)-1</f>
        <v>7.7805618148296674E-6</v>
      </c>
      <c r="I3162">
        <f>I3161*$E3162/$E3161*(1-(I$1+I$5+IF(AND(WEEKDAY(A3162)&lt;&gt;1,WEEKDAY(A3162)&lt;&gt;7),IF(A3162&lt;J$2,J$1,J$3),0)))^($A3162-$A3161)</f>
        <v>438.38929914339644</v>
      </c>
      <c r="J3162">
        <f>VLOOKUP(A3162,'VIXY-IV'!A$1:E$2000,4,0)</f>
        <v>439.04160000000002</v>
      </c>
      <c r="K3162">
        <f>ROW()</f>
        <v>3162</v>
      </c>
      <c r="L3162">
        <f>B3162/C3162</f>
        <v>0.79900435594275043</v>
      </c>
    </row>
    <row r="3163" spans="1:12" x14ac:dyDescent="0.25">
      <c r="A3163" s="1">
        <v>42650</v>
      </c>
      <c r="B3163">
        <v>13.48</v>
      </c>
      <c r="C3163">
        <v>16.440000000000001</v>
      </c>
      <c r="D3163">
        <v>223.36859999999999</v>
      </c>
      <c r="E3163">
        <v>198.59450000000001</v>
      </c>
      <c r="F3163">
        <v>22516.260536000002</v>
      </c>
      <c r="G3163">
        <v>20021.128640999999</v>
      </c>
      <c r="H3163">
        <f>(1/(1-91/360*VLOOKUP($A3163,Tbills!$B$4:$C$974,2,1)/100))^((1)/91)-1</f>
        <v>7.7805618148296674E-6</v>
      </c>
      <c r="I3163">
        <f>I3162*$E3163/$E3162*(1-(I$1+I$5+IF(AND(WEEKDAY(A3163)&lt;&gt;1,WEEKDAY(A3163)&lt;&gt;7),IF(A3163&lt;J$2,J$1,J$3),0)))^($A3163-$A3162)</f>
        <v>445.55990193969819</v>
      </c>
      <c r="J3163">
        <f>VLOOKUP(A3163,'VIXY-IV'!A$1:E$2000,4,0)</f>
        <v>446.23680000000002</v>
      </c>
      <c r="K3163">
        <f>ROW()</f>
        <v>3163</v>
      </c>
      <c r="L3163">
        <f>B3163/C3163</f>
        <v>0.81995133819951338</v>
      </c>
    </row>
    <row r="3164" spans="1:12" x14ac:dyDescent="0.25">
      <c r="A3164" s="1">
        <v>42653</v>
      </c>
      <c r="B3164">
        <v>13.38</v>
      </c>
      <c r="C3164">
        <v>15.95</v>
      </c>
      <c r="D3164">
        <v>216.66659999999999</v>
      </c>
      <c r="E3164">
        <v>192.63120000000001</v>
      </c>
      <c r="F3164">
        <v>22205.254580000001</v>
      </c>
      <c r="G3164">
        <v>19744.119375999999</v>
      </c>
      <c r="H3164">
        <f>(1/(1-91/360*VLOOKUP($A3164,Tbills!$B$4:$C$974,2,1)/100))^((1)/91)-1</f>
        <v>7.7805618148296674E-6</v>
      </c>
      <c r="I3164">
        <f>I3163*$E3164/$E3163*(1-(I$1+I$5+IF(AND(WEEKDAY(A3164)&lt;&gt;1,WEEKDAY(A3164)&lt;&gt;7),IF(A3164&lt;J$2,J$1,J$3),0)))^($A3164-$A3163)</f>
        <v>432.19327651121586</v>
      </c>
      <c r="J3164">
        <f>VLOOKUP(A3164,'VIXY-IV'!A$1:E$2000,4,0)</f>
        <v>432.81279999999998</v>
      </c>
      <c r="K3164">
        <f>ROW()</f>
        <v>3164</v>
      </c>
      <c r="L3164">
        <f>B3164/C3164</f>
        <v>0.83887147335423207</v>
      </c>
    </row>
    <row r="3165" spans="1:12" x14ac:dyDescent="0.25">
      <c r="A3165" s="1">
        <v>42654</v>
      </c>
      <c r="B3165">
        <v>15.36</v>
      </c>
      <c r="C3165">
        <v>16.940000000000001</v>
      </c>
      <c r="D3165">
        <v>227.61799999999999</v>
      </c>
      <c r="E3165">
        <v>202.36619999999999</v>
      </c>
      <c r="F3165">
        <v>22583.351535000002</v>
      </c>
      <c r="G3165">
        <v>20080.156066</v>
      </c>
      <c r="H3165">
        <f>(1/(1-91/360*VLOOKUP($A3165,Tbills!$B$4:$C$974,2,1)/100))^((1)/91)-1</f>
        <v>7.7805618148296674E-6</v>
      </c>
      <c r="I3165">
        <f>I3164*$E3165/$E3164*(1-(I$1+I$5+IF(AND(WEEKDAY(A3165)&lt;&gt;1,WEEKDAY(A3165)&lt;&gt;7),IF(A3165&lt;J$2,J$1,J$3),0)))^($A3165-$A3164)</f>
        <v>454.03937525816059</v>
      </c>
      <c r="J3165">
        <f>VLOOKUP(A3165,'VIXY-IV'!A$1:E$2000,4,0)</f>
        <v>454.69439999999997</v>
      </c>
      <c r="K3165">
        <f>ROW()</f>
        <v>3165</v>
      </c>
      <c r="L3165">
        <f>B3165/C3165</f>
        <v>0.90672963400236117</v>
      </c>
    </row>
    <row r="3166" spans="1:12" x14ac:dyDescent="0.25">
      <c r="A3166" s="1">
        <v>42655</v>
      </c>
      <c r="B3166">
        <v>15.91</v>
      </c>
      <c r="C3166">
        <v>17.02</v>
      </c>
      <c r="D3166">
        <v>231.88229999999999</v>
      </c>
      <c r="E3166">
        <v>206.1558</v>
      </c>
      <c r="F3166">
        <v>22799.260522</v>
      </c>
      <c r="G3166">
        <v>20271.976922999998</v>
      </c>
      <c r="H3166">
        <f>(1/(1-91/360*VLOOKUP($A3166,Tbills!$B$4:$C$974,2,1)/100))^((1)/91)-1</f>
        <v>7.7805618148296674E-6</v>
      </c>
      <c r="I3166">
        <f>I3165*$E3166/$E3165*(1-(I$1+I$5+IF(AND(WEEKDAY(A3166)&lt;&gt;1,WEEKDAY(A3166)&lt;&gt;7),IF(A3166&lt;J$2,J$1,J$3),0)))^($A3166-$A3165)</f>
        <v>462.54635507030207</v>
      </c>
      <c r="J3166">
        <f>VLOOKUP(A3166,'VIXY-IV'!A$1:E$2000,4,0)</f>
        <v>463.21600000000001</v>
      </c>
      <c r="K3166">
        <f>ROW()</f>
        <v>3166</v>
      </c>
      <c r="L3166">
        <f>B3166/C3166</f>
        <v>0.93478260869565222</v>
      </c>
    </row>
    <row r="3167" spans="1:12" x14ac:dyDescent="0.25">
      <c r="A3167" s="1">
        <v>42656</v>
      </c>
      <c r="B3167">
        <v>16.690000000000001</v>
      </c>
      <c r="C3167">
        <v>17.59</v>
      </c>
      <c r="D3167">
        <v>237.05369999999999</v>
      </c>
      <c r="E3167">
        <v>210.7518</v>
      </c>
      <c r="F3167">
        <v>23009.072774</v>
      </c>
      <c r="G3167">
        <v>20458.373892</v>
      </c>
      <c r="H3167">
        <f>(1/(1-91/360*VLOOKUP($A3167,Tbills!$B$4:$C$974,2,1)/100))^((1)/91)-1</f>
        <v>9.448549896262648E-6</v>
      </c>
      <c r="I3167">
        <f>I3166*$E3167/$E3166*(1-(I$1+I$5+IF(AND(WEEKDAY(A3167)&lt;&gt;1,WEEKDAY(A3167)&lt;&gt;7),IF(A3167&lt;J$2,J$1,J$3),0)))^($A3167-$A3166)</f>
        <v>472.86281384264976</v>
      </c>
      <c r="J3167">
        <f>VLOOKUP(A3167,'VIXY-IV'!A$1:E$2000,4,0)</f>
        <v>473.57279999999997</v>
      </c>
      <c r="K3167">
        <f>ROW()</f>
        <v>3167</v>
      </c>
      <c r="L3167">
        <f>B3167/C3167</f>
        <v>0.94883456509380337</v>
      </c>
    </row>
    <row r="3168" spans="1:12" x14ac:dyDescent="0.25">
      <c r="A3168" s="1">
        <v>42657</v>
      </c>
      <c r="B3168">
        <v>16.12</v>
      </c>
      <c r="C3168">
        <v>17.420000000000002</v>
      </c>
      <c r="D3168">
        <v>233.9314</v>
      </c>
      <c r="E3168">
        <v>207.97399999999999</v>
      </c>
      <c r="F3168">
        <v>22887.448079000002</v>
      </c>
      <c r="G3168">
        <v>20350.038748999999</v>
      </c>
      <c r="H3168">
        <f>(1/(1-91/360*VLOOKUP($A3168,Tbills!$B$4:$C$974,2,1)/100))^((1)/91)-1</f>
        <v>9.448549896262648E-6</v>
      </c>
      <c r="I3168">
        <f>I3167*$E3168/$E3167*(1-(I$1+I$5+IF(AND(WEEKDAY(A3168)&lt;&gt;1,WEEKDAY(A3168)&lt;&gt;7),IF(A3168&lt;J$2,J$1,J$3),0)))^($A3168-$A3167)</f>
        <v>466.63475169757965</v>
      </c>
      <c r="J3168">
        <f>VLOOKUP(A3168,'VIXY-IV'!A$1:E$2000,4,0)</f>
        <v>467.32159999999999</v>
      </c>
      <c r="K3168">
        <f>ROW()</f>
        <v>3168</v>
      </c>
      <c r="L3168">
        <f>B3168/C3168</f>
        <v>0.92537313432835822</v>
      </c>
    </row>
    <row r="3169" spans="1:12" x14ac:dyDescent="0.25">
      <c r="A3169" s="1">
        <v>42660</v>
      </c>
      <c r="B3169">
        <v>16.21</v>
      </c>
      <c r="C3169">
        <v>17.47</v>
      </c>
      <c r="D3169">
        <v>231.3621</v>
      </c>
      <c r="E3169">
        <v>205.68389999999999</v>
      </c>
      <c r="F3169">
        <v>22701.368273</v>
      </c>
      <c r="G3169">
        <v>20184.011779</v>
      </c>
      <c r="H3169">
        <f>(1/(1-91/360*VLOOKUP($A3169,Tbills!$B$4:$C$974,2,1)/100))^((1)/91)-1</f>
        <v>9.448549896262648E-6</v>
      </c>
      <c r="I3169">
        <f>I3168*$E3169/$E3168*(1-(I$1+I$5+IF(AND(WEEKDAY(A3169)&lt;&gt;1,WEEKDAY(A3169)&lt;&gt;7),IF(A3169&lt;J$2,J$1,J$3),0)))^($A3169-$A3168)</f>
        <v>461.50969197228835</v>
      </c>
      <c r="J3169">
        <f>VLOOKUP(A3169,'VIXY-IV'!A$1:E$2000,4,0)</f>
        <v>462.15839999999997</v>
      </c>
      <c r="K3169">
        <f>ROW()</f>
        <v>3169</v>
      </c>
      <c r="L3169">
        <f>B3169/C3169</f>
        <v>0.92787635947338309</v>
      </c>
    </row>
    <row r="3170" spans="1:12" x14ac:dyDescent="0.25">
      <c r="A3170" s="1">
        <v>42661</v>
      </c>
      <c r="B3170">
        <v>15.28</v>
      </c>
      <c r="C3170">
        <v>16.920000000000002</v>
      </c>
      <c r="D3170">
        <v>224.3605</v>
      </c>
      <c r="E3170">
        <v>199.45740000000001</v>
      </c>
      <c r="F3170">
        <v>22562.903728000001</v>
      </c>
      <c r="G3170">
        <v>20060.710867999998</v>
      </c>
      <c r="H3170">
        <f>(1/(1-91/360*VLOOKUP($A3170,Tbills!$B$4:$C$974,2,1)/100))^((1)/91)-1</f>
        <v>9.448549896262648E-6</v>
      </c>
      <c r="I3170">
        <f>I3169*$E3170/$E3169*(1-(I$1+I$5+IF(AND(WEEKDAY(A3170)&lt;&gt;1,WEEKDAY(A3170)&lt;&gt;7),IF(A3170&lt;J$2,J$1,J$3),0)))^($A3170-$A3169)</f>
        <v>447.54307907149155</v>
      </c>
      <c r="J3170">
        <f>VLOOKUP(A3170,'VIXY-IV'!A$1:E$2000,4,0)</f>
        <v>448.16800000000001</v>
      </c>
      <c r="K3170">
        <f>ROW()</f>
        <v>3170</v>
      </c>
      <c r="L3170">
        <f>B3170/C3170</f>
        <v>0.90307328605200932</v>
      </c>
    </row>
    <row r="3171" spans="1:12" x14ac:dyDescent="0.25">
      <c r="A3171" s="1">
        <v>42662</v>
      </c>
      <c r="B3171">
        <v>14.41</v>
      </c>
      <c r="C3171">
        <v>16.46</v>
      </c>
      <c r="D3171">
        <v>216.9402</v>
      </c>
      <c r="E3171">
        <v>192.8588</v>
      </c>
      <c r="F3171">
        <v>22289.981893</v>
      </c>
      <c r="G3171">
        <v>19817.866118999998</v>
      </c>
      <c r="H3171">
        <f>(1/(1-91/360*VLOOKUP($A3171,Tbills!$B$4:$C$974,2,1)/100))^((1)/91)-1</f>
        <v>9.448549896262648E-6</v>
      </c>
      <c r="I3171">
        <f>I3170*$E3171/$E3170*(1-(I$1+I$5+IF(AND(WEEKDAY(A3171)&lt;&gt;1,WEEKDAY(A3171)&lt;&gt;7),IF(A3171&lt;J$2,J$1,J$3),0)))^($A3171-$A3170)</f>
        <v>432.74127123538426</v>
      </c>
      <c r="J3171">
        <f>VLOOKUP(A3171,'VIXY-IV'!A$1:E$2000,4,0)</f>
        <v>433.35359999999997</v>
      </c>
      <c r="K3171">
        <f>ROW()</f>
        <v>3171</v>
      </c>
      <c r="L3171">
        <f>B3171/C3171</f>
        <v>0.87545565006075332</v>
      </c>
    </row>
    <row r="3172" spans="1:12" x14ac:dyDescent="0.25">
      <c r="A3172" s="1">
        <v>42663</v>
      </c>
      <c r="B3172">
        <v>13.75</v>
      </c>
      <c r="C3172">
        <v>16.23</v>
      </c>
      <c r="D3172">
        <v>213.00399999999999</v>
      </c>
      <c r="E3172">
        <v>189.35769999999999</v>
      </c>
      <c r="F3172">
        <v>22291.654235000002</v>
      </c>
      <c r="G3172">
        <v>19819.165735999999</v>
      </c>
      <c r="H3172">
        <f>(1/(1-91/360*VLOOKUP($A3172,Tbills!$B$4:$C$974,2,1)/100))^((1)/91)-1</f>
        <v>8.6145238606949448E-6</v>
      </c>
      <c r="I3172">
        <f>I3171*$E3172/$E3171*(1-(I$1+I$5+IF(AND(WEEKDAY(A3172)&lt;&gt;1,WEEKDAY(A3172)&lt;&gt;7),IF(A3172&lt;J$2,J$1,J$3),0)))^($A3172-$A3171)</f>
        <v>424.8894920530754</v>
      </c>
      <c r="J3172">
        <f>VLOOKUP(A3172,'VIXY-IV'!A$1:E$2000,4,0)</f>
        <v>425.48160000000001</v>
      </c>
      <c r="K3172">
        <f>ROW()</f>
        <v>3172</v>
      </c>
      <c r="L3172">
        <f>B3172/C3172</f>
        <v>0.84719654959950708</v>
      </c>
    </row>
    <row r="3173" spans="1:12" x14ac:dyDescent="0.25">
      <c r="A3173" s="1">
        <v>42664</v>
      </c>
      <c r="B3173">
        <v>13.34</v>
      </c>
      <c r="C3173">
        <v>16.04</v>
      </c>
      <c r="D3173">
        <v>210.3878</v>
      </c>
      <c r="E3173">
        <v>187.03030000000001</v>
      </c>
      <c r="F3173">
        <v>22136.096718000001</v>
      </c>
      <c r="G3173">
        <v>19680.691215999999</v>
      </c>
      <c r="H3173">
        <f>(1/(1-91/360*VLOOKUP($A3173,Tbills!$B$4:$C$974,2,1)/100))^((1)/91)-1</f>
        <v>8.6145238606949448E-6</v>
      </c>
      <c r="I3173">
        <f>I3172*$E3173/$E3172*(1-(I$1+I$5+IF(AND(WEEKDAY(A3173)&lt;&gt;1,WEEKDAY(A3173)&lt;&gt;7),IF(A3173&lt;J$2,J$1,J$3),0)))^($A3173-$A3172)</f>
        <v>419.67118939377048</v>
      </c>
      <c r="J3173">
        <f>VLOOKUP(A3173,'VIXY-IV'!A$1:E$2000,4,0)</f>
        <v>420.25760000000002</v>
      </c>
      <c r="K3173">
        <f>ROW()</f>
        <v>3173</v>
      </c>
      <c r="L3173">
        <f>B3173/C3173</f>
        <v>0.83167082294264338</v>
      </c>
    </row>
    <row r="3174" spans="1:12" x14ac:dyDescent="0.25">
      <c r="A3174" s="1">
        <v>42667</v>
      </c>
      <c r="B3174">
        <v>13.02</v>
      </c>
      <c r="C3174">
        <v>15.61</v>
      </c>
      <c r="D3174">
        <v>202.0942</v>
      </c>
      <c r="E3174">
        <v>179.65260000000001</v>
      </c>
      <c r="F3174">
        <v>21714.658433000001</v>
      </c>
      <c r="G3174">
        <v>19305.491568000001</v>
      </c>
      <c r="H3174">
        <f>(1/(1-91/360*VLOOKUP($A3174,Tbills!$B$4:$C$974,2,1)/100))^((1)/91)-1</f>
        <v>8.6145238606949448E-6</v>
      </c>
      <c r="I3174">
        <f>I3173*$E3174/$E3173*(1-(I$1+I$5+IF(AND(WEEKDAY(A3174)&lt;&gt;1,WEEKDAY(A3174)&lt;&gt;7),IF(A3174&lt;J$2,J$1,J$3),0)))^($A3174-$A3173)</f>
        <v>403.12820563473298</v>
      </c>
      <c r="J3174">
        <f>VLOOKUP(A3174,'VIXY-IV'!A$1:E$2000,4,0)</f>
        <v>403.69920000000002</v>
      </c>
      <c r="K3174">
        <f>ROW()</f>
        <v>3174</v>
      </c>
      <c r="L3174">
        <f>B3174/C3174</f>
        <v>0.8340807174887892</v>
      </c>
    </row>
    <row r="3175" spans="1:12" x14ac:dyDescent="0.25">
      <c r="A3175" s="1">
        <v>42668</v>
      </c>
      <c r="B3175">
        <v>13.46</v>
      </c>
      <c r="C3175">
        <v>15.81</v>
      </c>
      <c r="D3175">
        <v>205.69640000000001</v>
      </c>
      <c r="E3175">
        <v>182.85329999999999</v>
      </c>
      <c r="F3175">
        <v>21720.672847000002</v>
      </c>
      <c r="G3175">
        <v>19310.672396000002</v>
      </c>
      <c r="H3175">
        <f>(1/(1-91/360*VLOOKUP($A3175,Tbills!$B$4:$C$974,2,1)/100))^((1)/91)-1</f>
        <v>8.6145238606949448E-6</v>
      </c>
      <c r="I3175">
        <f>I3174*$E3175/$E3174*(1-(I$1+I$5+IF(AND(WEEKDAY(A3175)&lt;&gt;1,WEEKDAY(A3175)&lt;&gt;7),IF(A3175&lt;J$2,J$1,J$3),0)))^($A3175-$A3174)</f>
        <v>410.3142930493097</v>
      </c>
      <c r="J3175">
        <f>VLOOKUP(A3175,'VIXY-IV'!A$1:E$2000,4,0)</f>
        <v>410.92</v>
      </c>
      <c r="K3175">
        <f>ROW()</f>
        <v>3175</v>
      </c>
      <c r="L3175">
        <f>B3175/C3175</f>
        <v>0.85135989879822904</v>
      </c>
    </row>
    <row r="3176" spans="1:12" x14ac:dyDescent="0.25">
      <c r="A3176" s="1">
        <v>42669</v>
      </c>
      <c r="B3176">
        <v>14.24</v>
      </c>
      <c r="C3176">
        <v>16.25</v>
      </c>
      <c r="D3176">
        <v>210.51660000000001</v>
      </c>
      <c r="E3176">
        <v>187.13659999999999</v>
      </c>
      <c r="F3176">
        <v>21919.731685999999</v>
      </c>
      <c r="G3176">
        <v>19487.478462999999</v>
      </c>
      <c r="H3176">
        <f>(1/(1-91/360*VLOOKUP($A3176,Tbills!$B$4:$C$974,2,1)/100))^((1)/91)-1</f>
        <v>8.6145238606949448E-6</v>
      </c>
      <c r="I3176">
        <f>I3175*$E3176/$E3175*(1-(I$1+I$5+IF(AND(WEEKDAY(A3176)&lt;&gt;1,WEEKDAY(A3176)&lt;&gt;7),IF(A3176&lt;J$2,J$1,J$3),0)))^($A3176-$A3175)</f>
        <v>419.92984553990868</v>
      </c>
      <c r="J3176">
        <f>VLOOKUP(A3176,'VIXY-IV'!A$1:E$2000,4,0)</f>
        <v>420.54719999999998</v>
      </c>
      <c r="K3176">
        <f>ROW()</f>
        <v>3176</v>
      </c>
      <c r="L3176">
        <f>B3176/C3176</f>
        <v>0.87630769230769234</v>
      </c>
    </row>
    <row r="3177" spans="1:12" x14ac:dyDescent="0.25">
      <c r="A3177" s="1">
        <v>42670</v>
      </c>
      <c r="B3177">
        <v>15.36</v>
      </c>
      <c r="C3177">
        <v>16.93</v>
      </c>
      <c r="D3177">
        <v>216.2851</v>
      </c>
      <c r="E3177">
        <v>192.2628</v>
      </c>
      <c r="F3177">
        <v>22245.518650999998</v>
      </c>
      <c r="G3177">
        <v>19776.947639000002</v>
      </c>
      <c r="H3177">
        <f>(1/(1-91/360*VLOOKUP($A3177,Tbills!$B$4:$C$974,2,1)/100))^((1)/91)-1</f>
        <v>8.892525428683129E-6</v>
      </c>
      <c r="I3177">
        <f>I3176*$E3177/$E3176*(1-(I$1+I$5+IF(AND(WEEKDAY(A3177)&lt;&gt;1,WEEKDAY(A3177)&lt;&gt;7),IF(A3177&lt;J$2,J$1,J$3),0)))^($A3177-$A3176)</f>
        <v>431.43704703626361</v>
      </c>
      <c r="J3177">
        <f>VLOOKUP(A3177,'VIXY-IV'!A$1:E$2000,4,0)</f>
        <v>432.06400000000002</v>
      </c>
      <c r="K3177">
        <f>ROW()</f>
        <v>3177</v>
      </c>
      <c r="L3177">
        <f>B3177/C3177</f>
        <v>0.90726520968694624</v>
      </c>
    </row>
    <row r="3178" spans="1:12" x14ac:dyDescent="0.25">
      <c r="A3178" s="1">
        <v>42671</v>
      </c>
      <c r="B3178">
        <v>16.190000000000001</v>
      </c>
      <c r="C3178">
        <v>17.37</v>
      </c>
      <c r="D3178">
        <v>222.05619999999999</v>
      </c>
      <c r="E3178">
        <v>197.3912</v>
      </c>
      <c r="F3178">
        <v>22297.029194999999</v>
      </c>
      <c r="G3178">
        <v>19822.566223999998</v>
      </c>
      <c r="H3178">
        <f>(1/(1-91/360*VLOOKUP($A3178,Tbills!$B$4:$C$974,2,1)/100))^((1)/91)-1</f>
        <v>8.892525428683129E-6</v>
      </c>
      <c r="I3178">
        <f>I3177*$E3178/$E3177*(1-(I$1+I$5+IF(AND(WEEKDAY(A3178)&lt;&gt;1,WEEKDAY(A3178)&lt;&gt;7),IF(A3178&lt;J$2,J$1,J$3),0)))^($A3178-$A3177)</f>
        <v>442.9494060196642</v>
      </c>
      <c r="J3178">
        <f>VLOOKUP(A3178,'VIXY-IV'!A$1:E$2000,4,0)</f>
        <v>443.60160000000002</v>
      </c>
      <c r="K3178">
        <f>ROW()</f>
        <v>3178</v>
      </c>
      <c r="L3178">
        <f>B3178/C3178</f>
        <v>0.93206678180771452</v>
      </c>
    </row>
    <row r="3179" spans="1:12" x14ac:dyDescent="0.25">
      <c r="A3179" s="1">
        <v>42674</v>
      </c>
      <c r="B3179">
        <v>17.059999999999999</v>
      </c>
      <c r="C3179">
        <v>17.850000000000001</v>
      </c>
      <c r="D3179">
        <v>228.53299999999999</v>
      </c>
      <c r="E3179">
        <v>203.14330000000001</v>
      </c>
      <c r="F3179">
        <v>22301.493364000002</v>
      </c>
      <c r="G3179">
        <v>19826.006149000001</v>
      </c>
      <c r="H3179">
        <f>(1/(1-91/360*VLOOKUP($A3179,Tbills!$B$4:$C$974,2,1)/100))^((1)/91)-1</f>
        <v>8.892525428683129E-6</v>
      </c>
      <c r="I3179">
        <f>I3178*$E3179/$E3178*(1-(I$1+I$5+IF(AND(WEEKDAY(A3179)&lt;&gt;1,WEEKDAY(A3179)&lt;&gt;7),IF(A3179&lt;J$2,J$1,J$3),0)))^($A3179-$A3178)</f>
        <v>455.87033578930703</v>
      </c>
      <c r="J3179">
        <f>VLOOKUP(A3179,'VIXY-IV'!A$1:E$2000,4,0)</f>
        <v>456.56479999999999</v>
      </c>
      <c r="K3179">
        <f>ROW()</f>
        <v>3179</v>
      </c>
      <c r="L3179">
        <f>B3179/C3179</f>
        <v>0.95574229691876733</v>
      </c>
    </row>
    <row r="3180" spans="1:12" x14ac:dyDescent="0.25">
      <c r="A3180" s="1">
        <v>42675</v>
      </c>
      <c r="B3180">
        <v>18.559999999999999</v>
      </c>
      <c r="C3180">
        <v>18.739999999999998</v>
      </c>
      <c r="D3180">
        <v>235.5633</v>
      </c>
      <c r="E3180">
        <v>209.39070000000001</v>
      </c>
      <c r="F3180">
        <v>22632.270336000001</v>
      </c>
      <c r="G3180">
        <v>20119.890254999998</v>
      </c>
      <c r="H3180">
        <f>(1/(1-91/360*VLOOKUP($A3180,Tbills!$B$4:$C$974,2,1)/100))^((1)/91)-1</f>
        <v>8.892525428683129E-6</v>
      </c>
      <c r="I3180">
        <f>I3179*$E3180/$E3179*(1-(I$1+I$5+IF(AND(WEEKDAY(A3180)&lt;&gt;1,WEEKDAY(A3180)&lt;&gt;7),IF(A3180&lt;J$2,J$1,J$3),0)))^($A3180-$A3179)</f>
        <v>469.89452294099522</v>
      </c>
      <c r="J3180">
        <f>VLOOKUP(A3180,'VIXY-IV'!A$1:E$2000,4,0)</f>
        <v>470.61279999999999</v>
      </c>
      <c r="K3180">
        <f>ROW()</f>
        <v>3180</v>
      </c>
      <c r="L3180">
        <f>B3180/C3180</f>
        <v>0.99039487726787623</v>
      </c>
    </row>
    <row r="3181" spans="1:12" x14ac:dyDescent="0.25">
      <c r="A3181" s="1">
        <v>42676</v>
      </c>
      <c r="B3181">
        <v>19.32</v>
      </c>
      <c r="C3181">
        <v>19.18</v>
      </c>
      <c r="D3181">
        <v>242.49369999999999</v>
      </c>
      <c r="E3181">
        <v>215.54929999999999</v>
      </c>
      <c r="F3181">
        <v>22767.704964</v>
      </c>
      <c r="G3181">
        <v>20240.111537000001</v>
      </c>
      <c r="H3181">
        <f>(1/(1-91/360*VLOOKUP($A3181,Tbills!$B$4:$C$974,2,1)/100))^((1)/91)-1</f>
        <v>8.892525428683129E-6</v>
      </c>
      <c r="I3181">
        <f>I3180*$E3181/$E3180*(1-(I$1+I$5+IF(AND(WEEKDAY(A3181)&lt;&gt;1,WEEKDAY(A3181)&lt;&gt;7),IF(A3181&lt;J$2,J$1,J$3),0)))^($A3181-$A3180)</f>
        <v>483.71970065513324</v>
      </c>
      <c r="J3181">
        <f>VLOOKUP(A3181,'VIXY-IV'!A$1:E$2000,4,0)</f>
        <v>484.46879999999999</v>
      </c>
      <c r="K3181">
        <f>ROW()</f>
        <v>3181</v>
      </c>
      <c r="L3181">
        <f>B3181/C3181</f>
        <v>1.0072992700729928</v>
      </c>
    </row>
    <row r="3182" spans="1:12" x14ac:dyDescent="0.25">
      <c r="A3182" s="1">
        <v>42677</v>
      </c>
      <c r="B3182">
        <v>22.08</v>
      </c>
      <c r="C3182">
        <v>20.7</v>
      </c>
      <c r="D3182">
        <v>255.73660000000001</v>
      </c>
      <c r="E3182">
        <v>227.31880000000001</v>
      </c>
      <c r="F3182">
        <v>23391.521477999999</v>
      </c>
      <c r="G3182">
        <v>20794.494071000001</v>
      </c>
      <c r="H3182">
        <f>(1/(1-91/360*VLOOKUP($A3182,Tbills!$B$4:$C$974,2,1)/100))^((1)/91)-1</f>
        <v>9.0315288792108817E-6</v>
      </c>
      <c r="I3182">
        <f>I3181*$E3182/$E3181*(1-(I$1+I$5+IF(AND(WEEKDAY(A3182)&lt;&gt;1,WEEKDAY(A3182)&lt;&gt;7),IF(A3182&lt;J$2,J$1,J$3),0)))^($A3182-$A3181)</f>
        <v>510.13682849651883</v>
      </c>
      <c r="J3182">
        <f>VLOOKUP(A3182,'VIXY-IV'!A$1:E$2000,4,0)</f>
        <v>510.94240000000002</v>
      </c>
      <c r="K3182">
        <f>ROW()</f>
        <v>3182</v>
      </c>
      <c r="L3182">
        <f>B3182/C3182</f>
        <v>1.0666666666666667</v>
      </c>
    </row>
    <row r="3183" spans="1:12" x14ac:dyDescent="0.25">
      <c r="A3183" s="1">
        <v>42678</v>
      </c>
      <c r="B3183">
        <v>22.51</v>
      </c>
      <c r="C3183">
        <v>21.13</v>
      </c>
      <c r="D3183">
        <v>252.9599</v>
      </c>
      <c r="E3183">
        <v>224.8486</v>
      </c>
      <c r="F3183">
        <v>23272.083012999999</v>
      </c>
      <c r="G3183">
        <v>20688.128371999999</v>
      </c>
      <c r="H3183">
        <f>(1/(1-91/360*VLOOKUP($A3183,Tbills!$B$4:$C$974,2,1)/100))^((1)/91)-1</f>
        <v>9.0315288792108817E-6</v>
      </c>
      <c r="I3183">
        <f>I3182*$E3183/$E3182*(1-(I$1+I$5+IF(AND(WEEKDAY(A3183)&lt;&gt;1,WEEKDAY(A3183)&lt;&gt;7),IF(A3183&lt;J$2,J$1,J$3),0)))^($A3183-$A3182)</f>
        <v>504.59817486698597</v>
      </c>
      <c r="J3183">
        <f>VLOOKUP(A3183,'VIXY-IV'!A$1:E$2000,4,0)</f>
        <v>505.3664</v>
      </c>
      <c r="K3183">
        <f>ROW()</f>
        <v>3183</v>
      </c>
      <c r="L3183">
        <f>B3183/C3183</f>
        <v>1.0653099858021771</v>
      </c>
    </row>
    <row r="3184" spans="1:12" x14ac:dyDescent="0.25">
      <c r="A3184" s="1">
        <v>42681</v>
      </c>
      <c r="B3184">
        <v>18.71</v>
      </c>
      <c r="C3184">
        <v>18.149999999999999</v>
      </c>
      <c r="D3184">
        <v>217.00470000000001</v>
      </c>
      <c r="E3184">
        <v>192.88300000000001</v>
      </c>
      <c r="F3184">
        <v>21591.475091</v>
      </c>
      <c r="G3184">
        <v>19193.561796999998</v>
      </c>
      <c r="H3184">
        <f>(1/(1-91/360*VLOOKUP($A3184,Tbills!$B$4:$C$974,2,1)/100))^((1)/91)-1</f>
        <v>9.0315288792108817E-6</v>
      </c>
      <c r="I3184">
        <f>I3183*$E3184/$E3183*(1-(I$1+I$5+IF(AND(WEEKDAY(A3184)&lt;&gt;1,WEEKDAY(A3184)&lt;&gt;7),IF(A3184&lt;J$2,J$1,J$3),0)))^($A3184-$A3183)</f>
        <v>432.87443038595717</v>
      </c>
      <c r="J3184">
        <f>VLOOKUP(A3184,'VIXY-IV'!A$1:E$2000,4,0)</f>
        <v>433.66559999999998</v>
      </c>
      <c r="K3184">
        <f>ROW()</f>
        <v>3184</v>
      </c>
      <c r="L3184">
        <f>B3184/C3184</f>
        <v>1.0308539944903583</v>
      </c>
    </row>
    <row r="3185" spans="1:12" x14ac:dyDescent="0.25">
      <c r="A3185" s="1">
        <v>42682</v>
      </c>
      <c r="B3185">
        <v>18.739999999999998</v>
      </c>
      <c r="C3185">
        <v>18.100000000000001</v>
      </c>
      <c r="D3185">
        <v>216.8083</v>
      </c>
      <c r="E3185">
        <v>192.70670000000001</v>
      </c>
      <c r="F3185">
        <v>21747.808786000001</v>
      </c>
      <c r="G3185">
        <v>19332.359984999999</v>
      </c>
      <c r="H3185">
        <f>(1/(1-91/360*VLOOKUP($A3185,Tbills!$B$4:$C$974,2,1)/100))^((1)/91)-1</f>
        <v>9.0315288792108817E-6</v>
      </c>
      <c r="I3185">
        <f>I3184*$E3185/$E3184*(1-(I$1+I$5+IF(AND(WEEKDAY(A3185)&lt;&gt;1,WEEKDAY(A3185)&lt;&gt;7),IF(A3185&lt;J$2,J$1,J$3),0)))^($A3185-$A3184)</f>
        <v>432.48291913127946</v>
      </c>
      <c r="J3185">
        <f>VLOOKUP(A3185,'VIXY-IV'!A$1:E$2000,4,0)</f>
        <v>433.2704</v>
      </c>
      <c r="K3185">
        <f>ROW()</f>
        <v>3185</v>
      </c>
      <c r="L3185">
        <f>B3185/C3185</f>
        <v>1.0353591160220992</v>
      </c>
    </row>
    <row r="3186" spans="1:12" x14ac:dyDescent="0.25">
      <c r="A3186" s="1">
        <v>42683</v>
      </c>
      <c r="B3186">
        <v>14.38</v>
      </c>
      <c r="C3186">
        <v>16.28</v>
      </c>
      <c r="D3186">
        <v>204.7654</v>
      </c>
      <c r="E3186">
        <v>182.0008</v>
      </c>
      <c r="F3186">
        <v>21189.50491</v>
      </c>
      <c r="G3186">
        <v>18835.890257999999</v>
      </c>
      <c r="H3186">
        <f>(1/(1-91/360*VLOOKUP($A3186,Tbills!$B$4:$C$974,2,1)/100))^((1)/91)-1</f>
        <v>9.0315288792108817E-6</v>
      </c>
      <c r="I3186">
        <f>I3185*$E3186/$E3185*(1-(I$1+I$5+IF(AND(WEEKDAY(A3186)&lt;&gt;1,WEEKDAY(A3186)&lt;&gt;7),IF(A3186&lt;J$2,J$1,J$3),0)))^($A3186-$A3185)</f>
        <v>408.46006933389486</v>
      </c>
      <c r="J3186">
        <f>VLOOKUP(A3186,'VIXY-IV'!A$1:E$2000,4,0)</f>
        <v>409.21440000000001</v>
      </c>
      <c r="K3186">
        <f>ROW()</f>
        <v>3186</v>
      </c>
      <c r="L3186">
        <f>B3186/C3186</f>
        <v>0.88329238329238324</v>
      </c>
    </row>
    <row r="3187" spans="1:12" x14ac:dyDescent="0.25">
      <c r="A3187" s="1">
        <v>42684</v>
      </c>
      <c r="B3187">
        <v>14.74</v>
      </c>
      <c r="C3187">
        <v>16.75</v>
      </c>
      <c r="D3187">
        <v>211.7441</v>
      </c>
      <c r="E3187">
        <v>188.202</v>
      </c>
      <c r="F3187">
        <v>21597.51971</v>
      </c>
      <c r="G3187">
        <v>19198.414882000001</v>
      </c>
      <c r="H3187">
        <f>(1/(1-91/360*VLOOKUP($A3187,Tbills!$B$4:$C$974,2,1)/100))^((1)/91)-1</f>
        <v>1.0560684166716072E-5</v>
      </c>
      <c r="I3187">
        <f>I3186*$E3187/$E3186*(1-(I$1+I$5+IF(AND(WEEKDAY(A3187)&lt;&gt;1,WEEKDAY(A3187)&lt;&gt;7),IF(A3187&lt;J$2,J$1,J$3),0)))^($A3187-$A3186)</f>
        <v>422.38132528622242</v>
      </c>
      <c r="J3187">
        <f>VLOOKUP(A3187,'VIXY-IV'!A$1:E$2000,4,0)</f>
        <v>423.15039999999999</v>
      </c>
      <c r="K3187">
        <f>ROW()</f>
        <v>3187</v>
      </c>
      <c r="L3187">
        <f>B3187/C3187</f>
        <v>0.88</v>
      </c>
    </row>
    <row r="3188" spans="1:12" x14ac:dyDescent="0.25">
      <c r="A3188" s="1">
        <v>42685</v>
      </c>
      <c r="B3188">
        <v>14.17</v>
      </c>
      <c r="C3188">
        <v>16.489999999999998</v>
      </c>
      <c r="D3188">
        <v>209.28530000000001</v>
      </c>
      <c r="E3188">
        <v>186.0146</v>
      </c>
      <c r="F3188">
        <v>21559.314624999999</v>
      </c>
      <c r="G3188">
        <v>19164.250961999998</v>
      </c>
      <c r="H3188">
        <f>(1/(1-91/360*VLOOKUP($A3188,Tbills!$B$4:$C$974,2,1)/100))^((1)/91)-1</f>
        <v>1.0560684166716072E-5</v>
      </c>
      <c r="I3188">
        <f>I3187*$E3188/$E3187*(1-(I$1+I$5+IF(AND(WEEKDAY(A3188)&lt;&gt;1,WEEKDAY(A3188)&lt;&gt;7),IF(A3188&lt;J$2,J$1,J$3),0)))^($A3188-$A3187)</f>
        <v>417.47615154382413</v>
      </c>
      <c r="J3188">
        <f>VLOOKUP(A3188,'VIXY-IV'!A$1:E$2000,4,0)</f>
        <v>418.2192</v>
      </c>
      <c r="K3188">
        <f>ROW()</f>
        <v>3188</v>
      </c>
      <c r="L3188">
        <f>B3188/C3188</f>
        <v>0.85930867192237725</v>
      </c>
    </row>
    <row r="3189" spans="1:12" x14ac:dyDescent="0.25">
      <c r="A3189" s="1">
        <v>42688</v>
      </c>
      <c r="B3189">
        <v>14.48</v>
      </c>
      <c r="C3189">
        <v>16.7</v>
      </c>
      <c r="D3189">
        <v>206.93819999999999</v>
      </c>
      <c r="E3189">
        <v>183.92259999999999</v>
      </c>
      <c r="F3189">
        <v>21634.863072</v>
      </c>
      <c r="G3189">
        <v>19230.799425000001</v>
      </c>
      <c r="H3189">
        <f>(1/(1-91/360*VLOOKUP($A3189,Tbills!$B$4:$C$974,2,1)/100))^((1)/91)-1</f>
        <v>1.0560684166716072E-5</v>
      </c>
      <c r="I3189">
        <f>I3188*$E3189/$E3188*(1-(I$1+I$5+IF(AND(WEEKDAY(A3189)&lt;&gt;1,WEEKDAY(A3189)&lt;&gt;7),IF(A3189&lt;J$2,J$1,J$3),0)))^($A3189-$A3188)</f>
        <v>412.79291026484037</v>
      </c>
      <c r="J3189">
        <f>VLOOKUP(A3189,'VIXY-IV'!A$1:E$2000,4,0)</f>
        <v>413.49759999999998</v>
      </c>
      <c r="K3189">
        <f>ROW()</f>
        <v>3189</v>
      </c>
      <c r="L3189">
        <f>B3189/C3189</f>
        <v>0.86706586826347309</v>
      </c>
    </row>
    <row r="3190" spans="1:12" x14ac:dyDescent="0.25">
      <c r="A3190" s="1">
        <v>42689</v>
      </c>
      <c r="B3190">
        <v>13.37</v>
      </c>
      <c r="C3190">
        <v>15.75</v>
      </c>
      <c r="D3190">
        <v>197.45570000000001</v>
      </c>
      <c r="E3190">
        <v>175.49279999999999</v>
      </c>
      <c r="F3190">
        <v>21648.514466000001</v>
      </c>
      <c r="G3190">
        <v>19242.730787</v>
      </c>
      <c r="H3190">
        <f>(1/(1-91/360*VLOOKUP($A3190,Tbills!$B$4:$C$974,2,1)/100))^((1)/91)-1</f>
        <v>1.0560684166716072E-5</v>
      </c>
      <c r="I3190">
        <f>I3189*$E3190/$E3189*(1-(I$1+I$5+IF(AND(WEEKDAY(A3190)&lt;&gt;1,WEEKDAY(A3190)&lt;&gt;7),IF(A3190&lt;J$2,J$1,J$3),0)))^($A3190-$A3189)</f>
        <v>393.87698028193159</v>
      </c>
      <c r="J3190">
        <f>VLOOKUP(A3190,'VIXY-IV'!A$1:E$2000,4,0)</f>
        <v>394.51679999999999</v>
      </c>
      <c r="K3190">
        <f>ROW()</f>
        <v>3190</v>
      </c>
      <c r="L3190">
        <f>B3190/C3190</f>
        <v>0.8488888888888888</v>
      </c>
    </row>
    <row r="3191" spans="1:12" x14ac:dyDescent="0.25">
      <c r="A3191" s="1">
        <v>42690</v>
      </c>
      <c r="B3191">
        <v>13.72</v>
      </c>
      <c r="C3191">
        <v>16.07</v>
      </c>
      <c r="D3191">
        <v>201.33580000000001</v>
      </c>
      <c r="E3191">
        <v>178.93950000000001</v>
      </c>
      <c r="F3191">
        <v>21667.892593</v>
      </c>
      <c r="G3191">
        <v>19259.752220999999</v>
      </c>
      <c r="H3191">
        <f>(1/(1-91/360*VLOOKUP($A3191,Tbills!$B$4:$C$974,2,1)/100))^((1)/91)-1</f>
        <v>1.0560684166716072E-5</v>
      </c>
      <c r="I3191">
        <f>I3190*$E3191/$E3190*(1-(I$1+I$5+IF(AND(WEEKDAY(A3191)&lt;&gt;1,WEEKDAY(A3191)&lt;&gt;7),IF(A3191&lt;J$2,J$1,J$3),0)))^($A3191-$A3190)</f>
        <v>401.61662330427606</v>
      </c>
      <c r="J3191">
        <f>VLOOKUP(A3191,'VIXY-IV'!A$1:E$2000,4,0)</f>
        <v>402.24799999999999</v>
      </c>
      <c r="K3191">
        <f>ROW()</f>
        <v>3191</v>
      </c>
      <c r="L3191">
        <f>B3191/C3191</f>
        <v>0.85376477909147486</v>
      </c>
    </row>
    <row r="3192" spans="1:12" x14ac:dyDescent="0.25">
      <c r="A3192" s="1">
        <v>42691</v>
      </c>
      <c r="B3192">
        <v>13.35</v>
      </c>
      <c r="C3192">
        <v>15.64</v>
      </c>
      <c r="D3192">
        <v>194.33699999999999</v>
      </c>
      <c r="E3192">
        <v>172.7174</v>
      </c>
      <c r="F3192">
        <v>21363.579863999999</v>
      </c>
      <c r="G3192">
        <v>18989.057002000001</v>
      </c>
      <c r="H3192">
        <f>(1/(1-91/360*VLOOKUP($A3192,Tbills!$B$4:$C$974,2,1)/100))^((1)/91)-1</f>
        <v>1.3341517768550304E-5</v>
      </c>
      <c r="I3192">
        <f>I3191*$E3192/$E3191*(1-(I$1+I$5+IF(AND(WEEKDAY(A3192)&lt;&gt;1,WEEKDAY(A3192)&lt;&gt;7),IF(A3192&lt;J$2,J$1,J$3),0)))^($A3192-$A3191)</f>
        <v>387.65529203465309</v>
      </c>
      <c r="J3192">
        <f>VLOOKUP(A3192,'VIXY-IV'!A$1:E$2000,4,0)</f>
        <v>388.22879999999998</v>
      </c>
      <c r="K3192">
        <f>ROW()</f>
        <v>3192</v>
      </c>
      <c r="L3192">
        <f>B3192/C3192</f>
        <v>0.8535805626598465</v>
      </c>
    </row>
    <row r="3193" spans="1:12" x14ac:dyDescent="0.25">
      <c r="A3193" s="1">
        <v>42692</v>
      </c>
      <c r="B3193">
        <v>12.85</v>
      </c>
      <c r="C3193">
        <v>15.52</v>
      </c>
      <c r="D3193">
        <v>193.75210000000001</v>
      </c>
      <c r="E3193">
        <v>172.1953</v>
      </c>
      <c r="F3193">
        <v>21403.689620000001</v>
      </c>
      <c r="G3193">
        <v>19024.455289000001</v>
      </c>
      <c r="H3193">
        <f>(1/(1-91/360*VLOOKUP($A3193,Tbills!$B$4:$C$974,2,1)/100))^((1)/91)-1</f>
        <v>1.3341517768550304E-5</v>
      </c>
      <c r="I3193">
        <f>I3192*$E3193/$E3192*(1-(I$1+I$5+IF(AND(WEEKDAY(A3193)&lt;&gt;1,WEEKDAY(A3193)&lt;&gt;7),IF(A3193&lt;J$2,J$1,J$3),0)))^($A3193-$A3192)</f>
        <v>386.48717153099051</v>
      </c>
      <c r="J3193">
        <f>VLOOKUP(A3193,'VIXY-IV'!A$1:E$2000,4,0)</f>
        <v>387.05599999999998</v>
      </c>
      <c r="K3193">
        <f>ROW()</f>
        <v>3193</v>
      </c>
      <c r="L3193">
        <f>B3193/C3193</f>
        <v>0.82796391752577314</v>
      </c>
    </row>
    <row r="3194" spans="1:12" x14ac:dyDescent="0.25">
      <c r="A3194" s="1">
        <v>42695</v>
      </c>
      <c r="B3194">
        <v>12.42</v>
      </c>
      <c r="C3194">
        <v>15.32</v>
      </c>
      <c r="D3194">
        <v>187.54069999999999</v>
      </c>
      <c r="E3194">
        <v>166.66800000000001</v>
      </c>
      <c r="F3194">
        <v>21151.502461</v>
      </c>
      <c r="G3194">
        <v>18799.539801999999</v>
      </c>
      <c r="H3194">
        <f>(1/(1-91/360*VLOOKUP($A3194,Tbills!$B$4:$C$974,2,1)/100))^((1)/91)-1</f>
        <v>1.3341517768550304E-5</v>
      </c>
      <c r="I3194">
        <f>I3193*$E3194/$E3193*(1-(I$1+I$5+IF(AND(WEEKDAY(A3194)&lt;&gt;1,WEEKDAY(A3194)&lt;&gt;7),IF(A3194&lt;J$2,J$1,J$3),0)))^($A3194-$A3193)</f>
        <v>374.09207427848258</v>
      </c>
      <c r="J3194">
        <f>VLOOKUP(A3194,'VIXY-IV'!A$1:E$2000,4,0)</f>
        <v>374.63839999999999</v>
      </c>
      <c r="K3194">
        <f>ROW()</f>
        <v>3194</v>
      </c>
      <c r="L3194">
        <f>B3194/C3194</f>
        <v>0.81070496083550914</v>
      </c>
    </row>
    <row r="3195" spans="1:12" x14ac:dyDescent="0.25">
      <c r="A3195" s="1">
        <v>42696</v>
      </c>
      <c r="B3195">
        <v>12.41</v>
      </c>
      <c r="C3195">
        <v>15.35</v>
      </c>
      <c r="D3195">
        <v>187.01429999999999</v>
      </c>
      <c r="E3195">
        <v>166.19800000000001</v>
      </c>
      <c r="F3195">
        <v>21180.402140999999</v>
      </c>
      <c r="G3195">
        <v>18824.975138000002</v>
      </c>
      <c r="H3195">
        <f>(1/(1-91/360*VLOOKUP($A3195,Tbills!$B$4:$C$974,2,1)/100))^((1)/91)-1</f>
        <v>1.3341517768550304E-5</v>
      </c>
      <c r="I3195">
        <f>I3194*$E3195/$E3194*(1-(I$1+I$5+IF(AND(WEEKDAY(A3195)&lt;&gt;1,WEEKDAY(A3195)&lt;&gt;7),IF(A3195&lt;J$2,J$1,J$3),0)))^($A3195-$A3194)</f>
        <v>373.04072013696208</v>
      </c>
      <c r="J3195">
        <f>VLOOKUP(A3195,'VIXY-IV'!A$1:E$2000,4,0)</f>
        <v>373.58879999999999</v>
      </c>
      <c r="K3195">
        <f>ROW()</f>
        <v>3195</v>
      </c>
      <c r="L3195">
        <f>B3195/C3195</f>
        <v>0.8084690553745929</v>
      </c>
    </row>
    <row r="3196" spans="1:12" x14ac:dyDescent="0.25">
      <c r="A3196" s="1">
        <v>42697</v>
      </c>
      <c r="B3196">
        <v>12.43</v>
      </c>
      <c r="C3196">
        <v>15.43</v>
      </c>
      <c r="D3196">
        <v>187.2799</v>
      </c>
      <c r="E3196">
        <v>166.43180000000001</v>
      </c>
      <c r="F3196">
        <v>21291.065490000001</v>
      </c>
      <c r="G3196">
        <v>18923.080699999999</v>
      </c>
      <c r="H3196">
        <f>(1/(1-91/360*VLOOKUP($A3196,Tbills!$B$4:$C$974,2,1)/100))^((1)/91)-1</f>
        <v>1.3341517768550304E-5</v>
      </c>
      <c r="I3196">
        <f>I3195*$E3196/$E3195*(1-(I$1+I$5+IF(AND(WEEKDAY(A3196)&lt;&gt;1,WEEKDAY(A3196)&lt;&gt;7),IF(A3196&lt;J$2,J$1,J$3),0)))^($A3196-$A3195)</f>
        <v>373.56907946755041</v>
      </c>
      <c r="J3196">
        <f>VLOOKUP(A3196,'VIXY-IV'!A$1:E$2000,4,0)</f>
        <v>374.12479999999999</v>
      </c>
      <c r="K3196">
        <f>ROW()</f>
        <v>3196</v>
      </c>
      <c r="L3196">
        <f>B3196/C3196</f>
        <v>0.80557355800388852</v>
      </c>
    </row>
    <row r="3197" spans="1:12" x14ac:dyDescent="0.25">
      <c r="A3197" s="1">
        <v>42699</v>
      </c>
      <c r="B3197">
        <v>12.34</v>
      </c>
      <c r="C3197">
        <v>15.51</v>
      </c>
      <c r="D3197">
        <v>185.71510000000001</v>
      </c>
      <c r="E3197">
        <v>165.0367</v>
      </c>
      <c r="F3197">
        <v>21203.575317999999</v>
      </c>
      <c r="G3197">
        <v>18844.816225999999</v>
      </c>
      <c r="H3197">
        <f>(1/(1-91/360*VLOOKUP($A3197,Tbills!$B$4:$C$974,2,1)/100))^((1)/91)-1</f>
        <v>1.2785294130734925E-5</v>
      </c>
      <c r="I3197">
        <f>I3196*$E3197/$E3196*(1-(I$1+I$5+IF(AND(WEEKDAY(A3197)&lt;&gt;1,WEEKDAY(A3197)&lt;&gt;7),IF(A3197&lt;J$2,J$1,J$3),0)))^($A3197-$A3196)</f>
        <v>370.44477366594987</v>
      </c>
      <c r="J3197">
        <f>VLOOKUP(A3197,'VIXY-IV'!A$1:E$2000,4,0)</f>
        <v>370.99360000000001</v>
      </c>
      <c r="K3197">
        <f>ROW()</f>
        <v>3197</v>
      </c>
      <c r="L3197">
        <f>B3197/C3197</f>
        <v>0.79561573178594458</v>
      </c>
    </row>
    <row r="3198" spans="1:12" x14ac:dyDescent="0.25">
      <c r="A3198" s="1">
        <v>42702</v>
      </c>
      <c r="B3198">
        <v>13.15</v>
      </c>
      <c r="C3198">
        <v>16.02</v>
      </c>
      <c r="D3198">
        <v>186.9716</v>
      </c>
      <c r="E3198">
        <v>166.14699999999999</v>
      </c>
      <c r="F3198">
        <v>21310.186570000002</v>
      </c>
      <c r="G3198">
        <v>18938.844853999999</v>
      </c>
      <c r="H3198">
        <f>(1/(1-91/360*VLOOKUP($A3198,Tbills!$B$4:$C$974,2,1)/100))^((1)/91)-1</f>
        <v>1.2785294130734925E-5</v>
      </c>
      <c r="I3198">
        <f>I3197*$E3198/$E3197*(1-(I$1+I$5+IF(AND(WEEKDAY(A3198)&lt;&gt;1,WEEKDAY(A3198)&lt;&gt;7),IF(A3198&lt;J$2,J$1,J$3),0)))^($A3198-$A3197)</f>
        <v>372.94770432539087</v>
      </c>
      <c r="J3198">
        <f>VLOOKUP(A3198,'VIXY-IV'!A$1:E$2000,4,0)</f>
        <v>373.49119999999999</v>
      </c>
      <c r="K3198">
        <f>ROW()</f>
        <v>3198</v>
      </c>
      <c r="L3198">
        <f>B3198/C3198</f>
        <v>0.82084893882646692</v>
      </c>
    </row>
    <row r="3199" spans="1:12" x14ac:dyDescent="0.25">
      <c r="A3199" s="1">
        <v>42703</v>
      </c>
      <c r="B3199">
        <v>12.9</v>
      </c>
      <c r="C3199">
        <v>15.9</v>
      </c>
      <c r="D3199">
        <v>185.52379999999999</v>
      </c>
      <c r="E3199">
        <v>164.85830000000001</v>
      </c>
      <c r="F3199">
        <v>21304.125192</v>
      </c>
      <c r="G3199">
        <v>18933.215832000002</v>
      </c>
      <c r="H3199">
        <f>(1/(1-91/360*VLOOKUP($A3199,Tbills!$B$4:$C$974,2,1)/100))^((1)/91)-1</f>
        <v>1.2785294130734925E-5</v>
      </c>
      <c r="I3199">
        <f>I3198*$E3199/$E3198*(1-(I$1+I$5+IF(AND(WEEKDAY(A3199)&lt;&gt;1,WEEKDAY(A3199)&lt;&gt;7),IF(A3199&lt;J$2,J$1,J$3),0)))^($A3199-$A3198)</f>
        <v>370.05852703948898</v>
      </c>
      <c r="J3199">
        <f>VLOOKUP(A3199,'VIXY-IV'!A$1:E$2000,4,0)</f>
        <v>370.59199999999998</v>
      </c>
      <c r="K3199">
        <f>ROW()</f>
        <v>3199</v>
      </c>
      <c r="L3199">
        <f>B3199/C3199</f>
        <v>0.81132075471698117</v>
      </c>
    </row>
    <row r="3200" spans="1:12" x14ac:dyDescent="0.25">
      <c r="A3200" s="1">
        <v>42704</v>
      </c>
      <c r="B3200">
        <v>13.33</v>
      </c>
      <c r="C3200">
        <v>16.100000000000001</v>
      </c>
      <c r="D3200">
        <v>187.68969999999999</v>
      </c>
      <c r="E3200">
        <v>166.7808</v>
      </c>
      <c r="F3200">
        <v>21302.02491</v>
      </c>
      <c r="G3200">
        <v>18931.107220999998</v>
      </c>
      <c r="H3200">
        <f>(1/(1-91/360*VLOOKUP($A3200,Tbills!$B$4:$C$974,2,1)/100))^((1)/91)-1</f>
        <v>1.2785294130734925E-5</v>
      </c>
      <c r="I3200">
        <f>I3199*$E3200/$E3199*(1-(I$1+I$5+IF(AND(WEEKDAY(A3200)&lt;&gt;1,WEEKDAY(A3200)&lt;&gt;7),IF(A3200&lt;J$2,J$1,J$3),0)))^($A3200-$A3199)</f>
        <v>374.37756551661477</v>
      </c>
      <c r="J3200">
        <f>VLOOKUP(A3200,'VIXY-IV'!A$1:E$2000,4,0)</f>
        <v>374.92320000000001</v>
      </c>
      <c r="K3200">
        <f>ROW()</f>
        <v>3200</v>
      </c>
      <c r="L3200">
        <f>B3200/C3200</f>
        <v>0.82795031055900614</v>
      </c>
    </row>
    <row r="3201" spans="1:12" x14ac:dyDescent="0.25">
      <c r="A3201" s="1">
        <v>42705</v>
      </c>
      <c r="B3201">
        <v>14.07</v>
      </c>
      <c r="C3201">
        <v>16.670000000000002</v>
      </c>
      <c r="D3201">
        <v>193.33150000000001</v>
      </c>
      <c r="E3201">
        <v>171.792</v>
      </c>
      <c r="F3201">
        <v>21502.991414</v>
      </c>
      <c r="G3201">
        <v>19109.464091999998</v>
      </c>
      <c r="H3201">
        <f>(1/(1-91/360*VLOOKUP($A3201,Tbills!$B$4:$C$974,2,1)/100))^((1)/91)-1</f>
        <v>1.3341517768550304E-5</v>
      </c>
      <c r="I3201">
        <f>I3200*$E3201/$E3200*(1-(I$1+I$5+IF(AND(WEEKDAY(A3201)&lt;&gt;1,WEEKDAY(A3201)&lt;&gt;7),IF(A3201&lt;J$2,J$1,J$3),0)))^($A3201-$A3200)</f>
        <v>385.63004527551522</v>
      </c>
      <c r="J3201">
        <f>VLOOKUP(A3201,'VIXY-IV'!A$1:E$2000,4,0)</f>
        <v>386.19839999999999</v>
      </c>
      <c r="K3201">
        <f>ROW()</f>
        <v>3201</v>
      </c>
      <c r="L3201">
        <f>B3201/C3201</f>
        <v>0.84403119376124769</v>
      </c>
    </row>
    <row r="3202" spans="1:12" x14ac:dyDescent="0.25">
      <c r="A3202" s="1">
        <v>42706</v>
      </c>
      <c r="B3202">
        <v>14.12</v>
      </c>
      <c r="C3202">
        <v>16.78</v>
      </c>
      <c r="D3202">
        <v>194.22739999999999</v>
      </c>
      <c r="E3202">
        <v>172.58580000000001</v>
      </c>
      <c r="F3202">
        <v>21627.217121000001</v>
      </c>
      <c r="G3202">
        <v>19219.607117</v>
      </c>
      <c r="H3202">
        <f>(1/(1-91/360*VLOOKUP($A3202,Tbills!$B$4:$C$974,2,1)/100))^((1)/91)-1</f>
        <v>1.3341517768550304E-5</v>
      </c>
      <c r="I3202">
        <f>I3201*$E3202/$E3201*(1-(I$1+I$5+IF(AND(WEEKDAY(A3202)&lt;&gt;1,WEEKDAY(A3202)&lt;&gt;7),IF(A3202&lt;J$2,J$1,J$3),0)))^($A3202-$A3201)</f>
        <v>387.41564251851003</v>
      </c>
      <c r="J3202">
        <f>VLOOKUP(A3202,'VIXY-IV'!A$1:E$2000,4,0)</f>
        <v>387.98559999999998</v>
      </c>
      <c r="K3202">
        <f>ROW()</f>
        <v>3202</v>
      </c>
      <c r="L3202">
        <f>B3202/C3202</f>
        <v>0.84147794994040515</v>
      </c>
    </row>
    <row r="3203" spans="1:12" x14ac:dyDescent="0.25">
      <c r="A3203" s="1">
        <v>42709</v>
      </c>
      <c r="B3203">
        <v>12.14</v>
      </c>
      <c r="C3203">
        <v>15.77</v>
      </c>
      <c r="D3203">
        <v>178.07499999999999</v>
      </c>
      <c r="E3203">
        <v>158.22620000000001</v>
      </c>
      <c r="F3203">
        <v>21079.120567000002</v>
      </c>
      <c r="G3203">
        <v>18731.757132999999</v>
      </c>
      <c r="H3203">
        <f>(1/(1-91/360*VLOOKUP($A3203,Tbills!$B$4:$C$974,2,1)/100))^((1)/91)-1</f>
        <v>1.3341517768550304E-5</v>
      </c>
      <c r="I3203">
        <f>I3202*$E3203/$E3202*(1-(I$1+I$5+IF(AND(WEEKDAY(A3203)&lt;&gt;1,WEEKDAY(A3203)&lt;&gt;7),IF(A3203&lt;J$2,J$1,J$3),0)))^($A3203-$A3202)</f>
        <v>355.19184288530244</v>
      </c>
      <c r="J3203">
        <f>VLOOKUP(A3203,'VIXY-IV'!A$1:E$2000,4,0)</f>
        <v>355.71199999999999</v>
      </c>
      <c r="K3203">
        <f>ROW()</f>
        <v>3203</v>
      </c>
      <c r="L3203">
        <f>B3203/C3203</f>
        <v>0.76981610653138877</v>
      </c>
    </row>
    <row r="3204" spans="1:12" x14ac:dyDescent="0.25">
      <c r="A3204" s="1">
        <v>42710</v>
      </c>
      <c r="B3204">
        <v>11.79</v>
      </c>
      <c r="C3204">
        <v>15.48</v>
      </c>
      <c r="D3204">
        <v>173.88499999999999</v>
      </c>
      <c r="E3204">
        <v>154.50110000000001</v>
      </c>
      <c r="F3204">
        <v>20895.416497999999</v>
      </c>
      <c r="G3204">
        <v>18568.260374000001</v>
      </c>
      <c r="H3204">
        <f>(1/(1-91/360*VLOOKUP($A3204,Tbills!$B$4:$C$974,2,1)/100))^((1)/91)-1</f>
        <v>1.3341517768550304E-5</v>
      </c>
      <c r="I3204">
        <f>I3203*$E3204/$E3203*(1-(I$1+I$5+IF(AND(WEEKDAY(A3204)&lt;&gt;1,WEEKDAY(A3204)&lt;&gt;7),IF(A3204&lt;J$2,J$1,J$3),0)))^($A3204-$A3203)</f>
        <v>346.83293070111648</v>
      </c>
      <c r="J3204">
        <f>VLOOKUP(A3204,'VIXY-IV'!A$1:E$2000,4,0)</f>
        <v>347.33600000000001</v>
      </c>
      <c r="K3204">
        <f>ROW()</f>
        <v>3204</v>
      </c>
      <c r="L3204">
        <f>B3204/C3204</f>
        <v>0.7616279069767441</v>
      </c>
    </row>
    <row r="3205" spans="1:12" x14ac:dyDescent="0.25">
      <c r="A3205" s="1">
        <v>42711</v>
      </c>
      <c r="B3205">
        <v>12.22</v>
      </c>
      <c r="C3205">
        <v>15.48</v>
      </c>
      <c r="D3205">
        <v>175.59360000000001</v>
      </c>
      <c r="E3205">
        <v>156.0171</v>
      </c>
      <c r="F3205">
        <v>20944.496112000001</v>
      </c>
      <c r="G3205">
        <v>18611.626183</v>
      </c>
      <c r="H3205">
        <f>(1/(1-91/360*VLOOKUP($A3205,Tbills!$B$4:$C$974,2,1)/100))^((1)/91)-1</f>
        <v>1.3341517768550304E-5</v>
      </c>
      <c r="I3205">
        <f>I3204*$E3205/$E3204*(1-(I$1+I$5+IF(AND(WEEKDAY(A3205)&lt;&gt;1,WEEKDAY(A3205)&lt;&gt;7),IF(A3205&lt;J$2,J$1,J$3),0)))^($A3205-$A3204)</f>
        <v>350.23949288008629</v>
      </c>
      <c r="J3205">
        <f>VLOOKUP(A3205,'VIXY-IV'!A$1:E$2000,4,0)</f>
        <v>350.7552</v>
      </c>
      <c r="K3205">
        <f>ROW()</f>
        <v>3205</v>
      </c>
      <c r="L3205">
        <f>B3205/C3205</f>
        <v>0.789405684754522</v>
      </c>
    </row>
    <row r="3206" spans="1:12" x14ac:dyDescent="0.25">
      <c r="A3206" s="1">
        <v>42712</v>
      </c>
      <c r="B3206">
        <v>12.64</v>
      </c>
      <c r="C3206">
        <v>15.72</v>
      </c>
      <c r="D3206">
        <v>176.41890000000001</v>
      </c>
      <c r="E3206">
        <v>156.7483</v>
      </c>
      <c r="F3206">
        <v>21026.152322999998</v>
      </c>
      <c r="G3206">
        <v>18683.938936999999</v>
      </c>
      <c r="H3206">
        <f>(1/(1-91/360*VLOOKUP($A3206,Tbills!$B$4:$C$974,2,1)/100))^((1)/91)-1</f>
        <v>1.3341517768550304E-5</v>
      </c>
      <c r="I3206">
        <f>I3205*$E3206/$E3205*(1-(I$1+I$5+IF(AND(WEEKDAY(A3206)&lt;&gt;1,WEEKDAY(A3206)&lt;&gt;7),IF(A3206&lt;J$2,J$1,J$3),0)))^($A3206-$A3205)</f>
        <v>351.88432251881909</v>
      </c>
      <c r="J3206">
        <f>VLOOKUP(A3206,'VIXY-IV'!A$1:E$2000,4,0)</f>
        <v>352.4128</v>
      </c>
      <c r="K3206">
        <f>ROW()</f>
        <v>3206</v>
      </c>
      <c r="L3206">
        <f>B3206/C3206</f>
        <v>0.80407124681933839</v>
      </c>
    </row>
    <row r="3207" spans="1:12" x14ac:dyDescent="0.25">
      <c r="A3207" s="1">
        <v>42713</v>
      </c>
      <c r="B3207">
        <v>11.75</v>
      </c>
      <c r="C3207">
        <v>15.22</v>
      </c>
      <c r="D3207">
        <v>172.4546</v>
      </c>
      <c r="E3207">
        <v>153.22389999999999</v>
      </c>
      <c r="F3207">
        <v>20850.508066999999</v>
      </c>
      <c r="G3207">
        <v>18527.611344000001</v>
      </c>
      <c r="H3207">
        <f>(1/(1-91/360*VLOOKUP($A3207,Tbills!$B$4:$C$974,2,1)/100))^((1)/91)-1</f>
        <v>1.3341517768550304E-5</v>
      </c>
      <c r="I3207">
        <f>I3206*$E3207/$E3206*(1-(I$1+I$5+IF(AND(WEEKDAY(A3207)&lt;&gt;1,WEEKDAY(A3207)&lt;&gt;7),IF(A3207&lt;J$2,J$1,J$3),0)))^($A3207-$A3206)</f>
        <v>343.97569388864969</v>
      </c>
      <c r="J3207">
        <f>VLOOKUP(A3207,'VIXY-IV'!A$1:E$2000,4,0)</f>
        <v>344.5136</v>
      </c>
      <c r="K3207">
        <f>ROW()</f>
        <v>3207</v>
      </c>
      <c r="L3207">
        <f>B3207/C3207</f>
        <v>0.77201051248357422</v>
      </c>
    </row>
    <row r="3208" spans="1:12" x14ac:dyDescent="0.25">
      <c r="A3208" s="1">
        <v>42716</v>
      </c>
      <c r="B3208">
        <v>12.64</v>
      </c>
      <c r="C3208">
        <v>15.73</v>
      </c>
      <c r="D3208">
        <v>176.77289999999999</v>
      </c>
      <c r="E3208">
        <v>157.05449999999999</v>
      </c>
      <c r="F3208">
        <v>21077.270837</v>
      </c>
      <c r="G3208">
        <v>18728.369538999999</v>
      </c>
      <c r="H3208">
        <f>(1/(1-91/360*VLOOKUP($A3208,Tbills!$B$4:$C$974,2,1)/100))^((1)/91)-1</f>
        <v>1.3341517768550304E-5</v>
      </c>
      <c r="I3208">
        <f>I3207*$E3208/$E3207*(1-(I$1+I$5+IF(AND(WEEKDAY(A3208)&lt;&gt;1,WEEKDAY(A3208)&lt;&gt;7),IF(A3208&lt;J$2,J$1,J$3),0)))^($A3208-$A3207)</f>
        <v>352.5852345165639</v>
      </c>
      <c r="J3208">
        <f>VLOOKUP(A3208,'VIXY-IV'!A$1:E$2000,4,0)</f>
        <v>353.1232</v>
      </c>
      <c r="K3208">
        <f>ROW()</f>
        <v>3208</v>
      </c>
      <c r="L3208">
        <f>B3208/C3208</f>
        <v>0.80356007628734905</v>
      </c>
    </row>
    <row r="3209" spans="1:12" x14ac:dyDescent="0.25">
      <c r="A3209" s="1">
        <v>42717</v>
      </c>
      <c r="B3209">
        <v>12.72</v>
      </c>
      <c r="C3209">
        <v>15.7</v>
      </c>
      <c r="D3209">
        <v>175.4528</v>
      </c>
      <c r="E3209">
        <v>155.87950000000001</v>
      </c>
      <c r="F3209">
        <v>21101.060038</v>
      </c>
      <c r="G3209">
        <v>18749.257750000001</v>
      </c>
      <c r="H3209">
        <f>(1/(1-91/360*VLOOKUP($A3209,Tbills!$B$4:$C$974,2,1)/100))^((1)/91)-1</f>
        <v>1.3341517768550304E-5</v>
      </c>
      <c r="I3209">
        <f>I3208*$E3209/$E3208*(1-(I$1+I$5+IF(AND(WEEKDAY(A3209)&lt;&gt;1,WEEKDAY(A3209)&lt;&gt;7),IF(A3209&lt;J$2,J$1,J$3),0)))^($A3209-$A3208)</f>
        <v>349.95073102197705</v>
      </c>
      <c r="J3209">
        <f>VLOOKUP(A3209,'VIXY-IV'!A$1:E$2000,4,0)</f>
        <v>350.4864</v>
      </c>
      <c r="K3209">
        <f>ROW()</f>
        <v>3209</v>
      </c>
      <c r="L3209">
        <f>B3209/C3209</f>
        <v>0.81019108280254781</v>
      </c>
    </row>
    <row r="3210" spans="1:12" x14ac:dyDescent="0.25">
      <c r="A3210" s="1">
        <v>42718</v>
      </c>
      <c r="B3210">
        <v>13.19</v>
      </c>
      <c r="C3210">
        <v>15.87</v>
      </c>
      <c r="D3210">
        <v>174.43279999999999</v>
      </c>
      <c r="E3210">
        <v>154.97120000000001</v>
      </c>
      <c r="F3210">
        <v>20894.698638000002</v>
      </c>
      <c r="G3210">
        <v>18565.646056000001</v>
      </c>
      <c r="H3210">
        <f>(1/(1-91/360*VLOOKUP($A3210,Tbills!$B$4:$C$974,2,1)/100))^((1)/91)-1</f>
        <v>1.3341517768550304E-5</v>
      </c>
      <c r="I3210">
        <f>I3209*$E3210/$E3209*(1-(I$1+I$5+IF(AND(WEEKDAY(A3210)&lt;&gt;1,WEEKDAY(A3210)&lt;&gt;7),IF(A3210&lt;J$2,J$1,J$3),0)))^($A3210-$A3209)</f>
        <v>347.91492635632</v>
      </c>
      <c r="J3210">
        <f>VLOOKUP(A3210,'VIXY-IV'!A$1:E$2000,4,0)</f>
        <v>348.4384</v>
      </c>
      <c r="K3210">
        <f>ROW()</f>
        <v>3210</v>
      </c>
      <c r="L3210">
        <f>B3210/C3210</f>
        <v>0.83112791430371769</v>
      </c>
    </row>
    <row r="3211" spans="1:12" x14ac:dyDescent="0.25">
      <c r="A3211" s="1">
        <v>42719</v>
      </c>
      <c r="B3211">
        <v>12.79</v>
      </c>
      <c r="C3211">
        <v>15.75</v>
      </c>
      <c r="D3211">
        <v>171.239</v>
      </c>
      <c r="E3211">
        <v>152.13159999999999</v>
      </c>
      <c r="F3211">
        <v>20910.614808999999</v>
      </c>
      <c r="G3211">
        <v>18579.540418</v>
      </c>
      <c r="H3211">
        <f>(1/(1-91/360*VLOOKUP($A3211,Tbills!$B$4:$C$974,2,1)/100))^((1)/91)-1</f>
        <v>1.417590659680279E-5</v>
      </c>
      <c r="I3211">
        <f>I3210*$E3211/$E3210*(1-(I$1+I$5+IF(AND(WEEKDAY(A3211)&lt;&gt;1,WEEKDAY(A3211)&lt;&gt;7),IF(A3211&lt;J$2,J$1,J$3),0)))^($A3211-$A3210)</f>
        <v>341.54321543247528</v>
      </c>
      <c r="J3211">
        <f>VLOOKUP(A3211,'VIXY-IV'!A$1:E$2000,4,0)</f>
        <v>342.06400000000002</v>
      </c>
      <c r="K3211">
        <f>ROW()</f>
        <v>3211</v>
      </c>
      <c r="L3211">
        <f>B3211/C3211</f>
        <v>0.81206349206349204</v>
      </c>
    </row>
    <row r="3212" spans="1:12" x14ac:dyDescent="0.25">
      <c r="A3212" s="1">
        <v>42720</v>
      </c>
      <c r="B3212">
        <v>12.2</v>
      </c>
      <c r="C3212">
        <v>15.57</v>
      </c>
      <c r="D3212">
        <v>169.797</v>
      </c>
      <c r="E3212">
        <v>150.84829999999999</v>
      </c>
      <c r="F3212">
        <v>20908.568309999999</v>
      </c>
      <c r="G3212">
        <v>18577.458676999999</v>
      </c>
      <c r="H3212">
        <f>(1/(1-91/360*VLOOKUP($A3212,Tbills!$B$4:$C$974,2,1)/100))^((1)/91)-1</f>
        <v>1.417590659680279E-5</v>
      </c>
      <c r="I3212">
        <f>I3211*$E3212/$E3211*(1-(I$1+I$5+IF(AND(WEEKDAY(A3212)&lt;&gt;1,WEEKDAY(A3212)&lt;&gt;7),IF(A3212&lt;J$2,J$1,J$3),0)))^($A3212-$A3211)</f>
        <v>338.66538880518902</v>
      </c>
      <c r="J3212">
        <f>VLOOKUP(A3212,'VIXY-IV'!A$1:E$2000,4,0)</f>
        <v>339.17919999999998</v>
      </c>
      <c r="K3212">
        <f>ROW()</f>
        <v>3212</v>
      </c>
      <c r="L3212">
        <f>B3212/C3212</f>
        <v>0.78355812459858698</v>
      </c>
    </row>
    <row r="3213" spans="1:12" x14ac:dyDescent="0.25">
      <c r="A3213" s="1">
        <v>42723</v>
      </c>
      <c r="B3213">
        <v>11.71</v>
      </c>
      <c r="C3213">
        <v>15.31</v>
      </c>
      <c r="D3213">
        <v>163.96729999999999</v>
      </c>
      <c r="E3213">
        <v>145.6628</v>
      </c>
      <c r="F3213">
        <v>20644.239145</v>
      </c>
      <c r="G3213">
        <v>18341.809670999999</v>
      </c>
      <c r="H3213">
        <f>(1/(1-91/360*VLOOKUP($A3213,Tbills!$B$4:$C$974,2,1)/100))^((1)/91)-1</f>
        <v>1.417590659680279E-5</v>
      </c>
      <c r="I3213">
        <f>I3212*$E3213/$E3212*(1-(I$1+I$5+IF(AND(WEEKDAY(A3213)&lt;&gt;1,WEEKDAY(A3213)&lt;&gt;7),IF(A3213&lt;J$2,J$1,J$3),0)))^($A3213-$A3212)</f>
        <v>327.03297232747303</v>
      </c>
      <c r="J3213">
        <f>VLOOKUP(A3213,'VIXY-IV'!A$1:E$2000,4,0)</f>
        <v>327.50240000000002</v>
      </c>
      <c r="K3213">
        <f>ROW()</f>
        <v>3213</v>
      </c>
      <c r="L3213">
        <f>B3213/C3213</f>
        <v>0.7648595689092097</v>
      </c>
    </row>
    <row r="3214" spans="1:12" x14ac:dyDescent="0.25">
      <c r="A3214" s="1">
        <v>42724</v>
      </c>
      <c r="B3214">
        <v>11.45</v>
      </c>
      <c r="C3214">
        <v>15.14</v>
      </c>
      <c r="D3214">
        <v>160.9759</v>
      </c>
      <c r="E3214">
        <v>143.0033</v>
      </c>
      <c r="F3214">
        <v>20559.221803</v>
      </c>
      <c r="G3214">
        <v>18266.014209000001</v>
      </c>
      <c r="H3214">
        <f>(1/(1-91/360*VLOOKUP($A3214,Tbills!$B$4:$C$974,2,1)/100))^((1)/91)-1</f>
        <v>1.417590659680279E-5</v>
      </c>
      <c r="I3214">
        <f>I3213*$E3214/$E3213*(1-(I$1+I$5+IF(AND(WEEKDAY(A3214)&lt;&gt;1,WEEKDAY(A3214)&lt;&gt;7),IF(A3214&lt;J$2,J$1,J$3),0)))^($A3214-$A3213)</f>
        <v>321.06510859566976</v>
      </c>
      <c r="J3214">
        <f>VLOOKUP(A3214,'VIXY-IV'!A$1:E$2000,4,0)</f>
        <v>321.53280000000001</v>
      </c>
      <c r="K3214">
        <f>ROW()</f>
        <v>3214</v>
      </c>
      <c r="L3214">
        <f>B3214/C3214</f>
        <v>0.75627476882430644</v>
      </c>
    </row>
    <row r="3215" spans="1:12" x14ac:dyDescent="0.25">
      <c r="A3215" s="1">
        <v>42725</v>
      </c>
      <c r="B3215">
        <v>11.27</v>
      </c>
      <c r="C3215">
        <v>15.09</v>
      </c>
      <c r="D3215">
        <v>158.7149</v>
      </c>
      <c r="E3215">
        <v>140.99270000000001</v>
      </c>
      <c r="F3215">
        <v>20494.156958</v>
      </c>
      <c r="G3215">
        <v>18207.94786</v>
      </c>
      <c r="H3215">
        <f>(1/(1-91/360*VLOOKUP($A3215,Tbills!$B$4:$C$974,2,1)/100))^((1)/91)-1</f>
        <v>1.417590659680279E-5</v>
      </c>
      <c r="I3215">
        <f>I3214*$E3215/$E3214*(1-(I$1+I$5+IF(AND(WEEKDAY(A3215)&lt;&gt;1,WEEKDAY(A3215)&lt;&gt;7),IF(A3215&lt;J$2,J$1,J$3),0)))^($A3215-$A3214)</f>
        <v>316.55402785699044</v>
      </c>
      <c r="J3215">
        <f>VLOOKUP(A3215,'VIXY-IV'!A$1:E$2000,4,0)</f>
        <v>317.01920000000001</v>
      </c>
      <c r="K3215">
        <f>ROW()</f>
        <v>3215</v>
      </c>
      <c r="L3215">
        <f>B3215/C3215</f>
        <v>0.7468522200132538</v>
      </c>
    </row>
    <row r="3216" spans="1:12" x14ac:dyDescent="0.25">
      <c r="A3216" s="1">
        <v>42726</v>
      </c>
      <c r="B3216">
        <v>11.43</v>
      </c>
      <c r="C3216">
        <v>15.29</v>
      </c>
      <c r="D3216">
        <v>161.5599</v>
      </c>
      <c r="E3216">
        <v>143.518</v>
      </c>
      <c r="F3216">
        <v>20771.373317000001</v>
      </c>
      <c r="G3216">
        <v>18453.981457999998</v>
      </c>
      <c r="H3216">
        <f>(1/(1-91/360*VLOOKUP($A3216,Tbills!$B$4:$C$974,2,1)/100))^((1)/91)-1</f>
        <v>1.3619640261364196E-5</v>
      </c>
      <c r="I3216">
        <f>I3215*$E3216/$E3215*(1-(I$1+I$5+IF(AND(WEEKDAY(A3216)&lt;&gt;1,WEEKDAY(A3216)&lt;&gt;7),IF(A3216&lt;J$2,J$1,J$3),0)))^($A3216-$A3215)</f>
        <v>322.22687140279373</v>
      </c>
      <c r="J3216">
        <f>VLOOKUP(A3216,'VIXY-IV'!A$1:E$2000,4,0)</f>
        <v>322.71839999999997</v>
      </c>
      <c r="K3216">
        <f>ROW()</f>
        <v>3216</v>
      </c>
      <c r="L3216">
        <f>B3216/C3216</f>
        <v>0.74754741661216484</v>
      </c>
    </row>
    <row r="3217" spans="1:12" x14ac:dyDescent="0.25">
      <c r="A3217" s="1">
        <v>42727</v>
      </c>
      <c r="B3217">
        <v>11.44</v>
      </c>
      <c r="C3217">
        <v>15.25</v>
      </c>
      <c r="D3217">
        <v>161.62780000000001</v>
      </c>
      <c r="E3217">
        <v>143.5763</v>
      </c>
      <c r="F3217">
        <v>20771.656215999999</v>
      </c>
      <c r="G3217">
        <v>18453.981457999998</v>
      </c>
      <c r="H3217">
        <f>(1/(1-91/360*VLOOKUP($A3217,Tbills!$B$4:$C$974,2,1)/100))^((1)/91)-1</f>
        <v>1.3619640261364196E-5</v>
      </c>
      <c r="I3217">
        <f>I3216*$E3217/$E3216*(1-(I$1+I$5+IF(AND(WEEKDAY(A3217)&lt;&gt;1,WEEKDAY(A3217)&lt;&gt;7),IF(A3217&lt;J$2,J$1,J$3),0)))^($A3217-$A3216)</f>
        <v>322.36085776939075</v>
      </c>
      <c r="J3217">
        <f>VLOOKUP(A3217,'VIXY-IV'!A$1:E$2000,4,0)</f>
        <v>322.85759999999999</v>
      </c>
      <c r="K3217">
        <f>ROW()</f>
        <v>3217</v>
      </c>
      <c r="L3217">
        <f>B3217/C3217</f>
        <v>0.75016393442622953</v>
      </c>
    </row>
    <row r="3218" spans="1:12" x14ac:dyDescent="0.25">
      <c r="A3218" s="1">
        <v>42731</v>
      </c>
      <c r="B3218">
        <v>11.99</v>
      </c>
      <c r="C3218">
        <v>15.36</v>
      </c>
      <c r="D3218">
        <v>158.45849999999999</v>
      </c>
      <c r="E3218">
        <v>140.75309999999999</v>
      </c>
      <c r="F3218">
        <v>20603.810337999999</v>
      </c>
      <c r="G3218">
        <v>18303.858241000002</v>
      </c>
      <c r="H3218">
        <f>(1/(1-91/360*VLOOKUP($A3218,Tbills!$B$4:$C$974,2,1)/100))^((1)/91)-1</f>
        <v>1.3619640261364196E-5</v>
      </c>
      <c r="I3218">
        <f>I3217*$E3218/$E3217*(1-(I$1+I$5+IF(AND(WEEKDAY(A3218)&lt;&gt;1,WEEKDAY(A3218)&lt;&gt;7),IF(A3218&lt;J$2,J$1,J$3),0)))^($A3218-$A3217)</f>
        <v>316.0342648480642</v>
      </c>
      <c r="J3218">
        <f>VLOOKUP(A3218,'VIXY-IV'!A$1:E$2000,4,0)</f>
        <v>316.46879999999999</v>
      </c>
      <c r="K3218">
        <f>ROW()</f>
        <v>3218</v>
      </c>
      <c r="L3218">
        <f>B3218/C3218</f>
        <v>0.78059895833333337</v>
      </c>
    </row>
    <row r="3219" spans="1:12" x14ac:dyDescent="0.25">
      <c r="A3219" s="1">
        <v>42732</v>
      </c>
      <c r="B3219">
        <v>12.95</v>
      </c>
      <c r="C3219">
        <v>15.93</v>
      </c>
      <c r="D3219">
        <v>165.02869999999999</v>
      </c>
      <c r="E3219">
        <v>146.5873</v>
      </c>
      <c r="F3219">
        <v>20808.343216000001</v>
      </c>
      <c r="G3219">
        <v>18485.310331000001</v>
      </c>
      <c r="H3219">
        <f>(1/(1-91/360*VLOOKUP($A3219,Tbills!$B$4:$C$974,2,1)/100))^((1)/91)-1</f>
        <v>1.3619640261364196E-5</v>
      </c>
      <c r="I3219">
        <f>I3218*$E3219/$E3218*(1-(I$1+I$5+IF(AND(WEEKDAY(A3219)&lt;&gt;1,WEEKDAY(A3219)&lt;&gt;7),IF(A3219&lt;J$2,J$1,J$3),0)))^($A3219-$A3218)</f>
        <v>329.13700529029802</v>
      </c>
      <c r="J3219">
        <f>VLOOKUP(A3219,'VIXY-IV'!A$1:E$2000,4,0)</f>
        <v>329.60640000000001</v>
      </c>
      <c r="K3219">
        <f>ROW()</f>
        <v>3219</v>
      </c>
      <c r="L3219">
        <f>B3219/C3219</f>
        <v>0.81293157564343999</v>
      </c>
    </row>
    <row r="3220" spans="1:12" x14ac:dyDescent="0.25">
      <c r="A3220" s="1">
        <v>42733</v>
      </c>
      <c r="B3220">
        <v>13.37</v>
      </c>
      <c r="C3220">
        <v>16.16</v>
      </c>
      <c r="D3220">
        <v>167.0566</v>
      </c>
      <c r="E3220">
        <v>148.38659999999999</v>
      </c>
      <c r="F3220">
        <v>20919.886598000001</v>
      </c>
      <c r="G3220">
        <v>18584.149302999998</v>
      </c>
      <c r="H3220">
        <f>(1/(1-91/360*VLOOKUP($A3220,Tbills!$B$4:$C$974,2,1)/100))^((1)/91)-1</f>
        <v>1.5427646627319547E-5</v>
      </c>
      <c r="I3220">
        <f>I3219*$E3220/$E3219*(1-(I$1+I$5+IF(AND(WEEKDAY(A3220)&lt;&gt;1,WEEKDAY(A3220)&lt;&gt;7),IF(A3220&lt;J$2,J$1,J$3),0)))^($A3220-$A3219)</f>
        <v>333.18022416256201</v>
      </c>
      <c r="J3220">
        <f>VLOOKUP(A3220,'VIXY-IV'!A$1:E$2000,4,0)</f>
        <v>333.66239999999999</v>
      </c>
      <c r="K3220">
        <f>ROW()</f>
        <v>3220</v>
      </c>
      <c r="L3220">
        <f>B3220/C3220</f>
        <v>0.82735148514851475</v>
      </c>
    </row>
    <row r="3221" spans="1:12" x14ac:dyDescent="0.25">
      <c r="A3221" s="1">
        <v>42734</v>
      </c>
      <c r="B3221">
        <v>14.04</v>
      </c>
      <c r="C3221">
        <v>16.54</v>
      </c>
      <c r="D3221">
        <v>169.9359</v>
      </c>
      <c r="E3221">
        <v>150.9418</v>
      </c>
      <c r="F3221">
        <v>21021.516299999999</v>
      </c>
      <c r="G3221">
        <v>18674.145183000001</v>
      </c>
      <c r="H3221">
        <f>(1/(1-91/360*VLOOKUP($A3221,Tbills!$B$4:$C$974,2,1)/100))^((1)/91)-1</f>
        <v>1.5427646627319547E-5</v>
      </c>
      <c r="I3221">
        <f>I3220*$E3221/$E3220*(1-(I$1+I$5+IF(AND(WEEKDAY(A3221)&lt;&gt;1,WEEKDAY(A3221)&lt;&gt;7),IF(A3221&lt;J$2,J$1,J$3),0)))^($A3221-$A3220)</f>
        <v>338.9207987801243</v>
      </c>
      <c r="J3221">
        <f>VLOOKUP(A3221,'VIXY-IV'!A$1:E$2000,4,0)</f>
        <v>339.42239999999998</v>
      </c>
      <c r="K3221">
        <f>ROW()</f>
        <v>3221</v>
      </c>
      <c r="L3221">
        <f>B3221/C3221</f>
        <v>0.84885126964933488</v>
      </c>
    </row>
    <row r="3222" spans="1:12" x14ac:dyDescent="0.25">
      <c r="A3222" s="1">
        <v>42738</v>
      </c>
      <c r="B3222">
        <v>12.85</v>
      </c>
      <c r="C3222">
        <v>15.56</v>
      </c>
      <c r="D3222">
        <v>156.91229999999999</v>
      </c>
      <c r="E3222">
        <v>139.3646</v>
      </c>
      <c r="F3222">
        <v>20439.124339999998</v>
      </c>
      <c r="G3222">
        <v>18155.633699000002</v>
      </c>
      <c r="H3222">
        <f>(1/(1-91/360*VLOOKUP($A3222,Tbills!$B$4:$C$974,2,1)/100))^((1)/91)-1</f>
        <v>1.5427646627319547E-5</v>
      </c>
      <c r="I3222">
        <f>I3221*$E3222/$E3221*(1-(I$1+I$5+IF(AND(WEEKDAY(A3222)&lt;&gt;1,WEEKDAY(A3222)&lt;&gt;7),IF(A3222&lt;J$2,J$1,J$3),0)))^($A3222-$A3221)</f>
        <v>312.93765728236127</v>
      </c>
      <c r="J3222">
        <f>VLOOKUP(A3222,'VIXY-IV'!A$1:E$2000,4,0)</f>
        <v>313.30239999999998</v>
      </c>
      <c r="K3222">
        <f>ROW()</f>
        <v>3222</v>
      </c>
      <c r="L3222">
        <f>B3222/C3222</f>
        <v>0.82583547557840609</v>
      </c>
    </row>
    <row r="3223" spans="1:12" x14ac:dyDescent="0.25">
      <c r="A3223" s="1">
        <v>42739</v>
      </c>
      <c r="B3223">
        <v>11.85</v>
      </c>
      <c r="C3223">
        <v>14.84</v>
      </c>
      <c r="D3223">
        <v>150.476</v>
      </c>
      <c r="E3223">
        <v>133.64590000000001</v>
      </c>
      <c r="F3223">
        <v>19975.543737</v>
      </c>
      <c r="G3223">
        <v>17743.56494</v>
      </c>
      <c r="H3223">
        <f>(1/(1-91/360*VLOOKUP($A3223,Tbills!$B$4:$C$974,2,1)/100))^((1)/91)-1</f>
        <v>1.5427646627319547E-5</v>
      </c>
      <c r="I3223">
        <f>I3222*$E3223/$E3222*(1-(I$1+I$5+IF(AND(WEEKDAY(A3223)&lt;&gt;1,WEEKDAY(A3223)&lt;&gt;7),IF(A3223&lt;J$2,J$1,J$3),0)))^($A3223-$A3222)</f>
        <v>300.09942189246669</v>
      </c>
      <c r="J3223">
        <f>VLOOKUP(A3223,'VIXY-IV'!A$1:E$2000,4,0)</f>
        <v>300.46879999999999</v>
      </c>
      <c r="K3223">
        <f>ROW()</f>
        <v>3223</v>
      </c>
      <c r="L3223">
        <f>B3223/C3223</f>
        <v>0.79851752021563338</v>
      </c>
    </row>
    <row r="3224" spans="1:12" x14ac:dyDescent="0.25">
      <c r="A3224" s="1">
        <v>42740</v>
      </c>
      <c r="B3224">
        <v>11.67</v>
      </c>
      <c r="C3224">
        <v>14.7</v>
      </c>
      <c r="D3224">
        <v>148.88069999999999</v>
      </c>
      <c r="E3224">
        <v>132.2269</v>
      </c>
      <c r="F3224">
        <v>19883.666271999999</v>
      </c>
      <c r="G3224">
        <v>17661.679714999998</v>
      </c>
      <c r="H3224">
        <f>(1/(1-91/360*VLOOKUP($A3224,Tbills!$B$4:$C$974,2,1)/100))^((1)/91)-1</f>
        <v>1.4732176947918063E-5</v>
      </c>
      <c r="I3224">
        <f>I3223*$E3224/$E3223*(1-(I$1+I$5+IF(AND(WEEKDAY(A3224)&lt;&gt;1,WEEKDAY(A3224)&lt;&gt;7),IF(A3224&lt;J$2,J$1,J$3),0)))^($A3224-$A3223)</f>
        <v>296.91593048081796</v>
      </c>
      <c r="J3224">
        <f>VLOOKUP(A3224,'VIXY-IV'!A$1:E$2000,4,0)</f>
        <v>297.30399999999997</v>
      </c>
      <c r="K3224">
        <f>ROW()</f>
        <v>3224</v>
      </c>
      <c r="L3224">
        <f>B3224/C3224</f>
        <v>0.79387755102040825</v>
      </c>
    </row>
    <row r="3225" spans="1:12" x14ac:dyDescent="0.25">
      <c r="A3225" s="1">
        <v>42741</v>
      </c>
      <c r="B3225">
        <v>11.32</v>
      </c>
      <c r="C3225">
        <v>14.56</v>
      </c>
      <c r="D3225">
        <v>147.2972</v>
      </c>
      <c r="E3225">
        <v>130.8186</v>
      </c>
      <c r="F3225">
        <v>19729.138244999998</v>
      </c>
      <c r="G3225">
        <v>17524.159898000002</v>
      </c>
      <c r="H3225">
        <f>(1/(1-91/360*VLOOKUP($A3225,Tbills!$B$4:$C$974,2,1)/100))^((1)/91)-1</f>
        <v>1.4732176947918063E-5</v>
      </c>
      <c r="I3225">
        <f>I3224*$E3225/$E3224*(1-(I$1+I$5+IF(AND(WEEKDAY(A3225)&lt;&gt;1,WEEKDAY(A3225)&lt;&gt;7),IF(A3225&lt;J$2,J$1,J$3),0)))^($A3225-$A3224)</f>
        <v>293.75640510322546</v>
      </c>
      <c r="J3225">
        <f>VLOOKUP(A3225,'VIXY-IV'!A$1:E$2000,4,0)</f>
        <v>294.1472</v>
      </c>
      <c r="K3225">
        <f>ROW()</f>
        <v>3225</v>
      </c>
      <c r="L3225">
        <f>B3225/C3225</f>
        <v>0.77747252747252749</v>
      </c>
    </row>
    <row r="3226" spans="1:12" x14ac:dyDescent="0.25">
      <c r="A3226" s="1">
        <v>42744</v>
      </c>
      <c r="B3226">
        <v>11.56</v>
      </c>
      <c r="C3226">
        <v>14.63</v>
      </c>
      <c r="D3226">
        <v>146.47059999999999</v>
      </c>
      <c r="E3226">
        <v>130.0787</v>
      </c>
      <c r="F3226">
        <v>19619.776473999998</v>
      </c>
      <c r="G3226">
        <v>17426.246156000001</v>
      </c>
      <c r="H3226">
        <f>(1/(1-91/360*VLOOKUP($A3226,Tbills!$B$4:$C$974,2,1)/100))^((1)/91)-1</f>
        <v>1.4732176947918063E-5</v>
      </c>
      <c r="I3226">
        <f>I3225*$E3226/$E3225*(1-(I$1+I$5+IF(AND(WEEKDAY(A3226)&lt;&gt;1,WEEKDAY(A3226)&lt;&gt;7),IF(A3226&lt;J$2,J$1,J$3),0)))^($A3226-$A3225)</f>
        <v>292.10334414656541</v>
      </c>
      <c r="J3226">
        <f>VLOOKUP(A3226,'VIXY-IV'!A$1:E$2000,4,0)</f>
        <v>292.48320000000001</v>
      </c>
      <c r="K3226">
        <f>ROW()</f>
        <v>3226</v>
      </c>
      <c r="L3226">
        <f>B3226/C3226</f>
        <v>0.79015721120984284</v>
      </c>
    </row>
    <row r="3227" spans="1:12" x14ac:dyDescent="0.25">
      <c r="A3227" s="1">
        <v>42745</v>
      </c>
      <c r="B3227">
        <v>11.49</v>
      </c>
      <c r="C3227">
        <v>14.66</v>
      </c>
      <c r="D3227">
        <v>145.95169999999999</v>
      </c>
      <c r="E3227">
        <v>129.61590000000001</v>
      </c>
      <c r="F3227">
        <v>19596.331698000002</v>
      </c>
      <c r="G3227">
        <v>17405.165826</v>
      </c>
      <c r="H3227">
        <f>(1/(1-91/360*VLOOKUP($A3227,Tbills!$B$4:$C$974,2,1)/100))^((1)/91)-1</f>
        <v>1.4732176947918063E-5</v>
      </c>
      <c r="I3227">
        <f>I3226*$E3227/$E3226*(1-(I$1+I$5+IF(AND(WEEKDAY(A3227)&lt;&gt;1,WEEKDAY(A3227)&lt;&gt;7),IF(A3227&lt;J$2,J$1,J$3),0)))^($A3227-$A3226)</f>
        <v>291.06687641814102</v>
      </c>
      <c r="J3227">
        <f>VLOOKUP(A3227,'VIXY-IV'!A$1:E$2000,4,0)</f>
        <v>291.47359999999998</v>
      </c>
      <c r="K3227">
        <f>ROW()</f>
        <v>3227</v>
      </c>
      <c r="L3227">
        <f>B3227/C3227</f>
        <v>0.78376534788540242</v>
      </c>
    </row>
    <row r="3228" spans="1:12" x14ac:dyDescent="0.25">
      <c r="A3228" s="1">
        <v>42746</v>
      </c>
      <c r="B3228">
        <v>11.26</v>
      </c>
      <c r="C3228">
        <v>14.47</v>
      </c>
      <c r="D3228">
        <v>143.12219999999999</v>
      </c>
      <c r="E3228">
        <v>127.10120000000001</v>
      </c>
      <c r="F3228">
        <v>19468.479973000001</v>
      </c>
      <c r="G3228">
        <v>17291.353438999999</v>
      </c>
      <c r="H3228">
        <f>(1/(1-91/360*VLOOKUP($A3228,Tbills!$B$4:$C$974,2,1)/100))^((1)/91)-1</f>
        <v>1.4732176947918063E-5</v>
      </c>
      <c r="I3228">
        <f>I3227*$E3228/$E3227*(1-(I$1+I$5+IF(AND(WEEKDAY(A3228)&lt;&gt;1,WEEKDAY(A3228)&lt;&gt;7),IF(A3228&lt;J$2,J$1,J$3),0)))^($A3228-$A3227)</f>
        <v>285.42257561831798</v>
      </c>
      <c r="J3228">
        <f>VLOOKUP(A3228,'VIXY-IV'!A$1:E$2000,4,0)</f>
        <v>285.8304</v>
      </c>
      <c r="K3228">
        <f>ROW()</f>
        <v>3228</v>
      </c>
      <c r="L3228">
        <f>B3228/C3228</f>
        <v>0.77816171389080857</v>
      </c>
    </row>
    <row r="3229" spans="1:12" x14ac:dyDescent="0.25">
      <c r="A3229" s="1">
        <v>42747</v>
      </c>
      <c r="B3229">
        <v>11.54</v>
      </c>
      <c r="C3229">
        <v>14.58</v>
      </c>
      <c r="D3229">
        <v>143.88</v>
      </c>
      <c r="E3229">
        <v>127.7723</v>
      </c>
      <c r="F3229">
        <v>19666.530901999999</v>
      </c>
      <c r="G3229">
        <v>17467.001935</v>
      </c>
      <c r="H3229">
        <f>(1/(1-91/360*VLOOKUP($A3229,Tbills!$B$4:$C$974,2,1)/100))^((1)/91)-1</f>
        <v>1.417594327457472E-5</v>
      </c>
      <c r="I3229">
        <f>I3228*$E3229/$E3228*(1-(I$1+I$5+IF(AND(WEEKDAY(A3229)&lt;&gt;1,WEEKDAY(A3229)&lt;&gt;7),IF(A3229&lt;J$2,J$1,J$3),0)))^($A3229-$A3228)</f>
        <v>286.93237091675803</v>
      </c>
      <c r="J3229">
        <f>VLOOKUP(A3229,'VIXY-IV'!A$1:E$2000,4,0)</f>
        <v>287.34719999999999</v>
      </c>
      <c r="K3229">
        <f>ROW()</f>
        <v>3229</v>
      </c>
      <c r="L3229">
        <f>B3229/C3229</f>
        <v>0.79149519890260622</v>
      </c>
    </row>
    <row r="3230" spans="1:12" x14ac:dyDescent="0.25">
      <c r="A3230" s="1">
        <v>42748</v>
      </c>
      <c r="B3230">
        <v>11.23</v>
      </c>
      <c r="C3230">
        <v>14.54</v>
      </c>
      <c r="D3230">
        <v>142.62219999999999</v>
      </c>
      <c r="E3230">
        <v>126.65349999999999</v>
      </c>
      <c r="F3230">
        <v>19819.679222999999</v>
      </c>
      <c r="G3230">
        <v>17602.774348999999</v>
      </c>
      <c r="H3230">
        <f>(1/(1-91/360*VLOOKUP($A3230,Tbills!$B$4:$C$974,2,1)/100))^((1)/91)-1</f>
        <v>1.417594327457472E-5</v>
      </c>
      <c r="I3230">
        <f>I3229*$E3230/$E3229*(1-(I$1+I$5+IF(AND(WEEKDAY(A3230)&lt;&gt;1,WEEKDAY(A3230)&lt;&gt;7),IF(A3230&lt;J$2,J$1,J$3),0)))^($A3230-$A3229)</f>
        <v>284.42266058561188</v>
      </c>
      <c r="J3230">
        <f>VLOOKUP(A3230,'VIXY-IV'!A$1:E$2000,4,0)</f>
        <v>284.83999999999997</v>
      </c>
      <c r="K3230">
        <f>ROW()</f>
        <v>3230</v>
      </c>
      <c r="L3230">
        <f>B3230/C3230</f>
        <v>0.77235213204951869</v>
      </c>
    </row>
    <row r="3231" spans="1:12" x14ac:dyDescent="0.25">
      <c r="A3231" s="1">
        <v>42752</v>
      </c>
      <c r="B3231">
        <v>11.87</v>
      </c>
      <c r="C3231">
        <v>14.89</v>
      </c>
      <c r="D3231">
        <v>142.15440000000001</v>
      </c>
      <c r="E3231">
        <v>126.23090000000001</v>
      </c>
      <c r="F3231">
        <v>19919.842605000002</v>
      </c>
      <c r="G3231">
        <v>17690.735918999999</v>
      </c>
      <c r="H3231">
        <f>(1/(1-91/360*VLOOKUP($A3231,Tbills!$B$4:$C$974,2,1)/100))^((1)/91)-1</f>
        <v>1.417594327457472E-5</v>
      </c>
      <c r="I3231">
        <f>I3230*$E3231/$E3230*(1-(I$1+I$5+IF(AND(WEEKDAY(A3231)&lt;&gt;1,WEEKDAY(A3231)&lt;&gt;7),IF(A3231&lt;J$2,J$1,J$3),0)))^($A3231-$A3230)</f>
        <v>283.48451124168372</v>
      </c>
      <c r="J3231">
        <f>VLOOKUP(A3231,'VIXY-IV'!A$1:E$2000,4,0)</f>
        <v>283.88479999999998</v>
      </c>
      <c r="K3231">
        <f>ROW()</f>
        <v>3231</v>
      </c>
      <c r="L3231">
        <f>B3231/C3231</f>
        <v>0.79717931497649419</v>
      </c>
    </row>
    <row r="3232" spans="1:12" x14ac:dyDescent="0.25">
      <c r="A3232" s="1">
        <v>42753</v>
      </c>
      <c r="B3232">
        <v>12.48</v>
      </c>
      <c r="C3232">
        <v>14.94</v>
      </c>
      <c r="D3232">
        <v>142.15639999999999</v>
      </c>
      <c r="E3232">
        <v>126.23090000000001</v>
      </c>
      <c r="F3232">
        <v>19792.957729999998</v>
      </c>
      <c r="G3232">
        <v>17577.799164</v>
      </c>
      <c r="H3232">
        <f>(1/(1-91/360*VLOOKUP($A3232,Tbills!$B$4:$C$974,2,1)/100))^((1)/91)-1</f>
        <v>1.417594327457472E-5</v>
      </c>
      <c r="I3232">
        <f>I3231*$E3232/$E3231*(1-(I$1+I$5+IF(AND(WEEKDAY(A3232)&lt;&gt;1,WEEKDAY(A3232)&lt;&gt;7),IF(A3232&lt;J$2,J$1,J$3),0)))^($A3232-$A3231)</f>
        <v>283.48722958631203</v>
      </c>
      <c r="J3232">
        <f>VLOOKUP(A3232,'VIXY-IV'!A$1:E$2000,4,0)</f>
        <v>283.89440000000002</v>
      </c>
      <c r="K3232">
        <f>ROW()</f>
        <v>3232</v>
      </c>
      <c r="L3232">
        <f>B3232/C3232</f>
        <v>0.83534136546184745</v>
      </c>
    </row>
    <row r="3233" spans="1:12" x14ac:dyDescent="0.25">
      <c r="A3233" s="1">
        <v>42754</v>
      </c>
      <c r="B3233">
        <v>12.78</v>
      </c>
      <c r="C3233">
        <v>15.02</v>
      </c>
      <c r="D3233">
        <v>142.60740000000001</v>
      </c>
      <c r="E3233">
        <v>126.6296</v>
      </c>
      <c r="F3233">
        <v>19612.725087999999</v>
      </c>
      <c r="G3233">
        <v>17417.488346999999</v>
      </c>
      <c r="H3233">
        <f>(1/(1-91/360*VLOOKUP($A3233,Tbills!$B$4:$C$974,2,1)/100))^((1)/91)-1</f>
        <v>1.4732176947918063E-5</v>
      </c>
      <c r="I3233">
        <f>I3232*$E3233/$E3232*(1-(I$1+I$5+IF(AND(WEEKDAY(A3233)&lt;&gt;1,WEEKDAY(A3233)&lt;&gt;7),IF(A3233&lt;J$2,J$1,J$3),0)))^($A3233-$A3232)</f>
        <v>284.3853502891651</v>
      </c>
      <c r="J3233">
        <f>VLOOKUP(A3233,'VIXY-IV'!A$1:E$2000,4,0)</f>
        <v>284.77440000000001</v>
      </c>
      <c r="K3233">
        <f>ROW()</f>
        <v>3233</v>
      </c>
      <c r="L3233">
        <f>B3233/C3233</f>
        <v>0.85086551264980026</v>
      </c>
    </row>
    <row r="3234" spans="1:12" x14ac:dyDescent="0.25">
      <c r="A3234" s="1">
        <v>42755</v>
      </c>
      <c r="B3234">
        <v>11.54</v>
      </c>
      <c r="C3234">
        <v>14.49</v>
      </c>
      <c r="D3234">
        <v>138.68680000000001</v>
      </c>
      <c r="E3234">
        <v>123.1464</v>
      </c>
      <c r="F3234">
        <v>19401.053113999998</v>
      </c>
      <c r="G3234">
        <v>17229.252050999999</v>
      </c>
      <c r="H3234">
        <f>(1/(1-91/360*VLOOKUP($A3234,Tbills!$B$4:$C$974,2,1)/100))^((1)/91)-1</f>
        <v>1.4732176947918063E-5</v>
      </c>
      <c r="I3234">
        <f>I3233*$E3234/$E3233*(1-(I$1+I$5+IF(AND(WEEKDAY(A3234)&lt;&gt;1,WEEKDAY(A3234)&lt;&gt;7),IF(A3234&lt;J$2,J$1,J$3),0)))^($A3234-$A3233)</f>
        <v>276.56541534495631</v>
      </c>
      <c r="J3234">
        <f>VLOOKUP(A3234,'VIXY-IV'!A$1:E$2000,4,0)</f>
        <v>276.93439999999998</v>
      </c>
      <c r="K3234">
        <f>ROW()</f>
        <v>3234</v>
      </c>
      <c r="L3234">
        <f>B3234/C3234</f>
        <v>0.79641131815044852</v>
      </c>
    </row>
    <row r="3235" spans="1:12" x14ac:dyDescent="0.25">
      <c r="A3235" s="1">
        <v>42758</v>
      </c>
      <c r="B3235">
        <v>11.77</v>
      </c>
      <c r="C3235">
        <v>14.54</v>
      </c>
      <c r="D3235">
        <v>136.2226</v>
      </c>
      <c r="E3235">
        <v>120.9528</v>
      </c>
      <c r="F3235">
        <v>19169.481411000001</v>
      </c>
      <c r="G3235">
        <v>17022.841563999998</v>
      </c>
      <c r="H3235">
        <f>(1/(1-91/360*VLOOKUP($A3235,Tbills!$B$4:$C$974,2,1)/100))^((1)/91)-1</f>
        <v>1.4732176947918063E-5</v>
      </c>
      <c r="I3235">
        <f>I3234*$E3235/$E3234*(1-(I$1+I$5+IF(AND(WEEKDAY(A3235)&lt;&gt;1,WEEKDAY(A3235)&lt;&gt;7),IF(A3235&lt;J$2,J$1,J$3),0)))^($A3235-$A3234)</f>
        <v>271.64678527183605</v>
      </c>
      <c r="J3235">
        <f>VLOOKUP(A3235,'VIXY-IV'!A$1:E$2000,4,0)</f>
        <v>271.99680000000001</v>
      </c>
      <c r="K3235">
        <f>ROW()</f>
        <v>3235</v>
      </c>
      <c r="L3235">
        <f>B3235/C3235</f>
        <v>0.80949105914718023</v>
      </c>
    </row>
    <row r="3236" spans="1:12" x14ac:dyDescent="0.25">
      <c r="A3236" s="1">
        <v>42759</v>
      </c>
      <c r="B3236">
        <v>11.07</v>
      </c>
      <c r="C3236">
        <v>13.87</v>
      </c>
      <c r="D3236">
        <v>130.71870000000001</v>
      </c>
      <c r="E3236">
        <v>116.0641</v>
      </c>
      <c r="F3236">
        <v>18617.162659000001</v>
      </c>
      <c r="G3236">
        <v>16532.121873</v>
      </c>
      <c r="H3236">
        <f>(1/(1-91/360*VLOOKUP($A3236,Tbills!$B$4:$C$974,2,1)/100))^((1)/91)-1</f>
        <v>1.4732176947918063E-5</v>
      </c>
      <c r="I3236">
        <f>I3235*$E3236/$E3235*(1-(I$1+I$5+IF(AND(WEEKDAY(A3236)&lt;&gt;1,WEEKDAY(A3236)&lt;&gt;7),IF(A3236&lt;J$2,J$1,J$3),0)))^($A3236-$A3235)</f>
        <v>260.66979828472267</v>
      </c>
      <c r="J3236">
        <f>VLOOKUP(A3236,'VIXY-IV'!A$1:E$2000,4,0)</f>
        <v>260.9984</v>
      </c>
      <c r="K3236">
        <f>ROW()</f>
        <v>3236</v>
      </c>
      <c r="L3236">
        <f>B3236/C3236</f>
        <v>0.79812545061283346</v>
      </c>
    </row>
    <row r="3237" spans="1:12" x14ac:dyDescent="0.25">
      <c r="A3237" s="1">
        <v>42760</v>
      </c>
      <c r="B3237">
        <v>10.81</v>
      </c>
      <c r="C3237">
        <v>13.61</v>
      </c>
      <c r="D3237">
        <v>128.03039999999999</v>
      </c>
      <c r="E3237">
        <v>113.6755</v>
      </c>
      <c r="F3237">
        <v>18360.555238000001</v>
      </c>
      <c r="G3237">
        <v>16304.009806</v>
      </c>
      <c r="H3237">
        <f>(1/(1-91/360*VLOOKUP($A3237,Tbills!$B$4:$C$974,2,1)/100))^((1)/91)-1</f>
        <v>1.4732176947918063E-5</v>
      </c>
      <c r="I3237">
        <f>I3236*$E3237/$E3236*(1-(I$1+I$5+IF(AND(WEEKDAY(A3237)&lt;&gt;1,WEEKDAY(A3237)&lt;&gt;7),IF(A3237&lt;J$2,J$1,J$3),0)))^($A3237-$A3236)</f>
        <v>255.30766012205285</v>
      </c>
      <c r="J3237">
        <f>VLOOKUP(A3237,'VIXY-IV'!A$1:E$2000,4,0)</f>
        <v>255.65600000000001</v>
      </c>
      <c r="K3237">
        <f>ROW()</f>
        <v>3237</v>
      </c>
      <c r="L3237">
        <f>B3237/C3237</f>
        <v>0.79426891991182957</v>
      </c>
    </row>
    <row r="3238" spans="1:12" x14ac:dyDescent="0.25">
      <c r="A3238" s="1">
        <v>42761</v>
      </c>
      <c r="B3238">
        <v>10.63</v>
      </c>
      <c r="C3238">
        <v>13.63</v>
      </c>
      <c r="D3238">
        <v>127.5458</v>
      </c>
      <c r="E3238">
        <v>113.2436</v>
      </c>
      <c r="F3238">
        <v>18409.412907999998</v>
      </c>
      <c r="G3238">
        <v>16347.154789</v>
      </c>
      <c r="H3238">
        <f>(1/(1-91/360*VLOOKUP($A3238,Tbills!$B$4:$C$974,2,1)/100))^((1)/91)-1</f>
        <v>1.4036861795574396E-5</v>
      </c>
      <c r="I3238">
        <f>I3237*$E3238/$E3237*(1-(I$1+I$5+IF(AND(WEEKDAY(A3238)&lt;&gt;1,WEEKDAY(A3238)&lt;&gt;7),IF(A3238&lt;J$2,J$1,J$3),0)))^($A3238-$A3237)</f>
        <v>254.34008012066192</v>
      </c>
      <c r="J3238">
        <f>VLOOKUP(A3238,'VIXY-IV'!A$1:E$2000,4,0)</f>
        <v>254.68960000000001</v>
      </c>
      <c r="K3238">
        <f>ROW()</f>
        <v>3238</v>
      </c>
      <c r="L3238">
        <f>B3238/C3238</f>
        <v>0.77989728539985326</v>
      </c>
    </row>
    <row r="3239" spans="1:12" x14ac:dyDescent="0.25">
      <c r="A3239" s="1">
        <v>42762</v>
      </c>
      <c r="B3239">
        <v>10.58</v>
      </c>
      <c r="C3239">
        <v>13.68</v>
      </c>
      <c r="D3239">
        <v>126.60420000000001</v>
      </c>
      <c r="E3239">
        <v>112.40600000000001</v>
      </c>
      <c r="F3239">
        <v>18499.495241000001</v>
      </c>
      <c r="G3239">
        <v>16426.916462000001</v>
      </c>
      <c r="H3239">
        <f>(1/(1-91/360*VLOOKUP($A3239,Tbills!$B$4:$C$974,2,1)/100))^((1)/91)-1</f>
        <v>1.4036861795574396E-5</v>
      </c>
      <c r="I3239">
        <f>I3238*$E3239/$E3238*(1-(I$1+I$5+IF(AND(WEEKDAY(A3239)&lt;&gt;1,WEEKDAY(A3239)&lt;&gt;7),IF(A3239&lt;J$2,J$1,J$3),0)))^($A3239-$A3238)</f>
        <v>252.46128867772842</v>
      </c>
      <c r="J3239">
        <f>VLOOKUP(A3239,'VIXY-IV'!A$1:E$2000,4,0)</f>
        <v>252.8192</v>
      </c>
      <c r="K3239">
        <f>ROW()</f>
        <v>3239</v>
      </c>
      <c r="L3239">
        <f>B3239/C3239</f>
        <v>0.77339181286549707</v>
      </c>
    </row>
    <row r="3240" spans="1:12" x14ac:dyDescent="0.25">
      <c r="A3240" s="1">
        <v>42765</v>
      </c>
      <c r="B3240">
        <v>11.88</v>
      </c>
      <c r="C3240">
        <v>14.41</v>
      </c>
      <c r="D3240">
        <v>129.39840000000001</v>
      </c>
      <c r="E3240">
        <v>114.88209999999999</v>
      </c>
      <c r="F3240">
        <v>18554.077947000002</v>
      </c>
      <c r="G3240">
        <v>16474.692273000001</v>
      </c>
      <c r="H3240">
        <f>(1/(1-91/360*VLOOKUP($A3240,Tbills!$B$4:$C$974,2,1)/100))^((1)/91)-1</f>
        <v>1.4036861795574396E-5</v>
      </c>
      <c r="I3240">
        <f>I3239*$E3240/$E3239*(1-(I$1+I$5+IF(AND(WEEKDAY(A3240)&lt;&gt;1,WEEKDAY(A3240)&lt;&gt;7),IF(A3240&lt;J$2,J$1,J$3),0)))^($A3240-$A3239)</f>
        <v>258.02997492146648</v>
      </c>
      <c r="J3240">
        <f>VLOOKUP(A3240,'VIXY-IV'!A$1:E$2000,4,0)</f>
        <v>258.38560000000001</v>
      </c>
      <c r="K3240">
        <f>ROW()</f>
        <v>3240</v>
      </c>
      <c r="L3240">
        <f>B3240/C3240</f>
        <v>0.82442748091603058</v>
      </c>
    </row>
    <row r="3241" spans="1:12" x14ac:dyDescent="0.25">
      <c r="A3241" s="1">
        <v>42766</v>
      </c>
      <c r="B3241">
        <v>11.99</v>
      </c>
      <c r="C3241">
        <v>14.48</v>
      </c>
      <c r="D3241">
        <v>129.66329999999999</v>
      </c>
      <c r="E3241">
        <v>115.1156</v>
      </c>
      <c r="F3241">
        <v>18456.756023999998</v>
      </c>
      <c r="G3241">
        <v>16388.046123</v>
      </c>
      <c r="H3241">
        <f>(1/(1-91/360*VLOOKUP($A3241,Tbills!$B$4:$C$974,2,1)/100))^((1)/91)-1</f>
        <v>1.4036861795574396E-5</v>
      </c>
      <c r="I3241">
        <f>I3240*$E3241/$E3240*(1-(I$1+I$5+IF(AND(WEEKDAY(A3241)&lt;&gt;1,WEEKDAY(A3241)&lt;&gt;7),IF(A3241&lt;J$2,J$1,J$3),0)))^($A3241-$A3240)</f>
        <v>258.55690492250642</v>
      </c>
      <c r="J3241">
        <f>VLOOKUP(A3241,'VIXY-IV'!A$1:E$2000,4,0)</f>
        <v>258.91359999999997</v>
      </c>
      <c r="K3241">
        <f>ROW()</f>
        <v>3241</v>
      </c>
      <c r="L3241">
        <f>B3241/C3241</f>
        <v>0.82803867403314912</v>
      </c>
    </row>
    <row r="3242" spans="1:12" x14ac:dyDescent="0.25">
      <c r="A3242" s="1">
        <v>42767</v>
      </c>
      <c r="B3242">
        <v>11.81</v>
      </c>
      <c r="C3242">
        <v>14.29</v>
      </c>
      <c r="D3242">
        <v>126.81010000000001</v>
      </c>
      <c r="E3242">
        <v>112.5809</v>
      </c>
      <c r="F3242">
        <v>18233.567689</v>
      </c>
      <c r="G3242">
        <v>16189.643628</v>
      </c>
      <c r="H3242">
        <f>(1/(1-91/360*VLOOKUP($A3242,Tbills!$B$4:$C$974,2,1)/100))^((1)/91)-1</f>
        <v>1.4036861795574396E-5</v>
      </c>
      <c r="I3242">
        <f>I3241*$E3242/$E3241*(1-(I$1+I$5+IF(AND(WEEKDAY(A3242)&lt;&gt;1,WEEKDAY(A3242)&lt;&gt;7),IF(A3242&lt;J$2,J$1,J$3),0)))^($A3242-$A3241)</f>
        <v>252.86623342670441</v>
      </c>
      <c r="J3242">
        <f>VLOOKUP(A3242,'VIXY-IV'!A$1:E$2000,4,0)</f>
        <v>253.2208</v>
      </c>
      <c r="K3242">
        <f>ROW()</f>
        <v>3242</v>
      </c>
      <c r="L3242">
        <f>B3242/C3242</f>
        <v>0.82645206438068586</v>
      </c>
    </row>
    <row r="3243" spans="1:12" x14ac:dyDescent="0.25">
      <c r="A3243" s="1">
        <v>42768</v>
      </c>
      <c r="B3243">
        <v>11.93</v>
      </c>
      <c r="C3243">
        <v>14.59</v>
      </c>
      <c r="D3243">
        <v>128.91909999999999</v>
      </c>
      <c r="E3243">
        <v>114.4516</v>
      </c>
      <c r="F3243">
        <v>18392.647954</v>
      </c>
      <c r="G3243">
        <v>16330.664258000001</v>
      </c>
      <c r="H3243">
        <f>(1/(1-91/360*VLOOKUP($A3243,Tbills!$B$4:$C$974,2,1)/100))^((1)/91)-1</f>
        <v>1.4315026533262554E-5</v>
      </c>
      <c r="I3243">
        <f>I3242*$E3243/$E3242*(1-(I$1+I$5+IF(AND(WEEKDAY(A3243)&lt;&gt;1,WEEKDAY(A3243)&lt;&gt;7),IF(A3243&lt;J$2,J$1,J$3),0)))^($A3243-$A3242)</f>
        <v>257.07044905104487</v>
      </c>
      <c r="J3243">
        <f>VLOOKUP(A3243,'VIXY-IV'!A$1:E$2000,4,0)</f>
        <v>257.44</v>
      </c>
      <c r="K3243">
        <f>ROW()</f>
        <v>3243</v>
      </c>
      <c r="L3243">
        <f>B3243/C3243</f>
        <v>0.8176833447566827</v>
      </c>
    </row>
    <row r="3244" spans="1:12" x14ac:dyDescent="0.25">
      <c r="A3244" s="1">
        <v>42769</v>
      </c>
      <c r="B3244">
        <v>10.97</v>
      </c>
      <c r="C3244">
        <v>14.05</v>
      </c>
      <c r="D3244">
        <v>125.8099</v>
      </c>
      <c r="E3244">
        <v>111.6897</v>
      </c>
      <c r="F3244">
        <v>18196.922553</v>
      </c>
      <c r="G3244">
        <v>16156.647686</v>
      </c>
      <c r="H3244">
        <f>(1/(1-91/360*VLOOKUP($A3244,Tbills!$B$4:$C$974,2,1)/100))^((1)/91)-1</f>
        <v>1.4315026533262554E-5</v>
      </c>
      <c r="I3244">
        <f>I3243*$E3244/$E3243*(1-(I$1+I$5+IF(AND(WEEKDAY(A3244)&lt;&gt;1,WEEKDAY(A3244)&lt;&gt;7),IF(A3244&lt;J$2,J$1,J$3),0)))^($A3244-$A3243)</f>
        <v>250.86933389387218</v>
      </c>
      <c r="J3244">
        <f>VLOOKUP(A3244,'VIXY-IV'!A$1:E$2000,4,0)</f>
        <v>251.22880000000001</v>
      </c>
      <c r="K3244">
        <f>ROW()</f>
        <v>3244</v>
      </c>
      <c r="L3244">
        <f>B3244/C3244</f>
        <v>0.78078291814946621</v>
      </c>
    </row>
    <row r="3245" spans="1:12" x14ac:dyDescent="0.25">
      <c r="A3245" s="1">
        <v>42772</v>
      </c>
      <c r="B3245">
        <v>11.37</v>
      </c>
      <c r="C3245">
        <v>14.24</v>
      </c>
      <c r="D3245">
        <v>126.12</v>
      </c>
      <c r="E3245">
        <v>111.9602</v>
      </c>
      <c r="F3245">
        <v>18251.070049999998</v>
      </c>
      <c r="G3245">
        <v>16204.030199999999</v>
      </c>
      <c r="H3245">
        <f>(1/(1-91/360*VLOOKUP($A3245,Tbills!$B$4:$C$974,2,1)/100))^((1)/91)-1</f>
        <v>1.4315026533262554E-5</v>
      </c>
      <c r="I3245">
        <f>I3244*$E3245/$E3244*(1-(I$1+I$5+IF(AND(WEEKDAY(A3245)&lt;&gt;1,WEEKDAY(A3245)&lt;&gt;7),IF(A3245&lt;J$2,J$1,J$3),0)))^($A3245-$A3244)</f>
        <v>251.4841457853214</v>
      </c>
      <c r="J3245">
        <f>VLOOKUP(A3245,'VIXY-IV'!A$1:E$2000,4,0)</f>
        <v>251.8176</v>
      </c>
      <c r="K3245">
        <f>ROW()</f>
        <v>3245</v>
      </c>
      <c r="L3245">
        <f>B3245/C3245</f>
        <v>0.79845505617977519</v>
      </c>
    </row>
    <row r="3246" spans="1:12" x14ac:dyDescent="0.25">
      <c r="A3246" s="1">
        <v>42773</v>
      </c>
      <c r="B3246">
        <v>11.29</v>
      </c>
      <c r="C3246">
        <v>14.35</v>
      </c>
      <c r="D3246">
        <v>126.4016</v>
      </c>
      <c r="E3246">
        <v>112.2085</v>
      </c>
      <c r="F3246">
        <v>18304.613925000001</v>
      </c>
      <c r="G3246">
        <v>16251.336633000001</v>
      </c>
      <c r="H3246">
        <f>(1/(1-91/360*VLOOKUP($A3246,Tbills!$B$4:$C$974,2,1)/100))^((1)/91)-1</f>
        <v>1.4315026533262554E-5</v>
      </c>
      <c r="I3246">
        <f>I3245*$E3246/$E3245*(1-(I$1+I$5+IF(AND(WEEKDAY(A3246)&lt;&gt;1,WEEKDAY(A3246)&lt;&gt;7),IF(A3246&lt;J$2,J$1,J$3),0)))^($A3246-$A3245)</f>
        <v>252.04429218803531</v>
      </c>
      <c r="J3246">
        <f>VLOOKUP(A3246,'VIXY-IV'!A$1:E$2000,4,0)</f>
        <v>252.3792</v>
      </c>
      <c r="K3246">
        <f>ROW()</f>
        <v>3246</v>
      </c>
      <c r="L3246">
        <f>B3246/C3246</f>
        <v>0.78675958188153305</v>
      </c>
    </row>
    <row r="3247" spans="1:12" x14ac:dyDescent="0.25">
      <c r="A3247" s="1">
        <v>42774</v>
      </c>
      <c r="B3247">
        <v>11.45</v>
      </c>
      <c r="C3247">
        <v>14.56</v>
      </c>
      <c r="D3247">
        <v>126.4034</v>
      </c>
      <c r="E3247">
        <v>112.2085</v>
      </c>
      <c r="F3247">
        <v>18411.272356000001</v>
      </c>
      <c r="G3247">
        <v>16345.798264999999</v>
      </c>
      <c r="H3247">
        <f>(1/(1-91/360*VLOOKUP($A3247,Tbills!$B$4:$C$974,2,1)/100))^((1)/91)-1</f>
        <v>1.4315026533262554E-5</v>
      </c>
      <c r="I3247">
        <f>I3246*$E3247/$E3246*(1-(I$1+I$5+IF(AND(WEEKDAY(A3247)&lt;&gt;1,WEEKDAY(A3247)&lt;&gt;7),IF(A3247&lt;J$2,J$1,J$3),0)))^($A3247-$A3246)</f>
        <v>252.04670905111109</v>
      </c>
      <c r="J3247">
        <f>VLOOKUP(A3247,'VIXY-IV'!A$1:E$2000,4,0)</f>
        <v>252.38079999999999</v>
      </c>
      <c r="K3247">
        <f>ROW()</f>
        <v>3247</v>
      </c>
      <c r="L3247">
        <f>B3247/C3247</f>
        <v>0.78640109890109877</v>
      </c>
    </row>
    <row r="3248" spans="1:12" x14ac:dyDescent="0.25">
      <c r="A3248" s="1">
        <v>42775</v>
      </c>
      <c r="B3248">
        <v>10.88</v>
      </c>
      <c r="C3248">
        <v>14.17</v>
      </c>
      <c r="D3248">
        <v>123.1747</v>
      </c>
      <c r="E3248">
        <v>109.3408</v>
      </c>
      <c r="F3248">
        <v>18227.405484999999</v>
      </c>
      <c r="G3248">
        <v>16182.324564</v>
      </c>
      <c r="H3248">
        <f>(1/(1-91/360*VLOOKUP($A3248,Tbills!$B$4:$C$974,2,1)/100))^((1)/91)-1</f>
        <v>1.4732176947918063E-5</v>
      </c>
      <c r="I3248">
        <f>I3247*$E3248/$E3247*(1-(I$1+I$5+IF(AND(WEEKDAY(A3248)&lt;&gt;1,WEEKDAY(A3248)&lt;&gt;7),IF(A3248&lt;J$2,J$1,J$3),0)))^($A3248-$A3247)</f>
        <v>245.60753480611484</v>
      </c>
      <c r="J3248">
        <f>VLOOKUP(A3248,'VIXY-IV'!A$1:E$2000,4,0)</f>
        <v>245.9136</v>
      </c>
      <c r="K3248">
        <f>ROW()</f>
        <v>3248</v>
      </c>
      <c r="L3248">
        <f>B3248/C3248</f>
        <v>0.76781933662667612</v>
      </c>
    </row>
    <row r="3249" spans="1:12" x14ac:dyDescent="0.25">
      <c r="A3249" s="1">
        <v>42776</v>
      </c>
      <c r="B3249">
        <v>10.85</v>
      </c>
      <c r="C3249">
        <v>13.91</v>
      </c>
      <c r="D3249">
        <v>120.42449999999999</v>
      </c>
      <c r="E3249">
        <v>106.89790000000001</v>
      </c>
      <c r="F3249">
        <v>18202.484001000001</v>
      </c>
      <c r="G3249">
        <v>16159.960822999999</v>
      </c>
      <c r="H3249">
        <f>(1/(1-91/360*VLOOKUP($A3249,Tbills!$B$4:$C$974,2,1)/100))^((1)/91)-1</f>
        <v>1.4732176947918063E-5</v>
      </c>
      <c r="I3249">
        <f>I3248*$E3249/$E3248*(1-(I$1+I$5+IF(AND(WEEKDAY(A3249)&lt;&gt;1,WEEKDAY(A3249)&lt;&gt;7),IF(A3249&lt;J$2,J$1,J$3),0)))^($A3249-$A3248)</f>
        <v>240.12245616046707</v>
      </c>
      <c r="J3249">
        <f>VLOOKUP(A3249,'VIXY-IV'!A$1:E$2000,4,0)</f>
        <v>240.40960000000001</v>
      </c>
      <c r="K3249">
        <f>ROW()</f>
        <v>3249</v>
      </c>
      <c r="L3249">
        <f>B3249/C3249</f>
        <v>0.78001437814521923</v>
      </c>
    </row>
    <row r="3250" spans="1:12" x14ac:dyDescent="0.25">
      <c r="A3250" s="1">
        <v>42779</v>
      </c>
      <c r="B3250">
        <v>11.07</v>
      </c>
      <c r="C3250">
        <v>13.68</v>
      </c>
      <c r="D3250">
        <v>117.69499999999999</v>
      </c>
      <c r="E3250">
        <v>104.47020000000001</v>
      </c>
      <c r="F3250">
        <v>17932.360419000001</v>
      </c>
      <c r="G3250">
        <v>15919.433917</v>
      </c>
      <c r="H3250">
        <f>(1/(1-91/360*VLOOKUP($A3250,Tbills!$B$4:$C$974,2,1)/100))^((1)/91)-1</f>
        <v>1.4732176947918063E-5</v>
      </c>
      <c r="I3250">
        <f>I3249*$E3250/$E3249*(1-(I$1+I$5+IF(AND(WEEKDAY(A3250)&lt;&gt;1,WEEKDAY(A3250)&lt;&gt;7),IF(A3250&lt;J$2,J$1,J$3),0)))^($A3250-$A3249)</f>
        <v>234.6759166290737</v>
      </c>
      <c r="J3250">
        <f>VLOOKUP(A3250,'VIXY-IV'!A$1:E$2000,4,0)</f>
        <v>234.94239999999999</v>
      </c>
      <c r="K3250">
        <f>ROW()</f>
        <v>3250</v>
      </c>
      <c r="L3250">
        <f>B3250/C3250</f>
        <v>0.80921052631578949</v>
      </c>
    </row>
    <row r="3251" spans="1:12" x14ac:dyDescent="0.25">
      <c r="A3251" s="1">
        <v>42780</v>
      </c>
      <c r="B3251">
        <v>10.74</v>
      </c>
      <c r="C3251">
        <v>13.19</v>
      </c>
      <c r="D3251">
        <v>110.914</v>
      </c>
      <c r="E3251">
        <v>98.449600000000004</v>
      </c>
      <c r="F3251">
        <v>17296.100471999998</v>
      </c>
      <c r="G3251">
        <v>15354.360296999999</v>
      </c>
      <c r="H3251">
        <f>(1/(1-91/360*VLOOKUP($A3251,Tbills!$B$4:$C$974,2,1)/100))^((1)/91)-1</f>
        <v>1.4732176947918063E-5</v>
      </c>
      <c r="I3251">
        <f>I3250*$E3251/$E3250*(1-(I$1+I$5+IF(AND(WEEKDAY(A3251)&lt;&gt;1,WEEKDAY(A3251)&lt;&gt;7),IF(A3251&lt;J$2,J$1,J$3),0)))^($A3251-$A3250)</f>
        <v>221.15370377940349</v>
      </c>
      <c r="J3251">
        <f>VLOOKUP(A3251,'VIXY-IV'!A$1:E$2000,4,0)</f>
        <v>221.42240000000001</v>
      </c>
      <c r="K3251">
        <f>ROW()</f>
        <v>3251</v>
      </c>
      <c r="L3251">
        <f>B3251/C3251</f>
        <v>0.81425322213798335</v>
      </c>
    </row>
    <row r="3252" spans="1:12" x14ac:dyDescent="0.25">
      <c r="A3252" s="1">
        <v>42781</v>
      </c>
      <c r="B3252">
        <v>11.97</v>
      </c>
      <c r="C3252">
        <v>13.41</v>
      </c>
      <c r="D3252">
        <v>116.1006</v>
      </c>
      <c r="E3252">
        <v>103.0519</v>
      </c>
      <c r="F3252">
        <v>16997.388622999999</v>
      </c>
      <c r="G3252">
        <v>15088.957017999999</v>
      </c>
      <c r="H3252">
        <f>(1/(1-91/360*VLOOKUP($A3252,Tbills!$B$4:$C$974,2,1)/100))^((1)/91)-1</f>
        <v>1.4732176947918063E-5</v>
      </c>
      <c r="I3252">
        <f>I3251*$E3252/$E3251*(1-(I$1+I$5+IF(AND(WEEKDAY(A3252)&lt;&gt;1,WEEKDAY(A3252)&lt;&gt;7),IF(A3252&lt;J$2,J$1,J$3),0)))^($A3252-$A3251)</f>
        <v>231.49436771421938</v>
      </c>
      <c r="J3252">
        <f>VLOOKUP(A3252,'VIXY-IV'!A$1:E$2000,4,0)</f>
        <v>231.8048</v>
      </c>
      <c r="K3252">
        <f>ROW()</f>
        <v>3252</v>
      </c>
      <c r="L3252">
        <f>B3252/C3252</f>
        <v>0.89261744966442957</v>
      </c>
    </row>
    <row r="3253" spans="1:12" x14ac:dyDescent="0.25">
      <c r="A3253" s="1">
        <v>42782</v>
      </c>
      <c r="B3253">
        <v>11.76</v>
      </c>
      <c r="C3253">
        <v>13.63</v>
      </c>
      <c r="D3253">
        <v>117.0194</v>
      </c>
      <c r="E3253">
        <v>103.8659</v>
      </c>
      <c r="F3253">
        <v>17190.421206999999</v>
      </c>
      <c r="G3253">
        <v>15260.094010000001</v>
      </c>
      <c r="H3253">
        <f>(1/(1-91/360*VLOOKUP($A3253,Tbills!$B$4:$C$974,2,1)/100))^((1)/91)-1</f>
        <v>1.5010359480038815E-5</v>
      </c>
      <c r="I3253">
        <f>I3252*$E3253/$E3252*(1-(I$1+I$5+IF(AND(WEEKDAY(A3253)&lt;&gt;1,WEEKDAY(A3253)&lt;&gt;7),IF(A3253&lt;J$2,J$1,J$3),0)))^($A3253-$A3252)</f>
        <v>233.32516343734096</v>
      </c>
      <c r="J3253">
        <f>VLOOKUP(A3253,'VIXY-IV'!A$1:E$2000,4,0)</f>
        <v>233.61279999999999</v>
      </c>
      <c r="K3253">
        <f>ROW()</f>
        <v>3253</v>
      </c>
      <c r="L3253">
        <f>B3253/C3253</f>
        <v>0.86280264123257511</v>
      </c>
    </row>
    <row r="3254" spans="1:12" x14ac:dyDescent="0.25">
      <c r="A3254" s="1">
        <v>42783</v>
      </c>
      <c r="B3254">
        <v>11.49</v>
      </c>
      <c r="C3254">
        <v>13.72</v>
      </c>
      <c r="D3254">
        <v>118.3823</v>
      </c>
      <c r="E3254">
        <v>105.074</v>
      </c>
      <c r="F3254">
        <v>17295.873048000001</v>
      </c>
      <c r="G3254">
        <v>15353.475512999999</v>
      </c>
      <c r="H3254">
        <f>(1/(1-91/360*VLOOKUP($A3254,Tbills!$B$4:$C$974,2,1)/100))^((1)/91)-1</f>
        <v>1.5010359480038815E-5</v>
      </c>
      <c r="I3254">
        <f>I3253*$E3254/$E3253*(1-(I$1+I$5+IF(AND(WEEKDAY(A3254)&lt;&gt;1,WEEKDAY(A3254)&lt;&gt;7),IF(A3254&lt;J$2,J$1,J$3),0)))^($A3254-$A3253)</f>
        <v>236.04131203658892</v>
      </c>
      <c r="J3254">
        <f>VLOOKUP(A3254,'VIXY-IV'!A$1:E$2000,4,0)</f>
        <v>236.3168</v>
      </c>
      <c r="K3254">
        <f>ROW()</f>
        <v>3254</v>
      </c>
      <c r="L3254">
        <f>B3254/C3254</f>
        <v>0.83746355685131191</v>
      </c>
    </row>
    <row r="3255" spans="1:12" x14ac:dyDescent="0.25">
      <c r="A3255" s="1">
        <v>42787</v>
      </c>
      <c r="B3255">
        <v>11.57</v>
      </c>
      <c r="C3255">
        <v>14.04</v>
      </c>
      <c r="D3255">
        <v>118.97450000000001</v>
      </c>
      <c r="E3255">
        <v>105.5933</v>
      </c>
      <c r="F3255">
        <v>17467.594497999999</v>
      </c>
      <c r="G3255">
        <v>15504.990073999999</v>
      </c>
      <c r="H3255">
        <f>(1/(1-91/360*VLOOKUP($A3255,Tbills!$B$4:$C$974,2,1)/100))^((1)/91)-1</f>
        <v>1.5010359480038815E-5</v>
      </c>
      <c r="I3255">
        <f>I3254*$E3255/$E3254*(1-(I$1+I$5+IF(AND(WEEKDAY(A3255)&lt;&gt;1,WEEKDAY(A3255)&lt;&gt;7),IF(A3255&lt;J$2,J$1,J$3),0)))^($A3255-$A3254)</f>
        <v>237.21698128634688</v>
      </c>
      <c r="J3255">
        <f>VLOOKUP(A3255,'VIXY-IV'!A$1:E$2000,4,0)</f>
        <v>237.4736</v>
      </c>
      <c r="K3255">
        <f>ROW()</f>
        <v>3255</v>
      </c>
      <c r="L3255">
        <f>B3255/C3255</f>
        <v>0.82407407407407418</v>
      </c>
    </row>
    <row r="3256" spans="1:12" x14ac:dyDescent="0.25">
      <c r="A3256" s="1">
        <v>42788</v>
      </c>
      <c r="B3256">
        <v>11.74</v>
      </c>
      <c r="C3256">
        <v>14.39</v>
      </c>
      <c r="D3256">
        <v>119.49420000000001</v>
      </c>
      <c r="E3256">
        <v>106.053</v>
      </c>
      <c r="F3256">
        <v>17555.267508000001</v>
      </c>
      <c r="G3256">
        <v>15582.579682</v>
      </c>
      <c r="H3256">
        <f>(1/(1-91/360*VLOOKUP($A3256,Tbills!$B$4:$C$974,2,1)/100))^((1)/91)-1</f>
        <v>1.5010359480038815E-5</v>
      </c>
      <c r="I3256">
        <f>I3255*$E3256/$E3255*(1-(I$1+I$5+IF(AND(WEEKDAY(A3256)&lt;&gt;1,WEEKDAY(A3256)&lt;&gt;7),IF(A3256&lt;J$2,J$1,J$3),0)))^($A3256-$A3255)</f>
        <v>238.25198903110024</v>
      </c>
      <c r="J3256">
        <f>VLOOKUP(A3256,'VIXY-IV'!A$1:E$2000,4,0)</f>
        <v>238.49440000000001</v>
      </c>
      <c r="K3256">
        <f>ROW()</f>
        <v>3256</v>
      </c>
      <c r="L3256">
        <f>B3256/C3256</f>
        <v>0.81584433634468378</v>
      </c>
    </row>
    <row r="3257" spans="1:12" x14ac:dyDescent="0.25">
      <c r="A3257" s="1">
        <v>42789</v>
      </c>
      <c r="B3257">
        <v>11.71</v>
      </c>
      <c r="C3257">
        <v>14.74</v>
      </c>
      <c r="D3257">
        <v>122.7007</v>
      </c>
      <c r="E3257">
        <v>108.8972</v>
      </c>
      <c r="F3257">
        <v>17938.875097</v>
      </c>
      <c r="G3257">
        <v>15922.847333</v>
      </c>
      <c r="H3257">
        <f>(1/(1-91/360*VLOOKUP($A3257,Tbills!$B$4:$C$974,2,1)/100))^((1)/91)-1</f>
        <v>1.4871267324023663E-5</v>
      </c>
      <c r="I3257">
        <f>I3256*$E3257/$E3256*(1-(I$1+I$5+IF(AND(WEEKDAY(A3257)&lt;&gt;1,WEEKDAY(A3257)&lt;&gt;7),IF(A3257&lt;J$2,J$1,J$3),0)))^($A3257-$A3256)</f>
        <v>244.64393546004581</v>
      </c>
      <c r="J3257">
        <f>VLOOKUP(A3257,'VIXY-IV'!A$1:E$2000,4,0)</f>
        <v>244.88</v>
      </c>
      <c r="K3257">
        <f>ROW()</f>
        <v>3257</v>
      </c>
      <c r="L3257">
        <f>B3257/C3257</f>
        <v>0.79443690637720488</v>
      </c>
    </row>
    <row r="3258" spans="1:12" x14ac:dyDescent="0.25">
      <c r="A3258" s="1">
        <v>42790</v>
      </c>
      <c r="B3258">
        <v>11.47</v>
      </c>
      <c r="C3258">
        <v>14.76</v>
      </c>
      <c r="D3258">
        <v>121.43810000000001</v>
      </c>
      <c r="E3258">
        <v>107.77509999999999</v>
      </c>
      <c r="F3258">
        <v>18074.28285</v>
      </c>
      <c r="G3258">
        <v>16042.800739</v>
      </c>
      <c r="H3258">
        <f>(1/(1-91/360*VLOOKUP($A3258,Tbills!$B$4:$C$974,2,1)/100))^((1)/91)-1</f>
        <v>1.4871267324023663E-5</v>
      </c>
      <c r="I3258">
        <f>I3257*$E3258/$E3257*(1-(I$1+I$5+IF(AND(WEEKDAY(A3258)&lt;&gt;1,WEEKDAY(A3258)&lt;&gt;7),IF(A3258&lt;J$2,J$1,J$3),0)))^($A3258-$A3257)</f>
        <v>242.12539384197217</v>
      </c>
      <c r="J3258">
        <f>VLOOKUP(A3258,'VIXY-IV'!A$1:E$2000,4,0)</f>
        <v>242.36160000000001</v>
      </c>
      <c r="K3258">
        <f>ROW()</f>
        <v>3258</v>
      </c>
      <c r="L3258">
        <f>B3258/C3258</f>
        <v>0.77710027100271006</v>
      </c>
    </row>
    <row r="3259" spans="1:12" x14ac:dyDescent="0.25">
      <c r="A3259" s="1">
        <v>42793</v>
      </c>
      <c r="B3259">
        <v>12.09</v>
      </c>
      <c r="C3259">
        <v>14.91</v>
      </c>
      <c r="D3259">
        <v>120.815</v>
      </c>
      <c r="E3259">
        <v>107.21729999999999</v>
      </c>
      <c r="F3259">
        <v>17731.805584000002</v>
      </c>
      <c r="G3259">
        <v>15738.100902</v>
      </c>
      <c r="H3259">
        <f>(1/(1-91/360*VLOOKUP($A3259,Tbills!$B$4:$C$974,2,1)/100))^((1)/91)-1</f>
        <v>1.4871267324023663E-5</v>
      </c>
      <c r="I3259">
        <f>I3258*$E3259/$E3258*(1-(I$1+I$5+IF(AND(WEEKDAY(A3259)&lt;&gt;1,WEEKDAY(A3259)&lt;&gt;7),IF(A3259&lt;J$2,J$1,J$3),0)))^($A3259-$A3258)</f>
        <v>240.87918073605101</v>
      </c>
      <c r="J3259">
        <f>VLOOKUP(A3259,'VIXY-IV'!A$1:E$2000,4,0)</f>
        <v>241.0976</v>
      </c>
      <c r="K3259">
        <f>ROW()</f>
        <v>3259</v>
      </c>
      <c r="L3259">
        <f>B3259/C3259</f>
        <v>0.81086519114688127</v>
      </c>
    </row>
    <row r="3260" spans="1:12" x14ac:dyDescent="0.25">
      <c r="A3260" s="1">
        <v>42794</v>
      </c>
      <c r="B3260">
        <v>12.92</v>
      </c>
      <c r="C3260">
        <v>15.28</v>
      </c>
      <c r="D3260">
        <v>122.84610000000001</v>
      </c>
      <c r="E3260">
        <v>109.01819999999999</v>
      </c>
      <c r="F3260">
        <v>17790.063737</v>
      </c>
      <c r="G3260">
        <v>15789.574658</v>
      </c>
      <c r="H3260">
        <f>(1/(1-91/360*VLOOKUP($A3260,Tbills!$B$4:$C$974,2,1)/100))^((1)/91)-1</f>
        <v>1.4871267324023663E-5</v>
      </c>
      <c r="I3260">
        <f>I3259*$E3260/$E3259*(1-(I$1+I$5+IF(AND(WEEKDAY(A3260)&lt;&gt;1,WEEKDAY(A3260)&lt;&gt;7),IF(A3260&lt;J$2,J$1,J$3),0)))^($A3260-$A3259)</f>
        <v>244.9275118063681</v>
      </c>
      <c r="J3260">
        <f>VLOOKUP(A3260,'VIXY-IV'!A$1:E$2000,4,0)</f>
        <v>245.15199999999999</v>
      </c>
      <c r="K3260">
        <f>ROW()</f>
        <v>3260</v>
      </c>
      <c r="L3260">
        <f>B3260/C3260</f>
        <v>0.84554973821989532</v>
      </c>
    </row>
    <row r="3261" spans="1:12" x14ac:dyDescent="0.25">
      <c r="A3261" s="1">
        <v>42795</v>
      </c>
      <c r="B3261">
        <v>12.54</v>
      </c>
      <c r="C3261">
        <v>14.86</v>
      </c>
      <c r="D3261">
        <v>120.68510000000001</v>
      </c>
      <c r="E3261">
        <v>107.0989</v>
      </c>
      <c r="F3261">
        <v>17709.948231999999</v>
      </c>
      <c r="G3261">
        <v>15718.233313999999</v>
      </c>
      <c r="H3261">
        <f>(1/(1-91/360*VLOOKUP($A3261,Tbills!$B$4:$C$974,2,1)/100))^((1)/91)-1</f>
        <v>1.4871267324023663E-5</v>
      </c>
      <c r="I3261">
        <f>I3260*$E3261/$E3260*(1-(I$1+I$5+IF(AND(WEEKDAY(A3261)&lt;&gt;1,WEEKDAY(A3261)&lt;&gt;7),IF(A3261&lt;J$2,J$1,J$3),0)))^($A3261-$A3260)</f>
        <v>240.61779252285407</v>
      </c>
      <c r="J3261">
        <f>VLOOKUP(A3261,'VIXY-IV'!A$1:E$2000,4,0)</f>
        <v>240.82560000000001</v>
      </c>
      <c r="K3261">
        <f>ROW()</f>
        <v>3261</v>
      </c>
      <c r="L3261">
        <f>B3261/C3261</f>
        <v>0.8438761776581426</v>
      </c>
    </row>
    <row r="3262" spans="1:12" x14ac:dyDescent="0.25">
      <c r="A3262" s="1">
        <v>42796</v>
      </c>
      <c r="B3262">
        <v>11.81</v>
      </c>
      <c r="C3262">
        <v>14.77</v>
      </c>
      <c r="D3262">
        <v>120.5076</v>
      </c>
      <c r="E3262">
        <v>106.93980000000001</v>
      </c>
      <c r="F3262">
        <v>17814.370748000001</v>
      </c>
      <c r="G3262">
        <v>15810.678405000001</v>
      </c>
      <c r="H3262">
        <f>(1/(1-91/360*VLOOKUP($A3262,Tbills!$B$4:$C$974,2,1)/100))^((1)/91)-1</f>
        <v>1.4315026533262554E-5</v>
      </c>
      <c r="I3262">
        <f>I3261*$E3262/$E3261*(1-(I$1+I$5+IF(AND(WEEKDAY(A3262)&lt;&gt;1,WEEKDAY(A3262)&lt;&gt;7),IF(A3262&lt;J$2,J$1,J$3),0)))^($A3262-$A3261)</f>
        <v>240.2626483594492</v>
      </c>
      <c r="J3262">
        <f>VLOOKUP(A3262,'VIXY-IV'!A$1:E$2000,4,0)</f>
        <v>240.45439999999999</v>
      </c>
      <c r="K3262">
        <f>ROW()</f>
        <v>3262</v>
      </c>
      <c r="L3262">
        <f>B3262/C3262</f>
        <v>0.79959377115775221</v>
      </c>
    </row>
    <row r="3263" spans="1:12" x14ac:dyDescent="0.25">
      <c r="A3263" s="1">
        <v>42797</v>
      </c>
      <c r="B3263">
        <v>10.96</v>
      </c>
      <c r="C3263">
        <v>14.26</v>
      </c>
      <c r="D3263">
        <v>116.6571</v>
      </c>
      <c r="E3263">
        <v>103.5213</v>
      </c>
      <c r="F3263">
        <v>17501.053531000001</v>
      </c>
      <c r="G3263">
        <v>15532.375581</v>
      </c>
      <c r="H3263">
        <f>(1/(1-91/360*VLOOKUP($A3263,Tbills!$B$4:$C$974,2,1)/100))^((1)/91)-1</f>
        <v>1.4315026533262554E-5</v>
      </c>
      <c r="I3263">
        <f>I3262*$E3263/$E3262*(1-(I$1+I$5+IF(AND(WEEKDAY(A3263)&lt;&gt;1,WEEKDAY(A3263)&lt;&gt;7),IF(A3263&lt;J$2,J$1,J$3),0)))^($A3263-$A3262)</f>
        <v>232.5845026934424</v>
      </c>
      <c r="J3263">
        <f>VLOOKUP(A3263,'VIXY-IV'!A$1:E$2000,4,0)</f>
        <v>232.7552</v>
      </c>
      <c r="K3263">
        <f>ROW()</f>
        <v>3263</v>
      </c>
      <c r="L3263">
        <f>B3263/C3263</f>
        <v>0.76858345021037877</v>
      </c>
    </row>
    <row r="3264" spans="1:12" x14ac:dyDescent="0.25">
      <c r="A3264" s="1">
        <v>42800</v>
      </c>
      <c r="B3264" s="10">
        <v>11.24</v>
      </c>
      <c r="C3264" s="10">
        <v>14.34</v>
      </c>
      <c r="D3264">
        <v>115.3848</v>
      </c>
      <c r="E3264">
        <v>102.3879</v>
      </c>
      <c r="F3264">
        <v>17389.230313</v>
      </c>
      <c r="G3264">
        <v>15432.464209</v>
      </c>
      <c r="H3264">
        <f>(1/(1-91/360*VLOOKUP($A3264,Tbills!$B$4:$C$974,2,1)/100))^((1)/91)-1</f>
        <v>1.4315026533262554E-5</v>
      </c>
      <c r="I3264">
        <f>I3263*$E3264/$E3263*(1-(I$1+I$5+IF(AND(WEEKDAY(A3264)&lt;&gt;1,WEEKDAY(A3264)&lt;&gt;7),IF(A3264&lt;J$2,J$1,J$3),0)))^($A3264-$A3263)</f>
        <v>230.04467549704034</v>
      </c>
      <c r="J3264">
        <f>VLOOKUP(A3264,'VIXY-IV'!A$1:E$2000,4,0)</f>
        <v>230.20320000000001</v>
      </c>
      <c r="K3264">
        <f>ROW()</f>
        <v>3264</v>
      </c>
      <c r="L3264">
        <f>B3264/C3264</f>
        <v>0.78382147838214788</v>
      </c>
    </row>
    <row r="3265" spans="1:12" x14ac:dyDescent="0.25">
      <c r="A3265" s="1">
        <v>42801</v>
      </c>
      <c r="B3265" s="10">
        <v>11.45</v>
      </c>
      <c r="C3265" s="10">
        <v>14.41</v>
      </c>
      <c r="D3265">
        <v>115.4217</v>
      </c>
      <c r="E3265">
        <v>102.4192</v>
      </c>
      <c r="F3265">
        <v>17433.447864000002</v>
      </c>
      <c r="G3265">
        <v>15471.485155</v>
      </c>
      <c r="H3265">
        <f>(1/(1-91/360*VLOOKUP($A3265,Tbills!$B$4:$C$974,2,1)/100))^((1)/91)-1</f>
        <v>1.4315026533262554E-5</v>
      </c>
      <c r="I3265">
        <f>I3264*$E3265/$E3264*(1-(I$1+I$5+IF(AND(WEEKDAY(A3265)&lt;&gt;1,WEEKDAY(A3265)&lt;&gt;7),IF(A3265&lt;J$2,J$1,J$3),0)))^($A3265-$A3264)</f>
        <v>230.11720677915514</v>
      </c>
      <c r="J3265">
        <f>VLOOKUP(A3265,'VIXY-IV'!A$1:E$2000,4,0)</f>
        <v>230.27520000000001</v>
      </c>
      <c r="K3265">
        <f>ROW()</f>
        <v>3265</v>
      </c>
      <c r="L3265">
        <f>B3265/C3265</f>
        <v>0.79458709229701585</v>
      </c>
    </row>
    <row r="3266" spans="1:12" x14ac:dyDescent="0.25">
      <c r="A3266" s="1">
        <v>42802</v>
      </c>
      <c r="B3266" s="10">
        <v>11.86</v>
      </c>
      <c r="C3266" s="10">
        <v>14.54</v>
      </c>
      <c r="D3266">
        <v>115.3532</v>
      </c>
      <c r="E3266">
        <v>102.3569</v>
      </c>
      <c r="F3266">
        <v>17404.180933</v>
      </c>
      <c r="G3266">
        <v>15445.290454</v>
      </c>
      <c r="H3266">
        <f>(1/(1-91/360*VLOOKUP($A3266,Tbills!$B$4:$C$974,2,1)/100))^((1)/91)-1</f>
        <v>1.4315026533262554E-5</v>
      </c>
      <c r="I3266">
        <f>I3265*$E3266/$E3265*(1-(I$1+I$5+IF(AND(WEEKDAY(A3266)&lt;&gt;1,WEEKDAY(A3266)&lt;&gt;7),IF(A3266&lt;J$2,J$1,J$3),0)))^($A3266-$A3265)</f>
        <v>229.97943533685103</v>
      </c>
      <c r="J3266">
        <f>VLOOKUP(A3266,'VIXY-IV'!A$1:E$2000,4,0)</f>
        <v>230.14240000000001</v>
      </c>
      <c r="K3266">
        <f>ROW()</f>
        <v>3266</v>
      </c>
      <c r="L3266">
        <f>B3266/C3266</f>
        <v>0.81568088033012376</v>
      </c>
    </row>
    <row r="3267" spans="1:12" x14ac:dyDescent="0.25">
      <c r="A3267" s="1">
        <v>42803</v>
      </c>
      <c r="B3267" s="10">
        <v>12.3</v>
      </c>
      <c r="C3267" s="10">
        <v>14.78</v>
      </c>
      <c r="D3267">
        <v>115.669</v>
      </c>
      <c r="E3267">
        <v>102.6357</v>
      </c>
      <c r="F3267">
        <v>17375.309861000002</v>
      </c>
      <c r="G3267">
        <v>15419.447803999999</v>
      </c>
      <c r="H3267">
        <f>(1/(1-91/360*VLOOKUP($A3267,Tbills!$B$4:$C$974,2,1)/100))^((1)/91)-1</f>
        <v>2.0714120376519318E-5</v>
      </c>
      <c r="I3267">
        <f>I3266*$E3267/$E3266*(1-(I$1+I$5+IF(AND(WEEKDAY(A3267)&lt;&gt;1,WEEKDAY(A3267)&lt;&gt;7),IF(A3267&lt;J$2,J$1,J$3),0)))^($A3267-$A3266)</f>
        <v>230.6080652314651</v>
      </c>
      <c r="J3267">
        <f>VLOOKUP(A3267,'VIXY-IV'!A$1:E$2000,4,0)</f>
        <v>230.7552</v>
      </c>
      <c r="K3267">
        <f>ROW()</f>
        <v>3267</v>
      </c>
      <c r="L3267">
        <f>B3267/C3267</f>
        <v>0.83220568335588641</v>
      </c>
    </row>
    <row r="3268" spans="1:12" x14ac:dyDescent="0.25">
      <c r="A3268" s="1">
        <v>42804</v>
      </c>
      <c r="B3268" s="10">
        <v>11.66</v>
      </c>
      <c r="C3268" s="10">
        <v>14.38</v>
      </c>
      <c r="D3268">
        <v>113.72620000000001</v>
      </c>
      <c r="E3268">
        <v>100.9097</v>
      </c>
      <c r="F3268">
        <v>17232.048434</v>
      </c>
      <c r="G3268">
        <v>15291.993284</v>
      </c>
      <c r="H3268">
        <f>(1/(1-91/360*VLOOKUP($A3268,Tbills!$B$4:$C$974,2,1)/100))^((1)/91)-1</f>
        <v>2.0714120376519318E-5</v>
      </c>
      <c r="I3268">
        <f>I3267*$E3268/$E3267*(1-(I$1+I$5+IF(AND(WEEKDAY(A3268)&lt;&gt;1,WEEKDAY(A3268)&lt;&gt;7),IF(A3268&lt;J$2,J$1,J$3),0)))^($A3268-$A3267)</f>
        <v>226.73215871999636</v>
      </c>
      <c r="J3268">
        <f>VLOOKUP(A3268,'VIXY-IV'!A$1:E$2000,4,0)</f>
        <v>226.86080000000001</v>
      </c>
      <c r="K3268">
        <f>ROW()</f>
        <v>3268</v>
      </c>
      <c r="L3268">
        <f>B3268/C3268</f>
        <v>0.81084840055632823</v>
      </c>
    </row>
    <row r="3269" spans="1:12" x14ac:dyDescent="0.25">
      <c r="A3269" s="1">
        <v>42807</v>
      </c>
      <c r="B3269" s="10">
        <v>11.35</v>
      </c>
      <c r="C3269" s="10">
        <v>14.36</v>
      </c>
      <c r="D3269">
        <v>110.8562</v>
      </c>
      <c r="E3269">
        <v>98.356899999999996</v>
      </c>
      <c r="F3269">
        <v>17144.549379</v>
      </c>
      <c r="G3269">
        <v>15213.394933</v>
      </c>
      <c r="H3269">
        <f>(1/(1-91/360*VLOOKUP($A3269,Tbills!$B$4:$C$974,2,1)/100))^((1)/91)-1</f>
        <v>2.0714120376519318E-5</v>
      </c>
      <c r="I3269">
        <f>I3268*$E3269/$E3268*(1-(I$1+I$5+IF(AND(WEEKDAY(A3269)&lt;&gt;1,WEEKDAY(A3269)&lt;&gt;7),IF(A3269&lt;J$2,J$1,J$3),0)))^($A3269-$A3268)</f>
        <v>221.00267659448801</v>
      </c>
      <c r="J3269">
        <f>VLOOKUP(A3269,'VIXY-IV'!A$1:E$2000,4,0)</f>
        <v>221.0992</v>
      </c>
      <c r="K3269">
        <f>ROW()</f>
        <v>3269</v>
      </c>
      <c r="L3269">
        <f>B3269/C3269</f>
        <v>0.79038997214484685</v>
      </c>
    </row>
    <row r="3270" spans="1:12" x14ac:dyDescent="0.25">
      <c r="A3270" s="1">
        <v>42808</v>
      </c>
      <c r="B3270" s="10">
        <v>12.3</v>
      </c>
      <c r="C3270" s="10">
        <v>14.63</v>
      </c>
      <c r="D3270">
        <v>113.1272</v>
      </c>
      <c r="E3270">
        <v>100.3698</v>
      </c>
      <c r="F3270">
        <v>17310.355109</v>
      </c>
      <c r="G3270">
        <v>15360.209247000001</v>
      </c>
      <c r="H3270">
        <f>(1/(1-91/360*VLOOKUP($A3270,Tbills!$B$4:$C$974,2,1)/100))^((1)/91)-1</f>
        <v>2.0714120376519318E-5</v>
      </c>
      <c r="I3270">
        <f>I3269*$E3270/$E3269*(1-(I$1+I$5+IF(AND(WEEKDAY(A3270)&lt;&gt;1,WEEKDAY(A3270)&lt;&gt;7),IF(A3270&lt;J$2,J$1,J$3),0)))^($A3270-$A3269)</f>
        <v>225.5277174586613</v>
      </c>
      <c r="J3270">
        <f>VLOOKUP(A3270,'VIXY-IV'!A$1:E$2000,4,0)</f>
        <v>225.624</v>
      </c>
      <c r="K3270">
        <f>ROW()</f>
        <v>3270</v>
      </c>
      <c r="L3270">
        <f>B3270/C3270</f>
        <v>0.84073820915926178</v>
      </c>
    </row>
    <row r="3271" spans="1:12" x14ac:dyDescent="0.25">
      <c r="A3271" s="1">
        <v>42809</v>
      </c>
      <c r="B3271" s="10">
        <v>11.63</v>
      </c>
      <c r="C3271" s="10">
        <v>14.2</v>
      </c>
      <c r="D3271">
        <v>110.2547</v>
      </c>
      <c r="E3271">
        <v>97.819199999999995</v>
      </c>
      <c r="F3271">
        <v>17087.557293999998</v>
      </c>
      <c r="G3271">
        <v>15162.193162</v>
      </c>
      <c r="H3271">
        <f>(1/(1-91/360*VLOOKUP($A3271,Tbills!$B$4:$C$974,2,1)/100))^((1)/91)-1</f>
        <v>2.0714120376519318E-5</v>
      </c>
      <c r="I3271">
        <f>I3270*$E3271/$E3270*(1-(I$1+I$5+IF(AND(WEEKDAY(A3271)&lt;&gt;1,WEEKDAY(A3271)&lt;&gt;7),IF(A3271&lt;J$2,J$1,J$3),0)))^($A3271-$A3270)</f>
        <v>219.79870880385516</v>
      </c>
      <c r="J3271">
        <f>VLOOKUP(A3271,'VIXY-IV'!A$1:E$2000,4,0)</f>
        <v>219.88480000000001</v>
      </c>
      <c r="K3271">
        <f>ROW()</f>
        <v>3271</v>
      </c>
      <c r="L3271">
        <f>B3271/C3271</f>
        <v>0.81901408450704238</v>
      </c>
    </row>
    <row r="3272" spans="1:12" x14ac:dyDescent="0.25">
      <c r="A3272" s="1">
        <v>42810</v>
      </c>
      <c r="B3272" s="10">
        <v>11.21</v>
      </c>
      <c r="C3272" s="10">
        <v>13.78</v>
      </c>
      <c r="D3272">
        <v>106.7136</v>
      </c>
      <c r="E3272">
        <v>94.675399999999996</v>
      </c>
      <c r="F3272">
        <v>16849.353976999999</v>
      </c>
      <c r="G3272">
        <v>14950.515662</v>
      </c>
      <c r="H3272">
        <f>(1/(1-91/360*VLOOKUP($A3272,Tbills!$B$4:$C$974,2,1)/100))^((1)/91)-1</f>
        <v>2.1688326397484303E-5</v>
      </c>
      <c r="I3272">
        <f>I3271*$E3272/$E3271*(1-(I$1+I$5+IF(AND(WEEKDAY(A3272)&lt;&gt;1,WEEKDAY(A3272)&lt;&gt;7),IF(A3272&lt;J$2,J$1,J$3),0)))^($A3272-$A3271)</f>
        <v>212.7366633435291</v>
      </c>
      <c r="J3272">
        <f>VLOOKUP(A3272,'VIXY-IV'!A$1:E$2000,4,0)</f>
        <v>212.81280000000001</v>
      </c>
      <c r="K3272">
        <f>ROW()</f>
        <v>3272</v>
      </c>
      <c r="L3272">
        <f>B3272/C3272</f>
        <v>0.8134978229317853</v>
      </c>
    </row>
    <row r="3273" spans="1:12" x14ac:dyDescent="0.25">
      <c r="A3273" s="1">
        <v>42811</v>
      </c>
      <c r="B3273" s="10">
        <v>11.28</v>
      </c>
      <c r="C3273" s="10">
        <v>13.92</v>
      </c>
      <c r="D3273">
        <v>106.56319999999999</v>
      </c>
      <c r="E3273">
        <v>94.54</v>
      </c>
      <c r="F3273">
        <v>16720.281799</v>
      </c>
      <c r="G3273">
        <v>14835.665024</v>
      </c>
      <c r="H3273">
        <f>(1/(1-91/360*VLOOKUP($A3273,Tbills!$B$4:$C$974,2,1)/100))^((1)/91)-1</f>
        <v>2.1688326397484303E-5</v>
      </c>
      <c r="I3273">
        <f>I3272*$E3273/$E3272*(1-(I$1+I$5+IF(AND(WEEKDAY(A3273)&lt;&gt;1,WEEKDAY(A3273)&lt;&gt;7),IF(A3273&lt;J$2,J$1,J$3),0)))^($A3273-$A3272)</f>
        <v>212.43445508001304</v>
      </c>
      <c r="J3273">
        <f>VLOOKUP(A3273,'VIXY-IV'!A$1:E$2000,4,0)</f>
        <v>212.49760000000001</v>
      </c>
      <c r="K3273">
        <f>ROW()</f>
        <v>3273</v>
      </c>
      <c r="L3273">
        <f>B3273/C3273</f>
        <v>0.81034482758620685</v>
      </c>
    </row>
    <row r="3274" spans="1:12" x14ac:dyDescent="0.25">
      <c r="A3274" s="1">
        <v>42814</v>
      </c>
      <c r="B3274" s="10">
        <v>11.34</v>
      </c>
      <c r="C3274" s="10">
        <v>13.9</v>
      </c>
      <c r="D3274">
        <v>105.726</v>
      </c>
      <c r="E3274">
        <v>93.7911</v>
      </c>
      <c r="F3274">
        <v>16667.254174000002</v>
      </c>
      <c r="G3274">
        <v>14787.649074000001</v>
      </c>
      <c r="H3274">
        <f>(1/(1-91/360*VLOOKUP($A3274,Tbills!$B$4:$C$974,2,1)/100))^((1)/91)-1</f>
        <v>2.1688326397484303E-5</v>
      </c>
      <c r="I3274">
        <f>I3273*$E3274/$E3273*(1-(I$1+I$5+IF(AND(WEEKDAY(A3274)&lt;&gt;1,WEEKDAY(A3274)&lt;&gt;7),IF(A3274&lt;J$2,J$1,J$3),0)))^($A3274-$A3273)</f>
        <v>210.75771519762554</v>
      </c>
      <c r="J3274">
        <f>VLOOKUP(A3274,'VIXY-IV'!A$1:E$2000,4,0)</f>
        <v>210.78880000000001</v>
      </c>
      <c r="K3274">
        <f>ROW()</f>
        <v>3274</v>
      </c>
      <c r="L3274">
        <f>B3274/C3274</f>
        <v>0.81582733812949637</v>
      </c>
    </row>
    <row r="3275" spans="1:12" x14ac:dyDescent="0.25">
      <c r="A3275" s="1">
        <v>42815</v>
      </c>
      <c r="B3275" s="10">
        <v>12.47</v>
      </c>
      <c r="C3275" s="10">
        <v>14.62</v>
      </c>
      <c r="D3275">
        <v>110.5501</v>
      </c>
      <c r="E3275">
        <v>98.068600000000004</v>
      </c>
      <c r="F3275">
        <v>16976.860938000002</v>
      </c>
      <c r="G3275">
        <v>15062.020042</v>
      </c>
      <c r="H3275">
        <f>(1/(1-91/360*VLOOKUP($A3275,Tbills!$B$4:$C$974,2,1)/100))^((1)/91)-1</f>
        <v>2.1688326397484303E-5</v>
      </c>
      <c r="I3275">
        <f>I3274*$E3275/$E3274*(1-(I$1+I$5+IF(AND(WEEKDAY(A3275)&lt;&gt;1,WEEKDAY(A3275)&lt;&gt;7),IF(A3275&lt;J$2,J$1,J$3),0)))^($A3275-$A3274)</f>
        <v>220.37178646778281</v>
      </c>
      <c r="J3275">
        <f>VLOOKUP(A3275,'VIXY-IV'!A$1:E$2000,4,0)</f>
        <v>220.38079999999999</v>
      </c>
      <c r="K3275">
        <f>ROW()</f>
        <v>3275</v>
      </c>
      <c r="L3275">
        <f>B3275/C3275</f>
        <v>0.85294117647058831</v>
      </c>
    </row>
    <row r="3276" spans="1:12" x14ac:dyDescent="0.25">
      <c r="A3276" s="1">
        <v>42816</v>
      </c>
      <c r="B3276" s="10">
        <v>12.81</v>
      </c>
      <c r="C3276" s="10">
        <v>14.68</v>
      </c>
      <c r="D3276">
        <v>111.7563</v>
      </c>
      <c r="E3276">
        <v>99.136499999999998</v>
      </c>
      <c r="F3276">
        <v>16943.156159999999</v>
      </c>
      <c r="G3276">
        <v>15031.790197</v>
      </c>
      <c r="H3276">
        <f>(1/(1-91/360*VLOOKUP($A3276,Tbills!$B$4:$C$974,2,1)/100))^((1)/91)-1</f>
        <v>2.1688326397484303E-5</v>
      </c>
      <c r="I3276">
        <f>I3275*$E3276/$E3275*(1-(I$1+I$5+IF(AND(WEEKDAY(A3276)&lt;&gt;1,WEEKDAY(A3276)&lt;&gt;7),IF(A3276&lt;J$2,J$1,J$3),0)))^($A3276-$A3275)</f>
        <v>222.77362070903888</v>
      </c>
      <c r="J3276">
        <f>VLOOKUP(A3276,'VIXY-IV'!A$1:E$2000,4,0)</f>
        <v>222.77760000000001</v>
      </c>
      <c r="K3276">
        <f>ROW()</f>
        <v>3276</v>
      </c>
      <c r="L3276">
        <f>B3276/C3276</f>
        <v>0.87261580381471393</v>
      </c>
    </row>
    <row r="3277" spans="1:12" x14ac:dyDescent="0.25">
      <c r="A3277" s="1">
        <v>42817</v>
      </c>
      <c r="B3277" s="10">
        <v>13.12</v>
      </c>
      <c r="C3277" s="10">
        <v>14.91</v>
      </c>
      <c r="D3277">
        <v>114.49760000000001</v>
      </c>
      <c r="E3277">
        <v>101.56610000000001</v>
      </c>
      <c r="F3277">
        <v>17128.821916000001</v>
      </c>
      <c r="G3277">
        <v>15196.184891000001</v>
      </c>
      <c r="H3277">
        <f>(1/(1-91/360*VLOOKUP($A3277,Tbills!$B$4:$C$974,2,1)/100))^((1)/91)-1</f>
        <v>2.1131626551262883E-5</v>
      </c>
      <c r="I3277">
        <f>I3276*$E3277/$E3276*(1-(I$1+I$5+IF(AND(WEEKDAY(A3277)&lt;&gt;1,WEEKDAY(A3277)&lt;&gt;7),IF(A3277&lt;J$2,J$1,J$3),0)))^($A3277-$A3276)</f>
        <v>228.2354612308956</v>
      </c>
      <c r="J3277">
        <f>VLOOKUP(A3277,'VIXY-IV'!A$1:E$2000,4,0)</f>
        <v>228.232</v>
      </c>
      <c r="K3277">
        <f>ROW()</f>
        <v>3277</v>
      </c>
      <c r="L3277">
        <f>B3277/C3277</f>
        <v>0.87994634473507705</v>
      </c>
    </row>
    <row r="3278" spans="1:12" x14ac:dyDescent="0.25">
      <c r="A3278" s="1">
        <v>42818</v>
      </c>
      <c r="B3278" s="10">
        <v>12.96</v>
      </c>
      <c r="C3278" s="10">
        <v>14.55</v>
      </c>
      <c r="D3278">
        <v>111.682</v>
      </c>
      <c r="E3278">
        <v>99.066400000000002</v>
      </c>
      <c r="F3278">
        <v>16815.020661999999</v>
      </c>
      <c r="G3278">
        <v>14917.468567</v>
      </c>
      <c r="H3278">
        <f>(1/(1-91/360*VLOOKUP($A3278,Tbills!$B$4:$C$974,2,1)/100))^((1)/91)-1</f>
        <v>2.1131626551262883E-5</v>
      </c>
      <c r="I3278">
        <f>I3277*$E3278/$E3277*(1-(I$1+I$5+IF(AND(WEEKDAY(A3278)&lt;&gt;1,WEEKDAY(A3278)&lt;&gt;7),IF(A3278&lt;J$2,J$1,J$3),0)))^($A3278-$A3277)</f>
        <v>222.62036554684323</v>
      </c>
      <c r="J3278">
        <f>VLOOKUP(A3278,'VIXY-IV'!A$1:E$2000,4,0)</f>
        <v>222.60319999999999</v>
      </c>
      <c r="K3278">
        <f>ROW()</f>
        <v>3278</v>
      </c>
      <c r="L3278">
        <f>B3278/C3278</f>
        <v>0.89072164948453614</v>
      </c>
    </row>
    <row r="3279" spans="1:12" x14ac:dyDescent="0.25">
      <c r="A3279" s="1">
        <v>42821</v>
      </c>
      <c r="B3279" s="10">
        <v>12.5</v>
      </c>
      <c r="C3279" s="10">
        <v>14.23</v>
      </c>
      <c r="D3279">
        <v>108.9285</v>
      </c>
      <c r="E3279">
        <v>96.617699999999999</v>
      </c>
      <c r="F3279">
        <v>16496.170260999999</v>
      </c>
      <c r="G3279">
        <v>14633.654286999999</v>
      </c>
      <c r="H3279">
        <f>(1/(1-91/360*VLOOKUP($A3279,Tbills!$B$4:$C$974,2,1)/100))^((1)/91)-1</f>
        <v>2.1131626551262883E-5</v>
      </c>
      <c r="I3279">
        <f>I3278*$E3279/$E3278*(1-(I$1+I$5+IF(AND(WEEKDAY(A3279)&lt;&gt;1,WEEKDAY(A3279)&lt;&gt;7),IF(A3279&lt;J$2,J$1,J$3),0)))^($A3279-$A3278)</f>
        <v>217.12393356607905</v>
      </c>
      <c r="J3279">
        <f>VLOOKUP(A3279,'VIXY-IV'!A$1:E$2000,4,0)</f>
        <v>217.0848</v>
      </c>
      <c r="K3279">
        <f>ROW()</f>
        <v>3279</v>
      </c>
      <c r="L3279">
        <f>B3279/C3279</f>
        <v>0.87842586085734364</v>
      </c>
    </row>
    <row r="3280" spans="1:12" x14ac:dyDescent="0.25">
      <c r="A3280" s="1">
        <v>42822</v>
      </c>
      <c r="B3280" s="10">
        <v>11.53</v>
      </c>
      <c r="C3280" s="10">
        <v>13.68</v>
      </c>
      <c r="D3280">
        <v>103.96469999999999</v>
      </c>
      <c r="E3280">
        <v>92.212900000000005</v>
      </c>
      <c r="F3280">
        <v>16191.867275000001</v>
      </c>
      <c r="G3280">
        <v>14363.399689</v>
      </c>
      <c r="H3280">
        <f>(1/(1-91/360*VLOOKUP($A3280,Tbills!$B$4:$C$974,2,1)/100))^((1)/91)-1</f>
        <v>2.1131626551262883E-5</v>
      </c>
      <c r="I3280">
        <f>I3279*$E3280/$E3279*(1-(I$1+I$5+IF(AND(WEEKDAY(A3280)&lt;&gt;1,WEEKDAY(A3280)&lt;&gt;7),IF(A3280&lt;J$2,J$1,J$3),0)))^($A3280-$A3279)</f>
        <v>207.22724264544797</v>
      </c>
      <c r="J3280">
        <f>VLOOKUP(A3280,'VIXY-IV'!A$1:E$2000,4,0)</f>
        <v>207.18559999999999</v>
      </c>
      <c r="K3280">
        <f>ROW()</f>
        <v>3280</v>
      </c>
      <c r="L3280">
        <f>B3280/C3280</f>
        <v>0.84283625730994149</v>
      </c>
    </row>
    <row r="3281" spans="1:12" x14ac:dyDescent="0.25">
      <c r="A3281" s="1">
        <v>42823</v>
      </c>
      <c r="B3281" s="10">
        <v>11.42</v>
      </c>
      <c r="C3281" s="10">
        <v>13.43</v>
      </c>
      <c r="D3281">
        <v>103.91459999999999</v>
      </c>
      <c r="E3281">
        <v>92.166600000000003</v>
      </c>
      <c r="F3281">
        <v>16044.610525</v>
      </c>
      <c r="G3281">
        <v>14232.468394</v>
      </c>
      <c r="H3281">
        <f>(1/(1-91/360*VLOOKUP($A3281,Tbills!$B$4:$C$974,2,1)/100))^((1)/91)-1</f>
        <v>2.1131626551262883E-5</v>
      </c>
      <c r="I3281">
        <f>I3280*$E3281/$E3280*(1-(I$1+I$5+IF(AND(WEEKDAY(A3281)&lt;&gt;1,WEEKDAY(A3281)&lt;&gt;7),IF(A3281&lt;J$2,J$1,J$3),0)))^($A3281-$A3280)</f>
        <v>207.12518017792289</v>
      </c>
      <c r="J3281">
        <f>VLOOKUP(A3281,'VIXY-IV'!A$1:E$2000,4,0)</f>
        <v>207.06399999999999</v>
      </c>
      <c r="K3281">
        <f>ROW()</f>
        <v>3281</v>
      </c>
      <c r="L3281">
        <f>B3281/C3281</f>
        <v>0.85033507073715564</v>
      </c>
    </row>
    <row r="3282" spans="1:12" x14ac:dyDescent="0.25">
      <c r="A3282" s="1">
        <v>42824</v>
      </c>
      <c r="B3282" s="10">
        <v>11.54</v>
      </c>
      <c r="C3282" s="10">
        <v>13.37</v>
      </c>
      <c r="D3282">
        <v>102.99930000000001</v>
      </c>
      <c r="E3282">
        <v>91.352800000000002</v>
      </c>
      <c r="F3282">
        <v>15955.317357</v>
      </c>
      <c r="G3282">
        <v>14152.959596000001</v>
      </c>
      <c r="H3282">
        <f>(1/(1-91/360*VLOOKUP($A3282,Tbills!$B$4:$C$974,2,1)/100))^((1)/91)-1</f>
        <v>2.1688326397484303E-5</v>
      </c>
      <c r="I3282">
        <f>I3281*$E3282/$E3281*(1-(I$1+I$5+IF(AND(WEEKDAY(A3282)&lt;&gt;1,WEEKDAY(A3282)&lt;&gt;7),IF(A3282&lt;J$2,J$1,J$3),0)))^($A3282-$A3281)</f>
        <v>205.29830327325476</v>
      </c>
      <c r="J3282">
        <f>VLOOKUP(A3282,'VIXY-IV'!A$1:E$2000,4,0)</f>
        <v>205.23679999999999</v>
      </c>
      <c r="K3282">
        <f>ROW()</f>
        <v>3282</v>
      </c>
      <c r="L3282">
        <f>B3282/C3282</f>
        <v>0.86312640239341809</v>
      </c>
    </row>
    <row r="3283" spans="1:12" x14ac:dyDescent="0.25">
      <c r="A3283" s="1">
        <v>42825</v>
      </c>
      <c r="B3283" s="10">
        <v>12.37</v>
      </c>
      <c r="C3283" s="10">
        <v>13.6</v>
      </c>
      <c r="D3283">
        <v>105.83110000000001</v>
      </c>
      <c r="E3283">
        <v>93.862399999999994</v>
      </c>
      <c r="F3283">
        <v>15955.663401</v>
      </c>
      <c r="G3283">
        <v>14152.959596000001</v>
      </c>
      <c r="H3283">
        <f>(1/(1-91/360*VLOOKUP($A3283,Tbills!$B$4:$C$974,2,1)/100))^((1)/91)-1</f>
        <v>2.1688326397484303E-5</v>
      </c>
      <c r="I3283">
        <f>I3282*$E3283/$E3282*(1-(I$1+I$5+IF(AND(WEEKDAY(A3283)&lt;&gt;1,WEEKDAY(A3283)&lt;&gt;7),IF(A3283&lt;J$2,J$1,J$3),0)))^($A3283-$A3282)</f>
        <v>210.94018180042403</v>
      </c>
      <c r="J3283">
        <f>VLOOKUP(A3283,'VIXY-IV'!A$1:E$2000,4,0)</f>
        <v>210.87200000000001</v>
      </c>
      <c r="K3283">
        <f>ROW()</f>
        <v>3283</v>
      </c>
      <c r="L3283">
        <f>B3283/C3283</f>
        <v>0.90955882352941175</v>
      </c>
    </row>
    <row r="3284" spans="1:12" x14ac:dyDescent="0.25">
      <c r="A3284" s="1">
        <v>42828</v>
      </c>
      <c r="B3284" s="10">
        <v>12.38</v>
      </c>
      <c r="C3284" s="10">
        <v>13.67</v>
      </c>
      <c r="D3284">
        <v>106.75239999999999</v>
      </c>
      <c r="E3284">
        <v>94.673400000000001</v>
      </c>
      <c r="F3284">
        <v>16016.823215</v>
      </c>
      <c r="G3284">
        <v>14206.288565999999</v>
      </c>
      <c r="H3284">
        <f>(1/(1-91/360*VLOOKUP($A3284,Tbills!$B$4:$C$974,2,1)/100))^((1)/91)-1</f>
        <v>2.1688326397484303E-5</v>
      </c>
      <c r="I3284">
        <f>I3283*$E3284/$E3283*(1-(I$1+I$5+IF(AND(WEEKDAY(A3284)&lt;&gt;1,WEEKDAY(A3284)&lt;&gt;7),IF(A3284&lt;J$2,J$1,J$3),0)))^($A3284-$A3283)</f>
        <v>212.76889046975566</v>
      </c>
      <c r="J3284">
        <f>VLOOKUP(A3284,'VIXY-IV'!A$1:E$2000,4,0)</f>
        <v>212.68639999999999</v>
      </c>
      <c r="K3284">
        <f>ROW()</f>
        <v>3284</v>
      </c>
      <c r="L3284">
        <f>B3284/C3284</f>
        <v>0.90563277249451357</v>
      </c>
    </row>
    <row r="3285" spans="1:12" x14ac:dyDescent="0.25">
      <c r="A3285" s="1">
        <v>42829</v>
      </c>
      <c r="B3285" s="10">
        <v>11.79</v>
      </c>
      <c r="C3285" s="10">
        <v>13.37</v>
      </c>
      <c r="D3285">
        <v>104.96810000000001</v>
      </c>
      <c r="E3285">
        <v>93.088899999999995</v>
      </c>
      <c r="F3285">
        <v>15816.822398</v>
      </c>
      <c r="G3285">
        <v>14028.587643000001</v>
      </c>
      <c r="H3285">
        <f>(1/(1-91/360*VLOOKUP($A3285,Tbills!$B$4:$C$974,2,1)/100))^((1)/91)-1</f>
        <v>2.1688326397484303E-5</v>
      </c>
      <c r="I3285">
        <f>I3284*$E3285/$E3284*(1-(I$1+I$5+IF(AND(WEEKDAY(A3285)&lt;&gt;1,WEEKDAY(A3285)&lt;&gt;7),IF(A3285&lt;J$2,J$1,J$3),0)))^($A3285-$A3284)</f>
        <v>209.20989309187425</v>
      </c>
      <c r="J3285">
        <f>VLOOKUP(A3285,'VIXY-IV'!A$1:E$2000,4,0)</f>
        <v>209.0992</v>
      </c>
      <c r="K3285">
        <f>ROW()</f>
        <v>3285</v>
      </c>
      <c r="L3285">
        <f>B3285/C3285</f>
        <v>0.88182498130142106</v>
      </c>
    </row>
    <row r="3286" spans="1:12" x14ac:dyDescent="0.25">
      <c r="A3286" s="1">
        <v>42830</v>
      </c>
      <c r="B3286" s="10">
        <v>12.89</v>
      </c>
      <c r="C3286" s="10">
        <v>14.12</v>
      </c>
      <c r="D3286">
        <v>109.476</v>
      </c>
      <c r="E3286">
        <v>97.084599999999995</v>
      </c>
      <c r="F3286">
        <v>16117.615899</v>
      </c>
      <c r="G3286">
        <v>14295.069463</v>
      </c>
      <c r="H3286">
        <f>(1/(1-91/360*VLOOKUP($A3286,Tbills!$B$4:$C$974,2,1)/100))^((1)/91)-1</f>
        <v>2.1688326397484303E-5</v>
      </c>
      <c r="I3286">
        <f>I3285*$E3286/$E3285*(1-(I$1+I$5+IF(AND(WEEKDAY(A3286)&lt;&gt;1,WEEKDAY(A3286)&lt;&gt;7),IF(A3286&lt;J$2,J$1,J$3),0)))^($A3286-$A3285)</f>
        <v>218.19200302554631</v>
      </c>
      <c r="J3286">
        <f>VLOOKUP(A3286,'VIXY-IV'!A$1:E$2000,4,0)</f>
        <v>218.06880000000001</v>
      </c>
      <c r="K3286">
        <f>ROW()</f>
        <v>3286</v>
      </c>
      <c r="L3286">
        <f>B3286/C3286</f>
        <v>0.91288951841359778</v>
      </c>
    </row>
    <row r="3287" spans="1:12" x14ac:dyDescent="0.25">
      <c r="A3287" s="1">
        <v>42831</v>
      </c>
      <c r="B3287" s="10">
        <v>12.39</v>
      </c>
      <c r="C3287" s="10">
        <v>13.66</v>
      </c>
      <c r="D3287">
        <v>106.88290000000001</v>
      </c>
      <c r="E3287">
        <v>94.782899999999998</v>
      </c>
      <c r="F3287">
        <v>15810.066789</v>
      </c>
      <c r="G3287">
        <v>14021.987329</v>
      </c>
      <c r="H3287">
        <f>(1/(1-91/360*VLOOKUP($A3287,Tbills!$B$4:$C$974,2,1)/100))^((1)/91)-1</f>
        <v>2.1966576900345203E-5</v>
      </c>
      <c r="I3287">
        <f>I3286*$E3287/$E3286*(1-(I$1+I$5+IF(AND(WEEKDAY(A3287)&lt;&gt;1,WEEKDAY(A3287)&lt;&gt;7),IF(A3287&lt;J$2,J$1,J$3),0)))^($A3287-$A3286)</f>
        <v>213.02110853101408</v>
      </c>
      <c r="J3287">
        <f>VLOOKUP(A3287,'VIXY-IV'!A$1:E$2000,4,0)</f>
        <v>212.89279999999999</v>
      </c>
      <c r="K3287">
        <f>ROW()</f>
        <v>3287</v>
      </c>
      <c r="L3287">
        <f>B3287/C3287</f>
        <v>0.90702781844802349</v>
      </c>
    </row>
    <row r="3288" spans="1:12" x14ac:dyDescent="0.25">
      <c r="A3288" s="1">
        <v>42832</v>
      </c>
      <c r="B3288" s="10">
        <v>12.87</v>
      </c>
      <c r="C3288" s="10">
        <v>14.06</v>
      </c>
      <c r="D3288">
        <v>109.93819999999999</v>
      </c>
      <c r="E3288">
        <v>97.490200000000002</v>
      </c>
      <c r="F3288">
        <v>16033.493101</v>
      </c>
      <c r="G3288">
        <v>14219.836663</v>
      </c>
      <c r="H3288">
        <f>(1/(1-91/360*VLOOKUP($A3288,Tbills!$B$4:$C$974,2,1)/100))^((1)/91)-1</f>
        <v>2.1966576900345203E-5</v>
      </c>
      <c r="I3288">
        <f>I3287*$E3288/$E3287*(1-(I$1+I$5+IF(AND(WEEKDAY(A3288)&lt;&gt;1,WEEKDAY(A3288)&lt;&gt;7),IF(A3288&lt;J$2,J$1,J$3),0)))^($A3288-$A3287)</f>
        <v>219.10776748799739</v>
      </c>
      <c r="J3288">
        <f>VLOOKUP(A3288,'VIXY-IV'!A$1:E$2000,4,0)</f>
        <v>218.96639999999999</v>
      </c>
      <c r="K3288">
        <f>ROW()</f>
        <v>3288</v>
      </c>
      <c r="L3288">
        <f>B3288/C3288</f>
        <v>0.91536273115220479</v>
      </c>
    </row>
    <row r="3289" spans="1:12" x14ac:dyDescent="0.25">
      <c r="A3289" s="1">
        <v>42835</v>
      </c>
      <c r="B3289" s="10">
        <v>14.05</v>
      </c>
      <c r="C3289" s="10">
        <v>14.58</v>
      </c>
      <c r="D3289">
        <v>114.8704</v>
      </c>
      <c r="E3289">
        <v>101.8575</v>
      </c>
      <c r="F3289">
        <v>16206.420145</v>
      </c>
      <c r="G3289">
        <v>14372.265659000001</v>
      </c>
      <c r="H3289">
        <f>(1/(1-91/360*VLOOKUP($A3289,Tbills!$B$4:$C$974,2,1)/100))^((1)/91)-1</f>
        <v>2.1966576900345203E-5</v>
      </c>
      <c r="I3289">
        <f>I3288*$E3289/$E3288*(1-(I$1+I$5+IF(AND(WEEKDAY(A3289)&lt;&gt;1,WEEKDAY(A3289)&lt;&gt;7),IF(A3289&lt;J$2,J$1,J$3),0)))^($A3289-$A3288)</f>
        <v>228.92979449308396</v>
      </c>
      <c r="J3289">
        <f>VLOOKUP(A3289,'VIXY-IV'!A$1:E$2000,4,0)</f>
        <v>228.74879999999999</v>
      </c>
      <c r="K3289">
        <f>ROW()</f>
        <v>3289</v>
      </c>
      <c r="L3289">
        <f>B3289/C3289</f>
        <v>0.96364883401920443</v>
      </c>
    </row>
    <row r="3290" spans="1:12" x14ac:dyDescent="0.25">
      <c r="A3290" s="1">
        <v>42836</v>
      </c>
      <c r="B3290" s="10">
        <v>15.07</v>
      </c>
      <c r="C3290" s="10">
        <v>15.16</v>
      </c>
      <c r="D3290">
        <v>118.0189</v>
      </c>
      <c r="E3290">
        <v>104.64709999999999</v>
      </c>
      <c r="F3290">
        <v>16277.701397000001</v>
      </c>
      <c r="G3290">
        <v>14435.163977</v>
      </c>
      <c r="H3290">
        <f>(1/(1-91/360*VLOOKUP($A3290,Tbills!$B$4:$C$974,2,1)/100))^((1)/91)-1</f>
        <v>2.1966576900345203E-5</v>
      </c>
      <c r="I3290">
        <f>I3289*$E3290/$E3289*(1-(I$1+I$5+IF(AND(WEEKDAY(A3290)&lt;&gt;1,WEEKDAY(A3290)&lt;&gt;7),IF(A3290&lt;J$2,J$1,J$3),0)))^($A3290-$A3289)</f>
        <v>235.20181449978483</v>
      </c>
      <c r="J3290">
        <f>VLOOKUP(A3290,'VIXY-IV'!A$1:E$2000,4,0)</f>
        <v>234.99359999999999</v>
      </c>
      <c r="K3290">
        <f>ROW()</f>
        <v>3290</v>
      </c>
      <c r="L3290">
        <f>B3290/C3290</f>
        <v>0.99406332453825863</v>
      </c>
    </row>
    <row r="3291" spans="1:12" x14ac:dyDescent="0.25">
      <c r="A3291" s="1">
        <v>42837</v>
      </c>
      <c r="B3291" s="10">
        <v>15.77</v>
      </c>
      <c r="C3291" s="10">
        <v>15.28</v>
      </c>
      <c r="D3291">
        <v>121.0371</v>
      </c>
      <c r="E3291">
        <v>107.3211</v>
      </c>
      <c r="F3291">
        <v>16298.169463</v>
      </c>
      <c r="G3291">
        <v>14452.998089999999</v>
      </c>
      <c r="H3291">
        <f>(1/(1-91/360*VLOOKUP($A3291,Tbills!$B$4:$C$974,2,1)/100))^((1)/91)-1</f>
        <v>2.1966576900345203E-5</v>
      </c>
      <c r="I3291">
        <f>I3290*$E3291/$E3290*(1-(I$1+I$5+IF(AND(WEEKDAY(A3291)&lt;&gt;1,WEEKDAY(A3291)&lt;&gt;7),IF(A3291&lt;J$2,J$1,J$3),0)))^($A3291-$A3290)</f>
        <v>241.21413304156991</v>
      </c>
      <c r="J3291">
        <f>VLOOKUP(A3291,'VIXY-IV'!A$1:E$2000,4,0)</f>
        <v>241.0128</v>
      </c>
      <c r="K3291">
        <f>ROW()</f>
        <v>3291</v>
      </c>
      <c r="L3291">
        <f>B3291/C3291</f>
        <v>1.0320680628272252</v>
      </c>
    </row>
    <row r="3292" spans="1:12" x14ac:dyDescent="0.25">
      <c r="A3292" s="1">
        <v>42838</v>
      </c>
      <c r="B3292" s="10">
        <v>15.96</v>
      </c>
      <c r="C3292" s="10">
        <v>15.75</v>
      </c>
      <c r="D3292">
        <v>123.1228</v>
      </c>
      <c r="E3292">
        <v>109.1681</v>
      </c>
      <c r="F3292">
        <v>16500.229931999998</v>
      </c>
      <c r="G3292">
        <v>14631.865121000001</v>
      </c>
      <c r="H3292">
        <f>(1/(1-91/360*VLOOKUP($A3292,Tbills!$B$4:$C$974,2,1)/100))^((1)/91)-1</f>
        <v>2.2940895184175858E-5</v>
      </c>
      <c r="I3292">
        <f>I3291*$E3292/$E3291*(1-(I$1+I$5+IF(AND(WEEKDAY(A3292)&lt;&gt;1,WEEKDAY(A3292)&lt;&gt;7),IF(A3292&lt;J$2,J$1,J$3),0)))^($A3292-$A3291)</f>
        <v>245.3677897864105</v>
      </c>
      <c r="J3292">
        <f>VLOOKUP(A3292,'VIXY-IV'!A$1:E$2000,4,0)</f>
        <v>245.16800000000001</v>
      </c>
      <c r="K3292">
        <f>ROW()</f>
        <v>3292</v>
      </c>
      <c r="L3292">
        <f>B3292/C3292</f>
        <v>1.0133333333333334</v>
      </c>
    </row>
    <row r="3293" spans="1:12" x14ac:dyDescent="0.25">
      <c r="A3293" s="1">
        <v>42842</v>
      </c>
      <c r="B3293" s="10">
        <v>14.66</v>
      </c>
      <c r="C3293" s="10">
        <v>14.86</v>
      </c>
      <c r="D3293">
        <v>115.6151</v>
      </c>
      <c r="E3293">
        <v>102.5013</v>
      </c>
      <c r="F3293">
        <v>16001.195417000001</v>
      </c>
      <c r="G3293">
        <v>14187.99489</v>
      </c>
      <c r="H3293">
        <f>(1/(1-91/360*VLOOKUP($A3293,Tbills!$B$4:$C$974,2,1)/100))^((1)/91)-1</f>
        <v>2.2940895184175858E-5</v>
      </c>
      <c r="I3293">
        <f>I3292*$E3293/$E3292*(1-(I$1+I$5+IF(AND(WEEKDAY(A3293)&lt;&gt;1,WEEKDAY(A3293)&lt;&gt;7),IF(A3293&lt;J$2,J$1,J$3),0)))^($A3293-$A3292)</f>
        <v>230.39223108664811</v>
      </c>
      <c r="J3293">
        <f>VLOOKUP(A3293,'VIXY-IV'!A$1:E$2000,4,0)</f>
        <v>230.1712</v>
      </c>
      <c r="K3293">
        <f>ROW()</f>
        <v>3293</v>
      </c>
      <c r="L3293">
        <f>B3293/C3293</f>
        <v>0.98654104979811574</v>
      </c>
    </row>
    <row r="3294" spans="1:12" x14ac:dyDescent="0.25">
      <c r="A3294" s="1">
        <v>42843</v>
      </c>
      <c r="B3294" s="10">
        <v>14.42</v>
      </c>
      <c r="C3294" s="10">
        <v>14.76</v>
      </c>
      <c r="D3294">
        <v>115.4695</v>
      </c>
      <c r="E3294">
        <v>102.3699</v>
      </c>
      <c r="F3294">
        <v>15951.05395</v>
      </c>
      <c r="G3294">
        <v>14143.209795999999</v>
      </c>
      <c r="H3294">
        <f>(1/(1-91/360*VLOOKUP($A3294,Tbills!$B$4:$C$974,2,1)/100))^((1)/91)-1</f>
        <v>2.2940895184175858E-5</v>
      </c>
      <c r="I3294">
        <f>I3293*$E3294/$E3293*(1-(I$1+I$5+IF(AND(WEEKDAY(A3294)&lt;&gt;1,WEEKDAY(A3294)&lt;&gt;7),IF(A3294&lt;J$2,J$1,J$3),0)))^($A3294-$A3293)</f>
        <v>230.09908963938503</v>
      </c>
      <c r="J3294">
        <f>VLOOKUP(A3294,'VIXY-IV'!A$1:E$2000,4,0)</f>
        <v>229.87200000000001</v>
      </c>
      <c r="K3294">
        <f>ROW()</f>
        <v>3294</v>
      </c>
      <c r="L3294">
        <f>B3294/C3294</f>
        <v>0.97696476964769652</v>
      </c>
    </row>
    <row r="3295" spans="1:12" x14ac:dyDescent="0.25">
      <c r="A3295" s="1">
        <v>42844</v>
      </c>
      <c r="B3295" s="10">
        <v>14.93</v>
      </c>
      <c r="C3295" s="10">
        <v>15.08</v>
      </c>
      <c r="D3295">
        <v>117.4873</v>
      </c>
      <c r="E3295">
        <v>104.15649999999999</v>
      </c>
      <c r="F3295">
        <v>15918.377823000001</v>
      </c>
      <c r="G3295">
        <v>14113.912624000001</v>
      </c>
      <c r="H3295">
        <f>(1/(1-91/360*VLOOKUP($A3295,Tbills!$B$4:$C$974,2,1)/100))^((1)/91)-1</f>
        <v>2.2940895184175858E-5</v>
      </c>
      <c r="I3295">
        <f>I3294*$E3295/$E3294*(1-(I$1+I$5+IF(AND(WEEKDAY(A3295)&lt;&gt;1,WEEKDAY(A3295)&lt;&gt;7),IF(A3295&lt;J$2,J$1,J$3),0)))^($A3295-$A3294)</f>
        <v>234.11711493331552</v>
      </c>
      <c r="J3295">
        <f>VLOOKUP(A3295,'VIXY-IV'!A$1:E$2000,4,0)</f>
        <v>233.8784</v>
      </c>
      <c r="K3295">
        <f>ROW()</f>
        <v>3295</v>
      </c>
      <c r="L3295">
        <f>B3295/C3295</f>
        <v>0.99005305039787794</v>
      </c>
    </row>
    <row r="3296" spans="1:12" x14ac:dyDescent="0.25">
      <c r="A3296" s="1">
        <v>42845</v>
      </c>
      <c r="B3296" s="10">
        <v>14.15</v>
      </c>
      <c r="C3296" s="10">
        <v>14.53</v>
      </c>
      <c r="D3296">
        <v>115.49460000000001</v>
      </c>
      <c r="E3296">
        <v>102.3875</v>
      </c>
      <c r="F3296">
        <v>15903.071250999999</v>
      </c>
      <c r="G3296">
        <v>14100.017379000001</v>
      </c>
      <c r="H3296">
        <f>(1/(1-91/360*VLOOKUP($A3296,Tbills!$B$4:$C$974,2,1)/100))^((1)/91)-1</f>
        <v>2.2801701510921646E-5</v>
      </c>
      <c r="I3296">
        <f>I3295*$E3296/$E3295*(1-(I$1+I$5+IF(AND(WEEKDAY(A3296)&lt;&gt;1,WEEKDAY(A3296)&lt;&gt;7),IF(A3296&lt;J$2,J$1,J$3),0)))^($A3296-$A3295)</f>
        <v>230.14306318796446</v>
      </c>
      <c r="J3296">
        <f>VLOOKUP(A3296,'VIXY-IV'!A$1:E$2000,4,0)</f>
        <v>229.90559999999999</v>
      </c>
      <c r="K3296">
        <f>ROW()</f>
        <v>3296</v>
      </c>
      <c r="L3296">
        <f>B3296/C3296</f>
        <v>0.97384721266345498</v>
      </c>
    </row>
    <row r="3297" spans="1:12" x14ac:dyDescent="0.25">
      <c r="A3297" s="1">
        <v>42846</v>
      </c>
      <c r="B3297" s="10">
        <v>14.63</v>
      </c>
      <c r="C3297" s="10">
        <v>14.75</v>
      </c>
      <c r="D3297">
        <v>115.4166</v>
      </c>
      <c r="E3297">
        <v>102.316</v>
      </c>
      <c r="F3297">
        <v>15682.718016000001</v>
      </c>
      <c r="G3297">
        <v>13904.325785999999</v>
      </c>
      <c r="H3297">
        <f>(1/(1-91/360*VLOOKUP($A3297,Tbills!$B$4:$C$974,2,1)/100))^((1)/91)-1</f>
        <v>2.2801701510921646E-5</v>
      </c>
      <c r="I3297">
        <f>I3296*$E3297/$E3296*(1-(I$1+I$5+IF(AND(WEEKDAY(A3297)&lt;&gt;1,WEEKDAY(A3297)&lt;&gt;7),IF(A3297&lt;J$2,J$1,J$3),0)))^($A3297-$A3296)</f>
        <v>229.98455328371574</v>
      </c>
      <c r="J3297">
        <f>VLOOKUP(A3297,'VIXY-IV'!A$1:E$2000,4,0)</f>
        <v>229.7424</v>
      </c>
      <c r="K3297">
        <f>ROW()</f>
        <v>3297</v>
      </c>
      <c r="L3297">
        <f>B3297/C3297</f>
        <v>0.99186440677966103</v>
      </c>
    </row>
    <row r="3298" spans="1:12" x14ac:dyDescent="0.25">
      <c r="A3298" s="1">
        <v>42849</v>
      </c>
      <c r="B3298" s="10">
        <v>10.84</v>
      </c>
      <c r="C3298" s="10">
        <v>12.9</v>
      </c>
      <c r="D3298">
        <v>103.0239</v>
      </c>
      <c r="E3298">
        <v>91.322900000000004</v>
      </c>
      <c r="F3298">
        <v>15318.713127000001</v>
      </c>
      <c r="G3298">
        <v>13580.647254</v>
      </c>
      <c r="H3298">
        <f>(1/(1-91/360*VLOOKUP($A3298,Tbills!$B$4:$C$974,2,1)/100))^((1)/91)-1</f>
        <v>2.2801701510921646E-5</v>
      </c>
      <c r="I3298">
        <f>I3297*$E3298/$E3297*(1-(I$1+I$5+IF(AND(WEEKDAY(A3298)&lt;&gt;1,WEEKDAY(A3298)&lt;&gt;7),IF(A3298&lt;J$2,J$1,J$3),0)))^($A3298-$A3297)</f>
        <v>205.28031352501478</v>
      </c>
      <c r="J3298">
        <f>VLOOKUP(A3298,'VIXY-IV'!A$1:E$2000,4,0)</f>
        <v>205.07839999999999</v>
      </c>
      <c r="K3298">
        <f>ROW()</f>
        <v>3298</v>
      </c>
      <c r="L3298">
        <f>B3298/C3298</f>
        <v>0.84031007751937981</v>
      </c>
    </row>
    <row r="3299" spans="1:12" x14ac:dyDescent="0.25">
      <c r="A3299" s="1">
        <v>42850</v>
      </c>
      <c r="B3299" s="10">
        <v>10.76</v>
      </c>
      <c r="C3299" s="10">
        <v>12.85</v>
      </c>
      <c r="D3299">
        <v>101.4171</v>
      </c>
      <c r="E3299">
        <v>89.896500000000003</v>
      </c>
      <c r="F3299">
        <v>14987.438794</v>
      </c>
      <c r="G3299">
        <v>13286.649745999999</v>
      </c>
      <c r="H3299">
        <f>(1/(1-91/360*VLOOKUP($A3299,Tbills!$B$4:$C$974,2,1)/100))^((1)/91)-1</f>
        <v>2.2801701510921646E-5</v>
      </c>
      <c r="I3299">
        <f>I3298*$E3299/$E3298*(1-(I$1+I$5+IF(AND(WEEKDAY(A3299)&lt;&gt;1,WEEKDAY(A3299)&lt;&gt;7),IF(A3299&lt;J$2,J$1,J$3),0)))^($A3299-$A3298)</f>
        <v>202.07591590707742</v>
      </c>
      <c r="J3299">
        <f>VLOOKUP(A3299,'VIXY-IV'!A$1:E$2000,4,0)</f>
        <v>201.8656</v>
      </c>
      <c r="K3299">
        <f>ROW()</f>
        <v>3299</v>
      </c>
      <c r="L3299">
        <f>B3299/C3299</f>
        <v>0.83735408560311286</v>
      </c>
    </row>
    <row r="3300" spans="1:12" x14ac:dyDescent="0.25">
      <c r="A3300" s="1">
        <v>42851</v>
      </c>
      <c r="B3300" s="10">
        <v>10.85</v>
      </c>
      <c r="C3300" s="10">
        <v>12.98</v>
      </c>
      <c r="D3300">
        <v>100.9178</v>
      </c>
      <c r="E3300">
        <v>89.451899999999995</v>
      </c>
      <c r="F3300">
        <v>15065.626716000001</v>
      </c>
      <c r="G3300">
        <v>13355.661869</v>
      </c>
      <c r="H3300">
        <f>(1/(1-91/360*VLOOKUP($A3300,Tbills!$B$4:$C$974,2,1)/100))^((1)/91)-1</f>
        <v>2.2801701510921646E-5</v>
      </c>
      <c r="I3300">
        <f>I3299*$E3300/$E3299*(1-(I$1+I$5+IF(AND(WEEKDAY(A3300)&lt;&gt;1,WEEKDAY(A3300)&lt;&gt;7),IF(A3300&lt;J$2,J$1,J$3),0)))^($A3300-$A3299)</f>
        <v>201.07843969843876</v>
      </c>
      <c r="J3300">
        <f>VLOOKUP(A3300,'VIXY-IV'!A$1:E$2000,4,0)</f>
        <v>200.86879999999999</v>
      </c>
      <c r="K3300">
        <f>ROW()</f>
        <v>3300</v>
      </c>
      <c r="L3300">
        <f>B3300/C3300</f>
        <v>0.83590138674884429</v>
      </c>
    </row>
    <row r="3301" spans="1:12" x14ac:dyDescent="0.25">
      <c r="A3301" s="1">
        <v>42852</v>
      </c>
      <c r="B3301" s="10">
        <v>10.36</v>
      </c>
      <c r="C3301" s="10">
        <v>12.8</v>
      </c>
      <c r="D3301">
        <v>100.8001</v>
      </c>
      <c r="E3301">
        <v>89.345500000000001</v>
      </c>
      <c r="F3301">
        <v>15123.235326</v>
      </c>
      <c r="G3301">
        <v>13406.427308</v>
      </c>
      <c r="H3301">
        <f>(1/(1-91/360*VLOOKUP($A3301,Tbills!$B$4:$C$974,2,1)/100))^((1)/91)-1</f>
        <v>2.2801701510921646E-5</v>
      </c>
      <c r="I3301">
        <f>I3300*$E3301/$E3300*(1-(I$1+I$5+IF(AND(WEEKDAY(A3301)&lt;&gt;1,WEEKDAY(A3301)&lt;&gt;7),IF(A3301&lt;J$2,J$1,J$3),0)))^($A3301-$A3300)</f>
        <v>200.84118957284332</v>
      </c>
      <c r="J3301">
        <f>VLOOKUP(A3301,'VIXY-IV'!A$1:E$2000,4,0)</f>
        <v>200.624</v>
      </c>
      <c r="K3301">
        <f>ROW()</f>
        <v>3301</v>
      </c>
      <c r="L3301">
        <f>B3301/C3301</f>
        <v>0.80937499999999996</v>
      </c>
    </row>
    <row r="3302" spans="1:12" x14ac:dyDescent="0.25">
      <c r="A3302" s="1">
        <v>42853</v>
      </c>
      <c r="B3302" s="10">
        <v>10.82</v>
      </c>
      <c r="C3302" s="10">
        <v>12.93</v>
      </c>
      <c r="D3302">
        <v>100.2839</v>
      </c>
      <c r="E3302">
        <v>88.885999999999996</v>
      </c>
      <c r="F3302">
        <v>15031.290612000001</v>
      </c>
      <c r="G3302">
        <v>13324.614579999999</v>
      </c>
      <c r="H3302">
        <f>(1/(1-91/360*VLOOKUP($A3302,Tbills!$B$4:$C$974,2,1)/100))^((1)/91)-1</f>
        <v>2.2801701510921646E-5</v>
      </c>
      <c r="I3302">
        <f>I3301*$E3302/$E3301*(1-(I$1+I$5+IF(AND(WEEKDAY(A3302)&lt;&gt;1,WEEKDAY(A3302)&lt;&gt;7),IF(A3302&lt;J$2,J$1,J$3),0)))^($A3302-$A3301)</f>
        <v>199.81018808608709</v>
      </c>
      <c r="J3302">
        <f>VLOOKUP(A3302,'VIXY-IV'!A$1:E$2000,4,0)</f>
        <v>199.58879999999999</v>
      </c>
      <c r="K3302">
        <f>ROW()</f>
        <v>3302</v>
      </c>
      <c r="L3302">
        <f>B3302/C3302</f>
        <v>0.8368136117556072</v>
      </c>
    </row>
    <row r="3303" spans="1:12" x14ac:dyDescent="0.25">
      <c r="A3303" s="1">
        <v>42856</v>
      </c>
      <c r="B3303" s="10">
        <v>10.11</v>
      </c>
      <c r="C3303" s="10">
        <v>12.63</v>
      </c>
      <c r="D3303">
        <v>96.554500000000004</v>
      </c>
      <c r="E3303">
        <v>85.574399999999997</v>
      </c>
      <c r="F3303">
        <v>14681.730061</v>
      </c>
      <c r="G3303">
        <v>13013.832183</v>
      </c>
      <c r="H3303">
        <f>(1/(1-91/360*VLOOKUP($A3303,Tbills!$B$4:$C$974,2,1)/100))^((1)/91)-1</f>
        <v>2.2801701510921646E-5</v>
      </c>
      <c r="I3303">
        <f>I3302*$E3303/$E3302*(1-(I$1+I$5+IF(AND(WEEKDAY(A3303)&lt;&gt;1,WEEKDAY(A3303)&lt;&gt;7),IF(A3303&lt;J$2,J$1,J$3),0)))^($A3303-$A3302)</f>
        <v>192.37145155219233</v>
      </c>
      <c r="J3303">
        <f>VLOOKUP(A3303,'VIXY-IV'!A$1:E$2000,4,0)</f>
        <v>192.1696</v>
      </c>
      <c r="K3303">
        <f>ROW()</f>
        <v>3303</v>
      </c>
      <c r="L3303">
        <f>B3303/C3303</f>
        <v>0.80047505938242269</v>
      </c>
    </row>
    <row r="3304" spans="1:12" x14ac:dyDescent="0.25">
      <c r="A3304" s="1">
        <v>42857</v>
      </c>
      <c r="B3304" s="10">
        <v>10.59</v>
      </c>
      <c r="C3304" s="10">
        <v>12.83</v>
      </c>
      <c r="D3304">
        <v>97.269900000000007</v>
      </c>
      <c r="E3304">
        <v>86.206500000000005</v>
      </c>
      <c r="F3304">
        <v>14772.411432999999</v>
      </c>
      <c r="G3304">
        <v>13093.915084</v>
      </c>
      <c r="H3304">
        <f>(1/(1-91/360*VLOOKUP($A3304,Tbills!$B$4:$C$974,2,1)/100))^((1)/91)-1</f>
        <v>2.2801701510921646E-5</v>
      </c>
      <c r="I3304">
        <f>I3303*$E3304/$E3303*(1-(I$1+I$5+IF(AND(WEEKDAY(A3304)&lt;&gt;1,WEEKDAY(A3304)&lt;&gt;7),IF(A3304&lt;J$2,J$1,J$3),0)))^($A3304-$A3303)</f>
        <v>193.7942721155251</v>
      </c>
      <c r="J3304">
        <f>VLOOKUP(A3304,'VIXY-IV'!A$1:E$2000,4,0)</f>
        <v>193.5856</v>
      </c>
      <c r="K3304">
        <f>ROW()</f>
        <v>3304</v>
      </c>
      <c r="L3304">
        <f>B3304/C3304</f>
        <v>0.82540919719407635</v>
      </c>
    </row>
    <row r="3305" spans="1:12" x14ac:dyDescent="0.25">
      <c r="A3305" s="1">
        <v>42858</v>
      </c>
      <c r="B3305" s="10">
        <v>10.68</v>
      </c>
      <c r="C3305" s="10">
        <v>13.09</v>
      </c>
      <c r="D3305">
        <v>98.850499999999997</v>
      </c>
      <c r="E3305">
        <v>87.605400000000003</v>
      </c>
      <c r="F3305">
        <v>14870.255934999999</v>
      </c>
      <c r="G3305">
        <v>13180.343566</v>
      </c>
      <c r="H3305">
        <f>(1/(1-91/360*VLOOKUP($A3305,Tbills!$B$4:$C$974,2,1)/100))^((1)/91)-1</f>
        <v>2.2801701510921646E-5</v>
      </c>
      <c r="I3305">
        <f>I3304*$E3305/$E3304*(1-(I$1+I$5+IF(AND(WEEKDAY(A3305)&lt;&gt;1,WEEKDAY(A3305)&lt;&gt;7),IF(A3305&lt;J$2,J$1,J$3),0)))^($A3305-$A3304)</f>
        <v>196.94092120214634</v>
      </c>
      <c r="J3305">
        <f>VLOOKUP(A3305,'VIXY-IV'!A$1:E$2000,4,0)</f>
        <v>196.7296</v>
      </c>
      <c r="K3305">
        <f>ROW()</f>
        <v>3305</v>
      </c>
      <c r="L3305">
        <f>B3305/C3305</f>
        <v>0.81588999236058057</v>
      </c>
    </row>
    <row r="3306" spans="1:12" x14ac:dyDescent="0.25">
      <c r="A3306" s="1">
        <v>42859</v>
      </c>
      <c r="B3306" s="10">
        <v>10.46</v>
      </c>
      <c r="C3306" s="10">
        <v>12.83</v>
      </c>
      <c r="D3306">
        <v>96.316599999999994</v>
      </c>
      <c r="E3306">
        <v>85.357799999999997</v>
      </c>
      <c r="F3306">
        <v>14709.975796000001</v>
      </c>
      <c r="G3306">
        <v>13037.977736000001</v>
      </c>
      <c r="H3306">
        <f>(1/(1-91/360*VLOOKUP($A3306,Tbills!$B$4:$C$974,2,1)/100))^((1)/91)-1</f>
        <v>2.3497577574582706E-5</v>
      </c>
      <c r="I3306">
        <f>I3305*$E3306/$E3305*(1-(I$1+I$5+IF(AND(WEEKDAY(A3306)&lt;&gt;1,WEEKDAY(A3306)&lt;&gt;7),IF(A3306&lt;J$2,J$1,J$3),0)))^($A3306-$A3305)</f>
        <v>191.89005426405973</v>
      </c>
      <c r="J3306">
        <f>VLOOKUP(A3306,'VIXY-IV'!A$1:E$2000,4,0)</f>
        <v>191.672</v>
      </c>
      <c r="K3306">
        <f>ROW()</f>
        <v>3306</v>
      </c>
      <c r="L3306">
        <f>B3306/C3306</f>
        <v>0.81527669524551838</v>
      </c>
    </row>
    <row r="3307" spans="1:12" x14ac:dyDescent="0.25">
      <c r="A3307" s="1">
        <v>42860</v>
      </c>
      <c r="B3307" s="10">
        <v>10.57</v>
      </c>
      <c r="C3307" s="10">
        <v>12.85</v>
      </c>
      <c r="D3307">
        <v>96.475499999999997</v>
      </c>
      <c r="E3307">
        <v>85.496600000000001</v>
      </c>
      <c r="F3307">
        <v>14849.598986999999</v>
      </c>
      <c r="G3307">
        <v>13161.424403999999</v>
      </c>
      <c r="H3307">
        <f>(1/(1-91/360*VLOOKUP($A3307,Tbills!$B$4:$C$974,2,1)/100))^((1)/91)-1</f>
        <v>2.3497577574582706E-5</v>
      </c>
      <c r="I3307">
        <f>I3306*$E3307/$E3306*(1-(I$1+I$5+IF(AND(WEEKDAY(A3307)&lt;&gt;1,WEEKDAY(A3307)&lt;&gt;7),IF(A3307&lt;J$2,J$1,J$3),0)))^($A3307-$A3306)</f>
        <v>192.20392899881037</v>
      </c>
      <c r="J3307">
        <f>VLOOKUP(A3307,'VIXY-IV'!A$1:E$2000,4,0)</f>
        <v>191.98079999999999</v>
      </c>
      <c r="K3307">
        <f>ROW()</f>
        <v>3307</v>
      </c>
      <c r="L3307">
        <f>B3307/C3307</f>
        <v>0.82256809338521408</v>
      </c>
    </row>
    <row r="3308" spans="1:12" x14ac:dyDescent="0.25">
      <c r="A3308" s="1">
        <v>42863</v>
      </c>
      <c r="B3308" s="10">
        <v>9.77</v>
      </c>
      <c r="C3308" s="10">
        <v>12.59</v>
      </c>
      <c r="D3308">
        <v>94.511399999999995</v>
      </c>
      <c r="E3308">
        <v>83.75</v>
      </c>
      <c r="F3308">
        <v>14947.638609</v>
      </c>
      <c r="G3308">
        <v>13247.390599</v>
      </c>
      <c r="H3308">
        <f>(1/(1-91/360*VLOOKUP($A3308,Tbills!$B$4:$C$974,2,1)/100))^((1)/91)-1</f>
        <v>2.3497577574582706E-5</v>
      </c>
      <c r="I3308">
        <f>I3307*$E3308/$E3307*(1-(I$1+I$5+IF(AND(WEEKDAY(A3308)&lt;&gt;1,WEEKDAY(A3308)&lt;&gt;7),IF(A3308&lt;J$2,J$1,J$3),0)))^($A3308-$A3307)</f>
        <v>188.28283375886824</v>
      </c>
      <c r="J3308">
        <f>VLOOKUP(A3308,'VIXY-IV'!A$1:E$2000,4,0)</f>
        <v>188.04320000000001</v>
      </c>
      <c r="K3308">
        <f>ROW()</f>
        <v>3308</v>
      </c>
      <c r="L3308">
        <f>B3308/C3308</f>
        <v>0.77601270849880855</v>
      </c>
    </row>
    <row r="3309" spans="1:12" x14ac:dyDescent="0.25">
      <c r="A3309" s="1">
        <v>42864</v>
      </c>
      <c r="B3309" s="10">
        <v>9.9600000000000009</v>
      </c>
      <c r="C3309" s="10">
        <v>12.71</v>
      </c>
      <c r="D3309">
        <v>94.513599999999997</v>
      </c>
      <c r="E3309">
        <v>83.75</v>
      </c>
      <c r="F3309">
        <v>14947.989842000001</v>
      </c>
      <c r="G3309">
        <v>13247.390599</v>
      </c>
      <c r="H3309">
        <f>(1/(1-91/360*VLOOKUP($A3309,Tbills!$B$4:$C$974,2,1)/100))^((1)/91)-1</f>
        <v>2.3497577574582706E-5</v>
      </c>
      <c r="I3309">
        <f>I3308*$E3309/$E3308*(1-(I$1+I$5+IF(AND(WEEKDAY(A3309)&lt;&gt;1,WEEKDAY(A3309)&lt;&gt;7),IF(A3309&lt;J$2,J$1,J$3),0)))^($A3309-$A3308)</f>
        <v>188.2846392106988</v>
      </c>
      <c r="J3309">
        <f>VLOOKUP(A3309,'VIXY-IV'!A$1:E$2000,4,0)</f>
        <v>188.04159999999999</v>
      </c>
      <c r="K3309">
        <f>ROW()</f>
        <v>3309</v>
      </c>
      <c r="L3309">
        <f>B3309/C3309</f>
        <v>0.78363493312352483</v>
      </c>
    </row>
    <row r="3310" spans="1:12" x14ac:dyDescent="0.25">
      <c r="A3310" s="1">
        <v>42865</v>
      </c>
      <c r="B3310" s="10">
        <v>10.210000000000001</v>
      </c>
      <c r="C3310" s="10">
        <v>12.91</v>
      </c>
      <c r="D3310">
        <v>94.709299999999999</v>
      </c>
      <c r="E3310">
        <v>83.921400000000006</v>
      </c>
      <c r="F3310">
        <v>15044.987569999999</v>
      </c>
      <c r="G3310">
        <v>13333.041831</v>
      </c>
      <c r="H3310">
        <f>(1/(1-91/360*VLOOKUP($A3310,Tbills!$B$4:$C$974,2,1)/100))^((1)/91)-1</f>
        <v>2.3497577574582706E-5</v>
      </c>
      <c r="I3310">
        <f>I3309*$E3310/$E3309*(1-(I$1+I$5+IF(AND(WEEKDAY(A3310)&lt;&gt;1,WEEKDAY(A3310)&lt;&gt;7),IF(A3310&lt;J$2,J$1,J$3),0)))^($A3310-$A3309)</f>
        <v>188.67178553498371</v>
      </c>
      <c r="J3310">
        <f>VLOOKUP(A3310,'VIXY-IV'!A$1:E$2000,4,0)</f>
        <v>188.416</v>
      </c>
      <c r="K3310">
        <f>ROW()</f>
        <v>3310</v>
      </c>
      <c r="L3310">
        <f>B3310/C3310</f>
        <v>0.79085979860573208</v>
      </c>
    </row>
    <row r="3311" spans="1:12" x14ac:dyDescent="0.25">
      <c r="A3311" s="1">
        <v>42866</v>
      </c>
      <c r="B3311" s="10">
        <v>10.6</v>
      </c>
      <c r="C3311" s="10">
        <v>13.01</v>
      </c>
      <c r="D3311">
        <v>95.482500000000002</v>
      </c>
      <c r="E3311">
        <v>84.604500000000002</v>
      </c>
      <c r="F3311">
        <v>15042.125319000001</v>
      </c>
      <c r="G3311">
        <v>13330.191977</v>
      </c>
      <c r="H3311">
        <f>(1/(1-91/360*VLOOKUP($A3311,Tbills!$B$4:$C$974,2,1)/100))^((1)/91)-1</f>
        <v>2.5028793918968617E-5</v>
      </c>
      <c r="I3311">
        <f>I3310*$E3311/$E3310*(1-(I$1+I$5+IF(AND(WEEKDAY(A3311)&lt;&gt;1,WEEKDAY(A3311)&lt;&gt;7),IF(A3311&lt;J$2,J$1,J$3),0)))^($A3311-$A3310)</f>
        <v>190.2093523724721</v>
      </c>
      <c r="J3311">
        <f>VLOOKUP(A3311,'VIXY-IV'!A$1:E$2000,4,0)</f>
        <v>189.94399999999999</v>
      </c>
      <c r="K3311">
        <f>ROW()</f>
        <v>3311</v>
      </c>
      <c r="L3311">
        <f>B3311/C3311</f>
        <v>0.81475787855495774</v>
      </c>
    </row>
    <row r="3312" spans="1:12" x14ac:dyDescent="0.25">
      <c r="A3312" s="1">
        <v>42867</v>
      </c>
      <c r="B3312" s="10">
        <v>10.4</v>
      </c>
      <c r="C3312" s="10">
        <v>12.97</v>
      </c>
      <c r="D3312">
        <v>93.950400000000002</v>
      </c>
      <c r="E3312">
        <v>83.244799999999998</v>
      </c>
      <c r="F3312">
        <v>15120.340491000001</v>
      </c>
      <c r="G3312">
        <v>13399.171898000001</v>
      </c>
      <c r="H3312">
        <f>(1/(1-91/360*VLOOKUP($A3312,Tbills!$B$4:$C$974,2,1)/100))^((1)/91)-1</f>
        <v>2.5028793918968617E-5</v>
      </c>
      <c r="I3312">
        <f>I3311*$E3312/$E3311*(1-(I$1+I$5+IF(AND(WEEKDAY(A3312)&lt;&gt;1,WEEKDAY(A3312)&lt;&gt;7),IF(A3312&lt;J$2,J$1,J$3),0)))^($A3312-$A3311)</f>
        <v>187.15424508947518</v>
      </c>
      <c r="J3312">
        <f>VLOOKUP(A3312,'VIXY-IV'!A$1:E$2000,4,0)</f>
        <v>186.88159999999999</v>
      </c>
      <c r="K3312">
        <f>ROW()</f>
        <v>3312</v>
      </c>
      <c r="L3312">
        <f>B3312/C3312</f>
        <v>0.80185042405551266</v>
      </c>
    </row>
    <row r="3313" spans="1:12" x14ac:dyDescent="0.25">
      <c r="A3313" s="1">
        <v>42870</v>
      </c>
      <c r="B3313" s="10">
        <v>10.42</v>
      </c>
      <c r="C3313" s="10">
        <v>12.78</v>
      </c>
      <c r="D3313">
        <v>91.934100000000001</v>
      </c>
      <c r="E3313">
        <v>81.451999999999998</v>
      </c>
      <c r="F3313">
        <v>15004.537102</v>
      </c>
      <c r="G3313">
        <v>13295.544443000001</v>
      </c>
      <c r="H3313">
        <f>(1/(1-91/360*VLOOKUP($A3313,Tbills!$B$4:$C$974,2,1)/100))^((1)/91)-1</f>
        <v>2.5028793918968617E-5</v>
      </c>
      <c r="I3313">
        <f>I3312*$E3313/$E3312*(1-(I$1+I$5+IF(AND(WEEKDAY(A3313)&lt;&gt;1,WEEKDAY(A3313)&lt;&gt;7),IF(A3313&lt;J$2,J$1,J$3),0)))^($A3313-$A3312)</f>
        <v>183.1288693561589</v>
      </c>
      <c r="J3313">
        <f>VLOOKUP(A3313,'VIXY-IV'!A$1:E$2000,4,0)</f>
        <v>182.84639999999999</v>
      </c>
      <c r="K3313">
        <f>ROW()</f>
        <v>3313</v>
      </c>
      <c r="L3313">
        <f>B3313/C3313</f>
        <v>0.81533646322378717</v>
      </c>
    </row>
    <row r="3314" spans="1:12" x14ac:dyDescent="0.25">
      <c r="A3314" s="1">
        <v>42871</v>
      </c>
      <c r="B3314" s="10">
        <v>10.65</v>
      </c>
      <c r="C3314" s="10">
        <v>12.65</v>
      </c>
      <c r="D3314">
        <v>91.31</v>
      </c>
      <c r="E3314">
        <v>80.897000000000006</v>
      </c>
      <c r="F3314">
        <v>15019.300888</v>
      </c>
      <c r="G3314">
        <v>13308.293885999999</v>
      </c>
      <c r="H3314">
        <f>(1/(1-91/360*VLOOKUP($A3314,Tbills!$B$4:$C$974,2,1)/100))^((1)/91)-1</f>
        <v>2.5028793918968617E-5</v>
      </c>
      <c r="I3314">
        <f>I3313*$E3314/$E3313*(1-(I$1+I$5+IF(AND(WEEKDAY(A3314)&lt;&gt;1,WEEKDAY(A3314)&lt;&gt;7),IF(A3314&lt;J$2,J$1,J$3),0)))^($A3314-$A3313)</f>
        <v>181.88280461971041</v>
      </c>
      <c r="J3314">
        <f>VLOOKUP(A3314,'VIXY-IV'!A$1:E$2000,4,0)</f>
        <v>181.584</v>
      </c>
      <c r="K3314">
        <f>ROW()</f>
        <v>3314</v>
      </c>
      <c r="L3314">
        <f>B3314/C3314</f>
        <v>0.84189723320158105</v>
      </c>
    </row>
    <row r="3315" spans="1:12" x14ac:dyDescent="0.25">
      <c r="A3315" s="1">
        <v>42872</v>
      </c>
      <c r="B3315" s="10">
        <v>15.59</v>
      </c>
      <c r="C3315" s="10">
        <v>15.6</v>
      </c>
      <c r="D3315">
        <v>107.57040000000001</v>
      </c>
      <c r="E3315">
        <v>95.301000000000002</v>
      </c>
      <c r="F3315">
        <v>15570.038864</v>
      </c>
      <c r="G3315">
        <v>13795.958398999999</v>
      </c>
      <c r="H3315">
        <f>(1/(1-91/360*VLOOKUP($A3315,Tbills!$B$4:$C$974,2,1)/100))^((1)/91)-1</f>
        <v>2.5028793918968617E-5</v>
      </c>
      <c r="I3315">
        <f>I3314*$E3315/$E3314*(1-(I$1+I$5+IF(AND(WEEKDAY(A3315)&lt;&gt;1,WEEKDAY(A3315)&lt;&gt;7),IF(A3315&lt;J$2,J$1,J$3),0)))^($A3315-$A3314)</f>
        <v>214.26974270729423</v>
      </c>
      <c r="J3315">
        <f>VLOOKUP(A3315,'VIXY-IV'!A$1:E$2000,4,0)</f>
        <v>213.9248</v>
      </c>
      <c r="K3315">
        <f>ROW()</f>
        <v>3315</v>
      </c>
      <c r="L3315">
        <f>B3315/C3315</f>
        <v>0.99935897435897436</v>
      </c>
    </row>
    <row r="3316" spans="1:12" x14ac:dyDescent="0.25">
      <c r="A3316" s="1">
        <v>42873</v>
      </c>
      <c r="B3316" s="10">
        <v>14.66</v>
      </c>
      <c r="C3316" s="10">
        <v>14.97</v>
      </c>
      <c r="D3316">
        <v>107.91930000000001</v>
      </c>
      <c r="E3316">
        <v>95.607699999999994</v>
      </c>
      <c r="F3316">
        <v>15624.216815</v>
      </c>
      <c r="G3316">
        <v>13843.617913</v>
      </c>
      <c r="H3316">
        <f>(1/(1-91/360*VLOOKUP($A3316,Tbills!$B$4:$C$974,2,1)/100))^((1)/91)-1</f>
        <v>2.5168016114518466E-5</v>
      </c>
      <c r="I3316">
        <f>I3315*$E3316/$E3315*(1-(I$1+I$5+IF(AND(WEEKDAY(A3316)&lt;&gt;1,WEEKDAY(A3316)&lt;&gt;7),IF(A3316&lt;J$2,J$1,J$3),0)))^($A3316-$A3315)</f>
        <v>214.96137206715284</v>
      </c>
      <c r="J3316">
        <f>VLOOKUP(A3316,'VIXY-IV'!A$1:E$2000,4,0)</f>
        <v>214.608</v>
      </c>
      <c r="K3316">
        <f>ROW()</f>
        <v>3316</v>
      </c>
      <c r="L3316">
        <f>B3316/C3316</f>
        <v>0.97929191716766861</v>
      </c>
    </row>
    <row r="3317" spans="1:12" x14ac:dyDescent="0.25">
      <c r="A3317" s="1">
        <v>42874</v>
      </c>
      <c r="B3317" s="10">
        <v>12.04</v>
      </c>
      <c r="C3317" s="10">
        <v>13.49</v>
      </c>
      <c r="D3317">
        <v>96.507499999999993</v>
      </c>
      <c r="E3317">
        <v>85.4953</v>
      </c>
      <c r="F3317">
        <v>15072.573848</v>
      </c>
      <c r="G3317">
        <v>13354.493990999999</v>
      </c>
      <c r="H3317">
        <f>(1/(1-91/360*VLOOKUP($A3317,Tbills!$B$4:$C$974,2,1)/100))^((1)/91)-1</f>
        <v>2.5168016114518466E-5</v>
      </c>
      <c r="I3317">
        <f>I3316*$E3317/$E3316*(1-(I$1+I$5+IF(AND(WEEKDAY(A3317)&lt;&gt;1,WEEKDAY(A3317)&lt;&gt;7),IF(A3317&lt;J$2,J$1,J$3),0)))^($A3317-$A3316)</f>
        <v>192.22681041885957</v>
      </c>
      <c r="J3317">
        <f>VLOOKUP(A3317,'VIXY-IV'!A$1:E$2000,4,0)</f>
        <v>191.91200000000001</v>
      </c>
      <c r="K3317">
        <f>ROW()</f>
        <v>3317</v>
      </c>
      <c r="L3317">
        <f>B3317/C3317</f>
        <v>0.89251297257227569</v>
      </c>
    </row>
    <row r="3318" spans="1:12" x14ac:dyDescent="0.25">
      <c r="A3318" s="1">
        <v>42877</v>
      </c>
      <c r="B3318" s="10">
        <v>10.93</v>
      </c>
      <c r="C3318" s="10">
        <v>12.96</v>
      </c>
      <c r="D3318">
        <v>92.938699999999997</v>
      </c>
      <c r="E3318">
        <v>82.327299999999994</v>
      </c>
      <c r="F3318">
        <v>14868.899898</v>
      </c>
      <c r="G3318">
        <v>13173.027912</v>
      </c>
      <c r="H3318">
        <f>(1/(1-91/360*VLOOKUP($A3318,Tbills!$B$4:$C$974,2,1)/100))^((1)/91)-1</f>
        <v>2.5168016114518466E-5</v>
      </c>
      <c r="I3318">
        <f>I3317*$E3318/$E3317*(1-(I$1+I$5+IF(AND(WEEKDAY(A3318)&lt;&gt;1,WEEKDAY(A3318)&lt;&gt;7),IF(A3318&lt;J$2,J$1,J$3),0)))^($A3318-$A3317)</f>
        <v>185.10923463959651</v>
      </c>
      <c r="J3318">
        <f>VLOOKUP(A3318,'VIXY-IV'!A$1:E$2000,4,0)</f>
        <v>184.7936</v>
      </c>
      <c r="K3318">
        <f>ROW()</f>
        <v>3318</v>
      </c>
      <c r="L3318">
        <f>B3318/C3318</f>
        <v>0.84336419753086411</v>
      </c>
    </row>
    <row r="3319" spans="1:12" x14ac:dyDescent="0.25">
      <c r="A3319" s="1">
        <v>42878</v>
      </c>
      <c r="B3319" s="10">
        <v>10.72</v>
      </c>
      <c r="C3319" s="10">
        <v>12.9</v>
      </c>
      <c r="D3319">
        <v>93.754099999999994</v>
      </c>
      <c r="E3319">
        <v>83.047499999999999</v>
      </c>
      <c r="F3319">
        <v>15041.429176</v>
      </c>
      <c r="G3319">
        <v>13325.547828999999</v>
      </c>
      <c r="H3319">
        <f>(1/(1-91/360*VLOOKUP($A3319,Tbills!$B$4:$C$974,2,1)/100))^((1)/91)-1</f>
        <v>2.5168016114518466E-5</v>
      </c>
      <c r="I3319">
        <f>I3318*$E3319/$E3318*(1-(I$1+I$5+IF(AND(WEEKDAY(A3319)&lt;&gt;1,WEEKDAY(A3319)&lt;&gt;7),IF(A3319&lt;J$2,J$1,J$3),0)))^($A3319-$A3318)</f>
        <v>186.73036252506975</v>
      </c>
      <c r="J3319">
        <f>VLOOKUP(A3319,'VIXY-IV'!A$1:E$2000,4,0)</f>
        <v>186.4032</v>
      </c>
      <c r="K3319">
        <f>ROW()</f>
        <v>3319</v>
      </c>
      <c r="L3319">
        <f>B3319/C3319</f>
        <v>0.83100775193798448</v>
      </c>
    </row>
    <row r="3320" spans="1:12" x14ac:dyDescent="0.25">
      <c r="A3320" s="1">
        <v>42879</v>
      </c>
      <c r="B3320" s="10">
        <v>10.02</v>
      </c>
      <c r="C3320" s="10">
        <v>12.59</v>
      </c>
      <c r="D3320">
        <v>91.138300000000001</v>
      </c>
      <c r="E3320">
        <v>80.728399999999993</v>
      </c>
      <c r="F3320">
        <v>15000.797686</v>
      </c>
      <c r="G3320">
        <v>13289.21608</v>
      </c>
      <c r="H3320">
        <f>(1/(1-91/360*VLOOKUP($A3320,Tbills!$B$4:$C$974,2,1)/100))^((1)/91)-1</f>
        <v>2.5168016114518466E-5</v>
      </c>
      <c r="I3320">
        <f>I3319*$E3320/$E3319*(1-(I$1+I$5+IF(AND(WEEKDAY(A3320)&lt;&gt;1,WEEKDAY(A3320)&lt;&gt;7),IF(A3320&lt;J$2,J$1,J$3),0)))^($A3320-$A3319)</f>
        <v>181.5176609473624</v>
      </c>
      <c r="J3320">
        <f>VLOOKUP(A3320,'VIXY-IV'!A$1:E$2000,4,0)</f>
        <v>181.19839999999999</v>
      </c>
      <c r="K3320">
        <f>ROW()</f>
        <v>3320</v>
      </c>
      <c r="L3320">
        <f>B3320/C3320</f>
        <v>0.79586973788721205</v>
      </c>
    </row>
    <row r="3321" spans="1:12" x14ac:dyDescent="0.25">
      <c r="A3321" s="1">
        <v>42880</v>
      </c>
      <c r="B3321" s="10">
        <v>9.99</v>
      </c>
      <c r="C3321" s="10">
        <v>12.51</v>
      </c>
      <c r="D3321">
        <v>91.513300000000001</v>
      </c>
      <c r="E3321">
        <v>81.058599999999998</v>
      </c>
      <c r="F3321">
        <v>15005.139496</v>
      </c>
      <c r="G3321">
        <v>13292.728029</v>
      </c>
      <c r="H3321">
        <f>(1/(1-91/360*VLOOKUP($A3321,Tbills!$B$4:$C$974,2,1)/100))^((1)/91)-1</f>
        <v>2.5585693400165255E-5</v>
      </c>
      <c r="I3321">
        <f>I3320*$E3321/$E3320*(1-(I$1+I$5+IF(AND(WEEKDAY(A3321)&lt;&gt;1,WEEKDAY(A3321)&lt;&gt;7),IF(A3321&lt;J$2,J$1,J$3),0)))^($A3321-$A3320)</f>
        <v>182.26186274806665</v>
      </c>
      <c r="J3321">
        <f>VLOOKUP(A3321,'VIXY-IV'!A$1:E$2000,4,0)</f>
        <v>181.93440000000001</v>
      </c>
      <c r="K3321">
        <f>ROW()</f>
        <v>3321</v>
      </c>
      <c r="L3321">
        <f>B3321/C3321</f>
        <v>0.79856115107913672</v>
      </c>
    </row>
    <row r="3322" spans="1:12" x14ac:dyDescent="0.25">
      <c r="A3322" s="1">
        <v>42881</v>
      </c>
      <c r="B3322" s="10">
        <v>9.81</v>
      </c>
      <c r="C3322" s="10">
        <v>12.44</v>
      </c>
      <c r="D3322">
        <v>90.772599999999997</v>
      </c>
      <c r="E3322">
        <v>80.400499999999994</v>
      </c>
      <c r="F3322">
        <v>14925.340255999999</v>
      </c>
      <c r="G3322">
        <v>13221.695507</v>
      </c>
      <c r="H3322">
        <f>(1/(1-91/360*VLOOKUP($A3322,Tbills!$B$4:$C$974,2,1)/100))^((1)/91)-1</f>
        <v>2.5585693400165255E-5</v>
      </c>
      <c r="I3322">
        <f>I3321*$E3322/$E3321*(1-(I$1+I$5+IF(AND(WEEKDAY(A3322)&lt;&gt;1,WEEKDAY(A3322)&lt;&gt;7),IF(A3322&lt;J$2,J$1,J$3),0)))^($A3322-$A3321)</f>
        <v>180.78384542979711</v>
      </c>
      <c r="J3322">
        <f>VLOOKUP(A3322,'VIXY-IV'!A$1:E$2000,4,0)</f>
        <v>180.45760000000001</v>
      </c>
      <c r="K3322">
        <f>ROW()</f>
        <v>3322</v>
      </c>
      <c r="L3322">
        <f>B3322/C3322</f>
        <v>0.78858520900321549</v>
      </c>
    </row>
    <row r="3323" spans="1:12" x14ac:dyDescent="0.25">
      <c r="A3323" s="1">
        <v>42885</v>
      </c>
      <c r="B3323" s="10">
        <v>10.38</v>
      </c>
      <c r="C3323" s="10">
        <v>12.74</v>
      </c>
      <c r="D3323">
        <v>89.794600000000003</v>
      </c>
      <c r="E3323">
        <v>79.525999999999996</v>
      </c>
      <c r="F3323">
        <v>14694.854047000001</v>
      </c>
      <c r="G3323">
        <v>13016.164822999999</v>
      </c>
      <c r="H3323">
        <f>(1/(1-91/360*VLOOKUP($A3323,Tbills!$B$4:$C$974,2,1)/100))^((1)/91)-1</f>
        <v>2.5585693400165255E-5</v>
      </c>
      <c r="I3323">
        <f>I3322*$E3323/$E3322*(1-(I$1+I$5+IF(AND(WEEKDAY(A3323)&lt;&gt;1,WEEKDAY(A3323)&lt;&gt;7),IF(A3323&lt;J$2,J$1,J$3),0)))^($A3323-$A3322)</f>
        <v>178.82435490792255</v>
      </c>
      <c r="J3323">
        <f>VLOOKUP(A3323,'VIXY-IV'!A$1:E$2000,4,0)</f>
        <v>178.49600000000001</v>
      </c>
      <c r="K3323">
        <f>ROW()</f>
        <v>3323</v>
      </c>
      <c r="L3323">
        <f>B3323/C3323</f>
        <v>0.81475667189952905</v>
      </c>
    </row>
    <row r="3324" spans="1:12" x14ac:dyDescent="0.25">
      <c r="A3324" s="1">
        <v>42886</v>
      </c>
      <c r="B3324" s="10">
        <v>10.41</v>
      </c>
      <c r="C3324" s="10">
        <v>12.63</v>
      </c>
      <c r="D3324">
        <v>89.658500000000004</v>
      </c>
      <c r="E3324">
        <v>79.403400000000005</v>
      </c>
      <c r="F3324">
        <v>14701.155369</v>
      </c>
      <c r="G3324">
        <v>13021.413277</v>
      </c>
      <c r="H3324">
        <f>(1/(1-91/360*VLOOKUP($A3324,Tbills!$B$4:$C$974,2,1)/100))^((1)/91)-1</f>
        <v>2.5585693400165255E-5</v>
      </c>
      <c r="I3324">
        <f>I3323*$E3324/$E3323*(1-(I$1+I$5+IF(AND(WEEKDAY(A3324)&lt;&gt;1,WEEKDAY(A3324)&lt;&gt;7),IF(A3324&lt;J$2,J$1,J$3),0)))^($A3324-$A3323)</f>
        <v>178.55038528029201</v>
      </c>
      <c r="J3324">
        <f>VLOOKUP(A3324,'VIXY-IV'!A$1:E$2000,4,0)</f>
        <v>178.21119999999999</v>
      </c>
      <c r="K3324">
        <f>ROW()</f>
        <v>3324</v>
      </c>
      <c r="L3324">
        <f>B3324/C3324</f>
        <v>0.82422802850356292</v>
      </c>
    </row>
    <row r="3325" spans="1:12" x14ac:dyDescent="0.25">
      <c r="A3325" s="1">
        <v>42887</v>
      </c>
      <c r="B3325" s="10">
        <v>9.89</v>
      </c>
      <c r="C3325" s="10">
        <v>12.42</v>
      </c>
      <c r="D3325">
        <v>88.0351</v>
      </c>
      <c r="E3325">
        <v>77.963700000000003</v>
      </c>
      <c r="F3325">
        <v>14585.14791</v>
      </c>
      <c r="G3325">
        <v>12918.327574000001</v>
      </c>
      <c r="H3325">
        <f>(1/(1-91/360*VLOOKUP($A3325,Tbills!$B$4:$C$974,2,1)/100))^((1)/91)-1</f>
        <v>2.6699467805313404E-5</v>
      </c>
      <c r="I3325">
        <f>I3324*$E3325/$E3324*(1-(I$1+I$5+IF(AND(WEEKDAY(A3325)&lt;&gt;1,WEEKDAY(A3325)&lt;&gt;7),IF(A3325&lt;J$2,J$1,J$3),0)))^($A3325-$A3324)</f>
        <v>175.31468623045734</v>
      </c>
      <c r="J3325">
        <f>VLOOKUP(A3325,'VIXY-IV'!A$1:E$2000,4,0)</f>
        <v>174.9776</v>
      </c>
      <c r="K3325">
        <f>ROW()</f>
        <v>3325</v>
      </c>
      <c r="L3325">
        <f>B3325/C3325</f>
        <v>0.79629629629629639</v>
      </c>
    </row>
    <row r="3326" spans="1:12" x14ac:dyDescent="0.25">
      <c r="A3326" s="1">
        <v>42888</v>
      </c>
      <c r="B3326" s="10">
        <v>9.75</v>
      </c>
      <c r="C3326" s="10">
        <v>12.46</v>
      </c>
      <c r="D3326">
        <v>88.373900000000006</v>
      </c>
      <c r="E3326">
        <v>78.261700000000005</v>
      </c>
      <c r="F3326">
        <v>14637.084231999999</v>
      </c>
      <c r="G3326">
        <v>12963.983595</v>
      </c>
      <c r="H3326">
        <f>(1/(1-91/360*VLOOKUP($A3326,Tbills!$B$4:$C$974,2,1)/100))^((1)/91)-1</f>
        <v>2.6699467805313404E-5</v>
      </c>
      <c r="I3326">
        <f>I3325*$E3326/$E3325*(1-(I$1+I$5+IF(AND(WEEKDAY(A3326)&lt;&gt;1,WEEKDAY(A3326)&lt;&gt;7),IF(A3326&lt;J$2,J$1,J$3),0)))^($A3326-$A3325)</f>
        <v>175.98647761823773</v>
      </c>
      <c r="J3326">
        <f>VLOOKUP(A3326,'VIXY-IV'!A$1:E$2000,4,0)</f>
        <v>175.6448</v>
      </c>
      <c r="K3326">
        <f>ROW()</f>
        <v>3326</v>
      </c>
      <c r="L3326">
        <f>B3326/C3326</f>
        <v>0.78250401284109139</v>
      </c>
    </row>
    <row r="3327" spans="1:12" x14ac:dyDescent="0.25">
      <c r="A3327" s="1">
        <v>42891</v>
      </c>
      <c r="B3327" s="10">
        <v>10.07</v>
      </c>
      <c r="C3327" s="10">
        <v>12.85</v>
      </c>
      <c r="D3327">
        <v>89.2958</v>
      </c>
      <c r="E3327">
        <v>79.071899999999999</v>
      </c>
      <c r="F3327">
        <v>14646.126071000001</v>
      </c>
      <c r="G3327">
        <v>12970.953479</v>
      </c>
      <c r="H3327">
        <f>(1/(1-91/360*VLOOKUP($A3327,Tbills!$B$4:$C$974,2,1)/100))^((1)/91)-1</f>
        <v>2.6699467805313404E-5</v>
      </c>
      <c r="I3327">
        <f>I3326*$E3327/$E3326*(1-(I$1+I$5+IF(AND(WEEKDAY(A3327)&lt;&gt;1,WEEKDAY(A3327)&lt;&gt;7),IF(A3327&lt;J$2,J$1,J$3),0)))^($A3327-$A3326)</f>
        <v>177.81348315681933</v>
      </c>
      <c r="J3327">
        <f>VLOOKUP(A3327,'VIXY-IV'!A$1:E$2000,4,0)</f>
        <v>177.46559999999999</v>
      </c>
      <c r="K3327">
        <f>ROW()</f>
        <v>3327</v>
      </c>
      <c r="L3327">
        <f>B3327/C3327</f>
        <v>0.78365758754863812</v>
      </c>
    </row>
    <row r="3328" spans="1:12" x14ac:dyDescent="0.25">
      <c r="A3328" s="1">
        <v>42892</v>
      </c>
      <c r="B3328" s="10">
        <v>10.45</v>
      </c>
      <c r="C3328" s="10">
        <v>13.08</v>
      </c>
      <c r="D3328">
        <v>90.757800000000003</v>
      </c>
      <c r="E3328">
        <v>80.364400000000003</v>
      </c>
      <c r="F3328">
        <v>14756.559565</v>
      </c>
      <c r="G3328">
        <v>13068.409659000001</v>
      </c>
      <c r="H3328">
        <f>(1/(1-91/360*VLOOKUP($A3328,Tbills!$B$4:$C$974,2,1)/100))^((1)/91)-1</f>
        <v>2.6699467805313404E-5</v>
      </c>
      <c r="I3328">
        <f>I3327*$E3328/$E3327*(1-(I$1+I$5+IF(AND(WEEKDAY(A3328)&lt;&gt;1,WEEKDAY(A3328)&lt;&gt;7),IF(A3328&lt;J$2,J$1,J$3),0)))^($A3328-$A3327)</f>
        <v>180.72173442140431</v>
      </c>
      <c r="J3328">
        <f>VLOOKUP(A3328,'VIXY-IV'!A$1:E$2000,4,0)</f>
        <v>180.36320000000001</v>
      </c>
      <c r="K3328">
        <f>ROW()</f>
        <v>3328</v>
      </c>
      <c r="L3328">
        <f>B3328/C3328</f>
        <v>0.79892966360856266</v>
      </c>
    </row>
    <row r="3329" spans="1:12" x14ac:dyDescent="0.25">
      <c r="A3329" s="1">
        <v>42893</v>
      </c>
      <c r="B3329" s="10">
        <v>10.39</v>
      </c>
      <c r="C3329" s="10">
        <v>13.09</v>
      </c>
      <c r="D3329">
        <v>90.032499999999999</v>
      </c>
      <c r="E3329">
        <v>79.72</v>
      </c>
      <c r="F3329">
        <v>14750.411368999999</v>
      </c>
      <c r="G3329">
        <v>13062.615897</v>
      </c>
      <c r="H3329">
        <f>(1/(1-91/360*VLOOKUP($A3329,Tbills!$B$4:$C$974,2,1)/100))^((1)/91)-1</f>
        <v>2.6699467805313404E-5</v>
      </c>
      <c r="I3329">
        <f>I3328*$E3329/$E3328*(1-(I$1+I$5+IF(AND(WEEKDAY(A3329)&lt;&gt;1,WEEKDAY(A3329)&lt;&gt;7),IF(A3329&lt;J$2,J$1,J$3),0)))^($A3329-$A3328)</f>
        <v>179.27434061226032</v>
      </c>
      <c r="J3329">
        <f>VLOOKUP(A3329,'VIXY-IV'!A$1:E$2000,4,0)</f>
        <v>178.9152</v>
      </c>
      <c r="K3329">
        <f>ROW()</f>
        <v>3329</v>
      </c>
      <c r="L3329">
        <f>B3329/C3329</f>
        <v>0.79373567608861728</v>
      </c>
    </row>
    <row r="3330" spans="1:12" x14ac:dyDescent="0.25">
      <c r="A3330" s="1">
        <v>42894</v>
      </c>
      <c r="B3330" s="10">
        <v>10.16</v>
      </c>
      <c r="C3330" s="10">
        <v>12.76</v>
      </c>
      <c r="D3330">
        <v>88.447400000000002</v>
      </c>
      <c r="E3330">
        <v>78.314400000000006</v>
      </c>
      <c r="F3330">
        <v>14588.109630000001</v>
      </c>
      <c r="G3330">
        <v>12918.536545999999</v>
      </c>
      <c r="H3330">
        <f>(1/(1-91/360*VLOOKUP($A3330,Tbills!$B$4:$C$974,2,1)/100))^((1)/91)-1</f>
        <v>2.72563427237138E-5</v>
      </c>
      <c r="I3330">
        <f>I3329*$E3330/$E3329*(1-(I$1+I$5+IF(AND(WEEKDAY(A3330)&lt;&gt;1,WEEKDAY(A3330)&lt;&gt;7),IF(A3330&lt;J$2,J$1,J$3),0)))^($A3330-$A3329)</f>
        <v>176.11511600982973</v>
      </c>
      <c r="J3330">
        <f>VLOOKUP(A3330,'VIXY-IV'!A$1:E$2000,4,0)</f>
        <v>175.76</v>
      </c>
      <c r="K3330">
        <f>ROW()</f>
        <v>3330</v>
      </c>
      <c r="L3330">
        <f>B3330/C3330</f>
        <v>0.79623824451410663</v>
      </c>
    </row>
    <row r="3331" spans="1:12" x14ac:dyDescent="0.25">
      <c r="A3331" s="1">
        <v>42895</v>
      </c>
      <c r="B3331" s="10">
        <v>10.7</v>
      </c>
      <c r="C3331" s="10">
        <v>12.96</v>
      </c>
      <c r="D3331">
        <v>88.932100000000005</v>
      </c>
      <c r="E3331">
        <v>78.741500000000002</v>
      </c>
      <c r="F3331">
        <v>14562.405782</v>
      </c>
      <c r="G3331">
        <v>12895.422328000001</v>
      </c>
      <c r="H3331">
        <f>(1/(1-91/360*VLOOKUP($A3331,Tbills!$B$4:$C$974,2,1)/100))^((1)/91)-1</f>
        <v>2.72563427237138E-5</v>
      </c>
      <c r="I3331">
        <f>I3330*$E3331/$E3330*(1-(I$1+I$5+IF(AND(WEEKDAY(A3331)&lt;&gt;1,WEEKDAY(A3331)&lt;&gt;7),IF(A3331&lt;J$2,J$1,J$3),0)))^($A3331-$A3330)</f>
        <v>177.07728570954211</v>
      </c>
      <c r="J3331">
        <f>VLOOKUP(A3331,'VIXY-IV'!A$1:E$2000,4,0)</f>
        <v>176.71520000000001</v>
      </c>
      <c r="K3331">
        <f>ROW()</f>
        <v>3331</v>
      </c>
      <c r="L3331">
        <f>B3331/C3331</f>
        <v>0.82561728395061718</v>
      </c>
    </row>
    <row r="3332" spans="1:12" x14ac:dyDescent="0.25">
      <c r="A3332" s="1">
        <v>42898</v>
      </c>
      <c r="B3332" s="10">
        <v>11.46</v>
      </c>
      <c r="C3332" s="10">
        <v>13.3</v>
      </c>
      <c r="D3332">
        <v>89.766000000000005</v>
      </c>
      <c r="E3332">
        <v>79.473399999999998</v>
      </c>
      <c r="F3332">
        <v>14589.337289999999</v>
      </c>
      <c r="G3332">
        <v>12918.216465</v>
      </c>
      <c r="H3332">
        <f>(1/(1-91/360*VLOOKUP($A3332,Tbills!$B$4:$C$974,2,1)/100))^((1)/91)-1</f>
        <v>2.72563427237138E-5</v>
      </c>
      <c r="I3332">
        <f>I3331*$E3332/$E3331*(1-(I$1+I$5+IF(AND(WEEKDAY(A3332)&lt;&gt;1,WEEKDAY(A3332)&lt;&gt;7),IF(A3332&lt;J$2,J$1,J$3),0)))^($A3332-$A3331)</f>
        <v>178.72835543921479</v>
      </c>
      <c r="J3332">
        <f>VLOOKUP(A3332,'VIXY-IV'!A$1:E$2000,4,0)</f>
        <v>178.35839999999999</v>
      </c>
      <c r="K3332">
        <f>ROW()</f>
        <v>3332</v>
      </c>
      <c r="L3332">
        <f>B3332/C3332</f>
        <v>0.86165413533834589</v>
      </c>
    </row>
    <row r="3333" spans="1:12" x14ac:dyDescent="0.25">
      <c r="A3333" s="1">
        <v>42899</v>
      </c>
      <c r="B3333" s="10">
        <v>10.42</v>
      </c>
      <c r="C3333" s="10">
        <v>12.73</v>
      </c>
      <c r="D3333">
        <v>86.800200000000004</v>
      </c>
      <c r="E3333">
        <v>76.845500000000001</v>
      </c>
      <c r="F3333">
        <v>14429.627118</v>
      </c>
      <c r="G3333">
        <v>12776.448028999999</v>
      </c>
      <c r="H3333">
        <f>(1/(1-91/360*VLOOKUP($A3333,Tbills!$B$4:$C$974,2,1)/100))^((1)/91)-1</f>
        <v>2.72563427237138E-5</v>
      </c>
      <c r="I3333">
        <f>I3332*$E3333/$E3332*(1-(I$1+I$5+IF(AND(WEEKDAY(A3333)&lt;&gt;1,WEEKDAY(A3333)&lt;&gt;7),IF(A3333&lt;J$2,J$1,J$3),0)))^($A3333-$A3332)</f>
        <v>172.8201075869396</v>
      </c>
      <c r="J3333">
        <f>VLOOKUP(A3333,'VIXY-IV'!A$1:E$2000,4,0)</f>
        <v>172.44800000000001</v>
      </c>
      <c r="K3333">
        <f>ROW()</f>
        <v>3333</v>
      </c>
      <c r="L3333">
        <f>B3333/C3333</f>
        <v>0.81853888452474466</v>
      </c>
    </row>
    <row r="3334" spans="1:12" x14ac:dyDescent="0.25">
      <c r="A3334" s="1">
        <v>42900</v>
      </c>
      <c r="B3334" s="10">
        <v>10.64</v>
      </c>
      <c r="C3334" s="10">
        <v>12.77</v>
      </c>
      <c r="D3334">
        <v>86.877300000000005</v>
      </c>
      <c r="E3334">
        <v>76.911699999999996</v>
      </c>
      <c r="F3334">
        <v>14364.37507</v>
      </c>
      <c r="G3334">
        <v>12718.323564</v>
      </c>
      <c r="H3334">
        <f>(1/(1-91/360*VLOOKUP($A3334,Tbills!$B$4:$C$974,2,1)/100))^((1)/91)-1</f>
        <v>2.72563427237138E-5</v>
      </c>
      <c r="I3334">
        <f>I3333*$E3334/$E3333*(1-(I$1+I$5+IF(AND(WEEKDAY(A3334)&lt;&gt;1,WEEKDAY(A3334)&lt;&gt;7),IF(A3334&lt;J$2,J$1,J$3),0)))^($A3334-$A3333)</f>
        <v>172.97064532285262</v>
      </c>
      <c r="J3334">
        <f>VLOOKUP(A3334,'VIXY-IV'!A$1:E$2000,4,0)</f>
        <v>172.6</v>
      </c>
      <c r="K3334">
        <f>ROW()</f>
        <v>3334</v>
      </c>
      <c r="L3334">
        <f>B3334/C3334</f>
        <v>0.83320281910728278</v>
      </c>
    </row>
    <row r="3335" spans="1:12" x14ac:dyDescent="0.25">
      <c r="A3335" s="1">
        <v>42901</v>
      </c>
      <c r="B3335" s="10">
        <v>10.9</v>
      </c>
      <c r="C3335" s="10">
        <v>12.91</v>
      </c>
      <c r="D3335">
        <v>87.833699999999993</v>
      </c>
      <c r="E3335">
        <v>77.756299999999996</v>
      </c>
      <c r="F3335">
        <v>14432.265912999999</v>
      </c>
      <c r="G3335">
        <v>12778.087962</v>
      </c>
      <c r="H3335">
        <f>(1/(1-91/360*VLOOKUP($A3335,Tbills!$B$4:$C$974,2,1)/100))^((1)/91)-1</f>
        <v>2.753484596618172E-5</v>
      </c>
      <c r="I3335">
        <f>I3334*$E3335/$E3334*(1-(I$1+I$5+IF(AND(WEEKDAY(A3335)&lt;&gt;1,WEEKDAY(A3335)&lt;&gt;7),IF(A3335&lt;J$2,J$1,J$3),0)))^($A3335-$A3334)</f>
        <v>174.87178618176233</v>
      </c>
      <c r="J3335">
        <f>VLOOKUP(A3335,'VIXY-IV'!A$1:E$2000,4,0)</f>
        <v>174.48159999999999</v>
      </c>
      <c r="K3335">
        <f>ROW()</f>
        <v>3335</v>
      </c>
      <c r="L3335">
        <f>B3335/C3335</f>
        <v>0.84430673896204489</v>
      </c>
    </row>
    <row r="3336" spans="1:12" x14ac:dyDescent="0.25">
      <c r="A3336" s="1">
        <v>42902</v>
      </c>
      <c r="B3336" s="10">
        <v>10.38</v>
      </c>
      <c r="C3336" s="10">
        <v>12.71</v>
      </c>
      <c r="D3336">
        <v>87.033600000000007</v>
      </c>
      <c r="E3336">
        <v>77.0458</v>
      </c>
      <c r="F3336">
        <v>14275.156763000001</v>
      </c>
      <c r="G3336">
        <v>12638.634293999999</v>
      </c>
      <c r="H3336">
        <f>(1/(1-91/360*VLOOKUP($A3336,Tbills!$B$4:$C$974,2,1)/100))^((1)/91)-1</f>
        <v>2.753484596618172E-5</v>
      </c>
      <c r="I3336">
        <f>I3335*$E3336/$E3335*(1-(I$1+I$5+IF(AND(WEEKDAY(A3336)&lt;&gt;1,WEEKDAY(A3336)&lt;&gt;7),IF(A3336&lt;J$2,J$1,J$3),0)))^($A3336-$A3335)</f>
        <v>173.2755526981606</v>
      </c>
      <c r="J3336">
        <f>VLOOKUP(A3336,'VIXY-IV'!A$1:E$2000,4,0)</f>
        <v>172.86879999999999</v>
      </c>
      <c r="K3336">
        <f>ROW()</f>
        <v>3336</v>
      </c>
      <c r="L3336">
        <f>B3336/C3336</f>
        <v>0.81667977970102279</v>
      </c>
    </row>
    <row r="3337" spans="1:12" x14ac:dyDescent="0.25">
      <c r="A3337" s="1">
        <v>42905</v>
      </c>
      <c r="B3337" s="10">
        <v>10.37</v>
      </c>
      <c r="C3337" s="10">
        <v>12.4</v>
      </c>
      <c r="D3337">
        <v>85.470699999999994</v>
      </c>
      <c r="E3337">
        <v>75.655900000000003</v>
      </c>
      <c r="F3337">
        <v>14164.356206</v>
      </c>
      <c r="G3337">
        <v>12539.492018999999</v>
      </c>
      <c r="H3337">
        <f>(1/(1-91/360*VLOOKUP($A3337,Tbills!$B$4:$C$974,2,1)/100))^((1)/91)-1</f>
        <v>2.753484596618172E-5</v>
      </c>
      <c r="I3337">
        <f>I3336*$E3337/$E3336*(1-(I$1+I$5+IF(AND(WEEKDAY(A3337)&lt;&gt;1,WEEKDAY(A3337)&lt;&gt;7),IF(A3337&lt;J$2,J$1,J$3),0)))^($A3337-$A3336)</f>
        <v>170.15457050685248</v>
      </c>
      <c r="J3337">
        <f>VLOOKUP(A3337,'VIXY-IV'!A$1:E$2000,4,0)</f>
        <v>169.7424</v>
      </c>
      <c r="K3337">
        <f>ROW()</f>
        <v>3337</v>
      </c>
      <c r="L3337">
        <f>B3337/C3337</f>
        <v>0.83629032258064506</v>
      </c>
    </row>
    <row r="3338" spans="1:12" x14ac:dyDescent="0.25">
      <c r="A3338" s="1">
        <v>42906</v>
      </c>
      <c r="B3338" s="10">
        <v>10.86</v>
      </c>
      <c r="C3338" s="10">
        <v>12.69</v>
      </c>
      <c r="D3338">
        <v>85.207599999999999</v>
      </c>
      <c r="E3338">
        <v>75.420900000000003</v>
      </c>
      <c r="F3338">
        <v>14071.995524</v>
      </c>
      <c r="G3338">
        <v>12457.381219999999</v>
      </c>
      <c r="H3338">
        <f>(1/(1-91/360*VLOOKUP($A3338,Tbills!$B$4:$C$974,2,1)/100))^((1)/91)-1</f>
        <v>2.753484596618172E-5</v>
      </c>
      <c r="I3338">
        <f>I3337*$E3338/$E3337*(1-(I$1+I$5+IF(AND(WEEKDAY(A3338)&lt;&gt;1,WEEKDAY(A3338)&lt;&gt;7),IF(A3338&lt;J$2,J$1,J$3),0)))^($A3338-$A3337)</f>
        <v>169.62766823111576</v>
      </c>
      <c r="J3338">
        <f>VLOOKUP(A3338,'VIXY-IV'!A$1:E$2000,4,0)</f>
        <v>169.20160000000001</v>
      </c>
      <c r="K3338">
        <f>ROW()</f>
        <v>3338</v>
      </c>
      <c r="L3338">
        <f>B3338/C3338</f>
        <v>0.85579196217494091</v>
      </c>
    </row>
    <row r="3339" spans="1:12" x14ac:dyDescent="0.25">
      <c r="A3339" s="1">
        <v>42907</v>
      </c>
      <c r="B3339" s="10">
        <v>10.75</v>
      </c>
      <c r="C3339" s="10">
        <v>12.76</v>
      </c>
      <c r="D3339">
        <v>85.915599999999998</v>
      </c>
      <c r="E3339">
        <v>76.045500000000004</v>
      </c>
      <c r="F3339">
        <v>14025.915204999999</v>
      </c>
      <c r="G3339">
        <v>12416.245123999999</v>
      </c>
      <c r="H3339">
        <f>(1/(1-91/360*VLOOKUP($A3339,Tbills!$B$4:$C$974,2,1)/100))^((1)/91)-1</f>
        <v>2.753484596618172E-5</v>
      </c>
      <c r="I3339">
        <f>I3338*$E3339/$E3338*(1-(I$1+I$5+IF(AND(WEEKDAY(A3339)&lt;&gt;1,WEEKDAY(A3339)&lt;&gt;7),IF(A3339&lt;J$2,J$1,J$3),0)))^($A3339-$A3338)</f>
        <v>171.03408388849647</v>
      </c>
      <c r="J3339">
        <f>VLOOKUP(A3339,'VIXY-IV'!A$1:E$2000,4,0)</f>
        <v>170.60319999999999</v>
      </c>
      <c r="K3339">
        <f>ROW()</f>
        <v>3339</v>
      </c>
      <c r="L3339">
        <f>B3339/C3339</f>
        <v>0.84247648902821315</v>
      </c>
    </row>
    <row r="3340" spans="1:12" x14ac:dyDescent="0.25">
      <c r="A3340" s="1">
        <v>42908</v>
      </c>
      <c r="B3340" s="10">
        <v>10.48</v>
      </c>
      <c r="C3340" s="10">
        <v>12.62</v>
      </c>
      <c r="D3340">
        <v>84.547600000000003</v>
      </c>
      <c r="E3340">
        <v>74.832599999999999</v>
      </c>
      <c r="F3340">
        <v>14010.847645</v>
      </c>
      <c r="G3340">
        <v>12402.564898000001</v>
      </c>
      <c r="H3340">
        <f>(1/(1-91/360*VLOOKUP($A3340,Tbills!$B$4:$C$974,2,1)/100))^((1)/91)-1</f>
        <v>2.8091873859104055E-5</v>
      </c>
      <c r="I3340">
        <f>I3339*$E3340/$E3339*(1-(I$1+I$5+IF(AND(WEEKDAY(A3340)&lt;&gt;1,WEEKDAY(A3340)&lt;&gt;7),IF(A3340&lt;J$2,J$1,J$3),0)))^($A3340-$A3339)</f>
        <v>168.30776200319403</v>
      </c>
      <c r="J3340">
        <f>VLOOKUP(A3340,'VIXY-IV'!A$1:E$2000,4,0)</f>
        <v>167.88319999999999</v>
      </c>
      <c r="K3340">
        <f>ROW()</f>
        <v>3340</v>
      </c>
      <c r="L3340">
        <f>B3340/C3340</f>
        <v>0.83042789223454838</v>
      </c>
    </row>
    <row r="3341" spans="1:12" x14ac:dyDescent="0.25">
      <c r="A3341" s="1">
        <v>42909</v>
      </c>
      <c r="B3341" s="10">
        <v>10.02</v>
      </c>
      <c r="C3341" s="10">
        <v>12.36</v>
      </c>
      <c r="D3341">
        <v>83.848600000000005</v>
      </c>
      <c r="E3341">
        <v>74.211799999999997</v>
      </c>
      <c r="F3341">
        <v>13950.379195</v>
      </c>
      <c r="G3341">
        <v>12348.689113</v>
      </c>
      <c r="H3341">
        <f>(1/(1-91/360*VLOOKUP($A3341,Tbills!$B$4:$C$974,2,1)/100))^((1)/91)-1</f>
        <v>2.8091873859104055E-5</v>
      </c>
      <c r="I3341">
        <f>I3340*$E3341/$E3340*(1-(I$1+I$5+IF(AND(WEEKDAY(A3341)&lt;&gt;1,WEEKDAY(A3341)&lt;&gt;7),IF(A3341&lt;J$2,J$1,J$3),0)))^($A3341-$A3340)</f>
        <v>166.91310663264713</v>
      </c>
      <c r="J3341">
        <f>VLOOKUP(A3341,'VIXY-IV'!A$1:E$2000,4,0)</f>
        <v>166.4864</v>
      </c>
      <c r="K3341">
        <f>ROW()</f>
        <v>3341</v>
      </c>
      <c r="L3341">
        <f>B3341/C3341</f>
        <v>0.81067961165048541</v>
      </c>
    </row>
    <row r="3342" spans="1:12" x14ac:dyDescent="0.25">
      <c r="A3342" s="1">
        <v>42912</v>
      </c>
      <c r="B3342" s="10">
        <v>9.9</v>
      </c>
      <c r="C3342" s="10">
        <v>12.27</v>
      </c>
      <c r="D3342">
        <v>82.107900000000001</v>
      </c>
      <c r="E3342">
        <v>72.664900000000003</v>
      </c>
      <c r="F3342">
        <v>13706.648068</v>
      </c>
      <c r="G3342">
        <v>12131.900856</v>
      </c>
      <c r="H3342">
        <f>(1/(1-91/360*VLOOKUP($A3342,Tbills!$B$4:$C$974,2,1)/100))^((1)/91)-1</f>
        <v>2.8091873859104055E-5</v>
      </c>
      <c r="I3342">
        <f>I3341*$E3342/$E3341*(1-(I$1+I$5+IF(AND(WEEKDAY(A3342)&lt;&gt;1,WEEKDAY(A3342)&lt;&gt;7),IF(A3342&lt;J$2,J$1,J$3),0)))^($A3342-$A3341)</f>
        <v>163.4386056395451</v>
      </c>
      <c r="J3342">
        <f>VLOOKUP(A3342,'VIXY-IV'!A$1:E$2000,4,0)</f>
        <v>163.0128</v>
      </c>
      <c r="K3342">
        <f>ROW()</f>
        <v>3342</v>
      </c>
      <c r="L3342">
        <f>B3342/C3342</f>
        <v>0.8068459657701712</v>
      </c>
    </row>
    <row r="3343" spans="1:12" x14ac:dyDescent="0.25">
      <c r="A3343" s="1">
        <v>42913</v>
      </c>
      <c r="B3343" s="10">
        <v>11.06</v>
      </c>
      <c r="C3343" s="10">
        <v>12.96</v>
      </c>
      <c r="D3343">
        <v>84.750900000000001</v>
      </c>
      <c r="E3343">
        <v>75.001900000000006</v>
      </c>
      <c r="F3343">
        <v>13755.496467000001</v>
      </c>
      <c r="G3343">
        <v>12174.796289</v>
      </c>
      <c r="H3343">
        <f>(1/(1-91/360*VLOOKUP($A3343,Tbills!$B$4:$C$974,2,1)/100))^((1)/91)-1</f>
        <v>2.8091873859104055E-5</v>
      </c>
      <c r="I3343">
        <f>I3342*$E3343/$E3342*(1-(I$1+I$5+IF(AND(WEEKDAY(A3343)&lt;&gt;1,WEEKDAY(A3343)&lt;&gt;7),IF(A3343&lt;J$2,J$1,J$3),0)))^($A3343-$A3342)</f>
        <v>168.69662657978299</v>
      </c>
      <c r="J3343">
        <f>VLOOKUP(A3343,'VIXY-IV'!A$1:E$2000,4,0)</f>
        <v>168.24959999999999</v>
      </c>
      <c r="K3343">
        <f>ROW()</f>
        <v>3343</v>
      </c>
      <c r="L3343">
        <f>B3343/C3343</f>
        <v>0.85339506172839508</v>
      </c>
    </row>
    <row r="3344" spans="1:12" x14ac:dyDescent="0.25">
      <c r="A3344" s="1">
        <v>42914</v>
      </c>
      <c r="B3344" s="10">
        <v>10.029999999999999</v>
      </c>
      <c r="C3344" s="10">
        <v>12.4</v>
      </c>
      <c r="D3344">
        <v>82.595399999999998</v>
      </c>
      <c r="E3344">
        <v>73.092299999999994</v>
      </c>
      <c r="F3344">
        <v>13698.657311000001</v>
      </c>
      <c r="G3344">
        <v>12124.14674</v>
      </c>
      <c r="H3344">
        <f>(1/(1-91/360*VLOOKUP($A3344,Tbills!$B$4:$C$974,2,1)/100))^((1)/91)-1</f>
        <v>2.8091873859104055E-5</v>
      </c>
      <c r="I3344">
        <f>I3343*$E3344/$E3343*(1-(I$1+I$5+IF(AND(WEEKDAY(A3344)&lt;&gt;1,WEEKDAY(A3344)&lt;&gt;7),IF(A3344&lt;J$2,J$1,J$3),0)))^($A3344-$A3343)</f>
        <v>164.4030708009283</v>
      </c>
      <c r="J3344">
        <f>VLOOKUP(A3344,'VIXY-IV'!A$1:E$2000,4,0)</f>
        <v>163.9632</v>
      </c>
      <c r="K3344">
        <f>ROW()</f>
        <v>3344</v>
      </c>
      <c r="L3344">
        <f>B3344/C3344</f>
        <v>0.80887096774193545</v>
      </c>
    </row>
    <row r="3345" spans="1:12" x14ac:dyDescent="0.25">
      <c r="A3345" s="1">
        <v>42915</v>
      </c>
      <c r="B3345" s="10">
        <v>11.44</v>
      </c>
      <c r="C3345" s="10">
        <v>13.15</v>
      </c>
      <c r="D3345">
        <v>84.584000000000003</v>
      </c>
      <c r="E3345">
        <v>74.850099999999998</v>
      </c>
      <c r="F3345">
        <v>13740.057280000001</v>
      </c>
      <c r="G3345">
        <v>12160.447646000001</v>
      </c>
      <c r="H3345">
        <f>(1/(1-91/360*VLOOKUP($A3345,Tbills!$B$4:$C$974,2,1)/100))^((1)/91)-1</f>
        <v>2.7813356344497109E-5</v>
      </c>
      <c r="I3345">
        <f>I3344*$E3345/$E3344*(1-(I$1+I$5+IF(AND(WEEKDAY(A3345)&lt;&gt;1,WEEKDAY(A3345)&lt;&gt;7),IF(A3345&lt;J$2,J$1,J$3),0)))^($A3345-$A3344)</f>
        <v>168.35842200244358</v>
      </c>
      <c r="J3345">
        <f>VLOOKUP(A3345,'VIXY-IV'!A$1:E$2000,4,0)</f>
        <v>167.904</v>
      </c>
      <c r="K3345">
        <f>ROW()</f>
        <v>3345</v>
      </c>
      <c r="L3345">
        <f>B3345/C3345</f>
        <v>0.86996197718631174</v>
      </c>
    </row>
    <row r="3346" spans="1:12" x14ac:dyDescent="0.25">
      <c r="A3346" s="1">
        <v>42916</v>
      </c>
      <c r="B3346" s="10">
        <v>11.18</v>
      </c>
      <c r="C3346" s="10">
        <v>13.14</v>
      </c>
      <c r="D3346">
        <v>86.022300000000001</v>
      </c>
      <c r="E3346">
        <v>76.120800000000003</v>
      </c>
      <c r="F3346">
        <v>13780.564592999999</v>
      </c>
      <c r="G3346">
        <v>12195.959860999999</v>
      </c>
      <c r="H3346">
        <f>(1/(1-91/360*VLOOKUP($A3346,Tbills!$B$4:$C$974,2,1)/100))^((1)/91)-1</f>
        <v>2.7813356344497109E-5</v>
      </c>
      <c r="I3346">
        <f>I3345*$E3346/$E3345*(1-(I$1+I$5+IF(AND(WEEKDAY(A3346)&lt;&gt;1,WEEKDAY(A3346)&lt;&gt;7),IF(A3346&lt;J$2,J$1,J$3),0)))^($A3346-$A3345)</f>
        <v>171.21821692510107</v>
      </c>
      <c r="J3346">
        <f>VLOOKUP(A3346,'VIXY-IV'!A$1:E$2000,4,0)</f>
        <v>170.7552</v>
      </c>
      <c r="K3346">
        <f>ROW()</f>
        <v>3346</v>
      </c>
      <c r="L3346">
        <f>B3346/C3346</f>
        <v>0.85083713850837128</v>
      </c>
    </row>
    <row r="3347" spans="1:12" x14ac:dyDescent="0.25">
      <c r="A3347" s="1">
        <v>42919</v>
      </c>
      <c r="B3347" s="10">
        <v>11.22</v>
      </c>
      <c r="C3347" s="10">
        <v>13.31</v>
      </c>
      <c r="D3347">
        <v>87.898899999999998</v>
      </c>
      <c r="E3347">
        <v>77.775099999999995</v>
      </c>
      <c r="F3347">
        <v>13921.862598</v>
      </c>
      <c r="G3347">
        <v>12319.992577999999</v>
      </c>
      <c r="H3347">
        <f>(1/(1-91/360*VLOOKUP($A3347,Tbills!$B$4:$C$974,2,1)/100))^((1)/91)-1</f>
        <v>2.7813356344497109E-5</v>
      </c>
      <c r="I3347">
        <f>I3346*$E3347/$E3346*(1-(I$1+I$5+IF(AND(WEEKDAY(A3347)&lt;&gt;1,WEEKDAY(A3347)&lt;&gt;7),IF(A3347&lt;J$2,J$1,J$3),0)))^($A3347-$A3346)</f>
        <v>174.94425997418773</v>
      </c>
      <c r="J3347">
        <f>VLOOKUP(A3347,'VIXY-IV'!A$1:E$2000,4,0)</f>
        <v>174.46559999999999</v>
      </c>
      <c r="K3347">
        <f>ROW()</f>
        <v>3347</v>
      </c>
      <c r="L3347">
        <f>B3347/C3347</f>
        <v>0.84297520661157022</v>
      </c>
    </row>
    <row r="3348" spans="1:12" x14ac:dyDescent="0.25">
      <c r="A3348" s="1">
        <v>42921</v>
      </c>
      <c r="B3348" s="10">
        <v>11.07</v>
      </c>
      <c r="C3348" s="10">
        <v>13.31</v>
      </c>
      <c r="D3348">
        <v>86.834599999999995</v>
      </c>
      <c r="E3348">
        <v>76.829099999999997</v>
      </c>
      <c r="F3348">
        <v>13896.661921000001</v>
      </c>
      <c r="G3348">
        <v>12297.006197999999</v>
      </c>
      <c r="H3348">
        <f>(1/(1-91/360*VLOOKUP($A3348,Tbills!$B$4:$C$974,2,1)/100))^((1)/91)-1</f>
        <v>2.7813356344497109E-5</v>
      </c>
      <c r="I3348">
        <f>I3347*$E3348/$E3347*(1-(I$1+I$5+IF(AND(WEEKDAY(A3348)&lt;&gt;1,WEEKDAY(A3348)&lt;&gt;7),IF(A3348&lt;J$2,J$1,J$3),0)))^($A3348-$A3347)</f>
        <v>172.81967897409959</v>
      </c>
      <c r="J3348">
        <f>VLOOKUP(A3348,'VIXY-IV'!A$1:E$2000,4,0)</f>
        <v>172.34399999999999</v>
      </c>
      <c r="K3348">
        <f>ROW()</f>
        <v>3348</v>
      </c>
      <c r="L3348">
        <f>B3348/C3348</f>
        <v>0.83170548459804661</v>
      </c>
    </row>
    <row r="3349" spans="1:12" x14ac:dyDescent="0.25">
      <c r="A3349" s="1">
        <v>42922</v>
      </c>
      <c r="B3349" s="10">
        <v>12.54</v>
      </c>
      <c r="C3349" s="10">
        <v>14.11</v>
      </c>
      <c r="D3349">
        <v>90.922499999999999</v>
      </c>
      <c r="E3349">
        <v>80.443799999999996</v>
      </c>
      <c r="F3349">
        <v>14116.408536000001</v>
      </c>
      <c r="G3349">
        <v>12491.115586</v>
      </c>
      <c r="H3349">
        <f>(1/(1-91/360*VLOOKUP($A3349,Tbills!$B$4:$C$974,2,1)/100))^((1)/91)-1</f>
        <v>2.9066631178853441E-5</v>
      </c>
      <c r="I3349">
        <f>I3348*$E3349/$E3348*(1-(I$1+I$5+IF(AND(WEEKDAY(A3349)&lt;&gt;1,WEEKDAY(A3349)&lt;&gt;7),IF(A3349&lt;J$2,J$1,J$3),0)))^($A3349-$A3348)</f>
        <v>180.95233447887904</v>
      </c>
      <c r="J3349">
        <f>VLOOKUP(A3349,'VIXY-IV'!A$1:E$2000,4,0)</f>
        <v>180.45599999999999</v>
      </c>
      <c r="K3349">
        <f>ROW()</f>
        <v>3349</v>
      </c>
      <c r="L3349">
        <f>B3349/C3349</f>
        <v>0.88873139617292696</v>
      </c>
    </row>
    <row r="3350" spans="1:12" x14ac:dyDescent="0.25">
      <c r="A3350" s="1">
        <v>42923</v>
      </c>
      <c r="B3350" s="10">
        <v>11.19</v>
      </c>
      <c r="C3350" s="10">
        <v>13.52</v>
      </c>
      <c r="D3350">
        <v>88.235799999999998</v>
      </c>
      <c r="E3350">
        <v>78.064400000000006</v>
      </c>
      <c r="F3350">
        <v>14080.195249</v>
      </c>
      <c r="G3350">
        <v>12458.708642</v>
      </c>
      <c r="H3350">
        <f>(1/(1-91/360*VLOOKUP($A3350,Tbills!$B$4:$C$974,2,1)/100))^((1)/91)-1</f>
        <v>2.9066631178853441E-5</v>
      </c>
      <c r="I3350">
        <f>I3349*$E3350/$E3349*(1-(I$1+I$5+IF(AND(WEEKDAY(A3350)&lt;&gt;1,WEEKDAY(A3350)&lt;&gt;7),IF(A3350&lt;J$2,J$1,J$3),0)))^($A3350-$A3349)</f>
        <v>175.60173529679432</v>
      </c>
      <c r="J3350">
        <f>VLOOKUP(A3350,'VIXY-IV'!A$1:E$2000,4,0)</f>
        <v>175.1232</v>
      </c>
      <c r="K3350">
        <f>ROW()</f>
        <v>3350</v>
      </c>
      <c r="L3350">
        <f>B3350/C3350</f>
        <v>0.8276627218934911</v>
      </c>
    </row>
    <row r="3351" spans="1:12" x14ac:dyDescent="0.25">
      <c r="A3351" s="1">
        <v>42926</v>
      </c>
      <c r="B3351" s="10">
        <v>11.11</v>
      </c>
      <c r="C3351" s="10">
        <v>13.35</v>
      </c>
      <c r="D3351">
        <v>86.280100000000004</v>
      </c>
      <c r="E3351">
        <v>76.327299999999994</v>
      </c>
      <c r="F3351">
        <v>13819.199850999999</v>
      </c>
      <c r="G3351">
        <v>12226.683255</v>
      </c>
      <c r="H3351">
        <f>(1/(1-91/360*VLOOKUP($A3351,Tbills!$B$4:$C$974,2,1)/100))^((1)/91)-1</f>
        <v>2.9066631178853441E-5</v>
      </c>
      <c r="I3351">
        <f>I3350*$E3351/$E3350*(1-(I$1+I$5+IF(AND(WEEKDAY(A3351)&lt;&gt;1,WEEKDAY(A3351)&lt;&gt;7),IF(A3351&lt;J$2,J$1,J$3),0)))^($A3351-$A3350)</f>
        <v>171.69916000001587</v>
      </c>
      <c r="J3351">
        <f>VLOOKUP(A3351,'VIXY-IV'!A$1:E$2000,4,0)</f>
        <v>171.24</v>
      </c>
      <c r="K3351">
        <f>ROW()</f>
        <v>3351</v>
      </c>
      <c r="L3351">
        <f>B3351/C3351</f>
        <v>0.83220973782771535</v>
      </c>
    </row>
    <row r="3352" spans="1:12" x14ac:dyDescent="0.25">
      <c r="A3352" s="1">
        <v>42927</v>
      </c>
      <c r="B3352" s="10">
        <v>10.89</v>
      </c>
      <c r="C3352" s="10">
        <v>13.16</v>
      </c>
      <c r="D3352">
        <v>85.366200000000006</v>
      </c>
      <c r="E3352">
        <v>75.516599999999997</v>
      </c>
      <c r="F3352">
        <v>13683.990889999999</v>
      </c>
      <c r="G3352">
        <v>12106.700307999999</v>
      </c>
      <c r="H3352">
        <f>(1/(1-91/360*VLOOKUP($A3352,Tbills!$B$4:$C$974,2,1)/100))^((1)/91)-1</f>
        <v>2.9066631178853441E-5</v>
      </c>
      <c r="I3352">
        <f>I3351*$E3352/$E3351*(1-(I$1+I$5+IF(AND(WEEKDAY(A3352)&lt;&gt;1,WEEKDAY(A3352)&lt;&gt;7),IF(A3352&lt;J$2,J$1,J$3),0)))^($A3352-$A3351)</f>
        <v>169.877109748094</v>
      </c>
      <c r="J3352">
        <f>VLOOKUP(A3352,'VIXY-IV'!A$1:E$2000,4,0)</f>
        <v>169.42240000000001</v>
      </c>
      <c r="K3352">
        <f>ROW()</f>
        <v>3352</v>
      </c>
      <c r="L3352">
        <f>B3352/C3352</f>
        <v>0.82750759878419455</v>
      </c>
    </row>
    <row r="3353" spans="1:12" x14ac:dyDescent="0.25">
      <c r="A3353" s="1">
        <v>42928</v>
      </c>
      <c r="B3353" s="10">
        <v>10.3</v>
      </c>
      <c r="C3353" s="10">
        <v>12.78</v>
      </c>
      <c r="D3353">
        <v>83.037999999999997</v>
      </c>
      <c r="E3353">
        <v>73.454800000000006</v>
      </c>
      <c r="F3353">
        <v>13503.945624</v>
      </c>
      <c r="G3353">
        <v>11947.056129000001</v>
      </c>
      <c r="H3353">
        <f>(1/(1-91/360*VLOOKUP($A3353,Tbills!$B$4:$C$974,2,1)/100))^((1)/91)-1</f>
        <v>2.9066631178853441E-5</v>
      </c>
      <c r="I3353">
        <f>I3352*$E3353/$E3352*(1-(I$1+I$5+IF(AND(WEEKDAY(A3353)&lt;&gt;1,WEEKDAY(A3353)&lt;&gt;7),IF(A3353&lt;J$2,J$1,J$3),0)))^($A3353-$A3352)</f>
        <v>165.24060638258985</v>
      </c>
      <c r="J3353">
        <f>VLOOKUP(A3353,'VIXY-IV'!A$1:E$2000,4,0)</f>
        <v>164.78880000000001</v>
      </c>
      <c r="K3353">
        <f>ROW()</f>
        <v>3353</v>
      </c>
      <c r="L3353">
        <f>B3353/C3353</f>
        <v>0.80594679186228491</v>
      </c>
    </row>
    <row r="3354" spans="1:12" x14ac:dyDescent="0.25">
      <c r="A3354" s="1">
        <v>42929</v>
      </c>
      <c r="B3354" s="10">
        <v>9.9</v>
      </c>
      <c r="C3354" s="10">
        <v>12.55</v>
      </c>
      <c r="D3354">
        <v>82.129599999999996</v>
      </c>
      <c r="E3354">
        <v>72.649100000000004</v>
      </c>
      <c r="F3354">
        <v>13456.161942000001</v>
      </c>
      <c r="G3354">
        <v>11904.434236999999</v>
      </c>
      <c r="H3354">
        <f>(1/(1-91/360*VLOOKUP($A3354,Tbills!$B$4:$C$974,2,1)/100))^((1)/91)-1</f>
        <v>2.8927359041031053E-5</v>
      </c>
      <c r="I3354">
        <f>I3353*$E3354/$E3353*(1-(I$1+I$5+IF(AND(WEEKDAY(A3354)&lt;&gt;1,WEEKDAY(A3354)&lt;&gt;7),IF(A3354&lt;J$2,J$1,J$3),0)))^($A3354-$A3353)</f>
        <v>163.42970710659054</v>
      </c>
      <c r="J3354">
        <f>VLOOKUP(A3354,'VIXY-IV'!A$1:E$2000,4,0)</f>
        <v>162.98079999999999</v>
      </c>
      <c r="K3354">
        <f>ROW()</f>
        <v>3354</v>
      </c>
      <c r="L3354">
        <f>B3354/C3354</f>
        <v>0.78884462151394419</v>
      </c>
    </row>
    <row r="3355" spans="1:12" x14ac:dyDescent="0.25">
      <c r="A3355" s="1">
        <v>42930</v>
      </c>
      <c r="B3355" s="10">
        <v>9.51</v>
      </c>
      <c r="C3355" s="10">
        <v>12.23</v>
      </c>
      <c r="D3355">
        <v>79.610100000000003</v>
      </c>
      <c r="E3355">
        <v>70.418300000000002</v>
      </c>
      <c r="F3355">
        <v>13149.591981</v>
      </c>
      <c r="G3355">
        <v>11632.872719000001</v>
      </c>
      <c r="H3355">
        <f>(1/(1-91/360*VLOOKUP($A3355,Tbills!$B$4:$C$974,2,1)/100))^((1)/91)-1</f>
        <v>2.8927359041031053E-5</v>
      </c>
      <c r="I3355">
        <f>I3354*$E3355/$E3354*(1-(I$1+I$5+IF(AND(WEEKDAY(A3355)&lt;&gt;1,WEEKDAY(A3355)&lt;&gt;7),IF(A3355&lt;J$2,J$1,J$3),0)))^($A3355-$A3354)</f>
        <v>158.41287089404673</v>
      </c>
      <c r="J3355">
        <f>VLOOKUP(A3355,'VIXY-IV'!A$1:E$2000,4,0)</f>
        <v>157.96799999999999</v>
      </c>
      <c r="K3355">
        <f>ROW()</f>
        <v>3355</v>
      </c>
      <c r="L3355">
        <f>B3355/C3355</f>
        <v>0.77759607522485685</v>
      </c>
    </row>
    <row r="3356" spans="1:12" x14ac:dyDescent="0.25">
      <c r="A3356" s="1">
        <v>42933</v>
      </c>
      <c r="B3356" s="10">
        <v>9.82</v>
      </c>
      <c r="C3356" s="10">
        <v>12.28</v>
      </c>
      <c r="D3356">
        <v>78.805300000000003</v>
      </c>
      <c r="E3356">
        <v>69.700299999999999</v>
      </c>
      <c r="F3356">
        <v>13128.321765999999</v>
      </c>
      <c r="G3356">
        <v>11613.046329999999</v>
      </c>
      <c r="H3356">
        <f>(1/(1-91/360*VLOOKUP($A3356,Tbills!$B$4:$C$974,2,1)/100))^((1)/91)-1</f>
        <v>2.8927359041031053E-5</v>
      </c>
      <c r="I3356">
        <f>I3355*$E3356/$E3355*(1-(I$1+I$5+IF(AND(WEEKDAY(A3356)&lt;&gt;1,WEEKDAY(A3356)&lt;&gt;7),IF(A3356&lt;J$2,J$1,J$3),0)))^($A3356-$A3355)</f>
        <v>156.80217014959979</v>
      </c>
      <c r="J3356">
        <f>VLOOKUP(A3356,'VIXY-IV'!A$1:E$2000,4,0)</f>
        <v>156.34280000000001</v>
      </c>
      <c r="K3356">
        <f>ROW()</f>
        <v>3356</v>
      </c>
      <c r="L3356">
        <f>B3356/C3356</f>
        <v>0.79967426710097722</v>
      </c>
    </row>
    <row r="3357" spans="1:12" x14ac:dyDescent="0.25">
      <c r="A3357" s="1">
        <v>42934</v>
      </c>
      <c r="B3357" s="10">
        <v>9.89</v>
      </c>
      <c r="C3357" s="10">
        <v>12.25</v>
      </c>
      <c r="D3357">
        <v>77.808999999999997</v>
      </c>
      <c r="E3357">
        <v>68.817099999999996</v>
      </c>
      <c r="F3357">
        <v>13187.553577999999</v>
      </c>
      <c r="G3357">
        <v>11665.105651</v>
      </c>
      <c r="H3357">
        <f>(1/(1-91/360*VLOOKUP($A3357,Tbills!$B$4:$C$974,2,1)/100))^((1)/91)-1</f>
        <v>2.8927359041031053E-5</v>
      </c>
      <c r="I3357">
        <f>I3356*$E3357/$E3356*(1-(I$1+I$5+IF(AND(WEEKDAY(A3357)&lt;&gt;1,WEEKDAY(A3357)&lt;&gt;7),IF(A3357&lt;J$2,J$1,J$3),0)))^($A3357-$A3356)</f>
        <v>154.81675251879955</v>
      </c>
      <c r="J3357">
        <f>VLOOKUP(A3357,'VIXY-IV'!A$1:E$2000,4,0)</f>
        <v>154.34719999999999</v>
      </c>
      <c r="K3357">
        <f>ROW()</f>
        <v>3357</v>
      </c>
      <c r="L3357">
        <f>B3357/C3357</f>
        <v>0.80734693877551023</v>
      </c>
    </row>
    <row r="3358" spans="1:12" x14ac:dyDescent="0.25">
      <c r="A3358" s="1">
        <v>42935</v>
      </c>
      <c r="B3358" s="10">
        <v>9.7899999999999991</v>
      </c>
      <c r="C3358" s="10">
        <v>12</v>
      </c>
      <c r="D3358">
        <v>76.159300000000002</v>
      </c>
      <c r="E3358">
        <v>67.355999999999995</v>
      </c>
      <c r="F3358">
        <v>13158.183105</v>
      </c>
      <c r="G3358">
        <v>11638.788436000001</v>
      </c>
      <c r="H3358">
        <f>(1/(1-91/360*VLOOKUP($A3358,Tbills!$B$4:$C$974,2,1)/100))^((1)/91)-1</f>
        <v>2.8927359041031053E-5</v>
      </c>
      <c r="I3358">
        <f>I3357*$E3358/$E3357*(1-(I$1+I$5+IF(AND(WEEKDAY(A3358)&lt;&gt;1,WEEKDAY(A3358)&lt;&gt;7),IF(A3358&lt;J$2,J$1,J$3),0)))^($A3358-$A3357)</f>
        <v>151.53119174762591</v>
      </c>
      <c r="J3358">
        <f>VLOOKUP(A3358,'VIXY-IV'!A$1:E$2000,4,0)</f>
        <v>151.06880000000001</v>
      </c>
      <c r="K3358">
        <f>ROW()</f>
        <v>3358</v>
      </c>
      <c r="L3358">
        <f>B3358/C3358</f>
        <v>0.8158333333333333</v>
      </c>
    </row>
    <row r="3359" spans="1:12" x14ac:dyDescent="0.25">
      <c r="A3359" s="1">
        <v>42936</v>
      </c>
      <c r="B3359" s="10">
        <v>9.58</v>
      </c>
      <c r="C3359" s="10">
        <v>12.04</v>
      </c>
      <c r="D3359">
        <v>75.849199999999996</v>
      </c>
      <c r="E3359">
        <v>67.079800000000006</v>
      </c>
      <c r="F3359">
        <v>13114.032686</v>
      </c>
      <c r="G3359">
        <v>11599.399452</v>
      </c>
      <c r="H3359">
        <f>(1/(1-91/360*VLOOKUP($A3359,Tbills!$B$4:$C$974,2,1)/100))^((1)/91)-1</f>
        <v>2.920590510124832E-5</v>
      </c>
      <c r="I3359">
        <f>I3358*$E3359/$E3358*(1-(I$1+I$5+IF(AND(WEEKDAY(A3359)&lt;&gt;1,WEEKDAY(A3359)&lt;&gt;7),IF(A3359&lt;J$2,J$1,J$3),0)))^($A3359-$A3358)</f>
        <v>150.91127005383589</v>
      </c>
      <c r="J3359">
        <f>VLOOKUP(A3359,'VIXY-IV'!A$1:E$2000,4,0)</f>
        <v>150.44720000000001</v>
      </c>
      <c r="K3359">
        <f>ROW()</f>
        <v>3359</v>
      </c>
      <c r="L3359">
        <f>B3359/C3359</f>
        <v>0.79568106312292364</v>
      </c>
    </row>
    <row r="3360" spans="1:12" x14ac:dyDescent="0.25">
      <c r="A3360" s="1">
        <v>42937</v>
      </c>
      <c r="B3360" s="10">
        <v>9.36</v>
      </c>
      <c r="C3360" s="10">
        <v>12.06</v>
      </c>
      <c r="D3360">
        <v>75.230199999999996</v>
      </c>
      <c r="E3360">
        <v>66.5304</v>
      </c>
      <c r="F3360">
        <v>13061.094574999999</v>
      </c>
      <c r="G3360">
        <v>11552.236771</v>
      </c>
      <c r="H3360">
        <f>(1/(1-91/360*VLOOKUP($A3360,Tbills!$B$4:$C$974,2,1)/100))^((1)/91)-1</f>
        <v>2.920590510124832E-5</v>
      </c>
      <c r="I3360">
        <f>I3359*$E3360/$E3359*(1-(I$1+I$5+IF(AND(WEEKDAY(A3360)&lt;&gt;1,WEEKDAY(A3360)&lt;&gt;7),IF(A3360&lt;J$2,J$1,J$3),0)))^($A3360-$A3359)</f>
        <v>149.67670501338736</v>
      </c>
      <c r="J3360">
        <f>VLOOKUP(A3360,'VIXY-IV'!A$1:E$2000,4,0)</f>
        <v>149.21799999999999</v>
      </c>
      <c r="K3360">
        <f>ROW()</f>
        <v>3360</v>
      </c>
      <c r="L3360">
        <f>B3360/C3360</f>
        <v>0.77611940298507454</v>
      </c>
    </row>
    <row r="3361" spans="1:12" x14ac:dyDescent="0.25">
      <c r="A3361" s="1">
        <v>42940</v>
      </c>
      <c r="B3361" s="10">
        <v>9.43</v>
      </c>
      <c r="C3361" s="10">
        <v>12.04</v>
      </c>
      <c r="D3361">
        <v>74.8142</v>
      </c>
      <c r="E3361">
        <v>66.156599999999997</v>
      </c>
      <c r="F3361">
        <v>12912.221893</v>
      </c>
      <c r="G3361">
        <v>11419.550109</v>
      </c>
      <c r="H3361">
        <f>(1/(1-91/360*VLOOKUP($A3361,Tbills!$B$4:$C$974,2,1)/100))^((1)/91)-1</f>
        <v>2.920590510124832E-5</v>
      </c>
      <c r="I3361">
        <f>I3360*$E3361/$E3360*(1-(I$1+I$5+IF(AND(WEEKDAY(A3361)&lt;&gt;1,WEEKDAY(A3361)&lt;&gt;7),IF(A3361&lt;J$2,J$1,J$3),0)))^($A3361-$A3360)</f>
        <v>148.84003043129761</v>
      </c>
      <c r="J3361">
        <f>VLOOKUP(A3361,'VIXY-IV'!A$1:E$2000,4,0)</f>
        <v>148.3784</v>
      </c>
      <c r="K3361">
        <f>ROW()</f>
        <v>3361</v>
      </c>
      <c r="L3361">
        <f>B3361/C3361</f>
        <v>0.78322259136212624</v>
      </c>
    </row>
    <row r="3362" spans="1:12" x14ac:dyDescent="0.25">
      <c r="A3362" s="1">
        <v>42941</v>
      </c>
      <c r="B3362" s="10">
        <v>9.43</v>
      </c>
      <c r="C3362" s="10">
        <v>12.05</v>
      </c>
      <c r="D3362">
        <v>74.104799999999997</v>
      </c>
      <c r="E3362">
        <v>65.5274</v>
      </c>
      <c r="F3362">
        <v>12914.074014</v>
      </c>
      <c r="G3362">
        <v>11420.854604</v>
      </c>
      <c r="H3362">
        <f>(1/(1-91/360*VLOOKUP($A3362,Tbills!$B$4:$C$974,2,1)/100))^((1)/91)-1</f>
        <v>2.920590510124832E-5</v>
      </c>
      <c r="I3362">
        <f>I3361*$E3362/$E3361*(1-(I$1+I$5+IF(AND(WEEKDAY(A3362)&lt;&gt;1,WEEKDAY(A3362)&lt;&gt;7),IF(A3362&lt;J$2,J$1,J$3),0)))^($A3362-$A3361)</f>
        <v>147.42586125893013</v>
      </c>
      <c r="J3362">
        <f>VLOOKUP(A3362,'VIXY-IV'!A$1:E$2000,4,0)</f>
        <v>146.96879999999999</v>
      </c>
      <c r="K3362">
        <f>ROW()</f>
        <v>3362</v>
      </c>
      <c r="L3362">
        <f>B3362/C3362</f>
        <v>0.7825726141078837</v>
      </c>
    </row>
    <row r="3363" spans="1:12" x14ac:dyDescent="0.25">
      <c r="A3363" s="1">
        <v>42942</v>
      </c>
      <c r="B3363" s="10">
        <v>9.6</v>
      </c>
      <c r="C3363" s="10">
        <v>12.11</v>
      </c>
      <c r="D3363">
        <v>74.669600000000003</v>
      </c>
      <c r="E3363">
        <v>66.024900000000002</v>
      </c>
      <c r="F3363">
        <v>12862.927374999999</v>
      </c>
      <c r="G3363">
        <v>11375.288355999999</v>
      </c>
      <c r="H3363">
        <f>(1/(1-91/360*VLOOKUP($A3363,Tbills!$B$4:$C$974,2,1)/100))^((1)/91)-1</f>
        <v>2.920590510124832E-5</v>
      </c>
      <c r="I3363">
        <f>I3362*$E3363/$E3362*(1-(I$1+I$5+IF(AND(WEEKDAY(A3363)&lt;&gt;1,WEEKDAY(A3363)&lt;&gt;7),IF(A3363&lt;J$2,J$1,J$3),0)))^($A3363-$A3362)</f>
        <v>148.54657875376665</v>
      </c>
      <c r="J3363">
        <f>VLOOKUP(A3363,'VIXY-IV'!A$1:E$2000,4,0)</f>
        <v>148.07400000000001</v>
      </c>
      <c r="K3363">
        <f>ROW()</f>
        <v>3363</v>
      </c>
      <c r="L3363">
        <f>B3363/C3363</f>
        <v>0.79273327828241125</v>
      </c>
    </row>
    <row r="3364" spans="1:12" x14ac:dyDescent="0.25">
      <c r="A3364" s="1">
        <v>42943</v>
      </c>
      <c r="B3364" s="10">
        <v>10.11</v>
      </c>
      <c r="C3364" s="10">
        <v>12.42</v>
      </c>
      <c r="D3364">
        <v>75.343000000000004</v>
      </c>
      <c r="E3364">
        <v>66.618399999999994</v>
      </c>
      <c r="F3364">
        <v>12763.385404000001</v>
      </c>
      <c r="G3364">
        <v>11286.926509000001</v>
      </c>
      <c r="H3364">
        <f>(1/(1-91/360*VLOOKUP($A3364,Tbills!$B$4:$C$974,2,1)/100))^((1)/91)-1</f>
        <v>3.2827322914652513E-5</v>
      </c>
      <c r="I3364">
        <f>I3363*$E3364/$E3363*(1-(I$1+I$5+IF(AND(WEEKDAY(A3364)&lt;&gt;1,WEEKDAY(A3364)&lt;&gt;7),IF(A3364&lt;J$2,J$1,J$3),0)))^($A3364-$A3363)</f>
        <v>149.88330606454807</v>
      </c>
      <c r="J3364">
        <f>VLOOKUP(A3364,'VIXY-IV'!A$1:E$2000,4,0)</f>
        <v>149.40119999999999</v>
      </c>
      <c r="K3364">
        <f>ROW()</f>
        <v>3364</v>
      </c>
      <c r="L3364">
        <f>B3364/C3364</f>
        <v>0.81400966183574874</v>
      </c>
    </row>
    <row r="3365" spans="1:12" x14ac:dyDescent="0.25">
      <c r="A3365" s="1">
        <v>42944</v>
      </c>
      <c r="B3365" s="10">
        <v>10.29</v>
      </c>
      <c r="C3365" s="10">
        <v>12.58</v>
      </c>
      <c r="D3365">
        <v>75.1387</v>
      </c>
      <c r="E3365">
        <v>66.435599999999994</v>
      </c>
      <c r="F3365">
        <v>12771.137984999999</v>
      </c>
      <c r="G3365">
        <v>11293.411758</v>
      </c>
      <c r="H3365">
        <f>(1/(1-91/360*VLOOKUP($A3365,Tbills!$B$4:$C$974,2,1)/100))^((1)/91)-1</f>
        <v>3.2827322914652513E-5</v>
      </c>
      <c r="I3365">
        <f>I3364*$E3365/$E3364*(1-(I$1+I$5+IF(AND(WEEKDAY(A3365)&lt;&gt;1,WEEKDAY(A3365)&lt;&gt;7),IF(A3365&lt;J$2,J$1,J$3),0)))^($A3365-$A3364)</f>
        <v>149.47346156762066</v>
      </c>
      <c r="J3365">
        <f>VLOOKUP(A3365,'VIXY-IV'!A$1:E$2000,4,0)</f>
        <v>148.99039999999999</v>
      </c>
      <c r="K3365">
        <f>ROW()</f>
        <v>3365</v>
      </c>
      <c r="L3365">
        <f>B3365/C3365</f>
        <v>0.81796502384737668</v>
      </c>
    </row>
    <row r="3366" spans="1:12" x14ac:dyDescent="0.25">
      <c r="A3366" s="1">
        <v>42947</v>
      </c>
      <c r="B3366" s="10">
        <v>10.26</v>
      </c>
      <c r="C3366" s="10">
        <v>12.47</v>
      </c>
      <c r="D3366">
        <v>74.386799999999994</v>
      </c>
      <c r="E3366">
        <v>65.764300000000006</v>
      </c>
      <c r="F3366">
        <v>12666.982255999999</v>
      </c>
      <c r="G3366">
        <v>11200.195474</v>
      </c>
      <c r="H3366">
        <f>(1/(1-91/360*VLOOKUP($A3366,Tbills!$B$4:$C$974,2,1)/100))^((1)/91)-1</f>
        <v>3.2827322914652513E-5</v>
      </c>
      <c r="I3366">
        <f>I3365*$E3366/$E3365*(1-(I$1+I$5+IF(AND(WEEKDAY(A3366)&lt;&gt;1,WEEKDAY(A3366)&lt;&gt;7),IF(A3366&lt;J$2,J$1,J$3),0)))^($A3366-$A3365)</f>
        <v>147.96736015946874</v>
      </c>
      <c r="J3366">
        <f>VLOOKUP(A3366,'VIXY-IV'!A$1:E$2000,4,0)</f>
        <v>147.4812</v>
      </c>
      <c r="K3366">
        <f>ROW()</f>
        <v>3366</v>
      </c>
      <c r="L3366">
        <f>B3366/C3366</f>
        <v>0.82277465918203685</v>
      </c>
    </row>
    <row r="3367" spans="1:12" x14ac:dyDescent="0.25">
      <c r="A3367" s="1">
        <v>42948</v>
      </c>
      <c r="B3367" s="10">
        <v>10.09</v>
      </c>
      <c r="C3367" s="10">
        <v>12.4</v>
      </c>
      <c r="D3367">
        <v>74.074399999999997</v>
      </c>
      <c r="E3367">
        <v>65.486000000000004</v>
      </c>
      <c r="F3367">
        <v>12514.686999</v>
      </c>
      <c r="G3367">
        <v>11065.167737</v>
      </c>
      <c r="H3367">
        <f>(1/(1-91/360*VLOOKUP($A3367,Tbills!$B$4:$C$974,2,1)/100))^((1)/91)-1</f>
        <v>3.2827322914652513E-5</v>
      </c>
      <c r="I3367">
        <f>I3366*$E3367/$E3366*(1-(I$1+I$5+IF(AND(WEEKDAY(A3367)&lt;&gt;1,WEEKDAY(A3367)&lt;&gt;7),IF(A3367&lt;J$2,J$1,J$3),0)))^($A3367-$A3366)</f>
        <v>147.34260781613639</v>
      </c>
      <c r="J3367">
        <f>VLOOKUP(A3367,'VIXY-IV'!A$1:E$2000,4,0)</f>
        <v>146.8484</v>
      </c>
      <c r="K3367">
        <f>ROW()</f>
        <v>3367</v>
      </c>
      <c r="L3367">
        <f>B3367/C3367</f>
        <v>0.81370967741935485</v>
      </c>
    </row>
    <row r="3368" spans="1:12" x14ac:dyDescent="0.25">
      <c r="A3368" s="1">
        <v>42949</v>
      </c>
      <c r="B3368" s="10">
        <v>10.28</v>
      </c>
      <c r="C3368" s="10">
        <v>12.56</v>
      </c>
      <c r="D3368">
        <v>74.859899999999996</v>
      </c>
      <c r="E3368">
        <v>66.178200000000004</v>
      </c>
      <c r="F3368">
        <v>12653.663704000001</v>
      </c>
      <c r="G3368">
        <v>11187.684163</v>
      </c>
      <c r="H3368">
        <f>(1/(1-91/360*VLOOKUP($A3368,Tbills!$B$4:$C$974,2,1)/100))^((1)/91)-1</f>
        <v>3.2827322914652513E-5</v>
      </c>
      <c r="I3368">
        <f>I3367*$E3368/$E3367*(1-(I$1+I$5+IF(AND(WEEKDAY(A3368)&lt;&gt;1,WEEKDAY(A3368)&lt;&gt;7),IF(A3368&lt;J$2,J$1,J$3),0)))^($A3368-$A3367)</f>
        <v>148.90147619425926</v>
      </c>
      <c r="J3368">
        <f>VLOOKUP(A3368,'VIXY-IV'!A$1:E$2000,4,0)</f>
        <v>148.4068</v>
      </c>
      <c r="K3368">
        <f>ROW()</f>
        <v>3368</v>
      </c>
      <c r="L3368">
        <f>B3368/C3368</f>
        <v>0.81847133757961776</v>
      </c>
    </row>
    <row r="3369" spans="1:12" x14ac:dyDescent="0.25">
      <c r="A3369" s="1">
        <v>42950</v>
      </c>
      <c r="B3369" s="10">
        <v>10.44</v>
      </c>
      <c r="C3369" s="10">
        <v>12.74</v>
      </c>
      <c r="D3369">
        <v>75.345100000000002</v>
      </c>
      <c r="E3369">
        <v>66.605000000000004</v>
      </c>
      <c r="F3369">
        <v>12777.106887</v>
      </c>
      <c r="G3369">
        <v>11296.458678000001</v>
      </c>
      <c r="H3369">
        <f>(1/(1-91/360*VLOOKUP($A3369,Tbills!$B$4:$C$974,2,1)/100))^((1)/91)-1</f>
        <v>2.9762908445141179E-5</v>
      </c>
      <c r="I3369">
        <f>I3368*$E3369/$E3368*(1-(I$1+I$5+IF(AND(WEEKDAY(A3369)&lt;&gt;1,WEEKDAY(A3369)&lt;&gt;7),IF(A3369&lt;J$2,J$1,J$3),0)))^($A3369-$A3368)</f>
        <v>149.86321661858267</v>
      </c>
      <c r="J3369">
        <f>VLOOKUP(A3369,'VIXY-IV'!A$1:E$2000,4,0)</f>
        <v>149.36519999999999</v>
      </c>
      <c r="K3369">
        <f>ROW()</f>
        <v>3369</v>
      </c>
      <c r="L3369">
        <f>B3369/C3369</f>
        <v>0.81946624803767654</v>
      </c>
    </row>
    <row r="3370" spans="1:12" x14ac:dyDescent="0.25">
      <c r="A3370" s="1">
        <v>42951</v>
      </c>
      <c r="B3370" s="10">
        <v>10.029999999999999</v>
      </c>
      <c r="C3370" s="10">
        <v>12.75</v>
      </c>
      <c r="D3370">
        <v>75.409300000000002</v>
      </c>
      <c r="E3370">
        <v>66.659800000000004</v>
      </c>
      <c r="F3370">
        <v>12899.575327</v>
      </c>
      <c r="G3370">
        <v>11404.398904</v>
      </c>
      <c r="H3370">
        <f>(1/(1-91/360*VLOOKUP($A3370,Tbills!$B$4:$C$974,2,1)/100))^((1)/91)-1</f>
        <v>2.9762908445141179E-5</v>
      </c>
      <c r="I3370">
        <f>I3369*$E3370/$E3369*(1-(I$1+I$5+IF(AND(WEEKDAY(A3370)&lt;&gt;1,WEEKDAY(A3370)&lt;&gt;7),IF(A3370&lt;J$2,J$1,J$3),0)))^($A3370-$A3369)</f>
        <v>149.98795646352704</v>
      </c>
      <c r="J3370">
        <f>VLOOKUP(A3370,'VIXY-IV'!A$1:E$2000,4,0)</f>
        <v>149.488</v>
      </c>
      <c r="K3370">
        <f>ROW()</f>
        <v>3370</v>
      </c>
      <c r="L3370">
        <f>B3370/C3370</f>
        <v>0.78666666666666663</v>
      </c>
    </row>
    <row r="3371" spans="1:12" x14ac:dyDescent="0.25">
      <c r="A3371" s="1">
        <v>42954</v>
      </c>
      <c r="B3371" s="10">
        <v>9.93</v>
      </c>
      <c r="C3371" s="10">
        <v>12.66</v>
      </c>
      <c r="D3371">
        <v>74.292599999999993</v>
      </c>
      <c r="E3371">
        <v>65.666700000000006</v>
      </c>
      <c r="F3371">
        <v>12825.647376000001</v>
      </c>
      <c r="G3371">
        <v>11338.021551</v>
      </c>
      <c r="H3371">
        <f>(1/(1-91/360*VLOOKUP($A3371,Tbills!$B$4:$C$974,2,1)/100))^((1)/91)-1</f>
        <v>2.9762908445141179E-5</v>
      </c>
      <c r="I3371">
        <f>I3370*$E3371/$E3370*(1-(I$1+I$5+IF(AND(WEEKDAY(A3371)&lt;&gt;1,WEEKDAY(A3371)&lt;&gt;7),IF(A3371&lt;J$2,J$1,J$3),0)))^($A3371-$A3370)</f>
        <v>147.7576811958312</v>
      </c>
      <c r="J3371">
        <f>VLOOKUP(A3371,'VIXY-IV'!A$1:E$2000,4,0)</f>
        <v>147.26</v>
      </c>
      <c r="K3371">
        <f>ROW()</f>
        <v>3371</v>
      </c>
      <c r="L3371">
        <f>B3371/C3371</f>
        <v>0.78436018957345965</v>
      </c>
    </row>
    <row r="3372" spans="1:12" x14ac:dyDescent="0.25">
      <c r="A3372" s="1">
        <v>42955</v>
      </c>
      <c r="B3372" s="10">
        <v>10.96</v>
      </c>
      <c r="C3372" s="10">
        <v>13.2</v>
      </c>
      <c r="D3372">
        <v>76.528499999999994</v>
      </c>
      <c r="E3372">
        <v>67.641000000000005</v>
      </c>
      <c r="F3372">
        <v>13076.575288</v>
      </c>
      <c r="G3372">
        <v>11559.507293000001</v>
      </c>
      <c r="H3372">
        <f>(1/(1-91/360*VLOOKUP($A3372,Tbills!$B$4:$C$974,2,1)/100))^((1)/91)-1</f>
        <v>2.9762908445141179E-5</v>
      </c>
      <c r="I3372">
        <f>I3371*$E3372/$E3371*(1-(I$1+I$5+IF(AND(WEEKDAY(A3372)&lt;&gt;1,WEEKDAY(A3372)&lt;&gt;7),IF(A3372&lt;J$2,J$1,J$3),0)))^($A3372-$A3371)</f>
        <v>152.20154433252941</v>
      </c>
      <c r="J3372">
        <f>VLOOKUP(A3372,'VIXY-IV'!A$1:E$2000,4,0)</f>
        <v>151.67080000000001</v>
      </c>
      <c r="K3372">
        <f>ROW()</f>
        <v>3372</v>
      </c>
      <c r="L3372">
        <f>B3372/C3372</f>
        <v>0.83030303030303043</v>
      </c>
    </row>
    <row r="3373" spans="1:12" x14ac:dyDescent="0.25">
      <c r="A3373" s="1">
        <v>42956</v>
      </c>
      <c r="B3373" s="10">
        <v>11.11</v>
      </c>
      <c r="C3373" s="10">
        <v>13.49</v>
      </c>
      <c r="D3373">
        <v>77.5197</v>
      </c>
      <c r="E3373">
        <v>68.515100000000004</v>
      </c>
      <c r="F3373">
        <v>13181.779489</v>
      </c>
      <c r="G3373">
        <v>11652.162270999999</v>
      </c>
      <c r="H3373">
        <f>(1/(1-91/360*VLOOKUP($A3373,Tbills!$B$4:$C$974,2,1)/100))^((1)/91)-1</f>
        <v>2.9762908445141179E-5</v>
      </c>
      <c r="I3373">
        <f>I3372*$E3373/$E3372*(1-(I$1+I$5+IF(AND(WEEKDAY(A3373)&lt;&gt;1,WEEKDAY(A3373)&lt;&gt;7),IF(A3373&lt;J$2,J$1,J$3),0)))^($A3373-$A3372)</f>
        <v>154.16986776682458</v>
      </c>
      <c r="J3373">
        <f>VLOOKUP(A3373,'VIXY-IV'!A$1:E$2000,4,0)</f>
        <v>153.6284</v>
      </c>
      <c r="K3373">
        <f>ROW()</f>
        <v>3373</v>
      </c>
      <c r="L3373">
        <f>B3373/C3373</f>
        <v>0.82357301704966634</v>
      </c>
    </row>
    <row r="3374" spans="1:12" x14ac:dyDescent="0.25">
      <c r="A3374" s="1">
        <v>42957</v>
      </c>
      <c r="B3374" s="10">
        <v>16.04</v>
      </c>
      <c r="C3374" s="10">
        <v>16.21</v>
      </c>
      <c r="D3374">
        <v>92.293400000000005</v>
      </c>
      <c r="E3374">
        <v>81.570700000000002</v>
      </c>
      <c r="F3374">
        <v>13971.664139</v>
      </c>
      <c r="G3374">
        <v>12350.041692999999</v>
      </c>
      <c r="H3374">
        <f>(1/(1-91/360*VLOOKUP($A3374,Tbills!$B$4:$C$974,2,1)/100))^((1)/91)-1</f>
        <v>2.8927359041031053E-5</v>
      </c>
      <c r="I3374">
        <f>I3373*$E3374/$E3373*(1-(I$1+I$5+IF(AND(WEEKDAY(A3374)&lt;&gt;1,WEEKDAY(A3374)&lt;&gt;7),IF(A3374&lt;J$2,J$1,J$3),0)))^($A3374-$A3373)</f>
        <v>183.54880343126783</v>
      </c>
      <c r="J3374">
        <f>VLOOKUP(A3374,'VIXY-IV'!A$1:E$2000,4,0)</f>
        <v>182.864</v>
      </c>
      <c r="K3374">
        <f>ROW()</f>
        <v>3374</v>
      </c>
      <c r="L3374">
        <f>B3374/C3374</f>
        <v>0.98951264651449711</v>
      </c>
    </row>
    <row r="3375" spans="1:12" x14ac:dyDescent="0.25">
      <c r="A3375" s="1">
        <v>42958</v>
      </c>
      <c r="B3375" s="10">
        <v>15.51</v>
      </c>
      <c r="C3375" s="10">
        <v>16.39</v>
      </c>
      <c r="D3375">
        <v>92.720299999999995</v>
      </c>
      <c r="E3375">
        <v>81.945700000000002</v>
      </c>
      <c r="F3375">
        <v>14183.246924999999</v>
      </c>
      <c r="G3375">
        <v>12536.709849999999</v>
      </c>
      <c r="H3375">
        <f>(1/(1-91/360*VLOOKUP($A3375,Tbills!$B$4:$C$974,2,1)/100))^((1)/91)-1</f>
        <v>2.8927359041031053E-5</v>
      </c>
      <c r="I3375">
        <f>I3374*$E3375/$E3374*(1-(I$1+I$5+IF(AND(WEEKDAY(A3375)&lt;&gt;1,WEEKDAY(A3375)&lt;&gt;7),IF(A3375&lt;J$2,J$1,J$3),0)))^($A3375-$A3374)</f>
        <v>184.39438928980775</v>
      </c>
      <c r="J3375">
        <f>VLOOKUP(A3375,'VIXY-IV'!A$1:E$2000,4,0)</f>
        <v>183.68719999999999</v>
      </c>
      <c r="K3375">
        <f>ROW()</f>
        <v>3375</v>
      </c>
      <c r="L3375">
        <f>B3375/C3375</f>
        <v>0.94630872483221473</v>
      </c>
    </row>
    <row r="3376" spans="1:12" x14ac:dyDescent="0.25">
      <c r="A3376" s="1">
        <v>42961</v>
      </c>
      <c r="B3376" s="10">
        <v>12.33</v>
      </c>
      <c r="C3376" s="10">
        <v>13.92</v>
      </c>
      <c r="D3376">
        <v>79.463099999999997</v>
      </c>
      <c r="E3376">
        <v>70.221900000000005</v>
      </c>
      <c r="F3376">
        <v>13182.392759</v>
      </c>
      <c r="G3376">
        <v>11650.957129</v>
      </c>
      <c r="H3376">
        <f>(1/(1-91/360*VLOOKUP($A3376,Tbills!$B$4:$C$974,2,1)/100))^((1)/91)-1</f>
        <v>2.8927359041031053E-5</v>
      </c>
      <c r="I3376">
        <f>I3375*$E3376/$E3375*(1-(I$1+I$5+IF(AND(WEEKDAY(A3376)&lt;&gt;1,WEEKDAY(A3376)&lt;&gt;7),IF(A3376&lt;J$2,J$1,J$3),0)))^($A3376-$A3375)</f>
        <v>158.01801510803628</v>
      </c>
      <c r="J3376">
        <f>VLOOKUP(A3376,'VIXY-IV'!A$1:E$2000,4,0)</f>
        <v>157.40039999999999</v>
      </c>
      <c r="K3376">
        <f>ROW()</f>
        <v>3376</v>
      </c>
      <c r="L3376">
        <f>B3376/C3376</f>
        <v>0.88577586206896552</v>
      </c>
    </row>
    <row r="3377" spans="1:12" x14ac:dyDescent="0.25">
      <c r="A3377" s="1">
        <v>42962</v>
      </c>
      <c r="B3377" s="10">
        <v>12.04</v>
      </c>
      <c r="C3377" s="10">
        <v>13.9</v>
      </c>
      <c r="D3377">
        <v>79.427599999999998</v>
      </c>
      <c r="E3377">
        <v>70.188500000000005</v>
      </c>
      <c r="F3377">
        <v>13269.027479</v>
      </c>
      <c r="G3377">
        <v>11727.190218</v>
      </c>
      <c r="H3377">
        <f>(1/(1-91/360*VLOOKUP($A3377,Tbills!$B$4:$C$974,2,1)/100))^((1)/91)-1</f>
        <v>2.8927359041031053E-5</v>
      </c>
      <c r="I3377">
        <f>I3376*$E3377/$E3376*(1-(I$1+I$5+IF(AND(WEEKDAY(A3377)&lt;&gt;1,WEEKDAY(A3377)&lt;&gt;7),IF(A3377&lt;J$2,J$1,J$3),0)))^($A3377-$A3376)</f>
        <v>157.94437071512209</v>
      </c>
      <c r="J3377">
        <f>VLOOKUP(A3377,'VIXY-IV'!A$1:E$2000,4,0)</f>
        <v>157.32560000000001</v>
      </c>
      <c r="K3377">
        <f>ROW()</f>
        <v>3377</v>
      </c>
      <c r="L3377">
        <f>B3377/C3377</f>
        <v>0.86618705035971211</v>
      </c>
    </row>
    <row r="3378" spans="1:12" x14ac:dyDescent="0.25">
      <c r="A3378" s="1">
        <v>42963</v>
      </c>
      <c r="B3378" s="10">
        <v>11.74</v>
      </c>
      <c r="C3378" s="10">
        <v>13.58</v>
      </c>
      <c r="D3378">
        <v>78.826999999999998</v>
      </c>
      <c r="E3378">
        <v>69.655799999999999</v>
      </c>
      <c r="F3378">
        <v>13140.237442</v>
      </c>
      <c r="G3378">
        <v>11613.026115999999</v>
      </c>
      <c r="H3378">
        <f>(1/(1-91/360*VLOOKUP($A3378,Tbills!$B$4:$C$974,2,1)/100))^((1)/91)-1</f>
        <v>2.8927359041031053E-5</v>
      </c>
      <c r="I3378">
        <f>I3377*$E3378/$E3377*(1-(I$1+I$5+IF(AND(WEEKDAY(A3378)&lt;&gt;1,WEEKDAY(A3378)&lt;&gt;7),IF(A3378&lt;J$2,J$1,J$3),0)))^($A3378-$A3377)</f>
        <v>156.74714509940725</v>
      </c>
      <c r="J3378">
        <f>VLOOKUP(A3378,'VIXY-IV'!A$1:E$2000,4,0)</f>
        <v>156.13159999999999</v>
      </c>
      <c r="K3378">
        <f>ROW()</f>
        <v>3378</v>
      </c>
      <c r="L3378">
        <f>B3378/C3378</f>
        <v>0.86450662739322537</v>
      </c>
    </row>
    <row r="3379" spans="1:12" x14ac:dyDescent="0.25">
      <c r="A3379" s="1">
        <v>42964</v>
      </c>
      <c r="B3379" s="10">
        <v>15.55</v>
      </c>
      <c r="C3379" s="10">
        <v>16.14</v>
      </c>
      <c r="D3379">
        <v>89.807400000000001</v>
      </c>
      <c r="E3379">
        <v>79.356700000000004</v>
      </c>
      <c r="F3379">
        <v>13682.729218</v>
      </c>
      <c r="G3379">
        <v>12092.131378</v>
      </c>
      <c r="H3379">
        <f>(1/(1-91/360*VLOOKUP($A3379,Tbills!$B$4:$C$974,2,1)/100))^((1)/91)-1</f>
        <v>2.8231025116731701E-5</v>
      </c>
      <c r="I3379">
        <f>I3378*$E3379/$E3378*(1-(I$1+I$5+IF(AND(WEEKDAY(A3379)&lt;&gt;1,WEEKDAY(A3379)&lt;&gt;7),IF(A3379&lt;J$2,J$1,J$3),0)))^($A3379-$A3378)</f>
        <v>178.5788900131827</v>
      </c>
      <c r="J3379">
        <f>VLOOKUP(A3379,'VIXY-IV'!A$1:E$2000,4,0)</f>
        <v>177.84399999999999</v>
      </c>
      <c r="K3379">
        <f>ROW()</f>
        <v>3379</v>
      </c>
      <c r="L3379">
        <f>B3379/C3379</f>
        <v>0.96344485749690212</v>
      </c>
    </row>
    <row r="3380" spans="1:12" x14ac:dyDescent="0.25">
      <c r="A3380" s="1">
        <v>42965</v>
      </c>
      <c r="B3380" s="10">
        <v>14.26</v>
      </c>
      <c r="C3380" s="10">
        <v>15.65</v>
      </c>
      <c r="D3380">
        <v>90.1357</v>
      </c>
      <c r="E3380">
        <v>79.644499999999994</v>
      </c>
      <c r="F3380">
        <v>13810.701729</v>
      </c>
      <c r="G3380">
        <v>12204.885893000001</v>
      </c>
      <c r="H3380">
        <f>(1/(1-91/360*VLOOKUP($A3380,Tbills!$B$4:$C$974,2,1)/100))^((1)/91)-1</f>
        <v>2.8231025116731701E-5</v>
      </c>
      <c r="I3380">
        <f>I3379*$E3380/$E3379*(1-(I$1+I$5+IF(AND(WEEKDAY(A3380)&lt;&gt;1,WEEKDAY(A3380)&lt;&gt;7),IF(A3380&lt;J$2,J$1,J$3),0)))^($A3380-$A3379)</f>
        <v>179.22825405947867</v>
      </c>
      <c r="J3380">
        <f>VLOOKUP(A3380,'VIXY-IV'!A$1:E$2000,4,0)</f>
        <v>178.48679999999999</v>
      </c>
      <c r="K3380">
        <f>ROW()</f>
        <v>3380</v>
      </c>
      <c r="L3380">
        <f>B3380/C3380</f>
        <v>0.91118210862619808</v>
      </c>
    </row>
    <row r="3381" spans="1:12" x14ac:dyDescent="0.25">
      <c r="A3381" s="1">
        <v>42968</v>
      </c>
      <c r="B3381" s="10">
        <v>13.19</v>
      </c>
      <c r="C3381" s="10">
        <v>14.99</v>
      </c>
      <c r="D3381">
        <v>85.296499999999995</v>
      </c>
      <c r="E3381">
        <v>75.361800000000002</v>
      </c>
      <c r="F3381">
        <v>13543.945248</v>
      </c>
      <c r="G3381">
        <v>11968.112369</v>
      </c>
      <c r="H3381">
        <f>(1/(1-91/360*VLOOKUP($A3381,Tbills!$B$4:$C$974,2,1)/100))^((1)/91)-1</f>
        <v>2.8231025116731701E-5</v>
      </c>
      <c r="I3381">
        <f>I3380*$E3381/$E3380*(1-(I$1+I$5+IF(AND(WEEKDAY(A3381)&lt;&gt;1,WEEKDAY(A3381)&lt;&gt;7),IF(A3381&lt;J$2,J$1,J$3),0)))^($A3381-$A3380)</f>
        <v>169.59554516632596</v>
      </c>
      <c r="J3381">
        <f>VLOOKUP(A3381,'VIXY-IV'!A$1:E$2000,4,0)</f>
        <v>168.8716</v>
      </c>
      <c r="K3381">
        <f>ROW()</f>
        <v>3381</v>
      </c>
      <c r="L3381">
        <f>B3381/C3381</f>
        <v>0.8799199466310873</v>
      </c>
    </row>
    <row r="3382" spans="1:12" x14ac:dyDescent="0.25">
      <c r="A3382" s="1">
        <v>42969</v>
      </c>
      <c r="B3382" s="10">
        <v>11.35</v>
      </c>
      <c r="C3382" s="10">
        <v>13.63</v>
      </c>
      <c r="D3382">
        <v>78.595299999999995</v>
      </c>
      <c r="E3382">
        <v>69.438900000000004</v>
      </c>
      <c r="F3382">
        <v>13063.927793999999</v>
      </c>
      <c r="G3382">
        <v>11543.606890999999</v>
      </c>
      <c r="H3382">
        <f>(1/(1-91/360*VLOOKUP($A3382,Tbills!$B$4:$C$974,2,1)/100))^((1)/91)-1</f>
        <v>2.8231025116731701E-5</v>
      </c>
      <c r="I3382">
        <f>I3381*$E3382/$E3381*(1-(I$1+I$5+IF(AND(WEEKDAY(A3382)&lt;&gt;1,WEEKDAY(A3382)&lt;&gt;7),IF(A3382&lt;J$2,J$1,J$3),0)))^($A3382-$A3381)</f>
        <v>156.2680433171968</v>
      </c>
      <c r="J3382">
        <f>VLOOKUP(A3382,'VIXY-IV'!A$1:E$2000,4,0)</f>
        <v>155.5668</v>
      </c>
      <c r="K3382">
        <f>ROW()</f>
        <v>3382</v>
      </c>
      <c r="L3382">
        <f>B3382/C3382</f>
        <v>0.8327219369038884</v>
      </c>
    </row>
    <row r="3383" spans="1:12" x14ac:dyDescent="0.25">
      <c r="A3383" s="1">
        <v>42970</v>
      </c>
      <c r="B3383" s="10">
        <v>12.25</v>
      </c>
      <c r="C3383" s="10">
        <v>14.33</v>
      </c>
      <c r="D3383">
        <v>82.366299999999995</v>
      </c>
      <c r="E3383">
        <v>72.768600000000006</v>
      </c>
      <c r="F3383">
        <v>13368.812911999999</v>
      </c>
      <c r="G3383">
        <v>11812.684969</v>
      </c>
      <c r="H3383">
        <f>(1/(1-91/360*VLOOKUP($A3383,Tbills!$B$4:$C$974,2,1)/100))^((1)/91)-1</f>
        <v>2.8231025116731701E-5</v>
      </c>
      <c r="I3383">
        <f>I3382*$E3383/$E3382*(1-(I$1+I$5+IF(AND(WEEKDAY(A3383)&lt;&gt;1,WEEKDAY(A3383)&lt;&gt;7),IF(A3383&lt;J$2,J$1,J$3),0)))^($A3383-$A3382)</f>
        <v>163.76290203068143</v>
      </c>
      <c r="J3383">
        <f>VLOOKUP(A3383,'VIXY-IV'!A$1:E$2000,4,0)</f>
        <v>163.024</v>
      </c>
      <c r="K3383">
        <f>ROW()</f>
        <v>3383</v>
      </c>
      <c r="L3383">
        <f>B3383/C3383</f>
        <v>0.85484996510816469</v>
      </c>
    </row>
    <row r="3384" spans="1:12" x14ac:dyDescent="0.25">
      <c r="A3384" s="1">
        <v>42971</v>
      </c>
      <c r="B3384" s="10">
        <v>12.23</v>
      </c>
      <c r="C3384" s="10">
        <v>14.39</v>
      </c>
      <c r="D3384">
        <v>81.322199999999995</v>
      </c>
      <c r="E3384">
        <v>71.844099999999997</v>
      </c>
      <c r="F3384">
        <v>13319.399590000001</v>
      </c>
      <c r="G3384">
        <v>11768.689866999999</v>
      </c>
      <c r="H3384">
        <f>(1/(1-91/360*VLOOKUP($A3384,Tbills!$B$4:$C$974,2,1)/100))^((1)/91)-1</f>
        <v>2.8119417513794431E-5</v>
      </c>
      <c r="I3384">
        <f>I3383*$E3384/$E3383*(1-(I$1+I$5+IF(AND(WEEKDAY(A3384)&lt;&gt;1,WEEKDAY(A3384)&lt;&gt;7),IF(A3384&lt;J$2,J$1,J$3),0)))^($A3384-$A3383)</f>
        <v>161.68390114239355</v>
      </c>
      <c r="J3384">
        <f>VLOOKUP(A3384,'VIXY-IV'!A$1:E$2000,4,0)</f>
        <v>160.95760000000001</v>
      </c>
      <c r="K3384">
        <f>ROW()</f>
        <v>3384</v>
      </c>
      <c r="L3384">
        <f>B3384/C3384</f>
        <v>0.84989576094510078</v>
      </c>
    </row>
    <row r="3385" spans="1:12" x14ac:dyDescent="0.25">
      <c r="A3385" s="1">
        <v>42972</v>
      </c>
      <c r="B3385" s="10">
        <v>11.28</v>
      </c>
      <c r="C3385" s="10">
        <v>13.99</v>
      </c>
      <c r="D3385">
        <v>79.671199999999999</v>
      </c>
      <c r="E3385">
        <v>70.383499999999998</v>
      </c>
      <c r="F3385">
        <v>13274.202305999999</v>
      </c>
      <c r="G3385">
        <v>11728.423742999999</v>
      </c>
      <c r="H3385">
        <f>(1/(1-91/360*VLOOKUP($A3385,Tbills!$B$4:$C$974,2,1)/100))^((1)/91)-1</f>
        <v>2.8119417513794431E-5</v>
      </c>
      <c r="I3385">
        <f>I3384*$E3385/$E3384*(1-(I$1+I$5+IF(AND(WEEKDAY(A3385)&lt;&gt;1,WEEKDAY(A3385)&lt;&gt;7),IF(A3385&lt;J$2,J$1,J$3),0)))^($A3385-$A3384)</f>
        <v>158.39836504572642</v>
      </c>
      <c r="J3385">
        <f>VLOOKUP(A3385,'VIXY-IV'!A$1:E$2000,4,0)</f>
        <v>157.67840000000001</v>
      </c>
      <c r="K3385">
        <f>ROW()</f>
        <v>3385</v>
      </c>
      <c r="L3385">
        <f>B3385/C3385</f>
        <v>0.80629020729092205</v>
      </c>
    </row>
    <row r="3386" spans="1:12" x14ac:dyDescent="0.25">
      <c r="A3386" s="1">
        <v>42975</v>
      </c>
      <c r="B3386" s="10">
        <v>11.32</v>
      </c>
      <c r="C3386" s="10">
        <v>13.99</v>
      </c>
      <c r="D3386">
        <v>79.281300000000002</v>
      </c>
      <c r="E3386">
        <v>70.033100000000005</v>
      </c>
      <c r="F3386">
        <v>13211.503846</v>
      </c>
      <c r="G3386">
        <v>11672.03709</v>
      </c>
      <c r="H3386">
        <f>(1/(1-91/360*VLOOKUP($A3386,Tbills!$B$4:$C$974,2,1)/100))^((1)/91)-1</f>
        <v>2.8119417513794431E-5</v>
      </c>
      <c r="I3386">
        <f>I3385*$E3386/$E3385*(1-(I$1+I$5+IF(AND(WEEKDAY(A3386)&lt;&gt;1,WEEKDAY(A3386)&lt;&gt;7),IF(A3386&lt;J$2,J$1,J$3),0)))^($A3386-$A3385)</f>
        <v>157.61432238436896</v>
      </c>
      <c r="J3386">
        <f>VLOOKUP(A3386,'VIXY-IV'!A$1:E$2000,4,0)</f>
        <v>156.88200000000001</v>
      </c>
      <c r="K3386">
        <f>ROW()</f>
        <v>3386</v>
      </c>
      <c r="L3386">
        <f>B3386/C3386</f>
        <v>0.80914939242315942</v>
      </c>
    </row>
    <row r="3387" spans="1:12" x14ac:dyDescent="0.25">
      <c r="A3387" s="1">
        <v>42976</v>
      </c>
      <c r="B3387" s="10">
        <v>11.7</v>
      </c>
      <c r="C3387" s="10">
        <v>14.12</v>
      </c>
      <c r="D3387">
        <v>80.062299999999993</v>
      </c>
      <c r="E3387">
        <v>70.721000000000004</v>
      </c>
      <c r="F3387">
        <v>13287.986634999999</v>
      </c>
      <c r="G3387">
        <v>11739.279533000001</v>
      </c>
      <c r="H3387">
        <f>(1/(1-91/360*VLOOKUP($A3387,Tbills!$B$4:$C$974,2,1)/100))^((1)/91)-1</f>
        <v>2.8119417513794431E-5</v>
      </c>
      <c r="I3387">
        <f>I3386*$E3387/$E3386*(1-(I$1+I$5+IF(AND(WEEKDAY(A3387)&lt;&gt;1,WEEKDAY(A3387)&lt;&gt;7),IF(A3387&lt;J$2,J$1,J$3),0)))^($A3387-$A3386)</f>
        <v>159.16401500087682</v>
      </c>
      <c r="J3387">
        <f>VLOOKUP(A3387,'VIXY-IV'!A$1:E$2000,4,0)</f>
        <v>158.42320000000001</v>
      </c>
      <c r="K3387">
        <f>ROW()</f>
        <v>3387</v>
      </c>
      <c r="L3387">
        <f>B3387/C3387</f>
        <v>0.82861189801699719</v>
      </c>
    </row>
    <row r="3388" spans="1:12" x14ac:dyDescent="0.25">
      <c r="A3388" s="1">
        <v>42977</v>
      </c>
      <c r="B3388" s="10">
        <v>11.22</v>
      </c>
      <c r="C3388" s="10">
        <v>14.14</v>
      </c>
      <c r="D3388">
        <v>80.187799999999996</v>
      </c>
      <c r="E3388">
        <v>70.829899999999995</v>
      </c>
      <c r="F3388">
        <v>13330.772513</v>
      </c>
      <c r="G3388">
        <v>11776.74864</v>
      </c>
      <c r="H3388">
        <f>(1/(1-91/360*VLOOKUP($A3388,Tbills!$B$4:$C$974,2,1)/100))^((1)/91)-1</f>
        <v>2.8119417513794431E-5</v>
      </c>
      <c r="I3388">
        <f>I3387*$E3388/$E3387*(1-(I$1+I$5+IF(AND(WEEKDAY(A3388)&lt;&gt;1,WEEKDAY(A3388)&lt;&gt;7),IF(A3388&lt;J$2,J$1,J$3),0)))^($A3388-$A3387)</f>
        <v>159.41063289332408</v>
      </c>
      <c r="J3388">
        <f>VLOOKUP(A3388,'VIXY-IV'!A$1:E$2000,4,0)</f>
        <v>158.66679999999999</v>
      </c>
      <c r="K3388">
        <f>ROW()</f>
        <v>3388</v>
      </c>
      <c r="L3388">
        <f>B3388/C3388</f>
        <v>0.79349363507779347</v>
      </c>
    </row>
    <row r="3389" spans="1:12" x14ac:dyDescent="0.25">
      <c r="A3389" s="1">
        <v>42978</v>
      </c>
      <c r="B3389" s="10">
        <v>10.59</v>
      </c>
      <c r="C3389" s="10">
        <v>13.8</v>
      </c>
      <c r="D3389">
        <v>77.485200000000006</v>
      </c>
      <c r="E3389">
        <v>68.440700000000007</v>
      </c>
      <c r="F3389">
        <v>13168.239881</v>
      </c>
      <c r="G3389">
        <v>11632.831961</v>
      </c>
      <c r="H3389">
        <f>(1/(1-91/360*VLOOKUP($A3389,Tbills!$B$4:$C$974,2,1)/100))^((1)/91)-1</f>
        <v>2.8370288333023908E-5</v>
      </c>
      <c r="I3389">
        <f>I3388*$E3389/$E3388*(1-(I$1+I$5+IF(AND(WEEKDAY(A3389)&lt;&gt;1,WEEKDAY(A3389)&lt;&gt;7),IF(A3389&lt;J$2,J$1,J$3),0)))^($A3389-$A3388)</f>
        <v>154.03494739907111</v>
      </c>
      <c r="J3389">
        <f>VLOOKUP(A3389,'VIXY-IV'!A$1:E$2000,4,0)</f>
        <v>153.3064</v>
      </c>
      <c r="K3389">
        <f>ROW()</f>
        <v>3389</v>
      </c>
      <c r="L3389">
        <f>B3389/C3389</f>
        <v>0.76739130434782599</v>
      </c>
    </row>
    <row r="3390" spans="1:12" x14ac:dyDescent="0.25">
      <c r="A3390" s="1">
        <v>42979</v>
      </c>
      <c r="B3390" s="10">
        <v>10.130000000000001</v>
      </c>
      <c r="C3390" s="10">
        <v>13.59</v>
      </c>
      <c r="D3390">
        <v>77.634399999999999</v>
      </c>
      <c r="E3390">
        <v>68.570599999999999</v>
      </c>
      <c r="F3390">
        <v>13168.613468</v>
      </c>
      <c r="G3390">
        <v>11632.831961</v>
      </c>
      <c r="H3390">
        <f>(1/(1-91/360*VLOOKUP($A3390,Tbills!$B$4:$C$974,2,1)/100))^((1)/91)-1</f>
        <v>2.8370288333023908E-5</v>
      </c>
      <c r="I3390">
        <f>I3389*$E3390/$E3389*(1-(I$1+I$5+IF(AND(WEEKDAY(A3390)&lt;&gt;1,WEEKDAY(A3390)&lt;&gt;7),IF(A3390&lt;J$2,J$1,J$3),0)))^($A3390-$A3389)</f>
        <v>154.32878457046741</v>
      </c>
      <c r="J3390">
        <f>VLOOKUP(A3390,'VIXY-IV'!A$1:E$2000,4,0)</f>
        <v>153.5916</v>
      </c>
      <c r="K3390">
        <f>ROW()</f>
        <v>3390</v>
      </c>
      <c r="L3390">
        <f>B3390/C3390</f>
        <v>0.7454010301692422</v>
      </c>
    </row>
    <row r="3391" spans="1:12" x14ac:dyDescent="0.25">
      <c r="A3391" s="1">
        <v>42983</v>
      </c>
      <c r="B3391" s="10">
        <v>12.23</v>
      </c>
      <c r="C3391" s="10">
        <v>14.58</v>
      </c>
      <c r="D3391">
        <v>79.914000000000001</v>
      </c>
      <c r="E3391">
        <v>70.576300000000003</v>
      </c>
      <c r="F3391">
        <v>13245.722233</v>
      </c>
      <c r="G3391">
        <v>11699.6278</v>
      </c>
      <c r="H3391">
        <f>(1/(1-91/360*VLOOKUP($A3391,Tbills!$B$4:$C$974,2,1)/100))^((1)/91)-1</f>
        <v>2.8370288333023908E-5</v>
      </c>
      <c r="I3391">
        <f>I3390*$E3391/$E3390*(1-(I$1+I$5+IF(AND(WEEKDAY(A3391)&lt;&gt;1,WEEKDAY(A3391)&lt;&gt;7),IF(A3391&lt;J$2,J$1,J$3),0)))^($A3391-$A3390)</f>
        <v>158.84901660610853</v>
      </c>
      <c r="J3391">
        <f>VLOOKUP(A3391,'VIXY-IV'!A$1:E$2000,4,0)</f>
        <v>158.08000000000001</v>
      </c>
      <c r="K3391">
        <f>ROW()</f>
        <v>3391</v>
      </c>
      <c r="L3391">
        <f>B3391/C3391</f>
        <v>0.83882030178326472</v>
      </c>
    </row>
    <row r="3392" spans="1:12" x14ac:dyDescent="0.25">
      <c r="A3392" s="1">
        <v>42984</v>
      </c>
      <c r="B3392" s="10">
        <v>11.63</v>
      </c>
      <c r="C3392" s="10">
        <v>14.4</v>
      </c>
      <c r="D3392">
        <v>80.427800000000005</v>
      </c>
      <c r="E3392">
        <v>71.028000000000006</v>
      </c>
      <c r="F3392">
        <v>13504.808102999999</v>
      </c>
      <c r="G3392">
        <v>11928.140195</v>
      </c>
      <c r="H3392">
        <f>(1/(1-91/360*VLOOKUP($A3392,Tbills!$B$4:$C$974,2,1)/100))^((1)/91)-1</f>
        <v>2.8370288333023908E-5</v>
      </c>
      <c r="I3392">
        <f>I3391*$E3392/$E3391*(1-(I$1+I$5+IF(AND(WEEKDAY(A3392)&lt;&gt;1,WEEKDAY(A3392)&lt;&gt;7),IF(A3392&lt;J$2,J$1,J$3),0)))^($A3392-$A3391)</f>
        <v>159.86720955959262</v>
      </c>
      <c r="J3392">
        <f>VLOOKUP(A3392,'VIXY-IV'!A$1:E$2000,4,0)</f>
        <v>159.0932</v>
      </c>
      <c r="K3392">
        <f>ROW()</f>
        <v>3392</v>
      </c>
      <c r="L3392">
        <f>B3392/C3392</f>
        <v>0.80763888888888891</v>
      </c>
    </row>
    <row r="3393" spans="1:12" x14ac:dyDescent="0.25">
      <c r="A3393" s="1">
        <v>42985</v>
      </c>
      <c r="B3393" s="10">
        <v>11.55</v>
      </c>
      <c r="C3393" s="10">
        <v>14.32</v>
      </c>
      <c r="D3393">
        <v>79.300899999999999</v>
      </c>
      <c r="E3393">
        <v>70.030799999999999</v>
      </c>
      <c r="F3393">
        <v>13505.191237999999</v>
      </c>
      <c r="G3393">
        <v>11928.140195</v>
      </c>
      <c r="H3393">
        <f>(1/(1-91/360*VLOOKUP($A3393,Tbills!$B$4:$C$974,2,1)/100))^((1)/91)-1</f>
        <v>2.8370288333023908E-5</v>
      </c>
      <c r="I3393">
        <f>I3392*$E3393/$E3392*(1-(I$1+I$5+IF(AND(WEEKDAY(A3393)&lt;&gt;1,WEEKDAY(A3393)&lt;&gt;7),IF(A3393&lt;J$2,J$1,J$3),0)))^($A3393-$A3392)</f>
        <v>157.62425993366642</v>
      </c>
      <c r="J3393">
        <f>VLOOKUP(A3393,'VIXY-IV'!A$1:E$2000,4,0)</f>
        <v>156.85599999999999</v>
      </c>
      <c r="K3393">
        <f>ROW()</f>
        <v>3393</v>
      </c>
      <c r="L3393">
        <f>B3393/C3393</f>
        <v>0.80656424581005592</v>
      </c>
    </row>
    <row r="3394" spans="1:12" x14ac:dyDescent="0.25">
      <c r="A3394" s="1">
        <v>42986</v>
      </c>
      <c r="B3394" s="10">
        <v>12.12</v>
      </c>
      <c r="C3394" s="10">
        <v>14.69</v>
      </c>
      <c r="D3394">
        <v>81.1417</v>
      </c>
      <c r="E3394">
        <v>71.654499999999999</v>
      </c>
      <c r="F3394">
        <v>13622.300324</v>
      </c>
      <c r="G3394">
        <v>12031.235616</v>
      </c>
      <c r="H3394">
        <f>(1/(1-91/360*VLOOKUP($A3394,Tbills!$B$4:$C$974,2,1)/100))^((1)/91)-1</f>
        <v>2.8370288333023908E-5</v>
      </c>
      <c r="I3394">
        <f>I3393*$E3394/$E3393*(1-(I$1+I$5+IF(AND(WEEKDAY(A3394)&lt;&gt;1,WEEKDAY(A3394)&lt;&gt;7),IF(A3394&lt;J$2,J$1,J$3),0)))^($A3394-$A3393)</f>
        <v>161.28040571751308</v>
      </c>
      <c r="J3394">
        <f>VLOOKUP(A3394,'VIXY-IV'!A$1:E$2000,4,0)</f>
        <v>160.50200000000001</v>
      </c>
      <c r="K3394">
        <f>ROW()</f>
        <v>3394</v>
      </c>
      <c r="L3394">
        <f>B3394/C3394</f>
        <v>0.82505105513955068</v>
      </c>
    </row>
    <row r="3395" spans="1:12" x14ac:dyDescent="0.25">
      <c r="A3395" s="1">
        <v>42989</v>
      </c>
      <c r="B3395" s="10">
        <v>10.73</v>
      </c>
      <c r="C3395" s="10">
        <v>13.86</v>
      </c>
      <c r="D3395">
        <v>76.457800000000006</v>
      </c>
      <c r="E3395">
        <v>67.512200000000007</v>
      </c>
      <c r="F3395">
        <v>13381.588602</v>
      </c>
      <c r="G3395">
        <v>11817.614652</v>
      </c>
      <c r="H3395">
        <f>(1/(1-91/360*VLOOKUP($A3395,Tbills!$B$4:$C$974,2,1)/100))^((1)/91)-1</f>
        <v>2.8370288333023908E-5</v>
      </c>
      <c r="I3395">
        <f>I3394*$E3395/$E3394*(1-(I$1+I$5+IF(AND(WEEKDAY(A3395)&lt;&gt;1,WEEKDAY(A3395)&lt;&gt;7),IF(A3395&lt;J$2,J$1,J$3),0)))^($A3395-$A3394)</f>
        <v>151.96126185636655</v>
      </c>
      <c r="J3395">
        <f>VLOOKUP(A3395,'VIXY-IV'!A$1:E$2000,4,0)</f>
        <v>151.22200000000001</v>
      </c>
      <c r="K3395">
        <f>ROW()</f>
        <v>3395</v>
      </c>
      <c r="L3395">
        <f>B3395/C3395</f>
        <v>0.77417027417027429</v>
      </c>
    </row>
    <row r="3396" spans="1:12" x14ac:dyDescent="0.25">
      <c r="A3396" s="1">
        <v>42990</v>
      </c>
      <c r="B3396" s="10">
        <v>10.58</v>
      </c>
      <c r="C3396" s="10">
        <v>13.56</v>
      </c>
      <c r="D3396">
        <v>74.876099999999994</v>
      </c>
      <c r="E3396">
        <v>66.113600000000005</v>
      </c>
      <c r="F3396">
        <v>13196.888858</v>
      </c>
      <c r="G3396">
        <v>11654.166433</v>
      </c>
      <c r="H3396">
        <f>(1/(1-91/360*VLOOKUP($A3396,Tbills!$B$4:$C$974,2,1)/100))^((1)/91)-1</f>
        <v>2.8370288333023908E-5</v>
      </c>
      <c r="I3396">
        <f>I3395*$E3396/$E3395*(1-(I$1+I$5+IF(AND(WEEKDAY(A3396)&lt;&gt;1,WEEKDAY(A3396)&lt;&gt;7),IF(A3396&lt;J$2,J$1,J$3),0)))^($A3396-$A3395)</f>
        <v>148.81462047073819</v>
      </c>
      <c r="J3396">
        <f>VLOOKUP(A3396,'VIXY-IV'!A$1:E$2000,4,0)</f>
        <v>148.08959999999999</v>
      </c>
      <c r="K3396">
        <f>ROW()</f>
        <v>3396</v>
      </c>
      <c r="L3396">
        <f>B3396/C3396</f>
        <v>0.78023598820058992</v>
      </c>
    </row>
    <row r="3397" spans="1:12" x14ac:dyDescent="0.25">
      <c r="A3397" s="1">
        <v>42991</v>
      </c>
      <c r="B3397" s="10">
        <v>10.5</v>
      </c>
      <c r="C3397" s="10">
        <v>13.23</v>
      </c>
      <c r="D3397">
        <v>72.418199999999999</v>
      </c>
      <c r="E3397">
        <v>63.941400000000002</v>
      </c>
      <c r="F3397">
        <v>13010.139289000001</v>
      </c>
      <c r="G3397">
        <v>11488.917342999999</v>
      </c>
      <c r="H3397">
        <f>(1/(1-91/360*VLOOKUP($A3397,Tbills!$B$4:$C$974,2,1)/100))^((1)/91)-1</f>
        <v>2.8370288333023908E-5</v>
      </c>
      <c r="I3397">
        <f>I3396*$E3397/$E3396*(1-(I$1+I$5+IF(AND(WEEKDAY(A3397)&lt;&gt;1,WEEKDAY(A3397)&lt;&gt;7),IF(A3397&lt;J$2,J$1,J$3),0)))^($A3397-$A3396)</f>
        <v>143.92661142449964</v>
      </c>
      <c r="J3397">
        <f>VLOOKUP(A3397,'VIXY-IV'!A$1:E$2000,4,0)</f>
        <v>143.2244</v>
      </c>
      <c r="K3397">
        <f>ROW()</f>
        <v>3397</v>
      </c>
      <c r="L3397">
        <f>B3397/C3397</f>
        <v>0.79365079365079361</v>
      </c>
    </row>
    <row r="3398" spans="1:12" x14ac:dyDescent="0.25">
      <c r="A3398" s="1">
        <v>42992</v>
      </c>
      <c r="B3398" s="10">
        <v>10.44</v>
      </c>
      <c r="C3398" s="10">
        <v>13.16</v>
      </c>
      <c r="D3398">
        <v>72.848200000000006</v>
      </c>
      <c r="E3398">
        <v>64.319299999999998</v>
      </c>
      <c r="F3398">
        <v>13077.810217</v>
      </c>
      <c r="G3398">
        <v>11548.349844</v>
      </c>
      <c r="H3398">
        <f>(1/(1-91/360*VLOOKUP($A3398,Tbills!$B$4:$C$974,2,1)/100))^((1)/91)-1</f>
        <v>2.878808868755911E-5</v>
      </c>
      <c r="I3398">
        <f>I3397*$E3398/$E3397*(1-(I$1+I$5+IF(AND(WEEKDAY(A3398)&lt;&gt;1,WEEKDAY(A3398)&lt;&gt;7),IF(A3398&lt;J$2,J$1,J$3),0)))^($A3398-$A3397)</f>
        <v>144.77862021212906</v>
      </c>
      <c r="J3398">
        <f>VLOOKUP(A3398,'VIXY-IV'!A$1:E$2000,4,0)</f>
        <v>144.0712</v>
      </c>
      <c r="K3398">
        <f>ROW()</f>
        <v>3398</v>
      </c>
      <c r="L3398">
        <f>B3398/C3398</f>
        <v>0.79331306990881456</v>
      </c>
    </row>
    <row r="3399" spans="1:12" x14ac:dyDescent="0.25">
      <c r="A3399" s="1">
        <v>42993</v>
      </c>
      <c r="B3399" s="10">
        <v>10.17</v>
      </c>
      <c r="C3399" s="10">
        <v>12.96</v>
      </c>
      <c r="D3399">
        <v>72.105099999999993</v>
      </c>
      <c r="E3399">
        <v>63.6614</v>
      </c>
      <c r="F3399">
        <v>13027.793863999999</v>
      </c>
      <c r="G3399">
        <v>11503.850489</v>
      </c>
      <c r="H3399">
        <f>(1/(1-91/360*VLOOKUP($A3399,Tbills!$B$4:$C$974,2,1)/100))^((1)/91)-1</f>
        <v>2.878808868755911E-5</v>
      </c>
      <c r="I3399">
        <f>I3398*$E3399/$E3398*(1-(I$1+I$5+IF(AND(WEEKDAY(A3399)&lt;&gt;1,WEEKDAY(A3399)&lt;&gt;7),IF(A3399&lt;J$2,J$1,J$3),0)))^($A3399-$A3398)</f>
        <v>143.29910358382267</v>
      </c>
      <c r="J3399">
        <f>VLOOKUP(A3399,'VIXY-IV'!A$1:E$2000,4,0)</f>
        <v>142.596</v>
      </c>
      <c r="K3399">
        <f>ROW()</f>
        <v>3399</v>
      </c>
      <c r="L3399">
        <f>B3399/C3399</f>
        <v>0.78472222222222221</v>
      </c>
    </row>
    <row r="3400" spans="1:12" x14ac:dyDescent="0.25">
      <c r="A3400" s="1">
        <v>42996</v>
      </c>
      <c r="B3400" s="10">
        <v>10.15</v>
      </c>
      <c r="C3400" s="10">
        <v>12.69</v>
      </c>
      <c r="D3400">
        <v>69.312700000000007</v>
      </c>
      <c r="E3400">
        <v>61.1905</v>
      </c>
      <c r="F3400">
        <v>12755.988775</v>
      </c>
      <c r="G3400">
        <v>11262.846608</v>
      </c>
      <c r="H3400">
        <f>(1/(1-91/360*VLOOKUP($A3400,Tbills!$B$4:$C$974,2,1)/100))^((1)/91)-1</f>
        <v>2.878808868755911E-5</v>
      </c>
      <c r="I3400">
        <f>I3399*$E3400/$E3399*(1-(I$1+I$5+IF(AND(WEEKDAY(A3400)&lt;&gt;1,WEEKDAY(A3400)&lt;&gt;7),IF(A3400&lt;J$2,J$1,J$3),0)))^($A3400-$A3399)</f>
        <v>137.74117512409697</v>
      </c>
      <c r="J3400">
        <f>VLOOKUP(A3400,'VIXY-IV'!A$1:E$2000,4,0)</f>
        <v>137.06200000000001</v>
      </c>
      <c r="K3400">
        <f>ROW()</f>
        <v>3400</v>
      </c>
      <c r="L3400">
        <f>B3400/C3400</f>
        <v>0.79984239558707648</v>
      </c>
    </row>
    <row r="3401" spans="1:12" x14ac:dyDescent="0.25">
      <c r="A3401" s="1">
        <v>42997</v>
      </c>
      <c r="B3401" s="10">
        <v>10.18</v>
      </c>
      <c r="C3401" s="10">
        <v>12.73</v>
      </c>
      <c r="D3401">
        <v>69.349800000000002</v>
      </c>
      <c r="E3401">
        <v>61.221499999999999</v>
      </c>
      <c r="F3401">
        <v>12881.035555</v>
      </c>
      <c r="G3401">
        <v>11372.9319</v>
      </c>
      <c r="H3401">
        <f>(1/(1-91/360*VLOOKUP($A3401,Tbills!$B$4:$C$974,2,1)/100))^((1)/91)-1</f>
        <v>2.878808868755911E-5</v>
      </c>
      <c r="I3401">
        <f>I3400*$E3401/$E3400*(1-(I$1+I$5+IF(AND(WEEKDAY(A3401)&lt;&gt;1,WEEKDAY(A3401)&lt;&gt;7),IF(A3401&lt;J$2,J$1,J$3),0)))^($A3401-$A3400)</f>
        <v>137.81227828783071</v>
      </c>
      <c r="J3401">
        <f>VLOOKUP(A3401,'VIXY-IV'!A$1:E$2000,4,0)</f>
        <v>137.13079999999999</v>
      </c>
      <c r="K3401">
        <f>ROW()</f>
        <v>3401</v>
      </c>
      <c r="L3401">
        <f>B3401/C3401</f>
        <v>0.79968578161822457</v>
      </c>
    </row>
    <row r="3402" spans="1:12" x14ac:dyDescent="0.25">
      <c r="A3402" s="1">
        <v>42998</v>
      </c>
      <c r="B3402" s="10">
        <v>9.7799999999999994</v>
      </c>
      <c r="C3402" s="10">
        <v>12.66</v>
      </c>
      <c r="D3402">
        <v>68.514600000000002</v>
      </c>
      <c r="E3402">
        <v>60.482399999999998</v>
      </c>
      <c r="F3402">
        <v>12756.951926</v>
      </c>
      <c r="G3402">
        <v>11263.048500000001</v>
      </c>
      <c r="H3402">
        <f>(1/(1-91/360*VLOOKUP($A3402,Tbills!$B$4:$C$974,2,1)/100))^((1)/91)-1</f>
        <v>2.878808868755911E-5</v>
      </c>
      <c r="I3402">
        <f>I3401*$E3402/$E3401*(1-(I$1+I$5+IF(AND(WEEKDAY(A3402)&lt;&gt;1,WEEKDAY(A3402)&lt;&gt;7),IF(A3402&lt;J$2,J$1,J$3),0)))^($A3402-$A3401)</f>
        <v>136.14983734566306</v>
      </c>
      <c r="J3402">
        <f>VLOOKUP(A3402,'VIXY-IV'!A$1:E$2000,4,0)</f>
        <v>135.4648</v>
      </c>
      <c r="K3402">
        <f>ROW()</f>
        <v>3402</v>
      </c>
      <c r="L3402">
        <f>B3402/C3402</f>
        <v>0.77251184834123221</v>
      </c>
    </row>
    <row r="3403" spans="1:12" x14ac:dyDescent="0.25">
      <c r="A3403" s="1">
        <v>42999</v>
      </c>
      <c r="B3403" s="10">
        <v>9.67</v>
      </c>
      <c r="C3403" s="10">
        <v>12.66</v>
      </c>
      <c r="D3403">
        <v>68.808499999999995</v>
      </c>
      <c r="E3403">
        <v>60.740099999999998</v>
      </c>
      <c r="F3403">
        <v>12813.246491</v>
      </c>
      <c r="G3403">
        <v>11312.426445999999</v>
      </c>
      <c r="H3403">
        <f>(1/(1-91/360*VLOOKUP($A3403,Tbills!$B$4:$C$974,2,1)/100))^((1)/91)-1</f>
        <v>2.9066631178853441E-5</v>
      </c>
      <c r="I3403">
        <f>I3402*$E3403/$E3402*(1-(I$1+I$5+IF(AND(WEEKDAY(A3403)&lt;&gt;1,WEEKDAY(A3403)&lt;&gt;7),IF(A3403&lt;J$2,J$1,J$3),0)))^($A3403-$A3402)</f>
        <v>136.73124800565651</v>
      </c>
      <c r="J3403">
        <f>VLOOKUP(A3403,'VIXY-IV'!A$1:E$2000,4,0)</f>
        <v>136.04400000000001</v>
      </c>
      <c r="K3403">
        <f>ROW()</f>
        <v>3403</v>
      </c>
      <c r="L3403">
        <f>B3403/C3403</f>
        <v>0.76382306477093209</v>
      </c>
    </row>
    <row r="3404" spans="1:12" x14ac:dyDescent="0.25">
      <c r="A3404" s="1">
        <v>43000</v>
      </c>
      <c r="B3404" s="10">
        <v>9.59</v>
      </c>
      <c r="C3404" s="10">
        <v>12.85</v>
      </c>
      <c r="D3404">
        <v>69.392200000000003</v>
      </c>
      <c r="E3404">
        <v>61.253599999999999</v>
      </c>
      <c r="F3404">
        <v>12951.514392999999</v>
      </c>
      <c r="G3404">
        <v>11434.170166</v>
      </c>
      <c r="H3404">
        <f>(1/(1-91/360*VLOOKUP($A3404,Tbills!$B$4:$C$974,2,1)/100))^((1)/91)-1</f>
        <v>2.9066631178853441E-5</v>
      </c>
      <c r="I3404">
        <f>I3403*$E3404/$E3403*(1-(I$1+I$5+IF(AND(WEEKDAY(A3404)&lt;&gt;1,WEEKDAY(A3404)&lt;&gt;7),IF(A3404&lt;J$2,J$1,J$3),0)))^($A3404-$A3403)</f>
        <v>137.88850337346557</v>
      </c>
      <c r="J3404">
        <f>VLOOKUP(A3404,'VIXY-IV'!A$1:E$2000,4,0)</f>
        <v>137.19319999999999</v>
      </c>
      <c r="K3404">
        <f>ROW()</f>
        <v>3404</v>
      </c>
      <c r="L3404">
        <f>B3404/C3404</f>
        <v>0.7463035019455253</v>
      </c>
    </row>
    <row r="3405" spans="1:12" x14ac:dyDescent="0.25">
      <c r="A3405" s="1">
        <v>43003</v>
      </c>
      <c r="B3405" s="10">
        <v>10.210000000000001</v>
      </c>
      <c r="C3405" s="10">
        <v>13.06</v>
      </c>
      <c r="D3405">
        <v>69.122299999999996</v>
      </c>
      <c r="E3405">
        <v>61.01</v>
      </c>
      <c r="F3405">
        <v>12897.563196999999</v>
      </c>
      <c r="G3405">
        <v>11385.542574999999</v>
      </c>
      <c r="H3405">
        <f>(1/(1-91/360*VLOOKUP($A3405,Tbills!$B$4:$C$974,2,1)/100))^((1)/91)-1</f>
        <v>2.9066631178853441E-5</v>
      </c>
      <c r="I3405">
        <f>I3404*$E3405/$E3404*(1-(I$1+I$5+IF(AND(WEEKDAY(A3405)&lt;&gt;1,WEEKDAY(A3405)&lt;&gt;7),IF(A3405&lt;J$2,J$1,J$3),0)))^($A3405-$A3404)</f>
        <v>137.34408424635393</v>
      </c>
      <c r="J3405">
        <f>VLOOKUP(A3405,'VIXY-IV'!A$1:E$2000,4,0)</f>
        <v>136.6464</v>
      </c>
      <c r="K3405">
        <f>ROW()</f>
        <v>3405</v>
      </c>
      <c r="L3405">
        <f>B3405/C3405</f>
        <v>0.78177641653905061</v>
      </c>
    </row>
    <row r="3406" spans="1:12" x14ac:dyDescent="0.25">
      <c r="A3406" s="1">
        <v>43004</v>
      </c>
      <c r="B3406" s="10">
        <v>10.17</v>
      </c>
      <c r="C3406" s="10">
        <v>13.02</v>
      </c>
      <c r="D3406">
        <v>68.574600000000004</v>
      </c>
      <c r="E3406">
        <v>60.524799999999999</v>
      </c>
      <c r="F3406">
        <v>12807.177965000001</v>
      </c>
      <c r="G3406">
        <v>11305.42254</v>
      </c>
      <c r="H3406">
        <f>(1/(1-91/360*VLOOKUP($A3406,Tbills!$B$4:$C$974,2,1)/100))^((1)/91)-1</f>
        <v>2.9066631178853441E-5</v>
      </c>
      <c r="I3406">
        <f>I3405*$E3406/$E3405*(1-(I$1+I$5+IF(AND(WEEKDAY(A3406)&lt;&gt;1,WEEKDAY(A3406)&lt;&gt;7),IF(A3406&lt;J$2,J$1,J$3),0)))^($A3406-$A3405)</f>
        <v>136.25312147579731</v>
      </c>
      <c r="J3406">
        <f>VLOOKUP(A3406,'VIXY-IV'!A$1:E$2000,4,0)</f>
        <v>135.56039999999999</v>
      </c>
      <c r="K3406">
        <f>ROW()</f>
        <v>3406</v>
      </c>
      <c r="L3406">
        <f>B3406/C3406</f>
        <v>0.78110599078341014</v>
      </c>
    </row>
    <row r="3407" spans="1:12" x14ac:dyDescent="0.25">
      <c r="A3407" s="1">
        <v>43005</v>
      </c>
      <c r="B3407" s="10">
        <v>9.8699999999999992</v>
      </c>
      <c r="C3407" s="10">
        <v>12.91</v>
      </c>
      <c r="D3407">
        <v>68.165999999999997</v>
      </c>
      <c r="E3407">
        <v>60.162399999999998</v>
      </c>
      <c r="F3407">
        <v>12807.550227</v>
      </c>
      <c r="G3407">
        <v>11305.42254</v>
      </c>
      <c r="H3407">
        <f>(1/(1-91/360*VLOOKUP($A3407,Tbills!$B$4:$C$974,2,1)/100))^((1)/91)-1</f>
        <v>2.9066631178853441E-5</v>
      </c>
      <c r="I3407">
        <f>I3406*$E3407/$E3406*(1-(I$1+I$5+IF(AND(WEEKDAY(A3407)&lt;&gt;1,WEEKDAY(A3407)&lt;&gt;7),IF(A3407&lt;J$2,J$1,J$3),0)))^($A3407-$A3406)</f>
        <v>135.43858715541327</v>
      </c>
      <c r="J3407">
        <f>VLOOKUP(A3407,'VIXY-IV'!A$1:E$2000,4,0)</f>
        <v>134.74119999999999</v>
      </c>
      <c r="K3407">
        <f>ROW()</f>
        <v>3407</v>
      </c>
      <c r="L3407">
        <f>B3407/C3407</f>
        <v>0.76452362509682414</v>
      </c>
    </row>
    <row r="3408" spans="1:12" x14ac:dyDescent="0.25">
      <c r="A3408" s="1">
        <v>43006</v>
      </c>
      <c r="B3408" s="10">
        <v>9.5500000000000007</v>
      </c>
      <c r="C3408" s="10">
        <v>12.76</v>
      </c>
      <c r="D3408">
        <v>66.968699999999998</v>
      </c>
      <c r="E3408">
        <v>59.103999999999999</v>
      </c>
      <c r="F3408">
        <v>12757.196813</v>
      </c>
      <c r="G3408">
        <v>11260.646193</v>
      </c>
      <c r="H3408">
        <f>(1/(1-91/360*VLOOKUP($A3408,Tbills!$B$4:$C$974,2,1)/100))^((1)/91)-1</f>
        <v>2.920590510124832E-5</v>
      </c>
      <c r="I3408">
        <f>I3407*$E3408/$E3407*(1-(I$1+I$5+IF(AND(WEEKDAY(A3408)&lt;&gt;1,WEEKDAY(A3408)&lt;&gt;7),IF(A3408&lt;J$2,J$1,J$3),0)))^($A3408-$A3407)</f>
        <v>133.05717549741337</v>
      </c>
      <c r="J3408">
        <f>VLOOKUP(A3408,'VIXY-IV'!A$1:E$2000,4,0)</f>
        <v>132.37479999999999</v>
      </c>
      <c r="K3408">
        <f>ROW()</f>
        <v>3408</v>
      </c>
      <c r="L3408">
        <f>B3408/C3408</f>
        <v>0.74843260188087779</v>
      </c>
    </row>
    <row r="3409" spans="1:12" x14ac:dyDescent="0.25">
      <c r="A3409" s="1">
        <v>43007</v>
      </c>
      <c r="B3409" s="10">
        <v>9.51</v>
      </c>
      <c r="C3409" s="10">
        <v>12.49</v>
      </c>
      <c r="D3409">
        <v>65.899299999999997</v>
      </c>
      <c r="E3409">
        <v>58.1584</v>
      </c>
      <c r="F3409">
        <v>12682.285512</v>
      </c>
      <c r="G3409">
        <v>11194.193882</v>
      </c>
      <c r="H3409">
        <f>(1/(1-91/360*VLOOKUP($A3409,Tbills!$B$4:$C$974,2,1)/100))^((1)/91)-1</f>
        <v>2.920590510124832E-5</v>
      </c>
      <c r="I3409">
        <f>I3408*$E3409/$E3408*(1-(I$1+I$5+IF(AND(WEEKDAY(A3409)&lt;&gt;1,WEEKDAY(A3409)&lt;&gt;7),IF(A3409&lt;J$2,J$1,J$3),0)))^($A3409-$A3408)</f>
        <v>130.92966024654581</v>
      </c>
      <c r="J3409">
        <f>VLOOKUP(A3409,'VIXY-IV'!A$1:E$2000,4,0)</f>
        <v>130.25919999999999</v>
      </c>
      <c r="K3409">
        <f>ROW()</f>
        <v>3409</v>
      </c>
      <c r="L3409">
        <f>B3409/C3409</f>
        <v>0.7614091273018414</v>
      </c>
    </row>
    <row r="3410" spans="1:12" x14ac:dyDescent="0.25">
      <c r="A3410" s="1">
        <v>43010</v>
      </c>
      <c r="B3410" s="10">
        <v>9.4499999999999993</v>
      </c>
      <c r="C3410" s="10">
        <v>12.36</v>
      </c>
      <c r="D3410">
        <v>64.178700000000006</v>
      </c>
      <c r="E3410">
        <v>56.634799999999998</v>
      </c>
      <c r="F3410">
        <v>12457.903514</v>
      </c>
      <c r="G3410">
        <v>10995.159185</v>
      </c>
      <c r="H3410">
        <f>(1/(1-91/360*VLOOKUP($A3410,Tbills!$B$4:$C$974,2,1)/100))^((1)/91)-1</f>
        <v>2.920590510124832E-5</v>
      </c>
      <c r="I3410">
        <f>I3409*$E3410/$E3409*(1-(I$1+I$5+IF(AND(WEEKDAY(A3410)&lt;&gt;1,WEEKDAY(A3410)&lt;&gt;7),IF(A3410&lt;J$2,J$1,J$3),0)))^($A3410-$A3409)</f>
        <v>127.50330885020023</v>
      </c>
      <c r="J3410">
        <f>VLOOKUP(A3410,'VIXY-IV'!A$1:E$2000,4,0)</f>
        <v>126.85680000000001</v>
      </c>
      <c r="K3410">
        <f>ROW()</f>
        <v>3410</v>
      </c>
      <c r="L3410">
        <f>B3410/C3410</f>
        <v>0.7645631067961165</v>
      </c>
    </row>
    <row r="3411" spans="1:12" x14ac:dyDescent="0.25">
      <c r="A3411" s="1">
        <v>43011</v>
      </c>
      <c r="B3411" s="10">
        <v>9.51</v>
      </c>
      <c r="C3411" s="10">
        <v>12.31</v>
      </c>
      <c r="D3411">
        <v>64.421999999999997</v>
      </c>
      <c r="E3411">
        <v>56.847900000000003</v>
      </c>
      <c r="F3411">
        <v>12417.332297999999</v>
      </c>
      <c r="G3411">
        <v>10959.030513</v>
      </c>
      <c r="H3411">
        <f>(1/(1-91/360*VLOOKUP($A3411,Tbills!$B$4:$C$974,2,1)/100))^((1)/91)-1</f>
        <v>2.920590510124832E-5</v>
      </c>
      <c r="I3411">
        <f>I3410*$E3411/$E3410*(1-(I$1+I$5+IF(AND(WEEKDAY(A3411)&lt;&gt;1,WEEKDAY(A3411)&lt;&gt;7),IF(A3411&lt;J$2,J$1,J$3),0)))^($A3411-$A3410)</f>
        <v>127.98429332119642</v>
      </c>
      <c r="J3411">
        <f>VLOOKUP(A3411,'VIXY-IV'!A$1:E$2000,4,0)</f>
        <v>127.33199999999999</v>
      </c>
      <c r="K3411">
        <f>ROW()</f>
        <v>3411</v>
      </c>
      <c r="L3411">
        <f>B3411/C3411</f>
        <v>0.77254264825345242</v>
      </c>
    </row>
    <row r="3412" spans="1:12" x14ac:dyDescent="0.25">
      <c r="A3412" s="1">
        <v>43012</v>
      </c>
      <c r="B3412" s="10">
        <v>9.6300000000000008</v>
      </c>
      <c r="C3412" s="10">
        <v>12.38</v>
      </c>
      <c r="D3412">
        <v>64.290499999999994</v>
      </c>
      <c r="E3412">
        <v>56.730200000000004</v>
      </c>
      <c r="F3412">
        <v>12417.694957</v>
      </c>
      <c r="G3412">
        <v>10959.030513</v>
      </c>
      <c r="H3412">
        <f>(1/(1-91/360*VLOOKUP($A3412,Tbills!$B$4:$C$974,2,1)/100))^((1)/91)-1</f>
        <v>2.920590510124832E-5</v>
      </c>
      <c r="I3412">
        <f>I3411*$E3412/$E3411*(1-(I$1+I$5+IF(AND(WEEKDAY(A3412)&lt;&gt;1,WEEKDAY(A3412)&lt;&gt;7),IF(A3412&lt;J$2,J$1,J$3),0)))^($A3412-$A3411)</f>
        <v>127.72053460053833</v>
      </c>
      <c r="J3412">
        <f>VLOOKUP(A3412,'VIXY-IV'!A$1:E$2000,4,0)</f>
        <v>127.0712</v>
      </c>
      <c r="K3412">
        <f>ROW()</f>
        <v>3412</v>
      </c>
      <c r="L3412">
        <f>B3412/C3412</f>
        <v>0.77786752827140548</v>
      </c>
    </row>
    <row r="3413" spans="1:12" x14ac:dyDescent="0.25">
      <c r="A3413" s="1">
        <v>43013</v>
      </c>
      <c r="B3413" s="10">
        <v>9.19</v>
      </c>
      <c r="C3413" s="10">
        <v>12.18</v>
      </c>
      <c r="D3413">
        <v>62.2241</v>
      </c>
      <c r="E3413">
        <v>54.905099999999997</v>
      </c>
      <c r="F3413">
        <v>12248.725423</v>
      </c>
      <c r="G3413">
        <v>10809.589188</v>
      </c>
      <c r="H3413">
        <f>(1/(1-91/360*VLOOKUP($A3413,Tbills!$B$4:$C$974,2,1)/100))^((1)/91)-1</f>
        <v>2.920590510124832E-5</v>
      </c>
      <c r="I3413">
        <f>I3412*$E3413/$E3412*(1-(I$1+I$5+IF(AND(WEEKDAY(A3413)&lt;&gt;1,WEEKDAY(A3413)&lt;&gt;7),IF(A3413&lt;J$2,J$1,J$3),0)))^($A3413-$A3412)</f>
        <v>123.6127488979478</v>
      </c>
      <c r="J3413">
        <f>VLOOKUP(A3413,'VIXY-IV'!A$1:E$2000,4,0)</f>
        <v>122.9836</v>
      </c>
      <c r="K3413">
        <f>ROW()</f>
        <v>3413</v>
      </c>
      <c r="L3413">
        <f>B3413/C3413</f>
        <v>0.75451559934318557</v>
      </c>
    </row>
    <row r="3414" spans="1:12" x14ac:dyDescent="0.25">
      <c r="A3414" s="1">
        <v>43014</v>
      </c>
      <c r="B3414" s="10">
        <v>9.65</v>
      </c>
      <c r="C3414" s="10">
        <v>12.44</v>
      </c>
      <c r="D3414">
        <v>62.383899999999997</v>
      </c>
      <c r="E3414">
        <v>55.044499999999999</v>
      </c>
      <c r="F3414">
        <v>12295.248401999999</v>
      </c>
      <c r="G3414">
        <v>10850.330351000001</v>
      </c>
      <c r="H3414">
        <f>(1/(1-91/360*VLOOKUP($A3414,Tbills!$B$4:$C$974,2,1)/100))^((1)/91)-1</f>
        <v>2.920590510124832E-5</v>
      </c>
      <c r="I3414">
        <f>I3413*$E3414/$E3413*(1-(I$1+I$5+IF(AND(WEEKDAY(A3414)&lt;&gt;1,WEEKDAY(A3414)&lt;&gt;7),IF(A3414&lt;J$2,J$1,J$3),0)))^($A3414-$A3413)</f>
        <v>123.92778088893883</v>
      </c>
      <c r="J3414">
        <f>VLOOKUP(A3414,'VIXY-IV'!A$1:E$2000,4,0)</f>
        <v>123.29640000000001</v>
      </c>
      <c r="K3414">
        <f>ROW()</f>
        <v>3414</v>
      </c>
      <c r="L3414">
        <f>B3414/C3414</f>
        <v>0.77572347266881037</v>
      </c>
    </row>
    <row r="3415" spans="1:12" x14ac:dyDescent="0.25">
      <c r="A3415" s="1">
        <v>43017</v>
      </c>
      <c r="B3415" s="10">
        <v>10.33</v>
      </c>
      <c r="C3415" s="10">
        <v>12.73</v>
      </c>
      <c r="D3415">
        <v>63.278300000000002</v>
      </c>
      <c r="E3415">
        <v>55.828899999999997</v>
      </c>
      <c r="F3415">
        <v>12409.179015</v>
      </c>
      <c r="G3415">
        <v>10949.92131</v>
      </c>
      <c r="H3415">
        <f>(1/(1-91/360*VLOOKUP($A3415,Tbills!$B$4:$C$974,2,1)/100))^((1)/91)-1</f>
        <v>2.920590510124832E-5</v>
      </c>
      <c r="I3415">
        <f>I3414*$E3415/$E3414*(1-(I$1+I$5+IF(AND(WEEKDAY(A3415)&lt;&gt;1,WEEKDAY(A3415)&lt;&gt;7),IF(A3415&lt;J$2,J$1,J$3),0)))^($A3415-$A3414)</f>
        <v>125.69740339110673</v>
      </c>
      <c r="J3415">
        <f>VLOOKUP(A3415,'VIXY-IV'!A$1:E$2000,4,0)</f>
        <v>125.0564</v>
      </c>
      <c r="K3415">
        <f>ROW()</f>
        <v>3415</v>
      </c>
      <c r="L3415">
        <f>B3415/C3415</f>
        <v>0.81146897093479964</v>
      </c>
    </row>
    <row r="3416" spans="1:12" x14ac:dyDescent="0.25">
      <c r="A3416" s="1">
        <v>43018</v>
      </c>
      <c r="B3416" s="10">
        <v>10.08</v>
      </c>
      <c r="C3416" s="10">
        <v>12.47</v>
      </c>
      <c r="D3416">
        <v>61.876899999999999</v>
      </c>
      <c r="E3416">
        <v>54.590800000000002</v>
      </c>
      <c r="F3416">
        <v>12292.467326</v>
      </c>
      <c r="G3416">
        <v>10846.614532</v>
      </c>
      <c r="H3416">
        <f>(1/(1-91/360*VLOOKUP($A3416,Tbills!$B$4:$C$974,2,1)/100))^((1)/91)-1</f>
        <v>2.920590510124832E-5</v>
      </c>
      <c r="I3416">
        <f>I3415*$E3416/$E3415*(1-(I$1+I$5+IF(AND(WEEKDAY(A3416)&lt;&gt;1,WEEKDAY(A3416)&lt;&gt;7),IF(A3416&lt;J$2,J$1,J$3),0)))^($A3416-$A3415)</f>
        <v>122.9110300989891</v>
      </c>
      <c r="J3416">
        <f>VLOOKUP(A3416,'VIXY-IV'!A$1:E$2000,4,0)</f>
        <v>122.2856</v>
      </c>
      <c r="K3416">
        <f>ROW()</f>
        <v>3416</v>
      </c>
      <c r="L3416">
        <f>B3416/C3416</f>
        <v>0.80834001603849237</v>
      </c>
    </row>
    <row r="3417" spans="1:12" x14ac:dyDescent="0.25">
      <c r="A3417" s="1">
        <v>43019</v>
      </c>
      <c r="B3417" s="10">
        <v>9.85</v>
      </c>
      <c r="C3417" s="10">
        <v>12.24</v>
      </c>
      <c r="D3417">
        <v>61.1036</v>
      </c>
      <c r="E3417">
        <v>53.906999999999996</v>
      </c>
      <c r="F3417">
        <v>12228.644729</v>
      </c>
      <c r="G3417">
        <v>10789.982029999999</v>
      </c>
      <c r="H3417">
        <f>(1/(1-91/360*VLOOKUP($A3417,Tbills!$B$4:$C$974,2,1)/100))^((1)/91)-1</f>
        <v>2.920590510124832E-5</v>
      </c>
      <c r="I3417">
        <f>I3416*$E3417/$E3416*(1-(I$1+I$5+IF(AND(WEEKDAY(A3417)&lt;&gt;1,WEEKDAY(A3417)&lt;&gt;7),IF(A3417&lt;J$2,J$1,J$3),0)))^($A3417-$A3416)</f>
        <v>121.37262019018071</v>
      </c>
      <c r="J3417">
        <f>VLOOKUP(A3417,'VIXY-IV'!A$1:E$2000,4,0)</f>
        <v>120.758</v>
      </c>
      <c r="K3417">
        <f>ROW()</f>
        <v>3417</v>
      </c>
      <c r="L3417">
        <f>B3417/C3417</f>
        <v>0.80473856209150318</v>
      </c>
    </row>
    <row r="3418" spans="1:12" x14ac:dyDescent="0.25">
      <c r="A3418" s="1">
        <v>43020</v>
      </c>
      <c r="B3418" s="10">
        <v>9.91</v>
      </c>
      <c r="C3418" s="10">
        <v>12.26</v>
      </c>
      <c r="D3418">
        <v>60.488999999999997</v>
      </c>
      <c r="E3418">
        <v>53.363199999999999</v>
      </c>
      <c r="F3418">
        <v>12229.001877999999</v>
      </c>
      <c r="G3418">
        <v>10789.982029999999</v>
      </c>
      <c r="H3418">
        <f>(1/(1-91/360*VLOOKUP($A3418,Tbills!$B$4:$C$974,2,1)/100))^((1)/91)-1</f>
        <v>3.0180762331522004E-5</v>
      </c>
      <c r="I3418">
        <f>I3417*$E3418/$E3417*(1-(I$1+I$5+IF(AND(WEEKDAY(A3418)&lt;&gt;1,WEEKDAY(A3418)&lt;&gt;7),IF(A3418&lt;J$2,J$1,J$3),0)))^($A3418-$A3417)</f>
        <v>120.14939641113718</v>
      </c>
      <c r="J3418">
        <f>VLOOKUP(A3418,'VIXY-IV'!A$1:E$2000,4,0)</f>
        <v>119.5412</v>
      </c>
      <c r="K3418">
        <f>ROW()</f>
        <v>3418</v>
      </c>
      <c r="L3418">
        <f>B3418/C3418</f>
        <v>0.80831973898858078</v>
      </c>
    </row>
    <row r="3419" spans="1:12" x14ac:dyDescent="0.25">
      <c r="A3419" s="1">
        <v>43021</v>
      </c>
      <c r="B3419" s="10">
        <v>9.61</v>
      </c>
      <c r="C3419" s="10">
        <v>11.98</v>
      </c>
      <c r="D3419">
        <v>59.393300000000004</v>
      </c>
      <c r="E3419">
        <v>52.395000000000003</v>
      </c>
      <c r="F3419">
        <v>12054.363225999999</v>
      </c>
      <c r="G3419">
        <v>10635.567932</v>
      </c>
      <c r="H3419">
        <f>(1/(1-91/360*VLOOKUP($A3419,Tbills!$B$4:$C$974,2,1)/100))^((1)/91)-1</f>
        <v>3.0180762331522004E-5</v>
      </c>
      <c r="I3419">
        <f>I3418*$E3419/$E3418*(1-(I$1+I$5+IF(AND(WEEKDAY(A3419)&lt;&gt;1,WEEKDAY(A3419)&lt;&gt;7),IF(A3419&lt;J$2,J$1,J$3),0)))^($A3419-$A3418)</f>
        <v>117.97058628714049</v>
      </c>
      <c r="J3419">
        <f>VLOOKUP(A3419,'VIXY-IV'!A$1:E$2000,4,0)</f>
        <v>117.3724</v>
      </c>
      <c r="K3419">
        <f>ROW()</f>
        <v>3419</v>
      </c>
      <c r="L3419">
        <f>B3419/C3419</f>
        <v>0.80217028380634381</v>
      </c>
    </row>
    <row r="3420" spans="1:12" x14ac:dyDescent="0.25">
      <c r="A3420" s="1">
        <v>43024</v>
      </c>
      <c r="B3420" s="10">
        <v>9.91</v>
      </c>
      <c r="C3420" s="10">
        <v>11.94</v>
      </c>
      <c r="D3420">
        <v>58.4861</v>
      </c>
      <c r="E3420">
        <v>51.59</v>
      </c>
      <c r="F3420">
        <v>11918.396941000001</v>
      </c>
      <c r="G3420">
        <v>10514.641845</v>
      </c>
      <c r="H3420">
        <f>(1/(1-91/360*VLOOKUP($A3420,Tbills!$B$4:$C$974,2,1)/100))^((1)/91)-1</f>
        <v>3.0320050530052711E-5</v>
      </c>
      <c r="I3420">
        <f>I3419*$E3420/$E3419*(1-(I$1+I$5+IF(AND(WEEKDAY(A3420)&lt;&gt;1,WEEKDAY(A3420)&lt;&gt;7),IF(A3420&lt;J$2,J$1,J$3),0)))^($A3420-$A3419)</f>
        <v>116.1614205152157</v>
      </c>
      <c r="J3420">
        <f>VLOOKUP(A3420,'VIXY-IV'!A$1:E$2000,4,0)</f>
        <v>115.57080000000001</v>
      </c>
      <c r="K3420">
        <f>ROW()</f>
        <v>3420</v>
      </c>
      <c r="L3420">
        <f>B3420/C3420</f>
        <v>0.82998324958123959</v>
      </c>
    </row>
    <row r="3421" spans="1:12" x14ac:dyDescent="0.25">
      <c r="A3421" s="1">
        <v>43025</v>
      </c>
      <c r="B3421" s="10">
        <v>10.31</v>
      </c>
      <c r="C3421" s="10">
        <v>12.05</v>
      </c>
      <c r="D3421">
        <v>58.752499999999998</v>
      </c>
      <c r="E3421">
        <v>51.823399999999999</v>
      </c>
      <c r="F3421">
        <v>11905.347261000001</v>
      </c>
      <c r="G3421">
        <v>10502.810358999999</v>
      </c>
      <c r="H3421">
        <f>(1/(1-91/360*VLOOKUP($A3421,Tbills!$B$4:$C$974,2,1)/100))^((1)/91)-1</f>
        <v>3.0320050530052711E-5</v>
      </c>
      <c r="I3421">
        <f>I3420*$E3421/$E3420*(1-(I$1+I$5+IF(AND(WEEKDAY(A3421)&lt;&gt;1,WEEKDAY(A3421)&lt;&gt;7),IF(A3421&lt;J$2,J$1,J$3),0)))^($A3421-$A3420)</f>
        <v>116.68806909871367</v>
      </c>
      <c r="J3421">
        <f>VLOOKUP(A3421,'VIXY-IV'!A$1:E$2000,4,0)</f>
        <v>116.08240000000001</v>
      </c>
      <c r="K3421">
        <f>ROW()</f>
        <v>3421</v>
      </c>
      <c r="L3421">
        <f>B3421/C3421</f>
        <v>0.8556016597510373</v>
      </c>
    </row>
    <row r="3422" spans="1:12" x14ac:dyDescent="0.25">
      <c r="A3422" s="1">
        <v>43026</v>
      </c>
      <c r="B3422" s="10">
        <v>10.07</v>
      </c>
      <c r="C3422" s="10">
        <v>11.92</v>
      </c>
      <c r="D3422">
        <v>58.002699999999997</v>
      </c>
      <c r="E3422">
        <v>51.160400000000003</v>
      </c>
      <c r="F3422">
        <v>11932.476860000001</v>
      </c>
      <c r="G3422">
        <v>10526.425447</v>
      </c>
      <c r="H3422">
        <f>(1/(1-91/360*VLOOKUP($A3422,Tbills!$B$4:$C$974,2,1)/100))^((1)/91)-1</f>
        <v>3.0320050530052711E-5</v>
      </c>
      <c r="I3422">
        <f>I3421*$E3422/$E3421*(1-(I$1+I$5+IF(AND(WEEKDAY(A3422)&lt;&gt;1,WEEKDAY(A3422)&lt;&gt;7),IF(A3422&lt;J$2,J$1,J$3),0)))^($A3422-$A3421)</f>
        <v>115.19633090563069</v>
      </c>
      <c r="J3422">
        <f>VLOOKUP(A3422,'VIXY-IV'!A$1:E$2000,4,0)</f>
        <v>114.59399999999999</v>
      </c>
      <c r="K3422">
        <f>ROW()</f>
        <v>3422</v>
      </c>
      <c r="L3422">
        <f>B3422/C3422</f>
        <v>0.84479865771812079</v>
      </c>
    </row>
    <row r="3423" spans="1:12" x14ac:dyDescent="0.25">
      <c r="A3423" s="1">
        <v>43027</v>
      </c>
      <c r="B3423" s="10">
        <v>10.050000000000001</v>
      </c>
      <c r="C3423" s="10">
        <v>11.96</v>
      </c>
      <c r="D3423">
        <v>57.505000000000003</v>
      </c>
      <c r="E3423">
        <v>50.719799999999999</v>
      </c>
      <c r="F3423">
        <v>11813.273418000001</v>
      </c>
      <c r="G3423">
        <v>10420.949060999999</v>
      </c>
      <c r="H3423">
        <f>(1/(1-91/360*VLOOKUP($A3423,Tbills!$B$4:$C$974,2,1)/100))^((1)/91)-1</f>
        <v>3.0320050530052711E-5</v>
      </c>
      <c r="I3423">
        <f>I3422*$E3423/$E3422*(1-(I$1+I$5+IF(AND(WEEKDAY(A3423)&lt;&gt;1,WEEKDAY(A3423)&lt;&gt;7),IF(A3423&lt;J$2,J$1,J$3),0)))^($A3423-$A3422)</f>
        <v>114.20534027279169</v>
      </c>
      <c r="J3423">
        <f>VLOOKUP(A3423,'VIXY-IV'!A$1:E$2000,4,0)</f>
        <v>113.5932</v>
      </c>
      <c r="K3423">
        <f>ROW()</f>
        <v>3423</v>
      </c>
      <c r="L3423">
        <f>B3423/C3423</f>
        <v>0.84030100334448166</v>
      </c>
    </row>
    <row r="3424" spans="1:12" x14ac:dyDescent="0.25">
      <c r="A3424" s="1">
        <v>43028</v>
      </c>
      <c r="B3424" s="10">
        <v>9.9700000000000006</v>
      </c>
      <c r="C3424" s="10">
        <v>11.85</v>
      </c>
      <c r="D3424">
        <v>56.784799999999997</v>
      </c>
      <c r="E3424">
        <v>50.083100000000002</v>
      </c>
      <c r="F3424">
        <v>11738.298645999999</v>
      </c>
      <c r="G3424">
        <v>10354.494928</v>
      </c>
      <c r="H3424">
        <f>(1/(1-91/360*VLOOKUP($A3424,Tbills!$B$4:$C$974,2,1)/100))^((1)/91)-1</f>
        <v>3.0320050530052711E-5</v>
      </c>
      <c r="I3424">
        <f>I3423*$E3424/$E3423*(1-(I$1+I$5+IF(AND(WEEKDAY(A3424)&lt;&gt;1,WEEKDAY(A3424)&lt;&gt;7),IF(A3424&lt;J$2,J$1,J$3),0)))^($A3424-$A3423)</f>
        <v>112.77276969557774</v>
      </c>
      <c r="J3424">
        <f>VLOOKUP(A3424,'VIXY-IV'!A$1:E$2000,4,0)</f>
        <v>112.16759999999999</v>
      </c>
      <c r="K3424">
        <f>ROW()</f>
        <v>3424</v>
      </c>
      <c r="L3424">
        <f>B3424/C3424</f>
        <v>0.84135021097046425</v>
      </c>
    </row>
    <row r="3425" spans="1:12" x14ac:dyDescent="0.25">
      <c r="A3425" s="1">
        <v>43031</v>
      </c>
      <c r="B3425" s="10">
        <v>11.07</v>
      </c>
      <c r="C3425" s="10">
        <v>12.55</v>
      </c>
      <c r="D3425">
        <v>58.985399999999998</v>
      </c>
      <c r="E3425">
        <v>52.019500000000001</v>
      </c>
      <c r="F3425">
        <v>11929.343112</v>
      </c>
      <c r="G3425">
        <v>10522.075682999999</v>
      </c>
      <c r="H3425">
        <f>(1/(1-91/360*VLOOKUP($A3425,Tbills!$B$4:$C$974,2,1)/100))^((1)/91)-1</f>
        <v>3.073781563345257E-5</v>
      </c>
      <c r="I3425">
        <f>I3424*$E3425/$E3424*(1-(I$1+I$5+IF(AND(WEEKDAY(A3425)&lt;&gt;1,WEEKDAY(A3425)&lt;&gt;7),IF(A3425&lt;J$2,J$1,J$3),0)))^($A3425-$A3424)</f>
        <v>117.13635645083951</v>
      </c>
      <c r="J3425">
        <f>VLOOKUP(A3425,'VIXY-IV'!A$1:E$2000,4,0)</f>
        <v>116.4988</v>
      </c>
      <c r="K3425">
        <f>ROW()</f>
        <v>3425</v>
      </c>
      <c r="L3425">
        <f>B3425/C3425</f>
        <v>0.88207171314741029</v>
      </c>
    </row>
    <row r="3426" spans="1:12" x14ac:dyDescent="0.25">
      <c r="A3426" s="1">
        <v>43032</v>
      </c>
      <c r="B3426" s="10">
        <v>11.16</v>
      </c>
      <c r="C3426" s="10">
        <v>12.67</v>
      </c>
      <c r="D3426">
        <v>59.580800000000004</v>
      </c>
      <c r="E3426">
        <v>52.542999999999999</v>
      </c>
      <c r="F3426">
        <v>11935.024124</v>
      </c>
      <c r="G3426">
        <v>10526.763097999999</v>
      </c>
      <c r="H3426">
        <f>(1/(1-91/360*VLOOKUP($A3426,Tbills!$B$4:$C$974,2,1)/100))^((1)/91)-1</f>
        <v>3.073781563345257E-5</v>
      </c>
      <c r="I3426">
        <f>I3425*$E3426/$E3425*(1-(I$1+I$5+IF(AND(WEEKDAY(A3426)&lt;&gt;1,WEEKDAY(A3426)&lt;&gt;7),IF(A3426&lt;J$2,J$1,J$3),0)))^($A3426-$A3425)</f>
        <v>118.31629667000415</v>
      </c>
      <c r="J3426">
        <f>VLOOKUP(A3426,'VIXY-IV'!A$1:E$2000,4,0)</f>
        <v>117.6716</v>
      </c>
      <c r="K3426">
        <f>ROW()</f>
        <v>3426</v>
      </c>
      <c r="L3426">
        <f>B3426/C3426</f>
        <v>0.88082083662194166</v>
      </c>
    </row>
    <row r="3427" spans="1:12" x14ac:dyDescent="0.25">
      <c r="A3427" s="1">
        <v>43033</v>
      </c>
      <c r="B3427" s="10">
        <v>11.23</v>
      </c>
      <c r="C3427" s="10">
        <v>12.95</v>
      </c>
      <c r="D3427">
        <v>60.014400000000002</v>
      </c>
      <c r="E3427">
        <v>52.923699999999997</v>
      </c>
      <c r="F3427">
        <v>11958.597972</v>
      </c>
      <c r="G3427">
        <v>10547.231803999999</v>
      </c>
      <c r="H3427">
        <f>(1/(1-91/360*VLOOKUP($A3427,Tbills!$B$4:$C$974,2,1)/100))^((1)/91)-1</f>
        <v>3.073781563345257E-5</v>
      </c>
      <c r="I3427">
        <f>I3426*$E3427/$E3426*(1-(I$1+I$5+IF(AND(WEEKDAY(A3427)&lt;&gt;1,WEEKDAY(A3427)&lt;&gt;7),IF(A3427&lt;J$2,J$1,J$3),0)))^($A3427-$A3426)</f>
        <v>119.17469946748294</v>
      </c>
      <c r="J3427">
        <f>VLOOKUP(A3427,'VIXY-IV'!A$1:E$2000,4,0)</f>
        <v>118.5244</v>
      </c>
      <c r="K3427">
        <f>ROW()</f>
        <v>3427</v>
      </c>
      <c r="L3427">
        <f>B3427/C3427</f>
        <v>0.86718146718146727</v>
      </c>
    </row>
    <row r="3428" spans="1:12" x14ac:dyDescent="0.25">
      <c r="A3428" s="1">
        <v>43034</v>
      </c>
      <c r="B3428" s="10">
        <v>11.3</v>
      </c>
      <c r="C3428" s="10">
        <v>12.93</v>
      </c>
      <c r="D3428">
        <v>60.336300000000001</v>
      </c>
      <c r="E3428">
        <v>53.2059</v>
      </c>
      <c r="F3428">
        <v>11996.691924999999</v>
      </c>
      <c r="G3428">
        <v>10580.50567</v>
      </c>
      <c r="H3428">
        <f>(1/(1-91/360*VLOOKUP($A3428,Tbills!$B$4:$C$974,2,1)/100))^((1)/91)-1</f>
        <v>3.073781563345257E-5</v>
      </c>
      <c r="I3428">
        <f>I3427*$E3428/$E3427*(1-(I$1+I$5+IF(AND(WEEKDAY(A3428)&lt;&gt;1,WEEKDAY(A3428)&lt;&gt;7),IF(A3428&lt;J$2,J$1,J$3),0)))^($A3428-$A3427)</f>
        <v>119.8113122204481</v>
      </c>
      <c r="J3428">
        <f>VLOOKUP(A3428,'VIXY-IV'!A$1:E$2000,4,0)</f>
        <v>119.1576</v>
      </c>
      <c r="K3428">
        <f>ROW()</f>
        <v>3428</v>
      </c>
      <c r="L3428">
        <f>B3428/C3428</f>
        <v>0.87393658159319421</v>
      </c>
    </row>
    <row r="3429" spans="1:12" x14ac:dyDescent="0.25">
      <c r="A3429" s="1">
        <v>43035</v>
      </c>
      <c r="B3429" s="10">
        <v>9.8000000000000007</v>
      </c>
      <c r="C3429" s="10">
        <v>12.23</v>
      </c>
      <c r="D3429">
        <v>57.489600000000003</v>
      </c>
      <c r="E3429">
        <v>50.693899999999999</v>
      </c>
      <c r="F3429">
        <v>11700.075242999999</v>
      </c>
      <c r="G3429">
        <v>10318.578791</v>
      </c>
      <c r="H3429">
        <f>(1/(1-91/360*VLOOKUP($A3429,Tbills!$B$4:$C$974,2,1)/100))^((1)/91)-1</f>
        <v>3.073781563345257E-5</v>
      </c>
      <c r="I3429">
        <f>I3428*$E3429/$E3428*(1-(I$1+I$5+IF(AND(WEEKDAY(A3429)&lt;&gt;1,WEEKDAY(A3429)&lt;&gt;7),IF(A3429&lt;J$2,J$1,J$3),0)))^($A3429-$A3428)</f>
        <v>114.15577824182623</v>
      </c>
      <c r="J3429">
        <f>VLOOKUP(A3429,'VIXY-IV'!A$1:E$2000,4,0)</f>
        <v>113.53440000000001</v>
      </c>
      <c r="K3429">
        <f>ROW()</f>
        <v>3429</v>
      </c>
      <c r="L3429">
        <f>B3429/C3429</f>
        <v>0.80130825838103026</v>
      </c>
    </row>
    <row r="3430" spans="1:12" x14ac:dyDescent="0.25">
      <c r="A3430" s="1">
        <v>43038</v>
      </c>
      <c r="B3430" s="10">
        <v>10.5</v>
      </c>
      <c r="C3430" s="10">
        <v>12.57</v>
      </c>
      <c r="D3430">
        <v>58.1312</v>
      </c>
      <c r="E3430">
        <v>51.255000000000003</v>
      </c>
      <c r="F3430">
        <v>11709.067657</v>
      </c>
      <c r="G3430">
        <v>10325.557876999999</v>
      </c>
      <c r="H3430">
        <f>(1/(1-91/360*VLOOKUP($A3430,Tbills!$B$4:$C$974,2,1)/100))^((1)/91)-1</f>
        <v>3.1434310168387825E-5</v>
      </c>
      <c r="I3430">
        <f>I3429*$E3430/$E3429*(1-(I$1+I$5+IF(AND(WEEKDAY(A3430)&lt;&gt;1,WEEKDAY(A3430)&lt;&gt;7),IF(A3430&lt;J$2,J$1,J$3),0)))^($A3430-$A3429)</f>
        <v>115.42261955388125</v>
      </c>
      <c r="J3430">
        <f>VLOOKUP(A3430,'VIXY-IV'!A$1:E$2000,4,0)</f>
        <v>114.78279999999999</v>
      </c>
      <c r="K3430">
        <f>ROW()</f>
        <v>3430</v>
      </c>
      <c r="L3430">
        <f>B3430/C3430</f>
        <v>0.8353221957040573</v>
      </c>
    </row>
    <row r="3431" spans="1:12" x14ac:dyDescent="0.25">
      <c r="A3431" s="1">
        <v>43039</v>
      </c>
      <c r="B3431" s="10">
        <v>10.18</v>
      </c>
      <c r="C3431" s="10">
        <v>12.38</v>
      </c>
      <c r="D3431">
        <v>56.9985</v>
      </c>
      <c r="E3431">
        <v>50.254600000000003</v>
      </c>
      <c r="F3431">
        <v>11623.199266</v>
      </c>
      <c r="G3431">
        <v>10249.510872000001</v>
      </c>
      <c r="H3431">
        <f>(1/(1-91/360*VLOOKUP($A3431,Tbills!$B$4:$C$974,2,1)/100))^((1)/91)-1</f>
        <v>3.1434310168387825E-5</v>
      </c>
      <c r="I3431">
        <f>I3430*$E3431/$E3430*(1-(I$1+I$5+IF(AND(WEEKDAY(A3431)&lt;&gt;1,WEEKDAY(A3431)&lt;&gt;7),IF(A3431&lt;J$2,J$1,J$3),0)))^($A3431-$A3430)</f>
        <v>113.17087499822262</v>
      </c>
      <c r="J3431">
        <f>VLOOKUP(A3431,'VIXY-IV'!A$1:E$2000,4,0)</f>
        <v>112.5364</v>
      </c>
      <c r="K3431">
        <f>ROW()</f>
        <v>3431</v>
      </c>
      <c r="L3431">
        <f>B3431/C3431</f>
        <v>0.82229402261712436</v>
      </c>
    </row>
    <row r="3432" spans="1:12" x14ac:dyDescent="0.25">
      <c r="A3432" s="1">
        <v>43040</v>
      </c>
      <c r="B3432" s="10">
        <v>10.199999999999999</v>
      </c>
      <c r="C3432" s="10">
        <v>12.57</v>
      </c>
      <c r="D3432">
        <v>57.486400000000003</v>
      </c>
      <c r="E3432">
        <v>50.683199999999999</v>
      </c>
      <c r="F3432">
        <v>11689.269547</v>
      </c>
      <c r="G3432">
        <v>10307.450446999999</v>
      </c>
      <c r="H3432">
        <f>(1/(1-91/360*VLOOKUP($A3432,Tbills!$B$4:$C$974,2,1)/100))^((1)/91)-1</f>
        <v>3.1434310168387825E-5</v>
      </c>
      <c r="I3432">
        <f>I3431*$E3432/$E3431*(1-(I$1+I$5+IF(AND(WEEKDAY(A3432)&lt;&gt;1,WEEKDAY(A3432)&lt;&gt;7),IF(A3432&lt;J$2,J$1,J$3),0)))^($A3432-$A3431)</f>
        <v>114.13715546690717</v>
      </c>
      <c r="J3432">
        <f>VLOOKUP(A3432,'VIXY-IV'!A$1:E$2000,4,0)</f>
        <v>113.496</v>
      </c>
      <c r="K3432">
        <f>ROW()</f>
        <v>3432</v>
      </c>
      <c r="L3432">
        <f>B3432/C3432</f>
        <v>0.8114558472553699</v>
      </c>
    </row>
    <row r="3433" spans="1:12" x14ac:dyDescent="0.25">
      <c r="A3433" s="1">
        <v>43041</v>
      </c>
      <c r="B3433" s="10">
        <v>9.93</v>
      </c>
      <c r="C3433" s="10">
        <v>12.68</v>
      </c>
      <c r="D3433">
        <v>56.943399999999997</v>
      </c>
      <c r="E3433">
        <v>50.202800000000003</v>
      </c>
      <c r="F3433">
        <v>11761.120967000001</v>
      </c>
      <c r="G3433">
        <v>10370.484114999999</v>
      </c>
      <c r="H3433">
        <f>(1/(1-91/360*VLOOKUP($A3433,Tbills!$B$4:$C$974,2,1)/100))^((1)/91)-1</f>
        <v>3.1434310168387825E-5</v>
      </c>
      <c r="I3433">
        <f>I3432*$E3433/$E3432*(1-(I$1+I$5+IF(AND(WEEKDAY(A3433)&lt;&gt;1,WEEKDAY(A3433)&lt;&gt;7),IF(A3433&lt;J$2,J$1,J$3),0)))^($A3433-$A3432)</f>
        <v>113.0563921324116</v>
      </c>
      <c r="J3433">
        <f>VLOOKUP(A3433,'VIXY-IV'!A$1:E$2000,4,0)</f>
        <v>112.4208</v>
      </c>
      <c r="K3433">
        <f>ROW()</f>
        <v>3433</v>
      </c>
      <c r="L3433">
        <f>B3433/C3433</f>
        <v>0.78312302839116721</v>
      </c>
    </row>
    <row r="3434" spans="1:12" x14ac:dyDescent="0.25">
      <c r="A3434" s="1">
        <v>43042</v>
      </c>
      <c r="B3434" s="10">
        <v>9.14</v>
      </c>
      <c r="C3434" s="10">
        <v>12.42</v>
      </c>
      <c r="D3434">
        <v>56.800600000000003</v>
      </c>
      <c r="E3434">
        <v>50.075299999999999</v>
      </c>
      <c r="F3434">
        <v>11806.005655000001</v>
      </c>
      <c r="G3434">
        <v>10409.735640999999</v>
      </c>
      <c r="H3434">
        <f>(1/(1-91/360*VLOOKUP($A3434,Tbills!$B$4:$C$974,2,1)/100))^((1)/91)-1</f>
        <v>3.1434310168387825E-5</v>
      </c>
      <c r="I3434">
        <f>I3433*$E3434/$E3433*(1-(I$1+I$5+IF(AND(WEEKDAY(A3434)&lt;&gt;1,WEEKDAY(A3434)&lt;&gt;7),IF(A3434&lt;J$2,J$1,J$3),0)))^($A3434-$A3433)</f>
        <v>112.77034427762146</v>
      </c>
      <c r="J3434">
        <f>VLOOKUP(A3434,'VIXY-IV'!A$1:E$2000,4,0)</f>
        <v>112.1356</v>
      </c>
      <c r="K3434">
        <f>ROW()</f>
        <v>3434</v>
      </c>
      <c r="L3434">
        <f>B3434/C3434</f>
        <v>0.73590982286634465</v>
      </c>
    </row>
    <row r="3435" spans="1:12" x14ac:dyDescent="0.25">
      <c r="A3435" s="1">
        <v>43045</v>
      </c>
      <c r="B3435" s="10">
        <v>9.4</v>
      </c>
      <c r="C3435" s="10">
        <v>12.57</v>
      </c>
      <c r="D3435">
        <v>55.919400000000003</v>
      </c>
      <c r="E3435">
        <v>49.293700000000001</v>
      </c>
      <c r="F3435">
        <v>11784.900267000001</v>
      </c>
      <c r="G3435">
        <v>10390.144641000001</v>
      </c>
      <c r="H3435">
        <f>(1/(1-91/360*VLOOKUP($A3435,Tbills!$B$4:$C$974,2,1)/100))^((1)/91)-1</f>
        <v>3.2966645030718666E-5</v>
      </c>
      <c r="I3435">
        <f>I3434*$E3435/$E3434*(1-(I$1+I$5+IF(AND(WEEKDAY(A3435)&lt;&gt;1,WEEKDAY(A3435)&lt;&gt;7),IF(A3435&lt;J$2,J$1,J$3),0)))^($A3435-$A3434)</f>
        <v>111.01336255356395</v>
      </c>
      <c r="J3435">
        <f>VLOOKUP(A3435,'VIXY-IV'!A$1:E$2000,4,0)</f>
        <v>110.39</v>
      </c>
      <c r="K3435">
        <f>ROW()</f>
        <v>3435</v>
      </c>
      <c r="L3435">
        <f>B3435/C3435</f>
        <v>0.74781225139220364</v>
      </c>
    </row>
    <row r="3436" spans="1:12" x14ac:dyDescent="0.25">
      <c r="A3436" s="1">
        <v>43046</v>
      </c>
      <c r="B3436" s="10">
        <v>9.89</v>
      </c>
      <c r="C3436" s="10">
        <v>12.76</v>
      </c>
      <c r="D3436">
        <v>56.469000000000001</v>
      </c>
      <c r="E3436">
        <v>49.776600000000002</v>
      </c>
      <c r="F3436">
        <v>11887.703772999999</v>
      </c>
      <c r="G3436">
        <v>10480.438713</v>
      </c>
      <c r="H3436">
        <f>(1/(1-91/360*VLOOKUP($A3436,Tbills!$B$4:$C$974,2,1)/100))^((1)/91)-1</f>
        <v>3.2966645030718666E-5</v>
      </c>
      <c r="I3436">
        <f>I3435*$E3436/$E3435*(1-(I$1+I$5+IF(AND(WEEKDAY(A3436)&lt;&gt;1,WEEKDAY(A3436)&lt;&gt;7),IF(A3436&lt;J$2,J$1,J$3),0)))^($A3436-$A3435)</f>
        <v>112.10196699084474</v>
      </c>
      <c r="J3436">
        <f>VLOOKUP(A3436,'VIXY-IV'!A$1:E$2000,4,0)</f>
        <v>111.4716</v>
      </c>
      <c r="K3436">
        <f>ROW()</f>
        <v>3436</v>
      </c>
      <c r="L3436">
        <f>B3436/C3436</f>
        <v>0.77507836990595613</v>
      </c>
    </row>
    <row r="3437" spans="1:12" x14ac:dyDescent="0.25">
      <c r="A3437" s="1">
        <v>43047</v>
      </c>
      <c r="B3437" s="10">
        <v>9.7799999999999994</v>
      </c>
      <c r="C3437" s="10">
        <v>12.88</v>
      </c>
      <c r="D3437">
        <v>56.4709</v>
      </c>
      <c r="E3437">
        <v>49.776600000000002</v>
      </c>
      <c r="F3437">
        <v>11940.184746999999</v>
      </c>
      <c r="G3437">
        <v>10526.361489999999</v>
      </c>
      <c r="H3437">
        <f>(1/(1-91/360*VLOOKUP($A3437,Tbills!$B$4:$C$974,2,1)/100))^((1)/91)-1</f>
        <v>3.2966645030718666E-5</v>
      </c>
      <c r="I3437">
        <f>I3436*$E3437/$E3436*(1-(I$1+I$5+IF(AND(WEEKDAY(A3437)&lt;&gt;1,WEEKDAY(A3437)&lt;&gt;7),IF(A3437&lt;J$2,J$1,J$3),0)))^($A3437-$A3436)</f>
        <v>112.10304194121314</v>
      </c>
      <c r="J3437">
        <f>VLOOKUP(A3437,'VIXY-IV'!A$1:E$2000,4,0)</f>
        <v>111.4744</v>
      </c>
      <c r="K3437">
        <f>ROW()</f>
        <v>3437</v>
      </c>
      <c r="L3437">
        <f>B3437/C3437</f>
        <v>0.75931677018633525</v>
      </c>
    </row>
    <row r="3438" spans="1:12" x14ac:dyDescent="0.25">
      <c r="A3438" s="1">
        <v>43048</v>
      </c>
      <c r="B3438" s="10">
        <v>10.5</v>
      </c>
      <c r="C3438" s="10">
        <v>13.14</v>
      </c>
      <c r="D3438">
        <v>56.896500000000003</v>
      </c>
      <c r="E3438">
        <v>50.150100000000002</v>
      </c>
      <c r="F3438">
        <v>11993.871165</v>
      </c>
      <c r="G3438">
        <v>10573.343944</v>
      </c>
      <c r="H3438">
        <f>(1/(1-91/360*VLOOKUP($A3438,Tbills!$B$4:$C$974,2,1)/100))^((1)/91)-1</f>
        <v>3.2966645030718666E-5</v>
      </c>
      <c r="I3438">
        <f>I3437*$E3438/$E3437*(1-(I$1+I$5+IF(AND(WEEKDAY(A3438)&lt;&gt;1,WEEKDAY(A3438)&lt;&gt;7),IF(A3438&lt;J$2,J$1,J$3),0)))^($A3438-$A3437)</f>
        <v>112.94529303008717</v>
      </c>
      <c r="J3438">
        <f>VLOOKUP(A3438,'VIXY-IV'!A$1:E$2000,4,0)</f>
        <v>112.3028</v>
      </c>
      <c r="K3438">
        <f>ROW()</f>
        <v>3438</v>
      </c>
      <c r="L3438">
        <f>B3438/C3438</f>
        <v>0.79908675799086759</v>
      </c>
    </row>
    <row r="3439" spans="1:12" x14ac:dyDescent="0.25">
      <c r="A3439" s="1">
        <v>43049</v>
      </c>
      <c r="B3439" s="10">
        <v>11.29</v>
      </c>
      <c r="C3439" s="10">
        <v>13.61</v>
      </c>
      <c r="D3439">
        <v>58.227699999999999</v>
      </c>
      <c r="E3439">
        <v>51.321800000000003</v>
      </c>
      <c r="F3439">
        <v>12166.830914</v>
      </c>
      <c r="G3439">
        <v>10725.470160000001</v>
      </c>
      <c r="H3439">
        <f>(1/(1-91/360*VLOOKUP($A3439,Tbills!$B$4:$C$974,2,1)/100))^((1)/91)-1</f>
        <v>3.2966645030718666E-5</v>
      </c>
      <c r="I3439">
        <f>I3438*$E3439/$E3438*(1-(I$1+I$5+IF(AND(WEEKDAY(A3439)&lt;&gt;1,WEEKDAY(A3439)&lt;&gt;7),IF(A3439&lt;J$2,J$1,J$3),0)))^($A3439-$A3438)</f>
        <v>115.58523957564852</v>
      </c>
      <c r="J3439">
        <f>VLOOKUP(A3439,'VIXY-IV'!A$1:E$2000,4,0)</f>
        <v>114.9308</v>
      </c>
      <c r="K3439">
        <f>ROW()</f>
        <v>3439</v>
      </c>
      <c r="L3439">
        <f>B3439/C3439</f>
        <v>0.82953710506980161</v>
      </c>
    </row>
    <row r="3440" spans="1:12" x14ac:dyDescent="0.25">
      <c r="A3440" s="1">
        <v>43052</v>
      </c>
      <c r="B3440" s="10">
        <v>11.5</v>
      </c>
      <c r="C3440" s="10">
        <v>13.75</v>
      </c>
      <c r="D3440">
        <v>59.085099999999997</v>
      </c>
      <c r="E3440">
        <v>52.072400000000002</v>
      </c>
      <c r="F3440">
        <v>12309.222857999999</v>
      </c>
      <c r="G3440">
        <v>10849.932658</v>
      </c>
      <c r="H3440">
        <f>(1/(1-91/360*VLOOKUP($A3440,Tbills!$B$4:$C$974,2,1)/100))^((1)/91)-1</f>
        <v>3.4499085697747844E-5</v>
      </c>
      <c r="I3440">
        <f>I3439*$E3440/$E3439*(1-(I$1+I$5+IF(AND(WEEKDAY(A3440)&lt;&gt;1,WEEKDAY(A3440)&lt;&gt;7),IF(A3440&lt;J$2,J$1,J$3),0)))^($A3440-$A3439)</f>
        <v>117.27908948097659</v>
      </c>
      <c r="J3440">
        <f>VLOOKUP(A3440,'VIXY-IV'!A$1:E$2000,4,0)</f>
        <v>116.6168</v>
      </c>
      <c r="K3440">
        <f>ROW()</f>
        <v>3440</v>
      </c>
      <c r="L3440">
        <f>B3440/C3440</f>
        <v>0.83636363636363631</v>
      </c>
    </row>
    <row r="3441" spans="1:12" x14ac:dyDescent="0.25">
      <c r="A3441" s="1">
        <v>43053</v>
      </c>
      <c r="B3441" s="10">
        <v>11.59</v>
      </c>
      <c r="C3441" s="10">
        <v>13.93</v>
      </c>
      <c r="D3441">
        <v>58.744500000000002</v>
      </c>
      <c r="E3441">
        <v>51.770400000000002</v>
      </c>
      <c r="F3441">
        <v>12412.456069</v>
      </c>
      <c r="G3441">
        <v>10940.552992000001</v>
      </c>
      <c r="H3441">
        <f>(1/(1-91/360*VLOOKUP($A3441,Tbills!$B$4:$C$974,2,1)/100))^((1)/91)-1</f>
        <v>3.4499085697747844E-5</v>
      </c>
      <c r="I3441">
        <f>I3440*$E3441/$E3440*(1-(I$1+I$5+IF(AND(WEEKDAY(A3441)&lt;&gt;1,WEEKDAY(A3441)&lt;&gt;7),IF(A3441&lt;J$2,J$1,J$3),0)))^($A3441-$A3440)</f>
        <v>116.60003369822823</v>
      </c>
      <c r="J3441">
        <f>VLOOKUP(A3441,'VIXY-IV'!A$1:E$2000,4,0)</f>
        <v>115.93600000000001</v>
      </c>
      <c r="K3441">
        <f>ROW()</f>
        <v>3441</v>
      </c>
      <c r="L3441">
        <f>B3441/C3441</f>
        <v>0.83201722900215358</v>
      </c>
    </row>
    <row r="3442" spans="1:12" x14ac:dyDescent="0.25">
      <c r="A3442" s="1">
        <v>43054</v>
      </c>
      <c r="B3442" s="10">
        <v>13.13</v>
      </c>
      <c r="C3442" s="10">
        <v>14.66</v>
      </c>
      <c r="D3442">
        <v>61.063899999999997</v>
      </c>
      <c r="E3442">
        <v>53.812600000000003</v>
      </c>
      <c r="F3442">
        <v>12593.616877</v>
      </c>
      <c r="G3442">
        <v>11099.853816000001</v>
      </c>
      <c r="H3442">
        <f>(1/(1-91/360*VLOOKUP($A3442,Tbills!$B$4:$C$974,2,1)/100))^((1)/91)-1</f>
        <v>3.4499085697747844E-5</v>
      </c>
      <c r="I3442">
        <f>I3441*$E3442/$E3441*(1-(I$1+I$5+IF(AND(WEEKDAY(A3442)&lt;&gt;1,WEEKDAY(A3442)&lt;&gt;7),IF(A3442&lt;J$2,J$1,J$3),0)))^($A3442-$A3441)</f>
        <v>121.20074676487758</v>
      </c>
      <c r="J3442">
        <f>VLOOKUP(A3442,'VIXY-IV'!A$1:E$2000,4,0)</f>
        <v>120.50920000000001</v>
      </c>
      <c r="K3442">
        <f>ROW()</f>
        <v>3442</v>
      </c>
      <c r="L3442">
        <f>B3442/C3442</f>
        <v>0.89563437926330158</v>
      </c>
    </row>
    <row r="3443" spans="1:12" x14ac:dyDescent="0.25">
      <c r="A3443" s="1">
        <v>43055</v>
      </c>
      <c r="B3443" s="10">
        <v>11.76</v>
      </c>
      <c r="C3443" s="10">
        <v>13.96</v>
      </c>
      <c r="D3443">
        <v>58.785899999999998</v>
      </c>
      <c r="E3443">
        <v>51.803199999999997</v>
      </c>
      <c r="F3443">
        <v>12362.487827000001</v>
      </c>
      <c r="G3443">
        <v>10895.756675000001</v>
      </c>
      <c r="H3443">
        <f>(1/(1-91/360*VLOOKUP($A3443,Tbills!$B$4:$C$974,2,1)/100))^((1)/91)-1</f>
        <v>3.4499085697747844E-5</v>
      </c>
      <c r="I3443">
        <f>I3442*$E3443/$E3442*(1-(I$1+I$5+IF(AND(WEEKDAY(A3443)&lt;&gt;1,WEEKDAY(A3443)&lt;&gt;7),IF(A3443&lt;J$2,J$1,J$3),0)))^($A3443-$A3442)</f>
        <v>116.67614518596973</v>
      </c>
      <c r="J3443">
        <f>VLOOKUP(A3443,'VIXY-IV'!A$1:E$2000,4,0)</f>
        <v>116.0056</v>
      </c>
      <c r="K3443">
        <f>ROW()</f>
        <v>3443</v>
      </c>
      <c r="L3443">
        <f>B3443/C3443</f>
        <v>0.84240687679083093</v>
      </c>
    </row>
    <row r="3444" spans="1:12" x14ac:dyDescent="0.25">
      <c r="A3444" s="1">
        <v>43056</v>
      </c>
      <c r="B3444" s="10">
        <v>11.43</v>
      </c>
      <c r="C3444" s="10">
        <v>13.8</v>
      </c>
      <c r="D3444">
        <v>58.538800000000002</v>
      </c>
      <c r="E3444">
        <v>51.5837</v>
      </c>
      <c r="F3444">
        <v>12298.520774000001</v>
      </c>
      <c r="G3444">
        <v>10839.003016000001</v>
      </c>
      <c r="H3444">
        <f>(1/(1-91/360*VLOOKUP($A3444,Tbills!$B$4:$C$974,2,1)/100))^((1)/91)-1</f>
        <v>3.4499085697747844E-5</v>
      </c>
      <c r="I3444">
        <f>I3443*$E3444/$E3443*(1-(I$1+I$5+IF(AND(WEEKDAY(A3444)&lt;&gt;1,WEEKDAY(A3444)&lt;&gt;7),IF(A3444&lt;J$2,J$1,J$3),0)))^($A3444-$A3443)</f>
        <v>116.18288026435013</v>
      </c>
      <c r="J3444">
        <f>VLOOKUP(A3444,'VIXY-IV'!A$1:E$2000,4,0)</f>
        <v>115.5136</v>
      </c>
      <c r="K3444">
        <f>ROW()</f>
        <v>3444</v>
      </c>
      <c r="L3444">
        <f>B3444/C3444</f>
        <v>0.82826086956521738</v>
      </c>
    </row>
    <row r="3445" spans="1:12" x14ac:dyDescent="0.25">
      <c r="A3445" s="1">
        <v>43059</v>
      </c>
      <c r="B3445" s="10">
        <v>10.65</v>
      </c>
      <c r="C3445" s="10">
        <v>13.28</v>
      </c>
      <c r="D3445">
        <v>56.083100000000002</v>
      </c>
      <c r="E3445">
        <v>49.414400000000001</v>
      </c>
      <c r="F3445">
        <v>12044.143948999999</v>
      </c>
      <c r="G3445">
        <v>10613.692324</v>
      </c>
      <c r="H3445">
        <f>(1/(1-91/360*VLOOKUP($A3445,Tbills!$B$4:$C$974,2,1)/100))^((1)/91)-1</f>
        <v>3.5359648829835777E-5</v>
      </c>
      <c r="I3445">
        <f>I3444*$E3445/$E3444*(1-(I$1+I$5+IF(AND(WEEKDAY(A3445)&lt;&gt;1,WEEKDAY(A3445)&lt;&gt;7),IF(A3445&lt;J$2,J$1,J$3),0)))^($A3445-$A3444)</f>
        <v>111.30012921253082</v>
      </c>
      <c r="J3445">
        <f>VLOOKUP(A3445,'VIXY-IV'!A$1:E$2000,4,0)</f>
        <v>110.6588</v>
      </c>
      <c r="K3445">
        <f>ROW()</f>
        <v>3445</v>
      </c>
      <c r="L3445">
        <f>B3445/C3445</f>
        <v>0.8019578313253013</v>
      </c>
    </row>
    <row r="3446" spans="1:12" x14ac:dyDescent="0.25">
      <c r="A3446" s="1">
        <v>43060</v>
      </c>
      <c r="B3446" s="10">
        <v>9.73</v>
      </c>
      <c r="C3446" s="10">
        <v>12.55</v>
      </c>
      <c r="D3446">
        <v>54.033299999999997</v>
      </c>
      <c r="E3446">
        <v>47.6066</v>
      </c>
      <c r="F3446">
        <v>11828.310530000001</v>
      </c>
      <c r="G3446">
        <v>10423.117582000001</v>
      </c>
      <c r="H3446">
        <f>(1/(1-91/360*VLOOKUP($A3446,Tbills!$B$4:$C$974,2,1)/100))^((1)/91)-1</f>
        <v>3.5359648829835777E-5</v>
      </c>
      <c r="I3446">
        <f>I3445*$E3446/$E3445*(1-(I$1+I$5+IF(AND(WEEKDAY(A3446)&lt;&gt;1,WEEKDAY(A3446)&lt;&gt;7),IF(A3446&lt;J$2,J$1,J$3),0)))^($A3446-$A3445)</f>
        <v>107.22930036712403</v>
      </c>
      <c r="J3446">
        <f>VLOOKUP(A3446,'VIXY-IV'!A$1:E$2000,4,0)</f>
        <v>106.6036</v>
      </c>
      <c r="K3446">
        <f>ROW()</f>
        <v>3446</v>
      </c>
      <c r="L3446">
        <f>B3446/C3446</f>
        <v>0.77529880478087654</v>
      </c>
    </row>
    <row r="3447" spans="1:12" x14ac:dyDescent="0.25">
      <c r="A3447" s="1">
        <v>43061</v>
      </c>
      <c r="B3447" s="10">
        <v>9.8800000000000008</v>
      </c>
      <c r="C3447" s="10">
        <v>12.44</v>
      </c>
      <c r="D3447">
        <v>53.401699999999998</v>
      </c>
      <c r="E3447">
        <v>47.048499999999997</v>
      </c>
      <c r="F3447">
        <v>11738.921925000001</v>
      </c>
      <c r="G3447">
        <v>10343.979707</v>
      </c>
      <c r="H3447">
        <f>(1/(1-91/360*VLOOKUP($A3447,Tbills!$B$4:$C$974,2,1)/100))^((1)/91)-1</f>
        <v>3.5359648829835777E-5</v>
      </c>
      <c r="I3447">
        <f>I3446*$E3447/$E3446*(1-(I$1+I$5+IF(AND(WEEKDAY(A3447)&lt;&gt;1,WEEKDAY(A3447)&lt;&gt;7),IF(A3447&lt;J$2,J$1,J$3),0)))^($A3447-$A3446)</f>
        <v>105.97324981875401</v>
      </c>
      <c r="J3447">
        <f>VLOOKUP(A3447,'VIXY-IV'!A$1:E$2000,4,0)</f>
        <v>105.352</v>
      </c>
      <c r="K3447">
        <f>ROW()</f>
        <v>3447</v>
      </c>
      <c r="L3447">
        <f>B3447/C3447</f>
        <v>0.79421221864951774</v>
      </c>
    </row>
    <row r="3448" spans="1:12" x14ac:dyDescent="0.25">
      <c r="A3448" s="1">
        <v>43063</v>
      </c>
      <c r="B3448" s="10">
        <v>9.67</v>
      </c>
      <c r="C3448" s="10">
        <v>12.42</v>
      </c>
      <c r="D3448">
        <v>53.179699999999997</v>
      </c>
      <c r="E3448">
        <v>46.849600000000002</v>
      </c>
      <c r="F3448">
        <v>11698.113367</v>
      </c>
      <c r="G3448">
        <v>10307.288919000001</v>
      </c>
      <c r="H3448">
        <f>(1/(1-91/360*VLOOKUP($A3448,Tbills!$B$4:$C$974,2,1)/100))^((1)/91)-1</f>
        <v>3.5359648829835777E-5</v>
      </c>
      <c r="I3448">
        <f>I3447*$E3448/$E3447*(1-(I$1+I$5+IF(AND(WEEKDAY(A3448)&lt;&gt;1,WEEKDAY(A3448)&lt;&gt;7),IF(A3448&lt;J$2,J$1,J$3),0)))^($A3448-$A3447)</f>
        <v>105.52726613157449</v>
      </c>
      <c r="J3448">
        <f>VLOOKUP(A3448,'VIXY-IV'!A$1:E$2000,4,0)</f>
        <v>104.9076</v>
      </c>
      <c r="K3448">
        <f>ROW()</f>
        <v>3448</v>
      </c>
      <c r="L3448">
        <f>B3448/C3448</f>
        <v>0.77858293075684382</v>
      </c>
    </row>
    <row r="3449" spans="1:12" x14ac:dyDescent="0.25">
      <c r="A3449" s="1">
        <v>43066</v>
      </c>
      <c r="B3449" s="10">
        <v>9.8699999999999992</v>
      </c>
      <c r="C3449" s="10">
        <v>12.57</v>
      </c>
      <c r="D3449">
        <v>52.932600000000001</v>
      </c>
      <c r="E3449">
        <v>46.626899999999999</v>
      </c>
      <c r="F3449">
        <v>11767.062857000001</v>
      </c>
      <c r="G3449">
        <v>10366.947367999999</v>
      </c>
      <c r="H3449">
        <f>(1/(1-91/360*VLOOKUP($A3449,Tbills!$B$4:$C$974,2,1)/100))^((1)/91)-1</f>
        <v>3.5753131662596971E-5</v>
      </c>
      <c r="I3449">
        <f>I3448*$E3449/$E3448*(1-(I$1+I$5+IF(AND(WEEKDAY(A3449)&lt;&gt;1,WEEKDAY(A3449)&lt;&gt;7),IF(A3449&lt;J$2,J$1,J$3),0)))^($A3449-$A3448)</f>
        <v>105.02866262610858</v>
      </c>
      <c r="J3449">
        <f>VLOOKUP(A3449,'VIXY-IV'!A$1:E$2000,4,0)</f>
        <v>104.41</v>
      </c>
      <c r="K3449">
        <f>ROW()</f>
        <v>3449</v>
      </c>
      <c r="L3449">
        <f>B3449/C3449</f>
        <v>0.78520286396181371</v>
      </c>
    </row>
    <row r="3450" spans="1:12" x14ac:dyDescent="0.25">
      <c r="A3450" s="1">
        <v>43067</v>
      </c>
      <c r="B3450" s="10">
        <v>10.029999999999999</v>
      </c>
      <c r="C3450" s="10">
        <v>12.27</v>
      </c>
      <c r="D3450">
        <v>52.561999999999998</v>
      </c>
      <c r="E3450">
        <v>46.2988</v>
      </c>
      <c r="F3450">
        <v>11690.811302</v>
      </c>
      <c r="G3450">
        <v>10299.398028</v>
      </c>
      <c r="H3450">
        <f>(1/(1-91/360*VLOOKUP($A3450,Tbills!$B$4:$C$974,2,1)/100))^((1)/91)-1</f>
        <v>3.5753131662596971E-5</v>
      </c>
      <c r="I3450">
        <f>I3449*$E3450/$E3449*(1-(I$1+I$5+IF(AND(WEEKDAY(A3450)&lt;&gt;1,WEEKDAY(A3450)&lt;&gt;7),IF(A3450&lt;J$2,J$1,J$3),0)))^($A3450-$A3449)</f>
        <v>104.29060636314735</v>
      </c>
      <c r="J3450">
        <f>VLOOKUP(A3450,'VIXY-IV'!A$1:E$2000,4,0)</f>
        <v>103.6728</v>
      </c>
      <c r="K3450">
        <f>ROW()</f>
        <v>3450</v>
      </c>
      <c r="L3450">
        <f>B3450/C3450</f>
        <v>0.81744091279543596</v>
      </c>
    </row>
    <row r="3451" spans="1:12" x14ac:dyDescent="0.25">
      <c r="A3451" s="1">
        <v>43068</v>
      </c>
      <c r="B3451" s="10">
        <v>10.7</v>
      </c>
      <c r="C3451" s="10">
        <v>12.82</v>
      </c>
      <c r="D3451">
        <v>53.453299999999999</v>
      </c>
      <c r="E3451">
        <v>47.082299999999996</v>
      </c>
      <c r="F3451">
        <v>11852.338841999999</v>
      </c>
      <c r="G3451">
        <v>10441.332699000001</v>
      </c>
      <c r="H3451">
        <f>(1/(1-91/360*VLOOKUP($A3451,Tbills!$B$4:$C$974,2,1)/100))^((1)/91)-1</f>
        <v>3.5753131662596971E-5</v>
      </c>
      <c r="I3451">
        <f>I3450*$E3451/$E3450*(1-(I$1+I$5+IF(AND(WEEKDAY(A3451)&lt;&gt;1,WEEKDAY(A3451)&lt;&gt;7),IF(A3451&lt;J$2,J$1,J$3),0)))^($A3451-$A3450)</f>
        <v>106.05650039483221</v>
      </c>
      <c r="J3451">
        <f>VLOOKUP(A3451,'VIXY-IV'!A$1:E$2000,4,0)</f>
        <v>105.4268</v>
      </c>
      <c r="K3451">
        <f>ROW()</f>
        <v>3451</v>
      </c>
      <c r="L3451">
        <f>B3451/C3451</f>
        <v>0.83463338533541331</v>
      </c>
    </row>
    <row r="3452" spans="1:12" x14ac:dyDescent="0.25">
      <c r="A3452" s="1">
        <v>43069</v>
      </c>
      <c r="B3452" s="10">
        <v>11.28</v>
      </c>
      <c r="C3452" s="10">
        <v>13.04</v>
      </c>
      <c r="D3452">
        <v>54.155900000000003</v>
      </c>
      <c r="E3452">
        <v>47.6995</v>
      </c>
      <c r="F3452">
        <v>11827.273698999999</v>
      </c>
      <c r="G3452">
        <v>10418.878220000001</v>
      </c>
      <c r="H3452">
        <f>(1/(1-91/360*VLOOKUP($A3452,Tbills!$B$4:$C$974,2,1)/100))^((1)/91)-1</f>
        <v>3.5753131662596971E-5</v>
      </c>
      <c r="I3452">
        <f>I3451*$E3452/$E3451*(1-(I$1+I$5+IF(AND(WEEKDAY(A3452)&lt;&gt;1,WEEKDAY(A3452)&lt;&gt;7),IF(A3452&lt;J$2,J$1,J$3),0)))^($A3452-$A3451)</f>
        <v>107.44782115630554</v>
      </c>
      <c r="J3452">
        <f>VLOOKUP(A3452,'VIXY-IV'!A$1:E$2000,4,0)</f>
        <v>106.8128</v>
      </c>
      <c r="K3452">
        <f>ROW()</f>
        <v>3452</v>
      </c>
      <c r="L3452">
        <f>B3452/C3452</f>
        <v>0.86503067484662577</v>
      </c>
    </row>
    <row r="3453" spans="1:12" x14ac:dyDescent="0.25">
      <c r="A3453" s="1">
        <v>43070</v>
      </c>
      <c r="B3453" s="10">
        <v>11.43</v>
      </c>
      <c r="C3453" s="10">
        <v>13.28</v>
      </c>
      <c r="D3453">
        <v>55.139800000000001</v>
      </c>
      <c r="E3453">
        <v>48.564399999999999</v>
      </c>
      <c r="F3453">
        <v>11949.140632000001</v>
      </c>
      <c r="G3453">
        <v>10525.860693000001</v>
      </c>
      <c r="H3453">
        <f>(1/(1-91/360*VLOOKUP($A3453,Tbills!$B$4:$C$974,2,1)/100))^((1)/91)-1</f>
        <v>3.5753131662596971E-5</v>
      </c>
      <c r="I3453">
        <f>I3452*$E3453/$E3452*(1-(I$1+I$5+IF(AND(WEEKDAY(A3453)&lt;&gt;1,WEEKDAY(A3453)&lt;&gt;7),IF(A3453&lt;J$2,J$1,J$3),0)))^($A3453-$A3452)</f>
        <v>109.39714258456107</v>
      </c>
      <c r="J3453">
        <f>VLOOKUP(A3453,'VIXY-IV'!A$1:E$2000,4,0)</f>
        <v>108.7436</v>
      </c>
      <c r="K3453">
        <f>ROW()</f>
        <v>3453</v>
      </c>
      <c r="L3453">
        <f>B3453/C3453</f>
        <v>0.86069277108433739</v>
      </c>
    </row>
    <row r="3454" spans="1:12" x14ac:dyDescent="0.25">
      <c r="A3454" s="1">
        <v>43073</v>
      </c>
      <c r="B3454" s="10">
        <v>11.68</v>
      </c>
      <c r="C3454" s="10">
        <v>13.55</v>
      </c>
      <c r="D3454">
        <v>55.145699999999998</v>
      </c>
      <c r="E3454">
        <v>48.564399999999999</v>
      </c>
      <c r="F3454">
        <v>11905.930854</v>
      </c>
      <c r="G3454">
        <v>10486.668659000001</v>
      </c>
      <c r="H3454">
        <f>(1/(1-91/360*VLOOKUP($A3454,Tbills!$B$4:$C$974,2,1)/100))^((1)/91)-1</f>
        <v>3.5892491284439387E-5</v>
      </c>
      <c r="I3454">
        <f>I3453*$E3454/$E3453*(1-(I$1+I$5+IF(AND(WEEKDAY(A3454)&lt;&gt;1,WEEKDAY(A3454)&lt;&gt;7),IF(A3454&lt;J$2,J$1,J$3),0)))^($A3454-$A3453)</f>
        <v>109.4002896558263</v>
      </c>
      <c r="J3454">
        <f>VLOOKUP(A3454,'VIXY-IV'!A$1:E$2000,4,0)</f>
        <v>108.7436</v>
      </c>
      <c r="K3454">
        <f>ROW()</f>
        <v>3454</v>
      </c>
      <c r="L3454">
        <f>B3454/C3454</f>
        <v>0.86199261992619924</v>
      </c>
    </row>
    <row r="3455" spans="1:12" x14ac:dyDescent="0.25">
      <c r="A3455" s="1">
        <v>43074</v>
      </c>
      <c r="B3455" s="10">
        <v>11.33</v>
      </c>
      <c r="C3455" s="10">
        <v>13.54</v>
      </c>
      <c r="D3455">
        <v>54.929400000000001</v>
      </c>
      <c r="E3455">
        <v>48.372100000000003</v>
      </c>
      <c r="F3455">
        <v>11817.476371999999</v>
      </c>
      <c r="G3455">
        <v>10408.382116999999</v>
      </c>
      <c r="H3455">
        <f>(1/(1-91/360*VLOOKUP($A3455,Tbills!$B$4:$C$974,2,1)/100))^((1)/91)-1</f>
        <v>3.5892491284439387E-5</v>
      </c>
      <c r="I3455">
        <f>I3454*$E3455/$E3454*(1-(I$1+I$5+IF(AND(WEEKDAY(A3455)&lt;&gt;1,WEEKDAY(A3455)&lt;&gt;7),IF(A3455&lt;J$2,J$1,J$3),0)))^($A3455-$A3454)</f>
        <v>108.96814324311109</v>
      </c>
      <c r="J3455">
        <f>VLOOKUP(A3455,'VIXY-IV'!A$1:E$2000,4,0)</f>
        <v>108.31359999999999</v>
      </c>
      <c r="K3455">
        <f>ROW()</f>
        <v>3455</v>
      </c>
      <c r="L3455">
        <f>B3455/C3455</f>
        <v>0.83677991137370755</v>
      </c>
    </row>
    <row r="3456" spans="1:12" x14ac:dyDescent="0.25">
      <c r="A3456" s="1">
        <v>43075</v>
      </c>
      <c r="B3456" s="10">
        <v>11.02</v>
      </c>
      <c r="C3456" s="10">
        <v>13.45</v>
      </c>
      <c r="D3456">
        <v>54.405999999999999</v>
      </c>
      <c r="E3456">
        <v>47.909399999999998</v>
      </c>
      <c r="F3456">
        <v>11779.85464</v>
      </c>
      <c r="G3456">
        <v>10374.872749</v>
      </c>
      <c r="H3456">
        <f>(1/(1-91/360*VLOOKUP($A3456,Tbills!$B$4:$C$974,2,1)/100))^((1)/91)-1</f>
        <v>3.5892491284439387E-5</v>
      </c>
      <c r="I3456">
        <f>I3455*$E3456/$E3455*(1-(I$1+I$5+IF(AND(WEEKDAY(A3456)&lt;&gt;1,WEEKDAY(A3456)&lt;&gt;7),IF(A3456&lt;J$2,J$1,J$3),0)))^($A3456-$A3455)</f>
        <v>107.9268508587335</v>
      </c>
      <c r="J3456">
        <f>VLOOKUP(A3456,'VIXY-IV'!A$1:E$2000,4,0)</f>
        <v>107.2784</v>
      </c>
      <c r="K3456">
        <f>ROW()</f>
        <v>3456</v>
      </c>
      <c r="L3456">
        <f>B3456/C3456</f>
        <v>0.81933085501858738</v>
      </c>
    </row>
    <row r="3457" spans="1:12" x14ac:dyDescent="0.25">
      <c r="A3457" s="1">
        <v>43076</v>
      </c>
      <c r="B3457" s="10">
        <v>10.16</v>
      </c>
      <c r="C3457" s="10">
        <v>12.93</v>
      </c>
      <c r="D3457">
        <v>52.433</v>
      </c>
      <c r="E3457">
        <v>46.170299999999997</v>
      </c>
      <c r="F3457">
        <v>11560.196830999999</v>
      </c>
      <c r="G3457">
        <v>10181.041121</v>
      </c>
      <c r="H3457">
        <f>(1/(1-91/360*VLOOKUP($A3457,Tbills!$B$4:$C$974,2,1)/100))^((1)/91)-1</f>
        <v>3.5892491284439387E-5</v>
      </c>
      <c r="I3457">
        <f>I3456*$E3457/$E3456*(1-(I$1+I$5+IF(AND(WEEKDAY(A3457)&lt;&gt;1,WEEKDAY(A3457)&lt;&gt;7),IF(A3457&lt;J$2,J$1,J$3),0)))^($A3457-$A3456)</f>
        <v>104.01012879600636</v>
      </c>
      <c r="J3457">
        <f>VLOOKUP(A3457,'VIXY-IV'!A$1:E$2000,4,0)</f>
        <v>103.3828</v>
      </c>
      <c r="K3457">
        <f>ROW()</f>
        <v>3457</v>
      </c>
      <c r="L3457">
        <f>B3457/C3457</f>
        <v>0.78576952822892498</v>
      </c>
    </row>
    <row r="3458" spans="1:12" x14ac:dyDescent="0.25">
      <c r="A3458" s="1">
        <v>43077</v>
      </c>
      <c r="B3458" s="10">
        <v>9.58</v>
      </c>
      <c r="C3458" s="10">
        <v>12.46</v>
      </c>
      <c r="D3458">
        <v>50.999299999999998</v>
      </c>
      <c r="E3458">
        <v>44.906199999999998</v>
      </c>
      <c r="F3458">
        <v>11499.469003</v>
      </c>
      <c r="G3458">
        <v>10127.192827999999</v>
      </c>
      <c r="H3458">
        <f>(1/(1-91/360*VLOOKUP($A3458,Tbills!$B$4:$C$974,2,1)/100))^((1)/91)-1</f>
        <v>3.5892491284439387E-5</v>
      </c>
      <c r="I3458">
        <f>I3457*$E3458/$E3457*(1-(I$1+I$5+IF(AND(WEEKDAY(A3458)&lt;&gt;1,WEEKDAY(A3458)&lt;&gt;7),IF(A3458&lt;J$2,J$1,J$3),0)))^($A3458-$A3457)</f>
        <v>101.1633979694754</v>
      </c>
      <c r="J3458">
        <f>VLOOKUP(A3458,'VIXY-IV'!A$1:E$2000,4,0)</f>
        <v>100.55200000000001</v>
      </c>
      <c r="K3458">
        <f>ROW()</f>
        <v>3458</v>
      </c>
      <c r="L3458">
        <f>B3458/C3458</f>
        <v>0.76886035313001599</v>
      </c>
    </row>
    <row r="3459" spans="1:12" x14ac:dyDescent="0.25">
      <c r="A3459" s="1">
        <v>43080</v>
      </c>
      <c r="B3459" s="10">
        <v>9.34</v>
      </c>
      <c r="C3459" s="10">
        <v>12.28</v>
      </c>
      <c r="D3459">
        <v>49.255099999999999</v>
      </c>
      <c r="E3459">
        <v>43.365600000000001</v>
      </c>
      <c r="F3459">
        <v>11411.221346</v>
      </c>
      <c r="G3459">
        <v>10048.385596</v>
      </c>
      <c r="H3459">
        <f>(1/(1-91/360*VLOOKUP($A3459,Tbills!$B$4:$C$974,2,1)/100))^((1)/91)-1</f>
        <v>3.6728686538811672E-5</v>
      </c>
      <c r="I3459">
        <f>I3458*$E3459/$E3458*(1-(I$1+I$5+IF(AND(WEEKDAY(A3459)&lt;&gt;1,WEEKDAY(A3459)&lt;&gt;7),IF(A3459&lt;J$2,J$1,J$3),0)))^($A3459-$A3458)</f>
        <v>97.695588891834859</v>
      </c>
      <c r="J3459">
        <f>VLOOKUP(A3459,'VIXY-IV'!A$1:E$2000,4,0)</f>
        <v>97.102800000000002</v>
      </c>
      <c r="K3459">
        <f>ROW()</f>
        <v>3459</v>
      </c>
      <c r="L3459">
        <f>B3459/C3459</f>
        <v>0.76058631921824105</v>
      </c>
    </row>
    <row r="3460" spans="1:12" x14ac:dyDescent="0.25">
      <c r="A3460" s="1">
        <v>43081</v>
      </c>
      <c r="B3460" s="10">
        <v>9.92</v>
      </c>
      <c r="C3460" s="10">
        <v>12.48</v>
      </c>
      <c r="D3460">
        <v>49.310200000000002</v>
      </c>
      <c r="E3460">
        <v>43.412500000000001</v>
      </c>
      <c r="F3460">
        <v>11446.334615</v>
      </c>
      <c r="G3460">
        <v>10078.936243</v>
      </c>
      <c r="H3460">
        <f>(1/(1-91/360*VLOOKUP($A3460,Tbills!$B$4:$C$974,2,1)/100))^((1)/91)-1</f>
        <v>3.6728686538811672E-5</v>
      </c>
      <c r="I3460">
        <f>I3459*$E3460/$E3459*(1-(I$1+I$5+IF(AND(WEEKDAY(A3460)&lt;&gt;1,WEEKDAY(A3460)&lt;&gt;7),IF(A3460&lt;J$2,J$1,J$3),0)))^($A3460-$A3459)</f>
        <v>97.80218472479099</v>
      </c>
      <c r="J3460">
        <f>VLOOKUP(A3460,'VIXY-IV'!A$1:E$2000,4,0)</f>
        <v>97.208799999999997</v>
      </c>
      <c r="K3460">
        <f>ROW()</f>
        <v>3460</v>
      </c>
      <c r="L3460">
        <f>B3460/C3460</f>
        <v>0.79487179487179482</v>
      </c>
    </row>
    <row r="3461" spans="1:12" x14ac:dyDescent="0.25">
      <c r="A3461" s="1">
        <v>43082</v>
      </c>
      <c r="B3461" s="10">
        <v>10.18</v>
      </c>
      <c r="C3461" s="10">
        <v>12.5</v>
      </c>
      <c r="D3461">
        <v>49.444400000000002</v>
      </c>
      <c r="E3461">
        <v>43.529000000000003</v>
      </c>
      <c r="F3461">
        <v>11355.948591</v>
      </c>
      <c r="G3461">
        <v>9998.9776989999991</v>
      </c>
      <c r="H3461">
        <f>(1/(1-91/360*VLOOKUP($A3461,Tbills!$B$4:$C$974,2,1)/100))^((1)/91)-1</f>
        <v>3.6728686538811672E-5</v>
      </c>
      <c r="I3461">
        <f>I3460*$E3461/$E3460*(1-(I$1+I$5+IF(AND(WEEKDAY(A3461)&lt;&gt;1,WEEKDAY(A3461)&lt;&gt;7),IF(A3461&lt;J$2,J$1,J$3),0)))^($A3461-$A3460)</f>
        <v>98.065582992255841</v>
      </c>
      <c r="J3461">
        <f>VLOOKUP(A3461,'VIXY-IV'!A$1:E$2000,4,0)</f>
        <v>97.47</v>
      </c>
      <c r="K3461">
        <f>ROW()</f>
        <v>3461</v>
      </c>
      <c r="L3461">
        <f>B3461/C3461</f>
        <v>0.81440000000000001</v>
      </c>
    </row>
    <row r="3462" spans="1:12" x14ac:dyDescent="0.25">
      <c r="A3462" s="1">
        <v>43083</v>
      </c>
      <c r="B3462" s="10">
        <v>10.49</v>
      </c>
      <c r="C3462" s="10">
        <v>12.8</v>
      </c>
      <c r="D3462">
        <v>48.989699999999999</v>
      </c>
      <c r="E3462">
        <v>43.127099999999999</v>
      </c>
      <c r="F3462">
        <v>11343.787557</v>
      </c>
      <c r="G3462">
        <v>9987.9025899999997</v>
      </c>
      <c r="H3462">
        <f>(1/(1-91/360*VLOOKUP($A3462,Tbills!$B$4:$C$974,2,1)/100))^((1)/91)-1</f>
        <v>3.6728686538811672E-5</v>
      </c>
      <c r="I3462">
        <f>I3461*$E3462/$E3461*(1-(I$1+I$5+IF(AND(WEEKDAY(A3462)&lt;&gt;1,WEEKDAY(A3462)&lt;&gt;7),IF(A3462&lt;J$2,J$1,J$3),0)))^($A3462-$A3461)</f>
        <v>97.161082474795123</v>
      </c>
      <c r="J3462">
        <f>VLOOKUP(A3462,'VIXY-IV'!A$1:E$2000,4,0)</f>
        <v>96.570800000000006</v>
      </c>
      <c r="K3462">
        <f>ROW()</f>
        <v>3462</v>
      </c>
      <c r="L3462">
        <f>B3462/C3462</f>
        <v>0.81953124999999993</v>
      </c>
    </row>
    <row r="3463" spans="1:12" x14ac:dyDescent="0.25">
      <c r="A3463" s="1">
        <v>43084</v>
      </c>
      <c r="B3463" s="10">
        <v>9.42</v>
      </c>
      <c r="C3463" s="10">
        <v>12.08</v>
      </c>
      <c r="D3463">
        <v>47.288600000000002</v>
      </c>
      <c r="E3463">
        <v>41.628</v>
      </c>
      <c r="F3463">
        <v>11152.681630999999</v>
      </c>
      <c r="G3463">
        <v>9819.2720730000001</v>
      </c>
      <c r="H3463">
        <f>(1/(1-91/360*VLOOKUP($A3463,Tbills!$B$4:$C$974,2,1)/100))^((1)/91)-1</f>
        <v>3.6728686538811672E-5</v>
      </c>
      <c r="I3463">
        <f>I3462*$E3463/$E3462*(1-(I$1+I$5+IF(AND(WEEKDAY(A3463)&lt;&gt;1,WEEKDAY(A3463)&lt;&gt;7),IF(A3463&lt;J$2,J$1,J$3),0)))^($A3463-$A3462)</f>
        <v>93.784658029474457</v>
      </c>
      <c r="J3463">
        <f>VLOOKUP(A3463,'VIXY-IV'!A$1:E$2000,4,0)</f>
        <v>93.214399999999998</v>
      </c>
      <c r="K3463">
        <f>ROW()</f>
        <v>3463</v>
      </c>
      <c r="L3463">
        <f>B3463/C3463</f>
        <v>0.7798013245033113</v>
      </c>
    </row>
    <row r="3464" spans="1:12" x14ac:dyDescent="0.25">
      <c r="A3464" s="1">
        <v>43087</v>
      </c>
      <c r="B3464" s="10">
        <v>9.5299999999999994</v>
      </c>
      <c r="C3464" s="10">
        <v>12.07</v>
      </c>
      <c r="D3464">
        <v>46.703400000000002</v>
      </c>
      <c r="E3464">
        <v>41.108199999999997</v>
      </c>
      <c r="F3464">
        <v>10953.300196</v>
      </c>
      <c r="G3464">
        <v>9642.6466060000002</v>
      </c>
      <c r="H3464">
        <f>(1/(1-91/360*VLOOKUP($A3464,Tbills!$B$4:$C$974,2,1)/100))^((1)/91)-1</f>
        <v>3.7704218704970316E-5</v>
      </c>
      <c r="I3464">
        <f>I3463*$E3464/$E3463*(1-(I$1+I$5+IF(AND(WEEKDAY(A3464)&lt;&gt;1,WEEKDAY(A3464)&lt;&gt;7),IF(A3464&lt;J$2,J$1,J$3),0)))^($A3464-$A3463)</f>
        <v>92.616253163561439</v>
      </c>
      <c r="J3464">
        <f>VLOOKUP(A3464,'VIXY-IV'!A$1:E$2000,4,0)</f>
        <v>92.053200000000004</v>
      </c>
      <c r="K3464">
        <f>ROW()</f>
        <v>3464</v>
      </c>
      <c r="L3464">
        <f>B3464/C3464</f>
        <v>0.78956089478044733</v>
      </c>
    </row>
    <row r="3465" spans="1:12" x14ac:dyDescent="0.25">
      <c r="A3465" s="1">
        <v>43088</v>
      </c>
      <c r="B3465" s="10">
        <v>10.029999999999999</v>
      </c>
      <c r="C3465" s="10">
        <v>12.51</v>
      </c>
      <c r="D3465">
        <v>46.739699999999999</v>
      </c>
      <c r="E3465">
        <v>41.138599999999997</v>
      </c>
      <c r="F3465">
        <v>10928.155481</v>
      </c>
      <c r="G3465">
        <v>9620.1470969999991</v>
      </c>
      <c r="H3465">
        <f>(1/(1-91/360*VLOOKUP($A3465,Tbills!$B$4:$C$974,2,1)/100))^((1)/91)-1</f>
        <v>3.7704218704970316E-5</v>
      </c>
      <c r="I3465">
        <f>I3464*$E3465/$E3464*(1-(I$1+I$5+IF(AND(WEEKDAY(A3465)&lt;&gt;1,WEEKDAY(A3465)&lt;&gt;7),IF(A3465&lt;J$2,J$1,J$3),0)))^($A3465-$A3464)</f>
        <v>92.685632735771989</v>
      </c>
      <c r="J3465">
        <f>VLOOKUP(A3465,'VIXY-IV'!A$1:E$2000,4,0)</f>
        <v>92.114800000000002</v>
      </c>
      <c r="K3465">
        <f>ROW()</f>
        <v>3465</v>
      </c>
      <c r="L3465">
        <f>B3465/C3465</f>
        <v>0.80175859312549957</v>
      </c>
    </row>
    <row r="3466" spans="1:12" x14ac:dyDescent="0.25">
      <c r="A3466" s="1">
        <v>43089</v>
      </c>
      <c r="B3466" s="10">
        <v>9.7200000000000006</v>
      </c>
      <c r="C3466" s="10">
        <v>12.37</v>
      </c>
      <c r="D3466">
        <v>47.154200000000003</v>
      </c>
      <c r="E3466">
        <v>41.501899999999999</v>
      </c>
      <c r="F3466">
        <v>10953.560441</v>
      </c>
      <c r="G3466">
        <v>9642.1485769999999</v>
      </c>
      <c r="H3466">
        <f>(1/(1-91/360*VLOOKUP($A3466,Tbills!$B$4:$C$974,2,1)/100))^((1)/91)-1</f>
        <v>3.7704218704970316E-5</v>
      </c>
      <c r="I3466">
        <f>I3465*$E3466/$E3465*(1-(I$1+I$5+IF(AND(WEEKDAY(A3466)&lt;&gt;1,WEEKDAY(A3466)&lt;&gt;7),IF(A3466&lt;J$2,J$1,J$3),0)))^($A3466-$A3465)</f>
        <v>93.505047491371982</v>
      </c>
      <c r="J3466">
        <f>VLOOKUP(A3466,'VIXY-IV'!A$1:E$2000,4,0)</f>
        <v>92.930400000000006</v>
      </c>
      <c r="K3466">
        <f>ROW()</f>
        <v>3466</v>
      </c>
      <c r="L3466">
        <f>B3466/C3466</f>
        <v>0.78577202910266786</v>
      </c>
    </row>
    <row r="3467" spans="1:12" x14ac:dyDescent="0.25">
      <c r="A3467" s="1">
        <v>43090</v>
      </c>
      <c r="B3467" s="10">
        <v>9.6199999999999992</v>
      </c>
      <c r="C3467" s="10">
        <v>12.35</v>
      </c>
      <c r="D3467">
        <v>46.358499999999999</v>
      </c>
      <c r="E3467">
        <v>40.799999999999997</v>
      </c>
      <c r="F3467">
        <v>10830.046962</v>
      </c>
      <c r="G3467">
        <v>9533.0591640000002</v>
      </c>
      <c r="H3467">
        <f>(1/(1-91/360*VLOOKUP($A3467,Tbills!$B$4:$C$974,2,1)/100))^((1)/91)-1</f>
        <v>3.7704218704970316E-5</v>
      </c>
      <c r="I3467">
        <f>I3466*$E3467/$E3466*(1-(I$1+I$5+IF(AND(WEEKDAY(A3467)&lt;&gt;1,WEEKDAY(A3467)&lt;&gt;7),IF(A3467&lt;J$2,J$1,J$3),0)))^($A3467-$A3466)</f>
        <v>91.924526826402968</v>
      </c>
      <c r="J3467">
        <f>VLOOKUP(A3467,'VIXY-IV'!A$1:E$2000,4,0)</f>
        <v>91.360399999999998</v>
      </c>
      <c r="K3467">
        <f>ROW()</f>
        <v>3467</v>
      </c>
      <c r="L3467">
        <f>B3467/C3467</f>
        <v>0.77894736842105261</v>
      </c>
    </row>
    <row r="3468" spans="1:12" x14ac:dyDescent="0.25">
      <c r="A3468" s="1">
        <v>43091</v>
      </c>
      <c r="B3468" s="10">
        <v>9.9</v>
      </c>
      <c r="C3468" s="10">
        <v>12.49</v>
      </c>
      <c r="D3468">
        <v>47.129600000000003</v>
      </c>
      <c r="E3468">
        <v>41.4771</v>
      </c>
      <c r="F3468">
        <v>10810.340736</v>
      </c>
      <c r="G3468">
        <v>9515.353486</v>
      </c>
      <c r="H3468">
        <f>(1/(1-91/360*VLOOKUP($A3468,Tbills!$B$4:$C$974,2,1)/100))^((1)/91)-1</f>
        <v>3.7704218704970316E-5</v>
      </c>
      <c r="I3468">
        <f>I3467*$E3468/$E3467*(1-(I$1+I$5+IF(AND(WEEKDAY(A3468)&lt;&gt;1,WEEKDAY(A3468)&lt;&gt;7),IF(A3468&lt;J$2,J$1,J$3),0)))^($A3468-$A3467)</f>
        <v>93.450964518884717</v>
      </c>
      <c r="J3468">
        <f>VLOOKUP(A3468,'VIXY-IV'!A$1:E$2000,4,0)</f>
        <v>92.877200000000002</v>
      </c>
      <c r="K3468">
        <f>ROW()</f>
        <v>3468</v>
      </c>
      <c r="L3468">
        <f>B3468/C3468</f>
        <v>0.79263410728582873</v>
      </c>
    </row>
    <row r="3469" spans="1:12" x14ac:dyDescent="0.25">
      <c r="A3469" s="1">
        <v>43095</v>
      </c>
      <c r="B3469" s="10">
        <v>10.25</v>
      </c>
      <c r="C3469" s="10">
        <v>12.62</v>
      </c>
      <c r="D3469">
        <v>46.801600000000001</v>
      </c>
      <c r="E3469">
        <v>41.182200000000002</v>
      </c>
      <c r="F3469">
        <v>10741.560986</v>
      </c>
      <c r="G3469">
        <v>9453.37781</v>
      </c>
      <c r="H3469">
        <f>(1/(1-91/360*VLOOKUP($A3469,Tbills!$B$4:$C$974,2,1)/100))^((1)/91)-1</f>
        <v>4.0213195104277233E-5</v>
      </c>
      <c r="I3469">
        <f>I3468*$E3469/$E3468*(1-(I$1+I$5+IF(AND(WEEKDAY(A3469)&lt;&gt;1,WEEKDAY(A3469)&lt;&gt;7),IF(A3469&lt;J$2,J$1,J$3),0)))^($A3469-$A3468)</f>
        <v>92.79009206181496</v>
      </c>
      <c r="J3469">
        <f>VLOOKUP(A3469,'VIXY-IV'!A$1:E$2000,4,0)</f>
        <v>92.22</v>
      </c>
      <c r="K3469">
        <f>ROW()</f>
        <v>3469</v>
      </c>
      <c r="L3469">
        <f>B3469/C3469</f>
        <v>0.812202852614897</v>
      </c>
    </row>
    <row r="3470" spans="1:12" x14ac:dyDescent="0.25">
      <c r="A3470" s="1">
        <v>43096</v>
      </c>
      <c r="B3470" s="10">
        <v>10.47</v>
      </c>
      <c r="C3470" s="10">
        <v>12.65</v>
      </c>
      <c r="D3470">
        <v>46.8035</v>
      </c>
      <c r="E3470">
        <v>41.182200000000002</v>
      </c>
      <c r="F3470">
        <v>10686.667219999999</v>
      </c>
      <c r="G3470">
        <v>9404.6870359999994</v>
      </c>
      <c r="H3470">
        <f>(1/(1-91/360*VLOOKUP($A3470,Tbills!$B$4:$C$974,2,1)/100))^((1)/91)-1</f>
        <v>4.0213195104277233E-5</v>
      </c>
      <c r="I3470">
        <f>I3469*$E3470/$E3469*(1-(I$1+I$5+IF(AND(WEEKDAY(A3470)&lt;&gt;1,WEEKDAY(A3470)&lt;&gt;7),IF(A3470&lt;J$2,J$1,J$3),0)))^($A3470-$A3469)</f>
        <v>92.790981829821021</v>
      </c>
      <c r="J3470">
        <f>VLOOKUP(A3470,'VIXY-IV'!A$1:E$2000,4,0)</f>
        <v>92.220799999999997</v>
      </c>
      <c r="K3470">
        <f>ROW()</f>
        <v>3470</v>
      </c>
      <c r="L3470">
        <f>B3470/C3470</f>
        <v>0.82766798418972332</v>
      </c>
    </row>
    <row r="3471" spans="1:12" x14ac:dyDescent="0.25">
      <c r="A3471" s="1">
        <v>43097</v>
      </c>
      <c r="B3471" s="10">
        <v>10.18</v>
      </c>
      <c r="C3471" s="10">
        <v>12.76</v>
      </c>
      <c r="D3471">
        <v>46.461799999999997</v>
      </c>
      <c r="E3471">
        <v>40.879899999999999</v>
      </c>
      <c r="F3471">
        <v>10687.096965000001</v>
      </c>
      <c r="G3471">
        <v>9404.6870359999994</v>
      </c>
      <c r="H3471">
        <f>(1/(1-91/360*VLOOKUP($A3471,Tbills!$B$4:$C$974,2,1)/100))^((1)/91)-1</f>
        <v>4.0213195104277233E-5</v>
      </c>
      <c r="I3471">
        <f>I3470*$E3471/$E3470*(1-(I$1+I$5+IF(AND(WEEKDAY(A3471)&lt;&gt;1,WEEKDAY(A3471)&lt;&gt;7),IF(A3471&lt;J$2,J$1,J$3),0)))^($A3471-$A3470)</f>
        <v>92.110728229205819</v>
      </c>
      <c r="J3471">
        <f>VLOOKUP(A3471,'VIXY-IV'!A$1:E$2000,4,0)</f>
        <v>91.54</v>
      </c>
      <c r="K3471">
        <f>ROW()</f>
        <v>3471</v>
      </c>
      <c r="L3471">
        <f>B3471/C3471</f>
        <v>0.79780564263322884</v>
      </c>
    </row>
    <row r="3472" spans="1:12" x14ac:dyDescent="0.25">
      <c r="A3472" s="1">
        <v>43098</v>
      </c>
      <c r="B3472" s="10">
        <v>11.04</v>
      </c>
      <c r="C3472" s="10">
        <v>13.09</v>
      </c>
      <c r="D3472">
        <v>47.3947</v>
      </c>
      <c r="E3472">
        <v>41.699100000000001</v>
      </c>
      <c r="F3472">
        <v>10748.399155999999</v>
      </c>
      <c r="G3472">
        <v>9458.2550109999993</v>
      </c>
      <c r="H3472">
        <f>(1/(1-91/360*VLOOKUP($A3472,Tbills!$B$4:$C$974,2,1)/100))^((1)/91)-1</f>
        <v>4.0213195104277233E-5</v>
      </c>
      <c r="I3472">
        <f>I3471*$E3472/$E3471*(1-(I$1+I$5+IF(AND(WEEKDAY(A3472)&lt;&gt;1,WEEKDAY(A3472)&lt;&gt;7),IF(A3472&lt;J$2,J$1,J$3),0)))^($A3472-$A3471)</f>
        <v>93.957453378822649</v>
      </c>
      <c r="J3472">
        <f>VLOOKUP(A3472,'VIXY-IV'!A$1:E$2000,4,0)</f>
        <v>93.375200000000007</v>
      </c>
      <c r="K3472">
        <f>ROW()</f>
        <v>3472</v>
      </c>
      <c r="L3472">
        <f>B3472/C3472</f>
        <v>0.84339190221543159</v>
      </c>
    </row>
    <row r="3473" spans="1:12" x14ac:dyDescent="0.25">
      <c r="A3473" s="1">
        <v>43102</v>
      </c>
      <c r="B3473" s="10">
        <v>9.77</v>
      </c>
      <c r="C3473" s="10">
        <v>12.61</v>
      </c>
      <c r="D3473">
        <v>45.174199999999999</v>
      </c>
      <c r="E3473">
        <v>39.738700000000001</v>
      </c>
      <c r="F3473">
        <v>10509.306173999999</v>
      </c>
      <c r="G3473">
        <v>9246.3391879999999</v>
      </c>
      <c r="H3473">
        <f>(1/(1-91/360*VLOOKUP($A3473,Tbills!$B$4:$C$974,2,1)/100))^((1)/91)-1</f>
        <v>3.9934366838911828E-5</v>
      </c>
      <c r="I3473">
        <f>I3472*$E3473/$E3472*(1-(I$1+I$5+IF(AND(WEEKDAY(A3473)&lt;&gt;1,WEEKDAY(A3473)&lt;&gt;7),IF(A3473&lt;J$2,J$1,J$3),0)))^($A3473-$A3472)</f>
        <v>89.543665615340629</v>
      </c>
      <c r="J3473">
        <f>VLOOKUP(A3473,'VIXY-IV'!A$1:E$2000,4,0)</f>
        <v>88.976399999999998</v>
      </c>
      <c r="K3473">
        <f>ROW()</f>
        <v>3473</v>
      </c>
      <c r="L3473">
        <f>B3473/C3473</f>
        <v>0.77478191911181604</v>
      </c>
    </row>
    <row r="3474" spans="1:12" x14ac:dyDescent="0.25">
      <c r="A3474" s="1">
        <v>43103</v>
      </c>
      <c r="B3474" s="10">
        <v>9.15</v>
      </c>
      <c r="C3474" s="10">
        <v>12.32</v>
      </c>
      <c r="D3474">
        <v>44.476300000000002</v>
      </c>
      <c r="E3474">
        <v>39.123199999999997</v>
      </c>
      <c r="F3474">
        <v>10362.495251</v>
      </c>
      <c r="G3474">
        <v>9116.8021759999992</v>
      </c>
      <c r="H3474">
        <f>(1/(1-91/360*VLOOKUP($A3474,Tbills!$B$4:$C$974,2,1)/100))^((1)/91)-1</f>
        <v>3.9934366838911828E-5</v>
      </c>
      <c r="I3474">
        <f>I3473*$E3474/$E3473*(1-(I$1+I$5+IF(AND(WEEKDAY(A3474)&lt;&gt;1,WEEKDAY(A3474)&lt;&gt;7),IF(A3474&lt;J$2,J$1,J$3),0)))^($A3474-$A3473)</f>
        <v>88.157597789156938</v>
      </c>
      <c r="J3474">
        <f>VLOOKUP(A3474,'VIXY-IV'!A$1:E$2000,4,0)</f>
        <v>87.597200000000001</v>
      </c>
      <c r="K3474">
        <f>ROW()</f>
        <v>3474</v>
      </c>
      <c r="L3474">
        <f>B3474/C3474</f>
        <v>0.74269480519480524</v>
      </c>
    </row>
    <row r="3475" spans="1:12" x14ac:dyDescent="0.25">
      <c r="A3475" s="1">
        <v>43104</v>
      </c>
      <c r="B3475" s="10">
        <v>9.2200000000000006</v>
      </c>
      <c r="C3475" s="10">
        <v>12.24</v>
      </c>
      <c r="D3475">
        <v>44.2926</v>
      </c>
      <c r="E3475">
        <v>38.96</v>
      </c>
      <c r="F3475">
        <v>10411.878783</v>
      </c>
      <c r="G3475">
        <v>9159.8851570000006</v>
      </c>
      <c r="H3475">
        <f>(1/(1-91/360*VLOOKUP($A3475,Tbills!$B$4:$C$974,2,1)/100))^((1)/91)-1</f>
        <v>3.9934366838911828E-5</v>
      </c>
      <c r="I3475">
        <f>I3474*$E3475/$E3474*(1-(I$1+I$5+IF(AND(WEEKDAY(A3475)&lt;&gt;1,WEEKDAY(A3475)&lt;&gt;7),IF(A3475&lt;J$2,J$1,J$3),0)))^($A3475-$A3474)</f>
        <v>87.790695663390977</v>
      </c>
      <c r="J3475">
        <f>VLOOKUP(A3475,'VIXY-IV'!A$1:E$2000,4,0)</f>
        <v>87.232399999999998</v>
      </c>
      <c r="K3475">
        <f>ROW()</f>
        <v>3475</v>
      </c>
      <c r="L3475">
        <f>B3475/C3475</f>
        <v>0.75326797385620914</v>
      </c>
    </row>
    <row r="3476" spans="1:12" x14ac:dyDescent="0.25">
      <c r="A3476" s="1">
        <v>43105</v>
      </c>
      <c r="B3476" s="10">
        <v>9.2200000000000006</v>
      </c>
      <c r="C3476" s="10">
        <v>12.06</v>
      </c>
      <c r="D3476">
        <v>43.902799999999999</v>
      </c>
      <c r="E3476">
        <v>38.615499999999997</v>
      </c>
      <c r="F3476">
        <v>10325.705569</v>
      </c>
      <c r="G3476">
        <v>9083.7081899999994</v>
      </c>
      <c r="H3476">
        <f>(1/(1-91/360*VLOOKUP($A3476,Tbills!$B$4:$C$974,2,1)/100))^((1)/91)-1</f>
        <v>3.9934366838911828E-5</v>
      </c>
      <c r="I3476">
        <f>I3475*$E3476/$E3475*(1-(I$1+I$5+IF(AND(WEEKDAY(A3476)&lt;&gt;1,WEEKDAY(A3476)&lt;&gt;7),IF(A3476&lt;J$2,J$1,J$3),0)))^($A3476-$A3475)</f>
        <v>87.015249384536318</v>
      </c>
      <c r="J3476">
        <f>VLOOKUP(A3476,'VIXY-IV'!A$1:E$2000,4,0)</f>
        <v>86.462000000000003</v>
      </c>
      <c r="K3476">
        <f>ROW()</f>
        <v>3476</v>
      </c>
      <c r="L3476">
        <f>B3476/C3476</f>
        <v>0.76451077943615264</v>
      </c>
    </row>
    <row r="3477" spans="1:12" x14ac:dyDescent="0.25">
      <c r="A3477" s="1">
        <v>43108</v>
      </c>
      <c r="B3477" s="10">
        <v>9.52</v>
      </c>
      <c r="C3477" s="10">
        <v>12.15</v>
      </c>
      <c r="D3477">
        <v>43.782200000000003</v>
      </c>
      <c r="E3477">
        <v>38.504800000000003</v>
      </c>
      <c r="F3477">
        <v>10304.355189</v>
      </c>
      <c r="G3477">
        <v>9063.8375780000006</v>
      </c>
      <c r="H3477">
        <f>(1/(1-91/360*VLOOKUP($A3477,Tbills!$B$4:$C$974,2,1)/100))^((1)/91)-1</f>
        <v>3.9794955388305908E-5</v>
      </c>
      <c r="I3477">
        <f>I3476*$E3477/$E3476*(1-(I$1+I$5+IF(AND(WEEKDAY(A3477)&lt;&gt;1,WEEKDAY(A3477)&lt;&gt;7),IF(A3477&lt;J$2,J$1,J$3),0)))^($A3477-$A3476)</f>
        <v>86.768296663512174</v>
      </c>
      <c r="J3477">
        <f>VLOOKUP(A3477,'VIXY-IV'!A$1:E$2000,4,0)</f>
        <v>86.214799999999997</v>
      </c>
      <c r="K3477">
        <f>ROW()</f>
        <v>3477</v>
      </c>
      <c r="L3477">
        <f>B3477/C3477</f>
        <v>0.78353909465020566</v>
      </c>
    </row>
    <row r="3478" spans="1:12" x14ac:dyDescent="0.25">
      <c r="A3478" s="1">
        <v>43109</v>
      </c>
      <c r="B3478" s="10">
        <v>10.08</v>
      </c>
      <c r="C3478" s="10">
        <v>12.41</v>
      </c>
      <c r="D3478">
        <v>44.284399999999998</v>
      </c>
      <c r="E3478">
        <v>38.944899999999997</v>
      </c>
      <c r="F3478">
        <v>10284.014144000001</v>
      </c>
      <c r="G3478">
        <v>9045.5846500000007</v>
      </c>
      <c r="H3478">
        <f>(1/(1-91/360*VLOOKUP($A3478,Tbills!$B$4:$C$974,2,1)/100))^((1)/91)-1</f>
        <v>3.9794955388305908E-5</v>
      </c>
      <c r="I3478">
        <f>I3477*$E3478/$E3477*(1-(I$1+I$5+IF(AND(WEEKDAY(A3478)&lt;&gt;1,WEEKDAY(A3478)&lt;&gt;7),IF(A3478&lt;J$2,J$1,J$3),0)))^($A3478-$A3477)</f>
        <v>87.760877601026067</v>
      </c>
      <c r="J3478">
        <f>VLOOKUP(A3478,'VIXY-IV'!A$1:E$2000,4,0)</f>
        <v>87.200800000000001</v>
      </c>
      <c r="K3478">
        <f>ROW()</f>
        <v>3478</v>
      </c>
      <c r="L3478">
        <f>B3478/C3478</f>
        <v>0.81224818694601131</v>
      </c>
    </row>
    <row r="3479" spans="1:12" x14ac:dyDescent="0.25">
      <c r="A3479" s="1">
        <v>43110</v>
      </c>
      <c r="B3479" s="10">
        <v>9.82</v>
      </c>
      <c r="C3479" s="10">
        <v>12.36</v>
      </c>
      <c r="D3479">
        <v>43.607599999999998</v>
      </c>
      <c r="E3479">
        <v>38.348100000000002</v>
      </c>
      <c r="F3479">
        <v>10184.457280000001</v>
      </c>
      <c r="G3479">
        <v>8957.6567309999991</v>
      </c>
      <c r="H3479">
        <f>(1/(1-91/360*VLOOKUP($A3479,Tbills!$B$4:$C$974,2,1)/100))^((1)/91)-1</f>
        <v>3.9794955388305908E-5</v>
      </c>
      <c r="I3479">
        <f>I3478*$E3479/$E3478*(1-(I$1+I$5+IF(AND(WEEKDAY(A3479)&lt;&gt;1,WEEKDAY(A3479)&lt;&gt;7),IF(A3479&lt;J$2,J$1,J$3),0)))^($A3479-$A3478)</f>
        <v>86.416839737528193</v>
      </c>
      <c r="J3479">
        <f>VLOOKUP(A3479,'VIXY-IV'!A$1:E$2000,4,0)</f>
        <v>85.862399999999994</v>
      </c>
      <c r="K3479">
        <f>ROW()</f>
        <v>3479</v>
      </c>
      <c r="L3479">
        <f>B3479/C3479</f>
        <v>0.79449838187702271</v>
      </c>
    </row>
    <row r="3480" spans="1:12" x14ac:dyDescent="0.25">
      <c r="A3480" s="1">
        <v>43111</v>
      </c>
      <c r="B3480" s="10">
        <v>9.8800000000000008</v>
      </c>
      <c r="C3480" s="10">
        <v>12.16</v>
      </c>
      <c r="D3480">
        <v>43.541800000000002</v>
      </c>
      <c r="E3480">
        <v>38.288699999999999</v>
      </c>
      <c r="F3480">
        <v>10102.215604999999</v>
      </c>
      <c r="G3480">
        <v>8884.9652640000004</v>
      </c>
      <c r="H3480">
        <f>(1/(1-91/360*VLOOKUP($A3480,Tbills!$B$4:$C$974,2,1)/100))^((1)/91)-1</f>
        <v>3.9794955388305908E-5</v>
      </c>
      <c r="I3480">
        <f>I3479*$E3480/$E3479*(1-(I$1+I$5+IF(AND(WEEKDAY(A3480)&lt;&gt;1,WEEKDAY(A3480)&lt;&gt;7),IF(A3480&lt;J$2,J$1,J$3),0)))^($A3480-$A3479)</f>
        <v>86.28381014357258</v>
      </c>
      <c r="J3480">
        <f>VLOOKUP(A3480,'VIXY-IV'!A$1:E$2000,4,0)</f>
        <v>85.73</v>
      </c>
      <c r="K3480">
        <f>ROW()</f>
        <v>3480</v>
      </c>
      <c r="L3480">
        <f>B3480/C3480</f>
        <v>0.8125</v>
      </c>
    </row>
    <row r="3481" spans="1:12" x14ac:dyDescent="0.25">
      <c r="A3481" s="1">
        <v>43112</v>
      </c>
      <c r="B3481" s="10">
        <v>10.16</v>
      </c>
      <c r="C3481" s="10">
        <v>12.2</v>
      </c>
      <c r="D3481">
        <v>43.923999999999999</v>
      </c>
      <c r="E3481">
        <v>38.623199999999997</v>
      </c>
      <c r="F3481">
        <v>10090.531505999999</v>
      </c>
      <c r="G3481">
        <v>8874.3354450000006</v>
      </c>
      <c r="H3481">
        <f>(1/(1-91/360*VLOOKUP($A3481,Tbills!$B$4:$C$974,2,1)/100))^((1)/91)-1</f>
        <v>3.9794955388305908E-5</v>
      </c>
      <c r="I3481">
        <f>I3480*$E3481/$E3480*(1-(I$1+I$5+IF(AND(WEEKDAY(A3481)&lt;&gt;1,WEEKDAY(A3481)&lt;&gt;7),IF(A3481&lt;J$2,J$1,J$3),0)))^($A3481-$A3480)</f>
        <v>87.038442463752432</v>
      </c>
      <c r="J3481">
        <f>VLOOKUP(A3481,'VIXY-IV'!A$1:E$2000,4,0)</f>
        <v>86.4816</v>
      </c>
      <c r="K3481">
        <f>ROW()</f>
        <v>3481</v>
      </c>
      <c r="L3481">
        <f>B3481/C3481</f>
        <v>0.83278688524590172</v>
      </c>
    </row>
    <row r="3482" spans="1:12" x14ac:dyDescent="0.25">
      <c r="A3482" s="1">
        <v>43116</v>
      </c>
      <c r="B3482" s="10">
        <v>11.66</v>
      </c>
      <c r="C3482" s="10">
        <v>13.23</v>
      </c>
      <c r="D3482">
        <v>45.622300000000003</v>
      </c>
      <c r="E3482">
        <v>40.110399999999998</v>
      </c>
      <c r="F3482">
        <v>10368.814247</v>
      </c>
      <c r="G3482">
        <v>9117.6645009999993</v>
      </c>
      <c r="H3482">
        <f>(1/(1-91/360*VLOOKUP($A3482,Tbills!$B$4:$C$974,2,1)/100))^((1)/91)-1</f>
        <v>3.9794955388305908E-5</v>
      </c>
      <c r="I3482">
        <f>I3481*$E3482/$E3481*(1-(I$1+I$5+IF(AND(WEEKDAY(A3482)&lt;&gt;1,WEEKDAY(A3482)&lt;&gt;7),IF(A3482&lt;J$2,J$1,J$3),0)))^($A3482-$A3481)</f>
        <v>90.393355587380483</v>
      </c>
      <c r="J3482">
        <f>VLOOKUP(A3482,'VIXY-IV'!A$1:E$2000,4,0)</f>
        <v>89.806799999999996</v>
      </c>
      <c r="K3482">
        <f>ROW()</f>
        <v>3482</v>
      </c>
      <c r="L3482">
        <f>B3482/C3482</f>
        <v>0.88133030990173844</v>
      </c>
    </row>
    <row r="3483" spans="1:12" x14ac:dyDescent="0.25">
      <c r="A3483" s="1">
        <v>43117</v>
      </c>
      <c r="B3483" s="10">
        <v>11.91</v>
      </c>
      <c r="C3483" s="10">
        <v>13.25</v>
      </c>
      <c r="D3483">
        <v>45.813000000000002</v>
      </c>
      <c r="E3483">
        <v>40.276499999999999</v>
      </c>
      <c r="F3483">
        <v>10297.012264999999</v>
      </c>
      <c r="G3483">
        <v>9054.1636460000009</v>
      </c>
      <c r="H3483">
        <f>(1/(1-91/360*VLOOKUP($A3483,Tbills!$B$4:$C$974,2,1)/100))^((1)/91)-1</f>
        <v>3.9794955388305908E-5</v>
      </c>
      <c r="I3483">
        <f>I3482*$E3483/$E3482*(1-(I$1+I$5+IF(AND(WEEKDAY(A3483)&lt;&gt;1,WEEKDAY(A3483)&lt;&gt;7),IF(A3483&lt;J$2,J$1,J$3),0)))^($A3483-$A3482)</f>
        <v>90.76855123373015</v>
      </c>
      <c r="J3483">
        <f>VLOOKUP(A3483,'VIXY-IV'!A$1:E$2000,4,0)</f>
        <v>90.180800000000005</v>
      </c>
      <c r="K3483">
        <f>ROW()</f>
        <v>3483</v>
      </c>
      <c r="L3483">
        <f>B3483/C3483</f>
        <v>0.89886792452830189</v>
      </c>
    </row>
    <row r="3484" spans="1:12" x14ac:dyDescent="0.25">
      <c r="A3484" s="1">
        <v>43118</v>
      </c>
      <c r="B3484" s="10">
        <v>12.22</v>
      </c>
      <c r="C3484" s="10">
        <v>13.58</v>
      </c>
      <c r="D3484">
        <v>45.673400000000001</v>
      </c>
      <c r="E3484">
        <v>40.152200000000001</v>
      </c>
      <c r="F3484">
        <v>10344.283984</v>
      </c>
      <c r="G3484">
        <v>9095.3693619999995</v>
      </c>
      <c r="H3484">
        <f>(1/(1-91/360*VLOOKUP($A3484,Tbills!$B$4:$C$974,2,1)/100))^((1)/91)-1</f>
        <v>3.9794955388305908E-5</v>
      </c>
      <c r="I3484">
        <f>I3483*$E3484/$E3483*(1-(I$1+I$5+IF(AND(WEEKDAY(A3484)&lt;&gt;1,WEEKDAY(A3484)&lt;&gt;7),IF(A3484&lt;J$2,J$1,J$3),0)))^($A3484-$A3483)</f>
        <v>90.489292035158172</v>
      </c>
      <c r="J3484">
        <f>VLOOKUP(A3484,'VIXY-IV'!A$1:E$2000,4,0)</f>
        <v>89.895200000000003</v>
      </c>
      <c r="K3484">
        <f>ROW()</f>
        <v>3484</v>
      </c>
      <c r="L3484">
        <f>B3484/C3484</f>
        <v>0.89985272459499266</v>
      </c>
    </row>
    <row r="3485" spans="1:12" x14ac:dyDescent="0.25">
      <c r="A3485" s="1">
        <v>43119</v>
      </c>
      <c r="B3485" s="10">
        <v>11.27</v>
      </c>
      <c r="C3485" s="10">
        <v>13.04</v>
      </c>
      <c r="D3485">
        <v>45.073500000000003</v>
      </c>
      <c r="E3485">
        <v>39.623199999999997</v>
      </c>
      <c r="F3485">
        <v>10297.905205999999</v>
      </c>
      <c r="G3485">
        <v>9054.2281640000001</v>
      </c>
      <c r="H3485">
        <f>(1/(1-91/360*VLOOKUP($A3485,Tbills!$B$4:$C$974,2,1)/100))^((1)/91)-1</f>
        <v>3.9794955388305908E-5</v>
      </c>
      <c r="I3485">
        <f>I3484*$E3485/$E3484*(1-(I$1+I$5+IF(AND(WEEKDAY(A3485)&lt;&gt;1,WEEKDAY(A3485)&lt;&gt;7),IF(A3485&lt;J$2,J$1,J$3),0)))^($A3485-$A3484)</f>
        <v>89.297963684122749</v>
      </c>
      <c r="J3485">
        <f>VLOOKUP(A3485,'VIXY-IV'!A$1:E$2000,4,0)</f>
        <v>88.708399999999997</v>
      </c>
      <c r="K3485">
        <f>ROW()</f>
        <v>3485</v>
      </c>
      <c r="L3485">
        <f>B3485/C3485</f>
        <v>0.86426380368098166</v>
      </c>
    </row>
    <row r="3486" spans="1:12" x14ac:dyDescent="0.25">
      <c r="A3486" s="1">
        <v>43122</v>
      </c>
      <c r="B3486" s="10">
        <v>11.03</v>
      </c>
      <c r="C3486" s="10">
        <v>12.99</v>
      </c>
      <c r="D3486">
        <v>44.731900000000003</v>
      </c>
      <c r="E3486">
        <v>39.318199999999997</v>
      </c>
      <c r="F3486">
        <v>10203.306774000001</v>
      </c>
      <c r="G3486">
        <v>8969.9733950000009</v>
      </c>
      <c r="H3486">
        <f>(1/(1-91/360*VLOOKUP($A3486,Tbills!$B$4:$C$974,2,1)/100))^((1)/91)-1</f>
        <v>3.9794955388305908E-5</v>
      </c>
      <c r="I3486">
        <f>I3485*$E3486/$E3485*(1-(I$1+I$5+IF(AND(WEEKDAY(A3486)&lt;&gt;1,WEEKDAY(A3486)&lt;&gt;7),IF(A3486&lt;J$2,J$1,J$3),0)))^($A3486-$A3485)</f>
        <v>88.613140762884782</v>
      </c>
      <c r="J3486">
        <f>VLOOKUP(A3486,'VIXY-IV'!A$1:E$2000,4,0)</f>
        <v>88.024000000000001</v>
      </c>
      <c r="K3486">
        <f>ROW()</f>
        <v>3486</v>
      </c>
      <c r="L3486">
        <f>B3486/C3486</f>
        <v>0.84911470361816777</v>
      </c>
    </row>
    <row r="3487" spans="1:12" x14ac:dyDescent="0.25">
      <c r="A3487" s="1">
        <v>43123</v>
      </c>
      <c r="B3487" s="10">
        <v>11.1</v>
      </c>
      <c r="C3487" s="10">
        <v>13.22</v>
      </c>
      <c r="D3487">
        <v>45.369799999999998</v>
      </c>
      <c r="E3487">
        <v>39.877299999999998</v>
      </c>
      <c r="F3487">
        <v>10366.372493000001</v>
      </c>
      <c r="G3487">
        <v>9112.9714469999999</v>
      </c>
      <c r="H3487">
        <f>(1/(1-91/360*VLOOKUP($A3487,Tbills!$B$4:$C$974,2,1)/100))^((1)/91)-1</f>
        <v>3.9794955388305908E-5</v>
      </c>
      <c r="I3487">
        <f>I3486*$E3487/$E3486*(1-(I$1+I$5+IF(AND(WEEKDAY(A3487)&lt;&gt;1,WEEKDAY(A3487)&lt;&gt;7),IF(A3487&lt;J$2,J$1,J$3),0)))^($A3487-$A3486)</f>
        <v>89.874070595441424</v>
      </c>
      <c r="J3487">
        <f>VLOOKUP(A3487,'VIXY-IV'!A$1:E$2000,4,0)</f>
        <v>89.276399999999995</v>
      </c>
      <c r="K3487">
        <f>ROW()</f>
        <v>3487</v>
      </c>
      <c r="L3487">
        <f>B3487/C3487</f>
        <v>0.83963691376701965</v>
      </c>
    </row>
    <row r="3488" spans="1:12" x14ac:dyDescent="0.25">
      <c r="A3488" s="1">
        <v>43124</v>
      </c>
      <c r="B3488" s="10">
        <v>11.47</v>
      </c>
      <c r="C3488" s="10">
        <v>13.53</v>
      </c>
      <c r="D3488">
        <v>46.257599999999996</v>
      </c>
      <c r="E3488">
        <v>40.655999999999999</v>
      </c>
      <c r="F3488">
        <v>10513.084634000001</v>
      </c>
      <c r="G3488">
        <v>9241.5819310000006</v>
      </c>
      <c r="H3488">
        <f>(1/(1-91/360*VLOOKUP($A3488,Tbills!$B$4:$C$974,2,1)/100))^((1)/91)-1</f>
        <v>3.9794955388305908E-5</v>
      </c>
      <c r="I3488">
        <f>I3487*$E3488/$E3487*(1-(I$1+I$5+IF(AND(WEEKDAY(A3488)&lt;&gt;1,WEEKDAY(A3488)&lt;&gt;7),IF(A3488&lt;J$2,J$1,J$3),0)))^($A3488-$A3487)</f>
        <v>91.629956183577136</v>
      </c>
      <c r="J3488">
        <f>VLOOKUP(A3488,'VIXY-IV'!A$1:E$2000,4,0)</f>
        <v>91.020399999999995</v>
      </c>
      <c r="K3488">
        <f>ROW()</f>
        <v>3488</v>
      </c>
      <c r="L3488">
        <f>B3488/C3488</f>
        <v>0.84774575018477472</v>
      </c>
    </row>
    <row r="3489" spans="1:12" x14ac:dyDescent="0.25">
      <c r="A3489" s="1">
        <v>43125</v>
      </c>
      <c r="B3489" s="10">
        <v>11.58</v>
      </c>
      <c r="C3489" s="10">
        <v>13.68</v>
      </c>
      <c r="D3489">
        <v>46.891800000000003</v>
      </c>
      <c r="E3489">
        <v>41.211799999999997</v>
      </c>
      <c r="F3489">
        <v>10601.768064</v>
      </c>
      <c r="G3489">
        <v>9319.1717950000002</v>
      </c>
      <c r="H3489">
        <f>(1/(1-91/360*VLOOKUP($A3489,Tbills!$B$4:$C$974,2,1)/100))^((1)/91)-1</f>
        <v>3.9794955388305908E-5</v>
      </c>
      <c r="I3489">
        <f>I3488*$E3489/$E3488*(1-(I$1+I$5+IF(AND(WEEKDAY(A3489)&lt;&gt;1,WEEKDAY(A3489)&lt;&gt;7),IF(A3489&lt;J$2,J$1,J$3),0)))^($A3489-$A3488)</f>
        <v>92.883501542774823</v>
      </c>
      <c r="J3489">
        <f>VLOOKUP(A3489,'VIXY-IV'!A$1:E$2000,4,0)</f>
        <v>92.266000000000005</v>
      </c>
      <c r="K3489">
        <f>ROW()</f>
        <v>3489</v>
      </c>
      <c r="L3489">
        <f>B3489/C3489</f>
        <v>0.84649122807017552</v>
      </c>
    </row>
    <row r="3490" spans="1:12" x14ac:dyDescent="0.25">
      <c r="A3490" s="1">
        <v>43126</v>
      </c>
      <c r="B3490" s="10">
        <v>11.08</v>
      </c>
      <c r="C3490" s="10">
        <v>13.46</v>
      </c>
      <c r="D3490">
        <v>46.717399999999998</v>
      </c>
      <c r="E3490">
        <v>41.056899999999999</v>
      </c>
      <c r="F3490">
        <v>10542.619425999999</v>
      </c>
      <c r="G3490">
        <v>9266.8080719999998</v>
      </c>
      <c r="H3490">
        <f>(1/(1-91/360*VLOOKUP($A3490,Tbills!$B$4:$C$974,2,1)/100))^((1)/91)-1</f>
        <v>3.9794955388305908E-5</v>
      </c>
      <c r="I3490">
        <f>I3489*$E3490/$E3489*(1-(I$1+I$5+IF(AND(WEEKDAY(A3490)&lt;&gt;1,WEEKDAY(A3490)&lt;&gt;7),IF(A3490&lt;J$2,J$1,J$3),0)))^($A3490-$A3489)</f>
        <v>92.535273935682682</v>
      </c>
      <c r="J3490">
        <f>VLOOKUP(A3490,'VIXY-IV'!A$1:E$2000,4,0)</f>
        <v>91.919200000000004</v>
      </c>
      <c r="K3490">
        <f>ROW()</f>
        <v>3490</v>
      </c>
      <c r="L3490">
        <f>B3490/C3490</f>
        <v>0.82317979197622582</v>
      </c>
    </row>
    <row r="3491" spans="1:12" x14ac:dyDescent="0.25">
      <c r="A3491" s="1">
        <v>43129</v>
      </c>
      <c r="B3491" s="10">
        <v>13.84</v>
      </c>
      <c r="C3491" s="10">
        <v>14.99</v>
      </c>
      <c r="D3491">
        <v>50.497399999999999</v>
      </c>
      <c r="E3491">
        <v>44.374000000000002</v>
      </c>
      <c r="F3491">
        <v>10803.30818</v>
      </c>
      <c r="G3491">
        <v>9494.8433079999995</v>
      </c>
      <c r="H3491">
        <f>(1/(1-91/360*VLOOKUP($A3491,Tbills!$B$4:$C$974,2,1)/100))^((1)/91)-1</f>
        <v>3.9655545725603147E-5</v>
      </c>
      <c r="I3491">
        <f>I3490*$E3491/$E3490*(1-(I$1+I$5+IF(AND(WEEKDAY(A3491)&lt;&gt;1,WEEKDAY(A3491)&lt;&gt;7),IF(A3491&lt;J$2,J$1,J$3),0)))^($A3491-$A3490)</f>
        <v>100.01433057957838</v>
      </c>
      <c r="J3491">
        <f>VLOOKUP(A3491,'VIXY-IV'!A$1:E$2000,4,0)</f>
        <v>99.342799999999997</v>
      </c>
      <c r="K3491">
        <f>ROW()</f>
        <v>3491</v>
      </c>
      <c r="L3491">
        <f>B3491/C3491</f>
        <v>0.92328218812541696</v>
      </c>
    </row>
    <row r="3492" spans="1:12" x14ac:dyDescent="0.25">
      <c r="A3492" s="1">
        <v>43130</v>
      </c>
      <c r="B3492" s="10">
        <v>14.79</v>
      </c>
      <c r="C3492" s="10">
        <v>15.83</v>
      </c>
      <c r="D3492">
        <v>51.830199999999998</v>
      </c>
      <c r="E3492">
        <v>45.543399999999998</v>
      </c>
      <c r="F3492">
        <v>10929.176719999999</v>
      </c>
      <c r="G3492">
        <v>9605.0904979999996</v>
      </c>
      <c r="H3492">
        <f>(1/(1-91/360*VLOOKUP($A3492,Tbills!$B$4:$C$974,2,1)/100))^((1)/91)-1</f>
        <v>3.9655545725603147E-5</v>
      </c>
      <c r="I3492">
        <f>I3491*$E3492/$E3491*(1-(I$1+I$5+IF(AND(WEEKDAY(A3492)&lt;&gt;1,WEEKDAY(A3492)&lt;&gt;7),IF(A3492&lt;J$2,J$1,J$3),0)))^($A3492-$A3491)</f>
        <v>102.65101954590098</v>
      </c>
      <c r="J3492">
        <f>VLOOKUP(A3492,'VIXY-IV'!A$1:E$2000,4,0)</f>
        <v>101.9584</v>
      </c>
      <c r="K3492">
        <f>ROW()</f>
        <v>3492</v>
      </c>
      <c r="L3492">
        <f>B3492/C3492</f>
        <v>0.9343019583070119</v>
      </c>
    </row>
    <row r="3493" spans="1:12" x14ac:dyDescent="0.25">
      <c r="A3493" s="1">
        <v>43131</v>
      </c>
      <c r="B3493" s="10">
        <v>13.54</v>
      </c>
      <c r="C3493" s="10">
        <v>14.9</v>
      </c>
      <c r="D3493">
        <v>50.1693</v>
      </c>
      <c r="E3493">
        <v>44.082099999999997</v>
      </c>
      <c r="F3493">
        <v>10745.477253999999</v>
      </c>
      <c r="G3493">
        <v>9443.2656040000002</v>
      </c>
      <c r="H3493">
        <f>(1/(1-91/360*VLOOKUP($A3493,Tbills!$B$4:$C$974,2,1)/100))^((1)/91)-1</f>
        <v>3.9655545725603147E-5</v>
      </c>
      <c r="I3493">
        <f>I3492*$E3493/$E3492*(1-(I$1+I$5+IF(AND(WEEKDAY(A3493)&lt;&gt;1,WEEKDAY(A3493)&lt;&gt;7),IF(A3493&lt;J$2,J$1,J$3),0)))^($A3493-$A3492)</f>
        <v>99.358324144236235</v>
      </c>
      <c r="J3493">
        <f>VLOOKUP(A3493,'VIXY-IV'!A$1:E$2000,4,0)</f>
        <v>98.696799999999996</v>
      </c>
      <c r="K3493">
        <f>ROW()</f>
        <v>3493</v>
      </c>
      <c r="L3493">
        <f>B3493/C3493</f>
        <v>0.90872483221476508</v>
      </c>
    </row>
    <row r="3494" spans="1:12" x14ac:dyDescent="0.25">
      <c r="A3494" s="1">
        <v>43132</v>
      </c>
      <c r="B3494" s="10">
        <v>13.47</v>
      </c>
      <c r="C3494" s="10">
        <v>14.72</v>
      </c>
      <c r="D3494">
        <v>49.331099999999999</v>
      </c>
      <c r="E3494">
        <v>43.343899999999998</v>
      </c>
      <c r="F3494">
        <v>10652.144512999999</v>
      </c>
      <c r="G3494">
        <v>9360.8690960000004</v>
      </c>
      <c r="H3494">
        <f>(1/(1-91/360*VLOOKUP($A3494,Tbills!$B$4:$C$974,2,1)/100))^((1)/91)-1</f>
        <v>3.9655545725603147E-5</v>
      </c>
      <c r="I3494">
        <f>I3493*$E3494/$E3493*(1-(I$1+I$5+IF(AND(WEEKDAY(A3494)&lt;&gt;1,WEEKDAY(A3494)&lt;&gt;7),IF(A3494&lt;J$2,J$1,J$3),0)))^($A3494-$A3493)</f>
        <v>97.695403844684023</v>
      </c>
      <c r="J3494">
        <f>VLOOKUP(A3494,'VIXY-IV'!A$1:E$2000,4,0)</f>
        <v>97.046000000000006</v>
      </c>
      <c r="K3494">
        <f>ROW()</f>
        <v>3494</v>
      </c>
      <c r="L3494">
        <f>B3494/C3494</f>
        <v>0.91508152173913049</v>
      </c>
    </row>
    <row r="3495" spans="1:12" x14ac:dyDescent="0.25">
      <c r="A3495" s="1">
        <v>43133</v>
      </c>
      <c r="B3495" s="10">
        <v>17.309999999999999</v>
      </c>
      <c r="C3495" s="10">
        <v>17.03</v>
      </c>
      <c r="D3495">
        <v>56.235399999999998</v>
      </c>
      <c r="E3495">
        <v>49.408499999999997</v>
      </c>
      <c r="F3495">
        <v>11124.414844999999</v>
      </c>
      <c r="G3495">
        <v>9775.5186119999998</v>
      </c>
      <c r="H3495">
        <f>(1/(1-91/360*VLOOKUP($A3495,Tbills!$B$4:$C$974,2,1)/100))^((1)/91)-1</f>
        <v>3.9655545725603147E-5</v>
      </c>
      <c r="I3495">
        <f>I3494*$E3495/$E3494*(1-(I$1+I$5+IF(AND(WEEKDAY(A3495)&lt;&gt;1,WEEKDAY(A3495)&lt;&gt;7),IF(A3495&lt;J$2,J$1,J$3),0)))^($A3495-$A3494)</f>
        <v>111.36583572317873</v>
      </c>
      <c r="J3495">
        <f>VLOOKUP(A3495,'VIXY-IV'!A$1:E$2000,4,0)</f>
        <v>110.61279999999999</v>
      </c>
      <c r="K3495">
        <f>ROW()</f>
        <v>3495</v>
      </c>
      <c r="L3495">
        <f>B3495/C3495</f>
        <v>1.016441573693482</v>
      </c>
    </row>
    <row r="3496" spans="1:12" x14ac:dyDescent="0.25">
      <c r="A3496" s="1">
        <v>43136</v>
      </c>
      <c r="B3496" s="10">
        <v>37.32</v>
      </c>
      <c r="C3496" s="10">
        <v>28.13</v>
      </c>
      <c r="D3496">
        <v>110.28579999999999</v>
      </c>
      <c r="E3496">
        <v>96.891400000000004</v>
      </c>
      <c r="F3496">
        <v>14078.485858</v>
      </c>
      <c r="G3496">
        <v>12370.229326999999</v>
      </c>
      <c r="H3496">
        <f>(1/(1-91/360*VLOOKUP($A3496,Tbills!$B$4:$C$974,2,1)/100))^((1)/91)-1</f>
        <v>4.1746768110195731E-5</v>
      </c>
      <c r="I3496">
        <f>I3495*$E3496/$E3495*(1-(I$1+I$5+IF(AND(WEEKDAY(A3496)&lt;&gt;1,WEEKDAY(A3496)&lt;&gt;7),IF(A3496&lt;J$2,J$1,J$3),0)))^($A3496-$A3495)</f>
        <v>218.397687581989</v>
      </c>
      <c r="J3496">
        <f>VLOOKUP(A3496,'VIXY-IV'!A$1:E$2000,4,0)</f>
        <v>216.81440000000001</v>
      </c>
      <c r="K3496">
        <f>ROW()</f>
        <v>3496</v>
      </c>
      <c r="L3496">
        <f>B3496/C3496</f>
        <v>1.326697476004266</v>
      </c>
    </row>
    <row r="3497" spans="1:12" x14ac:dyDescent="0.25">
      <c r="A3497" s="1">
        <v>43137</v>
      </c>
      <c r="B3497" s="10">
        <v>29.98</v>
      </c>
      <c r="C3497" s="10">
        <v>23.75</v>
      </c>
      <c r="D3497">
        <v>81.664599999999993</v>
      </c>
      <c r="E3497">
        <v>71.7423</v>
      </c>
      <c r="F3497">
        <v>13294.334176</v>
      </c>
      <c r="G3497">
        <v>11680.708693</v>
      </c>
      <c r="H3497">
        <f>(1/(1-91/360*VLOOKUP($A3497,Tbills!$B$4:$C$974,2,1)/100))^((1)/91)-1</f>
        <v>4.1746768110195731E-5</v>
      </c>
      <c r="I3497">
        <f>I3496*$E3497/$E3496*(1-(I$1+I$5+IF(AND(WEEKDAY(A3497)&lt;&gt;1,WEEKDAY(A3497)&lt;&gt;7),IF(A3497&lt;J$2,J$1,J$3),0)))^($A3497-$A3496)</f>
        <v>161.71200608401369</v>
      </c>
      <c r="J3497">
        <f>VLOOKUP(A3497,'VIXY-IV'!A$1:E$2000,4,0)</f>
        <v>160.5976</v>
      </c>
      <c r="K3497">
        <f>ROW()</f>
        <v>3497</v>
      </c>
      <c r="L3497">
        <f>B3497/C3497</f>
        <v>1.2623157894736843</v>
      </c>
    </row>
    <row r="3498" spans="1:12" x14ac:dyDescent="0.25">
      <c r="A3498" s="1">
        <v>43138</v>
      </c>
      <c r="B3498" s="10">
        <v>27.73</v>
      </c>
      <c r="C3498" s="10">
        <v>23.03</v>
      </c>
      <c r="D3498">
        <v>78.005099999999999</v>
      </c>
      <c r="E3498">
        <v>68.5244</v>
      </c>
      <c r="F3498">
        <v>12907.761957000001</v>
      </c>
      <c r="G3498">
        <v>11340.569792</v>
      </c>
      <c r="H3498">
        <f>(1/(1-91/360*VLOOKUP($A3498,Tbills!$B$4:$C$974,2,1)/100))^((1)/91)-1</f>
        <v>4.1746768110195731E-5</v>
      </c>
      <c r="I3498">
        <f>I3497*$E3498/$E3497*(1-(I$1+I$5+IF(AND(WEEKDAY(A3498)&lt;&gt;1,WEEKDAY(A3498)&lt;&gt;7),IF(A3498&lt;J$2,J$1,J$3),0)))^($A3498-$A3497)</f>
        <v>154.46012252130194</v>
      </c>
      <c r="J3498">
        <f>VLOOKUP(A3498,'VIXY-IV'!A$1:E$2000,4,0)</f>
        <v>153.46080000000001</v>
      </c>
      <c r="K3498">
        <f>ROW()</f>
        <v>3498</v>
      </c>
      <c r="L3498">
        <f>B3498/C3498</f>
        <v>1.2040816326530612</v>
      </c>
    </row>
    <row r="3499" spans="1:12" x14ac:dyDescent="0.25">
      <c r="A3499" s="1">
        <v>43139</v>
      </c>
      <c r="B3499" s="10">
        <v>33.46</v>
      </c>
      <c r="C3499" s="10">
        <v>27.33</v>
      </c>
      <c r="D3499">
        <v>86.932400000000001</v>
      </c>
      <c r="E3499">
        <v>76.363799999999998</v>
      </c>
      <c r="F3499">
        <v>13563.661797000001</v>
      </c>
      <c r="G3499">
        <v>11916.360311</v>
      </c>
      <c r="H3499">
        <f>(1/(1-91/360*VLOOKUP($A3499,Tbills!$B$4:$C$974,2,1)/100))^((1)/91)-1</f>
        <v>4.1746768110195731E-5</v>
      </c>
      <c r="I3499">
        <f>I3498*$E3499/$E3498*(1-(I$1+I$5+IF(AND(WEEKDAY(A3499)&lt;&gt;1,WEEKDAY(A3499)&lt;&gt;7),IF(A3499&lt;J$2,J$1,J$3),0)))^($A3499-$A3498)</f>
        <v>172.13248140055845</v>
      </c>
      <c r="J3499">
        <f>VLOOKUP(A3499,'VIXY-IV'!A$1:E$2000,4,0)</f>
        <v>171.07</v>
      </c>
      <c r="K3499">
        <f>ROW()</f>
        <v>3499</v>
      </c>
      <c r="L3499">
        <f>B3499/C3499</f>
        <v>1.2242956458104648</v>
      </c>
    </row>
    <row r="3500" spans="1:12" x14ac:dyDescent="0.25">
      <c r="A3500" s="1">
        <v>43140</v>
      </c>
      <c r="B3500" s="10">
        <v>29.06</v>
      </c>
      <c r="C3500" s="10">
        <v>24.92</v>
      </c>
      <c r="D3500">
        <v>82.400599999999997</v>
      </c>
      <c r="E3500">
        <v>72.3797</v>
      </c>
      <c r="F3500">
        <v>12698.746856</v>
      </c>
      <c r="G3500">
        <v>11155.991486000001</v>
      </c>
      <c r="H3500">
        <f>(1/(1-91/360*VLOOKUP($A3500,Tbills!$B$4:$C$974,2,1)/100))^((1)/91)-1</f>
        <v>4.1746768110195731E-5</v>
      </c>
      <c r="I3500">
        <f>I3499*$E3500/$E3499*(1-(I$1+I$5+IF(AND(WEEKDAY(A3500)&lt;&gt;1,WEEKDAY(A3500)&lt;&gt;7),IF(A3500&lt;J$2,J$1,J$3),0)))^($A3500-$A3499)</f>
        <v>163.15344224497517</v>
      </c>
      <c r="J3500">
        <f>VLOOKUP(A3500,'VIXY-IV'!A$1:E$2000,4,0)</f>
        <v>162.12119999999999</v>
      </c>
      <c r="K3500">
        <f>ROW()</f>
        <v>3500</v>
      </c>
      <c r="L3500">
        <f>B3500/C3500</f>
        <v>1.1661316211878008</v>
      </c>
    </row>
    <row r="3501" spans="1:12" x14ac:dyDescent="0.25">
      <c r="A3501" s="1">
        <v>43143</v>
      </c>
      <c r="B3501" s="10">
        <v>25.61</v>
      </c>
      <c r="C3501" s="10">
        <v>22.86</v>
      </c>
      <c r="D3501">
        <v>79.774900000000002</v>
      </c>
      <c r="E3501">
        <v>70.0642</v>
      </c>
      <c r="F3501">
        <v>12866.260156</v>
      </c>
      <c r="G3501">
        <v>11301.75656</v>
      </c>
      <c r="H3501">
        <f>(1/(1-91/360*VLOOKUP($A3501,Tbills!$B$4:$C$974,2,1)/100))^((1)/91)-1</f>
        <v>4.3698821028392842E-5</v>
      </c>
      <c r="I3501">
        <f>I3500*$E3501/$E3500*(1-(I$1+I$5+IF(AND(WEEKDAY(A3501)&lt;&gt;1,WEEKDAY(A3501)&lt;&gt;7),IF(A3501&lt;J$2,J$1,J$3),0)))^($A3501-$A3500)</f>
        <v>157.93854153135013</v>
      </c>
      <c r="J3501">
        <f>VLOOKUP(A3501,'VIXY-IV'!A$1:E$2000,4,0)</f>
        <v>156.9024</v>
      </c>
      <c r="K3501">
        <f>ROW()</f>
        <v>3501</v>
      </c>
      <c r="L3501">
        <f>B3501/C3501</f>
        <v>1.1202974628171478</v>
      </c>
    </row>
    <row r="3502" spans="1:12" x14ac:dyDescent="0.25">
      <c r="A3502" s="1">
        <v>43144</v>
      </c>
      <c r="B3502" s="10">
        <v>24.97</v>
      </c>
      <c r="C3502" s="10">
        <v>22.65</v>
      </c>
      <c r="D3502">
        <v>79.659499999999994</v>
      </c>
      <c r="E3502">
        <v>69.959800000000001</v>
      </c>
      <c r="F3502">
        <v>12996.847734999999</v>
      </c>
      <c r="G3502">
        <v>11415.971157</v>
      </c>
      <c r="H3502">
        <f>(1/(1-91/360*VLOOKUP($A3502,Tbills!$B$4:$C$974,2,1)/100))^((1)/91)-1</f>
        <v>4.3698821028392842E-5</v>
      </c>
      <c r="I3502">
        <f>I3501*$E3502/$E3501*(1-(I$1+I$5+IF(AND(WEEKDAY(A3502)&lt;&gt;1,WEEKDAY(A3502)&lt;&gt;7),IF(A3502&lt;J$2,J$1,J$3),0)))^($A3502-$A3501)</f>
        <v>157.70471553924062</v>
      </c>
      <c r="J3502">
        <f>VLOOKUP(A3502,'VIXY-IV'!A$1:E$2000,4,0)</f>
        <v>156.6584</v>
      </c>
      <c r="K3502">
        <f>ROW()</f>
        <v>3502</v>
      </c>
      <c r="L3502">
        <f>B3502/C3502</f>
        <v>1.1024282560706402</v>
      </c>
    </row>
    <row r="3503" spans="1:12" x14ac:dyDescent="0.25">
      <c r="A3503" s="1">
        <v>43145</v>
      </c>
      <c r="B3503" s="10">
        <v>19.260000000000002</v>
      </c>
      <c r="C3503" s="10">
        <v>19.34</v>
      </c>
      <c r="D3503">
        <v>71.827600000000004</v>
      </c>
      <c r="E3503">
        <v>63.078499999999998</v>
      </c>
      <c r="F3503">
        <v>12664.010517999999</v>
      </c>
      <c r="G3503">
        <v>11123.119858</v>
      </c>
      <c r="H3503">
        <f>(1/(1-91/360*VLOOKUP($A3503,Tbills!$B$4:$C$974,2,1)/100))^((1)/91)-1</f>
        <v>4.3698821028392842E-5</v>
      </c>
      <c r="I3503">
        <f>I3502*$E3503/$E3502*(1-(I$1+I$5+IF(AND(WEEKDAY(A3503)&lt;&gt;1,WEEKDAY(A3503)&lt;&gt;7),IF(A3503&lt;J$2,J$1,J$3),0)))^($A3503-$A3502)</f>
        <v>142.19412132086552</v>
      </c>
      <c r="J3503">
        <f>VLOOKUP(A3503,'VIXY-IV'!A$1:E$2000,4,0)</f>
        <v>141.23079999999999</v>
      </c>
      <c r="K3503">
        <f>ROW()</f>
        <v>3503</v>
      </c>
      <c r="L3503">
        <f>B3503/C3503</f>
        <v>0.99586349534643237</v>
      </c>
    </row>
    <row r="3504" spans="1:12" x14ac:dyDescent="0.25">
      <c r="A3504" s="1">
        <v>43146</v>
      </c>
      <c r="B3504" s="10">
        <v>19.13</v>
      </c>
      <c r="C3504" s="10">
        <v>19.079999999999998</v>
      </c>
      <c r="D3504">
        <v>70.407200000000003</v>
      </c>
      <c r="E3504">
        <v>61.828400000000002</v>
      </c>
      <c r="F3504">
        <v>12367.681418</v>
      </c>
      <c r="G3504">
        <v>10862.360468000001</v>
      </c>
      <c r="H3504">
        <f>(1/(1-91/360*VLOOKUP($A3504,Tbills!$B$4:$C$974,2,1)/100))^((1)/91)-1</f>
        <v>4.3698821028392842E-5</v>
      </c>
      <c r="I3504">
        <f>I3503*$E3504/$E3503*(1-(I$1+I$5+IF(AND(WEEKDAY(A3504)&lt;&gt;1,WEEKDAY(A3504)&lt;&gt;7),IF(A3504&lt;J$2,J$1,J$3),0)))^($A3504-$A3503)</f>
        <v>139.37743151825771</v>
      </c>
      <c r="J3504">
        <f>VLOOKUP(A3504,'VIXY-IV'!A$1:E$2000,4,0)</f>
        <v>138.43680000000001</v>
      </c>
      <c r="K3504">
        <f>ROW()</f>
        <v>3504</v>
      </c>
      <c r="L3504">
        <f>B3504/C3504</f>
        <v>1.0026205450733754</v>
      </c>
    </row>
    <row r="3505" spans="1:12" x14ac:dyDescent="0.25">
      <c r="A3505" s="1">
        <v>43147</v>
      </c>
      <c r="B3505" s="10">
        <v>19.46</v>
      </c>
      <c r="C3505" s="10">
        <v>19.170000000000002</v>
      </c>
      <c r="D3505">
        <v>71.348600000000005</v>
      </c>
      <c r="E3505">
        <v>62.6524</v>
      </c>
      <c r="F3505">
        <v>12391.529984000001</v>
      </c>
      <c r="G3505">
        <v>10882.831655</v>
      </c>
      <c r="H3505">
        <f>(1/(1-91/360*VLOOKUP($A3505,Tbills!$B$4:$C$974,2,1)/100))^((1)/91)-1</f>
        <v>4.3698821028392842E-5</v>
      </c>
      <c r="I3505">
        <f>I3504*$E3505/$E3504*(1-(I$1+I$5+IF(AND(WEEKDAY(A3505)&lt;&gt;1,WEEKDAY(A3505)&lt;&gt;7),IF(A3505&lt;J$2,J$1,J$3),0)))^($A3505-$A3504)</f>
        <v>141.23629796552041</v>
      </c>
      <c r="J3505">
        <f>VLOOKUP(A3505,'VIXY-IV'!A$1:E$2000,4,0)</f>
        <v>140.28200000000001</v>
      </c>
      <c r="K3505">
        <f>ROW()</f>
        <v>3505</v>
      </c>
      <c r="L3505">
        <f>B3505/C3505</f>
        <v>1.0151278038601981</v>
      </c>
    </row>
    <row r="3506" spans="1:12" x14ac:dyDescent="0.25">
      <c r="A3506" s="1">
        <v>43151</v>
      </c>
      <c r="B3506" s="10">
        <v>20.6</v>
      </c>
      <c r="C3506" s="10">
        <v>20.010000000000002</v>
      </c>
      <c r="D3506">
        <v>73.700800000000001</v>
      </c>
      <c r="E3506">
        <v>64.706900000000005</v>
      </c>
      <c r="F3506">
        <v>12532.024314</v>
      </c>
      <c r="G3506">
        <v>11004.318072</v>
      </c>
      <c r="H3506">
        <f>(1/(1-91/360*VLOOKUP($A3506,Tbills!$B$4:$C$974,2,1)/100))^((1)/91)-1</f>
        <v>4.5372367120988244E-5</v>
      </c>
      <c r="I3506">
        <f>I3505*$E3506/$E3505*(1-(I$1+I$5+IF(AND(WEEKDAY(A3506)&lt;&gt;1,WEEKDAY(A3506)&lt;&gt;7),IF(A3506&lt;J$2,J$1,J$3),0)))^($A3506-$A3505)</f>
        <v>145.87331928919843</v>
      </c>
      <c r="J3506">
        <f>VLOOKUP(A3506,'VIXY-IV'!A$1:E$2000,4,0)</f>
        <v>144.87440000000001</v>
      </c>
      <c r="K3506">
        <f>ROW()</f>
        <v>3506</v>
      </c>
      <c r="L3506">
        <f>B3506/C3506</f>
        <v>1.0294852573713142</v>
      </c>
    </row>
    <row r="3507" spans="1:12" x14ac:dyDescent="0.25">
      <c r="A3507" s="1">
        <v>43152</v>
      </c>
      <c r="B3507" s="10">
        <v>20.02</v>
      </c>
      <c r="C3507" s="10">
        <v>20.03</v>
      </c>
      <c r="D3507">
        <v>74.543899999999994</v>
      </c>
      <c r="E3507">
        <v>65.444199999999995</v>
      </c>
      <c r="F3507">
        <v>12724.966139</v>
      </c>
      <c r="G3507">
        <v>11173.240188</v>
      </c>
      <c r="H3507">
        <f>(1/(1-91/360*VLOOKUP($A3507,Tbills!$B$4:$C$974,2,1)/100))^((1)/91)-1</f>
        <v>4.5372367120988244E-5</v>
      </c>
      <c r="I3507">
        <f>I3506*$E3507/$E3506*(1-(I$1+I$5+IF(AND(WEEKDAY(A3507)&lt;&gt;1,WEEKDAY(A3507)&lt;&gt;7),IF(A3507&lt;J$2,J$1,J$3),0)))^($A3507-$A3506)</f>
        <v>147.53688130026384</v>
      </c>
      <c r="J3507">
        <f>VLOOKUP(A3507,'VIXY-IV'!A$1:E$2000,4,0)</f>
        <v>146.5232</v>
      </c>
      <c r="K3507">
        <f>ROW()</f>
        <v>3507</v>
      </c>
      <c r="L3507">
        <f>B3507/C3507</f>
        <v>0.99950074887668494</v>
      </c>
    </row>
    <row r="3508" spans="1:12" x14ac:dyDescent="0.25">
      <c r="A3508" s="1">
        <v>43153</v>
      </c>
      <c r="B3508" s="10">
        <v>18.72</v>
      </c>
      <c r="C3508" s="10">
        <v>19.059999999999999</v>
      </c>
      <c r="D3508">
        <v>72.571399999999997</v>
      </c>
      <c r="E3508">
        <v>63.709600000000002</v>
      </c>
      <c r="F3508">
        <v>12473.43389</v>
      </c>
      <c r="G3508">
        <v>10951.873686000001</v>
      </c>
      <c r="H3508">
        <f>(1/(1-91/360*VLOOKUP($A3508,Tbills!$B$4:$C$974,2,1)/100))^((1)/91)-1</f>
        <v>4.5372367120988244E-5</v>
      </c>
      <c r="I3508">
        <f>I3507*$E3508/$E3507*(1-(I$1+I$5+IF(AND(WEEKDAY(A3508)&lt;&gt;1,WEEKDAY(A3508)&lt;&gt;7),IF(A3508&lt;J$2,J$1,J$3),0)))^($A3508-$A3507)</f>
        <v>143.62779016673059</v>
      </c>
      <c r="J3508">
        <f>VLOOKUP(A3508,'VIXY-IV'!A$1:E$2000,4,0)</f>
        <v>142.61519999999999</v>
      </c>
      <c r="K3508">
        <f>ROW()</f>
        <v>3508</v>
      </c>
      <c r="L3508">
        <f>B3508/C3508</f>
        <v>0.98216159496327393</v>
      </c>
    </row>
    <row r="3509" spans="1:12" x14ac:dyDescent="0.25">
      <c r="A3509" s="1">
        <v>43154</v>
      </c>
      <c r="B3509" s="10">
        <v>16.489999999999998</v>
      </c>
      <c r="C3509" s="10">
        <v>17.5</v>
      </c>
      <c r="D3509">
        <v>67.903300000000002</v>
      </c>
      <c r="E3509">
        <v>59.608600000000003</v>
      </c>
      <c r="F3509">
        <v>12076.908287</v>
      </c>
      <c r="G3509">
        <v>10603.220977000001</v>
      </c>
      <c r="H3509">
        <f>(1/(1-91/360*VLOOKUP($A3509,Tbills!$B$4:$C$974,2,1)/100))^((1)/91)-1</f>
        <v>4.5372367120988244E-5</v>
      </c>
      <c r="I3509">
        <f>I3508*$E3509/$E3508*(1-(I$1+I$5+IF(AND(WEEKDAY(A3509)&lt;&gt;1,WEEKDAY(A3509)&lt;&gt;7),IF(A3509&lt;J$2,J$1,J$3),0)))^($A3509-$A3508)</f>
        <v>134.38372849684794</v>
      </c>
      <c r="J3509">
        <f>VLOOKUP(A3509,'VIXY-IV'!A$1:E$2000,4,0)</f>
        <v>133.41720000000001</v>
      </c>
      <c r="K3509">
        <f>ROW()</f>
        <v>3509</v>
      </c>
      <c r="L3509">
        <f>B3509/C3509</f>
        <v>0.94228571428571417</v>
      </c>
    </row>
    <row r="3510" spans="1:12" x14ac:dyDescent="0.25">
      <c r="A3510" s="1">
        <v>43157</v>
      </c>
      <c r="B3510" s="10">
        <v>15.8</v>
      </c>
      <c r="C3510" s="10">
        <v>16.920000000000002</v>
      </c>
      <c r="D3510">
        <v>65.341800000000006</v>
      </c>
      <c r="E3510">
        <v>57.351900000000001</v>
      </c>
      <c r="F3510">
        <v>11821.312007</v>
      </c>
      <c r="G3510">
        <v>10377.370542000001</v>
      </c>
      <c r="H3510">
        <f>(1/(1-91/360*VLOOKUP($A3510,Tbills!$B$4:$C$974,2,1)/100))^((1)/91)-1</f>
        <v>4.5372367120988244E-5</v>
      </c>
      <c r="I3510">
        <f>I3509*$E3510/$E3509*(1-(I$1+I$5+IF(AND(WEEKDAY(A3510)&lt;&gt;1,WEEKDAY(A3510)&lt;&gt;7),IF(A3510&lt;J$2,J$1,J$3),0)))^($A3510-$A3509)</f>
        <v>129.29986400265065</v>
      </c>
      <c r="J3510">
        <f>VLOOKUP(A3510,'VIXY-IV'!A$1:E$2000,4,0)</f>
        <v>128.3408</v>
      </c>
      <c r="K3510">
        <f>ROW()</f>
        <v>3510</v>
      </c>
      <c r="L3510">
        <f>B3510/C3510</f>
        <v>0.93380614657210392</v>
      </c>
    </row>
    <row r="3511" spans="1:12" x14ac:dyDescent="0.25">
      <c r="A3511" s="1">
        <v>43158</v>
      </c>
      <c r="B3511" s="10">
        <v>18.59</v>
      </c>
      <c r="C3511" s="10">
        <v>19.02</v>
      </c>
      <c r="D3511">
        <v>70.326999999999998</v>
      </c>
      <c r="E3511">
        <v>61.724899999999998</v>
      </c>
      <c r="F3511">
        <v>12212.324301000001</v>
      </c>
      <c r="G3511">
        <v>10720.150890000001</v>
      </c>
      <c r="H3511">
        <f>(1/(1-91/360*VLOOKUP($A3511,Tbills!$B$4:$C$974,2,1)/100))^((1)/91)-1</f>
        <v>4.5372367120988244E-5</v>
      </c>
      <c r="I3511">
        <f>I3510*$E3511/$E3510*(1-(I$1+I$5+IF(AND(WEEKDAY(A3511)&lt;&gt;1,WEEKDAY(A3511)&lt;&gt;7),IF(A3511&lt;J$2,J$1,J$3),0)))^($A3511-$A3510)</f>
        <v>139.16012731779156</v>
      </c>
      <c r="J3511">
        <f>VLOOKUP(A3511,'VIXY-IV'!A$1:E$2000,4,0)</f>
        <v>138.12559999999999</v>
      </c>
      <c r="K3511">
        <f>ROW()</f>
        <v>3511</v>
      </c>
      <c r="L3511">
        <f>B3511/C3511</f>
        <v>0.97739221871713988</v>
      </c>
    </row>
    <row r="3512" spans="1:12" x14ac:dyDescent="0.25">
      <c r="A3512" s="1">
        <v>43159</v>
      </c>
      <c r="B3512" s="10">
        <v>19.850000000000001</v>
      </c>
      <c r="C3512" s="10">
        <v>19.89</v>
      </c>
      <c r="D3512">
        <v>74.044899999999998</v>
      </c>
      <c r="E3512">
        <v>64.985299999999995</v>
      </c>
      <c r="F3512">
        <v>12522.756658</v>
      </c>
      <c r="G3512">
        <v>10992.166402000001</v>
      </c>
      <c r="H3512">
        <f>(1/(1-91/360*VLOOKUP($A3512,Tbills!$B$4:$C$974,2,1)/100))^((1)/91)-1</f>
        <v>4.5372367120988244E-5</v>
      </c>
      <c r="I3512">
        <f>I3511*$E3512/$E3511*(1-(I$1+I$5+IF(AND(WEEKDAY(A3512)&lt;&gt;1,WEEKDAY(A3512)&lt;&gt;7),IF(A3512&lt;J$2,J$1,J$3),0)))^($A3512-$A3511)</f>
        <v>146.51217481050116</v>
      </c>
      <c r="J3512">
        <f>VLOOKUP(A3512,'VIXY-IV'!A$1:E$2000,4,0)</f>
        <v>145.41480000000001</v>
      </c>
      <c r="K3512">
        <f>ROW()</f>
        <v>3512</v>
      </c>
      <c r="L3512">
        <f>B3512/C3512</f>
        <v>0.99798893916540976</v>
      </c>
    </row>
    <row r="3513" spans="1:12" x14ac:dyDescent="0.25">
      <c r="A3513" s="1">
        <v>43160</v>
      </c>
      <c r="B3513" s="10">
        <v>22.47</v>
      </c>
      <c r="C3513" s="10">
        <v>21.42</v>
      </c>
      <c r="D3513">
        <v>78.705600000000004</v>
      </c>
      <c r="E3513">
        <v>69.072800000000001</v>
      </c>
      <c r="F3513">
        <v>12974.581968</v>
      </c>
      <c r="G3513">
        <v>11388.268754999999</v>
      </c>
      <c r="H3513">
        <f>(1/(1-91/360*VLOOKUP($A3513,Tbills!$B$4:$C$974,2,1)/100))^((1)/91)-1</f>
        <v>4.579071114085842E-5</v>
      </c>
      <c r="I3513">
        <f>I3512*$E3513/$E3512*(1-(I$1+I$5+IF(AND(WEEKDAY(A3513)&lt;&gt;1,WEEKDAY(A3513)&lt;&gt;7),IF(A3513&lt;J$2,J$1,J$3),0)))^($A3513-$A3512)</f>
        <v>155.72911395970522</v>
      </c>
      <c r="J3513">
        <f>VLOOKUP(A3513,'VIXY-IV'!A$1:E$2000,4,0)</f>
        <v>154.56</v>
      </c>
      <c r="K3513">
        <f>ROW()</f>
        <v>3513</v>
      </c>
      <c r="L3513">
        <f>B3513/C3513</f>
        <v>1.0490196078431371</v>
      </c>
    </row>
    <row r="3514" spans="1:12" x14ac:dyDescent="0.25">
      <c r="A3514" s="1">
        <v>43161</v>
      </c>
      <c r="B3514" s="10">
        <v>19.59</v>
      </c>
      <c r="C3514" s="10">
        <v>19.86</v>
      </c>
      <c r="D3514">
        <v>75.874700000000004</v>
      </c>
      <c r="E3514">
        <v>66.5852</v>
      </c>
      <c r="F3514">
        <v>12872.643501</v>
      </c>
      <c r="G3514">
        <v>11298.272129000001</v>
      </c>
      <c r="H3514">
        <f>(1/(1-91/360*VLOOKUP($A3514,Tbills!$B$4:$C$974,2,1)/100))^((1)/91)-1</f>
        <v>4.579071114085842E-5</v>
      </c>
      <c r="I3514">
        <f>I3513*$E3514/$E3513*(1-(I$1+I$5+IF(AND(WEEKDAY(A3514)&lt;&gt;1,WEEKDAY(A3514)&lt;&gt;7),IF(A3514&lt;J$2,J$1,J$3),0)))^($A3514-$A3513)</f>
        <v>150.12209770031632</v>
      </c>
      <c r="J3514">
        <f>VLOOKUP(A3514,'VIXY-IV'!A$1:E$2000,4,0)</f>
        <v>148.99</v>
      </c>
      <c r="K3514">
        <f>ROW()</f>
        <v>3514</v>
      </c>
      <c r="L3514">
        <f>B3514/C3514</f>
        <v>0.98640483383685806</v>
      </c>
    </row>
    <row r="3515" spans="1:12" x14ac:dyDescent="0.25">
      <c r="A3515" s="1">
        <v>43164</v>
      </c>
      <c r="B3515" s="10">
        <v>18.73</v>
      </c>
      <c r="C3515" s="10">
        <v>19.21</v>
      </c>
      <c r="D3515">
        <v>73.444100000000006</v>
      </c>
      <c r="E3515">
        <v>64.442999999999998</v>
      </c>
      <c r="F3515">
        <v>12612.917781</v>
      </c>
      <c r="G3515">
        <v>11068.759676</v>
      </c>
      <c r="H3515">
        <f>(1/(1-91/360*VLOOKUP($A3515,Tbills!$B$4:$C$974,2,1)/100))^((1)/91)-1</f>
        <v>4.6209181619794037E-5</v>
      </c>
      <c r="I3515">
        <f>I3514*$E3515/$E3514*(1-(I$1+I$5+IF(AND(WEEKDAY(A3515)&lt;&gt;1,WEEKDAY(A3515)&lt;&gt;7),IF(A3515&lt;J$2,J$1,J$3),0)))^($A3515-$A3514)</f>
        <v>145.29650203166187</v>
      </c>
      <c r="J3515">
        <f>VLOOKUP(A3515,'VIXY-IV'!A$1:E$2000,4,0)</f>
        <v>144.19479999999999</v>
      </c>
      <c r="K3515">
        <f>ROW()</f>
        <v>3515</v>
      </c>
      <c r="L3515">
        <f>B3515/C3515</f>
        <v>0.97501301405517959</v>
      </c>
    </row>
    <row r="3516" spans="1:12" x14ac:dyDescent="0.25">
      <c r="A3516" s="1">
        <v>43165</v>
      </c>
      <c r="B3516" s="10">
        <v>18.36</v>
      </c>
      <c r="C3516" s="10">
        <v>19.239999999999998</v>
      </c>
      <c r="D3516">
        <v>73.871799999999993</v>
      </c>
      <c r="E3516">
        <v>64.815299999999993</v>
      </c>
      <c r="F3516">
        <v>12773.960224</v>
      </c>
      <c r="G3516">
        <v>11209.574742999999</v>
      </c>
      <c r="H3516">
        <f>(1/(1-91/360*VLOOKUP($A3516,Tbills!$B$4:$C$974,2,1)/100))^((1)/91)-1</f>
        <v>4.6209181619794037E-5</v>
      </c>
      <c r="I3516">
        <f>I3515*$E3516/$E3515*(1-(I$1+I$5+IF(AND(WEEKDAY(A3516)&lt;&gt;1,WEEKDAY(A3516)&lt;&gt;7),IF(A3516&lt;J$2,J$1,J$3),0)))^($A3516-$A3515)</f>
        <v>146.13731006187055</v>
      </c>
      <c r="J3516">
        <f>VLOOKUP(A3516,'VIXY-IV'!A$1:E$2000,4,0)</f>
        <v>145.02520000000001</v>
      </c>
      <c r="K3516">
        <f>ROW()</f>
        <v>3516</v>
      </c>
      <c r="L3516">
        <f>B3516/C3516</f>
        <v>0.95426195426195426</v>
      </c>
    </row>
    <row r="3517" spans="1:12" x14ac:dyDescent="0.25">
      <c r="A3517" s="1">
        <v>43166</v>
      </c>
      <c r="B3517" s="10">
        <v>17.760000000000002</v>
      </c>
      <c r="C3517" s="10">
        <v>18.84</v>
      </c>
      <c r="D3517">
        <v>72.635199999999998</v>
      </c>
      <c r="E3517">
        <v>63.7273</v>
      </c>
      <c r="F3517">
        <v>12794.358158999999</v>
      </c>
      <c r="G3517">
        <v>11226.956624</v>
      </c>
      <c r="H3517">
        <f>(1/(1-91/360*VLOOKUP($A3517,Tbills!$B$4:$C$974,2,1)/100))^((1)/91)-1</f>
        <v>4.6209181619794037E-5</v>
      </c>
      <c r="I3517">
        <f>I3516*$E3517/$E3516*(1-(I$1+I$5+IF(AND(WEEKDAY(A3517)&lt;&gt;1,WEEKDAY(A3517)&lt;&gt;7),IF(A3517&lt;J$2,J$1,J$3),0)))^($A3517-$A3516)</f>
        <v>143.68560357868873</v>
      </c>
      <c r="J3517">
        <f>VLOOKUP(A3517,'VIXY-IV'!A$1:E$2000,4,0)</f>
        <v>142.58959999999999</v>
      </c>
    </row>
    <row r="3518" spans="1:12" x14ac:dyDescent="0.25">
      <c r="A3518" s="1">
        <v>43167</v>
      </c>
      <c r="B3518" s="10">
        <v>16.54</v>
      </c>
      <c r="C3518" s="10">
        <v>18.18</v>
      </c>
      <c r="D3518">
        <v>70.3703</v>
      </c>
      <c r="E3518">
        <v>61.737200000000001</v>
      </c>
      <c r="F3518">
        <v>12687.265261</v>
      </c>
      <c r="G3518">
        <v>11132.464593000001</v>
      </c>
      <c r="H3518">
        <f>(1/(1-91/360*VLOOKUP($A3518,Tbills!$B$4:$C$974,2,1)/100))^((1)/91)-1</f>
        <v>4.6209181619794037E-5</v>
      </c>
      <c r="I3518">
        <f>I3517*$E3518/$E3517*(1-(I$1+I$5+IF(AND(WEEKDAY(A3518)&lt;&gt;1,WEEKDAY(A3518)&lt;&gt;7),IF(A3518&lt;J$2,J$1,J$3),0)))^($A3518-$A3517)</f>
        <v>139.19987049842487</v>
      </c>
      <c r="J3518">
        <f>VLOOKUP(A3518,'VIXY-IV'!A$1:E$2000,4,0)</f>
        <v>138.13679999999999</v>
      </c>
      <c r="K3518">
        <f>ROW()</f>
        <v>3518</v>
      </c>
      <c r="L3518">
        <f>B3518/C3518</f>
        <v>0.90979097909790974</v>
      </c>
    </row>
    <row r="3519" spans="1:12" x14ac:dyDescent="0.25">
      <c r="A3519" s="1">
        <v>43168</v>
      </c>
      <c r="B3519" s="10">
        <v>14.64</v>
      </c>
      <c r="C3519" s="10">
        <v>17.010000000000002</v>
      </c>
      <c r="D3519">
        <v>65.548500000000004</v>
      </c>
      <c r="E3519">
        <v>57.504100000000001</v>
      </c>
      <c r="F3519">
        <v>12222.572606</v>
      </c>
      <c r="G3519">
        <v>10724.204734000001</v>
      </c>
      <c r="H3519">
        <f>(1/(1-91/360*VLOOKUP($A3519,Tbills!$B$4:$C$974,2,1)/100))^((1)/91)-1</f>
        <v>4.6209181619794037E-5</v>
      </c>
      <c r="I3519">
        <f>I3518*$E3519/$E3518*(1-(I$1+I$5+IF(AND(WEEKDAY(A3519)&lt;&gt;1,WEEKDAY(A3519)&lt;&gt;7),IF(A3519&lt;J$2,J$1,J$3),0)))^($A3519-$A3518)</f>
        <v>129.65667424526305</v>
      </c>
      <c r="J3519">
        <f>VLOOKUP(A3519,'VIXY-IV'!A$1:E$2000,4,0)</f>
        <v>128.65799999999999</v>
      </c>
      <c r="K3519">
        <f>ROW()</f>
        <v>3519</v>
      </c>
      <c r="L3519">
        <f>B3519/C3519</f>
        <v>0.86067019400352729</v>
      </c>
    </row>
    <row r="3520" spans="1:12" x14ac:dyDescent="0.25">
      <c r="A3520" s="1">
        <v>43171</v>
      </c>
      <c r="B3520" s="10">
        <v>15.78</v>
      </c>
      <c r="C3520" s="10">
        <v>17.8</v>
      </c>
      <c r="D3520">
        <v>67.042500000000004</v>
      </c>
      <c r="E3520">
        <v>58.806800000000003</v>
      </c>
      <c r="F3520">
        <v>12370.227435000001</v>
      </c>
      <c r="G3520">
        <v>10852.271785999999</v>
      </c>
      <c r="H3520">
        <f>(1/(1-91/360*VLOOKUP($A3520,Tbills!$B$4:$C$974,2,1)/100))^((1)/91)-1</f>
        <v>4.6488170889480429E-5</v>
      </c>
      <c r="I3520">
        <f>I3519*$E3520/$E3519*(1-(I$1+I$5+IF(AND(WEEKDAY(A3520)&lt;&gt;1,WEEKDAY(A3520)&lt;&gt;7),IF(A3520&lt;J$2,J$1,J$3),0)))^($A3520-$A3519)</f>
        <v>132.59773570276082</v>
      </c>
      <c r="J3520">
        <f>VLOOKUP(A3520,'VIXY-IV'!A$1:E$2000,4,0)</f>
        <v>131.58000000000001</v>
      </c>
      <c r="K3520">
        <f>ROW()</f>
        <v>3520</v>
      </c>
      <c r="L3520">
        <f>B3520/C3520</f>
        <v>0.88651685393258417</v>
      </c>
    </row>
    <row r="3521" spans="1:12" x14ac:dyDescent="0.25">
      <c r="A3521" s="1">
        <v>43172</v>
      </c>
      <c r="B3521" s="10">
        <v>16.350000000000001</v>
      </c>
      <c r="C3521" s="10">
        <v>18.05</v>
      </c>
      <c r="D3521">
        <v>68.724199999999996</v>
      </c>
      <c r="E3521">
        <v>60.279200000000003</v>
      </c>
      <c r="F3521">
        <v>12517.713795</v>
      </c>
      <c r="G3521">
        <v>10981.155532000001</v>
      </c>
      <c r="H3521">
        <f>(1/(1-91/360*VLOOKUP($A3521,Tbills!$B$4:$C$974,2,1)/100))^((1)/91)-1</f>
        <v>4.6488170889480429E-5</v>
      </c>
      <c r="I3521">
        <f>I3520*$E3521/$E3520*(1-(I$1+I$5+IF(AND(WEEKDAY(A3521)&lt;&gt;1,WEEKDAY(A3521)&lt;&gt;7),IF(A3521&lt;J$2,J$1,J$3),0)))^($A3521-$A3520)</f>
        <v>135.91901062599433</v>
      </c>
      <c r="J3521">
        <f>VLOOKUP(A3521,'VIXY-IV'!A$1:E$2000,4,0)</f>
        <v>134.8724</v>
      </c>
      <c r="K3521">
        <f>ROW()</f>
        <v>3521</v>
      </c>
      <c r="L3521">
        <f>B3521/C3521</f>
        <v>0.90581717451523547</v>
      </c>
    </row>
    <row r="3522" spans="1:12" x14ac:dyDescent="0.25">
      <c r="A3522" s="1">
        <v>43173</v>
      </c>
      <c r="B3522" s="10">
        <v>17.23</v>
      </c>
      <c r="C3522" s="10">
        <v>18.78</v>
      </c>
      <c r="D3522">
        <v>70.363100000000003</v>
      </c>
      <c r="E3522">
        <v>61.713900000000002</v>
      </c>
      <c r="F3522">
        <v>12691.606881</v>
      </c>
      <c r="G3522">
        <v>11133.192623999999</v>
      </c>
      <c r="H3522">
        <f>(1/(1-91/360*VLOOKUP($A3522,Tbills!$B$4:$C$974,2,1)/100))^((1)/91)-1</f>
        <v>4.6488170889480429E-5</v>
      </c>
      <c r="I3522">
        <f>I3521*$E3522/$E3521*(1-(I$1+I$5+IF(AND(WEEKDAY(A3522)&lt;&gt;1,WEEKDAY(A3522)&lt;&gt;7),IF(A3522&lt;J$2,J$1,J$3),0)))^($A3522-$A3521)</f>
        <v>139.1553415379212</v>
      </c>
      <c r="J3522">
        <f>VLOOKUP(A3522,'VIXY-IV'!A$1:E$2000,4,0)</f>
        <v>138.0728</v>
      </c>
      <c r="K3522">
        <f>ROW()</f>
        <v>3522</v>
      </c>
      <c r="L3522">
        <f>B3522/C3522</f>
        <v>0.91746538871139505</v>
      </c>
    </row>
    <row r="3523" spans="1:12" x14ac:dyDescent="0.25">
      <c r="A3523" s="1">
        <v>43174</v>
      </c>
      <c r="B3523" s="10">
        <v>16.59</v>
      </c>
      <c r="C3523" s="10">
        <v>18.21</v>
      </c>
      <c r="D3523">
        <v>68.094399999999993</v>
      </c>
      <c r="E3523">
        <v>59.721200000000003</v>
      </c>
      <c r="F3523">
        <v>12508.317869</v>
      </c>
      <c r="G3523">
        <v>10971.892279</v>
      </c>
      <c r="H3523">
        <f>(1/(1-91/360*VLOOKUP($A3523,Tbills!$B$4:$C$974,2,1)/100))^((1)/91)-1</f>
        <v>4.6488170889480429E-5</v>
      </c>
      <c r="I3523">
        <f>I3522*$E3523/$E3522*(1-(I$1+I$5+IF(AND(WEEKDAY(A3523)&lt;&gt;1,WEEKDAY(A3523)&lt;&gt;7),IF(A3523&lt;J$2,J$1,J$3),0)))^($A3523-$A3522)</f>
        <v>134.66340116263112</v>
      </c>
      <c r="J3523">
        <f>VLOOKUP(A3523,'VIXY-IV'!A$1:E$2000,4,0)</f>
        <v>133.61240000000001</v>
      </c>
      <c r="K3523">
        <f>ROW()</f>
        <v>3523</v>
      </c>
      <c r="L3523">
        <f>B3523/C3523</f>
        <v>0.91103789126853374</v>
      </c>
    </row>
    <row r="3524" spans="1:12" x14ac:dyDescent="0.25">
      <c r="A3524" s="1">
        <v>43175</v>
      </c>
      <c r="B3524" s="10">
        <v>15.8</v>
      </c>
      <c r="C3524" s="10">
        <v>17.739999999999998</v>
      </c>
      <c r="D3524">
        <v>66.9529</v>
      </c>
      <c r="E3524">
        <v>58.717300000000002</v>
      </c>
      <c r="F3524">
        <v>12356.214274</v>
      </c>
      <c r="G3524">
        <v>10837.961857</v>
      </c>
      <c r="H3524">
        <f>(1/(1-91/360*VLOOKUP($A3524,Tbills!$B$4:$C$974,2,1)/100))^((1)/91)-1</f>
        <v>4.6488170889480429E-5</v>
      </c>
      <c r="I3524">
        <f>I3523*$E3524/$E3523*(1-(I$1+I$5+IF(AND(WEEKDAY(A3524)&lt;&gt;1,WEEKDAY(A3524)&lt;&gt;7),IF(A3524&lt;J$2,J$1,J$3),0)))^($A3524-$A3523)</f>
        <v>132.40100912772087</v>
      </c>
      <c r="J3524">
        <f>VLOOKUP(A3524,'VIXY-IV'!A$1:E$2000,4,0)</f>
        <v>131.36680000000001</v>
      </c>
      <c r="K3524">
        <f>ROW()</f>
        <v>3524</v>
      </c>
      <c r="L3524">
        <f>B3524/C3524</f>
        <v>0.89064261555806101</v>
      </c>
    </row>
    <row r="3525" spans="1:12" x14ac:dyDescent="0.25">
      <c r="A3525" s="1">
        <v>43178</v>
      </c>
      <c r="B3525" s="10">
        <v>19.02</v>
      </c>
      <c r="C3525" s="10">
        <v>19.38</v>
      </c>
      <c r="D3525">
        <v>71.335400000000007</v>
      </c>
      <c r="E3525">
        <v>62.552500000000002</v>
      </c>
      <c r="F3525">
        <v>12539.69022</v>
      </c>
      <c r="G3525">
        <v>10997.381873</v>
      </c>
      <c r="H3525">
        <f>(1/(1-91/360*VLOOKUP($A3525,Tbills!$B$4:$C$974,2,1)/100))^((1)/91)-1</f>
        <v>4.9557194363947232E-5</v>
      </c>
      <c r="I3525">
        <f>I3524*$E3525/$E3524*(1-(I$1+I$5+IF(AND(WEEKDAY(A3525)&lt;&gt;1,WEEKDAY(A3525)&lt;&gt;7),IF(A3525&lt;J$2,J$1,J$3),0)))^($A3525-$A3524)</f>
        <v>141.05301802820827</v>
      </c>
      <c r="J3525">
        <f>VLOOKUP(A3525,'VIXY-IV'!A$1:E$2000,4,0)</f>
        <v>139.94720000000001</v>
      </c>
      <c r="K3525">
        <f>ROW()</f>
        <v>3525</v>
      </c>
      <c r="L3525">
        <f>B3525/C3525</f>
        <v>0.98142414860681115</v>
      </c>
    </row>
    <row r="3526" spans="1:12" x14ac:dyDescent="0.25">
      <c r="A3526" s="1">
        <v>43179</v>
      </c>
      <c r="B3526" s="10">
        <v>18.2</v>
      </c>
      <c r="C3526" s="10">
        <v>18.88</v>
      </c>
      <c r="D3526">
        <v>70.982299999999995</v>
      </c>
      <c r="E3526">
        <v>62.239800000000002</v>
      </c>
      <c r="F3526">
        <v>12646.475597000001</v>
      </c>
      <c r="G3526">
        <v>11090.488276</v>
      </c>
      <c r="H3526">
        <f>(1/(1-91/360*VLOOKUP($A3526,Tbills!$B$4:$C$974,2,1)/100))^((1)/91)-1</f>
        <v>4.9557194363947232E-5</v>
      </c>
      <c r="I3526">
        <f>I3525*$E3526/$E3525*(1-(I$1+I$5+IF(AND(WEEKDAY(A3526)&lt;&gt;1,WEEKDAY(A3526)&lt;&gt;7),IF(A3526&lt;J$2,J$1,J$3),0)))^($A3526-$A3525)</f>
        <v>140.34923967442222</v>
      </c>
      <c r="J3526">
        <f>VLOOKUP(A3526,'VIXY-IV'!A$1:E$2000,4,0)</f>
        <v>139.24440000000001</v>
      </c>
      <c r="K3526">
        <f>ROW()</f>
        <v>3526</v>
      </c>
      <c r="L3526">
        <f>B3526/C3526</f>
        <v>0.96398305084745761</v>
      </c>
    </row>
    <row r="3527" spans="1:12" x14ac:dyDescent="0.25">
      <c r="A3527" s="1">
        <v>43180</v>
      </c>
      <c r="B3527" s="10">
        <v>17.86</v>
      </c>
      <c r="C3527" s="10">
        <v>18.71</v>
      </c>
      <c r="D3527">
        <v>70.781599999999997</v>
      </c>
      <c r="E3527">
        <v>62.060699999999997</v>
      </c>
      <c r="F3527">
        <v>12617.485282</v>
      </c>
      <c r="G3527">
        <v>11064.515235999999</v>
      </c>
      <c r="H3527">
        <f>(1/(1-91/360*VLOOKUP($A3527,Tbills!$B$4:$C$974,2,1)/100))^((1)/91)-1</f>
        <v>4.9557194363947232E-5</v>
      </c>
      <c r="I3527">
        <f>I3526*$E3527/$E3526*(1-(I$1+I$5+IF(AND(WEEKDAY(A3527)&lt;&gt;1,WEEKDAY(A3527)&lt;&gt;7),IF(A3527&lt;J$2,J$1,J$3),0)))^($A3527-$A3526)</f>
        <v>139.94671545956504</v>
      </c>
      <c r="J3527">
        <f>VLOOKUP(A3527,'VIXY-IV'!A$1:E$2000,4,0)</f>
        <v>138.8424</v>
      </c>
      <c r="K3527">
        <f>ROW()</f>
        <v>3527</v>
      </c>
      <c r="L3527">
        <f>B3527/C3527</f>
        <v>0.9545697487974345</v>
      </c>
    </row>
    <row r="3528" spans="1:12" x14ac:dyDescent="0.25">
      <c r="A3528" s="1">
        <v>43181</v>
      </c>
      <c r="B3528" s="10">
        <v>23.34</v>
      </c>
      <c r="C3528" s="10">
        <v>21.66</v>
      </c>
      <c r="D3528">
        <v>78.956100000000006</v>
      </c>
      <c r="E3528">
        <v>69.224999999999994</v>
      </c>
      <c r="F3528">
        <v>12942.187147000001</v>
      </c>
      <c r="G3528">
        <v>11348.704212000001</v>
      </c>
      <c r="H3528">
        <f>(1/(1-91/360*VLOOKUP($A3528,Tbills!$B$4:$C$974,2,1)/100))^((1)/91)-1</f>
        <v>4.9557194363947232E-5</v>
      </c>
      <c r="I3528">
        <f>I3527*$E3528/$E3527*(1-(I$1+I$5+IF(AND(WEEKDAY(A3528)&lt;&gt;1,WEEKDAY(A3528)&lt;&gt;7),IF(A3528&lt;J$2,J$1,J$3),0)))^($A3528-$A3527)</f>
        <v>156.1036900084888</v>
      </c>
      <c r="J3528">
        <f>VLOOKUP(A3528,'VIXY-IV'!A$1:E$2000,4,0)</f>
        <v>154.86840000000001</v>
      </c>
      <c r="K3528">
        <f>ROW()</f>
        <v>3528</v>
      </c>
      <c r="L3528">
        <f>B3528/C3528</f>
        <v>1.077562326869806</v>
      </c>
    </row>
    <row r="3529" spans="1:12" x14ac:dyDescent="0.25">
      <c r="A3529" s="1">
        <v>43182</v>
      </c>
      <c r="B3529" s="10">
        <v>24.87</v>
      </c>
      <c r="C3529" s="10">
        <v>22.79</v>
      </c>
      <c r="D3529">
        <v>83.196399999999997</v>
      </c>
      <c r="E3529">
        <v>72.939300000000003</v>
      </c>
      <c r="F3529">
        <v>13363.986179</v>
      </c>
      <c r="G3529">
        <v>11718.007605999999</v>
      </c>
      <c r="H3529">
        <f>(1/(1-91/360*VLOOKUP($A3529,Tbills!$B$4:$C$974,2,1)/100))^((1)/91)-1</f>
        <v>4.9557194363947232E-5</v>
      </c>
      <c r="I3529">
        <f>I3528*$E3529/$E3528*(1-(I$1+I$5+IF(AND(WEEKDAY(A3529)&lt;&gt;1,WEEKDAY(A3529)&lt;&gt;7),IF(A3529&lt;J$2,J$1,J$3),0)))^($A3529-$A3528)</f>
        <v>164.48108426664172</v>
      </c>
      <c r="J3529">
        <f>VLOOKUP(A3529,'VIXY-IV'!A$1:E$2000,4,0)</f>
        <v>163.1712</v>
      </c>
      <c r="K3529">
        <f>ROW()</f>
        <v>3529</v>
      </c>
      <c r="L3529">
        <f>B3529/C3529</f>
        <v>1.0912681000438791</v>
      </c>
    </row>
    <row r="3530" spans="1:12" x14ac:dyDescent="0.25">
      <c r="A3530" s="1">
        <v>43185</v>
      </c>
      <c r="B3530" s="10">
        <v>21.03</v>
      </c>
      <c r="C3530" s="10">
        <v>20.7</v>
      </c>
      <c r="D3530">
        <v>78.949200000000005</v>
      </c>
      <c r="E3530">
        <v>69.204899999999995</v>
      </c>
      <c r="F3530">
        <v>13084.721122999999</v>
      </c>
      <c r="G3530">
        <v>11471.396076999999</v>
      </c>
      <c r="H3530">
        <f>(1/(1-91/360*VLOOKUP($A3530,Tbills!$B$4:$C$974,2,1)/100))^((1)/91)-1</f>
        <v>4.8999175817465712E-5</v>
      </c>
      <c r="I3530">
        <f>I3529*$E3530/$E3529*(1-(I$1+I$5+IF(AND(WEEKDAY(A3530)&lt;&gt;1,WEEKDAY(A3530)&lt;&gt;7),IF(A3530&lt;J$2,J$1,J$3),0)))^($A3530-$A3529)</f>
        <v>156.06435001303169</v>
      </c>
      <c r="J3530">
        <f>VLOOKUP(A3530,'VIXY-IV'!A$1:E$2000,4,0)</f>
        <v>154.80959999999999</v>
      </c>
      <c r="K3530">
        <f>ROW()</f>
        <v>3530</v>
      </c>
      <c r="L3530">
        <f>B3530/C3530</f>
        <v>1.0159420289855072</v>
      </c>
    </row>
    <row r="3531" spans="1:12" x14ac:dyDescent="0.25">
      <c r="A3531" s="1">
        <v>43186</v>
      </c>
      <c r="B3531" s="10">
        <v>22.5</v>
      </c>
      <c r="C3531" s="10">
        <v>21.94</v>
      </c>
      <c r="D3531">
        <v>83.308099999999996</v>
      </c>
      <c r="E3531">
        <v>73.022400000000005</v>
      </c>
      <c r="F3531">
        <v>13589.255606000001</v>
      </c>
      <c r="G3531">
        <v>11913.160182</v>
      </c>
      <c r="H3531">
        <f>(1/(1-91/360*VLOOKUP($A3531,Tbills!$B$4:$C$974,2,1)/100))^((1)/91)-1</f>
        <v>4.8999175817465712E-5</v>
      </c>
      <c r="I3531">
        <f>I3530*$E3531/$E3530*(1-(I$1+I$5+IF(AND(WEEKDAY(A3531)&lt;&gt;1,WEEKDAY(A3531)&lt;&gt;7),IF(A3531&lt;J$2,J$1,J$3),0)))^($A3531-$A3530)</f>
        <v>164.67479428419637</v>
      </c>
      <c r="J3531">
        <f>VLOOKUP(A3531,'VIXY-IV'!A$1:E$2000,4,0)</f>
        <v>163.3484</v>
      </c>
      <c r="K3531">
        <f>ROW()</f>
        <v>3531</v>
      </c>
      <c r="L3531">
        <f>B3531/C3531</f>
        <v>1.0255241567912488</v>
      </c>
    </row>
    <row r="3532" spans="1:12" x14ac:dyDescent="0.25">
      <c r="A3532" s="1">
        <v>43187</v>
      </c>
      <c r="B3532" s="10">
        <v>22.87</v>
      </c>
      <c r="C3532" s="10">
        <v>22.31</v>
      </c>
      <c r="D3532">
        <v>85.516599999999997</v>
      </c>
      <c r="E3532">
        <v>74.954700000000003</v>
      </c>
      <c r="F3532">
        <v>13849.001684999999</v>
      </c>
      <c r="G3532">
        <v>12140.285508999999</v>
      </c>
      <c r="H3532">
        <f>(1/(1-91/360*VLOOKUP($A3532,Tbills!$B$4:$C$974,2,1)/100))^((1)/91)-1</f>
        <v>4.8999175817465712E-5</v>
      </c>
      <c r="I3532">
        <f>I3531*$E3532/$E3531*(1-(I$1+I$5+IF(AND(WEEKDAY(A3532)&lt;&gt;1,WEEKDAY(A3532)&lt;&gt;7),IF(A3532&lt;J$2,J$1,J$3),0)))^($A3532-$A3531)</f>
        <v>169.03399726802144</v>
      </c>
      <c r="J3532">
        <f>VLOOKUP(A3532,'VIXY-IV'!A$1:E$2000,4,0)</f>
        <v>167.6688</v>
      </c>
      <c r="K3532">
        <f>ROW()</f>
        <v>3532</v>
      </c>
      <c r="L3532">
        <f>B3532/C3532</f>
        <v>1.0251008516360378</v>
      </c>
    </row>
    <row r="3533" spans="1:12" x14ac:dyDescent="0.25">
      <c r="A3533" s="1">
        <v>43188</v>
      </c>
      <c r="B3533" s="10">
        <v>19.97</v>
      </c>
      <c r="C3533" s="10">
        <v>20.55</v>
      </c>
      <c r="D3533">
        <v>81.131399999999999</v>
      </c>
      <c r="E3533">
        <v>71.107399999999998</v>
      </c>
      <c r="F3533">
        <v>13486.658469</v>
      </c>
      <c r="G3533">
        <v>11822.054023999999</v>
      </c>
      <c r="H3533">
        <f>(1/(1-91/360*VLOOKUP($A3533,Tbills!$B$4:$C$974,2,1)/100))^((1)/91)-1</f>
        <v>4.8999175817465712E-5</v>
      </c>
      <c r="I3533">
        <f>I3532*$E3533/$E3532*(1-(I$1+I$5+IF(AND(WEEKDAY(A3533)&lt;&gt;1,WEEKDAY(A3533)&lt;&gt;7),IF(A3533&lt;J$2,J$1,J$3),0)))^($A3533-$A3532)</f>
        <v>160.35930119749881</v>
      </c>
      <c r="J3533">
        <f>VLOOKUP(A3533,'VIXY-IV'!A$1:E$2000,4,0)</f>
        <v>159.05840000000001</v>
      </c>
      <c r="K3533">
        <f>ROW()</f>
        <v>3533</v>
      </c>
      <c r="L3533">
        <f>B3533/C3533</f>
        <v>0.97177615571776144</v>
      </c>
    </row>
    <row r="3534" spans="1:12" x14ac:dyDescent="0.25">
      <c r="A3534" s="1">
        <v>43192</v>
      </c>
      <c r="B3534">
        <v>23.62</v>
      </c>
      <c r="C3534">
        <v>22.57</v>
      </c>
      <c r="D3534">
        <v>86.688800000000001</v>
      </c>
      <c r="E3534">
        <v>75.964200000000005</v>
      </c>
      <c r="F3534">
        <v>13808.975154</v>
      </c>
      <c r="G3534">
        <v>12102.271193</v>
      </c>
      <c r="H3534">
        <f>(1/(1-91/360*VLOOKUP($A3534,Tbills!$B$4:$C$974,2,1)/100))^((1)/91)-1</f>
        <v>4.8441075534588762E-5</v>
      </c>
      <c r="I3534">
        <f>I3533*$E3534/$E3533*(1-(I$1+I$5+IF(AND(WEEKDAY(A3534)&lt;&gt;1,WEEKDAY(A3534)&lt;&gt;7),IF(A3534&lt;J$2,J$1,J$3),0)))^($A3534-$A3533)</f>
        <v>171.31878359912824</v>
      </c>
      <c r="J3534">
        <f>VLOOKUP(A3534,'VIXY-IV'!A$1:E$2000,4,0)</f>
        <v>169.92</v>
      </c>
      <c r="K3534">
        <f>ROW()</f>
        <v>3534</v>
      </c>
      <c r="L3534">
        <f>B3534/C3534</f>
        <v>1.0465219317678334</v>
      </c>
    </row>
    <row r="3535" spans="1:12" x14ac:dyDescent="0.25">
      <c r="A3535" s="1">
        <v>43193</v>
      </c>
      <c r="B3535">
        <v>21.1</v>
      </c>
      <c r="C3535">
        <v>21.02</v>
      </c>
      <c r="D3535">
        <v>83.791499999999999</v>
      </c>
      <c r="E3535">
        <v>73.421700000000001</v>
      </c>
      <c r="F3535">
        <v>13670.181489000001</v>
      </c>
      <c r="G3535">
        <v>11980.045319999999</v>
      </c>
      <c r="H3535">
        <f>(1/(1-91/360*VLOOKUP($A3535,Tbills!$B$4:$C$974,2,1)/100))^((1)/91)-1</f>
        <v>4.8441075534588762E-5</v>
      </c>
      <c r="I3535">
        <f>I3534*$E3535/$E3534*(1-(I$1+I$5+IF(AND(WEEKDAY(A3535)&lt;&gt;1,WEEKDAY(A3535)&lt;&gt;7),IF(A3535&lt;J$2,J$1,J$3),0)))^($A3535-$A3534)</f>
        <v>165.5863808174135</v>
      </c>
      <c r="J3535">
        <f>VLOOKUP(A3535,'VIXY-IV'!A$1:E$2000,4,0)</f>
        <v>164.23079999999999</v>
      </c>
      <c r="K3535">
        <f>ROW()</f>
        <v>3535</v>
      </c>
      <c r="L3535">
        <f>B3535/C3535</f>
        <v>1.0038058991436727</v>
      </c>
    </row>
    <row r="3536" spans="1:12" x14ac:dyDescent="0.25">
      <c r="A3536" s="1">
        <v>43194</v>
      </c>
      <c r="B3536">
        <v>20.059999999999999</v>
      </c>
      <c r="C3536">
        <v>20.420000000000002</v>
      </c>
      <c r="D3536">
        <v>81.8095</v>
      </c>
      <c r="E3536">
        <v>71.6815</v>
      </c>
      <c r="F3536">
        <v>13524.853271</v>
      </c>
      <c r="G3536">
        <v>11852.104678</v>
      </c>
      <c r="H3536">
        <f>(1/(1-91/360*VLOOKUP($A3536,Tbills!$B$4:$C$974,2,1)/100))^((1)/91)-1</f>
        <v>4.8441075534588762E-5</v>
      </c>
      <c r="I3536">
        <f>I3535*$E3536/$E3535*(1-(I$1+I$5+IF(AND(WEEKDAY(A3536)&lt;&gt;1,WEEKDAY(A3536)&lt;&gt;7),IF(A3536&lt;J$2,J$1,J$3),0)))^($A3536-$A3535)</f>
        <v>161.66329536766966</v>
      </c>
      <c r="J3536">
        <f>VLOOKUP(A3536,'VIXY-IV'!A$1:E$2000,4,0)</f>
        <v>160.3588</v>
      </c>
      <c r="K3536">
        <f>ROW()</f>
        <v>3536</v>
      </c>
      <c r="L3536">
        <f>B3536/C3536</f>
        <v>0.98237022526934359</v>
      </c>
    </row>
    <row r="3537" spans="1:12" x14ac:dyDescent="0.25">
      <c r="A3537" s="1">
        <v>43195</v>
      </c>
      <c r="B3537">
        <v>18.940000000000001</v>
      </c>
      <c r="C3537">
        <v>19.61</v>
      </c>
      <c r="D3537">
        <v>78.822800000000001</v>
      </c>
      <c r="E3537">
        <v>69.061099999999996</v>
      </c>
      <c r="F3537">
        <v>13372.39336</v>
      </c>
      <c r="G3537">
        <v>11717.926820999999</v>
      </c>
      <c r="H3537">
        <f>(1/(1-91/360*VLOOKUP($A3537,Tbills!$B$4:$C$974,2,1)/100))^((1)/91)-1</f>
        <v>4.8441075534588762E-5</v>
      </c>
      <c r="I3537">
        <f>I3536*$E3537/$E3536*(1-(I$1+I$5+IF(AND(WEEKDAY(A3537)&lt;&gt;1,WEEKDAY(A3537)&lt;&gt;7),IF(A3537&lt;J$2,J$1,J$3),0)))^($A3537-$A3536)</f>
        <v>155.75500046673088</v>
      </c>
      <c r="J3537">
        <f>VLOOKUP(A3537,'VIXY-IV'!A$1:E$2000,4,0)</f>
        <v>154.5128</v>
      </c>
      <c r="K3537">
        <f>ROW()</f>
        <v>3537</v>
      </c>
      <c r="L3537">
        <f>B3537/C3537</f>
        <v>0.96583375828658857</v>
      </c>
    </row>
    <row r="3538" spans="1:12" x14ac:dyDescent="0.25">
      <c r="A3538" s="1">
        <v>43196</v>
      </c>
      <c r="B3538">
        <v>21.49</v>
      </c>
      <c r="C3538">
        <v>21.2</v>
      </c>
      <c r="D3538">
        <v>83.615099999999998</v>
      </c>
      <c r="E3538">
        <v>73.256600000000006</v>
      </c>
      <c r="F3538">
        <v>13778.104906</v>
      </c>
      <c r="G3538">
        <v>12072.875072999999</v>
      </c>
      <c r="H3538">
        <f>(1/(1-91/360*VLOOKUP($A3538,Tbills!$B$4:$C$974,2,1)/100))^((1)/91)-1</f>
        <v>4.8441075534588762E-5</v>
      </c>
      <c r="I3538">
        <f>I3537*$E3538/$E3537*(1-(I$1+I$5+IF(AND(WEEKDAY(A3538)&lt;&gt;1,WEEKDAY(A3538)&lt;&gt;7),IF(A3538&lt;J$2,J$1,J$3),0)))^($A3538-$A3537)</f>
        <v>165.21878711654014</v>
      </c>
      <c r="J3538">
        <f>VLOOKUP(A3538,'VIXY-IV'!A$1:E$2000,4,0)</f>
        <v>163.8948</v>
      </c>
      <c r="K3538">
        <f>ROW()</f>
        <v>3538</v>
      </c>
      <c r="L3538">
        <f>B3538/C3538</f>
        <v>1.0136792452830188</v>
      </c>
    </row>
    <row r="3539" spans="1:12" x14ac:dyDescent="0.25">
      <c r="A3539" s="1">
        <v>43199</v>
      </c>
      <c r="B3539">
        <v>21.77</v>
      </c>
      <c r="C3539">
        <v>21.23</v>
      </c>
      <c r="D3539">
        <v>84.731300000000005</v>
      </c>
      <c r="E3539">
        <v>74.2239</v>
      </c>
      <c r="F3539">
        <v>13845.117416999999</v>
      </c>
      <c r="G3539">
        <v>12129.839309999999</v>
      </c>
      <c r="H3539">
        <f>(1/(1-91/360*VLOOKUP($A3539,Tbills!$B$4:$C$974,2,1)/100))^((1)/91)-1</f>
        <v>4.7743600847693912E-5</v>
      </c>
      <c r="I3539">
        <f>I3538*$E3539/$E3538*(1-(I$1+I$5+IF(AND(WEEKDAY(A3539)&lt;&gt;1,WEEKDAY(A3539)&lt;&gt;7),IF(A3539&lt;J$2,J$1,J$3),0)))^($A3539-$A3538)</f>
        <v>167.40519643188111</v>
      </c>
      <c r="J3539">
        <f>VLOOKUP(A3539,'VIXY-IV'!A$1:E$2000,4,0)</f>
        <v>166.04839999999999</v>
      </c>
      <c r="K3539">
        <f>ROW()</f>
        <v>3539</v>
      </c>
      <c r="L3539">
        <f>B3539/C3539</f>
        <v>1.0254357041921809</v>
      </c>
    </row>
    <row r="3540" spans="1:12" x14ac:dyDescent="0.25">
      <c r="A3540" s="1">
        <v>43200</v>
      </c>
      <c r="B3540">
        <v>20.47</v>
      </c>
      <c r="C3540">
        <v>20.399999999999999</v>
      </c>
      <c r="D3540">
        <v>82.720399999999998</v>
      </c>
      <c r="E3540">
        <v>72.4589</v>
      </c>
      <c r="F3540">
        <v>13702.394348</v>
      </c>
      <c r="G3540">
        <v>12004.219147</v>
      </c>
      <c r="H3540">
        <f>(1/(1-91/360*VLOOKUP($A3540,Tbills!$B$4:$C$974,2,1)/100))^((1)/91)-1</f>
        <v>4.7743600847693912E-5</v>
      </c>
      <c r="I3540">
        <f>I3539*$E3540/$E3539*(1-(I$1+I$5+IF(AND(WEEKDAY(A3540)&lt;&gt;1,WEEKDAY(A3540)&lt;&gt;7),IF(A3540&lt;J$2,J$1,J$3),0)))^($A3540-$A3539)</f>
        <v>163.42596795333964</v>
      </c>
      <c r="J3540">
        <f>VLOOKUP(A3540,'VIXY-IV'!A$1:E$2000,4,0)</f>
        <v>162.10079999999999</v>
      </c>
      <c r="K3540">
        <f>ROW()</f>
        <v>3540</v>
      </c>
      <c r="L3540">
        <f>B3540/C3540</f>
        <v>1.0034313725490196</v>
      </c>
    </row>
    <row r="3541" spans="1:12" x14ac:dyDescent="0.25">
      <c r="A3541" s="1">
        <v>43201</v>
      </c>
      <c r="B3541">
        <v>20.239999999999998</v>
      </c>
      <c r="C3541">
        <v>20.37</v>
      </c>
      <c r="D3541">
        <v>82.768699999999995</v>
      </c>
      <c r="E3541">
        <v>72.497799999999998</v>
      </c>
      <c r="F3541">
        <v>13868.471061</v>
      </c>
      <c r="G3541">
        <v>12149.140394</v>
      </c>
      <c r="H3541">
        <f>(1/(1-91/360*VLOOKUP($A3541,Tbills!$B$4:$C$974,2,1)/100))^((1)/91)-1</f>
        <v>4.7743600847693912E-5</v>
      </c>
      <c r="I3541">
        <f>I3540*$E3541/$E3540*(1-(I$1+I$5+IF(AND(WEEKDAY(A3541)&lt;&gt;1,WEEKDAY(A3541)&lt;&gt;7),IF(A3541&lt;J$2,J$1,J$3),0)))^($A3541-$A3540)</f>
        <v>163.51527211520482</v>
      </c>
      <c r="J3541">
        <f>VLOOKUP(A3541,'VIXY-IV'!A$1:E$2000,4,0)</f>
        <v>162.18719999999999</v>
      </c>
      <c r="K3541">
        <f>ROW()</f>
        <v>3541</v>
      </c>
      <c r="L3541">
        <f>B3541/C3541</f>
        <v>0.99361806578301415</v>
      </c>
    </row>
    <row r="3542" spans="1:12" x14ac:dyDescent="0.25">
      <c r="A3542" s="1">
        <v>43202</v>
      </c>
      <c r="B3542">
        <v>18.489999999999998</v>
      </c>
      <c r="C3542">
        <v>19.28</v>
      </c>
      <c r="D3542">
        <v>79.161199999999994</v>
      </c>
      <c r="E3542">
        <v>69.334500000000006</v>
      </c>
      <c r="F3542">
        <v>13488.638525</v>
      </c>
      <c r="G3542">
        <v>11815.817196</v>
      </c>
      <c r="H3542">
        <f>(1/(1-91/360*VLOOKUP($A3542,Tbills!$B$4:$C$974,2,1)/100))^((1)/91)-1</f>
        <v>4.7743600847693912E-5</v>
      </c>
      <c r="I3542">
        <f>I3541*$E3542/$E3541*(1-(I$1+I$5+IF(AND(WEEKDAY(A3542)&lt;&gt;1,WEEKDAY(A3542)&lt;&gt;7),IF(A3542&lt;J$2,J$1,J$3),0)))^($A3542-$A3541)</f>
        <v>156.38210190963488</v>
      </c>
      <c r="J3542">
        <f>VLOOKUP(A3542,'VIXY-IV'!A$1:E$2000,4,0)</f>
        <v>155.1148</v>
      </c>
      <c r="K3542">
        <f>ROW()</f>
        <v>3542</v>
      </c>
      <c r="L3542">
        <f>B3542/C3542</f>
        <v>0.95902489626555998</v>
      </c>
    </row>
    <row r="3543" spans="1:12" x14ac:dyDescent="0.25">
      <c r="A3543" s="1">
        <v>43203</v>
      </c>
      <c r="B3543">
        <v>17.41</v>
      </c>
      <c r="C3543">
        <v>18.55</v>
      </c>
      <c r="D3543">
        <v>76.430499999999995</v>
      </c>
      <c r="E3543">
        <v>66.939499999999995</v>
      </c>
      <c r="F3543">
        <v>13282.93634</v>
      </c>
      <c r="G3543">
        <v>11635.061462</v>
      </c>
      <c r="H3543">
        <f>(1/(1-91/360*VLOOKUP($A3543,Tbills!$B$4:$C$974,2,1)/100))^((1)/91)-1</f>
        <v>4.7743600847693912E-5</v>
      </c>
      <c r="I3543">
        <f>I3542*$E3543/$E3542*(1-(I$1+I$5+IF(AND(WEEKDAY(A3543)&lt;&gt;1,WEEKDAY(A3543)&lt;&gt;7),IF(A3543&lt;J$2,J$1,J$3),0)))^($A3543-$A3542)</f>
        <v>150.98169151291043</v>
      </c>
      <c r="J3543">
        <f>VLOOKUP(A3543,'VIXY-IV'!A$1:E$2000,4,0)</f>
        <v>149.7544</v>
      </c>
      <c r="K3543">
        <f>ROW()</f>
        <v>3543</v>
      </c>
      <c r="L3543">
        <f>B3543/C3543</f>
        <v>0.93854447439353095</v>
      </c>
    </row>
    <row r="3544" spans="1:12" x14ac:dyDescent="0.25">
      <c r="A3544" s="1">
        <v>43206</v>
      </c>
      <c r="B3544">
        <v>16.559999999999999</v>
      </c>
      <c r="C3544">
        <v>17.82</v>
      </c>
      <c r="D3544">
        <v>72.741900000000001</v>
      </c>
      <c r="E3544">
        <v>63.699300000000001</v>
      </c>
      <c r="F3544">
        <v>13013.669875</v>
      </c>
      <c r="G3544">
        <v>11397.53349</v>
      </c>
      <c r="H3544">
        <f>(1/(1-91/360*VLOOKUP($A3544,Tbills!$B$4:$C$974,2,1)/100))^((1)/91)-1</f>
        <v>4.8999175817465712E-5</v>
      </c>
      <c r="I3544">
        <f>I3543*$E3544/$E3543*(1-(I$1+I$5+IF(AND(WEEKDAY(A3544)&lt;&gt;1,WEEKDAY(A3544)&lt;&gt;7),IF(A3544&lt;J$2,J$1,J$3),0)))^($A3544-$A3543)</f>
        <v>143.6775705014241</v>
      </c>
      <c r="J3544">
        <f>VLOOKUP(A3544,'VIXY-IV'!A$1:E$2000,4,0)</f>
        <v>142.5052</v>
      </c>
      <c r="K3544">
        <f>ROW()</f>
        <v>3544</v>
      </c>
      <c r="L3544">
        <f>B3544/C3544</f>
        <v>0.92929292929292917</v>
      </c>
    </row>
    <row r="3545" spans="1:12" x14ac:dyDescent="0.25">
      <c r="A3545" s="1">
        <v>43207</v>
      </c>
      <c r="B3545">
        <v>15.25</v>
      </c>
      <c r="C3545">
        <v>16.8</v>
      </c>
      <c r="D3545">
        <v>68.817400000000006</v>
      </c>
      <c r="E3545">
        <v>60.259500000000003</v>
      </c>
      <c r="F3545">
        <v>12722.500333</v>
      </c>
      <c r="G3545">
        <v>11141.965124</v>
      </c>
      <c r="H3545">
        <f>(1/(1-91/360*VLOOKUP($A3545,Tbills!$B$4:$C$974,2,1)/100))^((1)/91)-1</f>
        <v>4.8999175817465712E-5</v>
      </c>
      <c r="I3545">
        <f>I3544*$E3545/$E3544*(1-(I$1+I$5+IF(AND(WEEKDAY(A3545)&lt;&gt;1,WEEKDAY(A3545)&lt;&gt;7),IF(A3545&lt;J$2,J$1,J$3),0)))^($A3545-$A3544)</f>
        <v>135.92019976607622</v>
      </c>
      <c r="J3545">
        <f>VLOOKUP(A3545,'VIXY-IV'!A$1:E$2000,4,0)</f>
        <v>134.81319999999999</v>
      </c>
      <c r="K3545">
        <f>ROW()</f>
        <v>3545</v>
      </c>
      <c r="L3545">
        <f>B3545/C3545</f>
        <v>0.90773809523809523</v>
      </c>
    </row>
    <row r="3546" spans="1:12" x14ac:dyDescent="0.25">
      <c r="A3546" s="1">
        <v>43208</v>
      </c>
      <c r="B3546">
        <v>15.6</v>
      </c>
      <c r="C3546">
        <v>16.8</v>
      </c>
      <c r="D3546">
        <v>69.030900000000003</v>
      </c>
      <c r="E3546">
        <v>60.4435</v>
      </c>
      <c r="F3546">
        <v>12528.662163999999</v>
      </c>
      <c r="G3546">
        <v>10971.661813000001</v>
      </c>
      <c r="H3546">
        <f>(1/(1-91/360*VLOOKUP($A3546,Tbills!$B$4:$C$974,2,1)/100))^((1)/91)-1</f>
        <v>4.8999175817465712E-5</v>
      </c>
      <c r="I3546">
        <f>I3545*$E3546/$E3545*(1-(I$1+I$5+IF(AND(WEEKDAY(A3546)&lt;&gt;1,WEEKDAY(A3546)&lt;&gt;7),IF(A3546&lt;J$2,J$1,J$3),0)))^($A3546-$A3545)</f>
        <v>136.33653404453969</v>
      </c>
      <c r="J3546">
        <f>VLOOKUP(A3546,'VIXY-IV'!A$1:E$2000,4,0)</f>
        <v>135.2216</v>
      </c>
      <c r="K3546">
        <f>ROW()</f>
        <v>3546</v>
      </c>
      <c r="L3546">
        <f>B3546/C3546</f>
        <v>0.92857142857142849</v>
      </c>
    </row>
    <row r="3547" spans="1:12" x14ac:dyDescent="0.25">
      <c r="A3547" s="1">
        <v>43209</v>
      </c>
      <c r="B3547">
        <v>15.96</v>
      </c>
      <c r="C3547">
        <v>17.12</v>
      </c>
      <c r="D3547">
        <v>69.664199999999994</v>
      </c>
      <c r="E3547">
        <v>60.995100000000001</v>
      </c>
      <c r="F3547">
        <v>12558.130375000001</v>
      </c>
      <c r="G3547">
        <v>10996.930258</v>
      </c>
      <c r="H3547">
        <f>(1/(1-91/360*VLOOKUP($A3547,Tbills!$B$4:$C$974,2,1)/100))^((1)/91)-1</f>
        <v>4.8999175817465712E-5</v>
      </c>
      <c r="I3547">
        <f>I3546*$E3547/$E3546*(1-(I$1+I$5+IF(AND(WEEKDAY(A3547)&lt;&gt;1,WEEKDAY(A3547)&lt;&gt;7),IF(A3547&lt;J$2,J$1,J$3),0)))^($A3547-$A3546)</f>
        <v>137.58204387284738</v>
      </c>
      <c r="J3547">
        <f>VLOOKUP(A3547,'VIXY-IV'!A$1:E$2000,4,0)</f>
        <v>136.45359999999999</v>
      </c>
      <c r="K3547">
        <f>ROW()</f>
        <v>3547</v>
      </c>
      <c r="L3547">
        <f>B3547/C3547</f>
        <v>0.93224299065420557</v>
      </c>
    </row>
    <row r="3548" spans="1:12" x14ac:dyDescent="0.25">
      <c r="A3548" s="1">
        <v>43210</v>
      </c>
      <c r="B3548">
        <v>16.88</v>
      </c>
      <c r="C3548">
        <v>17.72</v>
      </c>
      <c r="D3548">
        <v>71.472200000000001</v>
      </c>
      <c r="E3548">
        <v>62.575099999999999</v>
      </c>
      <c r="F3548">
        <v>12662.317922</v>
      </c>
      <c r="G3548">
        <v>11087.62659</v>
      </c>
      <c r="H3548">
        <f>(1/(1-91/360*VLOOKUP($A3548,Tbills!$B$4:$C$974,2,1)/100))^((1)/91)-1</f>
        <v>4.8999175817465712E-5</v>
      </c>
      <c r="I3548">
        <f>I3547*$E3548/$E3547*(1-(I$1+I$5+IF(AND(WEEKDAY(A3548)&lt;&gt;1,WEEKDAY(A3548)&lt;&gt;7),IF(A3548&lt;J$2,J$1,J$3),0)))^($A3548-$A3547)</f>
        <v>141.14728408704596</v>
      </c>
      <c r="J3548">
        <f>VLOOKUP(A3548,'VIXY-IV'!A$1:E$2000,4,0)</f>
        <v>139.98679999999999</v>
      </c>
      <c r="K3548">
        <f>ROW()</f>
        <v>3548</v>
      </c>
      <c r="L3548">
        <f>B3548/C3548</f>
        <v>0.95259593679458243</v>
      </c>
    </row>
    <row r="3549" spans="1:12" x14ac:dyDescent="0.25">
      <c r="A3549" s="1">
        <v>43213</v>
      </c>
      <c r="B3549">
        <v>16.34</v>
      </c>
      <c r="C3549">
        <v>17.350000000000001</v>
      </c>
      <c r="D3549">
        <v>70.737899999999996</v>
      </c>
      <c r="E3549">
        <v>61.923000000000002</v>
      </c>
      <c r="F3549">
        <v>12608.893083000001</v>
      </c>
      <c r="G3549">
        <v>11039.215753</v>
      </c>
      <c r="H3549">
        <f>(1/(1-91/360*VLOOKUP($A3549,Tbills!$B$4:$C$974,2,1)/100))^((1)/91)-1</f>
        <v>5.0952531678527535E-5</v>
      </c>
      <c r="I3549">
        <f>I3548*$E3549/$E3548*(1-(I$1+I$5+IF(AND(WEEKDAY(A3549)&lt;&gt;1,WEEKDAY(A3549)&lt;&gt;7),IF(A3549&lt;J$2,J$1,J$3),0)))^($A3549-$A3548)</f>
        <v>139.68039535157394</v>
      </c>
      <c r="J3549">
        <f>VLOOKUP(A3549,'VIXY-IV'!A$1:E$2000,4,0)</f>
        <v>138.5196</v>
      </c>
      <c r="K3549">
        <f>ROW()</f>
        <v>3549</v>
      </c>
      <c r="L3549">
        <f>B3549/C3549</f>
        <v>0.94178674351585001</v>
      </c>
    </row>
    <row r="3550" spans="1:12" x14ac:dyDescent="0.25">
      <c r="A3550" s="1">
        <v>43214</v>
      </c>
      <c r="B3550">
        <v>18.02</v>
      </c>
      <c r="C3550">
        <v>18.23</v>
      </c>
      <c r="D3550">
        <v>73.971199999999996</v>
      </c>
      <c r="E3550">
        <v>64.750200000000007</v>
      </c>
      <c r="F3550">
        <v>12671.845219000001</v>
      </c>
      <c r="G3550">
        <v>11093.768521</v>
      </c>
      <c r="H3550">
        <f>(1/(1-91/360*VLOOKUP($A3550,Tbills!$B$4:$C$974,2,1)/100))^((1)/91)-1</f>
        <v>5.0952531678527535E-5</v>
      </c>
      <c r="I3550">
        <f>I3549*$E3550/$E3549*(1-(I$1+I$5+IF(AND(WEEKDAY(A3550)&lt;&gt;1,WEEKDAY(A3550)&lt;&gt;7),IF(A3550&lt;J$2,J$1,J$3),0)))^($A3550-$A3549)</f>
        <v>146.05914218593148</v>
      </c>
      <c r="J3550">
        <f>VLOOKUP(A3550,'VIXY-IV'!A$1:E$2000,4,0)</f>
        <v>144.83799999999999</v>
      </c>
      <c r="K3550">
        <f>ROW()</f>
        <v>3550</v>
      </c>
      <c r="L3550">
        <f>B3550/C3550</f>
        <v>0.98848052660449803</v>
      </c>
    </row>
    <row r="3551" spans="1:12" x14ac:dyDescent="0.25">
      <c r="A3551" s="1">
        <v>43215</v>
      </c>
      <c r="B3551">
        <v>17.84</v>
      </c>
      <c r="C3551">
        <v>18.23</v>
      </c>
      <c r="D3551">
        <v>74.342200000000005</v>
      </c>
      <c r="E3551">
        <v>65.071700000000007</v>
      </c>
      <c r="F3551">
        <v>12856.098237</v>
      </c>
      <c r="G3551">
        <v>11254.510501000001</v>
      </c>
      <c r="H3551">
        <f>(1/(1-91/360*VLOOKUP($A3551,Tbills!$B$4:$C$974,2,1)/100))^((1)/91)-1</f>
        <v>5.0952531678527535E-5</v>
      </c>
      <c r="I3551">
        <f>I3550*$E3551/$E3550*(1-(I$1+I$5+IF(AND(WEEKDAY(A3551)&lt;&gt;1,WEEKDAY(A3551)&lt;&gt;7),IF(A3551&lt;J$2,J$1,J$3),0)))^($A3551-$A3550)</f>
        <v>146.78576776386072</v>
      </c>
      <c r="J3551">
        <f>VLOOKUP(A3551,'VIXY-IV'!A$1:E$2000,4,0)</f>
        <v>145.5564</v>
      </c>
      <c r="K3551">
        <f>ROW()</f>
        <v>3551</v>
      </c>
      <c r="L3551">
        <f>B3551/C3551</f>
        <v>0.97860669226549646</v>
      </c>
    </row>
    <row r="3552" spans="1:12" x14ac:dyDescent="0.25">
      <c r="A3552" s="1">
        <v>43216</v>
      </c>
      <c r="B3552">
        <v>16.239999999999998</v>
      </c>
      <c r="C3552">
        <v>17.29</v>
      </c>
      <c r="D3552">
        <v>71.029799999999994</v>
      </c>
      <c r="E3552">
        <v>62.168999999999997</v>
      </c>
      <c r="F3552">
        <v>12557.255293</v>
      </c>
      <c r="G3552">
        <v>10992.323383999999</v>
      </c>
      <c r="H3552">
        <f>(1/(1-91/360*VLOOKUP($A3552,Tbills!$B$4:$C$974,2,1)/100))^((1)/91)-1</f>
        <v>5.0952531678527535E-5</v>
      </c>
      <c r="I3552">
        <f>I3551*$E3552/$E3551*(1-(I$1+I$5+IF(AND(WEEKDAY(A3552)&lt;&gt;1,WEEKDAY(A3552)&lt;&gt;7),IF(A3552&lt;J$2,J$1,J$3),0)))^($A3552-$A3551)</f>
        <v>140.23933447473956</v>
      </c>
      <c r="J3552">
        <f>VLOOKUP(A3552,'VIXY-IV'!A$1:E$2000,4,0)</f>
        <v>139.05680000000001</v>
      </c>
      <c r="K3552">
        <f>ROW()</f>
        <v>3552</v>
      </c>
      <c r="L3552">
        <f>B3552/C3552</f>
        <v>0.93927125506072873</v>
      </c>
    </row>
    <row r="3553" spans="1:12" x14ac:dyDescent="0.25">
      <c r="A3553" s="1">
        <v>43217</v>
      </c>
      <c r="B3553">
        <v>15.41</v>
      </c>
      <c r="C3553">
        <v>17.079999999999998</v>
      </c>
      <c r="D3553">
        <v>69.512299999999996</v>
      </c>
      <c r="E3553">
        <v>60.837699999999998</v>
      </c>
      <c r="F3553">
        <v>12526.786651</v>
      </c>
      <c r="G3553">
        <v>10965.091770000001</v>
      </c>
      <c r="H3553">
        <f>(1/(1-91/360*VLOOKUP($A3553,Tbills!$B$4:$C$974,2,1)/100))^((1)/91)-1</f>
        <v>5.0952531678527535E-5</v>
      </c>
      <c r="I3553">
        <f>I3552*$E3553/$E3552*(1-(I$1+I$5+IF(AND(WEEKDAY(A3553)&lt;&gt;1,WEEKDAY(A3553)&lt;&gt;7),IF(A3553&lt;J$2,J$1,J$3),0)))^($A3553-$A3552)</f>
        <v>137.23753592826696</v>
      </c>
      <c r="J3553">
        <f>VLOOKUP(A3553,'VIXY-IV'!A$1:E$2000,4,0)</f>
        <v>136.078</v>
      </c>
      <c r="K3553">
        <f>ROW()</f>
        <v>3553</v>
      </c>
      <c r="L3553">
        <f>B3553/C3553</f>
        <v>0.90222482435597195</v>
      </c>
    </row>
    <row r="3554" spans="1:12" x14ac:dyDescent="0.25">
      <c r="A3554" s="1">
        <v>43220</v>
      </c>
      <c r="B3554">
        <v>15.93</v>
      </c>
      <c r="C3554">
        <v>17.34</v>
      </c>
      <c r="D3554">
        <v>70.1935</v>
      </c>
      <c r="E3554">
        <v>61.424599999999998</v>
      </c>
      <c r="F3554">
        <v>12563.899052999999</v>
      </c>
      <c r="G3554">
        <v>10995.901244000001</v>
      </c>
      <c r="H3554">
        <f>(1/(1-91/360*VLOOKUP($A3554,Tbills!$B$4:$C$974,2,1)/100))^((1)/91)-1</f>
        <v>5.1092086302606532E-5</v>
      </c>
      <c r="I3554">
        <f>I3553*$E3554/$E3553*(1-(I$1+I$5+IF(AND(WEEKDAY(A3554)&lt;&gt;1,WEEKDAY(A3554)&lt;&gt;7),IF(A3554&lt;J$2,J$1,J$3),0)))^($A3554-$A3553)</f>
        <v>138.56544957602833</v>
      </c>
      <c r="J3554">
        <f>VLOOKUP(A3554,'VIXY-IV'!A$1:E$2000,4,0)</f>
        <v>137.38759999999999</v>
      </c>
      <c r="K3554">
        <f>ROW()</f>
        <v>3554</v>
      </c>
      <c r="L3554">
        <f>B3554/C3554</f>
        <v>0.91868512110726641</v>
      </c>
    </row>
    <row r="3555" spans="1:12" x14ac:dyDescent="0.25">
      <c r="A3555" s="1">
        <v>43221</v>
      </c>
      <c r="B3555">
        <v>15.49</v>
      </c>
      <c r="C3555">
        <v>16.91</v>
      </c>
      <c r="D3555">
        <v>68.5428</v>
      </c>
      <c r="E3555">
        <v>59.976900000000001</v>
      </c>
      <c r="F3555">
        <v>12320.322742</v>
      </c>
      <c r="G3555">
        <v>10782.161903</v>
      </c>
      <c r="H3555">
        <f>(1/(1-91/360*VLOOKUP($A3555,Tbills!$B$4:$C$974,2,1)/100))^((1)/91)-1</f>
        <v>5.1092086302606532E-5</v>
      </c>
      <c r="I3555">
        <f>I3554*$E3555/$E3554*(1-(I$1+I$5+IF(AND(WEEKDAY(A3555)&lt;&gt;1,WEEKDAY(A3555)&lt;&gt;7),IF(A3555&lt;J$2,J$1,J$3),0)))^($A3555-$A3554)</f>
        <v>135.3009348790342</v>
      </c>
      <c r="J3555">
        <f>VLOOKUP(A3555,'VIXY-IV'!A$1:E$2000,4,0)</f>
        <v>134.15039999999999</v>
      </c>
      <c r="K3555">
        <f>ROW()</f>
        <v>3555</v>
      </c>
      <c r="L3555">
        <f>B3555/C3555</f>
        <v>0.91602602010644585</v>
      </c>
    </row>
    <row r="3556" spans="1:12" x14ac:dyDescent="0.25">
      <c r="A3556" s="1">
        <v>43222</v>
      </c>
      <c r="B3556">
        <v>15.97</v>
      </c>
      <c r="C3556">
        <v>17.260000000000002</v>
      </c>
      <c r="D3556">
        <v>69.906700000000001</v>
      </c>
      <c r="E3556">
        <v>61.167299999999997</v>
      </c>
      <c r="F3556">
        <v>12482.097932999999</v>
      </c>
      <c r="G3556">
        <v>10923.188991000001</v>
      </c>
      <c r="H3556">
        <f>(1/(1-91/360*VLOOKUP($A3556,Tbills!$B$4:$C$974,2,1)/100))^((1)/91)-1</f>
        <v>5.1092086302606532E-5</v>
      </c>
      <c r="I3556">
        <f>I3555*$E3556/$E3555*(1-(I$1+I$5+IF(AND(WEEKDAY(A3556)&lt;&gt;1,WEEKDAY(A3556)&lt;&gt;7),IF(A3556&lt;J$2,J$1,J$3),0)))^($A3556-$A3555)</f>
        <v>137.98766246441758</v>
      </c>
      <c r="J3556">
        <f>VLOOKUP(A3556,'VIXY-IV'!A$1:E$2000,4,0)</f>
        <v>136.81280000000001</v>
      </c>
      <c r="K3556">
        <f>ROW()</f>
        <v>3556</v>
      </c>
      <c r="L3556">
        <f>B3556/C3556</f>
        <v>0.92526071842410196</v>
      </c>
    </row>
    <row r="3557" spans="1:12" x14ac:dyDescent="0.25">
      <c r="A3557" s="1">
        <v>43223</v>
      </c>
      <c r="B3557">
        <v>15.9</v>
      </c>
      <c r="C3557">
        <v>17.03</v>
      </c>
      <c r="D3557">
        <v>69.146699999999996</v>
      </c>
      <c r="E3557">
        <v>60.499200000000002</v>
      </c>
      <c r="F3557">
        <v>12368.830816</v>
      </c>
      <c r="G3557">
        <v>10823.509894999999</v>
      </c>
      <c r="H3557">
        <f>(1/(1-91/360*VLOOKUP($A3557,Tbills!$B$4:$C$974,2,1)/100))^((1)/91)-1</f>
        <v>5.1092086302606532E-5</v>
      </c>
      <c r="I3557">
        <f>I3556*$E3557/$E3556*(1-(I$1+I$5+IF(AND(WEEKDAY(A3557)&lt;&gt;1,WEEKDAY(A3557)&lt;&gt;7),IF(A3557&lt;J$2,J$1,J$3),0)))^($A3557-$A3556)</f>
        <v>136.48180056427873</v>
      </c>
      <c r="J3557">
        <f>VLOOKUP(A3557,'VIXY-IV'!A$1:E$2000,4,0)</f>
        <v>135.32040000000001</v>
      </c>
      <c r="K3557">
        <f>ROW()</f>
        <v>3557</v>
      </c>
      <c r="L3557">
        <f>B3557/C3557</f>
        <v>0.93364650616559008</v>
      </c>
    </row>
    <row r="3558" spans="1:12" x14ac:dyDescent="0.25">
      <c r="A3558" s="1">
        <v>43224</v>
      </c>
      <c r="B3558">
        <v>14.77</v>
      </c>
      <c r="C3558">
        <v>16.649999999999999</v>
      </c>
      <c r="D3558">
        <v>67.685699999999997</v>
      </c>
      <c r="E3558">
        <v>59.217799999999997</v>
      </c>
      <c r="F3558">
        <v>12246.558702</v>
      </c>
      <c r="G3558">
        <v>10715.96106</v>
      </c>
      <c r="H3558">
        <f>(1/(1-91/360*VLOOKUP($A3558,Tbills!$B$4:$C$974,2,1)/100))^((1)/91)-1</f>
        <v>5.1092086302606532E-5</v>
      </c>
      <c r="I3558">
        <f>I3557*$E3558/$E3557*(1-(I$1+I$5+IF(AND(WEEKDAY(A3558)&lt;&gt;1,WEEKDAY(A3558)&lt;&gt;7),IF(A3558&lt;J$2,J$1,J$3),0)))^($A3558-$A3557)</f>
        <v>133.59233625473928</v>
      </c>
      <c r="J3558">
        <f>VLOOKUP(A3558,'VIXY-IV'!A$1:E$2000,4,0)</f>
        <v>132.44999999999999</v>
      </c>
      <c r="K3558">
        <f>ROW()</f>
        <v>3558</v>
      </c>
      <c r="L3558">
        <f>B3558/C3558</f>
        <v>0.88708708708708717</v>
      </c>
    </row>
    <row r="3559" spans="1:12" x14ac:dyDescent="0.25">
      <c r="A3559" s="1">
        <v>43227</v>
      </c>
      <c r="B3559">
        <v>14.75</v>
      </c>
      <c r="C3559">
        <v>16.649999999999999</v>
      </c>
      <c r="D3559">
        <v>67.340900000000005</v>
      </c>
      <c r="E3559">
        <v>58.9071</v>
      </c>
      <c r="F3559">
        <v>12271.831198</v>
      </c>
      <c r="G3559">
        <v>10736.432365999999</v>
      </c>
      <c r="H3559">
        <f>(1/(1-91/360*VLOOKUP($A3559,Tbills!$B$4:$C$974,2,1)/100))^((1)/91)-1</f>
        <v>5.1231642718141401E-5</v>
      </c>
      <c r="I3559">
        <f>I3558*$E3559/$E3558*(1-(I$1+I$5+IF(AND(WEEKDAY(A3559)&lt;&gt;1,WEEKDAY(A3559)&lt;&gt;7),IF(A3559&lt;J$2,J$1,J$3),0)))^($A3559-$A3558)</f>
        <v>132.89523584305144</v>
      </c>
      <c r="J3559">
        <f>VLOOKUP(A3559,'VIXY-IV'!A$1:E$2000,4,0)</f>
        <v>131.76759999999999</v>
      </c>
      <c r="K3559">
        <f>ROW()</f>
        <v>3559</v>
      </c>
      <c r="L3559">
        <f>B3559/C3559</f>
        <v>0.88588588588588602</v>
      </c>
    </row>
    <row r="3560" spans="1:12" x14ac:dyDescent="0.25">
      <c r="A3560" s="1">
        <v>43228</v>
      </c>
      <c r="B3560">
        <v>14.71</v>
      </c>
      <c r="C3560">
        <v>16.48</v>
      </c>
      <c r="D3560">
        <v>67.114900000000006</v>
      </c>
      <c r="E3560">
        <v>58.706400000000002</v>
      </c>
      <c r="F3560">
        <v>12237.970406</v>
      </c>
      <c r="G3560">
        <v>10706.258046000001</v>
      </c>
      <c r="H3560">
        <f>(1/(1-91/360*VLOOKUP($A3560,Tbills!$B$4:$C$974,2,1)/100))^((1)/91)-1</f>
        <v>5.1231642718141401E-5</v>
      </c>
      <c r="I3560">
        <f>I3559*$E3560/$E3559*(1-(I$1+I$5+IF(AND(WEEKDAY(A3560)&lt;&gt;1,WEEKDAY(A3560)&lt;&gt;7),IF(A3560&lt;J$2,J$1,J$3),0)))^($A3560-$A3559)</f>
        <v>132.44372385138146</v>
      </c>
      <c r="J3560">
        <f>VLOOKUP(A3560,'VIXY-IV'!A$1:E$2000,4,0)</f>
        <v>131.31800000000001</v>
      </c>
      <c r="K3560">
        <f>ROW()</f>
        <v>3560</v>
      </c>
      <c r="L3560">
        <f>B3560/C3560</f>
        <v>0.89259708737864085</v>
      </c>
    </row>
    <row r="3561" spans="1:12" x14ac:dyDescent="0.25">
      <c r="A3561" s="1">
        <v>43229</v>
      </c>
      <c r="B3561">
        <v>13.42</v>
      </c>
      <c r="C3561">
        <v>15.78</v>
      </c>
      <c r="D3561">
        <v>64.254599999999996</v>
      </c>
      <c r="E3561">
        <v>56.201500000000003</v>
      </c>
      <c r="F3561">
        <v>12002.016088</v>
      </c>
      <c r="G3561">
        <v>10499.287425</v>
      </c>
      <c r="H3561">
        <f>(1/(1-91/360*VLOOKUP($A3561,Tbills!$B$4:$C$974,2,1)/100))^((1)/91)-1</f>
        <v>5.1231642718141401E-5</v>
      </c>
      <c r="I3561">
        <f>I3560*$E3561/$E3560*(1-(I$1+I$5+IF(AND(WEEKDAY(A3561)&lt;&gt;1,WEEKDAY(A3561)&lt;&gt;7),IF(A3561&lt;J$2,J$1,J$3),0)))^($A3561-$A3560)</f>
        <v>126.7937962880623</v>
      </c>
      <c r="J3561">
        <f>VLOOKUP(A3561,'VIXY-IV'!A$1:E$2000,4,0)</f>
        <v>125.71559999999999</v>
      </c>
      <c r="K3561">
        <f>ROW()</f>
        <v>3561</v>
      </c>
      <c r="L3561">
        <f>B3561/C3561</f>
        <v>0.85044359949302917</v>
      </c>
    </row>
    <row r="3562" spans="1:12" x14ac:dyDescent="0.25">
      <c r="A3562" s="1">
        <v>43230</v>
      </c>
      <c r="B3562">
        <v>13.23</v>
      </c>
      <c r="C3562">
        <v>15.24</v>
      </c>
      <c r="D3562">
        <v>61.889600000000002</v>
      </c>
      <c r="E3562">
        <v>54.130099999999999</v>
      </c>
      <c r="F3562">
        <v>11694.437970000001</v>
      </c>
      <c r="G3562">
        <v>10229.682145000001</v>
      </c>
      <c r="H3562">
        <f>(1/(1-91/360*VLOOKUP($A3562,Tbills!$B$4:$C$974,2,1)/100))^((1)/91)-1</f>
        <v>5.1231642718141401E-5</v>
      </c>
      <c r="I3562">
        <f>I3561*$E3562/$E3561*(1-(I$1+I$5+IF(AND(WEEKDAY(A3562)&lt;&gt;1,WEEKDAY(A3562)&lt;&gt;7),IF(A3562&lt;J$2,J$1,J$3),0)))^($A3562-$A3561)</f>
        <v>122.12177051327637</v>
      </c>
      <c r="J3562">
        <f>VLOOKUP(A3562,'VIXY-IV'!A$1:E$2000,4,0)</f>
        <v>121.08199999999999</v>
      </c>
      <c r="K3562">
        <f>ROW()</f>
        <v>3562</v>
      </c>
      <c r="L3562">
        <f>B3562/C3562</f>
        <v>0.86811023622047245</v>
      </c>
    </row>
    <row r="3563" spans="1:12" x14ac:dyDescent="0.25">
      <c r="A3563" s="1">
        <v>43231</v>
      </c>
      <c r="B3563">
        <v>12.65</v>
      </c>
      <c r="C3563">
        <v>14.82</v>
      </c>
      <c r="D3563">
        <v>60.261600000000001</v>
      </c>
      <c r="E3563">
        <v>52.703499999999998</v>
      </c>
      <c r="F3563">
        <v>11526.499092</v>
      </c>
      <c r="G3563">
        <v>10082.253923</v>
      </c>
      <c r="H3563">
        <f>(1/(1-91/360*VLOOKUP($A3563,Tbills!$B$4:$C$974,2,1)/100))^((1)/91)-1</f>
        <v>5.1231642718141401E-5</v>
      </c>
      <c r="I3563">
        <f>I3562*$E3563/$E3562*(1-(I$1+I$5+IF(AND(WEEKDAY(A3563)&lt;&gt;1,WEEKDAY(A3563)&lt;&gt;7),IF(A3563&lt;J$2,J$1,J$3),0)))^($A3563-$A3562)</f>
        <v>118.90438867952768</v>
      </c>
      <c r="J3563">
        <f>VLOOKUP(A3563,'VIXY-IV'!A$1:E$2000,4,0)</f>
        <v>117.8908</v>
      </c>
      <c r="K3563">
        <f>ROW()</f>
        <v>3563</v>
      </c>
      <c r="L3563">
        <f>B3563/C3563</f>
        <v>0.85357624831309042</v>
      </c>
    </row>
    <row r="3564" spans="1:12" x14ac:dyDescent="0.25">
      <c r="A3564" s="1">
        <v>43234</v>
      </c>
      <c r="B3564">
        <v>12.93</v>
      </c>
      <c r="C3564">
        <v>14.53</v>
      </c>
      <c r="D3564">
        <v>59.311100000000003</v>
      </c>
      <c r="E3564">
        <v>51.864100000000001</v>
      </c>
      <c r="F3564">
        <v>11362.824182</v>
      </c>
      <c r="G3564">
        <v>9937.5374510000001</v>
      </c>
      <c r="H3564">
        <f>(1/(1-91/360*VLOOKUP($A3564,Tbills!$B$4:$C$974,2,1)/100))^((1)/91)-1</f>
        <v>5.2627195002763472E-5</v>
      </c>
      <c r="I3564">
        <f>I3563*$E3564/$E3563*(1-(I$1+I$5+IF(AND(WEEKDAY(A3564)&lt;&gt;1,WEEKDAY(A3564)&lt;&gt;7),IF(A3564&lt;J$2,J$1,J$3),0)))^($A3564-$A3563)</f>
        <v>117.01398407503983</v>
      </c>
      <c r="J3564">
        <f>VLOOKUP(A3564,'VIXY-IV'!A$1:E$2000,4,0)</f>
        <v>116.0128</v>
      </c>
      <c r="K3564">
        <f>ROW()</f>
        <v>3564</v>
      </c>
      <c r="L3564">
        <f>B3564/C3564</f>
        <v>0.88988300068823123</v>
      </c>
    </row>
    <row r="3565" spans="1:12" x14ac:dyDescent="0.25">
      <c r="A3565" s="1">
        <v>43235</v>
      </c>
      <c r="B3565">
        <v>14.63</v>
      </c>
      <c r="C3565">
        <v>15.79</v>
      </c>
      <c r="D3565">
        <v>62.944000000000003</v>
      </c>
      <c r="E3565">
        <v>55.038200000000003</v>
      </c>
      <c r="F3565">
        <v>11749.825702</v>
      </c>
      <c r="G3565">
        <v>10275.472761000001</v>
      </c>
      <c r="H3565">
        <f>(1/(1-91/360*VLOOKUP($A3565,Tbills!$B$4:$C$974,2,1)/100))^((1)/91)-1</f>
        <v>5.2627195002763472E-5</v>
      </c>
      <c r="I3565">
        <f>I3564*$E3565/$E3564*(1-(I$1+I$5+IF(AND(WEEKDAY(A3565)&lt;&gt;1,WEEKDAY(A3565)&lt;&gt;7),IF(A3565&lt;J$2,J$1,J$3),0)))^($A3565-$A3564)</f>
        <v>124.17646915758404</v>
      </c>
      <c r="J3565">
        <f>VLOOKUP(A3565,'VIXY-IV'!A$1:E$2000,4,0)</f>
        <v>123.11279999999999</v>
      </c>
      <c r="K3565">
        <f>ROW()</f>
        <v>3565</v>
      </c>
      <c r="L3565">
        <f>B3565/C3565</f>
        <v>0.9265357821405954</v>
      </c>
    </row>
    <row r="3566" spans="1:12" x14ac:dyDescent="0.25">
      <c r="A3566" s="1">
        <v>43236</v>
      </c>
      <c r="B3566">
        <v>13.42</v>
      </c>
      <c r="C3566">
        <v>15.14</v>
      </c>
      <c r="D3566">
        <v>60.2776</v>
      </c>
      <c r="E3566">
        <v>52.703800000000001</v>
      </c>
      <c r="F3566">
        <v>11541.144842</v>
      </c>
      <c r="G3566">
        <v>10092.436136</v>
      </c>
      <c r="H3566">
        <f>(1/(1-91/360*VLOOKUP($A3566,Tbills!$B$4:$C$974,2,1)/100))^((1)/91)-1</f>
        <v>5.2627195002763472E-5</v>
      </c>
      <c r="I3566">
        <f>I3565*$E3566/$E3565*(1-(I$1+I$5+IF(AND(WEEKDAY(A3566)&lt;&gt;1,WEEKDAY(A3566)&lt;&gt;7),IF(A3566&lt;J$2,J$1,J$3),0)))^($A3566-$A3565)</f>
        <v>118.91076654678706</v>
      </c>
      <c r="J3566">
        <f>VLOOKUP(A3566,'VIXY-IV'!A$1:E$2000,4,0)</f>
        <v>117.8908</v>
      </c>
      <c r="K3566">
        <f>ROW()</f>
        <v>3566</v>
      </c>
      <c r="L3566">
        <f>B3566/C3566</f>
        <v>0.88639365918097746</v>
      </c>
    </row>
    <row r="3567" spans="1:12" x14ac:dyDescent="0.25">
      <c r="A3567" s="1">
        <v>43237</v>
      </c>
      <c r="B3567">
        <v>13.43</v>
      </c>
      <c r="C3567">
        <v>15.02</v>
      </c>
      <c r="D3567">
        <v>59.0593</v>
      </c>
      <c r="E3567">
        <v>51.635800000000003</v>
      </c>
      <c r="F3567">
        <v>11449.260353</v>
      </c>
      <c r="G3567">
        <v>10011.554362999999</v>
      </c>
      <c r="H3567">
        <f>(1/(1-91/360*VLOOKUP($A3567,Tbills!$B$4:$C$974,2,1)/100))^((1)/91)-1</f>
        <v>5.2627195002763472E-5</v>
      </c>
      <c r="I3567">
        <f>I3566*$E3567/$E3566*(1-(I$1+I$5+IF(AND(WEEKDAY(A3567)&lt;&gt;1,WEEKDAY(A3567)&lt;&gt;7),IF(A3567&lt;J$2,J$1,J$3),0)))^($A3567-$A3566)</f>
        <v>116.50225290155375</v>
      </c>
      <c r="J3567">
        <f>VLOOKUP(A3567,'VIXY-IV'!A$1:E$2000,4,0)</f>
        <v>115.4944</v>
      </c>
      <c r="K3567">
        <f>ROW()</f>
        <v>3567</v>
      </c>
      <c r="L3567">
        <f>B3567/C3567</f>
        <v>0.89414114513981358</v>
      </c>
    </row>
    <row r="3568" spans="1:12" x14ac:dyDescent="0.25">
      <c r="A3568" s="1">
        <v>43238</v>
      </c>
      <c r="B3568">
        <v>13.42</v>
      </c>
      <c r="C3568">
        <v>15.19</v>
      </c>
      <c r="D3568">
        <v>59.710299999999997</v>
      </c>
      <c r="E3568">
        <v>52.202199999999998</v>
      </c>
      <c r="F3568">
        <v>11559.244568</v>
      </c>
      <c r="G3568">
        <v>10107.200765</v>
      </c>
      <c r="H3568">
        <f>(1/(1-91/360*VLOOKUP($A3568,Tbills!$B$4:$C$974,2,1)/100))^((1)/91)-1</f>
        <v>5.2627195002763472E-5</v>
      </c>
      <c r="I3568">
        <f>I3567*$E3568/$E3567*(1-(I$1+I$5+IF(AND(WEEKDAY(A3568)&lt;&gt;1,WEEKDAY(A3568)&lt;&gt;7),IF(A3568&lt;J$2,J$1,J$3),0)))^($A3568-$A3567)</f>
        <v>117.78131110273316</v>
      </c>
      <c r="J3568">
        <f>VLOOKUP(A3568,'VIXY-IV'!A$1:E$2000,4,0)</f>
        <v>116.7608</v>
      </c>
      <c r="K3568">
        <f>ROW()</f>
        <v>3568</v>
      </c>
      <c r="L3568">
        <f>B3568/C3568</f>
        <v>0.88347597103357478</v>
      </c>
    </row>
    <row r="3569" spans="1:12" x14ac:dyDescent="0.25">
      <c r="A3569" s="1">
        <v>43241</v>
      </c>
      <c r="B3569">
        <v>13.08</v>
      </c>
      <c r="C3569">
        <v>14.69</v>
      </c>
      <c r="D3569">
        <v>57.831499999999998</v>
      </c>
      <c r="E3569">
        <v>50.551400000000001</v>
      </c>
      <c r="F3569">
        <v>11267.916184</v>
      </c>
      <c r="G3569">
        <v>9850.8725099999992</v>
      </c>
      <c r="H3569">
        <f>(1/(1-91/360*VLOOKUP($A3569,Tbills!$B$4:$C$974,2,1)/100))^((1)/91)-1</f>
        <v>5.2766771128531786E-5</v>
      </c>
      <c r="I3569">
        <f>I3568*$E3569/$E3568*(1-(I$1+I$5+IF(AND(WEEKDAY(A3569)&lt;&gt;1,WEEKDAY(A3569)&lt;&gt;7),IF(A3569&lt;J$2,J$1,J$3),0)))^($A3569-$A3568)</f>
        <v>114.05997163846997</v>
      </c>
      <c r="J3569">
        <f>VLOOKUP(A3569,'VIXY-IV'!A$1:E$2000,4,0)</f>
        <v>113.06399999999999</v>
      </c>
      <c r="K3569">
        <f>ROW()</f>
        <v>3569</v>
      </c>
      <c r="L3569">
        <f>B3569/C3569</f>
        <v>0.89040163376446568</v>
      </c>
    </row>
    <row r="3570" spans="1:12" x14ac:dyDescent="0.25">
      <c r="A3570" s="1">
        <v>43242</v>
      </c>
      <c r="B3570">
        <v>13.22</v>
      </c>
      <c r="C3570">
        <v>14.88</v>
      </c>
      <c r="D3570">
        <v>58.479799999999997</v>
      </c>
      <c r="E3570">
        <v>51.115400000000001</v>
      </c>
      <c r="F3570">
        <v>11407.764096999999</v>
      </c>
      <c r="G3570">
        <v>9972.6134679999996</v>
      </c>
      <c r="H3570">
        <f>(1/(1-91/360*VLOOKUP($A3570,Tbills!$B$4:$C$974,2,1)/100))^((1)/91)-1</f>
        <v>5.2766771128531786E-5</v>
      </c>
      <c r="I3570">
        <f>I3569*$E3570/$E3569*(1-(I$1+I$5+IF(AND(WEEKDAY(A3570)&lt;&gt;1,WEEKDAY(A3570)&lt;&gt;7),IF(A3570&lt;J$2,J$1,J$3),0)))^($A3570-$A3569)</f>
        <v>115.33364022595867</v>
      </c>
      <c r="J3570">
        <f>VLOOKUP(A3570,'VIXY-IV'!A$1:E$2000,4,0)</f>
        <v>114.3244</v>
      </c>
      <c r="K3570">
        <f>ROW()</f>
        <v>3570</v>
      </c>
      <c r="L3570">
        <f>B3570/C3570</f>
        <v>0.88844086021505375</v>
      </c>
    </row>
    <row r="3571" spans="1:12" x14ac:dyDescent="0.25">
      <c r="A3571" s="1">
        <v>43243</v>
      </c>
      <c r="B3571">
        <v>12.58</v>
      </c>
      <c r="C3571">
        <v>14.48</v>
      </c>
      <c r="D3571">
        <v>57.144399999999997</v>
      </c>
      <c r="E3571">
        <v>49.945399999999999</v>
      </c>
      <c r="F3571">
        <v>11269.193934999999</v>
      </c>
      <c r="G3571">
        <v>9850.9498650000005</v>
      </c>
      <c r="H3571">
        <f>(1/(1-91/360*VLOOKUP($A3571,Tbills!$B$4:$C$974,2,1)/100))^((1)/91)-1</f>
        <v>5.2766771128531786E-5</v>
      </c>
      <c r="I3571">
        <f>I3570*$E3571/$E3570*(1-(I$1+I$5+IF(AND(WEEKDAY(A3571)&lt;&gt;1,WEEKDAY(A3571)&lt;&gt;7),IF(A3571&lt;J$2,J$1,J$3),0)))^($A3571-$A3570)</f>
        <v>112.69480491413779</v>
      </c>
      <c r="J3571">
        <f>VLOOKUP(A3571,'VIXY-IV'!A$1:E$2000,4,0)</f>
        <v>111.7064</v>
      </c>
      <c r="K3571">
        <f>ROW()</f>
        <v>3571</v>
      </c>
      <c r="L3571">
        <f>B3571/C3571</f>
        <v>0.86878453038674031</v>
      </c>
    </row>
    <row r="3572" spans="1:12" x14ac:dyDescent="0.25">
      <c r="A3572" s="1">
        <v>43244</v>
      </c>
      <c r="B3572">
        <v>12.53</v>
      </c>
      <c r="C3572">
        <v>14.43</v>
      </c>
      <c r="D3572">
        <v>56.868499999999997</v>
      </c>
      <c r="E3572">
        <v>49.701700000000002</v>
      </c>
      <c r="F3572">
        <v>11263.993154</v>
      </c>
      <c r="G3572">
        <v>9845.8838070000002</v>
      </c>
      <c r="H3572">
        <f>(1/(1-91/360*VLOOKUP($A3572,Tbills!$B$4:$C$974,2,1)/100))^((1)/91)-1</f>
        <v>5.2766771128531786E-5</v>
      </c>
      <c r="I3572">
        <f>I3571*$E3572/$E3571*(1-(I$1+I$5+IF(AND(WEEKDAY(A3572)&lt;&gt;1,WEEKDAY(A3572)&lt;&gt;7),IF(A3572&lt;J$2,J$1,J$3),0)))^($A3572-$A3571)</f>
        <v>112.14600533389117</v>
      </c>
      <c r="J3572">
        <f>VLOOKUP(A3572,'VIXY-IV'!A$1:E$2000,4,0)</f>
        <v>111.1604</v>
      </c>
      <c r="K3572">
        <f>ROW()</f>
        <v>3572</v>
      </c>
      <c r="L3572">
        <f>B3572/C3572</f>
        <v>0.86832986832986825</v>
      </c>
    </row>
    <row r="3573" spans="1:12" x14ac:dyDescent="0.25">
      <c r="A3573" s="1">
        <v>43245</v>
      </c>
      <c r="B3573">
        <v>13.22</v>
      </c>
      <c r="C3573">
        <v>14.83</v>
      </c>
      <c r="D3573">
        <v>57.997199999999999</v>
      </c>
      <c r="E3573">
        <v>50.685499999999998</v>
      </c>
      <c r="F3573">
        <v>11342.290201</v>
      </c>
      <c r="G3573">
        <v>9913.8039100000005</v>
      </c>
      <c r="H3573">
        <f>(1/(1-91/360*VLOOKUP($A3573,Tbills!$B$4:$C$974,2,1)/100))^((1)/91)-1</f>
        <v>5.2766771128531786E-5</v>
      </c>
      <c r="I3573">
        <f>I3572*$E3573/$E3572*(1-(I$1+I$5+IF(AND(WEEKDAY(A3573)&lt;&gt;1,WEEKDAY(A3573)&lt;&gt;7),IF(A3573&lt;J$2,J$1,J$3),0)))^($A3573-$A3572)</f>
        <v>114.36693028913675</v>
      </c>
      <c r="J3573">
        <f>VLOOKUP(A3573,'VIXY-IV'!A$1:E$2000,4,0)</f>
        <v>113.3612</v>
      </c>
      <c r="K3573">
        <f>ROW()</f>
        <v>3573</v>
      </c>
      <c r="L3573">
        <f>B3573/C3573</f>
        <v>0.89143627781523938</v>
      </c>
    </row>
    <row r="3574" spans="1:12" x14ac:dyDescent="0.25">
      <c r="A3574" s="1">
        <v>43249</v>
      </c>
      <c r="B3574">
        <v>17.02</v>
      </c>
      <c r="C3574">
        <v>17.13</v>
      </c>
      <c r="D3574">
        <v>64.606899999999996</v>
      </c>
      <c r="E3574">
        <v>56.4512</v>
      </c>
      <c r="F3574">
        <v>11589.704081</v>
      </c>
      <c r="G3574">
        <v>10127.965007999999</v>
      </c>
      <c r="H3574">
        <f>(1/(1-91/360*VLOOKUP($A3574,Tbills!$B$4:$C$974,2,1)/100))^((1)/91)-1</f>
        <v>5.2766771128531786E-5</v>
      </c>
      <c r="I3574">
        <f>I3573*$E3574/$E3573*(1-(I$1+I$5+IF(AND(WEEKDAY(A3574)&lt;&gt;1,WEEKDAY(A3574)&lt;&gt;7),IF(A3574&lt;J$2,J$1,J$3),0)))^($A3574-$A3573)</f>
        <v>127.38156064097481</v>
      </c>
      <c r="J3574">
        <f>VLOOKUP(A3574,'VIXY-IV'!A$1:E$2000,4,0)</f>
        <v>126.25320000000001</v>
      </c>
      <c r="K3574">
        <f>ROW()</f>
        <v>3574</v>
      </c>
      <c r="L3574">
        <f>B3574/C3574</f>
        <v>0.99357851722124935</v>
      </c>
    </row>
    <row r="3575" spans="1:12" x14ac:dyDescent="0.25">
      <c r="A3575" s="1">
        <v>43250</v>
      </c>
      <c r="B3575">
        <v>14.94</v>
      </c>
      <c r="C3575">
        <v>16</v>
      </c>
      <c r="D3575">
        <v>62.036099999999998</v>
      </c>
      <c r="E3575">
        <v>54.201999999999998</v>
      </c>
      <c r="F3575">
        <v>11672.055525</v>
      </c>
      <c r="G3575">
        <v>10199.395544000001</v>
      </c>
      <c r="H3575">
        <f>(1/(1-91/360*VLOOKUP($A3575,Tbills!$B$4:$C$974,2,1)/100))^((1)/91)-1</f>
        <v>5.2766771128531786E-5</v>
      </c>
      <c r="I3575">
        <f>I3574*$E3575/$E3574*(1-(I$1+I$5+IF(AND(WEEKDAY(A3575)&lt;&gt;1,WEEKDAY(A3575)&lt;&gt;7),IF(A3575&lt;J$2,J$1,J$3),0)))^($A3575-$A3574)</f>
        <v>122.30743643744553</v>
      </c>
      <c r="J3575">
        <f>VLOOKUP(A3575,'VIXY-IV'!A$1:E$2000,4,0)</f>
        <v>121.2252</v>
      </c>
      <c r="K3575">
        <f>ROW()</f>
        <v>3575</v>
      </c>
      <c r="L3575">
        <f>B3575/C3575</f>
        <v>0.93374999999999997</v>
      </c>
    </row>
    <row r="3576" spans="1:12" x14ac:dyDescent="0.25">
      <c r="A3576" s="1">
        <v>43251</v>
      </c>
      <c r="B3576">
        <v>15.43</v>
      </c>
      <c r="C3576">
        <v>16.329999999999998</v>
      </c>
      <c r="D3576">
        <v>62.963500000000003</v>
      </c>
      <c r="E3576">
        <v>55.009500000000003</v>
      </c>
      <c r="F3576">
        <v>11774.38553</v>
      </c>
      <c r="G3576">
        <v>10288.276411999999</v>
      </c>
      <c r="H3576">
        <f>(1/(1-91/360*VLOOKUP($A3576,Tbills!$B$4:$C$974,2,1)/100))^((1)/91)-1</f>
        <v>5.2766771128531786E-5</v>
      </c>
      <c r="I3576">
        <f>I3575*$E3576/$E3575*(1-(I$1+I$5+IF(AND(WEEKDAY(A3576)&lt;&gt;1,WEEKDAY(A3576)&lt;&gt;7),IF(A3576&lt;J$2,J$1,J$3),0)))^($A3576-$A3575)</f>
        <v>124.13075975894346</v>
      </c>
      <c r="J3576">
        <f>VLOOKUP(A3576,'VIXY-IV'!A$1:E$2000,4,0)</f>
        <v>123.03279999999999</v>
      </c>
      <c r="K3576">
        <f>ROW()</f>
        <v>3576</v>
      </c>
      <c r="L3576">
        <f>B3576/C3576</f>
        <v>0.94488671157379067</v>
      </c>
    </row>
    <row r="3577" spans="1:12" x14ac:dyDescent="0.25">
      <c r="A3577" s="1">
        <v>43252</v>
      </c>
      <c r="B3577">
        <v>13.46</v>
      </c>
      <c r="C3577">
        <v>15.27</v>
      </c>
      <c r="D3577">
        <v>59.492600000000003</v>
      </c>
      <c r="E3577">
        <v>51.974200000000003</v>
      </c>
      <c r="F3577">
        <v>11467.082117</v>
      </c>
      <c r="G3577">
        <v>10019.216552</v>
      </c>
      <c r="H3577">
        <f>(1/(1-91/360*VLOOKUP($A3577,Tbills!$B$4:$C$974,2,1)/100))^((1)/91)-1</f>
        <v>5.2766771128531786E-5</v>
      </c>
      <c r="I3577">
        <f>I3576*$E3577/$E3576*(1-(I$1+I$5+IF(AND(WEEKDAY(A3577)&lt;&gt;1,WEEKDAY(A3577)&lt;&gt;7),IF(A3577&lt;J$2,J$1,J$3),0)))^($A3577-$A3576)</f>
        <v>117.28262933659479</v>
      </c>
      <c r="J3577">
        <f>VLOOKUP(A3577,'VIXY-IV'!A$1:E$2000,4,0)</f>
        <v>116.2432</v>
      </c>
      <c r="K3577">
        <f>ROW()</f>
        <v>3577</v>
      </c>
      <c r="L3577">
        <f>B3577/C3577</f>
        <v>0.88146692861820575</v>
      </c>
    </row>
    <row r="3578" spans="1:12" x14ac:dyDescent="0.25">
      <c r="A3578" s="1">
        <v>43255</v>
      </c>
      <c r="B3578">
        <v>12.74</v>
      </c>
      <c r="C3578">
        <v>14.9</v>
      </c>
      <c r="D3578">
        <v>57.492100000000001</v>
      </c>
      <c r="E3578">
        <v>50.218299999999999</v>
      </c>
      <c r="F3578">
        <v>11217.477056</v>
      </c>
      <c r="G3578">
        <v>9799.5411889999996</v>
      </c>
      <c r="H3578">
        <f>(1/(1-91/360*VLOOKUP($A3578,Tbills!$B$4:$C$974,2,1)/100))^((1)/91)-1</f>
        <v>5.3185510258790814E-5</v>
      </c>
      <c r="I3578">
        <f>I3577*$E3578/$E3577*(1-(I$1+I$5+IF(AND(WEEKDAY(A3578)&lt;&gt;1,WEEKDAY(A3578)&lt;&gt;7),IF(A3578&lt;J$2,J$1,J$3),0)))^($A3578-$A3577)</f>
        <v>113.3236047337011</v>
      </c>
      <c r="J3578">
        <f>VLOOKUP(A3578,'VIXY-IV'!A$1:E$2000,4,0)</f>
        <v>112.31399999999999</v>
      </c>
      <c r="K3578">
        <f>ROW()</f>
        <v>3578</v>
      </c>
      <c r="L3578">
        <f>B3578/C3578</f>
        <v>0.85503355704697981</v>
      </c>
    </row>
    <row r="3579" spans="1:12" x14ac:dyDescent="0.25">
      <c r="A3579" s="1">
        <v>43256</v>
      </c>
      <c r="B3579">
        <v>12.4</v>
      </c>
      <c r="C3579">
        <v>14.72</v>
      </c>
      <c r="D3579">
        <v>56.617600000000003</v>
      </c>
      <c r="E3579">
        <v>49.451799999999999</v>
      </c>
      <c r="F3579">
        <v>11087.371991</v>
      </c>
      <c r="G3579">
        <v>9685.3607530000008</v>
      </c>
      <c r="H3579">
        <f>(1/(1-91/360*VLOOKUP($A3579,Tbills!$B$4:$C$974,2,1)/100))^((1)/91)-1</f>
        <v>5.3185510258790814E-5</v>
      </c>
      <c r="I3579">
        <f>I3578*$E3579/$E3578*(1-(I$1+I$5+IF(AND(WEEKDAY(A3579)&lt;&gt;1,WEEKDAY(A3579)&lt;&gt;7),IF(A3579&lt;J$2,J$1,J$3),0)))^($A3579-$A3578)</f>
        <v>111.59497581749274</v>
      </c>
      <c r="J3579">
        <f>VLOOKUP(A3579,'VIXY-IV'!A$1:E$2000,4,0)</f>
        <v>110.5992</v>
      </c>
      <c r="K3579">
        <f>ROW()</f>
        <v>3579</v>
      </c>
      <c r="L3579">
        <f>B3579/C3579</f>
        <v>0.84239130434782605</v>
      </c>
    </row>
    <row r="3580" spans="1:12" x14ac:dyDescent="0.25">
      <c r="A3580" s="1">
        <v>43257</v>
      </c>
      <c r="B3580">
        <v>11.64</v>
      </c>
      <c r="C3580">
        <v>14.19</v>
      </c>
      <c r="D3580">
        <v>54.653300000000002</v>
      </c>
      <c r="E3580">
        <v>47.733499999999999</v>
      </c>
      <c r="F3580">
        <v>10904.166499999999</v>
      </c>
      <c r="G3580">
        <v>9524.8066909999998</v>
      </c>
      <c r="H3580">
        <f>(1/(1-91/360*VLOOKUP($A3580,Tbills!$B$4:$C$974,2,1)/100))^((1)/91)-1</f>
        <v>5.3185510258790814E-5</v>
      </c>
      <c r="I3580">
        <f>I3579*$E3580/$E3579*(1-(I$1+I$5+IF(AND(WEEKDAY(A3580)&lt;&gt;1,WEEKDAY(A3580)&lt;&gt;7),IF(A3580&lt;J$2,J$1,J$3),0)))^($A3580-$A3579)</f>
        <v>107.71842192333675</v>
      </c>
      <c r="J3580">
        <f>VLOOKUP(A3580,'VIXY-IV'!A$1:E$2000,4,0)</f>
        <v>106.7552</v>
      </c>
      <c r="K3580">
        <f>ROW()</f>
        <v>3580</v>
      </c>
      <c r="L3580">
        <f>B3580/C3580</f>
        <v>0.82029598308668084</v>
      </c>
    </row>
    <row r="3581" spans="1:12" x14ac:dyDescent="0.25">
      <c r="A3581" s="1">
        <v>43258</v>
      </c>
      <c r="B3581">
        <v>12.13</v>
      </c>
      <c r="C3581">
        <v>14.43</v>
      </c>
      <c r="D3581">
        <v>55.055100000000003</v>
      </c>
      <c r="E3581">
        <v>48.081899999999997</v>
      </c>
      <c r="F3581">
        <v>10968.218242000001</v>
      </c>
      <c r="G3581">
        <v>9580.2494079999997</v>
      </c>
      <c r="H3581">
        <f>(1/(1-91/360*VLOOKUP($A3581,Tbills!$B$4:$C$974,2,1)/100))^((1)/91)-1</f>
        <v>5.3185510258790814E-5</v>
      </c>
      <c r="I3581">
        <f>I3580*$E3581/$E3580*(1-(I$1+I$5+IF(AND(WEEKDAY(A3581)&lt;&gt;1,WEEKDAY(A3581)&lt;&gt;7),IF(A3581&lt;J$2,J$1,J$3),0)))^($A3581-$A3580)</f>
        <v>108.50568375789575</v>
      </c>
      <c r="J3581">
        <f>VLOOKUP(A3581,'VIXY-IV'!A$1:E$2000,4,0)</f>
        <v>107.54600000000001</v>
      </c>
      <c r="K3581">
        <f>ROW()</f>
        <v>3581</v>
      </c>
      <c r="L3581">
        <f>B3581/C3581</f>
        <v>0.84060984060984068</v>
      </c>
    </row>
    <row r="3582" spans="1:12" x14ac:dyDescent="0.25">
      <c r="A3582" s="1">
        <v>43259</v>
      </c>
      <c r="B3582">
        <v>12.18</v>
      </c>
      <c r="C3582">
        <v>14.6</v>
      </c>
      <c r="D3582">
        <v>55.389499999999998</v>
      </c>
      <c r="E3582">
        <v>48.371400000000001</v>
      </c>
      <c r="F3582">
        <v>10978.412719</v>
      </c>
      <c r="G3582">
        <v>9588.6442989999996</v>
      </c>
      <c r="H3582">
        <f>(1/(1-91/360*VLOOKUP($A3582,Tbills!$B$4:$C$974,2,1)/100))^((1)/91)-1</f>
        <v>5.3185510258790814E-5</v>
      </c>
      <c r="I3582">
        <f>I3581*$E3582/$E3581*(1-(I$1+I$5+IF(AND(WEEKDAY(A3582)&lt;&gt;1,WEEKDAY(A3582)&lt;&gt;7),IF(A3582&lt;J$2,J$1,J$3),0)))^($A3582-$A3581)</f>
        <v>109.16004068261995</v>
      </c>
      <c r="J3582">
        <f>VLOOKUP(A3582,'VIXY-IV'!A$1:E$2000,4,0)</f>
        <v>108.1932</v>
      </c>
      <c r="K3582">
        <f>ROW()</f>
        <v>3582</v>
      </c>
      <c r="L3582">
        <f>B3582/C3582</f>
        <v>0.83424657534246571</v>
      </c>
    </row>
    <row r="3583" spans="1:12" x14ac:dyDescent="0.25">
      <c r="A3583" s="1">
        <v>43262</v>
      </c>
      <c r="B3583">
        <v>12.35</v>
      </c>
      <c r="C3583">
        <v>14.55</v>
      </c>
      <c r="D3583">
        <v>54.175199999999997</v>
      </c>
      <c r="E3583">
        <v>47.303199999999997</v>
      </c>
      <c r="F3583">
        <v>10947.985224</v>
      </c>
      <c r="G3583">
        <v>9560.5386390000003</v>
      </c>
      <c r="H3583">
        <f>(1/(1-91/360*VLOOKUP($A3583,Tbills!$B$4:$C$974,2,1)/100))^((1)/91)-1</f>
        <v>5.3185510258790814E-5</v>
      </c>
      <c r="I3583">
        <f>I3582*$E3583/$E3582*(1-(I$1+I$5+IF(AND(WEEKDAY(A3583)&lt;&gt;1,WEEKDAY(A3583)&lt;&gt;7),IF(A3583&lt;J$2,J$1,J$3),0)))^($A3583-$A3582)</f>
        <v>106.75249797015748</v>
      </c>
      <c r="J3583">
        <f>VLOOKUP(A3583,'VIXY-IV'!A$1:E$2000,4,0)</f>
        <v>105.8028</v>
      </c>
      <c r="K3583">
        <f>ROW()</f>
        <v>3583</v>
      </c>
      <c r="L3583">
        <f>B3583/C3583</f>
        <v>0.84879725085910651</v>
      </c>
    </row>
    <row r="3584" spans="1:12" x14ac:dyDescent="0.25">
      <c r="A3584" s="1">
        <v>43263</v>
      </c>
      <c r="B3584">
        <v>12.34</v>
      </c>
      <c r="C3584">
        <v>14.59</v>
      </c>
      <c r="D3584">
        <v>53.930900000000001</v>
      </c>
      <c r="E3584">
        <v>47.087400000000002</v>
      </c>
      <c r="F3584">
        <v>10957.20837</v>
      </c>
      <c r="G3584">
        <v>9568.0844469999993</v>
      </c>
      <c r="H3584">
        <f>(1/(1-91/360*VLOOKUP($A3584,Tbills!$B$4:$C$974,2,1)/100))^((1)/91)-1</f>
        <v>5.3185510258790814E-5</v>
      </c>
      <c r="I3584">
        <f>I3583*$E3584/$E3583*(1-(I$1+I$5+IF(AND(WEEKDAY(A3584)&lt;&gt;1,WEEKDAY(A3584)&lt;&gt;7),IF(A3584&lt;J$2,J$1,J$3),0)))^($A3584-$A3583)</f>
        <v>106.26650573596704</v>
      </c>
      <c r="J3584">
        <f>VLOOKUP(A3584,'VIXY-IV'!A$1:E$2000,4,0)</f>
        <v>105.32</v>
      </c>
      <c r="K3584">
        <f>ROW()</f>
        <v>3584</v>
      </c>
      <c r="L3584">
        <f>B3584/C3584</f>
        <v>0.84578478409869773</v>
      </c>
    </row>
    <row r="3585" spans="1:12" x14ac:dyDescent="0.25">
      <c r="A3585" s="1">
        <v>43264</v>
      </c>
      <c r="B3585">
        <v>12.94</v>
      </c>
      <c r="C3585">
        <v>14.92</v>
      </c>
      <c r="D3585">
        <v>55.083199999999998</v>
      </c>
      <c r="E3585">
        <v>48.090899999999998</v>
      </c>
      <c r="F3585">
        <v>11070.539360000001</v>
      </c>
      <c r="G3585">
        <v>9666.5387709999995</v>
      </c>
      <c r="H3585">
        <f>(1/(1-91/360*VLOOKUP($A3585,Tbills!$B$4:$C$974,2,1)/100))^((1)/91)-1</f>
        <v>5.3185510258790814E-5</v>
      </c>
      <c r="I3585">
        <f>I3584*$E3585/$E3584*(1-(I$1+I$5+IF(AND(WEEKDAY(A3585)&lt;&gt;1,WEEKDAY(A3585)&lt;&gt;7),IF(A3585&lt;J$2,J$1,J$3),0)))^($A3585-$A3584)</f>
        <v>108.53223803036717</v>
      </c>
      <c r="J3585">
        <f>VLOOKUP(A3585,'VIXY-IV'!A$1:E$2000,4,0)</f>
        <v>107.56399999999999</v>
      </c>
      <c r="K3585">
        <f>ROW()</f>
        <v>3585</v>
      </c>
      <c r="L3585">
        <f>B3585/C3585</f>
        <v>0.86729222520107241</v>
      </c>
    </row>
    <row r="3586" spans="1:12" x14ac:dyDescent="0.25">
      <c r="A3586" s="1">
        <v>43265</v>
      </c>
      <c r="B3586">
        <v>12.12</v>
      </c>
      <c r="C3586">
        <v>14.4</v>
      </c>
      <c r="D3586">
        <v>53.088500000000003</v>
      </c>
      <c r="E3586">
        <v>46.346800000000002</v>
      </c>
      <c r="F3586">
        <v>10905.2235</v>
      </c>
      <c r="G3586">
        <v>9521.6746679999997</v>
      </c>
      <c r="H3586">
        <f>(1/(1-91/360*VLOOKUP($A3586,Tbills!$B$4:$C$974,2,1)/100))^((1)/91)-1</f>
        <v>5.3185510258790814E-5</v>
      </c>
      <c r="I3586">
        <f>I3585*$E3586/$E3585*(1-(I$1+I$5+IF(AND(WEEKDAY(A3586)&lt;&gt;1,WEEKDAY(A3586)&lt;&gt;7),IF(A3586&lt;J$2,J$1,J$3),0)))^($A3586-$A3585)</f>
        <v>104.59713092480533</v>
      </c>
      <c r="J3586">
        <f>VLOOKUP(A3586,'VIXY-IV'!A$1:E$2000,4,0)</f>
        <v>103.6632</v>
      </c>
      <c r="K3586">
        <f>ROW()</f>
        <v>3586</v>
      </c>
      <c r="L3586">
        <f>B3586/C3586</f>
        <v>0.84166666666666656</v>
      </c>
    </row>
    <row r="3587" spans="1:12" x14ac:dyDescent="0.25">
      <c r="A3587" s="1">
        <v>43266</v>
      </c>
      <c r="B3587">
        <v>11.98</v>
      </c>
      <c r="C3587">
        <v>14.42</v>
      </c>
      <c r="D3587">
        <v>53.213799999999999</v>
      </c>
      <c r="E3587">
        <v>46.453699999999998</v>
      </c>
      <c r="F3587">
        <v>10884.960458</v>
      </c>
      <c r="G3587">
        <v>9503.4759880000001</v>
      </c>
      <c r="H3587">
        <f>(1/(1-91/360*VLOOKUP($A3587,Tbills!$B$4:$C$974,2,1)/100))^((1)/91)-1</f>
        <v>5.3185510258790814E-5</v>
      </c>
      <c r="I3587">
        <f>I3586*$E3587/$E3586*(1-(I$1+I$5+IF(AND(WEEKDAY(A3587)&lt;&gt;1,WEEKDAY(A3587)&lt;&gt;7),IF(A3587&lt;J$2,J$1,J$3),0)))^($A3587-$A3586)</f>
        <v>104.83939200249125</v>
      </c>
      <c r="J3587">
        <f>VLOOKUP(A3587,'VIXY-IV'!A$1:E$2000,4,0)</f>
        <v>103.9016</v>
      </c>
      <c r="K3587">
        <f>ROW()</f>
        <v>3587</v>
      </c>
      <c r="L3587">
        <f>B3587/C3587</f>
        <v>0.8307905686546464</v>
      </c>
    </row>
    <row r="3588" spans="1:12" x14ac:dyDescent="0.25">
      <c r="A3588" s="1">
        <v>43269</v>
      </c>
      <c r="B3588">
        <v>12.31</v>
      </c>
      <c r="C3588">
        <v>14.48</v>
      </c>
      <c r="D3588">
        <v>53.075899999999997</v>
      </c>
      <c r="E3588">
        <v>46.325899999999997</v>
      </c>
      <c r="F3588">
        <v>10799.564012999999</v>
      </c>
      <c r="G3588">
        <v>9427.4013649999997</v>
      </c>
      <c r="H3588">
        <f>(1/(1-91/360*VLOOKUP($A3588,Tbills!$B$4:$C$974,2,1)/100))^((1)/91)-1</f>
        <v>5.2906349046200063E-5</v>
      </c>
      <c r="I3588">
        <f>I3587*$E3588/$E3587*(1-(I$1+I$5+IF(AND(WEEKDAY(A3588)&lt;&gt;1,WEEKDAY(A3588)&lt;&gt;7),IF(A3588&lt;J$2,J$1,J$3),0)))^($A3588-$A3587)</f>
        <v>104.55397324376077</v>
      </c>
      <c r="J3588">
        <f>VLOOKUP(A3588,'VIXY-IV'!A$1:E$2000,4,0)</f>
        <v>103.6144</v>
      </c>
      <c r="K3588">
        <f>ROW()</f>
        <v>3588</v>
      </c>
      <c r="L3588">
        <f>B3588/C3588</f>
        <v>0.85013812154696133</v>
      </c>
    </row>
    <row r="3589" spans="1:12" x14ac:dyDescent="0.25">
      <c r="A3589" s="1">
        <v>43270</v>
      </c>
      <c r="B3589">
        <v>13.35</v>
      </c>
      <c r="C3589">
        <v>15.17</v>
      </c>
      <c r="D3589">
        <v>55.276699999999998</v>
      </c>
      <c r="E3589">
        <v>48.244300000000003</v>
      </c>
      <c r="F3589">
        <v>11019.714554</v>
      </c>
      <c r="G3589">
        <v>9619.0814190000001</v>
      </c>
      <c r="H3589">
        <f>(1/(1-91/360*VLOOKUP($A3589,Tbills!$B$4:$C$974,2,1)/100))^((1)/91)-1</f>
        <v>5.2906349046200063E-5</v>
      </c>
      <c r="I3589">
        <f>I3588*$E3589/$E3588*(1-(I$1+I$5+IF(AND(WEEKDAY(A3589)&lt;&gt;1,WEEKDAY(A3589)&lt;&gt;7),IF(A3589&lt;J$2,J$1,J$3),0)))^($A3589-$A3588)</f>
        <v>108.88469775579122</v>
      </c>
      <c r="J3589">
        <f>VLOOKUP(A3589,'VIXY-IV'!A$1:E$2000,4,0)</f>
        <v>107.90479999999999</v>
      </c>
      <c r="K3589">
        <f>ROW()</f>
        <v>3589</v>
      </c>
      <c r="L3589">
        <f>B3589/C3589</f>
        <v>0.88002636783124588</v>
      </c>
    </row>
    <row r="3590" spans="1:12" x14ac:dyDescent="0.25">
      <c r="A3590" s="1">
        <v>43271</v>
      </c>
      <c r="B3590">
        <v>12.79</v>
      </c>
      <c r="C3590">
        <v>14.79</v>
      </c>
      <c r="D3590">
        <v>54.113900000000001</v>
      </c>
      <c r="E3590">
        <v>47.226799999999997</v>
      </c>
      <c r="F3590">
        <v>10985.878885</v>
      </c>
      <c r="G3590">
        <v>9589.0374370000009</v>
      </c>
      <c r="H3590">
        <f>(1/(1-91/360*VLOOKUP($A3590,Tbills!$B$4:$C$974,2,1)/100))^((1)/91)-1</f>
        <v>5.2906349046200063E-5</v>
      </c>
      <c r="I3590">
        <f>I3589*$E3590/$E3589*(1-(I$1+I$5+IF(AND(WEEKDAY(A3590)&lt;&gt;1,WEEKDAY(A3590)&lt;&gt;7),IF(A3590&lt;J$2,J$1,J$3),0)))^($A3590-$A3589)</f>
        <v>106.58927901260033</v>
      </c>
      <c r="J3590">
        <f>VLOOKUP(A3590,'VIXY-IV'!A$1:E$2000,4,0)</f>
        <v>105.6276</v>
      </c>
      <c r="K3590">
        <f>ROW()</f>
        <v>3590</v>
      </c>
      <c r="L3590">
        <f>B3590/C3590</f>
        <v>0.86477349560513861</v>
      </c>
    </row>
    <row r="3591" spans="1:12" x14ac:dyDescent="0.25">
      <c r="A3591" s="1">
        <v>43272</v>
      </c>
      <c r="B3591">
        <v>14.64</v>
      </c>
      <c r="C3591">
        <v>15.87</v>
      </c>
      <c r="D3591">
        <v>57.7376</v>
      </c>
      <c r="E3591">
        <v>50.386800000000001</v>
      </c>
      <c r="F3591">
        <v>11225.945813</v>
      </c>
      <c r="G3591">
        <v>9798.0728190000009</v>
      </c>
      <c r="H3591">
        <f>(1/(1-91/360*VLOOKUP($A3591,Tbills!$B$4:$C$974,2,1)/100))^((1)/91)-1</f>
        <v>5.2906349046200063E-5</v>
      </c>
      <c r="I3591">
        <f>I3590*$E3591/$E3590*(1-(I$1+I$5+IF(AND(WEEKDAY(A3591)&lt;&gt;1,WEEKDAY(A3591)&lt;&gt;7),IF(A3591&lt;J$2,J$1,J$3),0)))^($A3591-$A3590)</f>
        <v>113.72238185828699</v>
      </c>
      <c r="J3591">
        <f>VLOOKUP(A3591,'VIXY-IV'!A$1:E$2000,4,0)</f>
        <v>112.69240000000001</v>
      </c>
      <c r="K3591">
        <f>ROW()</f>
        <v>3591</v>
      </c>
      <c r="L3591">
        <f>B3591/C3591</f>
        <v>0.92249527410207943</v>
      </c>
    </row>
    <row r="3592" spans="1:12" x14ac:dyDescent="0.25">
      <c r="A3592" s="1">
        <v>43273</v>
      </c>
      <c r="B3592">
        <v>13.77</v>
      </c>
      <c r="C3592">
        <v>15.5</v>
      </c>
      <c r="D3592">
        <v>56.1008</v>
      </c>
      <c r="E3592">
        <v>48.9557</v>
      </c>
      <c r="F3592">
        <v>11141.857694</v>
      </c>
      <c r="G3592">
        <v>9724.1618240000007</v>
      </c>
      <c r="H3592">
        <f>(1/(1-91/360*VLOOKUP($A3592,Tbills!$B$4:$C$974,2,1)/100))^((1)/91)-1</f>
        <v>5.2906349046200063E-5</v>
      </c>
      <c r="I3592">
        <f>I3591*$E3592/$E3591*(1-(I$1+I$5+IF(AND(WEEKDAY(A3592)&lt;&gt;1,WEEKDAY(A3592)&lt;&gt;7),IF(A3592&lt;J$2,J$1,J$3),0)))^($A3592-$A3591)</f>
        <v>110.49346644700915</v>
      </c>
      <c r="J3592">
        <f>VLOOKUP(A3592,'VIXY-IV'!A$1:E$2000,4,0)</f>
        <v>109.49120000000001</v>
      </c>
      <c r="K3592">
        <f>ROW()</f>
        <v>3592</v>
      </c>
      <c r="L3592">
        <f>B3592/C3592</f>
        <v>0.88838709677419347</v>
      </c>
    </row>
    <row r="3593" spans="1:12" x14ac:dyDescent="0.25">
      <c r="A3593" s="1">
        <v>43276</v>
      </c>
      <c r="B3593">
        <v>17.329999999999998</v>
      </c>
      <c r="C3593">
        <v>17.52</v>
      </c>
      <c r="D3593">
        <v>63.02</v>
      </c>
      <c r="E3593">
        <v>54.985900000000001</v>
      </c>
      <c r="F3593">
        <v>11572.367643</v>
      </c>
      <c r="G3593">
        <v>10098.349967</v>
      </c>
      <c r="H3593">
        <f>(1/(1-91/360*VLOOKUP($A3593,Tbills!$B$4:$C$974,2,1)/100))^((1)/91)-1</f>
        <v>5.2906349046200063E-5</v>
      </c>
      <c r="I3593">
        <f>I3592*$E3593/$E3592*(1-(I$1+I$5+IF(AND(WEEKDAY(A3593)&lt;&gt;1,WEEKDAY(A3593)&lt;&gt;7),IF(A3593&lt;J$2,J$1,J$3),0)))^($A3593-$A3592)</f>
        <v>124.10725360726185</v>
      </c>
      <c r="J3593">
        <f>VLOOKUP(A3593,'VIXY-IV'!A$1:E$2000,4,0)</f>
        <v>122.9748</v>
      </c>
      <c r="K3593">
        <f>ROW()</f>
        <v>3593</v>
      </c>
      <c r="L3593">
        <f>B3593/C3593</f>
        <v>0.98915525114155245</v>
      </c>
    </row>
    <row r="3594" spans="1:12" x14ac:dyDescent="0.25">
      <c r="A3594" s="1">
        <v>43277</v>
      </c>
      <c r="B3594">
        <v>15.92</v>
      </c>
      <c r="C3594">
        <v>16.87</v>
      </c>
      <c r="D3594">
        <v>61.529000000000003</v>
      </c>
      <c r="E3594">
        <v>53.682099999999998</v>
      </c>
      <c r="F3594">
        <v>11574.183687999999</v>
      </c>
      <c r="G3594">
        <v>10099.400428999999</v>
      </c>
      <c r="H3594">
        <f>(1/(1-91/360*VLOOKUP($A3594,Tbills!$B$4:$C$974,2,1)/100))^((1)/91)-1</f>
        <v>5.2906349046200063E-5</v>
      </c>
      <c r="I3594">
        <f>I3593*$E3594/$E3593*(1-(I$1+I$5+IF(AND(WEEKDAY(A3594)&lt;&gt;1,WEEKDAY(A3594)&lt;&gt;7),IF(A3594&lt;J$2,J$1,J$3),0)))^($A3594-$A3593)</f>
        <v>121.16564217923607</v>
      </c>
      <c r="J3594">
        <f>VLOOKUP(A3594,'VIXY-IV'!A$1:E$2000,4,0)</f>
        <v>120.0604</v>
      </c>
      <c r="K3594">
        <f>ROW()</f>
        <v>3594</v>
      </c>
      <c r="L3594">
        <f>B3594/C3594</f>
        <v>0.94368701837581503</v>
      </c>
    </row>
    <row r="3595" spans="1:12" x14ac:dyDescent="0.25">
      <c r="A3595" s="1">
        <v>43278</v>
      </c>
      <c r="B3595">
        <v>17.91</v>
      </c>
      <c r="C3595">
        <v>18.05</v>
      </c>
      <c r="D3595">
        <v>65.2804</v>
      </c>
      <c r="E3595">
        <v>56.952199999999998</v>
      </c>
      <c r="F3595">
        <v>11908.658042999999</v>
      </c>
      <c r="G3595">
        <v>10390.721717</v>
      </c>
      <c r="H3595">
        <f>(1/(1-91/360*VLOOKUP($A3595,Tbills!$B$4:$C$974,2,1)/100))^((1)/91)-1</f>
        <v>5.2906349046200063E-5</v>
      </c>
      <c r="I3595">
        <f>I3594*$E3595/$E3594*(1-(I$1+I$5+IF(AND(WEEKDAY(A3595)&lt;&gt;1,WEEKDAY(A3595)&lt;&gt;7),IF(A3595&lt;J$2,J$1,J$3),0)))^($A3595-$A3594)</f>
        <v>128.5478037769692</v>
      </c>
      <c r="J3595">
        <f>VLOOKUP(A3595,'VIXY-IV'!A$1:E$2000,4,0)</f>
        <v>127.3728</v>
      </c>
      <c r="K3595">
        <f>ROW()</f>
        <v>3595</v>
      </c>
      <c r="L3595">
        <f>B3595/C3595</f>
        <v>0.99224376731301933</v>
      </c>
    </row>
    <row r="3596" spans="1:12" x14ac:dyDescent="0.25">
      <c r="A3596" s="1">
        <v>43279</v>
      </c>
      <c r="B3596">
        <v>16.850000000000001</v>
      </c>
      <c r="C3596">
        <v>17.52</v>
      </c>
      <c r="D3596">
        <v>63.861499999999999</v>
      </c>
      <c r="E3596">
        <v>55.711300000000001</v>
      </c>
      <c r="F3596">
        <v>11751.444024</v>
      </c>
      <c r="G3596">
        <v>10252.997238</v>
      </c>
      <c r="H3596">
        <f>(1/(1-91/360*VLOOKUP($A3596,Tbills!$B$4:$C$974,2,1)/100))^((1)/91)-1</f>
        <v>5.2906349046200063E-5</v>
      </c>
      <c r="I3596">
        <f>I3595*$E3596/$E3595*(1-(I$1+I$5+IF(AND(WEEKDAY(A3596)&lt;&gt;1,WEEKDAY(A3596)&lt;&gt;7),IF(A3596&lt;J$2,J$1,J$3),0)))^($A3596-$A3595)</f>
        <v>125.7481525402611</v>
      </c>
      <c r="J3596">
        <f>VLOOKUP(A3596,'VIXY-IV'!A$1:E$2000,4,0)</f>
        <v>124.5964</v>
      </c>
      <c r="K3596">
        <f>ROW()</f>
        <v>3596</v>
      </c>
      <c r="L3596">
        <f>B3596/C3596</f>
        <v>0.96175799086757996</v>
      </c>
    </row>
    <row r="3597" spans="1:12" x14ac:dyDescent="0.25">
      <c r="A3597" s="1">
        <v>43280</v>
      </c>
      <c r="B3597">
        <v>16.09</v>
      </c>
      <c r="C3597">
        <v>17.14</v>
      </c>
      <c r="D3597">
        <v>62.361400000000003</v>
      </c>
      <c r="E3597">
        <v>54.399700000000003</v>
      </c>
      <c r="F3597">
        <v>11727.721326000001</v>
      </c>
      <c r="G3597">
        <v>10231.757014000001</v>
      </c>
      <c r="H3597">
        <f>(1/(1-91/360*VLOOKUP($A3597,Tbills!$B$4:$C$974,2,1)/100))^((1)/91)-1</f>
        <v>5.2906349046200063E-5</v>
      </c>
      <c r="I3597">
        <f>I3596*$E3597/$E3596*(1-(I$1+I$5+IF(AND(WEEKDAY(A3597)&lt;&gt;1,WEEKDAY(A3597)&lt;&gt;7),IF(A3597&lt;J$2,J$1,J$3),0)))^($A3597-$A3596)</f>
        <v>122.78886633647596</v>
      </c>
      <c r="J3597">
        <f>VLOOKUP(A3597,'VIXY-IV'!A$1:E$2000,4,0)</f>
        <v>121.66240000000001</v>
      </c>
      <c r="K3597">
        <f>ROW()</f>
        <v>3597</v>
      </c>
      <c r="L3597">
        <f>B3597/C3597</f>
        <v>0.93873978996499408</v>
      </c>
    </row>
    <row r="3598" spans="1:12" x14ac:dyDescent="0.25">
      <c r="A3598" s="1">
        <v>43283</v>
      </c>
      <c r="B3598">
        <v>15.6</v>
      </c>
      <c r="C3598">
        <v>16.95</v>
      </c>
      <c r="D3598">
        <v>62.290100000000002</v>
      </c>
      <c r="E3598">
        <v>54.328899999999997</v>
      </c>
      <c r="F3598">
        <v>11757.222008999999</v>
      </c>
      <c r="G3598">
        <v>10255.870589</v>
      </c>
      <c r="H3598">
        <f>(1/(1-91/360*VLOOKUP($A3598,Tbills!$B$4:$C$974,2,1)/100))^((1)/91)-1</f>
        <v>5.4022926477159672E-5</v>
      </c>
      <c r="I3598">
        <f>I3597*$E3598/$E3597*(1-(I$1+I$5+IF(AND(WEEKDAY(A3598)&lt;&gt;1,WEEKDAY(A3598)&lt;&gt;7),IF(A3598&lt;J$2,J$1,J$3),0)))^($A3598-$A3597)</f>
        <v>122.63258707618417</v>
      </c>
      <c r="J3598">
        <f>VLOOKUP(A3598,'VIXY-IV'!A$1:E$2000,4,0)</f>
        <v>121.50360000000001</v>
      </c>
      <c r="K3598">
        <f>ROW()</f>
        <v>3598</v>
      </c>
      <c r="L3598">
        <f>B3598/C3598</f>
        <v>0.92035398230088494</v>
      </c>
    </row>
    <row r="3599" spans="1:12" x14ac:dyDescent="0.25">
      <c r="A3599" s="1">
        <v>43284</v>
      </c>
      <c r="B3599">
        <v>16.14</v>
      </c>
      <c r="C3599">
        <v>17.350000000000001</v>
      </c>
      <c r="D3599">
        <v>63.733199999999997</v>
      </c>
      <c r="E3599">
        <v>55.584699999999998</v>
      </c>
      <c r="F3599">
        <v>11909.218376000001</v>
      </c>
      <c r="G3599">
        <v>10387.903560000001</v>
      </c>
      <c r="H3599">
        <f>(1/(1-91/360*VLOOKUP($A3599,Tbills!$B$4:$C$974,2,1)/100))^((1)/91)-1</f>
        <v>5.4022926477159672E-5</v>
      </c>
      <c r="I3599">
        <f>I3598*$E3599/$E3598*(1-(I$1+I$5+IF(AND(WEEKDAY(A3599)&lt;&gt;1,WEEKDAY(A3599)&lt;&gt;7),IF(A3599&lt;J$2,J$1,J$3),0)))^($A3599-$A3598)</f>
        <v>125.46841416832764</v>
      </c>
      <c r="J3599">
        <f>VLOOKUP(A3599,'VIXY-IV'!A$1:E$2000,4,0)</f>
        <v>124.3112</v>
      </c>
      <c r="K3599">
        <f>ROW()</f>
        <v>3599</v>
      </c>
      <c r="L3599">
        <f>B3599/C3599</f>
        <v>0.93025936599423631</v>
      </c>
    </row>
    <row r="3600" spans="1:12" x14ac:dyDescent="0.25">
      <c r="A3600" s="1">
        <v>43286</v>
      </c>
      <c r="B3600">
        <v>14.97</v>
      </c>
      <c r="C3600">
        <v>16.53</v>
      </c>
      <c r="D3600">
        <v>60.782600000000002</v>
      </c>
      <c r="E3600">
        <v>53.005299999999998</v>
      </c>
      <c r="F3600">
        <v>11708.475913</v>
      </c>
      <c r="G3600">
        <v>10211.682065999999</v>
      </c>
      <c r="H3600">
        <f>(1/(1-91/360*VLOOKUP($A3600,Tbills!$B$4:$C$974,2,1)/100))^((1)/91)-1</f>
        <v>5.4022926477159672E-5</v>
      </c>
      <c r="I3600">
        <f>I3599*$E3600/$E3599*(1-(I$1+I$5+IF(AND(WEEKDAY(A3600)&lt;&gt;1,WEEKDAY(A3600)&lt;&gt;7),IF(A3600&lt;J$2,J$1,J$3),0)))^($A3600-$A3599)</f>
        <v>119.64836506790009</v>
      </c>
      <c r="J3600">
        <f>VLOOKUP(A3600,'VIXY-IV'!A$1:E$2000,4,0)</f>
        <v>118.5424</v>
      </c>
      <c r="K3600">
        <f>ROW()</f>
        <v>3600</v>
      </c>
      <c r="L3600">
        <f>B3600/C3600</f>
        <v>0.90562613430127037</v>
      </c>
    </row>
    <row r="3601" spans="1:12" x14ac:dyDescent="0.25">
      <c r="A3601" s="1">
        <v>43287</v>
      </c>
      <c r="B3601">
        <v>13.37</v>
      </c>
      <c r="C3601">
        <v>15.71</v>
      </c>
      <c r="D3601">
        <v>58.106900000000003</v>
      </c>
      <c r="E3601">
        <v>50.6691</v>
      </c>
      <c r="F3601">
        <v>11464.863047999999</v>
      </c>
      <c r="G3601">
        <v>9998.6606360000005</v>
      </c>
      <c r="H3601">
        <f>(1/(1-91/360*VLOOKUP($A3601,Tbills!$B$4:$C$974,2,1)/100))^((1)/91)-1</f>
        <v>5.4022926477159672E-5</v>
      </c>
      <c r="I3601">
        <f>I3600*$E3601/$E3600*(1-(I$1+I$5+IF(AND(WEEKDAY(A3601)&lt;&gt;1,WEEKDAY(A3601)&lt;&gt;7),IF(A3601&lt;J$2,J$1,J$3),0)))^($A3601-$A3600)</f>
        <v>114.37597953003963</v>
      </c>
      <c r="J3601">
        <f>VLOOKUP(A3601,'VIXY-IV'!A$1:E$2000,4,0)</f>
        <v>113.31440000000001</v>
      </c>
      <c r="K3601">
        <f>ROW()</f>
        <v>3601</v>
      </c>
      <c r="L3601">
        <f>B3601/C3601</f>
        <v>0.85105028644175673</v>
      </c>
    </row>
    <row r="3602" spans="1:12" x14ac:dyDescent="0.25">
      <c r="A3602" s="1">
        <v>43290</v>
      </c>
      <c r="B3602">
        <v>12.69</v>
      </c>
      <c r="C3602">
        <v>14.87</v>
      </c>
      <c r="D3602">
        <v>54.811199999999999</v>
      </c>
      <c r="E3602">
        <v>47.786999999999999</v>
      </c>
      <c r="F3602">
        <v>10991.105310000001</v>
      </c>
      <c r="G3602">
        <v>9583.8696089999994</v>
      </c>
      <c r="H3602">
        <f>(1/(1-91/360*VLOOKUP($A3602,Tbills!$B$4:$C$974,2,1)/100))^((1)/91)-1</f>
        <v>5.4162520525702362E-5</v>
      </c>
      <c r="I3602">
        <f>I3601*$E3602/$E3601*(1-(I$1+I$5+IF(AND(WEEKDAY(A3602)&lt;&gt;1,WEEKDAY(A3602)&lt;&gt;7),IF(A3602&lt;J$2,J$1,J$3),0)))^($A3602-$A3601)</f>
        <v>107.8732830727614</v>
      </c>
      <c r="J3602">
        <f>VLOOKUP(A3602,'VIXY-IV'!A$1:E$2000,4,0)</f>
        <v>106.8836</v>
      </c>
      <c r="K3602">
        <f>ROW()</f>
        <v>3602</v>
      </c>
      <c r="L3602">
        <f>B3602/C3602</f>
        <v>0.85339609952925355</v>
      </c>
    </row>
    <row r="3603" spans="1:12" x14ac:dyDescent="0.25">
      <c r="A3603" s="1">
        <v>43291</v>
      </c>
      <c r="B3603">
        <v>12.64</v>
      </c>
      <c r="C3603">
        <v>14.71</v>
      </c>
      <c r="D3603">
        <v>53.869799999999998</v>
      </c>
      <c r="E3603">
        <v>46.9636</v>
      </c>
      <c r="F3603">
        <v>10878.112175</v>
      </c>
      <c r="G3603">
        <v>9484.8243550000007</v>
      </c>
      <c r="H3603">
        <f>(1/(1-91/360*VLOOKUP($A3603,Tbills!$B$4:$C$974,2,1)/100))^((1)/91)-1</f>
        <v>5.4162520525702362E-5</v>
      </c>
      <c r="I3603">
        <f>I3602*$E3603/$E3602*(1-(I$1+I$5+IF(AND(WEEKDAY(A3603)&lt;&gt;1,WEEKDAY(A3603)&lt;&gt;7),IF(A3603&lt;J$2,J$1,J$3),0)))^($A3603-$A3602)</f>
        <v>106.01557528463644</v>
      </c>
      <c r="J3603">
        <f>VLOOKUP(A3603,'VIXY-IV'!A$1:E$2000,4,0)</f>
        <v>105.042</v>
      </c>
      <c r="K3603">
        <f>ROW()</f>
        <v>3603</v>
      </c>
      <c r="L3603">
        <f>B3603/C3603</f>
        <v>0.85927940176750506</v>
      </c>
    </row>
    <row r="3604" spans="1:12" x14ac:dyDescent="0.25">
      <c r="A3604" s="1">
        <v>43292</v>
      </c>
      <c r="B3604">
        <v>13.63</v>
      </c>
      <c r="C3604">
        <v>15.38</v>
      </c>
      <c r="D3604">
        <v>55.884799999999998</v>
      </c>
      <c r="E3604">
        <v>48.717700000000001</v>
      </c>
      <c r="F3604">
        <v>11073.653901</v>
      </c>
      <c r="G3604">
        <v>9654.8070299999999</v>
      </c>
      <c r="H3604">
        <f>(1/(1-91/360*VLOOKUP($A3604,Tbills!$B$4:$C$974,2,1)/100))^((1)/91)-1</f>
        <v>5.4162520525702362E-5</v>
      </c>
      <c r="I3604">
        <f>I3603*$E3604/$E3603*(1-(I$1+I$5+IF(AND(WEEKDAY(A3604)&lt;&gt;1,WEEKDAY(A3604)&lt;&gt;7),IF(A3604&lt;J$2,J$1,J$3),0)))^($A3604-$A3603)</f>
        <v>109.97633311456796</v>
      </c>
      <c r="J3604">
        <f>VLOOKUP(A3604,'VIXY-IV'!A$1:E$2000,4,0)</f>
        <v>108.9688</v>
      </c>
      <c r="K3604">
        <f>ROW()</f>
        <v>3604</v>
      </c>
      <c r="L3604">
        <f>B3604/C3604</f>
        <v>0.88621586475942782</v>
      </c>
    </row>
    <row r="3605" spans="1:12" x14ac:dyDescent="0.25">
      <c r="A3605" s="1">
        <v>43293</v>
      </c>
      <c r="B3605">
        <v>12.58</v>
      </c>
      <c r="C3605">
        <v>14.76</v>
      </c>
      <c r="D3605">
        <v>54.0105</v>
      </c>
      <c r="E3605">
        <v>47.081200000000003</v>
      </c>
      <c r="F3605">
        <v>10865.085325</v>
      </c>
      <c r="G3605">
        <v>9472.4390330000006</v>
      </c>
      <c r="H3605">
        <f>(1/(1-91/360*VLOOKUP($A3605,Tbills!$B$4:$C$974,2,1)/100))^((1)/91)-1</f>
        <v>5.4162520525702362E-5</v>
      </c>
      <c r="I3605">
        <f>I3604*$E3605/$E3604*(1-(I$1+I$5+IF(AND(WEEKDAY(A3605)&lt;&gt;1,WEEKDAY(A3605)&lt;&gt;7),IF(A3605&lt;J$2,J$1,J$3),0)))^($A3605-$A3604)</f>
        <v>106.28308366241923</v>
      </c>
      <c r="J3605">
        <f>VLOOKUP(A3605,'VIXY-IV'!A$1:E$2000,4,0)</f>
        <v>105.30880000000001</v>
      </c>
      <c r="K3605">
        <f>ROW()</f>
        <v>3605</v>
      </c>
      <c r="L3605">
        <f>B3605/C3605</f>
        <v>0.85230352303523038</v>
      </c>
    </row>
    <row r="3606" spans="1:12" x14ac:dyDescent="0.25">
      <c r="A3606" s="1">
        <v>43294</v>
      </c>
      <c r="B3606">
        <v>12.18</v>
      </c>
      <c r="C3606">
        <v>14.54</v>
      </c>
      <c r="D3606">
        <v>53.009099999999997</v>
      </c>
      <c r="E3606">
        <v>46.2057</v>
      </c>
      <c r="F3606">
        <v>10806.169403</v>
      </c>
      <c r="G3606">
        <v>9420.5616840000002</v>
      </c>
      <c r="H3606">
        <f>(1/(1-91/360*VLOOKUP($A3606,Tbills!$B$4:$C$974,2,1)/100))^((1)/91)-1</f>
        <v>5.4162520525702362E-5</v>
      </c>
      <c r="I3606">
        <f>I3605*$E3606/$E3605*(1-(I$1+I$5+IF(AND(WEEKDAY(A3606)&lt;&gt;1,WEEKDAY(A3606)&lt;&gt;7),IF(A3606&lt;J$2,J$1,J$3),0)))^($A3606-$A3605)</f>
        <v>104.30769329269029</v>
      </c>
      <c r="J3606">
        <f>VLOOKUP(A3606,'VIXY-IV'!A$1:E$2000,4,0)</f>
        <v>103.3496</v>
      </c>
      <c r="K3606">
        <f>ROW()</f>
        <v>3606</v>
      </c>
      <c r="L3606">
        <f>B3606/C3606</f>
        <v>0.83768913342503437</v>
      </c>
    </row>
    <row r="3607" spans="1:12" x14ac:dyDescent="0.25">
      <c r="A3607" s="1">
        <v>43297</v>
      </c>
      <c r="B3607">
        <v>12.83</v>
      </c>
      <c r="C3607">
        <v>14.85</v>
      </c>
      <c r="D3607">
        <v>53.186</v>
      </c>
      <c r="E3607">
        <v>46.352400000000003</v>
      </c>
      <c r="F3607">
        <v>10847.064081</v>
      </c>
      <c r="G3607">
        <v>9454.6818860000003</v>
      </c>
      <c r="H3607">
        <f>(1/(1-91/360*VLOOKUP($A3607,Tbills!$B$4:$C$974,2,1)/100))^((1)/91)-1</f>
        <v>5.5139618614141739E-5</v>
      </c>
      <c r="I3607">
        <f>I3606*$E3607/$E3606*(1-(I$1+I$5+IF(AND(WEEKDAY(A3607)&lt;&gt;1,WEEKDAY(A3607)&lt;&gt;7),IF(A3607&lt;J$2,J$1,J$3),0)))^($A3607-$A3606)</f>
        <v>104.64187341434432</v>
      </c>
      <c r="J3607">
        <f>VLOOKUP(A3607,'VIXY-IV'!A$1:E$2000,4,0)</f>
        <v>103.678</v>
      </c>
      <c r="K3607">
        <f>ROW()</f>
        <v>3607</v>
      </c>
      <c r="L3607">
        <f>B3607/C3607</f>
        <v>0.86397306397306395</v>
      </c>
    </row>
    <row r="3608" spans="1:12" x14ac:dyDescent="0.25">
      <c r="A3608" s="1">
        <v>43298</v>
      </c>
      <c r="B3608">
        <v>12.06</v>
      </c>
      <c r="C3608">
        <v>14.4</v>
      </c>
      <c r="D3608">
        <v>51.9574</v>
      </c>
      <c r="E3608">
        <v>45.2791</v>
      </c>
      <c r="F3608">
        <v>10886.473136000001</v>
      </c>
      <c r="G3608">
        <v>9488.5108749999999</v>
      </c>
      <c r="H3608">
        <f>(1/(1-91/360*VLOOKUP($A3608,Tbills!$B$4:$C$974,2,1)/100))^((1)/91)-1</f>
        <v>5.5139618614141739E-5</v>
      </c>
      <c r="I3608">
        <f>I3607*$E3608/$E3607*(1-(I$1+I$5+IF(AND(WEEKDAY(A3608)&lt;&gt;1,WEEKDAY(A3608)&lt;&gt;7),IF(A3608&lt;J$2,J$1,J$3),0)))^($A3608-$A3607)</f>
        <v>102.21984803923269</v>
      </c>
      <c r="J3608">
        <f>VLOOKUP(A3608,'VIXY-IV'!A$1:E$2000,4,0)</f>
        <v>101.27760000000001</v>
      </c>
      <c r="K3608">
        <f>ROW()</f>
        <v>3608</v>
      </c>
      <c r="L3608">
        <f>B3608/C3608</f>
        <v>0.83750000000000002</v>
      </c>
    </row>
    <row r="3609" spans="1:12" x14ac:dyDescent="0.25">
      <c r="A3609" s="1">
        <v>43299</v>
      </c>
      <c r="B3609">
        <v>12.1</v>
      </c>
      <c r="C3609">
        <v>14.39</v>
      </c>
      <c r="D3609">
        <v>51.7744</v>
      </c>
      <c r="E3609">
        <v>45.117100000000001</v>
      </c>
      <c r="F3609">
        <v>10943.744277</v>
      </c>
      <c r="G3609">
        <v>9537.904477</v>
      </c>
      <c r="H3609">
        <f>(1/(1-91/360*VLOOKUP($A3609,Tbills!$B$4:$C$974,2,1)/100))^((1)/91)-1</f>
        <v>5.5139618614141739E-5</v>
      </c>
      <c r="I3609">
        <f>I3608*$E3609/$E3608*(1-(I$1+I$5+IF(AND(WEEKDAY(A3609)&lt;&gt;1,WEEKDAY(A3609)&lt;&gt;7),IF(A3609&lt;J$2,J$1,J$3),0)))^($A3609-$A3608)</f>
        <v>101.8551015659701</v>
      </c>
      <c r="J3609">
        <f>VLOOKUP(A3609,'VIXY-IV'!A$1:E$2000,4,0)</f>
        <v>100.9156</v>
      </c>
      <c r="K3609">
        <f>ROW()</f>
        <v>3609</v>
      </c>
      <c r="L3609">
        <f>B3609/C3609</f>
        <v>0.84086170952050032</v>
      </c>
    </row>
    <row r="3610" spans="1:12" x14ac:dyDescent="0.25">
      <c r="A3610" s="1">
        <v>43300</v>
      </c>
      <c r="B3610">
        <v>12.87</v>
      </c>
      <c r="C3610">
        <v>14.97</v>
      </c>
      <c r="D3610">
        <v>52.689399999999999</v>
      </c>
      <c r="E3610">
        <v>45.911999999999999</v>
      </c>
      <c r="F3610">
        <v>10978.328163</v>
      </c>
      <c r="G3610">
        <v>9567.5197800000005</v>
      </c>
      <c r="H3610">
        <f>(1/(1-91/360*VLOOKUP($A3610,Tbills!$B$4:$C$974,2,1)/100))^((1)/91)-1</f>
        <v>5.5139618614141739E-5</v>
      </c>
      <c r="I3610">
        <f>I3609*$E3610/$E3609*(1-(I$1+I$5+IF(AND(WEEKDAY(A3610)&lt;&gt;1,WEEKDAY(A3610)&lt;&gt;7),IF(A3610&lt;J$2,J$1,J$3),0)))^($A3610-$A3609)</f>
        <v>103.65063944745062</v>
      </c>
      <c r="J3610">
        <f>VLOOKUP(A3610,'VIXY-IV'!A$1:E$2000,4,0)</f>
        <v>102.69159999999999</v>
      </c>
      <c r="K3610">
        <f>ROW()</f>
        <v>3610</v>
      </c>
      <c r="L3610">
        <f>B3610/C3610</f>
        <v>0.85971943887775537</v>
      </c>
    </row>
    <row r="3611" spans="1:12" x14ac:dyDescent="0.25">
      <c r="A3611" s="1">
        <v>43301</v>
      </c>
      <c r="B3611">
        <v>12.86</v>
      </c>
      <c r="C3611">
        <v>15.08</v>
      </c>
      <c r="D3611">
        <v>53.076999999999998</v>
      </c>
      <c r="E3611">
        <v>46.247199999999999</v>
      </c>
      <c r="F3611">
        <v>11074.696454999999</v>
      </c>
      <c r="G3611">
        <v>9650.9763789999997</v>
      </c>
      <c r="H3611">
        <f>(1/(1-91/360*VLOOKUP($A3611,Tbills!$B$4:$C$974,2,1)/100))^((1)/91)-1</f>
        <v>5.5139618614141739E-5</v>
      </c>
      <c r="I3611">
        <f>I3610*$E3611/$E3610*(1-(I$1+I$5+IF(AND(WEEKDAY(A3611)&lt;&gt;1,WEEKDAY(A3611)&lt;&gt;7),IF(A3611&lt;J$2,J$1,J$3),0)))^($A3611-$A3610)</f>
        <v>104.40838600409148</v>
      </c>
      <c r="J3611">
        <f>VLOOKUP(A3611,'VIXY-IV'!A$1:E$2000,4,0)</f>
        <v>103.44</v>
      </c>
      <c r="K3611">
        <f>ROW()</f>
        <v>3611</v>
      </c>
      <c r="L3611">
        <f>B3611/C3611</f>
        <v>0.85278514588859411</v>
      </c>
    </row>
    <row r="3612" spans="1:12" x14ac:dyDescent="0.25">
      <c r="A3612" s="1">
        <v>43304</v>
      </c>
      <c r="B3612">
        <v>12.62</v>
      </c>
      <c r="C3612">
        <v>14.86</v>
      </c>
      <c r="D3612">
        <v>52.369900000000001</v>
      </c>
      <c r="E3612">
        <v>45.623399999999997</v>
      </c>
      <c r="F3612">
        <v>11002.318619</v>
      </c>
      <c r="G3612">
        <v>9586.3066159999998</v>
      </c>
      <c r="H3612">
        <f>(1/(1-91/360*VLOOKUP($A3612,Tbills!$B$4:$C$974,2,1)/100))^((1)/91)-1</f>
        <v>5.4860407213475071E-5</v>
      </c>
      <c r="I3612">
        <f>I3611*$E3612/$E3611*(1-(I$1+I$5+IF(AND(WEEKDAY(A3612)&lt;&gt;1,WEEKDAY(A3612)&lt;&gt;7),IF(A3612&lt;J$2,J$1,J$3),0)))^($A3612-$A3611)</f>
        <v>103.00304862854514</v>
      </c>
      <c r="J3612">
        <f>VLOOKUP(A3612,'VIXY-IV'!A$1:E$2000,4,0)</f>
        <v>102.0424</v>
      </c>
      <c r="K3612">
        <f>ROW()</f>
        <v>3612</v>
      </c>
      <c r="L3612">
        <f>B3612/C3612</f>
        <v>0.84925975773889639</v>
      </c>
    </row>
    <row r="3613" spans="1:12" x14ac:dyDescent="0.25">
      <c r="A3613" s="1">
        <v>43305</v>
      </c>
      <c r="B3613">
        <v>12.41</v>
      </c>
      <c r="C3613">
        <v>14.7</v>
      </c>
      <c r="D3613">
        <v>52.343299999999999</v>
      </c>
      <c r="E3613">
        <v>45.597700000000003</v>
      </c>
      <c r="F3613">
        <v>10969.001429</v>
      </c>
      <c r="G3613">
        <v>9556.7514809999993</v>
      </c>
      <c r="H3613">
        <f>(1/(1-91/360*VLOOKUP($A3613,Tbills!$B$4:$C$974,2,1)/100))^((1)/91)-1</f>
        <v>5.4860407213475071E-5</v>
      </c>
      <c r="I3613">
        <f>I3612*$E3613/$E3612*(1-(I$1+I$5+IF(AND(WEEKDAY(A3613)&lt;&gt;1,WEEKDAY(A3613)&lt;&gt;7),IF(A3613&lt;J$2,J$1,J$3),0)))^($A3613-$A3612)</f>
        <v>102.94601339048309</v>
      </c>
      <c r="J3613">
        <f>VLOOKUP(A3613,'VIXY-IV'!A$1:E$2000,4,0)</f>
        <v>101.9832</v>
      </c>
      <c r="K3613">
        <f>ROW()</f>
        <v>3613</v>
      </c>
      <c r="L3613">
        <f>B3613/C3613</f>
        <v>0.84421768707483003</v>
      </c>
    </row>
    <row r="3614" spans="1:12" x14ac:dyDescent="0.25">
      <c r="A3614" s="1">
        <v>43306</v>
      </c>
      <c r="B3614">
        <v>12.29</v>
      </c>
      <c r="C3614">
        <v>14.55</v>
      </c>
      <c r="D3614">
        <v>51.5383</v>
      </c>
      <c r="E3614">
        <v>44.893999999999998</v>
      </c>
      <c r="F3614">
        <v>10927.792844</v>
      </c>
      <c r="G3614">
        <v>9520.324181</v>
      </c>
      <c r="H3614">
        <f>(1/(1-91/360*VLOOKUP($A3614,Tbills!$B$4:$C$974,2,1)/100))^((1)/91)-1</f>
        <v>5.4860407213475071E-5</v>
      </c>
      <c r="I3614">
        <f>I3613*$E3614/$E3613*(1-(I$1+I$5+IF(AND(WEEKDAY(A3614)&lt;&gt;1,WEEKDAY(A3614)&lt;&gt;7),IF(A3614&lt;J$2,J$1,J$3),0)))^($A3614-$A3613)</f>
        <v>101.35824049072559</v>
      </c>
      <c r="J3614">
        <f>VLOOKUP(A3614,'VIXY-IV'!A$1:E$2000,4,0)</f>
        <v>100.4088</v>
      </c>
      <c r="K3614">
        <f>ROW()</f>
        <v>3614</v>
      </c>
      <c r="L3614">
        <f>B3614/C3614</f>
        <v>0.84467353951890023</v>
      </c>
    </row>
    <row r="3615" spans="1:12" x14ac:dyDescent="0.25">
      <c r="A3615" s="1">
        <v>43307</v>
      </c>
      <c r="B3615">
        <v>12.14</v>
      </c>
      <c r="C3615">
        <v>14.4</v>
      </c>
      <c r="D3615">
        <v>51.654600000000002</v>
      </c>
      <c r="E3615">
        <v>44.992899999999999</v>
      </c>
      <c r="F3615">
        <v>10955.271375</v>
      </c>
      <c r="G3615">
        <v>9543.7412660000009</v>
      </c>
      <c r="H3615">
        <f>(1/(1-91/360*VLOOKUP($A3615,Tbills!$B$4:$C$974,2,1)/100))^((1)/91)-1</f>
        <v>5.4860407213475071E-5</v>
      </c>
      <c r="I3615">
        <f>I3614*$E3615/$E3614*(1-(I$1+I$5+IF(AND(WEEKDAY(A3615)&lt;&gt;1,WEEKDAY(A3615)&lt;&gt;7),IF(A3615&lt;J$2,J$1,J$3),0)))^($A3615-$A3614)</f>
        <v>101.58250341803988</v>
      </c>
      <c r="J3615">
        <f>VLOOKUP(A3615,'VIXY-IV'!A$1:E$2000,4,0)</f>
        <v>100.63079999999999</v>
      </c>
      <c r="K3615">
        <f>ROW()</f>
        <v>3615</v>
      </c>
      <c r="L3615">
        <f>B3615/C3615</f>
        <v>0.84305555555555556</v>
      </c>
    </row>
    <row r="3616" spans="1:12" x14ac:dyDescent="0.25">
      <c r="A3616" s="1">
        <v>43308</v>
      </c>
      <c r="B3616">
        <v>13.03</v>
      </c>
      <c r="C3616">
        <v>15</v>
      </c>
      <c r="D3616">
        <v>53.161299999999997</v>
      </c>
      <c r="E3616">
        <v>46.302799999999998</v>
      </c>
      <c r="F3616">
        <v>11054.300063000001</v>
      </c>
      <c r="G3616">
        <v>9629.4870460000002</v>
      </c>
      <c r="H3616">
        <f>(1/(1-91/360*VLOOKUP($A3616,Tbills!$B$4:$C$974,2,1)/100))^((1)/91)-1</f>
        <v>5.4860407213475071E-5</v>
      </c>
      <c r="I3616">
        <f>I3615*$E3616/$E3615*(1-(I$1+I$5+IF(AND(WEEKDAY(A3616)&lt;&gt;1,WEEKDAY(A3616)&lt;&gt;7),IF(A3616&lt;J$2,J$1,J$3),0)))^($A3616-$A3615)</f>
        <v>104.54092627593849</v>
      </c>
      <c r="J3616">
        <f>VLOOKUP(A3616,'VIXY-IV'!A$1:E$2000,4,0)</f>
        <v>103.5608</v>
      </c>
      <c r="K3616">
        <f>ROW()</f>
        <v>3616</v>
      </c>
      <c r="L3616">
        <f>B3616/C3616</f>
        <v>0.86866666666666659</v>
      </c>
    </row>
    <row r="3617" spans="1:12" x14ac:dyDescent="0.25">
      <c r="A3617" s="1">
        <v>43311</v>
      </c>
      <c r="B3617">
        <v>14.26</v>
      </c>
      <c r="C3617">
        <v>15.66</v>
      </c>
      <c r="D3617">
        <v>55.056600000000003</v>
      </c>
      <c r="E3617">
        <v>47.945900000000002</v>
      </c>
      <c r="F3617">
        <v>11212.261961</v>
      </c>
      <c r="G3617">
        <v>9765.5039680000009</v>
      </c>
      <c r="H3617">
        <f>(1/(1-91/360*VLOOKUP($A3617,Tbills!$B$4:$C$974,2,1)/100))^((1)/91)-1</f>
        <v>5.5698062932041381E-5</v>
      </c>
      <c r="I3617">
        <f>I3616*$E3617/$E3616*(1-(I$1+I$5+IF(AND(WEEKDAY(A3617)&lt;&gt;1,WEEKDAY(A3617)&lt;&gt;7),IF(A3617&lt;J$2,J$1,J$3),0)))^($A3617-$A3616)</f>
        <v>108.2537770549791</v>
      </c>
      <c r="J3617">
        <f>VLOOKUP(A3617,'VIXY-IV'!A$1:E$2000,4,0)</f>
        <v>107.23439999999999</v>
      </c>
      <c r="K3617">
        <f>ROW()</f>
        <v>3617</v>
      </c>
      <c r="L3617">
        <f>B3617/C3617</f>
        <v>0.91060025542784162</v>
      </c>
    </row>
    <row r="3618" spans="1:12" x14ac:dyDescent="0.25">
      <c r="A3618" s="1">
        <v>43312</v>
      </c>
      <c r="B3618">
        <v>12.83</v>
      </c>
      <c r="C3618">
        <v>14.87</v>
      </c>
      <c r="D3618">
        <v>52.413200000000003</v>
      </c>
      <c r="E3618">
        <v>45.641199999999998</v>
      </c>
      <c r="F3618">
        <v>10967.253815</v>
      </c>
      <c r="G3618">
        <v>9551.5661739999996</v>
      </c>
      <c r="H3618">
        <f>(1/(1-91/360*VLOOKUP($A3618,Tbills!$B$4:$C$974,2,1)/100))^((1)/91)-1</f>
        <v>5.5698062932041381E-5</v>
      </c>
      <c r="I3618">
        <f>I3617*$E3618/$E3617*(1-(I$1+I$5+IF(AND(WEEKDAY(A3618)&lt;&gt;1,WEEKDAY(A3618)&lt;&gt;7),IF(A3618&lt;J$2,J$1,J$3),0)))^($A3618-$A3617)</f>
        <v>103.05114028864995</v>
      </c>
      <c r="J3618">
        <f>VLOOKUP(A3618,'VIXY-IV'!A$1:E$2000,4,0)</f>
        <v>102.07640000000001</v>
      </c>
      <c r="K3618">
        <f>ROW()</f>
        <v>3618</v>
      </c>
      <c r="L3618">
        <f>B3618/C3618</f>
        <v>0.86281102891728312</v>
      </c>
    </row>
    <row r="3619" spans="1:12" x14ac:dyDescent="0.25">
      <c r="A3619" s="1">
        <v>43313</v>
      </c>
      <c r="B3619">
        <v>13.15</v>
      </c>
      <c r="C3619">
        <v>15.22</v>
      </c>
      <c r="D3619">
        <v>52.996299999999998</v>
      </c>
      <c r="E3619">
        <v>46.1464</v>
      </c>
      <c r="F3619">
        <v>11007.315223</v>
      </c>
      <c r="G3619">
        <v>9585.9243260000003</v>
      </c>
      <c r="H3619">
        <f>(1/(1-91/360*VLOOKUP($A3619,Tbills!$B$4:$C$974,2,1)/100))^((1)/91)-1</f>
        <v>5.5698062932041381E-5</v>
      </c>
      <c r="I3619">
        <f>I3618*$E3619/$E3618*(1-(I$1+I$5+IF(AND(WEEKDAY(A3619)&lt;&gt;1,WEEKDAY(A3619)&lt;&gt;7),IF(A3619&lt;J$2,J$1,J$3),0)))^($A3619-$A3618)</f>
        <v>104.19280694454791</v>
      </c>
      <c r="J3619">
        <f>VLOOKUP(A3619,'VIXY-IV'!A$1:E$2000,4,0)</f>
        <v>103.2072</v>
      </c>
      <c r="K3619">
        <f>ROW()</f>
        <v>3619</v>
      </c>
      <c r="L3619">
        <f>B3619/C3619</f>
        <v>0.86399474375821284</v>
      </c>
    </row>
    <row r="3620" spans="1:12" x14ac:dyDescent="0.25">
      <c r="A3620" s="1">
        <v>43314</v>
      </c>
      <c r="B3620">
        <v>12.19</v>
      </c>
      <c r="C3620">
        <v>14.76</v>
      </c>
      <c r="D3620">
        <v>52.051400000000001</v>
      </c>
      <c r="E3620">
        <v>45.321100000000001</v>
      </c>
      <c r="F3620">
        <v>10956.558585000001</v>
      </c>
      <c r="G3620">
        <v>9541.1880500000007</v>
      </c>
      <c r="H3620">
        <f>(1/(1-91/360*VLOOKUP($A3620,Tbills!$B$4:$C$974,2,1)/100))^((1)/91)-1</f>
        <v>5.5698062932041381E-5</v>
      </c>
      <c r="I3620">
        <f>I3619*$E3620/$E3619*(1-(I$1+I$5+IF(AND(WEEKDAY(A3620)&lt;&gt;1,WEEKDAY(A3620)&lt;&gt;7),IF(A3620&lt;J$2,J$1,J$3),0)))^($A3620-$A3619)</f>
        <v>102.33036387536906</v>
      </c>
      <c r="J3620">
        <f>VLOOKUP(A3620,'VIXY-IV'!A$1:E$2000,4,0)</f>
        <v>101.3612</v>
      </c>
      <c r="K3620">
        <f>ROW()</f>
        <v>3620</v>
      </c>
      <c r="L3620">
        <f>B3620/C3620</f>
        <v>0.82588075880758804</v>
      </c>
    </row>
    <row r="3621" spans="1:12" x14ac:dyDescent="0.25">
      <c r="A3621" s="1">
        <v>43315</v>
      </c>
      <c r="B3621">
        <v>11.64</v>
      </c>
      <c r="C3621">
        <v>14.49</v>
      </c>
      <c r="D3621">
        <v>51.000900000000001</v>
      </c>
      <c r="E3621">
        <v>44.4039</v>
      </c>
      <c r="F3621">
        <v>10884.438856999999</v>
      </c>
      <c r="G3621">
        <v>9477.8533380000008</v>
      </c>
      <c r="H3621">
        <f>(1/(1-91/360*VLOOKUP($A3621,Tbills!$B$4:$C$974,2,1)/100))^((1)/91)-1</f>
        <v>5.5698062932041381E-5</v>
      </c>
      <c r="I3621">
        <f>I3620*$E3621/$E3620*(1-(I$1+I$5+IF(AND(WEEKDAY(A3621)&lt;&gt;1,WEEKDAY(A3621)&lt;&gt;7),IF(A3621&lt;J$2,J$1,J$3),0)))^($A3621-$A3620)</f>
        <v>100.26038237852218</v>
      </c>
      <c r="J3621">
        <f>VLOOKUP(A3621,'VIXY-IV'!A$1:E$2000,4,0)</f>
        <v>99.308800000000005</v>
      </c>
      <c r="K3621">
        <f>ROW()</f>
        <v>3621</v>
      </c>
      <c r="L3621">
        <f>B3621/C3621</f>
        <v>0.80331262939958592</v>
      </c>
    </row>
    <row r="3622" spans="1:12" x14ac:dyDescent="0.25">
      <c r="A3622" s="1">
        <v>43318</v>
      </c>
      <c r="B3622">
        <v>11.27</v>
      </c>
      <c r="C3622">
        <v>14.23</v>
      </c>
      <c r="D3622">
        <v>49.3523</v>
      </c>
      <c r="E3622">
        <v>42.961100000000002</v>
      </c>
      <c r="F3622">
        <v>10734.797355999999</v>
      </c>
      <c r="G3622">
        <v>9345.9660810000005</v>
      </c>
      <c r="H3622">
        <f>(1/(1-91/360*VLOOKUP($A3622,Tbills!$B$4:$C$974,2,1)/100))^((1)/91)-1</f>
        <v>5.5977185392519502E-5</v>
      </c>
      <c r="I3622">
        <f>I3621*$E3622/$E3621*(1-(I$1+I$5+IF(AND(WEEKDAY(A3622)&lt;&gt;1,WEEKDAY(A3622)&lt;&gt;7),IF(A3622&lt;J$2,J$1,J$3),0)))^($A3622-$A3621)</f>
        <v>97.005448240226201</v>
      </c>
      <c r="J3622">
        <f>VLOOKUP(A3622,'VIXY-IV'!A$1:E$2000,4,0)</f>
        <v>96.081999999999994</v>
      </c>
      <c r="K3622">
        <f>ROW()</f>
        <v>3622</v>
      </c>
      <c r="L3622">
        <f>B3622/C3622</f>
        <v>0.79198875614898101</v>
      </c>
    </row>
    <row r="3623" spans="1:12" x14ac:dyDescent="0.25">
      <c r="A3623" s="1">
        <v>43319</v>
      </c>
      <c r="B3623">
        <v>10.93</v>
      </c>
      <c r="C3623">
        <v>13.93</v>
      </c>
      <c r="D3623">
        <v>48.180399999999999</v>
      </c>
      <c r="E3623">
        <v>41.938600000000001</v>
      </c>
      <c r="F3623">
        <v>10561.74481</v>
      </c>
      <c r="G3623">
        <v>9194.7793199999996</v>
      </c>
      <c r="H3623">
        <f>(1/(1-91/360*VLOOKUP($A3623,Tbills!$B$4:$C$974,2,1)/100))^((1)/91)-1</f>
        <v>5.5977185392519502E-5</v>
      </c>
      <c r="I3623">
        <f>I3622*$E3623/$E3622*(1-(I$1+I$5+IF(AND(WEEKDAY(A3623)&lt;&gt;1,WEEKDAY(A3623)&lt;&gt;7),IF(A3623&lt;J$2,J$1,J$3),0)))^($A3623-$A3622)</f>
        <v>94.697568321145852</v>
      </c>
      <c r="J3623">
        <f>VLOOKUP(A3623,'VIXY-IV'!A$1:E$2000,4,0)</f>
        <v>93.803600000000003</v>
      </c>
      <c r="K3623">
        <f>ROW()</f>
        <v>3623</v>
      </c>
      <c r="L3623">
        <f>B3623/C3623</f>
        <v>0.78463747307968412</v>
      </c>
    </row>
    <row r="3624" spans="1:12" x14ac:dyDescent="0.25">
      <c r="A3624" s="1">
        <v>43320</v>
      </c>
      <c r="B3624">
        <v>10.85</v>
      </c>
      <c r="C3624">
        <v>13.96</v>
      </c>
      <c r="D3624">
        <v>47.862000000000002</v>
      </c>
      <c r="E3624">
        <v>41.659100000000002</v>
      </c>
      <c r="F3624">
        <v>10562.336026999999</v>
      </c>
      <c r="G3624">
        <v>9194.7793199999996</v>
      </c>
      <c r="H3624">
        <f>(1/(1-91/360*VLOOKUP($A3624,Tbills!$B$4:$C$974,2,1)/100))^((1)/91)-1</f>
        <v>5.5977185392519502E-5</v>
      </c>
      <c r="I3624">
        <f>I3623*$E3624/$E3623*(1-(I$1+I$5+IF(AND(WEEKDAY(A3624)&lt;&gt;1,WEEKDAY(A3624)&lt;&gt;7),IF(A3624&lt;J$2,J$1,J$3),0)))^($A3624-$A3623)</f>
        <v>94.067357931902777</v>
      </c>
      <c r="J3624">
        <f>VLOOKUP(A3624,'VIXY-IV'!A$1:E$2000,4,0)</f>
        <v>93.188000000000002</v>
      </c>
      <c r="K3624">
        <f>ROW()</f>
        <v>3624</v>
      </c>
      <c r="L3624">
        <f>B3624/C3624</f>
        <v>0.77722063037249278</v>
      </c>
    </row>
    <row r="3625" spans="1:12" x14ac:dyDescent="0.25">
      <c r="A3625" s="1">
        <v>43321</v>
      </c>
      <c r="B3625">
        <v>11.27</v>
      </c>
      <c r="C3625">
        <v>14.13</v>
      </c>
      <c r="D3625">
        <v>48.3337</v>
      </c>
      <c r="E3625">
        <v>42.067300000000003</v>
      </c>
      <c r="F3625">
        <v>10620.659691000001</v>
      </c>
      <c r="G3625">
        <v>9245.0368390000003</v>
      </c>
      <c r="H3625">
        <f>(1/(1-91/360*VLOOKUP($A3625,Tbills!$B$4:$C$974,2,1)/100))^((1)/91)-1</f>
        <v>5.5977185392519502E-5</v>
      </c>
      <c r="I3625">
        <f>I3624*$E3625/$E3624*(1-(I$1+I$5+IF(AND(WEEKDAY(A3625)&lt;&gt;1,WEEKDAY(A3625)&lt;&gt;7),IF(A3625&lt;J$2,J$1,J$3),0)))^($A3625-$A3624)</f>
        <v>94.989995263852464</v>
      </c>
      <c r="J3625">
        <f>VLOOKUP(A3625,'VIXY-IV'!A$1:E$2000,4,0)</f>
        <v>94.101200000000006</v>
      </c>
      <c r="K3625">
        <f>ROW()</f>
        <v>3625</v>
      </c>
      <c r="L3625">
        <f>B3625/C3625</f>
        <v>0.79759377211606508</v>
      </c>
    </row>
    <row r="3626" spans="1:12" x14ac:dyDescent="0.25">
      <c r="A3626" s="1">
        <v>43322</v>
      </c>
      <c r="B3626">
        <v>13.16</v>
      </c>
      <c r="C3626">
        <v>15.22</v>
      </c>
      <c r="D3626">
        <v>51.145600000000002</v>
      </c>
      <c r="E3626">
        <v>44.512300000000003</v>
      </c>
      <c r="F3626">
        <v>10822.838421</v>
      </c>
      <c r="G3626">
        <v>9420.5112019999997</v>
      </c>
      <c r="H3626">
        <f>(1/(1-91/360*VLOOKUP($A3626,Tbills!$B$4:$C$974,2,1)/100))^((1)/91)-1</f>
        <v>5.5977185392519502E-5</v>
      </c>
      <c r="I3626">
        <f>I3625*$E3626/$E3625*(1-(I$1+I$5+IF(AND(WEEKDAY(A3626)&lt;&gt;1,WEEKDAY(A3626)&lt;&gt;7),IF(A3626&lt;J$2,J$1,J$3),0)))^($A3626-$A3625)</f>
        <v>100.51188716149795</v>
      </c>
      <c r="J3626">
        <f>VLOOKUP(A3626,'VIXY-IV'!A$1:E$2000,4,0)</f>
        <v>99.569599999999994</v>
      </c>
      <c r="K3626">
        <f>ROW()</f>
        <v>3626</v>
      </c>
      <c r="L3626">
        <f>B3626/C3626</f>
        <v>0.86465177398160309</v>
      </c>
    </row>
    <row r="3627" spans="1:12" x14ac:dyDescent="0.25">
      <c r="A3627" s="1">
        <v>43325</v>
      </c>
      <c r="B3627">
        <v>14.78</v>
      </c>
      <c r="C3627">
        <v>16.21</v>
      </c>
      <c r="D3627">
        <v>54.019300000000001</v>
      </c>
      <c r="E3627">
        <v>47.005800000000001</v>
      </c>
      <c r="F3627">
        <v>11080.195259</v>
      </c>
      <c r="G3627">
        <v>9642.9399389999999</v>
      </c>
      <c r="H3627">
        <f>(1/(1-91/360*VLOOKUP($A3627,Tbills!$B$4:$C$974,2,1)/100))^((1)/91)-1</f>
        <v>5.6535672742441534E-5</v>
      </c>
      <c r="I3627">
        <f>I3626*$E3627/$E3626*(1-(I$1+I$5+IF(AND(WEEKDAY(A3627)&lt;&gt;1,WEEKDAY(A3627)&lt;&gt;7),IF(A3627&lt;J$2,J$1,J$3),0)))^($A3627-$A3626)</f>
        <v>106.14543802923045</v>
      </c>
      <c r="J3627">
        <f>VLOOKUP(A3627,'VIXY-IV'!A$1:E$2000,4,0)</f>
        <v>105.14919999999999</v>
      </c>
      <c r="K3627">
        <f>ROW()</f>
        <v>3627</v>
      </c>
      <c r="L3627">
        <f>B3627/C3627</f>
        <v>0.91178285009253535</v>
      </c>
    </row>
    <row r="3628" spans="1:12" x14ac:dyDescent="0.25">
      <c r="A3628" s="1">
        <v>43326</v>
      </c>
      <c r="B3628">
        <v>13.31</v>
      </c>
      <c r="C3628">
        <v>15.35</v>
      </c>
      <c r="D3628">
        <v>51.041400000000003</v>
      </c>
      <c r="E3628">
        <v>44.411900000000003</v>
      </c>
      <c r="F3628">
        <v>10828.749318</v>
      </c>
      <c r="G3628">
        <v>9423.5648610000007</v>
      </c>
      <c r="H3628">
        <f>(1/(1-91/360*VLOOKUP($A3628,Tbills!$B$4:$C$974,2,1)/100))^((1)/91)-1</f>
        <v>5.6535672742441534E-5</v>
      </c>
      <c r="I3628">
        <f>I3627*$E3628/$E3627*(1-(I$1+I$5+IF(AND(WEEKDAY(A3628)&lt;&gt;1,WEEKDAY(A3628)&lt;&gt;7),IF(A3628&lt;J$2,J$1,J$3),0)))^($A3628-$A3627)</f>
        <v>100.28902354829287</v>
      </c>
      <c r="J3628">
        <f>VLOOKUP(A3628,'VIXY-IV'!A$1:E$2000,4,0)</f>
        <v>99.347200000000001</v>
      </c>
      <c r="K3628">
        <f>ROW()</f>
        <v>3628</v>
      </c>
      <c r="L3628">
        <f>B3628/C3628</f>
        <v>0.86710097719869716</v>
      </c>
    </row>
    <row r="3629" spans="1:12" x14ac:dyDescent="0.25">
      <c r="A3629" s="1">
        <v>43327</v>
      </c>
      <c r="B3629">
        <v>14.64</v>
      </c>
      <c r="C3629">
        <v>16.190000000000001</v>
      </c>
      <c r="D3629">
        <v>53.258099999999999</v>
      </c>
      <c r="E3629">
        <v>46.338200000000001</v>
      </c>
      <c r="F3629">
        <v>10957.114548</v>
      </c>
      <c r="G3629">
        <v>9534.7401059999993</v>
      </c>
      <c r="H3629">
        <f>(1/(1-91/360*VLOOKUP($A3629,Tbills!$B$4:$C$974,2,1)/100))^((1)/91)-1</f>
        <v>5.6535672742441534E-5</v>
      </c>
      <c r="I3629">
        <f>I3628*$E3629/$E3628*(1-(I$1+I$5+IF(AND(WEEKDAY(A3629)&lt;&gt;1,WEEKDAY(A3629)&lt;&gt;7),IF(A3629&lt;J$2,J$1,J$3),0)))^($A3629-$A3628)</f>
        <v>104.63991392622972</v>
      </c>
      <c r="J3629">
        <f>VLOOKUP(A3629,'VIXY-IV'!A$1:E$2000,4,0)</f>
        <v>103.658</v>
      </c>
      <c r="K3629">
        <f>ROW()</f>
        <v>3629</v>
      </c>
      <c r="L3629">
        <f>B3629/C3629</f>
        <v>0.90426189005558988</v>
      </c>
    </row>
    <row r="3630" spans="1:12" x14ac:dyDescent="0.25">
      <c r="A3630" s="1">
        <v>43328</v>
      </c>
      <c r="B3630">
        <v>13.45</v>
      </c>
      <c r="C3630">
        <v>15.51</v>
      </c>
      <c r="D3630">
        <v>51.2879</v>
      </c>
      <c r="E3630">
        <v>44.621400000000001</v>
      </c>
      <c r="F3630">
        <v>10830.943042999999</v>
      </c>
      <c r="G3630">
        <v>9424.4082330000001</v>
      </c>
      <c r="H3630">
        <f>(1/(1-91/360*VLOOKUP($A3630,Tbills!$B$4:$C$974,2,1)/100))^((1)/91)-1</f>
        <v>5.6535672742441534E-5</v>
      </c>
      <c r="I3630">
        <f>I3629*$E3630/$E3629*(1-(I$1+I$5+IF(AND(WEEKDAY(A3630)&lt;&gt;1,WEEKDAY(A3630)&lt;&gt;7),IF(A3630&lt;J$2,J$1,J$3),0)))^($A3630-$A3629)</f>
        <v>100.76403978189805</v>
      </c>
      <c r="J3630">
        <f>VLOOKUP(A3630,'VIXY-IV'!A$1:E$2000,4,0)</f>
        <v>99.8172</v>
      </c>
      <c r="K3630">
        <f>ROW()</f>
        <v>3630</v>
      </c>
      <c r="L3630">
        <f>B3630/C3630</f>
        <v>0.86718246292714374</v>
      </c>
    </row>
    <row r="3631" spans="1:12" x14ac:dyDescent="0.25">
      <c r="A3631" s="1">
        <v>43329</v>
      </c>
      <c r="B3631">
        <v>12.64</v>
      </c>
      <c r="C3631">
        <v>15.17</v>
      </c>
      <c r="D3631">
        <v>49.631300000000003</v>
      </c>
      <c r="E3631">
        <v>43.177599999999998</v>
      </c>
      <c r="F3631">
        <v>10695.885945</v>
      </c>
      <c r="G3631">
        <v>9306.3571900000006</v>
      </c>
      <c r="H3631">
        <f>(1/(1-91/360*VLOOKUP($A3631,Tbills!$B$4:$C$974,2,1)/100))^((1)/91)-1</f>
        <v>5.6535672742441534E-5</v>
      </c>
      <c r="I3631">
        <f>I3630*$E3631/$E3630*(1-(I$1+I$5+IF(AND(WEEKDAY(A3631)&lt;&gt;1,WEEKDAY(A3631)&lt;&gt;7),IF(A3631&lt;J$2,J$1,J$3),0)))^($A3631-$A3630)</f>
        <v>97.504585772784239</v>
      </c>
      <c r="J3631">
        <f>VLOOKUP(A3631,'VIXY-IV'!A$1:E$2000,4,0)</f>
        <v>96.594800000000006</v>
      </c>
      <c r="K3631">
        <f>ROW()</f>
        <v>3631</v>
      </c>
      <c r="L3631">
        <f>B3631/C3631</f>
        <v>0.8332234673698089</v>
      </c>
    </row>
    <row r="3632" spans="1:12" x14ac:dyDescent="0.25">
      <c r="A3632" s="1">
        <v>43332</v>
      </c>
      <c r="B3632">
        <v>12.49</v>
      </c>
      <c r="C3632">
        <v>15</v>
      </c>
      <c r="D3632">
        <v>49.0745</v>
      </c>
      <c r="E3632">
        <v>42.685899999999997</v>
      </c>
      <c r="F3632">
        <v>10607.313007000001</v>
      </c>
      <c r="G3632">
        <v>9227.7124660000009</v>
      </c>
      <c r="H3632">
        <f>(1/(1-91/360*VLOOKUP($A3632,Tbills!$B$4:$C$974,2,1)/100))^((1)/91)-1</f>
        <v>5.7299773220664818E-5</v>
      </c>
      <c r="I3632">
        <f>I3631*$E3632/$E3631*(1-(I$1+I$5+IF(AND(WEEKDAY(A3632)&lt;&gt;1,WEEKDAY(A3632)&lt;&gt;7),IF(A3632&lt;J$2,J$1,J$3),0)))^($A3632-$A3631)</f>
        <v>96.396991259266926</v>
      </c>
      <c r="J3632">
        <f>VLOOKUP(A3632,'VIXY-IV'!A$1:E$2000,4,0)</f>
        <v>95.497600000000006</v>
      </c>
      <c r="K3632">
        <f>ROW()</f>
        <v>3632</v>
      </c>
      <c r="L3632">
        <f>B3632/C3632</f>
        <v>0.83266666666666667</v>
      </c>
    </row>
    <row r="3633" spans="1:12" x14ac:dyDescent="0.25">
      <c r="A3633" s="1">
        <v>43333</v>
      </c>
      <c r="B3633">
        <v>12.86</v>
      </c>
      <c r="C3633">
        <v>15.19</v>
      </c>
      <c r="D3633">
        <v>50.592799999999997</v>
      </c>
      <c r="E3633">
        <v>44.004100000000001</v>
      </c>
      <c r="F3633">
        <v>10748.117377</v>
      </c>
      <c r="G3633">
        <v>9349.6748960000004</v>
      </c>
      <c r="H3633">
        <f>(1/(1-91/360*VLOOKUP($A3633,Tbills!$B$4:$C$974,2,1)/100))^((1)/91)-1</f>
        <v>5.7299773220664818E-5</v>
      </c>
      <c r="I3633">
        <f>I3632*$E3633/$E3632*(1-(I$1+I$5+IF(AND(WEEKDAY(A3633)&lt;&gt;1,WEEKDAY(A3633)&lt;&gt;7),IF(A3633&lt;J$2,J$1,J$3),0)))^($A3633-$A3632)</f>
        <v>99.374817409707504</v>
      </c>
      <c r="J3633">
        <f>VLOOKUP(A3633,'VIXY-IV'!A$1:E$2000,4,0)</f>
        <v>98.445999999999998</v>
      </c>
      <c r="K3633">
        <f>ROW()</f>
        <v>3633</v>
      </c>
      <c r="L3633">
        <f>B3633/C3633</f>
        <v>0.84660961158657011</v>
      </c>
    </row>
    <row r="3634" spans="1:12" x14ac:dyDescent="0.25">
      <c r="A3634" s="1">
        <v>43334</v>
      </c>
      <c r="B3634">
        <v>12.25</v>
      </c>
      <c r="C3634">
        <v>15.08</v>
      </c>
      <c r="D3634">
        <v>49.039000000000001</v>
      </c>
      <c r="E3634">
        <v>42.650100000000002</v>
      </c>
      <c r="F3634">
        <v>10698.456184999999</v>
      </c>
      <c r="G3634">
        <v>9305.9394109999994</v>
      </c>
      <c r="H3634">
        <f>(1/(1-91/360*VLOOKUP($A3634,Tbills!$B$4:$C$974,2,1)/100))^((1)/91)-1</f>
        <v>5.7299773220664818E-5</v>
      </c>
      <c r="I3634">
        <f>I3633*$E3634/$E3633*(1-(I$1+I$5+IF(AND(WEEKDAY(A3634)&lt;&gt;1,WEEKDAY(A3634)&lt;&gt;7),IF(A3634&lt;J$2,J$1,J$3),0)))^($A3634-$A3633)</f>
        <v>96.317991770739098</v>
      </c>
      <c r="J3634">
        <f>VLOOKUP(A3634,'VIXY-IV'!A$1:E$2000,4,0)</f>
        <v>95.416399999999996</v>
      </c>
      <c r="K3634">
        <f>ROW()</f>
        <v>3634</v>
      </c>
      <c r="L3634">
        <f>B3634/C3634</f>
        <v>0.81233421750663126</v>
      </c>
    </row>
    <row r="3635" spans="1:12" x14ac:dyDescent="0.25">
      <c r="A3635" s="1">
        <v>43335</v>
      </c>
      <c r="B3635">
        <v>12.41</v>
      </c>
      <c r="C3635">
        <v>15.06</v>
      </c>
      <c r="D3635">
        <v>49.223300000000002</v>
      </c>
      <c r="E3635">
        <v>42.807899999999997</v>
      </c>
      <c r="F3635">
        <v>10749.29394</v>
      </c>
      <c r="G3635">
        <v>9349.6268679999994</v>
      </c>
      <c r="H3635">
        <f>(1/(1-91/360*VLOOKUP($A3635,Tbills!$B$4:$C$974,2,1)/100))^((1)/91)-1</f>
        <v>5.7299773220664818E-5</v>
      </c>
      <c r="I3635">
        <f>I3634*$E3635/$E3634*(1-(I$1+I$5+IF(AND(WEEKDAY(A3635)&lt;&gt;1,WEEKDAY(A3635)&lt;&gt;7),IF(A3635&lt;J$2,J$1,J$3),0)))^($A3635-$A3634)</f>
        <v>96.675283227434434</v>
      </c>
      <c r="J3635">
        <f>VLOOKUP(A3635,'VIXY-IV'!A$1:E$2000,4,0)</f>
        <v>95.771199999999993</v>
      </c>
      <c r="K3635">
        <f>ROW()</f>
        <v>3635</v>
      </c>
      <c r="L3635">
        <f>B3635/C3635</f>
        <v>0.82403718459495345</v>
      </c>
    </row>
    <row r="3636" spans="1:12" x14ac:dyDescent="0.25">
      <c r="A3636" s="1">
        <v>43336</v>
      </c>
      <c r="B3636">
        <v>11.99</v>
      </c>
      <c r="C3636">
        <v>14.82</v>
      </c>
      <c r="D3636">
        <v>48.918700000000001</v>
      </c>
      <c r="E3636">
        <v>42.540500000000002</v>
      </c>
      <c r="F3636">
        <v>10733.185619</v>
      </c>
      <c r="G3636">
        <v>9335.0802820000008</v>
      </c>
      <c r="H3636">
        <f>(1/(1-91/360*VLOOKUP($A3636,Tbills!$B$4:$C$974,2,1)/100))^((1)/91)-1</f>
        <v>5.7299773220664818E-5</v>
      </c>
      <c r="I3636">
        <f>I3635*$E3636/$E3635*(1-(I$1+I$5+IF(AND(WEEKDAY(A3636)&lt;&gt;1,WEEKDAY(A3636)&lt;&gt;7),IF(A3636&lt;J$2,J$1,J$3),0)))^($A3636-$A3635)</f>
        <v>96.072321281114696</v>
      </c>
      <c r="J3636">
        <f>VLOOKUP(A3636,'VIXY-IV'!A$1:E$2000,4,0)</f>
        <v>95.170400000000001</v>
      </c>
      <c r="K3636">
        <f>ROW()</f>
        <v>3636</v>
      </c>
      <c r="L3636">
        <f>B3636/C3636</f>
        <v>0.80904183535762486</v>
      </c>
    </row>
    <row r="3637" spans="1:12" x14ac:dyDescent="0.25">
      <c r="A3637" s="1">
        <v>43339</v>
      </c>
      <c r="B3637">
        <v>12.16</v>
      </c>
      <c r="C3637">
        <v>14.79</v>
      </c>
      <c r="D3637">
        <v>48.954099999999997</v>
      </c>
      <c r="E3637">
        <v>42.564</v>
      </c>
      <c r="F3637">
        <v>10744.410089000001</v>
      </c>
      <c r="G3637">
        <v>9343.2378659999995</v>
      </c>
      <c r="H3637">
        <f>(1/(1-91/360*VLOOKUP($A3637,Tbills!$B$4:$C$974,2,1)/100))^((1)/91)-1</f>
        <v>5.7931906188635196E-5</v>
      </c>
      <c r="I3637">
        <f>I3636*$E3637/$E3636*(1-(I$1+I$5+IF(AND(WEEKDAY(A3637)&lt;&gt;1,WEEKDAY(A3637)&lt;&gt;7),IF(A3637&lt;J$2,J$1,J$3),0)))^($A3637-$A3636)</f>
        <v>96.128158326746103</v>
      </c>
      <c r="J3637">
        <f>VLOOKUP(A3637,'VIXY-IV'!A$1:E$2000,4,0)</f>
        <v>95.224000000000004</v>
      </c>
      <c r="K3637">
        <f>ROW()</f>
        <v>3637</v>
      </c>
      <c r="L3637">
        <f>B3637/C3637</f>
        <v>0.82217714672075737</v>
      </c>
    </row>
    <row r="3638" spans="1:12" x14ac:dyDescent="0.25">
      <c r="A3638" s="1">
        <v>43340</v>
      </c>
      <c r="B3638">
        <v>12.5</v>
      </c>
      <c r="C3638">
        <v>15.11</v>
      </c>
      <c r="D3638">
        <v>48.858199999999997</v>
      </c>
      <c r="E3638">
        <v>42.478200000000001</v>
      </c>
      <c r="F3638">
        <v>10809.459752000001</v>
      </c>
      <c r="G3638">
        <v>9399.2631689999998</v>
      </c>
      <c r="H3638">
        <f>(1/(1-91/360*VLOOKUP($A3638,Tbills!$B$4:$C$974,2,1)/100))^((1)/91)-1</f>
        <v>5.7931906188635196E-5</v>
      </c>
      <c r="I3638">
        <f>I3637*$E3638/$E3637*(1-(I$1+I$5+IF(AND(WEEKDAY(A3638)&lt;&gt;1,WEEKDAY(A3638)&lt;&gt;7),IF(A3638&lt;J$2,J$1,J$3),0)))^($A3638-$A3637)</f>
        <v>95.93530425845853</v>
      </c>
      <c r="J3638">
        <f>VLOOKUP(A3638,'VIXY-IV'!A$1:E$2000,4,0)</f>
        <v>95.031999999999996</v>
      </c>
      <c r="K3638">
        <f>ROW()</f>
        <v>3638</v>
      </c>
      <c r="L3638">
        <f>B3638/C3638</f>
        <v>0.82726671078755798</v>
      </c>
    </row>
    <row r="3639" spans="1:12" x14ac:dyDescent="0.25">
      <c r="A3639" s="1">
        <v>43341</v>
      </c>
      <c r="B3639">
        <v>12.25</v>
      </c>
      <c r="C3639">
        <v>14.95</v>
      </c>
      <c r="D3639">
        <v>48.441099999999999</v>
      </c>
      <c r="E3639">
        <v>42.113100000000003</v>
      </c>
      <c r="F3639">
        <v>10811.548876999999</v>
      </c>
      <c r="G3639">
        <v>9400.5352309999998</v>
      </c>
      <c r="H3639">
        <f>(1/(1-91/360*VLOOKUP($A3639,Tbills!$B$4:$C$974,2,1)/100))^((1)/91)-1</f>
        <v>5.7931906188635196E-5</v>
      </c>
      <c r="I3639">
        <f>I3638*$E3639/$E3638*(1-(I$1+I$5+IF(AND(WEEKDAY(A3639)&lt;&gt;1,WEEKDAY(A3639)&lt;&gt;7),IF(A3639&lt;J$2,J$1,J$3),0)))^($A3639-$A3638)</f>
        <v>95.111652630498739</v>
      </c>
      <c r="J3639">
        <f>VLOOKUP(A3639,'VIXY-IV'!A$1:E$2000,4,0)</f>
        <v>94.215199999999996</v>
      </c>
      <c r="K3639">
        <f>ROW()</f>
        <v>3639</v>
      </c>
      <c r="L3639">
        <f>B3639/C3639</f>
        <v>0.8193979933110368</v>
      </c>
    </row>
    <row r="3640" spans="1:12" x14ac:dyDescent="0.25">
      <c r="A3640" s="1">
        <v>43342</v>
      </c>
      <c r="B3640">
        <v>13.53</v>
      </c>
      <c r="C3640">
        <v>15.54</v>
      </c>
      <c r="D3640">
        <v>50.311300000000003</v>
      </c>
      <c r="E3640">
        <v>43.736600000000003</v>
      </c>
      <c r="F3640">
        <v>11006.851489999999</v>
      </c>
      <c r="G3640">
        <v>9569.8043379999999</v>
      </c>
      <c r="H3640">
        <f>(1/(1-91/360*VLOOKUP($A3640,Tbills!$B$4:$C$974,2,1)/100))^((1)/91)-1</f>
        <v>5.7931906188635196E-5</v>
      </c>
      <c r="I3640">
        <f>I3639*$E3640/$E3639*(1-(I$1+I$5+IF(AND(WEEKDAY(A3640)&lt;&gt;1,WEEKDAY(A3640)&lt;&gt;7),IF(A3640&lt;J$2,J$1,J$3),0)))^($A3640-$A3639)</f>
        <v>98.779244356518575</v>
      </c>
      <c r="J3640">
        <f>VLOOKUP(A3640,'VIXY-IV'!A$1:E$2000,4,0)</f>
        <v>97.853200000000001</v>
      </c>
      <c r="K3640">
        <f>ROW()</f>
        <v>3640</v>
      </c>
      <c r="L3640">
        <f>B3640/C3640</f>
        <v>0.87065637065637069</v>
      </c>
    </row>
    <row r="3641" spans="1:12" x14ac:dyDescent="0.25">
      <c r="A3641" s="1">
        <v>43343</v>
      </c>
      <c r="B3641">
        <v>12.86</v>
      </c>
      <c r="C3641">
        <v>15.15</v>
      </c>
      <c r="D3641">
        <v>48.631399999999999</v>
      </c>
      <c r="E3641">
        <v>42.273699999999998</v>
      </c>
      <c r="F3641">
        <v>10822.907448</v>
      </c>
      <c r="G3641">
        <v>9409.3215099999998</v>
      </c>
      <c r="H3641">
        <f>(1/(1-91/360*VLOOKUP($A3641,Tbills!$B$4:$C$974,2,1)/100))^((1)/91)-1</f>
        <v>5.7931906188635196E-5</v>
      </c>
      <c r="I3641">
        <f>I3640*$E3641/$E3640*(1-(I$1+I$5+IF(AND(WEEKDAY(A3641)&lt;&gt;1,WEEKDAY(A3641)&lt;&gt;7),IF(A3641&lt;J$2,J$1,J$3),0)))^($A3641-$A3640)</f>
        <v>95.476195765745956</v>
      </c>
      <c r="J3641">
        <f>VLOOKUP(A3641,'VIXY-IV'!A$1:E$2000,4,0)</f>
        <v>94.579599999999999</v>
      </c>
      <c r="K3641">
        <f>ROW()</f>
        <v>3641</v>
      </c>
      <c r="L3641">
        <f>B3641/C3641</f>
        <v>0.84884488448844875</v>
      </c>
    </row>
    <row r="3642" spans="1:12" x14ac:dyDescent="0.25">
      <c r="A3642" s="1">
        <v>43347</v>
      </c>
      <c r="B3642">
        <v>13.16</v>
      </c>
      <c r="C3642">
        <v>15.45</v>
      </c>
      <c r="D3642">
        <v>49.101300000000002</v>
      </c>
      <c r="E3642">
        <v>42.672400000000003</v>
      </c>
      <c r="F3642">
        <v>10836.503779999999</v>
      </c>
      <c r="G3642">
        <v>9418.9614290000009</v>
      </c>
      <c r="H3642">
        <f>(1/(1-91/360*VLOOKUP($A3642,Tbills!$B$4:$C$974,2,1)/100))^((1)/91)-1</f>
        <v>5.8350733859180437E-5</v>
      </c>
      <c r="I3642">
        <f>I3641*$E3642/$E3641*(1-(I$1+I$5+IF(AND(WEEKDAY(A3642)&lt;&gt;1,WEEKDAY(A3642)&lt;&gt;7),IF(A3642&lt;J$2,J$1,J$3),0)))^($A3642-$A3641)</f>
        <v>96.380366257652952</v>
      </c>
      <c r="J3642">
        <f>VLOOKUP(A3642,'VIXY-IV'!A$1:E$2000,4,0)</f>
        <v>95.472399999999993</v>
      </c>
      <c r="K3642">
        <f>ROW()</f>
        <v>3642</v>
      </c>
      <c r="L3642">
        <f>B3642/C3642</f>
        <v>0.851779935275081</v>
      </c>
    </row>
    <row r="3643" spans="1:12" x14ac:dyDescent="0.25">
      <c r="A3643" s="1">
        <v>43348</v>
      </c>
      <c r="B3643">
        <v>13.91</v>
      </c>
      <c r="C3643">
        <v>15.92</v>
      </c>
      <c r="D3643">
        <v>50.194200000000002</v>
      </c>
      <c r="E3643">
        <v>43.619700000000002</v>
      </c>
      <c r="F3643">
        <v>10975.927320999999</v>
      </c>
      <c r="G3643">
        <v>9539.5971250000002</v>
      </c>
      <c r="H3643">
        <f>(1/(1-91/360*VLOOKUP($A3643,Tbills!$B$4:$C$974,2,1)/100))^((1)/91)-1</f>
        <v>5.8350733859180437E-5</v>
      </c>
      <c r="I3643">
        <f>I3642*$E3643/$E3642*(1-(I$1+I$5+IF(AND(WEEKDAY(A3643)&lt;&gt;1,WEEKDAY(A3643)&lt;&gt;7),IF(A3643&lt;J$2,J$1,J$3),0)))^($A3643-$A3642)</f>
        <v>98.520893485493218</v>
      </c>
      <c r="J3643">
        <f>VLOOKUP(A3643,'VIXY-IV'!A$1:E$2000,4,0)</f>
        <v>97.605599999999995</v>
      </c>
      <c r="K3643">
        <f>ROW()</f>
        <v>3643</v>
      </c>
      <c r="L3643">
        <f>B3643/C3643</f>
        <v>0.87374371859296485</v>
      </c>
    </row>
    <row r="3644" spans="1:12" x14ac:dyDescent="0.25">
      <c r="A3644" s="1">
        <v>43349</v>
      </c>
      <c r="B3644">
        <v>14.65</v>
      </c>
      <c r="C3644">
        <v>16.34</v>
      </c>
      <c r="D3644">
        <v>52.0197</v>
      </c>
      <c r="E3644">
        <v>45.203499999999998</v>
      </c>
      <c r="F3644">
        <v>11175.256094</v>
      </c>
      <c r="G3644">
        <v>9712.2847230000007</v>
      </c>
      <c r="H3644">
        <f>(1/(1-91/360*VLOOKUP($A3644,Tbills!$B$4:$C$974,2,1)/100))^((1)/91)-1</f>
        <v>5.8350733859180437E-5</v>
      </c>
      <c r="I3644">
        <f>I3643*$E3644/$E3643*(1-(I$1+I$5+IF(AND(WEEKDAY(A3644)&lt;&gt;1,WEEKDAY(A3644)&lt;&gt;7),IF(A3644&lt;J$2,J$1,J$3),0)))^($A3644-$A3643)</f>
        <v>102.09909543996255</v>
      </c>
      <c r="J3644">
        <f>VLOOKUP(A3644,'VIXY-IV'!A$1:E$2000,4,0)</f>
        <v>101.1516</v>
      </c>
      <c r="K3644">
        <f>ROW()</f>
        <v>3644</v>
      </c>
      <c r="L3644">
        <f>B3644/C3644</f>
        <v>0.89657282741738065</v>
      </c>
    </row>
    <row r="3645" spans="1:12" x14ac:dyDescent="0.25">
      <c r="A3645" s="1">
        <v>43350</v>
      </c>
      <c r="B3645">
        <v>14.88</v>
      </c>
      <c r="C3645">
        <v>16.59</v>
      </c>
      <c r="D3645">
        <v>52.686799999999998</v>
      </c>
      <c r="E3645">
        <v>45.780500000000004</v>
      </c>
      <c r="F3645">
        <v>11245.486062</v>
      </c>
      <c r="G3645">
        <v>9772.7540499999996</v>
      </c>
      <c r="H3645">
        <f>(1/(1-91/360*VLOOKUP($A3645,Tbills!$B$4:$C$974,2,1)/100))^((1)/91)-1</f>
        <v>5.8350733859180437E-5</v>
      </c>
      <c r="I3645">
        <f>I3644*$E3645/$E3644*(1-(I$1+I$5+IF(AND(WEEKDAY(A3645)&lt;&gt;1,WEEKDAY(A3645)&lt;&gt;7),IF(A3645&lt;J$2,J$1,J$3),0)))^($A3645-$A3644)</f>
        <v>103.40333070189261</v>
      </c>
      <c r="J3645">
        <f>VLOOKUP(A3645,'VIXY-IV'!A$1:E$2000,4,0)</f>
        <v>102.452</v>
      </c>
      <c r="K3645">
        <f>ROW()</f>
        <v>3645</v>
      </c>
      <c r="L3645">
        <f>B3645/C3645</f>
        <v>0.89692585895117549</v>
      </c>
    </row>
    <row r="3646" spans="1:12" x14ac:dyDescent="0.25">
      <c r="A3646" s="1">
        <v>43353</v>
      </c>
      <c r="B3646">
        <v>14.16</v>
      </c>
      <c r="C3646">
        <v>16.170000000000002</v>
      </c>
      <c r="D3646">
        <v>50.813899999999997</v>
      </c>
      <c r="E3646">
        <v>44.145099999999999</v>
      </c>
      <c r="F3646">
        <v>11061.857805</v>
      </c>
      <c r="G3646">
        <v>9611.4632849999998</v>
      </c>
      <c r="H3646">
        <f>(1/(1-91/360*VLOOKUP($A3646,Tbills!$B$4:$C$974,2,1)/100))^((1)/91)-1</f>
        <v>5.8769688153548216E-5</v>
      </c>
      <c r="I3646">
        <f>I3645*$E3646/$E3645*(1-(I$1+I$5+IF(AND(WEEKDAY(A3646)&lt;&gt;1,WEEKDAY(A3646)&lt;&gt;7),IF(A3646&lt;J$2,J$1,J$3),0)))^($A3646-$A3645)</f>
        <v>99.712359851117739</v>
      </c>
      <c r="J3646">
        <f>VLOOKUP(A3646,'VIXY-IV'!A$1:E$2000,4,0)</f>
        <v>98.7928</v>
      </c>
      <c r="K3646">
        <f>ROW()</f>
        <v>3646</v>
      </c>
      <c r="L3646">
        <f>B3646/C3646</f>
        <v>0.87569573283858992</v>
      </c>
    </row>
    <row r="3647" spans="1:12" x14ac:dyDescent="0.25">
      <c r="A3647" s="1">
        <v>43354</v>
      </c>
      <c r="B3647">
        <v>13.22</v>
      </c>
      <c r="C3647">
        <v>15.54</v>
      </c>
      <c r="D3647">
        <v>49.000999999999998</v>
      </c>
      <c r="E3647">
        <v>42.567500000000003</v>
      </c>
      <c r="F3647">
        <v>10827.068832999999</v>
      </c>
      <c r="G3647">
        <v>9406.8942110000007</v>
      </c>
      <c r="H3647">
        <f>(1/(1-91/360*VLOOKUP($A3647,Tbills!$B$4:$C$974,2,1)/100))^((1)/91)-1</f>
        <v>5.8769688153548216E-5</v>
      </c>
      <c r="I3647">
        <f>I3646*$E3647/$E3646*(1-(I$1+I$5+IF(AND(WEEKDAY(A3647)&lt;&gt;1,WEEKDAY(A3647)&lt;&gt;7),IF(A3647&lt;J$2,J$1,J$3),0)))^($A3647-$A3646)</f>
        <v>96.149891578085658</v>
      </c>
      <c r="J3647">
        <f>VLOOKUP(A3647,'VIXY-IV'!A$1:E$2000,4,0)</f>
        <v>95.272800000000004</v>
      </c>
      <c r="K3647">
        <f>ROW()</f>
        <v>3647</v>
      </c>
      <c r="L3647">
        <f>B3647/C3647</f>
        <v>0.85070785070785082</v>
      </c>
    </row>
    <row r="3648" spans="1:12" x14ac:dyDescent="0.25">
      <c r="A3648" s="1">
        <v>43355</v>
      </c>
      <c r="B3648">
        <v>13.14</v>
      </c>
      <c r="C3648">
        <v>15.32</v>
      </c>
      <c r="D3648">
        <v>48.588099999999997</v>
      </c>
      <c r="E3648">
        <v>42.206299999999999</v>
      </c>
      <c r="F3648">
        <v>10755.693093</v>
      </c>
      <c r="G3648">
        <v>9344.3279070000008</v>
      </c>
      <c r="H3648">
        <f>(1/(1-91/360*VLOOKUP($A3648,Tbills!$B$4:$C$974,2,1)/100))^((1)/91)-1</f>
        <v>5.8769688153548216E-5</v>
      </c>
      <c r="I3648">
        <f>I3647*$E3648/$E3647*(1-(I$1+I$5+IF(AND(WEEKDAY(A3648)&lt;&gt;1,WEEKDAY(A3648)&lt;&gt;7),IF(A3648&lt;J$2,J$1,J$3),0)))^($A3648-$A3647)</f>
        <v>95.334940564954664</v>
      </c>
      <c r="J3648">
        <f>VLOOKUP(A3648,'VIXY-IV'!A$1:E$2000,4,0)</f>
        <v>94.464799999999997</v>
      </c>
      <c r="K3648">
        <f>ROW()</f>
        <v>3648</v>
      </c>
      <c r="L3648">
        <f>B3648/C3648</f>
        <v>0.85770234986945171</v>
      </c>
    </row>
    <row r="3649" spans="1:12" x14ac:dyDescent="0.25">
      <c r="A3649" s="1">
        <v>43356</v>
      </c>
      <c r="B3649">
        <v>12.37</v>
      </c>
      <c r="C3649">
        <v>14.77</v>
      </c>
      <c r="D3649">
        <v>47.106400000000001</v>
      </c>
      <c r="E3649">
        <v>40.916800000000002</v>
      </c>
      <c r="F3649">
        <v>10566.636576999999</v>
      </c>
      <c r="G3649">
        <v>9179.5302790000005</v>
      </c>
      <c r="H3649">
        <f>(1/(1-91/360*VLOOKUP($A3649,Tbills!$B$4:$C$974,2,1)/100))^((1)/91)-1</f>
        <v>5.8769688153548216E-5</v>
      </c>
      <c r="I3649">
        <f>I3648*$E3649/$E3648*(1-(I$1+I$5+IF(AND(WEEKDAY(A3649)&lt;&gt;1,WEEKDAY(A3649)&lt;&gt;7),IF(A3649&lt;J$2,J$1,J$3),0)))^($A3649-$A3648)</f>
        <v>92.423124060775748</v>
      </c>
      <c r="J3649">
        <f>VLOOKUP(A3649,'VIXY-IV'!A$1:E$2000,4,0)</f>
        <v>91.578800000000001</v>
      </c>
      <c r="K3649">
        <f>ROW()</f>
        <v>3649</v>
      </c>
      <c r="L3649">
        <f>B3649/C3649</f>
        <v>0.83750846310088012</v>
      </c>
    </row>
    <row r="3650" spans="1:12" x14ac:dyDescent="0.25">
      <c r="A3650" s="1">
        <v>43357</v>
      </c>
      <c r="B3650">
        <v>12.07</v>
      </c>
      <c r="C3650">
        <v>14.37</v>
      </c>
      <c r="D3650">
        <v>46.164000000000001</v>
      </c>
      <c r="E3650">
        <v>40.0959</v>
      </c>
      <c r="F3650">
        <v>10471.947817</v>
      </c>
      <c r="G3650">
        <v>9096.7320479999998</v>
      </c>
      <c r="H3650">
        <f>(1/(1-91/360*VLOOKUP($A3650,Tbills!$B$4:$C$974,2,1)/100))^((1)/91)-1</f>
        <v>5.8769688153548216E-5</v>
      </c>
      <c r="I3650">
        <f>I3649*$E3650/$E3649*(1-(I$1+I$5+IF(AND(WEEKDAY(A3650)&lt;&gt;1,WEEKDAY(A3650)&lt;&gt;7),IF(A3650&lt;J$2,J$1,J$3),0)))^($A3650-$A3649)</f>
        <v>90.569738468920903</v>
      </c>
      <c r="J3650">
        <f>VLOOKUP(A3650,'VIXY-IV'!A$1:E$2000,4,0)</f>
        <v>89.742000000000004</v>
      </c>
      <c r="K3650">
        <f>ROW()</f>
        <v>3650</v>
      </c>
      <c r="L3650">
        <f>B3650/C3650</f>
        <v>0.83994432846207379</v>
      </c>
    </row>
    <row r="3651" spans="1:12" x14ac:dyDescent="0.25">
      <c r="A3651" s="1">
        <v>43360</v>
      </c>
      <c r="B3651">
        <v>13.68</v>
      </c>
      <c r="C3651">
        <v>15.28</v>
      </c>
      <c r="D3651">
        <v>48.154600000000002</v>
      </c>
      <c r="E3651">
        <v>41.817700000000002</v>
      </c>
      <c r="F3651">
        <v>10635.528734</v>
      </c>
      <c r="G3651">
        <v>9237.2269699999997</v>
      </c>
      <c r="H3651">
        <f>(1/(1-91/360*VLOOKUP($A3651,Tbills!$B$4:$C$974,2,1)/100))^((1)/91)-1</f>
        <v>5.9188658595887844E-5</v>
      </c>
      <c r="I3651">
        <f>I3650*$E3651/$E3650*(1-(I$1+I$5+IF(AND(WEEKDAY(A3651)&lt;&gt;1,WEEKDAY(A3651)&lt;&gt;7),IF(A3651&lt;J$2,J$1,J$3),0)))^($A3651-$A3650)</f>
        <v>94.461705724063648</v>
      </c>
      <c r="J3651">
        <f>VLOOKUP(A3651,'VIXY-IV'!A$1:E$2000,4,0)</f>
        <v>93.597999999999999</v>
      </c>
      <c r="K3651">
        <f>ROW()</f>
        <v>3651</v>
      </c>
      <c r="L3651">
        <f>B3651/C3651</f>
        <v>0.89528795811518325</v>
      </c>
    </row>
    <row r="3652" spans="1:12" x14ac:dyDescent="0.25">
      <c r="A3652" s="1">
        <v>43361</v>
      </c>
      <c r="B3652">
        <v>12.79</v>
      </c>
      <c r="C3652">
        <v>15.04</v>
      </c>
      <c r="D3652">
        <v>47.0944</v>
      </c>
      <c r="E3652">
        <v>40.894599999999997</v>
      </c>
      <c r="F3652">
        <v>10636.158237</v>
      </c>
      <c r="G3652">
        <v>9237.2269699999997</v>
      </c>
      <c r="H3652">
        <f>(1/(1-91/360*VLOOKUP($A3652,Tbills!$B$4:$C$974,2,1)/100))^((1)/91)-1</f>
        <v>5.9188658595887844E-5</v>
      </c>
      <c r="I3652">
        <f>I3651*$E3652/$E3651*(1-(I$1+I$5+IF(AND(WEEKDAY(A3652)&lt;&gt;1,WEEKDAY(A3652)&lt;&gt;7),IF(A3652&lt;J$2,J$1,J$3),0)))^($A3652-$A3651)</f>
        <v>92.377407488134807</v>
      </c>
      <c r="J3652">
        <f>VLOOKUP(A3652,'VIXY-IV'!A$1:E$2000,4,0)</f>
        <v>91.5304</v>
      </c>
      <c r="K3652">
        <f>ROW()</f>
        <v>3652</v>
      </c>
      <c r="L3652">
        <f>B3652/C3652</f>
        <v>0.85039893617021278</v>
      </c>
    </row>
    <row r="3653" spans="1:12" x14ac:dyDescent="0.25">
      <c r="A3653" s="1">
        <v>43362</v>
      </c>
      <c r="B3653">
        <v>11.75</v>
      </c>
      <c r="C3653">
        <v>14.65</v>
      </c>
      <c r="D3653">
        <v>45.813499999999998</v>
      </c>
      <c r="E3653">
        <v>39.779899999999998</v>
      </c>
      <c r="F3653">
        <v>10581.933944</v>
      </c>
      <c r="G3653">
        <v>9189.5878420000008</v>
      </c>
      <c r="H3653">
        <f>(1/(1-91/360*VLOOKUP($A3653,Tbills!$B$4:$C$974,2,1)/100))^((1)/91)-1</f>
        <v>5.9188658595887844E-5</v>
      </c>
      <c r="I3653">
        <f>I3652*$E3653/$E3652*(1-(I$1+I$5+IF(AND(WEEKDAY(A3653)&lt;&gt;1,WEEKDAY(A3653)&lt;&gt;7),IF(A3653&lt;J$2,J$1,J$3),0)))^($A3653-$A3652)</f>
        <v>89.860257090192249</v>
      </c>
      <c r="J3653">
        <f>VLOOKUP(A3653,'VIXY-IV'!A$1:E$2000,4,0)</f>
        <v>89.034800000000004</v>
      </c>
      <c r="K3653">
        <f>ROW()</f>
        <v>3653</v>
      </c>
      <c r="L3653">
        <f>B3653/C3653</f>
        <v>0.80204778156996581</v>
      </c>
    </row>
    <row r="3654" spans="1:12" x14ac:dyDescent="0.25">
      <c r="A3654" s="1">
        <v>43363</v>
      </c>
      <c r="B3654">
        <v>11.8</v>
      </c>
      <c r="C3654">
        <v>14.51</v>
      </c>
      <c r="D3654">
        <v>45.024299999999997</v>
      </c>
      <c r="E3654">
        <v>39.092199999999998</v>
      </c>
      <c r="F3654">
        <v>10506.364211</v>
      </c>
      <c r="G3654">
        <v>9123.4174779999994</v>
      </c>
      <c r="H3654">
        <f>(1/(1-91/360*VLOOKUP($A3654,Tbills!$B$4:$C$974,2,1)/100))^((1)/91)-1</f>
        <v>5.9188658595887844E-5</v>
      </c>
      <c r="I3654">
        <f>I3653*$E3654/$E3653*(1-(I$1+I$5+IF(AND(WEEKDAY(A3654)&lt;&gt;1,WEEKDAY(A3654)&lt;&gt;7),IF(A3654&lt;J$2,J$1,J$3),0)))^($A3654-$A3653)</f>
        <v>88.307633426473046</v>
      </c>
      <c r="J3654">
        <f>VLOOKUP(A3654,'VIXY-IV'!A$1:E$2000,4,0)</f>
        <v>87.494</v>
      </c>
      <c r="K3654">
        <f>ROW()</f>
        <v>3654</v>
      </c>
      <c r="L3654">
        <f>B3654/C3654</f>
        <v>0.8132322536181944</v>
      </c>
    </row>
    <row r="3655" spans="1:12" x14ac:dyDescent="0.25">
      <c r="A3655" s="1">
        <v>43364</v>
      </c>
      <c r="B3655">
        <v>11.68</v>
      </c>
      <c r="C3655">
        <v>14.58</v>
      </c>
      <c r="D3655">
        <v>45.361899999999999</v>
      </c>
      <c r="E3655">
        <v>39.383000000000003</v>
      </c>
      <c r="F3655">
        <v>10605.585940999999</v>
      </c>
      <c r="G3655">
        <v>9209.0387059999994</v>
      </c>
      <c r="H3655">
        <f>(1/(1-91/360*VLOOKUP($A3655,Tbills!$B$4:$C$974,2,1)/100))^((1)/91)-1</f>
        <v>5.9188658595887844E-5</v>
      </c>
      <c r="I3655">
        <f>I3654*$E3655/$E3654*(1-(I$1+I$5+IF(AND(WEEKDAY(A3655)&lt;&gt;1,WEEKDAY(A3655)&lt;&gt;7),IF(A3655&lt;J$2,J$1,J$3),0)))^($A3655-$A3654)</f>
        <v>88.965391464004554</v>
      </c>
      <c r="J3655">
        <f>VLOOKUP(A3655,'VIXY-IV'!A$1:E$2000,4,0)</f>
        <v>88.143600000000006</v>
      </c>
      <c r="K3655">
        <f>ROW()</f>
        <v>3655</v>
      </c>
      <c r="L3655">
        <f>B3655/C3655</f>
        <v>0.80109739368998623</v>
      </c>
    </row>
    <row r="3656" spans="1:12" x14ac:dyDescent="0.25">
      <c r="A3656" s="1">
        <v>43367</v>
      </c>
      <c r="B3656">
        <v>12.2</v>
      </c>
      <c r="C3656">
        <v>14.77</v>
      </c>
      <c r="D3656">
        <v>45.028199999999998</v>
      </c>
      <c r="E3656">
        <v>39.086300000000001</v>
      </c>
      <c r="F3656">
        <v>10488.686680999999</v>
      </c>
      <c r="G3656">
        <v>9105.8974720000006</v>
      </c>
      <c r="H3656">
        <f>(1/(1-91/360*VLOOKUP($A3656,Tbills!$B$4:$C$974,2,1)/100))^((1)/91)-1</f>
        <v>6.072491121789092E-5</v>
      </c>
      <c r="I3656">
        <f>I3655*$E3656/$E3655*(1-(I$1+I$5+IF(AND(WEEKDAY(A3656)&lt;&gt;1,WEEKDAY(A3656)&lt;&gt;7),IF(A3656&lt;J$2,J$1,J$3),0)))^($A3656-$A3655)</f>
        <v>88.297692254563245</v>
      </c>
      <c r="J3656">
        <f>VLOOKUP(A3656,'VIXY-IV'!A$1:E$2000,4,0)</f>
        <v>87.479600000000005</v>
      </c>
      <c r="K3656">
        <f>ROW()</f>
        <v>3656</v>
      </c>
      <c r="L3656">
        <f>B3656/C3656</f>
        <v>0.82599864590385919</v>
      </c>
    </row>
    <row r="3657" spans="1:12" x14ac:dyDescent="0.25">
      <c r="A3657" s="1">
        <v>43368</v>
      </c>
      <c r="B3657">
        <v>12.42</v>
      </c>
      <c r="C3657">
        <v>14.92</v>
      </c>
      <c r="D3657">
        <v>45.189399999999999</v>
      </c>
      <c r="E3657">
        <v>39.2239</v>
      </c>
      <c r="F3657">
        <v>10530.897622</v>
      </c>
      <c r="G3657">
        <v>9141.9905259999996</v>
      </c>
      <c r="H3657">
        <f>(1/(1-91/360*VLOOKUP($A3657,Tbills!$B$4:$C$974,2,1)/100))^((1)/91)-1</f>
        <v>6.072491121789092E-5</v>
      </c>
      <c r="I3657">
        <f>I3656*$E3657/$E3656*(1-(I$1+I$5+IF(AND(WEEKDAY(A3657)&lt;&gt;1,WEEKDAY(A3657)&lt;&gt;7),IF(A3657&lt;J$2,J$1,J$3),0)))^($A3657-$A3656)</f>
        <v>88.609386452938423</v>
      </c>
      <c r="J3657">
        <f>VLOOKUP(A3657,'VIXY-IV'!A$1:E$2000,4,0)</f>
        <v>87.789199999999994</v>
      </c>
      <c r="K3657">
        <f>ROW()</f>
        <v>3657</v>
      </c>
      <c r="L3657">
        <f>B3657/C3657</f>
        <v>0.83243967828418231</v>
      </c>
    </row>
    <row r="3658" spans="1:12" x14ac:dyDescent="0.25">
      <c r="A3658" s="1">
        <v>43369</v>
      </c>
      <c r="B3658">
        <v>12.89</v>
      </c>
      <c r="C3658">
        <v>15.15</v>
      </c>
      <c r="D3658">
        <v>46.258699999999997</v>
      </c>
      <c r="E3658">
        <v>40.1496</v>
      </c>
      <c r="F3658">
        <v>10659.996021999999</v>
      </c>
      <c r="G3658">
        <v>9253.5071509999998</v>
      </c>
      <c r="H3658">
        <f>(1/(1-91/360*VLOOKUP($A3658,Tbills!$B$4:$C$974,2,1)/100))^((1)/91)-1</f>
        <v>6.072491121789092E-5</v>
      </c>
      <c r="I3658">
        <f>I3657*$E3658/$E3657*(1-(I$1+I$5+IF(AND(WEEKDAY(A3658)&lt;&gt;1,WEEKDAY(A3658)&lt;&gt;7),IF(A3658&lt;J$2,J$1,J$3),0)))^($A3658-$A3657)</f>
        <v>90.701473759743649</v>
      </c>
      <c r="J3658">
        <f>VLOOKUP(A3658,'VIXY-IV'!A$1:E$2000,4,0)</f>
        <v>89.864800000000002</v>
      </c>
      <c r="K3658">
        <f>ROW()</f>
        <v>3658</v>
      </c>
      <c r="L3658">
        <f>B3658/C3658</f>
        <v>0.85082508250825084</v>
      </c>
    </row>
    <row r="3659" spans="1:12" x14ac:dyDescent="0.25">
      <c r="A3659" s="1">
        <v>43370</v>
      </c>
      <c r="B3659">
        <v>12.41</v>
      </c>
      <c r="C3659">
        <v>14.89</v>
      </c>
      <c r="D3659">
        <v>45.363399999999999</v>
      </c>
      <c r="E3659">
        <v>39.370100000000001</v>
      </c>
      <c r="F3659">
        <v>10576.517112</v>
      </c>
      <c r="G3659">
        <v>9180.4806009999993</v>
      </c>
      <c r="H3659">
        <f>(1/(1-91/360*VLOOKUP($A3659,Tbills!$B$4:$C$974,2,1)/100))^((1)/91)-1</f>
        <v>6.072491121789092E-5</v>
      </c>
      <c r="I3659">
        <f>I3658*$E3659/$E3658*(1-(I$1+I$5+IF(AND(WEEKDAY(A3659)&lt;&gt;1,WEEKDAY(A3659)&lt;&gt;7),IF(A3659&lt;J$2,J$1,J$3),0)))^($A3659-$A3658)</f>
        <v>88.94136763069946</v>
      </c>
      <c r="J3659">
        <f>VLOOKUP(A3659,'VIXY-IV'!A$1:E$2000,4,0)</f>
        <v>88.117999999999995</v>
      </c>
      <c r="K3659">
        <f>ROW()</f>
        <v>3659</v>
      </c>
      <c r="L3659">
        <f>B3659/C3659</f>
        <v>0.83344526527871055</v>
      </c>
    </row>
    <row r="3660" spans="1:12" x14ac:dyDescent="0.25">
      <c r="A3660" s="1">
        <v>43371</v>
      </c>
      <c r="B3660">
        <v>12.12</v>
      </c>
      <c r="C3660">
        <v>14.77</v>
      </c>
      <c r="D3660">
        <v>45.004899999999999</v>
      </c>
      <c r="E3660">
        <v>39.056600000000003</v>
      </c>
      <c r="F3660">
        <v>10518.749701000001</v>
      </c>
      <c r="G3660">
        <v>9129.7806569999993</v>
      </c>
      <c r="H3660">
        <f>(1/(1-91/360*VLOOKUP($A3660,Tbills!$B$4:$C$974,2,1)/100))^((1)/91)-1</f>
        <v>6.072491121789092E-5</v>
      </c>
      <c r="I3660">
        <f>I3659*$E3660/$E3659*(1-(I$1+I$5+IF(AND(WEEKDAY(A3660)&lt;&gt;1,WEEKDAY(A3660)&lt;&gt;7),IF(A3660&lt;J$2,J$1,J$3),0)))^($A3660-$A3659)</f>
        <v>88.233982868012376</v>
      </c>
      <c r="J3660">
        <f>VLOOKUP(A3660,'VIXY-IV'!A$1:E$2000,4,0)</f>
        <v>87.41</v>
      </c>
      <c r="K3660">
        <f>ROW()</f>
        <v>3660</v>
      </c>
      <c r="L3660">
        <f>B3660/C3660</f>
        <v>0.82058226134055512</v>
      </c>
    </row>
    <row r="3661" spans="1:12" x14ac:dyDescent="0.25">
      <c r="A3661" s="1">
        <v>43374</v>
      </c>
      <c r="B3661">
        <v>12</v>
      </c>
      <c r="C3661">
        <v>14.74</v>
      </c>
      <c r="D3661">
        <v>44.793900000000001</v>
      </c>
      <c r="E3661">
        <v>38.866399999999999</v>
      </c>
      <c r="F3661">
        <v>10514.119806999999</v>
      </c>
      <c r="G3661">
        <v>9124.0988099999995</v>
      </c>
      <c r="H3661">
        <f>(1/(1-91/360*VLOOKUP($A3661,Tbills!$B$4:$C$974,2,1)/100))^((1)/91)-1</f>
        <v>6.0585232870780104E-5</v>
      </c>
      <c r="I3661">
        <f>I3660*$E3661/$E3660*(1-(I$1+I$5+IF(AND(WEEKDAY(A3661)&lt;&gt;1,WEEKDAY(A3661)&lt;&gt;7),IF(A3661&lt;J$2,J$1,J$3),0)))^($A3661-$A3660)</f>
        <v>87.806822018695669</v>
      </c>
      <c r="J3661">
        <f>VLOOKUP(A3661,'VIXY-IV'!A$1:E$2000,4,0)</f>
        <v>86.99149104</v>
      </c>
      <c r="K3661">
        <f>ROW()</f>
        <v>3661</v>
      </c>
      <c r="L3661">
        <f>B3661/C3661</f>
        <v>0.81411126187245586</v>
      </c>
    </row>
    <row r="3662" spans="1:12" x14ac:dyDescent="0.25">
      <c r="A3662" s="1">
        <v>43375</v>
      </c>
      <c r="B3662">
        <v>12.05</v>
      </c>
      <c r="C3662">
        <v>14.84</v>
      </c>
      <c r="D3662">
        <v>44.9527</v>
      </c>
      <c r="E3662">
        <v>39.001800000000003</v>
      </c>
      <c r="F3662">
        <v>10580.180420000001</v>
      </c>
      <c r="G3662">
        <v>9180.8730830000004</v>
      </c>
      <c r="H3662">
        <f>(1/(1-91/360*VLOOKUP($A3662,Tbills!$B$4:$C$974,2,1)/100))^((1)/91)-1</f>
        <v>6.0585232870780104E-5</v>
      </c>
      <c r="I3662">
        <f>I3661*$E3662/$E3661*(1-(I$1+I$5+IF(AND(WEEKDAY(A3662)&lt;&gt;1,WEEKDAY(A3662)&lt;&gt;7),IF(A3662&lt;J$2,J$1,J$3),0)))^($A3662-$A3661)</f>
        <v>88.113562096569353</v>
      </c>
      <c r="J3662">
        <f>VLOOKUP(A3662,'VIXY-IV'!A$1:E$2000,4,0)</f>
        <v>87.294669920000004</v>
      </c>
      <c r="K3662">
        <f>ROW()</f>
        <v>3662</v>
      </c>
      <c r="L3662">
        <f>B3662/C3662</f>
        <v>0.81199460916442057</v>
      </c>
    </row>
    <row r="3663" spans="1:12" x14ac:dyDescent="0.25">
      <c r="A3663" s="1">
        <v>43376</v>
      </c>
      <c r="B3663">
        <v>11.61</v>
      </c>
      <c r="C3663">
        <v>14.68</v>
      </c>
      <c r="D3663">
        <v>44.333199999999998</v>
      </c>
      <c r="E3663">
        <v>38.462000000000003</v>
      </c>
      <c r="F3663">
        <v>10518.168449000001</v>
      </c>
      <c r="G3663">
        <v>9126.5064299999995</v>
      </c>
      <c r="H3663">
        <f>(1/(1-91/360*VLOOKUP($A3663,Tbills!$B$4:$C$974,2,1)/100))^((1)/91)-1</f>
        <v>6.0585232870780104E-5</v>
      </c>
      <c r="I3663">
        <f>I3662*$E3663/$E3662*(1-(I$1+I$5+IF(AND(WEEKDAY(A3663)&lt;&gt;1,WEEKDAY(A3663)&lt;&gt;7),IF(A3663&lt;J$2,J$1,J$3),0)))^($A3663-$A3662)</f>
        <v>86.894869540559313</v>
      </c>
      <c r="J3663">
        <f>VLOOKUP(A3663,'VIXY-IV'!A$1:E$2000,4,0)</f>
        <v>86.086686760000006</v>
      </c>
      <c r="K3663">
        <f>ROW()</f>
        <v>3663</v>
      </c>
      <c r="L3663">
        <f>B3663/C3663</f>
        <v>0.79087193460490457</v>
      </c>
    </row>
    <row r="3664" spans="1:12" x14ac:dyDescent="0.25">
      <c r="A3664" s="1">
        <v>43377</v>
      </c>
      <c r="B3664">
        <v>14.22</v>
      </c>
      <c r="C3664">
        <v>15.84</v>
      </c>
      <c r="D3664">
        <v>46.723500000000001</v>
      </c>
      <c r="E3664">
        <v>40.5334</v>
      </c>
      <c r="F3664">
        <v>10662.256298</v>
      </c>
      <c r="G3664">
        <v>9250.9770410000001</v>
      </c>
      <c r="H3664">
        <f>(1/(1-91/360*VLOOKUP($A3664,Tbills!$B$4:$C$974,2,1)/100))^((1)/91)-1</f>
        <v>6.0585232870780104E-5</v>
      </c>
      <c r="I3664">
        <f>I3663*$E3664/$E3663*(1-(I$1+I$5+IF(AND(WEEKDAY(A3664)&lt;&gt;1,WEEKDAY(A3664)&lt;&gt;7),IF(A3664&lt;J$2,J$1,J$3),0)))^($A3664-$A3663)</f>
        <v>91.575536348180293</v>
      </c>
      <c r="J3664">
        <f>VLOOKUP(A3664,'VIXY-IV'!A$1:E$2000,4,0)</f>
        <v>90.725387519999998</v>
      </c>
      <c r="K3664">
        <f>ROW()</f>
        <v>3664</v>
      </c>
      <c r="L3664">
        <f>B3664/C3664</f>
        <v>0.89772727272727282</v>
      </c>
    </row>
    <row r="3665" spans="1:12" x14ac:dyDescent="0.25">
      <c r="A3665" s="1">
        <v>43378</v>
      </c>
      <c r="B3665">
        <v>14.82</v>
      </c>
      <c r="C3665">
        <v>16.25</v>
      </c>
      <c r="D3665">
        <v>47.624600000000001</v>
      </c>
      <c r="E3665">
        <v>41.312600000000003</v>
      </c>
      <c r="F3665">
        <v>10760.830946</v>
      </c>
      <c r="G3665">
        <v>9335.943663</v>
      </c>
      <c r="H3665">
        <f>(1/(1-91/360*VLOOKUP($A3665,Tbills!$B$4:$C$974,2,1)/100))^((1)/91)-1</f>
        <v>6.0585232870780104E-5</v>
      </c>
      <c r="I3665">
        <f>I3664*$E3665/$E3664*(1-(I$1+I$5+IF(AND(WEEKDAY(A3665)&lt;&gt;1,WEEKDAY(A3665)&lt;&gt;7),IF(A3665&lt;J$2,J$1,J$3),0)))^($A3665-$A3664)</f>
        <v>93.336847647211385</v>
      </c>
      <c r="J3665">
        <f>VLOOKUP(A3665,'VIXY-IV'!A$1:E$2000,4,0)</f>
        <v>92.477284600000004</v>
      </c>
      <c r="K3665">
        <f>ROW()</f>
        <v>3665</v>
      </c>
      <c r="L3665">
        <f>B3665/C3665</f>
        <v>0.91200000000000003</v>
      </c>
    </row>
    <row r="3666" spans="1:12" x14ac:dyDescent="0.25">
      <c r="A3666" s="1">
        <v>43381</v>
      </c>
      <c r="B3666">
        <v>15.69</v>
      </c>
      <c r="C3666">
        <v>16.510000000000002</v>
      </c>
      <c r="D3666">
        <v>48.623699999999999</v>
      </c>
      <c r="E3666">
        <v>42.171700000000001</v>
      </c>
      <c r="F3666">
        <v>10875.331975999999</v>
      </c>
      <c r="G3666">
        <v>9433.5861619999996</v>
      </c>
      <c r="H3666">
        <f>(1/(1-91/360*VLOOKUP($A3666,Tbills!$B$4:$C$974,2,1)/100))^((1)/91)-1</f>
        <v>6.0585232870780104E-5</v>
      </c>
      <c r="I3666">
        <f>I3665*$E3666/$E3665*(1-(I$1+I$5+IF(AND(WEEKDAY(A3666)&lt;&gt;1,WEEKDAY(A3666)&lt;&gt;7),IF(A3666&lt;J$2,J$1,J$3),0)))^($A3666-$A3665)</f>
        <v>95.280538416830311</v>
      </c>
      <c r="J3666">
        <f>VLOOKUP(A3666,'VIXY-IV'!A$1:E$2000,4,0)</f>
        <v>94.421769119999993</v>
      </c>
      <c r="K3666">
        <f>ROW()</f>
        <v>3666</v>
      </c>
      <c r="L3666">
        <f>B3666/C3666</f>
        <v>0.95033313143549347</v>
      </c>
    </row>
    <row r="3667" spans="1:12" x14ac:dyDescent="0.25">
      <c r="A3667" s="1">
        <v>43382</v>
      </c>
      <c r="B3667">
        <v>15.95</v>
      </c>
      <c r="C3667">
        <v>16.63</v>
      </c>
      <c r="D3667">
        <v>49.338500000000003</v>
      </c>
      <c r="E3667">
        <v>42.789099999999998</v>
      </c>
      <c r="F3667">
        <v>10900.989125</v>
      </c>
      <c r="G3667">
        <v>9455.2703999999994</v>
      </c>
      <c r="H3667">
        <f>(1/(1-91/360*VLOOKUP($A3667,Tbills!$B$4:$C$974,2,1)/100))^((1)/91)-1</f>
        <v>6.0585232870780104E-5</v>
      </c>
      <c r="I3667">
        <f>I3666*$E3667/$E3666*(1-(I$1+I$5+IF(AND(WEEKDAY(A3667)&lt;&gt;1,WEEKDAY(A3667)&lt;&gt;7),IF(A3667&lt;J$2,J$1,J$3),0)))^($A3667-$A3666)</f>
        <v>96.676386785212728</v>
      </c>
      <c r="J3667">
        <f>VLOOKUP(A3667,'VIXY-IV'!A$1:E$2000,4,0)</f>
        <v>95.80410732</v>
      </c>
      <c r="K3667">
        <f>ROW()</f>
        <v>3667</v>
      </c>
      <c r="L3667">
        <f>B3667/C3667</f>
        <v>0.95911004209260375</v>
      </c>
    </row>
    <row r="3668" spans="1:12" x14ac:dyDescent="0.25">
      <c r="A3668" s="1">
        <v>43383</v>
      </c>
      <c r="B3668">
        <v>22.96</v>
      </c>
      <c r="C3668">
        <v>20.7</v>
      </c>
      <c r="D3668">
        <v>58.59</v>
      </c>
      <c r="E3668">
        <v>50.81</v>
      </c>
      <c r="F3668">
        <v>11835.864874999999</v>
      </c>
      <c r="G3668">
        <v>10265.587544</v>
      </c>
      <c r="H3668">
        <f>(1/(1-91/360*VLOOKUP($A3668,Tbills!$B$4:$C$974,2,1)/100))^((1)/91)-1</f>
        <v>6.0585232870780104E-5</v>
      </c>
      <c r="I3668">
        <f>I3667*$E3668/$E3667*(1-(I$1+I$5+IF(AND(WEEKDAY(A3668)&lt;&gt;1,WEEKDAY(A3668)&lt;&gt;7),IF(A3668&lt;J$2,J$1,J$3),0)))^($A3668-$A3667)</f>
        <v>114.79966428708173</v>
      </c>
      <c r="J3668">
        <f>VLOOKUP(A3668,'VIXY-IV'!A$1:E$2000,4,0)</f>
        <v>113.76711516</v>
      </c>
      <c r="K3668">
        <f>ROW()</f>
        <v>3668</v>
      </c>
      <c r="L3668">
        <f>B3668/C3668</f>
        <v>1.1091787439613527</v>
      </c>
    </row>
    <row r="3669" spans="1:12" x14ac:dyDescent="0.25">
      <c r="A3669" s="1">
        <v>43384</v>
      </c>
      <c r="B3669">
        <v>24.98</v>
      </c>
      <c r="C3669">
        <v>21.56</v>
      </c>
      <c r="D3669">
        <v>59.246400000000001</v>
      </c>
      <c r="E3669">
        <v>51.376199999999997</v>
      </c>
      <c r="F3669">
        <v>11908.255234</v>
      </c>
      <c r="G3669">
        <v>10327.751851000001</v>
      </c>
      <c r="H3669">
        <f>(1/(1-91/360*VLOOKUP($A3669,Tbills!$B$4:$C$974,2,1)/100))^((1)/91)-1</f>
        <v>6.1842292095715123E-5</v>
      </c>
      <c r="I3669">
        <f>I3668*$E3669/$E3668*(1-(I$1+I$5+IF(AND(WEEKDAY(A3669)&lt;&gt;1,WEEKDAY(A3669)&lt;&gt;7),IF(A3669&lt;J$2,J$1,J$3),0)))^($A3669-$A3668)</f>
        <v>116.08004464136179</v>
      </c>
      <c r="J3669">
        <f>VLOOKUP(A3669,'VIXY-IV'!A$1:E$2000,4,0)</f>
        <v>115.03322512</v>
      </c>
      <c r="K3669">
        <f>ROW()</f>
        <v>3669</v>
      </c>
      <c r="L3669">
        <f>B3669/C3669</f>
        <v>1.1586270871985158</v>
      </c>
    </row>
    <row r="3670" spans="1:12" x14ac:dyDescent="0.25">
      <c r="A3670" s="1">
        <v>43385</v>
      </c>
      <c r="B3670">
        <v>21.31</v>
      </c>
      <c r="C3670">
        <v>19.84</v>
      </c>
      <c r="D3670">
        <v>57.598500000000001</v>
      </c>
      <c r="E3670">
        <v>49.944000000000003</v>
      </c>
      <c r="F3670">
        <v>11701.065441999999</v>
      </c>
      <c r="G3670">
        <v>10147.422288</v>
      </c>
      <c r="H3670">
        <f>(1/(1-91/360*VLOOKUP($A3670,Tbills!$B$4:$C$974,2,1)/100))^((1)/91)-1</f>
        <v>6.1842292095715123E-5</v>
      </c>
      <c r="I3670">
        <f>I3669*$E3670/$E3669*(1-(I$1+I$5+IF(AND(WEEKDAY(A3670)&lt;&gt;1,WEEKDAY(A3670)&lt;&gt;7),IF(A3670&lt;J$2,J$1,J$3),0)))^($A3670-$A3669)</f>
        <v>112.84519567524855</v>
      </c>
      <c r="J3670">
        <f>VLOOKUP(A3670,'VIXY-IV'!A$1:E$2000,4,0)</f>
        <v>111.82848303999999</v>
      </c>
      <c r="K3670">
        <f>ROW()</f>
        <v>3670</v>
      </c>
      <c r="L3670">
        <f>B3670/C3670</f>
        <v>1.0740927419354838</v>
      </c>
    </row>
    <row r="3671" spans="1:12" x14ac:dyDescent="0.25">
      <c r="A3671" s="1">
        <v>43388</v>
      </c>
      <c r="B3671">
        <v>21.3</v>
      </c>
      <c r="C3671">
        <v>20.29</v>
      </c>
      <c r="D3671">
        <v>58.804900000000004</v>
      </c>
      <c r="E3671">
        <v>50.980800000000002</v>
      </c>
      <c r="F3671">
        <v>12028.899267000001</v>
      </c>
      <c r="G3671">
        <v>10429.844283</v>
      </c>
      <c r="H3671">
        <f>(1/(1-91/360*VLOOKUP($A3671,Tbills!$B$4:$C$974,2,1)/100))^((1)/91)-1</f>
        <v>6.1842292095715123E-5</v>
      </c>
      <c r="I3671">
        <f>I3670*$E3671/$E3670*(1-(I$1+I$5+IF(AND(WEEKDAY(A3671)&lt;&gt;1,WEEKDAY(A3671)&lt;&gt;7),IF(A3671&lt;J$2,J$1,J$3),0)))^($A3671-$A3670)</f>
        <v>115.19109099700638</v>
      </c>
      <c r="J3671">
        <f>VLOOKUP(A3671,'VIXY-IV'!A$1:E$2000,4,0)</f>
        <v>114.1556142</v>
      </c>
      <c r="K3671">
        <f>ROW()</f>
        <v>3671</v>
      </c>
      <c r="L3671">
        <f>B3671/C3671</f>
        <v>1.0497782158698867</v>
      </c>
    </row>
    <row r="3672" spans="1:12" x14ac:dyDescent="0.25">
      <c r="A3672" s="1">
        <v>43389</v>
      </c>
      <c r="B3672">
        <v>17.62</v>
      </c>
      <c r="C3672">
        <v>17.96</v>
      </c>
      <c r="D3672">
        <v>54.667999999999999</v>
      </c>
      <c r="E3672">
        <v>47.391199999999998</v>
      </c>
      <c r="F3672">
        <v>11643.496174</v>
      </c>
      <c r="G3672">
        <v>10095.029528999999</v>
      </c>
      <c r="H3672">
        <f>(1/(1-91/360*VLOOKUP($A3672,Tbills!$B$4:$C$974,2,1)/100))^((1)/91)-1</f>
        <v>6.1842292095715123E-5</v>
      </c>
      <c r="I3672">
        <f>I3671*$E3672/$E3671*(1-(I$1+I$5+IF(AND(WEEKDAY(A3672)&lt;&gt;1,WEEKDAY(A3672)&lt;&gt;7),IF(A3672&lt;J$2,J$1,J$3),0)))^($A3672-$A3671)</f>
        <v>107.08141846842129</v>
      </c>
      <c r="J3672">
        <f>VLOOKUP(A3672,'VIXY-IV'!A$1:E$2000,4,0)</f>
        <v>106.12200932</v>
      </c>
      <c r="K3672">
        <f>ROW()</f>
        <v>3672</v>
      </c>
      <c r="L3672">
        <f>B3672/C3672</f>
        <v>0.98106904231625836</v>
      </c>
    </row>
    <row r="3673" spans="1:12" x14ac:dyDescent="0.25">
      <c r="A3673" s="1">
        <v>43390</v>
      </c>
      <c r="B3673">
        <v>17.399999999999999</v>
      </c>
      <c r="C3673">
        <v>18.100000000000001</v>
      </c>
      <c r="D3673">
        <v>54.1967</v>
      </c>
      <c r="E3673">
        <v>46.979700000000001</v>
      </c>
      <c r="F3673">
        <v>11617.087865</v>
      </c>
      <c r="G3673">
        <v>10071.508957</v>
      </c>
      <c r="H3673">
        <f>(1/(1-91/360*VLOOKUP($A3673,Tbills!$B$4:$C$974,2,1)/100))^((1)/91)-1</f>
        <v>6.1842292095715123E-5</v>
      </c>
      <c r="I3673">
        <f>I3672*$E3673/$E3672*(1-(I$1+I$5+IF(AND(WEEKDAY(A3673)&lt;&gt;1,WEEKDAY(A3673)&lt;&gt;7),IF(A3673&lt;J$2,J$1,J$3),0)))^($A3673-$A3672)</f>
        <v>106.15264340971392</v>
      </c>
      <c r="J3673">
        <f>VLOOKUP(A3673,'VIXY-IV'!A$1:E$2000,4,0)</f>
        <v>105.20315567999999</v>
      </c>
      <c r="K3673">
        <f>ROW()</f>
        <v>3673</v>
      </c>
      <c r="L3673">
        <f>B3673/C3673</f>
        <v>0.96132596685082861</v>
      </c>
    </row>
    <row r="3674" spans="1:12" x14ac:dyDescent="0.25">
      <c r="A3674" s="1">
        <v>43391</v>
      </c>
      <c r="B3674">
        <v>20.059999999999999</v>
      </c>
      <c r="C3674">
        <v>19.86</v>
      </c>
      <c r="D3674">
        <v>58.263100000000001</v>
      </c>
      <c r="E3674">
        <v>50.5017</v>
      </c>
      <c r="F3674">
        <v>11897.26036</v>
      </c>
      <c r="G3674">
        <v>10313.783457</v>
      </c>
      <c r="H3674">
        <f>(1/(1-91/360*VLOOKUP($A3674,Tbills!$B$4:$C$974,2,1)/100))^((1)/91)-1</f>
        <v>6.3239207364951255E-5</v>
      </c>
      <c r="I3674">
        <f>I3673*$E3674/$E3673*(1-(I$1+I$5+IF(AND(WEEKDAY(A3674)&lt;&gt;1,WEEKDAY(A3674)&lt;&gt;7),IF(A3674&lt;J$2,J$1,J$3),0)))^($A3674-$A3673)</f>
        <v>114.11184740364067</v>
      </c>
      <c r="J3674">
        <f>VLOOKUP(A3674,'VIXY-IV'!A$1:E$2000,4,0)</f>
        <v>113.10597112000001</v>
      </c>
      <c r="K3674">
        <f>ROW()</f>
        <v>3674</v>
      </c>
      <c r="L3674">
        <f>B3674/C3674</f>
        <v>1.0100704934541793</v>
      </c>
    </row>
    <row r="3675" spans="1:12" x14ac:dyDescent="0.25">
      <c r="A3675" s="1">
        <v>43392</v>
      </c>
      <c r="B3675">
        <v>19.89</v>
      </c>
      <c r="C3675">
        <v>19.84</v>
      </c>
      <c r="D3675">
        <v>58.292099999999998</v>
      </c>
      <c r="E3675">
        <v>50.523699999999998</v>
      </c>
      <c r="F3675">
        <v>11951.384108</v>
      </c>
      <c r="G3675">
        <v>10360.051319</v>
      </c>
      <c r="H3675">
        <f>(1/(1-91/360*VLOOKUP($A3675,Tbills!$B$4:$C$974,2,1)/100))^((1)/91)-1</f>
        <v>6.3239207364951255E-5</v>
      </c>
      <c r="I3675">
        <f>I3674*$E3675/$E3674*(1-(I$1+I$5+IF(AND(WEEKDAY(A3675)&lt;&gt;1,WEEKDAY(A3675)&lt;&gt;7),IF(A3675&lt;J$2,J$1,J$3),0)))^($A3675-$A3674)</f>
        <v>114.16265252202838</v>
      </c>
      <c r="J3675">
        <f>VLOOKUP(A3675,'VIXY-IV'!A$1:E$2000,4,0)</f>
        <v>113.156398</v>
      </c>
      <c r="K3675">
        <f>ROW()</f>
        <v>3675</v>
      </c>
      <c r="L3675">
        <f>B3675/C3675</f>
        <v>1.0025201612903225</v>
      </c>
    </row>
    <row r="3676" spans="1:12" x14ac:dyDescent="0.25">
      <c r="A3676" s="1">
        <v>43395</v>
      </c>
      <c r="B3676">
        <v>19.64</v>
      </c>
      <c r="C3676">
        <v>19.82</v>
      </c>
      <c r="D3676">
        <v>58.879899999999999</v>
      </c>
      <c r="E3676">
        <v>51.023600000000002</v>
      </c>
      <c r="F3676">
        <v>11994.439125000001</v>
      </c>
      <c r="G3676">
        <v>10395.407929999999</v>
      </c>
      <c r="H3676">
        <f>(1/(1-91/360*VLOOKUP($A3676,Tbills!$B$4:$C$974,2,1)/100))^((1)/91)-1</f>
        <v>6.3239207364951255E-5</v>
      </c>
      <c r="I3676">
        <f>I3675*$E3676/$E3675*(1-(I$1+I$5+IF(AND(WEEKDAY(A3676)&lt;&gt;1,WEEKDAY(A3676)&lt;&gt;7),IF(A3676&lt;J$2,J$1,J$3),0)))^($A3676-$A3675)</f>
        <v>115.29553629329169</v>
      </c>
      <c r="J3676">
        <f>VLOOKUP(A3676,'VIXY-IV'!A$1:E$2000,4,0)</f>
        <v>114.27891064000001</v>
      </c>
      <c r="K3676">
        <f>ROW()</f>
        <v>3676</v>
      </c>
      <c r="L3676">
        <f>B3676/C3676</f>
        <v>0.99091826437941477</v>
      </c>
    </row>
    <row r="3677" spans="1:12" x14ac:dyDescent="0.25">
      <c r="A3677" s="1">
        <v>43396</v>
      </c>
      <c r="B3677">
        <v>20.71</v>
      </c>
      <c r="C3677">
        <v>20.28</v>
      </c>
      <c r="D3677">
        <v>59.518099999999997</v>
      </c>
      <c r="E3677">
        <v>51.573399999999999</v>
      </c>
      <c r="F3677">
        <v>12027.747004000001</v>
      </c>
      <c r="G3677">
        <v>10423.617992</v>
      </c>
      <c r="H3677">
        <f>(1/(1-91/360*VLOOKUP($A3677,Tbills!$B$4:$C$974,2,1)/100))^((1)/91)-1</f>
        <v>6.3239207364951255E-5</v>
      </c>
      <c r="I3677">
        <f>I3676*$E3677/$E3676*(1-(I$1+I$5+IF(AND(WEEKDAY(A3677)&lt;&gt;1,WEEKDAY(A3677)&lt;&gt;7),IF(A3677&lt;J$2,J$1,J$3),0)))^($A3677-$A3676)</f>
        <v>116.53900998086752</v>
      </c>
      <c r="J3677">
        <f>VLOOKUP(A3677,'VIXY-IV'!A$1:E$2000,4,0)</f>
        <v>115.51114248</v>
      </c>
      <c r="K3677">
        <f>ROW()</f>
        <v>3677</v>
      </c>
      <c r="L3677">
        <f>B3677/C3677</f>
        <v>1.0212031558185404</v>
      </c>
    </row>
    <row r="3678" spans="1:12" x14ac:dyDescent="0.25">
      <c r="A3678" s="1">
        <v>43397</v>
      </c>
      <c r="B3678">
        <v>25.23</v>
      </c>
      <c r="C3678">
        <v>22.62</v>
      </c>
      <c r="D3678">
        <v>64.856099999999998</v>
      </c>
      <c r="E3678">
        <v>56.195599999999999</v>
      </c>
      <c r="F3678">
        <v>12538.479762000001</v>
      </c>
      <c r="G3678">
        <v>10865.575634000001</v>
      </c>
      <c r="H3678">
        <f>(1/(1-91/360*VLOOKUP($A3678,Tbills!$B$4:$C$974,2,1)/100))^((1)/91)-1</f>
        <v>6.3239207364951255E-5</v>
      </c>
      <c r="I3678">
        <f>I3677*$E3678/$E3677*(1-(I$1+I$5+IF(AND(WEEKDAY(A3678)&lt;&gt;1,WEEKDAY(A3678)&lt;&gt;7),IF(A3678&lt;J$2,J$1,J$3),0)))^($A3678-$A3677)</f>
        <v>126.98488732011572</v>
      </c>
      <c r="J3678">
        <f>VLOOKUP(A3678,'VIXY-IV'!A$1:E$2000,4,0)</f>
        <v>125.86792</v>
      </c>
      <c r="K3678">
        <f>ROW()</f>
        <v>3678</v>
      </c>
      <c r="L3678">
        <f>B3678/C3678</f>
        <v>1.1153846153846154</v>
      </c>
    </row>
    <row r="3679" spans="1:12" x14ac:dyDescent="0.25">
      <c r="A3679" s="1">
        <v>43398</v>
      </c>
      <c r="B3679">
        <v>24.22</v>
      </c>
      <c r="C3679">
        <v>22.44</v>
      </c>
      <c r="D3679">
        <v>65.738299999999995</v>
      </c>
      <c r="E3679">
        <v>56.956499999999998</v>
      </c>
      <c r="F3679">
        <v>12680.361784999999</v>
      </c>
      <c r="G3679">
        <v>10987.840399000001</v>
      </c>
      <c r="H3679">
        <f>(1/(1-91/360*VLOOKUP($A3679,Tbills!$B$4:$C$974,2,1)/100))^((1)/91)-1</f>
        <v>6.4077398485684611E-5</v>
      </c>
      <c r="I3679">
        <f>I3678*$E3679/$E3678*(1-(I$1+I$5+IF(AND(WEEKDAY(A3679)&lt;&gt;1,WEEKDAY(A3679)&lt;&gt;7),IF(A3679&lt;J$2,J$1,J$3),0)))^($A3679-$A3678)</f>
        <v>128.70552300336843</v>
      </c>
      <c r="J3679">
        <f>VLOOKUP(A3679,'VIXY-IV'!A$1:E$2000,4,0)</f>
        <v>127.57676988</v>
      </c>
      <c r="K3679">
        <f>ROW()</f>
        <v>3679</v>
      </c>
      <c r="L3679">
        <f>B3679/C3679</f>
        <v>1.0793226381461674</v>
      </c>
    </row>
    <row r="3680" spans="1:12" x14ac:dyDescent="0.25">
      <c r="A3680" s="1">
        <v>43399</v>
      </c>
      <c r="B3680">
        <v>24.16</v>
      </c>
      <c r="C3680">
        <v>22.48</v>
      </c>
      <c r="D3680">
        <v>66.310100000000006</v>
      </c>
      <c r="E3680">
        <v>57.4482</v>
      </c>
      <c r="F3680">
        <v>12775.83466</v>
      </c>
      <c r="G3680">
        <v>11069.865883</v>
      </c>
      <c r="H3680">
        <f>(1/(1-91/360*VLOOKUP($A3680,Tbills!$B$4:$C$974,2,1)/100))^((1)/91)-1</f>
        <v>6.4077398485684611E-5</v>
      </c>
      <c r="I3680">
        <f>I3679*$E3680/$E3679*(1-(I$1+I$5+IF(AND(WEEKDAY(A3680)&lt;&gt;1,WEEKDAY(A3680)&lt;&gt;7),IF(A3680&lt;J$2,J$1,J$3),0)))^($A3680-$A3679)</f>
        <v>129.81787025219381</v>
      </c>
      <c r="J3680">
        <f>VLOOKUP(A3680,'VIXY-IV'!A$1:E$2000,4,0)</f>
        <v>128.68118392</v>
      </c>
      <c r="K3680">
        <f>ROW()</f>
        <v>3680</v>
      </c>
      <c r="L3680">
        <f>B3680/C3680</f>
        <v>1.0747330960854093</v>
      </c>
    </row>
    <row r="3681" spans="1:12" x14ac:dyDescent="0.25">
      <c r="A3681" s="1">
        <v>43402</v>
      </c>
      <c r="B3681">
        <v>24.7</v>
      </c>
      <c r="C3681">
        <v>23.06</v>
      </c>
      <c r="D3681">
        <v>67.811700000000002</v>
      </c>
      <c r="E3681">
        <v>58.738100000000003</v>
      </c>
      <c r="F3681">
        <v>13028.469423</v>
      </c>
      <c r="G3681">
        <v>11286.637977</v>
      </c>
      <c r="H3681">
        <f>(1/(1-91/360*VLOOKUP($A3681,Tbills!$B$4:$C$974,2,1)/100))^((1)/91)-1</f>
        <v>6.4077398485684611E-5</v>
      </c>
      <c r="I3681">
        <f>I3680*$E3681/$E3680*(1-(I$1+I$5+IF(AND(WEEKDAY(A3681)&lt;&gt;1,WEEKDAY(A3681)&lt;&gt;7),IF(A3681&lt;J$2,J$1,J$3),0)))^($A3681-$A3680)</f>
        <v>132.7365244414234</v>
      </c>
      <c r="J3681">
        <f>VLOOKUP(A3681,'VIXY-IV'!A$1:E$2000,4,0)</f>
        <v>131.57652112</v>
      </c>
      <c r="K3681">
        <f>ROW()</f>
        <v>3681</v>
      </c>
      <c r="L3681">
        <f>B3681/C3681</f>
        <v>1.0711188204683435</v>
      </c>
    </row>
    <row r="3682" spans="1:12" x14ac:dyDescent="0.25">
      <c r="A3682" s="1">
        <v>43403</v>
      </c>
      <c r="B3682">
        <v>23.35</v>
      </c>
      <c r="C3682">
        <v>22.23</v>
      </c>
      <c r="D3682">
        <v>66.183400000000006</v>
      </c>
      <c r="E3682">
        <v>57.323900000000002</v>
      </c>
      <c r="F3682">
        <v>12936.962317</v>
      </c>
      <c r="G3682">
        <v>11206.641627000001</v>
      </c>
      <c r="H3682">
        <f>(1/(1-91/360*VLOOKUP($A3682,Tbills!$B$4:$C$974,2,1)/100))^((1)/91)-1</f>
        <v>6.4077398485684611E-5</v>
      </c>
      <c r="I3682">
        <f>I3681*$E3682/$E3681*(1-(I$1+I$5+IF(AND(WEEKDAY(A3682)&lt;&gt;1,WEEKDAY(A3682)&lt;&gt;7),IF(A3682&lt;J$2,J$1,J$3),0)))^($A3682-$A3681)</f>
        <v>129.54195345447184</v>
      </c>
      <c r="J3682">
        <f>VLOOKUP(A3682,'VIXY-IV'!A$1:E$2000,4,0)</f>
        <v>128.41197428000001</v>
      </c>
      <c r="K3682">
        <f>ROW()</f>
        <v>3682</v>
      </c>
      <c r="L3682">
        <f>B3682/C3682</f>
        <v>1.0503823661718399</v>
      </c>
    </row>
    <row r="3683" spans="1:12" x14ac:dyDescent="0.25">
      <c r="A3683" s="1">
        <v>43404</v>
      </c>
      <c r="B3683">
        <v>21.23</v>
      </c>
      <c r="C3683">
        <v>21.15</v>
      </c>
      <c r="D3683">
        <v>64.360299999999995</v>
      </c>
      <c r="E3683">
        <v>55.741199999999999</v>
      </c>
      <c r="F3683">
        <v>12778.035449000001</v>
      </c>
      <c r="G3683">
        <v>11068.253159</v>
      </c>
      <c r="H3683">
        <f>(1/(1-91/360*VLOOKUP($A3683,Tbills!$B$4:$C$974,2,1)/100))^((1)/91)-1</f>
        <v>6.4077398485684611E-5</v>
      </c>
      <c r="I3683">
        <f>I3682*$E3683/$E3682*(1-(I$1+I$5+IF(AND(WEEKDAY(A3683)&lt;&gt;1,WEEKDAY(A3683)&lt;&gt;7),IF(A3683&lt;J$2,J$1,J$3),0)))^($A3683-$A3682)</f>
        <v>125.96653711059213</v>
      </c>
      <c r="J3683">
        <f>VLOOKUP(A3683,'VIXY-IV'!A$1:E$2000,4,0)</f>
        <v>124.87085832</v>
      </c>
      <c r="K3683">
        <f>ROW()</f>
        <v>3683</v>
      </c>
      <c r="L3683">
        <f>B3683/C3683</f>
        <v>1.0037825059101655</v>
      </c>
    </row>
    <row r="3684" spans="1:12" x14ac:dyDescent="0.25">
      <c r="A3684" s="1">
        <v>43405</v>
      </c>
      <c r="B3684">
        <v>19.34</v>
      </c>
      <c r="C3684">
        <v>20.07</v>
      </c>
      <c r="D3684">
        <v>61.508200000000002</v>
      </c>
      <c r="E3684">
        <v>53.267499999999998</v>
      </c>
      <c r="F3684">
        <v>12477.943901000001</v>
      </c>
      <c r="G3684">
        <v>10807.606540999999</v>
      </c>
      <c r="H3684">
        <f>(1/(1-91/360*VLOOKUP($A3684,Tbills!$B$4:$C$974,2,1)/100))^((1)/91)-1</f>
        <v>6.4217121713339154E-5</v>
      </c>
      <c r="I3684">
        <f>I3683*$E3684/$E3683*(1-(I$1+I$5+IF(AND(WEEKDAY(A3684)&lt;&gt;1,WEEKDAY(A3684)&lt;&gt;7),IF(A3684&lt;J$2,J$1,J$3),0)))^($A3684-$A3683)</f>
        <v>120.37750994347479</v>
      </c>
      <c r="J3684">
        <f>VLOOKUP(A3684,'VIXY-IV'!A$1:E$2000,4,0)</f>
        <v>119.33298268</v>
      </c>
      <c r="K3684">
        <f>ROW()</f>
        <v>3684</v>
      </c>
      <c r="L3684">
        <f>B3684/C3684</f>
        <v>0.9636273044344793</v>
      </c>
    </row>
    <row r="3685" spans="1:12" x14ac:dyDescent="0.25">
      <c r="A3685" s="1">
        <v>43406</v>
      </c>
      <c r="B3685">
        <v>19.510000000000002</v>
      </c>
      <c r="C3685">
        <v>20.3</v>
      </c>
      <c r="D3685">
        <v>62.0901</v>
      </c>
      <c r="E3685">
        <v>53.768099999999997</v>
      </c>
      <c r="F3685">
        <v>12497.664683000001</v>
      </c>
      <c r="G3685">
        <v>10823.993403</v>
      </c>
      <c r="H3685">
        <f>(1/(1-91/360*VLOOKUP($A3685,Tbills!$B$4:$C$974,2,1)/100))^((1)/91)-1</f>
        <v>6.4217121713339154E-5</v>
      </c>
      <c r="I3685">
        <f>I3684*$E3685/$E3684*(1-(I$1+I$5+IF(AND(WEEKDAY(A3685)&lt;&gt;1,WEEKDAY(A3685)&lt;&gt;7),IF(A3685&lt;J$2,J$1,J$3),0)))^($A3685-$A3684)</f>
        <v>121.50996493495087</v>
      </c>
      <c r="J3685">
        <f>VLOOKUP(A3685,'VIXY-IV'!A$1:E$2000,4,0)</f>
        <v>120.45257536</v>
      </c>
    </row>
    <row r="3686" spans="1:12" x14ac:dyDescent="0.25">
      <c r="A3686" s="1">
        <v>43409</v>
      </c>
      <c r="B3686">
        <v>19.96</v>
      </c>
      <c r="C3686">
        <v>20.2</v>
      </c>
      <c r="D3686">
        <v>61.4527</v>
      </c>
      <c r="E3686">
        <v>53.205800000000004</v>
      </c>
      <c r="F3686">
        <v>12350.863563999999</v>
      </c>
      <c r="G3686">
        <v>10694.766310999999</v>
      </c>
      <c r="H3686">
        <f>(1/(1-91/360*VLOOKUP($A3686,Tbills!$B$4:$C$974,2,1)/100))^((1)/91)-1</f>
        <v>6.4217121713339154E-5</v>
      </c>
      <c r="I3686">
        <f>I3685*$E3686/$E3685*(1-(I$1+I$5+IF(AND(WEEKDAY(A3686)&lt;&gt;1,WEEKDAY(A3686)&lt;&gt;7),IF(A3686&lt;J$2,J$1,J$3),0)))^($A3686-$A3685)</f>
        <v>120.24268803575346</v>
      </c>
      <c r="J3686">
        <f>VLOOKUP(A3686,'VIXY-IV'!A$1:E$2000,4,0)</f>
        <v>119.21792572</v>
      </c>
    </row>
    <row r="3687" spans="1:12" x14ac:dyDescent="0.25">
      <c r="A3687" s="1">
        <v>43410</v>
      </c>
      <c r="B3687">
        <v>19.91</v>
      </c>
      <c r="C3687">
        <v>19.579999999999998</v>
      </c>
      <c r="D3687">
        <v>59.241799999999998</v>
      </c>
      <c r="E3687">
        <v>51.288200000000003</v>
      </c>
      <c r="F3687">
        <v>12053.159549</v>
      </c>
      <c r="G3687">
        <v>10436.293916000001</v>
      </c>
      <c r="H3687">
        <f>(1/(1-91/360*VLOOKUP($A3687,Tbills!$B$4:$C$974,2,1)/100))^((1)/91)-1</f>
        <v>6.4217121713339154E-5</v>
      </c>
      <c r="I3687">
        <f>I3686*$E3687/$E3686*(1-(I$1+I$5+IF(AND(WEEKDAY(A3687)&lt;&gt;1,WEEKDAY(A3687)&lt;&gt;7),IF(A3687&lt;J$2,J$1,J$3),0)))^($A3687-$A3686)</f>
        <v>115.91011071028611</v>
      </c>
      <c r="J3687">
        <f>VLOOKUP(A3687,'VIXY-IV'!A$1:E$2000,4,0)</f>
        <v>114.92491735999999</v>
      </c>
    </row>
    <row r="3688" spans="1:12" x14ac:dyDescent="0.25">
      <c r="A3688" s="1">
        <v>43411</v>
      </c>
      <c r="B3688">
        <v>16.36</v>
      </c>
      <c r="C3688">
        <v>17.62</v>
      </c>
      <c r="D3688">
        <v>54.7988</v>
      </c>
      <c r="E3688">
        <v>47.438400000000001</v>
      </c>
      <c r="F3688">
        <v>11643.784534</v>
      </c>
      <c r="G3688">
        <v>10081.164138</v>
      </c>
      <c r="H3688">
        <f>(1/(1-91/360*VLOOKUP($A3688,Tbills!$B$4:$C$974,2,1)/100))^((1)/91)-1</f>
        <v>6.4217121713339154E-5</v>
      </c>
      <c r="I3688">
        <f>I3687*$E3688/$E3687*(1-(I$1+I$5+IF(AND(WEEKDAY(A3688)&lt;&gt;1,WEEKDAY(A3688)&lt;&gt;7),IF(A3688&lt;J$2,J$1,J$3),0)))^($A3688-$A3687)</f>
        <v>107.21068242063856</v>
      </c>
      <c r="J3688">
        <f>VLOOKUP(A3688,'VIXY-IV'!A$1:E$2000,4,0)</f>
        <v>106.33121052</v>
      </c>
    </row>
    <row r="3689" spans="1:12" x14ac:dyDescent="0.25">
      <c r="A3689" s="1">
        <v>43412</v>
      </c>
      <c r="B3689">
        <v>16.72</v>
      </c>
      <c r="C3689">
        <v>17.68</v>
      </c>
      <c r="D3689">
        <v>55.079300000000003</v>
      </c>
      <c r="E3689">
        <v>47.678100000000001</v>
      </c>
      <c r="F3689">
        <v>11662.374143999999</v>
      </c>
      <c r="G3689">
        <v>10096.6116</v>
      </c>
      <c r="H3689">
        <f>(1/(1-91/360*VLOOKUP($A3689,Tbills!$B$4:$C$974,2,1)/100))^((1)/91)-1</f>
        <v>6.4636191626554762E-5</v>
      </c>
      <c r="I3689">
        <f>I3688*$E3689/$E3688*(1-(I$1+I$5+IF(AND(WEEKDAY(A3689)&lt;&gt;1,WEEKDAY(A3689)&lt;&gt;7),IF(A3689&lt;J$2,J$1,J$3),0)))^($A3689-$A3688)</f>
        <v>107.75343714960064</v>
      </c>
      <c r="J3689">
        <f>VLOOKUP(A3689,'VIXY-IV'!A$1:E$2000,4,0)</f>
        <v>106.87213916</v>
      </c>
    </row>
    <row r="3690" spans="1:12" x14ac:dyDescent="0.25">
      <c r="A3690" s="1">
        <v>43413</v>
      </c>
      <c r="B3690">
        <v>17.36</v>
      </c>
      <c r="C3690">
        <v>18.46</v>
      </c>
      <c r="D3690">
        <v>56.692300000000003</v>
      </c>
      <c r="E3690">
        <v>49.071300000000001</v>
      </c>
      <c r="F3690">
        <v>11863.948286000001</v>
      </c>
      <c r="G3690">
        <v>10270.470271</v>
      </c>
      <c r="H3690">
        <f>(1/(1-91/360*VLOOKUP($A3690,Tbills!$B$4:$C$974,2,1)/100))^((1)/91)-1</f>
        <v>6.4636191626554762E-5</v>
      </c>
      <c r="I3690">
        <f>I3689*$E3690/$E3689*(1-(I$1+I$5+IF(AND(WEEKDAY(A3690)&lt;&gt;1,WEEKDAY(A3690)&lt;&gt;7),IF(A3690&lt;J$2,J$1,J$3),0)))^($A3690-$A3689)</f>
        <v>110.90315980344835</v>
      </c>
      <c r="J3690">
        <f>VLOOKUP(A3690,'VIXY-IV'!A$1:E$2000,4,0)</f>
        <v>109.9987634</v>
      </c>
    </row>
    <row r="3691" spans="1:12" x14ac:dyDescent="0.25">
      <c r="A3691" s="1">
        <v>43416</v>
      </c>
      <c r="B3691">
        <v>20.45</v>
      </c>
      <c r="C3691">
        <v>20.23</v>
      </c>
      <c r="D3691">
        <v>61.027900000000002</v>
      </c>
      <c r="E3691">
        <v>52.814500000000002</v>
      </c>
      <c r="F3691">
        <v>12259.211644999999</v>
      </c>
      <c r="G3691">
        <v>10610.653109999999</v>
      </c>
      <c r="H3691">
        <f>(1/(1-91/360*VLOOKUP($A3691,Tbills!$B$4:$C$974,2,1)/100))^((1)/91)-1</f>
        <v>6.4636191626554762E-5</v>
      </c>
      <c r="I3691">
        <f>I3690*$E3691/$E3690*(1-(I$1+I$5+IF(AND(WEEKDAY(A3691)&lt;&gt;1,WEEKDAY(A3691)&lt;&gt;7),IF(A3691&lt;J$2,J$1,J$3),0)))^($A3691-$A3690)</f>
        <v>119.36637978982499</v>
      </c>
      <c r="J3691">
        <f>VLOOKUP(A3691,'VIXY-IV'!A$1:E$2000,4,0)</f>
        <v>118.40151204</v>
      </c>
    </row>
    <row r="3692" spans="1:12" x14ac:dyDescent="0.25">
      <c r="A3692" s="1">
        <v>43417</v>
      </c>
      <c r="B3692">
        <v>20.02</v>
      </c>
      <c r="C3692">
        <v>20.27</v>
      </c>
      <c r="D3692">
        <v>61.405799999999999</v>
      </c>
      <c r="E3692">
        <v>53.138199999999998</v>
      </c>
      <c r="F3692">
        <v>12363.174432</v>
      </c>
      <c r="G3692">
        <v>10699.94966</v>
      </c>
      <c r="H3692">
        <f>(1/(1-91/360*VLOOKUP($A3692,Tbills!$B$4:$C$974,2,1)/100))^((1)/91)-1</f>
        <v>6.4636191626554762E-5</v>
      </c>
      <c r="I3692">
        <f>I3691*$E3692/$E3691*(1-(I$1+I$5+IF(AND(WEEKDAY(A3692)&lt;&gt;1,WEEKDAY(A3692)&lt;&gt;7),IF(A3692&lt;J$2,J$1,J$3),0)))^($A3692-$A3691)</f>
        <v>120.09912779664836</v>
      </c>
      <c r="J3692">
        <f>VLOOKUP(A3692,'VIXY-IV'!A$1:E$2000,4,0)</f>
        <v>119.1281948</v>
      </c>
    </row>
    <row r="3693" spans="1:12" x14ac:dyDescent="0.25">
      <c r="A3693" s="1">
        <v>43418</v>
      </c>
      <c r="B3693">
        <v>21.25</v>
      </c>
      <c r="C3693">
        <v>21.22</v>
      </c>
      <c r="D3693">
        <v>63.185000000000002</v>
      </c>
      <c r="E3693">
        <v>54.674399999999999</v>
      </c>
      <c r="F3693">
        <v>12614.350410999999</v>
      </c>
      <c r="G3693">
        <v>10916.643190000001</v>
      </c>
      <c r="H3693">
        <f>(1/(1-91/360*VLOOKUP($A3693,Tbills!$B$4:$C$974,2,1)/100))^((1)/91)-1</f>
        <v>6.4636191626554762E-5</v>
      </c>
      <c r="I3693">
        <f>I3692*$E3693/$E3692*(1-(I$1+I$5+IF(AND(WEEKDAY(A3693)&lt;&gt;1,WEEKDAY(A3693)&lt;&gt;7),IF(A3693&lt;J$2,J$1,J$3),0)))^($A3693-$A3692)</f>
        <v>123.57232118858978</v>
      </c>
      <c r="J3693">
        <f>VLOOKUP(A3693,'VIXY-IV'!A$1:E$2000,4,0)</f>
        <v>122.57734608</v>
      </c>
    </row>
    <row r="3694" spans="1:12" x14ac:dyDescent="0.25">
      <c r="A3694" s="1">
        <v>43419</v>
      </c>
      <c r="B3694">
        <v>19.98</v>
      </c>
      <c r="C3694">
        <v>20.309999999999999</v>
      </c>
      <c r="D3694">
        <v>61.960599999999999</v>
      </c>
      <c r="E3694">
        <v>53.611400000000003</v>
      </c>
      <c r="F3694">
        <v>12554.40047</v>
      </c>
      <c r="G3694">
        <v>10864.056025</v>
      </c>
      <c r="H3694">
        <f>(1/(1-91/360*VLOOKUP($A3694,Tbills!$B$4:$C$974,2,1)/100))^((1)/91)-1</f>
        <v>6.5195124045125397E-5</v>
      </c>
      <c r="I3694">
        <f>I3693*$E3694/$E3693*(1-(I$1+I$5+IF(AND(WEEKDAY(A3694)&lt;&gt;1,WEEKDAY(A3694)&lt;&gt;7),IF(A3694&lt;J$2,J$1,J$3),0)))^($A3694-$A3693)</f>
        <v>121.170944106672</v>
      </c>
      <c r="J3694">
        <f>VLOOKUP(A3694,'VIXY-IV'!A$1:E$2000,4,0)</f>
        <v>120.19063552</v>
      </c>
    </row>
    <row r="3695" spans="1:12" x14ac:dyDescent="0.25">
      <c r="A3695" s="1">
        <v>43420</v>
      </c>
      <c r="B3695">
        <v>18.14</v>
      </c>
      <c r="C3695">
        <v>19.350000000000001</v>
      </c>
      <c r="D3695">
        <v>59.260399999999997</v>
      </c>
      <c r="E3695">
        <v>51.271599999999999</v>
      </c>
      <c r="F3695">
        <v>12234.076594</v>
      </c>
      <c r="G3695">
        <v>10586.152781999999</v>
      </c>
      <c r="H3695">
        <f>(1/(1-91/360*VLOOKUP($A3695,Tbills!$B$4:$C$974,2,1)/100))^((1)/91)-1</f>
        <v>6.5195124045125397E-5</v>
      </c>
      <c r="I3695">
        <f>I3694*$E3695/$E3694*(1-(I$1+I$5+IF(AND(WEEKDAY(A3695)&lt;&gt;1,WEEKDAY(A3695)&lt;&gt;7),IF(A3695&lt;J$2,J$1,J$3),0)))^($A3695-$A3694)</f>
        <v>115.88370665579625</v>
      </c>
      <c r="J3695">
        <f>VLOOKUP(A3695,'VIXY-IV'!A$1:E$2000,4,0)</f>
        <v>114.94774323999999</v>
      </c>
    </row>
    <row r="3696" spans="1:12" x14ac:dyDescent="0.25">
      <c r="A3696" s="1">
        <v>43423</v>
      </c>
      <c r="B3696">
        <v>20.100000000000001</v>
      </c>
      <c r="C3696">
        <v>20.64</v>
      </c>
      <c r="D3696">
        <v>62.823500000000003</v>
      </c>
      <c r="E3696">
        <v>54.3444</v>
      </c>
      <c r="F3696">
        <v>12642.230954000001</v>
      </c>
      <c r="G3696">
        <v>10937.258328</v>
      </c>
      <c r="H3696">
        <f>(1/(1-91/360*VLOOKUP($A3696,Tbills!$B$4:$C$974,2,1)/100))^((1)/91)-1</f>
        <v>6.5195124045125397E-5</v>
      </c>
      <c r="I3696">
        <f>I3695*$E3696/$E3695*(1-(I$1+I$5+IF(AND(WEEKDAY(A3696)&lt;&gt;1,WEEKDAY(A3696)&lt;&gt;7),IF(A3696&lt;J$2,J$1,J$3),0)))^($A3696-$A3695)</f>
        <v>122.83236088664479</v>
      </c>
      <c r="J3696">
        <f>VLOOKUP(A3696,'VIXY-IV'!A$1:E$2000,4,0)</f>
        <v>121.85170067999999</v>
      </c>
    </row>
    <row r="3697" spans="1:10" x14ac:dyDescent="0.25">
      <c r="A3697" s="1">
        <v>43424</v>
      </c>
      <c r="B3697">
        <v>22.48</v>
      </c>
      <c r="C3697">
        <v>22.27</v>
      </c>
      <c r="D3697">
        <v>66.383799999999994</v>
      </c>
      <c r="E3697">
        <v>57.420699999999997</v>
      </c>
      <c r="F3697">
        <v>13118.754832000001</v>
      </c>
      <c r="G3697">
        <v>11348.803581</v>
      </c>
      <c r="H3697">
        <f>(1/(1-91/360*VLOOKUP($A3697,Tbills!$B$4:$C$974,2,1)/100))^((1)/91)-1</f>
        <v>6.5195124045125397E-5</v>
      </c>
      <c r="I3697">
        <f>I3696*$E3697/$E3696*(1-(I$1+I$5+IF(AND(WEEKDAY(A3697)&lt;&gt;1,WEEKDAY(A3697)&lt;&gt;7),IF(A3697&lt;J$2,J$1,J$3),0)))^($A3697-$A3696)</f>
        <v>129.78683686677351</v>
      </c>
      <c r="J3697" s="42">
        <f>VLOOKUP(A3697,'VIXY-IV'!A$1:E$5000,4,0)</f>
        <v>128.75107696000001</v>
      </c>
    </row>
    <row r="3698" spans="1:10" x14ac:dyDescent="0.25">
      <c r="A3698" s="1">
        <v>43425</v>
      </c>
      <c r="B3698">
        <v>20.8</v>
      </c>
      <c r="C3698">
        <v>21.32</v>
      </c>
      <c r="D3698">
        <v>65.4131</v>
      </c>
      <c r="E3698">
        <v>56.577300000000001</v>
      </c>
      <c r="F3698">
        <v>13081.442494999999</v>
      </c>
      <c r="G3698">
        <v>11315.785449000001</v>
      </c>
      <c r="H3698">
        <f>(1/(1-91/360*VLOOKUP($A3698,Tbills!$B$4:$C$974,2,1)/100))^((1)/91)-1</f>
        <v>6.5195124045125397E-5</v>
      </c>
      <c r="I3698">
        <f>I3697*$E3698/$E3697*(1-(I$1+I$5+IF(AND(WEEKDAY(A3698)&lt;&gt;1,WEEKDAY(A3698)&lt;&gt;7),IF(A3698&lt;J$2,J$1,J$3),0)))^($A3698-$A3697)</f>
        <v>127.88174330309327</v>
      </c>
      <c r="J3698" s="42">
        <f>VLOOKUP(A3698,'VIXY-IV'!A$1:E$5000,4,0)</f>
        <v>126.8651622</v>
      </c>
    </row>
    <row r="3699" spans="1:10" x14ac:dyDescent="0.25">
      <c r="A3699" s="1">
        <v>43427</v>
      </c>
      <c r="B3699">
        <v>21.52</v>
      </c>
      <c r="C3699">
        <v>21.75</v>
      </c>
      <c r="D3699">
        <v>66.524299999999997</v>
      </c>
      <c r="E3699">
        <v>57.530999999999999</v>
      </c>
      <c r="F3699">
        <v>13149.464069</v>
      </c>
      <c r="G3699">
        <v>11373.15035</v>
      </c>
      <c r="H3699">
        <f>(1/(1-91/360*VLOOKUP($A3699,Tbills!$B$4:$C$974,2,1)/100))^((1)/91)-1</f>
        <v>6.461474582075688E-5</v>
      </c>
      <c r="I3699">
        <f>I3698*$E3699/$E3698*(1-(I$1+I$5+IF(AND(WEEKDAY(A3699)&lt;&gt;1,WEEKDAY(A3699)&lt;&gt;7),IF(A3699&lt;J$2,J$1,J$3),0)))^($A3699-$A3698)</f>
        <v>130.03988650843439</v>
      </c>
      <c r="J3699" s="42">
        <f>VLOOKUP(A3699,'VIXY-IV'!A$1:E$5000,4,0)</f>
        <v>129.01215764</v>
      </c>
    </row>
    <row r="3700" spans="1:10" x14ac:dyDescent="0.25">
      <c r="A3700" s="1">
        <v>43430</v>
      </c>
      <c r="B3700">
        <v>18.899999999999999</v>
      </c>
      <c r="C3700">
        <v>20.11</v>
      </c>
      <c r="D3700">
        <v>61.639200000000002</v>
      </c>
      <c r="E3700">
        <v>53.295200000000001</v>
      </c>
      <c r="F3700">
        <v>12663.79406</v>
      </c>
      <c r="G3700">
        <v>10950.88299</v>
      </c>
      <c r="H3700">
        <f>(1/(1-91/360*VLOOKUP($A3700,Tbills!$B$4:$C$974,2,1)/100))^((1)/91)-1</f>
        <v>6.461474582075688E-5</v>
      </c>
      <c r="I3700">
        <f>I3699*$E3700/$E3699*(1-(I$1+I$5+IF(AND(WEEKDAY(A3700)&lt;&gt;1,WEEKDAY(A3700)&lt;&gt;7),IF(A3700&lt;J$2,J$1,J$3),0)))^($A3700-$A3699)</f>
        <v>120.4689842337983</v>
      </c>
      <c r="J3700" s="42">
        <f>VLOOKUP(A3700,'VIXY-IV'!A$1:E$5000,4,0)</f>
        <v>119.52725468</v>
      </c>
    </row>
    <row r="3701" spans="1:10" x14ac:dyDescent="0.25">
      <c r="A3701" s="1">
        <v>43431</v>
      </c>
      <c r="B3701">
        <v>19.02</v>
      </c>
      <c r="C3701">
        <v>19.940000000000001</v>
      </c>
      <c r="D3701">
        <v>61.105200000000004</v>
      </c>
      <c r="E3701">
        <v>52.830100000000002</v>
      </c>
      <c r="F3701">
        <v>12557.167874000001</v>
      </c>
      <c r="G3701">
        <v>10857.971525999999</v>
      </c>
      <c r="H3701">
        <f>(1/(1-91/360*VLOOKUP($A3701,Tbills!$B$4:$C$974,2,1)/100))^((1)/91)-1</f>
        <v>6.461474582075688E-5</v>
      </c>
      <c r="I3701">
        <f>I3700*$E3701/$E3700*(1-(I$1+I$5+IF(AND(WEEKDAY(A3701)&lt;&gt;1,WEEKDAY(A3701)&lt;&gt;7),IF(A3701&lt;J$2,J$1,J$3),0)))^($A3701-$A3700)</f>
        <v>119.41881280777088</v>
      </c>
      <c r="J3701" s="42">
        <f>VLOOKUP(A3701,'VIXY-IV'!A$1:E$5000,4,0)</f>
        <v>118.48825152000001</v>
      </c>
    </row>
    <row r="3702" spans="1:10" x14ac:dyDescent="0.25">
      <c r="A3702" s="1">
        <v>43432</v>
      </c>
      <c r="B3702">
        <v>18.489999999999998</v>
      </c>
      <c r="C3702">
        <v>19.28</v>
      </c>
      <c r="D3702">
        <v>59.326099999999997</v>
      </c>
      <c r="E3702">
        <v>51.288499999999999</v>
      </c>
      <c r="F3702">
        <v>12300.531881999999</v>
      </c>
      <c r="G3702">
        <v>10635.361122</v>
      </c>
      <c r="H3702">
        <f>(1/(1-91/360*VLOOKUP($A3702,Tbills!$B$4:$C$974,2,1)/100))^((1)/91)-1</f>
        <v>6.461474582075688E-5</v>
      </c>
      <c r="I3702">
        <f>I3701*$E3702/$E3701*(1-(I$1+I$5+IF(AND(WEEKDAY(A3702)&lt;&gt;1,WEEKDAY(A3702)&lt;&gt;7),IF(A3702&lt;J$2,J$1,J$3),0)))^($A3702-$A3701)</f>
        <v>115.93524357824849</v>
      </c>
      <c r="J3702" s="42">
        <f>VLOOKUP(A3702,'VIXY-IV'!A$1:E$5000,4,0)</f>
        <v>115.03542711999999</v>
      </c>
    </row>
    <row r="3703" spans="1:10" x14ac:dyDescent="0.25">
      <c r="A3703" s="1">
        <v>43433</v>
      </c>
      <c r="B3703">
        <v>18.79</v>
      </c>
      <c r="C3703">
        <v>19.59</v>
      </c>
      <c r="D3703">
        <v>59.901000000000003</v>
      </c>
      <c r="E3703">
        <v>51.782200000000003</v>
      </c>
      <c r="F3703">
        <v>12385.807169</v>
      </c>
      <c r="G3703">
        <v>10708.405161000001</v>
      </c>
      <c r="H3703">
        <f>(1/(1-91/360*VLOOKUP($A3703,Tbills!$B$4:$C$974,2,1)/100))^((1)/91)-1</f>
        <v>6.6033466003423413E-5</v>
      </c>
      <c r="I3703">
        <f>I3702*$E3703/$E3702*(1-(I$1+I$5+IF(AND(WEEKDAY(A3703)&lt;&gt;1,WEEKDAY(A3703)&lt;&gt;7),IF(A3703&lt;J$2,J$1,J$3),0)))^($A3703-$A3702)</f>
        <v>117.05235163231531</v>
      </c>
      <c r="J3703" s="42">
        <f>VLOOKUP(A3703,'VIXY-IV'!A$1:E$5000,4,0)</f>
        <v>116.14634776</v>
      </c>
    </row>
    <row r="3704" spans="1:10" x14ac:dyDescent="0.25">
      <c r="A3704" s="1">
        <v>43434</v>
      </c>
      <c r="B3704">
        <v>18.07</v>
      </c>
      <c r="C3704">
        <v>18.89</v>
      </c>
      <c r="D3704">
        <v>57.691600000000001</v>
      </c>
      <c r="E3704">
        <v>49.8688</v>
      </c>
      <c r="F3704">
        <v>12138.903156</v>
      </c>
      <c r="G3704">
        <v>10494.232088999999</v>
      </c>
      <c r="H3704">
        <f>(1/(1-91/360*VLOOKUP($A3704,Tbills!$B$4:$C$974,2,1)/100))^((1)/91)-1</f>
        <v>6.6033466003423413E-5</v>
      </c>
      <c r="I3704">
        <f>I3703*$E3704/$E3703*(1-(I$1+I$5+IF(AND(WEEKDAY(A3704)&lt;&gt;1,WEEKDAY(A3704)&lt;&gt;7),IF(A3704&lt;J$2,J$1,J$3),0)))^($A3704-$A3703)</f>
        <v>112.72824033761862</v>
      </c>
      <c r="J3704" s="42">
        <f>VLOOKUP(A3704,'VIXY-IV'!A$1:E$5000,4,0)</f>
        <v>111.85657999999999</v>
      </c>
    </row>
    <row r="3705" spans="1:10" x14ac:dyDescent="0.25">
      <c r="A3705" s="1">
        <v>43437</v>
      </c>
      <c r="B3705">
        <v>16.440000000000001</v>
      </c>
      <c r="C3705">
        <v>17.95</v>
      </c>
      <c r="D3705">
        <v>54.914700000000003</v>
      </c>
      <c r="E3705">
        <v>47.458599999999997</v>
      </c>
      <c r="F3705">
        <v>11760.215971</v>
      </c>
      <c r="G3705">
        <v>10164.773278999999</v>
      </c>
      <c r="H3705">
        <f>(1/(1-91/360*VLOOKUP($A3705,Tbills!$B$4:$C$974,2,1)/100))^((1)/91)-1</f>
        <v>6.6033466003423413E-5</v>
      </c>
      <c r="I3705">
        <f>I3704*$E3705/$E3704*(1-(I$1+I$5+IF(AND(WEEKDAY(A3705)&lt;&gt;1,WEEKDAY(A3705)&lt;&gt;7),IF(A3705&lt;J$2,J$1,J$3),0)))^($A3705-$A3704)</f>
        <v>107.2830782031932</v>
      </c>
      <c r="J3705" s="42">
        <f>VLOOKUP(A3705,'VIXY-IV'!A$1:E$5000,4,0)</f>
        <v>106.45984676</v>
      </c>
    </row>
    <row r="3706" spans="1:10" x14ac:dyDescent="0.25">
      <c r="A3706" s="1">
        <v>43438</v>
      </c>
      <c r="B3706">
        <v>20.74</v>
      </c>
      <c r="C3706">
        <v>20.75</v>
      </c>
      <c r="D3706">
        <v>62.446199999999997</v>
      </c>
      <c r="E3706">
        <v>53.964399999999998</v>
      </c>
      <c r="F3706">
        <v>12460.564005</v>
      </c>
      <c r="G3706">
        <v>10769.437798999999</v>
      </c>
      <c r="H3706">
        <f>(1/(1-91/360*VLOOKUP($A3706,Tbills!$B$4:$C$974,2,1)/100))^((1)/91)-1</f>
        <v>6.6033466003423413E-5</v>
      </c>
      <c r="I3706">
        <f>I3705*$E3706/$E3705*(1-(I$1+I$5+IF(AND(WEEKDAY(A3706)&lt;&gt;1,WEEKDAY(A3706)&lt;&gt;7),IF(A3706&lt;J$2,J$1,J$3),0)))^($A3706-$A3705)</f>
        <v>121.99100818028475</v>
      </c>
      <c r="J3706" s="42">
        <f>VLOOKUP(A3706,'VIXY-IV'!A$1:E$5000,4,0)</f>
        <v>121.05641288</v>
      </c>
    </row>
    <row r="3707" spans="1:10" x14ac:dyDescent="0.25">
      <c r="A3707" s="1">
        <v>43440</v>
      </c>
      <c r="B3707">
        <v>21.19</v>
      </c>
      <c r="C3707">
        <v>21.06</v>
      </c>
      <c r="D3707">
        <v>63.609200000000001</v>
      </c>
      <c r="E3707">
        <v>54.962299999999999</v>
      </c>
      <c r="F3707">
        <v>12511.657510999999</v>
      </c>
      <c r="G3707">
        <v>10812.174649</v>
      </c>
      <c r="H3707">
        <f>(1/(1-91/360*VLOOKUP($A3707,Tbills!$B$4:$C$974,2,1)/100))^((1)/91)-1</f>
        <v>6.5893719427334574E-5</v>
      </c>
      <c r="I3707">
        <f>I3706*$E3707/$E3706*(1-(I$1+I$5+IF(AND(WEEKDAY(A3707)&lt;&gt;1,WEEKDAY(A3707)&lt;&gt;7),IF(A3707&lt;J$2,J$1,J$3),0)))^($A3707-$A3706)</f>
        <v>124.24922683787076</v>
      </c>
      <c r="J3707" s="42">
        <f>VLOOKUP(A3707,'VIXY-IV'!A$1:E$5000,4,0)</f>
        <v>123.29710564</v>
      </c>
    </row>
    <row r="3708" spans="1:10" x14ac:dyDescent="0.25">
      <c r="A3708" s="1">
        <v>43441</v>
      </c>
      <c r="B3708">
        <v>23.23</v>
      </c>
      <c r="C3708">
        <v>22.44</v>
      </c>
      <c r="D3708">
        <v>67.903700000000001</v>
      </c>
      <c r="E3708">
        <v>58.669400000000003</v>
      </c>
      <c r="F3708">
        <v>12946.269272</v>
      </c>
      <c r="G3708">
        <v>11187.039790999999</v>
      </c>
      <c r="H3708">
        <f>(1/(1-91/360*VLOOKUP($A3708,Tbills!$B$4:$C$974,2,1)/100))^((1)/91)-1</f>
        <v>6.5893719427334574E-5</v>
      </c>
      <c r="I3708">
        <f>I3707*$E3708/$E3707*(1-(I$1+I$5+IF(AND(WEEKDAY(A3708)&lt;&gt;1,WEEKDAY(A3708)&lt;&gt;7),IF(A3708&lt;J$2,J$1,J$3),0)))^($A3708-$A3707)</f>
        <v>132.63086678651186</v>
      </c>
      <c r="J3708" s="42">
        <f>VLOOKUP(A3708,'VIXY-IV'!A$1:E$5000,4,0)</f>
        <v>131.61522728</v>
      </c>
    </row>
    <row r="3709" spans="1:10" x14ac:dyDescent="0.25">
      <c r="A3709" s="1">
        <v>43444</v>
      </c>
      <c r="B3709">
        <v>22.64</v>
      </c>
      <c r="C3709">
        <v>22.01</v>
      </c>
      <c r="D3709">
        <v>67.490700000000004</v>
      </c>
      <c r="E3709">
        <v>58.300899999999999</v>
      </c>
      <c r="F3709">
        <v>12901.055401</v>
      </c>
      <c r="G3709">
        <v>11145.758284</v>
      </c>
      <c r="H3709">
        <f>(1/(1-91/360*VLOOKUP($A3709,Tbills!$B$4:$C$974,2,1)/100))^((1)/91)-1</f>
        <v>6.5893719427334574E-5</v>
      </c>
      <c r="I3709">
        <f>I3708*$E3709/$E3708*(1-(I$1+I$5+IF(AND(WEEKDAY(A3709)&lt;&gt;1,WEEKDAY(A3709)&lt;&gt;7),IF(A3709&lt;J$2,J$1,J$3),0)))^($A3709-$A3708)</f>
        <v>131.80160944744577</v>
      </c>
      <c r="J3709" s="42">
        <f>VLOOKUP(A3709,'VIXY-IV'!A$1:E$5000,4,0)</f>
        <v>130.80632724</v>
      </c>
    </row>
    <row r="3710" spans="1:10" x14ac:dyDescent="0.25">
      <c r="A3710" s="1">
        <v>43445</v>
      </c>
      <c r="B3710">
        <v>21.76</v>
      </c>
      <c r="C3710">
        <v>21.72</v>
      </c>
      <c r="D3710">
        <v>67.332700000000003</v>
      </c>
      <c r="E3710">
        <v>58.160600000000002</v>
      </c>
      <c r="F3710">
        <v>12963.526949999999</v>
      </c>
      <c r="G3710">
        <v>11198.995618000001</v>
      </c>
      <c r="H3710">
        <f>(1/(1-91/360*VLOOKUP($A3710,Tbills!$B$4:$C$974,2,1)/100))^((1)/91)-1</f>
        <v>6.5893719427334574E-5</v>
      </c>
      <c r="I3710">
        <f>I3709*$E3710/$E3709*(1-(I$1+I$5+IF(AND(WEEKDAY(A3710)&lt;&gt;1,WEEKDAY(A3710)&lt;&gt;7),IF(A3710&lt;J$2,J$1,J$3),0)))^($A3710-$A3709)</f>
        <v>131.48569220654335</v>
      </c>
      <c r="J3710" s="42">
        <f>VLOOKUP(A3710,'VIXY-IV'!A$1:E$5000,4,0)</f>
        <v>130.49686883999999</v>
      </c>
    </row>
    <row r="3711" spans="1:10" x14ac:dyDescent="0.25">
      <c r="A3711" s="1">
        <v>43446</v>
      </c>
      <c r="B3711">
        <v>21.46</v>
      </c>
      <c r="C3711">
        <v>21.59</v>
      </c>
      <c r="D3711">
        <v>67.045900000000003</v>
      </c>
      <c r="E3711">
        <v>57.908999999999999</v>
      </c>
      <c r="F3711">
        <v>12983.395605</v>
      </c>
      <c r="G3711">
        <v>11215.421907</v>
      </c>
      <c r="H3711">
        <f>(1/(1-91/360*VLOOKUP($A3711,Tbills!$B$4:$C$974,2,1)/100))^((1)/91)-1</f>
        <v>6.5893719427334574E-5</v>
      </c>
      <c r="I3711">
        <f>I3710*$E3711/$E3710*(1-(I$1+I$5+IF(AND(WEEKDAY(A3711)&lt;&gt;1,WEEKDAY(A3711)&lt;&gt;7),IF(A3711&lt;J$2,J$1,J$3),0)))^($A3711-$A3710)</f>
        <v>130.91814669918975</v>
      </c>
      <c r="J3711" s="42">
        <f>VLOOKUP(A3711,'VIXY-IV'!A$1:E$5000,4,0)</f>
        <v>129.93761040000001</v>
      </c>
    </row>
    <row r="3712" spans="1:10" x14ac:dyDescent="0.25">
      <c r="A3712" s="1">
        <v>43447</v>
      </c>
      <c r="B3712">
        <v>20.65</v>
      </c>
      <c r="C3712">
        <v>21.35</v>
      </c>
      <c r="D3712">
        <v>66.295199999999994</v>
      </c>
      <c r="E3712">
        <v>57.256799999999998</v>
      </c>
      <c r="F3712">
        <v>13001.545029000001</v>
      </c>
      <c r="G3712">
        <v>11230.360864</v>
      </c>
      <c r="H3712">
        <f>(1/(1-91/360*VLOOKUP($A3712,Tbills!$B$4:$C$974,2,1)/100))^((1)/91)-1</f>
        <v>6.6173214376075151E-5</v>
      </c>
      <c r="I3712">
        <f>I3711*$E3712/$E3711*(1-(I$1+I$5+IF(AND(WEEKDAY(A3712)&lt;&gt;1,WEEKDAY(A3712)&lt;&gt;7),IF(A3712&lt;J$2,J$1,J$3),0)))^($A3712-$A3711)</f>
        <v>129.44492256710504</v>
      </c>
      <c r="J3712" s="42">
        <f>VLOOKUP(A3712,'VIXY-IV'!A$1:E$5000,4,0)</f>
        <v>128.48007404000001</v>
      </c>
    </row>
    <row r="3713" spans="1:10" x14ac:dyDescent="0.25">
      <c r="A3713" s="1">
        <v>43448</v>
      </c>
      <c r="B3713">
        <v>21.63</v>
      </c>
      <c r="C3713">
        <v>21.96</v>
      </c>
      <c r="D3713">
        <v>68.602400000000003</v>
      </c>
      <c r="E3713">
        <v>59.245600000000003</v>
      </c>
      <c r="F3713">
        <v>13160.992457</v>
      </c>
      <c r="G3713">
        <v>11367.34382</v>
      </c>
      <c r="H3713">
        <f>(1/(1-91/360*VLOOKUP($A3713,Tbills!$B$4:$C$974,2,1)/100))^((1)/91)-1</f>
        <v>6.6173214376075151E-5</v>
      </c>
      <c r="I3713">
        <f>I3712*$E3713/$E3712*(1-(I$1+I$5+IF(AND(WEEKDAY(A3713)&lt;&gt;1,WEEKDAY(A3713)&lt;&gt;7),IF(A3713&lt;J$2,J$1,J$3),0)))^($A3713-$A3712)</f>
        <v>133.94244252563163</v>
      </c>
      <c r="J3713" s="42">
        <f>VLOOKUP(A3713,'VIXY-IV'!A$1:E$5000,4,0)</f>
        <v>132.94736168</v>
      </c>
    </row>
    <row r="3714" spans="1:10" x14ac:dyDescent="0.25">
      <c r="A3714" s="1">
        <v>43451</v>
      </c>
      <c r="B3714">
        <v>24.52</v>
      </c>
      <c r="C3714">
        <v>23.41</v>
      </c>
      <c r="D3714">
        <v>71.561099999999996</v>
      </c>
      <c r="E3714">
        <v>61.789000000000001</v>
      </c>
      <c r="F3714">
        <v>13463.053191000001</v>
      </c>
      <c r="G3714">
        <v>11625.981352999999</v>
      </c>
      <c r="H3714">
        <f>(1/(1-91/360*VLOOKUP($A3714,Tbills!$B$4:$C$974,2,1)/100))^((1)/91)-1</f>
        <v>6.6173214376075151E-5</v>
      </c>
      <c r="I3714">
        <f>I3713*$E3714/$E3713*(1-(I$1+I$5+IF(AND(WEEKDAY(A3714)&lt;&gt;1,WEEKDAY(A3714)&lt;&gt;7),IF(A3714&lt;J$2,J$1,J$3),0)))^($A3714-$A3713)</f>
        <v>139.69657940994645</v>
      </c>
      <c r="J3714" s="42">
        <f>VLOOKUP(A3714,'VIXY-IV'!A$1:E$5000,4,0)</f>
        <v>138.66707248</v>
      </c>
    </row>
    <row r="3715" spans="1:10" x14ac:dyDescent="0.25">
      <c r="A3715" s="1">
        <v>43452</v>
      </c>
      <c r="B3715">
        <v>25.58</v>
      </c>
      <c r="C3715">
        <v>23.9</v>
      </c>
      <c r="D3715">
        <v>72.707700000000003</v>
      </c>
      <c r="E3715">
        <v>62.774900000000002</v>
      </c>
      <c r="F3715">
        <v>13640.629876999999</v>
      </c>
      <c r="G3715">
        <v>11778.557867</v>
      </c>
      <c r="H3715">
        <f>(1/(1-91/360*VLOOKUP($A3715,Tbills!$B$4:$C$974,2,1)/100))^((1)/91)-1</f>
        <v>6.6173214376075151E-5</v>
      </c>
      <c r="I3715">
        <f>I3714*$E3715/$E3714*(1-(I$1+I$5+IF(AND(WEEKDAY(A3715)&lt;&gt;1,WEEKDAY(A3715)&lt;&gt;7),IF(A3715&lt;J$2,J$1,J$3),0)))^($A3715-$A3714)</f>
        <v>141.92692701468729</v>
      </c>
      <c r="J3715" s="42">
        <f>VLOOKUP(A3715,'VIXY-IV'!A$1:E$5000,4,0)</f>
        <v>140.88448652</v>
      </c>
    </row>
    <row r="3716" spans="1:10" x14ac:dyDescent="0.25">
      <c r="A3716" s="1">
        <v>43453</v>
      </c>
      <c r="B3716">
        <v>25.58</v>
      </c>
      <c r="C3716">
        <v>24.02</v>
      </c>
      <c r="D3716">
        <v>73.870500000000007</v>
      </c>
      <c r="E3716">
        <v>63.774700000000003</v>
      </c>
      <c r="F3716">
        <v>13773.273010999999</v>
      </c>
      <c r="G3716">
        <v>11892.314563</v>
      </c>
      <c r="H3716">
        <f>(1/(1-91/360*VLOOKUP($A3716,Tbills!$B$4:$C$974,2,1)/100))^((1)/91)-1</f>
        <v>6.6173214376075151E-5</v>
      </c>
      <c r="I3716">
        <f>I3715*$E3716/$E3715*(1-(I$1+I$5+IF(AND(WEEKDAY(A3716)&lt;&gt;1,WEEKDAY(A3716)&lt;&gt;7),IF(A3716&lt;J$2,J$1,J$3),0)))^($A3716-$A3715)</f>
        <v>144.18874400474994</v>
      </c>
      <c r="J3716" s="42">
        <f>VLOOKUP(A3716,'VIXY-IV'!A$1:E$5000,4,0)</f>
        <v>143.13463927999999</v>
      </c>
    </row>
    <row r="3717" spans="1:10" x14ac:dyDescent="0.25">
      <c r="A3717" s="1">
        <v>43454</v>
      </c>
      <c r="B3717">
        <v>28.38</v>
      </c>
      <c r="C3717">
        <v>25.24</v>
      </c>
      <c r="D3717">
        <v>75.154300000000006</v>
      </c>
      <c r="E3717">
        <v>64.878799999999998</v>
      </c>
      <c r="F3717">
        <v>13784.554495</v>
      </c>
      <c r="G3717">
        <v>11901.268429</v>
      </c>
      <c r="H3717">
        <f>(1/(1-91/360*VLOOKUP($A3717,Tbills!$B$4:$C$974,2,1)/100))^((1)/91)-1</f>
        <v>6.6173214376075151E-5</v>
      </c>
      <c r="I3717">
        <f>I3716*$E3717/$E3716*(1-(I$1+I$5+IF(AND(WEEKDAY(A3717)&lt;&gt;1,WEEKDAY(A3717)&lt;&gt;7),IF(A3717&lt;J$2,J$1,J$3),0)))^($A3717-$A3716)</f>
        <v>146.68641934853264</v>
      </c>
      <c r="J3717" s="42">
        <f>VLOOKUP(A3717,'VIXY-IV'!A$1:E$5000,4,0)</f>
        <v>145.61389832</v>
      </c>
    </row>
    <row r="3718" spans="1:10" x14ac:dyDescent="0.25">
      <c r="A3718" s="1">
        <v>43455</v>
      </c>
      <c r="B3718">
        <v>30.11</v>
      </c>
      <c r="C3718">
        <v>26.23</v>
      </c>
      <c r="D3718">
        <v>80.1173</v>
      </c>
      <c r="E3718">
        <v>69.159000000000006</v>
      </c>
      <c r="F3718">
        <v>13959.352293</v>
      </c>
      <c r="G3718">
        <v>12051.397295999999</v>
      </c>
      <c r="H3718">
        <f>(1/(1-91/360*VLOOKUP($A3718,Tbills!$B$4:$C$974,2,1)/100))^((1)/91)-1</f>
        <v>6.6173214376075151E-5</v>
      </c>
      <c r="I3718">
        <f>I3717*$E3718/$E3717*(1-(I$1+I$5+IF(AND(WEEKDAY(A3718)&lt;&gt;1,WEEKDAY(A3718)&lt;&gt;7),IF(A3718&lt;J$2,J$1,J$3),0)))^($A3718-$A3717)</f>
        <v>156.36515092043709</v>
      </c>
      <c r="J3718" s="42">
        <f>VLOOKUP(A3718,'VIXY-IV'!A$1:E$5000,4,0)</f>
        <v>155.21884388000001</v>
      </c>
    </row>
    <row r="3719" spans="1:10" x14ac:dyDescent="0.25">
      <c r="A3719" s="1">
        <v>43458</v>
      </c>
      <c r="B3719">
        <v>36.07</v>
      </c>
      <c r="C3719">
        <v>28.84</v>
      </c>
      <c r="D3719">
        <v>84.793000000000006</v>
      </c>
      <c r="E3719">
        <v>73.181399999999996</v>
      </c>
      <c r="F3719">
        <v>13984.093939</v>
      </c>
      <c r="G3719">
        <v>12070.364673</v>
      </c>
      <c r="H3719">
        <f>(1/(1-91/360*VLOOKUP($A3719,Tbills!$B$4:$C$974,2,1)/100))^((1)/91)-1</f>
        <v>6.6173214376075151E-5</v>
      </c>
      <c r="I3719">
        <f>I3718*$E3719/$E3718*(1-(I$1+I$5+IF(AND(WEEKDAY(A3719)&lt;&gt;1,WEEKDAY(A3719)&lt;&gt;7),IF(A3719&lt;J$2,J$1,J$3),0)))^($A3719-$A3718)</f>
        <v>165.46436243310936</v>
      </c>
      <c r="J3719" s="42">
        <f>VLOOKUP(A3719,'VIXY-IV'!A$1:E$5000,4,0)</f>
        <v>164.2616032</v>
      </c>
    </row>
    <row r="3720" spans="1:10" x14ac:dyDescent="0.25">
      <c r="A3720" s="1">
        <v>43460</v>
      </c>
      <c r="B3720">
        <v>30.41</v>
      </c>
      <c r="C3720">
        <v>25.69</v>
      </c>
      <c r="D3720">
        <v>81.093699999999998</v>
      </c>
      <c r="E3720">
        <v>69.978999999999999</v>
      </c>
      <c r="F3720">
        <v>13670.344230999999</v>
      </c>
      <c r="G3720">
        <v>11797.954224999999</v>
      </c>
      <c r="H3720">
        <f>(1/(1-91/360*VLOOKUP($A3720,Tbills!$B$4:$C$974,2,1)/100))^((1)/91)-1</f>
        <v>6.6173214376075151E-5</v>
      </c>
      <c r="I3720">
        <f>I3719*$E3720/$E3719*(1-(I$1+I$5+IF(AND(WEEKDAY(A3720)&lt;&gt;1,WEEKDAY(A3720)&lt;&gt;7),IF(A3720&lt;J$2,J$1,J$3),0)))^($A3720-$A3719)</f>
        <v>158.22671721738249</v>
      </c>
      <c r="J3720" s="42">
        <f>VLOOKUP(A3720,'VIXY-IV'!A$1:E$5000,4,0)</f>
        <v>157.09244124</v>
      </c>
    </row>
    <row r="3721" spans="1:10" x14ac:dyDescent="0.25">
      <c r="A3721" s="1">
        <v>43461</v>
      </c>
      <c r="B3721">
        <v>29.96</v>
      </c>
      <c r="C3721">
        <v>25.89</v>
      </c>
      <c r="D3721">
        <v>82.229799999999997</v>
      </c>
      <c r="E3721">
        <v>70.954700000000003</v>
      </c>
      <c r="F3721">
        <v>13828.477492</v>
      </c>
      <c r="G3721">
        <v>11933.647693000001</v>
      </c>
      <c r="H3721">
        <f>(1/(1-91/360*VLOOKUP($A3721,Tbills!$B$4:$C$974,2,1)/100))^((1)/91)-1</f>
        <v>6.7291155467552599E-5</v>
      </c>
      <c r="I3721">
        <f>I3720*$E3721/$E3720*(1-(I$1+I$5+IF(AND(WEEKDAY(A3721)&lt;&gt;1,WEEKDAY(A3721)&lt;&gt;7),IF(A3721&lt;J$2,J$1,J$3),0)))^($A3721-$A3720)</f>
        <v>160.43437184912887</v>
      </c>
      <c r="J3721" s="42">
        <f>VLOOKUP(A3721,'VIXY-IV'!A$1:E$5000,4,0)</f>
        <v>159.29579247999999</v>
      </c>
    </row>
    <row r="3722" spans="1:10" x14ac:dyDescent="0.25">
      <c r="A3722" s="1">
        <v>43462</v>
      </c>
      <c r="B3722">
        <v>28.34</v>
      </c>
      <c r="C3722">
        <v>25.32</v>
      </c>
      <c r="D3722">
        <v>82.967799999999997</v>
      </c>
      <c r="E3722">
        <v>71.586699999999993</v>
      </c>
      <c r="F3722">
        <v>13853.228115</v>
      </c>
      <c r="G3722">
        <v>11954.203863999999</v>
      </c>
      <c r="H3722">
        <f>(1/(1-91/360*VLOOKUP($A3722,Tbills!$B$4:$C$974,2,1)/100))^((1)/91)-1</f>
        <v>6.7291155467552599E-5</v>
      </c>
      <c r="I3722">
        <f>I3721*$E3722/$E3721*(1-(I$1+I$5+IF(AND(WEEKDAY(A3722)&lt;&gt;1,WEEKDAY(A3722)&lt;&gt;7),IF(A3722&lt;J$2,J$1,J$3),0)))^($A3722-$A3721)</f>
        <v>161.86492758161123</v>
      </c>
      <c r="J3722" s="42">
        <f>VLOOKUP(A3722,'VIXY-IV'!A$1:E$5000,4,0)</f>
        <v>160.71440039999999</v>
      </c>
    </row>
    <row r="3723" spans="1:10" x14ac:dyDescent="0.25">
      <c r="A3723" s="1">
        <v>43465</v>
      </c>
      <c r="B3723">
        <v>25.42</v>
      </c>
      <c r="C3723">
        <v>23.73</v>
      </c>
      <c r="D3723">
        <v>79.670699999999997</v>
      </c>
      <c r="E3723">
        <v>68.727500000000006</v>
      </c>
      <c r="F3723">
        <v>13675.470093</v>
      </c>
      <c r="G3723">
        <v>11798.399818</v>
      </c>
      <c r="H3723">
        <f>(1/(1-91/360*VLOOKUP($A3723,Tbills!$B$4:$C$974,2,1)/100))^((1)/91)-1</f>
        <v>6.7291155467552599E-5</v>
      </c>
      <c r="I3723">
        <f>I3722*$E3723/$E3722*(1-(I$1+I$5+IF(AND(WEEKDAY(A3723)&lt;&gt;1,WEEKDAY(A3723)&lt;&gt;7),IF(A3723&lt;J$2,J$1,J$3),0)))^($A3723-$A3722)</f>
        <v>155.40445132074379</v>
      </c>
      <c r="J3723" s="42">
        <f>VLOOKUP(A3723,'VIXY-IV'!A$1:E$5000,4,0)</f>
        <v>154.31370896000001</v>
      </c>
    </row>
    <row r="3724" spans="1:10" x14ac:dyDescent="0.25">
      <c r="A3724" s="1">
        <v>43467</v>
      </c>
      <c r="B3724">
        <v>23.22</v>
      </c>
      <c r="C3724">
        <v>22.75</v>
      </c>
      <c r="D3724">
        <v>77.082300000000004</v>
      </c>
      <c r="E3724">
        <v>66.485399999999998</v>
      </c>
      <c r="F3724">
        <v>13616.180284</v>
      </c>
      <c r="G3724">
        <v>11745.660110999999</v>
      </c>
      <c r="H3724">
        <f>(1/(1-91/360*VLOOKUP($A3724,Tbills!$B$4:$C$974,2,1)/100))^((1)/91)-1</f>
        <v>6.7291155467552599E-5</v>
      </c>
      <c r="I3724">
        <f>I3723*$E3724/$E3723*(1-(I$1+I$5+IF(AND(WEEKDAY(A3724)&lt;&gt;1,WEEKDAY(A3724)&lt;&gt;7),IF(A3724&lt;J$2,J$1,J$3),0)))^($A3724-$A3723)</f>
        <v>150.33756879230444</v>
      </c>
      <c r="J3724" s="42">
        <f>VLOOKUP(A3724,'VIXY-IV'!A$1:E$5000,4,0)</f>
        <v>149.29084836000001</v>
      </c>
    </row>
    <row r="3725" spans="1:10" x14ac:dyDescent="0.25">
      <c r="A3725" s="1">
        <v>43468</v>
      </c>
      <c r="B3725">
        <v>25.45</v>
      </c>
      <c r="C3725">
        <v>24.11</v>
      </c>
      <c r="D3725">
        <v>80.770300000000006</v>
      </c>
      <c r="E3725">
        <v>69.661900000000003</v>
      </c>
      <c r="F3725">
        <v>13980.341439</v>
      </c>
      <c r="G3725">
        <v>12059.004317999999</v>
      </c>
      <c r="H3725">
        <f>(1/(1-91/360*VLOOKUP($A3725,Tbills!$B$4:$C$974,2,1)/100))^((1)/91)-1</f>
        <v>6.8688771178937458E-5</v>
      </c>
      <c r="I3725">
        <f>I3724*$E3725/$E3724*(1-(I$1+I$5+IF(AND(WEEKDAY(A3725)&lt;&gt;1,WEEKDAY(A3725)&lt;&gt;7),IF(A3725&lt;J$2,J$1,J$3),0)))^($A3725-$A3724)</f>
        <v>157.5218184378642</v>
      </c>
      <c r="J3725" s="42">
        <f>VLOOKUP(A3725,'VIXY-IV'!A$1:E$5000,4,0)</f>
        <v>156.43671236</v>
      </c>
    </row>
    <row r="3726" spans="1:10" x14ac:dyDescent="0.25">
      <c r="A3726" s="1">
        <v>43469</v>
      </c>
      <c r="B3726">
        <v>21.38</v>
      </c>
      <c r="C3726">
        <v>21.86</v>
      </c>
      <c r="D3726">
        <v>74.069699999999997</v>
      </c>
      <c r="E3726">
        <v>63.878</v>
      </c>
      <c r="F3726">
        <v>13395.193154000001</v>
      </c>
      <c r="G3726">
        <v>11553.445431</v>
      </c>
      <c r="H3726">
        <f>(1/(1-91/360*VLOOKUP($A3726,Tbills!$B$4:$C$974,2,1)/100))^((1)/91)-1</f>
        <v>6.8688771178937458E-5</v>
      </c>
      <c r="I3726">
        <f>I3725*$E3726/$E3725*(1-(I$1+I$5+IF(AND(WEEKDAY(A3726)&lt;&gt;1,WEEKDAY(A3726)&lt;&gt;7),IF(A3726&lt;J$2,J$1,J$3),0)))^($A3726-$A3725)</f>
        <v>144.44445535966045</v>
      </c>
      <c r="J3726" s="42">
        <f>VLOOKUP(A3726,'VIXY-IV'!A$1:E$5000,4,0)</f>
        <v>143.45390259999999</v>
      </c>
    </row>
    <row r="3727" spans="1:10" x14ac:dyDescent="0.25">
      <c r="A3727" s="1">
        <v>43472</v>
      </c>
      <c r="B3727">
        <v>21.4</v>
      </c>
      <c r="C3727">
        <v>21.62</v>
      </c>
      <c r="D3727">
        <v>72.783299999999997</v>
      </c>
      <c r="E3727">
        <v>62.755499999999998</v>
      </c>
      <c r="F3727">
        <v>13316.562957</v>
      </c>
      <c r="G3727">
        <v>11483.245411</v>
      </c>
      <c r="H3727">
        <f>(1/(1-91/360*VLOOKUP($A3727,Tbills!$B$4:$C$974,2,1)/100))^((1)/91)-1</f>
        <v>6.8688771178937458E-5</v>
      </c>
      <c r="I3727">
        <f>I3726*$E3727/$E3726*(1-(I$1+I$5+IF(AND(WEEKDAY(A3727)&lt;&gt;1,WEEKDAY(A3727)&lt;&gt;7),IF(A3727&lt;J$2,J$1,J$3),0)))^($A3727-$A3726)</f>
        <v>141.91027874552086</v>
      </c>
      <c r="J3727" s="42">
        <f>VLOOKUP(A3727,'VIXY-IV'!A$1:E$5000,4,0)</f>
        <v>140.94767048</v>
      </c>
    </row>
    <row r="3728" spans="1:10" x14ac:dyDescent="0.25">
      <c r="A3728" s="1">
        <v>43473</v>
      </c>
      <c r="B3728">
        <v>20.47</v>
      </c>
      <c r="C3728">
        <v>21.14</v>
      </c>
      <c r="D3728">
        <v>71.177899999999994</v>
      </c>
      <c r="E3728">
        <v>61.366999999999997</v>
      </c>
      <c r="F3728">
        <v>13170.556536</v>
      </c>
      <c r="G3728">
        <v>11356.551213000001</v>
      </c>
      <c r="H3728">
        <f>(1/(1-91/360*VLOOKUP($A3728,Tbills!$B$4:$C$974,2,1)/100))^((1)/91)-1</f>
        <v>6.8688771178937458E-5</v>
      </c>
      <c r="I3728">
        <f>I3727*$E3728/$E3727*(1-(I$1+I$5+IF(AND(WEEKDAY(A3728)&lt;&gt;1,WEEKDAY(A3728)&lt;&gt;7),IF(A3728&lt;J$2,J$1,J$3),0)))^($A3728-$A3727)</f>
        <v>138.77176634680791</v>
      </c>
      <c r="J3728" s="42">
        <f>VLOOKUP(A3728,'VIXY-IV'!A$1:E$5000,4,0)</f>
        <v>137.83835492</v>
      </c>
    </row>
    <row r="3729" spans="1:10" x14ac:dyDescent="0.25">
      <c r="A3729" s="1">
        <v>43474</v>
      </c>
      <c r="B3729">
        <v>19.98</v>
      </c>
      <c r="C3729">
        <v>20.69</v>
      </c>
      <c r="D3729">
        <v>69.831100000000006</v>
      </c>
      <c r="E3729">
        <v>60.201599999999999</v>
      </c>
      <c r="F3729">
        <v>13130.739519999999</v>
      </c>
      <c r="G3729">
        <v>11321.438201000001</v>
      </c>
      <c r="H3729">
        <f>(1/(1-91/360*VLOOKUP($A3729,Tbills!$B$4:$C$974,2,1)/100))^((1)/91)-1</f>
        <v>6.8688771178937458E-5</v>
      </c>
      <c r="I3729">
        <f>I3728*$E3729/$E3728*(1-(I$1+I$5+IF(AND(WEEKDAY(A3729)&lt;&gt;1,WEEKDAY(A3729)&lt;&gt;7),IF(A3729&lt;J$2,J$1,J$3),0)))^($A3729-$A3728)</f>
        <v>136.1377039526285</v>
      </c>
      <c r="J3729" s="42">
        <f>VLOOKUP(A3729,'VIXY-IV'!A$1:E$5000,4,0)</f>
        <v>135.22467352000001</v>
      </c>
    </row>
    <row r="3730" spans="1:10" x14ac:dyDescent="0.25">
      <c r="A3730" s="1">
        <v>43475</v>
      </c>
      <c r="B3730">
        <v>19.5</v>
      </c>
      <c r="C3730">
        <v>20.52</v>
      </c>
      <c r="D3730">
        <v>68.973399999999998</v>
      </c>
      <c r="E3730">
        <v>59.458100000000002</v>
      </c>
      <c r="F3730">
        <v>13091.830919</v>
      </c>
      <c r="G3730">
        <v>11287.11321</v>
      </c>
      <c r="H3730">
        <f>(1/(1-91/360*VLOOKUP($A3730,Tbills!$B$4:$C$974,2,1)/100))^((1)/91)-1</f>
        <v>6.7151392721953584E-5</v>
      </c>
      <c r="I3730">
        <f>I3729*$E3730/$E3729*(1-(I$1+I$5+IF(AND(WEEKDAY(A3730)&lt;&gt;1,WEEKDAY(A3730)&lt;&gt;7),IF(A3730&lt;J$2,J$1,J$3),0)))^($A3730-$A3729)</f>
        <v>134.45766946020566</v>
      </c>
      <c r="J3730" s="42">
        <f>VLOOKUP(A3730,'VIXY-IV'!A$1:E$5000,4,0)</f>
        <v>133.5583968</v>
      </c>
    </row>
    <row r="3731" spans="1:10" x14ac:dyDescent="0.25">
      <c r="A3731" s="1">
        <v>43476</v>
      </c>
      <c r="B3731">
        <v>18.190000000000001</v>
      </c>
      <c r="C3731">
        <v>19.739999999999998</v>
      </c>
      <c r="D3731">
        <v>66.908799999999999</v>
      </c>
      <c r="E3731">
        <v>57.674399999999999</v>
      </c>
      <c r="F3731">
        <v>12941.099154</v>
      </c>
      <c r="G3731">
        <v>11156.401975000001</v>
      </c>
      <c r="H3731">
        <f>(1/(1-91/360*VLOOKUP($A3731,Tbills!$B$4:$C$974,2,1)/100))^((1)/91)-1</f>
        <v>6.7151392721953584E-5</v>
      </c>
      <c r="I3731">
        <f>I3730*$E3731/$E3730*(1-(I$1+I$5+IF(AND(WEEKDAY(A3731)&lt;&gt;1,WEEKDAY(A3731)&lt;&gt;7),IF(A3731&lt;J$2,J$1,J$3),0)))^($A3731-$A3730)</f>
        <v>130.42528725741161</v>
      </c>
      <c r="J3731" s="42">
        <f>VLOOKUP(A3731,'VIXY-IV'!A$1:E$5000,4,0)</f>
        <v>129.55596216000001</v>
      </c>
    </row>
    <row r="3732" spans="1:10" x14ac:dyDescent="0.25">
      <c r="A3732" s="1">
        <v>43479</v>
      </c>
      <c r="B3732">
        <v>19.07</v>
      </c>
      <c r="C3732">
        <v>19.93</v>
      </c>
      <c r="D3732">
        <v>66.998800000000003</v>
      </c>
      <c r="E3732">
        <v>57.740400000000001</v>
      </c>
      <c r="F3732">
        <v>12881.831201000001</v>
      </c>
      <c r="G3732">
        <v>11103.059966000001</v>
      </c>
      <c r="H3732">
        <f>(1/(1-91/360*VLOOKUP($A3732,Tbills!$B$4:$C$974,2,1)/100))^((1)/91)-1</f>
        <v>6.7151392721953584E-5</v>
      </c>
      <c r="I3732">
        <f>I3731*$E3732/$E3731*(1-(I$1+I$5+IF(AND(WEEKDAY(A3732)&lt;&gt;1,WEEKDAY(A3732)&lt;&gt;7),IF(A3732&lt;J$2,J$1,J$3),0)))^($A3732-$A3731)</f>
        <v>130.57829640403347</v>
      </c>
      <c r="J3732" s="42">
        <f>VLOOKUP(A3732,'VIXY-IV'!A$1:E$5000,4,0)</f>
        <v>129.7174158</v>
      </c>
    </row>
    <row r="3733" spans="1:10" x14ac:dyDescent="0.25">
      <c r="A3733" s="1">
        <v>43480</v>
      </c>
      <c r="B3733">
        <v>18.600000000000001</v>
      </c>
      <c r="C3733">
        <v>19.239999999999998</v>
      </c>
      <c r="D3733">
        <v>64.813400000000001</v>
      </c>
      <c r="E3733">
        <v>55.853099999999998</v>
      </c>
      <c r="F3733">
        <v>12633.619516000001</v>
      </c>
      <c r="G3733">
        <v>10888.376689000001</v>
      </c>
      <c r="H3733">
        <f>(1/(1-91/360*VLOOKUP($A3733,Tbills!$B$4:$C$974,2,1)/100))^((1)/91)-1</f>
        <v>6.7151392721953584E-5</v>
      </c>
      <c r="I3733">
        <f>I3732*$E3733/$E3732*(1-(I$1+I$5+IF(AND(WEEKDAY(A3733)&lt;&gt;1,WEEKDAY(A3733)&lt;&gt;7),IF(A3733&lt;J$2,J$1,J$3),0)))^($A3733-$A3732)</f>
        <v>126.31143154020447</v>
      </c>
      <c r="J3733" s="42">
        <f>VLOOKUP(A3733,'VIXY-IV'!A$1:E$5000,4,0)</f>
        <v>125.48042771999999</v>
      </c>
    </row>
    <row r="3734" spans="1:10" x14ac:dyDescent="0.25">
      <c r="A3734" s="1">
        <v>43481</v>
      </c>
      <c r="B3734">
        <v>19.04</v>
      </c>
      <c r="C3734">
        <v>19.53</v>
      </c>
      <c r="D3734">
        <v>65.506299999999996</v>
      </c>
      <c r="E3734">
        <v>56.4465</v>
      </c>
      <c r="F3734">
        <v>12634.467881</v>
      </c>
      <c r="G3734">
        <v>10888.376689000001</v>
      </c>
      <c r="H3734">
        <f>(1/(1-91/360*VLOOKUP($A3734,Tbills!$B$4:$C$974,2,1)/100))^((1)/91)-1</f>
        <v>6.7151392721953584E-5</v>
      </c>
      <c r="I3734">
        <f>I3733*$E3734/$E3733*(1-(I$1+I$5+IF(AND(WEEKDAY(A3734)&lt;&gt;1,WEEKDAY(A3734)&lt;&gt;7),IF(A3734&lt;J$2,J$1,J$3),0)))^($A3734-$A3733)</f>
        <v>127.65462595175298</v>
      </c>
      <c r="J3734" s="42">
        <f>VLOOKUP(A3734,'VIXY-IV'!A$1:E$5000,4,0)</f>
        <v>126.81640419999999</v>
      </c>
    </row>
    <row r="3735" spans="1:10" x14ac:dyDescent="0.25">
      <c r="A3735" s="1">
        <v>43482</v>
      </c>
      <c r="B3735">
        <v>18.059999999999999</v>
      </c>
      <c r="C3735">
        <v>19.170000000000002</v>
      </c>
      <c r="D3735">
        <v>63.825600000000001</v>
      </c>
      <c r="E3735">
        <v>54.994399999999999</v>
      </c>
      <c r="F3735">
        <v>12536.657128999999</v>
      </c>
      <c r="G3735">
        <v>10803.352274000001</v>
      </c>
      <c r="H3735">
        <f>(1/(1-91/360*VLOOKUP($A3735,Tbills!$B$4:$C$974,2,1)/100))^((1)/91)-1</f>
        <v>6.7011742343137115E-5</v>
      </c>
      <c r="I3735">
        <f>I3734*$E3735/$E3734*(1-(I$1+I$5+IF(AND(WEEKDAY(A3735)&lt;&gt;1,WEEKDAY(A3735)&lt;&gt;7),IF(A3735&lt;J$2,J$1,J$3),0)))^($A3735-$A3734)</f>
        <v>124.37187211405832</v>
      </c>
      <c r="J3735" s="42">
        <f>VLOOKUP(A3735,'VIXY-IV'!A$1:E$5000,4,0)</f>
        <v>123.55779956000001</v>
      </c>
    </row>
    <row r="3736" spans="1:10" x14ac:dyDescent="0.25">
      <c r="A3736" s="1">
        <v>43483</v>
      </c>
      <c r="B3736">
        <v>17.8</v>
      </c>
      <c r="C3736">
        <v>18.84</v>
      </c>
      <c r="D3736">
        <v>63.1599</v>
      </c>
      <c r="E3736">
        <v>54.417099999999998</v>
      </c>
      <c r="F3736">
        <v>12406.372182999999</v>
      </c>
      <c r="G3736">
        <v>10690.356433999999</v>
      </c>
      <c r="H3736">
        <f>(1/(1-91/360*VLOOKUP($A3736,Tbills!$B$4:$C$974,2,1)/100))^((1)/91)-1</f>
        <v>6.7011742343137115E-5</v>
      </c>
      <c r="I3736">
        <f>I3735*$E3736/$E3735*(1-(I$1+I$5+IF(AND(WEEKDAY(A3736)&lt;&gt;1,WEEKDAY(A3736)&lt;&gt;7),IF(A3736&lt;J$2,J$1,J$3),0)))^($A3736-$A3735)</f>
        <v>123.06746687357104</v>
      </c>
      <c r="J3736" s="42">
        <f>VLOOKUP(A3736,'VIXY-IV'!A$1:E$5000,4,0)</f>
        <v>122.2637292</v>
      </c>
    </row>
    <row r="3737" spans="1:10" x14ac:dyDescent="0.25">
      <c r="A3737" s="1">
        <v>43487</v>
      </c>
      <c r="B3737">
        <v>20.8</v>
      </c>
      <c r="C3737">
        <v>20.69</v>
      </c>
      <c r="D3737">
        <v>69.129599999999996</v>
      </c>
      <c r="E3737">
        <v>59.545900000000003</v>
      </c>
      <c r="F3737">
        <v>12742.630411</v>
      </c>
      <c r="G3737">
        <v>10977.238530000001</v>
      </c>
      <c r="H3737">
        <f>(1/(1-91/360*VLOOKUP($A3737,Tbills!$B$4:$C$974,2,1)/100))^((1)/91)-1</f>
        <v>6.7011742343137115E-5</v>
      </c>
      <c r="I3737">
        <f>I3736*$E3737/$E3736*(1-(I$1+I$5+IF(AND(WEEKDAY(A3737)&lt;&gt;1,WEEKDAY(A3737)&lt;&gt;7),IF(A3737&lt;J$2,J$1,J$3),0)))^($A3737-$A3736)</f>
        <v>134.67171458930181</v>
      </c>
      <c r="J3737" s="42">
        <f>VLOOKUP(A3737,'VIXY-IV'!A$1:E$5000,4,0)</f>
        <v>133.79699484</v>
      </c>
    </row>
    <row r="3738" spans="1:10" x14ac:dyDescent="0.25">
      <c r="A3738" s="1">
        <v>43488</v>
      </c>
      <c r="B3738">
        <v>19.52</v>
      </c>
      <c r="C3738">
        <v>20.079999999999998</v>
      </c>
      <c r="D3738">
        <v>67.802499999999995</v>
      </c>
      <c r="E3738">
        <v>58.398800000000001</v>
      </c>
      <c r="F3738">
        <v>12742.324129000001</v>
      </c>
      <c r="G3738">
        <v>10976.239077</v>
      </c>
      <c r="H3738">
        <f>(1/(1-91/360*VLOOKUP($A3738,Tbills!$B$4:$C$974,2,1)/100))^((1)/91)-1</f>
        <v>6.7011742343137115E-5</v>
      </c>
      <c r="I3738">
        <f>I3737*$E3738/$E3737*(1-(I$1+I$5+IF(AND(WEEKDAY(A3738)&lt;&gt;1,WEEKDAY(A3738)&lt;&gt;7),IF(A3738&lt;J$2,J$1,J$3),0)))^($A3738-$A3737)</f>
        <v>132.07864757385883</v>
      </c>
      <c r="J3738" s="42">
        <f>VLOOKUP(A3738,'VIXY-IV'!A$1:E$5000,4,0)</f>
        <v>131.22247388</v>
      </c>
    </row>
    <row r="3739" spans="1:10" x14ac:dyDescent="0.25">
      <c r="A3739" s="1">
        <v>43489</v>
      </c>
      <c r="B3739">
        <v>18.89</v>
      </c>
      <c r="C3739">
        <v>19.670000000000002</v>
      </c>
      <c r="D3739">
        <v>66.093999999999994</v>
      </c>
      <c r="E3739">
        <v>56.923299999999998</v>
      </c>
      <c r="F3739">
        <v>12563.067319</v>
      </c>
      <c r="G3739">
        <v>10821.091709</v>
      </c>
      <c r="H3739">
        <f>(1/(1-91/360*VLOOKUP($A3739,Tbills!$B$4:$C$974,2,1)/100))^((1)/91)-1</f>
        <v>6.6592470274073889E-5</v>
      </c>
      <c r="I3739">
        <f>I3738*$E3739/$E3738*(1-(I$1+I$5+IF(AND(WEEKDAY(A3739)&lt;&gt;1,WEEKDAY(A3739)&lt;&gt;7),IF(A3739&lt;J$2,J$1,J$3),0)))^($A3739-$A3738)</f>
        <v>128.74279220175646</v>
      </c>
      <c r="J3739" s="42">
        <f>VLOOKUP(A3739,'VIXY-IV'!A$1:E$5000,4,0)</f>
        <v>127.91114408</v>
      </c>
    </row>
    <row r="3740" spans="1:10" x14ac:dyDescent="0.25">
      <c r="A3740" s="1">
        <v>43490</v>
      </c>
      <c r="B3740">
        <v>17.420000000000002</v>
      </c>
      <c r="C3740">
        <v>18.82</v>
      </c>
      <c r="D3740">
        <v>63.216299999999997</v>
      </c>
      <c r="E3740">
        <v>54.441099999999999</v>
      </c>
      <c r="F3740">
        <v>12332.495026000001</v>
      </c>
      <c r="G3740">
        <v>10621.769613</v>
      </c>
      <c r="H3740">
        <f>(1/(1-91/360*VLOOKUP($A3740,Tbills!$B$4:$C$974,2,1)/100))^((1)/91)-1</f>
        <v>6.6592470274073889E-5</v>
      </c>
      <c r="I3740">
        <f>I3739*$E3740/$E3739*(1-(I$1+I$5+IF(AND(WEEKDAY(A3740)&lt;&gt;1,WEEKDAY(A3740)&lt;&gt;7),IF(A3740&lt;J$2,J$1,J$3),0)))^($A3740-$A3739)</f>
        <v>123.13000885679054</v>
      </c>
      <c r="J3740" s="42">
        <f>VLOOKUP(A3740,'VIXY-IV'!A$1:E$5000,4,0)</f>
        <v>122.33276732</v>
      </c>
    </row>
    <row r="3741" spans="1:10" x14ac:dyDescent="0.25">
      <c r="A3741" s="1">
        <v>43493</v>
      </c>
      <c r="B3741">
        <v>18.87</v>
      </c>
      <c r="C3741">
        <v>19.579999999999998</v>
      </c>
      <c r="D3741">
        <v>65.837500000000006</v>
      </c>
      <c r="E3741">
        <v>56.6875</v>
      </c>
      <c r="F3741">
        <v>12564.299571</v>
      </c>
      <c r="G3741">
        <v>10819.29682</v>
      </c>
      <c r="H3741">
        <f>(1/(1-91/360*VLOOKUP($A3741,Tbills!$B$4:$C$974,2,1)/100))^((1)/91)-1</f>
        <v>6.6592470274073889E-5</v>
      </c>
      <c r="I3741">
        <f>I3740*$E3741/$E3740*(1-(I$1+I$5+IF(AND(WEEKDAY(A3741)&lt;&gt;1,WEEKDAY(A3741)&lt;&gt;7),IF(A3741&lt;J$2,J$1,J$3),0)))^($A3741-$A3740)</f>
        <v>128.2144036687348</v>
      </c>
      <c r="J3741" s="42">
        <f>VLOOKUP(A3741,'VIXY-IV'!A$1:E$5000,4,0)</f>
        <v>127.39074268</v>
      </c>
    </row>
    <row r="3742" spans="1:10" x14ac:dyDescent="0.25">
      <c r="A3742" s="1">
        <v>43494</v>
      </c>
      <c r="B3742">
        <v>19.13</v>
      </c>
      <c r="C3742">
        <v>19.600000000000001</v>
      </c>
      <c r="D3742">
        <v>65.0809</v>
      </c>
      <c r="E3742">
        <v>56.032299999999999</v>
      </c>
      <c r="F3742">
        <v>12402.193225000001</v>
      </c>
      <c r="G3742">
        <v>10678.984259000001</v>
      </c>
      <c r="H3742">
        <f>(1/(1-91/360*VLOOKUP($A3742,Tbills!$B$4:$C$974,2,1)/100))^((1)/91)-1</f>
        <v>6.6592470274073889E-5</v>
      </c>
      <c r="I3742">
        <f>I3741*$E3742/$E3741*(1-(I$1+I$5+IF(AND(WEEKDAY(A3742)&lt;&gt;1,WEEKDAY(A3742)&lt;&gt;7),IF(A3742&lt;J$2,J$1,J$3),0)))^($A3742-$A3741)</f>
        <v>126.7337035462385</v>
      </c>
      <c r="J3742" s="42">
        <f>VLOOKUP(A3742,'VIXY-IV'!A$1:E$5000,4,0)</f>
        <v>125.92103935999999</v>
      </c>
    </row>
    <row r="3743" spans="1:10" x14ac:dyDescent="0.25">
      <c r="A3743" s="1">
        <v>43495</v>
      </c>
      <c r="B3743">
        <v>17.66</v>
      </c>
      <c r="C3743">
        <v>18.68</v>
      </c>
      <c r="D3743">
        <v>62.548099999999998</v>
      </c>
      <c r="E3743">
        <v>53.847999999999999</v>
      </c>
      <c r="F3743">
        <v>12303.878102000001</v>
      </c>
      <c r="G3743">
        <v>10593.618280999999</v>
      </c>
      <c r="H3743">
        <f>(1/(1-91/360*VLOOKUP($A3743,Tbills!$B$4:$C$974,2,1)/100))^((1)/91)-1</f>
        <v>6.6592470274073889E-5</v>
      </c>
      <c r="I3743">
        <f>I3742*$E3743/$E3742*(1-(I$1+I$5+IF(AND(WEEKDAY(A3743)&lt;&gt;1,WEEKDAY(A3743)&lt;&gt;7),IF(A3743&lt;J$2,J$1,J$3),0)))^($A3743-$A3742)</f>
        <v>121.79442763535461</v>
      </c>
      <c r="J3743" s="42">
        <f>VLOOKUP(A3743,'VIXY-IV'!A$1:E$5000,4,0)</f>
        <v>121.01631104000001</v>
      </c>
    </row>
    <row r="3744" spans="1:10" x14ac:dyDescent="0.25">
      <c r="A3744" s="1">
        <v>43496</v>
      </c>
      <c r="B3744">
        <v>16.57</v>
      </c>
      <c r="C3744">
        <v>17.88</v>
      </c>
      <c r="D3744">
        <v>60.081299999999999</v>
      </c>
      <c r="E3744">
        <v>51.720700000000001</v>
      </c>
      <c r="F3744">
        <v>12057.176496</v>
      </c>
      <c r="G3744">
        <v>10380.50316</v>
      </c>
      <c r="H3744">
        <f>(1/(1-91/360*VLOOKUP($A3744,Tbills!$B$4:$C$974,2,1)/100))^((1)/91)-1</f>
        <v>6.6173214376075151E-5</v>
      </c>
      <c r="I3744">
        <f>I3743*$E3744/$E3743*(1-(I$1+I$5+IF(AND(WEEKDAY(A3744)&lt;&gt;1,WEEKDAY(A3744)&lt;&gt;7),IF(A3744&lt;J$2,J$1,J$3),0)))^($A3744-$A3743)</f>
        <v>116.98398190424619</v>
      </c>
      <c r="J3744" s="42">
        <f>VLOOKUP(A3744,'VIXY-IV'!A$1:E$5000,4,0)</f>
        <v>116.24078948</v>
      </c>
    </row>
    <row r="3745" spans="1:10" x14ac:dyDescent="0.25">
      <c r="A3745" s="1">
        <v>43497</v>
      </c>
      <c r="B3745">
        <v>16.14</v>
      </c>
      <c r="C3745">
        <v>17.59</v>
      </c>
      <c r="D3745">
        <v>59.443899999999999</v>
      </c>
      <c r="E3745">
        <v>51.168500000000002</v>
      </c>
      <c r="F3745">
        <v>11982.633304999999</v>
      </c>
      <c r="G3745">
        <v>10315.639047999999</v>
      </c>
      <c r="H3745">
        <f>(1/(1-91/360*VLOOKUP($A3745,Tbills!$B$4:$C$974,2,1)/100))^((1)/91)-1</f>
        <v>6.6173214376075151E-5</v>
      </c>
      <c r="I3745">
        <f>I3744*$E3745/$E3744*(1-(I$1+I$5+IF(AND(WEEKDAY(A3745)&lt;&gt;1,WEEKDAY(A3745)&lt;&gt;7),IF(A3745&lt;J$2,J$1,J$3),0)))^($A3745-$A3744)</f>
        <v>115.73610328281332</v>
      </c>
      <c r="J3745" s="42">
        <f>VLOOKUP(A3745,'VIXY-IV'!A$1:E$5000,4,0)</f>
        <v>115.00565344</v>
      </c>
    </row>
    <row r="3746" spans="1:10" x14ac:dyDescent="0.25">
      <c r="A3746" s="1">
        <v>43500</v>
      </c>
      <c r="B3746">
        <v>15.73</v>
      </c>
      <c r="C3746">
        <v>17.190000000000001</v>
      </c>
      <c r="D3746">
        <v>57.85</v>
      </c>
      <c r="E3746">
        <v>49.786299999999997</v>
      </c>
      <c r="F3746">
        <v>11763.696359</v>
      </c>
      <c r="G3746">
        <v>10125.112074999999</v>
      </c>
      <c r="H3746">
        <f>(1/(1-91/360*VLOOKUP($A3746,Tbills!$B$4:$C$974,2,1)/100))^((1)/91)-1</f>
        <v>6.6173214376075151E-5</v>
      </c>
      <c r="I3746">
        <f>I3745*$E3746/$E3745*(1-(I$1+I$5+IF(AND(WEEKDAY(A3746)&lt;&gt;1,WEEKDAY(A3746)&lt;&gt;7),IF(A3746&lt;J$2,J$1,J$3),0)))^($A3746-$A3745)</f>
        <v>112.61299664255421</v>
      </c>
      <c r="J3746" s="42">
        <f>VLOOKUP(A3746,'VIXY-IV'!A$1:E$5000,4,0)</f>
        <v>111.90835011999999</v>
      </c>
    </row>
    <row r="3747" spans="1:10" x14ac:dyDescent="0.25">
      <c r="A3747" s="1">
        <v>43501</v>
      </c>
      <c r="B3747">
        <v>15.57</v>
      </c>
      <c r="C3747">
        <v>17.07</v>
      </c>
      <c r="D3747">
        <v>57.619599999999998</v>
      </c>
      <c r="E3747">
        <v>49.584800000000001</v>
      </c>
      <c r="F3747">
        <v>11646.904441000001</v>
      </c>
      <c r="G3747">
        <v>10023.918281</v>
      </c>
      <c r="H3747">
        <f>(1/(1-91/360*VLOOKUP($A3747,Tbills!$B$4:$C$974,2,1)/100))^((1)/91)-1</f>
        <v>6.6173214376075151E-5</v>
      </c>
      <c r="I3747">
        <f>I3746*$E3747/$E3746*(1-(I$1+I$5+IF(AND(WEEKDAY(A3747)&lt;&gt;1,WEEKDAY(A3747)&lt;&gt;7),IF(A3747&lt;J$2,J$1,J$3),0)))^($A3747-$A3746)</f>
        <v>112.15829374949269</v>
      </c>
      <c r="J3747" s="42">
        <f>VLOOKUP(A3747,'VIXY-IV'!A$1:E$5000,4,0)</f>
        <v>111.46145704</v>
      </c>
    </row>
    <row r="3748" spans="1:10" x14ac:dyDescent="0.25">
      <c r="A3748" s="1">
        <v>43502</v>
      </c>
      <c r="B3748">
        <v>15.38</v>
      </c>
      <c r="C3748">
        <v>16.899999999999999</v>
      </c>
      <c r="D3748">
        <v>57.110700000000001</v>
      </c>
      <c r="E3748">
        <v>49.143599999999999</v>
      </c>
      <c r="F3748">
        <v>11551.575239</v>
      </c>
      <c r="G3748">
        <v>9941.2098069999993</v>
      </c>
      <c r="H3748">
        <f>(1/(1-91/360*VLOOKUP($A3748,Tbills!$B$4:$C$974,2,1)/100))^((1)/91)-1</f>
        <v>6.6173214376075151E-5</v>
      </c>
      <c r="I3748">
        <f>I3747*$E3748/$E3747*(1-(I$1+I$5+IF(AND(WEEKDAY(A3748)&lt;&gt;1,WEEKDAY(A3748)&lt;&gt;7),IF(A3748&lt;J$2,J$1,J$3),0)))^($A3748-$A3747)</f>
        <v>111.161387727326</v>
      </c>
      <c r="J3748" s="42">
        <f>VLOOKUP(A3748,'VIXY-IV'!A$1:E$5000,4,0)</f>
        <v>110.4729864</v>
      </c>
    </row>
    <row r="3749" spans="1:10" x14ac:dyDescent="0.25">
      <c r="A3749" s="1">
        <v>43503</v>
      </c>
      <c r="B3749">
        <v>16.37</v>
      </c>
      <c r="C3749">
        <v>17.52</v>
      </c>
      <c r="D3749">
        <v>59.171599999999998</v>
      </c>
      <c r="E3749">
        <v>50.913800000000002</v>
      </c>
      <c r="F3749">
        <v>11750.252563</v>
      </c>
      <c r="G3749">
        <v>10111.532365999999</v>
      </c>
      <c r="H3749">
        <f>(1/(1-91/360*VLOOKUP($A3749,Tbills!$B$4:$C$974,2,1)/100))^((1)/91)-1</f>
        <v>6.6452716511511412E-5</v>
      </c>
      <c r="I3749">
        <f>I3748*$E3749/$E3748*(1-(I$1+I$5+IF(AND(WEEKDAY(A3749)&lt;&gt;1,WEEKDAY(A3749)&lt;&gt;7),IF(A3749&lt;J$2,J$1,J$3),0)))^($A3749-$A3748)</f>
        <v>115.16663274719686</v>
      </c>
      <c r="J3749" s="42">
        <f>VLOOKUP(A3749,'VIXY-IV'!A$1:E$5000,4,0)</f>
        <v>114.46427256</v>
      </c>
    </row>
    <row r="3750" spans="1:10" x14ac:dyDescent="0.25">
      <c r="A3750" s="1">
        <v>43504</v>
      </c>
      <c r="B3750">
        <v>15.72</v>
      </c>
      <c r="C3750">
        <v>17.260000000000002</v>
      </c>
      <c r="D3750">
        <v>58.017299999999999</v>
      </c>
      <c r="E3750">
        <v>49.917200000000001</v>
      </c>
      <c r="F3750">
        <v>11696.078372</v>
      </c>
      <c r="G3750">
        <v>10064.241507000001</v>
      </c>
      <c r="H3750">
        <f>(1/(1-91/360*VLOOKUP($A3750,Tbills!$B$4:$C$974,2,1)/100))^((1)/91)-1</f>
        <v>6.6452716511511412E-5</v>
      </c>
      <c r="I3750">
        <f>I3749*$E3750/$E3749*(1-(I$1+I$5+IF(AND(WEEKDAY(A3750)&lt;&gt;1,WEEKDAY(A3750)&lt;&gt;7),IF(A3750&lt;J$2,J$1,J$3),0)))^($A3750-$A3749)</f>
        <v>112.91341376224007</v>
      </c>
      <c r="J3750" s="42">
        <f>VLOOKUP(A3750,'VIXY-IV'!A$1:E$5000,4,0)</f>
        <v>112.22729056</v>
      </c>
    </row>
    <row r="3751" spans="1:10" x14ac:dyDescent="0.25">
      <c r="A3751" s="1">
        <v>43507</v>
      </c>
      <c r="B3751">
        <v>15.97</v>
      </c>
      <c r="C3751">
        <v>17.22</v>
      </c>
      <c r="D3751">
        <v>57.580500000000001</v>
      </c>
      <c r="E3751">
        <v>49.531500000000001</v>
      </c>
      <c r="F3751">
        <v>11680.773453</v>
      </c>
      <c r="G3751">
        <v>10049.065408</v>
      </c>
      <c r="H3751">
        <f>(1/(1-91/360*VLOOKUP($A3751,Tbills!$B$4:$C$974,2,1)/100))^((1)/91)-1</f>
        <v>6.6452716511511412E-5</v>
      </c>
      <c r="I3751">
        <f>I3750*$E3751/$E3750*(1-(I$1+I$5+IF(AND(WEEKDAY(A3751)&lt;&gt;1,WEEKDAY(A3751)&lt;&gt;7),IF(A3751&lt;J$2,J$1,J$3),0)))^($A3751-$A3750)</f>
        <v>112.04417802346589</v>
      </c>
      <c r="J3751" s="42">
        <f>VLOOKUP(A3751,'VIXY-IV'!A$1:E$5000,4,0)</f>
        <v>111.37050840000001</v>
      </c>
    </row>
    <row r="3752" spans="1:10" x14ac:dyDescent="0.25">
      <c r="A3752" s="1">
        <v>43508</v>
      </c>
      <c r="B3752">
        <v>15.43</v>
      </c>
      <c r="C3752">
        <v>16.82</v>
      </c>
      <c r="D3752">
        <v>56.671700000000001</v>
      </c>
      <c r="E3752">
        <v>48.746400000000001</v>
      </c>
      <c r="F3752">
        <v>11620.561768</v>
      </c>
      <c r="G3752">
        <v>9996.5970120000002</v>
      </c>
      <c r="H3752">
        <f>(1/(1-91/360*VLOOKUP($A3752,Tbills!$B$4:$C$974,2,1)/100))^((1)/91)-1</f>
        <v>6.6452716511511412E-5</v>
      </c>
      <c r="I3752">
        <f>I3751*$E3752/$E3751*(1-(I$1+I$5+IF(AND(WEEKDAY(A3752)&lt;&gt;1,WEEKDAY(A3752)&lt;&gt;7),IF(A3752&lt;J$2,J$1,J$3),0)))^($A3752-$A3751)</f>
        <v>110.26927697629483</v>
      </c>
      <c r="J3752" s="42">
        <f>VLOOKUP(A3752,'VIXY-IV'!A$1:E$5000,4,0)</f>
        <v>109.60439119999999</v>
      </c>
    </row>
    <row r="3753" spans="1:10" x14ac:dyDescent="0.25">
      <c r="A3753" s="1">
        <v>43509</v>
      </c>
      <c r="B3753">
        <v>15.65</v>
      </c>
      <c r="C3753">
        <v>16.96</v>
      </c>
      <c r="D3753">
        <v>56.506</v>
      </c>
      <c r="E3753">
        <v>48.600700000000003</v>
      </c>
      <c r="F3753">
        <v>11489.594032000001</v>
      </c>
      <c r="G3753">
        <v>9883.2676169999995</v>
      </c>
      <c r="H3753">
        <f>(1/(1-91/360*VLOOKUP($A3753,Tbills!$B$4:$C$974,2,1)/100))^((1)/91)-1</f>
        <v>6.6452716511511412E-5</v>
      </c>
      <c r="I3753">
        <f>I3752*$E3753/$E3752*(1-(I$1+I$5+IF(AND(WEEKDAY(A3753)&lt;&gt;1,WEEKDAY(A3753)&lt;&gt;7),IF(A3753&lt;J$2,J$1,J$3),0)))^($A3753-$A3752)</f>
        <v>109.94074308638427</v>
      </c>
      <c r="J3753" s="42">
        <f>VLOOKUP(A3753,'VIXY-IV'!A$1:E$5000,4,0)</f>
        <v>109.28001743999999</v>
      </c>
    </row>
    <row r="3754" spans="1:10" x14ac:dyDescent="0.25">
      <c r="A3754" s="1">
        <v>43510</v>
      </c>
      <c r="B3754">
        <v>16.22</v>
      </c>
      <c r="C3754">
        <v>17.32</v>
      </c>
      <c r="D3754">
        <v>57.363999999999997</v>
      </c>
      <c r="E3754">
        <v>49.3354</v>
      </c>
      <c r="F3754">
        <v>11632.048306999999</v>
      </c>
      <c r="G3754">
        <v>10005.149008</v>
      </c>
      <c r="H3754">
        <f>(1/(1-91/360*VLOOKUP($A3754,Tbills!$B$4:$C$974,2,1)/100))^((1)/91)-1</f>
        <v>6.6871983189997763E-5</v>
      </c>
      <c r="I3754">
        <f>I3753*$E3754/$E3753*(1-(I$1+I$5+IF(AND(WEEKDAY(A3754)&lt;&gt;1,WEEKDAY(A3754)&lt;&gt;7),IF(A3754&lt;J$2,J$1,J$3),0)))^($A3754-$A3753)</f>
        <v>111.60379474247037</v>
      </c>
      <c r="J3754" s="42">
        <f>VLOOKUP(A3754,'VIXY-IV'!A$1:E$5000,4,0)</f>
        <v>110.93499608</v>
      </c>
    </row>
    <row r="3755" spans="1:10" x14ac:dyDescent="0.25">
      <c r="A3755" s="1">
        <v>43511</v>
      </c>
      <c r="B3755">
        <v>14.91</v>
      </c>
      <c r="C3755">
        <v>16.48</v>
      </c>
      <c r="D3755">
        <v>55.3658</v>
      </c>
      <c r="E3755">
        <v>47.613599999999998</v>
      </c>
      <c r="F3755">
        <v>11426.341511000001</v>
      </c>
      <c r="G3755">
        <v>9827.5440259999996</v>
      </c>
      <c r="H3755">
        <f>(1/(1-91/360*VLOOKUP($A3755,Tbills!$B$4:$C$974,2,1)/100))^((1)/91)-1</f>
        <v>6.6871983189997763E-5</v>
      </c>
      <c r="I3755">
        <f>I3754*$E3755/$E3754*(1-(I$1+I$5+IF(AND(WEEKDAY(A3755)&lt;&gt;1,WEEKDAY(A3755)&lt;&gt;7),IF(A3755&lt;J$2,J$1,J$3),0)))^($A3755-$A3754)</f>
        <v>107.70986748170802</v>
      </c>
      <c r="J3755" s="42">
        <f>VLOOKUP(A3755,'VIXY-IV'!A$1:E$5000,4,0)</f>
        <v>107.0650586</v>
      </c>
    </row>
    <row r="3756" spans="1:10" x14ac:dyDescent="0.25">
      <c r="A3756" s="1">
        <v>43515</v>
      </c>
      <c r="B3756">
        <v>14.88</v>
      </c>
      <c r="C3756">
        <v>16.45</v>
      </c>
      <c r="D3756">
        <v>55.380600000000001</v>
      </c>
      <c r="E3756">
        <v>47.613599999999998</v>
      </c>
      <c r="F3756">
        <v>11408.188464999999</v>
      </c>
      <c r="G3756">
        <v>9809.3019789999998</v>
      </c>
      <c r="H3756">
        <f>(1/(1-91/360*VLOOKUP($A3756,Tbills!$B$4:$C$974,2,1)/100))^((1)/91)-1</f>
        <v>6.6871983189997763E-5</v>
      </c>
      <c r="I3756">
        <f>I3755*$E3756/$E3755*(1-(I$1+I$5+IF(AND(WEEKDAY(A3756)&lt;&gt;1,WEEKDAY(A3756)&lt;&gt;7),IF(A3756&lt;J$2,J$1,J$3),0)))^($A3756-$A3755)</f>
        <v>107.7139988785146</v>
      </c>
      <c r="J3756" s="42">
        <f>VLOOKUP(A3756,'VIXY-IV'!A$1:E$5000,4,0)</f>
        <v>107.07523684</v>
      </c>
    </row>
    <row r="3757" spans="1:10" x14ac:dyDescent="0.25">
      <c r="A3757" s="1">
        <v>43516</v>
      </c>
      <c r="B3757">
        <v>14.02</v>
      </c>
      <c r="C3757">
        <v>15.82</v>
      </c>
      <c r="D3757">
        <v>53.054000000000002</v>
      </c>
      <c r="E3757">
        <v>45.610100000000003</v>
      </c>
      <c r="F3757">
        <v>11282.926927</v>
      </c>
      <c r="G3757">
        <v>9700.9401949999992</v>
      </c>
      <c r="H3757">
        <f>(1/(1-91/360*VLOOKUP($A3757,Tbills!$B$4:$C$974,2,1)/100))^((1)/91)-1</f>
        <v>6.6871983189997763E-5</v>
      </c>
      <c r="I3757">
        <f>I3756*$E3757/$E3756*(1-(I$1+I$5+IF(AND(WEEKDAY(A3757)&lt;&gt;1,WEEKDAY(A3757)&lt;&gt;7),IF(A3757&lt;J$2,J$1,J$3),0)))^($A3757-$A3756)</f>
        <v>103.18256484982497</v>
      </c>
      <c r="J3757" s="42">
        <f>VLOOKUP(A3757,'VIXY-IV'!A$1:E$5000,4,0)</f>
        <v>102.57133128</v>
      </c>
    </row>
    <row r="3758" spans="1:10" x14ac:dyDescent="0.25">
      <c r="A3758" s="1">
        <v>43517</v>
      </c>
      <c r="B3758">
        <v>14.46</v>
      </c>
      <c r="C3758">
        <v>16.16</v>
      </c>
      <c r="D3758">
        <v>54.0336</v>
      </c>
      <c r="E3758">
        <v>46.449199999999998</v>
      </c>
      <c r="F3758">
        <v>11274.633572999999</v>
      </c>
      <c r="G3758">
        <v>9693.1609360000002</v>
      </c>
      <c r="H3758">
        <f>(1/(1-91/360*VLOOKUP($A3758,Tbills!$B$4:$C$974,2,1)/100))^((1)/91)-1</f>
        <v>6.6732225833643355E-5</v>
      </c>
      <c r="I3758">
        <f>I3757*$E3758/$E3757*(1-(I$1+I$5+IF(AND(WEEKDAY(A3758)&lt;&gt;1,WEEKDAY(A3758)&lt;&gt;7),IF(A3758&lt;J$2,J$1,J$3),0)))^($A3758-$A3757)</f>
        <v>105.08184698292931</v>
      </c>
      <c r="J3758" s="42">
        <f>VLOOKUP(A3758,'VIXY-IV'!A$1:E$5000,4,0)</f>
        <v>104.46103648</v>
      </c>
    </row>
    <row r="3759" spans="1:10" x14ac:dyDescent="0.25">
      <c r="A3759" s="1">
        <v>43518</v>
      </c>
      <c r="B3759">
        <v>13.51</v>
      </c>
      <c r="C3759">
        <v>15.46</v>
      </c>
      <c r="D3759">
        <v>51.809800000000003</v>
      </c>
      <c r="E3759">
        <v>44.534399999999998</v>
      </c>
      <c r="F3759">
        <v>11076.904806</v>
      </c>
      <c r="G3759">
        <v>9522.5203829999991</v>
      </c>
      <c r="H3759">
        <f>(1/(1-91/360*VLOOKUP($A3759,Tbills!$B$4:$C$974,2,1)/100))^((1)/91)-1</f>
        <v>6.6732225833643355E-5</v>
      </c>
      <c r="I3759">
        <f>I3758*$E3759/$E3758*(1-(I$1+I$5+IF(AND(WEEKDAY(A3759)&lt;&gt;1,WEEKDAY(A3759)&lt;&gt;7),IF(A3759&lt;J$2,J$1,J$3),0)))^($A3759-$A3758)</f>
        <v>100.7509683839295</v>
      </c>
      <c r="J3759" s="42">
        <f>VLOOKUP(A3759,'VIXY-IV'!A$1:E$5000,4,0)</f>
        <v>100.15697367999999</v>
      </c>
    </row>
    <row r="3760" spans="1:10" x14ac:dyDescent="0.25">
      <c r="A3760" s="1">
        <v>43521</v>
      </c>
      <c r="B3760">
        <v>14.85</v>
      </c>
      <c r="C3760">
        <v>16</v>
      </c>
      <c r="D3760">
        <v>52.960900000000002</v>
      </c>
      <c r="E3760">
        <v>45.514899999999997</v>
      </c>
      <c r="F3760">
        <v>11038.683698999999</v>
      </c>
      <c r="G3760">
        <v>9487.7562099999996</v>
      </c>
      <c r="H3760">
        <f>(1/(1-91/360*VLOOKUP($A3760,Tbills!$B$4:$C$974,2,1)/100))^((1)/91)-1</f>
        <v>6.6732225833643355E-5</v>
      </c>
      <c r="I3760">
        <f>I3759*$E3760/$E3759*(1-(I$1+I$5+IF(AND(WEEKDAY(A3760)&lt;&gt;1,WEEKDAY(A3760)&lt;&gt;7),IF(A3760&lt;J$2,J$1,J$3),0)))^($A3760-$A3759)</f>
        <v>102.97213319824972</v>
      </c>
      <c r="J3760" s="42">
        <f>VLOOKUP(A3760,'VIXY-IV'!A$1:E$5000,4,0)</f>
        <v>102.36931928</v>
      </c>
    </row>
    <row r="3761" spans="1:10" x14ac:dyDescent="0.25">
      <c r="A3761" s="1">
        <v>43522</v>
      </c>
      <c r="B3761">
        <v>15.17</v>
      </c>
      <c r="C3761">
        <v>16.3</v>
      </c>
      <c r="D3761">
        <v>53.585099999999997</v>
      </c>
      <c r="E3761">
        <v>46.048299999999998</v>
      </c>
      <c r="F3761">
        <v>11174.006531000001</v>
      </c>
      <c r="G3761">
        <v>9603.4331380000003</v>
      </c>
      <c r="H3761">
        <f>(1/(1-91/360*VLOOKUP($A3761,Tbills!$B$4:$C$974,2,1)/100))^((1)/91)-1</f>
        <v>6.6732225833643355E-5</v>
      </c>
      <c r="I3761">
        <f>I3760*$E3761/$E3760*(1-(I$1+I$5+IF(AND(WEEKDAY(A3761)&lt;&gt;1,WEEKDAY(A3761)&lt;&gt;7),IF(A3761&lt;J$2,J$1,J$3),0)))^($A3761-$A3760)</f>
        <v>104.17988723317765</v>
      </c>
      <c r="J3761" s="42">
        <f>VLOOKUP(A3761,'VIXY-IV'!A$1:E$5000,4,0)</f>
        <v>103.57138624</v>
      </c>
    </row>
    <row r="3762" spans="1:10" x14ac:dyDescent="0.25">
      <c r="A3762" s="1">
        <v>43523</v>
      </c>
      <c r="B3762">
        <v>14.7</v>
      </c>
      <c r="C3762">
        <v>15.99</v>
      </c>
      <c r="D3762">
        <v>53.420999999999999</v>
      </c>
      <c r="E3762">
        <v>45.904200000000003</v>
      </c>
      <c r="F3762">
        <v>11094.177276</v>
      </c>
      <c r="G3762">
        <v>9534.1835030000002</v>
      </c>
      <c r="H3762">
        <f>(1/(1-91/360*VLOOKUP($A3762,Tbills!$B$4:$C$974,2,1)/100))^((1)/91)-1</f>
        <v>6.6732225833643355E-5</v>
      </c>
      <c r="I3762">
        <f>I3761*$E3762/$E3761*(1-(I$1+I$5+IF(AND(WEEKDAY(A3762)&lt;&gt;1,WEEKDAY(A3762)&lt;&gt;7),IF(A3762&lt;J$2,J$1,J$3),0)))^($A3762-$A3761)</f>
        <v>103.85487058472455</v>
      </c>
      <c r="J3762" s="42">
        <f>VLOOKUP(A3762,'VIXY-IV'!A$1:E$5000,4,0)</f>
        <v>103.25006648</v>
      </c>
    </row>
    <row r="3763" spans="1:10" x14ac:dyDescent="0.25">
      <c r="A3763" s="1">
        <v>43524</v>
      </c>
      <c r="B3763">
        <v>14.78</v>
      </c>
      <c r="C3763">
        <v>16.100000000000001</v>
      </c>
      <c r="D3763">
        <v>53.089799999999997</v>
      </c>
      <c r="E3763">
        <v>45.616500000000002</v>
      </c>
      <c r="F3763">
        <v>11060.462911000001</v>
      </c>
      <c r="G3763">
        <v>9504.5736030000007</v>
      </c>
      <c r="H3763">
        <f>(1/(1-91/360*VLOOKUP($A3763,Tbills!$B$4:$C$974,2,1)/100))^((1)/91)-1</f>
        <v>6.7011742343137115E-5</v>
      </c>
      <c r="I3763">
        <f>I3762*$E3763/$E3762*(1-(I$1+I$5+IF(AND(WEEKDAY(A3763)&lt;&gt;1,WEEKDAY(A3763)&lt;&gt;7),IF(A3763&lt;J$2,J$1,J$3),0)))^($A3763-$A3762)</f>
        <v>103.20496015765626</v>
      </c>
      <c r="J3763" s="42">
        <f>VLOOKUP(A3763,'VIXY-IV'!A$1:E$5000,4,0)</f>
        <v>102.60253007999999</v>
      </c>
    </row>
    <row r="3764" spans="1:10" x14ac:dyDescent="0.25">
      <c r="A3764" s="1">
        <v>43525</v>
      </c>
      <c r="B3764">
        <v>13.57</v>
      </c>
      <c r="C3764">
        <v>15.38</v>
      </c>
      <c r="D3764">
        <v>50.826599999999999</v>
      </c>
      <c r="E3764">
        <v>43.668900000000001</v>
      </c>
      <c r="F3764">
        <v>10907.735032000001</v>
      </c>
      <c r="G3764">
        <v>9372.6932300000008</v>
      </c>
      <c r="H3764">
        <f>(1/(1-91/360*VLOOKUP($A3764,Tbills!$B$4:$C$974,2,1)/100))^((1)/91)-1</f>
        <v>6.7011742343137115E-5</v>
      </c>
      <c r="I3764">
        <f>I3763*$E3764/$E3763*(1-(I$1+I$5+IF(AND(WEEKDAY(A3764)&lt;&gt;1,WEEKDAY(A3764)&lt;&gt;7),IF(A3764&lt;J$2,J$1,J$3),0)))^($A3764-$A3763)</f>
        <v>98.799563775620285</v>
      </c>
      <c r="J3764" s="42">
        <f>VLOOKUP(A3764,'VIXY-IV'!A$1:E$5000,4,0)</f>
        <v>98.228901840000006</v>
      </c>
    </row>
    <row r="3765" spans="1:10" x14ac:dyDescent="0.25">
      <c r="A3765" s="1">
        <v>43528</v>
      </c>
      <c r="B3765">
        <v>14.63</v>
      </c>
      <c r="C3765">
        <v>16.03</v>
      </c>
      <c r="D3765">
        <v>51.989400000000003</v>
      </c>
      <c r="E3765">
        <v>44.659199999999998</v>
      </c>
      <c r="F3765">
        <v>10978.089486999999</v>
      </c>
      <c r="G3765">
        <v>9431.2623590000003</v>
      </c>
      <c r="H3765">
        <f>(1/(1-91/360*VLOOKUP($A3765,Tbills!$B$4:$C$974,2,1)/100))^((1)/91)-1</f>
        <v>6.7011742343137115E-5</v>
      </c>
      <c r="I3765">
        <f>I3764*$E3765/$E3764*(1-(I$1+I$5+IF(AND(WEEKDAY(A3765)&lt;&gt;1,WEEKDAY(A3765)&lt;&gt;7),IF(A3765&lt;J$2,J$1,J$3),0)))^($A3765-$A3764)</f>
        <v>101.04299419577937</v>
      </c>
      <c r="J3765" s="42">
        <f>VLOOKUP(A3765,'VIXY-IV'!A$1:E$5000,4,0)</f>
        <v>100.46867208</v>
      </c>
    </row>
    <row r="3766" spans="1:10" x14ac:dyDescent="0.25">
      <c r="A3766" s="1">
        <v>43529</v>
      </c>
      <c r="B3766">
        <v>14.74</v>
      </c>
      <c r="C3766">
        <v>16.149999999999999</v>
      </c>
      <c r="D3766">
        <v>52.658799999999999</v>
      </c>
      <c r="E3766">
        <v>45.231200000000001</v>
      </c>
      <c r="F3766">
        <v>11032.016557000001</v>
      </c>
      <c r="G3766">
        <v>9476.9590289999996</v>
      </c>
      <c r="H3766">
        <f>(1/(1-91/360*VLOOKUP($A3766,Tbills!$B$4:$C$974,2,1)/100))^((1)/91)-1</f>
        <v>6.7011742343137115E-5</v>
      </c>
      <c r="I3766">
        <f>I3765*$E3766/$E3765*(1-(I$1+I$5+IF(AND(WEEKDAY(A3766)&lt;&gt;1,WEEKDAY(A3766)&lt;&gt;7),IF(A3766&lt;J$2,J$1,J$3),0)))^($A3766-$A3765)</f>
        <v>102.33814541736395</v>
      </c>
      <c r="J3766" s="42">
        <f>VLOOKUP(A3766,'VIXY-IV'!A$1:E$5000,4,0)</f>
        <v>101.76978552</v>
      </c>
    </row>
    <row r="3767" spans="1:10" x14ac:dyDescent="0.25">
      <c r="A3767" s="1">
        <v>43530</v>
      </c>
      <c r="B3767">
        <v>15.74</v>
      </c>
      <c r="C3767">
        <v>16.739999999999998</v>
      </c>
      <c r="D3767">
        <v>54.252200000000002</v>
      </c>
      <c r="E3767">
        <v>46.596899999999998</v>
      </c>
      <c r="F3767">
        <v>11218.415266</v>
      </c>
      <c r="G3767">
        <v>9636.448171</v>
      </c>
      <c r="H3767">
        <f>(1/(1-91/360*VLOOKUP($A3767,Tbills!$B$4:$C$974,2,1)/100))^((1)/91)-1</f>
        <v>6.7011742343137115E-5</v>
      </c>
      <c r="I3767">
        <f>I3766*$E3767/$E3766*(1-(I$1+I$5+IF(AND(WEEKDAY(A3767)&lt;&gt;1,WEEKDAY(A3767)&lt;&gt;7),IF(A3767&lt;J$2,J$1,J$3),0)))^($A3767-$A3766)</f>
        <v>105.42912977958675</v>
      </c>
      <c r="J3767" s="42">
        <f>VLOOKUP(A3767,'VIXY-IV'!A$1:E$5000,4,0)</f>
        <v>104.84586732</v>
      </c>
    </row>
    <row r="3768" spans="1:10" x14ac:dyDescent="0.25">
      <c r="A3768" s="1">
        <v>43531</v>
      </c>
      <c r="B3768">
        <v>16.59</v>
      </c>
      <c r="C3768">
        <v>17.3</v>
      </c>
      <c r="D3768">
        <v>55.872999999999998</v>
      </c>
      <c r="E3768">
        <v>47.985900000000001</v>
      </c>
      <c r="F3768">
        <v>11419.508592</v>
      </c>
      <c r="G3768">
        <v>9808.5385260000003</v>
      </c>
      <c r="H3768">
        <f>(1/(1-91/360*VLOOKUP($A3768,Tbills!$B$4:$C$974,2,1)/100))^((1)/91)-1</f>
        <v>6.7151392721953584E-5</v>
      </c>
      <c r="I3768">
        <f>I3767*$E3768/$E3767*(1-(I$1+I$5+IF(AND(WEEKDAY(A3768)&lt;&gt;1,WEEKDAY(A3768)&lt;&gt;7),IF(A3768&lt;J$2,J$1,J$3),0)))^($A3768-$A3767)</f>
        <v>108.5728919889535</v>
      </c>
      <c r="J3768" s="42">
        <f>VLOOKUP(A3768,'VIXY-IV'!A$1:E$5000,4,0)</f>
        <v>107.98852956</v>
      </c>
    </row>
    <row r="3769" spans="1:10" x14ac:dyDescent="0.25">
      <c r="A3769" s="1">
        <v>43532</v>
      </c>
      <c r="B3769">
        <v>16.05</v>
      </c>
      <c r="C3769">
        <v>17.11</v>
      </c>
      <c r="D3769">
        <v>56.057200000000002</v>
      </c>
      <c r="E3769">
        <v>48.140900000000002</v>
      </c>
      <c r="F3769">
        <v>11465.606949000001</v>
      </c>
      <c r="G3769">
        <v>9847.4750499999991</v>
      </c>
      <c r="H3769">
        <f>(1/(1-91/360*VLOOKUP($A3769,Tbills!$B$4:$C$974,2,1)/100))^((1)/91)-1</f>
        <v>6.7151392721953584E-5</v>
      </c>
      <c r="I3769">
        <f>I3768*$E3769/$E3768*(1-(I$1+I$5+IF(AND(WEEKDAY(A3769)&lt;&gt;1,WEEKDAY(A3769)&lt;&gt;7),IF(A3769&lt;J$2,J$1,J$3),0)))^($A3769-$A3768)</f>
        <v>108.9246394444975</v>
      </c>
      <c r="J3769" s="42">
        <f>VLOOKUP(A3769,'VIXY-IV'!A$1:E$5000,4,0)</f>
        <v>108.34028752</v>
      </c>
    </row>
    <row r="3770" spans="1:10" x14ac:dyDescent="0.25">
      <c r="A3770" s="1">
        <v>43535</v>
      </c>
      <c r="B3770">
        <v>14.33</v>
      </c>
      <c r="C3770">
        <v>16.010000000000002</v>
      </c>
      <c r="D3770">
        <v>52.0657</v>
      </c>
      <c r="E3770">
        <v>44.703400000000002</v>
      </c>
      <c r="F3770">
        <v>11116.698886</v>
      </c>
      <c r="G3770">
        <v>9545.8241529999996</v>
      </c>
      <c r="H3770">
        <f>(1/(1-91/360*VLOOKUP($A3770,Tbills!$B$4:$C$974,2,1)/100))^((1)/91)-1</f>
        <v>6.7151392721953584E-5</v>
      </c>
      <c r="I3770">
        <f>I3769*$E3770/$E3769*(1-(I$1+I$5+IF(AND(WEEKDAY(A3770)&lt;&gt;1,WEEKDAY(A3770)&lt;&gt;7),IF(A3770&lt;J$2,J$1,J$3),0)))^($A3770-$A3769)</f>
        <v>101.14978747986535</v>
      </c>
      <c r="J3770" s="42">
        <f>VLOOKUP(A3770,'VIXY-IV'!A$1:E$5000,4,0)</f>
        <v>100.63643972</v>
      </c>
    </row>
    <row r="3771" spans="1:10" x14ac:dyDescent="0.25">
      <c r="A3771" s="1">
        <v>43536</v>
      </c>
      <c r="B3771">
        <v>13.77</v>
      </c>
      <c r="C3771">
        <v>15.65</v>
      </c>
      <c r="D3771">
        <v>51.025799999999997</v>
      </c>
      <c r="E3771">
        <v>43.807499999999997</v>
      </c>
      <c r="F3771">
        <v>11040.570685000001</v>
      </c>
      <c r="G3771">
        <v>9479.8124349999998</v>
      </c>
      <c r="H3771">
        <f>(1/(1-91/360*VLOOKUP($A3771,Tbills!$B$4:$C$974,2,1)/100))^((1)/91)-1</f>
        <v>6.7151392721953584E-5</v>
      </c>
      <c r="I3771">
        <f>I3770*$E3771/$E3770*(1-(I$1+I$5+IF(AND(WEEKDAY(A3771)&lt;&gt;1,WEEKDAY(A3771)&lt;&gt;7),IF(A3771&lt;J$2,J$1,J$3),0)))^($A3771-$A3770)</f>
        <v>99.123596979411275</v>
      </c>
      <c r="J3771" s="42">
        <f>VLOOKUP(A3771,'VIXY-IV'!A$1:E$5000,4,0)</f>
        <v>98.622325160000003</v>
      </c>
    </row>
    <row r="3772" spans="1:10" x14ac:dyDescent="0.25">
      <c r="A3772" s="1">
        <v>43537</v>
      </c>
      <c r="B3772">
        <v>13.41</v>
      </c>
      <c r="C3772">
        <v>15.33</v>
      </c>
      <c r="D3772">
        <v>50.254600000000003</v>
      </c>
      <c r="E3772">
        <v>43.142499999999998</v>
      </c>
      <c r="F3772">
        <v>10934.824357</v>
      </c>
      <c r="G3772">
        <v>9388.3784300000007</v>
      </c>
      <c r="H3772">
        <f>(1/(1-91/360*VLOOKUP($A3772,Tbills!$B$4:$C$974,2,1)/100))^((1)/91)-1</f>
        <v>6.7151392721953584E-5</v>
      </c>
      <c r="I3772">
        <f>I3771*$E3772/$E3771*(1-(I$1+I$5+IF(AND(WEEKDAY(A3772)&lt;&gt;1,WEEKDAY(A3772)&lt;&gt;7),IF(A3772&lt;J$2,J$1,J$3),0)))^($A3772-$A3771)</f>
        <v>97.619831984045433</v>
      </c>
      <c r="J3772" s="42">
        <f>VLOOKUP(A3772,'VIXY-IV'!A$1:E$5000,4,0)</f>
        <v>97.128345839999994</v>
      </c>
    </row>
    <row r="3773" spans="1:10" x14ac:dyDescent="0.25">
      <c r="A3773" s="1">
        <v>43538</v>
      </c>
      <c r="B3773">
        <v>13.5</v>
      </c>
      <c r="C3773">
        <v>15.3</v>
      </c>
      <c r="D3773">
        <v>49.765000000000001</v>
      </c>
      <c r="E3773">
        <v>42.719299999999997</v>
      </c>
      <c r="F3773">
        <v>10955.944842999999</v>
      </c>
      <c r="G3773">
        <v>9405.8815310000009</v>
      </c>
      <c r="H3773">
        <f>(1/(1-91/360*VLOOKUP($A3773,Tbills!$B$4:$C$974,2,1)/100))^((1)/91)-1</f>
        <v>6.7011742343137115E-5</v>
      </c>
      <c r="I3773">
        <f>I3772*$E3773/$E3772*(1-(I$1+I$5+IF(AND(WEEKDAY(A3773)&lt;&gt;1,WEEKDAY(A3773)&lt;&gt;7),IF(A3773&lt;J$2,J$1,J$3),0)))^($A3773-$A3772)</f>
        <v>96.663171517255165</v>
      </c>
      <c r="J3773" s="42">
        <f>VLOOKUP(A3773,'VIXY-IV'!A$1:E$5000,4,0)</f>
        <v>96.178333600000002</v>
      </c>
    </row>
    <row r="3774" spans="1:10" x14ac:dyDescent="0.25">
      <c r="A3774" s="1">
        <v>43539</v>
      </c>
      <c r="B3774">
        <v>12.88</v>
      </c>
      <c r="C3774">
        <v>14.98</v>
      </c>
      <c r="D3774">
        <v>48.295299999999997</v>
      </c>
      <c r="E3774">
        <v>41.454900000000002</v>
      </c>
      <c r="F3774">
        <v>10834.901548</v>
      </c>
      <c r="G3774">
        <v>9301.3333160000002</v>
      </c>
      <c r="H3774">
        <f>(1/(1-91/360*VLOOKUP($A3774,Tbills!$B$4:$C$974,2,1)/100))^((1)/91)-1</f>
        <v>6.7011742343137115E-5</v>
      </c>
      <c r="I3774">
        <f>I3773*$E3774/$E3773*(1-(I$1+I$5+IF(AND(WEEKDAY(A3774)&lt;&gt;1,WEEKDAY(A3774)&lt;&gt;7),IF(A3774&lt;J$2,J$1,J$3),0)))^($A3774-$A3773)</f>
        <v>93.803047656979444</v>
      </c>
      <c r="J3774" s="42">
        <f>VLOOKUP(A3774,'VIXY-IV'!A$1:E$5000,4,0)</f>
        <v>93.334449879999994</v>
      </c>
    </row>
    <row r="3775" spans="1:10" x14ac:dyDescent="0.25">
      <c r="A3775" s="1">
        <v>43542</v>
      </c>
      <c r="B3775">
        <v>13.1</v>
      </c>
      <c r="C3775">
        <v>15.24</v>
      </c>
      <c r="D3775">
        <v>48.694800000000001</v>
      </c>
      <c r="E3775">
        <v>41.789499999999997</v>
      </c>
      <c r="F3775">
        <v>10972.276429</v>
      </c>
      <c r="G3775">
        <v>9417.3941830000003</v>
      </c>
      <c r="H3775">
        <f>(1/(1-91/360*VLOOKUP($A3775,Tbills!$B$4:$C$974,2,1)/100))^((1)/91)-1</f>
        <v>6.7011742343137115E-5</v>
      </c>
      <c r="I3775">
        <f>I3774*$E3775/$E3774*(1-(I$1+I$5+IF(AND(WEEKDAY(A3775)&lt;&gt;1,WEEKDAY(A3775)&lt;&gt;7),IF(A3775&lt;J$2,J$1,J$3),0)))^($A3775-$A3774)</f>
        <v>94.562891908106948</v>
      </c>
      <c r="J3775" s="42">
        <f>VLOOKUP(A3775,'VIXY-IV'!A$1:E$5000,4,0)</f>
        <v>94.096127519999996</v>
      </c>
    </row>
    <row r="3776" spans="1:10" x14ac:dyDescent="0.25">
      <c r="A3776" s="1">
        <v>43543</v>
      </c>
      <c r="B3776">
        <v>13.56</v>
      </c>
      <c r="C3776">
        <v>15.56</v>
      </c>
      <c r="D3776">
        <v>49.022199999999998</v>
      </c>
      <c r="E3776">
        <v>42.067599999999999</v>
      </c>
      <c r="F3776">
        <v>10962.126505</v>
      </c>
      <c r="G3776">
        <v>9408.0515300000006</v>
      </c>
      <c r="H3776">
        <f>(1/(1-91/360*VLOOKUP($A3776,Tbills!$B$4:$C$974,2,1)/100))^((1)/91)-1</f>
        <v>6.7011742343137115E-5</v>
      </c>
      <c r="I3776">
        <f>I3775*$E3776/$E3775*(1-(I$1+I$5+IF(AND(WEEKDAY(A3776)&lt;&gt;1,WEEKDAY(A3776)&lt;&gt;7),IF(A3776&lt;J$2,J$1,J$3),0)))^($A3776-$A3775)</f>
        <v>95.193100112806803</v>
      </c>
      <c r="J3776" s="42">
        <f>VLOOKUP(A3776,'VIXY-IV'!A$1:E$5000,4,0)</f>
        <v>94.725226759999998</v>
      </c>
    </row>
    <row r="3777" spans="1:10" x14ac:dyDescent="0.25">
      <c r="A3777" s="1">
        <v>43544</v>
      </c>
      <c r="B3777">
        <v>13.91</v>
      </c>
      <c r="C3777">
        <v>15.79</v>
      </c>
      <c r="D3777">
        <v>49.6721</v>
      </c>
      <c r="E3777">
        <v>42.622500000000002</v>
      </c>
      <c r="F3777">
        <v>11032.807312999999</v>
      </c>
      <c r="G3777">
        <v>9468.0816350000005</v>
      </c>
      <c r="H3777">
        <f>(1/(1-91/360*VLOOKUP($A3777,Tbills!$B$4:$C$974,2,1)/100))^((1)/91)-1</f>
        <v>6.7011742343137115E-5</v>
      </c>
      <c r="I3777">
        <f>I3776*$E3777/$E3776*(1-(I$1+I$5+IF(AND(WEEKDAY(A3777)&lt;&gt;1,WEEKDAY(A3777)&lt;&gt;7),IF(A3777&lt;J$2,J$1,J$3),0)))^($A3777-$A3776)</f>
        <v>96.449686120095606</v>
      </c>
      <c r="J3777" s="42">
        <f>VLOOKUP(A3777,'VIXY-IV'!A$1:E$5000,4,0)</f>
        <v>95.976378280000006</v>
      </c>
    </row>
    <row r="3778" spans="1:10" x14ac:dyDescent="0.25">
      <c r="A3778" s="1">
        <v>43545</v>
      </c>
      <c r="B3778">
        <v>13.63</v>
      </c>
      <c r="C3778">
        <v>15.51</v>
      </c>
      <c r="D3778">
        <v>48.884500000000003</v>
      </c>
      <c r="E3778">
        <v>41.943800000000003</v>
      </c>
      <c r="F3778">
        <v>10892.150195</v>
      </c>
      <c r="G3778">
        <v>9346.738711</v>
      </c>
      <c r="H3778">
        <f>(1/(1-91/360*VLOOKUP($A3778,Tbills!$B$4:$C$974,2,1)/100))^((1)/91)-1</f>
        <v>6.7151392721953584E-5</v>
      </c>
      <c r="I3778">
        <f>I3777*$E3778/$E3777*(1-(I$1+I$5+IF(AND(WEEKDAY(A3778)&lt;&gt;1,WEEKDAY(A3778)&lt;&gt;7),IF(A3778&lt;J$2,J$1,J$3),0)))^($A3778-$A3777)</f>
        <v>94.914778270328981</v>
      </c>
      <c r="J3778" s="42">
        <f>VLOOKUP(A3778,'VIXY-IV'!A$1:E$5000,4,0)</f>
        <v>94.449370279999997</v>
      </c>
    </row>
    <row r="3779" spans="1:10" x14ac:dyDescent="0.25">
      <c r="A3779" s="1">
        <v>43546</v>
      </c>
      <c r="B3779">
        <v>16.48</v>
      </c>
      <c r="C3779">
        <v>17.37</v>
      </c>
      <c r="D3779">
        <v>53.988799999999998</v>
      </c>
      <c r="E3779">
        <v>46.320500000000003</v>
      </c>
      <c r="F3779">
        <v>11295.949422</v>
      </c>
      <c r="G3779">
        <v>9692.6180260000001</v>
      </c>
      <c r="H3779">
        <f>(1/(1-91/360*VLOOKUP($A3779,Tbills!$B$4:$C$974,2,1)/100))^((1)/91)-1</f>
        <v>6.7151392721953584E-5</v>
      </c>
      <c r="I3779">
        <f>I3778*$E3779/$E3778*(1-(I$1+I$5+IF(AND(WEEKDAY(A3779)&lt;&gt;1,WEEKDAY(A3779)&lt;&gt;7),IF(A3779&lt;J$2,J$1,J$3),0)))^($A3779-$A3778)</f>
        <v>104.81983380356155</v>
      </c>
      <c r="J3779" s="42">
        <f>VLOOKUP(A3779,'VIXY-IV'!A$1:E$5000,4,0)</f>
        <v>104.30564384</v>
      </c>
    </row>
    <row r="3780" spans="1:10" x14ac:dyDescent="0.25">
      <c r="A3780" s="1">
        <v>43549</v>
      </c>
      <c r="B3780">
        <v>16.329999999999998</v>
      </c>
      <c r="C3780">
        <v>17.45</v>
      </c>
      <c r="D3780">
        <v>54.320999999999998</v>
      </c>
      <c r="E3780">
        <v>46.596200000000003</v>
      </c>
      <c r="F3780">
        <v>11416.783864999999</v>
      </c>
      <c r="G3780">
        <v>9794.3486460000004</v>
      </c>
      <c r="H3780">
        <f>(1/(1-91/360*VLOOKUP($A3780,Tbills!$B$4:$C$974,2,1)/100))^((1)/91)-1</f>
        <v>6.7151392721953584E-5</v>
      </c>
      <c r="I3780">
        <f>I3779*$E3780/$E3779*(1-(I$1+I$5+IF(AND(WEEKDAY(A3780)&lt;&gt;1,WEEKDAY(A3780)&lt;&gt;7),IF(A3780&lt;J$2,J$1,J$3),0)))^($A3780-$A3779)</f>
        <v>105.44675566497031</v>
      </c>
      <c r="J3780" s="42">
        <f>VLOOKUP(A3780,'VIXY-IV'!A$1:E$5000,4,0)</f>
        <v>104.93171820000001</v>
      </c>
    </row>
    <row r="3781" spans="1:10" x14ac:dyDescent="0.25">
      <c r="A3781" s="1">
        <v>43550</v>
      </c>
      <c r="B3781">
        <v>14.68</v>
      </c>
      <c r="C3781">
        <v>16.45</v>
      </c>
      <c r="D3781">
        <v>51.702800000000003</v>
      </c>
      <c r="E3781">
        <v>44.347200000000001</v>
      </c>
      <c r="F3781">
        <v>11283.963351</v>
      </c>
      <c r="G3781">
        <v>9679.7455050000008</v>
      </c>
      <c r="H3781">
        <f>(1/(1-91/360*VLOOKUP($A3781,Tbills!$B$4:$C$974,2,1)/100))^((1)/91)-1</f>
        <v>6.7151392721953584E-5</v>
      </c>
      <c r="I3781">
        <f>I3780*$E3781/$E3780*(1-(I$1+I$5+IF(AND(WEEKDAY(A3781)&lt;&gt;1,WEEKDAY(A3781)&lt;&gt;7),IF(A3781&lt;J$2,J$1,J$3),0)))^($A3781-$A3780)</f>
        <v>100.35825247026749</v>
      </c>
      <c r="J3781" s="42">
        <f>VLOOKUP(A3781,'VIXY-IV'!A$1:E$5000,4,0)</f>
        <v>99.869735879999993</v>
      </c>
    </row>
    <row r="3782" spans="1:10" x14ac:dyDescent="0.25">
      <c r="A3782" s="1">
        <v>43551</v>
      </c>
      <c r="B3782">
        <v>15.15</v>
      </c>
      <c r="C3782">
        <v>16.78</v>
      </c>
      <c r="D3782">
        <v>52.667299999999997</v>
      </c>
      <c r="E3782">
        <v>45.171500000000002</v>
      </c>
      <c r="F3782">
        <v>11466.432421</v>
      </c>
      <c r="G3782">
        <v>9835.6233140000004</v>
      </c>
      <c r="H3782">
        <f>(1/(1-91/360*VLOOKUP($A3782,Tbills!$B$4:$C$974,2,1)/100))^((1)/91)-1</f>
        <v>6.7151392721953584E-5</v>
      </c>
      <c r="I3782">
        <f>I3781*$E3782/$E3781*(1-(I$1+I$5+IF(AND(WEEKDAY(A3782)&lt;&gt;1,WEEKDAY(A3782)&lt;&gt;7),IF(A3782&lt;J$2,J$1,J$3),0)))^($A3782-$A3781)</f>
        <v>102.22463361328836</v>
      </c>
      <c r="J3782" s="42">
        <f>VLOOKUP(A3782,'VIXY-IV'!A$1:E$5000,4,0)</f>
        <v>101.728695</v>
      </c>
    </row>
    <row r="3783" spans="1:10" x14ac:dyDescent="0.25">
      <c r="A3783" s="1">
        <v>43552</v>
      </c>
      <c r="B3783">
        <v>14.43</v>
      </c>
      <c r="C3783">
        <v>16.3</v>
      </c>
      <c r="D3783">
        <v>51.019199999999998</v>
      </c>
      <c r="E3783">
        <v>43.754899999999999</v>
      </c>
      <c r="F3783">
        <v>11351.251756</v>
      </c>
      <c r="G3783">
        <v>9736.1637009999995</v>
      </c>
      <c r="H3783">
        <f>(1/(1-91/360*VLOOKUP($A3783,Tbills!$B$4:$C$974,2,1)/100))^((1)/91)-1</f>
        <v>6.7151392721953584E-5</v>
      </c>
      <c r="I3783">
        <f>I3782*$E3783/$E3782*(1-(I$1+I$5+IF(AND(WEEKDAY(A3783)&lt;&gt;1,WEEKDAY(A3783)&lt;&gt;7),IF(A3783&lt;J$2,J$1,J$3),0)))^($A3783-$A3782)</f>
        <v>99.019769355091924</v>
      </c>
      <c r="J3783" s="42">
        <f>VLOOKUP(A3783,'VIXY-IV'!A$1:E$5000,4,0)</f>
        <v>98.539667399999999</v>
      </c>
    </row>
    <row r="3784" spans="1:10" x14ac:dyDescent="0.25">
      <c r="A3784" s="1">
        <v>43553</v>
      </c>
      <c r="B3784">
        <v>13.71</v>
      </c>
      <c r="C3784">
        <v>15.8</v>
      </c>
      <c r="D3784">
        <v>49.869</v>
      </c>
      <c r="E3784">
        <v>42.765599999999999</v>
      </c>
      <c r="F3784">
        <v>11140.852000999999</v>
      </c>
      <c r="G3784">
        <v>9555.0464190000002</v>
      </c>
      <c r="H3784">
        <f>(1/(1-91/360*VLOOKUP($A3784,Tbills!$B$4:$C$974,2,1)/100))^((1)/91)-1</f>
        <v>6.7151392721953584E-5</v>
      </c>
      <c r="I3784">
        <f>I3783*$E3784/$E3783*(1-(I$1+I$5+IF(AND(WEEKDAY(A3784)&lt;&gt;1,WEEKDAY(A3784)&lt;&gt;7),IF(A3784&lt;J$2,J$1,J$3),0)))^($A3784-$A3783)</f>
        <v>96.781856534185906</v>
      </c>
      <c r="J3784" s="42">
        <f>VLOOKUP(A3784,'VIXY-IV'!A$1:E$5000,4,0)</f>
        <v>96.317905280000005</v>
      </c>
    </row>
    <row r="3785" spans="1:10" x14ac:dyDescent="0.25">
      <c r="A3785" s="1">
        <v>43556</v>
      </c>
      <c r="B3785">
        <v>13.4</v>
      </c>
      <c r="C3785">
        <v>15.46</v>
      </c>
      <c r="D3785">
        <v>48.767099999999999</v>
      </c>
      <c r="E3785">
        <v>41.811999999999998</v>
      </c>
      <c r="F3785">
        <v>11008.822634</v>
      </c>
      <c r="G3785">
        <v>9439.8852769999994</v>
      </c>
      <c r="H3785">
        <f>(1/(1-91/360*VLOOKUP($A3785,Tbills!$B$4:$C$974,2,1)/100))^((1)/91)-1</f>
        <v>6.7151392721953584E-5</v>
      </c>
      <c r="I3785">
        <f>I3784*$E3785/$E3784*(1-(I$1+I$5+IF(AND(WEEKDAY(A3785)&lt;&gt;1,WEEKDAY(A3785)&lt;&gt;7),IF(A3785&lt;J$2,J$1,J$3),0)))^($A3785-$A3784)</f>
        <v>94.62650814676536</v>
      </c>
      <c r="J3785" s="42">
        <f>VLOOKUP(A3785,'VIXY-IV'!A$1:E$5000,4,0)</f>
        <v>94.172687999999994</v>
      </c>
    </row>
    <row r="3786" spans="1:10" x14ac:dyDescent="0.25">
      <c r="A3786" s="1">
        <v>43557</v>
      </c>
      <c r="B3786">
        <v>13.36</v>
      </c>
      <c r="C3786">
        <v>15.54</v>
      </c>
      <c r="D3786">
        <v>48.921199999999999</v>
      </c>
      <c r="E3786">
        <v>41.941299999999998</v>
      </c>
      <c r="F3786">
        <v>11085.611467000001</v>
      </c>
      <c r="G3786">
        <v>9505.0965429999997</v>
      </c>
      <c r="H3786">
        <f>(1/(1-91/360*VLOOKUP($A3786,Tbills!$B$4:$C$974,2,1)/100))^((1)/91)-1</f>
        <v>6.7151392721953584E-5</v>
      </c>
      <c r="I3786">
        <f>I3785*$E3786/$E3785*(1-(I$1+I$5+IF(AND(WEEKDAY(A3786)&lt;&gt;1,WEEKDAY(A3786)&lt;&gt;7),IF(A3786&lt;J$2,J$1,J$3),0)))^($A3786-$A3785)</f>
        <v>94.920042636727203</v>
      </c>
      <c r="J3786" s="42">
        <f>VLOOKUP(A3786,'VIXY-IV'!A$1:E$5000,4,0)</f>
        <v>94.466353479999995</v>
      </c>
    </row>
    <row r="3787" spans="1:10" x14ac:dyDescent="0.25">
      <c r="A3787" s="1">
        <v>43558</v>
      </c>
      <c r="B3787">
        <v>13.74</v>
      </c>
      <c r="C3787">
        <v>15.63</v>
      </c>
      <c r="D3787">
        <v>48.841799999999999</v>
      </c>
      <c r="E3787">
        <v>41.870399999999997</v>
      </c>
      <c r="F3787">
        <v>10958.869669</v>
      </c>
      <c r="G3787">
        <v>9395.7864919999993</v>
      </c>
      <c r="H3787">
        <f>(1/(1-91/360*VLOOKUP($A3787,Tbills!$B$4:$C$974,2,1)/100))^((1)/91)-1</f>
        <v>6.7151392721953584E-5</v>
      </c>
      <c r="I3787">
        <f>I3786*$E3787/$E3786*(1-(I$1+I$5+IF(AND(WEEKDAY(A3787)&lt;&gt;1,WEEKDAY(A3787)&lt;&gt;7),IF(A3787&lt;J$2,J$1,J$3),0)))^($A3787-$A3786)</f>
        <v>94.760492958679876</v>
      </c>
      <c r="J3787" s="42">
        <f>VLOOKUP(A3787,'VIXY-IV'!A$1:E$5000,4,0)</f>
        <v>94.315420840000002</v>
      </c>
    </row>
    <row r="3788" spans="1:10" x14ac:dyDescent="0.25">
      <c r="A3788" s="1">
        <v>43559</v>
      </c>
      <c r="B3788">
        <v>13.58</v>
      </c>
      <c r="C3788">
        <v>15.48</v>
      </c>
      <c r="D3788">
        <v>48.5306</v>
      </c>
      <c r="E3788">
        <v>41.6008</v>
      </c>
      <c r="F3788">
        <v>10978.218046</v>
      </c>
      <c r="G3788">
        <v>9411.7442360000005</v>
      </c>
      <c r="H3788">
        <f>(1/(1-91/360*VLOOKUP($A3788,Tbills!$B$4:$C$974,2,1)/100))^((1)/91)-1</f>
        <v>6.7043918162035254E-5</v>
      </c>
      <c r="I3788">
        <f>I3787*$E3788/$E3787*(1-(I$1+I$5+IF(AND(WEEKDAY(A3788)&lt;&gt;1,WEEKDAY(A3788)&lt;&gt;7),IF(A3788&lt;J$2,J$1,J$3),0)))^($A3788-$A3787)</f>
        <v>94.151240889803944</v>
      </c>
      <c r="J3788" s="42">
        <f>VLOOKUP(A3788,'VIXY-IV'!A$1:E$5000,4,0)</f>
        <v>93.711327879999999</v>
      </c>
    </row>
    <row r="3789" spans="1:10" x14ac:dyDescent="0.25">
      <c r="A3789" s="1">
        <v>43560</v>
      </c>
      <c r="B3789">
        <v>12.82</v>
      </c>
      <c r="C3789">
        <v>15.06</v>
      </c>
      <c r="D3789">
        <v>47.511699999999998</v>
      </c>
      <c r="E3789">
        <v>40.724600000000002</v>
      </c>
      <c r="F3789">
        <v>10890.572190000001</v>
      </c>
      <c r="G3789">
        <v>9335.9735029999993</v>
      </c>
      <c r="H3789">
        <f>(1/(1-91/360*VLOOKUP($A3789,Tbills!$B$4:$C$974,2,1)/100))^((1)/91)-1</f>
        <v>6.7043918162035254E-5</v>
      </c>
      <c r="I3789">
        <f>I3788*$E3789/$E3788*(1-(I$1+I$5+IF(AND(WEEKDAY(A3789)&lt;&gt;1,WEEKDAY(A3789)&lt;&gt;7),IF(A3789&lt;J$2,J$1,J$3),0)))^($A3789-$A3788)</f>
        <v>92.169102318443208</v>
      </c>
      <c r="J3789" s="42">
        <f>VLOOKUP(A3789,'VIXY-IV'!A$1:E$5000,4,0)</f>
        <v>91.753566359999994</v>
      </c>
    </row>
    <row r="3790" spans="1:10" x14ac:dyDescent="0.25">
      <c r="A3790" s="1">
        <v>43563</v>
      </c>
      <c r="B3790">
        <v>13.18</v>
      </c>
      <c r="C3790">
        <v>15.28</v>
      </c>
      <c r="D3790">
        <v>47.677300000000002</v>
      </c>
      <c r="E3790">
        <v>40.8583</v>
      </c>
      <c r="F3790">
        <v>10815.011721999999</v>
      </c>
      <c r="G3790">
        <v>9269.3211929999998</v>
      </c>
      <c r="H3790">
        <f>(1/(1-91/360*VLOOKUP($A3790,Tbills!$B$4:$C$974,2,1)/100))^((1)/91)-1</f>
        <v>6.7043918162035254E-5</v>
      </c>
      <c r="I3790">
        <f>I3789*$E3790/$E3789*(1-(I$1+I$5+IF(AND(WEEKDAY(A3790)&lt;&gt;1,WEEKDAY(A3790)&lt;&gt;7),IF(A3790&lt;J$2,J$1,J$3),0)))^($A3790-$A3789)</f>
        <v>92.474356227551482</v>
      </c>
      <c r="J3790" s="42">
        <f>VLOOKUP(A3790,'VIXY-IV'!A$1:E$5000,4,0)</f>
        <v>92.061012000000005</v>
      </c>
    </row>
    <row r="3791" spans="1:10" x14ac:dyDescent="0.25">
      <c r="A3791" s="1">
        <v>43564</v>
      </c>
      <c r="B3791">
        <v>14.28</v>
      </c>
      <c r="C3791">
        <v>15.99</v>
      </c>
      <c r="D3791">
        <v>49.435200000000002</v>
      </c>
      <c r="E3791">
        <v>42.362099999999998</v>
      </c>
      <c r="F3791">
        <v>11061.321238</v>
      </c>
      <c r="G3791">
        <v>9479.8064950000007</v>
      </c>
      <c r="H3791">
        <f>(1/(1-91/360*VLOOKUP($A3791,Tbills!$B$4:$C$974,2,1)/100))^((1)/91)-1</f>
        <v>6.7043918162035254E-5</v>
      </c>
      <c r="I3791">
        <f>I3790*$E3791/$E3790*(1-(I$1+I$5+IF(AND(WEEKDAY(A3791)&lt;&gt;1,WEEKDAY(A3791)&lt;&gt;7),IF(A3791&lt;J$2,J$1,J$3),0)))^($A3791-$A3790)</f>
        <v>95.87881752624925</v>
      </c>
      <c r="J3791" s="42">
        <f>VLOOKUP(A3791,'VIXY-IV'!A$1:E$5000,4,0)</f>
        <v>95.448919680000003</v>
      </c>
    </row>
    <row r="3792" spans="1:10" x14ac:dyDescent="0.25">
      <c r="A3792" s="1">
        <v>43565</v>
      </c>
      <c r="B3792">
        <v>13.3</v>
      </c>
      <c r="C3792">
        <v>15.38</v>
      </c>
      <c r="D3792">
        <v>47.896299999999997</v>
      </c>
      <c r="E3792">
        <v>41.040599999999998</v>
      </c>
      <c r="F3792">
        <v>10986.415301999999</v>
      </c>
      <c r="G3792">
        <v>9414.9748230000005</v>
      </c>
      <c r="H3792">
        <f>(1/(1-91/360*VLOOKUP($A3792,Tbills!$B$4:$C$974,2,1)/100))^((1)/91)-1</f>
        <v>6.7043918162035254E-5</v>
      </c>
      <c r="I3792">
        <f>I3791*$E3792/$E3791*(1-(I$1+I$5+IF(AND(WEEKDAY(A3792)&lt;&gt;1,WEEKDAY(A3792)&lt;&gt;7),IF(A3792&lt;J$2,J$1,J$3),0)))^($A3792-$A3791)</f>
        <v>92.888736174968528</v>
      </c>
      <c r="J3792" s="42">
        <f>VLOOKUP(A3792,'VIXY-IV'!A$1:E$5000,4,0)</f>
        <v>92.474056520000005</v>
      </c>
    </row>
    <row r="3793" spans="1:10" x14ac:dyDescent="0.25">
      <c r="A3793" s="1">
        <v>43566</v>
      </c>
      <c r="B3793">
        <v>13.02</v>
      </c>
      <c r="C3793">
        <v>15.25</v>
      </c>
      <c r="D3793">
        <v>46.9221</v>
      </c>
      <c r="E3793">
        <v>40.203099999999999</v>
      </c>
      <c r="F3793">
        <v>10897.332006000001</v>
      </c>
      <c r="G3793">
        <v>9338.0023280000005</v>
      </c>
      <c r="H3793">
        <f>(1/(1-91/360*VLOOKUP($A3793,Tbills!$B$4:$C$974,2,1)/100))^((1)/91)-1</f>
        <v>6.6173214376075151E-5</v>
      </c>
      <c r="I3793">
        <f>I3792*$E3793/$E3792*(1-(I$1+I$5+IF(AND(WEEKDAY(A3793)&lt;&gt;1,WEEKDAY(A3793)&lt;&gt;7),IF(A3793&lt;J$2,J$1,J$3),0)))^($A3793-$A3792)</f>
        <v>90.994063409799381</v>
      </c>
      <c r="J3793" s="42">
        <f>VLOOKUP(A3793,'VIXY-IV'!A$1:E$5000,4,0)</f>
        <v>90.590611080000002</v>
      </c>
    </row>
    <row r="3794" spans="1:10" x14ac:dyDescent="0.25">
      <c r="A3794" s="1">
        <v>43567</v>
      </c>
      <c r="B3794">
        <v>12.01</v>
      </c>
      <c r="C3794">
        <v>14.46</v>
      </c>
      <c r="D3794">
        <v>44.4908</v>
      </c>
      <c r="E3794">
        <v>38.1173</v>
      </c>
      <c r="F3794">
        <v>10913.533382</v>
      </c>
      <c r="G3794">
        <v>9351.2674779999998</v>
      </c>
      <c r="H3794">
        <f>(1/(1-91/360*VLOOKUP($A3794,Tbills!$B$4:$C$974,2,1)/100))^((1)/91)-1</f>
        <v>6.6173214376075151E-5</v>
      </c>
      <c r="I3794">
        <f>I3793*$E3794/$E3793*(1-(I$1+I$5+IF(AND(WEEKDAY(A3794)&lt;&gt;1,WEEKDAY(A3794)&lt;&gt;7),IF(A3794&lt;J$2,J$1,J$3),0)))^($A3794-$A3793)</f>
        <v>86.273975695926026</v>
      </c>
      <c r="J3794" s="42">
        <f>VLOOKUP(A3794,'VIXY-IV'!A$1:E$5000,4,0)</f>
        <v>85.892844960000005</v>
      </c>
    </row>
    <row r="3795" spans="1:10" x14ac:dyDescent="0.25">
      <c r="A3795" s="1">
        <v>43570</v>
      </c>
      <c r="B3795">
        <v>12.32</v>
      </c>
      <c r="C3795">
        <v>14.53</v>
      </c>
      <c r="D3795">
        <v>44.165500000000002</v>
      </c>
      <c r="E3795">
        <v>37.831099999999999</v>
      </c>
      <c r="F3795">
        <v>10888.113955999999</v>
      </c>
      <c r="G3795">
        <v>9327.6302940000005</v>
      </c>
      <c r="H3795">
        <f>(1/(1-91/360*VLOOKUP($A3795,Tbills!$B$4:$C$974,2,1)/100))^((1)/91)-1</f>
        <v>6.6173214376075151E-5</v>
      </c>
      <c r="I3795">
        <f>I3794*$E3795/$E3794*(1-(I$1+I$5+IF(AND(WEEKDAY(A3795)&lt;&gt;1,WEEKDAY(A3795)&lt;&gt;7),IF(A3795&lt;J$2,J$1,J$3),0)))^($A3795-$A3794)</f>
        <v>85.628659273373074</v>
      </c>
      <c r="J3795" s="42">
        <f>VLOOKUP(A3795,'VIXY-IV'!A$1:E$5000,4,0)</f>
        <v>85.254872759999998</v>
      </c>
    </row>
    <row r="3796" spans="1:10" x14ac:dyDescent="0.25">
      <c r="A3796" s="1">
        <v>43571</v>
      </c>
      <c r="B3796">
        <v>12.18</v>
      </c>
      <c r="C3796">
        <v>14.47</v>
      </c>
      <c r="D3796">
        <v>44.024099999999997</v>
      </c>
      <c r="E3796">
        <v>37.707500000000003</v>
      </c>
      <c r="F3796">
        <v>10948.609710999999</v>
      </c>
      <c r="G3796">
        <v>9378.8385629999993</v>
      </c>
      <c r="H3796">
        <f>(1/(1-91/360*VLOOKUP($A3796,Tbills!$B$4:$C$974,2,1)/100))^((1)/91)-1</f>
        <v>6.6173214376075151E-5</v>
      </c>
      <c r="I3796">
        <f>I3795*$E3796/$E3795*(1-(I$1+I$5+IF(AND(WEEKDAY(A3796)&lt;&gt;1,WEEKDAY(A3796)&lt;&gt;7),IF(A3796&lt;J$2,J$1,J$3),0)))^($A3796-$A3795)</f>
        <v>85.349715737997727</v>
      </c>
      <c r="J3796" s="42">
        <f>VLOOKUP(A3796,'VIXY-IV'!A$1:E$5000,4,0)</f>
        <v>84.978555319999998</v>
      </c>
    </row>
    <row r="3797" spans="1:10" x14ac:dyDescent="0.25">
      <c r="A3797" s="1">
        <v>43572</v>
      </c>
      <c r="B3797">
        <v>12.6</v>
      </c>
      <c r="C3797">
        <v>14.82</v>
      </c>
      <c r="D3797">
        <v>44.027000000000001</v>
      </c>
      <c r="E3797">
        <v>37.707500000000003</v>
      </c>
      <c r="F3797">
        <v>10922.300611000001</v>
      </c>
      <c r="G3797">
        <v>9355.6809369999992</v>
      </c>
      <c r="H3797">
        <f>(1/(1-91/360*VLOOKUP($A3797,Tbills!$B$4:$C$974,2,1)/100))^((1)/91)-1</f>
        <v>6.6173214376075151E-5</v>
      </c>
      <c r="I3797">
        <f>I3796*$E3797/$E3796*(1-(I$1+I$5+IF(AND(WEEKDAY(A3797)&lt;&gt;1,WEEKDAY(A3797)&lt;&gt;7),IF(A3797&lt;J$2,J$1,J$3),0)))^($A3797-$A3796)</f>
        <v>85.350534159929452</v>
      </c>
      <c r="J3797" s="42">
        <f>VLOOKUP(A3797,'VIXY-IV'!A$1:E$5000,4,0)</f>
        <v>84.98186656</v>
      </c>
    </row>
    <row r="3798" spans="1:10" x14ac:dyDescent="0.25">
      <c r="A3798" s="1">
        <v>43573</v>
      </c>
      <c r="B3798">
        <v>12.09</v>
      </c>
      <c r="C3798">
        <v>14.57</v>
      </c>
      <c r="D3798">
        <v>43.448300000000003</v>
      </c>
      <c r="E3798">
        <v>37.209400000000002</v>
      </c>
      <c r="F3798">
        <v>10911.763967000001</v>
      </c>
      <c r="G3798">
        <v>9346.0365020000008</v>
      </c>
      <c r="H3798">
        <f>(1/(1-91/360*VLOOKUP($A3798,Tbills!$B$4:$C$974,2,1)/100))^((1)/91)-1</f>
        <v>6.6312964545511832E-5</v>
      </c>
      <c r="I3798">
        <f>I3797*$E3798/$E3797*(1-(I$1+I$5+IF(AND(WEEKDAY(A3798)&lt;&gt;1,WEEKDAY(A3798)&lt;&gt;7),IF(A3798&lt;J$2,J$1,J$3),0)))^($A3798-$A3797)</f>
        <v>84.223897607943258</v>
      </c>
      <c r="J3798" s="42">
        <f>VLOOKUP(A3798,'VIXY-IV'!A$1:E$5000,4,0)</f>
        <v>83.860585</v>
      </c>
    </row>
    <row r="3799" spans="1:10" x14ac:dyDescent="0.25">
      <c r="A3799" s="1">
        <v>43577</v>
      </c>
      <c r="B3799">
        <v>12.42</v>
      </c>
      <c r="C3799">
        <v>14.72</v>
      </c>
      <c r="D3799">
        <v>42.724299999999999</v>
      </c>
      <c r="E3799">
        <v>36.579500000000003</v>
      </c>
      <c r="F3799">
        <v>10802.556081999999</v>
      </c>
      <c r="G3799">
        <v>9250.0195409999997</v>
      </c>
      <c r="H3799">
        <f>(1/(1-91/360*VLOOKUP($A3799,Tbills!$B$4:$C$974,2,1)/100))^((1)/91)-1</f>
        <v>6.6312964545511832E-5</v>
      </c>
      <c r="I3799">
        <f>I3798*$E3799/$E3798*(1-(I$1+I$5+IF(AND(WEEKDAY(A3799)&lt;&gt;1,WEEKDAY(A3799)&lt;&gt;7),IF(A3799&lt;J$2,J$1,J$3),0)))^($A3799-$A3798)</f>
        <v>82.801287699649322</v>
      </c>
      <c r="J3799" s="42">
        <f>VLOOKUP(A3799,'VIXY-IV'!A$1:E$5000,4,0)</f>
        <v>82.445445599999999</v>
      </c>
    </row>
    <row r="3800" spans="1:10" x14ac:dyDescent="0.25">
      <c r="A3800" s="1">
        <v>43578</v>
      </c>
      <c r="B3800">
        <v>12.28</v>
      </c>
      <c r="C3800">
        <v>14.54</v>
      </c>
      <c r="D3800">
        <v>42.578000000000003</v>
      </c>
      <c r="E3800">
        <v>36.451799999999999</v>
      </c>
      <c r="F3800">
        <v>10804.622751000001</v>
      </c>
      <c r="G3800">
        <v>9251.1757930000003</v>
      </c>
      <c r="H3800">
        <f>(1/(1-91/360*VLOOKUP($A3800,Tbills!$B$4:$C$974,2,1)/100))^((1)/91)-1</f>
        <v>6.6312964545511832E-5</v>
      </c>
      <c r="I3800">
        <f>I3799*$E3800/$E3799*(1-(I$1+I$5+IF(AND(WEEKDAY(A3800)&lt;&gt;1,WEEKDAY(A3800)&lt;&gt;7),IF(A3800&lt;J$2,J$1,J$3),0)))^($A3800-$A3799)</f>
        <v>82.51301743191398</v>
      </c>
      <c r="J3800" s="42">
        <f>VLOOKUP(A3800,'VIXY-IV'!A$1:E$5000,4,0)</f>
        <v>82.158688359999999</v>
      </c>
    </row>
    <row r="3801" spans="1:10" x14ac:dyDescent="0.25">
      <c r="A3801" s="1">
        <v>43579</v>
      </c>
      <c r="B3801">
        <v>13.14</v>
      </c>
      <c r="C3801">
        <v>15.04</v>
      </c>
      <c r="D3801">
        <v>43.844000000000001</v>
      </c>
      <c r="E3801">
        <v>37.533299999999997</v>
      </c>
      <c r="F3801">
        <v>10798.140955000001</v>
      </c>
      <c r="G3801">
        <v>9245.0124510000005</v>
      </c>
      <c r="H3801">
        <f>(1/(1-91/360*VLOOKUP($A3801,Tbills!$B$4:$C$974,2,1)/100))^((1)/91)-1</f>
        <v>6.6312964545511832E-5</v>
      </c>
      <c r="I3801">
        <f>I3800*$E3801/$E3800*(1-(I$1+I$5+IF(AND(WEEKDAY(A3801)&lt;&gt;1,WEEKDAY(A3801)&lt;&gt;7),IF(A3801&lt;J$2,J$1,J$3),0)))^($A3801-$A3800)</f>
        <v>84.9619369770964</v>
      </c>
      <c r="J3801" s="42">
        <f>VLOOKUP(A3801,'VIXY-IV'!A$1:E$5000,4,0)</f>
        <v>84.597810280000004</v>
      </c>
    </row>
    <row r="3802" spans="1:10" x14ac:dyDescent="0.25">
      <c r="A3802" s="1">
        <v>43580</v>
      </c>
      <c r="B3802">
        <v>13.25</v>
      </c>
      <c r="C3802">
        <v>15.21</v>
      </c>
      <c r="D3802">
        <v>44.6496</v>
      </c>
      <c r="E3802">
        <v>38.220399999999998</v>
      </c>
      <c r="F3802">
        <v>10936.931454</v>
      </c>
      <c r="G3802">
        <v>9363.2272379999995</v>
      </c>
      <c r="H3802">
        <f>(1/(1-91/360*VLOOKUP($A3802,Tbills!$B$4:$C$974,2,1)/100))^((1)/91)-1</f>
        <v>6.6871983189997763E-5</v>
      </c>
      <c r="I3802">
        <f>I3801*$E3802/$E3801*(1-(I$1+I$5+IF(AND(WEEKDAY(A3802)&lt;&gt;1,WEEKDAY(A3802)&lt;&gt;7),IF(A3802&lt;J$2,J$1,J$3),0)))^($A3802-$A3801)</f>
        <v>86.518114696370091</v>
      </c>
      <c r="J3802" s="42">
        <f>VLOOKUP(A3802,'VIXY-IV'!A$1:E$5000,4,0)</f>
        <v>86.150495280000001</v>
      </c>
    </row>
    <row r="3803" spans="1:10" x14ac:dyDescent="0.25">
      <c r="A3803" s="1">
        <v>43581</v>
      </c>
      <c r="B3803">
        <v>12.73</v>
      </c>
      <c r="C3803">
        <v>14.89</v>
      </c>
      <c r="D3803">
        <v>43.212299999999999</v>
      </c>
      <c r="E3803">
        <v>36.987499999999997</v>
      </c>
      <c r="F3803">
        <v>10828.401426</v>
      </c>
      <c r="G3803">
        <v>9269.6873510000005</v>
      </c>
      <c r="H3803">
        <f>(1/(1-91/360*VLOOKUP($A3803,Tbills!$B$4:$C$974,2,1)/100))^((1)/91)-1</f>
        <v>6.6871983189997763E-5</v>
      </c>
      <c r="I3803">
        <f>I3802*$E3803/$E3802*(1-(I$1+I$5+IF(AND(WEEKDAY(A3803)&lt;&gt;1,WEEKDAY(A3803)&lt;&gt;7),IF(A3803&lt;J$2,J$1,J$3),0)))^($A3803-$A3802)</f>
        <v>83.728047145364485</v>
      </c>
      <c r="J3803" s="42">
        <f>VLOOKUP(A3803,'VIXY-IV'!A$1:E$5000,4,0)</f>
        <v>83.378001760000004</v>
      </c>
    </row>
    <row r="3804" spans="1:10" x14ac:dyDescent="0.25">
      <c r="A3804" s="1">
        <v>43584</v>
      </c>
      <c r="B3804">
        <v>13.11</v>
      </c>
      <c r="C3804">
        <v>15.23</v>
      </c>
      <c r="D3804">
        <v>43.809899999999999</v>
      </c>
      <c r="E3804">
        <v>37.491599999999998</v>
      </c>
      <c r="F3804">
        <v>10893.721806</v>
      </c>
      <c r="G3804">
        <v>9323.7452969999995</v>
      </c>
      <c r="H3804">
        <f>(1/(1-91/360*VLOOKUP($A3804,Tbills!$B$4:$C$974,2,1)/100))^((1)/91)-1</f>
        <v>6.6871983189997763E-5</v>
      </c>
      <c r="I3804">
        <f>I3803*$E3804/$E3803*(1-(I$1+I$5+IF(AND(WEEKDAY(A3804)&lt;&gt;1,WEEKDAY(A3804)&lt;&gt;7),IF(A3804&lt;J$2,J$1,J$3),0)))^($A3804-$A3803)</f>
        <v>84.871612194748437</v>
      </c>
      <c r="J3804" s="42">
        <f>VLOOKUP(A3804,'VIXY-IV'!A$1:E$5000,4,0)</f>
        <v>84.520654039999997</v>
      </c>
    </row>
    <row r="3805" spans="1:10" x14ac:dyDescent="0.25">
      <c r="A3805" s="1">
        <v>43585</v>
      </c>
      <c r="B3805">
        <v>13.12</v>
      </c>
      <c r="C3805">
        <v>15.23</v>
      </c>
      <c r="D3805">
        <v>43.6661</v>
      </c>
      <c r="E3805">
        <v>37.366</v>
      </c>
      <c r="F3805">
        <v>10912.423763000001</v>
      </c>
      <c r="G3805">
        <v>9339.1284770000002</v>
      </c>
      <c r="H3805">
        <f>(1/(1-91/360*VLOOKUP($A3805,Tbills!$B$4:$C$974,2,1)/100))^((1)/91)-1</f>
        <v>6.6871983189997763E-5</v>
      </c>
      <c r="I3805">
        <f>I3804*$E3805/$E3804*(1-(I$1+I$5+IF(AND(WEEKDAY(A3805)&lt;&gt;1,WEEKDAY(A3805)&lt;&gt;7),IF(A3805&lt;J$2,J$1,J$3),0)))^($A3805-$A3804)</f>
        <v>84.588096296674649</v>
      </c>
      <c r="J3805" s="42">
        <f>VLOOKUP(A3805,'VIXY-IV'!A$1:E$5000,4,0)</f>
        <v>84.239326919999996</v>
      </c>
    </row>
    <row r="3806" spans="1:10" x14ac:dyDescent="0.25">
      <c r="A3806" s="1">
        <v>43586</v>
      </c>
      <c r="B3806">
        <v>14.8</v>
      </c>
      <c r="C3806">
        <v>16.190000000000001</v>
      </c>
      <c r="D3806">
        <v>45.734400000000001</v>
      </c>
      <c r="E3806">
        <v>39.133400000000002</v>
      </c>
      <c r="F3806">
        <v>11157.059241000001</v>
      </c>
      <c r="G3806">
        <v>9547.8691849999996</v>
      </c>
      <c r="H3806">
        <f>(1/(1-91/360*VLOOKUP($A3806,Tbills!$B$4:$C$974,2,1)/100))^((1)/91)-1</f>
        <v>6.6871983189997763E-5</v>
      </c>
      <c r="I3806">
        <f>I3805*$E3806/$E3805*(1-(I$1+I$5+IF(AND(WEEKDAY(A3806)&lt;&gt;1,WEEKDAY(A3806)&lt;&gt;7),IF(A3806&lt;J$2,J$1,J$3),0)))^($A3806-$A3805)</f>
        <v>88.589936023391829</v>
      </c>
      <c r="J3806" s="42">
        <f>VLOOKUP(A3806,'VIXY-IV'!A$1:E$5000,4,0)</f>
        <v>88.224473399999994</v>
      </c>
    </row>
    <row r="3807" spans="1:10" x14ac:dyDescent="0.25">
      <c r="A3807" s="1">
        <v>43587</v>
      </c>
      <c r="B3807">
        <v>14.42</v>
      </c>
      <c r="C3807">
        <v>16.03</v>
      </c>
      <c r="D3807">
        <v>45.530900000000003</v>
      </c>
      <c r="E3807">
        <v>38.956699999999998</v>
      </c>
      <c r="F3807">
        <v>11142.537686</v>
      </c>
      <c r="G3807">
        <v>9534.8035990000008</v>
      </c>
      <c r="H3807">
        <f>(1/(1-91/360*VLOOKUP($A3807,Tbills!$B$4:$C$974,2,1)/100))^((1)/91)-1</f>
        <v>6.6312964545511832E-5</v>
      </c>
      <c r="I3807">
        <f>I3806*$E3807/$E3806*(1-(I$1+I$5+IF(AND(WEEKDAY(A3807)&lt;&gt;1,WEEKDAY(A3807)&lt;&gt;7),IF(A3807&lt;J$2,J$1,J$3),0)))^($A3807-$A3806)</f>
        <v>88.19076937113546</v>
      </c>
      <c r="J3807" s="42">
        <f>VLOOKUP(A3807,'VIXY-IV'!A$1:E$5000,4,0)</f>
        <v>87.827999439999999</v>
      </c>
    </row>
    <row r="3808" spans="1:10" x14ac:dyDescent="0.25">
      <c r="A3808" s="1">
        <v>43588</v>
      </c>
      <c r="B3808">
        <v>12.87</v>
      </c>
      <c r="C3808">
        <v>15.07</v>
      </c>
      <c r="D3808">
        <v>43.2498</v>
      </c>
      <c r="E3808">
        <v>37.002400000000002</v>
      </c>
      <c r="F3808">
        <v>10937.215952</v>
      </c>
      <c r="G3808">
        <v>9358.4750390000008</v>
      </c>
      <c r="H3808">
        <f>(1/(1-91/360*VLOOKUP($A3808,Tbills!$B$4:$C$974,2,1)/100))^((1)/91)-1</f>
        <v>6.6312964545511832E-5</v>
      </c>
      <c r="I3808">
        <f>I3807*$E3808/$E3807*(1-(I$1+I$5+IF(AND(WEEKDAY(A3808)&lt;&gt;1,WEEKDAY(A3808)&lt;&gt;7),IF(A3808&lt;J$2,J$1,J$3),0)))^($A3808-$A3807)</f>
        <v>83.767398578674118</v>
      </c>
      <c r="J3808" s="42">
        <f>VLOOKUP(A3808,'VIXY-IV'!A$1:E$5000,4,0)</f>
        <v>83.435426759999999</v>
      </c>
    </row>
    <row r="3809" spans="1:10" x14ac:dyDescent="0.25">
      <c r="A3809" s="1">
        <v>43591</v>
      </c>
      <c r="B3809">
        <v>15.44</v>
      </c>
      <c r="C3809">
        <v>16.399999999999999</v>
      </c>
      <c r="D3809">
        <v>46.156199999999998</v>
      </c>
      <c r="E3809">
        <v>39.4816</v>
      </c>
      <c r="F3809">
        <v>11090.175807</v>
      </c>
      <c r="G3809">
        <v>9487.4938970000003</v>
      </c>
      <c r="H3809">
        <f>(1/(1-91/360*VLOOKUP($A3809,Tbills!$B$4:$C$974,2,1)/100))^((1)/91)-1</f>
        <v>6.6312964545511832E-5</v>
      </c>
      <c r="I3809">
        <f>I3808*$E3809/$E3808*(1-(I$1+I$5+IF(AND(WEEKDAY(A3809)&lt;&gt;1,WEEKDAY(A3809)&lt;&gt;7),IF(A3809&lt;J$2,J$1,J$3),0)))^($A3809-$A3808)</f>
        <v>89.382474253197046</v>
      </c>
      <c r="J3809" s="42">
        <f>VLOOKUP(A3809,'VIXY-IV'!A$1:E$5000,4,0)</f>
        <v>89.032608159999995</v>
      </c>
    </row>
    <row r="3810" spans="1:10" x14ac:dyDescent="0.25">
      <c r="A3810" s="1">
        <v>43592</v>
      </c>
      <c r="B3810">
        <v>19.32</v>
      </c>
      <c r="C3810">
        <v>18.78</v>
      </c>
      <c r="D3810">
        <v>51.467799999999997</v>
      </c>
      <c r="E3810">
        <v>44.022500000000001</v>
      </c>
      <c r="F3810">
        <v>11542.962535000001</v>
      </c>
      <c r="G3810">
        <v>9874.2176139999992</v>
      </c>
      <c r="H3810">
        <f>(1/(1-91/360*VLOOKUP($A3810,Tbills!$B$4:$C$974,2,1)/100))^((1)/91)-1</f>
        <v>6.6312964545511832E-5</v>
      </c>
      <c r="I3810">
        <f>I3809*$E3810/$E3809*(1-(I$1+I$5+IF(AND(WEEKDAY(A3810)&lt;&gt;1,WEEKDAY(A3810)&lt;&gt;7),IF(A3810&lt;J$2,J$1,J$3),0)))^($A3810-$A3809)</f>
        <v>99.66358263478611</v>
      </c>
      <c r="J3810" s="42">
        <f>VLOOKUP(A3810,'VIXY-IV'!A$1:E$5000,4,0)</f>
        <v>99.290092479999998</v>
      </c>
    </row>
    <row r="3811" spans="1:10" x14ac:dyDescent="0.25">
      <c r="A3811" s="1">
        <v>43593</v>
      </c>
      <c r="B3811">
        <v>19.399999999999999</v>
      </c>
      <c r="C3811">
        <v>18.75</v>
      </c>
      <c r="D3811">
        <v>52.170499999999997</v>
      </c>
      <c r="E3811">
        <v>44.620600000000003</v>
      </c>
      <c r="F3811">
        <v>11451.301727</v>
      </c>
      <c r="G3811">
        <v>9795.1532520000001</v>
      </c>
      <c r="H3811">
        <f>(1/(1-91/360*VLOOKUP($A3811,Tbills!$B$4:$C$974,2,1)/100))^((1)/91)-1</f>
        <v>6.6312964545511832E-5</v>
      </c>
      <c r="I3811">
        <f>I3810*$E3811/$E3810*(1-(I$1+I$5+IF(AND(WEEKDAY(A3811)&lt;&gt;1,WEEKDAY(A3811)&lt;&gt;7),IF(A3811&lt;J$2,J$1,J$3),0)))^($A3811-$A3810)</f>
        <v>101.01860408309309</v>
      </c>
      <c r="J3811" s="42">
        <f>VLOOKUP(A3811,'VIXY-IV'!A$1:E$5000,4,0)</f>
        <v>100.64608436</v>
      </c>
    </row>
    <row r="3812" spans="1:10" x14ac:dyDescent="0.25">
      <c r="A3812" s="1">
        <v>43594</v>
      </c>
      <c r="B3812">
        <v>19.100000000000001</v>
      </c>
      <c r="C3812">
        <v>18.440000000000001</v>
      </c>
      <c r="D3812">
        <v>51.866300000000003</v>
      </c>
      <c r="E3812">
        <v>44.357500000000002</v>
      </c>
      <c r="F3812">
        <v>11459.46423</v>
      </c>
      <c r="G3812">
        <v>9801.4857049999991</v>
      </c>
      <c r="H3812">
        <f>(1/(1-91/360*VLOOKUP($A3812,Tbills!$B$4:$C$974,2,1)/100))^((1)/91)-1</f>
        <v>6.5754085204705603E-5</v>
      </c>
      <c r="I3812">
        <f>I3811*$E3812/$E3811*(1-(I$1+I$5+IF(AND(WEEKDAY(A3812)&lt;&gt;1,WEEKDAY(A3812)&lt;&gt;7),IF(A3812&lt;J$2,J$1,J$3),0)))^($A3812-$A3811)</f>
        <v>100.42392299664064</v>
      </c>
      <c r="J3812" s="42">
        <f>VLOOKUP(A3812,'VIXY-IV'!A$1:E$5000,4,0)</f>
        <v>100.05642656000001</v>
      </c>
    </row>
    <row r="3813" spans="1:10" x14ac:dyDescent="0.25">
      <c r="A3813" s="1">
        <v>43595</v>
      </c>
      <c r="B3813">
        <v>16.04</v>
      </c>
      <c r="C3813">
        <v>16.899999999999999</v>
      </c>
      <c r="D3813">
        <v>48.056399999999996</v>
      </c>
      <c r="E3813">
        <v>41.096200000000003</v>
      </c>
      <c r="F3813">
        <v>11171.263353</v>
      </c>
      <c r="G3813">
        <v>9554.3378269999994</v>
      </c>
      <c r="H3813">
        <f>(1/(1-91/360*VLOOKUP($A3813,Tbills!$B$4:$C$974,2,1)/100))^((1)/91)-1</f>
        <v>6.5754085204705603E-5</v>
      </c>
      <c r="I3813">
        <f>I3812*$E3813/$E3812*(1-(I$1+I$5+IF(AND(WEEKDAY(A3813)&lt;&gt;1,WEEKDAY(A3813)&lt;&gt;7),IF(A3813&lt;J$2,J$1,J$3),0)))^($A3813-$A3812)</f>
        <v>93.0413390886836</v>
      </c>
      <c r="J3813" s="42">
        <f>VLOOKUP(A3813,'VIXY-IV'!A$1:E$5000,4,0)</f>
        <v>92.70906076</v>
      </c>
    </row>
    <row r="3814" spans="1:10" x14ac:dyDescent="0.25">
      <c r="A3814" s="1">
        <v>43598</v>
      </c>
      <c r="B3814">
        <v>20.55</v>
      </c>
      <c r="C3814">
        <v>19.79</v>
      </c>
      <c r="D3814">
        <v>55.336399999999998</v>
      </c>
      <c r="E3814">
        <v>47.313699999999997</v>
      </c>
      <c r="F3814">
        <v>11863.904269000001</v>
      </c>
      <c r="G3814">
        <v>10144.841257</v>
      </c>
      <c r="H3814">
        <f>(1/(1-91/360*VLOOKUP($A3814,Tbills!$B$4:$C$974,2,1)/100))^((1)/91)-1</f>
        <v>6.5754085204705603E-5</v>
      </c>
      <c r="I3814">
        <f>I3813*$E3814/$E3813*(1-(I$1+I$5+IF(AND(WEEKDAY(A3814)&lt;&gt;1,WEEKDAY(A3814)&lt;&gt;7),IF(A3814&lt;J$2,J$1,J$3),0)))^($A3814-$A3813)</f>
        <v>107.12077133825427</v>
      </c>
      <c r="J3814" s="42">
        <f>VLOOKUP(A3814,'VIXY-IV'!A$1:E$5000,4,0)</f>
        <v>106.74602144000001</v>
      </c>
    </row>
    <row r="3815" spans="1:10" x14ac:dyDescent="0.25">
      <c r="A3815" s="1">
        <v>43599</v>
      </c>
      <c r="B3815">
        <v>18.059999999999999</v>
      </c>
      <c r="C3815">
        <v>18.29</v>
      </c>
      <c r="D3815">
        <v>52.372399999999999</v>
      </c>
      <c r="E3815">
        <v>44.776299999999999</v>
      </c>
      <c r="F3815">
        <v>11447.32051</v>
      </c>
      <c r="G3815">
        <v>9787.9528329999994</v>
      </c>
      <c r="H3815">
        <f>(1/(1-91/360*VLOOKUP($A3815,Tbills!$B$4:$C$974,2,1)/100))^((1)/91)-1</f>
        <v>6.5754085204705603E-5</v>
      </c>
      <c r="I3815">
        <f>I3814*$E3815/$E3814*(1-(I$1+I$5+IF(AND(WEEKDAY(A3815)&lt;&gt;1,WEEKDAY(A3815)&lt;&gt;7),IF(A3815&lt;J$2,J$1,J$3),0)))^($A3815-$A3814)</f>
        <v>101.37693283844256</v>
      </c>
      <c r="J3815" s="42">
        <f>VLOOKUP(A3815,'VIXY-IV'!A$1:E$5000,4,0)</f>
        <v>101.02397748</v>
      </c>
    </row>
    <row r="3816" spans="1:10" x14ac:dyDescent="0.25">
      <c r="A3816" s="1">
        <v>43600</v>
      </c>
      <c r="B3816">
        <v>16.440000000000001</v>
      </c>
      <c r="C3816">
        <v>17.489999999999998</v>
      </c>
      <c r="D3816">
        <v>50.0471</v>
      </c>
      <c r="E3816">
        <v>42.785299999999999</v>
      </c>
      <c r="F3816">
        <v>11314.322914</v>
      </c>
      <c r="G3816">
        <v>9673.590553</v>
      </c>
      <c r="H3816">
        <f>(1/(1-91/360*VLOOKUP($A3816,Tbills!$B$4:$C$974,2,1)/100))^((1)/91)-1</f>
        <v>6.5754085204705603E-5</v>
      </c>
      <c r="I3816">
        <f>I3815*$E3816/$E3815*(1-(I$1+I$5+IF(AND(WEEKDAY(A3816)&lt;&gt;1,WEEKDAY(A3816)&lt;&gt;7),IF(A3816&lt;J$2,J$1,J$3),0)))^($A3816-$A3815)</f>
        <v>96.870086998855456</v>
      </c>
      <c r="J3816" s="42">
        <f>VLOOKUP(A3816,'VIXY-IV'!A$1:E$5000,4,0)</f>
        <v>96.535440519999995</v>
      </c>
    </row>
    <row r="3817" spans="1:10" x14ac:dyDescent="0.25">
      <c r="A3817" s="1">
        <v>43601</v>
      </c>
      <c r="B3817">
        <v>15.29</v>
      </c>
      <c r="C3817">
        <v>16.739999999999998</v>
      </c>
      <c r="D3817">
        <v>48.025399999999998</v>
      </c>
      <c r="E3817">
        <v>41.054099999999998</v>
      </c>
      <c r="F3817">
        <v>11230.685224000001</v>
      </c>
      <c r="G3817">
        <v>9601.4454000000005</v>
      </c>
      <c r="H3817">
        <f>(1/(1-91/360*VLOOKUP($A3817,Tbills!$B$4:$C$974,2,1)/100))^((1)/91)-1</f>
        <v>6.5055388246193502E-5</v>
      </c>
      <c r="I3817">
        <f>I3816*$E3817/$E3816*(1-(I$1+I$5+IF(AND(WEEKDAY(A3817)&lt;&gt;1,WEEKDAY(A3817)&lt;&gt;7),IF(A3817&lt;J$2,J$1,J$3),0)))^($A3817-$A3816)</f>
        <v>92.951372865301408</v>
      </c>
      <c r="J3817" s="42">
        <f>VLOOKUP(A3817,'VIXY-IV'!A$1:E$5000,4,0)</f>
        <v>92.632834200000005</v>
      </c>
    </row>
    <row r="3818" spans="1:10" x14ac:dyDescent="0.25">
      <c r="A3818" s="1">
        <v>43602</v>
      </c>
      <c r="B3818">
        <v>15.96</v>
      </c>
      <c r="C3818">
        <v>17.059999999999999</v>
      </c>
      <c r="D3818">
        <v>48.713799999999999</v>
      </c>
      <c r="E3818">
        <v>41.639899999999997</v>
      </c>
      <c r="F3818">
        <v>11247.573162999999</v>
      </c>
      <c r="G3818">
        <v>9615.2587729999996</v>
      </c>
      <c r="H3818">
        <f>(1/(1-91/360*VLOOKUP($A3818,Tbills!$B$4:$C$974,2,1)/100))^((1)/91)-1</f>
        <v>6.5055388246193502E-5</v>
      </c>
      <c r="I3818">
        <f>I3817*$E3818/$E3817*(1-(I$1+I$5+IF(AND(WEEKDAY(A3818)&lt;&gt;1,WEEKDAY(A3818)&lt;&gt;7),IF(A3818&lt;J$2,J$1,J$3),0)))^($A3818-$A3817)</f>
        <v>94.278597879917996</v>
      </c>
      <c r="J3818" s="42">
        <f>VLOOKUP(A3818,'VIXY-IV'!A$1:E$5000,4,0)</f>
        <v>93.959073079999996</v>
      </c>
    </row>
    <row r="3819" spans="1:10" x14ac:dyDescent="0.25">
      <c r="A3819" s="1">
        <v>43605</v>
      </c>
      <c r="B3819">
        <v>16.309999999999999</v>
      </c>
      <c r="C3819">
        <v>17.29</v>
      </c>
      <c r="D3819">
        <v>49.178899999999999</v>
      </c>
      <c r="E3819">
        <v>42.029299999999999</v>
      </c>
      <c r="F3819">
        <v>11379.019951</v>
      </c>
      <c r="G3819">
        <v>9725.7525299999998</v>
      </c>
      <c r="H3819">
        <f>(1/(1-91/360*VLOOKUP($A3819,Tbills!$B$4:$C$974,2,1)/100))^((1)/91)-1</f>
        <v>6.5055388246193502E-5</v>
      </c>
      <c r="I3819">
        <f>I3818*$E3819/$E3818*(1-(I$1+I$5+IF(AND(WEEKDAY(A3819)&lt;&gt;1,WEEKDAY(A3819)&lt;&gt;7),IF(A3819&lt;J$2,J$1,J$3),0)))^($A3819-$A3818)</f>
        <v>95.162991833379976</v>
      </c>
      <c r="J3819" s="42">
        <f>VLOOKUP(A3819,'VIXY-IV'!A$1:E$5000,4,0)</f>
        <v>94.849901759999995</v>
      </c>
    </row>
    <row r="3820" spans="1:10" x14ac:dyDescent="0.25">
      <c r="A3820" s="1">
        <v>43606</v>
      </c>
      <c r="B3820">
        <v>14.95</v>
      </c>
      <c r="C3820">
        <v>16.420000000000002</v>
      </c>
      <c r="D3820">
        <v>46.5745</v>
      </c>
      <c r="E3820">
        <v>39.800800000000002</v>
      </c>
      <c r="F3820">
        <v>11167.915567</v>
      </c>
      <c r="G3820">
        <v>9544.686968</v>
      </c>
      <c r="H3820">
        <f>(1/(1-91/360*VLOOKUP($A3820,Tbills!$B$4:$C$974,2,1)/100))^((1)/91)-1</f>
        <v>6.5055388246193502E-5</v>
      </c>
      <c r="I3820">
        <f>I3819*$E3820/$E3819*(1-(I$1+I$5+IF(AND(WEEKDAY(A3820)&lt;&gt;1,WEEKDAY(A3820)&lt;&gt;7),IF(A3820&lt;J$2,J$1,J$3),0)))^($A3820-$A3819)</f>
        <v>90.118072974358824</v>
      </c>
      <c r="J3820" s="42">
        <f>VLOOKUP(A3820,'VIXY-IV'!A$1:E$5000,4,0)</f>
        <v>89.823837879999999</v>
      </c>
    </row>
    <row r="3821" spans="1:10" x14ac:dyDescent="0.25">
      <c r="A3821" s="1">
        <v>43607</v>
      </c>
      <c r="B3821">
        <v>14.75</v>
      </c>
      <c r="C3821">
        <v>16.420000000000002</v>
      </c>
      <c r="D3821">
        <v>46.434399999999997</v>
      </c>
      <c r="E3821">
        <v>39.6785</v>
      </c>
      <c r="F3821">
        <v>11184.796269</v>
      </c>
      <c r="G3821">
        <v>9558.4931689999994</v>
      </c>
      <c r="H3821">
        <f>(1/(1-91/360*VLOOKUP($A3821,Tbills!$B$4:$C$974,2,1)/100))^((1)/91)-1</f>
        <v>6.5055388246193502E-5</v>
      </c>
      <c r="I3821">
        <f>I3820*$E3821/$E3820*(1-(I$1+I$5+IF(AND(WEEKDAY(A3821)&lt;&gt;1,WEEKDAY(A3821)&lt;&gt;7),IF(A3821&lt;J$2,J$1,J$3),0)))^($A3821-$A3820)</f>
        <v>89.84201941987088</v>
      </c>
      <c r="J3821" s="42">
        <f>VLOOKUP(A3821,'VIXY-IV'!A$1:E$5000,4,0)</f>
        <v>89.552000320000005</v>
      </c>
    </row>
    <row r="3822" spans="1:10" x14ac:dyDescent="0.25">
      <c r="A3822" s="1">
        <v>43608</v>
      </c>
      <c r="B3822">
        <v>16.920000000000002</v>
      </c>
      <c r="C3822">
        <v>17.690000000000001</v>
      </c>
      <c r="D3822">
        <v>49.526299999999999</v>
      </c>
      <c r="E3822">
        <v>42.317999999999998</v>
      </c>
      <c r="F3822">
        <v>11474.341178000001</v>
      </c>
      <c r="G3822">
        <v>9805.3155430000006</v>
      </c>
      <c r="H3822">
        <f>(1/(1-91/360*VLOOKUP($A3822,Tbills!$B$4:$C$974,2,1)/100))^((1)/91)-1</f>
        <v>6.4356846736890461E-5</v>
      </c>
      <c r="I3822">
        <f>I3821*$E3822/$E3821*(1-(I$1+I$5+IF(AND(WEEKDAY(A3822)&lt;&gt;1,WEEKDAY(A3822)&lt;&gt;7),IF(A3822&lt;J$2,J$1,J$3),0)))^($A3822-$A3821)</f>
        <v>95.819424492281854</v>
      </c>
      <c r="J3822" s="42">
        <f>VLOOKUP(A3822,'VIXY-IV'!A$1:E$5000,4,0)</f>
        <v>95.51310488</v>
      </c>
    </row>
    <row r="3823" spans="1:10" x14ac:dyDescent="0.25">
      <c r="A3823" s="1">
        <v>43609</v>
      </c>
      <c r="B3823">
        <v>15.85</v>
      </c>
      <c r="C3823">
        <v>17.09</v>
      </c>
      <c r="D3823">
        <v>47.907499999999999</v>
      </c>
      <c r="E3823">
        <v>40.932099999999998</v>
      </c>
      <c r="F3823">
        <v>11421.780489000001</v>
      </c>
      <c r="G3823">
        <v>9759.7691460000005</v>
      </c>
      <c r="H3823">
        <f>(1/(1-91/360*VLOOKUP($A3823,Tbills!$B$4:$C$974,2,1)/100))^((1)/91)-1</f>
        <v>6.4356846736890461E-5</v>
      </c>
      <c r="I3823">
        <f>I3822*$E3823/$E3822*(1-(I$1+I$5+IF(AND(WEEKDAY(A3823)&lt;&gt;1,WEEKDAY(A3823)&lt;&gt;7),IF(A3823&lt;J$2,J$1,J$3),0)))^($A3823-$A3822)</f>
        <v>92.68225989756759</v>
      </c>
      <c r="J3823" s="42">
        <f>VLOOKUP(A3823,'VIXY-IV'!A$1:E$5000,4,0)</f>
        <v>92.39036548</v>
      </c>
    </row>
    <row r="3824" spans="1:10" x14ac:dyDescent="0.25">
      <c r="A3824" s="1">
        <v>43613</v>
      </c>
      <c r="B3824">
        <v>17.5</v>
      </c>
      <c r="C3824">
        <v>17.899999999999999</v>
      </c>
      <c r="D3824">
        <v>49.658799999999999</v>
      </c>
      <c r="E3824">
        <v>42.417900000000003</v>
      </c>
      <c r="F3824">
        <v>11551.478485</v>
      </c>
      <c r="G3824">
        <v>9868.0817929999994</v>
      </c>
      <c r="H3824">
        <f>(1/(1-91/360*VLOOKUP($A3824,Tbills!$B$4:$C$974,2,1)/100))^((1)/91)-1</f>
        <v>6.4356846736890461E-5</v>
      </c>
      <c r="I3824">
        <f>I3823*$E3824/$E3823*(1-(I$1+I$5+IF(AND(WEEKDAY(A3824)&lt;&gt;1,WEEKDAY(A3824)&lt;&gt;7),IF(A3824&lt;J$2,J$1,J$3),0)))^($A3824-$A3823)</f>
        <v>96.050230190915528</v>
      </c>
      <c r="J3824" s="42">
        <f>VLOOKUP(A3824,'VIXY-IV'!A$1:E$5000,4,0)</f>
        <v>95.759757719999996</v>
      </c>
    </row>
    <row r="3825" spans="1:10" x14ac:dyDescent="0.25">
      <c r="A3825" s="1">
        <v>43614</v>
      </c>
      <c r="B3825">
        <v>17.899999999999999</v>
      </c>
      <c r="C3825">
        <v>18.239999999999998</v>
      </c>
      <c r="D3825">
        <v>50.740499999999997</v>
      </c>
      <c r="E3825">
        <v>43.339100000000002</v>
      </c>
      <c r="F3825">
        <v>11668.545276000001</v>
      </c>
      <c r="G3825">
        <v>9967.4533649999994</v>
      </c>
      <c r="H3825">
        <f>(1/(1-91/360*VLOOKUP($A3825,Tbills!$B$4:$C$974,2,1)/100))^((1)/91)-1</f>
        <v>6.4356846736890461E-5</v>
      </c>
      <c r="I3825">
        <f>I3824*$E3825/$E3824*(1-(I$1+I$5+IF(AND(WEEKDAY(A3825)&lt;&gt;1,WEEKDAY(A3825)&lt;&gt;7),IF(A3825&lt;J$2,J$1,J$3),0)))^($A3825-$A3824)</f>
        <v>98.13711777012162</v>
      </c>
      <c r="J3825" s="42">
        <f>VLOOKUP(A3825,'VIXY-IV'!A$1:E$5000,4,0)</f>
        <v>97.844560999999999</v>
      </c>
    </row>
    <row r="3826" spans="1:10" x14ac:dyDescent="0.25">
      <c r="A3826" s="1">
        <v>43615</v>
      </c>
      <c r="B3826">
        <v>17.3</v>
      </c>
      <c r="C3826">
        <v>17.96</v>
      </c>
      <c r="D3826">
        <v>49.860599999999998</v>
      </c>
      <c r="E3826">
        <v>42.584800000000001</v>
      </c>
      <c r="F3826">
        <v>11562.865062000001</v>
      </c>
      <c r="G3826">
        <v>9876.5382040000004</v>
      </c>
      <c r="H3826">
        <f>(1/(1-91/360*VLOOKUP($A3826,Tbills!$B$4:$C$974,2,1)/100))^((1)/91)-1</f>
        <v>6.4077398485684611E-5</v>
      </c>
      <c r="I3826">
        <f>I3825*$E3826/$E3825*(1-(I$1+I$5+IF(AND(WEEKDAY(A3826)&lt;&gt;1,WEEKDAY(A3826)&lt;&gt;7),IF(A3826&lt;J$2,J$1,J$3),0)))^($A3826-$A3825)</f>
        <v>96.430004472951452</v>
      </c>
      <c r="J3826" s="42">
        <f>VLOOKUP(A3826,'VIXY-IV'!A$1:E$5000,4,0)</f>
        <v>96.145766280000004</v>
      </c>
    </row>
    <row r="3827" spans="1:10" x14ac:dyDescent="0.25">
      <c r="A3827" s="1">
        <v>43616</v>
      </c>
      <c r="B3827">
        <v>18.71</v>
      </c>
      <c r="C3827">
        <v>18.829999999999998</v>
      </c>
      <c r="D3827">
        <v>51.814999999999998</v>
      </c>
      <c r="E3827">
        <v>44.251300000000001</v>
      </c>
      <c r="F3827">
        <v>11799.820377</v>
      </c>
      <c r="G3827">
        <v>10078.303121000001</v>
      </c>
      <c r="H3827">
        <f>(1/(1-91/360*VLOOKUP($A3827,Tbills!$B$4:$C$974,2,1)/100))^((1)/91)-1</f>
        <v>6.4077398485684611E-5</v>
      </c>
      <c r="I3827">
        <f>I3826*$E3827/$E3826*(1-(I$1+I$5+IF(AND(WEEKDAY(A3827)&lt;&gt;1,WEEKDAY(A3827)&lt;&gt;7),IF(A3827&lt;J$2,J$1,J$3),0)))^($A3827-$A3826)</f>
        <v>100.20462641223961</v>
      </c>
      <c r="J3827" s="42">
        <f>VLOOKUP(A3827,'VIXY-IV'!A$1:E$5000,4,0)</f>
        <v>99.912599479999997</v>
      </c>
    </row>
    <row r="3828" spans="1:10" x14ac:dyDescent="0.25">
      <c r="A3828" s="1">
        <v>43619</v>
      </c>
      <c r="B3828">
        <v>18.86</v>
      </c>
      <c r="C3828">
        <v>18.77</v>
      </c>
      <c r="D3828">
        <v>51.951999999999998</v>
      </c>
      <c r="E3828">
        <v>44.3598</v>
      </c>
      <c r="F3828">
        <v>11786.465946</v>
      </c>
      <c r="G3828">
        <v>10064.959516999999</v>
      </c>
      <c r="H3828">
        <f>(1/(1-91/360*VLOOKUP($A3828,Tbills!$B$4:$C$974,2,1)/100))^((1)/91)-1</f>
        <v>6.4077398485684611E-5</v>
      </c>
      <c r="I3828">
        <f>I3827*$E3828/$E3827*(1-(I$1+I$5+IF(AND(WEEKDAY(A3828)&lt;&gt;1,WEEKDAY(A3828)&lt;&gt;7),IF(A3828&lt;J$2,J$1,J$3),0)))^($A3828-$A3827)</f>
        <v>100.45320836802412</v>
      </c>
      <c r="J3828" s="42">
        <f>VLOOKUP(A3828,'VIXY-IV'!A$1:E$5000,4,0)</f>
        <v>100.17012796</v>
      </c>
    </row>
    <row r="3829" spans="1:10" x14ac:dyDescent="0.25">
      <c r="A3829" s="1">
        <v>43620</v>
      </c>
      <c r="B3829">
        <v>16.97</v>
      </c>
      <c r="C3829">
        <v>17.59</v>
      </c>
      <c r="D3829">
        <v>49.452100000000002</v>
      </c>
      <c r="E3829">
        <v>42.2224</v>
      </c>
      <c r="F3829">
        <v>11443.895715000001</v>
      </c>
      <c r="G3829">
        <v>9771.7794369999992</v>
      </c>
      <c r="H3829">
        <f>(1/(1-91/360*VLOOKUP($A3829,Tbills!$B$4:$C$974,2,1)/100))^((1)/91)-1</f>
        <v>6.4077398485684611E-5</v>
      </c>
      <c r="I3829">
        <f>I3828*$E3829/$E3828*(1-(I$1+I$5+IF(AND(WEEKDAY(A3829)&lt;&gt;1,WEEKDAY(A3829)&lt;&gt;7),IF(A3829&lt;J$2,J$1,J$3),0)))^($A3829-$A3828)</f>
        <v>95.613961643705906</v>
      </c>
      <c r="J3829" s="42">
        <f>VLOOKUP(A3829,'VIXY-IV'!A$1:E$5000,4,0)</f>
        <v>95.347655320000001</v>
      </c>
    </row>
    <row r="3830" spans="1:10" x14ac:dyDescent="0.25">
      <c r="A3830" s="1">
        <v>43621</v>
      </c>
      <c r="B3830">
        <v>16.09</v>
      </c>
      <c r="C3830">
        <v>17.13</v>
      </c>
      <c r="D3830">
        <v>48.089599999999997</v>
      </c>
      <c r="E3830">
        <v>41.056399999999996</v>
      </c>
      <c r="F3830">
        <v>11371.556854</v>
      </c>
      <c r="G3830">
        <v>9709.3841649999995</v>
      </c>
      <c r="H3830">
        <f>(1/(1-91/360*VLOOKUP($A3830,Tbills!$B$4:$C$974,2,1)/100))^((1)/91)-1</f>
        <v>6.4077398485684611E-5</v>
      </c>
      <c r="I3830">
        <f>I3829*$E3830/$E3829*(1-(I$1+I$5+IF(AND(WEEKDAY(A3830)&lt;&gt;1,WEEKDAY(A3830)&lt;&gt;7),IF(A3830&lt;J$2,J$1,J$3),0)))^($A3830-$A3829)</f>
        <v>92.974409252749297</v>
      </c>
      <c r="J3830" s="42">
        <f>VLOOKUP(A3830,'VIXY-IV'!A$1:E$5000,4,0)</f>
        <v>92.720269439999996</v>
      </c>
    </row>
    <row r="3831" spans="1:10" x14ac:dyDescent="0.25">
      <c r="A3831" s="1">
        <v>43622</v>
      </c>
      <c r="B3831">
        <v>15.93</v>
      </c>
      <c r="C3831">
        <v>16.920000000000002</v>
      </c>
      <c r="D3831">
        <v>47.593699999999998</v>
      </c>
      <c r="E3831">
        <v>40.630400000000002</v>
      </c>
      <c r="F3831">
        <v>11267.043361</v>
      </c>
      <c r="G3831">
        <v>9619.5251860000008</v>
      </c>
      <c r="H3831">
        <f>(1/(1-91/360*VLOOKUP($A3831,Tbills!$B$4:$C$974,2,1)/100))^((1)/91)-1</f>
        <v>6.2400970348042151E-5</v>
      </c>
      <c r="I3831">
        <f>I3830*$E3831/$E3830*(1-(I$1+I$5+IF(AND(WEEKDAY(A3831)&lt;&gt;1,WEEKDAY(A3831)&lt;&gt;7),IF(A3831&lt;J$2,J$1,J$3),0)))^($A3831-$A3830)</f>
        <v>92.010591799185732</v>
      </c>
      <c r="J3831" s="42">
        <f>VLOOKUP(A3831,'VIXY-IV'!A$1:E$5000,4,0)</f>
        <v>91.761110759999994</v>
      </c>
    </row>
    <row r="3832" spans="1:10" x14ac:dyDescent="0.25">
      <c r="A3832" s="1">
        <v>43623</v>
      </c>
      <c r="B3832">
        <v>16.3</v>
      </c>
      <c r="C3832">
        <v>17.149999999999999</v>
      </c>
      <c r="D3832">
        <v>48.057499999999997</v>
      </c>
      <c r="E3832">
        <v>41.023800000000001</v>
      </c>
      <c r="F3832">
        <v>11355.101091</v>
      </c>
      <c r="G3832">
        <v>9694.1064480000005</v>
      </c>
      <c r="H3832">
        <f>(1/(1-91/360*VLOOKUP($A3832,Tbills!$B$4:$C$974,2,1)/100))^((1)/91)-1</f>
        <v>6.2400970348042151E-5</v>
      </c>
      <c r="I3832">
        <f>I3831*$E3832/$E3831*(1-(I$1+I$5+IF(AND(WEEKDAY(A3832)&lt;&gt;1,WEEKDAY(A3832)&lt;&gt;7),IF(A3832&lt;J$2,J$1,J$3),0)))^($A3832-$A3831)</f>
        <v>92.902366476264177</v>
      </c>
      <c r="J3832" s="42">
        <f>VLOOKUP(A3832,'VIXY-IV'!A$1:E$5000,4,0)</f>
        <v>92.651058160000005</v>
      </c>
    </row>
    <row r="3833" spans="1:10" x14ac:dyDescent="0.25">
      <c r="A3833" s="1">
        <v>43626</v>
      </c>
      <c r="B3833">
        <v>15.94</v>
      </c>
      <c r="C3833">
        <v>16.88</v>
      </c>
      <c r="D3833">
        <v>47.346600000000002</v>
      </c>
      <c r="E3833">
        <v>40.409300000000002</v>
      </c>
      <c r="F3833">
        <v>11250.490006</v>
      </c>
      <c r="G3833">
        <v>9602.9827220000006</v>
      </c>
      <c r="H3833">
        <f>(1/(1-91/360*VLOOKUP($A3833,Tbills!$B$4:$C$974,2,1)/100))^((1)/91)-1</f>
        <v>6.2400970348042151E-5</v>
      </c>
      <c r="I3833">
        <f>I3832*$E3833/$E3832*(1-(I$1+I$5+IF(AND(WEEKDAY(A3833)&lt;&gt;1,WEEKDAY(A3833)&lt;&gt;7),IF(A3833&lt;J$2,J$1,J$3),0)))^($A3833-$A3832)</f>
        <v>91.513404265479494</v>
      </c>
      <c r="J3833" s="42">
        <f>VLOOKUP(A3833,'VIXY-IV'!A$1:E$5000,4,0)</f>
        <v>91.275064639999997</v>
      </c>
    </row>
    <row r="3834" spans="1:10" x14ac:dyDescent="0.25">
      <c r="A3834" s="1">
        <v>43627</v>
      </c>
      <c r="B3834">
        <v>15.99</v>
      </c>
      <c r="C3834">
        <v>16.989999999999998</v>
      </c>
      <c r="D3834">
        <v>47.631</v>
      </c>
      <c r="E3834">
        <v>40.649500000000003</v>
      </c>
      <c r="F3834">
        <v>11308.710181</v>
      </c>
      <c r="G3834">
        <v>9652.0779739999998</v>
      </c>
      <c r="H3834">
        <f>(1/(1-91/360*VLOOKUP($A3834,Tbills!$B$4:$C$974,2,1)/100))^((1)/91)-1</f>
        <v>6.2400970348042151E-5</v>
      </c>
      <c r="I3834">
        <f>I3833*$E3834/$E3833*(1-(I$1+I$5+IF(AND(WEEKDAY(A3834)&lt;&gt;1,WEEKDAY(A3834)&lt;&gt;7),IF(A3834&lt;J$2,J$1,J$3),0)))^($A3834-$A3833)</f>
        <v>92.058258808600613</v>
      </c>
      <c r="J3834" s="42">
        <f>VLOOKUP(A3834,'VIXY-IV'!A$1:E$5000,4,0)</f>
        <v>91.821191479999996</v>
      </c>
    </row>
    <row r="3835" spans="1:10" x14ac:dyDescent="0.25">
      <c r="A3835" s="1">
        <v>43628</v>
      </c>
      <c r="B3835">
        <v>15.91</v>
      </c>
      <c r="C3835">
        <v>17.05</v>
      </c>
      <c r="D3835">
        <v>47.316099999999999</v>
      </c>
      <c r="E3835">
        <v>40.3782</v>
      </c>
      <c r="F3835">
        <v>11355.27391</v>
      </c>
      <c r="G3835">
        <v>9691.2182040000007</v>
      </c>
      <c r="H3835">
        <f>(1/(1-91/360*VLOOKUP($A3835,Tbills!$B$4:$C$974,2,1)/100))^((1)/91)-1</f>
        <v>6.2400970348042151E-5</v>
      </c>
      <c r="I3835">
        <f>I3834*$E3835/$E3834*(1-(I$1+I$5+IF(AND(WEEKDAY(A3835)&lt;&gt;1,WEEKDAY(A3835)&lt;&gt;7),IF(A3835&lt;J$2,J$1,J$3),0)))^($A3835-$A3834)</f>
        <v>91.444726988000482</v>
      </c>
      <c r="J3835" s="42">
        <f>VLOOKUP(A3835,'VIXY-IV'!A$1:E$5000,4,0)</f>
        <v>91.211391480000003</v>
      </c>
    </row>
    <row r="3836" spans="1:10" x14ac:dyDescent="0.25">
      <c r="A3836" s="1">
        <v>43629</v>
      </c>
      <c r="B3836">
        <v>15.82</v>
      </c>
      <c r="C3836">
        <v>16.86</v>
      </c>
      <c r="D3836">
        <v>47.201000000000001</v>
      </c>
      <c r="E3836">
        <v>40.277500000000003</v>
      </c>
      <c r="F3836">
        <v>11325.782294000001</v>
      </c>
      <c r="G3836">
        <v>9665.4436879999994</v>
      </c>
      <c r="H3836">
        <f>(1/(1-91/360*VLOOKUP($A3836,Tbills!$B$4:$C$974,2,1)/100))^((1)/91)-1</f>
        <v>6.0445556318455829E-5</v>
      </c>
      <c r="I3836">
        <f>I3835*$E3836/$E3835*(1-(I$1+I$5+IF(AND(WEEKDAY(A3836)&lt;&gt;1,WEEKDAY(A3836)&lt;&gt;7),IF(A3836&lt;J$2,J$1,J$3),0)))^($A3836-$A3835)</f>
        <v>91.217545836110901</v>
      </c>
      <c r="J3836" s="42">
        <f>VLOOKUP(A3836,'VIXY-IV'!A$1:E$5000,4,0)</f>
        <v>90.987683439999998</v>
      </c>
    </row>
    <row r="3837" spans="1:10" x14ac:dyDescent="0.25">
      <c r="A3837" s="1">
        <v>43630</v>
      </c>
      <c r="B3837">
        <v>15.28</v>
      </c>
      <c r="C3837">
        <v>16.600000000000001</v>
      </c>
      <c r="D3837">
        <v>46.460799999999999</v>
      </c>
      <c r="E3837">
        <v>39.6434</v>
      </c>
      <c r="F3837">
        <v>11274.312429</v>
      </c>
      <c r="G3837">
        <v>9620.9349770000008</v>
      </c>
      <c r="H3837">
        <f>(1/(1-91/360*VLOOKUP($A3837,Tbills!$B$4:$C$974,2,1)/100))^((1)/91)-1</f>
        <v>6.0445556318455829E-5</v>
      </c>
      <c r="I3837">
        <f>I3836*$E3837/$E3836*(1-(I$1+I$5+IF(AND(WEEKDAY(A3837)&lt;&gt;1,WEEKDAY(A3837)&lt;&gt;7),IF(A3837&lt;J$2,J$1,J$3),0)))^($A3837-$A3836)</f>
        <v>89.782343299288215</v>
      </c>
      <c r="J3837" s="42">
        <f>VLOOKUP(A3837,'VIXY-IV'!A$1:E$5000,4,0)</f>
        <v>89.56030792</v>
      </c>
    </row>
    <row r="3838" spans="1:10" x14ac:dyDescent="0.25">
      <c r="A3838" s="1">
        <v>43633</v>
      </c>
      <c r="B3838">
        <v>15.35</v>
      </c>
      <c r="C3838">
        <v>16.61</v>
      </c>
      <c r="D3838">
        <v>45.948500000000003</v>
      </c>
      <c r="E3838">
        <v>39.199100000000001</v>
      </c>
      <c r="F3838">
        <v>11177.727075000001</v>
      </c>
      <c r="G3838">
        <v>9536.7691279999999</v>
      </c>
      <c r="H3838">
        <f>(1/(1-91/360*VLOOKUP($A3838,Tbills!$B$4:$C$974,2,1)/100))^((1)/91)-1</f>
        <v>6.0445556318455829E-5</v>
      </c>
      <c r="I3838">
        <f>I3837*$E3838/$E3837*(1-(I$1+I$5+IF(AND(WEEKDAY(A3838)&lt;&gt;1,WEEKDAY(A3838)&lt;&gt;7),IF(A3838&lt;J$2,J$1,J$3),0)))^($A3838-$A3837)</f>
        <v>88.778669257309119</v>
      </c>
      <c r="J3838" s="42">
        <f>VLOOKUP(A3838,'VIXY-IV'!A$1:E$5000,4,0)</f>
        <v>88.564929599999999</v>
      </c>
    </row>
    <row r="3839" spans="1:10" x14ac:dyDescent="0.25">
      <c r="A3839" s="1">
        <v>43634</v>
      </c>
      <c r="B3839">
        <v>15.15</v>
      </c>
      <c r="C3839">
        <v>16.5</v>
      </c>
      <c r="D3839">
        <v>45.9221</v>
      </c>
      <c r="E3839">
        <v>39.174199999999999</v>
      </c>
      <c r="F3839">
        <v>11211.478822999999</v>
      </c>
      <c r="G3839">
        <v>9564.9894600000007</v>
      </c>
      <c r="H3839">
        <f>(1/(1-91/360*VLOOKUP($A3839,Tbills!$B$4:$C$974,2,1)/100))^((1)/91)-1</f>
        <v>6.0445556318455829E-5</v>
      </c>
      <c r="I3839">
        <f>I3838*$E3839/$E3838*(1-(I$1+I$5+IF(AND(WEEKDAY(A3839)&lt;&gt;1,WEEKDAY(A3839)&lt;&gt;7),IF(A3839&lt;J$2,J$1,J$3),0)))^($A3839-$A3838)</f>
        <v>88.723126151022612</v>
      </c>
      <c r="J3839" s="42">
        <f>VLOOKUP(A3839,'VIXY-IV'!A$1:E$5000,4,0)</f>
        <v>88.511789039999996</v>
      </c>
    </row>
    <row r="3840" spans="1:10" x14ac:dyDescent="0.25">
      <c r="A3840" s="1">
        <v>43635</v>
      </c>
      <c r="B3840">
        <v>14.33</v>
      </c>
      <c r="C3840">
        <v>16.100000000000001</v>
      </c>
      <c r="D3840">
        <v>43.853200000000001</v>
      </c>
      <c r="E3840">
        <v>37.4069</v>
      </c>
      <c r="F3840">
        <v>11147.131014000001</v>
      </c>
      <c r="G3840">
        <v>9509.5134460000008</v>
      </c>
      <c r="H3840">
        <f>(1/(1-91/360*VLOOKUP($A3840,Tbills!$B$4:$C$974,2,1)/100))^((1)/91)-1</f>
        <v>6.0445556318455829E-5</v>
      </c>
      <c r="I3840">
        <f>I3839*$E3840/$E3839*(1-(I$1+I$5+IF(AND(WEEKDAY(A3840)&lt;&gt;1,WEEKDAY(A3840)&lt;&gt;7),IF(A3840&lt;J$2,J$1,J$3),0)))^($A3840-$A3839)</f>
        <v>84.721294430412968</v>
      </c>
      <c r="J3840" s="42">
        <f>VLOOKUP(A3840,'VIXY-IV'!A$1:E$5000,4,0)</f>
        <v>84.530418600000004</v>
      </c>
    </row>
    <row r="3841" spans="1:10" x14ac:dyDescent="0.25">
      <c r="A3841" s="1">
        <v>43636</v>
      </c>
      <c r="B3841">
        <v>14.75</v>
      </c>
      <c r="C3841">
        <v>16.14</v>
      </c>
      <c r="D3841">
        <v>44.530299999999997</v>
      </c>
      <c r="E3841">
        <v>37.982199999999999</v>
      </c>
      <c r="F3841">
        <v>11060.844813</v>
      </c>
      <c r="G3841">
        <v>9435.3286850000004</v>
      </c>
      <c r="H3841">
        <f>(1/(1-91/360*VLOOKUP($A3841,Tbills!$B$4:$C$974,2,1)/100))^((1)/91)-1</f>
        <v>5.8071550445459863E-5</v>
      </c>
      <c r="I3841">
        <f>I3840*$E3841/$E3840*(1-(I$1+I$5+IF(AND(WEEKDAY(A3841)&lt;&gt;1,WEEKDAY(A3841)&lt;&gt;7),IF(A3841&lt;J$2,J$1,J$3),0)))^($A3841-$A3840)</f>
        <v>86.025091785237336</v>
      </c>
      <c r="J3841" s="42">
        <f>VLOOKUP(A3841,'VIXY-IV'!A$1:E$5000,4,0)</f>
        <v>85.833066239999994</v>
      </c>
    </row>
    <row r="3842" spans="1:10" x14ac:dyDescent="0.25">
      <c r="A3842" s="1">
        <v>43637</v>
      </c>
      <c r="B3842">
        <v>15.4</v>
      </c>
      <c r="C3842">
        <v>16.670000000000002</v>
      </c>
      <c r="D3842">
        <v>45.633200000000002</v>
      </c>
      <c r="E3842">
        <v>38.920699999999997</v>
      </c>
      <c r="F3842">
        <v>11286.095965</v>
      </c>
      <c r="G3842">
        <v>9626.9287110000005</v>
      </c>
      <c r="H3842">
        <f>(1/(1-91/360*VLOOKUP($A3842,Tbills!$B$4:$C$974,2,1)/100))^((1)/91)-1</f>
        <v>5.8071550445459863E-5</v>
      </c>
      <c r="I3842">
        <f>I3841*$E3842/$E3841*(1-(I$1+I$5+IF(AND(WEEKDAY(A3842)&lt;&gt;1,WEEKDAY(A3842)&lt;&gt;7),IF(A3842&lt;J$2,J$1,J$3),0)))^($A3842-$A3841)</f>
        <v>88.151526121676454</v>
      </c>
      <c r="J3842" s="42">
        <f>VLOOKUP(A3842,'VIXY-IV'!A$1:E$5000,4,0)</f>
        <v>87.95612448</v>
      </c>
    </row>
    <row r="3843" spans="1:10" x14ac:dyDescent="0.25">
      <c r="A3843" s="1">
        <v>43640</v>
      </c>
      <c r="B3843">
        <v>15.26</v>
      </c>
      <c r="C3843">
        <v>16.47</v>
      </c>
      <c r="D3843">
        <v>44.998100000000001</v>
      </c>
      <c r="E3843">
        <v>38.372199999999999</v>
      </c>
      <c r="F3843">
        <v>11213.963524000001</v>
      </c>
      <c r="G3843">
        <v>9563.723199</v>
      </c>
      <c r="H3843">
        <f>(1/(1-91/360*VLOOKUP($A3843,Tbills!$B$4:$C$974,2,1)/100))^((1)/91)-1</f>
        <v>5.8071550445459863E-5</v>
      </c>
      <c r="I3843">
        <f>I3842*$E3843/$E3842*(1-(I$1+I$5+IF(AND(WEEKDAY(A3843)&lt;&gt;1,WEEKDAY(A3843)&lt;&gt;7),IF(A3843&lt;J$2,J$1,J$3),0)))^($A3843-$A3842)</f>
        <v>86.91172816341151</v>
      </c>
      <c r="J3843" s="42">
        <f>VLOOKUP(A3843,'VIXY-IV'!A$1:E$5000,4,0)</f>
        <v>86.728187559999995</v>
      </c>
    </row>
    <row r="3844" spans="1:10" x14ac:dyDescent="0.25">
      <c r="A3844" s="1">
        <v>43641</v>
      </c>
      <c r="B3844">
        <v>16.28</v>
      </c>
      <c r="C3844">
        <v>17.12</v>
      </c>
      <c r="D3844">
        <v>46.067900000000002</v>
      </c>
      <c r="E3844">
        <v>39.282200000000003</v>
      </c>
      <c r="F3844">
        <v>11410.391030000001</v>
      </c>
      <c r="G3844">
        <v>9730.6891680000008</v>
      </c>
      <c r="H3844">
        <f>(1/(1-91/360*VLOOKUP($A3844,Tbills!$B$4:$C$974,2,1)/100))^((1)/91)-1</f>
        <v>5.8071550445459863E-5</v>
      </c>
      <c r="I3844">
        <f>I3843*$E3844/$E3843*(1-(I$1+I$5+IF(AND(WEEKDAY(A3844)&lt;&gt;1,WEEKDAY(A3844)&lt;&gt;7),IF(A3844&lt;J$2,J$1,J$3),0)))^($A3844-$A3843)</f>
        <v>88.973700383388788</v>
      </c>
      <c r="J3844" s="42">
        <f>VLOOKUP(A3844,'VIXY-IV'!A$1:E$5000,4,0)</f>
        <v>88.787750320000001</v>
      </c>
    </row>
    <row r="3845" spans="1:10" x14ac:dyDescent="0.25">
      <c r="A3845" s="1">
        <v>43642</v>
      </c>
      <c r="B3845">
        <v>16.21</v>
      </c>
      <c r="C3845">
        <v>17.05</v>
      </c>
      <c r="D3845">
        <v>45.732300000000002</v>
      </c>
      <c r="E3845">
        <v>38.9938</v>
      </c>
      <c r="F3845">
        <v>11365.177288999999</v>
      </c>
      <c r="G3845">
        <v>9691.5661789999995</v>
      </c>
      <c r="H3845">
        <f>(1/(1-91/360*VLOOKUP($A3845,Tbills!$B$4:$C$974,2,1)/100))^((1)/91)-1</f>
        <v>5.8071550445459863E-5</v>
      </c>
      <c r="I3845">
        <f>I3844*$E3845/$E3844*(1-(I$1+I$5+IF(AND(WEEKDAY(A3845)&lt;&gt;1,WEEKDAY(A3845)&lt;&gt;7),IF(A3845&lt;J$2,J$1,J$3),0)))^($A3845-$A3844)</f>
        <v>88.3213248353306</v>
      </c>
      <c r="J3845" s="42">
        <f>VLOOKUP(A3845,'VIXY-IV'!A$1:E$5000,4,0)</f>
        <v>88.138549960000006</v>
      </c>
    </row>
    <row r="3846" spans="1:10" x14ac:dyDescent="0.25">
      <c r="A3846" s="1">
        <v>43643</v>
      </c>
      <c r="B3846">
        <v>15.82</v>
      </c>
      <c r="C3846">
        <v>16.760000000000002</v>
      </c>
      <c r="D3846">
        <v>44.636400000000002</v>
      </c>
      <c r="E3846">
        <v>38.057099999999998</v>
      </c>
      <c r="F3846">
        <v>11250.165526999999</v>
      </c>
      <c r="G3846">
        <v>9592.9279929999993</v>
      </c>
      <c r="H3846">
        <f>(1/(1-91/360*VLOOKUP($A3846,Tbills!$B$4:$C$974,2,1)/100))^((1)/91)-1</f>
        <v>5.9088886479763403E-5</v>
      </c>
      <c r="I3846">
        <f>I3845*$E3846/$E3845*(1-(I$1+I$5+IF(AND(WEEKDAY(A3846)&lt;&gt;1,WEEKDAY(A3846)&lt;&gt;7),IF(A3846&lt;J$2,J$1,J$3),0)))^($A3846-$A3845)</f>
        <v>86.200517071650438</v>
      </c>
      <c r="J3846" s="42">
        <f>VLOOKUP(A3846,'VIXY-IV'!A$1:E$5000,4,0)</f>
        <v>86.024484799999996</v>
      </c>
    </row>
    <row r="3847" spans="1:10" x14ac:dyDescent="0.25">
      <c r="A3847" s="1">
        <v>43644</v>
      </c>
      <c r="B3847">
        <v>15.08</v>
      </c>
      <c r="C3847">
        <v>16.059999999999999</v>
      </c>
      <c r="D3847">
        <v>43.292999999999999</v>
      </c>
      <c r="E3847">
        <v>36.909500000000001</v>
      </c>
      <c r="F3847">
        <v>11055.992630999999</v>
      </c>
      <c r="G3847">
        <v>9426.7914500000006</v>
      </c>
      <c r="H3847">
        <f>(1/(1-91/360*VLOOKUP($A3847,Tbills!$B$4:$C$974,2,1)/100))^((1)/91)-1</f>
        <v>5.9088886479763403E-5</v>
      </c>
      <c r="I3847">
        <f>I3846*$E3847/$E3846*(1-(I$1+I$5+IF(AND(WEEKDAY(A3847)&lt;&gt;1,WEEKDAY(A3847)&lt;&gt;7),IF(A3847&lt;J$2,J$1,J$3),0)))^($A3847-$A3846)</f>
        <v>83.601968976135609</v>
      </c>
      <c r="J3847" s="42">
        <f>VLOOKUP(A3847,'VIXY-IV'!A$1:E$5000,4,0)</f>
        <v>83.438417999999999</v>
      </c>
    </row>
    <row r="3848" spans="1:10" x14ac:dyDescent="0.25">
      <c r="A3848" s="1">
        <v>43647</v>
      </c>
      <c r="B3848">
        <v>14.06</v>
      </c>
      <c r="C3848">
        <v>15.43</v>
      </c>
      <c r="D3848">
        <v>41.845100000000002</v>
      </c>
      <c r="E3848">
        <v>35.668500000000002</v>
      </c>
      <c r="F3848">
        <v>10914.701161999999</v>
      </c>
      <c r="G3848">
        <v>9304.6494110000003</v>
      </c>
      <c r="H3848">
        <f>(1/(1-91/360*VLOOKUP($A3848,Tbills!$B$4:$C$974,2,1)/100))^((1)/91)-1</f>
        <v>5.9088886479763403E-5</v>
      </c>
      <c r="I3848">
        <f>I3847*$E3848/$E3847*(1-(I$1+I$5+IF(AND(WEEKDAY(A3848)&lt;&gt;1,WEEKDAY(A3848)&lt;&gt;7),IF(A3848&lt;J$2,J$1,J$3),0)))^($A3848-$A3847)</f>
        <v>80.793362510130038</v>
      </c>
      <c r="J3848" s="42">
        <f>VLOOKUP(A3848,'VIXY-IV'!A$1:E$5000,4,0)</f>
        <v>80.634558159999997</v>
      </c>
    </row>
    <row r="3849" spans="1:10" x14ac:dyDescent="0.25">
      <c r="A3849" s="1">
        <v>43648</v>
      </c>
      <c r="B3849">
        <v>12.93</v>
      </c>
      <c r="C3849">
        <v>14.72</v>
      </c>
      <c r="D3849">
        <v>40.148899999999998</v>
      </c>
      <c r="E3849">
        <v>34.220599999999997</v>
      </c>
      <c r="F3849">
        <v>10768.712012</v>
      </c>
      <c r="G3849">
        <v>9179.6456429999998</v>
      </c>
      <c r="H3849">
        <f>(1/(1-91/360*VLOOKUP($A3849,Tbills!$B$4:$C$974,2,1)/100))^((1)/91)-1</f>
        <v>5.9088886479763403E-5</v>
      </c>
      <c r="I3849">
        <f>I3848*$E3849/$E3848*(1-(I$1+I$5+IF(AND(WEEKDAY(A3849)&lt;&gt;1,WEEKDAY(A3849)&lt;&gt;7),IF(A3849&lt;J$2,J$1,J$3),0)))^($A3849-$A3848)</f>
        <v>77.514441394212838</v>
      </c>
      <c r="J3849" s="42">
        <f>VLOOKUP(A3849,'VIXY-IV'!A$1:E$5000,4,0)</f>
        <v>77.363738240000004</v>
      </c>
    </row>
    <row r="3850" spans="1:10" x14ac:dyDescent="0.25">
      <c r="A3850" s="1">
        <v>43649</v>
      </c>
      <c r="B3850">
        <v>12.57</v>
      </c>
      <c r="C3850">
        <v>14.53</v>
      </c>
      <c r="D3850">
        <v>39.825899999999997</v>
      </c>
      <c r="E3850">
        <v>33.943199999999997</v>
      </c>
      <c r="F3850">
        <v>10726.37479</v>
      </c>
      <c r="G3850">
        <v>9143.0134249999992</v>
      </c>
      <c r="H3850">
        <f>(1/(1-91/360*VLOOKUP($A3850,Tbills!$B$4:$C$974,2,1)/100))^((1)/91)-1</f>
        <v>5.9088886479763403E-5</v>
      </c>
      <c r="I3850">
        <f>I3849*$E3850/$E3849*(1-(I$1+I$5+IF(AND(WEEKDAY(A3850)&lt;&gt;1,WEEKDAY(A3850)&lt;&gt;7),IF(A3850&lt;J$2,J$1,J$3),0)))^($A3850-$A3849)</f>
        <v>76.886828890925287</v>
      </c>
      <c r="J3850" s="42">
        <f>VLOOKUP(A3850,'VIXY-IV'!A$1:E$5000,4,0)</f>
        <v>76.738626400000001</v>
      </c>
    </row>
    <row r="3851" spans="1:10" x14ac:dyDescent="0.25">
      <c r="A3851" s="1">
        <v>43651</v>
      </c>
      <c r="B3851">
        <v>13.28</v>
      </c>
      <c r="C3851">
        <v>14.98</v>
      </c>
      <c r="D3851">
        <v>40.400599999999997</v>
      </c>
      <c r="E3851">
        <v>34.429000000000002</v>
      </c>
      <c r="F3851">
        <v>10732.193547000001</v>
      </c>
      <c r="G3851">
        <v>9146.8927199999998</v>
      </c>
      <c r="H3851">
        <f>(1/(1-91/360*VLOOKUP($A3851,Tbills!$B$4:$C$974,2,1)/100))^((1)/91)-1</f>
        <v>5.9088886479763403E-5</v>
      </c>
      <c r="I3851">
        <f>I3850*$E3851/$E3850*(1-(I$1+I$5+IF(AND(WEEKDAY(A3851)&lt;&gt;1,WEEKDAY(A3851)&lt;&gt;7),IF(A3851&lt;J$2,J$1,J$3),0)))^($A3851-$A3850)</f>
        <v>77.988739987183578</v>
      </c>
      <c r="J3851" s="42">
        <f>VLOOKUP(A3851,'VIXY-IV'!A$1:E$5000,4,0)</f>
        <v>77.841841000000002</v>
      </c>
    </row>
    <row r="3852" spans="1:10" x14ac:dyDescent="0.25">
      <c r="A3852" s="1">
        <v>43654</v>
      </c>
      <c r="B3852">
        <v>13.96</v>
      </c>
      <c r="C3852">
        <v>15.48</v>
      </c>
      <c r="D3852">
        <v>41.535499999999999</v>
      </c>
      <c r="E3852">
        <v>35.390099999999997</v>
      </c>
      <c r="F3852">
        <v>10866.308009</v>
      </c>
      <c r="G3852">
        <v>9259.5749940000005</v>
      </c>
      <c r="H3852">
        <f>(1/(1-91/360*VLOOKUP($A3852,Tbills!$B$4:$C$974,2,1)/100))^((1)/91)-1</f>
        <v>5.9088886479763403E-5</v>
      </c>
      <c r="I3852">
        <f>I3851*$E3852/$E3851*(1-(I$1+I$5+IF(AND(WEEKDAY(A3852)&lt;&gt;1,WEEKDAY(A3852)&lt;&gt;7),IF(A3852&lt;J$2,J$1,J$3),0)))^($A3852-$A3851)</f>
        <v>80.168134592498504</v>
      </c>
      <c r="J3852" s="42">
        <f>VLOOKUP(A3852,'VIXY-IV'!A$1:E$5000,4,0)</f>
        <v>80.01551748</v>
      </c>
    </row>
    <row r="3853" spans="1:10" x14ac:dyDescent="0.25">
      <c r="A3853" s="1">
        <v>43655</v>
      </c>
      <c r="B3853">
        <v>14.09</v>
      </c>
      <c r="C3853">
        <v>15.57</v>
      </c>
      <c r="D3853">
        <v>41.586799999999997</v>
      </c>
      <c r="E3853">
        <v>35.431699999999999</v>
      </c>
      <c r="F3853">
        <v>10931.760777</v>
      </c>
      <c r="G3853">
        <v>9314.8025319999997</v>
      </c>
      <c r="H3853">
        <f>(1/(1-91/360*VLOOKUP($A3853,Tbills!$B$4:$C$974,2,1)/100))^((1)/91)-1</f>
        <v>5.9088886479763403E-5</v>
      </c>
      <c r="I3853">
        <f>I3852*$E3853/$E3852*(1-(I$1+I$5+IF(AND(WEEKDAY(A3853)&lt;&gt;1,WEEKDAY(A3853)&lt;&gt;7),IF(A3853&lt;J$2,J$1,J$3),0)))^($A3853-$A3852)</f>
        <v>80.263139466911994</v>
      </c>
      <c r="J3853" s="42">
        <f>VLOOKUP(A3853,'VIXY-IV'!A$1:E$5000,4,0)</f>
        <v>80.111913040000005</v>
      </c>
    </row>
    <row r="3854" spans="1:10" x14ac:dyDescent="0.25">
      <c r="A3854" s="1">
        <v>43656</v>
      </c>
      <c r="B3854">
        <v>13.03</v>
      </c>
      <c r="C3854">
        <v>15.19</v>
      </c>
      <c r="D3854">
        <v>40.060200000000002</v>
      </c>
      <c r="E3854">
        <v>34.128999999999998</v>
      </c>
      <c r="F3854">
        <v>10826.700736000001</v>
      </c>
      <c r="G3854">
        <v>9224.7319189999998</v>
      </c>
      <c r="H3854">
        <f>(1/(1-91/360*VLOOKUP($A3854,Tbills!$B$4:$C$974,2,1)/100))^((1)/91)-1</f>
        <v>5.9088886479763403E-5</v>
      </c>
      <c r="I3854">
        <f>I3853*$E3854/$E3853*(1-(I$1+I$5+IF(AND(WEEKDAY(A3854)&lt;&gt;1,WEEKDAY(A3854)&lt;&gt;7),IF(A3854&lt;J$2,J$1,J$3),0)))^($A3854-$A3853)</f>
        <v>77.312885188492217</v>
      </c>
      <c r="J3854" s="42">
        <f>VLOOKUP(A3854,'VIXY-IV'!A$1:E$5000,4,0)</f>
        <v>77.168980959999999</v>
      </c>
    </row>
    <row r="3855" spans="1:10" x14ac:dyDescent="0.25">
      <c r="A3855" s="1">
        <v>43657</v>
      </c>
      <c r="B3855">
        <v>12.93</v>
      </c>
      <c r="C3855">
        <v>14.98</v>
      </c>
      <c r="D3855">
        <v>39.530200000000001</v>
      </c>
      <c r="E3855">
        <v>33.6755</v>
      </c>
      <c r="F3855">
        <v>10754.066194999999</v>
      </c>
      <c r="G3855">
        <v>9162.2996419999999</v>
      </c>
      <c r="H3855">
        <f>(1/(1-91/360*VLOOKUP($A3855,Tbills!$B$4:$C$974,2,1)/100))^((1)/91)-1</f>
        <v>6.1562908479473322E-5</v>
      </c>
      <c r="I3855">
        <f>I3854*$E3855/$E3854*(1-(I$1+I$5+IF(AND(WEEKDAY(A3855)&lt;&gt;1,WEEKDAY(A3855)&lt;&gt;7),IF(A3855&lt;J$2,J$1,J$3),0)))^($A3855-$A3854)</f>
        <v>76.286297011738981</v>
      </c>
      <c r="J3855" s="42">
        <f>VLOOKUP(A3855,'VIXY-IV'!A$1:E$5000,4,0)</f>
        <v>76.147322919999993</v>
      </c>
    </row>
    <row r="3856" spans="1:10" x14ac:dyDescent="0.25">
      <c r="A3856" s="1">
        <v>43658</v>
      </c>
      <c r="B3856">
        <v>12.39</v>
      </c>
      <c r="C3856">
        <v>14.8</v>
      </c>
      <c r="D3856">
        <v>38.886800000000001</v>
      </c>
      <c r="E3856">
        <v>33.125300000000003</v>
      </c>
      <c r="F3856">
        <v>10731.450433</v>
      </c>
      <c r="G3856">
        <v>9142.4673010000006</v>
      </c>
      <c r="H3856">
        <f>(1/(1-91/360*VLOOKUP($A3856,Tbills!$B$4:$C$974,2,1)/100))^((1)/91)-1</f>
        <v>6.1562908479473322E-5</v>
      </c>
      <c r="I3856">
        <f>I3855*$E3856/$E3855*(1-(I$1+I$5+IF(AND(WEEKDAY(A3856)&lt;&gt;1,WEEKDAY(A3856)&lt;&gt;7),IF(A3856&lt;J$2,J$1,J$3),0)))^($A3856-$A3855)</f>
        <v>75.040629121227298</v>
      </c>
      <c r="J3856" s="42">
        <f>VLOOKUP(A3856,'VIXY-IV'!A$1:E$5000,4,0)</f>
        <v>74.905817799999994</v>
      </c>
    </row>
    <row r="3857" spans="1:10" x14ac:dyDescent="0.25">
      <c r="A3857" s="1">
        <v>43661</v>
      </c>
      <c r="B3857">
        <v>12.68</v>
      </c>
      <c r="C3857">
        <v>15.04</v>
      </c>
      <c r="D3857">
        <v>38.825800000000001</v>
      </c>
      <c r="E3857">
        <v>33.0672</v>
      </c>
      <c r="F3857">
        <v>10781.950048999999</v>
      </c>
      <c r="G3857">
        <v>9183.8009320000001</v>
      </c>
      <c r="H3857">
        <f>(1/(1-91/360*VLOOKUP($A3857,Tbills!$B$4:$C$974,2,1)/100))^((1)/91)-1</f>
        <v>6.1562908479473322E-5</v>
      </c>
      <c r="I3857">
        <f>I3856*$E3857/$E3856*(1-(I$1+I$5+IF(AND(WEEKDAY(A3857)&lt;&gt;1,WEEKDAY(A3857)&lt;&gt;7),IF(A3857&lt;J$2,J$1,J$3),0)))^($A3857-$A3856)</f>
        <v>74.911166818919497</v>
      </c>
      <c r="J3857" s="42">
        <f>VLOOKUP(A3857,'VIXY-IV'!A$1:E$5000,4,0)</f>
        <v>74.783024839999996</v>
      </c>
    </row>
    <row r="3858" spans="1:10" x14ac:dyDescent="0.25">
      <c r="A3858" s="1">
        <v>43662</v>
      </c>
      <c r="B3858">
        <v>12.86</v>
      </c>
      <c r="C3858">
        <v>15.22</v>
      </c>
      <c r="D3858">
        <v>39.058199999999999</v>
      </c>
      <c r="E3858">
        <v>33.263100000000001</v>
      </c>
      <c r="F3858">
        <v>10916.764236999999</v>
      </c>
      <c r="G3858">
        <v>9298.0669739999994</v>
      </c>
      <c r="H3858">
        <f>(1/(1-91/360*VLOOKUP($A3858,Tbills!$B$4:$C$974,2,1)/100))^((1)/91)-1</f>
        <v>6.1562908479473322E-5</v>
      </c>
      <c r="I3858">
        <f>I3857*$E3858/$E3857*(1-(I$1+I$5+IF(AND(WEEKDAY(A3858)&lt;&gt;1,WEEKDAY(A3858)&lt;&gt;7),IF(A3858&lt;J$2,J$1,J$3),0)))^($A3858-$A3857)</f>
        <v>75.35568559698207</v>
      </c>
      <c r="J3858" s="42">
        <f>VLOOKUP(A3858,'VIXY-IV'!A$1:E$5000,4,0)</f>
        <v>75.228393359999998</v>
      </c>
    </row>
    <row r="3859" spans="1:10" x14ac:dyDescent="0.25">
      <c r="A3859" s="14">
        <v>43663</v>
      </c>
      <c r="B3859">
        <v>13.97</v>
      </c>
      <c r="C3859">
        <v>15.82</v>
      </c>
      <c r="D3859">
        <v>40.080100000000002</v>
      </c>
      <c r="E3859">
        <v>34.131300000000003</v>
      </c>
      <c r="F3859">
        <v>11057.463868000001</v>
      </c>
      <c r="G3859">
        <v>9417.3317700000007</v>
      </c>
      <c r="H3859">
        <f>(1/(1-91/360*VLOOKUP($A3859,Tbills!$B$4:$C$974,2,1)/100))^((1)/91)-1</f>
        <v>6.1562908479473322E-5</v>
      </c>
      <c r="I3859">
        <f>I3858*$E3859/$E3858*(1-(I$1+I$5+IF(AND(WEEKDAY(A3859)&lt;&gt;1,WEEKDAY(A3859)&lt;&gt;7),IF(A3859&lt;J$2,J$1,J$3),0)))^($A3859-$A3858)</f>
        <v>77.323285403652193</v>
      </c>
      <c r="J3859" s="42">
        <f>VLOOKUP(A3859,'VIXY-IV'!A$1:E$5000,4,0)</f>
        <v>77.190418879999996</v>
      </c>
    </row>
    <row r="3860" spans="1:10" x14ac:dyDescent="0.25">
      <c r="A3860" s="1">
        <v>43664</v>
      </c>
      <c r="B3860">
        <v>13.53</v>
      </c>
      <c r="C3860">
        <v>15.54</v>
      </c>
      <c r="D3860">
        <v>39.085599999999999</v>
      </c>
      <c r="E3860">
        <v>33.282299999999999</v>
      </c>
      <c r="F3860">
        <v>10961.241859</v>
      </c>
      <c r="G3860">
        <v>9334.8024260000002</v>
      </c>
      <c r="H3860">
        <f>(1/(1-91/360*VLOOKUP($A3860,Tbills!$B$4:$C$974,2,1)/100))^((1)/91)-1</f>
        <v>5.8909343173541018E-5</v>
      </c>
      <c r="I3860">
        <f>I3859*$E3860/$E3859*(1-(I$1+I$5+IF(AND(WEEKDAY(A3860)&lt;&gt;1,WEEKDAY(A3860)&lt;&gt;7),IF(A3860&lt;J$2,J$1,J$3),0)))^($A3860-$A3859)</f>
        <v>75.400628137702739</v>
      </c>
      <c r="J3860" s="42">
        <f>VLOOKUP(A3860,'VIXY-IV'!A$1:E$5000,4,0)</f>
        <v>75.27196644</v>
      </c>
    </row>
    <row r="3861" spans="1:10" x14ac:dyDescent="0.25">
      <c r="A3861" s="1">
        <v>43665</v>
      </c>
      <c r="B3861">
        <v>14.45</v>
      </c>
      <c r="C3861">
        <v>15.93</v>
      </c>
      <c r="D3861">
        <v>40.442399999999999</v>
      </c>
      <c r="E3861">
        <v>34.435699999999997</v>
      </c>
      <c r="F3861">
        <v>11026.462968</v>
      </c>
      <c r="G3861">
        <v>9389.7960579999999</v>
      </c>
      <c r="H3861">
        <f>(1/(1-91/360*VLOOKUP($A3861,Tbills!$B$4:$C$974,2,1)/100))^((1)/91)-1</f>
        <v>5.8909343173541018E-5</v>
      </c>
      <c r="I3861">
        <f>I3860*$E3861/$E3860*(1-(I$1+I$5+IF(AND(WEEKDAY(A3861)&lt;&gt;1,WEEKDAY(A3861)&lt;&gt;7),IF(A3861&lt;J$2,J$1,J$3),0)))^($A3861-$A3860)</f>
        <v>78.014389271526497</v>
      </c>
      <c r="J3861" s="42">
        <f>VLOOKUP(A3861,'VIXY-IV'!A$1:E$5000,4,0)</f>
        <v>77.882667999999995</v>
      </c>
    </row>
    <row r="3862" spans="1:10" x14ac:dyDescent="0.25">
      <c r="A3862" s="1">
        <v>43668</v>
      </c>
      <c r="B3862">
        <v>13.53</v>
      </c>
      <c r="C3862">
        <v>15.47</v>
      </c>
      <c r="D3862">
        <v>38.783999999999999</v>
      </c>
      <c r="E3862">
        <v>33.017499999999998</v>
      </c>
      <c r="F3862">
        <v>10995.491814999999</v>
      </c>
      <c r="G3862">
        <v>9361.7624400000004</v>
      </c>
      <c r="H3862">
        <f>(1/(1-91/360*VLOOKUP($A3862,Tbills!$B$4:$C$974,2,1)/100))^((1)/91)-1</f>
        <v>5.8909343173541018E-5</v>
      </c>
      <c r="I3862">
        <f>I3861*$E3862/$E3861*(1-(I$1+I$5+IF(AND(WEEKDAY(A3862)&lt;&gt;1,WEEKDAY(A3862)&lt;&gt;7),IF(A3862&lt;J$2,J$1,J$3),0)))^($A3862-$A3861)</f>
        <v>74.803596209539307</v>
      </c>
      <c r="J3862" s="42">
        <f>VLOOKUP(A3862,'VIXY-IV'!A$1:E$5000,4,0)</f>
        <v>74.68099728</v>
      </c>
    </row>
    <row r="3863" spans="1:10" x14ac:dyDescent="0.25">
      <c r="A3863" s="1">
        <v>43669</v>
      </c>
      <c r="B3863">
        <v>12.61</v>
      </c>
      <c r="C3863">
        <v>14.93</v>
      </c>
      <c r="D3863">
        <v>37.837299999999999</v>
      </c>
      <c r="E3863">
        <v>32.209600000000002</v>
      </c>
      <c r="F3863">
        <v>10810.504451999999</v>
      </c>
      <c r="G3863">
        <v>9203.7093270000005</v>
      </c>
      <c r="H3863">
        <f>(1/(1-91/360*VLOOKUP($A3863,Tbills!$B$4:$C$974,2,1)/100))^((1)/91)-1</f>
        <v>5.8909343173541018E-5</v>
      </c>
      <c r="I3863">
        <f>I3862*$E3863/$E3862*(1-(I$1+I$5+IF(AND(WEEKDAY(A3863)&lt;&gt;1,WEEKDAY(A3863)&lt;&gt;7),IF(A3863&lt;J$2,J$1,J$3),0)))^($A3863-$A3862)</f>
        <v>72.973938555251607</v>
      </c>
      <c r="J3863" s="42">
        <f>VLOOKUP(A3863,'VIXY-IV'!A$1:E$5000,4,0)</f>
        <v>72.856512280000004</v>
      </c>
    </row>
    <row r="3864" spans="1:10" x14ac:dyDescent="0.25">
      <c r="A3864" s="1">
        <v>43670</v>
      </c>
      <c r="B3864">
        <v>12.07</v>
      </c>
      <c r="C3864">
        <v>14.56</v>
      </c>
      <c r="D3864">
        <v>36.883899999999997</v>
      </c>
      <c r="E3864">
        <v>31.396100000000001</v>
      </c>
      <c r="F3864">
        <v>10644.511598999999</v>
      </c>
      <c r="G3864">
        <v>9061.8462660000005</v>
      </c>
      <c r="H3864">
        <f>(1/(1-91/360*VLOOKUP($A3864,Tbills!$B$4:$C$974,2,1)/100))^((1)/91)-1</f>
        <v>5.8909343173541018E-5</v>
      </c>
      <c r="I3864">
        <f>I3863*$E3864/$E3863*(1-(I$1+I$5+IF(AND(WEEKDAY(A3864)&lt;&gt;1,WEEKDAY(A3864)&lt;&gt;7),IF(A3864&lt;J$2,J$1,J$3),0)))^($A3864-$A3863)</f>
        <v>71.131558345912879</v>
      </c>
      <c r="J3864" s="42">
        <f>VLOOKUP(A3864,'VIXY-IV'!A$1:E$5000,4,0)</f>
        <v>71.018120159999995</v>
      </c>
    </row>
    <row r="3865" spans="1:10" x14ac:dyDescent="0.25">
      <c r="A3865" s="1">
        <v>43671</v>
      </c>
      <c r="B3865">
        <v>12.74</v>
      </c>
      <c r="C3865">
        <v>15.05</v>
      </c>
      <c r="D3865">
        <v>37.637599999999999</v>
      </c>
      <c r="E3865">
        <v>32.035800000000002</v>
      </c>
      <c r="F3865">
        <v>10817.063501000001</v>
      </c>
      <c r="G3865">
        <v>9208.2086859999999</v>
      </c>
      <c r="H3865">
        <f>(1/(1-91/360*VLOOKUP($A3865,Tbills!$B$4:$C$974,2,1)/100))^((1)/91)-1</f>
        <v>5.6814927178017172E-5</v>
      </c>
      <c r="I3865">
        <f>I3864*$E3865/$E3864*(1-(I$1+I$5+IF(AND(WEEKDAY(A3865)&lt;&gt;1,WEEKDAY(A3865)&lt;&gt;7),IF(A3865&lt;J$2,J$1,J$3),0)))^($A3865-$A3864)</f>
        <v>72.581569938512772</v>
      </c>
      <c r="J3865" s="42">
        <f>VLOOKUP(A3865,'VIXY-IV'!A$1:E$5000,4,0)</f>
        <v>72.466989319999996</v>
      </c>
    </row>
    <row r="3866" spans="1:10" x14ac:dyDescent="0.25">
      <c r="A3866" s="1">
        <v>43672</v>
      </c>
      <c r="B3866">
        <v>12.16</v>
      </c>
      <c r="C3866">
        <v>14.69</v>
      </c>
      <c r="D3866">
        <v>36.890999999999998</v>
      </c>
      <c r="E3866">
        <v>31.398499999999999</v>
      </c>
      <c r="F3866">
        <v>10731.755053999999</v>
      </c>
      <c r="G3866">
        <v>9135.0652609999997</v>
      </c>
      <c r="H3866">
        <f>(1/(1-91/360*VLOOKUP($A3866,Tbills!$B$4:$C$974,2,1)/100))^((1)/91)-1</f>
        <v>5.6814927178017172E-5</v>
      </c>
      <c r="I3866">
        <f>I3865*$E3866/$E3865*(1-(I$1+I$5+IF(AND(WEEKDAY(A3866)&lt;&gt;1,WEEKDAY(A3866)&lt;&gt;7),IF(A3866&lt;J$2,J$1,J$3),0)))^($A3866-$A3865)</f>
        <v>71.138360105970179</v>
      </c>
      <c r="J3866" s="42">
        <f>VLOOKUP(A3866,'VIXY-IV'!A$1:E$5000,4,0)</f>
        <v>71.027609159999997</v>
      </c>
    </row>
    <row r="3867" spans="1:10" x14ac:dyDescent="0.25">
      <c r="A3867" s="1">
        <v>43675</v>
      </c>
      <c r="B3867">
        <v>12.83</v>
      </c>
      <c r="C3867">
        <v>15</v>
      </c>
      <c r="D3867">
        <v>37.145899999999997</v>
      </c>
      <c r="E3867">
        <v>31.610099999999999</v>
      </c>
      <c r="F3867">
        <v>10690.642709</v>
      </c>
      <c r="G3867">
        <v>9098.5125719999996</v>
      </c>
      <c r="H3867">
        <f>(1/(1-91/360*VLOOKUP($A3867,Tbills!$B$4:$C$974,2,1)/100))^((1)/91)-1</f>
        <v>5.6814927178017172E-5</v>
      </c>
      <c r="I3867">
        <f>I3866*$E3867/$E3866*(1-(I$1+I$5+IF(AND(WEEKDAY(A3867)&lt;&gt;1,WEEKDAY(A3867)&lt;&gt;7),IF(A3867&lt;J$2,J$1,J$3),0)))^($A3867-$A3866)</f>
        <v>71.619834252208349</v>
      </c>
      <c r="J3867" s="42">
        <f>VLOOKUP(A3867,'VIXY-IV'!A$1:E$5000,4,0)</f>
        <v>71.5123344</v>
      </c>
    </row>
    <row r="3868" spans="1:10" x14ac:dyDescent="0.25">
      <c r="A3868" s="1">
        <v>43676</v>
      </c>
      <c r="B3868">
        <v>13.94</v>
      </c>
      <c r="C3868">
        <v>15.7</v>
      </c>
      <c r="D3868">
        <v>38.545000000000002</v>
      </c>
      <c r="E3868">
        <v>32.798900000000003</v>
      </c>
      <c r="F3868">
        <v>10898.156069000001</v>
      </c>
      <c r="G3868">
        <v>9274.604566</v>
      </c>
      <c r="H3868">
        <f>(1/(1-91/360*VLOOKUP($A3868,Tbills!$B$4:$C$974,2,1)/100))^((1)/91)-1</f>
        <v>5.6814927178017172E-5</v>
      </c>
      <c r="I3868">
        <f>I3867*$E3868/$E3867*(1-(I$1+I$5+IF(AND(WEEKDAY(A3868)&lt;&gt;1,WEEKDAY(A3868)&lt;&gt;7),IF(A3868&lt;J$2,J$1,J$3),0)))^($A3868-$A3867)</f>
        <v>74.314042246270247</v>
      </c>
      <c r="J3868" s="42">
        <f>VLOOKUP(A3868,'VIXY-IV'!A$1:E$5000,4,0)</f>
        <v>74.203658840000003</v>
      </c>
    </row>
    <row r="3869" spans="1:10" x14ac:dyDescent="0.25">
      <c r="A3869" s="1">
        <v>43677</v>
      </c>
      <c r="B3869">
        <v>16.12</v>
      </c>
      <c r="C3869">
        <v>16.91</v>
      </c>
      <c r="D3869">
        <v>40.768799999999999</v>
      </c>
      <c r="E3869">
        <v>34.689300000000003</v>
      </c>
      <c r="F3869">
        <v>11186.274590000001</v>
      </c>
      <c r="G3869">
        <v>9519.2737290000005</v>
      </c>
      <c r="H3869">
        <f>(1/(1-91/360*VLOOKUP($A3869,Tbills!$B$4:$C$974,2,1)/100))^((1)/91)-1</f>
        <v>5.6814927178017172E-5</v>
      </c>
      <c r="I3869">
        <f>I3868*$E3869/$E3868*(1-(I$1+I$5+IF(AND(WEEKDAY(A3869)&lt;&gt;1,WEEKDAY(A3869)&lt;&gt;7),IF(A3869&lt;J$2,J$1,J$3),0)))^($A3869-$A3868)</f>
        <v>78.597965947113309</v>
      </c>
      <c r="J3869" s="42">
        <f>VLOOKUP(A3869,'VIXY-IV'!A$1:E$5000,4,0)</f>
        <v>78.480386960000004</v>
      </c>
    </row>
    <row r="3870" spans="1:10" x14ac:dyDescent="0.25">
      <c r="A3870" s="1">
        <v>43678</v>
      </c>
      <c r="B3870">
        <v>17.87</v>
      </c>
      <c r="C3870">
        <v>17.989999999999998</v>
      </c>
      <c r="D3870">
        <v>43.351300000000002</v>
      </c>
      <c r="E3870">
        <v>36.884700000000002</v>
      </c>
      <c r="F3870">
        <v>11317.968290999999</v>
      </c>
      <c r="G3870">
        <v>9630.8013360000004</v>
      </c>
      <c r="H3870">
        <f>(1/(1-91/360*VLOOKUP($A3870,Tbills!$B$4:$C$974,2,1)/100))^((1)/91)-1</f>
        <v>5.7652623056902996E-5</v>
      </c>
      <c r="I3870">
        <f>I3869*$E3870/$E3869*(1-(I$1+I$5+IF(AND(WEEKDAY(A3870)&lt;&gt;1,WEEKDAY(A3870)&lt;&gt;7),IF(A3870&lt;J$2,J$1,J$3),0)))^($A3870-$A3869)</f>
        <v>83.57303819327376</v>
      </c>
      <c r="J3870" s="42">
        <f>VLOOKUP(A3870,'VIXY-IV'!A$1:E$5000,4,0)</f>
        <v>83.449734559999996</v>
      </c>
    </row>
    <row r="3871" spans="1:10" x14ac:dyDescent="0.25">
      <c r="A3871" s="1">
        <v>43679</v>
      </c>
      <c r="B3871">
        <v>17.61</v>
      </c>
      <c r="C3871">
        <v>17.89</v>
      </c>
      <c r="D3871">
        <v>43.235700000000001</v>
      </c>
      <c r="E3871">
        <v>36.784199999999998</v>
      </c>
      <c r="F3871">
        <v>11283.8814</v>
      </c>
      <c r="G3871">
        <v>9601.2405290000006</v>
      </c>
      <c r="H3871">
        <f>(1/(1-91/360*VLOOKUP($A3871,Tbills!$B$4:$C$974,2,1)/100))^((1)/91)-1</f>
        <v>5.7652623056902996E-5</v>
      </c>
      <c r="I3871">
        <f>I3870*$E3871/$E3870*(1-(I$1+I$5+IF(AND(WEEKDAY(A3871)&lt;&gt;1,WEEKDAY(A3871)&lt;&gt;7),IF(A3871&lt;J$2,J$1,J$3),0)))^($A3871-$A3870)</f>
        <v>83.346125353495879</v>
      </c>
      <c r="J3871" s="42">
        <f>VLOOKUP(A3871,'VIXY-IV'!A$1:E$5000,4,0)</f>
        <v>83.224549280000005</v>
      </c>
    </row>
    <row r="3872" spans="1:10" x14ac:dyDescent="0.25">
      <c r="A3872" s="1">
        <v>43682</v>
      </c>
      <c r="B3872">
        <v>24.59</v>
      </c>
      <c r="C3872">
        <v>21.9</v>
      </c>
      <c r="D3872">
        <v>51.403799999999997</v>
      </c>
      <c r="E3872">
        <v>43.7271</v>
      </c>
      <c r="F3872">
        <v>11988.168099</v>
      </c>
      <c r="G3872">
        <v>10198.844009</v>
      </c>
      <c r="H3872">
        <f>(1/(1-91/360*VLOOKUP($A3872,Tbills!$B$4:$C$974,2,1)/100))^((1)/91)-1</f>
        <v>5.7652623056902996E-5</v>
      </c>
      <c r="I3872">
        <f>I3871*$E3872/$E3871*(1-(I$1+I$5+IF(AND(WEEKDAY(A3872)&lt;&gt;1,WEEKDAY(A3872)&lt;&gt;7),IF(A3872&lt;J$2,J$1,J$3),0)))^($A3872-$A3871)</f>
        <v>99.080289914719515</v>
      </c>
      <c r="J3872" s="42">
        <f>VLOOKUP(A3872,'VIXY-IV'!A$1:E$5000,4,0)</f>
        <v>99.002948799999999</v>
      </c>
    </row>
    <row r="3873" spans="1:10" x14ac:dyDescent="0.25">
      <c r="A3873" s="1">
        <v>43683</v>
      </c>
      <c r="B3873">
        <v>20.170000000000002</v>
      </c>
      <c r="C3873">
        <v>19.690000000000001</v>
      </c>
      <c r="D3873">
        <v>48.185499999999998</v>
      </c>
      <c r="E3873">
        <v>40.986899999999999</v>
      </c>
      <c r="F3873">
        <v>11803.145793</v>
      </c>
      <c r="G3873">
        <v>10040.849681</v>
      </c>
      <c r="H3873">
        <f>(1/(1-91/360*VLOOKUP($A3873,Tbills!$B$4:$C$974,2,1)/100))^((1)/91)-1</f>
        <v>5.7652623056902996E-5</v>
      </c>
      <c r="I3873">
        <f>I3872*$E3873/$E3872*(1-(I$1+I$5+IF(AND(WEEKDAY(A3873)&lt;&gt;1,WEEKDAY(A3873)&lt;&gt;7),IF(A3873&lt;J$2,J$1,J$3),0)))^($A3873-$A3872)</f>
        <v>92.872220562153601</v>
      </c>
      <c r="J3873" s="42">
        <f>VLOOKUP(A3873,'VIXY-IV'!A$1:E$5000,4,0)</f>
        <v>92.797240759999994</v>
      </c>
    </row>
    <row r="3874" spans="1:10" x14ac:dyDescent="0.25">
      <c r="A3874" s="1">
        <v>43684</v>
      </c>
      <c r="B3874">
        <v>19.489999999999998</v>
      </c>
      <c r="C3874">
        <v>19.5</v>
      </c>
      <c r="D3874">
        <v>47.447899999999997</v>
      </c>
      <c r="E3874">
        <v>40.357100000000003</v>
      </c>
      <c r="F3874">
        <v>11712.678152</v>
      </c>
      <c r="G3874">
        <v>9963.3106399999997</v>
      </c>
      <c r="H3874">
        <f>(1/(1-91/360*VLOOKUP($A3874,Tbills!$B$4:$C$974,2,1)/100))^((1)/91)-1</f>
        <v>5.7652623056902996E-5</v>
      </c>
      <c r="I3874">
        <f>I3873*$E3874/$E3873*(1-(I$1+I$5+IF(AND(WEEKDAY(A3874)&lt;&gt;1,WEEKDAY(A3874)&lt;&gt;7),IF(A3874&lt;J$2,J$1,J$3),0)))^($A3874-$A3873)</f>
        <v>91.446033554327315</v>
      </c>
      <c r="J3874" s="42">
        <f>VLOOKUP(A3874,'VIXY-IV'!A$1:E$5000,4,0)</f>
        <v>91.371663560000002</v>
      </c>
    </row>
    <row r="3875" spans="1:10" x14ac:dyDescent="0.25">
      <c r="A3875" s="1">
        <v>43685</v>
      </c>
      <c r="B3875">
        <v>16.91</v>
      </c>
      <c r="C3875">
        <v>17.86</v>
      </c>
      <c r="D3875">
        <v>44.3245</v>
      </c>
      <c r="E3875">
        <v>37.698099999999997</v>
      </c>
      <c r="F3875">
        <v>11329.8586</v>
      </c>
      <c r="G3875">
        <v>9637.0933600000008</v>
      </c>
      <c r="H3875">
        <f>(1/(1-91/360*VLOOKUP($A3875,Tbills!$B$4:$C$974,2,1)/100))^((1)/91)-1</f>
        <v>5.541883718707119E-5</v>
      </c>
      <c r="I3875">
        <f>I3874*$E3875/$E3874*(1-(I$1+I$5+IF(AND(WEEKDAY(A3875)&lt;&gt;1,WEEKDAY(A3875)&lt;&gt;7),IF(A3875&lt;J$2,J$1,J$3),0)))^($A3875-$A3874)</f>
        <v>85.421766535152088</v>
      </c>
      <c r="J3875" s="42">
        <f>VLOOKUP(A3875,'VIXY-IV'!A$1:E$5000,4,0)</f>
        <v>85.35441016</v>
      </c>
    </row>
    <row r="3876" spans="1:10" x14ac:dyDescent="0.25">
      <c r="A3876" s="1">
        <v>43686</v>
      </c>
      <c r="B3876">
        <v>17.97</v>
      </c>
      <c r="C3876">
        <v>18.559999999999999</v>
      </c>
      <c r="D3876">
        <v>45.758099999999999</v>
      </c>
      <c r="E3876">
        <v>38.915300000000002</v>
      </c>
      <c r="F3876">
        <v>11501.634332</v>
      </c>
      <c r="G3876">
        <v>9782.6704420000005</v>
      </c>
      <c r="H3876">
        <f>(1/(1-91/360*VLOOKUP($A3876,Tbills!$B$4:$C$974,2,1)/100))^((1)/91)-1</f>
        <v>5.541883718707119E-5</v>
      </c>
      <c r="I3876">
        <f>I3875*$E3876/$E3875*(1-(I$1+I$5+IF(AND(WEEKDAY(A3876)&lt;&gt;1,WEEKDAY(A3876)&lt;&gt;7),IF(A3876&lt;J$2,J$1,J$3),0)))^($A3876-$A3875)</f>
        <v>88.180718584409021</v>
      </c>
      <c r="J3876" s="42">
        <f>VLOOKUP(A3876,'VIXY-IV'!A$1:E$5000,4,0)</f>
        <v>88.1137418</v>
      </c>
    </row>
    <row r="3877" spans="1:10" x14ac:dyDescent="0.25">
      <c r="A3877" s="1">
        <v>43689</v>
      </c>
      <c r="B3877">
        <v>21.09</v>
      </c>
      <c r="C3877">
        <v>20.5</v>
      </c>
      <c r="D3877">
        <v>49.8414</v>
      </c>
      <c r="E3877">
        <v>42.381500000000003</v>
      </c>
      <c r="F3877">
        <v>11987.419612</v>
      </c>
      <c r="G3877">
        <v>10194.226703</v>
      </c>
      <c r="H3877">
        <f>(1/(1-91/360*VLOOKUP($A3877,Tbills!$B$4:$C$974,2,1)/100))^((1)/91)-1</f>
        <v>5.541883718707119E-5</v>
      </c>
      <c r="I3877">
        <f>I3876*$E3877/$E3876*(1-(I$1+I$5+IF(AND(WEEKDAY(A3877)&lt;&gt;1,WEEKDAY(A3877)&lt;&gt;7),IF(A3877&lt;J$2,J$1,J$3),0)))^($A3877-$A3876)</f>
        <v>96.037770108532214</v>
      </c>
      <c r="J3877" s="42">
        <f>VLOOKUP(A3877,'VIXY-IV'!A$1:E$5000,4,0)</f>
        <v>95.972915</v>
      </c>
    </row>
    <row r="3878" spans="1:10" x14ac:dyDescent="0.25">
      <c r="A3878" s="1">
        <v>43690</v>
      </c>
      <c r="B3878">
        <v>17.52</v>
      </c>
      <c r="C3878">
        <v>18.53</v>
      </c>
      <c r="D3878">
        <v>45.454900000000002</v>
      </c>
      <c r="E3878">
        <v>38.6492</v>
      </c>
      <c r="F3878">
        <v>11551.264971000001</v>
      </c>
      <c r="G3878">
        <v>9822.7512929999994</v>
      </c>
      <c r="H3878">
        <f>(1/(1-91/360*VLOOKUP($A3878,Tbills!$B$4:$C$974,2,1)/100))^((1)/91)-1</f>
        <v>5.541883718707119E-5</v>
      </c>
      <c r="I3878">
        <f>I3877*$E3878/$E3877*(1-(I$1+I$5+IF(AND(WEEKDAY(A3878)&lt;&gt;1,WEEKDAY(A3878)&lt;&gt;7),IF(A3878&lt;J$2,J$1,J$3),0)))^($A3878-$A3877)</f>
        <v>87.581104418632179</v>
      </c>
      <c r="J3878" s="42">
        <f>VLOOKUP(A3878,'VIXY-IV'!A$1:E$5000,4,0)</f>
        <v>87.522584080000001</v>
      </c>
    </row>
    <row r="3879" spans="1:10" x14ac:dyDescent="0.25">
      <c r="A3879" s="1">
        <v>43691</v>
      </c>
      <c r="B3879">
        <v>22.1</v>
      </c>
      <c r="C3879">
        <v>21.3</v>
      </c>
      <c r="D3879">
        <v>50.940199999999997</v>
      </c>
      <c r="E3879">
        <v>43.311</v>
      </c>
      <c r="F3879">
        <v>12225.648456000001</v>
      </c>
      <c r="G3879">
        <v>10395.676696</v>
      </c>
      <c r="H3879">
        <f>(1/(1-91/360*VLOOKUP($A3879,Tbills!$B$4:$C$974,2,1)/100))^((1)/91)-1</f>
        <v>5.541883718707119E-5</v>
      </c>
      <c r="I3879">
        <f>I3878*$E3879/$E3878*(1-(I$1+I$5+IF(AND(WEEKDAY(A3879)&lt;&gt;1,WEEKDAY(A3879)&lt;&gt;7),IF(A3879&lt;J$2,J$1,J$3),0)))^($A3879-$A3878)</f>
        <v>98.145927648381758</v>
      </c>
      <c r="J3879" s="42">
        <f>VLOOKUP(A3879,'VIXY-IV'!A$1:E$5000,4,0)</f>
        <v>98.085245959999995</v>
      </c>
    </row>
    <row r="3880" spans="1:10" x14ac:dyDescent="0.25">
      <c r="A3880" s="1">
        <v>43692</v>
      </c>
      <c r="B3880">
        <v>21.18</v>
      </c>
      <c r="C3880">
        <v>21.07</v>
      </c>
      <c r="D3880">
        <v>50.948</v>
      </c>
      <c r="E3880">
        <v>43.315199999999997</v>
      </c>
      <c r="F3880">
        <v>12217.31208</v>
      </c>
      <c r="G3880">
        <v>10388.012016999999</v>
      </c>
      <c r="H3880">
        <f>(1/(1-91/360*VLOOKUP($A3880,Tbills!$B$4:$C$974,2,1)/100))^((1)/91)-1</f>
        <v>5.4581202984405053E-5</v>
      </c>
      <c r="I3880">
        <f>I3879*$E3880/$E3879*(1-(I$1+I$5+IF(AND(WEEKDAY(A3880)&lt;&gt;1,WEEKDAY(A3880)&lt;&gt;7),IF(A3880&lt;J$2,J$1,J$3),0)))^($A3880-$A3879)</f>
        <v>98.156386375452797</v>
      </c>
      <c r="J3880" s="42">
        <f>VLOOKUP(A3880,'VIXY-IV'!A$1:E$5000,4,0)</f>
        <v>98.097612359999999</v>
      </c>
    </row>
    <row r="3881" spans="1:10" x14ac:dyDescent="0.25">
      <c r="A3881" s="1">
        <v>43693</v>
      </c>
      <c r="B3881">
        <v>18.47</v>
      </c>
      <c r="C3881">
        <v>19.7</v>
      </c>
      <c r="D3881">
        <v>47.729199999999999</v>
      </c>
      <c r="E3881">
        <v>40.576300000000003</v>
      </c>
      <c r="F3881">
        <v>11948.34837</v>
      </c>
      <c r="G3881">
        <v>10158.753296000001</v>
      </c>
      <c r="H3881">
        <f>(1/(1-91/360*VLOOKUP($A3881,Tbills!$B$4:$C$974,2,1)/100))^((1)/91)-1</f>
        <v>5.4581202984405053E-5</v>
      </c>
      <c r="I3881">
        <f>I3880*$E3881/$E3880*(1-(I$1+I$5+IF(AND(WEEKDAY(A3881)&lt;&gt;1,WEEKDAY(A3881)&lt;&gt;7),IF(A3881&lt;J$2,J$1,J$3),0)))^($A3881-$A3880)</f>
        <v>91.950658705016338</v>
      </c>
      <c r="J3881" s="42">
        <f>VLOOKUP(A3881,'VIXY-IV'!A$1:E$5000,4,0)</f>
        <v>91.897469799999996</v>
      </c>
    </row>
    <row r="3882" spans="1:10" x14ac:dyDescent="0.25">
      <c r="A3882" s="1">
        <v>43696</v>
      </c>
      <c r="B3882">
        <v>16.88</v>
      </c>
      <c r="C3882">
        <v>18.36</v>
      </c>
      <c r="D3882">
        <v>44.504100000000001</v>
      </c>
      <c r="E3882">
        <v>37.8279</v>
      </c>
      <c r="F3882">
        <v>11623.064707</v>
      </c>
      <c r="G3882">
        <v>9880.5263209999994</v>
      </c>
      <c r="H3882">
        <f>(1/(1-91/360*VLOOKUP($A3882,Tbills!$B$4:$C$974,2,1)/100))^((1)/91)-1</f>
        <v>5.4581202984405053E-5</v>
      </c>
      <c r="I3882">
        <f>I3881*$E3882/$E3881*(1-(I$1+I$5+IF(AND(WEEKDAY(A3882)&lt;&gt;1,WEEKDAY(A3882)&lt;&gt;7),IF(A3882&lt;J$2,J$1,J$3),0)))^($A3882-$A3881)</f>
        <v>85.72492770610387</v>
      </c>
      <c r="J3882" s="42">
        <f>VLOOKUP(A3882,'VIXY-IV'!A$1:E$5000,4,0)</f>
        <v>85.680356560000007</v>
      </c>
    </row>
    <row r="3883" spans="1:10" x14ac:dyDescent="0.25">
      <c r="A3883" s="1">
        <v>43697</v>
      </c>
      <c r="B3883">
        <v>17.5</v>
      </c>
      <c r="C3883">
        <v>18.87</v>
      </c>
      <c r="D3883">
        <v>45.494100000000003</v>
      </c>
      <c r="E3883">
        <v>38.667400000000001</v>
      </c>
      <c r="F3883">
        <v>11902.877721999999</v>
      </c>
      <c r="G3883">
        <v>10117.850272</v>
      </c>
      <c r="H3883">
        <f>(1/(1-91/360*VLOOKUP($A3883,Tbills!$B$4:$C$974,2,1)/100))^((1)/91)-1</f>
        <v>5.4581202984405053E-5</v>
      </c>
      <c r="I3883">
        <f>I3882*$E3883/$E3882*(1-(I$1+I$5+IF(AND(WEEKDAY(A3883)&lt;&gt;1,WEEKDAY(A3883)&lt;&gt;7),IF(A3883&lt;J$2,J$1,J$3),0)))^($A3883-$A3882)</f>
        <v>87.628228237716897</v>
      </c>
      <c r="J3883" s="42">
        <f>VLOOKUP(A3883,'VIXY-IV'!A$1:E$5000,4,0)</f>
        <v>87.584790440000006</v>
      </c>
    </row>
    <row r="3884" spans="1:10" x14ac:dyDescent="0.25">
      <c r="A3884" s="1">
        <v>43698</v>
      </c>
      <c r="B3884">
        <v>15.8</v>
      </c>
      <c r="C3884">
        <v>17.72</v>
      </c>
      <c r="D3884">
        <v>42.7879</v>
      </c>
      <c r="E3884">
        <v>36.365099999999998</v>
      </c>
      <c r="F3884">
        <v>11699.508743</v>
      </c>
      <c r="G3884">
        <v>9944.4274889999997</v>
      </c>
      <c r="H3884">
        <f>(1/(1-91/360*VLOOKUP($A3884,Tbills!$B$4:$C$974,2,1)/100))^((1)/91)-1</f>
        <v>5.4581202984405053E-5</v>
      </c>
      <c r="I3884">
        <f>I3883*$E3884/$E3883*(1-(I$1+I$5+IF(AND(WEEKDAY(A3884)&lt;&gt;1,WEEKDAY(A3884)&lt;&gt;7),IF(A3884&lt;J$2,J$1,J$3),0)))^($A3884-$A3883)</f>
        <v>82.411536312624236</v>
      </c>
      <c r="J3884" s="42">
        <f>VLOOKUP(A3884,'VIXY-IV'!A$1:E$5000,4,0)</f>
        <v>82.372671120000007</v>
      </c>
    </row>
    <row r="3885" spans="1:10" x14ac:dyDescent="0.25">
      <c r="A3885" s="1">
        <v>43699</v>
      </c>
      <c r="B3885">
        <v>16.68</v>
      </c>
      <c r="C3885">
        <v>18.23</v>
      </c>
      <c r="D3885">
        <v>43.993299999999998</v>
      </c>
      <c r="E3885">
        <v>37.387500000000003</v>
      </c>
      <c r="F3885">
        <v>11797.035903</v>
      </c>
      <c r="G3885">
        <v>10026.781505000001</v>
      </c>
      <c r="H3885">
        <f>(1/(1-91/360*VLOOKUP($A3885,Tbills!$B$4:$C$974,2,1)/100))^((1)/91)-1</f>
        <v>5.2906349046200063E-5</v>
      </c>
      <c r="I3885">
        <f>I3884*$E3885/$E3884*(1-(I$1+I$5+IF(AND(WEEKDAY(A3885)&lt;&gt;1,WEEKDAY(A3885)&lt;&gt;7),IF(A3885&lt;J$2,J$1,J$3),0)))^($A3885-$A3884)</f>
        <v>84.729338274078742</v>
      </c>
      <c r="J3885" s="42">
        <f>VLOOKUP(A3885,'VIXY-IV'!A$1:E$5000,4,0)</f>
        <v>84.692621880000004</v>
      </c>
    </row>
    <row r="3886" spans="1:10" x14ac:dyDescent="0.25">
      <c r="A3886" s="1">
        <v>43700</v>
      </c>
      <c r="B3886">
        <v>19.87</v>
      </c>
      <c r="C3886">
        <v>20.36</v>
      </c>
      <c r="D3886">
        <v>48.246099999999998</v>
      </c>
      <c r="E3886">
        <v>40.999699999999997</v>
      </c>
      <c r="F3886">
        <v>12358.724459999999</v>
      </c>
      <c r="G3886">
        <v>10503.653016</v>
      </c>
      <c r="H3886">
        <f>(1/(1-91/360*VLOOKUP($A3886,Tbills!$B$4:$C$974,2,1)/100))^((1)/91)-1</f>
        <v>5.2906349046200063E-5</v>
      </c>
      <c r="I3886">
        <f>I3885*$E3886/$E3885*(1-(I$1+I$5+IF(AND(WEEKDAY(A3886)&lt;&gt;1,WEEKDAY(A3886)&lt;&gt;7),IF(A3886&lt;J$2,J$1,J$3),0)))^($A3886-$A3885)</f>
        <v>92.916369417302036</v>
      </c>
      <c r="J3886" s="42">
        <f>VLOOKUP(A3886,'VIXY-IV'!A$1:E$5000,4,0)</f>
        <v>92.877536199999994</v>
      </c>
    </row>
    <row r="3887" spans="1:10" x14ac:dyDescent="0.25">
      <c r="A3887" s="1">
        <v>43703</v>
      </c>
      <c r="B3887">
        <v>19.32</v>
      </c>
      <c r="C3887">
        <v>19.82</v>
      </c>
      <c r="D3887">
        <v>47.717300000000002</v>
      </c>
      <c r="E3887">
        <v>40.543799999999997</v>
      </c>
      <c r="F3887">
        <v>12271.199704000001</v>
      </c>
      <c r="G3887">
        <v>10427.598699</v>
      </c>
      <c r="H3887">
        <f>(1/(1-91/360*VLOOKUP($A3887,Tbills!$B$4:$C$974,2,1)/100))^((1)/91)-1</f>
        <v>5.2906349046200063E-5</v>
      </c>
      <c r="I3887">
        <f>I3886*$E3887/$E3886*(1-(I$1+I$5+IF(AND(WEEKDAY(A3887)&lt;&gt;1,WEEKDAY(A3887)&lt;&gt;7),IF(A3887&lt;J$2,J$1,J$3),0)))^($A3887-$A3886)</f>
        <v>91.885820394527727</v>
      </c>
      <c r="J3887" s="42">
        <f>VLOOKUP(A3887,'VIXY-IV'!A$1:E$5000,4,0)</f>
        <v>91.850298199999997</v>
      </c>
    </row>
    <row r="3888" spans="1:10" x14ac:dyDescent="0.25">
      <c r="A3888" s="1">
        <v>43704</v>
      </c>
      <c r="B3888">
        <v>20.309999999999999</v>
      </c>
      <c r="C3888">
        <v>20.64</v>
      </c>
      <c r="D3888">
        <v>49.413499999999999</v>
      </c>
      <c r="E3888">
        <v>41.982900000000001</v>
      </c>
      <c r="F3888">
        <v>12541.663481</v>
      </c>
      <c r="G3888">
        <v>10656.876840999999</v>
      </c>
      <c r="H3888">
        <f>(1/(1-91/360*VLOOKUP($A3888,Tbills!$B$4:$C$974,2,1)/100))^((1)/91)-1</f>
        <v>5.2906349046200063E-5</v>
      </c>
      <c r="I3888">
        <f>I3887*$E3888/$E3887*(1-(I$1+I$5+IF(AND(WEEKDAY(A3888)&lt;&gt;1,WEEKDAY(A3888)&lt;&gt;7),IF(A3888&lt;J$2,J$1,J$3),0)))^($A3888-$A3887)</f>
        <v>95.148215017950761</v>
      </c>
      <c r="J3888" s="42">
        <f>VLOOKUP(A3888,'VIXY-IV'!A$1:E$5000,4,0)</f>
        <v>95.114866160000005</v>
      </c>
    </row>
    <row r="3889" spans="1:10" x14ac:dyDescent="0.25">
      <c r="A3889" s="1">
        <v>43705</v>
      </c>
      <c r="B3889">
        <v>19.350000000000001</v>
      </c>
      <c r="C3889">
        <v>20.05</v>
      </c>
      <c r="D3889">
        <v>47.767400000000002</v>
      </c>
      <c r="E3889">
        <v>40.582099999999997</v>
      </c>
      <c r="F3889">
        <v>12373.573447999999</v>
      </c>
      <c r="G3889">
        <v>10513.483903</v>
      </c>
      <c r="H3889">
        <f>(1/(1-91/360*VLOOKUP($A3889,Tbills!$B$4:$C$974,2,1)/100))^((1)/91)-1</f>
        <v>5.2906349046200063E-5</v>
      </c>
      <c r="I3889">
        <f>I3888*$E3889/$E3888*(1-(I$1+I$5+IF(AND(WEEKDAY(A3889)&lt;&gt;1,WEEKDAY(A3889)&lt;&gt;7),IF(A3889&lt;J$2,J$1,J$3),0)))^($A3889-$A3888)</f>
        <v>91.974384880087399</v>
      </c>
      <c r="J3889" s="42">
        <f>VLOOKUP(A3889,'VIXY-IV'!A$1:E$5000,4,0)</f>
        <v>91.942736479999994</v>
      </c>
    </row>
    <row r="3890" spans="1:10" x14ac:dyDescent="0.25">
      <c r="A3890" s="1">
        <v>43706</v>
      </c>
      <c r="B3890">
        <v>17.88</v>
      </c>
      <c r="C3890">
        <v>19.03</v>
      </c>
      <c r="D3890">
        <v>45.792700000000004</v>
      </c>
      <c r="E3890">
        <v>38.902299999999997</v>
      </c>
      <c r="F3890">
        <v>12134.402813999999</v>
      </c>
      <c r="G3890">
        <v>10309.710985</v>
      </c>
      <c r="H3890">
        <f>(1/(1-91/360*VLOOKUP($A3890,Tbills!$B$4:$C$974,2,1)/100))^((1)/91)-1</f>
        <v>5.4900278339209407E-5</v>
      </c>
      <c r="I3890">
        <f>I3889*$E3890/$E3889*(1-(I$1+I$5+IF(AND(WEEKDAY(A3890)&lt;&gt;1,WEEKDAY(A3890)&lt;&gt;7),IF(A3890&lt;J$2,J$1,J$3),0)))^($A3890-$A3889)</f>
        <v>88.168168297219296</v>
      </c>
      <c r="J3890" s="42">
        <f>VLOOKUP(A3890,'VIXY-IV'!A$1:E$5000,4,0)</f>
        <v>88.138728279999995</v>
      </c>
    </row>
    <row r="3891" spans="1:10" x14ac:dyDescent="0.25">
      <c r="A3891" s="1">
        <v>43707</v>
      </c>
      <c r="B3891">
        <v>18.98</v>
      </c>
      <c r="C3891">
        <v>19.54</v>
      </c>
      <c r="D3891">
        <v>46.472700000000003</v>
      </c>
      <c r="E3891">
        <v>39.477800000000002</v>
      </c>
      <c r="F3891">
        <v>12238.306901</v>
      </c>
      <c r="G3891">
        <v>10397.424652</v>
      </c>
      <c r="H3891">
        <f>(1/(1-91/360*VLOOKUP($A3891,Tbills!$B$4:$C$974,2,1)/100))^((1)/91)-1</f>
        <v>5.4900278339209407E-5</v>
      </c>
      <c r="I3891">
        <f>I3890*$E3891/$E3890*(1-(I$1+I$5+IF(AND(WEEKDAY(A3891)&lt;&gt;1,WEEKDAY(A3891)&lt;&gt;7),IF(A3891&lt;J$2,J$1,J$3),0)))^($A3891-$A3890)</f>
        <v>89.473339387092437</v>
      </c>
      <c r="J3891" s="42">
        <f>VLOOKUP(A3891,'VIXY-IV'!A$1:E$5000,4,0)</f>
        <v>89.447651800000003</v>
      </c>
    </row>
    <row r="3892" spans="1:10" x14ac:dyDescent="0.25">
      <c r="A3892" s="1">
        <v>43711</v>
      </c>
      <c r="B3892">
        <v>19.66</v>
      </c>
      <c r="C3892">
        <v>20.12</v>
      </c>
      <c r="D3892">
        <v>47.836599999999997</v>
      </c>
      <c r="E3892">
        <v>40.627699999999997</v>
      </c>
      <c r="F3892">
        <v>12468.293222</v>
      </c>
      <c r="G3892">
        <v>10590.533030000001</v>
      </c>
      <c r="H3892">
        <f>(1/(1-91/360*VLOOKUP($A3892,Tbills!$B$4:$C$974,2,1)/100))^((1)/91)-1</f>
        <v>5.4900278339209407E-5</v>
      </c>
      <c r="I3892">
        <f>I3891*$E3892/$E3891*(1-(I$1+I$5+IF(AND(WEEKDAY(A3892)&lt;&gt;1,WEEKDAY(A3892)&lt;&gt;7),IF(A3892&lt;J$2,J$1,J$3),0)))^($A3892-$A3891)</f>
        <v>92.083029473826556</v>
      </c>
      <c r="J3892" s="42">
        <f>VLOOKUP(A3892,'VIXY-IV'!A$1:E$5000,4,0)</f>
        <v>92.059765200000001</v>
      </c>
    </row>
    <row r="3893" spans="1:10" x14ac:dyDescent="0.25">
      <c r="A3893" s="1">
        <v>43712</v>
      </c>
      <c r="B3893">
        <v>17.329999999999998</v>
      </c>
      <c r="C3893">
        <v>18.809999999999999</v>
      </c>
      <c r="D3893">
        <v>44.982999999999997</v>
      </c>
      <c r="E3893">
        <v>38.201900000000002</v>
      </c>
      <c r="F3893">
        <v>12098.730109</v>
      </c>
      <c r="G3893">
        <v>10276.045743000001</v>
      </c>
      <c r="H3893">
        <f>(1/(1-91/360*VLOOKUP($A3893,Tbills!$B$4:$C$974,2,1)/100))^((1)/91)-1</f>
        <v>5.4900278339209407E-5</v>
      </c>
      <c r="I3893">
        <f>I3892*$E3893/$E3892*(1-(I$1+I$5+IF(AND(WEEKDAY(A3893)&lt;&gt;1,WEEKDAY(A3893)&lt;&gt;7),IF(A3893&lt;J$2,J$1,J$3),0)))^($A3893-$A3892)</f>
        <v>86.585763296314809</v>
      </c>
      <c r="J3893" s="42">
        <f>VLOOKUP(A3893,'VIXY-IV'!A$1:E$5000,4,0)</f>
        <v>86.570675120000004</v>
      </c>
    </row>
    <row r="3894" spans="1:10" x14ac:dyDescent="0.25">
      <c r="A3894" s="1">
        <v>43713</v>
      </c>
      <c r="B3894">
        <v>16.27</v>
      </c>
      <c r="C3894">
        <v>18.079999999999998</v>
      </c>
      <c r="D3894">
        <v>43.479300000000002</v>
      </c>
      <c r="E3894">
        <v>36.922800000000002</v>
      </c>
      <c r="F3894">
        <v>11954.784627000001</v>
      </c>
      <c r="G3894">
        <v>10153.221618</v>
      </c>
      <c r="H3894">
        <f>(1/(1-91/360*VLOOKUP($A3894,Tbills!$B$4:$C$974,2,1)/100))^((1)/91)-1</f>
        <v>5.3743743757994622E-5</v>
      </c>
      <c r="I3894">
        <f>I3893*$E3894/$E3893*(1-(I$1+I$5+IF(AND(WEEKDAY(A3894)&lt;&gt;1,WEEKDAY(A3894)&lt;&gt;7),IF(A3894&lt;J$2,J$1,J$3),0)))^($A3894-$A3893)</f>
        <v>83.687446883384354</v>
      </c>
      <c r="J3894" s="42">
        <f>VLOOKUP(A3894,'VIXY-IV'!A$1:E$5000,4,0)</f>
        <v>83.670104519999995</v>
      </c>
    </row>
    <row r="3895" spans="1:10" x14ac:dyDescent="0.25">
      <c r="A3895" s="1">
        <v>43714</v>
      </c>
      <c r="B3895">
        <v>15</v>
      </c>
      <c r="C3895">
        <v>17.46</v>
      </c>
      <c r="D3895">
        <v>42.005299999999998</v>
      </c>
      <c r="E3895">
        <v>35.6691</v>
      </c>
      <c r="F3895">
        <v>11810.303746</v>
      </c>
      <c r="G3895">
        <v>10029.968056</v>
      </c>
      <c r="H3895">
        <f>(1/(1-91/360*VLOOKUP($A3895,Tbills!$B$4:$C$974,2,1)/100))^((1)/91)-1</f>
        <v>5.3743743757994622E-5</v>
      </c>
      <c r="I3895">
        <f>I3894*$E3895/$E3894*(1-(I$1+I$5+IF(AND(WEEKDAY(A3895)&lt;&gt;1,WEEKDAY(A3895)&lt;&gt;7),IF(A3895&lt;J$2,J$1,J$3),0)))^($A3895-$A3894)</f>
        <v>80.84664585166712</v>
      </c>
      <c r="J3895" s="42">
        <f>VLOOKUP(A3895,'VIXY-IV'!A$1:E$5000,4,0)</f>
        <v>80.832309120000005</v>
      </c>
    </row>
    <row r="3896" spans="1:10" x14ac:dyDescent="0.25">
      <c r="A3896" s="1">
        <v>43717</v>
      </c>
      <c r="B3896">
        <v>15.27</v>
      </c>
      <c r="C3896">
        <v>17.55</v>
      </c>
      <c r="D3896">
        <v>41.845799999999997</v>
      </c>
      <c r="E3896">
        <v>35.527900000000002</v>
      </c>
      <c r="F3896">
        <v>11793.618449</v>
      </c>
      <c r="G3896">
        <v>10014.180741</v>
      </c>
      <c r="H3896">
        <f>(1/(1-91/360*VLOOKUP($A3896,Tbills!$B$4:$C$974,2,1)/100))^((1)/91)-1</f>
        <v>5.3743743757994622E-5</v>
      </c>
      <c r="I3896">
        <f>I3895*$E3896/$E3895*(1-(I$1+I$5+IF(AND(WEEKDAY(A3896)&lt;&gt;1,WEEKDAY(A3896)&lt;&gt;7),IF(A3896&lt;J$2,J$1,J$3),0)))^($A3896-$A3895)</f>
        <v>80.528922178754897</v>
      </c>
      <c r="J3896" s="42">
        <f>VLOOKUP(A3896,'VIXY-IV'!A$1:E$5000,4,0)</f>
        <v>80.518344400000004</v>
      </c>
    </row>
    <row r="3897" spans="1:10" x14ac:dyDescent="0.25">
      <c r="A3897" s="1">
        <v>43718</v>
      </c>
      <c r="B3897">
        <v>15.2</v>
      </c>
      <c r="C3897">
        <v>17.41</v>
      </c>
      <c r="D3897">
        <v>41.695099999999996</v>
      </c>
      <c r="E3897">
        <v>35.398000000000003</v>
      </c>
      <c r="F3897">
        <v>11865.761176</v>
      </c>
      <c r="G3897">
        <v>10074.900272999999</v>
      </c>
      <c r="H3897">
        <f>(1/(1-91/360*VLOOKUP($A3897,Tbills!$B$4:$C$974,2,1)/100))^((1)/91)-1</f>
        <v>5.3743743757994622E-5</v>
      </c>
      <c r="I3897">
        <f>I3896*$E3897/$E3896*(1-(I$1+I$5+IF(AND(WEEKDAY(A3897)&lt;&gt;1,WEEKDAY(A3897)&lt;&gt;7),IF(A3897&lt;J$2,J$1,J$3),0)))^($A3897-$A3896)</f>
        <v>80.235255150101167</v>
      </c>
      <c r="J3897" s="42">
        <f>VLOOKUP(A3897,'VIXY-IV'!A$1:E$5000,4,0)</f>
        <v>80.226391840000005</v>
      </c>
    </row>
    <row r="3898" spans="1:10" x14ac:dyDescent="0.25">
      <c r="A3898" s="1">
        <v>43719</v>
      </c>
      <c r="B3898">
        <v>14.61</v>
      </c>
      <c r="C3898">
        <v>17.100000000000001</v>
      </c>
      <c r="D3898">
        <v>40.758299999999998</v>
      </c>
      <c r="E3898">
        <v>34.6008</v>
      </c>
      <c r="F3898">
        <v>11780.865691999999</v>
      </c>
      <c r="G3898">
        <v>10002.276327</v>
      </c>
      <c r="H3898">
        <f>(1/(1-91/360*VLOOKUP($A3898,Tbills!$B$4:$C$974,2,1)/100))^((1)/91)-1</f>
        <v>5.3743743757994622E-5</v>
      </c>
      <c r="I3898">
        <f>I3897*$E3898/$E3897*(1-(I$1+I$5+IF(AND(WEEKDAY(A3898)&lt;&gt;1,WEEKDAY(A3898)&lt;&gt;7),IF(A3898&lt;J$2,J$1,J$3),0)))^($A3898-$A3897)</f>
        <v>78.429025298944111</v>
      </c>
      <c r="J3898" s="42">
        <f>VLOOKUP(A3898,'VIXY-IV'!A$1:E$5000,4,0)</f>
        <v>78.422799920000003</v>
      </c>
    </row>
    <row r="3899" spans="1:10" x14ac:dyDescent="0.25">
      <c r="A3899" s="1">
        <v>43720</v>
      </c>
      <c r="B3899">
        <v>14.22</v>
      </c>
      <c r="C3899">
        <v>16.809999999999999</v>
      </c>
      <c r="D3899">
        <v>39.813400000000001</v>
      </c>
      <c r="E3899">
        <v>33.796799999999998</v>
      </c>
      <c r="F3899">
        <v>11702.204281</v>
      </c>
      <c r="G3899">
        <v>9934.9530840000007</v>
      </c>
      <c r="H3899">
        <f>(1/(1-91/360*VLOOKUP($A3899,Tbills!$B$4:$C$974,2,1)/100))^((1)/91)-1</f>
        <v>5.346456820887191E-5</v>
      </c>
      <c r="I3899">
        <f>I3898*$E3899/$E3898*(1-(I$1+I$5+IF(AND(WEEKDAY(A3899)&lt;&gt;1,WEEKDAY(A3899)&lt;&gt;7),IF(A3899&lt;J$2,J$1,J$3),0)))^($A3899-$A3898)</f>
        <v>76.607347212085358</v>
      </c>
      <c r="J3899" s="42">
        <f>VLOOKUP(A3899,'VIXY-IV'!A$1:E$5000,4,0)</f>
        <v>76.602918880000004</v>
      </c>
    </row>
    <row r="3900" spans="1:10" x14ac:dyDescent="0.25">
      <c r="A3900" s="1">
        <v>43721</v>
      </c>
      <c r="B3900">
        <v>13.74</v>
      </c>
      <c r="C3900">
        <v>16.670000000000002</v>
      </c>
      <c r="D3900">
        <v>39.3262</v>
      </c>
      <c r="E3900">
        <v>33.381399999999999</v>
      </c>
      <c r="F3900">
        <v>11704.515847000001</v>
      </c>
      <c r="G3900">
        <v>9936.3843930000003</v>
      </c>
      <c r="H3900">
        <f>(1/(1-91/360*VLOOKUP($A3900,Tbills!$B$4:$C$974,2,1)/100))^((1)/91)-1</f>
        <v>5.346456820887191E-5</v>
      </c>
      <c r="I3900">
        <f>I3899*$E3900/$E3899*(1-(I$1+I$5+IF(AND(WEEKDAY(A3900)&lt;&gt;1,WEEKDAY(A3900)&lt;&gt;7),IF(A3900&lt;J$2,J$1,J$3),0)))^($A3900-$A3899)</f>
        <v>75.666483865381807</v>
      </c>
      <c r="J3900" s="42">
        <f>VLOOKUP(A3900,'VIXY-IV'!A$1:E$5000,4,0)</f>
        <v>75.664031679999994</v>
      </c>
    </row>
    <row r="3901" spans="1:10" x14ac:dyDescent="0.25">
      <c r="A3901" s="1">
        <v>43724</v>
      </c>
      <c r="B3901">
        <v>14.67</v>
      </c>
      <c r="C3901">
        <v>17.2</v>
      </c>
      <c r="D3901">
        <v>40.2166</v>
      </c>
      <c r="E3901">
        <v>34.131799999999998</v>
      </c>
      <c r="F3901">
        <v>11888.912178</v>
      </c>
      <c r="G3901">
        <v>10091.331249999999</v>
      </c>
      <c r="H3901">
        <f>(1/(1-91/360*VLOOKUP($A3901,Tbills!$B$4:$C$974,2,1)/100))^((1)/91)-1</f>
        <v>5.346456820887191E-5</v>
      </c>
      <c r="I3901">
        <f>I3900*$E3901/$E3900*(1-(I$1+I$5+IF(AND(WEEKDAY(A3901)&lt;&gt;1,WEEKDAY(A3901)&lt;&gt;7),IF(A3901&lt;J$2,J$1,J$3),0)))^($A3901-$A3900)</f>
        <v>77.369660638536217</v>
      </c>
      <c r="J3901" s="42">
        <f>VLOOKUP(A3901,'VIXY-IV'!A$1:E$5000,4,0)</f>
        <v>77.371432999999996</v>
      </c>
    </row>
    <row r="3902" spans="1:10" x14ac:dyDescent="0.25">
      <c r="A3902" s="1">
        <v>43725</v>
      </c>
      <c r="B3902">
        <v>14.44</v>
      </c>
      <c r="C3902">
        <v>17.23</v>
      </c>
      <c r="D3902">
        <v>39.761699999999998</v>
      </c>
      <c r="E3902">
        <v>33.743899999999996</v>
      </c>
      <c r="F3902">
        <v>11963.641267999999</v>
      </c>
      <c r="G3902">
        <v>10154.221915</v>
      </c>
      <c r="H3902">
        <f>(1/(1-91/360*VLOOKUP($A3902,Tbills!$B$4:$C$974,2,1)/100))^((1)/91)-1</f>
        <v>5.346456820887191E-5</v>
      </c>
      <c r="I3902">
        <f>I3901*$E3902/$E3901*(1-(I$1+I$5+IF(AND(WEEKDAY(A3902)&lt;&gt;1,WEEKDAY(A3902)&lt;&gt;7),IF(A3902&lt;J$2,J$1,J$3),0)))^($A3902-$A3901)</f>
        <v>76.491105838220591</v>
      </c>
      <c r="J3902" s="42">
        <f>VLOOKUP(A3902,'VIXY-IV'!A$1:E$5000,4,0)</f>
        <v>76.495398839999993</v>
      </c>
    </row>
    <row r="3903" spans="1:10" x14ac:dyDescent="0.25">
      <c r="A3903" s="1">
        <v>43726</v>
      </c>
      <c r="B3903">
        <v>13.95</v>
      </c>
      <c r="C3903">
        <v>16.86</v>
      </c>
      <c r="D3903">
        <v>38.133800000000001</v>
      </c>
      <c r="E3903">
        <v>32.360500000000002</v>
      </c>
      <c r="F3903">
        <v>11815.068447</v>
      </c>
      <c r="G3903">
        <v>10027.576831</v>
      </c>
      <c r="H3903">
        <f>(1/(1-91/360*VLOOKUP($A3903,Tbills!$B$4:$C$974,2,1)/100))^((1)/91)-1</f>
        <v>5.346456820887191E-5</v>
      </c>
      <c r="I3903">
        <f>I3902*$E3903/$E3902*(1-(I$1+I$5+IF(AND(WEEKDAY(A3903)&lt;&gt;1,WEEKDAY(A3903)&lt;&gt;7),IF(A3903&lt;J$2,J$1,J$3),0)))^($A3903-$A3902)</f>
        <v>73.355900359454594</v>
      </c>
      <c r="J3903" s="42">
        <f>VLOOKUP(A3903,'VIXY-IV'!A$1:E$5000,4,0)</f>
        <v>73.36343952</v>
      </c>
    </row>
    <row r="3904" spans="1:10" x14ac:dyDescent="0.25">
      <c r="A3904" s="1">
        <v>43727</v>
      </c>
      <c r="B3904">
        <v>14.05</v>
      </c>
      <c r="C3904">
        <v>16.79</v>
      </c>
      <c r="D3904">
        <v>37.805199999999999</v>
      </c>
      <c r="E3904">
        <v>32.079900000000002</v>
      </c>
      <c r="F3904">
        <v>11815.433771</v>
      </c>
      <c r="G3904">
        <v>10027.350766</v>
      </c>
      <c r="H3904">
        <f>(1/(1-91/360*VLOOKUP($A3904,Tbills!$B$4:$C$974,2,1)/100))^((1)/91)-1</f>
        <v>5.4162520525702362E-5</v>
      </c>
      <c r="I3904">
        <f>I3903*$E3904/$E3903*(1-(I$1+I$5+IF(AND(WEEKDAY(A3904)&lt;&gt;1,WEEKDAY(A3904)&lt;&gt;7),IF(A3904&lt;J$2,J$1,J$3),0)))^($A3904-$A3903)</f>
        <v>72.720523890289925</v>
      </c>
      <c r="J3904" s="42">
        <f>VLOOKUP(A3904,'VIXY-IV'!A$1:E$5000,4,0)</f>
        <v>72.727857560000004</v>
      </c>
    </row>
    <row r="3905" spans="1:10" x14ac:dyDescent="0.25">
      <c r="A3905" s="1">
        <v>43728</v>
      </c>
      <c r="B3905">
        <v>15.32</v>
      </c>
      <c r="C3905">
        <v>17.71</v>
      </c>
      <c r="D3905">
        <v>40.071899999999999</v>
      </c>
      <c r="E3905">
        <v>34.001600000000003</v>
      </c>
      <c r="F3905">
        <v>12155.848661</v>
      </c>
      <c r="G3905">
        <v>10315.706026</v>
      </c>
      <c r="H3905">
        <f>(1/(1-91/360*VLOOKUP($A3905,Tbills!$B$4:$C$974,2,1)/100))^((1)/91)-1</f>
        <v>5.4162520525702362E-5</v>
      </c>
      <c r="I3905">
        <f>I3904*$E3905/$E3904*(1-(I$1+I$5+IF(AND(WEEKDAY(A3905)&lt;&gt;1,WEEKDAY(A3905)&lt;&gt;7),IF(A3905&lt;J$2,J$1,J$3),0)))^($A3905-$A3904)</f>
        <v>77.077480762313002</v>
      </c>
      <c r="J3905" s="42">
        <f>VLOOKUP(A3905,'VIXY-IV'!A$1:E$5000,4,0)</f>
        <v>77.08798668</v>
      </c>
    </row>
    <row r="3906" spans="1:10" x14ac:dyDescent="0.25">
      <c r="A3906" s="1">
        <v>43731</v>
      </c>
      <c r="B3906">
        <v>14.91</v>
      </c>
      <c r="C3906">
        <v>17.87</v>
      </c>
      <c r="D3906">
        <v>38.9786</v>
      </c>
      <c r="E3906">
        <v>33.068399999999997</v>
      </c>
      <c r="F3906">
        <v>12043.884491000001</v>
      </c>
      <c r="G3906">
        <v>10219.014638000001</v>
      </c>
      <c r="H3906">
        <f>(1/(1-91/360*VLOOKUP($A3906,Tbills!$B$4:$C$974,2,1)/100))^((1)/91)-1</f>
        <v>5.4162520525702362E-5</v>
      </c>
      <c r="I3906">
        <f>I3905*$E3906/$E3905*(1-(I$1+I$5+IF(AND(WEEKDAY(A3906)&lt;&gt;1,WEEKDAY(A3906)&lt;&gt;7),IF(A3906&lt;J$2,J$1,J$3),0)))^($A3906-$A3905)</f>
        <v>74.964186627118593</v>
      </c>
      <c r="J3906" s="42">
        <f>VLOOKUP(A3906,'VIXY-IV'!A$1:E$5000,4,0)</f>
        <v>74.972850280000003</v>
      </c>
    </row>
    <row r="3907" spans="1:10" x14ac:dyDescent="0.25">
      <c r="A3907" s="1">
        <v>43732</v>
      </c>
      <c r="B3907">
        <v>17.05</v>
      </c>
      <c r="C3907">
        <v>18.55</v>
      </c>
      <c r="D3907">
        <v>41.390300000000003</v>
      </c>
      <c r="E3907">
        <v>35.112699999999997</v>
      </c>
      <c r="F3907">
        <v>12288.331528000001</v>
      </c>
      <c r="G3907">
        <v>10425.869968000001</v>
      </c>
      <c r="H3907">
        <f>(1/(1-91/360*VLOOKUP($A3907,Tbills!$B$4:$C$974,2,1)/100))^((1)/91)-1</f>
        <v>5.4162520525702362E-5</v>
      </c>
      <c r="I3907">
        <f>I3906*$E3907/$E3906*(1-(I$1+I$5+IF(AND(WEEKDAY(A3907)&lt;&gt;1,WEEKDAY(A3907)&lt;&gt;7),IF(A3907&lt;J$2,J$1,J$3),0)))^($A3907-$A3906)</f>
        <v>79.599262014733512</v>
      </c>
      <c r="J3907" s="42">
        <f>VLOOKUP(A3907,'VIXY-IV'!A$1:E$5000,4,0)</f>
        <v>79.609416120000006</v>
      </c>
    </row>
    <row r="3908" spans="1:10" x14ac:dyDescent="0.25">
      <c r="A3908" s="1">
        <v>43733</v>
      </c>
      <c r="B3908">
        <v>15.96</v>
      </c>
      <c r="C3908">
        <v>18</v>
      </c>
      <c r="D3908">
        <v>40.104500000000002</v>
      </c>
      <c r="E3908">
        <v>34.020000000000003</v>
      </c>
      <c r="F3908">
        <v>12171.914681</v>
      </c>
      <c r="G3908">
        <v>10326.532965</v>
      </c>
      <c r="H3908">
        <f>(1/(1-91/360*VLOOKUP($A3908,Tbills!$B$4:$C$974,2,1)/100))^((1)/91)-1</f>
        <v>5.4162520525702362E-5</v>
      </c>
      <c r="I3908">
        <f>I3907*$E3908/$E3907*(1-(I$1+I$5+IF(AND(WEEKDAY(A3908)&lt;&gt;1,WEEKDAY(A3908)&lt;&gt;7),IF(A3908&lt;J$2,J$1,J$3),0)))^($A3908-$A3907)</f>
        <v>77.122888884849772</v>
      </c>
      <c r="J3908" s="42">
        <f>VLOOKUP(A3908,'VIXY-IV'!A$1:E$5000,4,0)</f>
        <v>77.133654919999998</v>
      </c>
    </row>
    <row r="3909" spans="1:10" x14ac:dyDescent="0.25">
      <c r="A3909" s="1">
        <v>43734</v>
      </c>
      <c r="B3909">
        <v>16.07</v>
      </c>
      <c r="C3909">
        <v>18.12</v>
      </c>
      <c r="D3909">
        <v>40.563200000000002</v>
      </c>
      <c r="E3909">
        <v>34.407299999999999</v>
      </c>
      <c r="F3909">
        <v>12228.4377</v>
      </c>
      <c r="G3909">
        <v>10373.927229000001</v>
      </c>
      <c r="H3909">
        <f>(1/(1-91/360*VLOOKUP($A3909,Tbills!$B$4:$C$974,2,1)/100))^((1)/91)-1</f>
        <v>5.3045928756434435E-5</v>
      </c>
      <c r="I3909">
        <f>I3908*$E3909/$E3908*(1-(I$1+I$5+IF(AND(WEEKDAY(A3909)&lt;&gt;1,WEEKDAY(A3909)&lt;&gt;7),IF(A3909&lt;J$2,J$1,J$3),0)))^($A3909-$A3908)</f>
        <v>78.001640802905527</v>
      </c>
      <c r="J3909" s="42">
        <f>VLOOKUP(A3909,'VIXY-IV'!A$1:E$5000,4,0)</f>
        <v>78.014904680000001</v>
      </c>
    </row>
    <row r="3910" spans="1:10" x14ac:dyDescent="0.25">
      <c r="A3910" s="1">
        <v>43735</v>
      </c>
      <c r="B3910">
        <v>17.22</v>
      </c>
      <c r="C3910">
        <v>18.75</v>
      </c>
      <c r="D3910">
        <v>41.811100000000003</v>
      </c>
      <c r="E3910">
        <v>35.463999999999999</v>
      </c>
      <c r="F3910">
        <v>12378.028777</v>
      </c>
      <c r="G3910">
        <v>10500.281693999999</v>
      </c>
      <c r="H3910">
        <f>(1/(1-91/360*VLOOKUP($A3910,Tbills!$B$4:$C$974,2,1)/100))^((1)/91)-1</f>
        <v>5.3045928756434435E-5</v>
      </c>
      <c r="I3910">
        <f>I3909*$E3910/$E3909*(1-(I$1+I$5+IF(AND(WEEKDAY(A3910)&lt;&gt;1,WEEKDAY(A3910)&lt;&gt;7),IF(A3910&lt;J$2,J$1,J$3),0)))^($A3910-$A3909)</f>
        <v>80.397959593487116</v>
      </c>
      <c r="J3910" s="42">
        <f>VLOOKUP(A3910,'VIXY-IV'!A$1:E$5000,4,0)</f>
        <v>80.413026160000001</v>
      </c>
    </row>
    <row r="3911" spans="1:10" x14ac:dyDescent="0.25">
      <c r="A3911" s="1">
        <v>43738</v>
      </c>
      <c r="B3911">
        <v>16.239999999999998</v>
      </c>
      <c r="C3911">
        <v>17.96</v>
      </c>
      <c r="D3911">
        <v>39.9116</v>
      </c>
      <c r="E3911">
        <v>33.847200000000001</v>
      </c>
      <c r="F3911">
        <v>12156.626171</v>
      </c>
      <c r="G3911">
        <v>10310.794785</v>
      </c>
      <c r="H3911">
        <f>(1/(1-91/360*VLOOKUP($A3911,Tbills!$B$4:$C$974,2,1)/100))^((1)/91)-1</f>
        <v>5.3045928756434435E-5</v>
      </c>
      <c r="I3911">
        <f>I3910*$E3911/$E3910*(1-(I$1+I$5+IF(AND(WEEKDAY(A3911)&lt;&gt;1,WEEKDAY(A3911)&lt;&gt;7),IF(A3911&lt;J$2,J$1,J$3),0)))^($A3911-$A3910)</f>
        <v>76.734832537707902</v>
      </c>
      <c r="J3911" s="42">
        <f>VLOOKUP(A3911,'VIXY-IV'!A$1:E$5000,4,0)</f>
        <v>76.755389280000003</v>
      </c>
    </row>
    <row r="3912" spans="1:10" x14ac:dyDescent="0.25">
      <c r="A3912" s="1">
        <v>43739</v>
      </c>
      <c r="B3912">
        <v>18.559999999999999</v>
      </c>
      <c r="C3912">
        <v>19.350000000000001</v>
      </c>
      <c r="D3912">
        <v>42.786799999999999</v>
      </c>
      <c r="E3912">
        <v>36.283700000000003</v>
      </c>
      <c r="F3912">
        <v>12515.131647</v>
      </c>
      <c r="G3912">
        <v>10614.31875</v>
      </c>
      <c r="H3912">
        <f>(1/(1-91/360*VLOOKUP($A3912,Tbills!$B$4:$C$974,2,1)/100))^((1)/91)-1</f>
        <v>5.3045928756434435E-5</v>
      </c>
      <c r="I3912">
        <f>I3911*$E3912/$E3911*(1-(I$1+I$5+IF(AND(WEEKDAY(A3912)&lt;&gt;1,WEEKDAY(A3912)&lt;&gt;7),IF(A3912&lt;J$2,J$1,J$3),0)))^($A3912-$A3911)</f>
        <v>82.259399341256241</v>
      </c>
      <c r="J3912" s="42">
        <f>VLOOKUP(A3912,'VIXY-IV'!A$1:E$5000,4,0)</f>
        <v>82.284066679999995</v>
      </c>
    </row>
    <row r="3913" spans="1:10" x14ac:dyDescent="0.25">
      <c r="A3913" s="1">
        <v>43740</v>
      </c>
      <c r="B3913">
        <v>20.56</v>
      </c>
      <c r="C3913">
        <v>20.74</v>
      </c>
      <c r="D3913">
        <v>45.442100000000003</v>
      </c>
      <c r="E3913">
        <v>38.533499999999997</v>
      </c>
      <c r="F3913">
        <v>12877.320142</v>
      </c>
      <c r="G3913">
        <v>10920.934585000001</v>
      </c>
      <c r="H3913">
        <f>(1/(1-91/360*VLOOKUP($A3913,Tbills!$B$4:$C$974,2,1)/100))^((1)/91)-1</f>
        <v>5.3045928756434435E-5</v>
      </c>
      <c r="I3913">
        <f>I3912*$E3913/$E3912*(1-(I$1+I$5+IF(AND(WEEKDAY(A3913)&lt;&gt;1,WEEKDAY(A3913)&lt;&gt;7),IF(A3913&lt;J$2,J$1,J$3),0)))^($A3913-$A3912)</f>
        <v>87.36079725353288</v>
      </c>
      <c r="J3913" s="42">
        <f>VLOOKUP(A3913,'VIXY-IV'!A$1:E$5000,4,0)</f>
        <v>87.385706400000004</v>
      </c>
    </row>
    <row r="3914" spans="1:10" x14ac:dyDescent="0.25">
      <c r="A3914" s="1">
        <v>43741</v>
      </c>
      <c r="B3914">
        <v>19.12</v>
      </c>
      <c r="C3914">
        <v>19.78</v>
      </c>
      <c r="D3914">
        <v>43.333799999999997</v>
      </c>
      <c r="E3914">
        <v>36.743699999999997</v>
      </c>
      <c r="F3914">
        <v>12638.470933000001</v>
      </c>
      <c r="G3914">
        <v>10717.793207000001</v>
      </c>
      <c r="H3914">
        <f>(1/(1-91/360*VLOOKUP($A3914,Tbills!$B$4:$C$974,2,1)/100))^((1)/91)-1</f>
        <v>5.1231642718141401E-5</v>
      </c>
      <c r="I3914">
        <f>I3913*$E3914/$E3913*(1-(I$1+I$5+IF(AND(WEEKDAY(A3914)&lt;&gt;1,WEEKDAY(A3914)&lt;&gt;7),IF(A3914&lt;J$2,J$1,J$3),0)))^($A3914-$A3913)</f>
        <v>83.303870825974641</v>
      </c>
      <c r="J3914" s="42">
        <f>VLOOKUP(A3914,'VIXY-IV'!A$1:E$5000,4,0)</f>
        <v>83.329768400000006</v>
      </c>
    </row>
    <row r="3915" spans="1:10" x14ac:dyDescent="0.25">
      <c r="A3915" s="1">
        <v>43742</v>
      </c>
      <c r="B3915">
        <v>17.04</v>
      </c>
      <c r="C3915">
        <v>18.59</v>
      </c>
      <c r="D3915">
        <v>41.170999999999999</v>
      </c>
      <c r="E3915">
        <v>34.907899999999998</v>
      </c>
      <c r="F3915">
        <v>12357.341979999999</v>
      </c>
      <c r="G3915">
        <v>10478.838538</v>
      </c>
      <c r="H3915">
        <f>(1/(1-91/360*VLOOKUP($A3915,Tbills!$B$4:$C$974,2,1)/100))^((1)/91)-1</f>
        <v>5.1231642718141401E-5</v>
      </c>
      <c r="I3915">
        <f>I3914*$E3915/$E3914*(1-(I$1+I$5+IF(AND(WEEKDAY(A3915)&lt;&gt;1,WEEKDAY(A3915)&lt;&gt;7),IF(A3915&lt;J$2,J$1,J$3),0)))^($A3915-$A3914)</f>
        <v>79.142576196316583</v>
      </c>
      <c r="J3915" s="42">
        <f>VLOOKUP(A3915,'VIXY-IV'!A$1:E$5000,4,0)</f>
        <v>79.168527879999999</v>
      </c>
    </row>
    <row r="3916" spans="1:10" x14ac:dyDescent="0.25">
      <c r="A3916" s="1">
        <v>43745</v>
      </c>
      <c r="B3916">
        <v>17.86</v>
      </c>
      <c r="C3916">
        <v>18.91</v>
      </c>
      <c r="D3916">
        <v>41.598999999999997</v>
      </c>
      <c r="E3916">
        <v>35.2654</v>
      </c>
      <c r="F3916">
        <v>12405.21992</v>
      </c>
      <c r="G3916">
        <v>10517.827678</v>
      </c>
      <c r="H3916">
        <f>(1/(1-91/360*VLOOKUP($A3916,Tbills!$B$4:$C$974,2,1)/100))^((1)/91)-1</f>
        <v>5.1231642718141401E-5</v>
      </c>
      <c r="I3916">
        <f>I3915*$E3916/$E3915*(1-(I$1+I$5+IF(AND(WEEKDAY(A3916)&lt;&gt;1,WEEKDAY(A3916)&lt;&gt;7),IF(A3916&lt;J$2,J$1,J$3),0)))^($A3916-$A3915)</f>
        <v>79.955393943761194</v>
      </c>
      <c r="J3916" s="42">
        <f>VLOOKUP(A3916,'VIXY-IV'!A$1:E$5000,4,0)</f>
        <v>79.982667840000005</v>
      </c>
    </row>
    <row r="3917" spans="1:10" x14ac:dyDescent="0.25">
      <c r="A3917" s="1">
        <v>43746</v>
      </c>
      <c r="B3917">
        <v>20.28</v>
      </c>
      <c r="C3917">
        <v>20.39</v>
      </c>
      <c r="D3917">
        <v>44.900300000000001</v>
      </c>
      <c r="E3917">
        <v>38.0623</v>
      </c>
      <c r="F3917">
        <v>12875.150228</v>
      </c>
      <c r="G3917">
        <v>10915.721592</v>
      </c>
      <c r="H3917">
        <f>(1/(1-91/360*VLOOKUP($A3917,Tbills!$B$4:$C$974,2,1)/100))^((1)/91)-1</f>
        <v>5.1231642718141401E-5</v>
      </c>
      <c r="I3917">
        <f>I3916*$E3917/$E3916*(1-(I$1+I$5+IF(AND(WEEKDAY(A3917)&lt;&gt;1,WEEKDAY(A3917)&lt;&gt;7),IF(A3917&lt;J$2,J$1,J$3),0)))^($A3917-$A3916)</f>
        <v>86.297486292569289</v>
      </c>
      <c r="J3917" s="42">
        <f>VLOOKUP(A3917,'VIXY-IV'!A$1:E$5000,4,0)</f>
        <v>86.328860520000006</v>
      </c>
    </row>
    <row r="3918" spans="1:10" x14ac:dyDescent="0.25">
      <c r="A3918" s="1">
        <v>43747</v>
      </c>
      <c r="B3918">
        <v>18.64</v>
      </c>
      <c r="C3918">
        <v>19.510000000000002</v>
      </c>
      <c r="D3918">
        <v>42.882100000000001</v>
      </c>
      <c r="E3918">
        <v>36.349499999999999</v>
      </c>
      <c r="F3918">
        <v>12700.4208</v>
      </c>
      <c r="G3918">
        <v>10767.024455999999</v>
      </c>
      <c r="H3918">
        <f>(1/(1-91/360*VLOOKUP($A3918,Tbills!$B$4:$C$974,2,1)/100))^((1)/91)-1</f>
        <v>5.1231642718141401E-5</v>
      </c>
      <c r="I3918">
        <f>I3917*$E3918/$E3917*(1-(I$1+I$5+IF(AND(WEEKDAY(A3918)&lt;&gt;1,WEEKDAY(A3918)&lt;&gt;7),IF(A3918&lt;J$2,J$1,J$3),0)))^($A3918-$A3917)</f>
        <v>82.414897617108608</v>
      </c>
      <c r="J3918" s="42">
        <f>VLOOKUP(A3918,'VIXY-IV'!A$1:E$5000,4,0)</f>
        <v>82.445808720000002</v>
      </c>
    </row>
    <row r="3919" spans="1:10" x14ac:dyDescent="0.25">
      <c r="A3919" s="1">
        <v>43748</v>
      </c>
      <c r="B3919">
        <v>17.57</v>
      </c>
      <c r="C3919">
        <v>18.79</v>
      </c>
      <c r="D3919">
        <v>41.651699999999998</v>
      </c>
      <c r="E3919">
        <v>35.304699999999997</v>
      </c>
      <c r="F3919">
        <v>12486.368559</v>
      </c>
      <c r="G3919">
        <v>10585.005966000001</v>
      </c>
      <c r="H3919">
        <f>(1/(1-91/360*VLOOKUP($A3919,Tbills!$B$4:$C$974,2,1)/100))^((1)/91)-1</f>
        <v>4.6767167319883285E-5</v>
      </c>
      <c r="I3919">
        <f>I3918*$E3919/$E3918*(1-(I$1+I$5+IF(AND(WEEKDAY(A3919)&lt;&gt;1,WEEKDAY(A3919)&lt;&gt;7),IF(A3919&lt;J$2,J$1,J$3),0)))^($A3919-$A3918)</f>
        <v>80.046799446908679</v>
      </c>
      <c r="J3919" s="42">
        <f>VLOOKUP(A3919,'VIXY-IV'!A$1:E$5000,4,0)</f>
        <v>80.077594199999993</v>
      </c>
    </row>
    <row r="3920" spans="1:10" x14ac:dyDescent="0.25">
      <c r="A3920" s="1">
        <v>43749</v>
      </c>
      <c r="B3920">
        <v>15.58</v>
      </c>
      <c r="C3920">
        <v>17.55</v>
      </c>
      <c r="D3920">
        <v>39.626399999999997</v>
      </c>
      <c r="E3920">
        <v>33.586300000000001</v>
      </c>
      <c r="F3920">
        <v>12296.984141000001</v>
      </c>
      <c r="G3920">
        <v>10423.965042</v>
      </c>
      <c r="H3920">
        <f>(1/(1-91/360*VLOOKUP($A3920,Tbills!$B$4:$C$974,2,1)/100))^((1)/91)-1</f>
        <v>4.6767167319883285E-5</v>
      </c>
      <c r="I3920">
        <f>I3919*$E3920/$E3919*(1-(I$1+I$5+IF(AND(WEEKDAY(A3920)&lt;&gt;1,WEEKDAY(A3920)&lt;&gt;7),IF(A3920&lt;J$2,J$1,J$3),0)))^($A3920-$A3919)</f>
        <v>76.151379282895334</v>
      </c>
      <c r="J3920" s="42">
        <f>VLOOKUP(A3920,'VIXY-IV'!A$1:E$5000,4,0)</f>
        <v>76.18218444</v>
      </c>
    </row>
    <row r="3921" spans="1:10" x14ac:dyDescent="0.25">
      <c r="A3921" s="1">
        <v>43752</v>
      </c>
      <c r="B3921">
        <v>14.57</v>
      </c>
      <c r="C3921">
        <v>17.12</v>
      </c>
      <c r="D3921">
        <v>37.844900000000003</v>
      </c>
      <c r="E3921">
        <v>32.071599999999997</v>
      </c>
      <c r="F3921">
        <v>12120.738724999999</v>
      </c>
      <c r="G3921">
        <v>10273.101936999999</v>
      </c>
      <c r="H3921">
        <f>(1/(1-91/360*VLOOKUP($A3921,Tbills!$B$4:$C$974,2,1)/100))^((1)/91)-1</f>
        <v>4.6767167319883285E-5</v>
      </c>
      <c r="I3921">
        <f>I3920*$E3921/$E3920*(1-(I$1+I$5+IF(AND(WEEKDAY(A3921)&lt;&gt;1,WEEKDAY(A3921)&lt;&gt;7),IF(A3921&lt;J$2,J$1,J$3),0)))^($A3921-$A3920)</f>
        <v>72.719139480374849</v>
      </c>
      <c r="J3921" s="42">
        <f>VLOOKUP(A3921,'VIXY-IV'!A$1:E$5000,4,0)</f>
        <v>72.75743344</v>
      </c>
    </row>
    <row r="3922" spans="1:10" x14ac:dyDescent="0.25">
      <c r="A3922" s="1">
        <v>43753</v>
      </c>
      <c r="B3922">
        <v>13.54</v>
      </c>
      <c r="C3922">
        <v>16.48</v>
      </c>
      <c r="D3922">
        <v>36.806100000000001</v>
      </c>
      <c r="E3922">
        <v>31.189800000000002</v>
      </c>
      <c r="F3922">
        <v>12008.176557999999</v>
      </c>
      <c r="G3922">
        <v>10177.217852</v>
      </c>
      <c r="H3922">
        <f>(1/(1-91/360*VLOOKUP($A3922,Tbills!$B$4:$C$974,2,1)/100))^((1)/91)-1</f>
        <v>4.6767167319883285E-5</v>
      </c>
      <c r="I3922">
        <f>I3921*$E3922/$E3921*(1-(I$1+I$5+IF(AND(WEEKDAY(A3922)&lt;&gt;1,WEEKDAY(A3922)&lt;&gt;7),IF(A3922&lt;J$2,J$1,J$3),0)))^($A3922-$A3921)</f>
        <v>70.72042446978493</v>
      </c>
      <c r="J3922" s="42">
        <f>VLOOKUP(A3922,'VIXY-IV'!A$1:E$5000,4,0)</f>
        <v>70.758650759999995</v>
      </c>
    </row>
    <row r="3923" spans="1:10" x14ac:dyDescent="0.25">
      <c r="A3923" s="1">
        <v>43754</v>
      </c>
      <c r="B3923">
        <v>13.68</v>
      </c>
      <c r="C3923">
        <v>16.48</v>
      </c>
      <c r="D3923">
        <v>36.480699999999999</v>
      </c>
      <c r="E3923">
        <v>30.912600000000001</v>
      </c>
      <c r="F3923">
        <v>11971.577565</v>
      </c>
      <c r="G3923">
        <v>10145.723367000001</v>
      </c>
      <c r="H3923">
        <f>(1/(1-91/360*VLOOKUP($A3923,Tbills!$B$4:$C$974,2,1)/100))^((1)/91)-1</f>
        <v>4.6767167319883285E-5</v>
      </c>
      <c r="I3923">
        <f>I3922*$E3923/$E3922*(1-(I$1+I$5+IF(AND(WEEKDAY(A3923)&lt;&gt;1,WEEKDAY(A3923)&lt;&gt;7),IF(A3923&lt;J$2,J$1,J$3),0)))^($A3923-$A3922)</f>
        <v>70.0925673318809</v>
      </c>
      <c r="J3923" s="42">
        <f>VLOOKUP(A3923,'VIXY-IV'!A$1:E$5000,4,0)</f>
        <v>70.131593519999996</v>
      </c>
    </row>
    <row r="3924" spans="1:10" x14ac:dyDescent="0.25">
      <c r="A3924" s="1">
        <v>43755</v>
      </c>
      <c r="B3924">
        <v>13.79</v>
      </c>
      <c r="C3924">
        <v>16.440000000000001</v>
      </c>
      <c r="D3924">
        <v>36.164499999999997</v>
      </c>
      <c r="E3924">
        <v>30.6432</v>
      </c>
      <c r="F3924">
        <v>11865.970670000001</v>
      </c>
      <c r="G3924">
        <v>10055.7487</v>
      </c>
      <c r="H3924">
        <f>(1/(1-91/360*VLOOKUP($A3924,Tbills!$B$4:$C$974,2,1)/100))^((1)/91)-1</f>
        <v>4.5651334913632269E-5</v>
      </c>
      <c r="I3924">
        <f>I3923*$E3924/$E3923*(1-(I$1+I$5+IF(AND(WEEKDAY(A3924)&lt;&gt;1,WEEKDAY(A3924)&lt;&gt;7),IF(A3924&lt;J$2,J$1,J$3),0)))^($A3924-$A3923)</f>
        <v>69.482384373603779</v>
      </c>
      <c r="J3924" s="42">
        <f>VLOOKUP(A3924,'VIXY-IV'!A$1:E$5000,4,0)</f>
        <v>69.523714999999996</v>
      </c>
    </row>
    <row r="3925" spans="1:10" x14ac:dyDescent="0.25">
      <c r="A3925" s="1">
        <v>43756</v>
      </c>
      <c r="B3925">
        <v>14.25</v>
      </c>
      <c r="C3925">
        <v>16.649999999999999</v>
      </c>
      <c r="D3925">
        <v>36.383400000000002</v>
      </c>
      <c r="E3925">
        <v>30.827300000000001</v>
      </c>
      <c r="F3925">
        <v>12016.83547</v>
      </c>
      <c r="G3925">
        <v>10183.139150000001</v>
      </c>
      <c r="H3925">
        <f>(1/(1-91/360*VLOOKUP($A3925,Tbills!$B$4:$C$974,2,1)/100))^((1)/91)-1</f>
        <v>4.5651334913632269E-5</v>
      </c>
      <c r="I3925">
        <f>I3924*$E3925/$E3924*(1-(I$1+I$5+IF(AND(WEEKDAY(A3925)&lt;&gt;1,WEEKDAY(A3925)&lt;&gt;7),IF(A3925&lt;J$2,J$1,J$3),0)))^($A3925-$A3924)</f>
        <v>69.900494957715864</v>
      </c>
      <c r="J3925" s="42">
        <f>VLOOKUP(A3925,'VIXY-IV'!A$1:E$5000,4,0)</f>
        <v>69.942428559999996</v>
      </c>
    </row>
    <row r="3926" spans="1:10" x14ac:dyDescent="0.25">
      <c r="A3926" s="1">
        <v>43759</v>
      </c>
      <c r="B3926">
        <v>14</v>
      </c>
      <c r="C3926">
        <v>16.28</v>
      </c>
      <c r="D3926">
        <v>35.165300000000002</v>
      </c>
      <c r="E3926">
        <v>29.791</v>
      </c>
      <c r="F3926">
        <v>11827.417755</v>
      </c>
      <c r="G3926">
        <v>10021.230745999999</v>
      </c>
      <c r="H3926">
        <f>(1/(1-91/360*VLOOKUP($A3926,Tbills!$B$4:$C$974,2,1)/100))^((1)/91)-1</f>
        <v>4.5651334913632269E-5</v>
      </c>
      <c r="I3926">
        <f>I3925*$E3926/$E3925*(1-(I$1+I$5+IF(AND(WEEKDAY(A3926)&lt;&gt;1,WEEKDAY(A3926)&lt;&gt;7),IF(A3926&lt;J$2,J$1,J$3),0)))^($A3926-$A3925)</f>
        <v>67.552641674090083</v>
      </c>
      <c r="J3926" s="42">
        <f>VLOOKUP(A3926,'VIXY-IV'!A$1:E$5000,4,0)</f>
        <v>67.591641240000001</v>
      </c>
    </row>
    <row r="3927" spans="1:10" x14ac:dyDescent="0.25">
      <c r="A3927" s="1">
        <v>43760</v>
      </c>
      <c r="B3927">
        <v>14.46</v>
      </c>
      <c r="C3927">
        <v>16.55</v>
      </c>
      <c r="D3927">
        <v>36.014699999999998</v>
      </c>
      <c r="E3927">
        <v>30.5093</v>
      </c>
      <c r="F3927">
        <v>11974.858403</v>
      </c>
      <c r="G3927">
        <v>10145.697974999999</v>
      </c>
      <c r="H3927">
        <f>(1/(1-91/360*VLOOKUP($A3927,Tbills!$B$4:$C$974,2,1)/100))^((1)/91)-1</f>
        <v>4.5651334913632269E-5</v>
      </c>
      <c r="I3927">
        <f>I3926*$E3927/$E3926*(1-(I$1+I$5+IF(AND(WEEKDAY(A3927)&lt;&gt;1,WEEKDAY(A3927)&lt;&gt;7),IF(A3927&lt;J$2,J$1,J$3),0)))^($A3927-$A3926)</f>
        <v>69.182087660225392</v>
      </c>
      <c r="J3927" s="42">
        <f>VLOOKUP(A3927,'VIXY-IV'!A$1:E$5000,4,0)</f>
        <v>69.223255879999996</v>
      </c>
    </row>
    <row r="3928" spans="1:10" x14ac:dyDescent="0.25">
      <c r="A3928" s="1">
        <v>43761</v>
      </c>
      <c r="B3928">
        <v>14.01</v>
      </c>
      <c r="C3928">
        <v>16.29</v>
      </c>
      <c r="D3928">
        <v>35.390799999999999</v>
      </c>
      <c r="E3928">
        <v>29.979299999999999</v>
      </c>
      <c r="F3928">
        <v>11850.169470000001</v>
      </c>
      <c r="G3928">
        <v>10039.592119999999</v>
      </c>
      <c r="H3928">
        <f>(1/(1-91/360*VLOOKUP($A3928,Tbills!$B$4:$C$974,2,1)/100))^((1)/91)-1</f>
        <v>4.5651334913632269E-5</v>
      </c>
      <c r="I3928">
        <f>I3927*$E3928/$E3927*(1-(I$1+I$5+IF(AND(WEEKDAY(A3928)&lt;&gt;1,WEEKDAY(A3928)&lt;&gt;7),IF(A3928&lt;J$2,J$1,J$3),0)))^($A3928-$A3927)</f>
        <v>67.980925440979462</v>
      </c>
      <c r="J3928" s="42">
        <f>VLOOKUP(A3928,'VIXY-IV'!A$1:E$5000,4,0)</f>
        <v>68.022142079999995</v>
      </c>
    </row>
    <row r="3929" spans="1:10" x14ac:dyDescent="0.25">
      <c r="A3929" s="1">
        <v>43762</v>
      </c>
      <c r="B3929">
        <v>13.71</v>
      </c>
      <c r="C3929">
        <v>16.25</v>
      </c>
      <c r="D3929">
        <v>35.121400000000001</v>
      </c>
      <c r="E3929">
        <v>29.749700000000001</v>
      </c>
      <c r="F3929">
        <v>11874.480823</v>
      </c>
      <c r="G3929">
        <v>10059.730641</v>
      </c>
      <c r="H3929">
        <f>(1/(1-91/360*VLOOKUP($A3929,Tbills!$B$4:$C$974,2,1)/100))^((1)/91)-1</f>
        <v>4.5372367120988244E-5</v>
      </c>
      <c r="I3929">
        <f>I3928*$E3929/$E3928*(1-(I$1+I$5+IF(AND(WEEKDAY(A3929)&lt;&gt;1,WEEKDAY(A3929)&lt;&gt;7),IF(A3929&lt;J$2,J$1,J$3),0)))^($A3929-$A3928)</f>
        <v>67.46093239617359</v>
      </c>
      <c r="J3929" s="42">
        <f>VLOOKUP(A3929,'VIXY-IV'!A$1:E$5000,4,0)</f>
        <v>67.504116719999999</v>
      </c>
    </row>
    <row r="3930" spans="1:10" x14ac:dyDescent="0.25">
      <c r="A3930" s="1">
        <v>43763</v>
      </c>
      <c r="B3930">
        <v>12.65</v>
      </c>
      <c r="C3930">
        <v>15.71</v>
      </c>
      <c r="D3930">
        <v>33.986199999999997</v>
      </c>
      <c r="E3930">
        <v>28.786799999999999</v>
      </c>
      <c r="F3930">
        <v>11723.296839000001</v>
      </c>
      <c r="G3930">
        <v>9931.1953310000008</v>
      </c>
      <c r="H3930">
        <f>(1/(1-91/360*VLOOKUP($A3930,Tbills!$B$4:$C$974,2,1)/100))^((1)/91)-1</f>
        <v>4.5372367120988244E-5</v>
      </c>
      <c r="I3930">
        <f>I3929*$E3930/$E3929*(1-(I$1+I$5+IF(AND(WEEKDAY(A3930)&lt;&gt;1,WEEKDAY(A3930)&lt;&gt;7),IF(A3930&lt;J$2,J$1,J$3),0)))^($A3930-$A3929)</f>
        <v>65.278069710621921</v>
      </c>
      <c r="J3930" s="42">
        <f>VLOOKUP(A3930,'VIXY-IV'!A$1:E$5000,4,0)</f>
        <v>65.317556359999998</v>
      </c>
    </row>
    <row r="3931" spans="1:10" x14ac:dyDescent="0.25">
      <c r="A3931" s="1">
        <v>43766</v>
      </c>
      <c r="B3931">
        <v>13.11</v>
      </c>
      <c r="C3931">
        <v>15.99</v>
      </c>
      <c r="D3931">
        <v>34.349800000000002</v>
      </c>
      <c r="E3931">
        <v>29.090900000000001</v>
      </c>
      <c r="F3931">
        <v>11780.050127</v>
      </c>
      <c r="G3931">
        <v>9977.9210650000005</v>
      </c>
      <c r="H3931">
        <f>(1/(1-91/360*VLOOKUP($A3931,Tbills!$B$4:$C$974,2,1)/100))^((1)/91)-1</f>
        <v>4.5372367120988244E-5</v>
      </c>
      <c r="I3931">
        <f>I3930*$E3931/$E3930*(1-(I$1+I$5+IF(AND(WEEKDAY(A3931)&lt;&gt;1,WEEKDAY(A3931)&lt;&gt;7),IF(A3931&lt;J$2,J$1,J$3),0)))^($A3931-$A3930)</f>
        <v>65.969556441575719</v>
      </c>
      <c r="J3931" s="42">
        <f>VLOOKUP(A3931,'VIXY-IV'!A$1:E$5000,4,0)</f>
        <v>66.011660520000007</v>
      </c>
    </row>
    <row r="3932" spans="1:10" x14ac:dyDescent="0.25">
      <c r="A3932" s="1">
        <v>43767</v>
      </c>
      <c r="B3932">
        <v>13.2</v>
      </c>
      <c r="C3932">
        <v>16.09</v>
      </c>
      <c r="D3932">
        <v>34.146900000000002</v>
      </c>
      <c r="E3932">
        <v>28.9178</v>
      </c>
      <c r="F3932">
        <v>11812.40367</v>
      </c>
      <c r="G3932">
        <v>10004.872394</v>
      </c>
      <c r="H3932">
        <f>(1/(1-91/360*VLOOKUP($A3932,Tbills!$B$4:$C$974,2,1)/100))^((1)/91)-1</f>
        <v>4.5372367120988244E-5</v>
      </c>
      <c r="I3932">
        <f>I3931*$E3932/$E3931*(1-(I$1+I$5+IF(AND(WEEKDAY(A3932)&lt;&gt;1,WEEKDAY(A3932)&lt;&gt;7),IF(A3932&lt;J$2,J$1,J$3),0)))^($A3932-$A3931)</f>
        <v>65.577645663302775</v>
      </c>
      <c r="J3932" s="42">
        <f>VLOOKUP(A3932,'VIXY-IV'!A$1:E$5000,4,0)</f>
        <v>65.619675360000002</v>
      </c>
    </row>
    <row r="3933" spans="1:10" x14ac:dyDescent="0.25">
      <c r="A3933" s="1">
        <v>43768</v>
      </c>
      <c r="B3933">
        <v>12.33</v>
      </c>
      <c r="C3933">
        <v>15.69</v>
      </c>
      <c r="D3933">
        <v>33.045200000000001</v>
      </c>
      <c r="E3933">
        <v>27.983499999999999</v>
      </c>
      <c r="F3933">
        <v>11658.113257000001</v>
      </c>
      <c r="G3933">
        <v>9873.7375190000002</v>
      </c>
      <c r="H3933">
        <f>(1/(1-91/360*VLOOKUP($A3933,Tbills!$B$4:$C$974,2,1)/100))^((1)/91)-1</f>
        <v>4.5372367120988244E-5</v>
      </c>
      <c r="I3933">
        <f>I3932*$E3933/$E3932*(1-(I$1+I$5+IF(AND(WEEKDAY(A3933)&lt;&gt;1,WEEKDAY(A3933)&lt;&gt;7),IF(A3933&lt;J$2,J$1,J$3),0)))^($A3933-$A3932)</f>
        <v>63.459517812284837</v>
      </c>
      <c r="J3933" s="42">
        <f>VLOOKUP(A3933,'VIXY-IV'!A$1:E$5000,4,0)</f>
        <v>63.500722439999997</v>
      </c>
    </row>
    <row r="3934" spans="1:10" x14ac:dyDescent="0.25">
      <c r="A3934" s="1">
        <v>43769</v>
      </c>
      <c r="B3934">
        <v>13.22</v>
      </c>
      <c r="C3934">
        <v>16.05</v>
      </c>
      <c r="D3934">
        <v>33.634300000000003</v>
      </c>
      <c r="E3934">
        <v>28.481100000000001</v>
      </c>
      <c r="F3934">
        <v>11747.06567</v>
      </c>
      <c r="G3934">
        <v>9948.6269960000009</v>
      </c>
      <c r="H3934">
        <f>(1/(1-91/360*VLOOKUP($A3934,Tbills!$B$4:$C$974,2,1)/100))^((1)/91)-1</f>
        <v>4.5093406487506371E-5</v>
      </c>
      <c r="I3934">
        <f>I3933*$E3934/$E3933*(1-(I$1+I$5+IF(AND(WEEKDAY(A3934)&lt;&gt;1,WEEKDAY(A3934)&lt;&gt;7),IF(A3934&lt;J$2,J$1,J$3),0)))^($A3934-$A3933)</f>
        <v>64.588568405180027</v>
      </c>
      <c r="J3934" s="42">
        <f>VLOOKUP(A3934,'VIXY-IV'!A$1:E$5000,4,0)</f>
        <v>64.630382960000006</v>
      </c>
    </row>
    <row r="3935" spans="1:10" x14ac:dyDescent="0.25">
      <c r="A3935" s="1">
        <v>43770</v>
      </c>
      <c r="B3935">
        <v>12.3</v>
      </c>
      <c r="C3935">
        <v>15.42</v>
      </c>
      <c r="D3935">
        <v>32.313299999999998</v>
      </c>
      <c r="E3935">
        <v>27.3612</v>
      </c>
      <c r="F3935">
        <v>11585.616607</v>
      </c>
      <c r="G3935">
        <v>9811.4466570000004</v>
      </c>
      <c r="H3935">
        <f>(1/(1-91/360*VLOOKUP($A3935,Tbills!$B$4:$C$974,2,1)/100))^((1)/91)-1</f>
        <v>4.5093406487506371E-5</v>
      </c>
      <c r="I3935">
        <f>I3934*$E3935/$E3934*(1-(I$1+I$5+IF(AND(WEEKDAY(A3935)&lt;&gt;1,WEEKDAY(A3935)&lt;&gt;7),IF(A3935&lt;J$2,J$1,J$3),0)))^($A3935-$A3934)</f>
        <v>62.049488390549953</v>
      </c>
      <c r="J3935" s="42">
        <f>VLOOKUP(A3935,'VIXY-IV'!A$1:E$5000,4,0)</f>
        <v>62.088499759999998</v>
      </c>
    </row>
    <row r="3936" spans="1:10" x14ac:dyDescent="0.25">
      <c r="A3936" s="1">
        <v>43773</v>
      </c>
      <c r="B3936">
        <v>12.83</v>
      </c>
      <c r="C3936">
        <v>15.62</v>
      </c>
      <c r="D3936">
        <v>32.523200000000003</v>
      </c>
      <c r="E3936">
        <v>27.5352</v>
      </c>
      <c r="F3936">
        <v>11555.388558000001</v>
      </c>
      <c r="G3936">
        <v>9784.5202430000008</v>
      </c>
      <c r="H3936">
        <f>(1/(1-91/360*VLOOKUP($A3936,Tbills!$B$4:$C$974,2,1)/100))^((1)/91)-1</f>
        <v>4.5093406487506371E-5</v>
      </c>
      <c r="I3936">
        <f>I3935*$E3936/$E3935*(1-(I$1+I$5+IF(AND(WEEKDAY(A3936)&lt;&gt;1,WEEKDAY(A3936)&lt;&gt;7),IF(A3936&lt;J$2,J$1,J$3),0)))^($A3936-$A3935)</f>
        <v>62.445880412025886</v>
      </c>
      <c r="J3936" s="42">
        <f>VLOOKUP(A3936,'VIXY-IV'!A$1:E$5000,4,0)</f>
        <v>62.48662856</v>
      </c>
    </row>
    <row r="3937" spans="1:10" x14ac:dyDescent="0.25">
      <c r="A3937" s="1">
        <v>43774</v>
      </c>
      <c r="B3937">
        <v>13.1</v>
      </c>
      <c r="C3937">
        <v>15.91</v>
      </c>
      <c r="D3937">
        <v>33.21</v>
      </c>
      <c r="E3937">
        <v>28.115400000000001</v>
      </c>
      <c r="F3937">
        <v>11708.933062</v>
      </c>
      <c r="G3937">
        <v>9914.0927680000004</v>
      </c>
      <c r="H3937">
        <f>(1/(1-91/360*VLOOKUP($A3937,Tbills!$B$4:$C$974,2,1)/100))^((1)/91)-1</f>
        <v>4.5093406487506371E-5</v>
      </c>
      <c r="I3937">
        <f>I3936*$E3937/$E3936*(1-(I$1+I$5+IF(AND(WEEKDAY(A3937)&lt;&gt;1,WEEKDAY(A3937)&lt;&gt;7),IF(A3937&lt;J$2,J$1,J$3),0)))^($A3937-$A3936)</f>
        <v>63.762302127041863</v>
      </c>
      <c r="J3937" s="42">
        <f>VLOOKUP(A3937,'VIXY-IV'!A$1:E$5000,4,0)</f>
        <v>63.803871000000001</v>
      </c>
    </row>
    <row r="3938" spans="1:10" x14ac:dyDescent="0.25">
      <c r="A3938" s="1">
        <v>43775</v>
      </c>
      <c r="B3938">
        <v>12.62</v>
      </c>
      <c r="C3938">
        <v>15.83</v>
      </c>
      <c r="D3938">
        <v>32.691099999999999</v>
      </c>
      <c r="E3938">
        <v>27.674900000000001</v>
      </c>
      <c r="F3938">
        <v>11743.366212000001</v>
      </c>
      <c r="G3938">
        <v>9942.8006650000007</v>
      </c>
      <c r="H3938">
        <f>(1/(1-91/360*VLOOKUP($A3938,Tbills!$B$4:$C$974,2,1)/100))^((1)/91)-1</f>
        <v>4.5093406487506371E-5</v>
      </c>
      <c r="I3938">
        <f>I3937*$E3938/$E3937*(1-(I$1+I$5+IF(AND(WEEKDAY(A3938)&lt;&gt;1,WEEKDAY(A3938)&lt;&gt;7),IF(A3938&lt;J$2,J$1,J$3),0)))^($A3938-$A3937)</f>
        <v>62.763903629492653</v>
      </c>
      <c r="J3938" s="42">
        <f>VLOOKUP(A3938,'VIXY-IV'!A$1:E$5000,4,0)</f>
        <v>62.806064839999998</v>
      </c>
    </row>
    <row r="3939" spans="1:10" x14ac:dyDescent="0.25">
      <c r="A3939" s="1">
        <v>43776</v>
      </c>
      <c r="B3939">
        <v>12.73</v>
      </c>
      <c r="C3939">
        <v>15.8</v>
      </c>
      <c r="D3939">
        <v>32.381599999999999</v>
      </c>
      <c r="E3939">
        <v>27.4116</v>
      </c>
      <c r="F3939">
        <v>11697.711246000001</v>
      </c>
      <c r="G3939">
        <v>9903.6974460000001</v>
      </c>
      <c r="H3939">
        <f>(1/(1-91/360*VLOOKUP($A3939,Tbills!$B$4:$C$974,2,1)/100))^((1)/91)-1</f>
        <v>4.230441446617661E-5</v>
      </c>
      <c r="I3939">
        <f>I3938*$E3939/$E3938*(1-(I$1+I$5+IF(AND(WEEKDAY(A3939)&lt;&gt;1,WEEKDAY(A3939)&lt;&gt;7),IF(A3939&lt;J$2,J$1,J$3),0)))^($A3939-$A3938)</f>
        <v>62.167361698956611</v>
      </c>
      <c r="J3939" s="42">
        <f>VLOOKUP(A3939,'VIXY-IV'!A$1:E$5000,4,0)</f>
        <v>62.207086920000002</v>
      </c>
    </row>
    <row r="3940" spans="1:10" x14ac:dyDescent="0.25">
      <c r="A3940" s="1">
        <v>43777</v>
      </c>
      <c r="B3940">
        <v>12.07</v>
      </c>
      <c r="C3940">
        <v>15.53</v>
      </c>
      <c r="D3940">
        <v>31.940999999999999</v>
      </c>
      <c r="E3940">
        <v>27.037500000000001</v>
      </c>
      <c r="F3940">
        <v>11678.932664</v>
      </c>
      <c r="G3940">
        <v>9887.3798619999998</v>
      </c>
      <c r="H3940">
        <f>(1/(1-91/360*VLOOKUP($A3940,Tbills!$B$4:$C$974,2,1)/100))^((1)/91)-1</f>
        <v>4.230441446617661E-5</v>
      </c>
      <c r="I3940">
        <f>I3939*$E3940/$E3939*(1-(I$1+I$5+IF(AND(WEEKDAY(A3940)&lt;&gt;1,WEEKDAY(A3940)&lt;&gt;7),IF(A3940&lt;J$2,J$1,J$3),0)))^($A3940-$A3939)</f>
        <v>61.319520191293734</v>
      </c>
      <c r="J3940" s="42">
        <f>VLOOKUP(A3940,'VIXY-IV'!A$1:E$5000,4,0)</f>
        <v>61.35883836</v>
      </c>
    </row>
    <row r="3941" spans="1:10" x14ac:dyDescent="0.25">
      <c r="A3941" s="1">
        <v>43780</v>
      </c>
      <c r="B3941">
        <v>12.69</v>
      </c>
      <c r="C3941">
        <v>15.6</v>
      </c>
      <c r="D3941">
        <v>31.533799999999999</v>
      </c>
      <c r="E3941">
        <v>26.689399999999999</v>
      </c>
      <c r="F3941">
        <v>11595.088436</v>
      </c>
      <c r="G3941">
        <v>9815.1424779999998</v>
      </c>
      <c r="H3941">
        <f>(1/(1-91/360*VLOOKUP($A3941,Tbills!$B$4:$C$974,2,1)/100))^((1)/91)-1</f>
        <v>4.230441446617661E-5</v>
      </c>
      <c r="I3941">
        <f>I3940*$E3941/$E3940*(1-(I$1+I$5+IF(AND(WEEKDAY(A3941)&lt;&gt;1,WEEKDAY(A3941)&lt;&gt;7),IF(A3941&lt;J$2,J$1,J$3),0)))^($A3941-$A3940)</f>
        <v>60.531790379220681</v>
      </c>
      <c r="J3941" s="42">
        <f>VLOOKUP(A3941,'VIXY-IV'!A$1:E$5000,4,0)</f>
        <v>60.572202320000002</v>
      </c>
    </row>
    <row r="3942" spans="1:10" x14ac:dyDescent="0.25">
      <c r="A3942" s="1">
        <v>43781</v>
      </c>
      <c r="B3942">
        <v>12.68</v>
      </c>
      <c r="C3942">
        <v>15.49</v>
      </c>
      <c r="D3942">
        <v>31.436900000000001</v>
      </c>
      <c r="E3942">
        <v>26.606200000000001</v>
      </c>
      <c r="F3942">
        <v>11637.911478</v>
      </c>
      <c r="G3942">
        <v>9850.9765900000002</v>
      </c>
      <c r="H3942">
        <f>(1/(1-91/360*VLOOKUP($A3942,Tbills!$B$4:$C$974,2,1)/100))^((1)/91)-1</f>
        <v>4.230441446617661E-5</v>
      </c>
      <c r="I3942">
        <f>I3941*$E3942/$E3941*(1-(I$1+I$5+IF(AND(WEEKDAY(A3942)&lt;&gt;1,WEEKDAY(A3942)&lt;&gt;7),IF(A3942&lt;J$2,J$1,J$3),0)))^($A3942-$A3941)</f>
        <v>60.34367069094548</v>
      </c>
      <c r="J3942" s="42">
        <f>VLOOKUP(A3942,'VIXY-IV'!A$1:E$5000,4,0)</f>
        <v>60.383993279999999</v>
      </c>
    </row>
    <row r="3943" spans="1:10" x14ac:dyDescent="0.25">
      <c r="A3943" s="1">
        <v>43782</v>
      </c>
      <c r="B3943">
        <v>13</v>
      </c>
      <c r="C3943">
        <v>15.62</v>
      </c>
      <c r="D3943">
        <v>31.478999999999999</v>
      </c>
      <c r="E3943">
        <v>26.640699999999999</v>
      </c>
      <c r="F3943">
        <v>11627.824855000001</v>
      </c>
      <c r="G3943">
        <v>9842.0219710000001</v>
      </c>
      <c r="H3943">
        <f>(1/(1-91/360*VLOOKUP($A3943,Tbills!$B$4:$C$974,2,1)/100))^((1)/91)-1</f>
        <v>4.230441446617661E-5</v>
      </c>
      <c r="I3943">
        <f>I3942*$E3943/$E3942*(1-(I$1+I$5+IF(AND(WEEKDAY(A3943)&lt;&gt;1,WEEKDAY(A3943)&lt;&gt;7),IF(A3943&lt;J$2,J$1,J$3),0)))^($A3943-$A3942)</f>
        <v>60.422497128338108</v>
      </c>
      <c r="J3943" s="42">
        <f>VLOOKUP(A3943,'VIXY-IV'!A$1:E$5000,4,0)</f>
        <v>60.463021240000003</v>
      </c>
    </row>
    <row r="3944" spans="1:10" x14ac:dyDescent="0.25">
      <c r="A3944" s="1">
        <v>43783</v>
      </c>
      <c r="B3944">
        <v>13.05</v>
      </c>
      <c r="C3944">
        <v>15.6</v>
      </c>
      <c r="D3944">
        <v>31.058700000000002</v>
      </c>
      <c r="E3944">
        <v>26.283899999999999</v>
      </c>
      <c r="F3944">
        <v>11552.601285000001</v>
      </c>
      <c r="G3944">
        <v>9777.9348859999991</v>
      </c>
      <c r="H3944">
        <f>(1/(1-91/360*VLOOKUP($A3944,Tbills!$B$4:$C$974,2,1)/100))^((1)/91)-1</f>
        <v>4.3559361289302601E-5</v>
      </c>
      <c r="I3944">
        <f>I3943*$E3944/$E3943*(1-(I$1+I$5+IF(AND(WEEKDAY(A3944)&lt;&gt;1,WEEKDAY(A3944)&lt;&gt;7),IF(A3944&lt;J$2,J$1,J$3),0)))^($A3944-$A3943)</f>
        <v>59.613827752290227</v>
      </c>
      <c r="J3944" s="42">
        <f>VLOOKUP(A3944,'VIXY-IV'!A$1:E$5000,4,0)</f>
        <v>59.65428292</v>
      </c>
    </row>
    <row r="3945" spans="1:10" x14ac:dyDescent="0.25">
      <c r="A3945" s="1">
        <v>43784</v>
      </c>
      <c r="B3945">
        <v>12.05</v>
      </c>
      <c r="C3945">
        <v>14.99</v>
      </c>
      <c r="D3945">
        <v>29.9909</v>
      </c>
      <c r="E3945">
        <v>25.379100000000001</v>
      </c>
      <c r="F3945">
        <v>11440.214706000001</v>
      </c>
      <c r="G3945">
        <v>9682.3867819999996</v>
      </c>
      <c r="H3945">
        <f>(1/(1-91/360*VLOOKUP($A3945,Tbills!$B$4:$C$974,2,1)/100))^((1)/91)-1</f>
        <v>4.3559361289302601E-5</v>
      </c>
      <c r="I3945">
        <f>I3944*$E3945/$E3944*(1-(I$1+I$5+IF(AND(WEEKDAY(A3945)&lt;&gt;1,WEEKDAY(A3945)&lt;&gt;7),IF(A3945&lt;J$2,J$1,J$3),0)))^($A3945-$A3944)</f>
        <v>57.562226442908667</v>
      </c>
      <c r="J3945" s="42">
        <f>VLOOKUP(A3945,'VIXY-IV'!A$1:E$5000,4,0)</f>
        <v>57.601720520000001</v>
      </c>
    </row>
    <row r="3946" spans="1:10" x14ac:dyDescent="0.25">
      <c r="A3946" s="1">
        <v>43787</v>
      </c>
      <c r="B3946">
        <v>12.46</v>
      </c>
      <c r="C3946">
        <v>15.17</v>
      </c>
      <c r="D3946">
        <v>29.7622</v>
      </c>
      <c r="E3946">
        <v>25.182200000000002</v>
      </c>
      <c r="F3946">
        <v>11403.464422999999</v>
      </c>
      <c r="G3946">
        <v>9650.0179740000003</v>
      </c>
      <c r="H3946">
        <f>(1/(1-91/360*VLOOKUP($A3946,Tbills!$B$4:$C$974,2,1)/100))^((1)/91)-1</f>
        <v>4.3559361289302601E-5</v>
      </c>
      <c r="I3946">
        <f>I3945*$E3946/$E3945*(1-(I$1+I$5+IF(AND(WEEKDAY(A3946)&lt;&gt;1,WEEKDAY(A3946)&lt;&gt;7),IF(A3946&lt;J$2,J$1,J$3),0)))^($A3946-$A3945)</f>
        <v>57.117281476766706</v>
      </c>
      <c r="J3946" s="42">
        <f>VLOOKUP(A3946,'VIXY-IV'!A$1:E$5000,4,0)</f>
        <v>57.157553960000001</v>
      </c>
    </row>
    <row r="3947" spans="1:10" x14ac:dyDescent="0.25">
      <c r="A3947" s="1">
        <v>43788</v>
      </c>
      <c r="B3947">
        <v>12.86</v>
      </c>
      <c r="C3947">
        <v>15.5</v>
      </c>
      <c r="D3947">
        <v>30.178100000000001</v>
      </c>
      <c r="E3947">
        <v>25.533000000000001</v>
      </c>
      <c r="F3947">
        <v>11498.579936</v>
      </c>
      <c r="G3947">
        <v>9730.0877619999992</v>
      </c>
      <c r="H3947">
        <f>(1/(1-91/360*VLOOKUP($A3947,Tbills!$B$4:$C$974,2,1)/100))^((1)/91)-1</f>
        <v>4.3559361289302601E-5</v>
      </c>
      <c r="I3947">
        <f>I3946*$E3947/$E3946*(1-(I$1+I$5+IF(AND(WEEKDAY(A3947)&lt;&gt;1,WEEKDAY(A3947)&lt;&gt;7),IF(A3947&lt;J$2,J$1,J$3),0)))^($A3947-$A3946)</f>
        <v>57.913507651013283</v>
      </c>
      <c r="J3947" s="42">
        <f>VLOOKUP(A3947,'VIXY-IV'!A$1:E$5000,4,0)</f>
        <v>57.954904919999997</v>
      </c>
    </row>
    <row r="3948" spans="1:10" x14ac:dyDescent="0.25">
      <c r="A3948" s="1">
        <v>43789</v>
      </c>
      <c r="B3948">
        <v>12.78</v>
      </c>
      <c r="C3948">
        <v>15.64</v>
      </c>
      <c r="D3948">
        <v>30.080300000000001</v>
      </c>
      <c r="E3948">
        <v>25.449100000000001</v>
      </c>
      <c r="F3948">
        <v>11625.728773000001</v>
      </c>
      <c r="G3948">
        <v>9837.2571549999993</v>
      </c>
      <c r="H3948">
        <f>(1/(1-91/360*VLOOKUP($A3948,Tbills!$B$4:$C$974,2,1)/100))^((1)/91)-1</f>
        <v>4.3559361289302601E-5</v>
      </c>
      <c r="I3948">
        <f>I3947*$E3948/$E3947*(1-(I$1+I$5+IF(AND(WEEKDAY(A3948)&lt;&gt;1,WEEKDAY(A3948)&lt;&gt;7),IF(A3948&lt;J$2,J$1,J$3),0)))^($A3948-$A3947)</f>
        <v>57.72376063672403</v>
      </c>
      <c r="J3948" s="42">
        <f>VLOOKUP(A3948,'VIXY-IV'!A$1:E$5000,4,0)</f>
        <v>57.76548064</v>
      </c>
    </row>
    <row r="3949" spans="1:10" x14ac:dyDescent="0.25">
      <c r="A3949" s="1">
        <v>43790</v>
      </c>
      <c r="B3949">
        <v>13.13</v>
      </c>
      <c r="C3949">
        <v>15.82</v>
      </c>
      <c r="D3949">
        <v>30.382400000000001</v>
      </c>
      <c r="E3949">
        <v>25.703600000000002</v>
      </c>
      <c r="F3949">
        <v>11752.816026</v>
      </c>
      <c r="G3949">
        <v>9944.3651339999997</v>
      </c>
      <c r="H3949">
        <f>(1/(1-91/360*VLOOKUP($A3949,Tbills!$B$4:$C$974,2,1)/100))^((1)/91)-1</f>
        <v>4.2862199756132924E-5</v>
      </c>
      <c r="I3949">
        <f>I3948*$E3949/$E3948*(1-(I$1+I$5+IF(AND(WEEKDAY(A3949)&lt;&gt;1,WEEKDAY(A3949)&lt;&gt;7),IF(A3949&lt;J$2,J$1,J$3),0)))^($A3949-$A3948)</f>
        <v>58.301577707794706</v>
      </c>
      <c r="J3949" s="42">
        <f>VLOOKUP(A3949,'VIXY-IV'!A$1:E$5000,4,0)</f>
        <v>58.343086040000003</v>
      </c>
    </row>
    <row r="3950" spans="1:10" x14ac:dyDescent="0.25">
      <c r="A3950" s="1">
        <v>43791</v>
      </c>
      <c r="B3950">
        <v>12.34</v>
      </c>
      <c r="C3950">
        <v>15.4</v>
      </c>
      <c r="D3950">
        <v>29.357500000000002</v>
      </c>
      <c r="E3950">
        <v>24.8354</v>
      </c>
      <c r="F3950">
        <v>11639.012745</v>
      </c>
      <c r="G3950">
        <v>9847.6469629999992</v>
      </c>
      <c r="H3950">
        <f>(1/(1-91/360*VLOOKUP($A3950,Tbills!$B$4:$C$974,2,1)/100))^((1)/91)-1</f>
        <v>4.2862199756132924E-5</v>
      </c>
      <c r="I3950">
        <f>I3949*$E3950/$E3949*(1-(I$1+I$5+IF(AND(WEEKDAY(A3950)&lt;&gt;1,WEEKDAY(A3950)&lt;&gt;7),IF(A3950&lt;J$2,J$1,J$3),0)))^($A3950-$A3949)</f>
        <v>56.332843935834859</v>
      </c>
      <c r="J3950" s="42">
        <f>VLOOKUP(A3950,'VIXY-IV'!A$1:E$5000,4,0)</f>
        <v>56.372958840000003</v>
      </c>
    </row>
    <row r="3951" spans="1:10" x14ac:dyDescent="0.25">
      <c r="A3951" s="1">
        <v>43794</v>
      </c>
      <c r="B3951">
        <v>11.87</v>
      </c>
      <c r="C3951">
        <v>14.99</v>
      </c>
      <c r="D3951">
        <v>28.060300000000002</v>
      </c>
      <c r="E3951">
        <v>23.7348</v>
      </c>
      <c r="F3951">
        <v>11430.610139</v>
      </c>
      <c r="G3951">
        <v>9670.0533680000008</v>
      </c>
      <c r="H3951">
        <f>(1/(1-91/360*VLOOKUP($A3951,Tbills!$B$4:$C$974,2,1)/100))^((1)/91)-1</f>
        <v>4.2862199756132924E-5</v>
      </c>
      <c r="I3951">
        <f>I3950*$E3951/$E3950*(1-(I$1+I$5+IF(AND(WEEKDAY(A3951)&lt;&gt;1,WEEKDAY(A3951)&lt;&gt;7),IF(A3951&lt;J$2,J$1,J$3),0)))^($A3951-$A3950)</f>
        <v>53.837959028817572</v>
      </c>
      <c r="J3951" s="42">
        <f>VLOOKUP(A3951,'VIXY-IV'!A$1:E$5000,4,0)</f>
        <v>53.876163920000003</v>
      </c>
    </row>
    <row r="3952" spans="1:10" x14ac:dyDescent="0.25">
      <c r="A3952" s="1">
        <v>43795</v>
      </c>
      <c r="B3952">
        <v>11.54</v>
      </c>
      <c r="C3952">
        <v>14.85</v>
      </c>
      <c r="D3952">
        <v>27.695499999999999</v>
      </c>
      <c r="E3952">
        <v>23.4252</v>
      </c>
      <c r="F3952">
        <v>11349.070827</v>
      </c>
      <c r="G3952">
        <v>9600.6583620000001</v>
      </c>
      <c r="H3952">
        <f>(1/(1-91/360*VLOOKUP($A3952,Tbills!$B$4:$C$974,2,1)/100))^((1)/91)-1</f>
        <v>4.2862199756132924E-5</v>
      </c>
      <c r="I3952">
        <f>I3951*$E3952/$E3951*(1-(I$1+I$5+IF(AND(WEEKDAY(A3952)&lt;&gt;1,WEEKDAY(A3952)&lt;&gt;7),IF(A3952&lt;J$2,J$1,J$3),0)))^($A3952-$A3951)</f>
        <v>53.136198796891769</v>
      </c>
      <c r="J3952" s="42">
        <f>VLOOKUP(A3952,'VIXY-IV'!A$1:E$5000,4,0)</f>
        <v>53.173270039999998</v>
      </c>
    </row>
    <row r="3953" spans="1:10" x14ac:dyDescent="0.25">
      <c r="A3953" s="1">
        <v>43796</v>
      </c>
      <c r="B3953">
        <v>11.75</v>
      </c>
      <c r="C3953">
        <v>14.96</v>
      </c>
      <c r="D3953">
        <v>27.651299999999999</v>
      </c>
      <c r="E3953">
        <v>23.386800000000001</v>
      </c>
      <c r="F3953">
        <v>11370.604329</v>
      </c>
      <c r="G3953">
        <v>9618.4629550000009</v>
      </c>
      <c r="H3953">
        <f>(1/(1-91/360*VLOOKUP($A3953,Tbills!$B$4:$C$974,2,1)/100))^((1)/91)-1</f>
        <v>4.2862199756132924E-5</v>
      </c>
      <c r="I3953">
        <f>I3952*$E3953/$E3952*(1-(I$1+I$5+IF(AND(WEEKDAY(A3953)&lt;&gt;1,WEEKDAY(A3953)&lt;&gt;7),IF(A3953&lt;J$2,J$1,J$3),0)))^($A3953-$A3952)</f>
        <v>53.049603426521621</v>
      </c>
      <c r="J3953" s="42">
        <f>VLOOKUP(A3953,'VIXY-IV'!A$1:E$5000,4,0)</f>
        <v>53.083878519999999</v>
      </c>
    </row>
    <row r="3954" spans="1:10" x14ac:dyDescent="0.25">
      <c r="A3954" s="1">
        <v>43798</v>
      </c>
      <c r="B3954">
        <v>12.62</v>
      </c>
      <c r="C3954">
        <v>15.51</v>
      </c>
      <c r="D3954">
        <v>28.1937</v>
      </c>
      <c r="E3954">
        <v>23.843599999999999</v>
      </c>
      <c r="F3954">
        <v>11499.988571</v>
      </c>
      <c r="G3954">
        <v>9727.0853129999996</v>
      </c>
      <c r="H3954">
        <f>(1/(1-91/360*VLOOKUP($A3954,Tbills!$B$4:$C$974,2,1)/100))^((1)/91)-1</f>
        <v>4.2941854184075368E-5</v>
      </c>
      <c r="I3954">
        <f>I3953*$E3954/$E3953*(1-(I$1+I$5+IF(AND(WEEKDAY(A3954)&lt;&gt;1,WEEKDAY(A3954)&lt;&gt;7),IF(A3954&lt;J$2,J$1,J$3),0)))^($A3954-$A3953)</f>
        <v>54.086826013344684</v>
      </c>
      <c r="J3954" s="42">
        <f>VLOOKUP(A3954,'VIXY-IV'!A$1:E$5000,4,0)</f>
        <v>54.122104919999998</v>
      </c>
    </row>
    <row r="3955" spans="1:10" x14ac:dyDescent="0.25">
      <c r="A3955" s="1">
        <v>43801</v>
      </c>
      <c r="B3955">
        <v>14.91</v>
      </c>
      <c r="C3955">
        <v>16.84</v>
      </c>
      <c r="D3955">
        <v>29.993400000000001</v>
      </c>
      <c r="E3955">
        <v>25.362500000000001</v>
      </c>
      <c r="F3955">
        <v>11787.199591000001</v>
      </c>
      <c r="G3955">
        <v>9968.7651069999993</v>
      </c>
      <c r="H3955">
        <f>(1/(1-91/360*VLOOKUP($A3955,Tbills!$B$4:$C$974,2,1)/100))^((1)/91)-1</f>
        <v>4.2941854184075368E-5</v>
      </c>
      <c r="I3955">
        <f>I3954*$E3955/$E3954*(1-(I$1+I$5+IF(AND(WEEKDAY(A3955)&lt;&gt;1,WEEKDAY(A3955)&lt;&gt;7),IF(A3955&lt;J$2,J$1,J$3),0)))^($A3955-$A3954)</f>
        <v>57.533954068325691</v>
      </c>
      <c r="J3955" s="42">
        <f>VLOOKUP(A3955,'VIXY-IV'!A$1:E$5000,4,0)</f>
        <v>57.575875000000003</v>
      </c>
    </row>
    <row r="3956" spans="1:10" x14ac:dyDescent="0.25">
      <c r="A3956" s="1">
        <v>43802</v>
      </c>
      <c r="B3956">
        <v>15.96</v>
      </c>
      <c r="C3956">
        <v>17.63</v>
      </c>
      <c r="D3956">
        <v>31.474299999999999</v>
      </c>
      <c r="E3956">
        <v>26.613600000000002</v>
      </c>
      <c r="F3956">
        <v>11909.351535</v>
      </c>
      <c r="G3956">
        <v>10071.644353</v>
      </c>
      <c r="H3956">
        <f>(1/(1-91/360*VLOOKUP($A3956,Tbills!$B$4:$C$974,2,1)/100))^((1)/91)-1</f>
        <v>4.2941854184075368E-5</v>
      </c>
      <c r="I3956">
        <f>I3955*$E3956/$E3955*(1-(I$1+I$5+IF(AND(WEEKDAY(A3956)&lt;&gt;1,WEEKDAY(A3956)&lt;&gt;7),IF(A3956&lt;J$2,J$1,J$3),0)))^($A3956-$A3955)</f>
        <v>60.372610057952478</v>
      </c>
      <c r="J3956" s="42">
        <f>VLOOKUP(A3956,'VIXY-IV'!A$1:E$5000,4,0)</f>
        <v>60.415661239999999</v>
      </c>
    </row>
    <row r="3957" spans="1:10" x14ac:dyDescent="0.25">
      <c r="A3957" s="1">
        <v>43803</v>
      </c>
      <c r="B3957">
        <v>14.8</v>
      </c>
      <c r="C3957">
        <v>16.98</v>
      </c>
      <c r="D3957">
        <v>30.061199999999999</v>
      </c>
      <c r="E3957">
        <v>25.4176</v>
      </c>
      <c r="F3957">
        <v>11752.081099999999</v>
      </c>
      <c r="G3957">
        <v>9938.2094949999992</v>
      </c>
      <c r="H3957">
        <f>(1/(1-91/360*VLOOKUP($A3957,Tbills!$B$4:$C$974,2,1)/100))^((1)/91)-1</f>
        <v>4.2941854184075368E-5</v>
      </c>
      <c r="I3957">
        <f>I3956*$E3957/$E3956*(1-(I$1+I$5+IF(AND(WEEKDAY(A3957)&lt;&gt;1,WEEKDAY(A3957)&lt;&gt;7),IF(A3957&lt;J$2,J$1,J$3),0)))^($A3957-$A3956)</f>
        <v>57.660052305966609</v>
      </c>
      <c r="J3957" s="42">
        <f>VLOOKUP(A3957,'VIXY-IV'!A$1:E$5000,4,0)</f>
        <v>57.7028204</v>
      </c>
    </row>
    <row r="3958" spans="1:10" x14ac:dyDescent="0.25">
      <c r="A3958" s="1">
        <v>43804</v>
      </c>
      <c r="B3958">
        <v>14.52</v>
      </c>
      <c r="C3958">
        <v>16.78</v>
      </c>
      <c r="D3958">
        <v>29.603300000000001</v>
      </c>
      <c r="E3958">
        <v>25.029299999999999</v>
      </c>
      <c r="F3958">
        <v>11679.401062000001</v>
      </c>
      <c r="G3958">
        <v>9876.3204710000009</v>
      </c>
      <c r="H3958">
        <f>(1/(1-91/360*VLOOKUP($A3958,Tbills!$B$4:$C$974,2,1)/100))^((1)/91)-1</f>
        <v>4.341990333966983E-5</v>
      </c>
      <c r="I3958">
        <f>I3957*$E3958/$E3957*(1-(I$1+I$5+IF(AND(WEEKDAY(A3958)&lt;&gt;1,WEEKDAY(A3958)&lt;&gt;7),IF(A3958&lt;J$2,J$1,J$3),0)))^($A3958-$A3957)</f>
        <v>56.779734750610359</v>
      </c>
      <c r="J3958" s="42">
        <f>VLOOKUP(A3958,'VIXY-IV'!A$1:E$5000,4,0)</f>
        <v>56.821577159999997</v>
      </c>
    </row>
    <row r="3959" spans="1:10" x14ac:dyDescent="0.25">
      <c r="A3959" s="1">
        <v>43805</v>
      </c>
      <c r="B3959">
        <v>13.62</v>
      </c>
      <c r="C3959">
        <v>16.21</v>
      </c>
      <c r="D3959">
        <v>28.710799999999999</v>
      </c>
      <c r="E3959">
        <v>24.273599999999998</v>
      </c>
      <c r="F3959">
        <v>11498.853590000001</v>
      </c>
      <c r="G3959">
        <v>9723.2173160000002</v>
      </c>
      <c r="H3959">
        <f>(1/(1-91/360*VLOOKUP($A3959,Tbills!$B$4:$C$974,2,1)/100))^((1)/91)-1</f>
        <v>4.341990333966983E-5</v>
      </c>
      <c r="I3959">
        <f>I3958*$E3959/$E3958*(1-(I$1+I$5+IF(AND(WEEKDAY(A3959)&lt;&gt;1,WEEKDAY(A3959)&lt;&gt;7),IF(A3959&lt;J$2,J$1,J$3),0)))^($A3959-$A3958)</f>
        <v>55.065934146164231</v>
      </c>
      <c r="J3959" s="42">
        <f>VLOOKUP(A3959,'VIXY-IV'!A$1:E$5000,4,0)</f>
        <v>55.106997040000003</v>
      </c>
    </row>
    <row r="3960" spans="1:10" x14ac:dyDescent="0.25">
      <c r="A3960" s="1">
        <v>43808</v>
      </c>
      <c r="B3960">
        <v>15.86</v>
      </c>
      <c r="C3960">
        <v>17.3</v>
      </c>
      <c r="D3960">
        <v>30.393899999999999</v>
      </c>
      <c r="E3960">
        <v>25.6934</v>
      </c>
      <c r="F3960">
        <v>11690.091539999999</v>
      </c>
      <c r="G3960">
        <v>9883.6579810000003</v>
      </c>
      <c r="H3960">
        <f>(1/(1-91/360*VLOOKUP($A3960,Tbills!$B$4:$C$974,2,1)/100))^((1)/91)-1</f>
        <v>4.341990333966983E-5</v>
      </c>
      <c r="I3960">
        <f>I3959*$E3960/$E3959*(1-(I$1+I$5+IF(AND(WEEKDAY(A3960)&lt;&gt;1,WEEKDAY(A3960)&lt;&gt;7),IF(A3960&lt;J$2,J$1,J$3),0)))^($A3960-$A3959)</f>
        <v>58.288501639692008</v>
      </c>
      <c r="J3960" s="42">
        <f>VLOOKUP(A3960,'VIXY-IV'!A$1:E$5000,4,0)</f>
        <v>58.331405439999997</v>
      </c>
    </row>
    <row r="3961" spans="1:10" x14ac:dyDescent="0.25">
      <c r="A3961" s="1">
        <v>43809</v>
      </c>
      <c r="B3961">
        <v>15.68</v>
      </c>
      <c r="C3961">
        <v>17.13</v>
      </c>
      <c r="D3961">
        <v>29.8812</v>
      </c>
      <c r="E3961">
        <v>25.258900000000001</v>
      </c>
      <c r="F3961">
        <v>11641.535524000001</v>
      </c>
      <c r="G3961">
        <v>9842.1760279999999</v>
      </c>
      <c r="H3961">
        <f>(1/(1-91/360*VLOOKUP($A3961,Tbills!$B$4:$C$974,2,1)/100))^((1)/91)-1</f>
        <v>4.341990333966983E-5</v>
      </c>
      <c r="I3961">
        <f>I3960*$E3961/$E3960*(1-(I$1+I$5+IF(AND(WEEKDAY(A3961)&lt;&gt;1,WEEKDAY(A3961)&lt;&gt;7),IF(A3961&lt;J$2,J$1,J$3),0)))^($A3961-$A3960)</f>
        <v>57.303336734139947</v>
      </c>
      <c r="J3961" s="42">
        <f>VLOOKUP(A3961,'VIXY-IV'!A$1:E$5000,4,0)</f>
        <v>57.345979360000001</v>
      </c>
    </row>
    <row r="3962" spans="1:10" x14ac:dyDescent="0.25">
      <c r="A3962" s="1">
        <v>43810</v>
      </c>
      <c r="B3962">
        <v>14.99</v>
      </c>
      <c r="C3962">
        <v>16.91</v>
      </c>
      <c r="D3962">
        <v>29.242100000000001</v>
      </c>
      <c r="E3962">
        <v>24.717600000000001</v>
      </c>
      <c r="F3962">
        <v>11524.135292999999</v>
      </c>
      <c r="G3962">
        <v>9742.4942719999999</v>
      </c>
      <c r="H3962">
        <f>(1/(1-91/360*VLOOKUP($A3962,Tbills!$B$4:$C$974,2,1)/100))^((1)/91)-1</f>
        <v>4.341990333966983E-5</v>
      </c>
      <c r="I3962">
        <f>I3961*$E3962/$E3961*(1-(I$1+I$5+IF(AND(WEEKDAY(A3962)&lt;&gt;1,WEEKDAY(A3962)&lt;&gt;7),IF(A3962&lt;J$2,J$1,J$3),0)))^($A3962-$A3961)</f>
        <v>56.075859914198695</v>
      </c>
      <c r="J3962" s="42">
        <f>VLOOKUP(A3962,'VIXY-IV'!A$1:E$5000,4,0)</f>
        <v>56.11785012</v>
      </c>
    </row>
    <row r="3963" spans="1:10" x14ac:dyDescent="0.25">
      <c r="A3963" s="1">
        <v>43811</v>
      </c>
      <c r="B3963">
        <v>13.94</v>
      </c>
      <c r="C3963">
        <v>16.09</v>
      </c>
      <c r="D3963">
        <v>27.8797</v>
      </c>
      <c r="E3963">
        <v>23.565000000000001</v>
      </c>
      <c r="F3963">
        <v>11294.202519</v>
      </c>
      <c r="G3963">
        <v>9547.6862810000002</v>
      </c>
      <c r="H3963">
        <f>(1/(1-91/360*VLOOKUP($A3963,Tbills!$B$4:$C$974,2,1)/100))^((1)/91)-1</f>
        <v>4.230441446617661E-5</v>
      </c>
      <c r="I3963">
        <f>I3962*$E3963/$E3962*(1-(I$1+I$5+IF(AND(WEEKDAY(A3963)&lt;&gt;1,WEEKDAY(A3963)&lt;&gt;7),IF(A3963&lt;J$2,J$1,J$3),0)))^($A3963-$A3962)</f>
        <v>53.461513662411662</v>
      </c>
      <c r="J3963" s="42">
        <f>VLOOKUP(A3963,'VIXY-IV'!A$1:E$5000,4,0)</f>
        <v>53.50200392</v>
      </c>
    </row>
    <row r="3964" spans="1:10" x14ac:dyDescent="0.25">
      <c r="A3964" s="1">
        <v>43812</v>
      </c>
      <c r="B3964">
        <v>12.63</v>
      </c>
      <c r="C3964">
        <v>15.28</v>
      </c>
      <c r="D3964">
        <v>26.452400000000001</v>
      </c>
      <c r="E3964">
        <v>22.357600000000001</v>
      </c>
      <c r="F3964">
        <v>11058.645098000001</v>
      </c>
      <c r="G3964">
        <v>9348.1511489999994</v>
      </c>
      <c r="H3964">
        <f>(1/(1-91/360*VLOOKUP($A3964,Tbills!$B$4:$C$974,2,1)/100))^((1)/91)-1</f>
        <v>4.230441446617661E-5</v>
      </c>
      <c r="I3964">
        <f>I3963*$E3964/$E3963*(1-(I$1+I$5+IF(AND(WEEKDAY(A3964)&lt;&gt;1,WEEKDAY(A3964)&lt;&gt;7),IF(A3964&lt;J$2,J$1,J$3),0)))^($A3964-$A3963)</f>
        <v>50.722792249641273</v>
      </c>
      <c r="J3964" s="42">
        <f>VLOOKUP(A3964,'VIXY-IV'!A$1:E$5000,4,0)</f>
        <v>50.760577720000001</v>
      </c>
    </row>
    <row r="3965" spans="1:10" x14ac:dyDescent="0.25">
      <c r="A3965" s="1">
        <v>43815</v>
      </c>
      <c r="B3965">
        <v>12.14</v>
      </c>
      <c r="C3965">
        <v>14.98</v>
      </c>
      <c r="D3965">
        <v>25.834399999999999</v>
      </c>
      <c r="E3965">
        <v>21.8325</v>
      </c>
      <c r="F3965">
        <v>10924.258567000001</v>
      </c>
      <c r="G3965">
        <v>9233.3643759999995</v>
      </c>
      <c r="H3965">
        <f>(1/(1-91/360*VLOOKUP($A3965,Tbills!$B$4:$C$974,2,1)/100))^((1)/91)-1</f>
        <v>4.230441446617661E-5</v>
      </c>
      <c r="I3965">
        <f>I3964*$E3965/$E3964*(1-(I$1+I$5+IF(AND(WEEKDAY(A3965)&lt;&gt;1,WEEKDAY(A3965)&lt;&gt;7),IF(A3965&lt;J$2,J$1,J$3),0)))^($A3965-$A3964)</f>
        <v>49.532920302820635</v>
      </c>
      <c r="J3965" s="42">
        <f>VLOOKUP(A3965,'VIXY-IV'!A$1:E$5000,4,0)</f>
        <v>49.571214560000001</v>
      </c>
    </row>
    <row r="3966" spans="1:10" x14ac:dyDescent="0.25">
      <c r="A3966" s="1">
        <v>43816</v>
      </c>
      <c r="B3966">
        <v>12.29</v>
      </c>
      <c r="C3966">
        <v>15.15</v>
      </c>
      <c r="D3966">
        <v>25.942</v>
      </c>
      <c r="E3966">
        <v>21.922499999999999</v>
      </c>
      <c r="F3966">
        <v>11058.214706000001</v>
      </c>
      <c r="G3966">
        <v>9346.1957129999992</v>
      </c>
      <c r="H3966">
        <f>(1/(1-91/360*VLOOKUP($A3966,Tbills!$B$4:$C$974,2,1)/100))^((1)/91)-1</f>
        <v>4.230441446617661E-5</v>
      </c>
      <c r="I3966">
        <f>I3965*$E3966/$E3965*(1-(I$1+I$5+IF(AND(WEEKDAY(A3966)&lt;&gt;1,WEEKDAY(A3966)&lt;&gt;7),IF(A3966&lt;J$2,J$1,J$3),0)))^($A3966-$A3965)</f>
        <v>49.737586531031546</v>
      </c>
      <c r="J3966" s="42">
        <f>VLOOKUP(A3966,'VIXY-IV'!A$1:E$5000,4,0)</f>
        <v>49.77628764</v>
      </c>
    </row>
    <row r="3967" spans="1:10" x14ac:dyDescent="0.25">
      <c r="A3967" s="1">
        <v>43817</v>
      </c>
      <c r="B3967">
        <v>12.58</v>
      </c>
      <c r="C3967">
        <v>15.2</v>
      </c>
      <c r="D3967">
        <v>25.855899999999998</v>
      </c>
      <c r="E3967">
        <v>21.848800000000001</v>
      </c>
      <c r="F3967">
        <v>11027.400438999999</v>
      </c>
      <c r="G3967">
        <v>9319.7566869999991</v>
      </c>
      <c r="H3967">
        <f>(1/(1-91/360*VLOOKUP($A3967,Tbills!$B$4:$C$974,2,1)/100))^((1)/91)-1</f>
        <v>4.230441446617661E-5</v>
      </c>
      <c r="I3967">
        <f>I3966*$E3967/$E3966*(1-(I$1+I$5+IF(AND(WEEKDAY(A3967)&lt;&gt;1,WEEKDAY(A3967)&lt;&gt;7),IF(A3967&lt;J$2,J$1,J$3),0)))^($A3967-$A3966)</f>
        <v>49.570851913479871</v>
      </c>
      <c r="J3967" s="42">
        <f>VLOOKUP(A3967,'VIXY-IV'!A$1:E$5000,4,0)</f>
        <v>49.609654599999999</v>
      </c>
    </row>
    <row r="3968" spans="1:10" x14ac:dyDescent="0.25">
      <c r="A3968" s="1">
        <v>43818</v>
      </c>
      <c r="B3968">
        <v>12.5</v>
      </c>
      <c r="C3968">
        <v>15.14</v>
      </c>
      <c r="D3968">
        <v>25.5138</v>
      </c>
      <c r="E3968">
        <v>21.558800000000002</v>
      </c>
      <c r="F3968">
        <v>10913.703817</v>
      </c>
      <c r="G3968">
        <v>9223.2722429999994</v>
      </c>
      <c r="H3968">
        <f>(1/(1-91/360*VLOOKUP($A3968,Tbills!$B$4:$C$974,2,1)/100))^((1)/91)-1</f>
        <v>4.2862199756132924E-5</v>
      </c>
      <c r="I3968">
        <f>I3967*$E3968/$E3967*(1-(I$1+I$5+IF(AND(WEEKDAY(A3968)&lt;&gt;1,WEEKDAY(A3968)&lt;&gt;7),IF(A3968&lt;J$2,J$1,J$3),0)))^($A3968-$A3967)</f>
        <v>48.913365032691452</v>
      </c>
      <c r="J3968" s="42">
        <f>VLOOKUP(A3968,'VIXY-IV'!A$1:E$5000,4,0)</f>
        <v>48.950055720000002</v>
      </c>
    </row>
    <row r="3969" spans="1:10" x14ac:dyDescent="0.25">
      <c r="A3969" s="1">
        <v>43819</v>
      </c>
      <c r="B3969">
        <v>12.51</v>
      </c>
      <c r="C3969">
        <v>15.32</v>
      </c>
      <c r="D3969">
        <v>25.773900000000001</v>
      </c>
      <c r="E3969">
        <v>21.777699999999999</v>
      </c>
      <c r="F3969">
        <v>10928.847559</v>
      </c>
      <c r="G3969">
        <v>9235.6750300000003</v>
      </c>
      <c r="H3969">
        <f>(1/(1-91/360*VLOOKUP($A3969,Tbills!$B$4:$C$974,2,1)/100))^((1)/91)-1</f>
        <v>4.2862199756132924E-5</v>
      </c>
      <c r="I3969">
        <f>I3968*$E3969/$E3968*(1-(I$1+I$5+IF(AND(WEEKDAY(A3969)&lt;&gt;1,WEEKDAY(A3969)&lt;&gt;7),IF(A3969&lt;J$2,J$1,J$3),0)))^($A3969-$A3968)</f>
        <v>49.410486859957658</v>
      </c>
      <c r="J3969" s="42">
        <f>VLOOKUP(A3969,'VIXY-IV'!A$1:E$5000,4,0)</f>
        <v>49.447263720000002</v>
      </c>
    </row>
    <row r="3970" spans="1:10" x14ac:dyDescent="0.25">
      <c r="A3970" s="1">
        <v>43822</v>
      </c>
      <c r="B3970">
        <v>12.61</v>
      </c>
      <c r="C3970">
        <v>15.5</v>
      </c>
      <c r="D3970">
        <v>25.8124</v>
      </c>
      <c r="E3970">
        <v>21.807400000000001</v>
      </c>
      <c r="F3970">
        <v>10936.877039999999</v>
      </c>
      <c r="G3970">
        <v>9241.2728929999994</v>
      </c>
      <c r="H3970">
        <f>(1/(1-91/360*VLOOKUP($A3970,Tbills!$B$4:$C$974,2,1)/100))^((1)/91)-1</f>
        <v>4.2862199756132924E-5</v>
      </c>
      <c r="I3970">
        <f>I3969*$E3970/$E3969*(1-(I$1+I$5+IF(AND(WEEKDAY(A3970)&lt;&gt;1,WEEKDAY(A3970)&lt;&gt;7),IF(A3970&lt;J$2,J$1,J$3),0)))^($A3970-$A3969)</f>
        <v>49.479295262235212</v>
      </c>
      <c r="J3970" s="42">
        <f>VLOOKUP(A3970,'VIXY-IV'!A$1:E$5000,4,0)</f>
        <v>49.515493239999998</v>
      </c>
    </row>
    <row r="3971" spans="1:10" x14ac:dyDescent="0.25">
      <c r="A3971" s="1">
        <v>43823</v>
      </c>
      <c r="B3971">
        <v>12.67</v>
      </c>
      <c r="C3971">
        <v>15.52</v>
      </c>
      <c r="D3971">
        <v>25.4328</v>
      </c>
      <c r="E3971">
        <v>21.485800000000001</v>
      </c>
      <c r="F3971">
        <v>10918.429613</v>
      </c>
      <c r="G3971">
        <v>9225.2893710000008</v>
      </c>
      <c r="H3971">
        <f>(1/(1-91/360*VLOOKUP($A3971,Tbills!$B$4:$C$974,2,1)/100))^((1)/91)-1</f>
        <v>4.2862199756132924E-5</v>
      </c>
      <c r="I3971">
        <f>I3970*$E3971/$E3970*(1-(I$1+I$5+IF(AND(WEEKDAY(A3971)&lt;&gt;1,WEEKDAY(A3971)&lt;&gt;7),IF(A3971&lt;J$2,J$1,J$3),0)))^($A3971-$A3970)</f>
        <v>48.750077325881222</v>
      </c>
      <c r="J3971" s="42">
        <f>VLOOKUP(A3971,'VIXY-IV'!A$1:E$5000,4,0)</f>
        <v>48.785523159999997</v>
      </c>
    </row>
    <row r="3972" spans="1:10" x14ac:dyDescent="0.25">
      <c r="A3972" s="1">
        <v>43825</v>
      </c>
      <c r="B3972">
        <v>12.65</v>
      </c>
      <c r="C3972">
        <v>15.52</v>
      </c>
      <c r="D3972">
        <v>25.473600000000001</v>
      </c>
      <c r="E3972">
        <v>21.5184</v>
      </c>
      <c r="F3972">
        <v>10906.605465000001</v>
      </c>
      <c r="G3972">
        <v>9214.5079650000007</v>
      </c>
      <c r="H3972">
        <f>(1/(1-91/360*VLOOKUP($A3972,Tbills!$B$4:$C$974,2,1)/100))^((1)/91)-1</f>
        <v>4.3280447179050441E-5</v>
      </c>
      <c r="I3972">
        <f>I3971*$E3972/$E3971*(1-(I$1+I$5+IF(AND(WEEKDAY(A3972)&lt;&gt;1,WEEKDAY(A3972)&lt;&gt;7),IF(A3972&lt;J$2,J$1,J$3),0)))^($A3972-$A3971)</f>
        <v>48.824981256818354</v>
      </c>
      <c r="J3972" s="42">
        <f>VLOOKUP(A3972,'VIXY-IV'!A$1:E$5000,4,0)</f>
        <v>48.860408880000001</v>
      </c>
    </row>
    <row r="3973" spans="1:10" x14ac:dyDescent="0.25">
      <c r="A3973" s="1">
        <v>43826</v>
      </c>
      <c r="B3973">
        <v>13.43</v>
      </c>
      <c r="C3973">
        <v>15.95</v>
      </c>
      <c r="D3973">
        <v>26.418900000000001</v>
      </c>
      <c r="E3973">
        <v>22.315999999999999</v>
      </c>
      <c r="F3973">
        <v>11137.575253999999</v>
      </c>
      <c r="G3973">
        <v>9409.245304</v>
      </c>
      <c r="H3973">
        <f>(1/(1-91/360*VLOOKUP($A3973,Tbills!$B$4:$C$974,2,1)/100))^((1)/91)-1</f>
        <v>4.3280447179050441E-5</v>
      </c>
      <c r="I3973">
        <f>I3972*$E3973/$E3972*(1-(I$1+I$5+IF(AND(WEEKDAY(A3973)&lt;&gt;1,WEEKDAY(A3973)&lt;&gt;7),IF(A3973&lt;J$2,J$1,J$3),0)))^($A3973-$A3972)</f>
        <v>50.635211248888339</v>
      </c>
      <c r="J3973" s="42">
        <f>VLOOKUP(A3973,'VIXY-IV'!A$1:E$5000,4,0)</f>
        <v>50.668049519999997</v>
      </c>
    </row>
    <row r="3974" spans="1:10" x14ac:dyDescent="0.25">
      <c r="A3974" s="1">
        <v>43829</v>
      </c>
      <c r="B3974">
        <v>14.82</v>
      </c>
      <c r="C3974">
        <v>16.68</v>
      </c>
      <c r="D3974">
        <v>27.067399999999999</v>
      </c>
      <c r="E3974">
        <v>22.860900000000001</v>
      </c>
      <c r="F3974">
        <v>11308.74541</v>
      </c>
      <c r="G3974">
        <v>9552.6314970000003</v>
      </c>
      <c r="H3974">
        <f>(1/(1-91/360*VLOOKUP($A3974,Tbills!$B$4:$C$974,2,1)/100))^((1)/91)-1</f>
        <v>4.3280447179050441E-5</v>
      </c>
      <c r="I3974">
        <f>I3973*$E3974/$E3973*(1-(I$1+I$5+IF(AND(WEEKDAY(A3974)&lt;&gt;1,WEEKDAY(A3974)&lt;&gt;7),IF(A3974&lt;J$2,J$1,J$3),0)))^($A3974-$A3973)</f>
        <v>51.873086620239711</v>
      </c>
      <c r="J3974" s="42">
        <f>VLOOKUP(A3974,'VIXY-IV'!A$1:E$5000,4,0)</f>
        <v>51.907940799999999</v>
      </c>
    </row>
    <row r="3975" spans="1:10" x14ac:dyDescent="0.25">
      <c r="A3975" s="1">
        <v>43830</v>
      </c>
      <c r="B3975">
        <v>13.78</v>
      </c>
      <c r="C3975">
        <v>15.87</v>
      </c>
      <c r="D3975">
        <v>25.655799999999999</v>
      </c>
      <c r="E3975">
        <v>21.6677</v>
      </c>
      <c r="F3975">
        <v>11033.147048999999</v>
      </c>
      <c r="G3975">
        <v>9319.4168480000008</v>
      </c>
      <c r="H3975">
        <f>(1/(1-91/360*VLOOKUP($A3975,Tbills!$B$4:$C$974,2,1)/100))^((1)/91)-1</f>
        <v>4.3280447179050441E-5</v>
      </c>
      <c r="I3975">
        <f>I3974*$E3975/$E3974*(1-(I$1+I$5+IF(AND(WEEKDAY(A3975)&lt;&gt;1,WEEKDAY(A3975)&lt;&gt;7),IF(A3975&lt;J$2,J$1,J$3),0)))^($A3975-$A3974)</f>
        <v>49.166098305862022</v>
      </c>
      <c r="J3975" s="42">
        <f>VLOOKUP(A3975,'VIXY-IV'!A$1:E$5000,4,0)</f>
        <v>49.190275</v>
      </c>
    </row>
    <row r="3976" spans="1:10" x14ac:dyDescent="0.25">
      <c r="A3976" s="1">
        <v>43832</v>
      </c>
      <c r="B3976">
        <v>12.47</v>
      </c>
      <c r="C3976">
        <v>15.19</v>
      </c>
      <c r="D3976">
        <v>24.778300000000002</v>
      </c>
      <c r="E3976">
        <v>20.924700000000001</v>
      </c>
      <c r="F3976">
        <v>10785.053259</v>
      </c>
      <c r="G3976">
        <v>9109.0516609999995</v>
      </c>
      <c r="H3976">
        <f>(1/(1-91/360*VLOOKUP($A3976,Tbills!$B$4:$C$974,2,1)/100))^((1)/91)-1</f>
        <v>4.3280447179050441E-5</v>
      </c>
      <c r="I3976">
        <f>I3975*$E3976/$E3975*(1-(I$1+I$5+IF(AND(WEEKDAY(A3976)&lt;&gt;1,WEEKDAY(A3976)&lt;&gt;7),IF(A3976&lt;J$2,J$1,J$3),0)))^($A3976-$A3975)</f>
        <v>47.481070323799706</v>
      </c>
      <c r="J3976" s="42">
        <f>VLOOKUP(A3976,'VIXY-IV'!A$1:E$5000,4,0)</f>
        <v>47.50403824</v>
      </c>
    </row>
    <row r="3977" spans="1:10" x14ac:dyDescent="0.25">
      <c r="A3977" s="1">
        <v>43833</v>
      </c>
      <c r="B3977">
        <v>14.02</v>
      </c>
      <c r="C3977">
        <v>16.010000000000002</v>
      </c>
      <c r="D3977">
        <v>26.0853</v>
      </c>
      <c r="E3977">
        <v>22.0275</v>
      </c>
      <c r="F3977">
        <v>10972.208903000001</v>
      </c>
      <c r="G3977">
        <v>9266.7289990000008</v>
      </c>
      <c r="H3977">
        <f>(1/(1-91/360*VLOOKUP($A3977,Tbills!$B$4:$C$974,2,1)/100))^((1)/91)-1</f>
        <v>4.3280447179050441E-5</v>
      </c>
      <c r="I3977">
        <f>I3976*$E3977/$E3976*(1-(I$1+I$5+IF(AND(WEEKDAY(A3977)&lt;&gt;1,WEEKDAY(A3977)&lt;&gt;7),IF(A3977&lt;J$2,J$1,J$3),0)))^($A3977-$A3976)</f>
        <v>49.98395702842825</v>
      </c>
      <c r="J3977" s="42">
        <f>VLOOKUP(A3977,'VIXY-IV'!A$1:E$5000,4,0)</f>
        <v>50.009091679999997</v>
      </c>
    </row>
    <row r="3978" spans="1:10" x14ac:dyDescent="0.25">
      <c r="A3978" s="1">
        <v>43836</v>
      </c>
      <c r="B3978">
        <v>13.85</v>
      </c>
      <c r="C3978">
        <v>15.92</v>
      </c>
      <c r="D3978">
        <v>25.924399999999999</v>
      </c>
      <c r="E3978">
        <v>21.8887</v>
      </c>
      <c r="F3978">
        <v>10942.536184000001</v>
      </c>
      <c r="G3978">
        <v>9240.4652420000002</v>
      </c>
      <c r="H3978">
        <f>(1/(1-91/360*VLOOKUP($A3978,Tbills!$B$4:$C$974,2,1)/100))^((1)/91)-1</f>
        <v>4.230441446617661E-5</v>
      </c>
      <c r="I3978">
        <f>I3977*$E3978/$E3977*(1-(I$1+I$5+IF(AND(WEEKDAY(A3978)&lt;&gt;1,WEEKDAY(A3978)&lt;&gt;7),IF(A3978&lt;J$2,J$1,J$3),0)))^($A3978-$A3977)</f>
        <v>49.670426246949432</v>
      </c>
      <c r="J3978" s="42">
        <f>VLOOKUP(A3978,'VIXY-IV'!A$1:E$5000,4,0)</f>
        <v>49.695441520000003</v>
      </c>
    </row>
    <row r="3979" spans="1:10" x14ac:dyDescent="0.25">
      <c r="A3979" s="1">
        <v>43837</v>
      </c>
      <c r="B3979">
        <v>13.79</v>
      </c>
      <c r="C3979">
        <v>15.86</v>
      </c>
      <c r="D3979">
        <v>25.6431</v>
      </c>
      <c r="E3979">
        <v>21.650300000000001</v>
      </c>
      <c r="F3979">
        <v>10890.252639</v>
      </c>
      <c r="G3979">
        <v>9195.9232960000008</v>
      </c>
      <c r="H3979">
        <f>(1/(1-91/360*VLOOKUP($A3979,Tbills!$B$4:$C$974,2,1)/100))^((1)/91)-1</f>
        <v>4.230441446617661E-5</v>
      </c>
      <c r="I3979">
        <f>I3978*$E3979/$E3978*(1-(I$1+I$5+IF(AND(WEEKDAY(A3979)&lt;&gt;1,WEEKDAY(A3979)&lt;&gt;7),IF(A3979&lt;J$2,J$1,J$3),0)))^($A3979-$A3978)</f>
        <v>49.129913664758028</v>
      </c>
      <c r="J3979" s="42">
        <f>VLOOKUP(A3979,'VIXY-IV'!A$1:E$5000,4,0)</f>
        <v>49.153978119999998</v>
      </c>
    </row>
    <row r="3980" spans="1:10" x14ac:dyDescent="0.25">
      <c r="A3980" s="1">
        <v>43838</v>
      </c>
      <c r="B3980">
        <v>13.45</v>
      </c>
      <c r="C3980">
        <v>15.4</v>
      </c>
      <c r="D3980">
        <v>24.927199999999999</v>
      </c>
      <c r="E3980">
        <v>21.044899999999998</v>
      </c>
      <c r="F3980">
        <v>10726.900597</v>
      </c>
      <c r="G3980">
        <v>9057.5968940000002</v>
      </c>
      <c r="H3980">
        <f>(1/(1-91/360*VLOOKUP($A3980,Tbills!$B$4:$C$974,2,1)/100))^((1)/91)-1</f>
        <v>4.230441446617661E-5</v>
      </c>
      <c r="I3980">
        <f>I3979*$E3980/$E3979*(1-(I$1+I$5+IF(AND(WEEKDAY(A3980)&lt;&gt;1,WEEKDAY(A3980)&lt;&gt;7),IF(A3980&lt;J$2,J$1,J$3),0)))^($A3980-$A3979)</f>
        <v>47.756568478045743</v>
      </c>
      <c r="J3980" s="42">
        <f>VLOOKUP(A3980,'VIXY-IV'!A$1:E$5000,4,0)</f>
        <v>47.780366399999998</v>
      </c>
    </row>
    <row r="3981" spans="1:10" x14ac:dyDescent="0.25">
      <c r="A3981" s="1">
        <v>43839</v>
      </c>
      <c r="B3981">
        <v>12.54</v>
      </c>
      <c r="C3981">
        <v>14.95</v>
      </c>
      <c r="D3981">
        <v>24.244700000000002</v>
      </c>
      <c r="E3981">
        <v>20.4678</v>
      </c>
      <c r="F3981">
        <v>10599.389963</v>
      </c>
      <c r="G3981">
        <v>8949.5460910000002</v>
      </c>
      <c r="H3981">
        <f>(1/(1-91/360*VLOOKUP($A3981,Tbills!$B$4:$C$974,2,1)/100))^((1)/91)-1</f>
        <v>4.230441446617661E-5</v>
      </c>
      <c r="I3981">
        <f>I3980*$E3981/$E3980*(1-(I$1+I$5+IF(AND(WEEKDAY(A3981)&lt;&gt;1,WEEKDAY(A3981)&lt;&gt;7),IF(A3981&lt;J$2,J$1,J$3),0)))^($A3981-$A3980)</f>
        <v>46.447417916601651</v>
      </c>
      <c r="J3981" s="42">
        <f>VLOOKUP(A3981,'VIXY-IV'!A$1:E$5000,4,0)</f>
        <v>46.471102279999997</v>
      </c>
    </row>
    <row r="3982" spans="1:10" x14ac:dyDescent="0.25">
      <c r="A3982" s="1">
        <v>43840</v>
      </c>
      <c r="B3982">
        <v>12.56</v>
      </c>
      <c r="C3982">
        <v>14.95</v>
      </c>
      <c r="D3982">
        <v>24.165400000000002</v>
      </c>
      <c r="E3982">
        <v>20.399999999999999</v>
      </c>
      <c r="F3982">
        <v>10565.516351</v>
      </c>
      <c r="G3982">
        <v>8920.5664570000008</v>
      </c>
      <c r="H3982">
        <f>(1/(1-91/360*VLOOKUP($A3982,Tbills!$B$4:$C$974,2,1)/100))^((1)/91)-1</f>
        <v>4.230441446617661E-5</v>
      </c>
      <c r="I3982">
        <f>I3981*$E3982/$E3981*(1-(I$1+I$5+IF(AND(WEEKDAY(A3982)&lt;&gt;1,WEEKDAY(A3982)&lt;&gt;7),IF(A3982&lt;J$2,J$1,J$3),0)))^($A3982-$A3981)</f>
        <v>46.294003819518331</v>
      </c>
      <c r="J3982" s="42">
        <f>VLOOKUP(A3982,'VIXY-IV'!A$1:E$5000,4,0)</f>
        <v>46.317530920000003</v>
      </c>
    </row>
    <row r="3983" spans="1:10" x14ac:dyDescent="0.25">
      <c r="A3983" s="1">
        <v>43843</v>
      </c>
      <c r="B3983">
        <v>12.32</v>
      </c>
      <c r="C3983">
        <v>14.64</v>
      </c>
      <c r="D3983">
        <v>23.588000000000001</v>
      </c>
      <c r="E3983">
        <v>19.91</v>
      </c>
      <c r="F3983">
        <v>10460.671217999999</v>
      </c>
      <c r="G3983">
        <v>8830.9125230000009</v>
      </c>
      <c r="H3983">
        <f>(1/(1-91/360*VLOOKUP($A3983,Tbills!$B$4:$C$974,2,1)/100))^((1)/91)-1</f>
        <v>4.2583303533350048E-5</v>
      </c>
      <c r="I3983">
        <f>I3982*$E3983/$E3982*(1-(I$1+I$5+IF(AND(WEEKDAY(A3983)&lt;&gt;1,WEEKDAY(A3983)&lt;&gt;7),IF(A3983&lt;J$2,J$1,J$3),0)))^($A3983-$A3982)</f>
        <v>45.183339772063398</v>
      </c>
      <c r="J3983" s="42">
        <f>VLOOKUP(A3983,'VIXY-IV'!A$1:E$5000,4,0)</f>
        <v>45.206020840000001</v>
      </c>
    </row>
    <row r="3984" spans="1:10" x14ac:dyDescent="0.25">
      <c r="A3984" s="1">
        <v>43844</v>
      </c>
      <c r="B3984">
        <v>12.39</v>
      </c>
      <c r="C3984">
        <v>14.64</v>
      </c>
      <c r="D3984">
        <v>23.369199999999999</v>
      </c>
      <c r="E3984">
        <v>19.724399999999999</v>
      </c>
      <c r="F3984">
        <v>10451.256084000001</v>
      </c>
      <c r="G3984">
        <v>8822.588205</v>
      </c>
      <c r="H3984">
        <f>(1/(1-91/360*VLOOKUP($A3984,Tbills!$B$4:$C$974,2,1)/100))^((1)/91)-1</f>
        <v>4.2583303533350048E-5</v>
      </c>
      <c r="I3984">
        <f>I3983*$E3984/$E3983*(1-(I$1+I$5+IF(AND(WEEKDAY(A3984)&lt;&gt;1,WEEKDAY(A3984)&lt;&gt;7),IF(A3984&lt;J$2,J$1,J$3),0)))^($A3984-$A3983)</f>
        <v>44.762572219503703</v>
      </c>
      <c r="J3984" s="42">
        <f>VLOOKUP(A3984,'VIXY-IV'!A$1:E$5000,4,0)</f>
        <v>44.785155840000002</v>
      </c>
    </row>
    <row r="3985" spans="1:10" x14ac:dyDescent="0.25">
      <c r="A3985" s="1">
        <v>43845</v>
      </c>
      <c r="B3985">
        <v>12.42</v>
      </c>
      <c r="C3985">
        <v>14.63</v>
      </c>
      <c r="D3985">
        <v>23.262799999999999</v>
      </c>
      <c r="E3985">
        <v>19.633700000000001</v>
      </c>
      <c r="F3985">
        <v>10363.966132</v>
      </c>
      <c r="G3985">
        <v>8748.5253570000004</v>
      </c>
      <c r="H3985">
        <f>(1/(1-91/360*VLOOKUP($A3985,Tbills!$B$4:$C$974,2,1)/100))^((1)/91)-1</f>
        <v>4.2583303533350048E-5</v>
      </c>
      <c r="I3985">
        <f>I3984*$E3985/$E3984*(1-(I$1+I$5+IF(AND(WEEKDAY(A3985)&lt;&gt;1,WEEKDAY(A3985)&lt;&gt;7),IF(A3985&lt;J$2,J$1,J$3),0)))^($A3985-$A3984)</f>
        <v>44.557164809168306</v>
      </c>
      <c r="J3985" s="42">
        <f>VLOOKUP(A3985,'VIXY-IV'!A$1:E$5000,4,0)</f>
        <v>44.580491840000001</v>
      </c>
    </row>
    <row r="3986" spans="1:10" x14ac:dyDescent="0.25">
      <c r="A3986" s="1">
        <v>43846</v>
      </c>
      <c r="B3986">
        <v>12.32</v>
      </c>
      <c r="C3986">
        <v>14.45</v>
      </c>
      <c r="D3986">
        <v>22.851299999999998</v>
      </c>
      <c r="E3986">
        <v>19.285599999999999</v>
      </c>
      <c r="F3986">
        <v>10249.554393</v>
      </c>
      <c r="G3986">
        <v>8651.5745380000008</v>
      </c>
      <c r="H3986">
        <f>(1/(1-91/360*VLOOKUP($A3986,Tbills!$B$4:$C$974,2,1)/100))^((1)/91)-1</f>
        <v>4.2583303533350048E-5</v>
      </c>
      <c r="I3986">
        <f>I3985*$E3986/$E3985*(1-(I$1+I$5+IF(AND(WEEKDAY(A3986)&lt;&gt;1,WEEKDAY(A3986)&lt;&gt;7),IF(A3986&lt;J$2,J$1,J$3),0)))^($A3986-$A3985)</f>
        <v>43.767598446471901</v>
      </c>
      <c r="J3986" s="42">
        <f>VLOOKUP(A3986,'VIXY-IV'!A$1:E$5000,4,0)</f>
        <v>43.79071132</v>
      </c>
    </row>
    <row r="3987" spans="1:10" x14ac:dyDescent="0.25">
      <c r="A3987" s="1">
        <v>43847</v>
      </c>
      <c r="B3987">
        <v>12.1</v>
      </c>
      <c r="C3987">
        <v>14.41</v>
      </c>
      <c r="D3987">
        <v>22.845199999999998</v>
      </c>
      <c r="E3987">
        <v>19.279599999999999</v>
      </c>
      <c r="F3987">
        <v>10301.512627</v>
      </c>
      <c r="G3987">
        <v>8695.0636940000004</v>
      </c>
      <c r="H3987">
        <f>(1/(1-91/360*VLOOKUP($A3987,Tbills!$B$4:$C$974,2,1)/100))^((1)/91)-1</f>
        <v>4.2583303533350048E-5</v>
      </c>
      <c r="I3987">
        <f>I3986*$E3987/$E3986*(1-(I$1+I$5+IF(AND(WEEKDAY(A3987)&lt;&gt;1,WEEKDAY(A3987)&lt;&gt;7),IF(A3987&lt;J$2,J$1,J$3),0)))^($A3987-$A3986)</f>
        <v>43.754401338326581</v>
      </c>
      <c r="J3987" s="42">
        <f>VLOOKUP(A3987,'VIXY-IV'!A$1:E$5000,4,0)</f>
        <v>43.77766372</v>
      </c>
    </row>
    <row r="3988" spans="1:10" x14ac:dyDescent="0.25">
      <c r="A3988" s="1">
        <v>43851</v>
      </c>
      <c r="B3988">
        <v>12.85</v>
      </c>
      <c r="C3988">
        <v>14.87</v>
      </c>
      <c r="D3988">
        <v>23.097899999999999</v>
      </c>
      <c r="E3988">
        <v>19.489599999999999</v>
      </c>
      <c r="F3988">
        <v>10272.615129</v>
      </c>
      <c r="G3988">
        <v>8669.1914059999999</v>
      </c>
      <c r="H3988">
        <f>(1/(1-91/360*VLOOKUP($A3988,Tbills!$B$4:$C$974,2,1)/100))^((1)/91)-1</f>
        <v>4.2583303533350048E-5</v>
      </c>
      <c r="I3988">
        <f>I3987*$E3988/$E3987*(1-(I$1+I$5+IF(AND(WEEKDAY(A3988)&lt;&gt;1,WEEKDAY(A3988)&lt;&gt;7),IF(A3988&lt;J$2,J$1,J$3),0)))^($A3988-$A3987)</f>
        <v>44.232685804415325</v>
      </c>
      <c r="J3988" s="42">
        <f>VLOOKUP(A3988,'VIXY-IV'!A$1:E$5000,4,0)</f>
        <v>44.257998880000002</v>
      </c>
    </row>
    <row r="3989" spans="1:10" x14ac:dyDescent="0.25">
      <c r="A3989" s="1">
        <v>43852</v>
      </c>
      <c r="B3989">
        <v>12.91</v>
      </c>
      <c r="C3989">
        <v>14.98</v>
      </c>
      <c r="D3989">
        <v>23.252099999999999</v>
      </c>
      <c r="E3989">
        <v>19.6189</v>
      </c>
      <c r="F3989">
        <v>10396.509136999999</v>
      </c>
      <c r="G3989">
        <v>8773.3779830000003</v>
      </c>
      <c r="H3989">
        <f>(1/(1-91/360*VLOOKUP($A3989,Tbills!$B$4:$C$974,2,1)/100))^((1)/91)-1</f>
        <v>4.2583303533350048E-5</v>
      </c>
      <c r="I3989">
        <f>I3988*$E3989/$E3988*(1-(I$1+I$5+IF(AND(WEEKDAY(A3989)&lt;&gt;1,WEEKDAY(A3989)&lt;&gt;7),IF(A3989&lt;J$2,J$1,J$3),0)))^($A3989-$A3988)</f>
        <v>44.526566007813557</v>
      </c>
      <c r="J3989" s="42">
        <f>VLOOKUP(A3989,'VIXY-IV'!A$1:E$5000,4,0)</f>
        <v>44.55214892</v>
      </c>
    </row>
    <row r="3990" spans="1:10" x14ac:dyDescent="0.25">
      <c r="A3990" s="1">
        <v>43853</v>
      </c>
      <c r="B3990">
        <v>12.98</v>
      </c>
      <c r="C3990">
        <v>14.99</v>
      </c>
      <c r="D3990">
        <v>23.031700000000001</v>
      </c>
      <c r="E3990">
        <v>19.432099999999998</v>
      </c>
      <c r="F3990">
        <v>10365.571067000001</v>
      </c>
      <c r="G3990">
        <v>8746.8964489999998</v>
      </c>
      <c r="H3990">
        <f>(1/(1-91/360*VLOOKUP($A3990,Tbills!$B$4:$C$974,2,1)/100))^((1)/91)-1</f>
        <v>4.2583303533350048E-5</v>
      </c>
      <c r="I3990">
        <f>I3989*$E3990/$E3989*(1-(I$1+I$5+IF(AND(WEEKDAY(A3990)&lt;&gt;1,WEEKDAY(A3990)&lt;&gt;7),IF(A3990&lt;J$2,J$1,J$3),0)))^($A3990-$A3989)</f>
        <v>44.103032289642137</v>
      </c>
      <c r="J3990" s="42">
        <f>VLOOKUP(A3990,'VIXY-IV'!A$1:E$5000,4,0)</f>
        <v>44.128555800000001</v>
      </c>
    </row>
    <row r="3991" spans="1:10" x14ac:dyDescent="0.25">
      <c r="A3991" s="1">
        <v>43854</v>
      </c>
      <c r="B3991">
        <v>14.56</v>
      </c>
      <c r="C3991">
        <v>16.07</v>
      </c>
      <c r="D3991">
        <v>24.4863</v>
      </c>
      <c r="E3991">
        <v>20.6586</v>
      </c>
      <c r="F3991">
        <v>10530.369416</v>
      </c>
      <c r="G3991">
        <v>8885.5876219999991</v>
      </c>
      <c r="H3991">
        <f>(1/(1-91/360*VLOOKUP($A3991,Tbills!$B$4:$C$974,2,1)/100))^((1)/91)-1</f>
        <v>4.2583303533350048E-5</v>
      </c>
      <c r="I3991">
        <f>I3990*$E3991/$E3990*(1-(I$1+I$5+IF(AND(WEEKDAY(A3991)&lt;&gt;1,WEEKDAY(A3991)&lt;&gt;7),IF(A3991&lt;J$2,J$1,J$3),0)))^($A3991-$A3990)</f>
        <v>46.887142382981523</v>
      </c>
      <c r="J3991" s="42">
        <f>VLOOKUP(A3991,'VIXY-IV'!A$1:E$5000,4,0)</f>
        <v>46.914964599999998</v>
      </c>
    </row>
    <row r="3992" spans="1:10" x14ac:dyDescent="0.25">
      <c r="A3992" s="1">
        <v>43857</v>
      </c>
      <c r="B3992">
        <v>18.23</v>
      </c>
      <c r="C3992">
        <v>18.16</v>
      </c>
      <c r="D3992">
        <v>27.0017</v>
      </c>
      <c r="E3992">
        <v>22.778099999999998</v>
      </c>
      <c r="F3992">
        <v>10939.066575000001</v>
      </c>
      <c r="G3992">
        <v>9229.3135060000004</v>
      </c>
      <c r="H3992">
        <f>(1/(1-91/360*VLOOKUP($A3992,Tbills!$B$4:$C$974,2,1)/100))^((1)/91)-1</f>
        <v>4.2583303533350048E-5</v>
      </c>
      <c r="I3992">
        <f>I3991*$E3992/$E3991*(1-(I$1+I$5+IF(AND(WEEKDAY(A3992)&lt;&gt;1,WEEKDAY(A3992)&lt;&gt;7),IF(A3992&lt;J$2,J$1,J$3),0)))^($A3992-$A3991)</f>
        <v>51.69908616733882</v>
      </c>
      <c r="J3992" s="42">
        <f>VLOOKUP(A3992,'VIXY-IV'!A$1:E$5000,4,0)</f>
        <v>51.729807360000002</v>
      </c>
    </row>
    <row r="3993" spans="1:10" x14ac:dyDescent="0.25">
      <c r="A3993" s="1">
        <v>43858</v>
      </c>
      <c r="B3993">
        <v>16.28</v>
      </c>
      <c r="C3993">
        <v>17.03</v>
      </c>
      <c r="D3993">
        <v>25.515799999999999</v>
      </c>
      <c r="E3993">
        <v>21.523700000000002</v>
      </c>
      <c r="F3993">
        <v>10652.266142</v>
      </c>
      <c r="G3993">
        <v>8986.9463620000006</v>
      </c>
      <c r="H3993">
        <f>(1/(1-91/360*VLOOKUP($A3993,Tbills!$B$4:$C$974,2,1)/100))^((1)/91)-1</f>
        <v>4.2583303533350048E-5</v>
      </c>
      <c r="I3993">
        <f>I3992*$E3993/$E3992*(1-(I$1+I$5+IF(AND(WEEKDAY(A3993)&lt;&gt;1,WEEKDAY(A3993)&lt;&gt;7),IF(A3993&lt;J$2,J$1,J$3),0)))^($A3993-$A3992)</f>
        <v>48.852463164150194</v>
      </c>
      <c r="J3993" s="42">
        <f>VLOOKUP(A3993,'VIXY-IV'!A$1:E$5000,4,0)</f>
        <v>48.881890159999998</v>
      </c>
    </row>
    <row r="3994" spans="1:10" x14ac:dyDescent="0.25">
      <c r="A3994" s="1">
        <v>43859</v>
      </c>
      <c r="B3994">
        <v>16.39</v>
      </c>
      <c r="C3994">
        <v>17.03</v>
      </c>
      <c r="D3994">
        <v>25.4968</v>
      </c>
      <c r="E3994">
        <v>21.506799999999998</v>
      </c>
      <c r="F3994">
        <v>10693.732554</v>
      </c>
      <c r="G3994">
        <v>9021.5474369999993</v>
      </c>
      <c r="H3994">
        <f>(1/(1-91/360*VLOOKUP($A3994,Tbills!$B$4:$C$974,2,1)/100))^((1)/91)-1</f>
        <v>4.2583303533350048E-5</v>
      </c>
      <c r="I3994">
        <f>I3993*$E3994/$E3993*(1-(I$1+I$5+IF(AND(WEEKDAY(A3994)&lt;&gt;1,WEEKDAY(A3994)&lt;&gt;7),IF(A3994&lt;J$2,J$1,J$3),0)))^($A3994-$A3993)</f>
        <v>48.814573219388258</v>
      </c>
      <c r="J3994" s="42">
        <f>VLOOKUP(A3994,'VIXY-IV'!A$1:E$5000,4,0)</f>
        <v>48.844240239999998</v>
      </c>
    </row>
    <row r="3995" spans="1:10" x14ac:dyDescent="0.25">
      <c r="A3995" s="1">
        <v>43860</v>
      </c>
      <c r="B3995">
        <v>15.49</v>
      </c>
      <c r="C3995">
        <v>16.59</v>
      </c>
      <c r="D3995">
        <v>24.7027</v>
      </c>
      <c r="E3995">
        <v>20.835999999999999</v>
      </c>
      <c r="F3995">
        <v>10519.990404</v>
      </c>
      <c r="G3995">
        <v>8874.5892800000001</v>
      </c>
      <c r="H3995">
        <f>(1/(1-91/360*VLOOKUP($A3995,Tbills!$B$4:$C$974,2,1)/100))^((1)/91)-1</f>
        <v>4.2583303533350048E-5</v>
      </c>
      <c r="I3995">
        <f>I3994*$E3995/$E3994*(1-(I$1+I$5+IF(AND(WEEKDAY(A3995)&lt;&gt;1,WEEKDAY(A3995)&lt;&gt;7),IF(A3995&lt;J$2,J$1,J$3),0)))^($A3995-$A3994)</f>
        <v>47.292493565624099</v>
      </c>
      <c r="J3995" s="42">
        <f>VLOOKUP(A3995,'VIXY-IV'!A$1:E$5000,4,0)</f>
        <v>47.323383159999999</v>
      </c>
    </row>
    <row r="3996" spans="1:10" x14ac:dyDescent="0.25">
      <c r="A3996" s="1">
        <v>43861</v>
      </c>
      <c r="B3996">
        <v>18.84</v>
      </c>
      <c r="C3996">
        <v>18.63</v>
      </c>
      <c r="D3996">
        <v>27.504000000000001</v>
      </c>
      <c r="E3996">
        <v>23.197900000000001</v>
      </c>
      <c r="F3996">
        <v>10967.518434</v>
      </c>
      <c r="G3996">
        <v>9251.7428419999997</v>
      </c>
      <c r="H3996">
        <f>(1/(1-91/360*VLOOKUP($A3996,Tbills!$B$4:$C$974,2,1)/100))^((1)/91)-1</f>
        <v>4.2583303533350048E-5</v>
      </c>
      <c r="I3996">
        <f>I3995*$E3996/$E3995*(1-(I$1+I$5+IF(AND(WEEKDAY(A3996)&lt;&gt;1,WEEKDAY(A3996)&lt;&gt;7),IF(A3996&lt;J$2,J$1,J$3),0)))^($A3996-$A3995)</f>
        <v>52.653919010072727</v>
      </c>
      <c r="J3996" s="42">
        <f>VLOOKUP(A3996,'VIXY-IV'!A$1:E$5000,4,0)</f>
        <v>52.692345400000001</v>
      </c>
    </row>
    <row r="3997" spans="1:10" x14ac:dyDescent="0.25">
      <c r="A3997" s="1">
        <v>43864</v>
      </c>
      <c r="B3997">
        <v>17.97</v>
      </c>
      <c r="C3997">
        <v>18.04</v>
      </c>
      <c r="D3997">
        <v>27.093699999999998</v>
      </c>
      <c r="E3997">
        <v>22.8489</v>
      </c>
      <c r="F3997">
        <v>10794.083686</v>
      </c>
      <c r="G3997">
        <v>9104.2585350000008</v>
      </c>
      <c r="H3997">
        <f>(1/(1-91/360*VLOOKUP($A3997,Tbills!$B$4:$C$974,2,1)/100))^((1)/91)-1</f>
        <v>4.3141103134747283E-5</v>
      </c>
      <c r="I3997">
        <f>I3996*$E3997/$E3996*(1-(I$1+I$5+IF(AND(WEEKDAY(A3997)&lt;&gt;1,WEEKDAY(A3997)&lt;&gt;7),IF(A3997&lt;J$2,J$1,J$3),0)))^($A3997-$A3996)</f>
        <v>51.863260884416967</v>
      </c>
      <c r="J3997" s="42">
        <f>VLOOKUP(A3997,'VIXY-IV'!A$1:E$5000,4,0)</f>
        <v>51.901177439999998</v>
      </c>
    </row>
    <row r="3998" spans="1:10" x14ac:dyDescent="0.25">
      <c r="A3998" s="1">
        <v>43865</v>
      </c>
      <c r="B3998">
        <v>16.05</v>
      </c>
      <c r="C3998">
        <v>16.7</v>
      </c>
      <c r="D3998">
        <v>25.275600000000001</v>
      </c>
      <c r="E3998">
        <v>21.314699999999998</v>
      </c>
      <c r="F3998">
        <v>10430.985248000001</v>
      </c>
      <c r="G3998">
        <v>8797.6107709999997</v>
      </c>
      <c r="H3998">
        <f>(1/(1-91/360*VLOOKUP($A3998,Tbills!$B$4:$C$974,2,1)/100))^((1)/91)-1</f>
        <v>4.3141103134747283E-5</v>
      </c>
      <c r="I3998">
        <f>I3997*$E3998/$E3997*(1-(I$1+I$5+IF(AND(WEEKDAY(A3998)&lt;&gt;1,WEEKDAY(A3998)&lt;&gt;7),IF(A3998&lt;J$2,J$1,J$3),0)))^($A3998-$A3997)</f>
        <v>48.381342076734214</v>
      </c>
      <c r="J3998" s="42">
        <f>VLOOKUP(A3998,'VIXY-IV'!A$1:E$5000,4,0)</f>
        <v>48.420283879999999</v>
      </c>
    </row>
    <row r="3999" spans="1:10" x14ac:dyDescent="0.25">
      <c r="A3999" s="1">
        <v>43866</v>
      </c>
      <c r="B3999">
        <v>15.15</v>
      </c>
      <c r="C3999">
        <v>16.11</v>
      </c>
      <c r="D3999">
        <v>24.3751</v>
      </c>
      <c r="E3999">
        <v>20.554400000000001</v>
      </c>
      <c r="F3999">
        <v>10406.670713</v>
      </c>
      <c r="G3999">
        <v>8776.7240789999996</v>
      </c>
      <c r="H3999">
        <f>(1/(1-91/360*VLOOKUP($A3999,Tbills!$B$4:$C$974,2,1)/100))^((1)/91)-1</f>
        <v>4.3141103134747283E-5</v>
      </c>
      <c r="I3999">
        <f>I3998*$E3999/$E3998*(1-(I$1+I$5+IF(AND(WEEKDAY(A3999)&lt;&gt;1,WEEKDAY(A3999)&lt;&gt;7),IF(A3999&lt;J$2,J$1,J$3),0)))^($A3999-$A3998)</f>
        <v>46.656016429916555</v>
      </c>
      <c r="J3999" s="42">
        <f>VLOOKUP(A3999,'VIXY-IV'!A$1:E$5000,4,0)</f>
        <v>46.69669304</v>
      </c>
    </row>
    <row r="4000" spans="1:10" x14ac:dyDescent="0.25">
      <c r="A4000" s="1">
        <v>43867</v>
      </c>
      <c r="B4000">
        <v>14.96</v>
      </c>
      <c r="C4000">
        <v>15.89</v>
      </c>
      <c r="D4000">
        <v>24.146999999999998</v>
      </c>
      <c r="E4000">
        <v>20.3612</v>
      </c>
      <c r="F4000">
        <v>10346.592309</v>
      </c>
      <c r="G4000">
        <v>8725.6768279999997</v>
      </c>
      <c r="H4000">
        <f>(1/(1-91/360*VLOOKUP($A4000,Tbills!$B$4:$C$974,2,1)/100))^((1)/91)-1</f>
        <v>4.3141103134747283E-5</v>
      </c>
      <c r="I4000">
        <f>I3999*$E4000/$E3999*(1-(I$1+I$5+IF(AND(WEEKDAY(A4000)&lt;&gt;1,WEEKDAY(A4000)&lt;&gt;7),IF(A4000&lt;J$2,J$1,J$3),0)))^($A4000-$A3999)</f>
        <v>46.217918842582812</v>
      </c>
      <c r="J4000" s="42">
        <f>VLOOKUP(A4000,'VIXY-IV'!A$1:E$5000,4,0)</f>
        <v>46.257643479999999</v>
      </c>
    </row>
    <row r="4001" spans="1:10" x14ac:dyDescent="0.25">
      <c r="A4001" s="1">
        <v>43868</v>
      </c>
      <c r="B4001">
        <v>15.47</v>
      </c>
      <c r="C4001">
        <v>16.29</v>
      </c>
      <c r="D4001">
        <v>24.6419</v>
      </c>
      <c r="E4001">
        <v>20.7776</v>
      </c>
      <c r="F4001">
        <v>10479.032458</v>
      </c>
      <c r="G4001">
        <v>8836.9922330000009</v>
      </c>
      <c r="H4001">
        <f>(1/(1-91/360*VLOOKUP($A4001,Tbills!$B$4:$C$974,2,1)/100))^((1)/91)-1</f>
        <v>4.3141103134747283E-5</v>
      </c>
      <c r="I4001">
        <f>I4000*$E4001/$E4000*(1-(I$1+I$5+IF(AND(WEEKDAY(A4001)&lt;&gt;1,WEEKDAY(A4001)&lt;&gt;7),IF(A4001&lt;J$2,J$1,J$3),0)))^($A4001-$A4000)</f>
        <v>47.163558084748161</v>
      </c>
      <c r="J4001" s="42">
        <f>VLOOKUP(A4001,'VIXY-IV'!A$1:E$5000,4,0)</f>
        <v>47.205564359999997</v>
      </c>
    </row>
    <row r="4002" spans="1:10" x14ac:dyDescent="0.25">
      <c r="A4002" s="1">
        <v>43871</v>
      </c>
      <c r="B4002">
        <v>15.04</v>
      </c>
      <c r="C4002">
        <v>16.13</v>
      </c>
      <c r="D4002">
        <v>24.191700000000001</v>
      </c>
      <c r="E4002">
        <v>20.395299999999999</v>
      </c>
      <c r="F4002">
        <v>10391.993237999999</v>
      </c>
      <c r="G4002">
        <v>8762.4480960000001</v>
      </c>
      <c r="H4002">
        <f>(1/(1-91/360*VLOOKUP($A4002,Tbills!$B$4:$C$974,2,1)/100))^((1)/91)-1</f>
        <v>4.3141103134747283E-5</v>
      </c>
      <c r="I4002">
        <f>I4001*$E4002/$E4001*(1-(I$1+I$5+IF(AND(WEEKDAY(A4002)&lt;&gt;1,WEEKDAY(A4002)&lt;&gt;7),IF(A4002&lt;J$2,J$1,J$3),0)))^($A4002-$A4001)</f>
        <v>46.297098220978114</v>
      </c>
      <c r="J4002" s="42">
        <f>VLOOKUP(A4002,'VIXY-IV'!A$1:E$5000,4,0)</f>
        <v>46.339476679999997</v>
      </c>
    </row>
    <row r="4003" spans="1:10" x14ac:dyDescent="0.25">
      <c r="A4003" s="1">
        <v>43872</v>
      </c>
      <c r="B4003">
        <v>15.18</v>
      </c>
      <c r="C4003">
        <v>16.14</v>
      </c>
      <c r="D4003">
        <v>24.136600000000001</v>
      </c>
      <c r="E4003">
        <v>20.347999999999999</v>
      </c>
      <c r="F4003">
        <v>10423.056006000001</v>
      </c>
      <c r="G4003">
        <v>8788.2619599999998</v>
      </c>
      <c r="H4003">
        <f>(1/(1-91/360*VLOOKUP($A4003,Tbills!$B$4:$C$974,2,1)/100))^((1)/91)-1</f>
        <v>4.3141103134747283E-5</v>
      </c>
      <c r="I4003">
        <f>I4002*$E4003/$E4002*(1-(I$1+I$5+IF(AND(WEEKDAY(A4003)&lt;&gt;1,WEEKDAY(A4003)&lt;&gt;7),IF(A4003&lt;J$2,J$1,J$3),0)))^($A4003-$A4002)</f>
        <v>46.190170676028025</v>
      </c>
      <c r="J4003" s="42">
        <f>VLOOKUP(A4003,'VIXY-IV'!A$1:E$5000,4,0)</f>
        <v>46.232439960000001</v>
      </c>
    </row>
    <row r="4004" spans="1:10" x14ac:dyDescent="0.25">
      <c r="A4004" s="1">
        <v>43873</v>
      </c>
      <c r="B4004">
        <v>13.74</v>
      </c>
      <c r="C4004">
        <v>15.36</v>
      </c>
      <c r="D4004">
        <v>23.048400000000001</v>
      </c>
      <c r="E4004">
        <v>19.4298</v>
      </c>
      <c r="F4004">
        <v>10286.625056000001</v>
      </c>
      <c r="G4004">
        <v>8672.8502540000009</v>
      </c>
      <c r="H4004">
        <f>(1/(1-91/360*VLOOKUP($A4004,Tbills!$B$4:$C$974,2,1)/100))^((1)/91)-1</f>
        <v>4.3141103134747283E-5</v>
      </c>
      <c r="I4004">
        <f>I4003*$E4004/$E4003*(1-(I$1+I$5+IF(AND(WEEKDAY(A4004)&lt;&gt;1,WEEKDAY(A4004)&lt;&gt;7),IF(A4004&lt;J$2,J$1,J$3),0)))^($A4004-$A4003)</f>
        <v>44.106270102089567</v>
      </c>
      <c r="J4004" s="42">
        <f>VLOOKUP(A4004,'VIXY-IV'!A$1:E$5000,4,0)</f>
        <v>44.147020480000002</v>
      </c>
    </row>
    <row r="4005" spans="1:10" x14ac:dyDescent="0.25">
      <c r="A4005" s="1">
        <v>43874</v>
      </c>
      <c r="B4005">
        <v>14.15</v>
      </c>
      <c r="C4005">
        <v>15.68</v>
      </c>
      <c r="D4005">
        <v>23.4527</v>
      </c>
      <c r="E4005">
        <v>19.7698</v>
      </c>
      <c r="F4005">
        <v>10361.630972999999</v>
      </c>
      <c r="G4005">
        <v>8735.7150199999996</v>
      </c>
      <c r="H4005">
        <f>(1/(1-91/360*VLOOKUP($A4005,Tbills!$B$4:$C$974,2,1)/100))^((1)/91)-1</f>
        <v>4.300165055082239E-5</v>
      </c>
      <c r="I4005">
        <f>I4004*$E4005/$E4004*(1-(I$1+I$5+IF(AND(WEEKDAY(A4005)&lt;&gt;1,WEEKDAY(A4005)&lt;&gt;7),IF(A4005&lt;J$2,J$1,J$3),0)))^($A4005-$A4004)</f>
        <v>44.878511360948771</v>
      </c>
      <c r="J4005" s="42">
        <f>VLOOKUP(A4005,'VIXY-IV'!A$1:E$5000,4,0)</f>
        <v>44.919479920000001</v>
      </c>
    </row>
    <row r="4006" spans="1:10" x14ac:dyDescent="0.25">
      <c r="A4006" s="1">
        <v>43875</v>
      </c>
      <c r="B4006">
        <v>13.68</v>
      </c>
      <c r="C4006">
        <v>15.5</v>
      </c>
      <c r="D4006">
        <v>23.186900000000001</v>
      </c>
      <c r="E4006">
        <v>19.544899999999998</v>
      </c>
      <c r="F4006">
        <v>10310.074046</v>
      </c>
      <c r="G4006">
        <v>8691.8726009999991</v>
      </c>
      <c r="H4006">
        <f>(1/(1-91/360*VLOOKUP($A4006,Tbills!$B$4:$C$974,2,1)/100))^((1)/91)-1</f>
        <v>4.300165055082239E-5</v>
      </c>
      <c r="I4006">
        <f>I4005*$E4006/$E4005*(1-(I$1+I$5+IF(AND(WEEKDAY(A4006)&lt;&gt;1,WEEKDAY(A4006)&lt;&gt;7),IF(A4006&lt;J$2,J$1,J$3),0)))^($A4006-$A4005)</f>
        <v>44.368401687817219</v>
      </c>
      <c r="J4006" s="42">
        <f>VLOOKUP(A4006,'VIXY-IV'!A$1:E$5000,4,0)</f>
        <v>44.409290519999999</v>
      </c>
    </row>
    <row r="4007" spans="1:10" x14ac:dyDescent="0.25">
      <c r="A4007" s="1">
        <v>43879</v>
      </c>
      <c r="B4007">
        <v>14.83</v>
      </c>
      <c r="C4007">
        <v>16.100000000000001</v>
      </c>
      <c r="D4007">
        <v>23.798200000000001</v>
      </c>
      <c r="E4007">
        <v>20.056799999999999</v>
      </c>
      <c r="F4007">
        <v>10485.436772999999</v>
      </c>
      <c r="G4007">
        <v>8838.2163909999999</v>
      </c>
      <c r="H4007">
        <f>(1/(1-91/360*VLOOKUP($A4007,Tbills!$B$4:$C$974,2,1)/100))^((1)/91)-1</f>
        <v>4.300165055082239E-5</v>
      </c>
      <c r="I4007">
        <f>I4006*$E4007/$E4006*(1-(I$1+I$5+IF(AND(WEEKDAY(A4007)&lt;&gt;1,WEEKDAY(A4007)&lt;&gt;7),IF(A4007&lt;J$2,J$1,J$3),0)))^($A4007-$A4006)</f>
        <v>45.532199814768752</v>
      </c>
      <c r="J4007" s="42">
        <f>VLOOKUP(A4007,'VIXY-IV'!A$1:E$5000,4,0)</f>
        <v>45.57424236</v>
      </c>
    </row>
    <row r="4008" spans="1:10" x14ac:dyDescent="0.25">
      <c r="A4008" s="1">
        <v>43880</v>
      </c>
      <c r="B4008">
        <v>14.38</v>
      </c>
      <c r="C4008">
        <v>15.82</v>
      </c>
      <c r="D4008">
        <v>23.122499999999999</v>
      </c>
      <c r="E4008">
        <v>19.486499999999999</v>
      </c>
      <c r="F4008">
        <v>10435.012182</v>
      </c>
      <c r="G4008">
        <v>8795.3332449999998</v>
      </c>
      <c r="H4008">
        <f>(1/(1-91/360*VLOOKUP($A4008,Tbills!$B$4:$C$974,2,1)/100))^((1)/91)-1</f>
        <v>4.300165055082239E-5</v>
      </c>
      <c r="I4008">
        <f>I4007*$E4008/$E4007*(1-(I$1+I$5+IF(AND(WEEKDAY(A4008)&lt;&gt;1,WEEKDAY(A4008)&lt;&gt;7),IF(A4008&lt;J$2,J$1,J$3),0)))^($A4008-$A4007)</f>
        <v>44.237950206109204</v>
      </c>
      <c r="J4008" s="42">
        <f>VLOOKUP(A4008,'VIXY-IV'!A$1:E$5000,4,0)</f>
        <v>44.280052640000001</v>
      </c>
    </row>
    <row r="4009" spans="1:10" x14ac:dyDescent="0.25">
      <c r="A4009" s="1">
        <v>43881</v>
      </c>
      <c r="B4009">
        <v>15.56</v>
      </c>
      <c r="C4009">
        <v>16.600000000000001</v>
      </c>
      <c r="D4009">
        <v>24.158000000000001</v>
      </c>
      <c r="E4009">
        <v>20.3583</v>
      </c>
      <c r="F4009">
        <v>10557.005225000001</v>
      </c>
      <c r="G4009">
        <v>8897.7790100000002</v>
      </c>
      <c r="H4009">
        <f>(1/(1-91/360*VLOOKUP($A4009,Tbills!$B$4:$C$974,2,1)/100))^((1)/91)-1</f>
        <v>4.1886204595886767E-5</v>
      </c>
      <c r="I4009">
        <f>I4008*$E4009/$E4008*(1-(I$1+I$5+IF(AND(WEEKDAY(A4009)&lt;&gt;1,WEEKDAY(A4009)&lt;&gt;7),IF(A4009&lt;J$2,J$1,J$3),0)))^($A4009-$A4008)</f>
        <v>46.217540228474711</v>
      </c>
      <c r="J4009" s="42">
        <f>VLOOKUP(A4009,'VIXY-IV'!A$1:E$5000,4,0)</f>
        <v>46.261507360000003</v>
      </c>
    </row>
    <row r="4010" spans="1:10" x14ac:dyDescent="0.25">
      <c r="A4010" s="1">
        <v>43882</v>
      </c>
      <c r="B4010">
        <v>17.079999999999998</v>
      </c>
      <c r="C4010">
        <v>17.61</v>
      </c>
      <c r="D4010">
        <v>25.3781</v>
      </c>
      <c r="E4010">
        <v>21.3857</v>
      </c>
      <c r="F4010">
        <v>10679.458457999999</v>
      </c>
      <c r="G4010">
        <v>9000.6137859999999</v>
      </c>
      <c r="H4010">
        <f>(1/(1-91/360*VLOOKUP($A4010,Tbills!$B$4:$C$974,2,1)/100))^((1)/91)-1</f>
        <v>4.1886204595886767E-5</v>
      </c>
      <c r="I4010">
        <f>I4009*$E4010/$E4009*(1-(I$1+I$5+IF(AND(WEEKDAY(A4010)&lt;&gt;1,WEEKDAY(A4010)&lt;&gt;7),IF(A4010&lt;J$2,J$1,J$3),0)))^($A4010-$A4009)</f>
        <v>48.550415693800176</v>
      </c>
      <c r="J4010" s="42">
        <f>VLOOKUP(A4010,'VIXY-IV'!A$1:E$5000,4,0)</f>
        <v>48.599227800000001</v>
      </c>
    </row>
    <row r="4011" spans="1:10" x14ac:dyDescent="0.25">
      <c r="A4011" s="1">
        <v>43885</v>
      </c>
      <c r="B4011">
        <v>25.03</v>
      </c>
      <c r="C4011">
        <v>21.92</v>
      </c>
      <c r="D4011">
        <v>29.8413</v>
      </c>
      <c r="E4011">
        <v>25.144100000000002</v>
      </c>
      <c r="F4011">
        <v>11199.425557</v>
      </c>
      <c r="G4011">
        <v>9437.7093590000004</v>
      </c>
      <c r="H4011">
        <f>(1/(1-91/360*VLOOKUP($A4011,Tbills!$B$4:$C$974,2,1)/100))^((1)/91)-1</f>
        <v>4.1886204595886767E-5</v>
      </c>
      <c r="I4011">
        <f>I4010*$E4011/$E4010*(1-(I$1+I$5+IF(AND(WEEKDAY(A4011)&lt;&gt;1,WEEKDAY(A4011)&lt;&gt;7),IF(A4011&lt;J$2,J$1,J$3),0)))^($A4011-$A4010)</f>
        <v>57.084482866409552</v>
      </c>
      <c r="J4011" s="42">
        <f>VLOOKUP(A4011,'VIXY-IV'!A$1:E$5000,4,0)</f>
        <v>57.142412120000003</v>
      </c>
    </row>
    <row r="4012" spans="1:10" x14ac:dyDescent="0.25">
      <c r="A4012" s="1">
        <v>43886</v>
      </c>
      <c r="B4012">
        <v>27.85</v>
      </c>
      <c r="C4012">
        <v>23.86</v>
      </c>
      <c r="D4012">
        <v>32.866300000000003</v>
      </c>
      <c r="E4012">
        <v>27.6919</v>
      </c>
      <c r="F4012">
        <v>11646.123358999999</v>
      </c>
      <c r="G4012">
        <v>9813.7444300000006</v>
      </c>
      <c r="H4012">
        <f>(1/(1-91/360*VLOOKUP($A4012,Tbills!$B$4:$C$974,2,1)/100))^((1)/91)-1</f>
        <v>4.1886204595886767E-5</v>
      </c>
      <c r="I4012">
        <f>I4011*$E4012/$E4011*(1-(I$1+I$5+IF(AND(WEEKDAY(A4012)&lt;&gt;1,WEEKDAY(A4012)&lt;&gt;7),IF(A4012&lt;J$2,J$1,J$3),0)))^($A4012-$A4011)</f>
        <v>62.869339098696265</v>
      </c>
      <c r="J4012" s="42">
        <f>VLOOKUP(A4012,'VIXY-IV'!A$1:E$5000,4,0)</f>
        <v>62.939171600000002</v>
      </c>
    </row>
    <row r="4013" spans="1:10" x14ac:dyDescent="0.25">
      <c r="A4013" s="1">
        <v>43887</v>
      </c>
      <c r="B4013">
        <v>27.56</v>
      </c>
      <c r="C4013">
        <v>23.7</v>
      </c>
      <c r="D4013">
        <v>33.017800000000001</v>
      </c>
      <c r="E4013">
        <v>27.8184</v>
      </c>
      <c r="F4013">
        <v>11717.779101</v>
      </c>
      <c r="G4013">
        <v>9873.7149329999993</v>
      </c>
      <c r="H4013">
        <f>(1/(1-91/360*VLOOKUP($A4013,Tbills!$B$4:$C$974,2,1)/100))^((1)/91)-1</f>
        <v>4.1886204595886767E-5</v>
      </c>
      <c r="I4013">
        <f>I4012*$E4013/$E4012*(1-(I$1+I$5+IF(AND(WEEKDAY(A4013)&lt;&gt;1,WEEKDAY(A4013)&lt;&gt;7),IF(A4013&lt;J$2,J$1,J$3),0)))^($A4013-$A4012)</f>
        <v>63.15713957118637</v>
      </c>
      <c r="J4013" s="42">
        <f>VLOOKUP(A4013,'VIXY-IV'!A$1:E$5000,4,0)</f>
        <v>63.229026760000004</v>
      </c>
    </row>
    <row r="4014" spans="1:10" x14ac:dyDescent="0.25">
      <c r="A4014" s="1">
        <v>43888</v>
      </c>
      <c r="B4014">
        <v>39.159999999999997</v>
      </c>
      <c r="C4014">
        <v>29.92</v>
      </c>
      <c r="D4014">
        <v>38.336399999999998</v>
      </c>
      <c r="E4014">
        <v>32.298299999999998</v>
      </c>
      <c r="F4014">
        <v>12348.241636000001</v>
      </c>
      <c r="G4014">
        <v>10404.546001000001</v>
      </c>
      <c r="H4014">
        <f>(1/(1-91/360*VLOOKUP($A4014,Tbills!$B$4:$C$974,2,1)/100))^((1)/91)-1</f>
        <v>3.2130739118896301E-5</v>
      </c>
      <c r="I4014">
        <f>I4013*$E4014/$E4013*(1-(I$1+I$5+IF(AND(WEEKDAY(A4014)&lt;&gt;1,WEEKDAY(A4014)&lt;&gt;7),IF(A4014&lt;J$2,J$1,J$3),0)))^($A4014-$A4013)</f>
        <v>73.328724922800802</v>
      </c>
      <c r="J4014" s="42">
        <f>VLOOKUP(A4014,'VIXY-IV'!A$1:E$5000,4,0)</f>
        <v>73.412398600000003</v>
      </c>
    </row>
    <row r="4015" spans="1:10" x14ac:dyDescent="0.25">
      <c r="A4015" s="1">
        <v>43889</v>
      </c>
      <c r="B4015">
        <v>40.11</v>
      </c>
      <c r="C4015">
        <v>29.85</v>
      </c>
      <c r="D4015">
        <v>38.1218</v>
      </c>
      <c r="E4015">
        <v>32.116500000000002</v>
      </c>
      <c r="F4015">
        <v>12125.975613000001</v>
      </c>
      <c r="G4015">
        <v>10216.931828000001</v>
      </c>
      <c r="H4015">
        <f>(1/(1-91/360*VLOOKUP($A4015,Tbills!$B$4:$C$974,2,1)/100))^((1)/91)-1</f>
        <v>3.2130739118896301E-5</v>
      </c>
      <c r="I4015">
        <f>I4014*$E4015/$E4014*(1-(I$1+I$5+IF(AND(WEEKDAY(A4015)&lt;&gt;1,WEEKDAY(A4015)&lt;&gt;7),IF(A4015&lt;J$2,J$1,J$3),0)))^($A4015-$A4014)</f>
        <v>72.916672913725364</v>
      </c>
      <c r="J4015" s="42">
        <f>VLOOKUP(A4015,'VIXY-IV'!A$1:E$5000,4,0)</f>
        <v>73.002781319999997</v>
      </c>
    </row>
    <row r="4016" spans="1:10" x14ac:dyDescent="0.25">
      <c r="A4016" s="1">
        <v>43892</v>
      </c>
      <c r="B4016">
        <v>33.42</v>
      </c>
      <c r="C4016">
        <v>27.7</v>
      </c>
      <c r="D4016">
        <v>38.262700000000002</v>
      </c>
      <c r="E4016">
        <v>32.232100000000003</v>
      </c>
      <c r="F4016">
        <v>12137.330115999999</v>
      </c>
      <c r="G4016">
        <v>10225.513879</v>
      </c>
      <c r="H4016">
        <f>(1/(1-91/360*VLOOKUP($A4016,Tbills!$B$4:$C$974,2,1)/100))^((1)/91)-1</f>
        <v>3.2130739118896301E-5</v>
      </c>
      <c r="I4016">
        <f>I4015*$E4016/$E4015*(1-(I$1+I$5+IF(AND(WEEKDAY(A4016)&lt;&gt;1,WEEKDAY(A4016)&lt;&gt;7),IF(A4016&lt;J$2,J$1,J$3),0)))^($A4016-$A4015)</f>
        <v>73.181234064043863</v>
      </c>
      <c r="J4016" s="42">
        <f>VLOOKUP(A4016,'VIXY-IV'!A$1:E$5000,4,0)</f>
        <v>73.269482600000003</v>
      </c>
    </row>
    <row r="4017" spans="1:10" x14ac:dyDescent="0.25">
      <c r="A4017" s="1">
        <v>43893</v>
      </c>
      <c r="B4017">
        <v>36.82</v>
      </c>
      <c r="C4017">
        <v>30.17</v>
      </c>
      <c r="D4017">
        <v>42.2286</v>
      </c>
      <c r="E4017">
        <v>35.571899999999999</v>
      </c>
      <c r="F4017">
        <v>12691.33929</v>
      </c>
      <c r="G4017">
        <v>10691.929531</v>
      </c>
      <c r="H4017">
        <f>(1/(1-91/360*VLOOKUP($A4017,Tbills!$B$4:$C$974,2,1)/100))^((1)/91)-1</f>
        <v>3.2130739118896301E-5</v>
      </c>
      <c r="I4017">
        <f>I4016*$E4017/$E4016*(1-(I$1+I$5+IF(AND(WEEKDAY(A4017)&lt;&gt;1,WEEKDAY(A4017)&lt;&gt;7),IF(A4017&lt;J$2,J$1,J$3),0)))^($A4017-$A4016)</f>
        <v>80.76484318898784</v>
      </c>
      <c r="J4017" s="42">
        <f>VLOOKUP(A4017,'VIXY-IV'!A$1:E$5000,4,0)</f>
        <v>80.865755120000003</v>
      </c>
    </row>
    <row r="4018" spans="1:10" x14ac:dyDescent="0.25">
      <c r="A4018" s="1">
        <v>43894</v>
      </c>
      <c r="B4018">
        <v>31.99</v>
      </c>
      <c r="C4018">
        <v>27.51</v>
      </c>
      <c r="D4018">
        <v>40.184100000000001</v>
      </c>
      <c r="E4018">
        <v>33.848599999999998</v>
      </c>
      <c r="F4018">
        <v>12612.697139</v>
      </c>
      <c r="G4018">
        <v>10625.333225</v>
      </c>
      <c r="H4018">
        <f>(1/(1-91/360*VLOOKUP($A4018,Tbills!$B$4:$C$974,2,1)/100))^((1)/91)-1</f>
        <v>3.2130739118896301E-5</v>
      </c>
      <c r="I4018">
        <f>I4017*$E4018/$E4017*(1-(I$1+I$5+IF(AND(WEEKDAY(A4018)&lt;&gt;1,WEEKDAY(A4018)&lt;&gt;7),IF(A4018&lt;J$2,J$1,J$3),0)))^($A4018-$A4017)</f>
        <v>76.852883468848674</v>
      </c>
      <c r="J4018" s="42">
        <f>VLOOKUP(A4018,'VIXY-IV'!A$1:E$5000,4,0)</f>
        <v>76.947652599999998</v>
      </c>
    </row>
    <row r="4019" spans="1:10" x14ac:dyDescent="0.25">
      <c r="A4019" s="1">
        <v>43895</v>
      </c>
      <c r="B4019">
        <v>39.619999999999997</v>
      </c>
      <c r="C4019">
        <v>32.57</v>
      </c>
      <c r="D4019">
        <v>45.770200000000003</v>
      </c>
      <c r="E4019">
        <v>38.552900000000001</v>
      </c>
      <c r="F4019">
        <v>13588.100433</v>
      </c>
      <c r="G4019">
        <v>11446.702273999999</v>
      </c>
      <c r="H4019">
        <f>(1/(1-91/360*VLOOKUP($A4019,Tbills!$B$4:$C$974,2,1)/100))^((1)/91)-1</f>
        <v>1.083869884799249E-5</v>
      </c>
      <c r="I4019">
        <f>I4018*$E4019/$E4018*(1-(I$1+I$5+IF(AND(WEEKDAY(A4019)&lt;&gt;1,WEEKDAY(A4019)&lt;&gt;7),IF(A4019&lt;J$2,J$1,J$3),0)))^($A4019-$A4018)</f>
        <v>87.534785558951356</v>
      </c>
      <c r="J4019" s="42">
        <f>VLOOKUP(A4019,'VIXY-IV'!A$1:E$5000,4,0)</f>
        <v>87.628418199999999</v>
      </c>
    </row>
    <row r="4020" spans="1:10" x14ac:dyDescent="0.25">
      <c r="A4020" s="1">
        <v>43896</v>
      </c>
      <c r="B4020">
        <v>41.94</v>
      </c>
      <c r="C4020">
        <v>35.46</v>
      </c>
      <c r="D4020">
        <v>50.838000000000001</v>
      </c>
      <c r="E4020">
        <v>42.821199999999997</v>
      </c>
      <c r="F4020">
        <v>14501.072029999999</v>
      </c>
      <c r="G4020">
        <v>12215.67129</v>
      </c>
      <c r="H4020">
        <f>(1/(1-91/360*VLOOKUP($A4020,Tbills!$B$4:$C$974,2,1)/100))^((1)/91)-1</f>
        <v>1.083869884799249E-5</v>
      </c>
      <c r="I4020">
        <f>I4019*$E4020/$E4019*(1-(I$1+I$5+IF(AND(WEEKDAY(A4020)&lt;&gt;1,WEEKDAY(A4020)&lt;&gt;7),IF(A4020&lt;J$2,J$1,J$3),0)))^($A4020-$A4019)</f>
        <v>97.226940188857085</v>
      </c>
      <c r="J4020" s="42">
        <f>VLOOKUP(A4020,'VIXY-IV'!A$1:E$5000,4,0)</f>
        <v>97.322154679999997</v>
      </c>
    </row>
    <row r="4021" spans="1:10" x14ac:dyDescent="0.25">
      <c r="A4021" s="1">
        <v>43899</v>
      </c>
      <c r="B4021">
        <v>54.46</v>
      </c>
      <c r="C4021">
        <v>43.05</v>
      </c>
      <c r="D4021">
        <v>61.635800000000003</v>
      </c>
      <c r="E4021">
        <v>51.914900000000003</v>
      </c>
      <c r="F4021">
        <v>16127.640726</v>
      </c>
      <c r="G4021">
        <v>13585.491983</v>
      </c>
      <c r="H4021">
        <f>(1/(1-91/360*VLOOKUP($A4021,Tbills!$B$4:$C$974,2,1)/100))^((1)/91)-1</f>
        <v>1.083869884799249E-5</v>
      </c>
      <c r="I4021">
        <f>I4020*$E4021/$E4020*(1-(I$1+I$5+IF(AND(WEEKDAY(A4021)&lt;&gt;1,WEEKDAY(A4021)&lt;&gt;7),IF(A4021&lt;J$2,J$1,J$3),0)))^($A4021-$A4020)</f>
        <v>117.87787547828718</v>
      </c>
      <c r="J4021" s="42">
        <f>VLOOKUP(A4021,'VIXY-IV'!A$1:E$5000,4,0)</f>
        <v>117.97378456</v>
      </c>
    </row>
    <row r="4022" spans="1:10" x14ac:dyDescent="0.25">
      <c r="A4022" s="1">
        <v>43900</v>
      </c>
      <c r="B4022">
        <v>47.3</v>
      </c>
      <c r="C4022">
        <v>39.44</v>
      </c>
      <c r="D4022">
        <v>58.799300000000002</v>
      </c>
      <c r="E4022">
        <v>49.525199999999998</v>
      </c>
      <c r="F4022">
        <v>15733.758535999999</v>
      </c>
      <c r="G4022">
        <v>13253.548941999999</v>
      </c>
      <c r="H4022">
        <f>(1/(1-91/360*VLOOKUP($A4022,Tbills!$B$4:$C$974,2,1)/100))^((1)/91)-1</f>
        <v>1.083869884799249E-5</v>
      </c>
      <c r="I4022">
        <f>I4021*$E4022/$E4021*(1-(I$1+I$5+IF(AND(WEEKDAY(A4022)&lt;&gt;1,WEEKDAY(A4022)&lt;&gt;7),IF(A4022&lt;J$2,J$1,J$3),0)))^($A4022-$A4021)</f>
        <v>112.45290540371734</v>
      </c>
      <c r="J4022" s="42">
        <f>VLOOKUP(A4022,'VIXY-IV'!A$1:E$5000,4,0)</f>
        <v>112.54465876</v>
      </c>
    </row>
    <row r="4023" spans="1:10" x14ac:dyDescent="0.25">
      <c r="A4023" s="1">
        <v>43901</v>
      </c>
      <c r="B4023">
        <v>53.9</v>
      </c>
      <c r="C4023">
        <v>44.37</v>
      </c>
      <c r="D4023">
        <v>65.206900000000005</v>
      </c>
      <c r="E4023">
        <v>54.921599999999998</v>
      </c>
      <c r="F4023">
        <v>16715.524672</v>
      </c>
      <c r="G4023">
        <v>14080.409562999999</v>
      </c>
      <c r="H4023">
        <f>(1/(1-91/360*VLOOKUP($A4023,Tbills!$B$4:$C$974,2,1)/100))^((1)/91)-1</f>
        <v>1.083869884799249E-5</v>
      </c>
      <c r="I4023">
        <f>I4022*$E4023/$E4022*(1-(I$1+I$5+IF(AND(WEEKDAY(A4023)&lt;&gt;1,WEEKDAY(A4023)&lt;&gt;7),IF(A4023&lt;J$2,J$1,J$3),0)))^($A4023-$A4022)</f>
        <v>124.70727452357758</v>
      </c>
      <c r="J4023" s="42">
        <f>VLOOKUP(A4023,'VIXY-IV'!A$1:E$5000,4,0)</f>
        <v>124.80315951999999</v>
      </c>
    </row>
    <row r="4024" spans="1:10" x14ac:dyDescent="0.25">
      <c r="A4024" s="1">
        <v>43902</v>
      </c>
      <c r="B4024">
        <v>75.47</v>
      </c>
      <c r="C4024">
        <v>57.24</v>
      </c>
      <c r="D4024">
        <v>78.515500000000003</v>
      </c>
      <c r="E4024">
        <v>66.130399999999995</v>
      </c>
      <c r="F4024">
        <v>18479.836604</v>
      </c>
      <c r="G4024">
        <v>15566.434326000001</v>
      </c>
      <c r="H4024">
        <f>(1/(1-91/360*VLOOKUP($A4024,Tbills!$B$4:$C$974,2,1)/100))^((1)/91)-1</f>
        <v>8.0585909303376724E-6</v>
      </c>
      <c r="I4024">
        <f>I4023*$E4024/$E4023*(1-(I$1+I$5+IF(AND(WEEKDAY(A4024)&lt;&gt;1,WEEKDAY(A4024)&lt;&gt;7),IF(A4024&lt;J$2,J$1,J$3),0)))^($A4024-$A4023)</f>
        <v>150.15988294986386</v>
      </c>
      <c r="J4024" s="42">
        <f>VLOOKUP(A4024,'VIXY-IV'!A$1:E$5000,4,0)</f>
        <v>150.28324355999999</v>
      </c>
    </row>
    <row r="4025" spans="1:10" x14ac:dyDescent="0.25">
      <c r="A4025" s="1">
        <v>43903</v>
      </c>
      <c r="B4025">
        <v>57.83</v>
      </c>
      <c r="C4025">
        <v>48.31</v>
      </c>
      <c r="D4025">
        <v>74.618899999999996</v>
      </c>
      <c r="E4025">
        <v>62.847900000000003</v>
      </c>
      <c r="F4025">
        <v>17055.584057</v>
      </c>
      <c r="G4025">
        <v>14366.594069000001</v>
      </c>
      <c r="H4025">
        <f>(1/(1-91/360*VLOOKUP($A4025,Tbills!$B$4:$C$974,2,1)/100))^((1)/91)-1</f>
        <v>8.0585909303376724E-6</v>
      </c>
      <c r="I4025">
        <f>I4024*$E4025/$E4024*(1-(I$1+I$5+IF(AND(WEEKDAY(A4025)&lt;&gt;1,WEEKDAY(A4025)&lt;&gt;7),IF(A4025&lt;J$2,J$1,J$3),0)))^($A4025-$A4024)</f>
        <v>142.70779855653024</v>
      </c>
      <c r="J4025" s="42">
        <f>VLOOKUP(A4025,'VIXY-IV'!A$1:E$5000,4,0)</f>
        <v>142.81419439999999</v>
      </c>
    </row>
    <row r="4026" spans="1:10" x14ac:dyDescent="0.25">
      <c r="A4026" s="1">
        <v>43906</v>
      </c>
      <c r="B4026">
        <v>82.69</v>
      </c>
      <c r="C4026">
        <v>67.7</v>
      </c>
      <c r="D4026">
        <v>100.6485</v>
      </c>
      <c r="E4026">
        <v>84.769900000000007</v>
      </c>
      <c r="F4026">
        <v>20435.581437000001</v>
      </c>
      <c r="G4026">
        <v>17213.352427000002</v>
      </c>
      <c r="H4026">
        <f>(1/(1-91/360*VLOOKUP($A4026,Tbills!$B$4:$C$974,2,1)/100))^((1)/91)-1</f>
        <v>8.0585909303376724E-6</v>
      </c>
      <c r="I4026">
        <f>I4025*$E4026/$E4025*(1-(I$1+I$5+IF(AND(WEEKDAY(A4026)&lt;&gt;1,WEEKDAY(A4026)&lt;&gt;7),IF(A4026&lt;J$2,J$1,J$3),0)))^($A4026-$A4025)</f>
        <v>192.49129758444383</v>
      </c>
      <c r="J4026" s="42">
        <f>VLOOKUP(A4026,'VIXY-IV'!A$1:E$5000,4,0)</f>
        <v>192.60258868</v>
      </c>
    </row>
    <row r="4027" spans="1:10" x14ac:dyDescent="0.25">
      <c r="A4027" s="1">
        <v>43907</v>
      </c>
      <c r="B4027">
        <v>75.91</v>
      </c>
      <c r="C4027">
        <v>65.27</v>
      </c>
      <c r="D4027">
        <v>103.9658</v>
      </c>
      <c r="E4027">
        <v>87.563100000000006</v>
      </c>
      <c r="F4027">
        <v>21035.502651999999</v>
      </c>
      <c r="G4027">
        <v>17718.540918999999</v>
      </c>
      <c r="H4027">
        <f>(1/(1-91/360*VLOOKUP($A4027,Tbills!$B$4:$C$974,2,1)/100))^((1)/91)-1</f>
        <v>8.0585909303376724E-6</v>
      </c>
      <c r="I4027">
        <f>I4026*$E4027/$E4026*(1-(I$1+I$5+IF(AND(WEEKDAY(A4027)&lt;&gt;1,WEEKDAY(A4027)&lt;&gt;7),IF(A4027&lt;J$2,J$1,J$3),0)))^($A4027-$A4026)</f>
        <v>198.83586466536008</v>
      </c>
      <c r="J4027" s="42">
        <f>VLOOKUP(A4027,'VIXY-IV'!A$1:E$5000,4,0)</f>
        <v>198.96434608000001</v>
      </c>
    </row>
    <row r="4028" spans="1:10" x14ac:dyDescent="0.25">
      <c r="A4028" s="1">
        <v>43908</v>
      </c>
      <c r="B4028">
        <v>76.45</v>
      </c>
      <c r="C4028">
        <v>72.98</v>
      </c>
      <c r="D4028">
        <v>119.28440000000001</v>
      </c>
      <c r="E4028">
        <v>100.4641</v>
      </c>
      <c r="F4028">
        <v>24291.974241</v>
      </c>
      <c r="G4028">
        <v>20461.376327999998</v>
      </c>
      <c r="H4028">
        <f>(1/(1-91/360*VLOOKUP($A4028,Tbills!$B$4:$C$974,2,1)/100))^((1)/91)-1</f>
        <v>8.0585909303376724E-6</v>
      </c>
      <c r="I4028">
        <f>I4027*$E4028/$E4027*(1-(I$1+I$5+IF(AND(WEEKDAY(A4028)&lt;&gt;1,WEEKDAY(A4028)&lt;&gt;7),IF(A4028&lt;J$2,J$1,J$3),0)))^($A4028-$A4027)</f>
        <v>228.13328606146919</v>
      </c>
      <c r="J4028" s="42">
        <f>VLOOKUP(A4028,'VIXY-IV'!A$1:E$5000,4,0)</f>
        <v>228.28498044</v>
      </c>
    </row>
    <row r="4029" spans="1:10" x14ac:dyDescent="0.25">
      <c r="A4029" s="1">
        <v>43909</v>
      </c>
      <c r="B4029">
        <v>72</v>
      </c>
      <c r="C4029">
        <v>69.47</v>
      </c>
      <c r="D4029">
        <v>112.45229999999999</v>
      </c>
      <c r="E4029">
        <v>94.709100000000007</v>
      </c>
      <c r="F4029">
        <v>23745.008718000001</v>
      </c>
      <c r="G4029">
        <v>20000.49683</v>
      </c>
      <c r="H4029">
        <f>(1/(1-91/360*VLOOKUP($A4029,Tbills!$B$4:$C$974,2,1)/100))^((1)/91)-1</f>
        <v>0</v>
      </c>
      <c r="I4029">
        <f>I4028*$E4029/$E4028*(1-(I$1+I$5+IF(AND(WEEKDAY(A4029)&lt;&gt;1,WEEKDAY(A4029)&lt;&gt;7),IF(A4029&lt;J$2,J$1,J$3),0)))^($A4029-$A4028)</f>
        <v>215.06692825203919</v>
      </c>
      <c r="J4029" s="42">
        <f>VLOOKUP(A4029,'VIXY-IV'!A$1:E$5000,4,0)</f>
        <v>215.18432228</v>
      </c>
    </row>
    <row r="4030" spans="1:10" x14ac:dyDescent="0.25">
      <c r="A4030" s="1">
        <v>43910</v>
      </c>
      <c r="B4030">
        <v>66.040000000000006</v>
      </c>
      <c r="C4030">
        <v>65.59</v>
      </c>
      <c r="D4030">
        <v>104.6961</v>
      </c>
      <c r="E4030">
        <v>88.176699999999997</v>
      </c>
      <c r="F4030">
        <v>23275.916093</v>
      </c>
      <c r="G4030">
        <v>19605.378611</v>
      </c>
      <c r="H4030">
        <f>(1/(1-91/360*VLOOKUP($A4030,Tbills!$B$4:$C$974,2,1)/100))^((1)/91)-1</f>
        <v>0</v>
      </c>
      <c r="I4030">
        <f>I4029*$E4030/$E4029*(1-(I$1+I$5+IF(AND(WEEKDAY(A4030)&lt;&gt;1,WEEKDAY(A4030)&lt;&gt;7),IF(A4030&lt;J$2,J$1,J$3),0)))^($A4030-$A4029)</f>
        <v>200.2349706410622</v>
      </c>
      <c r="J4030" s="42">
        <f>VLOOKUP(A4030,'VIXY-IV'!A$1:E$5000,4,0)</f>
        <v>200.37930352000001</v>
      </c>
    </row>
    <row r="4031" spans="1:10" x14ac:dyDescent="0.25">
      <c r="A4031" s="1">
        <v>43913</v>
      </c>
      <c r="B4031">
        <v>61.59</v>
      </c>
      <c r="C4031">
        <v>56.64</v>
      </c>
      <c r="D4031">
        <v>84.097499999999997</v>
      </c>
      <c r="E4031">
        <v>70.828199999999995</v>
      </c>
      <c r="F4031">
        <v>19662.663132000001</v>
      </c>
      <c r="G4031">
        <v>16561.924079</v>
      </c>
      <c r="H4031">
        <f>(1/(1-91/360*VLOOKUP($A4031,Tbills!$B$4:$C$974,2,1)/100))^((1)/91)-1</f>
        <v>0</v>
      </c>
      <c r="I4031">
        <f>I4030*$E4031/$E4030*(1-(I$1+I$5+IF(AND(WEEKDAY(A4031)&lt;&gt;1,WEEKDAY(A4031)&lt;&gt;7),IF(A4031&lt;J$2,J$1,J$3),0)))^($A4031-$A4030)</f>
        <v>160.843970515363</v>
      </c>
      <c r="J4031" s="42">
        <f>VLOOKUP(A4031,'VIXY-IV'!A$1:E$5000,4,0)</f>
        <v>160.94353903999999</v>
      </c>
    </row>
    <row r="4032" spans="1:10" x14ac:dyDescent="0.25">
      <c r="A4032" s="1">
        <v>43914</v>
      </c>
      <c r="B4032">
        <v>61.67</v>
      </c>
      <c r="C4032">
        <v>52.11</v>
      </c>
      <c r="D4032">
        <v>80.571600000000004</v>
      </c>
      <c r="E4032">
        <v>67.858599999999996</v>
      </c>
      <c r="F4032">
        <v>17947.140001</v>
      </c>
      <c r="G4032">
        <v>15116.933456000001</v>
      </c>
      <c r="H4032">
        <f>(1/(1-91/360*VLOOKUP($A4032,Tbills!$B$4:$C$974,2,1)/100))^((1)/91)-1</f>
        <v>0</v>
      </c>
      <c r="I4032">
        <f>I4031*$E4032/$E4031*(1-(I$1+I$5+IF(AND(WEEKDAY(A4032)&lt;&gt;1,WEEKDAY(A4032)&lt;&gt;7),IF(A4032&lt;J$2,J$1,J$3),0)))^($A4032-$A4031)</f>
        <v>154.10177469721322</v>
      </c>
      <c r="J4032" s="42">
        <f>VLOOKUP(A4032,'VIXY-IV'!A$1:E$5000,4,0)</f>
        <v>154.02437875999999</v>
      </c>
    </row>
    <row r="4033" spans="1:10" x14ac:dyDescent="0.25">
      <c r="A4033" s="1">
        <v>43915</v>
      </c>
      <c r="B4033">
        <v>63.95</v>
      </c>
      <c r="C4033">
        <v>53.85</v>
      </c>
      <c r="D4033">
        <v>86.477099999999993</v>
      </c>
      <c r="E4033">
        <v>72.832300000000004</v>
      </c>
      <c r="F4033">
        <v>20425.703753999998</v>
      </c>
      <c r="G4033">
        <v>17204.635636999999</v>
      </c>
      <c r="H4033">
        <f>(1/(1-91/360*VLOOKUP($A4033,Tbills!$B$4:$C$974,2,1)/100))^((1)/91)-1</f>
        <v>0</v>
      </c>
      <c r="I4033">
        <f>I4032*$E4033/$E4032*(1-(I$1+I$5+IF(AND(WEEKDAY(A4033)&lt;&gt;1,WEEKDAY(A4033)&lt;&gt;7),IF(A4033&lt;J$2,J$1,J$3),0)))^($A4033-$A4032)</f>
        <v>165.3982591552701</v>
      </c>
      <c r="J4033" s="42">
        <f>VLOOKUP(A4033,'VIXY-IV'!A$1:E$5000,4,0)</f>
        <v>165.33112172</v>
      </c>
    </row>
    <row r="4034" spans="1:10" x14ac:dyDescent="0.25">
      <c r="A4034" s="1">
        <v>43916</v>
      </c>
      <c r="B4034">
        <v>61</v>
      </c>
      <c r="C4034">
        <v>49.79</v>
      </c>
      <c r="D4034">
        <v>77.266499999999994</v>
      </c>
      <c r="E4034">
        <v>65.075000000000003</v>
      </c>
      <c r="F4034">
        <v>19114.491152999999</v>
      </c>
      <c r="G4034">
        <v>16100.197066999999</v>
      </c>
      <c r="H4034">
        <f>(1/(1-91/360*VLOOKUP($A4034,Tbills!$B$4:$C$974,2,1)/100))^((1)/91)-1</f>
        <v>2.3613553783441432E-6</v>
      </c>
      <c r="I4034">
        <f>I4033*$E4034/$E4033*(1-(I$1+I$5+IF(AND(WEEKDAY(A4034)&lt;&gt;1,WEEKDAY(A4034)&lt;&gt;7),IF(A4034&lt;J$2,J$1,J$3),0)))^($A4034-$A4033)</f>
        <v>147.78326270316572</v>
      </c>
      <c r="J4034" s="42">
        <f>VLOOKUP(A4034,'VIXY-IV'!A$1:E$5000,4,0)</f>
        <v>147.72197439999999</v>
      </c>
    </row>
    <row r="4035" spans="1:10" x14ac:dyDescent="0.25">
      <c r="A4035" s="1">
        <v>43917</v>
      </c>
      <c r="B4035">
        <v>65.540000000000006</v>
      </c>
      <c r="C4035">
        <v>55.75</v>
      </c>
      <c r="D4035">
        <v>89.100899999999996</v>
      </c>
      <c r="E4035">
        <v>75.042000000000002</v>
      </c>
      <c r="F4035">
        <v>20649.49381</v>
      </c>
      <c r="G4035">
        <v>17393.096699000002</v>
      </c>
      <c r="H4035">
        <f>(1/(1-91/360*VLOOKUP($A4035,Tbills!$B$4:$C$974,2,1)/100))^((1)/91)-1</f>
        <v>2.3613553783441432E-6</v>
      </c>
      <c r="I4035">
        <f>I4034*$E4035/$E4034*(1-(I$1+I$5+IF(AND(WEEKDAY(A4035)&lt;&gt;1,WEEKDAY(A4035)&lt;&gt;7),IF(A4035&lt;J$2,J$1,J$3),0)))^($A4035-$A4034)</f>
        <v>170.41963798344375</v>
      </c>
      <c r="J4035" s="42">
        <f>VLOOKUP(A4035,'VIXY-IV'!A$1:E$5000,4,0)</f>
        <v>170.38284719999999</v>
      </c>
    </row>
    <row r="4036" spans="1:10" x14ac:dyDescent="0.25">
      <c r="A4036" s="1">
        <v>43920</v>
      </c>
      <c r="B4036">
        <v>57.08</v>
      </c>
      <c r="C4036">
        <v>51.26</v>
      </c>
      <c r="D4036">
        <v>83.757999999999996</v>
      </c>
      <c r="E4036">
        <v>70.541600000000003</v>
      </c>
      <c r="F4036">
        <v>20066.076013000002</v>
      </c>
      <c r="G4036">
        <v>16901.559882000001</v>
      </c>
      <c r="H4036">
        <f>(1/(1-91/360*VLOOKUP($A4036,Tbills!$B$4:$C$974,2,1)/100))^((1)/91)-1</f>
        <v>2.3613553783441432E-6</v>
      </c>
      <c r="I4036">
        <f>I4035*$E4036/$E4035*(1-(I$1+I$5+IF(AND(WEEKDAY(A4036)&lt;&gt;1,WEEKDAY(A4036)&lt;&gt;7),IF(A4036&lt;J$2,J$1,J$3),0)))^($A4036-$A4035)</f>
        <v>160.2038827198806</v>
      </c>
      <c r="J4036" s="42">
        <f>VLOOKUP(A4036,'VIXY-IV'!A$1:E$5000,4,0)</f>
        <v>160.17868723999999</v>
      </c>
    </row>
    <row r="4037" spans="1:10" x14ac:dyDescent="0.25">
      <c r="A4037" s="1">
        <v>43921</v>
      </c>
      <c r="B4037">
        <v>53.54</v>
      </c>
      <c r="C4037">
        <v>48.32</v>
      </c>
      <c r="D4037">
        <v>79.352000000000004</v>
      </c>
      <c r="E4037">
        <v>66.830699999999993</v>
      </c>
      <c r="F4037">
        <v>20130.219636000002</v>
      </c>
      <c r="G4037">
        <v>16955.547837999999</v>
      </c>
      <c r="H4037">
        <f>(1/(1-91/360*VLOOKUP($A4037,Tbills!$B$4:$C$974,2,1)/100))^((1)/91)-1</f>
        <v>2.3613553783441432E-6</v>
      </c>
      <c r="I4037">
        <f>I4036*$E4037/$E4036*(1-(I$1+I$5+IF(AND(WEEKDAY(A4037)&lt;&gt;1,WEEKDAY(A4037)&lt;&gt;7),IF(A4037&lt;J$2,J$1,J$3),0)))^($A4037-$A4036)</f>
        <v>151.77767856579385</v>
      </c>
      <c r="J4037" s="42">
        <f>VLOOKUP(A4037,'VIXY-IV'!A$1:E$5000,4,0)</f>
        <v>151.74789576000001</v>
      </c>
    </row>
    <row r="4038" spans="1:10" x14ac:dyDescent="0.25">
      <c r="A4038" s="1">
        <v>43922</v>
      </c>
      <c r="B4038">
        <v>57.06</v>
      </c>
      <c r="C4038">
        <v>51.17</v>
      </c>
      <c r="D4038">
        <v>86.802599999999998</v>
      </c>
      <c r="E4038">
        <v>73.105400000000003</v>
      </c>
      <c r="F4038">
        <v>21752.129184000001</v>
      </c>
      <c r="G4038">
        <v>18321.631241999999</v>
      </c>
      <c r="H4038">
        <f>(1/(1-91/360*VLOOKUP($A4038,Tbills!$B$4:$C$974,2,1)/100))^((1)/91)-1</f>
        <v>2.3613553783441432E-6</v>
      </c>
      <c r="I4038">
        <f>I4037*$E4038/$E4037*(1-(I$1+I$5+IF(AND(WEEKDAY(A4038)&lt;&gt;1,WEEKDAY(A4038)&lt;&gt;7),IF(A4038&lt;J$2,J$1,J$3),0)))^($A4038-$A4037)</f>
        <v>166.02959867842466</v>
      </c>
      <c r="J4038" s="42">
        <f>VLOOKUP(A4038,'VIXY-IV'!A$1:E$5000,4,0)</f>
        <v>165.9927572</v>
      </c>
    </row>
    <row r="4039" spans="1:10" x14ac:dyDescent="0.25">
      <c r="A4039" s="1">
        <v>43923</v>
      </c>
      <c r="B4039">
        <v>50.91</v>
      </c>
      <c r="C4039">
        <v>47.3</v>
      </c>
      <c r="D4039">
        <v>80.852099999999993</v>
      </c>
      <c r="E4039">
        <v>68.093699999999998</v>
      </c>
      <c r="F4039">
        <v>21150.996750999999</v>
      </c>
      <c r="G4039">
        <v>17815.259301999999</v>
      </c>
      <c r="H4039">
        <f>(1/(1-91/360*VLOOKUP($A4039,Tbills!$B$4:$C$974,2,1)/100))^((1)/91)-1</f>
        <v>3.4727525028976913E-6</v>
      </c>
      <c r="I4039">
        <f>I4038*$E4039/$E4038*(1-(I$1+I$5+IF(AND(WEEKDAY(A4039)&lt;&gt;1,WEEKDAY(A4039)&lt;&gt;7),IF(A4039&lt;J$2,J$1,J$3),0)))^($A4039-$A4038)</f>
        <v>154.64901488947947</v>
      </c>
      <c r="J4039" s="42">
        <f>VLOOKUP(A4039,'VIXY-IV'!A$1:E$5000,4,0)</f>
        <v>154.59995043999999</v>
      </c>
    </row>
    <row r="4040" spans="1:10" x14ac:dyDescent="0.25">
      <c r="A4040" s="1">
        <v>43924</v>
      </c>
      <c r="B4040">
        <v>46.8</v>
      </c>
      <c r="C4040">
        <v>44.84</v>
      </c>
      <c r="D4040">
        <v>78.018500000000003</v>
      </c>
      <c r="E4040">
        <v>65.706999999999994</v>
      </c>
      <c r="F4040">
        <v>21012.590505</v>
      </c>
      <c r="G4040">
        <v>17698.619327</v>
      </c>
      <c r="H4040">
        <f>(1/(1-91/360*VLOOKUP($A4040,Tbills!$B$4:$C$974,2,1)/100))^((1)/91)-1</f>
        <v>3.4727525028976913E-6</v>
      </c>
      <c r="I4040">
        <f>I4039*$E4040/$E4039*(1-(I$1+I$5+IF(AND(WEEKDAY(A4040)&lt;&gt;1,WEEKDAY(A4040)&lt;&gt;7),IF(A4040&lt;J$2,J$1,J$3),0)))^($A4040-$A4039)</f>
        <v>149.22996195834503</v>
      </c>
      <c r="J4040" s="42">
        <f>VLOOKUP(A4040,'VIXY-IV'!A$1:E$5000,4,0)</f>
        <v>149.15745383999999</v>
      </c>
    </row>
    <row r="4041" spans="1:10" x14ac:dyDescent="0.25">
      <c r="A4041" s="1">
        <v>43927</v>
      </c>
      <c r="B4041">
        <v>45.24</v>
      </c>
      <c r="C4041">
        <v>43.09</v>
      </c>
      <c r="D4041">
        <v>72.413200000000003</v>
      </c>
      <c r="E4041">
        <v>60.985500000000002</v>
      </c>
      <c r="F4041">
        <v>20211.865750000001</v>
      </c>
      <c r="G4041">
        <v>17023.995362000001</v>
      </c>
      <c r="H4041">
        <f>(1/(1-91/360*VLOOKUP($A4041,Tbills!$B$4:$C$974,2,1)/100))^((1)/91)-1</f>
        <v>3.4727525028976913E-6</v>
      </c>
      <c r="I4041">
        <f>I4040*$E4041/$E4040*(1-(I$1+I$5+IF(AND(WEEKDAY(A4041)&lt;&gt;1,WEEKDAY(A4041)&lt;&gt;7),IF(A4041&lt;J$2,J$1,J$3),0)))^($A4041-$A4040)</f>
        <v>138.51074700097979</v>
      </c>
      <c r="J4041" s="42">
        <f>VLOOKUP(A4041,'VIXY-IV'!A$1:E$5000,4,0)</f>
        <v>138.42967912</v>
      </c>
    </row>
    <row r="4042" spans="1:10" x14ac:dyDescent="0.25">
      <c r="A4042" s="1">
        <v>43928</v>
      </c>
      <c r="B4042">
        <v>46.7</v>
      </c>
      <c r="C4042">
        <v>43.42</v>
      </c>
      <c r="D4042">
        <v>75.912599999999998</v>
      </c>
      <c r="E4042">
        <v>63.932499999999997</v>
      </c>
      <c r="F4042">
        <v>20884.456394000001</v>
      </c>
      <c r="G4042">
        <v>17590.444061999999</v>
      </c>
      <c r="H4042">
        <f>(1/(1-91/360*VLOOKUP($A4042,Tbills!$B$4:$C$974,2,1)/100))^((1)/91)-1</f>
        <v>3.4727525028976913E-6</v>
      </c>
      <c r="I4042">
        <f>I4041*$E4042/$E4041*(1-(I$1+I$5+IF(AND(WEEKDAY(A4042)&lt;&gt;1,WEEKDAY(A4042)&lt;&gt;7),IF(A4042&lt;J$2,J$1,J$3),0)))^($A4042-$A4041)</f>
        <v>145.20538893414547</v>
      </c>
      <c r="J4042" s="42">
        <f>VLOOKUP(A4042,'VIXY-IV'!A$1:E$5000,4,0)</f>
        <v>145.10345516000001</v>
      </c>
    </row>
    <row r="4043" spans="1:10" x14ac:dyDescent="0.25">
      <c r="A4043" s="1">
        <v>43929</v>
      </c>
      <c r="B4043">
        <v>43.35</v>
      </c>
      <c r="C4043">
        <v>41.59</v>
      </c>
      <c r="D4043">
        <v>73.233099999999993</v>
      </c>
      <c r="E4043">
        <v>61.675600000000003</v>
      </c>
      <c r="F4043">
        <v>20543.191814999998</v>
      </c>
      <c r="G4043">
        <v>17302.944538</v>
      </c>
      <c r="H4043">
        <f>(1/(1-91/360*VLOOKUP($A4043,Tbills!$B$4:$C$974,2,1)/100))^((1)/91)-1</f>
        <v>3.4727525028976913E-6</v>
      </c>
      <c r="I4043">
        <f>I4042*$E4043/$E4042*(1-(I$1+I$5+IF(AND(WEEKDAY(A4043)&lt;&gt;1,WEEKDAY(A4043)&lt;&gt;7),IF(A4043&lt;J$2,J$1,J$3),0)))^($A4043-$A4042)</f>
        <v>140.08079398812751</v>
      </c>
      <c r="J4043" s="42">
        <f>VLOOKUP(A4043,'VIXY-IV'!A$1:E$5000,4,0)</f>
        <v>139.96198996000001</v>
      </c>
    </row>
    <row r="4044" spans="1:10" x14ac:dyDescent="0.25">
      <c r="A4044" s="1">
        <v>43930</v>
      </c>
      <c r="B4044">
        <v>41.67</v>
      </c>
      <c r="C4044">
        <v>40.61</v>
      </c>
      <c r="D4044">
        <v>70.729299999999995</v>
      </c>
      <c r="E4044">
        <v>59.566699999999997</v>
      </c>
      <c r="F4044">
        <v>20060.853872</v>
      </c>
      <c r="G4044">
        <v>16896.624957</v>
      </c>
      <c r="H4044">
        <f>(1/(1-91/360*VLOOKUP($A4044,Tbills!$B$4:$C$974,2,1)/100))^((1)/91)-1</f>
        <v>7.7805862523927516E-6</v>
      </c>
      <c r="I4044">
        <f>I4043*$E4044/$E4043*(1-(I$1+I$5+IF(AND(WEEKDAY(A4044)&lt;&gt;1,WEEKDAY(A4044)&lt;&gt;7),IF(A4044&lt;J$2,J$1,J$3),0)))^($A4044-$A4043)</f>
        <v>135.29224918210616</v>
      </c>
      <c r="J4044" s="42">
        <f>VLOOKUP(A4044,'VIXY-IV'!A$1:E$5000,4,0)</f>
        <v>135.17594840000001</v>
      </c>
    </row>
    <row r="4045" spans="1:10" x14ac:dyDescent="0.25">
      <c r="A4045" s="1">
        <v>43934</v>
      </c>
      <c r="B4045">
        <v>41.17</v>
      </c>
      <c r="C4045">
        <v>39.97</v>
      </c>
      <c r="D4045">
        <v>69.237799999999993</v>
      </c>
      <c r="E4045">
        <v>58.308700000000002</v>
      </c>
      <c r="F4045">
        <v>19865.691257999999</v>
      </c>
      <c r="G4045">
        <v>16731.719768999999</v>
      </c>
      <c r="H4045">
        <f>(1/(1-91/360*VLOOKUP($A4045,Tbills!$B$4:$C$974,2,1)/100))^((1)/91)-1</f>
        <v>7.7805862523927516E-6</v>
      </c>
      <c r="I4045">
        <f>I4044*$E4045/$E4044*(1-(I$1+I$5+IF(AND(WEEKDAY(A4045)&lt;&gt;1,WEEKDAY(A4045)&lt;&gt;7),IF(A4045&lt;J$2,J$1,J$3),0)))^($A4045-$A4044)</f>
        <v>132.4400672706852</v>
      </c>
      <c r="J4045" s="42">
        <f>VLOOKUP(A4045,'VIXY-IV'!A$1:E$5000,4,0)</f>
        <v>132.31565064</v>
      </c>
    </row>
    <row r="4046" spans="1:10" x14ac:dyDescent="0.25">
      <c r="A4046" s="1">
        <v>43935</v>
      </c>
      <c r="B4046">
        <v>37.76</v>
      </c>
      <c r="C4046">
        <v>36.46</v>
      </c>
      <c r="D4046">
        <v>63.284999999999997</v>
      </c>
      <c r="E4046">
        <v>53.295099999999998</v>
      </c>
      <c r="F4046">
        <v>19458.315030000002</v>
      </c>
      <c r="G4046">
        <v>16388.480212999999</v>
      </c>
      <c r="H4046">
        <f>(1/(1-91/360*VLOOKUP($A4046,Tbills!$B$4:$C$974,2,1)/100))^((1)/91)-1</f>
        <v>7.7805862523927516E-6</v>
      </c>
      <c r="I4046">
        <f>I4045*$E4046/$E4045*(1-(I$1+I$5+IF(AND(WEEKDAY(A4046)&lt;&gt;1,WEEKDAY(A4046)&lt;&gt;7),IF(A4046&lt;J$2,J$1,J$3),0)))^($A4046-$A4045)</f>
        <v>121.05353596545855</v>
      </c>
      <c r="J4046" s="42">
        <f>VLOOKUP(A4046,'VIXY-IV'!A$1:E$5000,4,0)</f>
        <v>120.91478536</v>
      </c>
    </row>
    <row r="4047" spans="1:10" x14ac:dyDescent="0.25">
      <c r="A4047" s="1">
        <v>43936</v>
      </c>
      <c r="B4047">
        <v>40.840000000000003</v>
      </c>
      <c r="C4047">
        <v>39.28</v>
      </c>
      <c r="D4047">
        <v>70.194500000000005</v>
      </c>
      <c r="E4047">
        <v>59.113500000000002</v>
      </c>
      <c r="F4047">
        <v>20462.484926000001</v>
      </c>
      <c r="G4047">
        <v>17234.100055999999</v>
      </c>
      <c r="H4047">
        <f>(1/(1-91/360*VLOOKUP($A4047,Tbills!$B$4:$C$974,2,1)/100))^((1)/91)-1</f>
        <v>7.7805862523927516E-6</v>
      </c>
      <c r="I4047">
        <f>I4046*$E4047/$E4046*(1-(I$1+I$5+IF(AND(WEEKDAY(A4047)&lt;&gt;1,WEEKDAY(A4047)&lt;&gt;7),IF(A4047&lt;J$2,J$1,J$3),0)))^($A4047-$A4046)</f>
        <v>134.27063306938228</v>
      </c>
      <c r="J4047" s="42">
        <f>VLOOKUP(A4047,'VIXY-IV'!A$1:E$5000,4,0)</f>
        <v>134.14263872000001</v>
      </c>
    </row>
    <row r="4048" spans="1:10" x14ac:dyDescent="0.25">
      <c r="A4048" s="1">
        <v>43937</v>
      </c>
      <c r="B4048">
        <v>40.11</v>
      </c>
      <c r="C4048">
        <v>39.21</v>
      </c>
      <c r="D4048">
        <v>70.091200000000001</v>
      </c>
      <c r="E4048">
        <v>59.026000000000003</v>
      </c>
      <c r="F4048">
        <v>20670.390643999999</v>
      </c>
      <c r="G4048">
        <v>17409.070208000001</v>
      </c>
      <c r="H4048">
        <f>(1/(1-91/360*VLOOKUP($A4048,Tbills!$B$4:$C$974,2,1)/100))^((1)/91)-1</f>
        <v>3.4727525028976913E-6</v>
      </c>
      <c r="I4048">
        <f>I4047*$E4048/$E4047*(1-(I$1+I$5+IF(AND(WEEKDAY(A4048)&lt;&gt;1,WEEKDAY(A4048)&lt;&gt;7),IF(A4048&lt;J$2,J$1,J$3),0)))^($A4048-$A4047)</f>
        <v>134.07317085098228</v>
      </c>
      <c r="J4048" s="42">
        <f>VLOOKUP(A4048,'VIXY-IV'!A$1:E$5000,4,0)</f>
        <v>133.94310863999999</v>
      </c>
    </row>
    <row r="4049" spans="1:10" x14ac:dyDescent="0.25">
      <c r="A4049" s="1">
        <v>43938</v>
      </c>
      <c r="B4049">
        <v>38.15</v>
      </c>
      <c r="C4049">
        <v>37.28</v>
      </c>
      <c r="D4049">
        <v>66.424700000000001</v>
      </c>
      <c r="E4049">
        <v>55.938099999999999</v>
      </c>
      <c r="F4049">
        <v>20205.868374000001</v>
      </c>
      <c r="G4049">
        <v>17017.778596</v>
      </c>
      <c r="H4049">
        <f>(1/(1-91/360*VLOOKUP($A4049,Tbills!$B$4:$C$974,2,1)/100))^((1)/91)-1</f>
        <v>3.4727525028976913E-6</v>
      </c>
      <c r="I4049">
        <f>I4048*$E4049/$E4048*(1-(I$1+I$5+IF(AND(WEEKDAY(A4049)&lt;&gt;1,WEEKDAY(A4049)&lt;&gt;7),IF(A4049&lt;J$2,J$1,J$3),0)))^($A4049-$A4048)</f>
        <v>127.06045393987002</v>
      </c>
      <c r="J4049" s="42">
        <f>VLOOKUP(A4049,'VIXY-IV'!A$1:E$5000,4,0)</f>
        <v>126.94007116</v>
      </c>
    </row>
    <row r="4050" spans="1:10" x14ac:dyDescent="0.25">
      <c r="A4050" s="1">
        <v>43941</v>
      </c>
      <c r="B4050">
        <v>43.83</v>
      </c>
      <c r="C4050">
        <v>40.97</v>
      </c>
      <c r="D4050">
        <v>74.803100000000001</v>
      </c>
      <c r="E4050">
        <v>62.993200000000002</v>
      </c>
      <c r="F4050">
        <v>21427.408845000002</v>
      </c>
      <c r="G4050">
        <v>18046.406640000001</v>
      </c>
      <c r="H4050">
        <f>(1/(1-91/360*VLOOKUP($A4050,Tbills!$B$4:$C$974,2,1)/100))^((1)/91)-1</f>
        <v>3.4727525028976913E-6</v>
      </c>
      <c r="I4050">
        <f>I4049*$E4050/$E4049*(1-(I$1+I$5+IF(AND(WEEKDAY(A4050)&lt;&gt;1,WEEKDAY(A4050)&lt;&gt;7),IF(A4050&lt;J$2,J$1,J$3),0)))^($A4050-$A4049)</f>
        <v>143.08985896542126</v>
      </c>
      <c r="J4050" s="42">
        <f>VLOOKUP(A4050,'VIXY-IV'!A$1:E$5000,4,0)</f>
        <v>142.93311700000001</v>
      </c>
    </row>
    <row r="4051" spans="1:10" x14ac:dyDescent="0.25">
      <c r="A4051" s="1">
        <v>43942</v>
      </c>
      <c r="B4051">
        <v>45.41</v>
      </c>
      <c r="C4051">
        <v>43.28</v>
      </c>
      <c r="D4051">
        <v>79.955600000000004</v>
      </c>
      <c r="E4051">
        <v>67.331999999999994</v>
      </c>
      <c r="F4051">
        <v>22232.417589000001</v>
      </c>
      <c r="G4051">
        <v>18724.331460000001</v>
      </c>
      <c r="H4051">
        <f>(1/(1-91/360*VLOOKUP($A4051,Tbills!$B$4:$C$974,2,1)/100))^((1)/91)-1</f>
        <v>3.4727525028976913E-6</v>
      </c>
      <c r="I4051">
        <f>I4050*$E4051/$E4050*(1-(I$1+I$5+IF(AND(WEEKDAY(A4051)&lt;&gt;1,WEEKDAY(A4051)&lt;&gt;7),IF(A4051&lt;J$2,J$1,J$3),0)))^($A4051-$A4050)</f>
        <v>152.94696522369361</v>
      </c>
      <c r="J4051" s="42">
        <f>VLOOKUP(A4051,'VIXY-IV'!A$1:E$5000,4,0)</f>
        <v>152.77633204</v>
      </c>
    </row>
    <row r="4052" spans="1:10" x14ac:dyDescent="0.25">
      <c r="A4052" s="1">
        <v>43943</v>
      </c>
      <c r="B4052">
        <v>41.98</v>
      </c>
      <c r="C4052">
        <v>40.92</v>
      </c>
      <c r="D4052">
        <v>76.109099999999998</v>
      </c>
      <c r="E4052">
        <v>64.092600000000004</v>
      </c>
      <c r="F4052">
        <v>21973.914611</v>
      </c>
      <c r="G4052">
        <v>18506.553025000001</v>
      </c>
      <c r="H4052">
        <f>(1/(1-91/360*VLOOKUP($A4052,Tbills!$B$4:$C$974,2,1)/100))^((1)/91)-1</f>
        <v>3.4727525028976913E-6</v>
      </c>
      <c r="I4052">
        <f>I4051*$E4052/$E4051*(1-(I$1+I$5+IF(AND(WEEKDAY(A4052)&lt;&gt;1,WEEKDAY(A4052)&lt;&gt;7),IF(A4052&lt;J$2,J$1,J$3),0)))^($A4052-$A4051)</f>
        <v>145.58995221362312</v>
      </c>
      <c r="J4052" s="42">
        <f>VLOOKUP(A4052,'VIXY-IV'!A$1:E$5000,4,0)</f>
        <v>145.42973860000001</v>
      </c>
    </row>
    <row r="4053" spans="1:10" x14ac:dyDescent="0.25">
      <c r="A4053" s="1">
        <v>43944</v>
      </c>
      <c r="B4053">
        <v>41.38</v>
      </c>
      <c r="C4053">
        <v>40.86</v>
      </c>
      <c r="D4053">
        <v>76.420900000000003</v>
      </c>
      <c r="E4053">
        <v>64.355000000000004</v>
      </c>
      <c r="F4053">
        <v>22000.310925999998</v>
      </c>
      <c r="G4053">
        <v>18528.719880000001</v>
      </c>
      <c r="H4053">
        <f>(1/(1-91/360*VLOOKUP($A4053,Tbills!$B$4:$C$974,2,1)/100))^((1)/91)-1</f>
        <v>3.3338079070688309E-6</v>
      </c>
      <c r="I4053">
        <f>I4052*$E4053/$E4052*(1-(I$1+I$5+IF(AND(WEEKDAY(A4053)&lt;&gt;1,WEEKDAY(A4053)&lt;&gt;7),IF(A4053&lt;J$2,J$1,J$3),0)))^($A4053-$A4052)</f>
        <v>146.18741038226102</v>
      </c>
      <c r="J4053" s="42">
        <f>VLOOKUP(A4053,'VIXY-IV'!A$1:E$5000,4,0)</f>
        <v>146.02169132</v>
      </c>
    </row>
    <row r="4054" spans="1:10" x14ac:dyDescent="0.25">
      <c r="A4054" s="1">
        <v>43945</v>
      </c>
      <c r="B4054">
        <v>35.93</v>
      </c>
      <c r="C4054">
        <v>37.81</v>
      </c>
      <c r="D4054">
        <v>71.102000000000004</v>
      </c>
      <c r="E4054">
        <v>59.875700000000002</v>
      </c>
      <c r="F4054">
        <v>21215.082283</v>
      </c>
      <c r="G4054">
        <v>17867.336475</v>
      </c>
      <c r="H4054">
        <f>(1/(1-91/360*VLOOKUP($A4054,Tbills!$B$4:$C$974,2,1)/100))^((1)/91)-1</f>
        <v>3.3338079070688309E-6</v>
      </c>
      <c r="I4054">
        <f>I4053*$E4054/$E4053*(1-(I$1+I$5+IF(AND(WEEKDAY(A4054)&lt;&gt;1,WEEKDAY(A4054)&lt;&gt;7),IF(A4054&lt;J$2,J$1,J$3),0)))^($A4054-$A4053)</f>
        <v>136.01363470448169</v>
      </c>
      <c r="J4054" s="42">
        <f>VLOOKUP(A4054,'VIXY-IV'!A$1:E$5000,4,0)</f>
        <v>135.85639952</v>
      </c>
    </row>
    <row r="4055" spans="1:10" x14ac:dyDescent="0.25">
      <c r="A4055" s="1">
        <v>43948</v>
      </c>
      <c r="B4055">
        <v>33.29</v>
      </c>
      <c r="C4055">
        <v>35.33</v>
      </c>
      <c r="D4055">
        <v>65.936800000000005</v>
      </c>
      <c r="E4055">
        <v>55.525399999999998</v>
      </c>
      <c r="F4055">
        <v>20422.753655</v>
      </c>
      <c r="G4055">
        <v>17199.858822999999</v>
      </c>
      <c r="H4055">
        <f>(1/(1-91/360*VLOOKUP($A4055,Tbills!$B$4:$C$974,2,1)/100))^((1)/91)-1</f>
        <v>3.3338079070688309E-6</v>
      </c>
      <c r="I4055">
        <f>I4054*$E4055/$E4054*(1-(I$1+I$5+IF(AND(WEEKDAY(A4055)&lt;&gt;1,WEEKDAY(A4055)&lt;&gt;7),IF(A4055&lt;J$2,J$1,J$3),0)))^($A4055-$A4054)</f>
        <v>126.1351220929697</v>
      </c>
      <c r="J4055" s="42">
        <f>VLOOKUP(A4055,'VIXY-IV'!A$1:E$5000,4,0)</f>
        <v>125.97890268</v>
      </c>
    </row>
    <row r="4056" spans="1:10" x14ac:dyDescent="0.25">
      <c r="A4056" s="1">
        <v>43949</v>
      </c>
      <c r="B4056">
        <v>33.57</v>
      </c>
      <c r="C4056">
        <v>35.369999999999997</v>
      </c>
      <c r="D4056">
        <v>66.558599999999998</v>
      </c>
      <c r="E4056">
        <v>56.048900000000003</v>
      </c>
      <c r="F4056">
        <v>20610.917076999998</v>
      </c>
      <c r="G4056">
        <v>17358.271017999999</v>
      </c>
      <c r="H4056">
        <f>(1/(1-91/360*VLOOKUP($A4056,Tbills!$B$4:$C$974,2,1)/100))^((1)/91)-1</f>
        <v>3.3338079070688309E-6</v>
      </c>
      <c r="I4056">
        <f>I4055*$E4056/$E4055*(1-(I$1+I$5+IF(AND(WEEKDAY(A4056)&lt;&gt;1,WEEKDAY(A4056)&lt;&gt;7),IF(A4056&lt;J$2,J$1,J$3),0)))^($A4056-$A4055)</f>
        <v>127.32555977362814</v>
      </c>
      <c r="J4056" s="42">
        <f>VLOOKUP(A4056,'VIXY-IV'!A$1:E$5000,4,0)</f>
        <v>127.1641978</v>
      </c>
    </row>
    <row r="4057" spans="1:10" x14ac:dyDescent="0.25">
      <c r="A4057" s="1">
        <v>43950</v>
      </c>
      <c r="B4057">
        <v>31.23</v>
      </c>
      <c r="C4057">
        <v>33.33</v>
      </c>
      <c r="D4057">
        <v>62.315199999999997</v>
      </c>
      <c r="E4057">
        <v>52.475299999999997</v>
      </c>
      <c r="F4057">
        <v>19943.737766999999</v>
      </c>
      <c r="G4057">
        <v>16796.322611</v>
      </c>
      <c r="H4057">
        <f>(1/(1-91/360*VLOOKUP($A4057,Tbills!$B$4:$C$974,2,1)/100))^((1)/91)-1</f>
        <v>3.3338079070688309E-6</v>
      </c>
      <c r="I4057">
        <f>I4056*$E4057/$E4056*(1-(I$1+I$5+IF(AND(WEEKDAY(A4057)&lt;&gt;1,WEEKDAY(A4057)&lt;&gt;7),IF(A4057&lt;J$2,J$1,J$3),0)))^($A4057-$A4056)</f>
        <v>119.20860205032429</v>
      </c>
      <c r="J4057" s="42">
        <f>VLOOKUP(A4057,'VIXY-IV'!A$1:E$5000,4,0)</f>
        <v>119.02597163999999</v>
      </c>
    </row>
    <row r="4058" spans="1:10" x14ac:dyDescent="0.25">
      <c r="A4058" s="1">
        <v>43951</v>
      </c>
      <c r="B4058">
        <v>34.15</v>
      </c>
      <c r="C4058">
        <v>35.049999999999997</v>
      </c>
      <c r="D4058">
        <v>65.808800000000005</v>
      </c>
      <c r="E4058">
        <v>55.417000000000002</v>
      </c>
      <c r="F4058">
        <v>20436.644952999999</v>
      </c>
      <c r="G4058">
        <v>17211.385796999999</v>
      </c>
      <c r="H4058">
        <f>(1/(1-91/360*VLOOKUP($A4058,Tbills!$B$4:$C$974,2,1)/100))^((1)/91)-1</f>
        <v>3.0560339647767165E-6</v>
      </c>
      <c r="I4058">
        <f>I4057*$E4058/$E4057*(1-(I$1+I$5+IF(AND(WEEKDAY(A4058)&lt;&gt;1,WEEKDAY(A4058)&lt;&gt;7),IF(A4058&lt;J$2,J$1,J$3),0)))^($A4058-$A4057)</f>
        <v>125.89249507452178</v>
      </c>
      <c r="J4058" s="42">
        <f>VLOOKUP(A4058,'VIXY-IV'!A$1:E$5000,4,0)</f>
        <v>125.70001019999999</v>
      </c>
    </row>
    <row r="4059" spans="1:10" x14ac:dyDescent="0.25">
      <c r="A4059" s="1">
        <v>43952</v>
      </c>
      <c r="B4059">
        <v>37.19</v>
      </c>
      <c r="C4059">
        <v>37.97</v>
      </c>
      <c r="D4059">
        <v>71.828999999999994</v>
      </c>
      <c r="E4059">
        <v>60.486400000000003</v>
      </c>
      <c r="F4059">
        <v>21843.491570999999</v>
      </c>
      <c r="G4059">
        <v>18396.154872999999</v>
      </c>
      <c r="H4059">
        <f>(1/(1-91/360*VLOOKUP($A4059,Tbills!$B$4:$C$974,2,1)/100))^((1)/91)-1</f>
        <v>3.0560339647767165E-6</v>
      </c>
      <c r="I4059">
        <f>I4058*$E4059/$E4058*(1-(I$1+I$5+IF(AND(WEEKDAY(A4059)&lt;&gt;1,WEEKDAY(A4059)&lt;&gt;7),IF(A4059&lt;J$2,J$1,J$3),0)))^($A4059-$A4058)</f>
        <v>137.41012383475257</v>
      </c>
      <c r="J4059" s="42">
        <f>VLOOKUP(A4059,'VIXY-IV'!A$1:E$5000,4,0)</f>
        <v>137.19283268000001</v>
      </c>
    </row>
    <row r="4060" spans="1:10" x14ac:dyDescent="0.25">
      <c r="A4060" s="1">
        <v>43955</v>
      </c>
      <c r="B4060">
        <v>35.97</v>
      </c>
      <c r="C4060">
        <v>37</v>
      </c>
      <c r="D4060">
        <v>69.233699999999999</v>
      </c>
      <c r="E4060">
        <v>58.300400000000003</v>
      </c>
      <c r="F4060">
        <v>21656.461276000002</v>
      </c>
      <c r="G4060">
        <v>18238.473013999999</v>
      </c>
      <c r="H4060">
        <f>(1/(1-91/360*VLOOKUP($A4060,Tbills!$B$4:$C$974,2,1)/100))^((1)/91)-1</f>
        <v>3.0560339647767165E-6</v>
      </c>
      <c r="I4060">
        <f>I4059*$E4060/$E4059*(1-(I$1+I$5+IF(AND(WEEKDAY(A4060)&lt;&gt;1,WEEKDAY(A4060)&lt;&gt;7),IF(A4060&lt;J$2,J$1,J$3),0)))^($A4060-$A4059)</f>
        <v>132.44788317911568</v>
      </c>
      <c r="J4060" s="42">
        <f>VLOOKUP(A4060,'VIXY-IV'!A$1:E$5000,4,0)</f>
        <v>132.23680899999999</v>
      </c>
    </row>
    <row r="4061" spans="1:10" x14ac:dyDescent="0.25">
      <c r="A4061" s="1">
        <v>43956</v>
      </c>
      <c r="B4061">
        <v>33.61</v>
      </c>
      <c r="C4061">
        <v>35.520000000000003</v>
      </c>
      <c r="D4061">
        <v>66.490700000000004</v>
      </c>
      <c r="E4061">
        <v>55.990400000000001</v>
      </c>
      <c r="F4061">
        <v>21165.746371000001</v>
      </c>
      <c r="G4061">
        <v>17825.150749</v>
      </c>
      <c r="H4061">
        <f>(1/(1-91/360*VLOOKUP($A4061,Tbills!$B$4:$C$974,2,1)/100))^((1)/91)-1</f>
        <v>3.0560339647767165E-6</v>
      </c>
      <c r="I4061">
        <f>I4060*$E4061/$E4060*(1-(I$1+I$5+IF(AND(WEEKDAY(A4061)&lt;&gt;1,WEEKDAY(A4061)&lt;&gt;7),IF(A4061&lt;J$2,J$1,J$3),0)))^($A4061-$A4060)</f>
        <v>127.20120391726999</v>
      </c>
      <c r="J4061" s="42">
        <f>VLOOKUP(A4061,'VIXY-IV'!A$1:E$5000,4,0)</f>
        <v>126.9826176</v>
      </c>
    </row>
    <row r="4062" spans="1:10" x14ac:dyDescent="0.25">
      <c r="A4062" s="1">
        <v>43957</v>
      </c>
      <c r="B4062">
        <v>34.119999999999997</v>
      </c>
      <c r="C4062">
        <v>35.68</v>
      </c>
      <c r="D4062">
        <v>68.021900000000002</v>
      </c>
      <c r="E4062">
        <v>57.279600000000002</v>
      </c>
      <c r="F4062">
        <v>21475.397272999999</v>
      </c>
      <c r="G4062">
        <v>18085.874888999999</v>
      </c>
      <c r="H4062">
        <f>(1/(1-91/360*VLOOKUP($A4062,Tbills!$B$4:$C$974,2,1)/100))^((1)/91)-1</f>
        <v>3.0560339647767165E-6</v>
      </c>
      <c r="I4062">
        <f>I4061*$E4062/$E4061*(1-(I$1+I$5+IF(AND(WEEKDAY(A4062)&lt;&gt;1,WEEKDAY(A4062)&lt;&gt;7),IF(A4062&lt;J$2,J$1,J$3),0)))^($A4062-$A4061)</f>
        <v>130.13130725945658</v>
      </c>
      <c r="J4062" s="42">
        <f>VLOOKUP(A4062,'VIXY-IV'!A$1:E$5000,4,0)</f>
        <v>129.90420044000001</v>
      </c>
    </row>
    <row r="4063" spans="1:10" x14ac:dyDescent="0.25">
      <c r="A4063" s="1">
        <v>43958</v>
      </c>
      <c r="B4063">
        <v>31.44</v>
      </c>
      <c r="C4063">
        <v>34.01</v>
      </c>
      <c r="D4063">
        <v>63.698999999999998</v>
      </c>
      <c r="E4063">
        <v>53.639200000000002</v>
      </c>
      <c r="F4063">
        <v>20658.857386</v>
      </c>
      <c r="G4063">
        <v>17398.156519</v>
      </c>
      <c r="H4063">
        <f>(1/(1-91/360*VLOOKUP($A4063,Tbills!$B$4:$C$974,2,1)/100))^((1)/91)-1</f>
        <v>3.4727525028976913E-6</v>
      </c>
      <c r="I4063">
        <f>I4062*$E4063/$E4062*(1-(I$1+I$5+IF(AND(WEEKDAY(A4063)&lt;&gt;1,WEEKDAY(A4063)&lt;&gt;7),IF(A4063&lt;J$2,J$1,J$3),0)))^($A4063-$A4062)</f>
        <v>121.86199186435039</v>
      </c>
      <c r="J4063" s="42">
        <f>VLOOKUP(A4063,'VIXY-IV'!A$1:E$5000,4,0)</f>
        <v>121.6598592</v>
      </c>
    </row>
    <row r="4064" spans="1:10" x14ac:dyDescent="0.25">
      <c r="A4064" s="1">
        <v>43959</v>
      </c>
      <c r="B4064">
        <v>27.98</v>
      </c>
      <c r="C4064">
        <v>31.64</v>
      </c>
      <c r="D4064">
        <v>59.406199999999998</v>
      </c>
      <c r="E4064">
        <v>50.0242</v>
      </c>
      <c r="F4064">
        <v>20038.191221000001</v>
      </c>
      <c r="G4064">
        <v>16875.393081999999</v>
      </c>
      <c r="H4064">
        <f>(1/(1-91/360*VLOOKUP($A4064,Tbills!$B$4:$C$974,2,1)/100))^((1)/91)-1</f>
        <v>3.4727525028976913E-6</v>
      </c>
      <c r="I4064">
        <f>I4063*$E4064/$E4063*(1-(I$1+I$5+IF(AND(WEEKDAY(A4064)&lt;&gt;1,WEEKDAY(A4064)&lt;&gt;7),IF(A4064&lt;J$2,J$1,J$3),0)))^($A4064-$A4063)</f>
        <v>113.6502242516983</v>
      </c>
      <c r="J4064" s="42">
        <f>VLOOKUP(A4064,'VIXY-IV'!A$1:E$5000,4,0)</f>
        <v>113.45623036000001</v>
      </c>
    </row>
    <row r="4065" spans="1:10" x14ac:dyDescent="0.25">
      <c r="A4065" s="1">
        <v>43962</v>
      </c>
      <c r="B4065">
        <v>27.57</v>
      </c>
      <c r="C4065">
        <v>30.39</v>
      </c>
      <c r="D4065">
        <v>56.187100000000001</v>
      </c>
      <c r="E4065">
        <v>47.313000000000002</v>
      </c>
      <c r="F4065">
        <v>19628.932766000002</v>
      </c>
      <c r="G4065">
        <v>16530.555557</v>
      </c>
      <c r="H4065">
        <f>(1/(1-91/360*VLOOKUP($A4065,Tbills!$B$4:$C$974,2,1)/100))^((1)/91)-1</f>
        <v>3.4727525028976913E-6</v>
      </c>
      <c r="I4065">
        <f>I4064*$E4065/$E4064*(1-(I$1+I$5+IF(AND(WEEKDAY(A4065)&lt;&gt;1,WEEKDAY(A4065)&lt;&gt;7),IF(A4065&lt;J$2,J$1,J$3),0)))^($A4065-$A4064)</f>
        <v>107.49372795873907</v>
      </c>
      <c r="J4065" s="42">
        <f>VLOOKUP(A4065,'VIXY-IV'!A$1:E$5000,4,0)</f>
        <v>107.3009722</v>
      </c>
    </row>
    <row r="4066" spans="1:10" x14ac:dyDescent="0.25">
      <c r="A4066" s="1">
        <v>43963</v>
      </c>
      <c r="B4066">
        <v>33.04</v>
      </c>
      <c r="C4066">
        <v>34.26</v>
      </c>
      <c r="D4066">
        <v>64.446100000000001</v>
      </c>
      <c r="E4066">
        <v>54.267499999999998</v>
      </c>
      <c r="F4066">
        <v>21089.744286000001</v>
      </c>
      <c r="G4066">
        <v>17760.724279999999</v>
      </c>
      <c r="H4066">
        <f>(1/(1-91/360*VLOOKUP($A4066,Tbills!$B$4:$C$974,2,1)/100))^((1)/91)-1</f>
        <v>3.4727525028976913E-6</v>
      </c>
      <c r="I4066">
        <f>I4065*$E4066/$E4065*(1-(I$1+I$5+IF(AND(WEEKDAY(A4066)&lt;&gt;1,WEEKDAY(A4066)&lt;&gt;7),IF(A4066&lt;J$2,J$1,J$3),0)))^($A4066-$A4065)</f>
        <v>123.29532726450434</v>
      </c>
      <c r="J4066" s="42">
        <f>VLOOKUP(A4066,'VIXY-IV'!A$1:E$5000,4,0)</f>
        <v>123.04568196</v>
      </c>
    </row>
    <row r="4067" spans="1:10" x14ac:dyDescent="0.25">
      <c r="A4067" s="1">
        <v>43964</v>
      </c>
      <c r="B4067">
        <v>35.28</v>
      </c>
      <c r="C4067">
        <v>36.51</v>
      </c>
      <c r="D4067">
        <v>68.357500000000002</v>
      </c>
      <c r="E4067">
        <v>57.560899999999997</v>
      </c>
      <c r="F4067">
        <v>21745.164225</v>
      </c>
      <c r="G4067">
        <v>18312.624382999998</v>
      </c>
      <c r="H4067">
        <f>(1/(1-91/360*VLOOKUP($A4067,Tbills!$B$4:$C$974,2,1)/100))^((1)/91)-1</f>
        <v>3.4727525028976913E-6</v>
      </c>
      <c r="I4067">
        <f>I4066*$E4067/$E4066*(1-(I$1+I$5+IF(AND(WEEKDAY(A4067)&lt;&gt;1,WEEKDAY(A4067)&lt;&gt;7),IF(A4067&lt;J$2,J$1,J$3),0)))^($A4067-$A4066)</f>
        <v>130.77915983725441</v>
      </c>
      <c r="J4067" s="42">
        <f>VLOOKUP(A4067,'VIXY-IV'!A$1:E$5000,4,0)</f>
        <v>130.4895434</v>
      </c>
    </row>
    <row r="4068" spans="1:10" x14ac:dyDescent="0.25">
      <c r="A4068" s="1">
        <v>43965</v>
      </c>
      <c r="B4068">
        <v>32.61</v>
      </c>
      <c r="C4068">
        <v>34.9</v>
      </c>
      <c r="D4068">
        <v>64.226799999999997</v>
      </c>
      <c r="E4068">
        <v>54.0824</v>
      </c>
      <c r="F4068">
        <v>21367.140149999999</v>
      </c>
      <c r="G4068">
        <v>17994.208954999998</v>
      </c>
      <c r="H4068">
        <f>(1/(1-91/360*VLOOKUP($A4068,Tbills!$B$4:$C$974,2,1)/100))^((1)/91)-1</f>
        <v>3.6116988748613466E-6</v>
      </c>
      <c r="I4068">
        <f>I4067*$E4068/$E4067*(1-(I$1+I$5+IF(AND(WEEKDAY(A4068)&lt;&gt;1,WEEKDAY(A4068)&lt;&gt;7),IF(A4068&lt;J$2,J$1,J$3),0)))^($A4068-$A4067)</f>
        <v>122.8771380544717</v>
      </c>
      <c r="J4068" s="42">
        <f>VLOOKUP(A4068,'VIXY-IV'!A$1:E$5000,4,0)</f>
        <v>122.57402776000001</v>
      </c>
    </row>
    <row r="4069" spans="1:10" x14ac:dyDescent="0.25">
      <c r="A4069" s="1">
        <v>43966</v>
      </c>
      <c r="B4069">
        <v>31.89</v>
      </c>
      <c r="C4069">
        <v>34.51</v>
      </c>
      <c r="D4069">
        <v>63.824399999999997</v>
      </c>
      <c r="E4069">
        <v>53.743299999999998</v>
      </c>
      <c r="F4069">
        <v>21555.032013</v>
      </c>
      <c r="G4069">
        <v>18152.375971000001</v>
      </c>
      <c r="H4069">
        <f>(1/(1-91/360*VLOOKUP($A4069,Tbills!$B$4:$C$974,2,1)/100))^((1)/91)-1</f>
        <v>3.6116988748613466E-6</v>
      </c>
      <c r="I4069">
        <f>I4068*$E4069/$E4068*(1-(I$1+I$5+IF(AND(WEEKDAY(A4069)&lt;&gt;1,WEEKDAY(A4069)&lt;&gt;7),IF(A4069&lt;J$2,J$1,J$3),0)))^($A4069-$A4068)</f>
        <v>122.10786166908284</v>
      </c>
      <c r="J4069" s="42">
        <f>VLOOKUP(A4069,'VIXY-IV'!A$1:E$5000,4,0)</f>
        <v>121.80301304</v>
      </c>
    </row>
    <row r="4070" spans="1:10" x14ac:dyDescent="0.25">
      <c r="A4070" s="1">
        <v>43969</v>
      </c>
      <c r="B4070">
        <v>29.3</v>
      </c>
      <c r="C4070">
        <v>31.77</v>
      </c>
      <c r="D4070">
        <v>58.6081</v>
      </c>
      <c r="E4070">
        <v>49.3504</v>
      </c>
      <c r="F4070">
        <v>20380.711523999998</v>
      </c>
      <c r="G4070">
        <v>17163.23587</v>
      </c>
      <c r="H4070">
        <f>(1/(1-91/360*VLOOKUP($A4070,Tbills!$B$4:$C$974,2,1)/100))^((1)/91)-1</f>
        <v>3.6116988748613466E-6</v>
      </c>
      <c r="I4070">
        <f>I4069*$E4070/$E4069*(1-(I$1+I$5+IF(AND(WEEKDAY(A4070)&lt;&gt;1,WEEKDAY(A4070)&lt;&gt;7),IF(A4070&lt;J$2,J$1,J$3),0)))^($A4070-$A4069)</f>
        <v>112.13016638217383</v>
      </c>
      <c r="J4070" s="42">
        <f>VLOOKUP(A4070,'VIXY-IV'!A$1:E$5000,4,0)</f>
        <v>111.83601864000001</v>
      </c>
    </row>
    <row r="4071" spans="1:10" x14ac:dyDescent="0.25">
      <c r="A4071" s="1">
        <v>43970</v>
      </c>
      <c r="B4071">
        <v>30.53</v>
      </c>
      <c r="C4071">
        <v>32.81</v>
      </c>
      <c r="D4071">
        <v>62.4482</v>
      </c>
      <c r="E4071">
        <v>52.5837</v>
      </c>
      <c r="F4071">
        <v>21096.505767999999</v>
      </c>
      <c r="G4071">
        <v>17765.966646000001</v>
      </c>
      <c r="H4071">
        <f>(1/(1-91/360*VLOOKUP($A4071,Tbills!$B$4:$C$974,2,1)/100))^((1)/91)-1</f>
        <v>3.6116988748613466E-6</v>
      </c>
      <c r="I4071">
        <f>I4070*$E4071/$E4070*(1-(I$1+I$5+IF(AND(WEEKDAY(A4071)&lt;&gt;1,WEEKDAY(A4071)&lt;&gt;7),IF(A4071&lt;J$2,J$1,J$3),0)))^($A4071-$A4070)</f>
        <v>119.47776652422073</v>
      </c>
      <c r="J4071" s="42">
        <f>VLOOKUP(A4071,'VIXY-IV'!A$1:E$5000,4,0)</f>
        <v>119.1602912</v>
      </c>
    </row>
    <row r="4072" spans="1:10" x14ac:dyDescent="0.25">
      <c r="A4072" s="1">
        <v>43971</v>
      </c>
      <c r="B4072">
        <v>27.99</v>
      </c>
      <c r="C4072">
        <v>31.11</v>
      </c>
      <c r="D4072">
        <v>57.970500000000001</v>
      </c>
      <c r="E4072">
        <v>48.813099999999999</v>
      </c>
      <c r="F4072">
        <v>20502.235960000002</v>
      </c>
      <c r="G4072">
        <v>17265.450998</v>
      </c>
      <c r="H4072">
        <f>(1/(1-91/360*VLOOKUP($A4072,Tbills!$B$4:$C$974,2,1)/100))^((1)/91)-1</f>
        <v>3.6116988748613466E-6</v>
      </c>
      <c r="I4072">
        <f>I4071*$E4072/$E4071*(1-(I$1+I$5+IF(AND(WEEKDAY(A4072)&lt;&gt;1,WEEKDAY(A4072)&lt;&gt;7),IF(A4072&lt;J$2,J$1,J$3),0)))^($A4072-$A4071)</f>
        <v>110.91148186947318</v>
      </c>
      <c r="J4072" s="42">
        <f>VLOOKUP(A4072,'VIXY-IV'!A$1:E$5000,4,0)</f>
        <v>110.61605403999999</v>
      </c>
    </row>
    <row r="4073" spans="1:10" x14ac:dyDescent="0.25">
      <c r="A4073" s="1">
        <v>43972</v>
      </c>
      <c r="B4073">
        <v>29.53</v>
      </c>
      <c r="C4073">
        <v>32.380000000000003</v>
      </c>
      <c r="D4073">
        <v>60.380499999999998</v>
      </c>
      <c r="E4073">
        <v>50.842199999999998</v>
      </c>
      <c r="F4073">
        <v>21043.667593999999</v>
      </c>
      <c r="G4073">
        <v>17721.341901</v>
      </c>
      <c r="H4073">
        <f>(1/(1-91/360*VLOOKUP($A4073,Tbills!$B$4:$C$974,2,1)/100))^((1)/91)-1</f>
        <v>3.6116988748613466E-6</v>
      </c>
      <c r="I4073">
        <f>I4072*$E4073/$E4072*(1-(I$1+I$5+IF(AND(WEEKDAY(A4073)&lt;&gt;1,WEEKDAY(A4073)&lt;&gt;7),IF(A4073&lt;J$2,J$1,J$3),0)))^($A4073-$A4072)</f>
        <v>115.52304229706748</v>
      </c>
      <c r="J4073" s="42">
        <f>VLOOKUP(A4073,'VIXY-IV'!A$1:E$5000,4,0)</f>
        <v>115.20855152</v>
      </c>
    </row>
    <row r="4074" spans="1:10" x14ac:dyDescent="0.25">
      <c r="A4074" s="1">
        <v>43973</v>
      </c>
      <c r="B4074">
        <v>28.16</v>
      </c>
      <c r="C4074">
        <v>31.54</v>
      </c>
      <c r="D4074">
        <v>59.1387</v>
      </c>
      <c r="E4074">
        <v>49.796399999999998</v>
      </c>
      <c r="F4074">
        <v>20843.955453999999</v>
      </c>
      <c r="G4074">
        <v>17553.095849000001</v>
      </c>
      <c r="H4074">
        <f>(1/(1-91/360*VLOOKUP($A4074,Tbills!$B$4:$C$974,2,1)/100))^((1)/91)-1</f>
        <v>3.6116988748613466E-6</v>
      </c>
      <c r="I4074">
        <f>I4073*$E4074/$E4073*(1-(I$1+I$5+IF(AND(WEEKDAY(A4074)&lt;&gt;1,WEEKDAY(A4074)&lt;&gt;7),IF(A4074&lt;J$2,J$1,J$3),0)))^($A4074-$A4073)</f>
        <v>113.14787294142931</v>
      </c>
      <c r="J4074" s="42">
        <f>VLOOKUP(A4074,'VIXY-IV'!A$1:E$5000,4,0)</f>
        <v>112.833511</v>
      </c>
    </row>
    <row r="4075" spans="1:10" x14ac:dyDescent="0.25">
      <c r="A4075" s="1">
        <v>43977</v>
      </c>
      <c r="B4075">
        <v>28.01</v>
      </c>
      <c r="C4075">
        <v>30.85</v>
      </c>
      <c r="D4075">
        <v>57.730600000000003</v>
      </c>
      <c r="E4075">
        <v>48.61</v>
      </c>
      <c r="F4075">
        <v>20536.330516000002</v>
      </c>
      <c r="G4075">
        <v>17293.785383999999</v>
      </c>
      <c r="H4075">
        <f>(1/(1-91/360*VLOOKUP($A4075,Tbills!$B$4:$C$974,2,1)/100))^((1)/91)-1</f>
        <v>3.6116988748613466E-6</v>
      </c>
      <c r="I4075">
        <f>I4074*$E4075/$E4074*(1-(I$1+I$5+IF(AND(WEEKDAY(A4075)&lt;&gt;1,WEEKDAY(A4075)&lt;&gt;7),IF(A4075&lt;J$2,J$1,J$3),0)))^($A4075-$A4074)</f>
        <v>110.45635969972562</v>
      </c>
      <c r="J4075" s="42">
        <f>VLOOKUP(A4075,'VIXY-IV'!A$1:E$5000,4,0)</f>
        <v>110.13053432</v>
      </c>
    </row>
    <row r="4076" spans="1:10" x14ac:dyDescent="0.25">
      <c r="A4076" s="1">
        <v>43978</v>
      </c>
      <c r="B4076">
        <v>27.62</v>
      </c>
      <c r="C4076">
        <v>30.19</v>
      </c>
      <c r="D4076">
        <v>56.726599999999998</v>
      </c>
      <c r="E4076">
        <v>47.764499999999998</v>
      </c>
      <c r="F4076">
        <v>20338.849649</v>
      </c>
      <c r="G4076">
        <v>17127.422925999999</v>
      </c>
      <c r="H4076">
        <f>(1/(1-91/360*VLOOKUP($A4076,Tbills!$B$4:$C$974,2,1)/100))^((1)/91)-1</f>
        <v>3.6116988748613466E-6</v>
      </c>
      <c r="I4076">
        <f>I4075*$E4076/$E4075*(1-(I$1+I$5+IF(AND(WEEKDAY(A4076)&lt;&gt;1,WEEKDAY(A4076)&lt;&gt;7),IF(A4076&lt;J$2,J$1,J$3),0)))^($A4076-$A4075)</f>
        <v>108.53617329007103</v>
      </c>
      <c r="J4076" s="42">
        <f>VLOOKUP(A4076,'VIXY-IV'!A$1:E$5000,4,0)</f>
        <v>108.20962904</v>
      </c>
    </row>
    <row r="4077" spans="1:10" x14ac:dyDescent="0.25">
      <c r="A4077" s="1">
        <v>43979</v>
      </c>
      <c r="B4077">
        <v>28.59</v>
      </c>
      <c r="C4077">
        <v>31.21</v>
      </c>
      <c r="D4077">
        <v>59.042000000000002</v>
      </c>
      <c r="E4077">
        <v>49.713900000000002</v>
      </c>
      <c r="F4077">
        <v>20729.133775999999</v>
      </c>
      <c r="G4077">
        <v>17456.020820000002</v>
      </c>
      <c r="H4077">
        <f>(1/(1-91/360*VLOOKUP($A4077,Tbills!$B$4:$C$974,2,1)/100))^((1)/91)-1</f>
        <v>3.6116988748613466E-6</v>
      </c>
      <c r="I4077">
        <f>I4076*$E4077/$E4076*(1-(I$1+I$5+IF(AND(WEEKDAY(A4077)&lt;&gt;1,WEEKDAY(A4077)&lt;&gt;7),IF(A4077&lt;J$2,J$1,J$3),0)))^($A4077-$A4076)</f>
        <v>112.96691487309094</v>
      </c>
      <c r="J4077" s="42">
        <f>VLOOKUP(A4077,'VIXY-IV'!A$1:E$5000,4,0)</f>
        <v>112.62170304</v>
      </c>
    </row>
    <row r="4078" spans="1:10" x14ac:dyDescent="0.25">
      <c r="A4078" s="1">
        <v>43980</v>
      </c>
      <c r="B4078">
        <v>27.51</v>
      </c>
      <c r="C4078">
        <v>30.27</v>
      </c>
      <c r="D4078">
        <v>56.481200000000001</v>
      </c>
      <c r="E4078">
        <v>47.557499999999997</v>
      </c>
      <c r="F4078">
        <v>20429.174352999999</v>
      </c>
      <c r="G4078">
        <v>17203.361693999999</v>
      </c>
      <c r="H4078">
        <f>(1/(1-91/360*VLOOKUP($A4078,Tbills!$B$4:$C$974,2,1)/100))^((1)/91)-1</f>
        <v>3.6116988748613466E-6</v>
      </c>
      <c r="I4078">
        <f>I4077*$E4078/$E4077*(1-(I$1+I$5+IF(AND(WEEKDAY(A4078)&lt;&gt;1,WEEKDAY(A4078)&lt;&gt;7),IF(A4078&lt;J$2,J$1,J$3),0)))^($A4078-$A4077)</f>
        <v>108.06787579473871</v>
      </c>
      <c r="J4078" s="42">
        <f>VLOOKUP(A4078,'VIXY-IV'!A$1:E$5000,4,0)</f>
        <v>107.73060112</v>
      </c>
    </row>
    <row r="4079" spans="1:10" x14ac:dyDescent="0.25">
      <c r="A4079" s="1">
        <v>43983</v>
      </c>
      <c r="B4079" s="31">
        <v>28.23</v>
      </c>
      <c r="C4079" s="31">
        <v>30.92</v>
      </c>
      <c r="D4079" s="28">
        <v>57.7592</v>
      </c>
      <c r="E4079" s="32">
        <v>48.633099999999999</v>
      </c>
      <c r="F4079" s="30">
        <v>20602.249796</v>
      </c>
      <c r="G4079" s="33">
        <v>17348.921734</v>
      </c>
      <c r="H4079">
        <f>(1/(1-91/360*VLOOKUP($A4079,Tbills!$B$4:$C$974,2,1)/100))^((1)/91)-1</f>
        <v>3.6116988748613466E-6</v>
      </c>
      <c r="I4079">
        <f>I4078*$E4079/$E4078*(1-(I$1+I$5+IF(AND(WEEKDAY(A4079)&lt;&gt;1,WEEKDAY(A4079)&lt;&gt;7),IF(A4079&lt;J$2,J$1,J$3),0)))^($A4079-$A4078)</f>
        <v>110.51520795745949</v>
      </c>
      <c r="J4079" s="42">
        <f>VLOOKUP(A4079,'VIXY-IV'!A$1:E$5000,4,0)</f>
        <v>110.16357748</v>
      </c>
    </row>
    <row r="4080" spans="1:10" x14ac:dyDescent="0.25">
      <c r="A4080" s="1">
        <v>43984</v>
      </c>
      <c r="B4080" s="31">
        <v>26.84</v>
      </c>
      <c r="C4080" s="31">
        <v>29.93</v>
      </c>
      <c r="D4080" s="28">
        <v>55.7059</v>
      </c>
      <c r="E4080" s="32">
        <v>46.904000000000003</v>
      </c>
      <c r="F4080" s="30">
        <v>20390.656245999999</v>
      </c>
      <c r="G4080" s="33">
        <v>17170.678537</v>
      </c>
      <c r="H4080">
        <f>(1/(1-91/360*VLOOKUP($A4080,Tbills!$B$4:$C$974,2,1)/100))^((1)/91)-1</f>
        <v>3.6116988748613466E-6</v>
      </c>
      <c r="I4080">
        <f>I4079*$E4080/$E4079*(1-(I$1+I$5+IF(AND(WEEKDAY(A4080)&lt;&gt;1,WEEKDAY(A4080)&lt;&gt;7),IF(A4080&lt;J$2,J$1,J$3),0)))^($A4080-$A4079)</f>
        <v>106.58697512272632</v>
      </c>
      <c r="J4080" s="42">
        <f>VLOOKUP(A4080,'VIXY-IV'!A$1:E$5000,4,0)</f>
        <v>106.24501108</v>
      </c>
    </row>
    <row r="4081" spans="1:10" x14ac:dyDescent="0.25">
      <c r="A4081" s="1">
        <v>43985</v>
      </c>
      <c r="B4081" s="31">
        <v>25.66</v>
      </c>
      <c r="C4081" s="31">
        <v>28.91</v>
      </c>
      <c r="D4081" s="28">
        <v>53.608800000000002</v>
      </c>
      <c r="E4081" s="32">
        <v>45.138100000000001</v>
      </c>
      <c r="F4081" s="30">
        <v>19897.628882000001</v>
      </c>
      <c r="G4081" s="33">
        <v>16755.445264999998</v>
      </c>
      <c r="H4081">
        <f>(1/(1-91/360*VLOOKUP($A4081,Tbills!$B$4:$C$974,2,1)/100))^((1)/91)-1</f>
        <v>3.6116988748613466E-6</v>
      </c>
      <c r="I4081">
        <f>I4080*$E4081/$E4080*(1-(I$1+I$5+IF(AND(WEEKDAY(A4081)&lt;&gt;1,WEEKDAY(A4081)&lt;&gt;7),IF(A4081&lt;J$2,J$1,J$3),0)))^($A4081-$A4080)</f>
        <v>102.575039995403</v>
      </c>
      <c r="J4081" s="42">
        <f>VLOOKUP(A4081,'VIXY-IV'!A$1:E$5000,4,0)</f>
        <v>102.232798</v>
      </c>
    </row>
    <row r="4082" spans="1:10" x14ac:dyDescent="0.25">
      <c r="A4082" s="1">
        <v>43986</v>
      </c>
      <c r="B4082" s="31">
        <v>25.81</v>
      </c>
      <c r="C4082" s="31">
        <v>28.85</v>
      </c>
      <c r="D4082" s="28">
        <v>53.008899999999997</v>
      </c>
      <c r="E4082" s="32">
        <v>44.632800000000003</v>
      </c>
      <c r="F4082" s="30">
        <v>19783.08511</v>
      </c>
      <c r="G4082" s="33">
        <v>16658.929443000001</v>
      </c>
      <c r="H4082">
        <f>(1/(1-91/360*VLOOKUP($A4082,Tbills!$B$4:$C$974,2,1)/100))^((1)/91)-1</f>
        <v>4.1675021249520938E-6</v>
      </c>
      <c r="I4082">
        <f>I4081*$E4082/$E4081*(1-(I$1+I$5+IF(AND(WEEKDAY(A4082)&lt;&gt;1,WEEKDAY(A4082)&lt;&gt;7),IF(A4082&lt;J$2,J$1,J$3),0)))^($A4082-$A4081)</f>
        <v>101.42773279696304</v>
      </c>
      <c r="J4082" s="42">
        <f>VLOOKUP(A4082,'VIXY-IV'!A$1:E$5000,4,0)</f>
        <v>101.08441976</v>
      </c>
    </row>
    <row r="4083" spans="1:10" x14ac:dyDescent="0.25">
      <c r="A4083" s="1">
        <v>43987</v>
      </c>
      <c r="B4083" s="31">
        <v>24.52</v>
      </c>
      <c r="C4083" s="31">
        <v>27.42</v>
      </c>
      <c r="D4083" s="28">
        <v>50.182400000000001</v>
      </c>
      <c r="E4083" s="32">
        <v>42.252800000000001</v>
      </c>
      <c r="F4083" s="30">
        <v>18932.148634000001</v>
      </c>
      <c r="G4083" s="33">
        <v>15942.303897</v>
      </c>
      <c r="H4083">
        <f>(1/(1-91/360*VLOOKUP($A4083,Tbills!$B$4:$C$974,2,1)/100))^((1)/91)-1</f>
        <v>4.1675021249520938E-6</v>
      </c>
      <c r="I4083">
        <f>I4082*$E4083/$E4082*(1-(I$1+I$5+IF(AND(WEEKDAY(A4083)&lt;&gt;1,WEEKDAY(A4083)&lt;&gt;7),IF(A4083&lt;J$2,J$1,J$3),0)))^($A4083-$A4082)</f>
        <v>96.020119803659583</v>
      </c>
      <c r="J4083" s="42">
        <f>VLOOKUP(A4083,'VIXY-IV'!A$1:E$5000,4,0)</f>
        <v>95.694964999999996</v>
      </c>
    </row>
    <row r="4084" spans="1:10" x14ac:dyDescent="0.25">
      <c r="A4084" s="1">
        <v>43990</v>
      </c>
      <c r="B4084" s="31">
        <v>25.81</v>
      </c>
      <c r="C4084" s="31">
        <v>28.08</v>
      </c>
      <c r="D4084" s="28">
        <v>51.5687</v>
      </c>
      <c r="E4084" s="32">
        <v>43.419600000000003</v>
      </c>
      <c r="F4084" s="30">
        <v>19331.324484000001</v>
      </c>
      <c r="G4084" s="33">
        <v>16278.240894</v>
      </c>
      <c r="H4084">
        <f>(1/(1-91/360*VLOOKUP($A4084,Tbills!$B$4:$C$974,2,1)/100))^((1)/91)-1</f>
        <v>4.1675021249520938E-6</v>
      </c>
      <c r="I4084">
        <f>I4083*$E4084/$E4083*(1-(I$1+I$5+IF(AND(WEEKDAY(A4084)&lt;&gt;1,WEEKDAY(A4084)&lt;&gt;7),IF(A4084&lt;J$2,J$1,J$3),0)))^($A4084-$A4083)</f>
        <v>98.674528778649091</v>
      </c>
      <c r="J4084" s="42">
        <f>VLOOKUP(A4084,'VIXY-IV'!A$1:E$5000,4,0)</f>
        <v>98.328944800000002</v>
      </c>
    </row>
    <row r="4085" spans="1:10" x14ac:dyDescent="0.25">
      <c r="A4085" s="1">
        <v>43991</v>
      </c>
      <c r="B4085" s="31">
        <v>27.57</v>
      </c>
      <c r="C4085" s="31">
        <v>29.67</v>
      </c>
      <c r="D4085" s="28">
        <v>54.653100000000002</v>
      </c>
      <c r="E4085" s="32">
        <v>46.016399999999997</v>
      </c>
      <c r="F4085" s="30">
        <v>19886.547055999999</v>
      </c>
      <c r="G4085" s="33">
        <v>16745.706812</v>
      </c>
      <c r="H4085">
        <f>(1/(1-91/360*VLOOKUP($A4085,Tbills!$B$4:$C$974,2,1)/100))^((1)/91)-1</f>
        <v>4.1675021249520938E-6</v>
      </c>
      <c r="I4085">
        <f>I4084*$E4085/$E4084*(1-(I$1+I$5+IF(AND(WEEKDAY(A4085)&lt;&gt;1,WEEKDAY(A4085)&lt;&gt;7),IF(A4085&lt;J$2,J$1,J$3),0)))^($A4085-$A4084)</f>
        <v>104.57696815577627</v>
      </c>
      <c r="J4085" s="42">
        <f>VLOOKUP(A4085,'VIXY-IV'!A$1:E$5000,4,0)</f>
        <v>104.21250879999999</v>
      </c>
    </row>
    <row r="4086" spans="1:10" x14ac:dyDescent="0.25">
      <c r="A4086" s="1">
        <v>43992</v>
      </c>
      <c r="B4086" s="31">
        <v>27.57</v>
      </c>
      <c r="C4086" s="31">
        <v>29.57</v>
      </c>
      <c r="D4086" s="28">
        <v>53.817</v>
      </c>
      <c r="E4086" s="32">
        <v>45.312199999999997</v>
      </c>
      <c r="F4086" s="30">
        <v>19630.438711999999</v>
      </c>
      <c r="G4086" s="33">
        <v>16529.977903999999</v>
      </c>
      <c r="H4086">
        <f>(1/(1-91/360*VLOOKUP($A4086,Tbills!$B$4:$C$974,2,1)/100))^((1)/91)-1</f>
        <v>4.1675021249520938E-6</v>
      </c>
      <c r="I4086">
        <f>I4085*$E4086/$E4085*(1-(I$1+I$5+IF(AND(WEEKDAY(A4086)&lt;&gt;1,WEEKDAY(A4086)&lt;&gt;7),IF(A4086&lt;J$2,J$1,J$3),0)))^($A4086-$A4085)</f>
        <v>102.97758919033498</v>
      </c>
      <c r="J4086" s="42">
        <f>VLOOKUP(A4086,'VIXY-IV'!A$1:E$5000,4,0)</f>
        <v>102.61736552000001</v>
      </c>
    </row>
    <row r="4087" spans="1:10" x14ac:dyDescent="0.25">
      <c r="A4087" s="1">
        <v>43993</v>
      </c>
      <c r="B4087" s="31">
        <v>40.79</v>
      </c>
      <c r="C4087" s="31">
        <v>40.43</v>
      </c>
      <c r="D4087" s="28">
        <v>74.775499999999994</v>
      </c>
      <c r="E4087" s="32">
        <v>62.958399999999997</v>
      </c>
      <c r="F4087" s="30">
        <v>22899.935258000001</v>
      </c>
      <c r="G4087" s="33">
        <v>19283.016393999998</v>
      </c>
      <c r="H4087">
        <f>(1/(1-91/360*VLOOKUP($A4087,Tbills!$B$4:$C$974,2,1)/100))^((1)/91)-1</f>
        <v>4.7232238586936148E-6</v>
      </c>
      <c r="I4087">
        <f>I4086*$E4087/$E4086*(1-(I$1+I$5+IF(AND(WEEKDAY(A4087)&lt;&gt;1,WEEKDAY(A4087)&lt;&gt;7),IF(A4087&lt;J$2,J$1,J$3),0)))^($A4087-$A4086)</f>
        <v>143.0821372599805</v>
      </c>
      <c r="J4087" s="42">
        <f>VLOOKUP(A4087,'VIXY-IV'!A$1:E$5000,4,0)</f>
        <v>142.56196048000001</v>
      </c>
    </row>
    <row r="4088" spans="1:10" x14ac:dyDescent="0.25">
      <c r="A4088" s="1">
        <v>43994</v>
      </c>
      <c r="B4088" s="31">
        <v>36.090000000000003</v>
      </c>
      <c r="C4088" s="31">
        <v>38.049999999999997</v>
      </c>
      <c r="D4088" s="28">
        <v>65.462000000000003</v>
      </c>
      <c r="E4088" s="32">
        <v>55.116399999999999</v>
      </c>
      <c r="F4088" s="30">
        <v>21791.560004999999</v>
      </c>
      <c r="G4088" s="33">
        <v>18349.611840000001</v>
      </c>
      <c r="H4088">
        <f>(1/(1-91/360*VLOOKUP($A4088,Tbills!$B$4:$C$974,2,1)/100))^((1)/91)-1</f>
        <v>4.7232238586936148E-6</v>
      </c>
      <c r="I4088">
        <f>I4087*$E4088/$E4087*(1-(I$1+I$5+IF(AND(WEEKDAY(A4088)&lt;&gt;1,WEEKDAY(A4088)&lt;&gt;7),IF(A4088&lt;J$2,J$1,J$3),0)))^($A4088-$A4087)</f>
        <v>125.26125077680436</v>
      </c>
      <c r="J4088" s="42">
        <f>VLOOKUP(A4088,'VIXY-IV'!A$1:E$5000,4,0)</f>
        <v>124.80211812</v>
      </c>
    </row>
    <row r="4089" spans="1:10" x14ac:dyDescent="0.25">
      <c r="A4089" s="1">
        <v>43997</v>
      </c>
      <c r="B4089" s="31">
        <v>34.4</v>
      </c>
      <c r="C4089" s="31">
        <v>36.43</v>
      </c>
      <c r="D4089" s="28">
        <v>63.970199999999998</v>
      </c>
      <c r="E4089" s="32">
        <v>53.859499999999997</v>
      </c>
      <c r="F4089" s="30">
        <v>21458.973191000001</v>
      </c>
      <c r="G4089" s="33">
        <v>18069.296665999998</v>
      </c>
      <c r="H4089">
        <f>(1/(1-91/360*VLOOKUP($A4089,Tbills!$B$4:$C$974,2,1)/100))^((1)/91)-1</f>
        <v>4.7232238586936148E-6</v>
      </c>
      <c r="I4089">
        <f>I4088*$E4089/$E4088*(1-(I$1+I$5+IF(AND(WEEKDAY(A4089)&lt;&gt;1,WEEKDAY(A4089)&lt;&gt;7),IF(A4089&lt;J$2,J$1,J$3),0)))^($A4089-$A4088)</f>
        <v>122.40825626694388</v>
      </c>
      <c r="J4089" s="42">
        <f>VLOOKUP(A4089,'VIXY-IV'!A$1:E$5000,4,0)</f>
        <v>121.94531311999999</v>
      </c>
    </row>
    <row r="4090" spans="1:10" x14ac:dyDescent="0.25">
      <c r="A4090" s="1">
        <v>43998</v>
      </c>
      <c r="B4090" s="31">
        <v>33.67</v>
      </c>
      <c r="C4090" s="31">
        <v>35.799999999999997</v>
      </c>
      <c r="D4090" s="28">
        <v>63.090899999999998</v>
      </c>
      <c r="E4090" s="32">
        <v>53.118899999999996</v>
      </c>
      <c r="F4090" s="30">
        <v>21401.515003</v>
      </c>
      <c r="G4090" s="33">
        <v>18020.829274</v>
      </c>
      <c r="H4090">
        <f>(1/(1-91/360*VLOOKUP($A4090,Tbills!$B$4:$C$974,2,1)/100))^((1)/91)-1</f>
        <v>4.7232238586936148E-6</v>
      </c>
      <c r="I4090">
        <f>I4089*$E4090/$E4089*(1-(I$1+I$5+IF(AND(WEEKDAY(A4090)&lt;&gt;1,WEEKDAY(A4090)&lt;&gt;7),IF(A4090&lt;J$2,J$1,J$3),0)))^($A4090-$A4089)</f>
        <v>120.72622793757341</v>
      </c>
      <c r="J4090" s="42">
        <f>VLOOKUP(A4090,'VIXY-IV'!A$1:E$5000,4,0)</f>
        <v>120.26546652</v>
      </c>
    </row>
    <row r="4091" spans="1:10" x14ac:dyDescent="0.25">
      <c r="A4091" s="1">
        <v>43999</v>
      </c>
      <c r="B4091" s="31">
        <v>33.47</v>
      </c>
      <c r="C4091" s="31">
        <v>35.72</v>
      </c>
      <c r="D4091" s="28">
        <v>63.091200000000001</v>
      </c>
      <c r="E4091" s="32">
        <v>53.118899999999996</v>
      </c>
      <c r="F4091" s="30">
        <v>21577.596713999999</v>
      </c>
      <c r="G4091" s="33">
        <v>18169.011159000001</v>
      </c>
      <c r="H4091">
        <f>(1/(1-91/360*VLOOKUP($A4091,Tbills!$B$4:$C$974,2,1)/100))^((1)/91)-1</f>
        <v>4.7232238586936148E-6</v>
      </c>
      <c r="I4091">
        <f>I4090*$E4091/$E4090*(1-(I$1+I$5+IF(AND(WEEKDAY(A4091)&lt;&gt;1,WEEKDAY(A4091)&lt;&gt;7),IF(A4091&lt;J$2,J$1,J$3),0)))^($A4091-$A4090)</f>
        <v>120.72738558633445</v>
      </c>
      <c r="J4091" s="42">
        <f>VLOOKUP(A4091,'VIXY-IV'!A$1:E$5000,4,0)</f>
        <v>120.26055512000001</v>
      </c>
    </row>
    <row r="4092" spans="1:10" x14ac:dyDescent="0.25">
      <c r="A4092" s="1">
        <v>44000</v>
      </c>
      <c r="B4092" s="31">
        <v>32.94</v>
      </c>
      <c r="C4092" s="31">
        <v>35.14</v>
      </c>
      <c r="D4092" s="28">
        <v>63.009399999999999</v>
      </c>
      <c r="E4092" s="32">
        <v>53.049799999999998</v>
      </c>
      <c r="F4092" s="30">
        <v>21674.130845</v>
      </c>
      <c r="G4092" s="33">
        <v>18250.2101</v>
      </c>
      <c r="H4092">
        <f>(1/(1-91/360*VLOOKUP($A4092,Tbills!$B$4:$C$974,2,1)/100))^((1)/91)-1</f>
        <v>4.862186216536557E-6</v>
      </c>
      <c r="I4092">
        <f>I4091*$E4092/$E4091*(1-(I$1+I$5+IF(AND(WEEKDAY(A4092)&lt;&gt;1,WEEKDAY(A4092)&lt;&gt;7),IF(A4092&lt;J$2,J$1,J$3),0)))^($A4092-$A4091)</f>
        <v>120.57149288675143</v>
      </c>
      <c r="J4092" s="42">
        <f>VLOOKUP(A4092,'VIXY-IV'!A$1:E$5000,4,0)</f>
        <v>120.10111032</v>
      </c>
    </row>
    <row r="4093" spans="1:10" x14ac:dyDescent="0.25">
      <c r="A4093" s="1">
        <v>44001</v>
      </c>
      <c r="B4093" s="31">
        <v>35.119999999999997</v>
      </c>
      <c r="C4093" s="31">
        <v>36.68</v>
      </c>
      <c r="D4093" s="28">
        <v>66.146900000000002</v>
      </c>
      <c r="E4093" s="32">
        <v>55.691099999999999</v>
      </c>
      <c r="F4093" s="30">
        <v>22449.855024</v>
      </c>
      <c r="G4093" s="33">
        <v>18903.302307999998</v>
      </c>
      <c r="H4093">
        <f>(1/(1-91/360*VLOOKUP($A4093,Tbills!$B$4:$C$974,2,1)/100))^((1)/91)-1</f>
        <v>4.862186216536557E-6</v>
      </c>
      <c r="I4093">
        <f>I4092*$E4093/$E4092*(1-(I$1+I$5+IF(AND(WEEKDAY(A4093)&lt;&gt;1,WEEKDAY(A4093)&lt;&gt;7),IF(A4093&lt;J$2,J$1,J$3),0)))^($A4093-$A4092)</f>
        <v>126.57584864798754</v>
      </c>
      <c r="J4093" s="42">
        <f>VLOOKUP(A4093,'VIXY-IV'!A$1:E$5000,4,0)</f>
        <v>126.07436872</v>
      </c>
    </row>
    <row r="4094" spans="1:10" x14ac:dyDescent="0.25">
      <c r="A4094" s="1">
        <v>44004</v>
      </c>
      <c r="B4094" s="31">
        <v>31.77</v>
      </c>
      <c r="C4094" s="31">
        <v>33.75</v>
      </c>
      <c r="D4094" s="28">
        <v>59.430999999999997</v>
      </c>
      <c r="E4094" s="32">
        <v>50.036000000000001</v>
      </c>
      <c r="F4094" s="30">
        <v>21246.913057999998</v>
      </c>
      <c r="G4094" s="33">
        <v>17890.121339000001</v>
      </c>
      <c r="H4094">
        <f>(1/(1-91/360*VLOOKUP($A4094,Tbills!$B$4:$C$974,2,1)/100))^((1)/91)-1</f>
        <v>4.862186216536557E-6</v>
      </c>
      <c r="I4094">
        <f>I4093*$E4094/$E4093*(1-(I$1+I$5+IF(AND(WEEKDAY(A4094)&lt;&gt;1,WEEKDAY(A4094)&lt;&gt;7),IF(A4094&lt;J$2,J$1,J$3),0)))^($A4094-$A4093)</f>
        <v>113.72609549701754</v>
      </c>
      <c r="J4094" s="42">
        <f>VLOOKUP(A4094,'VIXY-IV'!A$1:E$5000,4,0)</f>
        <v>113.23973424</v>
      </c>
    </row>
    <row r="4095" spans="1:10" x14ac:dyDescent="0.25">
      <c r="A4095" s="1">
        <v>44005</v>
      </c>
      <c r="B4095" s="31">
        <v>31.37</v>
      </c>
      <c r="C4095" s="31">
        <v>33.06</v>
      </c>
      <c r="D4095" s="28">
        <v>59.979300000000002</v>
      </c>
      <c r="E4095" s="32">
        <v>50.497300000000003</v>
      </c>
      <c r="F4095" s="30">
        <v>21140.334115000001</v>
      </c>
      <c r="G4095" s="33">
        <v>17800.293776999999</v>
      </c>
      <c r="H4095">
        <f>(1/(1-91/360*VLOOKUP($A4095,Tbills!$B$4:$C$974,2,1)/100))^((1)/91)-1</f>
        <v>4.862186216536557E-6</v>
      </c>
      <c r="I4095">
        <f>I4094*$E4095/$E4094*(1-(I$1+I$5+IF(AND(WEEKDAY(A4095)&lt;&gt;1,WEEKDAY(A4095)&lt;&gt;7),IF(A4095&lt;J$2,J$1,J$3),0)))^($A4095-$A4094)</f>
        <v>114.77567812513789</v>
      </c>
      <c r="J4095" s="42">
        <f>VLOOKUP(A4095,'VIXY-IV'!A$1:E$5000,4,0)</f>
        <v>114.28168051999999</v>
      </c>
    </row>
    <row r="4096" spans="1:10" x14ac:dyDescent="0.25">
      <c r="A4096" s="1">
        <v>44006</v>
      </c>
      <c r="B4096" s="31">
        <v>33.840000000000003</v>
      </c>
      <c r="C4096" s="31">
        <v>35.39</v>
      </c>
      <c r="D4096" s="28">
        <v>63.040399999999998</v>
      </c>
      <c r="E4096" s="32">
        <v>53.074199999999998</v>
      </c>
      <c r="F4096" s="30">
        <v>22114.06769</v>
      </c>
      <c r="G4096" s="33">
        <v>18620.096999000001</v>
      </c>
      <c r="H4096">
        <f>(1/(1-91/360*VLOOKUP($A4096,Tbills!$B$4:$C$974,2,1)/100))^((1)/91)-1</f>
        <v>4.862186216536557E-6</v>
      </c>
      <c r="I4096">
        <f>I4095*$E4096/$E4095*(1-(I$1+I$5+IF(AND(WEEKDAY(A4096)&lt;&gt;1,WEEKDAY(A4096)&lt;&gt;7),IF(A4096&lt;J$2,J$1,J$3),0)))^($A4096-$A4095)</f>
        <v>120.63388951119512</v>
      </c>
      <c r="J4096" s="42">
        <f>VLOOKUP(A4096,'VIXY-IV'!A$1:E$5000,4,0)</f>
        <v>120.09429496</v>
      </c>
    </row>
    <row r="4097" spans="1:10" x14ac:dyDescent="0.25">
      <c r="A4097" s="1">
        <v>44007</v>
      </c>
      <c r="B4097" s="31">
        <v>32.22</v>
      </c>
      <c r="C4097" s="31">
        <v>34.090000000000003</v>
      </c>
      <c r="D4097" s="28">
        <v>60.527500000000003</v>
      </c>
      <c r="E4097" s="32">
        <v>50.958399999999997</v>
      </c>
      <c r="F4097" s="30">
        <v>21434.844811999999</v>
      </c>
      <c r="G4097" s="33">
        <v>18048.099203999998</v>
      </c>
      <c r="H4097">
        <f>(1/(1-91/360*VLOOKUP($A4097,Tbills!$B$4:$C$974,2,1)/100))^((1)/91)-1</f>
        <v>4.3064573782558568E-6</v>
      </c>
      <c r="I4097">
        <f>I4096*$E4097/$E4096*(1-(I$1+I$5+IF(AND(WEEKDAY(A4097)&lt;&gt;1,WEEKDAY(A4097)&lt;&gt;7),IF(A4097&lt;J$2,J$1,J$3),0)))^($A4097-$A4096)</f>
        <v>115.82593693499777</v>
      </c>
      <c r="J4097" s="42">
        <f>VLOOKUP(A4097,'VIXY-IV'!A$1:E$5000,4,0)</f>
        <v>115.30244352</v>
      </c>
    </row>
    <row r="4098" spans="1:10" x14ac:dyDescent="0.25">
      <c r="A4098" s="1">
        <v>44008</v>
      </c>
      <c r="B4098" s="31">
        <v>34.729999999999997</v>
      </c>
      <c r="C4098" s="31">
        <v>35.799999999999997</v>
      </c>
      <c r="D4098" s="28">
        <v>64.832999999999998</v>
      </c>
      <c r="E4098" s="32">
        <v>54.582999999999998</v>
      </c>
      <c r="F4098" s="30">
        <v>22548.305064</v>
      </c>
      <c r="G4098" s="33">
        <v>18985.552928000001</v>
      </c>
      <c r="H4098">
        <f>(1/(1-91/360*VLOOKUP($A4098,Tbills!$B$4:$C$974,2,1)/100))^((1)/91)-1</f>
        <v>4.3064573782558568E-6</v>
      </c>
      <c r="I4098">
        <f>I4097*$E4098/$E4097*(1-(I$1+I$5+IF(AND(WEEKDAY(A4098)&lt;&gt;1,WEEKDAY(A4098)&lt;&gt;7),IF(A4098&lt;J$2,J$1,J$3),0)))^($A4098-$A4097)</f>
        <v>124.06566412720393</v>
      </c>
      <c r="J4098" s="42">
        <f>VLOOKUP(A4098,'VIXY-IV'!A$1:E$5000,4,0)</f>
        <v>123.51566496</v>
      </c>
    </row>
    <row r="4099" spans="1:10" x14ac:dyDescent="0.25">
      <c r="A4099" s="1">
        <v>44011</v>
      </c>
      <c r="B4099" s="31">
        <v>31.78</v>
      </c>
      <c r="C4099" s="31">
        <v>33.909999999999997</v>
      </c>
      <c r="D4099" s="28">
        <v>61.045000000000002</v>
      </c>
      <c r="E4099" s="32">
        <v>51.3932</v>
      </c>
      <c r="F4099" s="30">
        <v>21712.835004</v>
      </c>
      <c r="G4099" s="33">
        <v>18281.846299000001</v>
      </c>
      <c r="H4099">
        <f>(1/(1-91/360*VLOOKUP($A4099,Tbills!$B$4:$C$974,2,1)/100))^((1)/91)-1</f>
        <v>4.3064573782558568E-6</v>
      </c>
      <c r="I4099">
        <f>I4098*$E4099/$E4098*(1-(I$1+I$5+IF(AND(WEEKDAY(A4099)&lt;&gt;1,WEEKDAY(A4099)&lt;&gt;7),IF(A4099&lt;J$2,J$1,J$3),0)))^($A4099-$A4098)</f>
        <v>116.81869656013288</v>
      </c>
      <c r="J4099" s="42">
        <f>VLOOKUP(A4099,'VIXY-IV'!A$1:E$5000,4,0)</f>
        <v>116.28414239999999</v>
      </c>
    </row>
    <row r="4100" spans="1:10" x14ac:dyDescent="0.25">
      <c r="A4100" s="1">
        <v>44012</v>
      </c>
      <c r="B4100" s="31">
        <v>30.43</v>
      </c>
      <c r="C4100" s="31">
        <v>32.520000000000003</v>
      </c>
      <c r="D4100" s="28">
        <v>58.639600000000002</v>
      </c>
      <c r="E4100" s="32">
        <v>49.367899999999999</v>
      </c>
      <c r="F4100" s="30">
        <v>21061.377872000001</v>
      </c>
      <c r="G4100" s="33">
        <v>17733.251488000002</v>
      </c>
      <c r="H4100">
        <f>(1/(1-91/360*VLOOKUP($A4100,Tbills!$B$4:$C$974,2,1)/100))^((1)/91)-1</f>
        <v>4.3064573782558568E-6</v>
      </c>
      <c r="I4100">
        <f>I4099*$E4100/$E4099*(1-(I$1+I$5+IF(AND(WEEKDAY(A4100)&lt;&gt;1,WEEKDAY(A4100)&lt;&gt;7),IF(A4100&lt;J$2,J$1,J$3),0)))^($A4100-$A4099)</f>
        <v>112.21618873332976</v>
      </c>
      <c r="J4100" s="42">
        <f>VLOOKUP(A4100,'VIXY-IV'!A$1:E$5000,4,0)</f>
        <v>111.70056184000001</v>
      </c>
    </row>
    <row r="4101" spans="1:10" x14ac:dyDescent="0.25">
      <c r="A4101" s="1">
        <v>44013</v>
      </c>
      <c r="B4101" s="31">
        <v>28.62</v>
      </c>
      <c r="C4101" s="31">
        <v>31.68</v>
      </c>
      <c r="D4101" s="28">
        <v>56.709899999999998</v>
      </c>
      <c r="E4101" s="32">
        <v>47.743099999999998</v>
      </c>
      <c r="F4101" s="30">
        <v>20809.535914</v>
      </c>
      <c r="G4101" s="33">
        <v>17521.129317999999</v>
      </c>
      <c r="H4101">
        <f>(1/(1-91/360*VLOOKUP($A4101,Tbills!$B$4:$C$974,2,1)/100))^((1)/91)-1</f>
        <v>4.3064573782558568E-6</v>
      </c>
      <c r="I4101">
        <f>I4100*$E4101/$E4100*(1-(I$1+I$5+IF(AND(WEEKDAY(A4101)&lt;&gt;1,WEEKDAY(A4101)&lt;&gt;7),IF(A4101&lt;J$2,J$1,J$3),0)))^($A4101-$A4100)</f>
        <v>108.52396180654003</v>
      </c>
      <c r="J4101" s="42">
        <f>VLOOKUP(A4101,'VIXY-IV'!A$1:E$5000,4,0)</f>
        <v>108.02658076</v>
      </c>
    </row>
    <row r="4102" spans="1:10" x14ac:dyDescent="0.25">
      <c r="A4102" s="1">
        <v>44014</v>
      </c>
      <c r="B4102" s="31">
        <v>27.68</v>
      </c>
      <c r="C4102" s="31">
        <v>30.87</v>
      </c>
      <c r="D4102" s="28">
        <v>55.305700000000002</v>
      </c>
      <c r="E4102" s="32">
        <v>46.560699999999997</v>
      </c>
      <c r="F4102" s="30">
        <v>20623.228343999999</v>
      </c>
      <c r="G4102" s="33">
        <v>17364.187365999998</v>
      </c>
      <c r="H4102">
        <f>(1/(1-91/360*VLOOKUP($A4102,Tbills!$B$4:$C$974,2,1)/100))^((1)/91)-1</f>
        <v>4.1675021249520938E-6</v>
      </c>
      <c r="I4102">
        <f>I4101*$E4102/$E4101*(1-(I$1+I$5+IF(AND(WEEKDAY(A4102)&lt;&gt;1,WEEKDAY(A4102)&lt;&gt;7),IF(A4102&lt;J$2,J$1,J$3),0)))^($A4102-$A4101)</f>
        <v>105.8372849992269</v>
      </c>
      <c r="J4102" s="42">
        <f>VLOOKUP(A4102,'VIXY-IV'!A$1:E$5000,4,0)</f>
        <v>105.3431578</v>
      </c>
    </row>
    <row r="4103" spans="1:10" x14ac:dyDescent="0.25">
      <c r="A4103" s="1">
        <v>44018</v>
      </c>
      <c r="B4103" s="31">
        <v>27.94</v>
      </c>
      <c r="C4103" s="31">
        <v>30.98</v>
      </c>
      <c r="D4103" s="28">
        <v>55.5871</v>
      </c>
      <c r="E4103" s="32">
        <v>46.796799999999998</v>
      </c>
      <c r="F4103" s="30">
        <v>20658.310869000001</v>
      </c>
      <c r="G4103" s="33">
        <v>17393.436418000001</v>
      </c>
      <c r="H4103">
        <f>(1/(1-91/360*VLOOKUP($A4103,Tbills!$B$4:$C$974,2,1)/100))^((1)/91)-1</f>
        <v>4.1675021249520938E-6</v>
      </c>
      <c r="I4103">
        <f>I4102*$E4103/$E4102*(1-(I$1+I$5+IF(AND(WEEKDAY(A4103)&lt;&gt;1,WEEKDAY(A4103)&lt;&gt;7),IF(A4103&lt;J$2,J$1,J$3),0)))^($A4103-$A4102)</f>
        <v>106.37804486551059</v>
      </c>
      <c r="J4103" s="42">
        <f>VLOOKUP(A4103,'VIXY-IV'!A$1:E$5000,4,0)</f>
        <v>105.85494908</v>
      </c>
    </row>
    <row r="4104" spans="1:10" x14ac:dyDescent="0.25">
      <c r="A4104" s="1">
        <v>44019</v>
      </c>
      <c r="B4104" s="31">
        <v>29.43</v>
      </c>
      <c r="C4104" s="31">
        <v>32.07</v>
      </c>
      <c r="D4104" s="28">
        <v>57.657200000000003</v>
      </c>
      <c r="E4104" s="32">
        <v>48.539400000000001</v>
      </c>
      <c r="F4104" s="30">
        <v>21136.175683000001</v>
      </c>
      <c r="G4104" s="33">
        <v>17795.706180000001</v>
      </c>
      <c r="H4104">
        <f>(1/(1-91/360*VLOOKUP($A4104,Tbills!$B$4:$C$974,2,1)/100))^((1)/91)-1</f>
        <v>4.1675021249520938E-6</v>
      </c>
      <c r="I4104">
        <f>I4103*$E4104/$E4103*(1-(I$1+I$5+IF(AND(WEEKDAY(A4104)&lt;&gt;1,WEEKDAY(A4104)&lt;&gt;7),IF(A4104&lt;J$2,J$1,J$3),0)))^($A4104-$A4103)</f>
        <v>110.34036481580993</v>
      </c>
      <c r="J4104" s="42">
        <f>VLOOKUP(A4104,'VIXY-IV'!A$1:E$5000,4,0)</f>
        <v>109.79506476</v>
      </c>
    </row>
    <row r="4105" spans="1:10" x14ac:dyDescent="0.25">
      <c r="A4105" s="1">
        <v>44020</v>
      </c>
      <c r="B4105" s="31">
        <v>28.08</v>
      </c>
      <c r="C4105" s="31">
        <v>31.19</v>
      </c>
      <c r="D4105" s="28">
        <v>56.079000000000001</v>
      </c>
      <c r="E4105" s="32">
        <v>47.210500000000003</v>
      </c>
      <c r="F4105" s="30">
        <v>20751.335821000001</v>
      </c>
      <c r="G4105" s="33">
        <v>17471.614217999999</v>
      </c>
      <c r="H4105">
        <f>(1/(1-91/360*VLOOKUP($A4105,Tbills!$B$4:$C$974,2,1)/100))^((1)/91)-1</f>
        <v>4.1675021249520938E-6</v>
      </c>
      <c r="I4105">
        <f>I4104*$E4105/$E4104*(1-(I$1+I$5+IF(AND(WEEKDAY(A4105)&lt;&gt;1,WEEKDAY(A4105)&lt;&gt;7),IF(A4105&lt;J$2,J$1,J$3),0)))^($A4105-$A4104)</f>
        <v>107.32052198003734</v>
      </c>
      <c r="J4105" s="42">
        <f>VLOOKUP(A4105,'VIXY-IV'!A$1:E$5000,4,0)</f>
        <v>106.78754476</v>
      </c>
    </row>
    <row r="4106" spans="1:10" x14ac:dyDescent="0.25">
      <c r="A4106" s="1">
        <v>44021</v>
      </c>
      <c r="B4106" s="31">
        <v>29.26</v>
      </c>
      <c r="C4106" s="31">
        <v>32.06</v>
      </c>
      <c r="D4106" s="28">
        <v>57.500399999999999</v>
      </c>
      <c r="E4106" s="32">
        <v>48.4069</v>
      </c>
      <c r="F4106" s="30">
        <v>21123.203124</v>
      </c>
      <c r="G4106" s="33">
        <v>17784.635565</v>
      </c>
      <c r="H4106">
        <f>(1/(1-91/360*VLOOKUP($A4106,Tbills!$B$4:$C$974,2,1)/100))^((1)/91)-1</f>
        <v>4.1675021249520938E-6</v>
      </c>
      <c r="I4106">
        <f>I4105*$E4106/$E4105*(1-(I$1+I$5+IF(AND(WEEKDAY(A4106)&lt;&gt;1,WEEKDAY(A4106)&lt;&gt;7),IF(A4106&lt;J$2,J$1,J$3),0)))^($A4106-$A4105)</f>
        <v>110.04127452620958</v>
      </c>
      <c r="J4106" s="42">
        <f>VLOOKUP(A4106,'VIXY-IV'!A$1:E$5000,4,0)</f>
        <v>109.49256172</v>
      </c>
    </row>
    <row r="4107" spans="1:10" x14ac:dyDescent="0.25">
      <c r="A4107" s="1">
        <v>44022</v>
      </c>
      <c r="B4107" s="31">
        <v>27.29</v>
      </c>
      <c r="C4107" s="31">
        <v>31.02</v>
      </c>
      <c r="D4107" s="28">
        <v>55.484200000000001</v>
      </c>
      <c r="E4107" s="32">
        <v>46.709299999999999</v>
      </c>
      <c r="F4107" s="30">
        <v>20890.057407</v>
      </c>
      <c r="G4107" s="33">
        <v>17588.264910999998</v>
      </c>
      <c r="H4107">
        <f>(1/(1-91/360*VLOOKUP($A4107,Tbills!$B$4:$C$974,2,1)/100))^((1)/91)-1</f>
        <v>4.1675021249520938E-6</v>
      </c>
      <c r="I4107">
        <f>I4106*$E4107/$E4106*(1-(I$1+I$5+IF(AND(WEEKDAY(A4107)&lt;&gt;1,WEEKDAY(A4107)&lt;&gt;7),IF(A4107&lt;J$2,J$1,J$3),0)))^($A4107-$A4106)</f>
        <v>106.18321337304252</v>
      </c>
      <c r="J4107" s="42">
        <f>VLOOKUP(A4107,'VIXY-IV'!A$1:E$5000,4,0)</f>
        <v>105.65225312</v>
      </c>
    </row>
    <row r="4108" spans="1:10" x14ac:dyDescent="0.25">
      <c r="A4108" s="1">
        <v>44025</v>
      </c>
      <c r="B4108" s="31">
        <v>32.19</v>
      </c>
      <c r="C4108" s="31">
        <v>34.54</v>
      </c>
      <c r="D4108" s="28">
        <v>60.6235</v>
      </c>
      <c r="E4108" s="32">
        <v>51.035299999999999</v>
      </c>
      <c r="F4108" s="30">
        <v>22180.979114000002</v>
      </c>
      <c r="G4108" s="33">
        <v>18674.929195000001</v>
      </c>
      <c r="H4108">
        <f>(1/(1-91/360*VLOOKUP($A4108,Tbills!$B$4:$C$974,2,1)/100))^((1)/91)-1</f>
        <v>4.1675021249520938E-6</v>
      </c>
      <c r="I4108">
        <f>I4107*$E4108/$E4107*(1-(I$1+I$5+IF(AND(WEEKDAY(A4108)&lt;&gt;1,WEEKDAY(A4108)&lt;&gt;7),IF(A4108&lt;J$2,J$1,J$3),0)))^($A4108-$A4107)</f>
        <v>116.0207505281403</v>
      </c>
      <c r="J4108" s="42">
        <f>VLOOKUP(A4108,'VIXY-IV'!A$1:E$5000,4,0)</f>
        <v>115.45028336</v>
      </c>
    </row>
    <row r="4109" spans="1:10" x14ac:dyDescent="0.25">
      <c r="A4109" s="1">
        <v>44026</v>
      </c>
      <c r="B4109" s="31">
        <v>29.52</v>
      </c>
      <c r="C4109" s="31">
        <v>32.56</v>
      </c>
      <c r="D4109" s="28">
        <v>57.238999999999997</v>
      </c>
      <c r="E4109" s="32">
        <v>48.185899999999997</v>
      </c>
      <c r="F4109" s="30">
        <v>21389.572991000001</v>
      </c>
      <c r="G4109" s="33">
        <v>18008.539333000001</v>
      </c>
      <c r="H4109">
        <f>(1/(1-91/360*VLOOKUP($A4109,Tbills!$B$4:$C$974,2,1)/100))^((1)/91)-1</f>
        <v>4.1675021249520938E-6</v>
      </c>
      <c r="I4109">
        <f>I4108*$E4109/$E4108*(1-(I$1+I$5+IF(AND(WEEKDAY(A4109)&lt;&gt;1,WEEKDAY(A4109)&lt;&gt;7),IF(A4109&lt;J$2,J$1,J$3),0)))^($A4109-$A4108)</f>
        <v>109.54413692139701</v>
      </c>
      <c r="J4109" s="42">
        <f>VLOOKUP(A4109,'VIXY-IV'!A$1:E$5000,4,0)</f>
        <v>109.0040856</v>
      </c>
    </row>
    <row r="4110" spans="1:10" x14ac:dyDescent="0.25">
      <c r="A4110" s="1">
        <v>44027</v>
      </c>
      <c r="B4110" s="31">
        <v>27.76</v>
      </c>
      <c r="C4110" s="31">
        <v>31.56</v>
      </c>
      <c r="D4110" s="28">
        <v>55.419600000000003</v>
      </c>
      <c r="E4110" s="32">
        <v>46.654000000000003</v>
      </c>
      <c r="F4110" s="30">
        <v>21204.005720000001</v>
      </c>
      <c r="G4110" s="33">
        <v>17852.229490000002</v>
      </c>
      <c r="H4110">
        <f>(1/(1-91/360*VLOOKUP($A4110,Tbills!$B$4:$C$974,2,1)/100))^((1)/91)-1</f>
        <v>4.1675021249520938E-6</v>
      </c>
      <c r="I4110">
        <f>I4109*$E4110/$E4109*(1-(I$1+I$5+IF(AND(WEEKDAY(A4110)&lt;&gt;1,WEEKDAY(A4110)&lt;&gt;7),IF(A4110&lt;J$2,J$1,J$3),0)))^($A4110-$A4109)</f>
        <v>106.06258615852902</v>
      </c>
      <c r="J4110" s="42">
        <f>VLOOKUP(A4110,'VIXY-IV'!A$1:E$5000,4,0)</f>
        <v>105.53116252</v>
      </c>
    </row>
    <row r="4111" spans="1:10" x14ac:dyDescent="0.25">
      <c r="A4111" s="1">
        <v>44028</v>
      </c>
      <c r="B4111" s="31">
        <v>28</v>
      </c>
      <c r="C4111" s="31">
        <v>31.55</v>
      </c>
      <c r="D4111" s="28">
        <v>55.204500000000003</v>
      </c>
      <c r="E4111" s="32">
        <v>46.472799999999999</v>
      </c>
      <c r="F4111" s="30">
        <v>21196.26323</v>
      </c>
      <c r="G4111" s="33">
        <v>17845.636478</v>
      </c>
      <c r="H4111">
        <f>(1/(1-91/360*VLOOKUP($A4111,Tbills!$B$4:$C$974,2,1)/100))^((1)/91)-1</f>
        <v>4.0285486480051702E-6</v>
      </c>
      <c r="I4111">
        <f>I4110*$E4111/$E4110*(1-(I$1+I$5+IF(AND(WEEKDAY(A4111)&lt;&gt;1,WEEKDAY(A4111)&lt;&gt;7),IF(A4111&lt;J$2,J$1,J$3),0)))^($A4111-$A4110)</f>
        <v>105.651661565027</v>
      </c>
      <c r="J4111" s="42">
        <f>VLOOKUP(A4111,'VIXY-IV'!A$1:E$5000,4,0)</f>
        <v>105.11787287999999</v>
      </c>
    </row>
    <row r="4112" spans="1:10" x14ac:dyDescent="0.25">
      <c r="A4112" s="1">
        <v>44029</v>
      </c>
      <c r="B4112" s="31">
        <v>25.68</v>
      </c>
      <c r="C4112" s="31">
        <v>30.37</v>
      </c>
      <c r="D4112" s="28">
        <v>52.720999999999997</v>
      </c>
      <c r="E4112" s="32">
        <v>44.381999999999998</v>
      </c>
      <c r="F4112" s="30">
        <v>20910.270401999998</v>
      </c>
      <c r="G4112" s="33">
        <v>17604.780445</v>
      </c>
      <c r="H4112">
        <f>(1/(1-91/360*VLOOKUP($A4112,Tbills!$B$4:$C$974,2,1)/100))^((1)/91)-1</f>
        <v>4.0285486480051702E-6</v>
      </c>
      <c r="I4112">
        <f>I4111*$E4112/$E4111*(1-(I$1+I$5+IF(AND(WEEKDAY(A4112)&lt;&gt;1,WEEKDAY(A4112)&lt;&gt;7),IF(A4112&lt;J$2,J$1,J$3),0)))^($A4112-$A4111)</f>
        <v>100.89938645616347</v>
      </c>
      <c r="J4112" s="42">
        <f>VLOOKUP(A4112,'VIXY-IV'!A$1:E$5000,4,0)</f>
        <v>100.38671856000001</v>
      </c>
    </row>
    <row r="4113" spans="1:12" x14ac:dyDescent="0.25">
      <c r="A4113" s="29">
        <v>44032</v>
      </c>
      <c r="B4113" s="31">
        <v>24.46</v>
      </c>
      <c r="C4113" s="31">
        <v>29.1</v>
      </c>
      <c r="D4113" s="28">
        <v>50.025599999999997</v>
      </c>
      <c r="E4113" s="32">
        <v>42.112400000000001</v>
      </c>
      <c r="F4113" s="30">
        <v>20129.230047000001</v>
      </c>
      <c r="G4113" s="33">
        <v>16946.993975000001</v>
      </c>
      <c r="H4113">
        <f>(1/(1-91/360*VLOOKUP($A4113,Tbills!$B$4:$C$974,2,1)/100))^((1)/91)-1</f>
        <v>4.0285486480051702E-6</v>
      </c>
      <c r="I4113">
        <f>I4112*$E4113/$E4112*(1-(I$1+I$5+IF(AND(WEEKDAY(A4113)&lt;&gt;1,WEEKDAY(A4113)&lt;&gt;7),IF(A4113&lt;J$2,J$1,J$3),0)))^($A4113-$A4112)</f>
        <v>95.742363079469015</v>
      </c>
      <c r="J4113" s="42">
        <f>VLOOKUP(A4113,'VIXY-IV'!A$1:E$5000,4,0)</f>
        <v>95.252861120000006</v>
      </c>
    </row>
    <row r="4114" spans="1:12" x14ac:dyDescent="0.25">
      <c r="A4114" s="29">
        <v>44033</v>
      </c>
      <c r="B4114" s="31">
        <v>24.84</v>
      </c>
      <c r="C4114" s="31">
        <v>29.47</v>
      </c>
      <c r="D4114" s="28">
        <v>50.554299999999998</v>
      </c>
      <c r="E4114" s="32">
        <v>42.557299999999998</v>
      </c>
      <c r="F4114" s="30">
        <v>20270.473974</v>
      </c>
      <c r="G4114" s="33">
        <v>17065.840335000001</v>
      </c>
      <c r="H4114" s="36">
        <f>(1/(1-91/360*VLOOKUP($A4114,Tbills!$B$4:$C$974,2,1)/100))^((1)/91)-1</f>
        <v>4.0285486480051702E-6</v>
      </c>
      <c r="I4114" s="36">
        <f>I4113*$E4114/$E4113*(1-(I$1+I$5+IF(AND(WEEKDAY(A4114)&lt;&gt;1,WEEKDAY(A4114)&lt;&gt;7),IF(A4114&lt;J$2,J$1,J$3),0)))^($A4114-$A4113)</f>
        <v>96.754769122147579</v>
      </c>
      <c r="J4114" s="42">
        <f>VLOOKUP(A4114,'VIXY-IV'!A$1:E$5000,4,0)</f>
        <v>96.257134239999999</v>
      </c>
      <c r="K4114" s="36"/>
      <c r="L4114" s="36"/>
    </row>
    <row r="4115" spans="1:12" x14ac:dyDescent="0.25">
      <c r="A4115" s="29">
        <v>44034</v>
      </c>
      <c r="B4115" s="31">
        <v>24.32</v>
      </c>
      <c r="C4115" s="31">
        <v>29.05</v>
      </c>
      <c r="D4115" s="28">
        <v>49.509799999999998</v>
      </c>
      <c r="E4115" s="32">
        <v>41.677900000000001</v>
      </c>
      <c r="F4115" s="30">
        <v>20158.237464000002</v>
      </c>
      <c r="G4115" s="33">
        <v>16971.278956999999</v>
      </c>
      <c r="H4115" s="36">
        <f>(1/(1-91/360*VLOOKUP($A4115,Tbills!$B$4:$C$974,2,1)/100))^((1)/91)-1</f>
        <v>4.0285486480051702E-6</v>
      </c>
      <c r="I4115" s="36">
        <f>I4114*$E4115/$E4114*(1-(I$1+I$5+IF(AND(WEEKDAY(A4115)&lt;&gt;1,WEEKDAY(A4115)&lt;&gt;7),IF(A4115&lt;J$2,J$1,J$3),0)))^($A4115-$A4114)</f>
        <v>94.756346388174705</v>
      </c>
      <c r="J4115" s="42">
        <f>VLOOKUP(A4115,'VIXY-IV'!A$1:E$5000,4,0)</f>
        <v>94.264083880000001</v>
      </c>
      <c r="K4115" s="36"/>
      <c r="L4115" s="36"/>
    </row>
    <row r="4116" spans="1:12" x14ac:dyDescent="0.25">
      <c r="A4116" s="29">
        <v>44035</v>
      </c>
      <c r="B4116" s="31">
        <v>26.08</v>
      </c>
      <c r="C4116" s="31">
        <v>30.25</v>
      </c>
      <c r="D4116" s="28">
        <v>52.237299999999998</v>
      </c>
      <c r="E4116" s="32">
        <v>43.973799999999997</v>
      </c>
      <c r="F4116" s="30">
        <v>20605.589273000001</v>
      </c>
      <c r="G4116" s="33">
        <v>17347.837381000001</v>
      </c>
      <c r="H4116" s="36">
        <f>(1/(1-91/360*VLOOKUP($A4116,Tbills!$B$4:$C$974,2,1)/100))^((1)/91)-1</f>
        <v>3.3338079070688309E-6</v>
      </c>
      <c r="I4116" s="36">
        <f>I4115*$E4116/$E4115*(1-(I$1+I$5+IF(AND(WEEKDAY(A4116)&lt;&gt;1,WEEKDAY(A4116)&lt;&gt;7),IF(A4116&lt;J$2,J$1,J$3),0)))^($A4116-$A4115)</f>
        <v>99.977124096664895</v>
      </c>
      <c r="J4116" s="42">
        <f>VLOOKUP(A4116,'VIXY-IV'!A$1:E$5000,4,0)</f>
        <v>99.461583599999997</v>
      </c>
      <c r="K4116" s="36"/>
      <c r="L4116" s="36"/>
    </row>
    <row r="4117" spans="1:12" x14ac:dyDescent="0.25">
      <c r="A4117" s="29">
        <v>44036</v>
      </c>
      <c r="B4117" s="31">
        <v>25.84</v>
      </c>
      <c r="C4117" s="31">
        <v>30.56</v>
      </c>
      <c r="D4117" s="28">
        <v>52.2014</v>
      </c>
      <c r="E4117" s="32">
        <v>43.943399999999997</v>
      </c>
      <c r="F4117" s="30">
        <v>20833.641756000001</v>
      </c>
      <c r="G4117" s="33">
        <v>17539.776840999999</v>
      </c>
      <c r="H4117" s="36">
        <f>(1/(1-91/360*VLOOKUP($A4117,Tbills!$B$4:$C$974,2,1)/100))^((1)/91)-1</f>
        <v>3.3338079070688309E-6</v>
      </c>
      <c r="I4117" s="36">
        <f>I4116*$E4117/$E4116*(1-(I$1+I$5+IF(AND(WEEKDAY(A4117)&lt;&gt;1,WEEKDAY(A4117)&lt;&gt;7),IF(A4117&lt;J$2,J$1,J$3),0)))^($A4117-$A4116)</f>
        <v>99.908965859145624</v>
      </c>
      <c r="J4117" s="42">
        <f>VLOOKUP(A4117,'VIXY-IV'!A$1:E$5000,4,0)</f>
        <v>99.389727120000003</v>
      </c>
      <c r="K4117" s="36"/>
      <c r="L4117" s="36"/>
    </row>
    <row r="4118" spans="1:12" x14ac:dyDescent="0.25">
      <c r="A4118" s="29">
        <v>44039</v>
      </c>
      <c r="B4118" s="31">
        <v>24.74</v>
      </c>
      <c r="C4118" s="31">
        <v>30</v>
      </c>
      <c r="D4118" s="28">
        <v>50.203499999999998</v>
      </c>
      <c r="E4118" s="32">
        <v>42.261099999999999</v>
      </c>
      <c r="F4118" s="30">
        <v>20627.576442000001</v>
      </c>
      <c r="G4118" s="33">
        <v>17366.115684</v>
      </c>
      <c r="H4118" s="36">
        <f>(1/(1-91/360*VLOOKUP($A4118,Tbills!$B$4:$C$974,2,1)/100))^((1)/91)-1</f>
        <v>3.3338079070688309E-6</v>
      </c>
      <c r="I4118" s="36">
        <f>I4117*$E4118/$E4117*(1-(I$1+I$5+IF(AND(WEEKDAY(A4118)&lt;&gt;1,WEEKDAY(A4118)&lt;&gt;7),IF(A4118&lt;J$2,J$1,J$3),0)))^($A4118-$A4117)</f>
        <v>96.086881319813344</v>
      </c>
      <c r="J4118" s="42">
        <f>VLOOKUP(A4118,'VIXY-IV'!A$1:E$5000,4,0)</f>
        <v>95.576468840000004</v>
      </c>
      <c r="K4118" s="36"/>
      <c r="L4118" s="36"/>
    </row>
    <row r="4119" spans="1:12" x14ac:dyDescent="0.25">
      <c r="A4119" s="29">
        <v>44040</v>
      </c>
      <c r="B4119" s="31">
        <v>25.44</v>
      </c>
      <c r="C4119" s="31">
        <v>30.1</v>
      </c>
      <c r="D4119" s="28">
        <v>50.185699999999997</v>
      </c>
      <c r="E4119" s="32">
        <v>42.246000000000002</v>
      </c>
      <c r="F4119" s="30">
        <v>20710.701313000001</v>
      </c>
      <c r="G4119" s="33">
        <v>17436.039647000001</v>
      </c>
      <c r="H4119" s="36">
        <f>(1/(1-91/360*VLOOKUP($A4119,Tbills!$B$4:$C$974,2,1)/100))^((1)/91)-1</f>
        <v>3.3338079070688309E-6</v>
      </c>
      <c r="I4119" s="36">
        <f>I4118*$E4119/$E4118*(1-(I$1+I$5+IF(AND(WEEKDAY(A4119)&lt;&gt;1,WEEKDAY(A4119)&lt;&gt;7),IF(A4119&lt;J$2,J$1,J$3),0)))^($A4119-$A4118)</f>
        <v>96.053470281200234</v>
      </c>
      <c r="J4119" s="42">
        <f>VLOOKUP(A4119,'VIXY-IV'!A$1:E$5000,4,0)</f>
        <v>95.539519080000005</v>
      </c>
      <c r="K4119" s="36"/>
      <c r="L4119" s="36"/>
    </row>
    <row r="4120" spans="1:12" x14ac:dyDescent="0.25">
      <c r="A4120" s="29">
        <v>44041</v>
      </c>
      <c r="B4120" s="31">
        <v>24.1</v>
      </c>
      <c r="C4120" s="31">
        <v>29.29</v>
      </c>
      <c r="D4120" s="28">
        <v>49.0032</v>
      </c>
      <c r="E4120" s="32">
        <v>41.250399999999999</v>
      </c>
      <c r="F4120" s="30">
        <v>20583.109786000001</v>
      </c>
      <c r="G4120" s="33">
        <v>17328.564059</v>
      </c>
      <c r="H4120" s="36">
        <f>(1/(1-91/360*VLOOKUP($A4120,Tbills!$B$4:$C$974,2,1)/100))^((1)/91)-1</f>
        <v>3.3338079070688309E-6</v>
      </c>
      <c r="I4120" s="36">
        <f>I4119*$E4120/$E4119*(1-(I$1+I$5+IF(AND(WEEKDAY(A4120)&lt;&gt;1,WEEKDAY(A4120)&lt;&gt;7),IF(A4120&lt;J$2,J$1,J$3),0)))^($A4120-$A4119)</f>
        <v>93.790703607651508</v>
      </c>
      <c r="J4120" s="42">
        <f>VLOOKUP(A4120,'VIXY-IV'!A$1:E$5000,4,0)</f>
        <v>93.287077999999994</v>
      </c>
      <c r="K4120" s="36"/>
      <c r="L4120" s="36"/>
    </row>
    <row r="4121" spans="1:12" x14ac:dyDescent="0.25">
      <c r="A4121" s="29">
        <v>44042</v>
      </c>
      <c r="B4121" s="31">
        <v>24.76</v>
      </c>
      <c r="C4121" s="31">
        <v>29.76</v>
      </c>
      <c r="D4121" s="28">
        <v>49.6873</v>
      </c>
      <c r="E4121" s="32">
        <v>41.826099999999997</v>
      </c>
      <c r="F4121" s="30">
        <v>20743.036834999999</v>
      </c>
      <c r="G4121" s="33">
        <v>17463.146105</v>
      </c>
      <c r="H4121" s="36">
        <f>(1/(1-91/360*VLOOKUP($A4121,Tbills!$B$4:$C$974,2,1)/100))^((1)/91)-1</f>
        <v>2.9170946955758836E-6</v>
      </c>
      <c r="I4121" s="36">
        <f>I4120*$E4121/$E4120*(1-(I$1+I$5+IF(AND(WEEKDAY(A4121)&lt;&gt;1,WEEKDAY(A4121)&lt;&gt;7),IF(A4121&lt;J$2,J$1,J$3),0)))^($A4121-$A4120)</f>
        <v>95.100579994546877</v>
      </c>
      <c r="J4121" s="42">
        <f>VLOOKUP(A4121,'VIXY-IV'!A$1:E$5000,4,0)</f>
        <v>94.586709119999995</v>
      </c>
      <c r="K4121" s="36"/>
      <c r="L4121" s="36"/>
    </row>
    <row r="4122" spans="1:12" x14ac:dyDescent="0.25">
      <c r="A4122" s="29">
        <v>44043</v>
      </c>
      <c r="B4122" s="31">
        <v>24.46</v>
      </c>
      <c r="C4122" s="31">
        <v>29.71</v>
      </c>
      <c r="D4122" s="28">
        <v>49.1614</v>
      </c>
      <c r="E4122" s="32">
        <v>41.383299999999998</v>
      </c>
      <c r="F4122" s="30">
        <v>20704.736627999999</v>
      </c>
      <c r="G4122" s="33">
        <v>17430.850988999999</v>
      </c>
      <c r="H4122" s="36">
        <f>(1/(1-91/360*VLOOKUP($A4122,Tbills!$B$4:$C$974,2,1)/100))^((1)/91)-1</f>
        <v>2.9170946955758836E-6</v>
      </c>
      <c r="I4122" s="36">
        <f>I4121*$E4122/$E4121*(1-(I$1+I$5+IF(AND(WEEKDAY(A4122)&lt;&gt;1,WEEKDAY(A4122)&lt;&gt;7),IF(A4122&lt;J$2,J$1,J$3),0)))^($A4122-$A4121)</f>
        <v>94.094681801237058</v>
      </c>
      <c r="J4122" s="42">
        <f>VLOOKUP(A4122,'VIXY-IV'!A$1:E$5000,4,0)</f>
        <v>93.583492120000003</v>
      </c>
      <c r="K4122" s="36"/>
      <c r="L4122" s="36"/>
    </row>
    <row r="4123" spans="1:12" x14ac:dyDescent="0.25">
      <c r="A4123" s="29">
        <v>44046</v>
      </c>
      <c r="B4123" s="31">
        <v>24.28</v>
      </c>
      <c r="C4123" s="31">
        <v>29.66</v>
      </c>
      <c r="D4123" s="28">
        <v>48.933100000000003</v>
      </c>
      <c r="E4123" s="32">
        <v>41.190800000000003</v>
      </c>
      <c r="F4123" s="30">
        <v>20677.535328000002</v>
      </c>
      <c r="G4123" s="33">
        <v>17407.798285000001</v>
      </c>
      <c r="H4123" s="36">
        <f>(1/(1-91/360*VLOOKUP($A4123,Tbills!$B$4:$C$974,2,1)/100))^((1)/91)-1</f>
        <v>2.9170946955758836E-6</v>
      </c>
      <c r="I4123" s="36">
        <f>I4122*$E4123/$E4122*(1-(I$1+I$5+IF(AND(WEEKDAY(A4123)&lt;&gt;1,WEEKDAY(A4123)&lt;&gt;7),IF(A4123&lt;J$2,J$1,J$3),0)))^($A4123-$A4122)</f>
        <v>93.659681969227591</v>
      </c>
      <c r="J4123" s="42">
        <f>VLOOKUP(A4123,'VIXY-IV'!A$1:E$5000,4,0)</f>
        <v>93.139797520000002</v>
      </c>
      <c r="K4123" s="36"/>
      <c r="L4123" s="36"/>
    </row>
    <row r="4124" spans="1:12" x14ac:dyDescent="0.25">
      <c r="A4124" s="29">
        <v>44047</v>
      </c>
      <c r="B4124" s="31">
        <v>23.76</v>
      </c>
      <c r="C4124" s="31">
        <v>29.09</v>
      </c>
      <c r="D4124" s="28">
        <v>47.317900000000002</v>
      </c>
      <c r="E4124" s="32">
        <v>39.831000000000003</v>
      </c>
      <c r="F4124" s="30">
        <v>20292.140842000001</v>
      </c>
      <c r="G4124" s="33">
        <v>17083.295418999998</v>
      </c>
      <c r="H4124" s="36">
        <f>(1/(1-91/360*VLOOKUP($A4124,Tbills!$B$4:$C$974,2,1)/100))^((1)/91)-1</f>
        <v>2.9170946955758836E-6</v>
      </c>
      <c r="I4124" s="36">
        <f>I4123*$E4124/$E4123*(1-(I$1+I$5+IF(AND(WEEKDAY(A4124)&lt;&gt;1,WEEKDAY(A4124)&lt;&gt;7),IF(A4124&lt;J$2,J$1,J$3),0)))^($A4124-$A4123)</f>
        <v>90.568635836106026</v>
      </c>
      <c r="J4124" s="42">
        <f>VLOOKUP(A4124,'VIXY-IV'!A$1:E$5000,4,0)</f>
        <v>90.062129440000007</v>
      </c>
      <c r="K4124" s="36"/>
      <c r="L4124" s="36"/>
    </row>
    <row r="4125" spans="1:12" x14ac:dyDescent="0.25">
      <c r="A4125" s="29">
        <v>44048</v>
      </c>
      <c r="B4125" s="31">
        <v>22.99</v>
      </c>
      <c r="C4125" s="31">
        <v>28.6</v>
      </c>
      <c r="D4125" s="28">
        <v>46.577300000000001</v>
      </c>
      <c r="E4125" s="32">
        <v>39.207500000000003</v>
      </c>
      <c r="F4125" s="30">
        <v>20232.587401000001</v>
      </c>
      <c r="G4125" s="33">
        <v>17033.109475000001</v>
      </c>
      <c r="H4125" s="36">
        <f>(1/(1-91/360*VLOOKUP($A4125,Tbills!$B$4:$C$974,2,1)/100))^((1)/91)-1</f>
        <v>2.9170946955758836E-6</v>
      </c>
      <c r="I4125" s="36">
        <f>I4124*$E4125/$E4124*(1-(I$1+I$5+IF(AND(WEEKDAY(A4125)&lt;&gt;1,WEEKDAY(A4125)&lt;&gt;7),IF(A4125&lt;J$2,J$1,J$3),0)))^($A4125-$A4124)</f>
        <v>89.15176219375283</v>
      </c>
      <c r="J4125" s="42">
        <f>VLOOKUP(A4125,'VIXY-IV'!A$1:E$5000,4,0)</f>
        <v>88.642378039999997</v>
      </c>
      <c r="K4125" s="36"/>
      <c r="L4125" s="36"/>
    </row>
    <row r="4126" spans="1:12" x14ac:dyDescent="0.25">
      <c r="A4126" s="29">
        <v>44049</v>
      </c>
      <c r="B4126" s="31">
        <v>22.65</v>
      </c>
      <c r="C4126" s="31">
        <v>28.2</v>
      </c>
      <c r="D4126" s="28">
        <v>45.988</v>
      </c>
      <c r="E4126" s="32">
        <v>38.711300000000001</v>
      </c>
      <c r="F4126" s="30">
        <v>20153.014050000002</v>
      </c>
      <c r="G4126" s="33">
        <v>16966.069759000002</v>
      </c>
      <c r="H4126" s="36">
        <f>(1/(1-91/360*VLOOKUP($A4126,Tbills!$B$4:$C$974,2,1)/100))^((1)/91)-1</f>
        <v>2.7781572025098455E-6</v>
      </c>
      <c r="I4126" s="36">
        <f>I4125*$E4126/$E4125*(1-(I$1+I$5+IF(AND(WEEKDAY(A4126)&lt;&gt;1,WEEKDAY(A4126)&lt;&gt;7),IF(A4126&lt;J$2,J$1,J$3),0)))^($A4126-$A4125)</f>
        <v>88.024324563507989</v>
      </c>
      <c r="J4126" s="42">
        <f>VLOOKUP(A4126,'VIXY-IV'!A$1:E$5000,4,0)</f>
        <v>87.517876000000001</v>
      </c>
      <c r="K4126" s="36"/>
      <c r="L4126" s="36"/>
    </row>
    <row r="4127" spans="1:12" x14ac:dyDescent="0.25">
      <c r="A4127" s="29">
        <v>44050</v>
      </c>
      <c r="B4127" s="31">
        <v>22.21</v>
      </c>
      <c r="C4127" s="31">
        <v>28.28</v>
      </c>
      <c r="D4127" s="28">
        <v>45.764000000000003</v>
      </c>
      <c r="E4127" s="32">
        <v>38.522599999999997</v>
      </c>
      <c r="F4127" s="30">
        <v>20246.177608000002</v>
      </c>
      <c r="G4127" s="33">
        <v>17044.453544</v>
      </c>
      <c r="H4127" s="36">
        <f>(1/(1-91/360*VLOOKUP($A4127,Tbills!$B$4:$C$974,2,1)/100))^((1)/91)-1</f>
        <v>2.7781572025098455E-6</v>
      </c>
      <c r="I4127" s="36">
        <f>I4126*$E4127/$E4126*(1-(I$1+I$5+IF(AND(WEEKDAY(A4127)&lt;&gt;1,WEEKDAY(A4127)&lt;&gt;7),IF(A4127&lt;J$2,J$1,J$3),0)))^($A4127-$A4126)</f>
        <v>87.596085927299711</v>
      </c>
      <c r="J4127" s="42">
        <f>VLOOKUP(A4127,'VIXY-IV'!A$1:E$5000,4,0)</f>
        <v>87.093493800000005</v>
      </c>
      <c r="K4127" s="36"/>
      <c r="L4127" s="36"/>
    </row>
    <row r="4128" spans="1:12" x14ac:dyDescent="0.25">
      <c r="A4128" s="29">
        <v>44053</v>
      </c>
      <c r="B4128" s="31">
        <v>22.13</v>
      </c>
      <c r="C4128" s="31">
        <v>28.05</v>
      </c>
      <c r="D4128" s="28">
        <v>44.474800000000002</v>
      </c>
      <c r="E4128" s="32">
        <v>37.437100000000001</v>
      </c>
      <c r="F4128" s="30">
        <v>19999.114023999999</v>
      </c>
      <c r="G4128" s="33">
        <v>16836.318459999999</v>
      </c>
      <c r="H4128" s="36">
        <f>(1/(1-91/360*VLOOKUP($A4128,Tbills!$B$4:$C$974,2,1)/100))^((1)/91)-1</f>
        <v>2.7781572025098455E-6</v>
      </c>
      <c r="I4128" s="36">
        <f>I4127*$E4128/$E4127*(1-(I$1+I$5+IF(AND(WEEKDAY(A4128)&lt;&gt;1,WEEKDAY(A4128)&lt;&gt;7),IF(A4128&lt;J$2,J$1,J$3),0)))^($A4128-$A4127)</f>
        <v>85.13022918105807</v>
      </c>
      <c r="J4128" s="42">
        <f>VLOOKUP(A4128,'VIXY-IV'!A$1:E$5000,4,0)</f>
        <v>84.630523240000002</v>
      </c>
      <c r="K4128" s="36"/>
      <c r="L4128" s="36"/>
    </row>
    <row r="4129" spans="1:12" x14ac:dyDescent="0.25">
      <c r="A4129" s="29">
        <v>44054</v>
      </c>
      <c r="B4129" s="31">
        <v>24.03</v>
      </c>
      <c r="C4129" s="31">
        <v>29.17</v>
      </c>
      <c r="D4129" s="28">
        <v>46.313899999999997</v>
      </c>
      <c r="E4129" s="32">
        <v>38.984999999999999</v>
      </c>
      <c r="F4129" s="30">
        <v>20407.851288999998</v>
      </c>
      <c r="G4129" s="33">
        <v>17180.368467</v>
      </c>
      <c r="H4129" s="36">
        <f>(1/(1-91/360*VLOOKUP($A4129,Tbills!$B$4:$C$974,2,1)/100))^((1)/91)-1</f>
        <v>2.7781572025098455E-6</v>
      </c>
      <c r="I4129" s="36">
        <f>I4128*$E4129/$E4128*(1-(I$1+I$5+IF(AND(WEEKDAY(A4129)&lt;&gt;1,WEEKDAY(A4129)&lt;&gt;7),IF(A4129&lt;J$2,J$1,J$3),0)))^($A4129-$A4128)</f>
        <v>88.650932063438901</v>
      </c>
      <c r="J4129" s="42">
        <f>VLOOKUP(A4129,'VIXY-IV'!A$1:E$5000,4,0)</f>
        <v>88.131067680000001</v>
      </c>
      <c r="K4129" s="36"/>
      <c r="L4129" s="36"/>
    </row>
    <row r="4130" spans="1:12" x14ac:dyDescent="0.25">
      <c r="A4130" s="29">
        <v>44055</v>
      </c>
      <c r="B4130" s="31">
        <v>22.28</v>
      </c>
      <c r="C4130" s="31">
        <v>28.12</v>
      </c>
      <c r="D4130" s="28">
        <v>43.965499999999999</v>
      </c>
      <c r="E4130" s="32">
        <v>37.008099999999999</v>
      </c>
      <c r="F4130" s="30">
        <v>20010.333030000002</v>
      </c>
      <c r="G4130" s="33">
        <v>16845.669623000002</v>
      </c>
      <c r="H4130" s="36">
        <f>(1/(1-91/360*VLOOKUP($A4130,Tbills!$B$4:$C$974,2,1)/100))^((1)/91)-1</f>
        <v>2.7781572025098455E-6</v>
      </c>
      <c r="I4130" s="36">
        <f>I4129*$E4130/$E4129*(1-(I$1+I$5+IF(AND(WEEKDAY(A4130)&lt;&gt;1,WEEKDAY(A4130)&lt;&gt;7),IF(A4130&lt;J$2,J$1,J$3),0)))^($A4130-$A4129)</f>
        <v>84.156317010324926</v>
      </c>
      <c r="J4130" s="42">
        <f>VLOOKUP(A4130,'VIXY-IV'!A$1:E$5000,4,0)</f>
        <v>83.659493040000001</v>
      </c>
      <c r="K4130" s="36"/>
      <c r="L4130" s="36"/>
    </row>
    <row r="4131" spans="1:12" x14ac:dyDescent="0.25">
      <c r="A4131" s="29">
        <v>44056</v>
      </c>
      <c r="B4131" s="31">
        <v>22.13</v>
      </c>
      <c r="C4131" s="31">
        <v>28.17</v>
      </c>
      <c r="D4131" s="28">
        <v>43.881599999999999</v>
      </c>
      <c r="E4131" s="32">
        <v>36.937399999999997</v>
      </c>
      <c r="F4131" s="30">
        <v>20134.802721</v>
      </c>
      <c r="G4131" s="33">
        <v>16950.407450999999</v>
      </c>
      <c r="H4131" s="36">
        <f>(1/(1-91/360*VLOOKUP($A4131,Tbills!$B$4:$C$974,2,1)/100))^((1)/91)-1</f>
        <v>2.9170946955758836E-6</v>
      </c>
      <c r="I4131" s="36">
        <f>I4130*$E4131/$E4130*(1-(I$1+I$5+IF(AND(WEEKDAY(A4131)&lt;&gt;1,WEEKDAY(A4131)&lt;&gt;7),IF(A4131&lt;J$2,J$1,J$3),0)))^($A4131-$A4130)</f>
        <v>83.99635084266616</v>
      </c>
      <c r="J4131" s="42">
        <f>VLOOKUP(A4131,'VIXY-IV'!A$1:E$5000,4,0)</f>
        <v>83.496958640000003</v>
      </c>
      <c r="K4131" s="36"/>
      <c r="L4131" s="36"/>
    </row>
    <row r="4132" spans="1:12" x14ac:dyDescent="0.25">
      <c r="A4132" s="29">
        <v>44057</v>
      </c>
      <c r="B4132" s="31">
        <v>22.05</v>
      </c>
      <c r="C4132" s="31">
        <v>28.37</v>
      </c>
      <c r="D4132" s="28">
        <v>44.107100000000003</v>
      </c>
      <c r="E4132" s="32">
        <v>37.127099999999999</v>
      </c>
      <c r="F4132" s="30">
        <v>20432.853425000001</v>
      </c>
      <c r="G4132" s="33">
        <v>17201.270862000001</v>
      </c>
      <c r="H4132" s="36">
        <f>(1/(1-91/360*VLOOKUP($A4132,Tbills!$B$4:$C$974,2,1)/100))^((1)/91)-1</f>
        <v>2.9170946955758836E-6</v>
      </c>
      <c r="I4132" s="36">
        <f>I4131*$E4132/$E4131*(1-(I$1+I$5+IF(AND(WEEKDAY(A4132)&lt;&gt;1,WEEKDAY(A4132)&lt;&gt;7),IF(A4132&lt;J$2,J$1,J$3),0)))^($A4132-$A4131)</f>
        <v>84.428541835315073</v>
      </c>
      <c r="J4132" s="42">
        <f>VLOOKUP(A4132,'VIXY-IV'!A$1:E$5000,4,0)</f>
        <v>83.923426480000003</v>
      </c>
      <c r="K4132" s="36"/>
      <c r="L4132" s="36"/>
    </row>
    <row r="4133" spans="1:12" x14ac:dyDescent="0.25">
      <c r="A4133" s="29">
        <v>44060</v>
      </c>
      <c r="B4133" s="31">
        <v>21.35</v>
      </c>
      <c r="C4133" s="31">
        <v>27.45</v>
      </c>
      <c r="D4133" s="28">
        <v>42.142899999999997</v>
      </c>
      <c r="E4133" s="32">
        <v>35.473399999999998</v>
      </c>
      <c r="F4133" s="30">
        <v>19885.969493000001</v>
      </c>
      <c r="G4133" s="33">
        <v>16740.729484</v>
      </c>
      <c r="H4133" s="36">
        <f>(1/(1-91/360*VLOOKUP($A4133,Tbills!$B$4:$C$974,2,1)/100))^((1)/91)-1</f>
        <v>2.9170946955758836E-6</v>
      </c>
      <c r="I4133" s="36">
        <f>I4132*$E4133/$E4132*(1-(I$1+I$5+IF(AND(WEEKDAY(A4133)&lt;&gt;1,WEEKDAY(A4133)&lt;&gt;7),IF(A4133&lt;J$2,J$1,J$3),0)))^($A4133-$A4132)</f>
        <v>80.670281098294751</v>
      </c>
      <c r="J4133" s="42">
        <f>VLOOKUP(A4133,'VIXY-IV'!A$1:E$5000,4,0)</f>
        <v>80.177528120000005</v>
      </c>
      <c r="K4133" s="36"/>
      <c r="L4133" s="36"/>
    </row>
    <row r="4134" spans="1:12" x14ac:dyDescent="0.25">
      <c r="A4134" s="29">
        <v>44061</v>
      </c>
      <c r="B4134" s="31">
        <v>21.51</v>
      </c>
      <c r="C4134" s="31">
        <v>27.35</v>
      </c>
      <c r="D4134" s="28">
        <v>41.5961</v>
      </c>
      <c r="E4134" s="32">
        <v>35.013100000000001</v>
      </c>
      <c r="F4134" s="30">
        <v>19864.475439000002</v>
      </c>
      <c r="G4134" s="33">
        <v>16722.586176000001</v>
      </c>
      <c r="H4134" s="36">
        <f>(1/(1-91/360*VLOOKUP($A4134,Tbills!$B$4:$C$974,2,1)/100))^((1)/91)-1</f>
        <v>2.9170946955758836E-6</v>
      </c>
      <c r="I4134" s="36">
        <f>I4133*$E4134/$E4133*(1-(I$1+I$5+IF(AND(WEEKDAY(A4134)&lt;&gt;1,WEEKDAY(A4134)&lt;&gt;7),IF(A4134&lt;J$2,J$1,J$3),0)))^($A4134-$A4133)</f>
        <v>79.624273498695942</v>
      </c>
      <c r="J4134" s="42">
        <f>VLOOKUP(A4134,'VIXY-IV'!A$1:E$5000,4,0)</f>
        <v>79.134522200000006</v>
      </c>
      <c r="K4134" s="36"/>
      <c r="L4134" s="36"/>
    </row>
    <row r="4135" spans="1:12" x14ac:dyDescent="0.25">
      <c r="A4135" s="29">
        <v>44062</v>
      </c>
      <c r="B4135" s="31">
        <v>22.54</v>
      </c>
      <c r="C4135" s="31">
        <v>28.11</v>
      </c>
      <c r="D4135" s="28">
        <v>42.820799999999998</v>
      </c>
      <c r="E4135" s="32">
        <v>36.043900000000001</v>
      </c>
      <c r="F4135" s="30">
        <v>20157.979058000001</v>
      </c>
      <c r="G4135" s="33">
        <v>16969.618652000001</v>
      </c>
      <c r="H4135" s="36">
        <f>(1/(1-91/360*VLOOKUP($A4135,Tbills!$B$4:$C$974,2,1)/100))^((1)/91)-1</f>
        <v>2.9170946955758836E-6</v>
      </c>
      <c r="I4135" s="36">
        <f>I4134*$E4135/$E4134*(1-(I$1+I$5+IF(AND(WEEKDAY(A4135)&lt;&gt;1,WEEKDAY(A4135)&lt;&gt;7),IF(A4135&lt;J$2,J$1,J$3),0)))^($A4135-$A4134)</f>
        <v>81.969230711182462</v>
      </c>
      <c r="J4135" s="42">
        <f>VLOOKUP(A4135,'VIXY-IV'!A$1:E$5000,4,0)</f>
        <v>81.461589520000004</v>
      </c>
      <c r="K4135" s="36"/>
      <c r="L4135" s="36"/>
    </row>
    <row r="4136" spans="1:12" x14ac:dyDescent="0.25">
      <c r="A4136" s="29">
        <v>44063</v>
      </c>
      <c r="B4136" s="31">
        <v>22.72</v>
      </c>
      <c r="C4136" s="31">
        <v>28.13</v>
      </c>
      <c r="D4136" s="28">
        <v>42.270099999999999</v>
      </c>
      <c r="E4136" s="32">
        <v>35.580300000000001</v>
      </c>
      <c r="F4136" s="30">
        <v>20066.940816999999</v>
      </c>
      <c r="G4136" s="33">
        <v>16892.930305000002</v>
      </c>
      <c r="H4136" s="36">
        <f>(1/(1-91/360*VLOOKUP($A4136,Tbills!$B$4:$C$974,2,1)/100))^((1)/91)-1</f>
        <v>2.9170946955758836E-6</v>
      </c>
      <c r="I4136" s="36">
        <f>I4135*$E4136/$E4135*(1-(I$1+I$5+IF(AND(WEEKDAY(A4136)&lt;&gt;1,WEEKDAY(A4136)&lt;&gt;7),IF(A4136&lt;J$2,J$1,J$3),0)))^($A4136-$A4135)</f>
        <v>80.915710725360455</v>
      </c>
      <c r="J4136" s="42">
        <f>VLOOKUP(A4136,'VIXY-IV'!A$1:E$5000,4,0)</f>
        <v>80.412755360000006</v>
      </c>
      <c r="K4136" s="36"/>
      <c r="L4136" s="36"/>
    </row>
    <row r="4137" spans="1:12" x14ac:dyDescent="0.25">
      <c r="A4137" s="29">
        <v>44064</v>
      </c>
      <c r="B4137" s="31">
        <v>22.54</v>
      </c>
      <c r="C4137" s="31">
        <v>28.17</v>
      </c>
      <c r="D4137" s="28">
        <v>42.401699999999998</v>
      </c>
      <c r="E4137" s="32">
        <v>35.691000000000003</v>
      </c>
      <c r="F4137" s="30">
        <v>20466.427724000001</v>
      </c>
      <c r="G4137" s="33">
        <v>17229.180641999999</v>
      </c>
      <c r="H4137" s="36">
        <f>(1/(1-91/360*VLOOKUP($A4137,Tbills!$B$4:$C$974,2,1)/100))^((1)/91)-1</f>
        <v>2.9170946955758836E-6</v>
      </c>
      <c r="I4137" s="36">
        <f>I4136*$E4137/$E4136*(1-(I$1+I$5+IF(AND(WEEKDAY(A4137)&lt;&gt;1,WEEKDAY(A4137)&lt;&gt;7),IF(A4137&lt;J$2,J$1,J$3),0)))^($A4137-$A4136)</f>
        <v>81.168239848770156</v>
      </c>
      <c r="J4137" s="42">
        <f>VLOOKUP(A4137,'VIXY-IV'!A$1:E$5000,4,0)</f>
        <v>80.660412039999997</v>
      </c>
      <c r="K4137" s="36"/>
      <c r="L4137" s="36"/>
    </row>
    <row r="4138" spans="1:12" x14ac:dyDescent="0.25">
      <c r="A4138" s="29">
        <v>44067</v>
      </c>
      <c r="B4138" s="31">
        <v>22.37</v>
      </c>
      <c r="C4138" s="31">
        <v>28.1</v>
      </c>
      <c r="D4138" s="28">
        <v>42.267299999999999</v>
      </c>
      <c r="E4138" s="32">
        <v>35.577599999999997</v>
      </c>
      <c r="F4138" s="30">
        <v>20453.998141</v>
      </c>
      <c r="G4138" s="33">
        <v>17218.566311999999</v>
      </c>
      <c r="H4138" s="36">
        <f>(1/(1-91/360*VLOOKUP($A4138,Tbills!$B$4:$C$974,2,1)/100))^((1)/91)-1</f>
        <v>2.9170946955758836E-6</v>
      </c>
      <c r="I4138" s="36">
        <f>I4137*$E4138/$E4137*(1-(I$1+I$5+IF(AND(WEEKDAY(A4138)&lt;&gt;1,WEEKDAY(A4138)&lt;&gt;7),IF(A4138&lt;J$2,J$1,J$3),0)))^($A4138-$A4137)</f>
        <v>80.912673887239663</v>
      </c>
      <c r="J4138" s="42">
        <f>VLOOKUP(A4138,'VIXY-IV'!A$1:E$5000,4,0)</f>
        <v>80.396833040000004</v>
      </c>
      <c r="K4138" s="36"/>
      <c r="L4138" s="36"/>
    </row>
    <row r="4139" spans="1:12" x14ac:dyDescent="0.25">
      <c r="A4139" s="29">
        <v>44068</v>
      </c>
      <c r="B4139" s="31">
        <v>22.03</v>
      </c>
      <c r="C4139" s="31">
        <v>27.91</v>
      </c>
      <c r="D4139" s="28">
        <v>41.795200000000001</v>
      </c>
      <c r="E4139" s="32">
        <v>35.180100000000003</v>
      </c>
      <c r="F4139" s="30">
        <v>20344.993353000002</v>
      </c>
      <c r="G4139" s="33">
        <v>17126.753771</v>
      </c>
      <c r="H4139" s="36">
        <f>(1/(1-91/360*VLOOKUP($A4139,Tbills!$B$4:$C$974,2,1)/100))^((1)/91)-1</f>
        <v>2.9170946955758836E-6</v>
      </c>
      <c r="I4139" s="36">
        <f>I4138*$E4139/$E4138*(1-(I$1+I$5+IF(AND(WEEKDAY(A4139)&lt;&gt;1,WEEKDAY(A4139)&lt;&gt;7),IF(A4139&lt;J$2,J$1,J$3),0)))^($A4139-$A4138)</f>
        <v>80.009423175790033</v>
      </c>
      <c r="J4139" s="42">
        <f>VLOOKUP(A4139,'VIXY-IV'!A$1:E$5000,4,0)</f>
        <v>79.495840799999996</v>
      </c>
      <c r="K4139" s="36"/>
      <c r="L4139" s="36"/>
    </row>
    <row r="4140" spans="1:12" x14ac:dyDescent="0.25">
      <c r="A4140" s="29">
        <v>44069</v>
      </c>
      <c r="B4140" s="31">
        <v>23.27</v>
      </c>
      <c r="C4140" s="31">
        <v>28.7</v>
      </c>
      <c r="D4140" s="28">
        <v>42.865000000000002</v>
      </c>
      <c r="E4140" s="32">
        <v>36.080500000000001</v>
      </c>
      <c r="F4140" s="30">
        <v>20526.301963999998</v>
      </c>
      <c r="G4140" s="33">
        <v>17279.332415000001</v>
      </c>
      <c r="H4140" s="36">
        <f>(1/(1-91/360*VLOOKUP($A4140,Tbills!$B$4:$C$974,2,1)/100))^((1)/91)-1</f>
        <v>2.9170946955758836E-6</v>
      </c>
      <c r="I4140" s="36">
        <f>I4139*$E4140/$E4139*(1-(I$1+I$5+IF(AND(WEEKDAY(A4140)&lt;&gt;1,WEEKDAY(A4140)&lt;&gt;7),IF(A4140&lt;J$2,J$1,J$3),0)))^($A4140-$A4139)</f>
        <v>82.057972386266059</v>
      </c>
      <c r="J4140" s="42">
        <f>VLOOKUP(A4140,'VIXY-IV'!A$1:E$5000,4,0)</f>
        <v>81.529551080000005</v>
      </c>
      <c r="K4140" s="36"/>
      <c r="L4140" s="36"/>
    </row>
    <row r="4141" spans="1:12" x14ac:dyDescent="0.25">
      <c r="A4141" s="29">
        <v>44070</v>
      </c>
      <c r="B4141" s="31">
        <v>24.47</v>
      </c>
      <c r="C4141" s="31">
        <v>29.93</v>
      </c>
      <c r="D4141" s="28">
        <v>44.349499999999999</v>
      </c>
      <c r="E4141" s="32">
        <v>37.33</v>
      </c>
      <c r="F4141" s="30">
        <v>20556.315738000001</v>
      </c>
      <c r="G4141" s="33">
        <v>17304.548030999998</v>
      </c>
      <c r="H4141" s="36">
        <f>(1/(1-91/360*VLOOKUP($A4141,Tbills!$B$4:$C$974,2,1)/100))^((1)/91)-1</f>
        <v>2.80871450519804E-6</v>
      </c>
      <c r="I4141" s="36">
        <f>I4140*$E4141/$E4140*(1-(I$1+I$5+IF(AND(WEEKDAY(A4141)&lt;&gt;1,WEEKDAY(A4141)&lt;&gt;7),IF(A4141&lt;J$2,J$1,J$3),0)))^($A4141-$A4140)</f>
        <v>84.900527502700356</v>
      </c>
      <c r="J4141" s="42">
        <f>VLOOKUP(A4141,'VIXY-IV'!A$1:E$5000,4,0)</f>
        <v>84.351857319999993</v>
      </c>
      <c r="K4141" s="36"/>
      <c r="L4141" s="36"/>
    </row>
    <row r="4142" spans="1:12" x14ac:dyDescent="0.25">
      <c r="A4142" s="29">
        <v>44071</v>
      </c>
      <c r="B4142" s="31">
        <v>22.96</v>
      </c>
      <c r="C4142" s="31">
        <v>29.62</v>
      </c>
      <c r="D4142" s="28">
        <v>44.476100000000002</v>
      </c>
      <c r="E4142" s="32">
        <v>37.436399999999999</v>
      </c>
      <c r="F4142" s="30">
        <v>20605.273517000001</v>
      </c>
      <c r="G4142" s="33">
        <v>17345.712661000001</v>
      </c>
      <c r="H4142" s="36">
        <f>(1/(1-91/360*VLOOKUP($A4142,Tbills!$B$4:$C$974,2,1)/100))^((1)/91)-1</f>
        <v>2.80871450519804E-6</v>
      </c>
      <c r="I4142" s="36">
        <f>I4141*$E4142/$E4141*(1-(I$1+I$5+IF(AND(WEEKDAY(A4142)&lt;&gt;1,WEEKDAY(A4142)&lt;&gt;7),IF(A4142&lt;J$2,J$1,J$3),0)))^($A4142-$A4141)</f>
        <v>85.143332047245465</v>
      </c>
      <c r="J4142" s="42">
        <f>VLOOKUP(A4142,'VIXY-IV'!A$1:E$5000,4,0)</f>
        <v>84.589594360000007</v>
      </c>
      <c r="K4142" s="36"/>
      <c r="L4142" s="36"/>
    </row>
    <row r="4143" spans="1:12" x14ac:dyDescent="0.25">
      <c r="A4143" s="29">
        <v>44074</v>
      </c>
      <c r="B4143" s="31">
        <v>26.41</v>
      </c>
      <c r="C4143" s="31">
        <v>31.85</v>
      </c>
      <c r="D4143" s="28">
        <v>46.302500000000002</v>
      </c>
      <c r="E4143" s="32">
        <v>38.973399999999998</v>
      </c>
      <c r="F4143" s="30">
        <v>21002.898372</v>
      </c>
      <c r="G4143" s="33">
        <v>17680.290839000001</v>
      </c>
      <c r="H4143" s="36">
        <f>(1/(1-91/360*VLOOKUP($A4143,Tbills!$B$4:$C$974,2,1)/100))^((1)/91)-1</f>
        <v>2.80871450519804E-6</v>
      </c>
      <c r="I4143" s="36">
        <f>I4142*$E4143/$E4142*(1-(I$1+I$5+IF(AND(WEEKDAY(A4143)&lt;&gt;1,WEEKDAY(A4143)&lt;&gt;7),IF(A4143&lt;J$2,J$1,J$3),0)))^($A4143-$A4142)</f>
        <v>88.641551986670905</v>
      </c>
      <c r="J4143" s="42">
        <f>VLOOKUP(A4143,'VIXY-IV'!A$1:E$5000,4,0)</f>
        <v>88.052306680000001</v>
      </c>
      <c r="K4143" s="36"/>
      <c r="L4143" s="36"/>
    </row>
    <row r="4144" spans="1:12" x14ac:dyDescent="0.25">
      <c r="A4144" s="29">
        <v>44075</v>
      </c>
      <c r="B4144" s="31">
        <v>26.12</v>
      </c>
      <c r="C4144" s="31">
        <v>32.1</v>
      </c>
      <c r="D4144" s="28">
        <v>46.879600000000003</v>
      </c>
      <c r="E4144" s="32">
        <v>39.459099999999999</v>
      </c>
      <c r="F4144" s="30">
        <v>21147.985800999999</v>
      </c>
      <c r="G4144" s="33">
        <v>17802.376130000001</v>
      </c>
      <c r="H4144" s="36">
        <f>(1/(1-91/360*VLOOKUP($A4144,Tbills!$B$4:$C$974,2,1)/100))^((1)/91)-1</f>
        <v>2.80871450519804E-6</v>
      </c>
      <c r="I4144" s="36">
        <f>I4143*$E4144/$E4143*(1-(I$1+I$5+IF(AND(WEEKDAY(A4144)&lt;&gt;1,WEEKDAY(A4144)&lt;&gt;7),IF(A4144&lt;J$2,J$1,J$3),0)))^($A4144-$A4143)</f>
        <v>89.747094267844403</v>
      </c>
      <c r="J4144" s="42">
        <f>VLOOKUP(A4144,'VIXY-IV'!A$1:E$5000,4,0)</f>
        <v>89.146270599999994</v>
      </c>
      <c r="K4144" s="36"/>
      <c r="L4144" s="36"/>
    </row>
    <row r="4145" spans="1:12" x14ac:dyDescent="0.25">
      <c r="A4145" s="29">
        <v>44076</v>
      </c>
      <c r="B4145" s="31">
        <v>26.57</v>
      </c>
      <c r="C4145" s="31">
        <v>32.67</v>
      </c>
      <c r="D4145" s="28">
        <v>48.7027</v>
      </c>
      <c r="E4145" s="32">
        <v>40.993499999999997</v>
      </c>
      <c r="F4145" s="30">
        <v>21630.672299999998</v>
      </c>
      <c r="G4145" s="33">
        <v>18208.651662</v>
      </c>
      <c r="H4145" s="36">
        <f>(1/(1-91/360*VLOOKUP($A4145,Tbills!$B$4:$C$974,2,1)/100))^((1)/91)-1</f>
        <v>2.80871450519804E-6</v>
      </c>
      <c r="I4145" s="36">
        <f>I4144*$E4145/$E4144*(1-(I$1+I$5+IF(AND(WEEKDAY(A4145)&lt;&gt;1,WEEKDAY(A4145)&lt;&gt;7),IF(A4145&lt;J$2,J$1,J$3),0)))^($A4145-$A4144)</f>
        <v>93.237878902626662</v>
      </c>
      <c r="J4145" s="42">
        <f>VLOOKUP(A4145,'VIXY-IV'!A$1:E$5000,4,0)</f>
        <v>92.614476240000002</v>
      </c>
      <c r="K4145" s="36"/>
      <c r="L4145" s="36"/>
    </row>
    <row r="4146" spans="1:12" x14ac:dyDescent="0.25">
      <c r="A4146" s="29">
        <v>44077</v>
      </c>
      <c r="B4146" s="31">
        <v>33.6</v>
      </c>
      <c r="C4146" s="31">
        <v>37.630000000000003</v>
      </c>
      <c r="D4146" s="28">
        <v>55.046399999999998</v>
      </c>
      <c r="E4146" s="32">
        <v>46.332900000000002</v>
      </c>
      <c r="F4146" s="30">
        <v>21886.616151999999</v>
      </c>
      <c r="G4146" s="33">
        <v>18424.053481999999</v>
      </c>
      <c r="H4146" s="36">
        <f>(1/(1-91/360*VLOOKUP($A4146,Tbills!$B$4:$C$974,2,1)/100))^((1)/91)-1</f>
        <v>2.9170946955758836E-6</v>
      </c>
      <c r="I4146" s="36">
        <f>I4145*$E4146/$E4145*(1-(I$1+I$5+IF(AND(WEEKDAY(A4146)&lt;&gt;1,WEEKDAY(A4146)&lt;&gt;7),IF(A4146&lt;J$2,J$1,J$3),0)))^($A4146-$A4145)</f>
        <v>105.38311546674269</v>
      </c>
      <c r="J4146" s="42">
        <f>VLOOKUP(A4146,'VIXY-IV'!A$1:E$5000,4,0)</f>
        <v>104.68151456</v>
      </c>
      <c r="K4146" s="36"/>
      <c r="L4146" s="36"/>
    </row>
    <row r="4147" spans="1:12" x14ac:dyDescent="0.25">
      <c r="A4147" s="29">
        <v>44078</v>
      </c>
      <c r="B4147" s="31">
        <v>30.75</v>
      </c>
      <c r="C4147" s="31">
        <v>34.75</v>
      </c>
      <c r="D4147" s="28">
        <v>50.07</v>
      </c>
      <c r="E4147" s="32">
        <v>42.144100000000002</v>
      </c>
      <c r="F4147" s="30">
        <v>21198.639090000001</v>
      </c>
      <c r="G4147" s="33">
        <v>17844.863789999999</v>
      </c>
      <c r="H4147" s="36">
        <f>(1/(1-91/360*VLOOKUP($A4147,Tbills!$B$4:$C$974,2,1)/100))^((1)/91)-1</f>
        <v>2.9170946955758836E-6</v>
      </c>
      <c r="I4147" s="36">
        <f>I4146*$E4147/$E4146*(1-(I$1+I$5+IF(AND(WEEKDAY(A4147)&lt;&gt;1,WEEKDAY(A4147)&lt;&gt;7),IF(A4147&lt;J$2,J$1,J$3),0)))^($A4147-$A4146)</f>
        <v>95.856705367576168</v>
      </c>
      <c r="J4147" s="42">
        <f>VLOOKUP(A4147,'VIXY-IV'!A$1:E$5000,4,0)</f>
        <v>95.229852719999997</v>
      </c>
      <c r="K4147" s="36"/>
      <c r="L4147" s="36"/>
    </row>
    <row r="4148" spans="1:12" x14ac:dyDescent="0.25">
      <c r="A4148" s="29">
        <v>44082</v>
      </c>
      <c r="B4148" s="31">
        <v>31.46</v>
      </c>
      <c r="C4148" s="31">
        <v>34.31</v>
      </c>
      <c r="D4148" s="28">
        <v>48.780500000000004</v>
      </c>
      <c r="E4148" s="32">
        <v>41.058300000000003</v>
      </c>
      <c r="F4148" s="30">
        <v>20580.790098000001</v>
      </c>
      <c r="G4148" s="33">
        <v>17324.554676</v>
      </c>
      <c r="H4148" s="36">
        <f>(1/(1-91/360*VLOOKUP($A4148,Tbills!$B$4:$C$974,2,1)/100))^((1)/91)-1</f>
        <v>2.9170946955758836E-6</v>
      </c>
      <c r="I4148" s="36">
        <f>I4147*$E4148/$E4147*(1-(I$1+I$5+IF(AND(WEEKDAY(A4148)&lt;&gt;1,WEEKDAY(A4148)&lt;&gt;7),IF(A4148&lt;J$2,J$1,J$3),0)))^($A4148-$A4147)</f>
        <v>93.390636578636759</v>
      </c>
      <c r="J4148" s="42">
        <f>VLOOKUP(A4148,'VIXY-IV'!A$1:E$5000,4,0)</f>
        <v>92.773386799999997</v>
      </c>
      <c r="K4148" s="36"/>
      <c r="L4148" s="36"/>
    </row>
    <row r="4149" spans="1:12" x14ac:dyDescent="0.25">
      <c r="A4149" s="29">
        <v>44083</v>
      </c>
      <c r="B4149" s="31">
        <v>28.81</v>
      </c>
      <c r="C4149" s="31">
        <v>32.119999999999997</v>
      </c>
      <c r="D4149" s="28">
        <v>46.567399999999999</v>
      </c>
      <c r="E4149" s="32">
        <v>39.195500000000003</v>
      </c>
      <c r="F4149" s="30">
        <v>20493.369768</v>
      </c>
      <c r="G4149" s="33">
        <v>17250.915209999999</v>
      </c>
      <c r="H4149" s="36">
        <f>(1/(1-91/360*VLOOKUP($A4149,Tbills!$B$4:$C$974,2,1)/100))^((1)/91)-1</f>
        <v>2.9170946955758836E-6</v>
      </c>
      <c r="I4149" s="36">
        <f>I4148*$E4149/$E4148*(1-(I$1+I$5+IF(AND(WEEKDAY(A4149)&lt;&gt;1,WEEKDAY(A4149)&lt;&gt;7),IF(A4149&lt;J$2,J$1,J$3),0)))^($A4149-$A4148)</f>
        <v>89.154392574287058</v>
      </c>
      <c r="J4149" s="42">
        <f>VLOOKUP(A4149,'VIXY-IV'!A$1:E$5000,4,0)</f>
        <v>88.553848400000007</v>
      </c>
      <c r="K4149" s="36"/>
      <c r="L4149" s="36"/>
    </row>
    <row r="4150" spans="1:12" x14ac:dyDescent="0.25">
      <c r="A4150" s="29">
        <v>44084</v>
      </c>
      <c r="B4150" s="31">
        <v>29.71</v>
      </c>
      <c r="C4150" s="31">
        <v>32.92</v>
      </c>
      <c r="D4150" s="28">
        <v>46.061399999999999</v>
      </c>
      <c r="E4150" s="32">
        <v>38.769500000000001</v>
      </c>
      <c r="F4150" s="30">
        <v>20393.757033999998</v>
      </c>
      <c r="G4150" s="33">
        <v>17167.012848999999</v>
      </c>
      <c r="H4150" s="36">
        <f>(1/(1-91/360*VLOOKUP($A4150,Tbills!$B$4:$C$974,2,1)/100))^((1)/91)-1</f>
        <v>3.1948650873747653E-6</v>
      </c>
      <c r="I4150" s="36">
        <f>I4149*$E4150/$E4149*(1-(I$1+I$5+IF(AND(WEEKDAY(A4150)&lt;&gt;1,WEEKDAY(A4150)&lt;&gt;7),IF(A4150&lt;J$2,J$1,J$3),0)))^($A4150-$A4149)</f>
        <v>88.186255237295725</v>
      </c>
      <c r="J4150" s="42">
        <f>VLOOKUP(A4150,'VIXY-IV'!A$1:E$5000,4,0)</f>
        <v>87.590966800000004</v>
      </c>
      <c r="K4150" s="36"/>
      <c r="L4150" s="36"/>
    </row>
    <row r="4151" spans="1:12" x14ac:dyDescent="0.25">
      <c r="A4151" s="29">
        <v>44085</v>
      </c>
      <c r="B4151" s="31">
        <v>26.87</v>
      </c>
      <c r="C4151" s="31">
        <v>31.13</v>
      </c>
      <c r="D4151" s="28">
        <v>44.537799999999997</v>
      </c>
      <c r="E4151" s="32">
        <v>37.487000000000002</v>
      </c>
      <c r="F4151" s="30">
        <v>20503.469472000001</v>
      </c>
      <c r="G4151" s="33">
        <v>17259.311502</v>
      </c>
      <c r="H4151" s="36">
        <f>(1/(1-91/360*VLOOKUP($A4151,Tbills!$B$4:$C$974,2,1)/100))^((1)/91)-1</f>
        <v>3.1948650873747653E-6</v>
      </c>
      <c r="I4151" s="36">
        <f>I4150*$E4151/$E4150*(1-(I$1+I$5+IF(AND(WEEKDAY(A4151)&lt;&gt;1,WEEKDAY(A4151)&lt;&gt;7),IF(A4151&lt;J$2,J$1,J$3),0)))^($A4151-$A4150)</f>
        <v>85.269860325729823</v>
      </c>
      <c r="J4151" s="42">
        <f>VLOOKUP(A4151,'VIXY-IV'!A$1:E$5000,4,0)</f>
        <v>84.688685640000003</v>
      </c>
      <c r="K4151" s="36"/>
      <c r="L4151" s="36"/>
    </row>
    <row r="4152" spans="1:12" x14ac:dyDescent="0.25">
      <c r="A4152" s="29">
        <v>44088</v>
      </c>
      <c r="B4152" s="31">
        <v>25.85</v>
      </c>
      <c r="C4152" s="31">
        <v>30.48</v>
      </c>
      <c r="D4152" s="28">
        <v>43.811599999999999</v>
      </c>
      <c r="E4152" s="32">
        <v>36.875399999999999</v>
      </c>
      <c r="F4152" s="30">
        <v>20402.519071999999</v>
      </c>
      <c r="G4152" s="33">
        <v>17174.168538000002</v>
      </c>
      <c r="H4152" s="36">
        <f>(1/(1-91/360*VLOOKUP($A4152,Tbills!$B$4:$C$974,2,1)/100))^((1)/91)-1</f>
        <v>3.1948650873747653E-6</v>
      </c>
      <c r="I4152" s="36">
        <f>I4151*$E4152/$E4151*(1-(I$1+I$5+IF(AND(WEEKDAY(A4152)&lt;&gt;1,WEEKDAY(A4152)&lt;&gt;7),IF(A4152&lt;J$2,J$1,J$3),0)))^($A4152-$A4151)</f>
        <v>83.881096447316054</v>
      </c>
      <c r="J4152" s="42">
        <f>VLOOKUP(A4152,'VIXY-IV'!A$1:E$5000,4,0)</f>
        <v>83.302412399999994</v>
      </c>
      <c r="K4152" s="36"/>
      <c r="L4152" s="36"/>
    </row>
    <row r="4153" spans="1:12" x14ac:dyDescent="0.25">
      <c r="A4153" s="29">
        <v>44089</v>
      </c>
      <c r="B4153" s="31">
        <v>25.59</v>
      </c>
      <c r="C4153" s="31">
        <v>30.27</v>
      </c>
      <c r="D4153" s="28">
        <v>42.517000000000003</v>
      </c>
      <c r="E4153" s="32">
        <v>35.785600000000002</v>
      </c>
      <c r="F4153" s="30">
        <v>20528.401546000001</v>
      </c>
      <c r="G4153" s="33">
        <v>17280.077388999998</v>
      </c>
      <c r="H4153" s="36">
        <f>(1/(1-91/360*VLOOKUP($A4153,Tbills!$B$4:$C$974,2,1)/100))^((1)/91)-1</f>
        <v>3.1948650873747653E-6</v>
      </c>
      <c r="I4153" s="36">
        <f>I4152*$E4153/$E4152*(1-(I$1+I$5+IF(AND(WEEKDAY(A4153)&lt;&gt;1,WEEKDAY(A4153)&lt;&gt;7),IF(A4153&lt;J$2,J$1,J$3),0)))^($A4153-$A4152)</f>
        <v>81.402890512071664</v>
      </c>
      <c r="J4153" s="42">
        <f>VLOOKUP(A4153,'VIXY-IV'!A$1:E$5000,4,0)</f>
        <v>80.842150559999993</v>
      </c>
      <c r="K4153" s="36"/>
      <c r="L4153" s="36"/>
    </row>
    <row r="4154" spans="1:12" x14ac:dyDescent="0.25">
      <c r="A4154" s="29">
        <v>44090</v>
      </c>
      <c r="B4154" s="31">
        <v>26.04</v>
      </c>
      <c r="C4154" s="31">
        <v>30.57</v>
      </c>
      <c r="D4154" s="28">
        <v>42.6569</v>
      </c>
      <c r="E4154" s="32">
        <v>35.903199999999998</v>
      </c>
      <c r="F4154" s="30">
        <v>20892.876626000001</v>
      </c>
      <c r="G4154" s="33">
        <v>17586.824325000001</v>
      </c>
      <c r="H4154" s="36">
        <f>(1/(1-91/360*VLOOKUP($A4154,Tbills!$B$4:$C$974,2,1)/100))^((1)/91)-1</f>
        <v>3.1948650873747653E-6</v>
      </c>
      <c r="I4154" s="36">
        <f>I4153*$E4154/$E4153*(1-(I$1+I$5+IF(AND(WEEKDAY(A4154)&lt;&gt;1,WEEKDAY(A4154)&lt;&gt;7),IF(A4154&lt;J$2,J$1,J$3),0)))^($A4154-$A4153)</f>
        <v>81.671182928248655</v>
      </c>
      <c r="J4154" s="42">
        <f>VLOOKUP(A4154,'VIXY-IV'!A$1:E$5000,4,0)</f>
        <v>81.105795439999994</v>
      </c>
      <c r="K4154" s="36"/>
      <c r="L4154" s="36"/>
    </row>
    <row r="4155" spans="1:12" x14ac:dyDescent="0.25">
      <c r="A4155" s="29">
        <v>44091</v>
      </c>
      <c r="B4155" s="31">
        <v>26.46</v>
      </c>
      <c r="C4155" s="31">
        <v>30.75</v>
      </c>
      <c r="D4155" s="28">
        <v>41.707099999999997</v>
      </c>
      <c r="E4155" s="32">
        <v>35.103700000000003</v>
      </c>
      <c r="F4155" s="30">
        <v>21228.462555999999</v>
      </c>
      <c r="G4155" s="33">
        <v>17869.251537</v>
      </c>
      <c r="H4155" s="36">
        <f>(1/(1-91/360*VLOOKUP($A4155,Tbills!$B$4:$C$974,2,1)/100))^((1)/91)-1</f>
        <v>3.0560339647767165E-6</v>
      </c>
      <c r="I4155" s="36">
        <f>I4154*$E4155/$E4154*(1-(I$1+I$5+IF(AND(WEEKDAY(A4155)&lt;&gt;1,WEEKDAY(A4155)&lt;&gt;7),IF(A4155&lt;J$2,J$1,J$3),0)))^($A4155-$A4154)</f>
        <v>79.853277578666393</v>
      </c>
      <c r="J4155" s="42">
        <f>VLOOKUP(A4155,'VIXY-IV'!A$1:E$5000,4,0)</f>
        <v>79.297062800000006</v>
      </c>
      <c r="K4155" s="36"/>
      <c r="L4155" s="36"/>
    </row>
    <row r="4156" spans="1:12" x14ac:dyDescent="0.25">
      <c r="A4156" s="29">
        <v>44092</v>
      </c>
      <c r="B4156" s="31">
        <v>25.83</v>
      </c>
      <c r="C4156" s="31">
        <v>30.46</v>
      </c>
      <c r="D4156" s="28">
        <v>42.039400000000001</v>
      </c>
      <c r="E4156" s="32">
        <v>35.383299999999998</v>
      </c>
      <c r="F4156" s="30">
        <v>21395.190241</v>
      </c>
      <c r="G4156" s="33">
        <v>18009.541474000001</v>
      </c>
      <c r="H4156" s="36">
        <f>(1/(1-91/360*VLOOKUP($A4156,Tbills!$B$4:$C$974,2,1)/100))^((1)/91)-1</f>
        <v>3.0560339647767165E-6</v>
      </c>
      <c r="I4156" s="36">
        <f>I4155*$E4156/$E4155*(1-(I$1+I$5+IF(AND(WEEKDAY(A4156)&lt;&gt;1,WEEKDAY(A4156)&lt;&gt;7),IF(A4156&lt;J$2,J$1,J$3),0)))^($A4156-$A4155)</f>
        <v>80.49007854217416</v>
      </c>
      <c r="J4156" s="42">
        <f>VLOOKUP(A4156,'VIXY-IV'!A$1:E$5000,4,0)</f>
        <v>79.92654288</v>
      </c>
      <c r="K4156" s="36"/>
      <c r="L4156" s="36"/>
    </row>
    <row r="4157" spans="1:12" x14ac:dyDescent="0.25">
      <c r="A4157" s="29">
        <v>44095</v>
      </c>
      <c r="B4157" s="31">
        <v>27.78</v>
      </c>
      <c r="C4157" s="31">
        <v>31.64</v>
      </c>
      <c r="D4157" s="28">
        <v>43.618299999999998</v>
      </c>
      <c r="E4157" s="32">
        <v>36.7119</v>
      </c>
      <c r="F4157" s="30">
        <v>21614.745587000001</v>
      </c>
      <c r="G4157" s="33">
        <v>18194.18851</v>
      </c>
      <c r="H4157" s="36">
        <f>(1/(1-91/360*VLOOKUP($A4157,Tbills!$B$4:$C$974,2,1)/100))^((1)/91)-1</f>
        <v>3.0560339647767165E-6</v>
      </c>
      <c r="I4157" s="36">
        <f>I4156*$E4157/$E4156*(1-(I$1+I$5+IF(AND(WEEKDAY(A4157)&lt;&gt;1,WEEKDAY(A4157)&lt;&gt;7),IF(A4157&lt;J$2,J$1,J$3),0)))^($A4157-$A4156)</f>
        <v>83.514785802276933</v>
      </c>
      <c r="J4157" s="42">
        <f>VLOOKUP(A4157,'VIXY-IV'!A$1:E$5000,4,0)</f>
        <v>82.918858799999995</v>
      </c>
      <c r="K4157" s="36"/>
      <c r="L4157" s="36"/>
    </row>
    <row r="4158" spans="1:12" x14ac:dyDescent="0.25">
      <c r="A4158" s="29">
        <v>44096</v>
      </c>
      <c r="B4158" s="31">
        <v>26.86</v>
      </c>
      <c r="C4158" s="31">
        <v>31.67</v>
      </c>
      <c r="D4158" s="28">
        <v>43.905500000000004</v>
      </c>
      <c r="E4158" s="32">
        <v>36.953499999999998</v>
      </c>
      <c r="F4158" s="30">
        <v>21873.559991999999</v>
      </c>
      <c r="G4158" s="33">
        <v>18411.989651</v>
      </c>
      <c r="H4158" s="36">
        <f>(1/(1-91/360*VLOOKUP($A4158,Tbills!$B$4:$C$974,2,1)/100))^((1)/91)-1</f>
        <v>3.0560339647767165E-6</v>
      </c>
      <c r="I4158" s="36">
        <f>I4157*$E4158/$E4157*(1-(I$1+I$5+IF(AND(WEEKDAY(A4158)&lt;&gt;1,WEEKDAY(A4158)&lt;&gt;7),IF(A4158&lt;J$2,J$1,J$3),0)))^($A4158-$A4157)</f>
        <v>84.065200398083064</v>
      </c>
      <c r="J4158" s="42">
        <f>VLOOKUP(A4158,'VIXY-IV'!A$1:E$5000,4,0)</f>
        <v>83.462208160000003</v>
      </c>
      <c r="K4158" s="36"/>
      <c r="L4158" s="36"/>
    </row>
    <row r="4159" spans="1:12" x14ac:dyDescent="0.25">
      <c r="A4159" s="29">
        <v>44097</v>
      </c>
      <c r="B4159" s="31">
        <v>28.58</v>
      </c>
      <c r="C4159" s="31">
        <v>33.28</v>
      </c>
      <c r="D4159" s="28">
        <v>45.451099999999997</v>
      </c>
      <c r="E4159" s="32">
        <v>38.254199999999997</v>
      </c>
      <c r="F4159" s="30">
        <v>22208.867824000001</v>
      </c>
      <c r="G4159" s="33">
        <v>18694.177532000002</v>
      </c>
      <c r="H4159" s="36">
        <f>(1/(1-91/360*VLOOKUP($A4159,Tbills!$B$4:$C$974,2,1)/100))^((1)/91)-1</f>
        <v>3.0560339647767165E-6</v>
      </c>
      <c r="I4159" s="36">
        <f>I4158*$E4159/$E4158*(1-(I$1+I$5+IF(AND(WEEKDAY(A4159)&lt;&gt;1,WEEKDAY(A4159)&lt;&gt;7),IF(A4159&lt;J$2,J$1,J$3),0)))^($A4159-$A4158)</f>
        <v>87.024986157124104</v>
      </c>
      <c r="J4159" s="42">
        <f>VLOOKUP(A4159,'VIXY-IV'!A$1:E$5000,4,0)</f>
        <v>86.39808884</v>
      </c>
      <c r="K4159" s="36"/>
      <c r="L4159" s="36"/>
    </row>
    <row r="4160" spans="1:12" x14ac:dyDescent="0.25">
      <c r="A4160" s="29">
        <v>44098</v>
      </c>
      <c r="B4160" s="31">
        <v>28.51</v>
      </c>
      <c r="C4160" s="31">
        <v>33.06</v>
      </c>
      <c r="D4160" s="28">
        <v>45.303800000000003</v>
      </c>
      <c r="E4160" s="32">
        <v>38.130099999999999</v>
      </c>
      <c r="F4160" s="30">
        <v>22101.091308999999</v>
      </c>
      <c r="G4160" s="33">
        <v>18603.400184999999</v>
      </c>
      <c r="H4160" s="36">
        <f>(1/(1-91/360*VLOOKUP($A4160,Tbills!$B$4:$C$974,2,1)/100))^((1)/91)-1</f>
        <v>2.7781572025098455E-6</v>
      </c>
      <c r="I4160" s="36">
        <f>I4159*$E4160/$E4159*(1-(I$1+I$5+IF(AND(WEEKDAY(A4160)&lt;&gt;1,WEEKDAY(A4160)&lt;&gt;7),IF(A4160&lt;J$2,J$1,J$3),0)))^($A4160-$A4159)</f>
        <v>86.743501202765088</v>
      </c>
      <c r="J4160" s="42">
        <f>VLOOKUP(A4160,'VIXY-IV'!A$1:E$5000,4,0)</f>
        <v>86.113956040000005</v>
      </c>
      <c r="K4160" s="36"/>
      <c r="L4160" s="36"/>
    </row>
    <row r="4161" spans="1:12" x14ac:dyDescent="0.25">
      <c r="A4161" s="29">
        <v>44099</v>
      </c>
      <c r="B4161" s="31">
        <v>26.38</v>
      </c>
      <c r="C4161" s="31">
        <v>32.03</v>
      </c>
      <c r="D4161" s="28">
        <v>44.012700000000002</v>
      </c>
      <c r="E4161" s="32">
        <v>37.043399999999998</v>
      </c>
      <c r="F4161" s="30">
        <v>21670.886288999998</v>
      </c>
      <c r="G4161" s="33">
        <v>18241.227191000002</v>
      </c>
      <c r="H4161" s="36">
        <f>(1/(1-91/360*VLOOKUP($A4161,Tbills!$B$4:$C$974,2,1)/100))^((1)/91)-1</f>
        <v>2.7781572025098455E-6</v>
      </c>
      <c r="I4161" s="36">
        <f>I4160*$E4161/$E4160*(1-(I$1+I$5+IF(AND(WEEKDAY(A4161)&lt;&gt;1,WEEKDAY(A4161)&lt;&gt;7),IF(A4161&lt;J$2,J$1,J$3),0)))^($A4161-$A4160)</f>
        <v>84.272137357966116</v>
      </c>
      <c r="J4161" s="42">
        <f>VLOOKUP(A4161,'VIXY-IV'!A$1:E$5000,4,0)</f>
        <v>83.654162720000002</v>
      </c>
      <c r="K4161" s="36"/>
      <c r="L4161" s="36"/>
    </row>
    <row r="4162" spans="1:12" x14ac:dyDescent="0.25">
      <c r="A4162" s="29">
        <v>44102</v>
      </c>
      <c r="B4162" s="31">
        <v>26.19</v>
      </c>
      <c r="C4162" s="31">
        <v>31.74</v>
      </c>
      <c r="D4162" s="28">
        <v>43.6584</v>
      </c>
      <c r="E4162" s="32">
        <v>36.744900000000001</v>
      </c>
      <c r="F4162" s="30">
        <v>21467.016498000001</v>
      </c>
      <c r="G4162" s="33">
        <v>18069.470034000002</v>
      </c>
      <c r="H4162" s="36">
        <f>(1/(1-91/360*VLOOKUP($A4162,Tbills!$B$4:$C$974,2,1)/100))^((1)/91)-1</f>
        <v>2.7781572025098455E-6</v>
      </c>
      <c r="I4162" s="36">
        <f>I4161*$E4162/$E4161*(1-(I$1+I$5+IF(AND(WEEKDAY(A4162)&lt;&gt;1,WEEKDAY(A4162)&lt;&gt;7),IF(A4162&lt;J$2,J$1,J$3),0)))^($A4162-$A4161)</f>
        <v>83.59546748695108</v>
      </c>
      <c r="J4162" s="42">
        <f>VLOOKUP(A4162,'VIXY-IV'!A$1:E$5000,4,0)</f>
        <v>82.971366000000003</v>
      </c>
      <c r="K4162" s="36"/>
      <c r="L4162" s="36"/>
    </row>
    <row r="4163" spans="1:12" x14ac:dyDescent="0.25">
      <c r="A4163" s="29">
        <v>44103</v>
      </c>
      <c r="B4163" s="31">
        <v>26.27</v>
      </c>
      <c r="C4163" s="31">
        <v>31.09</v>
      </c>
      <c r="D4163" s="28">
        <v>42.282400000000003</v>
      </c>
      <c r="E4163" s="32">
        <v>35.5867</v>
      </c>
      <c r="F4163" s="30">
        <v>21224.247095999999</v>
      </c>
      <c r="G4163" s="33">
        <v>17865.073112999999</v>
      </c>
      <c r="H4163" s="36">
        <f>(1/(1-91/360*VLOOKUP($A4163,Tbills!$B$4:$C$974,2,1)/100))^((1)/91)-1</f>
        <v>2.7781572025098455E-6</v>
      </c>
      <c r="I4163" s="36">
        <f>I4162*$E4163/$E4162*(1-(I$1+I$5+IF(AND(WEEKDAY(A4163)&lt;&gt;1,WEEKDAY(A4163)&lt;&gt;7),IF(A4163&lt;J$2,J$1,J$3),0)))^($A4163-$A4162)</f>
        <v>80.9613129748586</v>
      </c>
      <c r="J4163" s="42">
        <f>VLOOKUP(A4163,'VIXY-IV'!A$1:E$5000,4,0)</f>
        <v>80.352761200000003</v>
      </c>
      <c r="K4163" s="36"/>
      <c r="L4163" s="36"/>
    </row>
    <row r="4164" spans="1:12" x14ac:dyDescent="0.25">
      <c r="A4164" s="29">
        <v>44104</v>
      </c>
      <c r="B4164" s="31">
        <v>26.37</v>
      </c>
      <c r="C4164" s="31">
        <v>31.64</v>
      </c>
      <c r="D4164" s="28">
        <v>43.219200000000001</v>
      </c>
      <c r="E4164" s="32">
        <v>36.375100000000003</v>
      </c>
      <c r="F4164" s="30">
        <v>21437.209265000001</v>
      </c>
      <c r="G4164" s="33">
        <v>18044.280003</v>
      </c>
      <c r="H4164" s="36">
        <f>(1/(1-91/360*VLOOKUP($A4164,Tbills!$B$4:$C$974,2,1)/100))^((1)/91)-1</f>
        <v>2.7781572025098455E-6</v>
      </c>
      <c r="I4164" s="36">
        <f>I4163*$E4164/$E4163*(1-(I$1+I$5+IF(AND(WEEKDAY(A4164)&lt;&gt;1,WEEKDAY(A4164)&lt;&gt;7),IF(A4164&lt;J$2,J$1,J$3),0)))^($A4164-$A4163)</f>
        <v>82.75575130839006</v>
      </c>
      <c r="J4164" s="42">
        <f>VLOOKUP(A4164,'VIXY-IV'!A$1:E$5000,4,0)</f>
        <v>82.130988000000002</v>
      </c>
      <c r="K4164" s="36"/>
      <c r="L4164" s="36"/>
    </row>
    <row r="4165" spans="1:12" x14ac:dyDescent="0.25">
      <c r="A4165" s="29">
        <v>44105</v>
      </c>
      <c r="B4165" s="31">
        <v>26.7</v>
      </c>
      <c r="C4165" s="31">
        <v>31.72</v>
      </c>
      <c r="D4165" s="28">
        <v>43.208300000000001</v>
      </c>
      <c r="E4165" s="32">
        <v>36.365900000000003</v>
      </c>
      <c r="F4165" s="30">
        <v>21612.851171999999</v>
      </c>
      <c r="G4165" s="33">
        <v>18192.072426999999</v>
      </c>
      <c r="H4165" s="36">
        <f>(1/(1-91/360*VLOOKUP($A4165,Tbills!$B$4:$C$974,2,1)/100))^((1)/91)-1</f>
        <v>2.7781572025098455E-6</v>
      </c>
      <c r="I4165" s="36">
        <f>I4164*$E4165/$E4164*(1-(I$1+I$5+IF(AND(WEEKDAY(A4165)&lt;&gt;1,WEEKDAY(A4165)&lt;&gt;7),IF(A4165&lt;J$2,J$1,J$3),0)))^($A4165-$A4164)</f>
        <v>82.735614049278567</v>
      </c>
      <c r="J4165" s="42">
        <f>VLOOKUP(A4165,'VIXY-IV'!A$1:E$5000,4,0)</f>
        <v>82.107422920000005</v>
      </c>
      <c r="K4165" s="36"/>
      <c r="L4165" s="36"/>
    </row>
    <row r="4166" spans="1:12" x14ac:dyDescent="0.25">
      <c r="A4166" s="29">
        <v>44106</v>
      </c>
      <c r="B4166" s="31">
        <v>27.63</v>
      </c>
      <c r="C4166" s="31">
        <v>32.39</v>
      </c>
      <c r="D4166" s="28">
        <v>44.6661</v>
      </c>
      <c r="E4166" s="32">
        <v>37.592700000000001</v>
      </c>
      <c r="F4166" s="30">
        <v>21904.287953999999</v>
      </c>
      <c r="G4166" s="33">
        <v>18437.331448000001</v>
      </c>
      <c r="H4166" s="36">
        <f>(1/(1-91/360*VLOOKUP($A4166,Tbills!$B$4:$C$974,2,1)/100))^((1)/91)-1</f>
        <v>2.7781572025098455E-6</v>
      </c>
      <c r="I4166" s="36">
        <f>I4165*$E4166/$E4165*(1-(I$1+I$5+IF(AND(WEEKDAY(A4166)&lt;&gt;1,WEEKDAY(A4166)&lt;&gt;7),IF(A4166&lt;J$2,J$1,J$3),0)))^($A4166-$A4165)</f>
        <v>85.527511834835991</v>
      </c>
      <c r="J4166" s="42">
        <f>VLOOKUP(A4166,'VIXY-IV'!A$1:E$5000,4,0)</f>
        <v>84.875468760000004</v>
      </c>
      <c r="K4166" s="36"/>
      <c r="L4166" s="36"/>
    </row>
    <row r="4167" spans="1:12" x14ac:dyDescent="0.25">
      <c r="A4167" s="29">
        <v>44109</v>
      </c>
      <c r="B4167" s="31">
        <v>27.96</v>
      </c>
      <c r="C4167" s="31">
        <v>31.28</v>
      </c>
      <c r="D4167" s="28">
        <v>43.169699999999999</v>
      </c>
      <c r="E4167" s="32">
        <v>36.332999999999998</v>
      </c>
      <c r="F4167" s="30">
        <v>21430.172309000001</v>
      </c>
      <c r="G4167" s="33">
        <v>18038.103987999999</v>
      </c>
      <c r="H4167" s="36">
        <f>(1/(1-91/360*VLOOKUP($A4167,Tbills!$B$4:$C$974,2,1)/100))^((1)/91)-1</f>
        <v>2.7781572025098455E-6</v>
      </c>
      <c r="I4167" s="36">
        <f>I4166*$E4167/$E4166*(1-(I$1+I$5+IF(AND(WEEKDAY(A4167)&lt;&gt;1,WEEKDAY(A4167)&lt;&gt;7),IF(A4167&lt;J$2,J$1,J$3),0)))^($A4167-$A4166)</f>
        <v>82.66393425734725</v>
      </c>
      <c r="J4167" s="42">
        <f>VLOOKUP(A4167,'VIXY-IV'!A$1:E$5000,4,0)</f>
        <v>82.026188759999997</v>
      </c>
      <c r="K4167" s="36"/>
      <c r="L4167" s="36"/>
    </row>
    <row r="4168" spans="1:12" x14ac:dyDescent="0.25">
      <c r="A4168" s="29">
        <v>44110</v>
      </c>
      <c r="B4168" s="31">
        <v>29.48</v>
      </c>
      <c r="C4168" s="31">
        <v>31.88</v>
      </c>
      <c r="D4168" s="28">
        <v>43.410200000000003</v>
      </c>
      <c r="E4168" s="32">
        <v>36.535299999999999</v>
      </c>
      <c r="F4168" s="30">
        <v>21493.547594</v>
      </c>
      <c r="G4168" s="33">
        <v>18091.397822999999</v>
      </c>
      <c r="H4168" s="36">
        <f>(1/(1-91/360*VLOOKUP($A4168,Tbills!$B$4:$C$974,2,1)/100))^((1)/91)-1</f>
        <v>2.7781572025098455E-6</v>
      </c>
      <c r="I4168" s="36">
        <f>I4167*$E4168/$E4167*(1-(I$1+I$5+IF(AND(WEEKDAY(A4168)&lt;&gt;1,WEEKDAY(A4168)&lt;&gt;7),IF(A4168&lt;J$2,J$1,J$3),0)))^($A4168-$A4167)</f>
        <v>83.124999246707517</v>
      </c>
      <c r="J4168" s="42">
        <f>VLOOKUP(A4168,'VIXY-IV'!A$1:E$5000,4,0)</f>
        <v>82.480618440000001</v>
      </c>
      <c r="K4168" s="36"/>
      <c r="L4168" s="36"/>
    </row>
    <row r="4169" spans="1:12" x14ac:dyDescent="0.25">
      <c r="A4169" s="29">
        <v>44111</v>
      </c>
      <c r="B4169" s="31">
        <v>28.06</v>
      </c>
      <c r="C4169" s="31">
        <v>30.7</v>
      </c>
      <c r="D4169" s="28">
        <v>42.346400000000003</v>
      </c>
      <c r="E4169" s="32">
        <v>35.639899999999997</v>
      </c>
      <c r="F4169" s="30">
        <v>21346.256659999999</v>
      </c>
      <c r="G4169" s="33">
        <v>17967.370873</v>
      </c>
      <c r="H4169" s="36">
        <f>(1/(1-91/360*VLOOKUP($A4169,Tbills!$B$4:$C$974,2,1)/100))^((1)/91)-1</f>
        <v>2.7781572025098455E-6</v>
      </c>
      <c r="I4169" s="36">
        <f>I4168*$E4169/$E4168*(1-(I$1+I$5+IF(AND(WEEKDAY(A4169)&lt;&gt;1,WEEKDAY(A4169)&lt;&gt;7),IF(A4169&lt;J$2,J$1,J$3),0)))^($A4169-$A4168)</f>
        <v>81.088565546914609</v>
      </c>
      <c r="J4169" s="42">
        <f>VLOOKUP(A4169,'VIXY-IV'!A$1:E$5000,4,0)</f>
        <v>80.45999904</v>
      </c>
      <c r="K4169" s="36"/>
      <c r="L4169" s="36"/>
    </row>
    <row r="4170" spans="1:12" x14ac:dyDescent="0.25">
      <c r="A4170" s="29">
        <v>44112</v>
      </c>
      <c r="B4170" s="31">
        <v>26.36</v>
      </c>
      <c r="C4170" s="31">
        <v>29.49</v>
      </c>
      <c r="D4170" s="28">
        <v>40.283200000000001</v>
      </c>
      <c r="E4170" s="32">
        <v>33.903300000000002</v>
      </c>
      <c r="F4170" s="30">
        <v>20962.951810999999</v>
      </c>
      <c r="G4170" s="33">
        <v>17644.689194999999</v>
      </c>
      <c r="H4170" s="36">
        <f>(1/(1-91/360*VLOOKUP($A4170,Tbills!$B$4:$C$974,2,1)/100))^((1)/91)-1</f>
        <v>2.639221485134513E-6</v>
      </c>
      <c r="I4170" s="36">
        <f>I4169*$E4170/$E4169*(1-(I$1+I$5+IF(AND(WEEKDAY(A4170)&lt;&gt;1,WEEKDAY(A4170)&lt;&gt;7),IF(A4170&lt;J$2,J$1,J$3),0)))^($A4170-$A4169)</f>
        <v>77.138160494571466</v>
      </c>
      <c r="J4170" s="42">
        <f>VLOOKUP(A4170,'VIXY-IV'!A$1:E$5000,4,0)</f>
        <v>76.536651039999995</v>
      </c>
      <c r="K4170" s="36"/>
      <c r="L4170" s="36"/>
    </row>
    <row r="4171" spans="1:12" x14ac:dyDescent="0.25">
      <c r="A4171" s="29">
        <v>44113</v>
      </c>
      <c r="B4171" s="31">
        <v>25</v>
      </c>
      <c r="C4171" s="31">
        <v>28.28</v>
      </c>
      <c r="D4171" s="28">
        <v>38.448900000000002</v>
      </c>
      <c r="E4171" s="32">
        <v>32.359400000000001</v>
      </c>
      <c r="F4171" s="30">
        <v>20417.18017</v>
      </c>
      <c r="G4171" s="33">
        <v>17185.262140999999</v>
      </c>
      <c r="H4171" s="36">
        <f>(1/(1-91/360*VLOOKUP($A4171,Tbills!$B$4:$C$974,2,1)/100))^((1)/91)-1</f>
        <v>2.639221485134513E-6</v>
      </c>
      <c r="I4171" s="36">
        <f>I4170*$E4171/$E4170*(1-(I$1+I$5+IF(AND(WEEKDAY(A4171)&lt;&gt;1,WEEKDAY(A4171)&lt;&gt;7),IF(A4171&lt;J$2,J$1,J$3),0)))^($A4171-$A4170)</f>
        <v>73.626122717879895</v>
      </c>
      <c r="J4171" s="42">
        <f>VLOOKUP(A4171,'VIXY-IV'!A$1:E$5000,4,0)</f>
        <v>73.043069320000001</v>
      </c>
      <c r="K4171" s="36"/>
      <c r="L4171" s="36"/>
    </row>
    <row r="4172" spans="1:12" x14ac:dyDescent="0.25">
      <c r="A4172" s="29">
        <v>44116</v>
      </c>
      <c r="B4172" s="31">
        <v>25.07</v>
      </c>
      <c r="C4172" s="31">
        <v>27.98</v>
      </c>
      <c r="D4172">
        <v>37.802599999999998</v>
      </c>
      <c r="E4172">
        <v>31.815200000000001</v>
      </c>
      <c r="F4172">
        <v>20186.396056000001</v>
      </c>
      <c r="G4172">
        <v>16990.873711</v>
      </c>
      <c r="H4172" s="36">
        <f>(1/(1-91/360*VLOOKUP($A4172,Tbills!$B$4:$C$974,2,1)/100))^((1)/91)-1</f>
        <v>2.639221485134513E-6</v>
      </c>
      <c r="I4172" s="36">
        <f>I4171*$E4172/$E4171*(1-(I$1+I$5+IF(AND(WEEKDAY(A4172)&lt;&gt;1,WEEKDAY(A4172)&lt;&gt;7),IF(A4172&lt;J$2,J$1,J$3),0)))^($A4172-$A4171)</f>
        <v>72.39000738911912</v>
      </c>
      <c r="J4172" s="42">
        <f>VLOOKUP(A4172,'VIXY-IV'!A$1:E$5000,4,0)</f>
        <v>71.808468160000004</v>
      </c>
      <c r="K4172" s="36"/>
      <c r="L4172" s="36"/>
    </row>
    <row r="4173" spans="1:12" x14ac:dyDescent="0.25">
      <c r="A4173" s="29">
        <v>44117</v>
      </c>
      <c r="B4173">
        <v>26.07</v>
      </c>
      <c r="C4173">
        <v>28.35</v>
      </c>
      <c r="D4173">
        <v>37.948300000000003</v>
      </c>
      <c r="E4173">
        <v>31.937799999999999</v>
      </c>
      <c r="F4173">
        <v>20206.869452999999</v>
      </c>
      <c r="G4173">
        <v>17008.061310000001</v>
      </c>
      <c r="H4173" s="36">
        <f>(1/(1-91/360*VLOOKUP($A4173,Tbills!$B$4:$C$974,2,1)/100))^((1)/91)-1</f>
        <v>2.639221485134513E-6</v>
      </c>
      <c r="I4173" s="36">
        <f>I4172*$E4173/$E4172*(1-(I$1+I$5+IF(AND(WEEKDAY(A4173)&lt;&gt;1,WEEKDAY(A4173)&lt;&gt;7),IF(A4173&lt;J$2,J$1,J$3),0)))^($A4173-$A4172)</f>
        <v>72.669659396773127</v>
      </c>
      <c r="J4173" s="42">
        <f>VLOOKUP(A4173,'VIXY-IV'!A$1:E$5000,4,0)</f>
        <v>72.08269516</v>
      </c>
      <c r="K4173" s="36"/>
      <c r="L4173" s="36"/>
    </row>
    <row r="4174" spans="1:12" x14ac:dyDescent="0.25">
      <c r="A4174" s="29">
        <v>44118</v>
      </c>
      <c r="B4174">
        <v>26.4</v>
      </c>
      <c r="C4174">
        <v>28.24</v>
      </c>
      <c r="D4174">
        <v>37.625599999999999</v>
      </c>
      <c r="E4174">
        <v>31.6661</v>
      </c>
      <c r="F4174">
        <v>20124.485941999999</v>
      </c>
      <c r="G4174">
        <v>16938.674468000001</v>
      </c>
      <c r="H4174" s="36">
        <f>(1/(1-91/360*VLOOKUP($A4174,Tbills!$B$4:$C$974,2,1)/100))^((1)/91)-1</f>
        <v>2.639221485134513E-6</v>
      </c>
      <c r="I4174" s="36">
        <f>I4173*$E4174/$E4173*(1-(I$1+I$5+IF(AND(WEEKDAY(A4174)&lt;&gt;1,WEEKDAY(A4174)&lt;&gt;7),IF(A4174&lt;J$2,J$1,J$3),0)))^($A4174-$A4173)</f>
        <v>72.052137823740139</v>
      </c>
      <c r="J4174" s="42">
        <f>VLOOKUP(A4174,'VIXY-IV'!A$1:E$5000,4,0)</f>
        <v>71.467544759999996</v>
      </c>
      <c r="K4174" s="36"/>
      <c r="L4174" s="36"/>
    </row>
    <row r="4175" spans="1:12" x14ac:dyDescent="0.25">
      <c r="A4175" s="29">
        <v>44119</v>
      </c>
      <c r="B4175">
        <v>26.97</v>
      </c>
      <c r="C4175">
        <v>28.72</v>
      </c>
      <c r="D4175">
        <v>38.494500000000002</v>
      </c>
      <c r="E4175">
        <v>32.397300000000001</v>
      </c>
      <c r="F4175">
        <v>20211.422568000002</v>
      </c>
      <c r="G4175">
        <v>17011.803865999998</v>
      </c>
      <c r="H4175" s="36">
        <f>(1/(1-91/360*VLOOKUP($A4175,Tbills!$B$4:$C$974,2,1)/100))^((1)/91)-1</f>
        <v>2.9170946955758836E-6</v>
      </c>
      <c r="I4175" s="36">
        <f>I4174*$E4175/$E4174*(1-(I$1+I$5+IF(AND(WEEKDAY(A4175)&lt;&gt;1,WEEKDAY(A4175)&lt;&gt;7),IF(A4175&lt;J$2,J$1,J$3),0)))^($A4175-$A4174)</f>
        <v>73.716596245357067</v>
      </c>
      <c r="J4175" s="42">
        <f>VLOOKUP(A4175,'VIXY-IV'!A$1:E$5000,4,0)</f>
        <v>73.116769480000002</v>
      </c>
      <c r="K4175" s="36"/>
      <c r="L4175" s="36"/>
    </row>
    <row r="4176" spans="1:12" x14ac:dyDescent="0.25">
      <c r="A4176" s="29">
        <v>44120</v>
      </c>
      <c r="B4176">
        <v>27.41</v>
      </c>
      <c r="C4176">
        <v>29.21</v>
      </c>
      <c r="D4176">
        <v>38.719799999999999</v>
      </c>
      <c r="E4176">
        <v>32.586799999999997</v>
      </c>
      <c r="F4176">
        <v>20444.631539999998</v>
      </c>
      <c r="G4176">
        <v>17208.044495999999</v>
      </c>
      <c r="H4176" s="36">
        <f>(1/(1-91/360*VLOOKUP($A4176,Tbills!$B$4:$C$974,2,1)/100))^((1)/91)-1</f>
        <v>2.9170946955758836E-6</v>
      </c>
      <c r="I4176" s="36">
        <f>I4175*$E4176/$E4175*(1-(I$1+I$5+IF(AND(WEEKDAY(A4176)&lt;&gt;1,WEEKDAY(A4176)&lt;&gt;7),IF(A4176&lt;J$2,J$1,J$3),0)))^($A4176-$A4175)</f>
        <v>74.148494263640714</v>
      </c>
      <c r="J4176" s="42">
        <f>VLOOKUP(A4176,'VIXY-IV'!A$1:E$5000,4,0)</f>
        <v>73.541722280000002</v>
      </c>
      <c r="K4176" s="36"/>
      <c r="L4176" s="36"/>
    </row>
    <row r="4177" spans="1:12" x14ac:dyDescent="0.25">
      <c r="A4177" s="29">
        <v>44123</v>
      </c>
      <c r="B4177">
        <v>29.18</v>
      </c>
      <c r="C4177">
        <v>30.4</v>
      </c>
      <c r="D4177">
        <v>40.336799999999997</v>
      </c>
      <c r="E4177">
        <v>33.947400000000002</v>
      </c>
      <c r="F4177">
        <v>20750.424686999999</v>
      </c>
      <c r="G4177">
        <v>17465.276976000001</v>
      </c>
      <c r="H4177" s="36">
        <f>(1/(1-91/360*VLOOKUP($A4177,Tbills!$B$4:$C$974,2,1)/100))^((1)/91)-1</f>
        <v>2.9170946955758836E-6</v>
      </c>
      <c r="I4177" s="36">
        <f>I4176*$E4177/$E4176*(1-(I$1+I$5+IF(AND(WEEKDAY(A4177)&lt;&gt;1,WEEKDAY(A4177)&lt;&gt;7),IF(A4177&lt;J$2,J$1,J$3),0)))^($A4177-$A4176)</f>
        <v>77.246646064781245</v>
      </c>
      <c r="J4177" s="42">
        <f>VLOOKUP(A4177,'VIXY-IV'!A$1:E$5000,4,0)</f>
        <v>76.605398120000004</v>
      </c>
      <c r="K4177" s="36"/>
      <c r="L4177" s="36"/>
    </row>
    <row r="4178" spans="1:12" x14ac:dyDescent="0.25">
      <c r="A4178" s="29">
        <v>44124</v>
      </c>
      <c r="B4178">
        <v>29.35</v>
      </c>
      <c r="C4178">
        <v>30.11</v>
      </c>
      <c r="D4178">
        <v>40.021500000000003</v>
      </c>
      <c r="E4178">
        <v>33.682000000000002</v>
      </c>
      <c r="F4178">
        <v>20697.765393000001</v>
      </c>
      <c r="G4178">
        <v>17420.903601999999</v>
      </c>
      <c r="H4178" s="36">
        <f>(1/(1-91/360*VLOOKUP($A4178,Tbills!$B$4:$C$974,2,1)/100))^((1)/91)-1</f>
        <v>2.9170946955758836E-6</v>
      </c>
      <c r="I4178" s="36">
        <f>I4177*$E4178/$E4177*(1-(I$1+I$5+IF(AND(WEEKDAY(A4178)&lt;&gt;1,WEEKDAY(A4178)&lt;&gt;7),IF(A4178&lt;J$2,J$1,J$3),0)))^($A4178-$A4177)</f>
        <v>76.643468475569946</v>
      </c>
      <c r="J4178" s="42">
        <f>VLOOKUP(A4178,'VIXY-IV'!A$1:E$5000,4,0)</f>
        <v>76.003920440000002</v>
      </c>
      <c r="K4178" s="36"/>
      <c r="L4178" s="36"/>
    </row>
    <row r="4179" spans="1:12" x14ac:dyDescent="0.25">
      <c r="A4179" s="29">
        <v>44125</v>
      </c>
      <c r="B4179">
        <v>28.65</v>
      </c>
      <c r="C4179">
        <v>29.61</v>
      </c>
      <c r="D4179">
        <v>39.020200000000003</v>
      </c>
      <c r="E4179">
        <v>32.839199999999998</v>
      </c>
      <c r="F4179">
        <v>20414.379147</v>
      </c>
      <c r="G4179">
        <v>17182.332133</v>
      </c>
      <c r="H4179" s="36">
        <f>(1/(1-91/360*VLOOKUP($A4179,Tbills!$B$4:$C$974,2,1)/100))^((1)/91)-1</f>
        <v>2.9170946955758836E-6</v>
      </c>
      <c r="I4179" s="36">
        <f>I4178*$E4179/$E4178*(1-(I$1+I$5+IF(AND(WEEKDAY(A4179)&lt;&gt;1,WEEKDAY(A4179)&lt;&gt;7),IF(A4179&lt;J$2,J$1,J$3),0)))^($A4179-$A4178)</f>
        <v>74.726391684525325</v>
      </c>
      <c r="J4179" s="42">
        <f>VLOOKUP(A4179,'VIXY-IV'!A$1:E$5000,4,0)</f>
        <v>74.098236</v>
      </c>
      <c r="K4179" s="36"/>
      <c r="L4179" s="36"/>
    </row>
    <row r="4180" spans="1:12" x14ac:dyDescent="0.25">
      <c r="A4180" s="29">
        <v>44126</v>
      </c>
      <c r="B4180">
        <v>28.11</v>
      </c>
      <c r="C4180">
        <v>29.3</v>
      </c>
      <c r="D4180">
        <v>38.492600000000003</v>
      </c>
      <c r="E4180">
        <v>32.395000000000003</v>
      </c>
      <c r="F4180">
        <v>20255.389631999999</v>
      </c>
      <c r="G4180">
        <v>17048.464046000001</v>
      </c>
      <c r="H4180" s="36">
        <f>(1/(1-91/360*VLOOKUP($A4180,Tbills!$B$4:$C$974,2,1)/100))^((1)/91)-1</f>
        <v>2.7781572025098455E-6</v>
      </c>
      <c r="I4180" s="36">
        <f>I4179*$E4180/$E4179*(1-(I$1+I$5+IF(AND(WEEKDAY(A4180)&lt;&gt;1,WEEKDAY(A4180)&lt;&gt;7),IF(A4180&lt;J$2,J$1,J$3),0)))^($A4180-$A4179)</f>
        <v>73.716310732335373</v>
      </c>
      <c r="J4180" s="42">
        <f>VLOOKUP(A4180,'VIXY-IV'!A$1:E$5000,4,0)</f>
        <v>73.09262176</v>
      </c>
      <c r="K4180" s="36"/>
      <c r="L4180" s="36"/>
    </row>
    <row r="4181" spans="1:12" x14ac:dyDescent="0.25">
      <c r="A4181" s="29">
        <v>44127</v>
      </c>
      <c r="B4181">
        <v>27.55</v>
      </c>
      <c r="C4181">
        <v>28.99</v>
      </c>
      <c r="D4181">
        <v>38.445900000000002</v>
      </c>
      <c r="E4181">
        <v>32.355600000000003</v>
      </c>
      <c r="F4181">
        <v>20313.417120999999</v>
      </c>
      <c r="G4181">
        <v>17097.256995</v>
      </c>
      <c r="H4181" s="36">
        <f>(1/(1-91/360*VLOOKUP($A4181,Tbills!$B$4:$C$974,2,1)/100))^((1)/91)-1</f>
        <v>2.7781572025098455E-6</v>
      </c>
      <c r="I4181" s="36">
        <f>I4180*$E4181/$E4180*(1-(I$1+I$5+IF(AND(WEEKDAY(A4181)&lt;&gt;1,WEEKDAY(A4181)&lt;&gt;7),IF(A4181&lt;J$2,J$1,J$3),0)))^($A4181-$A4180)</f>
        <v>73.627360231305119</v>
      </c>
      <c r="J4181" s="42">
        <f>VLOOKUP(A4181,'VIXY-IV'!A$1:E$5000,4,0)</f>
        <v>73.001786879999997</v>
      </c>
      <c r="K4181" s="36"/>
      <c r="L4181" s="36"/>
    </row>
    <row r="4182" spans="1:12" x14ac:dyDescent="0.25">
      <c r="A4182" s="29">
        <v>44130</v>
      </c>
      <c r="B4182">
        <v>32.46</v>
      </c>
      <c r="C4182">
        <v>32.07</v>
      </c>
      <c r="D4182">
        <v>41.695500000000003</v>
      </c>
      <c r="E4182">
        <v>35.0901</v>
      </c>
      <c r="F4182">
        <v>21097.386844000001</v>
      </c>
      <c r="G4182">
        <v>17756.960734</v>
      </c>
      <c r="H4182" s="36">
        <f>(1/(1-91/360*VLOOKUP($A4182,Tbills!$B$4:$C$974,2,1)/100))^((1)/91)-1</f>
        <v>2.7781572025098455E-6</v>
      </c>
      <c r="I4182" s="36">
        <f>I4181*$E4182/$E4181*(1-(I$1+I$5+IF(AND(WEEKDAY(A4182)&lt;&gt;1,WEEKDAY(A4182)&lt;&gt;7),IF(A4182&lt;J$2,J$1,J$3),0)))^($A4182-$A4181)</f>
        <v>79.852197346316814</v>
      </c>
      <c r="J4182" s="42">
        <f>VLOOKUP(A4182,'VIXY-IV'!A$1:E$5000,4,0)</f>
        <v>79.159551879999995</v>
      </c>
      <c r="K4182" s="36"/>
      <c r="L4182" s="36"/>
    </row>
    <row r="4183" spans="1:12" x14ac:dyDescent="0.25">
      <c r="A4183" s="29">
        <v>44131</v>
      </c>
      <c r="B4183">
        <v>33.35</v>
      </c>
      <c r="C4183">
        <v>32.72</v>
      </c>
      <c r="D4183">
        <v>41.8429</v>
      </c>
      <c r="E4183">
        <v>35.214100000000002</v>
      </c>
      <c r="F4183">
        <v>21098.679942999999</v>
      </c>
      <c r="G4183">
        <v>17757.999759999999</v>
      </c>
      <c r="H4183" s="36">
        <f>(1/(1-91/360*VLOOKUP($A4183,Tbills!$B$4:$C$974,2,1)/100))^((1)/91)-1</f>
        <v>2.7781572025098455E-6</v>
      </c>
      <c r="I4183" s="36">
        <f>I4182*$E4183/$E4182*(1-(I$1+I$5+IF(AND(WEEKDAY(A4183)&lt;&gt;1,WEEKDAY(A4183)&lt;&gt;7),IF(A4183&lt;J$2,J$1,J$3),0)))^($A4183-$A4182)</f>
        <v>80.135144277749518</v>
      </c>
      <c r="J4183" s="42">
        <f>VLOOKUP(A4183,'VIXY-IV'!A$1:E$5000,4,0)</f>
        <v>79.434706520000006</v>
      </c>
      <c r="K4183" s="36"/>
      <c r="L4183" s="36"/>
    </row>
    <row r="4184" spans="1:12" x14ac:dyDescent="0.25">
      <c r="A4184" s="29">
        <v>44132</v>
      </c>
      <c r="B4184">
        <v>40.28</v>
      </c>
      <c r="C4184">
        <v>37.75</v>
      </c>
      <c r="D4184">
        <v>47.814599999999999</v>
      </c>
      <c r="E4184">
        <v>40.239699999999999</v>
      </c>
      <c r="F4184">
        <v>22269.086117999999</v>
      </c>
      <c r="G4184">
        <v>18743.039191</v>
      </c>
      <c r="H4184" s="36">
        <f>(1/(1-91/360*VLOOKUP($A4184,Tbills!$B$4:$C$974,2,1)/100))^((1)/91)-1</f>
        <v>2.7781572025098455E-6</v>
      </c>
      <c r="I4184" s="36">
        <f>I4183*$E4184/$E4183*(1-(I$1+I$5+IF(AND(WEEKDAY(A4184)&lt;&gt;1,WEEKDAY(A4184)&lt;&gt;7),IF(A4184&lt;J$2,J$1,J$3),0)))^($A4184-$A4183)</f>
        <v>91.572554350419438</v>
      </c>
      <c r="J4184" s="42">
        <f>VLOOKUP(A4184,'VIXY-IV'!A$1:E$5000,4,0)</f>
        <v>90.770984839999997</v>
      </c>
      <c r="K4184" s="36"/>
      <c r="L4184" s="36"/>
    </row>
    <row r="4185" spans="1:12" x14ac:dyDescent="0.25">
      <c r="A4185" s="29">
        <v>44133</v>
      </c>
      <c r="B4185">
        <v>37.590000000000003</v>
      </c>
      <c r="C4185">
        <v>35.840000000000003</v>
      </c>
      <c r="D4185">
        <v>44.247199999999999</v>
      </c>
      <c r="E4185">
        <v>37.237299999999998</v>
      </c>
      <c r="F4185">
        <v>21458.081694</v>
      </c>
      <c r="G4185">
        <v>18060.395673999999</v>
      </c>
      <c r="H4185" s="36">
        <f>(1/(1-91/360*VLOOKUP($A4185,Tbills!$B$4:$C$974,2,1)/100))^((1)/91)-1</f>
        <v>2.7781572025098455E-6</v>
      </c>
      <c r="I4185" s="36">
        <f>I4184*$E4185/$E4184*(1-(I$1+I$5+IF(AND(WEEKDAY(A4185)&lt;&gt;1,WEEKDAY(A4185)&lt;&gt;7),IF(A4185&lt;J$2,J$1,J$3),0)))^($A4185-$A4184)</f>
        <v>84.740874706443009</v>
      </c>
      <c r="J4185" s="42">
        <f>VLOOKUP(A4185,'VIXY-IV'!A$1:E$5000,4,0)</f>
        <v>84.004046239999994</v>
      </c>
      <c r="K4185" s="36"/>
      <c r="L4185" s="36"/>
    </row>
    <row r="4186" spans="1:12" x14ac:dyDescent="0.25">
      <c r="A4186" s="29">
        <v>44134</v>
      </c>
      <c r="B4186">
        <v>38.020000000000003</v>
      </c>
      <c r="C4186">
        <v>36.270000000000003</v>
      </c>
      <c r="D4186">
        <v>45.804200000000002</v>
      </c>
      <c r="E4186">
        <v>38.547499999999999</v>
      </c>
      <c r="F4186">
        <v>21812.326946000001</v>
      </c>
      <c r="G4186">
        <v>18358.499338000001</v>
      </c>
      <c r="H4186" s="36">
        <f>(1/(1-91/360*VLOOKUP($A4186,Tbills!$B$4:$C$974,2,1)/100))^((1)/91)-1</f>
        <v>2.7781572025098455E-6</v>
      </c>
      <c r="I4186" s="36">
        <f>I4185*$E4186/$E4185*(1-(I$1+I$5+IF(AND(WEEKDAY(A4186)&lt;&gt;1,WEEKDAY(A4186)&lt;&gt;7),IF(A4186&lt;J$2,J$1,J$3),0)))^($A4186-$A4185)</f>
        <v>87.723336300374797</v>
      </c>
      <c r="J4186" s="42">
        <f>VLOOKUP(A4186,'VIXY-IV'!A$1:E$5000,4,0)</f>
        <v>86.957116319999997</v>
      </c>
      <c r="K4186" s="36"/>
      <c r="L4186" s="36"/>
    </row>
    <row r="4187" spans="1:12" x14ac:dyDescent="0.25">
      <c r="A4187" s="29">
        <v>44137</v>
      </c>
      <c r="B4187">
        <v>37.130000000000003</v>
      </c>
      <c r="C4187">
        <v>35.06</v>
      </c>
      <c r="D4187">
        <v>44.736400000000003</v>
      </c>
      <c r="E4187">
        <v>37.648499999999999</v>
      </c>
      <c r="F4187">
        <v>21244.105307999998</v>
      </c>
      <c r="G4187">
        <v>17880.098566000001</v>
      </c>
      <c r="H4187" s="36">
        <f>(1/(1-91/360*VLOOKUP($A4187,Tbills!$B$4:$C$974,2,1)/100))^((1)/91)-1</f>
        <v>2.7781572025098455E-6</v>
      </c>
      <c r="I4187" s="36">
        <f>I4186*$E4187/$E4186*(1-(I$1+I$5+IF(AND(WEEKDAY(A4187)&lt;&gt;1,WEEKDAY(A4187)&lt;&gt;7),IF(A4187&lt;J$2,J$1,J$3),0)))^($A4187-$A4186)</f>
        <v>85.679928281048703</v>
      </c>
      <c r="J4187" s="42">
        <f>VLOOKUP(A4187,'VIXY-IV'!A$1:E$5000,4,0)</f>
        <v>84.923695080000002</v>
      </c>
      <c r="K4187" s="36"/>
      <c r="L4187" s="36"/>
    </row>
    <row r="4188" spans="1:12" x14ac:dyDescent="0.25">
      <c r="A4188" s="29">
        <v>44138</v>
      </c>
      <c r="B4188">
        <v>35.549999999999997</v>
      </c>
      <c r="C4188">
        <v>33.520000000000003</v>
      </c>
      <c r="D4188">
        <v>42.327300000000001</v>
      </c>
      <c r="E4188">
        <v>35.621000000000002</v>
      </c>
      <c r="F4188">
        <v>20736.449415999999</v>
      </c>
      <c r="G4188">
        <v>17452.780374999998</v>
      </c>
      <c r="H4188" s="36">
        <f>(1/(1-91/360*VLOOKUP($A4188,Tbills!$B$4:$C$974,2,1)/100))^((1)/91)-1</f>
        <v>2.7781572025098455E-6</v>
      </c>
      <c r="I4188" s="36">
        <f>I4187*$E4188/$E4187*(1-(I$1+I$5+IF(AND(WEEKDAY(A4188)&lt;&gt;1,WEEKDAY(A4188)&lt;&gt;7),IF(A4188&lt;J$2,J$1,J$3),0)))^($A4188-$A4187)</f>
        <v>81.066549559689534</v>
      </c>
      <c r="J4188" s="42">
        <f>VLOOKUP(A4188,'VIXY-IV'!A$1:E$5000,4,0)</f>
        <v>80.351934839999998</v>
      </c>
      <c r="K4188" s="36"/>
      <c r="L4188" s="36"/>
    </row>
    <row r="4189" spans="1:12" x14ac:dyDescent="0.25">
      <c r="A4189" s="29">
        <v>44139</v>
      </c>
      <c r="B4189">
        <v>29.57</v>
      </c>
      <c r="C4189">
        <v>29.98</v>
      </c>
      <c r="D4189">
        <v>38.665799999999997</v>
      </c>
      <c r="E4189">
        <v>32.539499999999997</v>
      </c>
      <c r="F4189">
        <v>20296.426944999999</v>
      </c>
      <c r="G4189">
        <v>17082.388084999999</v>
      </c>
      <c r="H4189" s="36">
        <f>(1/(1-91/360*VLOOKUP($A4189,Tbills!$B$4:$C$974,2,1)/100))^((1)/91)-1</f>
        <v>2.7781572025098455E-6</v>
      </c>
      <c r="I4189" s="36">
        <f>I4188*$E4189/$E4188*(1-(I$1+I$5+IF(AND(WEEKDAY(A4189)&lt;&gt;1,WEEKDAY(A4189)&lt;&gt;7),IF(A4189&lt;J$2,J$1,J$3),0)))^($A4189-$A4188)</f>
        <v>74.054357934738093</v>
      </c>
      <c r="J4189" s="42">
        <f>VLOOKUP(A4189,'VIXY-IV'!A$1:E$5000,4,0)</f>
        <v>73.392861760000002</v>
      </c>
      <c r="K4189" s="36"/>
      <c r="L4189" s="36"/>
    </row>
    <row r="4190" spans="1:12" x14ac:dyDescent="0.25">
      <c r="A4190" s="29">
        <v>44140</v>
      </c>
      <c r="B4190">
        <v>27.58</v>
      </c>
      <c r="C4190">
        <v>29.05</v>
      </c>
      <c r="D4190">
        <v>38.008400000000002</v>
      </c>
      <c r="E4190">
        <v>31.9862</v>
      </c>
      <c r="F4190">
        <v>20333.372963000002</v>
      </c>
      <c r="G4190">
        <v>17113.436062000001</v>
      </c>
      <c r="H4190" s="36">
        <f>(1/(1-91/360*VLOOKUP($A4190,Tbills!$B$4:$C$974,2,1)/100))^((1)/91)-1</f>
        <v>2.639221485134513E-6</v>
      </c>
      <c r="I4190" s="36">
        <f>I4189*$E4190/$E4189*(1-(I$1+I$5+IF(AND(WEEKDAY(A4190)&lt;&gt;1,WEEKDAY(A4190)&lt;&gt;7),IF(A4190&lt;J$2,J$1,J$3),0)))^($A4190-$A4189)</f>
        <v>72.79583944134383</v>
      </c>
      <c r="J4190" s="42">
        <f>VLOOKUP(A4190,'VIXY-IV'!A$1:E$5000,4,0)</f>
        <v>72.141891560000005</v>
      </c>
      <c r="K4190" s="36"/>
      <c r="L4190" s="36"/>
    </row>
    <row r="4191" spans="1:12" x14ac:dyDescent="0.25">
      <c r="A4191" s="29">
        <v>44141</v>
      </c>
      <c r="B4191">
        <v>24.86</v>
      </c>
      <c r="C4191">
        <v>27.37</v>
      </c>
      <c r="D4191">
        <v>35.490200000000002</v>
      </c>
      <c r="E4191">
        <v>29.866900000000001</v>
      </c>
      <c r="F4191">
        <v>19966.232532999999</v>
      </c>
      <c r="G4191">
        <v>16804.389813000002</v>
      </c>
      <c r="H4191" s="36">
        <f>(1/(1-91/360*VLOOKUP($A4191,Tbills!$B$4:$C$974,2,1)/100))^((1)/91)-1</f>
        <v>2.639221485134513E-6</v>
      </c>
      <c r="I4191" s="36">
        <f>I4190*$E4191/$E4190*(1-(I$1+I$5+IF(AND(WEEKDAY(A4191)&lt;&gt;1,WEEKDAY(A4191)&lt;&gt;7),IF(A4191&lt;J$2,J$1,J$3),0)))^($A4191-$A4190)</f>
        <v>67.97327926950129</v>
      </c>
      <c r="J4191" s="42">
        <f>VLOOKUP(A4191,'VIXY-IV'!A$1:E$5000,4,0)</f>
        <v>67.368365960000006</v>
      </c>
      <c r="K4191" s="36"/>
      <c r="L4191" s="36"/>
    </row>
    <row r="4192" spans="1:12" x14ac:dyDescent="0.25">
      <c r="A4192" s="29">
        <v>44144</v>
      </c>
      <c r="B4192">
        <v>25.75</v>
      </c>
      <c r="C4192">
        <v>26.88</v>
      </c>
      <c r="D4192">
        <v>34.756100000000004</v>
      </c>
      <c r="E4192">
        <v>29.248899999999999</v>
      </c>
      <c r="F4192">
        <v>18926.266112000001</v>
      </c>
      <c r="G4192">
        <v>15928.978907999999</v>
      </c>
      <c r="H4192" s="36">
        <f>(1/(1-91/360*VLOOKUP($A4192,Tbills!$B$4:$C$974,2,1)/100))^((1)/91)-1</f>
        <v>2.639221485134513E-6</v>
      </c>
      <c r="I4192" s="36">
        <f>I4191*$E4192/$E4191*(1-(I$1+I$5+IF(AND(WEEKDAY(A4192)&lt;&gt;1,WEEKDAY(A4192)&lt;&gt;7),IF(A4192&lt;J$2,J$1,J$3),0)))^($A4192-$A4191)</f>
        <v>66.568704544079949</v>
      </c>
      <c r="J4192" s="42">
        <f>VLOOKUP(A4192,'VIXY-IV'!A$1:E$5000,4,0)</f>
        <v>65.967671800000005</v>
      </c>
      <c r="K4192" s="36"/>
      <c r="L4192" s="36"/>
    </row>
    <row r="4193" spans="1:12" x14ac:dyDescent="0.25">
      <c r="A4193" s="29">
        <v>44145</v>
      </c>
      <c r="B4193">
        <v>24.8</v>
      </c>
      <c r="C4193">
        <v>26.49</v>
      </c>
      <c r="D4193">
        <v>33.602800000000002</v>
      </c>
      <c r="E4193">
        <v>28.278199999999998</v>
      </c>
      <c r="F4193">
        <v>18988.395853999999</v>
      </c>
      <c r="G4193">
        <v>15981.227338000001</v>
      </c>
      <c r="H4193" s="36">
        <f>(1/(1-91/360*VLOOKUP($A4193,Tbills!$B$4:$C$974,2,1)/100))^((1)/91)-1</f>
        <v>2.639221485134513E-6</v>
      </c>
      <c r="I4193" s="36">
        <f>I4192*$E4193/$E4192*(1-(I$1+I$5+IF(AND(WEEKDAY(A4193)&lt;&gt;1,WEEKDAY(A4193)&lt;&gt;7),IF(A4193&lt;J$2,J$1,J$3),0)))^($A4193-$A4192)</f>
        <v>64.360067956847587</v>
      </c>
      <c r="J4193" s="42">
        <f>VLOOKUP(A4193,'VIXY-IV'!A$1:E$5000,4,0)</f>
        <v>63.777138919999999</v>
      </c>
      <c r="K4193" s="36"/>
      <c r="L4193" s="36"/>
    </row>
    <row r="4194" spans="1:12" x14ac:dyDescent="0.25">
      <c r="A4194" s="29">
        <v>44146</v>
      </c>
      <c r="B4194">
        <v>23.45</v>
      </c>
      <c r="C4194">
        <v>25.62</v>
      </c>
      <c r="D4194">
        <v>32.870600000000003</v>
      </c>
      <c r="E4194">
        <v>27.661899999999999</v>
      </c>
      <c r="F4194">
        <v>18968.267014000001</v>
      </c>
      <c r="G4194">
        <v>15964.2441</v>
      </c>
      <c r="H4194" s="36">
        <f>(1/(1-91/360*VLOOKUP($A4194,Tbills!$B$4:$C$974,2,1)/100))^((1)/91)-1</f>
        <v>2.639221485134513E-6</v>
      </c>
      <c r="I4194" s="36">
        <f>I4193*$E4194/$E4193*(1-(I$1+I$5+IF(AND(WEEKDAY(A4194)&lt;&gt;1,WEEKDAY(A4194)&lt;&gt;7),IF(A4194&lt;J$2,J$1,J$3),0)))^($A4194-$A4193)</f>
        <v>62.957997163683665</v>
      </c>
      <c r="J4194" s="42">
        <f>VLOOKUP(A4194,'VIXY-IV'!A$1:E$5000,4,0)</f>
        <v>62.383026719999997</v>
      </c>
      <c r="K4194" s="36"/>
      <c r="L4194" s="36"/>
    </row>
    <row r="4195" spans="1:12" x14ac:dyDescent="0.25">
      <c r="A4195" s="29">
        <v>44147</v>
      </c>
      <c r="B4195">
        <v>25.35</v>
      </c>
      <c r="C4195">
        <v>27.22</v>
      </c>
      <c r="D4195">
        <v>35.115600000000001</v>
      </c>
      <c r="E4195">
        <v>29.551100000000002</v>
      </c>
      <c r="F4195">
        <v>19450.129684</v>
      </c>
      <c r="G4195">
        <v>16369.751577000001</v>
      </c>
      <c r="H4195" s="36">
        <f>(1/(1-91/360*VLOOKUP($A4195,Tbills!$B$4:$C$974,2,1)/100))^((1)/91)-1</f>
        <v>2.7781572025098455E-6</v>
      </c>
      <c r="I4195" s="36">
        <f>I4194*$E4195/$E4194*(1-(I$1+I$5+IF(AND(WEEKDAY(A4195)&lt;&gt;1,WEEKDAY(A4195)&lt;&gt;7),IF(A4195&lt;J$2,J$1,J$3),0)))^($A4195-$A4194)</f>
        <v>67.258428024987566</v>
      </c>
      <c r="J4195" s="42">
        <f>VLOOKUP(A4195,'VIXY-IV'!A$1:E$5000,4,0)</f>
        <v>66.639545799999993</v>
      </c>
      <c r="K4195" s="36"/>
      <c r="L4195" s="36"/>
    </row>
    <row r="4196" spans="1:12" x14ac:dyDescent="0.25">
      <c r="A4196" s="29">
        <v>44148</v>
      </c>
      <c r="B4196">
        <v>23.1</v>
      </c>
      <c r="C4196">
        <v>25.69</v>
      </c>
      <c r="D4196">
        <v>32.916800000000002</v>
      </c>
      <c r="E4196">
        <v>27.700700000000001</v>
      </c>
      <c r="F4196">
        <v>19004.945771999999</v>
      </c>
      <c r="G4196">
        <v>15995.027361</v>
      </c>
      <c r="H4196" s="36">
        <f>(1/(1-91/360*VLOOKUP($A4196,Tbills!$B$4:$C$974,2,1)/100))^((1)/91)-1</f>
        <v>2.7781572025098455E-6</v>
      </c>
      <c r="I4196" s="36">
        <f>I4195*$E4196/$E4195*(1-(I$1+I$5+IF(AND(WEEKDAY(A4196)&lt;&gt;1,WEEKDAY(A4196)&lt;&gt;7),IF(A4196&lt;J$2,J$1,J$3),0)))^($A4196-$A4195)</f>
        <v>63.047514393282654</v>
      </c>
      <c r="J4196" s="42">
        <f>VLOOKUP(A4196,'VIXY-IV'!A$1:E$5000,4,0)</f>
        <v>62.466384640000001</v>
      </c>
      <c r="K4196" s="36"/>
      <c r="L4196" s="36"/>
    </row>
    <row r="4197" spans="1:12" x14ac:dyDescent="0.25">
      <c r="A4197" s="29">
        <v>44151</v>
      </c>
      <c r="B4197">
        <v>22.45</v>
      </c>
      <c r="C4197">
        <v>25.35</v>
      </c>
      <c r="D4197">
        <v>32.209800000000001</v>
      </c>
      <c r="E4197">
        <v>27.105499999999999</v>
      </c>
      <c r="F4197">
        <v>19089.570594000001</v>
      </c>
      <c r="G4197">
        <v>16066.116371</v>
      </c>
      <c r="H4197" s="36">
        <f>(1/(1-91/360*VLOOKUP($A4197,Tbills!$B$4:$C$974,2,1)/100))^((1)/91)-1</f>
        <v>2.7781572025098455E-6</v>
      </c>
      <c r="I4197" s="36">
        <f>I4196*$E4197/$E4196*(1-(I$1+I$5+IF(AND(WEEKDAY(A4197)&lt;&gt;1,WEEKDAY(A4197)&lt;&gt;7),IF(A4197&lt;J$2,J$1,J$3),0)))^($A4197-$A4196)</f>
        <v>61.694598439214438</v>
      </c>
      <c r="J4197" s="42">
        <f>VLOOKUP(A4197,'VIXY-IV'!A$1:E$5000,4,0)</f>
        <v>61.120399880000001</v>
      </c>
      <c r="K4197" s="36"/>
      <c r="L4197" s="36"/>
    </row>
    <row r="4198" spans="1:12" x14ac:dyDescent="0.25">
      <c r="A4198" s="29">
        <v>44152</v>
      </c>
      <c r="B4198">
        <v>22.71</v>
      </c>
      <c r="C4198">
        <v>25.38</v>
      </c>
      <c r="D4198">
        <v>31.587299999999999</v>
      </c>
      <c r="E4198">
        <v>26.581600000000002</v>
      </c>
      <c r="F4198">
        <v>18934.984318999999</v>
      </c>
      <c r="G4198">
        <v>15935.969225000001</v>
      </c>
      <c r="H4198" s="36">
        <f>(1/(1-91/360*VLOOKUP($A4198,Tbills!$B$4:$C$974,2,1)/100))^((1)/91)-1</f>
        <v>2.7781572025098455E-6</v>
      </c>
      <c r="I4198" s="36">
        <f>I4197*$E4198/$E4197*(1-(I$1+I$5+IF(AND(WEEKDAY(A4198)&lt;&gt;1,WEEKDAY(A4198)&lt;&gt;7),IF(A4198&lt;J$2,J$1,J$3),0)))^($A4198-$A4197)</f>
        <v>60.502734254479286</v>
      </c>
      <c r="J4198" s="42">
        <f>VLOOKUP(A4198,'VIXY-IV'!A$1:E$5000,4,0)</f>
        <v>59.937333840000001</v>
      </c>
      <c r="K4198" s="36"/>
      <c r="L4198" s="36"/>
    </row>
    <row r="4199" spans="1:12" x14ac:dyDescent="0.25">
      <c r="A4199" s="29">
        <v>44153</v>
      </c>
      <c r="B4199">
        <v>23.84</v>
      </c>
      <c r="C4199">
        <v>26.39</v>
      </c>
      <c r="D4199">
        <v>32.704900000000002</v>
      </c>
      <c r="E4199">
        <v>27.522099999999998</v>
      </c>
      <c r="F4199">
        <v>19481.536962999999</v>
      </c>
      <c r="G4199">
        <v>16395.911925</v>
      </c>
      <c r="H4199" s="36">
        <f>(1/(1-91/360*VLOOKUP($A4199,Tbills!$B$4:$C$974,2,1)/100))^((1)/91)-1</f>
        <v>2.7781572025098455E-6</v>
      </c>
      <c r="I4199" s="36">
        <f>I4198*$E4199/$E4198*(1-(I$1+I$5+IF(AND(WEEKDAY(A4199)&lt;&gt;1,WEEKDAY(A4199)&lt;&gt;7),IF(A4199&lt;J$2,J$1,J$3),0)))^($A4199-$A4198)</f>
        <v>62.644019537385006</v>
      </c>
      <c r="J4199" s="42">
        <f>VLOOKUP(A4199,'VIXY-IV'!A$1:E$5000,4,0)</f>
        <v>62.056679799999998</v>
      </c>
      <c r="K4199" s="36"/>
      <c r="L4199" s="36"/>
    </row>
    <row r="4200" spans="1:12" x14ac:dyDescent="0.25">
      <c r="A4200" s="29">
        <v>44154</v>
      </c>
      <c r="B4200">
        <v>23.11</v>
      </c>
      <c r="C4200">
        <v>25.8</v>
      </c>
      <c r="D4200">
        <v>32.190899999999999</v>
      </c>
      <c r="E4200">
        <v>27.089500000000001</v>
      </c>
      <c r="F4200">
        <v>19343.018527</v>
      </c>
      <c r="G4200">
        <v>16279.287478</v>
      </c>
      <c r="H4200" s="36">
        <f>(1/(1-91/360*VLOOKUP($A4200,Tbills!$B$4:$C$974,2,1)/100))^((1)/91)-1</f>
        <v>2.5002875438939753E-6</v>
      </c>
      <c r="I4200" s="36">
        <f>I4199*$E4200/$E4199*(1-(I$1+I$5+IF(AND(WEEKDAY(A4200)&lt;&gt;1,WEEKDAY(A4200)&lt;&gt;7),IF(A4200&lt;J$2,J$1,J$3),0)))^($A4200-$A4199)</f>
        <v>61.659954720547837</v>
      </c>
      <c r="J4200" s="42">
        <f>VLOOKUP(A4200,'VIXY-IV'!A$1:E$5000,4,0)</f>
        <v>61.079008399999999</v>
      </c>
      <c r="K4200" s="36"/>
      <c r="L4200" s="36"/>
    </row>
    <row r="4201" spans="1:12" x14ac:dyDescent="0.25">
      <c r="A4201" s="29">
        <v>44155</v>
      </c>
      <c r="B4201">
        <v>23.7</v>
      </c>
      <c r="C4201">
        <v>26.06</v>
      </c>
      <c r="D4201">
        <v>32.060299999999998</v>
      </c>
      <c r="E4201">
        <v>26.979500000000002</v>
      </c>
      <c r="F4201">
        <v>19384.900233</v>
      </c>
      <c r="G4201">
        <v>16314.494858</v>
      </c>
      <c r="H4201" s="36">
        <f>(1/(1-91/360*VLOOKUP($A4201,Tbills!$B$4:$C$974,2,1)/100))^((1)/91)-1</f>
        <v>2.5002875438939753E-6</v>
      </c>
      <c r="I4201" s="36">
        <f>I4200*$E4201/$E4200*(1-(I$1+I$5+IF(AND(WEEKDAY(A4201)&lt;&gt;1,WEEKDAY(A4201)&lt;&gt;7),IF(A4201&lt;J$2,J$1,J$3),0)))^($A4201-$A4200)</f>
        <v>61.410166310853569</v>
      </c>
      <c r="J4201" s="42">
        <f>VLOOKUP(A4201,'VIXY-IV'!A$1:E$5000,4,0)</f>
        <v>60.829150239999997</v>
      </c>
      <c r="K4201" s="36"/>
      <c r="L4201" s="36"/>
    </row>
    <row r="4202" spans="1:12" x14ac:dyDescent="0.25">
      <c r="A4202" s="29">
        <v>44158</v>
      </c>
      <c r="B4202">
        <v>22.66</v>
      </c>
      <c r="C4202">
        <v>25.43</v>
      </c>
      <c r="D4202">
        <v>31.738199999999999</v>
      </c>
      <c r="E4202">
        <v>26.708200000000001</v>
      </c>
      <c r="F4202">
        <v>19234.070857999999</v>
      </c>
      <c r="G4202">
        <v>16187.433215999999</v>
      </c>
      <c r="H4202" s="36">
        <f>(1/(1-91/360*VLOOKUP($A4202,Tbills!$B$4:$C$974,2,1)/100))^((1)/91)-1</f>
        <v>2.5002875438939753E-6</v>
      </c>
      <c r="I4202" s="36">
        <f>I4201*$E4202/$E4201*(1-(I$1+I$5+IF(AND(WEEKDAY(A4202)&lt;&gt;1,WEEKDAY(A4202)&lt;&gt;7),IF(A4202&lt;J$2,J$1,J$3),0)))^($A4202-$A4201)</f>
        <v>60.79438784474074</v>
      </c>
      <c r="J4202" s="42">
        <f>VLOOKUP(A4202,'VIXY-IV'!A$1:E$5000,4,0)</f>
        <v>60.211627720000003</v>
      </c>
      <c r="K4202" s="36"/>
      <c r="L4202" s="36"/>
    </row>
    <row r="4203" spans="1:12" x14ac:dyDescent="0.25">
      <c r="A4203" s="29">
        <v>44159</v>
      </c>
      <c r="B4203">
        <v>21.64</v>
      </c>
      <c r="C4203">
        <v>24.84</v>
      </c>
      <c r="D4203">
        <v>31.198399999999999</v>
      </c>
      <c r="E4203">
        <v>26.253900000000002</v>
      </c>
      <c r="F4203">
        <v>19205.690833000001</v>
      </c>
      <c r="G4203">
        <v>16163.508056000001</v>
      </c>
      <c r="H4203" s="36">
        <f>(1/(1-91/360*VLOOKUP($A4203,Tbills!$B$4:$C$974,2,1)/100))^((1)/91)-1</f>
        <v>2.5002875438939753E-6</v>
      </c>
      <c r="I4203" s="36">
        <f>I4202*$E4203/$E4202*(1-(I$1+I$5+IF(AND(WEEKDAY(A4203)&lt;&gt;1,WEEKDAY(A4203)&lt;&gt;7),IF(A4203&lt;J$2,J$1,J$3),0)))^($A4203-$A4202)</f>
        <v>59.760863105994517</v>
      </c>
      <c r="J4203" s="42">
        <f>VLOOKUP(A4203,'VIXY-IV'!A$1:E$5000,4,0)</f>
        <v>59.185746039999998</v>
      </c>
      <c r="K4203" s="36"/>
      <c r="L4203" s="36"/>
    </row>
    <row r="4204" spans="1:12" x14ac:dyDescent="0.25">
      <c r="A4204" s="29">
        <v>44160</v>
      </c>
      <c r="B4204">
        <v>21.25</v>
      </c>
      <c r="C4204">
        <v>24.42</v>
      </c>
      <c r="D4204">
        <v>29.997599999999998</v>
      </c>
      <c r="E4204">
        <v>25.243300000000001</v>
      </c>
      <c r="F4204">
        <v>18875.096334999998</v>
      </c>
      <c r="G4204">
        <v>15885.239336000001</v>
      </c>
      <c r="H4204" s="36">
        <f>(1/(1-91/360*VLOOKUP($A4204,Tbills!$B$4:$C$974,2,1)/100))^((1)/91)-1</f>
        <v>2.5002875438939753E-6</v>
      </c>
      <c r="I4204" s="36">
        <f>I4203*$E4204/$E4203*(1-(I$1+I$5+IF(AND(WEEKDAY(A4204)&lt;&gt;1,WEEKDAY(A4204)&lt;&gt;7),IF(A4204&lt;J$2,J$1,J$3),0)))^($A4204-$A4203)</f>
        <v>57.461019555219224</v>
      </c>
      <c r="J4204" s="42">
        <f>VLOOKUP(A4204,'VIXY-IV'!A$1:E$5000,4,0)</f>
        <v>56.904264400000002</v>
      </c>
      <c r="K4204" s="36"/>
      <c r="L4204" s="36"/>
    </row>
    <row r="4205" spans="1:12" x14ac:dyDescent="0.25">
      <c r="A4205" s="29">
        <v>44162</v>
      </c>
      <c r="B4205">
        <v>20.84</v>
      </c>
      <c r="C4205">
        <v>24.43</v>
      </c>
      <c r="D4205">
        <v>30.254999999999999</v>
      </c>
      <c r="E4205">
        <v>25.459800000000001</v>
      </c>
      <c r="F4205">
        <v>18937.261585</v>
      </c>
      <c r="G4205">
        <v>15937.478037999999</v>
      </c>
      <c r="H4205" s="36">
        <f>(1/(1-91/360*VLOOKUP($A4205,Tbills!$B$4:$C$974,2,1)/100))^((1)/91)-1</f>
        <v>2.3354157085986316E-6</v>
      </c>
      <c r="I4205" s="36">
        <f>I4204*$E4205/$E4204*(1-(I$1+I$5+IF(AND(WEEKDAY(A4205)&lt;&gt;1,WEEKDAY(A4205)&lt;&gt;7),IF(A4205&lt;J$2,J$1,J$3),0)))^($A4205-$A4204)</f>
        <v>57.954947344696507</v>
      </c>
      <c r="J4205" s="42">
        <f>VLOOKUP(A4205,'VIXY-IV'!A$1:E$5000,4,0)</f>
        <v>57.388955920000001</v>
      </c>
      <c r="K4205" s="36"/>
      <c r="L4205" s="36"/>
    </row>
    <row r="4206" spans="1:12" x14ac:dyDescent="0.25">
      <c r="A4206" s="29">
        <v>44165</v>
      </c>
      <c r="B4206">
        <v>20.57</v>
      </c>
      <c r="C4206">
        <v>24.33</v>
      </c>
      <c r="D4206">
        <v>29.679200000000002</v>
      </c>
      <c r="E4206">
        <v>24.975100000000001</v>
      </c>
      <c r="F4206">
        <v>18820.124554000002</v>
      </c>
      <c r="G4206">
        <v>15838.784600999999</v>
      </c>
      <c r="H4206" s="36">
        <f>(1/(1-91/360*VLOOKUP($A4206,Tbills!$B$4:$C$974,2,1)/100))^((1)/91)-1</f>
        <v>2.3354157085986316E-6</v>
      </c>
      <c r="I4206" s="36">
        <f>I4205*$E4206/$E4205*(1-(I$1+I$5+IF(AND(WEEKDAY(A4206)&lt;&gt;1,WEEKDAY(A4206)&lt;&gt;7),IF(A4206&lt;J$2,J$1,J$3),0)))^($A4206-$A4205)</f>
        <v>56.85324488968805</v>
      </c>
      <c r="J4206" s="42">
        <f>VLOOKUP(A4206,'VIXY-IV'!A$1:E$5000,4,0)</f>
        <v>56.292797040000004</v>
      </c>
      <c r="K4206" s="36"/>
      <c r="L4206" s="36"/>
    </row>
    <row r="4207" spans="1:12" x14ac:dyDescent="0.25">
      <c r="A4207" s="29">
        <v>44166</v>
      </c>
      <c r="B4207">
        <v>20.77</v>
      </c>
      <c r="C4207">
        <v>24.49</v>
      </c>
      <c r="D4207">
        <v>29.930700000000002</v>
      </c>
      <c r="E4207">
        <v>25.186599999999999</v>
      </c>
      <c r="F4207">
        <v>18898.227784999999</v>
      </c>
      <c r="G4207">
        <v>15904.478326</v>
      </c>
      <c r="H4207" s="36">
        <f>(1/(1-91/360*VLOOKUP($A4207,Tbills!$B$4:$C$974,2,1)/100))^((1)/91)-1</f>
        <v>2.3354157085986316E-6</v>
      </c>
      <c r="I4207" s="36">
        <f>I4206*$E4207/$E4206*(1-(I$1+I$5+IF(AND(WEEKDAY(A4207)&lt;&gt;1,WEEKDAY(A4207)&lt;&gt;7),IF(A4207&lt;J$2,J$1,J$3),0)))^($A4207-$A4206)</f>
        <v>57.335252658428857</v>
      </c>
      <c r="J4207" s="42">
        <f>VLOOKUP(A4207,'VIXY-IV'!A$1:E$5000,4,0)</f>
        <v>56.768613279999997</v>
      </c>
      <c r="K4207" s="36"/>
      <c r="L4207" s="36"/>
    </row>
    <row r="4208" spans="1:12" x14ac:dyDescent="0.25">
      <c r="A4208" s="29">
        <v>44167</v>
      </c>
      <c r="B4208">
        <v>21.17</v>
      </c>
      <c r="C4208">
        <v>24.54</v>
      </c>
      <c r="D4208">
        <v>29.770499999999998</v>
      </c>
      <c r="E4208">
        <v>25.0517</v>
      </c>
      <c r="F4208">
        <v>18817.284180999999</v>
      </c>
      <c r="G4208">
        <v>15836.320202000001</v>
      </c>
      <c r="H4208" s="36">
        <f>(1/(1-91/360*VLOOKUP($A4208,Tbills!$B$4:$C$974,2,1)/100))^((1)/91)-1</f>
        <v>2.3354157085986316E-6</v>
      </c>
      <c r="I4208" s="36">
        <f>I4207*$E4208/$E4207*(1-(I$1+I$5+IF(AND(WEEKDAY(A4208)&lt;&gt;1,WEEKDAY(A4208)&lt;&gt;7),IF(A4208&lt;J$2,J$1,J$3),0)))^($A4208-$A4207)</f>
        <v>57.02871059212675</v>
      </c>
      <c r="J4208" s="42">
        <f>VLOOKUP(A4208,'VIXY-IV'!A$1:E$5000,4,0)</f>
        <v>56.462445119999998</v>
      </c>
      <c r="K4208" s="36"/>
      <c r="L4208" s="36"/>
    </row>
    <row r="4209" spans="1:12" x14ac:dyDescent="0.25">
      <c r="A4209" s="29">
        <v>44168</v>
      </c>
      <c r="B4209">
        <v>21.28</v>
      </c>
      <c r="C4209">
        <v>24.56</v>
      </c>
      <c r="D4209">
        <v>30.0501</v>
      </c>
      <c r="E4209">
        <v>25.286899999999999</v>
      </c>
      <c r="F4209">
        <v>18916.25992</v>
      </c>
      <c r="G4209">
        <v>15919.579589999999</v>
      </c>
      <c r="H4209" s="36">
        <f>(1/(1-91/360*VLOOKUP($A4209,Tbills!$B$4:$C$974,2,1)/100))^((1)/91)-1</f>
        <v>2.3613553783441432E-6</v>
      </c>
      <c r="I4209" s="36">
        <f>I4208*$E4209/$E4208*(1-(I$1+I$5+IF(AND(WEEKDAY(A4209)&lt;&gt;1,WEEKDAY(A4209)&lt;&gt;7),IF(A4209&lt;J$2,J$1,J$3),0)))^($A4209-$A4208)</f>
        <v>57.564681439971693</v>
      </c>
      <c r="J4209" s="42">
        <f>VLOOKUP(A4209,'VIXY-IV'!A$1:E$5000,4,0)</f>
        <v>56.989579399999997</v>
      </c>
      <c r="K4209" s="36"/>
      <c r="L4209" s="36"/>
    </row>
    <row r="4210" spans="1:12" x14ac:dyDescent="0.25">
      <c r="A4210" s="29">
        <v>44169</v>
      </c>
      <c r="B4210">
        <v>20.79</v>
      </c>
      <c r="C4210">
        <v>24.29</v>
      </c>
      <c r="D4210">
        <v>29.602399999999999</v>
      </c>
      <c r="E4210">
        <v>24.9101</v>
      </c>
      <c r="F4210">
        <v>18826.200732000001</v>
      </c>
      <c r="G4210">
        <v>15843.749827</v>
      </c>
      <c r="H4210" s="36">
        <f>(1/(1-91/360*VLOOKUP($A4210,Tbills!$B$4:$C$974,2,1)/100))^((1)/91)-1</f>
        <v>2.3613553783441432E-6</v>
      </c>
      <c r="I4210" s="36">
        <f>I4209*$E4210/$E4209*(1-(I$1+I$5+IF(AND(WEEKDAY(A4210)&lt;&gt;1,WEEKDAY(A4210)&lt;&gt;7),IF(A4210&lt;J$2,J$1,J$3),0)))^($A4210-$A4209)</f>
        <v>56.707454107317595</v>
      </c>
      <c r="J4210" s="42">
        <f>VLOOKUP(A4210,'VIXY-IV'!A$1:E$5000,4,0)</f>
        <v>56.138701560000001</v>
      </c>
      <c r="K4210" s="36"/>
      <c r="L4210" s="36"/>
    </row>
    <row r="4211" spans="1:12" x14ac:dyDescent="0.25">
      <c r="A4211" s="29">
        <v>44172</v>
      </c>
      <c r="B4211">
        <v>21.3</v>
      </c>
      <c r="C4211">
        <v>24.52</v>
      </c>
      <c r="D4211">
        <v>29.681899999999999</v>
      </c>
      <c r="E4211">
        <v>24.976800000000001</v>
      </c>
      <c r="F4211">
        <v>18940.242387999999</v>
      </c>
      <c r="G4211">
        <v>15939.61274</v>
      </c>
      <c r="H4211" s="36">
        <f>(1/(1-91/360*VLOOKUP($A4211,Tbills!$B$4:$C$974,2,1)/100))^((1)/91)-1</f>
        <v>2.3613553783441432E-6</v>
      </c>
      <c r="I4211" s="36">
        <f>I4210*$E4211/$E4210*(1-(I$1+I$5+IF(AND(WEEKDAY(A4211)&lt;&gt;1,WEEKDAY(A4211)&lt;&gt;7),IF(A4211&lt;J$2,J$1,J$3),0)))^($A4211-$A4210)</f>
        <v>56.860931310996222</v>
      </c>
      <c r="J4211" s="42">
        <f>VLOOKUP(A4211,'VIXY-IV'!A$1:E$5000,4,0)</f>
        <v>56.287345199999997</v>
      </c>
      <c r="K4211" s="36"/>
      <c r="L4211" s="36"/>
    </row>
    <row r="4212" spans="1:12" x14ac:dyDescent="0.25">
      <c r="A4212" s="29">
        <v>44173</v>
      </c>
      <c r="B4212">
        <v>20.68</v>
      </c>
      <c r="C4212">
        <v>23.87</v>
      </c>
      <c r="D4212">
        <v>28.648900000000001</v>
      </c>
      <c r="E4212">
        <v>24.107500000000002</v>
      </c>
      <c r="F4212">
        <v>18742.867154</v>
      </c>
      <c r="G4212">
        <v>15773.469265</v>
      </c>
      <c r="H4212" s="36">
        <f>(1/(1-91/360*VLOOKUP($A4212,Tbills!$B$4:$C$974,2,1)/100))^((1)/91)-1</f>
        <v>2.3613553783441432E-6</v>
      </c>
      <c r="I4212" s="36">
        <f>I4211*$E4212/$E4211*(1-(I$1+I$5+IF(AND(WEEKDAY(A4212)&lt;&gt;1,WEEKDAY(A4212)&lt;&gt;7),IF(A4212&lt;J$2,J$1,J$3),0)))^($A4212-$A4211)</f>
        <v>54.882452756025828</v>
      </c>
      <c r="J4212" s="42">
        <f>VLOOKUP(A4212,'VIXY-IV'!A$1:E$5000,4,0)</f>
        <v>54.325184120000003</v>
      </c>
      <c r="K4212" s="36"/>
      <c r="L4212" s="36"/>
    </row>
    <row r="4213" spans="1:12" x14ac:dyDescent="0.25">
      <c r="A4213" s="29">
        <v>44174</v>
      </c>
      <c r="B4213">
        <v>22.27</v>
      </c>
      <c r="C4213">
        <v>24.73</v>
      </c>
      <c r="D4213">
        <v>29.712800000000001</v>
      </c>
      <c r="E4213">
        <v>25.002700000000001</v>
      </c>
      <c r="F4213">
        <v>19124.553504</v>
      </c>
      <c r="G4213">
        <v>16094.648503</v>
      </c>
      <c r="H4213" s="36">
        <f>(1/(1-91/360*VLOOKUP($A4213,Tbills!$B$4:$C$974,2,1)/100))^((1)/91)-1</f>
        <v>2.3613553783441432E-6</v>
      </c>
      <c r="I4213" s="36">
        <f>I4212*$E4213/$E4212*(1-(I$1+I$5+IF(AND(WEEKDAY(A4213)&lt;&gt;1,WEEKDAY(A4213)&lt;&gt;7),IF(A4213&lt;J$2,J$1,J$3),0)))^($A4213-$A4212)</f>
        <v>56.920985572804689</v>
      </c>
      <c r="J4213" s="42">
        <f>VLOOKUP(A4213,'VIXY-IV'!A$1:E$5000,4,0)</f>
        <v>56.340688200000002</v>
      </c>
      <c r="K4213" s="36"/>
      <c r="L4213" s="36"/>
    </row>
    <row r="4214" spans="1:12" x14ac:dyDescent="0.25">
      <c r="A4214" s="29">
        <v>44175</v>
      </c>
      <c r="B4214">
        <v>22.52</v>
      </c>
      <c r="C4214">
        <v>25.05</v>
      </c>
      <c r="D4214">
        <v>30.0063</v>
      </c>
      <c r="E4214">
        <v>25.249600000000001</v>
      </c>
      <c r="F4214">
        <v>19222.755240999999</v>
      </c>
      <c r="G4214">
        <v>16177.254123000001</v>
      </c>
      <c r="H4214" s="36">
        <f>(1/(1-91/360*VLOOKUP($A4214,Tbills!$B$4:$C$974,2,1)/100))^((1)/91)-1</f>
        <v>2.2224249884850167E-6</v>
      </c>
      <c r="I4214" s="36">
        <f>I4213*$E4214/$E4213*(1-(I$1+I$5+IF(AND(WEEKDAY(A4214)&lt;&gt;1,WEEKDAY(A4214)&lt;&gt;7),IF(A4214&lt;J$2,J$1,J$3),0)))^($A4214-$A4213)</f>
        <v>57.483627728082432</v>
      </c>
      <c r="J4214" s="42">
        <f>VLOOKUP(A4214,'VIXY-IV'!A$1:E$5000,4,0)</f>
        <v>56.895269839999997</v>
      </c>
      <c r="K4214" s="36"/>
      <c r="L4214" s="36"/>
    </row>
    <row r="4215" spans="1:12" x14ac:dyDescent="0.25">
      <c r="A4215" s="29">
        <v>44176</v>
      </c>
      <c r="B4215">
        <v>23.31</v>
      </c>
      <c r="C4215">
        <v>26.05</v>
      </c>
      <c r="D4215">
        <v>31.155000000000001</v>
      </c>
      <c r="E4215">
        <v>26.216200000000001</v>
      </c>
      <c r="F4215">
        <v>19668.815180000001</v>
      </c>
      <c r="G4215">
        <v>16552.607905000001</v>
      </c>
      <c r="H4215" s="36">
        <f>(1/(1-91/360*VLOOKUP($A4215,Tbills!$B$4:$C$974,2,1)/100))^((1)/91)-1</f>
        <v>2.2224249884850167E-6</v>
      </c>
      <c r="I4215" s="36">
        <f>I4214*$E4215/$E4214*(1-(I$1+I$5+IF(AND(WEEKDAY(A4215)&lt;&gt;1,WEEKDAY(A4215)&lt;&gt;7),IF(A4215&lt;J$2,J$1,J$3),0)))^($A4215-$A4214)</f>
        <v>59.684776469795992</v>
      </c>
      <c r="J4215" s="42">
        <f>VLOOKUP(A4215,'VIXY-IV'!A$1:E$5000,4,0)</f>
        <v>59.067870800000001</v>
      </c>
      <c r="K4215" s="36"/>
      <c r="L4215" s="36"/>
    </row>
    <row r="4216" spans="1:12" x14ac:dyDescent="0.25">
      <c r="A4216" s="29">
        <v>44179</v>
      </c>
      <c r="B4216">
        <v>24.72</v>
      </c>
      <c r="C4216">
        <v>27.11</v>
      </c>
      <c r="D4216">
        <v>31.843599999999999</v>
      </c>
      <c r="E4216">
        <v>26.795400000000001</v>
      </c>
      <c r="F4216">
        <v>19798.031168000001</v>
      </c>
      <c r="G4216">
        <v>16661.241338</v>
      </c>
      <c r="H4216" s="36">
        <f>(1/(1-91/360*VLOOKUP($A4216,Tbills!$B$4:$C$974,2,1)/100))^((1)/91)-1</f>
        <v>2.2224249884850167E-6</v>
      </c>
      <c r="I4216" s="36">
        <f>I4215*$E4216/$E4215*(1-(I$1+I$5+IF(AND(WEEKDAY(A4216)&lt;&gt;1,WEEKDAY(A4216)&lt;&gt;7),IF(A4216&lt;J$2,J$1,J$3),0)))^($A4216-$A4215)</f>
        <v>61.005159652115033</v>
      </c>
      <c r="J4216" s="42">
        <f>VLOOKUP(A4216,'VIXY-IV'!A$1:E$5000,4,0)</f>
        <v>60.36817224</v>
      </c>
      <c r="K4216" s="36"/>
      <c r="L4216" s="36"/>
    </row>
    <row r="4217" spans="1:12" x14ac:dyDescent="0.25">
      <c r="A4217" s="29">
        <v>44180</v>
      </c>
      <c r="B4217">
        <v>22.89</v>
      </c>
      <c r="C4217">
        <v>25.87</v>
      </c>
      <c r="D4217">
        <v>30.4206</v>
      </c>
      <c r="E4217">
        <v>25.597899999999999</v>
      </c>
      <c r="F4217">
        <v>19598.592215000001</v>
      </c>
      <c r="G4217">
        <v>16493.364361</v>
      </c>
      <c r="H4217" s="36">
        <f>(1/(1-91/360*VLOOKUP($A4217,Tbills!$B$4:$C$974,2,1)/100))^((1)/91)-1</f>
        <v>2.2224249884850167E-6</v>
      </c>
      <c r="I4217" s="36">
        <f>I4216*$E4217/$E4216*(1-(I$1+I$5+IF(AND(WEEKDAY(A4217)&lt;&gt;1,WEEKDAY(A4217)&lt;&gt;7),IF(A4217&lt;J$2,J$1,J$3),0)))^($A4217-$A4216)</f>
        <v>58.279367001185989</v>
      </c>
      <c r="J4217" s="42">
        <f>VLOOKUP(A4217,'VIXY-IV'!A$1:E$5000,4,0)</f>
        <v>57.666307639999999</v>
      </c>
      <c r="K4217" s="36"/>
      <c r="L4217" s="36"/>
    </row>
    <row r="4218" spans="1:12" x14ac:dyDescent="0.25">
      <c r="A4218" s="29">
        <v>44181</v>
      </c>
      <c r="B4218">
        <v>22.5</v>
      </c>
      <c r="C4218">
        <v>25.47</v>
      </c>
      <c r="D4218">
        <v>29.354900000000001</v>
      </c>
      <c r="E4218">
        <v>24.7011</v>
      </c>
      <c r="F4218">
        <v>19313.790513</v>
      </c>
      <c r="G4218">
        <v>16253.650377</v>
      </c>
      <c r="H4218" s="36">
        <f>(1/(1-91/360*VLOOKUP($A4218,Tbills!$B$4:$C$974,2,1)/100))^((1)/91)-1</f>
        <v>2.2224249884850167E-6</v>
      </c>
      <c r="I4218" s="36">
        <f>I4217*$E4218/$E4217*(1-(I$1+I$5+IF(AND(WEEKDAY(A4218)&lt;&gt;1,WEEKDAY(A4218)&lt;&gt;7),IF(A4218&lt;J$2,J$1,J$3),0)))^($A4218-$A4217)</f>
        <v>56.238139701923977</v>
      </c>
      <c r="J4218" s="42">
        <f>VLOOKUP(A4218,'VIXY-IV'!A$1:E$5000,4,0)</f>
        <v>55.644389160000003</v>
      </c>
      <c r="K4218" s="36"/>
      <c r="L4218" s="36"/>
    </row>
    <row r="4219" spans="1:12" x14ac:dyDescent="0.25">
      <c r="A4219" s="29">
        <v>44182</v>
      </c>
      <c r="B4219">
        <v>21.93</v>
      </c>
      <c r="C4219">
        <v>25.15</v>
      </c>
      <c r="D4219">
        <v>29.027799999999999</v>
      </c>
      <c r="E4219">
        <v>24.425799999999999</v>
      </c>
      <c r="F4219">
        <v>19240.090896000002</v>
      </c>
      <c r="G4219">
        <v>16191.591845999999</v>
      </c>
      <c r="H4219" s="36">
        <f>(1/(1-91/360*VLOOKUP($A4219,Tbills!$B$4:$C$974,2,1)/100))^((1)/91)-1</f>
        <v>2.0834963745386403E-6</v>
      </c>
      <c r="I4219" s="36">
        <f>I4218*$E4219/$E4218*(1-(I$1+I$5+IF(AND(WEEKDAY(A4219)&lt;&gt;1,WEEKDAY(A4219)&lt;&gt;7),IF(A4219&lt;J$2,J$1,J$3),0)))^($A4219-$A4218)</f>
        <v>55.611884686444554</v>
      </c>
      <c r="J4219" s="42">
        <f>VLOOKUP(A4219,'VIXY-IV'!A$1:E$5000,4,0)</f>
        <v>55.021963239999998</v>
      </c>
      <c r="K4219" s="36"/>
      <c r="L4219" s="36"/>
    </row>
    <row r="4220" spans="1:12" x14ac:dyDescent="0.25">
      <c r="A4220" s="29">
        <v>44183</v>
      </c>
      <c r="B4220">
        <v>21.57</v>
      </c>
      <c r="C4220">
        <v>25.17</v>
      </c>
      <c r="D4220">
        <v>29.446200000000001</v>
      </c>
      <c r="E4220">
        <v>24.777799999999999</v>
      </c>
      <c r="F4220">
        <v>19464.160595000001</v>
      </c>
      <c r="G4220">
        <v>16380.125053</v>
      </c>
      <c r="H4220" s="36">
        <f>(1/(1-91/360*VLOOKUP($A4220,Tbills!$B$4:$C$974,2,1)/100))^((1)/91)-1</f>
        <v>2.0834963745386403E-6</v>
      </c>
      <c r="I4220" s="36">
        <f>I4219*$E4220/$E4219*(1-(I$1+I$5+IF(AND(WEEKDAY(A4220)&lt;&gt;1,WEEKDAY(A4220)&lt;&gt;7),IF(A4220&lt;J$2,J$1,J$3),0)))^($A4220-$A4219)</f>
        <v>56.413848042175609</v>
      </c>
      <c r="J4220" s="42">
        <f>VLOOKUP(A4220,'VIXY-IV'!A$1:E$5000,4,0)</f>
        <v>55.812568400000004</v>
      </c>
      <c r="K4220" s="36"/>
      <c r="L4220" s="36"/>
    </row>
    <row r="4221" spans="1:12" x14ac:dyDescent="0.25">
      <c r="A4221" s="29">
        <v>44186</v>
      </c>
      <c r="B4221">
        <v>25.16</v>
      </c>
      <c r="C4221">
        <v>27.58</v>
      </c>
      <c r="D4221">
        <v>31.919</v>
      </c>
      <c r="E4221">
        <v>26.8584</v>
      </c>
      <c r="F4221">
        <v>19739.792828000001</v>
      </c>
      <c r="G4221">
        <v>16611.981833999998</v>
      </c>
      <c r="H4221" s="36">
        <f>(1/(1-91/360*VLOOKUP($A4221,Tbills!$B$4:$C$974,2,1)/100))^((1)/91)-1</f>
        <v>2.0834963745386403E-6</v>
      </c>
      <c r="I4221" s="36">
        <f>I4220*$E4221/$E4220*(1-(I$1+I$5+IF(AND(WEEKDAY(A4221)&lt;&gt;1,WEEKDAY(A4221)&lt;&gt;7),IF(A4221&lt;J$2,J$1,J$3),0)))^($A4221-$A4220)</f>
        <v>61.152696535110508</v>
      </c>
      <c r="J4221" s="42">
        <f>VLOOKUP(A4221,'VIXY-IV'!A$1:E$5000,4,0)</f>
        <v>60.495111639999998</v>
      </c>
      <c r="K4221" s="36"/>
      <c r="L4221" s="36"/>
    </row>
    <row r="4222" spans="1:12" x14ac:dyDescent="0.25">
      <c r="A4222" s="29">
        <v>44187</v>
      </c>
      <c r="B4222">
        <v>24.23</v>
      </c>
      <c r="C4222">
        <v>27.25</v>
      </c>
      <c r="D4222">
        <v>31.332599999999999</v>
      </c>
      <c r="E4222">
        <v>26.364899999999999</v>
      </c>
      <c r="F4222">
        <v>19867.045828999999</v>
      </c>
      <c r="G4222">
        <v>16719.036723000001</v>
      </c>
      <c r="H4222" s="36">
        <f>(1/(1-91/360*VLOOKUP($A4222,Tbills!$B$4:$C$974,2,1)/100))^((1)/91)-1</f>
        <v>2.0834963745386403E-6</v>
      </c>
      <c r="I4222" s="36">
        <f>I4221*$E4222/$E4221*(1-(I$1+I$5+IF(AND(WEEKDAY(A4222)&lt;&gt;1,WEEKDAY(A4222)&lt;&gt;7),IF(A4222&lt;J$2,J$1,J$3),0)))^($A4222-$A4221)</f>
        <v>60.029643952843742</v>
      </c>
      <c r="J4222" s="42">
        <f>VLOOKUP(A4222,'VIXY-IV'!A$1:E$5000,4,0)</f>
        <v>59.38155132</v>
      </c>
      <c r="K4222" s="36"/>
      <c r="L4222" s="36"/>
    </row>
    <row r="4223" spans="1:12" x14ac:dyDescent="0.25">
      <c r="A4223" s="29">
        <v>44188</v>
      </c>
      <c r="B4223">
        <v>23.31</v>
      </c>
      <c r="C4223">
        <v>26.26</v>
      </c>
      <c r="D4223">
        <v>30.0581</v>
      </c>
      <c r="E4223">
        <v>25.292400000000001</v>
      </c>
      <c r="F4223">
        <v>19389.746743</v>
      </c>
      <c r="G4223">
        <v>16317.332662000001</v>
      </c>
      <c r="H4223" s="36">
        <f>(1/(1-91/360*VLOOKUP($A4223,Tbills!$B$4:$C$974,2,1)/100))^((1)/91)-1</f>
        <v>2.0834963745386403E-6</v>
      </c>
      <c r="I4223" s="36">
        <f>I4222*$E4223/$E4222*(1-(I$1+I$5+IF(AND(WEEKDAY(A4223)&lt;&gt;1,WEEKDAY(A4223)&lt;&gt;7),IF(A4223&lt;J$2,J$1,J$3),0)))^($A4223-$A4222)</f>
        <v>57.588245193201175</v>
      </c>
      <c r="J4223" s="42">
        <f>VLOOKUP(A4223,'VIXY-IV'!A$1:E$5000,4,0)</f>
        <v>56.963470999999998</v>
      </c>
      <c r="K4223" s="36"/>
      <c r="L4223" s="36"/>
    </row>
    <row r="4224" spans="1:12" x14ac:dyDescent="0.25">
      <c r="A4224" s="29">
        <v>44189</v>
      </c>
      <c r="B4224">
        <v>21.53</v>
      </c>
      <c r="C4224">
        <v>25.37</v>
      </c>
      <c r="D4224">
        <v>29.18</v>
      </c>
      <c r="E4224">
        <v>24.5534</v>
      </c>
      <c r="F4224">
        <v>19217.543913000001</v>
      </c>
      <c r="G4224">
        <v>16172.382337999999</v>
      </c>
      <c r="H4224" s="36">
        <f>(1/(1-91/360*VLOOKUP($A4224,Tbills!$B$4:$C$974,2,1)/100))^((1)/91)-1</f>
        <v>2.5002875438939753E-6</v>
      </c>
      <c r="I4224" s="36">
        <f>I4223*$E4224/$E4223*(1-(I$1+I$5+IF(AND(WEEKDAY(A4224)&lt;&gt;1,WEEKDAY(A4224)&lt;&gt;7),IF(A4224&lt;J$2,J$1,J$3),0)))^($A4224-$A4223)</f>
        <v>55.906152769539574</v>
      </c>
      <c r="J4224" s="42">
        <f>VLOOKUP(A4224,'VIXY-IV'!A$1:E$5000,4,0)</f>
        <v>55.300456680000003</v>
      </c>
      <c r="K4224" s="36"/>
      <c r="L4224" s="36"/>
    </row>
    <row r="4225" spans="1:12" x14ac:dyDescent="0.25">
      <c r="A4225" s="29">
        <v>44193</v>
      </c>
      <c r="B4225">
        <v>21.7</v>
      </c>
      <c r="C4225">
        <v>25.15</v>
      </c>
      <c r="D4225">
        <v>29.038900000000002</v>
      </c>
      <c r="E4225">
        <v>24.4345</v>
      </c>
      <c r="F4225">
        <v>19152.450715999999</v>
      </c>
      <c r="G4225">
        <v>16117.441895</v>
      </c>
      <c r="H4225" s="36">
        <f>(1/(1-91/360*VLOOKUP($A4225,Tbills!$B$4:$C$974,2,1)/100))^((1)/91)-1</f>
        <v>2.5002875438939753E-6</v>
      </c>
      <c r="I4225" s="36">
        <f>I4224*$E4225/$E4224*(1-(I$1+I$5+IF(AND(WEEKDAY(A4225)&lt;&gt;1,WEEKDAY(A4225)&lt;&gt;7),IF(A4225&lt;J$2,J$1,J$3),0)))^($A4225-$A4224)</f>
        <v>55.637560851579579</v>
      </c>
      <c r="J4225" s="42">
        <f>VLOOKUP(A4225,'VIXY-IV'!A$1:E$5000,4,0)</f>
        <v>55.025360399999997</v>
      </c>
      <c r="K4225" s="36"/>
      <c r="L4225" s="36"/>
    </row>
    <row r="4226" spans="1:12" x14ac:dyDescent="0.25">
      <c r="A4226" s="29">
        <v>44194</v>
      </c>
      <c r="B4226">
        <v>23.08</v>
      </c>
      <c r="C4226">
        <v>26.24</v>
      </c>
      <c r="D4226">
        <v>30.127800000000001</v>
      </c>
      <c r="E4226">
        <v>25.3507</v>
      </c>
      <c r="F4226">
        <v>19626.371351000002</v>
      </c>
      <c r="G4226">
        <v>16516.222009000001</v>
      </c>
      <c r="H4226" s="36">
        <f>(1/(1-91/360*VLOOKUP($A4226,Tbills!$B$4:$C$974,2,1)/100))^((1)/91)-1</f>
        <v>2.5002875438939753E-6</v>
      </c>
      <c r="I4226" s="36">
        <f>I4225*$E4226/$E4225*(1-(I$1+I$5+IF(AND(WEEKDAY(A4226)&lt;&gt;1,WEEKDAY(A4226)&lt;&gt;7),IF(A4226&lt;J$2,J$1,J$3),0)))^($A4226-$A4225)</f>
        <v>57.724309429447423</v>
      </c>
      <c r="J4226" s="42">
        <f>VLOOKUP(A4226,'VIXY-IV'!A$1:E$5000,4,0)</f>
        <v>57.08752776</v>
      </c>
      <c r="K4226" s="36"/>
      <c r="L4226" s="36"/>
    </row>
    <row r="4227" spans="1:12" x14ac:dyDescent="0.25">
      <c r="A4227" s="29">
        <v>44195</v>
      </c>
      <c r="B4227">
        <v>22.77</v>
      </c>
      <c r="C4227">
        <v>25.44</v>
      </c>
      <c r="D4227">
        <v>29.072199999999999</v>
      </c>
      <c r="E4227">
        <v>24.462399999999999</v>
      </c>
      <c r="F4227">
        <v>19226.542674</v>
      </c>
      <c r="G4227">
        <v>16179.712036999999</v>
      </c>
      <c r="H4227" s="36">
        <f>(1/(1-91/360*VLOOKUP($A4227,Tbills!$B$4:$C$974,2,1)/100))^((1)/91)-1</f>
        <v>2.5002875438939753E-6</v>
      </c>
      <c r="I4227" s="36">
        <f>I4226*$E4227/$E4226*(1-(I$1+I$5+IF(AND(WEEKDAY(A4227)&lt;&gt;1,WEEKDAY(A4227)&lt;&gt;7),IF(A4227&lt;J$2,J$1,J$3),0)))^($A4227-$A4226)</f>
        <v>55.702157630106058</v>
      </c>
      <c r="J4227" s="42">
        <f>VLOOKUP(A4227,'VIXY-IV'!A$1:E$5000,4,0)</f>
        <v>55.081299119999997</v>
      </c>
      <c r="K4227" s="36"/>
      <c r="L4227" s="36"/>
    </row>
    <row r="4228" spans="1:12" x14ac:dyDescent="0.25">
      <c r="A4228" s="29">
        <v>44196</v>
      </c>
      <c r="B4228">
        <v>22.75</v>
      </c>
      <c r="C4228">
        <v>25.28</v>
      </c>
      <c r="D4228">
        <v>29.045400000000001</v>
      </c>
      <c r="E4228">
        <v>24.439800000000002</v>
      </c>
      <c r="F4228">
        <v>19272.179281000001</v>
      </c>
      <c r="G4228">
        <v>16218.076155999999</v>
      </c>
      <c r="H4228" s="36">
        <f>(1/(1-91/360*VLOOKUP($A4228,Tbills!$B$4:$C$974,2,1)/100))^((1)/91)-1</f>
        <v>2.639221485134513E-6</v>
      </c>
      <c r="I4228" s="36">
        <f>I4227*$E4228/$E4227*(1-(I$1+I$5+IF(AND(WEEKDAY(A4228)&lt;&gt;1,WEEKDAY(A4228)&lt;&gt;7),IF(A4228&lt;J$2,J$1,J$3),0)))^($A4228-$A4227)</f>
        <v>55.651229890993946</v>
      </c>
      <c r="J4228" s="42">
        <f>VLOOKUP(A4228,'VIXY-IV'!A$1:E$5000,4,0)</f>
        <v>55.028544439999997</v>
      </c>
      <c r="K4228" s="36"/>
      <c r="L4228" s="36"/>
    </row>
    <row r="4229" spans="1:12" x14ac:dyDescent="0.25">
      <c r="A4229" s="29">
        <v>44200</v>
      </c>
      <c r="B4229">
        <v>26.97</v>
      </c>
      <c r="C4229">
        <v>28.26</v>
      </c>
      <c r="D4229">
        <v>31.493200000000002</v>
      </c>
      <c r="E4229">
        <v>26.499199999999998</v>
      </c>
      <c r="F4229">
        <v>19792.415841999999</v>
      </c>
      <c r="G4229">
        <v>16655.698512999999</v>
      </c>
      <c r="H4229" s="36">
        <f>(1/(1-91/360*VLOOKUP($A4229,Tbills!$B$4:$C$974,2,1)/100))^((1)/91)-1</f>
        <v>2.639221485134513E-6</v>
      </c>
      <c r="I4229" s="36">
        <f>I4228*$E4229/$E4228*(1-(I$1+I$5+IF(AND(WEEKDAY(A4229)&lt;&gt;1,WEEKDAY(A4229)&lt;&gt;7),IF(A4229&lt;J$2,J$1,J$3),0)))^($A4229-$A4228)</f>
        <v>60.34295028101716</v>
      </c>
      <c r="J4229" s="42">
        <f>VLOOKUP(A4229,'VIXY-IV'!A$1:E$5000,4,0)</f>
        <v>59.654381919999999</v>
      </c>
      <c r="K4229" s="36"/>
      <c r="L4229" s="36"/>
    </row>
    <row r="4230" spans="1:12" x14ac:dyDescent="0.25">
      <c r="A4230" s="29">
        <v>44201</v>
      </c>
      <c r="B4230">
        <v>25.34</v>
      </c>
      <c r="C4230">
        <v>27.25</v>
      </c>
      <c r="D4230">
        <v>30.535</v>
      </c>
      <c r="E4230">
        <v>25.692799999999998</v>
      </c>
      <c r="F4230">
        <v>19447.987843999999</v>
      </c>
      <c r="G4230">
        <v>16365.811771999999</v>
      </c>
      <c r="H4230" s="36">
        <f>(1/(1-91/360*VLOOKUP($A4230,Tbills!$B$4:$C$974,2,1)/100))^((1)/91)-1</f>
        <v>2.639221485134513E-6</v>
      </c>
      <c r="I4230" s="36">
        <f>I4229*$E4230/$E4229*(1-(I$1+I$5+IF(AND(WEEKDAY(A4230)&lt;&gt;1,WEEKDAY(A4230)&lt;&gt;7),IF(A4230&lt;J$2,J$1,J$3),0)))^($A4230-$A4229)</f>
        <v>58.507208505594413</v>
      </c>
      <c r="J4230" s="42">
        <f>VLOOKUP(A4230,'VIXY-IV'!A$1:E$5000,4,0)</f>
        <v>57.836666639999997</v>
      </c>
      <c r="K4230" s="36"/>
      <c r="L4230" s="36"/>
    </row>
    <row r="4231" spans="1:12" x14ac:dyDescent="0.25">
      <c r="A4231" s="29">
        <v>44202</v>
      </c>
      <c r="B4231">
        <v>25.07</v>
      </c>
      <c r="C4231">
        <v>26.79</v>
      </c>
      <c r="D4231">
        <v>30.334700000000002</v>
      </c>
      <c r="E4231">
        <v>25.5242</v>
      </c>
      <c r="F4231">
        <v>19267.326658999998</v>
      </c>
      <c r="G4231">
        <v>16213.739126</v>
      </c>
      <c r="H4231" s="36">
        <f>(1/(1-91/360*VLOOKUP($A4231,Tbills!$B$4:$C$974,2,1)/100))^((1)/91)-1</f>
        <v>2.639221485134513E-6</v>
      </c>
      <c r="I4231" s="36">
        <f>I4230*$E4231/$E4230*(1-(I$1+I$5+IF(AND(WEEKDAY(A4231)&lt;&gt;1,WEEKDAY(A4231)&lt;&gt;7),IF(A4231&lt;J$2,J$1,J$3),0)))^($A4231-$A4230)</f>
        <v>58.123832790900707</v>
      </c>
      <c r="J4231" s="42">
        <f>VLOOKUP(A4231,'VIXY-IV'!A$1:E$5000,4,0)</f>
        <v>57.452562999999998</v>
      </c>
      <c r="K4231" s="36"/>
      <c r="L4231" s="36"/>
    </row>
    <row r="4232" spans="1:12" x14ac:dyDescent="0.25">
      <c r="A4232" s="29">
        <v>44203</v>
      </c>
      <c r="B4232">
        <v>22.37</v>
      </c>
      <c r="C4232">
        <v>25.02</v>
      </c>
      <c r="D4232">
        <v>28.553699999999999</v>
      </c>
      <c r="E4232">
        <v>24.025500000000001</v>
      </c>
      <c r="F4232">
        <v>19042.710277999999</v>
      </c>
      <c r="G4232">
        <v>16024.678341999999</v>
      </c>
      <c r="H4232" s="36">
        <f>(1/(1-91/360*VLOOKUP($A4232,Tbills!$B$4:$C$974,2,1)/100))^((1)/91)-1</f>
        <v>2.5002875438939753E-6</v>
      </c>
      <c r="I4232" s="36">
        <f>I4231*$E4232/$E4231*(1-(I$1+I$5+IF(AND(WEEKDAY(A4232)&lt;&gt;1,WEEKDAY(A4232)&lt;&gt;7),IF(A4232&lt;J$2,J$1,J$3),0)))^($A4232-$A4231)</f>
        <v>54.711510463558788</v>
      </c>
      <c r="J4232" s="42">
        <f>VLOOKUP(A4232,'VIXY-IV'!A$1:E$5000,4,0)</f>
        <v>54.077720120000002</v>
      </c>
      <c r="K4232" s="36"/>
      <c r="L4232" s="36"/>
    </row>
    <row r="4233" spans="1:12" x14ac:dyDescent="0.25">
      <c r="A4233" s="29">
        <v>44204</v>
      </c>
      <c r="B4233">
        <v>21.56</v>
      </c>
      <c r="C4233">
        <v>24.9</v>
      </c>
      <c r="D4233">
        <v>28.2667</v>
      </c>
      <c r="E4233">
        <v>23.783999999999999</v>
      </c>
      <c r="F4233">
        <v>19006.155703</v>
      </c>
      <c r="G4233">
        <v>15993.877145</v>
      </c>
      <c r="H4233" s="36">
        <f>(1/(1-91/360*VLOOKUP($A4233,Tbills!$B$4:$C$974,2,1)/100))^((1)/91)-1</f>
        <v>2.5002875438939753E-6</v>
      </c>
      <c r="I4233" s="36">
        <f>I4232*$E4233/$E4232*(1-(I$1+I$5+IF(AND(WEEKDAY(A4233)&lt;&gt;1,WEEKDAY(A4233)&lt;&gt;7),IF(A4233&lt;J$2,J$1,J$3),0)))^($A4233-$A4232)</f>
        <v>54.162079569088547</v>
      </c>
      <c r="J4233" s="42">
        <f>VLOOKUP(A4233,'VIXY-IV'!A$1:E$5000,4,0)</f>
        <v>53.537602960000001</v>
      </c>
      <c r="K4233" s="36"/>
      <c r="L4233" s="36"/>
    </row>
    <row r="4234" spans="1:12" x14ac:dyDescent="0.25">
      <c r="A4234" s="29">
        <v>44207</v>
      </c>
      <c r="B4234">
        <v>24.08</v>
      </c>
      <c r="C4234">
        <v>26.7</v>
      </c>
      <c r="D4234">
        <v>29.950700000000001</v>
      </c>
      <c r="E4234">
        <v>25.200700000000001</v>
      </c>
      <c r="F4234">
        <v>19683.701913000001</v>
      </c>
      <c r="G4234">
        <v>16563.91934</v>
      </c>
      <c r="H4234" s="36">
        <f>(1/(1-91/360*VLOOKUP($A4234,Tbills!$B$4:$C$974,2,1)/100))^((1)/91)-1</f>
        <v>2.5002875438939753E-6</v>
      </c>
      <c r="I4234" s="36">
        <f>I4233*$E4234/$E4233*(1-(I$1+I$5+IF(AND(WEEKDAY(A4234)&lt;&gt;1,WEEKDAY(A4234)&lt;&gt;7),IF(A4234&lt;J$2,J$1,J$3),0)))^($A4234-$A4233)</f>
        <v>57.389908504114558</v>
      </c>
      <c r="J4234" s="42">
        <f>VLOOKUP(A4234,'VIXY-IV'!A$1:E$5000,4,0)</f>
        <v>56.722594520000001</v>
      </c>
      <c r="K4234" s="36"/>
      <c r="L4234" s="36"/>
    </row>
    <row r="4235" spans="1:12" x14ac:dyDescent="0.25">
      <c r="A4235" s="29">
        <v>44208</v>
      </c>
      <c r="B4235">
        <v>23.33</v>
      </c>
      <c r="C4235">
        <v>26.2</v>
      </c>
      <c r="D4235">
        <v>28.9742</v>
      </c>
      <c r="E4235">
        <v>24.379000000000001</v>
      </c>
      <c r="F4235">
        <v>19478.492596</v>
      </c>
      <c r="G4235">
        <v>16391.193407999999</v>
      </c>
      <c r="H4235" s="36">
        <f>(1/(1-91/360*VLOOKUP($A4235,Tbills!$B$4:$C$974,2,1)/100))^((1)/91)-1</f>
        <v>2.5002875438939753E-6</v>
      </c>
      <c r="I4235" s="36">
        <f>I4234*$E4235/$E4234*(1-(I$1+I$5+IF(AND(WEEKDAY(A4235)&lt;&gt;1,WEEKDAY(A4235)&lt;&gt;7),IF(A4235&lt;J$2,J$1,J$3),0)))^($A4235-$A4234)</f>
        <v>55.519171909172137</v>
      </c>
      <c r="J4235" s="42">
        <f>VLOOKUP(A4235,'VIXY-IV'!A$1:E$5000,4,0)</f>
        <v>54.872258160000001</v>
      </c>
      <c r="K4235" s="36"/>
      <c r="L4235" s="36"/>
    </row>
    <row r="4236" spans="1:12" x14ac:dyDescent="0.25">
      <c r="A4236" s="29">
        <v>44209</v>
      </c>
      <c r="B4236">
        <v>22.21</v>
      </c>
      <c r="C4236">
        <v>25.55</v>
      </c>
      <c r="D4236">
        <v>28.5062</v>
      </c>
      <c r="E4236">
        <v>23.985199999999999</v>
      </c>
      <c r="F4236">
        <v>19345.084538999999</v>
      </c>
      <c r="G4236">
        <v>16278.889257999999</v>
      </c>
      <c r="H4236" s="36">
        <f>(1/(1-91/360*VLOOKUP($A4236,Tbills!$B$4:$C$974,2,1)/100))^((1)/91)-1</f>
        <v>2.5002875438939753E-6</v>
      </c>
      <c r="I4236" s="36">
        <f>I4235*$E4236/$E4235*(1-(I$1+I$5+IF(AND(WEEKDAY(A4236)&lt;&gt;1,WEEKDAY(A4236)&lt;&gt;7),IF(A4236&lt;J$2,J$1,J$3),0)))^($A4236-$A4235)</f>
        <v>54.622880807728833</v>
      </c>
      <c r="J4236" s="42">
        <f>VLOOKUP(A4236,'VIXY-IV'!A$1:E$5000,4,0)</f>
        <v>53.984194240000001</v>
      </c>
      <c r="K4236" s="36"/>
      <c r="L4236" s="36"/>
    </row>
    <row r="4237" spans="1:12" x14ac:dyDescent="0.25">
      <c r="A4237" s="29">
        <v>44210</v>
      </c>
      <c r="B4237">
        <v>23.25</v>
      </c>
      <c r="C4237">
        <v>26.32</v>
      </c>
      <c r="D4237">
        <v>28.833500000000001</v>
      </c>
      <c r="E4237">
        <v>24.2605</v>
      </c>
      <c r="F4237">
        <v>19716.758533</v>
      </c>
      <c r="G4237">
        <v>16591.612234</v>
      </c>
      <c r="H4237" s="36">
        <f>(1/(1-91/360*VLOOKUP($A4237,Tbills!$B$4:$C$974,2,1)/100))^((1)/91)-1</f>
        <v>2.5002875438939753E-6</v>
      </c>
      <c r="I4237" s="36">
        <f>I4236*$E4237/$E4236*(1-(I$1+I$5+IF(AND(WEEKDAY(A4237)&lt;&gt;1,WEEKDAY(A4237)&lt;&gt;7),IF(A4237&lt;J$2,J$1,J$3),0)))^($A4237-$A4236)</f>
        <v>55.250367185849633</v>
      </c>
      <c r="J4237" s="42">
        <f>VLOOKUP(A4237,'VIXY-IV'!A$1:E$5000,4,0)</f>
        <v>54.601664079999999</v>
      </c>
      <c r="K4237" s="36"/>
      <c r="L4237" s="36"/>
    </row>
    <row r="4238" spans="1:12" x14ac:dyDescent="0.25">
      <c r="A4238" s="29">
        <v>44211</v>
      </c>
      <c r="B4238">
        <v>24.34</v>
      </c>
      <c r="C4238">
        <v>27.26</v>
      </c>
      <c r="D4238">
        <v>29.574200000000001</v>
      </c>
      <c r="E4238">
        <v>24.883600000000001</v>
      </c>
      <c r="F4238">
        <v>20014.087835999999</v>
      </c>
      <c r="G4238">
        <v>16841.772754000001</v>
      </c>
      <c r="H4238" s="36">
        <f>(1/(1-91/360*VLOOKUP($A4238,Tbills!$B$4:$C$974,2,1)/100))^((1)/91)-1</f>
        <v>2.5002875438939753E-6</v>
      </c>
      <c r="I4238" s="36">
        <f>I4237*$E4238/$E4237*(1-(I$1+I$5+IF(AND(WEEKDAY(A4238)&lt;&gt;1,WEEKDAY(A4238)&lt;&gt;7),IF(A4238&lt;J$2,J$1,J$3),0)))^($A4238-$A4237)</f>
        <v>56.669945804429155</v>
      </c>
      <c r="J4238" s="42">
        <f>VLOOKUP(A4238,'VIXY-IV'!A$1:E$5000,4,0)</f>
        <v>56.002609360000001</v>
      </c>
      <c r="K4238" s="36"/>
      <c r="L4238" s="36"/>
    </row>
    <row r="4239" spans="1:12" x14ac:dyDescent="0.25">
      <c r="A4239" s="29">
        <v>44215</v>
      </c>
      <c r="B4239">
        <v>23.24</v>
      </c>
      <c r="C4239">
        <v>26.69</v>
      </c>
      <c r="D4239">
        <v>28.727699999999999</v>
      </c>
      <c r="E4239">
        <v>24.171099999999999</v>
      </c>
      <c r="F4239">
        <v>19947.010444</v>
      </c>
      <c r="G4239">
        <v>16785.158965999999</v>
      </c>
      <c r="H4239" s="36">
        <f>(1/(1-91/360*VLOOKUP($A4239,Tbills!$B$4:$C$974,2,1)/100))^((1)/91)-1</f>
        <v>2.5002875438939753E-6</v>
      </c>
      <c r="I4239" s="36">
        <f>I4238*$E4239/$E4238*(1-(I$1+I$5+IF(AND(WEEKDAY(A4239)&lt;&gt;1,WEEKDAY(A4239)&lt;&gt;7),IF(A4239&lt;J$2,J$1,J$3),0)))^($A4239-$A4238)</f>
        <v>55.04940873110862</v>
      </c>
      <c r="J4239" s="42">
        <f>VLOOKUP(A4239,'VIXY-IV'!A$1:E$5000,4,0)</f>
        <v>54.390469680000002</v>
      </c>
      <c r="K4239" s="36"/>
      <c r="L4239" s="36"/>
    </row>
    <row r="4240" spans="1:12" x14ac:dyDescent="0.25">
      <c r="A4240" s="29">
        <v>44216</v>
      </c>
      <c r="B4240">
        <v>21.58</v>
      </c>
      <c r="C4240">
        <v>25.72</v>
      </c>
      <c r="D4240">
        <v>28.215299999999999</v>
      </c>
      <c r="E4240">
        <v>23.739899999999999</v>
      </c>
      <c r="F4240">
        <v>19922.289115</v>
      </c>
      <c r="G4240">
        <v>16764.314310000002</v>
      </c>
      <c r="H4240" s="36">
        <f>(1/(1-91/360*VLOOKUP($A4240,Tbills!$B$4:$C$974,2,1)/100))^((1)/91)-1</f>
        <v>2.5002875438939753E-6</v>
      </c>
      <c r="I4240" s="36">
        <f>I4239*$E4240/$E4239*(1-(I$1+I$5+IF(AND(WEEKDAY(A4240)&lt;&gt;1,WEEKDAY(A4240)&lt;&gt;7),IF(A4240&lt;J$2,J$1,J$3),0)))^($A4240-$A4239)</f>
        <v>54.067874028960638</v>
      </c>
      <c r="J4240" s="42">
        <f>VLOOKUP(A4240,'VIXY-IV'!A$1:E$5000,4,0)</f>
        <v>53.418614239999997</v>
      </c>
      <c r="K4240" s="36"/>
      <c r="L4240" s="36"/>
    </row>
    <row r="4241" spans="1:12" x14ac:dyDescent="0.25">
      <c r="A4241" s="29">
        <v>44217</v>
      </c>
      <c r="B4241">
        <v>21.32</v>
      </c>
      <c r="C4241">
        <v>25.7</v>
      </c>
      <c r="D4241">
        <v>27.9435</v>
      </c>
      <c r="E4241">
        <v>23.511199999999999</v>
      </c>
      <c r="F4241">
        <v>20110.749403000002</v>
      </c>
      <c r="G4241">
        <v>16922.858964999999</v>
      </c>
      <c r="H4241" s="36">
        <f>(1/(1-91/360*VLOOKUP($A4241,Tbills!$B$4:$C$974,2,1)/100))^((1)/91)-1</f>
        <v>2.3613553783441432E-6</v>
      </c>
      <c r="I4241" s="36">
        <f>I4240*$E4241/$E4240*(1-(I$1+I$5+IF(AND(WEEKDAY(A4241)&lt;&gt;1,WEEKDAY(A4241)&lt;&gt;7),IF(A4241&lt;J$2,J$1,J$3),0)))^($A4241-$A4240)</f>
        <v>53.547520817884347</v>
      </c>
      <c r="J4241" s="42">
        <f>VLOOKUP(A4241,'VIXY-IV'!A$1:E$5000,4,0)</f>
        <v>52.901227319999997</v>
      </c>
      <c r="K4241" s="36"/>
      <c r="L4241" s="36"/>
    </row>
    <row r="4242" spans="1:12" x14ac:dyDescent="0.25">
      <c r="A4242" s="29">
        <v>44218</v>
      </c>
      <c r="B4242">
        <v>21.91</v>
      </c>
      <c r="C4242">
        <v>25.99</v>
      </c>
      <c r="D4242">
        <v>28.333500000000001</v>
      </c>
      <c r="E4242">
        <v>23.839300000000001</v>
      </c>
      <c r="F4242">
        <v>20173.381196999999</v>
      </c>
      <c r="G4242">
        <v>16975.52261</v>
      </c>
      <c r="H4242" s="36">
        <f>(1/(1-91/360*VLOOKUP($A4242,Tbills!$B$4:$C$974,2,1)/100))^((1)/91)-1</f>
        <v>2.3613553783441432E-6</v>
      </c>
      <c r="I4242" s="36">
        <f>I4241*$E4242/$E4241*(1-(I$1+I$5+IF(AND(WEEKDAY(A4242)&lt;&gt;1,WEEKDAY(A4242)&lt;&gt;7),IF(A4242&lt;J$2,J$1,J$3),0)))^($A4242-$A4241)</f>
        <v>54.295299847916148</v>
      </c>
      <c r="J4242" s="42">
        <f>VLOOKUP(A4242,'VIXY-IV'!A$1:E$5000,4,0)</f>
        <v>53.637858080000001</v>
      </c>
      <c r="K4242" s="36"/>
      <c r="L4242" s="36"/>
    </row>
    <row r="4243" spans="1:12" x14ac:dyDescent="0.25">
      <c r="A4243" s="29">
        <v>44221</v>
      </c>
      <c r="B4243">
        <v>23.19</v>
      </c>
      <c r="C4243">
        <v>26.88</v>
      </c>
      <c r="D4243">
        <v>29.5137</v>
      </c>
      <c r="E4243">
        <v>24.832100000000001</v>
      </c>
      <c r="F4243">
        <v>20563.354197000001</v>
      </c>
      <c r="G4243">
        <v>17303.557332</v>
      </c>
      <c r="H4243" s="36">
        <f>(1/(1-91/360*VLOOKUP($A4243,Tbills!$B$4:$C$974,2,1)/100))^((1)/91)-1</f>
        <v>2.3613553783441432E-6</v>
      </c>
      <c r="I4243" s="36">
        <f>I4242*$E4243/$E4242*(1-(I$1+I$5+IF(AND(WEEKDAY(A4243)&lt;&gt;1,WEEKDAY(A4243)&lt;&gt;7),IF(A4243&lt;J$2,J$1,J$3),0)))^($A4243-$A4242)</f>
        <v>56.558082723430466</v>
      </c>
      <c r="J4243" s="42">
        <f>VLOOKUP(A4243,'VIXY-IV'!A$1:E$5000,4,0)</f>
        <v>55.865995720000001</v>
      </c>
      <c r="K4243" s="36"/>
      <c r="L4243" s="36"/>
    </row>
    <row r="4244" spans="1:12" x14ac:dyDescent="0.25">
      <c r="A4244" s="29">
        <v>44222</v>
      </c>
      <c r="B4244">
        <v>23.02</v>
      </c>
      <c r="C4244">
        <v>26.89</v>
      </c>
      <c r="D4244">
        <v>28.990100000000002</v>
      </c>
      <c r="E4244">
        <v>24.391500000000001</v>
      </c>
      <c r="F4244">
        <v>20626.668033999998</v>
      </c>
      <c r="G4244">
        <v>17356.79351</v>
      </c>
      <c r="H4244" s="36">
        <f>(1/(1-91/360*VLOOKUP($A4244,Tbills!$B$4:$C$974,2,1)/100))^((1)/91)-1</f>
        <v>2.3613553783441432E-6</v>
      </c>
      <c r="I4244" s="36">
        <f>I4243*$E4244/$E4243*(1-(I$1+I$5+IF(AND(WEEKDAY(A4244)&lt;&gt;1,WEEKDAY(A4244)&lt;&gt;7),IF(A4244&lt;J$2,J$1,J$3),0)))^($A4244-$A4243)</f>
        <v>55.555096152983587</v>
      </c>
      <c r="J4244" s="42">
        <f>VLOOKUP(A4244,'VIXY-IV'!A$1:E$5000,4,0)</f>
        <v>54.873101159999997</v>
      </c>
      <c r="K4244" s="36"/>
      <c r="L4244" s="36"/>
    </row>
    <row r="4245" spans="1:12" x14ac:dyDescent="0.25">
      <c r="A4245" s="29">
        <v>44223</v>
      </c>
      <c r="B4245">
        <v>37.21</v>
      </c>
      <c r="C4245">
        <v>35.729999999999997</v>
      </c>
      <c r="D4245">
        <v>35.223199999999999</v>
      </c>
      <c r="E4245">
        <v>29.6358</v>
      </c>
      <c r="F4245">
        <v>22013.622499000001</v>
      </c>
      <c r="G4245">
        <v>18523.837883</v>
      </c>
      <c r="H4245" s="36">
        <f>(1/(1-91/360*VLOOKUP($A4245,Tbills!$B$4:$C$974,2,1)/100))^((1)/91)-1</f>
        <v>2.3613553783441432E-6</v>
      </c>
      <c r="I4245" s="36">
        <f>I4244*$E4245/$E4244*(1-(I$1+I$5+IF(AND(WEEKDAY(A4245)&lt;&gt;1,WEEKDAY(A4245)&lt;&gt;7),IF(A4245&lt;J$2,J$1,J$3),0)))^($A4245-$A4244)</f>
        <v>67.500379482890892</v>
      </c>
      <c r="J4245" s="42">
        <f>VLOOKUP(A4245,'VIXY-IV'!A$1:E$5000,4,0)</f>
        <v>66.691632720000001</v>
      </c>
      <c r="K4245" s="36"/>
      <c r="L4245" s="36"/>
    </row>
    <row r="4246" spans="1:12" x14ac:dyDescent="0.25">
      <c r="A4246" s="29">
        <v>44224</v>
      </c>
      <c r="B4246">
        <v>30.21</v>
      </c>
      <c r="C4246">
        <v>31.77</v>
      </c>
      <c r="D4246">
        <v>34.1693</v>
      </c>
      <c r="E4246">
        <v>28.748999999999999</v>
      </c>
      <c r="F4246">
        <v>21631.224429999998</v>
      </c>
      <c r="G4246">
        <v>18202.017030999999</v>
      </c>
      <c r="H4246" s="36">
        <f>(1/(1-91/360*VLOOKUP($A4246,Tbills!$B$4:$C$974,2,1)/100))^((1)/91)-1</f>
        <v>2.2224249884850167E-6</v>
      </c>
      <c r="I4246" s="36">
        <f>I4245*$E4246/$E4245*(1-(I$1+I$5+IF(AND(WEEKDAY(A4246)&lt;&gt;1,WEEKDAY(A4246)&lt;&gt;7),IF(A4246&lt;J$2,J$1,J$3),0)))^($A4246-$A4245)</f>
        <v>65.481175400828064</v>
      </c>
      <c r="J4246" s="42">
        <f>VLOOKUP(A4246,'VIXY-IV'!A$1:E$5000,4,0)</f>
        <v>64.693738359999998</v>
      </c>
      <c r="K4246" s="36"/>
      <c r="L4246" s="36"/>
    </row>
    <row r="4247" spans="1:12" x14ac:dyDescent="0.25">
      <c r="A4247" s="29">
        <v>44225</v>
      </c>
      <c r="B4247">
        <v>33.090000000000003</v>
      </c>
      <c r="C4247">
        <v>33.880000000000003</v>
      </c>
      <c r="D4247">
        <v>36.279200000000003</v>
      </c>
      <c r="E4247">
        <v>30.524100000000001</v>
      </c>
      <c r="F4247">
        <v>22407.651966000001</v>
      </c>
      <c r="G4247">
        <v>18855.316719999999</v>
      </c>
      <c r="H4247" s="36">
        <f>(1/(1-91/360*VLOOKUP($A4247,Tbills!$B$4:$C$974,2,1)/100))^((1)/91)-1</f>
        <v>2.2224249884850167E-6</v>
      </c>
      <c r="I4247" s="36">
        <f>I4246*$E4247/$E4246*(1-(I$1+I$5+IF(AND(WEEKDAY(A4247)&lt;&gt;1,WEEKDAY(A4247)&lt;&gt;7),IF(A4247&lt;J$2,J$1,J$3),0)))^($A4247-$A4246)</f>
        <v>69.524961292084768</v>
      </c>
      <c r="J4247" s="42">
        <f>VLOOKUP(A4247,'VIXY-IV'!A$1:E$5000,4,0)</f>
        <v>68.680376159999994</v>
      </c>
      <c r="K4247" s="36"/>
      <c r="L4247" s="36"/>
    </row>
    <row r="4248" spans="1:12" x14ac:dyDescent="0.25">
      <c r="A4248" s="29">
        <v>44228</v>
      </c>
      <c r="B4248">
        <v>30.24</v>
      </c>
      <c r="C4248">
        <v>32.53</v>
      </c>
      <c r="D4248">
        <v>34.289000000000001</v>
      </c>
      <c r="E4248">
        <v>28.849399999999999</v>
      </c>
      <c r="F4248">
        <v>22044.669432999999</v>
      </c>
      <c r="G4248">
        <v>18549.752906999998</v>
      </c>
      <c r="H4248" s="36">
        <f>(1/(1-91/360*VLOOKUP($A4248,Tbills!$B$4:$C$974,2,1)/100))^((1)/91)-1</f>
        <v>2.2224249884850167E-6</v>
      </c>
      <c r="I4248" s="36">
        <f>I4247*$E4248/$E4247*(1-(I$1+I$5+IF(AND(WEEKDAY(A4248)&lt;&gt;1,WEEKDAY(A4248)&lt;&gt;7),IF(A4248&lt;J$2,J$1,J$3),0)))^($A4248-$A4247)</f>
        <v>65.712375421684044</v>
      </c>
      <c r="J4248" s="42">
        <f>VLOOKUP(A4248,'VIXY-IV'!A$1:E$5000,4,0)</f>
        <v>64.909601199999997</v>
      </c>
      <c r="K4248" s="36"/>
      <c r="L4248" s="36"/>
    </row>
    <row r="4249" spans="1:12" x14ac:dyDescent="0.25">
      <c r="A4249" s="29">
        <v>44229</v>
      </c>
      <c r="B4249">
        <v>25.56</v>
      </c>
      <c r="C4249">
        <v>29.36</v>
      </c>
      <c r="D4249">
        <v>31.457100000000001</v>
      </c>
      <c r="E4249">
        <v>26.466699999999999</v>
      </c>
      <c r="F4249">
        <v>21398.228790000001</v>
      </c>
      <c r="G4249">
        <v>18005.756408000001</v>
      </c>
      <c r="H4249" s="36">
        <f>(1/(1-91/360*VLOOKUP($A4249,Tbills!$B$4:$C$974,2,1)/100))^((1)/91)-1</f>
        <v>2.2224249884850167E-6</v>
      </c>
      <c r="I4249" s="36">
        <f>I4248*$E4249/$E4248*(1-(I$1+I$5+IF(AND(WEEKDAY(A4249)&lt;&gt;1,WEEKDAY(A4249)&lt;&gt;7),IF(A4249&lt;J$2,J$1,J$3),0)))^($A4249-$A4248)</f>
        <v>60.28570451152698</v>
      </c>
      <c r="J4249" s="42">
        <f>VLOOKUP(A4249,'VIXY-IV'!A$1:E$5000,4,0)</f>
        <v>59.55023388</v>
      </c>
      <c r="K4249" s="36"/>
      <c r="L4249" s="36"/>
    </row>
    <row r="4250" spans="1:12" x14ac:dyDescent="0.25">
      <c r="A4250" s="29">
        <v>44230</v>
      </c>
      <c r="B4250">
        <v>22.91</v>
      </c>
      <c r="C4250">
        <v>27.57</v>
      </c>
      <c r="D4250">
        <v>29.867799999999999</v>
      </c>
      <c r="E4250">
        <v>25.1294</v>
      </c>
      <c r="F4250">
        <v>20998.899308</v>
      </c>
      <c r="G4250">
        <v>17669.696553999998</v>
      </c>
      <c r="H4250" s="36">
        <f>(1/(1-91/360*VLOOKUP($A4250,Tbills!$B$4:$C$974,2,1)/100))^((1)/91)-1</f>
        <v>2.2224249884850167E-6</v>
      </c>
      <c r="I4250" s="36">
        <f>I4249*$E4250/$E4249*(1-(I$1+I$5+IF(AND(WEEKDAY(A4250)&lt;&gt;1,WEEKDAY(A4250)&lt;&gt;7),IF(A4250&lt;J$2,J$1,J$3),0)))^($A4250-$A4249)</f>
        <v>57.240158758297824</v>
      </c>
      <c r="J4250" s="42">
        <f>VLOOKUP(A4250,'VIXY-IV'!A$1:E$5000,4,0)</f>
        <v>56.536328439999998</v>
      </c>
      <c r="K4250" s="36"/>
      <c r="L4250" s="36"/>
    </row>
    <row r="4251" spans="1:12" x14ac:dyDescent="0.25">
      <c r="A4251" s="29">
        <v>44231</v>
      </c>
      <c r="B4251">
        <v>21.77</v>
      </c>
      <c r="C4251">
        <v>26.79</v>
      </c>
      <c r="D4251">
        <v>28.557400000000001</v>
      </c>
      <c r="E4251">
        <v>24.026900000000001</v>
      </c>
      <c r="F4251">
        <v>20871.870299999999</v>
      </c>
      <c r="G4251">
        <v>17562.767681000001</v>
      </c>
      <c r="H4251" s="36">
        <f>(1/(1-91/360*VLOOKUP($A4251,Tbills!$B$4:$C$974,2,1)/100))^((1)/91)-1</f>
        <v>1.8057543815785948E-6</v>
      </c>
      <c r="I4251" s="36">
        <f>I4250*$E4251/$E4250*(1-(I$1+I$5+IF(AND(WEEKDAY(A4251)&lt;&gt;1,WEEKDAY(A4251)&lt;&gt;7),IF(A4251&lt;J$2,J$1,J$3),0)))^($A4251-$A4250)</f>
        <v>54.729391004648043</v>
      </c>
      <c r="J4251" s="42">
        <f>VLOOKUP(A4251,'VIXY-IV'!A$1:E$5000,4,0)</f>
        <v>54.052665840000003</v>
      </c>
      <c r="K4251" s="36"/>
      <c r="L4251" s="36"/>
    </row>
    <row r="4252" spans="1:12" x14ac:dyDescent="0.25">
      <c r="A4252" s="29">
        <v>44232</v>
      </c>
      <c r="B4252">
        <v>20.87</v>
      </c>
      <c r="C4252">
        <v>26.52</v>
      </c>
      <c r="D4252">
        <v>28.439599999999999</v>
      </c>
      <c r="E4252">
        <v>23.927800000000001</v>
      </c>
      <c r="F4252">
        <v>20936.231145000002</v>
      </c>
      <c r="G4252">
        <v>17616.892808000001</v>
      </c>
      <c r="H4252" s="36">
        <f>(1/(1-91/360*VLOOKUP($A4252,Tbills!$B$4:$C$974,2,1)/100))^((1)/91)-1</f>
        <v>1.8057543815785948E-6</v>
      </c>
      <c r="I4252" s="36">
        <f>I4251*$E4252/$E4251*(1-(I$1+I$5+IF(AND(WEEKDAY(A4252)&lt;&gt;1,WEEKDAY(A4252)&lt;&gt;7),IF(A4252&lt;J$2,J$1,J$3),0)))^($A4252-$A4251)</f>
        <v>54.504179875364429</v>
      </c>
      <c r="J4252" s="42">
        <f>VLOOKUP(A4252,'VIXY-IV'!A$1:E$5000,4,0)</f>
        <v>53.830060879999998</v>
      </c>
      <c r="K4252" s="36"/>
      <c r="L4252" s="36"/>
    </row>
    <row r="4253" spans="1:12" x14ac:dyDescent="0.25">
      <c r="A4253" s="29">
        <v>44235</v>
      </c>
      <c r="B4253">
        <v>21.24</v>
      </c>
      <c r="C4253">
        <v>26.65</v>
      </c>
      <c r="D4253">
        <v>28.272300000000001</v>
      </c>
      <c r="E4253">
        <v>23.786899999999999</v>
      </c>
      <c r="F4253">
        <v>21020.675856999998</v>
      </c>
      <c r="G4253">
        <v>17687.853783999999</v>
      </c>
      <c r="H4253" s="36">
        <f>(1/(1-91/360*VLOOKUP($A4253,Tbills!$B$4:$C$974,2,1)/100))^((1)/91)-1</f>
        <v>1.8057543815785948E-6</v>
      </c>
      <c r="I4253" s="36">
        <f>I4252*$E4253/$E4252*(1-(I$1+I$5+IF(AND(WEEKDAY(A4253)&lt;&gt;1,WEEKDAY(A4253)&lt;&gt;7),IF(A4253&lt;J$2,J$1,J$3),0)))^($A4253-$A4252)</f>
        <v>54.184788103899152</v>
      </c>
      <c r="J4253" s="42">
        <f>VLOOKUP(A4253,'VIXY-IV'!A$1:E$5000,4,0)</f>
        <v>53.508108040000003</v>
      </c>
      <c r="K4253" s="36"/>
      <c r="L4253" s="36"/>
    </row>
    <row r="4254" spans="1:12" x14ac:dyDescent="0.25">
      <c r="A4254" s="29">
        <v>44236</v>
      </c>
      <c r="B4254">
        <v>21.63</v>
      </c>
      <c r="C4254">
        <v>27.11</v>
      </c>
      <c r="D4254">
        <v>28.3445</v>
      </c>
      <c r="E4254">
        <v>23.8476</v>
      </c>
      <c r="F4254">
        <v>21251.123167000002</v>
      </c>
      <c r="G4254">
        <v>17881.731800000001</v>
      </c>
      <c r="H4254" s="36">
        <f>(1/(1-91/360*VLOOKUP($A4254,Tbills!$B$4:$C$974,2,1)/100))^((1)/91)-1</f>
        <v>1.8057543815785948E-6</v>
      </c>
      <c r="I4254" s="36">
        <f>I4253*$E4254/$E4253*(1-(I$1+I$5+IF(AND(WEEKDAY(A4254)&lt;&gt;1,WEEKDAY(A4254)&lt;&gt;7),IF(A4254&lt;J$2,J$1,J$3),0)))^($A4254-$A4253)</f>
        <v>54.323579092961531</v>
      </c>
      <c r="J4254" s="42">
        <f>VLOOKUP(A4254,'VIXY-IV'!A$1:E$5000,4,0)</f>
        <v>53.642940119999999</v>
      </c>
      <c r="K4254" s="36"/>
      <c r="L4254" s="36"/>
    </row>
    <row r="4255" spans="1:12" x14ac:dyDescent="0.25">
      <c r="A4255" s="29">
        <v>44237</v>
      </c>
      <c r="B4255">
        <v>21.99</v>
      </c>
      <c r="C4255">
        <v>27.49</v>
      </c>
      <c r="D4255">
        <v>28.8687</v>
      </c>
      <c r="E4255">
        <v>24.288599999999999</v>
      </c>
      <c r="F4255">
        <v>21655.206316</v>
      </c>
      <c r="G4255">
        <v>18221.714785</v>
      </c>
      <c r="H4255" s="36">
        <f>(1/(1-91/360*VLOOKUP($A4255,Tbills!$B$4:$C$974,2,1)/100))^((1)/91)-1</f>
        <v>1.8057543815785948E-6</v>
      </c>
      <c r="I4255" s="36">
        <f>I4254*$E4255/$E4254*(1-(I$1+I$5+IF(AND(WEEKDAY(A4255)&lt;&gt;1,WEEKDAY(A4255)&lt;&gt;7),IF(A4255&lt;J$2,J$1,J$3),0)))^($A4255-$A4254)</f>
        <v>55.328684452817335</v>
      </c>
      <c r="J4255" s="42">
        <f>VLOOKUP(A4255,'VIXY-IV'!A$1:E$5000,4,0)</f>
        <v>54.63176</v>
      </c>
      <c r="K4255" s="36"/>
      <c r="L4255" s="36"/>
    </row>
    <row r="4256" spans="1:12" x14ac:dyDescent="0.25">
      <c r="A4256" s="29">
        <v>44238</v>
      </c>
      <c r="B4256">
        <v>21.25</v>
      </c>
      <c r="C4256">
        <v>27.22</v>
      </c>
      <c r="D4256">
        <v>28.1526</v>
      </c>
      <c r="E4256">
        <v>23.6861</v>
      </c>
      <c r="F4256">
        <v>21606.769862000001</v>
      </c>
      <c r="G4256">
        <v>18180.925157999998</v>
      </c>
      <c r="H4256" s="36">
        <f>(1/(1-91/360*VLOOKUP($A4256,Tbills!$B$4:$C$974,2,1)/100))^((1)/91)-1</f>
        <v>9.7224128259298936E-7</v>
      </c>
      <c r="I4256" s="36">
        <f>I4255*$E4256/$E4255*(1-(I$1+I$5+IF(AND(WEEKDAY(A4256)&lt;&gt;1,WEEKDAY(A4256)&lt;&gt;7),IF(A4256&lt;J$2,J$1,J$3),0)))^($A4256-$A4255)</f>
        <v>53.956725354908578</v>
      </c>
      <c r="J4256" s="42">
        <f>VLOOKUP(A4256,'VIXY-IV'!A$1:E$5000,4,0)</f>
        <v>53.275655520000001</v>
      </c>
      <c r="K4256" s="36"/>
      <c r="L4256" s="36"/>
    </row>
    <row r="4257" spans="1:12" x14ac:dyDescent="0.25">
      <c r="A4257" s="29">
        <v>44239</v>
      </c>
      <c r="B4257">
        <v>19.97</v>
      </c>
      <c r="C4257">
        <v>26.5</v>
      </c>
      <c r="D4257">
        <v>27.220800000000001</v>
      </c>
      <c r="E4257">
        <v>22.902100000000001</v>
      </c>
      <c r="F4257">
        <v>21619.206356999999</v>
      </c>
      <c r="G4257">
        <v>18191.372117999999</v>
      </c>
      <c r="H4257" s="36">
        <f>(1/(1-91/360*VLOOKUP($A4257,Tbills!$B$4:$C$974,2,1)/100))^((1)/91)-1</f>
        <v>9.7224128259298936E-7</v>
      </c>
      <c r="I4257" s="36">
        <f>I4256*$E4257/$E4256*(1-(I$1+I$5+IF(AND(WEEKDAY(A4257)&lt;&gt;1,WEEKDAY(A4257)&lt;&gt;7),IF(A4257&lt;J$2,J$1,J$3),0)))^($A4257-$A4256)</f>
        <v>52.171280588309557</v>
      </c>
      <c r="J4257" s="42">
        <f>VLOOKUP(A4257,'VIXY-IV'!A$1:E$5000,4,0)</f>
        <v>51.506360559999997</v>
      </c>
      <c r="K4257" s="36"/>
      <c r="L4257" s="36"/>
    </row>
    <row r="4258" spans="1:12" x14ac:dyDescent="0.25">
      <c r="A4258" s="29">
        <v>44243</v>
      </c>
      <c r="B4258">
        <v>21.46</v>
      </c>
      <c r="C4258">
        <v>27.55</v>
      </c>
      <c r="D4258">
        <v>27.4618</v>
      </c>
      <c r="E4258">
        <v>23.104800000000001</v>
      </c>
      <c r="F4258">
        <v>21872.904352000001</v>
      </c>
      <c r="G4258">
        <v>18404.774270000002</v>
      </c>
      <c r="H4258" s="36">
        <f>(1/(1-91/360*VLOOKUP($A4258,Tbills!$B$4:$C$974,2,1)/100))^((1)/91)-1</f>
        <v>9.7224128259298936E-7</v>
      </c>
      <c r="I4258" s="36">
        <f>I4257*$E4258/$E4257*(1-(I$1+I$5+IF(AND(WEEKDAY(A4258)&lt;&gt;1,WEEKDAY(A4258)&lt;&gt;7),IF(A4258&lt;J$2,J$1,J$3),0)))^($A4258-$A4257)</f>
        <v>52.635052645433575</v>
      </c>
      <c r="J4258" s="42">
        <f>VLOOKUP(A4258,'VIXY-IV'!A$1:E$5000,4,0)</f>
        <v>51.957106680000003</v>
      </c>
      <c r="K4258" s="36"/>
      <c r="L4258" s="36"/>
    </row>
    <row r="4259" spans="1:12" x14ac:dyDescent="0.25">
      <c r="A4259" s="29">
        <v>44244</v>
      </c>
      <c r="B4259">
        <v>21.5</v>
      </c>
      <c r="C4259">
        <v>27.52</v>
      </c>
      <c r="D4259">
        <v>26.91</v>
      </c>
      <c r="E4259">
        <v>22.640499999999999</v>
      </c>
      <c r="F4259">
        <v>21942.768190999999</v>
      </c>
      <c r="G4259">
        <v>18463.542724999999</v>
      </c>
      <c r="H4259" s="36">
        <f>(1/(1-91/360*VLOOKUP($A4259,Tbills!$B$4:$C$974,2,1)/100))^((1)/91)-1</f>
        <v>9.7224128259298936E-7</v>
      </c>
      <c r="I4259" s="36">
        <f>I4258*$E4259/$E4258*(1-(I$1+I$5+IF(AND(WEEKDAY(A4259)&lt;&gt;1,WEEKDAY(A4259)&lt;&gt;7),IF(A4259&lt;J$2,J$1,J$3),0)))^($A4259-$A4258)</f>
        <v>51.577825236527453</v>
      </c>
      <c r="J4259" s="42">
        <f>VLOOKUP(A4259,'VIXY-IV'!A$1:E$5000,4,0)</f>
        <v>50.91123924</v>
      </c>
      <c r="K4259" s="36"/>
      <c r="L4259" s="36"/>
    </row>
    <row r="4260" spans="1:12" x14ac:dyDescent="0.25">
      <c r="A4260" s="29">
        <v>44245</v>
      </c>
      <c r="B4260">
        <v>22.49</v>
      </c>
      <c r="C4260">
        <v>27.86</v>
      </c>
      <c r="D4260">
        <v>27.1158</v>
      </c>
      <c r="E4260">
        <v>22.813600000000001</v>
      </c>
      <c r="F4260">
        <v>22077.441741999999</v>
      </c>
      <c r="G4260">
        <v>18576.844607999999</v>
      </c>
      <c r="H4260" s="36">
        <f>(1/(1-91/360*VLOOKUP($A4260,Tbills!$B$4:$C$974,2,1)/100))^((1)/91)-1</f>
        <v>1.1111556939003009E-6</v>
      </c>
      <c r="I4260" s="36">
        <f>I4259*$E4260/$E4259*(1-(I$1+I$5+IF(AND(WEEKDAY(A4260)&lt;&gt;1,WEEKDAY(A4260)&lt;&gt;7),IF(A4260&lt;J$2,J$1,J$3),0)))^($A4260-$A4259)</f>
        <v>51.972666549296754</v>
      </c>
      <c r="J4260" s="42">
        <f>VLOOKUP(A4260,'VIXY-IV'!A$1:E$5000,4,0)</f>
        <v>51.298210840000003</v>
      </c>
      <c r="K4260" s="36"/>
      <c r="L4260" s="36"/>
    </row>
    <row r="4261" spans="1:12" x14ac:dyDescent="0.25">
      <c r="A4261" s="29">
        <v>44246</v>
      </c>
      <c r="B4261">
        <v>22.05</v>
      </c>
      <c r="C4261">
        <v>27.09</v>
      </c>
      <c r="D4261">
        <v>26.098500000000001</v>
      </c>
      <c r="E4261">
        <v>21.957699999999999</v>
      </c>
      <c r="F4261">
        <v>21955.156330999998</v>
      </c>
      <c r="G4261">
        <v>18473.928119</v>
      </c>
      <c r="H4261" s="36">
        <f>(1/(1-91/360*VLOOKUP($A4261,Tbills!$B$4:$C$974,2,1)/100))^((1)/91)-1</f>
        <v>1.1111556939003009E-6</v>
      </c>
      <c r="I4261" s="36">
        <f>I4260*$E4261/$E4260*(1-(I$1+I$5+IF(AND(WEEKDAY(A4261)&lt;&gt;1,WEEKDAY(A4261)&lt;&gt;7),IF(A4261&lt;J$2,J$1,J$3),0)))^($A4261-$A4260)</f>
        <v>50.023282748242458</v>
      </c>
      <c r="J4261" s="42">
        <f>VLOOKUP(A4261,'VIXY-IV'!A$1:E$5000,4,0)</f>
        <v>49.373457879999997</v>
      </c>
      <c r="K4261" s="36"/>
      <c r="L4261" s="36"/>
    </row>
    <row r="4262" spans="1:12" x14ac:dyDescent="0.25">
      <c r="A4262" s="29">
        <v>44249</v>
      </c>
      <c r="B4262">
        <v>23.45</v>
      </c>
      <c r="C4262">
        <v>27.81</v>
      </c>
      <c r="D4262">
        <v>27.186</v>
      </c>
      <c r="E4262">
        <v>22.872599999999998</v>
      </c>
      <c r="F4262">
        <v>22345.878720000001</v>
      </c>
      <c r="G4262">
        <v>18802.635652000001</v>
      </c>
      <c r="H4262" s="36">
        <f>(1/(1-91/360*VLOOKUP($A4262,Tbills!$B$4:$C$974,2,1)/100))^((1)/91)-1</f>
        <v>1.1111556939003009E-6</v>
      </c>
      <c r="I4262" s="36">
        <f>I4261*$E4262/$E4261*(1-(I$1+I$5+IF(AND(WEEKDAY(A4262)&lt;&gt;1,WEEKDAY(A4262)&lt;&gt;7),IF(A4262&lt;J$2,J$1,J$3),0)))^($A4262-$A4261)</f>
        <v>52.109075703185219</v>
      </c>
      <c r="J4262" s="42">
        <f>VLOOKUP(A4262,'VIXY-IV'!A$1:E$5000,4,0)</f>
        <v>51.427161679999998</v>
      </c>
      <c r="K4262" s="36"/>
      <c r="L4262" s="36"/>
    </row>
    <row r="4263" spans="1:12" x14ac:dyDescent="0.25">
      <c r="A4263" s="29">
        <v>44250</v>
      </c>
      <c r="B4263">
        <v>23.11</v>
      </c>
      <c r="C4263">
        <v>27.12</v>
      </c>
      <c r="D4263">
        <v>26.067</v>
      </c>
      <c r="E4263">
        <v>21.9312</v>
      </c>
      <c r="F4263">
        <v>21963.072832000002</v>
      </c>
      <c r="G4263">
        <v>18480.507953</v>
      </c>
      <c r="H4263" s="36">
        <f>(1/(1-91/360*VLOOKUP($A4263,Tbills!$B$4:$C$974,2,1)/100))^((1)/91)-1</f>
        <v>1.1111556939003009E-6</v>
      </c>
      <c r="I4263" s="36">
        <f>I4262*$E4263/$E4262*(1-(I$1+I$5+IF(AND(WEEKDAY(A4263)&lt;&gt;1,WEEKDAY(A4263)&lt;&gt;7),IF(A4263&lt;J$2,J$1,J$3),0)))^($A4263-$A4262)</f>
        <v>49.964827765863376</v>
      </c>
      <c r="J4263" s="42">
        <f>VLOOKUP(A4263,'VIXY-IV'!A$1:E$5000,4,0)</f>
        <v>49.307422119999998</v>
      </c>
      <c r="K4263" s="36"/>
      <c r="L4263" s="36"/>
    </row>
    <row r="4264" spans="1:12" x14ac:dyDescent="0.25">
      <c r="A4264" s="29">
        <v>44251</v>
      </c>
      <c r="B4264">
        <v>21.34</v>
      </c>
      <c r="C4264">
        <v>25.89</v>
      </c>
      <c r="D4264">
        <v>25.035</v>
      </c>
      <c r="E4264">
        <v>21.062899999999999</v>
      </c>
      <c r="F4264">
        <v>21379.404027</v>
      </c>
      <c r="G4264">
        <v>17989.367797999999</v>
      </c>
      <c r="H4264" s="36">
        <f>(1/(1-91/360*VLOOKUP($A4264,Tbills!$B$4:$C$974,2,1)/100))^((1)/91)-1</f>
        <v>1.1111556939003009E-6</v>
      </c>
      <c r="I4264" s="36">
        <f>I4263*$E4264/$E4263*(1-(I$1+I$5+IF(AND(WEEKDAY(A4264)&lt;&gt;1,WEEKDAY(A4264)&lt;&gt;7),IF(A4264&lt;J$2,J$1,J$3),0)))^($A4264-$A4263)</f>
        <v>47.98708061102203</v>
      </c>
      <c r="J4264" s="42">
        <f>VLOOKUP(A4264,'VIXY-IV'!A$1:E$5000,4,0)</f>
        <v>47.35231984</v>
      </c>
      <c r="K4264" s="36"/>
      <c r="L4264" s="36"/>
    </row>
    <row r="4265" spans="1:12" x14ac:dyDescent="0.25">
      <c r="A4265" s="29">
        <v>44252</v>
      </c>
      <c r="B4265">
        <v>28.89</v>
      </c>
      <c r="C4265">
        <v>30.24</v>
      </c>
      <c r="D4265">
        <v>29.0853</v>
      </c>
      <c r="E4265">
        <v>24.470500000000001</v>
      </c>
      <c r="F4265">
        <v>22098.18895</v>
      </c>
      <c r="G4265">
        <v>18594.158230000001</v>
      </c>
      <c r="H4265" s="36">
        <f>(1/(1-91/360*VLOOKUP($A4265,Tbills!$B$4:$C$974,2,1)/100))^((1)/91)-1</f>
        <v>8.3332864653229421E-7</v>
      </c>
      <c r="I4265" s="36">
        <f>I4264*$E4265/$E4264*(1-(I$1+I$5+IF(AND(WEEKDAY(A4265)&lt;&gt;1,WEEKDAY(A4265)&lt;&gt;7),IF(A4265&lt;J$2,J$1,J$3),0)))^($A4265-$A4264)</f>
        <v>55.751065437083412</v>
      </c>
      <c r="J4265" s="42">
        <f>VLOOKUP(A4265,'VIXY-IV'!A$1:E$5000,4,0)</f>
        <v>55.008358039999997</v>
      </c>
      <c r="K4265" s="36"/>
      <c r="L4265" s="36"/>
    </row>
    <row r="4266" spans="1:12" x14ac:dyDescent="0.25">
      <c r="A4266" s="29">
        <v>44253</v>
      </c>
      <c r="B4266">
        <v>27.95</v>
      </c>
      <c r="C4266">
        <v>29.6</v>
      </c>
      <c r="D4266">
        <v>27.613900000000001</v>
      </c>
      <c r="E4266">
        <v>23.232600000000001</v>
      </c>
      <c r="F4266">
        <v>21714.878969000001</v>
      </c>
      <c r="G4266">
        <v>18271.612846</v>
      </c>
      <c r="H4266" s="36">
        <f>(1/(1-91/360*VLOOKUP($A4266,Tbills!$B$4:$C$974,2,1)/100))^((1)/91)-1</f>
        <v>8.3332864653229421E-7</v>
      </c>
      <c r="I4266" s="36">
        <f>I4265*$E4266/$E4265*(1-(I$1+I$5+IF(AND(WEEKDAY(A4266)&lt;&gt;1,WEEKDAY(A4266)&lt;&gt;7),IF(A4266&lt;J$2,J$1,J$3),0)))^($A4266-$A4265)</f>
        <v>52.931269201867408</v>
      </c>
      <c r="J4266" s="42">
        <f>VLOOKUP(A4266,'VIXY-IV'!A$1:E$5000,4,0)</f>
        <v>52.222037919999998</v>
      </c>
      <c r="K4266" s="36"/>
      <c r="L4266" s="36"/>
    </row>
    <row r="4267" spans="1:12" x14ac:dyDescent="0.25">
      <c r="A4267" s="29">
        <v>44256</v>
      </c>
      <c r="B4267">
        <v>23.35</v>
      </c>
      <c r="C4267">
        <v>26.78</v>
      </c>
      <c r="D4267">
        <v>25.786999999999999</v>
      </c>
      <c r="E4267">
        <v>21.695499999999999</v>
      </c>
      <c r="F4267">
        <v>21050.910134000002</v>
      </c>
      <c r="G4267">
        <v>17712.881967000001</v>
      </c>
      <c r="H4267" s="36">
        <f>(1/(1-91/360*VLOOKUP($A4267,Tbills!$B$4:$C$974,2,1)/100))^((1)/91)-1</f>
        <v>8.3332864653229421E-7</v>
      </c>
      <c r="I4267" s="36">
        <f>I4266*$E4267/$E4266*(1-(I$1+I$5+IF(AND(WEEKDAY(A4267)&lt;&gt;1,WEEKDAY(A4267)&lt;&gt;7),IF(A4267&lt;J$2,J$1,J$3),0)))^($A4267-$A4266)</f>
        <v>49.430687335784981</v>
      </c>
      <c r="J4267" s="42">
        <f>VLOOKUP(A4267,'VIXY-IV'!A$1:E$5000,4,0)</f>
        <v>48.766201160000001</v>
      </c>
      <c r="K4267" s="36"/>
      <c r="L4267" s="36"/>
    </row>
    <row r="4268" spans="1:12" x14ac:dyDescent="0.25">
      <c r="A4268" s="29">
        <v>44257</v>
      </c>
      <c r="B4268">
        <v>24.1</v>
      </c>
      <c r="C4268">
        <v>27.16</v>
      </c>
      <c r="D4268">
        <v>25.9282</v>
      </c>
      <c r="E4268">
        <v>21.814299999999999</v>
      </c>
      <c r="F4268">
        <v>21429.597024999999</v>
      </c>
      <c r="G4268">
        <v>18031.505980000002</v>
      </c>
      <c r="H4268" s="36">
        <f>(1/(1-91/360*VLOOKUP($A4268,Tbills!$B$4:$C$974,2,1)/100))^((1)/91)-1</f>
        <v>8.3332864653229421E-7</v>
      </c>
      <c r="I4268" s="36">
        <f>I4267*$E4268/$E4267*(1-(I$1+I$5+IF(AND(WEEKDAY(A4268)&lt;&gt;1,WEEKDAY(A4268)&lt;&gt;7),IF(A4268&lt;J$2,J$1,J$3),0)))^($A4268-$A4267)</f>
        <v>49.701835983137705</v>
      </c>
      <c r="J4268" s="42">
        <f>VLOOKUP(A4268,'VIXY-IV'!A$1:E$5000,4,0)</f>
        <v>49.031361560000001</v>
      </c>
      <c r="K4268" s="36"/>
      <c r="L4268" s="36"/>
    </row>
    <row r="4269" spans="1:12" x14ac:dyDescent="0.25">
      <c r="A4269" s="29">
        <v>44258</v>
      </c>
      <c r="B4269">
        <v>26.67</v>
      </c>
      <c r="C4269">
        <v>28.79</v>
      </c>
      <c r="D4269">
        <v>27.045000000000002</v>
      </c>
      <c r="E4269">
        <v>22.753900000000002</v>
      </c>
      <c r="F4269">
        <v>21653.874494</v>
      </c>
      <c r="G4269">
        <v>18220.204745999999</v>
      </c>
      <c r="H4269" s="36">
        <f>(1/(1-91/360*VLOOKUP($A4269,Tbills!$B$4:$C$974,2,1)/100))^((1)/91)-1</f>
        <v>8.3332864653229421E-7</v>
      </c>
      <c r="I4269" s="36">
        <f>I4268*$E4269/$E4268*(1-(I$1+I$5+IF(AND(WEEKDAY(A4269)&lt;&gt;1,WEEKDAY(A4269)&lt;&gt;7),IF(A4269&lt;J$2,J$1,J$3),0)))^($A4269-$A4268)</f>
        <v>51.843123553127612</v>
      </c>
      <c r="J4269" s="42">
        <f>VLOOKUP(A4269,'VIXY-IV'!A$1:E$5000,4,0)</f>
        <v>51.141387960000003</v>
      </c>
      <c r="K4269" s="36"/>
      <c r="L4269" s="36"/>
    </row>
    <row r="4270" spans="1:12" x14ac:dyDescent="0.25">
      <c r="A4270" s="29">
        <v>44259</v>
      </c>
      <c r="B4270">
        <v>28.57</v>
      </c>
      <c r="C4270">
        <v>30.08</v>
      </c>
      <c r="D4270">
        <v>28.238600000000002</v>
      </c>
      <c r="E4270">
        <v>23.758099999999999</v>
      </c>
      <c r="F4270">
        <v>22024.294352000001</v>
      </c>
      <c r="G4270">
        <v>18531.87169</v>
      </c>
      <c r="H4270" s="36">
        <f>(1/(1-91/360*VLOOKUP($A4270,Tbills!$B$4:$C$974,2,1)/100))^((1)/91)-1</f>
        <v>1.1111556939003009E-6</v>
      </c>
      <c r="I4270" s="36">
        <f>I4269*$E4270/$E4269*(1-(I$1+I$5+IF(AND(WEEKDAY(A4270)&lt;&gt;1,WEEKDAY(A4270)&lt;&gt;7),IF(A4270&lt;J$2,J$1,J$3),0)))^($A4270-$A4269)</f>
        <v>54.13164004645509</v>
      </c>
      <c r="J4270" s="42">
        <f>VLOOKUP(A4270,'VIXY-IV'!A$1:E$5000,4,0)</f>
        <v>53.397449880000003</v>
      </c>
      <c r="K4270" s="36"/>
      <c r="L4270" s="36"/>
    </row>
    <row r="4271" spans="1:12" x14ac:dyDescent="0.25">
      <c r="A4271" s="29">
        <v>44260</v>
      </c>
      <c r="B4271">
        <v>24.66</v>
      </c>
      <c r="C4271">
        <v>27.89</v>
      </c>
      <c r="D4271">
        <v>26.225000000000001</v>
      </c>
      <c r="E4271">
        <v>22.064</v>
      </c>
      <c r="F4271">
        <v>21215.691383000001</v>
      </c>
      <c r="G4271">
        <v>17851.469415</v>
      </c>
      <c r="H4271" s="36">
        <f>(1/(1-91/360*VLOOKUP($A4271,Tbills!$B$4:$C$974,2,1)/100))^((1)/91)-1</f>
        <v>1.1111556939003009E-6</v>
      </c>
      <c r="I4271" s="36">
        <f>I4270*$E4271/$E4270*(1-(I$1+I$5+IF(AND(WEEKDAY(A4271)&lt;&gt;1,WEEKDAY(A4271)&lt;&gt;7),IF(A4271&lt;J$2,J$1,J$3),0)))^($A4271-$A4270)</f>
        <v>50.272200165710238</v>
      </c>
      <c r="J4271" s="42">
        <f>VLOOKUP(A4271,'VIXY-IV'!A$1:E$5000,4,0)</f>
        <v>49.590655759999997</v>
      </c>
      <c r="K4271" s="36"/>
      <c r="L4271" s="36"/>
    </row>
    <row r="4272" spans="1:12" x14ac:dyDescent="0.25">
      <c r="A4272" s="29">
        <v>44263</v>
      </c>
      <c r="B4272">
        <v>25.47</v>
      </c>
      <c r="C4272">
        <v>28.13</v>
      </c>
      <c r="D4272">
        <v>26.6279</v>
      </c>
      <c r="E4272">
        <v>22.402899999999999</v>
      </c>
      <c r="F4272">
        <v>21534.658404000002</v>
      </c>
      <c r="G4272">
        <v>18119.797578999998</v>
      </c>
      <c r="H4272" s="36">
        <f>(1/(1-91/360*VLOOKUP($A4272,Tbills!$B$4:$C$974,2,1)/100))^((1)/91)-1</f>
        <v>1.1111556939003009E-6</v>
      </c>
      <c r="I4272" s="36">
        <f>I4271*$E4272/$E4271*(1-(I$1+I$5+IF(AND(WEEKDAY(A4272)&lt;&gt;1,WEEKDAY(A4272)&lt;&gt;7),IF(A4272&lt;J$2,J$1,J$3),0)))^($A4272-$A4271)</f>
        <v>51.045842647588799</v>
      </c>
      <c r="J4272" s="42">
        <f>VLOOKUP(A4272,'VIXY-IV'!A$1:E$5000,4,0)</f>
        <v>50.34756668</v>
      </c>
      <c r="K4272" s="36"/>
      <c r="L4272" s="36"/>
    </row>
    <row r="4273" spans="1:12" x14ac:dyDescent="0.25">
      <c r="A4273" s="29">
        <v>44264</v>
      </c>
      <c r="B4273">
        <v>24.03</v>
      </c>
      <c r="C4273">
        <v>27.28</v>
      </c>
      <c r="D4273">
        <v>25.5608</v>
      </c>
      <c r="E4273">
        <v>21.505099999999999</v>
      </c>
      <c r="F4273">
        <v>21407.854157000002</v>
      </c>
      <c r="G4273">
        <v>18013.081194999999</v>
      </c>
      <c r="H4273" s="36">
        <f>(1/(1-91/360*VLOOKUP($A4273,Tbills!$B$4:$C$974,2,1)/100))^((1)/91)-1</f>
        <v>1.1111556939003009E-6</v>
      </c>
      <c r="I4273" s="36">
        <f>I4272*$E4273/$E4272*(1-(I$1+I$5+IF(AND(WEEKDAY(A4273)&lt;&gt;1,WEEKDAY(A4273)&lt;&gt;7),IF(A4273&lt;J$2,J$1,J$3),0)))^($A4273-$A4272)</f>
        <v>49.000641749581355</v>
      </c>
      <c r="J4273" s="42">
        <f>VLOOKUP(A4273,'VIXY-IV'!A$1:E$5000,4,0)</f>
        <v>48.329927079999997</v>
      </c>
      <c r="K4273" s="36"/>
      <c r="L4273" s="36"/>
    </row>
    <row r="4274" spans="1:12" x14ac:dyDescent="0.25">
      <c r="A4274" s="29">
        <v>44265</v>
      </c>
      <c r="B4274">
        <v>22.56</v>
      </c>
      <c r="C4274">
        <v>26.68</v>
      </c>
      <c r="D4274">
        <v>25.256699999999999</v>
      </c>
      <c r="E4274">
        <v>21.249199999999998</v>
      </c>
      <c r="F4274">
        <v>21228.276639</v>
      </c>
      <c r="G4274">
        <v>17861.960354999999</v>
      </c>
      <c r="H4274" s="36">
        <f>(1/(1-91/360*VLOOKUP($A4274,Tbills!$B$4:$C$974,2,1)/100))^((1)/91)-1</f>
        <v>1.1111556939003009E-6</v>
      </c>
      <c r="I4274" s="36">
        <f>I4273*$E4274/$E4273*(1-(I$1+I$5+IF(AND(WEEKDAY(A4274)&lt;&gt;1,WEEKDAY(A4274)&lt;&gt;7),IF(A4274&lt;J$2,J$1,J$3),0)))^($A4274-$A4273)</f>
        <v>48.418022748516265</v>
      </c>
      <c r="J4274" s="42">
        <f>VLOOKUP(A4274,'VIXY-IV'!A$1:E$5000,4,0)</f>
        <v>47.753271120000001</v>
      </c>
      <c r="K4274" s="36"/>
      <c r="L4274" s="36"/>
    </row>
    <row r="4275" spans="1:12" x14ac:dyDescent="0.25">
      <c r="A4275" s="29">
        <v>44266</v>
      </c>
      <c r="B4275">
        <v>21.91</v>
      </c>
      <c r="C4275">
        <v>26.09</v>
      </c>
      <c r="D4275">
        <v>24.62</v>
      </c>
      <c r="E4275">
        <v>20.7135</v>
      </c>
      <c r="F4275">
        <v>20966.785483</v>
      </c>
      <c r="G4275">
        <v>17641.915832999999</v>
      </c>
      <c r="H4275" s="36">
        <f>(1/(1-91/360*VLOOKUP($A4275,Tbills!$B$4:$C$974,2,1)/100))^((1)/91)-1</f>
        <v>1.2500718804542288E-6</v>
      </c>
      <c r="I4275" s="36">
        <f>I4274*$E4275/$E4274*(1-(I$1+I$5+IF(AND(WEEKDAY(A4275)&lt;&gt;1,WEEKDAY(A4275)&lt;&gt;7),IF(A4275&lt;J$2,J$1,J$3),0)))^($A4275-$A4274)</f>
        <v>47.197839500550117</v>
      </c>
      <c r="J4275" s="42">
        <f>VLOOKUP(A4275,'VIXY-IV'!A$1:E$5000,4,0)</f>
        <v>46.549224959999997</v>
      </c>
      <c r="K4275" s="36"/>
      <c r="L4275" s="36"/>
    </row>
    <row r="4276" spans="1:12" x14ac:dyDescent="0.25">
      <c r="A4276" s="29">
        <v>44267</v>
      </c>
      <c r="B4276">
        <v>20.69</v>
      </c>
      <c r="C4276">
        <v>25.74</v>
      </c>
      <c r="D4276">
        <v>24.165800000000001</v>
      </c>
      <c r="E4276">
        <v>20.331299999999999</v>
      </c>
      <c r="F4276">
        <v>21037.575546</v>
      </c>
      <c r="G4276">
        <v>17701.4581</v>
      </c>
      <c r="H4276" s="36">
        <f>(1/(1-91/360*VLOOKUP($A4276,Tbills!$B$4:$C$974,2,1)/100))^((1)/91)-1</f>
        <v>1.2500718804542288E-6</v>
      </c>
      <c r="I4276" s="36">
        <f>I4275*$E4276/$E4275*(1-(I$1+I$5+IF(AND(WEEKDAY(A4276)&lt;&gt;1,WEEKDAY(A4276)&lt;&gt;7),IF(A4276&lt;J$2,J$1,J$3),0)))^($A4276-$A4275)</f>
        <v>46.327401734058014</v>
      </c>
      <c r="J4276" s="42">
        <f>VLOOKUP(A4276,'VIXY-IV'!A$1:E$5000,4,0)</f>
        <v>45.687817879999997</v>
      </c>
      <c r="K4276" s="36"/>
      <c r="L4276" s="36"/>
    </row>
    <row r="4277" spans="1:12" x14ac:dyDescent="0.25">
      <c r="A4277" s="29">
        <v>44270</v>
      </c>
      <c r="B4277">
        <v>20.03</v>
      </c>
      <c r="C4277">
        <v>24.89</v>
      </c>
      <c r="D4277">
        <v>22.741599999999998</v>
      </c>
      <c r="E4277">
        <v>19.132999999999999</v>
      </c>
      <c r="F4277">
        <v>20701.831784999998</v>
      </c>
      <c r="G4277">
        <v>17418.889861</v>
      </c>
      <c r="H4277" s="36">
        <f>(1/(1-91/360*VLOOKUP($A4277,Tbills!$B$4:$C$974,2,1)/100))^((1)/91)-1</f>
        <v>1.2500718804542288E-6</v>
      </c>
      <c r="I4277" s="36">
        <f>I4276*$E4277/$E4276*(1-(I$1+I$5+IF(AND(WEEKDAY(A4277)&lt;&gt;1,WEEKDAY(A4277)&lt;&gt;7),IF(A4277&lt;J$2,J$1,J$3),0)))^($A4277-$A4276)</f>
        <v>43.59817996328897</v>
      </c>
      <c r="J4277" s="42">
        <f>VLOOKUP(A4277,'VIXY-IV'!A$1:E$5000,4,0)</f>
        <v>42.989215680000001</v>
      </c>
      <c r="K4277" s="36"/>
      <c r="L4277" s="36"/>
    </row>
    <row r="4278" spans="1:12" x14ac:dyDescent="0.25">
      <c r="A4278" s="29">
        <v>44271</v>
      </c>
      <c r="B4278">
        <v>19.79</v>
      </c>
      <c r="C4278">
        <v>24.71</v>
      </c>
      <c r="D4278">
        <v>22.7957</v>
      </c>
      <c r="E4278">
        <v>19.1785</v>
      </c>
      <c r="F4278">
        <v>20591.413074</v>
      </c>
      <c r="G4278">
        <v>17325.959815999999</v>
      </c>
      <c r="H4278" s="36">
        <f>(1/(1-91/360*VLOOKUP($A4278,Tbills!$B$4:$C$974,2,1)/100))^((1)/91)-1</f>
        <v>1.2500718804542288E-6</v>
      </c>
      <c r="I4278" s="36">
        <f>I4277*$E4278/$E4277*(1-(I$1+I$5+IF(AND(WEEKDAY(A4278)&lt;&gt;1,WEEKDAY(A4278)&lt;&gt;7),IF(A4278&lt;J$2,J$1,J$3),0)))^($A4278-$A4277)</f>
        <v>43.702279427196032</v>
      </c>
      <c r="J4278" s="42">
        <f>VLOOKUP(A4278,'VIXY-IV'!A$1:E$5000,4,0)</f>
        <v>43.089864079999998</v>
      </c>
      <c r="K4278" s="36"/>
      <c r="L4278" s="36"/>
    </row>
    <row r="4279" spans="1:12" x14ac:dyDescent="0.25">
      <c r="A4279" s="29">
        <v>44272</v>
      </c>
      <c r="B4279">
        <v>19.23</v>
      </c>
      <c r="C4279">
        <v>23.88</v>
      </c>
      <c r="D4279">
        <v>21.806100000000001</v>
      </c>
      <c r="E4279">
        <v>18.3459</v>
      </c>
      <c r="F4279">
        <v>20073.428327000001</v>
      </c>
      <c r="G4279">
        <v>16890.097116000001</v>
      </c>
      <c r="H4279" s="36">
        <f>(1/(1-91/360*VLOOKUP($A4279,Tbills!$B$4:$C$974,2,1)/100))^((1)/91)-1</f>
        <v>1.2500718804542288E-6</v>
      </c>
      <c r="I4279" s="36">
        <f>I4278*$E4279/$E4278*(1-(I$1+I$5+IF(AND(WEEKDAY(A4279)&lt;&gt;1,WEEKDAY(A4279)&lt;&gt;7),IF(A4279&lt;J$2,J$1,J$3),0)))^($A4279-$A4278)</f>
        <v>41.805424628121735</v>
      </c>
      <c r="J4279" s="42">
        <f>VLOOKUP(A4279,'VIXY-IV'!A$1:E$5000,4,0)</f>
        <v>41.216367320000003</v>
      </c>
      <c r="K4279" s="36"/>
      <c r="L4279" s="36"/>
    </row>
    <row r="4280" spans="1:12" x14ac:dyDescent="0.25">
      <c r="A4280" s="29">
        <v>44273</v>
      </c>
      <c r="B4280">
        <v>21.58</v>
      </c>
      <c r="C4280">
        <v>25.28</v>
      </c>
      <c r="D4280">
        <v>23.010899999999999</v>
      </c>
      <c r="E4280">
        <v>19.359500000000001</v>
      </c>
      <c r="F4280">
        <v>20173.085927</v>
      </c>
      <c r="G4280">
        <v>16973.929467999998</v>
      </c>
      <c r="H4280" s="36">
        <f>(1/(1-91/360*VLOOKUP($A4280,Tbills!$B$4:$C$974,2,1)/100))^((1)/91)-1</f>
        <v>8.3332864653229421E-7</v>
      </c>
      <c r="I4280" s="36">
        <f>I4279*$E4280/$E4279*(1-(I$1+I$5+IF(AND(WEEKDAY(A4280)&lt;&gt;1,WEEKDAY(A4280)&lt;&gt;7),IF(A4280&lt;J$2,J$1,J$3),0)))^($A4280-$A4279)</f>
        <v>44.115572351700557</v>
      </c>
      <c r="J4280" s="42">
        <f>VLOOKUP(A4280,'VIXY-IV'!A$1:E$5000,4,0)</f>
        <v>43.492967759999999</v>
      </c>
      <c r="K4280" s="36"/>
      <c r="L4280" s="36"/>
    </row>
    <row r="4281" spans="1:12" x14ac:dyDescent="0.25">
      <c r="A4281" s="29">
        <v>44274</v>
      </c>
      <c r="B4281">
        <v>20.95</v>
      </c>
      <c r="C4281">
        <v>24.99</v>
      </c>
      <c r="D4281">
        <v>22.118400000000001</v>
      </c>
      <c r="E4281">
        <v>18.608599999999999</v>
      </c>
      <c r="F4281">
        <v>20281.157930000001</v>
      </c>
      <c r="G4281">
        <v>17064.848687000002</v>
      </c>
      <c r="H4281" s="36">
        <f>(1/(1-91/360*VLOOKUP($A4281,Tbills!$B$4:$C$974,2,1)/100))^((1)/91)-1</f>
        <v>8.3332864653229421E-7</v>
      </c>
      <c r="I4281" s="36">
        <f>I4280*$E4281/$E4280*(1-(I$1+I$5+IF(AND(WEEKDAY(A4281)&lt;&gt;1,WEEKDAY(A4281)&lt;&gt;7),IF(A4281&lt;J$2,J$1,J$3),0)))^($A4281-$A4280)</f>
        <v>42.404861261197503</v>
      </c>
      <c r="J4281" s="42">
        <f>VLOOKUP(A4281,'VIXY-IV'!A$1:E$5000,4,0)</f>
        <v>41.804982039999999</v>
      </c>
      <c r="K4281" s="36"/>
      <c r="L4281" s="36"/>
    </row>
    <row r="4282" spans="1:12" x14ac:dyDescent="0.25">
      <c r="A4282" s="29">
        <v>44277</v>
      </c>
      <c r="B4282">
        <v>18.88</v>
      </c>
      <c r="C4282">
        <v>22.94</v>
      </c>
      <c r="D4282">
        <v>20.662099999999999</v>
      </c>
      <c r="E4282">
        <v>17.383299999999998</v>
      </c>
      <c r="F4282">
        <v>19467.177586999998</v>
      </c>
      <c r="G4282">
        <v>16379.911630000001</v>
      </c>
      <c r="H4282" s="36">
        <f>(1/(1-91/360*VLOOKUP($A4282,Tbills!$B$4:$C$974,2,1)/100))^((1)/91)-1</f>
        <v>8.3332864653229421E-7</v>
      </c>
      <c r="I4282" s="36">
        <f>I4281*$E4282/$E4281*(1-(I$1+I$5+IF(AND(WEEKDAY(A4282)&lt;&gt;1,WEEKDAY(A4282)&lt;&gt;7),IF(A4282&lt;J$2,J$1,J$3),0)))^($A4282-$A4281)</f>
        <v>39.6138145943018</v>
      </c>
      <c r="J4282" s="42">
        <f>VLOOKUP(A4282,'VIXY-IV'!A$1:E$5000,4,0)</f>
        <v>39.048304360000003</v>
      </c>
      <c r="K4282" s="36"/>
      <c r="L4282" s="36"/>
    </row>
    <row r="4283" spans="1:12" x14ac:dyDescent="0.25">
      <c r="A4283" s="29">
        <v>44278</v>
      </c>
      <c r="B4283">
        <v>20.3</v>
      </c>
      <c r="C4283">
        <v>23.8</v>
      </c>
      <c r="D4283">
        <v>21.645700000000001</v>
      </c>
      <c r="E4283">
        <v>18.210799999999999</v>
      </c>
      <c r="F4283">
        <v>19596.797616</v>
      </c>
      <c r="G4283">
        <v>16488.961793999999</v>
      </c>
      <c r="H4283" s="36">
        <f>(1/(1-91/360*VLOOKUP($A4283,Tbills!$B$4:$C$974,2,1)/100))^((1)/91)-1</f>
        <v>8.3332864653229421E-7</v>
      </c>
      <c r="I4283" s="36">
        <f>I4282*$E4283/$E4282*(1-(I$1+I$5+IF(AND(WEEKDAY(A4283)&lt;&gt;1,WEEKDAY(A4283)&lt;&gt;7),IF(A4283&lt;J$2,J$1,J$3),0)))^($A4283-$A4282)</f>
        <v>41.499955264018467</v>
      </c>
      <c r="J4283" s="42">
        <f>VLOOKUP(A4283,'VIXY-IV'!A$1:E$5000,4,0)</f>
        <v>40.905148240000003</v>
      </c>
      <c r="K4283" s="36"/>
      <c r="L4283" s="36"/>
    </row>
    <row r="4284" spans="1:12" x14ac:dyDescent="0.25">
      <c r="A4284" s="29">
        <v>44279</v>
      </c>
      <c r="B4284">
        <v>21.2</v>
      </c>
      <c r="C4284">
        <v>24.4</v>
      </c>
      <c r="D4284">
        <v>21.755400000000002</v>
      </c>
      <c r="E4284">
        <v>18.303100000000001</v>
      </c>
      <c r="F4284">
        <v>19604.806952999999</v>
      </c>
      <c r="G4284">
        <v>16495.687198</v>
      </c>
      <c r="H4284" s="36">
        <f>(1/(1-91/360*VLOOKUP($A4284,Tbills!$B$4:$C$974,2,1)/100))^((1)/91)-1</f>
        <v>8.3332864653229421E-7</v>
      </c>
      <c r="I4284" s="36">
        <f>I4283*$E4284/$E4283*(1-(I$1+I$5+IF(AND(WEEKDAY(A4284)&lt;&gt;1,WEEKDAY(A4284)&lt;&gt;7),IF(A4284&lt;J$2,J$1,J$3),0)))^($A4284-$A4283)</f>
        <v>41.710694467892417</v>
      </c>
      <c r="J4284" s="42">
        <f>VLOOKUP(A4284,'VIXY-IV'!A$1:E$5000,4,0)</f>
        <v>41.110177479999997</v>
      </c>
      <c r="K4284" s="36"/>
      <c r="L4284" s="36"/>
    </row>
    <row r="4285" spans="1:12" x14ac:dyDescent="0.25">
      <c r="A4285" s="29">
        <v>44280</v>
      </c>
      <c r="B4285">
        <v>19.809999999999999</v>
      </c>
      <c r="C4285">
        <v>23.37</v>
      </c>
      <c r="D4285">
        <v>21.157299999999999</v>
      </c>
      <c r="E4285">
        <v>17.799900000000001</v>
      </c>
      <c r="F4285">
        <v>19303.20897</v>
      </c>
      <c r="G4285">
        <v>16241.905790999999</v>
      </c>
      <c r="H4285" s="36">
        <f>(1/(1-91/360*VLOOKUP($A4285,Tbills!$B$4:$C$974,2,1)/100))^((1)/91)-1</f>
        <v>4.1671128436782112E-7</v>
      </c>
      <c r="I4285" s="36">
        <f>I4284*$E4285/$E4284*(1-(I$1+I$5+IF(AND(WEEKDAY(A4285)&lt;&gt;1,WEEKDAY(A4285)&lt;&gt;7),IF(A4285&lt;J$2,J$1,J$3),0)))^($A4285-$A4284)</f>
        <v>40.564347558941925</v>
      </c>
      <c r="J4285" s="42">
        <f>VLOOKUP(A4285,'VIXY-IV'!A$1:E$5000,4,0)</f>
        <v>39.978451440000001</v>
      </c>
      <c r="K4285" s="36"/>
      <c r="L4285" s="36"/>
    </row>
    <row r="4286" spans="1:12" x14ac:dyDescent="0.25">
      <c r="A4286" s="29">
        <v>44281</v>
      </c>
      <c r="B4286">
        <v>18.86</v>
      </c>
      <c r="C4286">
        <v>22.32</v>
      </c>
      <c r="D4286">
        <v>20.314699999999998</v>
      </c>
      <c r="E4286">
        <v>17.091000000000001</v>
      </c>
      <c r="F4286">
        <v>18927.150048</v>
      </c>
      <c r="G4286">
        <v>15925.479427</v>
      </c>
      <c r="H4286" s="36">
        <f>(1/(1-91/360*VLOOKUP($A4286,Tbills!$B$4:$C$974,2,1)/100))^((1)/91)-1</f>
        <v>4.1671128436782112E-7</v>
      </c>
      <c r="I4286" s="36">
        <f>I4285*$E4286/$E4285*(1-(I$1+I$5+IF(AND(WEEKDAY(A4286)&lt;&gt;1,WEEKDAY(A4286)&lt;&gt;7),IF(A4286&lt;J$2,J$1,J$3),0)))^($A4286-$A4285)</f>
        <v>38.949202639945469</v>
      </c>
      <c r="J4286" s="42">
        <f>VLOOKUP(A4286,'VIXY-IV'!A$1:E$5000,4,0)</f>
        <v>38.382955680000002</v>
      </c>
      <c r="K4286" s="36"/>
      <c r="L4286" s="36"/>
    </row>
    <row r="4287" spans="1:12" x14ac:dyDescent="0.25">
      <c r="A4287" s="29">
        <v>44284</v>
      </c>
      <c r="B4287">
        <v>20.74</v>
      </c>
      <c r="C4287">
        <v>23.2</v>
      </c>
      <c r="D4287">
        <v>20.7973</v>
      </c>
      <c r="E4287">
        <v>17.497</v>
      </c>
      <c r="F4287">
        <v>18858.910801000002</v>
      </c>
      <c r="G4287">
        <v>15868.042384</v>
      </c>
      <c r="H4287" s="36">
        <f>(1/(1-91/360*VLOOKUP($A4287,Tbills!$B$4:$C$974,2,1)/100))^((1)/91)-1</f>
        <v>4.1671128436782112E-7</v>
      </c>
      <c r="I4287" s="36">
        <f>I4286*$E4287/$E4286*(1-(I$1+I$5+IF(AND(WEEKDAY(A4287)&lt;&gt;1,WEEKDAY(A4287)&lt;&gt;7),IF(A4287&lt;J$2,J$1,J$3),0)))^($A4287-$A4286)</f>
        <v>39.875595541907821</v>
      </c>
      <c r="J4287" s="42">
        <f>VLOOKUP(A4287,'VIXY-IV'!A$1:E$5000,4,0)</f>
        <v>39.289521639999997</v>
      </c>
      <c r="K4287" s="36"/>
      <c r="L4287" s="36"/>
    </row>
    <row r="4288" spans="1:12" x14ac:dyDescent="0.25">
      <c r="A4288" s="29">
        <v>44285</v>
      </c>
      <c r="B4288">
        <v>19.61</v>
      </c>
      <c r="C4288">
        <v>22.31</v>
      </c>
      <c r="D4288">
        <v>19.949100000000001</v>
      </c>
      <c r="E4288">
        <v>16.7834</v>
      </c>
      <c r="F4288">
        <v>18349.404028000001</v>
      </c>
      <c r="G4288">
        <v>15439.33259</v>
      </c>
      <c r="H4288" s="36">
        <f>(1/(1-91/360*VLOOKUP($A4288,Tbills!$B$4:$C$974,2,1)/100))^((1)/91)-1</f>
        <v>4.1671128436782112E-7</v>
      </c>
      <c r="I4288" s="36">
        <f>I4287*$E4288/$E4287*(1-(I$1+I$5+IF(AND(WEEKDAY(A4288)&lt;&gt;1,WEEKDAY(A4288)&lt;&gt;7),IF(A4288&lt;J$2,J$1,J$3),0)))^($A4288-$A4287)</f>
        <v>38.249670667274643</v>
      </c>
      <c r="J4288" s="42">
        <f>VLOOKUP(A4288,'VIXY-IV'!A$1:E$5000,4,0)</f>
        <v>37.684163560000002</v>
      </c>
      <c r="K4288" s="36"/>
      <c r="L4288" s="36"/>
    </row>
    <row r="4289" spans="1:12" x14ac:dyDescent="0.25">
      <c r="A4289" s="29">
        <v>44286</v>
      </c>
      <c r="B4289">
        <v>19.399999999999999</v>
      </c>
      <c r="C4289">
        <v>22.15</v>
      </c>
      <c r="D4289">
        <v>19.7394</v>
      </c>
      <c r="E4289">
        <v>16.606999999999999</v>
      </c>
      <c r="F4289">
        <v>18286.598792000001</v>
      </c>
      <c r="G4289">
        <v>15386.481338</v>
      </c>
      <c r="H4289" s="36">
        <f>(1/(1-91/360*VLOOKUP($A4289,Tbills!$B$4:$C$974,2,1)/100))^((1)/91)-1</f>
        <v>4.1671128436782112E-7</v>
      </c>
      <c r="I4289" s="36">
        <f>I4288*$E4289/$E4288*(1-(I$1+I$5+IF(AND(WEEKDAY(A4289)&lt;&gt;1,WEEKDAY(A4289)&lt;&gt;7),IF(A4289&lt;J$2,J$1,J$3),0)))^($A4289-$A4288)</f>
        <v>37.848014815120585</v>
      </c>
      <c r="J4289" s="42">
        <f>VLOOKUP(A4289,'VIXY-IV'!A$1:E$5000,4,0)</f>
        <v>37.286229519999999</v>
      </c>
      <c r="K4289" s="36"/>
      <c r="L4289" s="36"/>
    </row>
    <row r="4290" spans="1:12" x14ac:dyDescent="0.25">
      <c r="A4290" s="29">
        <v>44287</v>
      </c>
      <c r="B4290">
        <v>17.329999999999998</v>
      </c>
      <c r="C4290">
        <v>20.97</v>
      </c>
      <c r="D4290">
        <v>19.148399999999999</v>
      </c>
      <c r="E4290">
        <v>16.1098</v>
      </c>
      <c r="F4290">
        <v>17980.881558000001</v>
      </c>
      <c r="G4290">
        <v>15129.242152999999</v>
      </c>
      <c r="H4290" s="36">
        <f>(1/(1-91/360*VLOOKUP($A4290,Tbills!$B$4:$C$974,2,1)/100))^((1)/91)-1</f>
        <v>5.5561859602093477E-7</v>
      </c>
      <c r="I4290" s="36">
        <f>I4289*$E4290/$E4289*(1-(I$1+I$5+IF(AND(WEEKDAY(A4290)&lt;&gt;1,WEEKDAY(A4290)&lt;&gt;7),IF(A4290&lt;J$2,J$1,J$3),0)))^($A4290-$A4289)</f>
        <v>36.715228261373781</v>
      </c>
      <c r="J4290" s="42">
        <f>VLOOKUP(A4290,'VIXY-IV'!A$1:E$5000,4,0)</f>
        <v>36.168896240000002</v>
      </c>
      <c r="K4290" s="36"/>
      <c r="L4290" s="36"/>
    </row>
    <row r="4291" spans="1:12" x14ac:dyDescent="0.25">
      <c r="A4291" s="29">
        <v>44291</v>
      </c>
      <c r="B4291">
        <v>17.91</v>
      </c>
      <c r="C4291">
        <v>20.96</v>
      </c>
      <c r="D4291">
        <v>18.655999999999999</v>
      </c>
      <c r="E4291">
        <v>15.695499999999999</v>
      </c>
      <c r="F4291">
        <v>17649.226592999999</v>
      </c>
      <c r="G4291">
        <v>14850.151673</v>
      </c>
      <c r="H4291" s="36">
        <f>(1/(1-91/360*VLOOKUP($A4291,Tbills!$B$4:$C$974,2,1)/100))^((1)/91)-1</f>
        <v>5.5561859602093477E-7</v>
      </c>
      <c r="I4291" s="36">
        <f>I4290*$E4291/$E4290*(1-(I$1+I$5+IF(AND(WEEKDAY(A4291)&lt;&gt;1,WEEKDAY(A4291)&lt;&gt;7),IF(A4291&lt;J$2,J$1,J$3),0)))^($A4291-$A4290)</f>
        <v>35.772385055423342</v>
      </c>
      <c r="J4291" s="42">
        <f>VLOOKUP(A4291,'VIXY-IV'!A$1:E$5000,4,0)</f>
        <v>35.235543159999999</v>
      </c>
      <c r="K4291" s="36"/>
      <c r="L4291" s="36"/>
    </row>
    <row r="4292" spans="1:12" x14ac:dyDescent="0.25">
      <c r="A4292" s="29">
        <v>44292</v>
      </c>
      <c r="B4292">
        <v>18.12</v>
      </c>
      <c r="C4292">
        <v>21.16</v>
      </c>
      <c r="D4292">
        <v>18.6614</v>
      </c>
      <c r="E4292">
        <v>15.700100000000001</v>
      </c>
      <c r="F4292">
        <v>17579.029554000001</v>
      </c>
      <c r="G4292">
        <v>14791.079266000001</v>
      </c>
      <c r="H4292" s="36">
        <f>(1/(1-91/360*VLOOKUP($A4292,Tbills!$B$4:$C$974,2,1)/100))^((1)/91)-1</f>
        <v>5.5561859602093477E-7</v>
      </c>
      <c r="I4292" s="36">
        <f>I4291*$E4292/$E4291*(1-(I$1+I$5+IF(AND(WEEKDAY(A4292)&lt;&gt;1,WEEKDAY(A4292)&lt;&gt;7),IF(A4292&lt;J$2,J$1,J$3),0)))^($A4292-$A4291)</f>
        <v>35.783212264790514</v>
      </c>
      <c r="J4292" s="42">
        <f>VLOOKUP(A4292,'VIXY-IV'!A$1:E$5000,4,0)</f>
        <v>35.244699679999997</v>
      </c>
      <c r="K4292" s="36"/>
      <c r="L4292" s="36"/>
    </row>
    <row r="4293" spans="1:12" x14ac:dyDescent="0.25">
      <c r="A4293" s="29">
        <v>44293</v>
      </c>
      <c r="B4293">
        <v>17.16</v>
      </c>
      <c r="C4293">
        <v>20.66</v>
      </c>
      <c r="D4293">
        <v>18.2242</v>
      </c>
      <c r="E4293">
        <v>15.3323</v>
      </c>
      <c r="F4293">
        <v>17463.170050000001</v>
      </c>
      <c r="G4293">
        <v>14693.586309</v>
      </c>
      <c r="H4293" s="36">
        <f>(1/(1-91/360*VLOOKUP($A4293,Tbills!$B$4:$C$974,2,1)/100))^((1)/91)-1</f>
        <v>5.5561859602093477E-7</v>
      </c>
      <c r="I4293" s="36">
        <f>I4292*$E4293/$E4292*(1-(I$1+I$5+IF(AND(WEEKDAY(A4293)&lt;&gt;1,WEEKDAY(A4293)&lt;&gt;7),IF(A4293&lt;J$2,J$1,J$3),0)))^($A4293-$A4292)</f>
        <v>34.945268267644281</v>
      </c>
      <c r="J4293" s="42">
        <f>VLOOKUP(A4293,'VIXY-IV'!A$1:E$5000,4,0)</f>
        <v>34.420681639999998</v>
      </c>
      <c r="K4293" s="36"/>
      <c r="L4293" s="36"/>
    </row>
    <row r="4294" spans="1:12" x14ac:dyDescent="0.25">
      <c r="A4294" s="29">
        <v>44294</v>
      </c>
      <c r="B4294">
        <v>16.95</v>
      </c>
      <c r="C4294">
        <v>20.59</v>
      </c>
      <c r="D4294">
        <v>17.9102</v>
      </c>
      <c r="E4294">
        <v>15.068099999999999</v>
      </c>
      <c r="F4294">
        <v>17470.432091999999</v>
      </c>
      <c r="G4294">
        <v>14699.688458000001</v>
      </c>
      <c r="H4294" s="36">
        <f>(1/(1-91/360*VLOOKUP($A4294,Tbills!$B$4:$C$974,2,1)/100))^((1)/91)-1</f>
        <v>5.5561859602093477E-7</v>
      </c>
      <c r="I4294" s="36">
        <f>I4293*$E4294/$E4293*(1-(I$1+I$5+IF(AND(WEEKDAY(A4294)&lt;&gt;1,WEEKDAY(A4294)&lt;&gt;7),IF(A4294&lt;J$2,J$1,J$3),0)))^($A4294-$A4293)</f>
        <v>34.343434838715169</v>
      </c>
      <c r="J4294" s="42">
        <f>VLOOKUP(A4294,'VIXY-IV'!A$1:E$5000,4,0)</f>
        <v>33.826949759999998</v>
      </c>
      <c r="K4294" s="36"/>
      <c r="L4294" s="36"/>
    </row>
    <row r="4295" spans="1:12" x14ac:dyDescent="0.25">
      <c r="A4295" s="29">
        <v>44295</v>
      </c>
      <c r="B4295">
        <v>16.690000000000001</v>
      </c>
      <c r="C4295">
        <v>20.74</v>
      </c>
      <c r="D4295">
        <v>17.821999999999999</v>
      </c>
      <c r="E4295">
        <v>14.9939</v>
      </c>
      <c r="F4295">
        <v>17538.546872999999</v>
      </c>
      <c r="G4295">
        <v>14756.992328</v>
      </c>
      <c r="H4295" s="36">
        <f>(1/(1-91/360*VLOOKUP($A4295,Tbills!$B$4:$C$974,2,1)/100))^((1)/91)-1</f>
        <v>5.5561859602093477E-7</v>
      </c>
      <c r="I4295" s="36">
        <f>I4294*$E4295/$E4294*(1-(I$1+I$5+IF(AND(WEEKDAY(A4295)&lt;&gt;1,WEEKDAY(A4295)&lt;&gt;7),IF(A4295&lt;J$2,J$1,J$3),0)))^($A4295-$A4294)</f>
        <v>34.17464480780432</v>
      </c>
      <c r="J4295" s="42">
        <f>VLOOKUP(A4295,'VIXY-IV'!A$1:E$5000,4,0)</f>
        <v>33.658977759999999</v>
      </c>
      <c r="K4295" s="36"/>
      <c r="L4295" s="36"/>
    </row>
    <row r="4296" spans="1:12" x14ac:dyDescent="0.25">
      <c r="A4296" s="29">
        <v>44298</v>
      </c>
      <c r="B4296">
        <v>16.91</v>
      </c>
      <c r="C4296">
        <v>20.82</v>
      </c>
      <c r="D4296">
        <v>17.619499999999999</v>
      </c>
      <c r="E4296">
        <v>14.823499999999999</v>
      </c>
      <c r="F4296">
        <v>17451.043117000001</v>
      </c>
      <c r="G4296">
        <v>14683.341775999999</v>
      </c>
      <c r="H4296" s="36">
        <f>(1/(1-91/360*VLOOKUP($A4296,Tbills!$B$4:$C$974,2,1)/100))^((1)/91)-1</f>
        <v>5.5561859602093477E-7</v>
      </c>
      <c r="I4296" s="36">
        <f>I4295*$E4296/$E4295*(1-(I$1+I$5+IF(AND(WEEKDAY(A4296)&lt;&gt;1,WEEKDAY(A4296)&lt;&gt;7),IF(A4296&lt;J$2,J$1,J$3),0)))^($A4296-$A4295)</f>
        <v>33.787234843722388</v>
      </c>
      <c r="J4296" s="42">
        <f>VLOOKUP(A4296,'VIXY-IV'!A$1:E$5000,4,0)</f>
        <v>33.272346560000003</v>
      </c>
      <c r="K4296" s="36"/>
      <c r="L4296" s="36"/>
    </row>
    <row r="4297" spans="1:12" x14ac:dyDescent="0.25">
      <c r="A4297" s="29">
        <v>44299</v>
      </c>
      <c r="B4297">
        <v>16.649999999999999</v>
      </c>
      <c r="C4297">
        <v>20.78</v>
      </c>
      <c r="D4297">
        <v>17.4864</v>
      </c>
      <c r="E4297">
        <v>14.711499999999999</v>
      </c>
      <c r="F4297">
        <v>17627.541969000002</v>
      </c>
      <c r="G4297">
        <v>14831.840096</v>
      </c>
      <c r="H4297" s="36">
        <f>(1/(1-91/360*VLOOKUP($A4297,Tbills!$B$4:$C$974,2,1)/100))^((1)/91)-1</f>
        <v>5.5561859602093477E-7</v>
      </c>
      <c r="I4297" s="36">
        <f>I4296*$E4297/$E4296*(1-(I$1+I$5+IF(AND(WEEKDAY(A4297)&lt;&gt;1,WEEKDAY(A4297)&lt;&gt;7),IF(A4297&lt;J$2,J$1,J$3),0)))^($A4297-$A4296)</f>
        <v>33.532274546555875</v>
      </c>
      <c r="J4297" s="42">
        <f>VLOOKUP(A4297,'VIXY-IV'!A$1:E$5000,4,0)</f>
        <v>33.019803680000003</v>
      </c>
      <c r="K4297" s="36"/>
      <c r="L4297" s="36"/>
    </row>
    <row r="4298" spans="1:12" x14ac:dyDescent="0.25">
      <c r="A4298" s="29">
        <v>44300</v>
      </c>
      <c r="B4298">
        <v>16.989999999999998</v>
      </c>
      <c r="C4298">
        <v>21.06</v>
      </c>
      <c r="D4298">
        <v>17.883700000000001</v>
      </c>
      <c r="E4298">
        <v>15.0457</v>
      </c>
      <c r="F4298">
        <v>17784.609042</v>
      </c>
      <c r="G4298">
        <v>14963.988325</v>
      </c>
      <c r="H4298" s="36">
        <f>(1/(1-91/360*VLOOKUP($A4298,Tbills!$B$4:$C$974,2,1)/100))^((1)/91)-1</f>
        <v>5.5561859602093477E-7</v>
      </c>
      <c r="I4298" s="36">
        <f>I4297*$E4298/$E4297*(1-(I$1+I$5+IF(AND(WEEKDAY(A4298)&lt;&gt;1,WEEKDAY(A4298)&lt;&gt;7),IF(A4298&lt;J$2,J$1,J$3),0)))^($A4298-$A4297)</f>
        <v>34.294353463275769</v>
      </c>
      <c r="J4298" s="42">
        <f>VLOOKUP(A4298,'VIXY-IV'!A$1:E$5000,4,0)</f>
        <v>33.768769679999998</v>
      </c>
      <c r="K4298" s="36"/>
      <c r="L4298" s="36"/>
    </row>
    <row r="4299" spans="1:12" x14ac:dyDescent="0.25">
      <c r="A4299" s="29">
        <v>44301</v>
      </c>
      <c r="B4299">
        <v>16.57</v>
      </c>
      <c r="C4299">
        <v>20.76</v>
      </c>
      <c r="D4299">
        <v>17.2803</v>
      </c>
      <c r="E4299">
        <v>14.5381</v>
      </c>
      <c r="F4299">
        <v>17645.511886</v>
      </c>
      <c r="G4299">
        <v>14846.943520999999</v>
      </c>
      <c r="H4299" s="36">
        <f>(1/(1-91/360*VLOOKUP($A4299,Tbills!$B$4:$C$974,2,1)/100))^((1)/91)-1</f>
        <v>5.5561859602093477E-7</v>
      </c>
      <c r="I4299" s="36">
        <f>I4298*$E4299/$E4298*(1-(I$1+I$5+IF(AND(WEEKDAY(A4299)&lt;&gt;1,WEEKDAY(A4299)&lt;&gt;7),IF(A4299&lt;J$2,J$1,J$3),0)))^($A4299-$A4298)</f>
        <v>33.137675278526189</v>
      </c>
      <c r="J4299" s="42">
        <f>VLOOKUP(A4299,'VIXY-IV'!A$1:E$5000,4,0)</f>
        <v>32.629739319999999</v>
      </c>
      <c r="K4299" s="36"/>
      <c r="L4299" s="36"/>
    </row>
    <row r="4300" spans="1:12" x14ac:dyDescent="0.25">
      <c r="A4300" s="29">
        <v>44302</v>
      </c>
      <c r="B4300">
        <v>16.25</v>
      </c>
      <c r="C4300">
        <v>20.53</v>
      </c>
      <c r="D4300">
        <v>17.006499999999999</v>
      </c>
      <c r="E4300">
        <v>14.307700000000001</v>
      </c>
      <c r="F4300">
        <v>17560.388215999999</v>
      </c>
      <c r="G4300">
        <v>14775.312168</v>
      </c>
      <c r="H4300" s="36">
        <f>(1/(1-91/360*VLOOKUP($A4300,Tbills!$B$4:$C$974,2,1)/100))^((1)/91)-1</f>
        <v>5.5561859602093477E-7</v>
      </c>
      <c r="I4300" s="36">
        <f>I4299*$E4300/$E4299*(1-(I$1+I$5+IF(AND(WEEKDAY(A4300)&lt;&gt;1,WEEKDAY(A4300)&lt;&gt;7),IF(A4300&lt;J$2,J$1,J$3),0)))^($A4300-$A4299)</f>
        <v>32.612821687585708</v>
      </c>
      <c r="J4300" s="42">
        <f>VLOOKUP(A4300,'VIXY-IV'!A$1:E$5000,4,0)</f>
        <v>32.111458120000002</v>
      </c>
      <c r="K4300" s="36"/>
      <c r="L4300" s="36"/>
    </row>
    <row r="4301" spans="1:12" x14ac:dyDescent="0.25">
      <c r="A4301" s="29">
        <v>44305</v>
      </c>
      <c r="B4301">
        <v>17.29</v>
      </c>
      <c r="C4301">
        <v>21.37</v>
      </c>
      <c r="D4301">
        <v>17.643699999999999</v>
      </c>
      <c r="E4301">
        <v>14.8438</v>
      </c>
      <c r="F4301">
        <v>17872.400751000001</v>
      </c>
      <c r="G4301">
        <v>15037.814914</v>
      </c>
      <c r="H4301" s="36">
        <f>(1/(1-91/360*VLOOKUP($A4301,Tbills!$B$4:$C$974,2,1)/100))^((1)/91)-1</f>
        <v>5.5561859602093477E-7</v>
      </c>
      <c r="I4301" s="36">
        <f>I4300*$E4301/$E4300*(1-(I$1+I$5+IF(AND(WEEKDAY(A4301)&lt;&gt;1,WEEKDAY(A4301)&lt;&gt;7),IF(A4301&lt;J$2,J$1,J$3),0)))^($A4301-$A4300)</f>
        <v>33.835775757976457</v>
      </c>
      <c r="J4301" s="42">
        <f>VLOOKUP(A4301,'VIXY-IV'!A$1:E$5000,4,0)</f>
        <v>33.312108559999999</v>
      </c>
      <c r="K4301" s="36"/>
      <c r="L4301" s="36"/>
    </row>
    <row r="4302" spans="1:12" x14ac:dyDescent="0.25">
      <c r="A4302" s="29">
        <v>44306</v>
      </c>
      <c r="B4302">
        <v>18.68</v>
      </c>
      <c r="C4302">
        <v>22.35</v>
      </c>
      <c r="D4302">
        <v>17.968599999999999</v>
      </c>
      <c r="E4302">
        <v>15.117100000000001</v>
      </c>
      <c r="F4302">
        <v>18164.37847</v>
      </c>
      <c r="G4302">
        <v>15283.476235</v>
      </c>
      <c r="H4302" s="36">
        <f>(1/(1-91/360*VLOOKUP($A4302,Tbills!$B$4:$C$974,2,1)/100))^((1)/91)-1</f>
        <v>5.5561859602093477E-7</v>
      </c>
      <c r="I4302" s="36">
        <f>I4301*$E4302/$E4301*(1-(I$1+I$5+IF(AND(WEEKDAY(A4302)&lt;&gt;1,WEEKDAY(A4302)&lt;&gt;7),IF(A4302&lt;J$2,J$1,J$3),0)))^($A4302-$A4301)</f>
        <v>34.459081265846635</v>
      </c>
      <c r="J4302" s="42">
        <f>VLOOKUP(A4302,'VIXY-IV'!A$1:E$5000,4,0)</f>
        <v>33.925240639999998</v>
      </c>
      <c r="K4302" s="36"/>
      <c r="L4302" s="36"/>
    </row>
    <row r="4303" spans="1:12" x14ac:dyDescent="0.25">
      <c r="A4303" s="29">
        <v>44307</v>
      </c>
      <c r="B4303">
        <v>17.5</v>
      </c>
      <c r="C4303">
        <v>21.49</v>
      </c>
      <c r="D4303">
        <v>17.066500000000001</v>
      </c>
      <c r="E4303">
        <v>14.3581</v>
      </c>
      <c r="F4303">
        <v>17801.454596</v>
      </c>
      <c r="G4303">
        <v>14978.104230999999</v>
      </c>
      <c r="H4303" s="36">
        <f>(1/(1-91/360*VLOOKUP($A4303,Tbills!$B$4:$C$974,2,1)/100))^((1)/91)-1</f>
        <v>5.5561859602093477E-7</v>
      </c>
      <c r="I4303" s="36">
        <f>I4302*$E4303/$E4302*(1-(I$1+I$5+IF(AND(WEEKDAY(A4303)&lt;&gt;1,WEEKDAY(A4303)&lt;&gt;7),IF(A4303&lt;J$2,J$1,J$3),0)))^($A4303-$A4302)</f>
        <v>32.729272086817076</v>
      </c>
      <c r="J4303" s="42">
        <f>VLOOKUP(A4303,'VIXY-IV'!A$1:E$5000,4,0)</f>
        <v>32.219777200000003</v>
      </c>
      <c r="K4303" s="36"/>
      <c r="L4303" s="36"/>
    </row>
    <row r="4304" spans="1:12" x14ac:dyDescent="0.25">
      <c r="A4304" s="29">
        <v>44308</v>
      </c>
      <c r="B4304">
        <v>18.71</v>
      </c>
      <c r="C4304">
        <v>22.52</v>
      </c>
      <c r="D4304">
        <v>18.052700000000002</v>
      </c>
      <c r="E4304">
        <v>15.187799999999999</v>
      </c>
      <c r="F4304">
        <v>18287.492346999999</v>
      </c>
      <c r="G4304">
        <v>15387.046990000001</v>
      </c>
      <c r="H4304" s="36">
        <f>(1/(1-91/360*VLOOKUP($A4304,Tbills!$B$4:$C$974,2,1)/100))^((1)/91)-1</f>
        <v>6.9441778594026005E-7</v>
      </c>
      <c r="I4304" s="36">
        <f>I4303*$E4304/$E4303*(1-(I$1+I$5+IF(AND(WEEKDAY(A4304)&lt;&gt;1,WEEKDAY(A4304)&lt;&gt;7),IF(A4304&lt;J$2,J$1,J$3),0)))^($A4304-$A4303)</f>
        <v>34.620904240448048</v>
      </c>
      <c r="J4304" s="42">
        <f>VLOOKUP(A4304,'VIXY-IV'!A$1:E$5000,4,0)</f>
        <v>34.079966919999997</v>
      </c>
      <c r="K4304" s="36"/>
      <c r="L4304" s="36"/>
    </row>
    <row r="4305" spans="1:12" x14ac:dyDescent="0.25">
      <c r="A4305" s="29">
        <v>44309</v>
      </c>
      <c r="B4305">
        <v>17.329999999999998</v>
      </c>
      <c r="C4305">
        <v>21.57</v>
      </c>
      <c r="D4305">
        <v>17.441600000000001</v>
      </c>
      <c r="E4305">
        <v>14.6737</v>
      </c>
      <c r="F4305">
        <v>18059.276701999999</v>
      </c>
      <c r="G4305">
        <v>15195.016274</v>
      </c>
      <c r="H4305" s="36">
        <f>(1/(1-91/360*VLOOKUP($A4305,Tbills!$B$4:$C$974,2,1)/100))^((1)/91)-1</f>
        <v>6.9441778594026005E-7</v>
      </c>
      <c r="I4305" s="36">
        <f>I4304*$E4305/$E4304*(1-(I$1+I$5+IF(AND(WEEKDAY(A4305)&lt;&gt;1,WEEKDAY(A4305)&lt;&gt;7),IF(A4305&lt;J$2,J$1,J$3),0)))^($A4305-$A4304)</f>
        <v>33.449323400800381</v>
      </c>
      <c r="J4305" s="42">
        <f>VLOOKUP(A4305,'VIXY-IV'!A$1:E$5000,4,0)</f>
        <v>32.925112640000002</v>
      </c>
      <c r="K4305" s="36"/>
      <c r="L4305" s="36"/>
    </row>
    <row r="4306" spans="1:12" x14ac:dyDescent="0.25">
      <c r="A4306" s="29">
        <v>44312</v>
      </c>
      <c r="B4306">
        <v>17.64</v>
      </c>
      <c r="C4306">
        <v>21.54</v>
      </c>
      <c r="D4306">
        <v>17.267499999999998</v>
      </c>
      <c r="E4306">
        <v>14.527200000000001</v>
      </c>
      <c r="F4306">
        <v>18002.619632000002</v>
      </c>
      <c r="G4306">
        <v>15147.313545999999</v>
      </c>
      <c r="H4306" s="36">
        <f>(1/(1-91/360*VLOOKUP($A4306,Tbills!$B$4:$C$974,2,1)/100))^((1)/91)-1</f>
        <v>6.9441778594026005E-7</v>
      </c>
      <c r="I4306" s="36">
        <f>I4305*$E4306/$E4305*(1-(I$1+I$5+IF(AND(WEEKDAY(A4306)&lt;&gt;1,WEEKDAY(A4306)&lt;&gt;7),IF(A4306&lt;J$2,J$1,J$3),0)))^($A4306-$A4305)</f>
        <v>33.116323061453279</v>
      </c>
      <c r="J4306" s="42">
        <f>VLOOKUP(A4306,'VIXY-IV'!A$1:E$5000,4,0)</f>
        <v>32.5935232</v>
      </c>
      <c r="K4306" s="36"/>
      <c r="L4306" s="36"/>
    </row>
    <row r="4307" spans="1:12" x14ac:dyDescent="0.25">
      <c r="A4307" s="29">
        <v>44313</v>
      </c>
      <c r="B4307">
        <v>17.559999999999999</v>
      </c>
      <c r="C4307">
        <v>21.32</v>
      </c>
      <c r="D4307">
        <v>16.866700000000002</v>
      </c>
      <c r="E4307">
        <v>14.19</v>
      </c>
      <c r="F4307">
        <v>17721.820803999999</v>
      </c>
      <c r="G4307">
        <v>14911.040306999999</v>
      </c>
      <c r="H4307" s="36">
        <f>(1/(1-91/360*VLOOKUP($A4307,Tbills!$B$4:$C$974,2,1)/100))^((1)/91)-1</f>
        <v>6.9441778594026005E-7</v>
      </c>
      <c r="I4307" s="36">
        <f>I4306*$E4307/$E4306*(1-(I$1+I$5+IF(AND(WEEKDAY(A4307)&lt;&gt;1,WEEKDAY(A4307)&lt;&gt;7),IF(A4307&lt;J$2,J$1,J$3),0)))^($A4307-$A4306)</f>
        <v>32.347949386681513</v>
      </c>
      <c r="J4307" s="42">
        <f>VLOOKUP(A4307,'VIXY-IV'!A$1:E$5000,4,0)</f>
        <v>31.835840319999999</v>
      </c>
      <c r="K4307" s="36"/>
      <c r="L4307" s="36"/>
    </row>
    <row r="4308" spans="1:12" x14ac:dyDescent="0.25">
      <c r="A4308" s="29">
        <v>44314</v>
      </c>
      <c r="B4308">
        <v>17.28</v>
      </c>
      <c r="C4308">
        <v>21.13</v>
      </c>
      <c r="D4308">
        <v>16.839400000000001</v>
      </c>
      <c r="E4308">
        <v>14.167</v>
      </c>
      <c r="F4308">
        <v>17761.469510999999</v>
      </c>
      <c r="G4308">
        <v>14944.390152</v>
      </c>
      <c r="H4308" s="36">
        <f>(1/(1-91/360*VLOOKUP($A4308,Tbills!$B$4:$C$974,2,1)/100))^((1)/91)-1</f>
        <v>6.9441778594026005E-7</v>
      </c>
      <c r="I4308" s="36">
        <f>I4307*$E4308/$E4307*(1-(I$1+I$5+IF(AND(WEEKDAY(A4308)&lt;&gt;1,WEEKDAY(A4308)&lt;&gt;7),IF(A4308&lt;J$2,J$1,J$3),0)))^($A4308-$A4307)</f>
        <v>32.295827580237685</v>
      </c>
      <c r="J4308" s="42">
        <f>VLOOKUP(A4308,'VIXY-IV'!A$1:E$5000,4,0)</f>
        <v>31.782935200000001</v>
      </c>
      <c r="K4308" s="36"/>
      <c r="L4308" s="36"/>
    </row>
    <row r="4309" spans="1:12" x14ac:dyDescent="0.25">
      <c r="A4309" s="29">
        <v>44315</v>
      </c>
      <c r="B4309">
        <v>17.61</v>
      </c>
      <c r="C4309">
        <v>21.31</v>
      </c>
      <c r="D4309">
        <v>16.758299999999998</v>
      </c>
      <c r="E4309">
        <v>14.098699999999999</v>
      </c>
      <c r="F4309">
        <v>17716.289135999999</v>
      </c>
      <c r="G4309">
        <v>14906.365287000001</v>
      </c>
      <c r="H4309" s="36">
        <f>(1/(1-91/360*VLOOKUP($A4309,Tbills!$B$4:$C$974,2,1)/100))^((1)/91)-1</f>
        <v>5.5561859602093477E-7</v>
      </c>
      <c r="I4309" s="36">
        <f>I4308*$E4309/$E4308*(1-(I$1+I$5+IF(AND(WEEKDAY(A4309)&lt;&gt;1,WEEKDAY(A4309)&lt;&gt;7),IF(A4309&lt;J$2,J$1,J$3),0)))^($A4309-$A4308)</f>
        <v>32.140435552746339</v>
      </c>
      <c r="J4309" s="42">
        <f>VLOOKUP(A4309,'VIXY-IV'!A$1:E$5000,4,0)</f>
        <v>31.629051480000001</v>
      </c>
      <c r="K4309" s="36"/>
      <c r="L4309" s="36"/>
    </row>
    <row r="4310" spans="1:12" x14ac:dyDescent="0.25">
      <c r="A4310" s="29">
        <v>44316</v>
      </c>
      <c r="B4310">
        <v>18.61</v>
      </c>
      <c r="C4310">
        <v>22.07</v>
      </c>
      <c r="D4310">
        <v>17.411000000000001</v>
      </c>
      <c r="E4310">
        <v>14.6478</v>
      </c>
      <c r="F4310">
        <v>17972.895167999999</v>
      </c>
      <c r="G4310">
        <v>15122.263577</v>
      </c>
      <c r="H4310" s="36">
        <f>(1/(1-91/360*VLOOKUP($A4310,Tbills!$B$4:$C$974,2,1)/100))^((1)/91)-1</f>
        <v>5.5561859602093477E-7</v>
      </c>
      <c r="I4310" s="36">
        <f>I4309*$E4310/$E4309*(1-(I$1+I$5+IF(AND(WEEKDAY(A4310)&lt;&gt;1,WEEKDAY(A4310)&lt;&gt;7),IF(A4310&lt;J$2,J$1,J$3),0)))^($A4310-$A4309)</f>
        <v>33.392524579022322</v>
      </c>
      <c r="J4310" s="42">
        <f>VLOOKUP(A4310,'VIXY-IV'!A$1:E$5000,4,0)</f>
        <v>32.85996016</v>
      </c>
      <c r="K4310" s="36"/>
      <c r="L4310" s="36"/>
    </row>
    <row r="4311" spans="1:12" x14ac:dyDescent="0.25">
      <c r="A4311" s="29">
        <v>44319</v>
      </c>
      <c r="B4311">
        <v>18.309999999999999</v>
      </c>
      <c r="C4311">
        <v>21.74</v>
      </c>
      <c r="D4311">
        <v>16.836300000000001</v>
      </c>
      <c r="E4311">
        <v>14.164300000000001</v>
      </c>
      <c r="F4311">
        <v>17662.980106999999</v>
      </c>
      <c r="G4311">
        <v>14861.478087</v>
      </c>
      <c r="H4311" s="36">
        <f>(1/(1-91/360*VLOOKUP($A4311,Tbills!$B$4:$C$974,2,1)/100))^((1)/91)-1</f>
        <v>5.5561859602093477E-7</v>
      </c>
      <c r="I4311" s="36">
        <f>I4310*$E4311/$E4310*(1-(I$1+I$5+IF(AND(WEEKDAY(A4311)&lt;&gt;1,WEEKDAY(A4311)&lt;&gt;7),IF(A4311&lt;J$2,J$1,J$3),0)))^($A4311-$A4310)</f>
        <v>32.291220684951128</v>
      </c>
      <c r="J4311" s="42">
        <f>VLOOKUP(A4311,'VIXY-IV'!A$1:E$5000,4,0)</f>
        <v>31.77283632</v>
      </c>
      <c r="K4311" s="36"/>
      <c r="L4311" s="36"/>
    </row>
    <row r="4312" spans="1:12" x14ac:dyDescent="0.25">
      <c r="A4312" s="29">
        <v>44320</v>
      </c>
      <c r="B4312">
        <v>19.48</v>
      </c>
      <c r="C4312">
        <v>22.67</v>
      </c>
      <c r="D4312">
        <v>17.456600000000002</v>
      </c>
      <c r="E4312">
        <v>14.6861</v>
      </c>
      <c r="F4312">
        <v>17916.631681999999</v>
      </c>
      <c r="G4312">
        <v>15074.890062</v>
      </c>
      <c r="H4312" s="36">
        <f>(1/(1-91/360*VLOOKUP($A4312,Tbills!$B$4:$C$974,2,1)/100))^((1)/91)-1</f>
        <v>5.5561859602093477E-7</v>
      </c>
      <c r="I4312" s="36">
        <f>I4311*$E4312/$E4311*(1-(I$1+I$5+IF(AND(WEEKDAY(A4312)&lt;&gt;1,WEEKDAY(A4312)&lt;&gt;7),IF(A4312&lt;J$2,J$1,J$3),0)))^($A4312-$A4311)</f>
        <v>33.481121095452593</v>
      </c>
      <c r="J4312" s="42">
        <f>VLOOKUP(A4312,'VIXY-IV'!A$1:E$5000,4,0)</f>
        <v>32.942714639999998</v>
      </c>
      <c r="K4312" s="36"/>
      <c r="L4312" s="36"/>
    </row>
    <row r="4313" spans="1:12" x14ac:dyDescent="0.25">
      <c r="A4313" s="29">
        <v>44321</v>
      </c>
      <c r="B4313">
        <v>19.149999999999999</v>
      </c>
      <c r="C4313">
        <v>22.26</v>
      </c>
      <c r="D4313">
        <v>16.995200000000001</v>
      </c>
      <c r="E4313">
        <v>14.2979</v>
      </c>
      <c r="F4313">
        <v>17661.591044000001</v>
      </c>
      <c r="G4313">
        <v>14860.292825</v>
      </c>
      <c r="H4313" s="36">
        <f>(1/(1-91/360*VLOOKUP($A4313,Tbills!$B$4:$C$974,2,1)/100))^((1)/91)-1</f>
        <v>5.5561859602093477E-7</v>
      </c>
      <c r="I4313" s="36">
        <f>I4312*$E4313/$E4312*(1-(I$1+I$5+IF(AND(WEEKDAY(A4313)&lt;&gt;1,WEEKDAY(A4313)&lt;&gt;7),IF(A4313&lt;J$2,J$1,J$3),0)))^($A4313-$A4312)</f>
        <v>32.596421900835637</v>
      </c>
      <c r="J4313" s="42">
        <f>VLOOKUP(A4313,'VIXY-IV'!A$1:E$5000,4,0)</f>
        <v>32.072827439999998</v>
      </c>
      <c r="K4313" s="36"/>
      <c r="L4313" s="36"/>
    </row>
    <row r="4314" spans="1:12" x14ac:dyDescent="0.25">
      <c r="A4314" s="29">
        <v>44322</v>
      </c>
      <c r="B4314">
        <v>18.39</v>
      </c>
      <c r="C4314">
        <v>21.88</v>
      </c>
      <c r="D4314">
        <v>16.8658</v>
      </c>
      <c r="E4314">
        <v>14.1891</v>
      </c>
      <c r="F4314">
        <v>17639.419224000001</v>
      </c>
      <c r="G4314">
        <v>14841.629412</v>
      </c>
      <c r="H4314" s="36">
        <f>(1/(1-91/360*VLOOKUP($A4314,Tbills!$B$4:$C$974,2,1)/100))^((1)/91)-1</f>
        <v>4.1671128436782112E-7</v>
      </c>
      <c r="I4314" s="36">
        <f>I4313*$E4314/$E4313*(1-(I$1+I$5+IF(AND(WEEKDAY(A4314)&lt;&gt;1,WEEKDAY(A4314)&lt;&gt;7),IF(A4314&lt;J$2,J$1,J$3),0)))^($A4314-$A4313)</f>
        <v>32.348689322057467</v>
      </c>
      <c r="J4314" s="42">
        <f>VLOOKUP(A4314,'VIXY-IV'!A$1:E$5000,4,0)</f>
        <v>31.82729316</v>
      </c>
      <c r="K4314" s="36"/>
      <c r="L4314" s="36"/>
    </row>
    <row r="4315" spans="1:12" x14ac:dyDescent="0.25">
      <c r="A4315" s="29">
        <v>44323</v>
      </c>
      <c r="B4315">
        <v>16.690000000000001</v>
      </c>
      <c r="C4315">
        <v>20.79</v>
      </c>
      <c r="D4315">
        <v>15.889099999999999</v>
      </c>
      <c r="E4315">
        <v>13.3674</v>
      </c>
      <c r="F4315">
        <v>17309.203590000001</v>
      </c>
      <c r="G4315">
        <v>14563.783124</v>
      </c>
      <c r="H4315" s="36">
        <f>(1/(1-91/360*VLOOKUP($A4315,Tbills!$B$4:$C$974,2,1)/100))^((1)/91)-1</f>
        <v>4.1671128436782112E-7</v>
      </c>
      <c r="I4315" s="36">
        <f>I4314*$E4315/$E4314*(1-(I$1+I$5+IF(AND(WEEKDAY(A4315)&lt;&gt;1,WEEKDAY(A4315)&lt;&gt;7),IF(A4315&lt;J$2,J$1,J$3),0)))^($A4315-$A4314)</f>
        <v>30.475647935132855</v>
      </c>
      <c r="J4315" s="42">
        <f>VLOOKUP(A4315,'VIXY-IV'!A$1:E$5000,4,0)</f>
        <v>29.983670279999998</v>
      </c>
      <c r="K4315" s="36"/>
      <c r="L4315" s="36"/>
    </row>
    <row r="4316" spans="1:12" x14ac:dyDescent="0.25">
      <c r="A4316" s="29">
        <v>44326</v>
      </c>
      <c r="B4316">
        <v>19.66</v>
      </c>
      <c r="C4316">
        <v>22.4</v>
      </c>
      <c r="D4316">
        <v>16.646000000000001</v>
      </c>
      <c r="E4316">
        <v>14.004200000000001</v>
      </c>
      <c r="F4316">
        <v>17605.315663000001</v>
      </c>
      <c r="G4316">
        <v>14812.910523</v>
      </c>
      <c r="H4316" s="36">
        <f>(1/(1-91/360*VLOOKUP($A4316,Tbills!$B$4:$C$974,2,1)/100))^((1)/91)-1</f>
        <v>4.1671128436782112E-7</v>
      </c>
      <c r="I4316" s="36">
        <f>I4315*$E4316/$E4315*(1-(I$1+I$5+IF(AND(WEEKDAY(A4316)&lt;&gt;1,WEEKDAY(A4316)&lt;&gt;7),IF(A4316&lt;J$2,J$1,J$3),0)))^($A4316-$A4315)</f>
        <v>31.928373982011671</v>
      </c>
      <c r="J4316" s="42">
        <f>VLOOKUP(A4316,'VIXY-IV'!A$1:E$5000,4,0)</f>
        <v>31.406904600000001</v>
      </c>
      <c r="K4316" s="36"/>
      <c r="L4316" s="36"/>
    </row>
    <row r="4317" spans="1:12" x14ac:dyDescent="0.25">
      <c r="A4317" s="29">
        <v>44327</v>
      </c>
      <c r="B4317">
        <v>21.84</v>
      </c>
      <c r="C4317">
        <v>24.23</v>
      </c>
      <c r="D4317">
        <v>17.908799999999999</v>
      </c>
      <c r="E4317">
        <v>15.066599999999999</v>
      </c>
      <c r="F4317">
        <v>18197.750916000001</v>
      </c>
      <c r="G4317">
        <v>15311.372572</v>
      </c>
      <c r="H4317" s="36">
        <f>(1/(1-91/360*VLOOKUP($A4317,Tbills!$B$4:$C$974,2,1)/100))^((1)/91)-1</f>
        <v>4.1671128436782112E-7</v>
      </c>
      <c r="I4317" s="36">
        <f>I4316*$E4317/$E4316*(1-(I$1+I$5+IF(AND(WEEKDAY(A4317)&lt;&gt;1,WEEKDAY(A4317)&lt;&gt;7),IF(A4317&lt;J$2,J$1,J$3),0)))^($A4317-$A4316)</f>
        <v>34.350884182256202</v>
      </c>
      <c r="J4317" s="42">
        <f>VLOOKUP(A4317,'VIXY-IV'!A$1:E$5000,4,0)</f>
        <v>33.78748736</v>
      </c>
      <c r="K4317" s="36"/>
      <c r="L4317" s="36"/>
    </row>
    <row r="4318" spans="1:12" x14ac:dyDescent="0.25">
      <c r="A4318" s="29">
        <v>44328</v>
      </c>
      <c r="B4318">
        <v>27.59</v>
      </c>
      <c r="C4318">
        <v>28.18</v>
      </c>
      <c r="D4318">
        <v>20.997699999999998</v>
      </c>
      <c r="E4318">
        <v>17.665199999999999</v>
      </c>
      <c r="F4318">
        <v>19399.385133</v>
      </c>
      <c r="G4318">
        <v>16322.407021000001</v>
      </c>
      <c r="H4318" s="36">
        <f>(1/(1-91/360*VLOOKUP($A4318,Tbills!$B$4:$C$974,2,1)/100))^((1)/91)-1</f>
        <v>4.1671128436782112E-7</v>
      </c>
      <c r="I4318" s="36">
        <f>I4317*$E4318/$E4317*(1-(I$1+I$5+IF(AND(WEEKDAY(A4318)&lt;&gt;1,WEEKDAY(A4318)&lt;&gt;7),IF(A4318&lt;J$2,J$1,J$3),0)))^($A4318-$A4317)</f>
        <v>40.275912152221409</v>
      </c>
      <c r="J4318" s="42">
        <f>VLOOKUP(A4318,'VIXY-IV'!A$1:E$5000,4,0)</f>
        <v>39.613222200000003</v>
      </c>
      <c r="K4318" s="36"/>
      <c r="L4318" s="36"/>
    </row>
    <row r="4319" spans="1:12" x14ac:dyDescent="0.25">
      <c r="A4319" s="29">
        <v>44329</v>
      </c>
      <c r="B4319">
        <v>23.13</v>
      </c>
      <c r="C4319">
        <v>25.26</v>
      </c>
      <c r="D4319">
        <v>18.974900000000002</v>
      </c>
      <c r="E4319">
        <v>15.9634</v>
      </c>
      <c r="F4319">
        <v>18410.003196999998</v>
      </c>
      <c r="G4319">
        <v>15489.946276000001</v>
      </c>
      <c r="H4319" s="36">
        <f>(1/(1-91/360*VLOOKUP($A4319,Tbills!$B$4:$C$974,2,1)/100))^((1)/91)-1</f>
        <v>4.1671128436782112E-7</v>
      </c>
      <c r="I4319" s="36">
        <f>I4318*$E4319/$E4318*(1-(I$1+I$5+IF(AND(WEEKDAY(A4319)&lt;&gt;1,WEEKDAY(A4319)&lt;&gt;7),IF(A4319&lt;J$2,J$1,J$3),0)))^($A4319-$A4318)</f>
        <v>36.396228813351108</v>
      </c>
      <c r="J4319" s="42">
        <f>VLOOKUP(A4319,'VIXY-IV'!A$1:E$5000,4,0)</f>
        <v>35.795635760000003</v>
      </c>
      <c r="K4319" s="36"/>
      <c r="L4319" s="36"/>
    </row>
    <row r="4320" spans="1:12" x14ac:dyDescent="0.25">
      <c r="A4320" s="29">
        <v>44330</v>
      </c>
      <c r="B4320">
        <v>18.809999999999999</v>
      </c>
      <c r="C4320">
        <v>22.26</v>
      </c>
      <c r="D4320">
        <v>16.7166</v>
      </c>
      <c r="E4320">
        <v>14.063499999999999</v>
      </c>
      <c r="F4320">
        <v>17478.379273999999</v>
      </c>
      <c r="G4320">
        <v>14706.083112</v>
      </c>
      <c r="H4320" s="36">
        <f>(1/(1-91/360*VLOOKUP($A4320,Tbills!$B$4:$C$974,2,1)/100))^((1)/91)-1</f>
        <v>4.1671128436782112E-7</v>
      </c>
      <c r="I4320" s="36">
        <f>I4319*$E4320/$E4319*(1-(I$1+I$5+IF(AND(WEEKDAY(A4320)&lt;&gt;1,WEEKDAY(A4320)&lt;&gt;7),IF(A4320&lt;J$2,J$1,J$3),0)))^($A4320-$A4319)</f>
        <v>32.06480274549596</v>
      </c>
      <c r="J4320" s="42">
        <f>VLOOKUP(A4320,'VIXY-IV'!A$1:E$5000,4,0)</f>
        <v>31.536134879999999</v>
      </c>
      <c r="K4320" s="36"/>
      <c r="L4320" s="36"/>
    </row>
    <row r="4321" spans="1:12" x14ac:dyDescent="0.25">
      <c r="A4321" s="29">
        <v>44333</v>
      </c>
      <c r="B4321">
        <v>19.72</v>
      </c>
      <c r="C4321">
        <v>23.14</v>
      </c>
      <c r="D4321">
        <v>17.3094</v>
      </c>
      <c r="E4321">
        <v>14.562200000000001</v>
      </c>
      <c r="F4321">
        <v>17927.206417000001</v>
      </c>
      <c r="G4321">
        <v>15083.702101999999</v>
      </c>
      <c r="H4321" s="36">
        <f>(1/(1-91/360*VLOOKUP($A4321,Tbills!$B$4:$C$974,2,1)/100))^((1)/91)-1</f>
        <v>4.1671128436782112E-7</v>
      </c>
      <c r="I4321" s="36">
        <f>I4320*$E4321/$E4320*(1-(I$1+I$5+IF(AND(WEEKDAY(A4321)&lt;&gt;1,WEEKDAY(A4321)&lt;&gt;7),IF(A4321&lt;J$2,J$1,J$3),0)))^($A4321-$A4320)</f>
        <v>33.202794682635151</v>
      </c>
      <c r="J4321" s="42">
        <f>VLOOKUP(A4321,'VIXY-IV'!A$1:E$5000,4,0)</f>
        <v>32.652753400000002</v>
      </c>
      <c r="K4321" s="36"/>
      <c r="L4321" s="36"/>
    </row>
    <row r="4322" spans="1:12" x14ac:dyDescent="0.25">
      <c r="A4322" s="29">
        <v>44334</v>
      </c>
      <c r="B4322">
        <v>21.34</v>
      </c>
      <c r="C4322">
        <v>24.22</v>
      </c>
      <c r="D4322">
        <v>17.556100000000001</v>
      </c>
      <c r="E4322">
        <v>14.7698</v>
      </c>
      <c r="F4322">
        <v>18328.187865</v>
      </c>
      <c r="G4322">
        <v>15421.076029</v>
      </c>
      <c r="H4322" s="36">
        <f>(1/(1-91/360*VLOOKUP($A4322,Tbills!$B$4:$C$974,2,1)/100))^((1)/91)-1</f>
        <v>4.1671128436782112E-7</v>
      </c>
      <c r="I4322" s="36">
        <f>I4321*$E4322/$E4321*(1-(I$1+I$5+IF(AND(WEEKDAY(A4322)&lt;&gt;1,WEEKDAY(A4322)&lt;&gt;7),IF(A4322&lt;J$2,J$1,J$3),0)))^($A4322-$A4321)</f>
        <v>33.676459556678751</v>
      </c>
      <c r="J4322" s="42">
        <f>VLOOKUP(A4322,'VIXY-IV'!A$1:E$5000,4,0)</f>
        <v>33.117401039999997</v>
      </c>
      <c r="K4322" s="36"/>
      <c r="L4322" s="36"/>
    </row>
    <row r="4323" spans="1:12" x14ac:dyDescent="0.25">
      <c r="A4323" s="29">
        <v>44335</v>
      </c>
      <c r="B4323">
        <v>22.18</v>
      </c>
      <c r="C4323">
        <v>25.27</v>
      </c>
      <c r="D4323">
        <v>18.3461</v>
      </c>
      <c r="E4323">
        <v>15.4344</v>
      </c>
      <c r="F4323">
        <v>18469.565925999999</v>
      </c>
      <c r="G4323">
        <v>15540.023088</v>
      </c>
      <c r="H4323" s="36">
        <f>(1/(1-91/360*VLOOKUP($A4323,Tbills!$B$4:$C$974,2,1)/100))^((1)/91)-1</f>
        <v>4.1671128436782112E-7</v>
      </c>
      <c r="I4323" s="36">
        <f>I4322*$E4323/$E4322*(1-(I$1+I$5+IF(AND(WEEKDAY(A4323)&lt;&gt;1,WEEKDAY(A4323)&lt;&gt;7),IF(A4323&lt;J$2,J$1,J$3),0)))^($A4323-$A4322)</f>
        <v>35.192144208758585</v>
      </c>
      <c r="J4323" s="42">
        <f>VLOOKUP(A4323,'VIXY-IV'!A$1:E$5000,4,0)</f>
        <v>34.607482679999997</v>
      </c>
      <c r="K4323" s="36"/>
      <c r="L4323" s="36"/>
    </row>
    <row r="4324" spans="1:12" x14ac:dyDescent="0.25">
      <c r="A4324" s="29">
        <v>44336</v>
      </c>
      <c r="B4324">
        <v>20.67</v>
      </c>
      <c r="C4324">
        <v>23.81</v>
      </c>
      <c r="D4324">
        <v>17.364000000000001</v>
      </c>
      <c r="E4324">
        <v>14.6082</v>
      </c>
      <c r="F4324">
        <v>18078.540211</v>
      </c>
      <c r="G4324">
        <v>15211.013285000001</v>
      </c>
      <c r="H4324" s="36">
        <f>(1/(1-91/360*VLOOKUP($A4324,Tbills!$B$4:$C$974,2,1)/100))^((1)/91)-1</f>
        <v>4.1671128436782112E-7</v>
      </c>
      <c r="I4324" s="36">
        <f>I4323*$E4324/$E4323*(1-(I$1+I$5+IF(AND(WEEKDAY(A4324)&lt;&gt;1,WEEKDAY(A4324)&lt;&gt;7),IF(A4324&lt;J$2,J$1,J$3),0)))^($A4324-$A4323)</f>
        <v>33.30863594942074</v>
      </c>
      <c r="J4324" s="42">
        <f>VLOOKUP(A4324,'VIXY-IV'!A$1:E$5000,4,0)</f>
        <v>32.755375280000003</v>
      </c>
      <c r="K4324" s="36"/>
      <c r="L4324" s="36"/>
    </row>
    <row r="4325" spans="1:12" x14ac:dyDescent="0.25">
      <c r="A4325" s="29">
        <v>44337</v>
      </c>
      <c r="B4325">
        <v>20.149999999999999</v>
      </c>
      <c r="C4325">
        <v>23.49</v>
      </c>
      <c r="D4325">
        <v>17.154800000000002</v>
      </c>
      <c r="E4325">
        <v>14.4322</v>
      </c>
      <c r="F4325">
        <v>17949.113157</v>
      </c>
      <c r="G4325">
        <v>15102.108958999999</v>
      </c>
      <c r="H4325" s="36">
        <f>(1/(1-91/360*VLOOKUP($A4325,Tbills!$B$4:$C$974,2,1)/100))^((1)/91)-1</f>
        <v>4.1671128436782112E-7</v>
      </c>
      <c r="I4325" s="36">
        <f>I4324*$E4325/$E4324*(1-(I$1+I$5+IF(AND(WEEKDAY(A4325)&lt;&gt;1,WEEKDAY(A4325)&lt;&gt;7),IF(A4325&lt;J$2,J$1,J$3),0)))^($A4325-$A4324)</f>
        <v>32.907648126620579</v>
      </c>
      <c r="J4325" s="42">
        <f>VLOOKUP(A4325,'VIXY-IV'!A$1:E$5000,4,0)</f>
        <v>32.359931959999997</v>
      </c>
      <c r="K4325" s="36"/>
      <c r="L4325" s="36"/>
    </row>
    <row r="4326" spans="1:12" x14ac:dyDescent="0.25">
      <c r="A4326" s="29">
        <v>44340</v>
      </c>
      <c r="B4326">
        <v>18.399999999999999</v>
      </c>
      <c r="C4326">
        <v>22.23</v>
      </c>
      <c r="D4326">
        <v>16.344000000000001</v>
      </c>
      <c r="E4326">
        <v>13.7501</v>
      </c>
      <c r="F4326">
        <v>17488.482008999999</v>
      </c>
      <c r="G4326">
        <v>14714.522085000001</v>
      </c>
      <c r="H4326" s="36">
        <f>(1/(1-91/360*VLOOKUP($A4326,Tbills!$B$4:$C$974,2,1)/100))^((1)/91)-1</f>
        <v>4.1671128436782112E-7</v>
      </c>
      <c r="I4326" s="36">
        <f>I4325*$E4326/$E4325*(1-(I$1+I$5+IF(AND(WEEKDAY(A4326)&lt;&gt;1,WEEKDAY(A4326)&lt;&gt;7),IF(A4326&lt;J$2,J$1,J$3),0)))^($A4326-$A4325)</f>
        <v>31.353256556722254</v>
      </c>
      <c r="J4326" s="42">
        <f>VLOOKUP(A4326,'VIXY-IV'!A$1:E$5000,4,0)</f>
        <v>30.827665679999999</v>
      </c>
      <c r="K4326" s="36"/>
      <c r="L4326" s="36"/>
    </row>
    <row r="4327" spans="1:12" x14ac:dyDescent="0.25">
      <c r="A4327" s="29">
        <v>44341</v>
      </c>
      <c r="B4327">
        <v>18.84</v>
      </c>
      <c r="C4327">
        <v>22.4</v>
      </c>
      <c r="D4327">
        <v>16.338100000000001</v>
      </c>
      <c r="E4327">
        <v>13.745200000000001</v>
      </c>
      <c r="F4327">
        <v>17636.847405</v>
      </c>
      <c r="G4327">
        <v>14839.348164999999</v>
      </c>
      <c r="H4327" s="36">
        <f>(1/(1-91/360*VLOOKUP($A4327,Tbills!$B$4:$C$974,2,1)/100))^((1)/91)-1</f>
        <v>4.1671128436782112E-7</v>
      </c>
      <c r="I4327" s="36">
        <f>I4326*$E4327/$E4326*(1-(I$1+I$5+IF(AND(WEEKDAY(A4327)&lt;&gt;1,WEEKDAY(A4327)&lt;&gt;7),IF(A4327&lt;J$2,J$1,J$3),0)))^($A4327-$A4326)</f>
        <v>31.342384017989115</v>
      </c>
      <c r="J4327" s="42">
        <f>VLOOKUP(A4327,'VIXY-IV'!A$1:E$5000,4,0)</f>
        <v>30.816104360000001</v>
      </c>
      <c r="K4327" s="36"/>
      <c r="L4327" s="36"/>
    </row>
    <row r="4328" spans="1:12" x14ac:dyDescent="0.25">
      <c r="A4328" s="29">
        <v>44342</v>
      </c>
      <c r="B4328">
        <v>17.36</v>
      </c>
      <c r="C4328">
        <v>21.3</v>
      </c>
      <c r="D4328">
        <v>15.5283</v>
      </c>
      <c r="E4328">
        <v>13.0639</v>
      </c>
      <c r="F4328">
        <v>17233.470680999999</v>
      </c>
      <c r="G4328">
        <v>14499.947558</v>
      </c>
      <c r="H4328" s="36">
        <f>(1/(1-91/360*VLOOKUP($A4328,Tbills!$B$4:$C$974,2,1)/100))^((1)/91)-1</f>
        <v>4.1671128436782112E-7</v>
      </c>
      <c r="I4328" s="36">
        <f>I4327*$E4328/$E4327*(1-(I$1+I$5+IF(AND(WEEKDAY(A4328)&lt;&gt;1,WEEKDAY(A4328)&lt;&gt;7),IF(A4328&lt;J$2,J$1,J$3),0)))^($A4328-$A4327)</f>
        <v>29.789140706693306</v>
      </c>
      <c r="J4328" s="42">
        <f>VLOOKUP(A4328,'VIXY-IV'!A$1:E$5000,4,0)</f>
        <v>29.28691186</v>
      </c>
      <c r="K4328" s="36"/>
      <c r="L4328" s="36"/>
    </row>
    <row r="4329" spans="1:12" x14ac:dyDescent="0.25">
      <c r="A4329" s="29">
        <v>44343</v>
      </c>
      <c r="B4329">
        <v>16.739999999999998</v>
      </c>
      <c r="C4329">
        <v>20.309999999999999</v>
      </c>
      <c r="D4329">
        <v>14.7271</v>
      </c>
      <c r="E4329">
        <v>12.389799999999999</v>
      </c>
      <c r="F4329">
        <v>16835.141076</v>
      </c>
      <c r="G4329">
        <v>14164.793797</v>
      </c>
      <c r="H4329" s="36">
        <f>(1/(1-91/360*VLOOKUP($A4329,Tbills!$B$4:$C$974,2,1)/100))^((1)/91)-1</f>
        <v>4.1671128436782112E-7</v>
      </c>
      <c r="I4329" s="36">
        <f>I4328*$E4329/$E4328*(1-(I$1+I$5+IF(AND(WEEKDAY(A4329)&lt;&gt;1,WEEKDAY(A4329)&lt;&gt;7),IF(A4329&lt;J$2,J$1,J$3),0)))^($A4329-$A4328)</f>
        <v>28.252285662429827</v>
      </c>
      <c r="J4329" s="42">
        <f>VLOOKUP(A4329,'VIXY-IV'!A$1:E$5000,4,0)</f>
        <v>27.774975820000002</v>
      </c>
      <c r="K4329" s="36"/>
      <c r="L4329" s="36"/>
    </row>
    <row r="4330" spans="1:12" x14ac:dyDescent="0.25">
      <c r="A4330" s="29">
        <v>44344</v>
      </c>
      <c r="B4330">
        <v>16.760000000000002</v>
      </c>
      <c r="C4330">
        <v>20.48</v>
      </c>
      <c r="D4330">
        <v>15.0566</v>
      </c>
      <c r="E4330">
        <v>12.667</v>
      </c>
      <c r="F4330">
        <v>16951.213154000001</v>
      </c>
      <c r="G4330">
        <v>14262.448914000001</v>
      </c>
      <c r="H4330" s="36">
        <f>(1/(1-91/360*VLOOKUP($A4330,Tbills!$B$4:$C$974,2,1)/100))^((1)/91)-1</f>
        <v>4.1671128436782112E-7</v>
      </c>
      <c r="I4330" s="36">
        <f>I4329*$E4330/$E4329*(1-(I$1+I$5+IF(AND(WEEKDAY(A4330)&lt;&gt;1,WEEKDAY(A4330)&lt;&gt;7),IF(A4330&lt;J$2,J$1,J$3),0)))^($A4330-$A4329)</f>
        <v>28.884657874417734</v>
      </c>
      <c r="J4330" s="42">
        <f>VLOOKUP(A4330,'VIXY-IV'!A$1:E$5000,4,0)</f>
        <v>28.394629380000001</v>
      </c>
      <c r="K4330" s="36"/>
      <c r="L4330" s="36"/>
    </row>
    <row r="4331" spans="1:12" x14ac:dyDescent="0.25">
      <c r="A4331" s="29">
        <v>44348</v>
      </c>
      <c r="B4331">
        <v>17.899999999999999</v>
      </c>
      <c r="C4331">
        <v>21.34</v>
      </c>
      <c r="D4331">
        <v>15.407500000000001</v>
      </c>
      <c r="E4331">
        <v>12.962199999999999</v>
      </c>
      <c r="F4331">
        <v>17023.56422</v>
      </c>
      <c r="G4331">
        <v>14323.300039</v>
      </c>
      <c r="H4331" s="36">
        <f>(1/(1-91/360*VLOOKUP($A4331,Tbills!$B$4:$C$974,2,1)/100))^((1)/91)-1</f>
        <v>4.1671128436782112E-7</v>
      </c>
      <c r="I4331" s="36">
        <f>I4330*$E4331/$E4330*(1-(I$1+I$5+IF(AND(WEEKDAY(A4331)&lt;&gt;1,WEEKDAY(A4331)&lt;&gt;7),IF(A4331&lt;J$2,J$1,J$3),0)))^($A4331-$A4330)</f>
        <v>29.558938453339785</v>
      </c>
      <c r="J4331" s="42">
        <f>VLOOKUP(A4331,'VIXY-IV'!A$1:E$5000,4,0)</f>
        <v>29.054361660000001</v>
      </c>
      <c r="K4331" s="36"/>
      <c r="L4331" s="36"/>
    </row>
    <row r="4332" spans="1:12" x14ac:dyDescent="0.25">
      <c r="A4332" s="29">
        <v>44349</v>
      </c>
      <c r="B4332">
        <v>17.48</v>
      </c>
      <c r="C4332">
        <v>21.42</v>
      </c>
      <c r="D4332">
        <v>15.0411</v>
      </c>
      <c r="E4332">
        <v>12.6539</v>
      </c>
      <c r="F4332">
        <v>17108.457156</v>
      </c>
      <c r="G4332">
        <v>14394.721357</v>
      </c>
      <c r="H4332" s="36">
        <f>(1/(1-91/360*VLOOKUP($A4332,Tbills!$B$4:$C$974,2,1)/100))^((1)/91)-1</f>
        <v>4.1671128436782112E-7</v>
      </c>
      <c r="I4332" s="36">
        <f>I4331*$E4332/$E4331*(1-(I$1+I$5+IF(AND(WEEKDAY(A4332)&lt;&gt;1,WEEKDAY(A4332)&lt;&gt;7),IF(A4332&lt;J$2,J$1,J$3),0)))^($A4332-$A4331)</f>
        <v>28.856169318469526</v>
      </c>
      <c r="J4332" s="42">
        <f>VLOOKUP(A4332,'VIXY-IV'!A$1:E$5000,4,0)</f>
        <v>28.362536519999999</v>
      </c>
      <c r="K4332" s="36"/>
      <c r="L4332" s="36"/>
    </row>
    <row r="4333" spans="1:12" x14ac:dyDescent="0.25">
      <c r="A4333" s="29">
        <v>44350</v>
      </c>
      <c r="B4333">
        <v>18.04</v>
      </c>
      <c r="C4333">
        <v>21.82</v>
      </c>
      <c r="D4333">
        <v>15.304500000000001</v>
      </c>
      <c r="E4333">
        <v>12.875500000000001</v>
      </c>
      <c r="F4333">
        <v>17267.407282</v>
      </c>
      <c r="G4333">
        <v>14528.452886999999</v>
      </c>
      <c r="H4333" s="36">
        <f>(1/(1-91/360*VLOOKUP($A4333,Tbills!$B$4:$C$974,2,1)/100))^((1)/91)-1</f>
        <v>5.5561859602093477E-7</v>
      </c>
      <c r="I4333" s="36">
        <f>I4332*$E4333/$E4332*(1-(I$1+I$5+IF(AND(WEEKDAY(A4333)&lt;&gt;1,WEEKDAY(A4333)&lt;&gt;7),IF(A4333&lt;J$2,J$1,J$3),0)))^($A4333-$A4332)</f>
        <v>29.361791285638951</v>
      </c>
      <c r="J4333" s="42">
        <f>VLOOKUP(A4333,'VIXY-IV'!A$1:E$5000,4,0)</f>
        <v>28.857369909999999</v>
      </c>
      <c r="K4333" s="36"/>
      <c r="L4333" s="36"/>
    </row>
    <row r="4334" spans="1:12" x14ac:dyDescent="0.25">
      <c r="A4334" s="29">
        <v>44351</v>
      </c>
      <c r="B4334">
        <v>16.420000000000002</v>
      </c>
      <c r="C4334">
        <v>20.62</v>
      </c>
      <c r="D4334">
        <v>14.4864</v>
      </c>
      <c r="E4334">
        <v>12.187200000000001</v>
      </c>
      <c r="F4334">
        <v>16810.286945</v>
      </c>
      <c r="G4334">
        <v>14143.832859</v>
      </c>
      <c r="H4334" s="36">
        <f>(1/(1-91/360*VLOOKUP($A4334,Tbills!$B$4:$C$974,2,1)/100))^((1)/91)-1</f>
        <v>5.5561859602093477E-7</v>
      </c>
      <c r="I4334" s="36">
        <f>I4333*$E4334/$E4333*(1-(I$1+I$5+IF(AND(WEEKDAY(A4334)&lt;&gt;1,WEEKDAY(A4334)&lt;&gt;7),IF(A4334&lt;J$2,J$1,J$3),0)))^($A4334-$A4333)</f>
        <v>27.792431678757712</v>
      </c>
      <c r="J4334" s="42">
        <f>VLOOKUP(A4334,'VIXY-IV'!A$1:E$5000,4,0)</f>
        <v>27.314009039999998</v>
      </c>
      <c r="K4334" s="36"/>
      <c r="L4334" s="36"/>
    </row>
    <row r="4335" spans="1:12" x14ac:dyDescent="0.25">
      <c r="A4335" s="29">
        <v>44354</v>
      </c>
      <c r="B4335">
        <v>16.420000000000002</v>
      </c>
      <c r="C4335">
        <v>20.55</v>
      </c>
      <c r="D4335">
        <v>14.194800000000001</v>
      </c>
      <c r="E4335">
        <v>11.9419</v>
      </c>
      <c r="F4335">
        <v>16705.683783</v>
      </c>
      <c r="G4335">
        <v>14055.798315</v>
      </c>
      <c r="H4335" s="36">
        <f>(1/(1-91/360*VLOOKUP($A4335,Tbills!$B$4:$C$974,2,1)/100))^((1)/91)-1</f>
        <v>5.5561859602093477E-7</v>
      </c>
      <c r="I4335" s="36">
        <f>I4334*$E4335/$E4334*(1-(I$1+I$5+IF(AND(WEEKDAY(A4335)&lt;&gt;1,WEEKDAY(A4335)&lt;&gt;7),IF(A4335&lt;J$2,J$1,J$3),0)))^($A4335-$A4334)</f>
        <v>27.233818071778568</v>
      </c>
      <c r="J4335" s="42">
        <f>VLOOKUP(A4335,'VIXY-IV'!A$1:E$5000,4,0)</f>
        <v>26.760854120000001</v>
      </c>
      <c r="K4335" s="36"/>
      <c r="L4335" s="36"/>
    </row>
    <row r="4336" spans="1:12" x14ac:dyDescent="0.25">
      <c r="A4336" s="29">
        <v>44355</v>
      </c>
      <c r="B4336">
        <v>17.07</v>
      </c>
      <c r="C4336">
        <v>20.85</v>
      </c>
      <c r="D4336">
        <v>14.3725</v>
      </c>
      <c r="E4336">
        <v>12.0914</v>
      </c>
      <c r="F4336">
        <v>16675.650089999999</v>
      </c>
      <c r="G4336">
        <v>14030.520811</v>
      </c>
      <c r="H4336" s="36">
        <f>(1/(1-91/360*VLOOKUP($A4336,Tbills!$B$4:$C$974,2,1)/100))^((1)/91)-1</f>
        <v>5.5561859602093477E-7</v>
      </c>
      <c r="I4336" s="36">
        <f>I4335*$E4336/$E4335*(1-(I$1+I$5+IF(AND(WEEKDAY(A4336)&lt;&gt;1,WEEKDAY(A4336)&lt;&gt;7),IF(A4336&lt;J$2,J$1,J$3),0)))^($A4336-$A4335)</f>
        <v>27.575021182246907</v>
      </c>
      <c r="J4336" s="42">
        <f>VLOOKUP(A4336,'VIXY-IV'!A$1:E$5000,4,0)</f>
        <v>27.093272559999999</v>
      </c>
      <c r="K4336" s="36"/>
      <c r="L4336" s="36"/>
    </row>
    <row r="4337" spans="1:12" x14ac:dyDescent="0.25">
      <c r="A4337" s="29">
        <v>44356</v>
      </c>
      <c r="B4337">
        <v>17.89</v>
      </c>
      <c r="C4337">
        <v>21.28</v>
      </c>
      <c r="D4337">
        <v>14.6084</v>
      </c>
      <c r="E4337">
        <v>12.289899999999999</v>
      </c>
      <c r="F4337">
        <v>16851.768929999998</v>
      </c>
      <c r="G4337">
        <v>14178.695487999999</v>
      </c>
      <c r="H4337" s="36">
        <f>(1/(1-91/360*VLOOKUP($A4337,Tbills!$B$4:$C$974,2,1)/100))^((1)/91)-1</f>
        <v>5.5561859602093477E-7</v>
      </c>
      <c r="I4337" s="36">
        <f>I4336*$E4337/$E4336*(1-(I$1+I$5+IF(AND(WEEKDAY(A4337)&lt;&gt;1,WEEKDAY(A4337)&lt;&gt;7),IF(A4337&lt;J$2,J$1,J$3),0)))^($A4337-$A4336)</f>
        <v>28.027978769920249</v>
      </c>
      <c r="J4337" s="42">
        <f>VLOOKUP(A4337,'VIXY-IV'!A$1:E$5000,4,0)</f>
        <v>27.53710529</v>
      </c>
      <c r="K4337" s="36"/>
      <c r="L4337" s="36"/>
    </row>
    <row r="4338" spans="1:12" x14ac:dyDescent="0.25">
      <c r="A4338" s="29">
        <v>44357</v>
      </c>
      <c r="B4338">
        <v>16.100000000000001</v>
      </c>
      <c r="C4338">
        <v>20.079999999999998</v>
      </c>
      <c r="D4338">
        <v>13.7751</v>
      </c>
      <c r="E4338">
        <v>11.588800000000001</v>
      </c>
      <c r="F4338">
        <v>16203.589131999999</v>
      </c>
      <c r="G4338">
        <v>13633.323855000001</v>
      </c>
      <c r="H4338" s="36">
        <f>(1/(1-91/360*VLOOKUP($A4338,Tbills!$B$4:$C$974,2,1)/100))^((1)/91)-1</f>
        <v>6.9441778594026005E-7</v>
      </c>
      <c r="I4338" s="36">
        <f>I4337*$E4338/$E4337*(1-(I$1+I$5+IF(AND(WEEKDAY(A4338)&lt;&gt;1,WEEKDAY(A4338)&lt;&gt;7),IF(A4338&lt;J$2,J$1,J$3),0)))^($A4338-$A4337)</f>
        <v>26.42932448526275</v>
      </c>
      <c r="J4338" s="42">
        <f>VLOOKUP(A4338,'VIXY-IV'!A$1:E$5000,4,0)</f>
        <v>25.96471339</v>
      </c>
      <c r="K4338" s="36"/>
      <c r="L4338" s="36"/>
    </row>
    <row r="4339" spans="1:12" x14ac:dyDescent="0.25">
      <c r="A4339" s="29">
        <v>44358</v>
      </c>
      <c r="B4339">
        <v>15.65</v>
      </c>
      <c r="C4339">
        <v>19.64</v>
      </c>
      <c r="D4339">
        <v>13.373699999999999</v>
      </c>
      <c r="E4339">
        <v>11.251099999999999</v>
      </c>
      <c r="F4339">
        <v>16068.242086</v>
      </c>
      <c r="G4339">
        <v>13519.436524000001</v>
      </c>
      <c r="H4339" s="36">
        <f>(1/(1-91/360*VLOOKUP($A4339,Tbills!$B$4:$C$974,2,1)/100))^((1)/91)-1</f>
        <v>6.9441778594026005E-7</v>
      </c>
      <c r="I4339" s="36">
        <f>I4338*$E4339/$E4338*(1-(I$1+I$5+IF(AND(WEEKDAY(A4339)&lt;&gt;1,WEEKDAY(A4339)&lt;&gt;7),IF(A4339&lt;J$2,J$1,J$3),0)))^($A4339-$A4338)</f>
        <v>25.659414616142247</v>
      </c>
      <c r="J4339" s="42">
        <f>VLOOKUP(A4339,'VIXY-IV'!A$1:E$5000,4,0)</f>
        <v>25.207428329999999</v>
      </c>
      <c r="K4339" s="36"/>
      <c r="L4339" s="36"/>
    </row>
    <row r="4340" spans="1:12" x14ac:dyDescent="0.25">
      <c r="A4340" s="29">
        <v>44361</v>
      </c>
      <c r="B4340">
        <v>16.39</v>
      </c>
      <c r="C4340">
        <v>20.14</v>
      </c>
      <c r="D4340">
        <v>13.5115</v>
      </c>
      <c r="E4340">
        <v>11.367000000000001</v>
      </c>
      <c r="F4340">
        <v>16139.690253000001</v>
      </c>
      <c r="G4340">
        <v>13579.523147</v>
      </c>
      <c r="H4340" s="36">
        <f>(1/(1-91/360*VLOOKUP($A4340,Tbills!$B$4:$C$974,2,1)/100))^((1)/91)-1</f>
        <v>6.9441778594026005E-7</v>
      </c>
      <c r="I4340" s="36">
        <f>I4339*$E4340/$E4339*(1-(I$1+I$5+IF(AND(WEEKDAY(A4340)&lt;&gt;1,WEEKDAY(A4340)&lt;&gt;7),IF(A4340&lt;J$2,J$1,J$3),0)))^($A4340-$A4339)</f>
        <v>25.924483521191355</v>
      </c>
      <c r="J4340" s="42">
        <f>VLOOKUP(A4340,'VIXY-IV'!A$1:E$5000,4,0)</f>
        <v>25.46482628</v>
      </c>
      <c r="K4340" s="36"/>
      <c r="L4340" s="36"/>
    </row>
    <row r="4341" spans="1:12" x14ac:dyDescent="0.25">
      <c r="A4341" s="29">
        <v>44362</v>
      </c>
      <c r="B4341">
        <v>17.02</v>
      </c>
      <c r="C4341">
        <v>20.68</v>
      </c>
      <c r="D4341">
        <v>13.866400000000001</v>
      </c>
      <c r="E4341">
        <v>11.6656</v>
      </c>
      <c r="F4341">
        <v>16249.541740000001</v>
      </c>
      <c r="G4341">
        <v>13671.939952000001</v>
      </c>
      <c r="H4341" s="36">
        <f>(1/(1-91/360*VLOOKUP($A4341,Tbills!$B$4:$C$974,2,1)/100))^((1)/91)-1</f>
        <v>6.9441778594026005E-7</v>
      </c>
      <c r="I4341" s="36">
        <f>I4340*$E4341/$E4340*(1-(I$1+I$5+IF(AND(WEEKDAY(A4341)&lt;&gt;1,WEEKDAY(A4341)&lt;&gt;7),IF(A4341&lt;J$2,J$1,J$3),0)))^($A4341-$A4340)</f>
        <v>26.605749531737018</v>
      </c>
      <c r="J4341" s="42">
        <f>VLOOKUP(A4341,'VIXY-IV'!A$1:E$5000,4,0)</f>
        <v>26.13216705</v>
      </c>
      <c r="K4341" s="36"/>
      <c r="L4341" s="36"/>
    </row>
    <row r="4342" spans="1:12" x14ac:dyDescent="0.25">
      <c r="A4342" s="29">
        <v>44363</v>
      </c>
      <c r="B4342">
        <v>18.149999999999999</v>
      </c>
      <c r="C4342">
        <v>21.26</v>
      </c>
      <c r="D4342">
        <v>13.907500000000001</v>
      </c>
      <c r="E4342">
        <v>11.700200000000001</v>
      </c>
      <c r="F4342">
        <v>16363.301267999999</v>
      </c>
      <c r="G4342">
        <v>13767.644753</v>
      </c>
      <c r="H4342" s="36">
        <f>(1/(1-91/360*VLOOKUP($A4342,Tbills!$B$4:$C$974,2,1)/100))^((1)/91)-1</f>
        <v>6.9441778594026005E-7</v>
      </c>
      <c r="I4342" s="36">
        <f>I4341*$E4342/$E4341*(1-(I$1+I$5+IF(AND(WEEKDAY(A4342)&lt;&gt;1,WEEKDAY(A4342)&lt;&gt;7),IF(A4342&lt;J$2,J$1,J$3),0)))^($A4342-$A4341)</f>
        <v>26.684917678359817</v>
      </c>
      <c r="J4342" s="42">
        <f>VLOOKUP(A4342,'VIXY-IV'!A$1:E$5000,4,0)</f>
        <v>26.209318029999999</v>
      </c>
      <c r="K4342" s="36"/>
      <c r="L4342" s="36"/>
    </row>
    <row r="4343" spans="1:12" x14ac:dyDescent="0.25">
      <c r="A4343" s="29">
        <v>44364</v>
      </c>
      <c r="B4343">
        <v>17.75</v>
      </c>
      <c r="C4343">
        <v>20.98</v>
      </c>
      <c r="D4343">
        <v>13.8301</v>
      </c>
      <c r="E4343">
        <v>11.6351</v>
      </c>
      <c r="F4343">
        <v>16240.382568000001</v>
      </c>
      <c r="G4343">
        <v>13664.214680999999</v>
      </c>
      <c r="H4343" s="36">
        <f>(1/(1-91/360*VLOOKUP($A4343,Tbills!$B$4:$C$974,2,1)/100))^((1)/91)-1</f>
        <v>6.9441778594026005E-7</v>
      </c>
      <c r="I4343" s="36">
        <f>I4342*$E4343/$E4342*(1-(I$1+I$5+IF(AND(WEEKDAY(A4343)&lt;&gt;1,WEEKDAY(A4343)&lt;&gt;7),IF(A4343&lt;J$2,J$1,J$3),0)))^($A4343-$A4342)</f>
        <v>26.536697056556964</v>
      </c>
      <c r="J4343" s="42">
        <f>VLOOKUP(A4343,'VIXY-IV'!A$1:E$5000,4,0)</f>
        <v>26.061997959999999</v>
      </c>
      <c r="K4343" s="36"/>
      <c r="L4343" s="36"/>
    </row>
    <row r="4344" spans="1:12" x14ac:dyDescent="0.25">
      <c r="A4344" s="29">
        <v>44365</v>
      </c>
      <c r="B4344">
        <v>20.7</v>
      </c>
      <c r="C4344">
        <v>22.93</v>
      </c>
      <c r="D4344">
        <v>15.0875</v>
      </c>
      <c r="E4344">
        <v>12.693</v>
      </c>
      <c r="F4344">
        <v>16834.579722999999</v>
      </c>
      <c r="G4344">
        <v>14164.146462999999</v>
      </c>
      <c r="H4344" s="36">
        <f>(1/(1-91/360*VLOOKUP($A4344,Tbills!$B$4:$C$974,2,1)/100))^((1)/91)-1</f>
        <v>6.9441778594026005E-7</v>
      </c>
      <c r="I4344" s="36">
        <f>I4343*$E4344/$E4343*(1-(I$1+I$5+IF(AND(WEEKDAY(A4344)&lt;&gt;1,WEEKDAY(A4344)&lt;&gt;7),IF(A4344&lt;J$2,J$1,J$3),0)))^($A4344-$A4343)</f>
        <v>28.949774872448511</v>
      </c>
      <c r="J4344" s="42">
        <f>VLOOKUP(A4344,'VIXY-IV'!A$1:E$5000,4,0)</f>
        <v>28.431597289999999</v>
      </c>
      <c r="K4344" s="36"/>
      <c r="L4344" s="36"/>
    </row>
    <row r="4345" spans="1:12" x14ac:dyDescent="0.25">
      <c r="A4345" s="29">
        <v>44368</v>
      </c>
      <c r="B4345">
        <v>17.89</v>
      </c>
      <c r="C4345">
        <v>21.12</v>
      </c>
      <c r="D4345">
        <v>14.117800000000001</v>
      </c>
      <c r="E4345">
        <v>11.8772</v>
      </c>
      <c r="F4345">
        <v>16435.584664999998</v>
      </c>
      <c r="G4345">
        <v>13828.413628</v>
      </c>
      <c r="H4345" s="36">
        <f>(1/(1-91/360*VLOOKUP($A4345,Tbills!$B$4:$C$974,2,1)/100))^((1)/91)-1</f>
        <v>6.9441778594026005E-7</v>
      </c>
      <c r="I4345" s="36">
        <f>I4344*$E4345/$E4344*(1-(I$1+I$5+IF(AND(WEEKDAY(A4345)&lt;&gt;1,WEEKDAY(A4345)&lt;&gt;7),IF(A4345&lt;J$2,J$1,J$3),0)))^($A4345-$A4344)</f>
        <v>27.089904479851501</v>
      </c>
      <c r="J4345" s="42">
        <f>VLOOKUP(A4345,'VIXY-IV'!A$1:E$5000,4,0)</f>
        <v>26.60023576</v>
      </c>
      <c r="K4345" s="36"/>
      <c r="L4345" s="36"/>
    </row>
    <row r="4346" spans="1:12" x14ac:dyDescent="0.25">
      <c r="A4346" s="29">
        <v>44369</v>
      </c>
      <c r="B4346">
        <v>16.66</v>
      </c>
      <c r="C4346">
        <v>20.07</v>
      </c>
      <c r="D4346">
        <v>13.4041</v>
      </c>
      <c r="E4346">
        <v>11.2768</v>
      </c>
      <c r="F4346">
        <v>16243.636313000001</v>
      </c>
      <c r="G4346">
        <v>13666.904372999999</v>
      </c>
      <c r="H4346" s="36">
        <f>(1/(1-91/360*VLOOKUP($A4346,Tbills!$B$4:$C$974,2,1)/100))^((1)/91)-1</f>
        <v>6.9441778594026005E-7</v>
      </c>
      <c r="I4346" s="36">
        <f>I4345*$E4346/$E4345*(1-(I$1+I$5+IF(AND(WEEKDAY(A4346)&lt;&gt;1,WEEKDAY(A4346)&lt;&gt;7),IF(A4346&lt;J$2,J$1,J$3),0)))^($A4346-$A4345)</f>
        <v>25.720739245778155</v>
      </c>
      <c r="J4346" s="42">
        <f>VLOOKUP(A4346,'VIXY-IV'!A$1:E$5000,4,0)</f>
        <v>25.25264542</v>
      </c>
      <c r="K4346" s="36"/>
      <c r="L4346" s="36"/>
    </row>
    <row r="4347" spans="1:12" x14ac:dyDescent="0.25">
      <c r="A4347" s="29">
        <v>44370</v>
      </c>
      <c r="B4347">
        <v>16.32</v>
      </c>
      <c r="C4347">
        <v>19.7</v>
      </c>
      <c r="D4347">
        <v>13.141400000000001</v>
      </c>
      <c r="E4347">
        <v>11.0558</v>
      </c>
      <c r="F4347">
        <v>16080.223371</v>
      </c>
      <c r="G4347">
        <v>13529.404175</v>
      </c>
      <c r="H4347" s="36">
        <f>(1/(1-91/360*VLOOKUP($A4347,Tbills!$B$4:$C$974,2,1)/100))^((1)/91)-1</f>
        <v>6.9441778594026005E-7</v>
      </c>
      <c r="I4347" s="36">
        <f>I4346*$E4347/$E4346*(1-(I$1+I$5+IF(AND(WEEKDAY(A4347)&lt;&gt;1,WEEKDAY(A4347)&lt;&gt;7),IF(A4347&lt;J$2,J$1,J$3),0)))^($A4347-$A4346)</f>
        <v>25.216912220249842</v>
      </c>
      <c r="J4347" s="42">
        <f>VLOOKUP(A4347,'VIXY-IV'!A$1:E$5000,4,0)</f>
        <v>24.757553430000002</v>
      </c>
      <c r="K4347" s="36"/>
      <c r="L4347" s="36"/>
    </row>
    <row r="4348" spans="1:12" x14ac:dyDescent="0.25">
      <c r="A4348" s="29">
        <v>44371</v>
      </c>
      <c r="B4348">
        <v>15.97</v>
      </c>
      <c r="C4348">
        <v>19.260000000000002</v>
      </c>
      <c r="D4348">
        <v>12.939399999999999</v>
      </c>
      <c r="E4348">
        <v>10.8858</v>
      </c>
      <c r="F4348">
        <v>15925.394634</v>
      </c>
      <c r="G4348">
        <v>13399.126654</v>
      </c>
      <c r="H4348" s="36">
        <f>(1/(1-91/360*VLOOKUP($A4348,Tbills!$B$4:$C$974,2,1)/100))^((1)/91)-1</f>
        <v>1.2500718804542288E-6</v>
      </c>
      <c r="I4348" s="36">
        <f>I4347*$E4348/$E4347*(1-(I$1+I$5+IF(AND(WEEKDAY(A4348)&lt;&gt;1,WEEKDAY(A4348)&lt;&gt;7),IF(A4348&lt;J$2,J$1,J$3),0)))^($A4348-$A4347)</f>
        <v>24.829401336767411</v>
      </c>
      <c r="J4348" s="42">
        <f>VLOOKUP(A4348,'VIXY-IV'!A$1:E$5000,4,0)</f>
        <v>24.37556206</v>
      </c>
      <c r="K4348" s="36"/>
      <c r="L4348" s="36"/>
    </row>
    <row r="4349" spans="1:12" x14ac:dyDescent="0.25">
      <c r="A4349" s="29">
        <v>44372</v>
      </c>
      <c r="B4349">
        <v>15.62</v>
      </c>
      <c r="C4349">
        <v>19</v>
      </c>
      <c r="D4349">
        <v>12.664899999999999</v>
      </c>
      <c r="E4349">
        <v>10.6548</v>
      </c>
      <c r="F4349">
        <v>15935.302211</v>
      </c>
      <c r="G4349">
        <v>13407.445828</v>
      </c>
      <c r="H4349" s="36">
        <f>(1/(1-91/360*VLOOKUP($A4349,Tbills!$B$4:$C$974,2,1)/100))^((1)/91)-1</f>
        <v>1.2500718804542288E-6</v>
      </c>
      <c r="I4349" s="36">
        <f>I4348*$E4349/$E4348*(1-(I$1+I$5+IF(AND(WEEKDAY(A4349)&lt;&gt;1,WEEKDAY(A4349)&lt;&gt;7),IF(A4349&lt;J$2,J$1,J$3),0)))^($A4349-$A4348)</f>
        <v>24.302746896499798</v>
      </c>
      <c r="J4349" s="42">
        <f>VLOOKUP(A4349,'VIXY-IV'!A$1:E$5000,4,0)</f>
        <v>23.85718584</v>
      </c>
      <c r="K4349" s="36"/>
      <c r="L4349" s="36"/>
    </row>
    <row r="4350" spans="1:12" x14ac:dyDescent="0.25">
      <c r="A4350" s="29">
        <v>44375</v>
      </c>
      <c r="B4350">
        <v>15.76</v>
      </c>
      <c r="C4350">
        <v>19.02</v>
      </c>
      <c r="D4350">
        <v>12.6486</v>
      </c>
      <c r="E4350">
        <v>10.6411</v>
      </c>
      <c r="F4350">
        <v>15884.46506</v>
      </c>
      <c r="G4350">
        <v>13364.622819</v>
      </c>
      <c r="H4350" s="36">
        <f>(1/(1-91/360*VLOOKUP($A4350,Tbills!$B$4:$C$974,2,1)/100))^((1)/91)-1</f>
        <v>1.2500718804542288E-6</v>
      </c>
      <c r="I4350" s="36">
        <f>I4349*$E4350/$E4349*(1-(I$1+I$5+IF(AND(WEEKDAY(A4350)&lt;&gt;1,WEEKDAY(A4350)&lt;&gt;7),IF(A4350&lt;J$2,J$1,J$3),0)))^($A4350-$A4349)</f>
        <v>24.272196519760996</v>
      </c>
      <c r="J4350" s="42">
        <f>VLOOKUP(A4350,'VIXY-IV'!A$1:E$5000,4,0)</f>
        <v>23.824616590000002</v>
      </c>
      <c r="K4350" s="36"/>
      <c r="L4350" s="36"/>
    </row>
    <row r="4351" spans="1:12" x14ac:dyDescent="0.25">
      <c r="A4351" s="29">
        <v>44376</v>
      </c>
      <c r="B4351">
        <v>16.02</v>
      </c>
      <c r="C4351">
        <v>19.489999999999998</v>
      </c>
      <c r="D4351">
        <v>12.936199999999999</v>
      </c>
      <c r="E4351">
        <v>10.883100000000001</v>
      </c>
      <c r="F4351">
        <v>16074.811175999999</v>
      </c>
      <c r="G4351">
        <v>13524.756551</v>
      </c>
      <c r="H4351" s="36">
        <f>(1/(1-91/360*VLOOKUP($A4351,Tbills!$B$4:$C$974,2,1)/100))^((1)/91)-1</f>
        <v>1.2500718804542288E-6</v>
      </c>
      <c r="I4351" s="36">
        <f>I4350*$E4351/$E4350*(1-(I$1+I$5+IF(AND(WEEKDAY(A4351)&lt;&gt;1,WEEKDAY(A4351)&lt;&gt;7),IF(A4351&lt;J$2,J$1,J$3),0)))^($A4351-$A4350)</f>
        <v>24.824433090006217</v>
      </c>
      <c r="J4351" s="42">
        <f>VLOOKUP(A4351,'VIXY-IV'!A$1:E$5000,4,0)</f>
        <v>24.365226369999998</v>
      </c>
      <c r="K4351" s="36"/>
      <c r="L4351" s="36"/>
    </row>
    <row r="4352" spans="1:12" x14ac:dyDescent="0.25">
      <c r="A4352" s="29">
        <v>44377</v>
      </c>
      <c r="B4352">
        <v>15.83</v>
      </c>
      <c r="C4352">
        <v>19.510000000000002</v>
      </c>
      <c r="D4352">
        <v>12.7881</v>
      </c>
      <c r="E4352">
        <v>10.7585</v>
      </c>
      <c r="F4352">
        <v>16112.174921</v>
      </c>
      <c r="G4352">
        <v>13556.176127999999</v>
      </c>
      <c r="H4352" s="36">
        <f>(1/(1-91/360*VLOOKUP($A4352,Tbills!$B$4:$C$974,2,1)/100))^((1)/91)-1</f>
        <v>1.2500718804542288E-6</v>
      </c>
      <c r="I4352" s="36">
        <f>I4351*$E4352/$E4351*(1-(I$1+I$5+IF(AND(WEEKDAY(A4352)&lt;&gt;1,WEEKDAY(A4352)&lt;&gt;7),IF(A4352&lt;J$2,J$1,J$3),0)))^($A4352-$A4351)</f>
        <v>24.540454868481021</v>
      </c>
      <c r="J4352" s="42">
        <f>VLOOKUP(A4352,'VIXY-IV'!A$1:E$5000,4,0)</f>
        <v>24.085749270000001</v>
      </c>
      <c r="K4352" s="36"/>
      <c r="L4352" s="36"/>
    </row>
    <row r="4353" spans="1:12" x14ac:dyDescent="0.25">
      <c r="A4353" s="29">
        <v>44378</v>
      </c>
      <c r="B4353">
        <v>15.48</v>
      </c>
      <c r="C4353">
        <v>19.45</v>
      </c>
      <c r="D4353">
        <v>12.565799999999999</v>
      </c>
      <c r="E4353">
        <v>10.5715</v>
      </c>
      <c r="F4353">
        <v>16037.228596999999</v>
      </c>
      <c r="G4353">
        <v>13493.102172000001</v>
      </c>
      <c r="H4353" s="36">
        <f>(1/(1-91/360*VLOOKUP($A4353,Tbills!$B$4:$C$974,2,1)/100))^((1)/91)-1</f>
        <v>1.3889898424768177E-6</v>
      </c>
      <c r="I4353" s="36">
        <f>I4352*$E4353/$E4352*(1-(I$1+I$5+IF(AND(WEEKDAY(A4353)&lt;&gt;1,WEEKDAY(A4353)&lt;&gt;7),IF(A4353&lt;J$2,J$1,J$3),0)))^($A4353-$A4352)</f>
        <v>24.114133598689776</v>
      </c>
      <c r="J4353" s="42">
        <f>VLOOKUP(A4353,'VIXY-IV'!A$1:E$5000,4,0)</f>
        <v>23.666134450000001</v>
      </c>
      <c r="K4353" s="36"/>
      <c r="L4353" s="36"/>
    </row>
    <row r="4354" spans="1:12" x14ac:dyDescent="0.25">
      <c r="A4354" s="29">
        <v>44379</v>
      </c>
      <c r="B4354">
        <v>15.07</v>
      </c>
      <c r="C4354">
        <v>19.3</v>
      </c>
      <c r="D4354">
        <v>12.5495</v>
      </c>
      <c r="E4354">
        <v>10.5578</v>
      </c>
      <c r="F4354">
        <v>16005.150063999999</v>
      </c>
      <c r="G4354">
        <v>13466.093797</v>
      </c>
      <c r="H4354" s="36">
        <f>(1/(1-91/360*VLOOKUP($A4354,Tbills!$B$4:$C$974,2,1)/100))^((1)/91)-1</f>
        <v>1.3889898424768177E-6</v>
      </c>
      <c r="I4354" s="36">
        <f>I4353*$E4354/$E4353*(1-(I$1+I$5+IF(AND(WEEKDAY(A4354)&lt;&gt;1,WEEKDAY(A4354)&lt;&gt;7),IF(A4354&lt;J$2,J$1,J$3),0)))^($A4354-$A4353)</f>
        <v>24.083114127920599</v>
      </c>
      <c r="J4354" s="42">
        <f>VLOOKUP(A4354,'VIXY-IV'!A$1:E$5000,4,0)</f>
        <v>23.634934399999999</v>
      </c>
      <c r="K4354" s="36"/>
      <c r="L4354" s="36"/>
    </row>
    <row r="4355" spans="1:12" x14ac:dyDescent="0.25">
      <c r="A4355" s="29">
        <v>44383</v>
      </c>
      <c r="B4355">
        <v>16.440000000000001</v>
      </c>
      <c r="C4355">
        <v>20.260000000000002</v>
      </c>
      <c r="D4355">
        <v>12.8416</v>
      </c>
      <c r="E4355">
        <v>10.8035</v>
      </c>
      <c r="F4355">
        <v>16113.231377</v>
      </c>
      <c r="G4355">
        <v>13556.954277999999</v>
      </c>
      <c r="H4355" s="36">
        <f>(1/(1-91/360*VLOOKUP($A4355,Tbills!$B$4:$C$974,2,1)/100))^((1)/91)-1</f>
        <v>1.3889898424768177E-6</v>
      </c>
      <c r="I4355" s="36">
        <f>I4354*$E4355/$E4354*(1-(I$1+I$5+IF(AND(WEEKDAY(A4355)&lt;&gt;1,WEEKDAY(A4355)&lt;&gt;7),IF(A4355&lt;J$2,J$1,J$3),0)))^($A4355-$A4354)</f>
        <v>24.64451904801755</v>
      </c>
      <c r="J4355" s="42">
        <f>VLOOKUP(A4355,'VIXY-IV'!A$1:E$5000,4,0)</f>
        <v>24.18251772</v>
      </c>
      <c r="K4355" s="36"/>
      <c r="L4355" s="36"/>
    </row>
    <row r="4356" spans="1:12" x14ac:dyDescent="0.25">
      <c r="A4356" s="29">
        <v>44384</v>
      </c>
      <c r="B4356">
        <v>16.2</v>
      </c>
      <c r="C4356">
        <v>20.41</v>
      </c>
      <c r="D4356">
        <v>12.892899999999999</v>
      </c>
      <c r="E4356">
        <v>10.8467</v>
      </c>
      <c r="F4356">
        <v>16161.329583000001</v>
      </c>
      <c r="G4356">
        <v>13597.403133</v>
      </c>
      <c r="H4356" s="36">
        <f>(1/(1-91/360*VLOOKUP($A4356,Tbills!$B$4:$C$974,2,1)/100))^((1)/91)-1</f>
        <v>1.3889898424768177E-6</v>
      </c>
      <c r="I4356" s="36">
        <f>I4355*$E4356/$E4355*(1-(I$1+I$5+IF(AND(WEEKDAY(A4356)&lt;&gt;1,WEEKDAY(A4356)&lt;&gt;7),IF(A4356&lt;J$2,J$1,J$3),0)))^($A4356-$A4355)</f>
        <v>24.743302450229489</v>
      </c>
      <c r="J4356" s="42">
        <f>VLOOKUP(A4356,'VIXY-IV'!A$1:E$5000,4,0)</f>
        <v>24.277913600000002</v>
      </c>
      <c r="K4356" s="36"/>
      <c r="L4356" s="36"/>
    </row>
    <row r="4357" spans="1:12" x14ac:dyDescent="0.25">
      <c r="A4357" s="29">
        <v>44385</v>
      </c>
      <c r="B4357">
        <v>19</v>
      </c>
      <c r="C4357">
        <v>21.98</v>
      </c>
      <c r="D4357">
        <v>13.710100000000001</v>
      </c>
      <c r="E4357">
        <v>11.5342</v>
      </c>
      <c r="F4357">
        <v>16483.603478000001</v>
      </c>
      <c r="G4357">
        <v>13868.530753999999</v>
      </c>
      <c r="H4357" s="36">
        <f>(1/(1-91/360*VLOOKUP($A4357,Tbills!$B$4:$C$974,2,1)/100))^((1)/91)-1</f>
        <v>1.3889898424768177E-6</v>
      </c>
      <c r="I4357" s="36">
        <f>I4356*$E4357/$E4356*(1-(I$1+I$5+IF(AND(WEEKDAY(A4357)&lt;&gt;1,WEEKDAY(A4357)&lt;&gt;7),IF(A4357&lt;J$2,J$1,J$3),0)))^($A4357-$A4356)</f>
        <v>26.311867736559588</v>
      </c>
      <c r="J4357" s="42">
        <f>VLOOKUP(A4357,'VIXY-IV'!A$1:E$5000,4,0)</f>
        <v>25.816484760000002</v>
      </c>
      <c r="K4357" s="36"/>
      <c r="L4357" s="36"/>
    </row>
    <row r="4358" spans="1:12" x14ac:dyDescent="0.25">
      <c r="A4358" s="29">
        <v>44386</v>
      </c>
      <c r="B4358">
        <v>16.18</v>
      </c>
      <c r="C4358">
        <v>20.440000000000001</v>
      </c>
      <c r="D4358">
        <v>12.805899999999999</v>
      </c>
      <c r="E4358">
        <v>10.7735</v>
      </c>
      <c r="F4358">
        <v>16216.712159999999</v>
      </c>
      <c r="G4358">
        <v>13643.961654999999</v>
      </c>
      <c r="H4358" s="36">
        <f>(1/(1-91/360*VLOOKUP($A4358,Tbills!$B$4:$C$974,2,1)/100))^((1)/91)-1</f>
        <v>1.3889898424768177E-6</v>
      </c>
      <c r="I4358" s="36">
        <f>I4357*$E4358/$E4357*(1-(I$1+I$5+IF(AND(WEEKDAY(A4358)&lt;&gt;1,WEEKDAY(A4358)&lt;&gt;7),IF(A4358&lt;J$2,J$1,J$3),0)))^($A4358-$A4357)</f>
        <v>24.576791218636924</v>
      </c>
      <c r="J4358" s="42">
        <f>VLOOKUP(A4358,'VIXY-IV'!A$1:E$5000,4,0)</f>
        <v>24.113228500000002</v>
      </c>
      <c r="K4358" s="36"/>
      <c r="L4358" s="36"/>
    </row>
    <row r="4359" spans="1:12" x14ac:dyDescent="0.25">
      <c r="A4359" s="29">
        <v>44389</v>
      </c>
      <c r="B4359">
        <v>16.170000000000002</v>
      </c>
      <c r="C4359">
        <v>20.46</v>
      </c>
      <c r="D4359">
        <v>12.7216</v>
      </c>
      <c r="E4359">
        <v>10.702500000000001</v>
      </c>
      <c r="F4359">
        <v>16331.975639</v>
      </c>
      <c r="G4359">
        <v>13740.881949000001</v>
      </c>
      <c r="H4359" s="36">
        <f>(1/(1-91/360*VLOOKUP($A4359,Tbills!$B$4:$C$974,2,1)/100))^((1)/91)-1</f>
        <v>1.3889898424768177E-6</v>
      </c>
      <c r="I4359" s="36">
        <f>I4358*$E4359/$E4358*(1-(I$1+I$5+IF(AND(WEEKDAY(A4359)&lt;&gt;1,WEEKDAY(A4359)&lt;&gt;7),IF(A4359&lt;J$2,J$1,J$3),0)))^($A4359-$A4358)</f>
        <v>24.415526504466179</v>
      </c>
      <c r="J4359" s="42">
        <f>VLOOKUP(A4359,'VIXY-IV'!A$1:E$5000,4,0)</f>
        <v>23.9516378</v>
      </c>
      <c r="K4359" s="36"/>
      <c r="L4359" s="36"/>
    </row>
    <row r="4360" spans="1:12" x14ac:dyDescent="0.25">
      <c r="A4360" s="29">
        <v>44390</v>
      </c>
      <c r="B4360">
        <v>17.12</v>
      </c>
      <c r="C4360">
        <v>21.13</v>
      </c>
      <c r="D4360">
        <v>12.869</v>
      </c>
      <c r="E4360">
        <v>10.826499999999999</v>
      </c>
      <c r="F4360">
        <v>16461.178532999998</v>
      </c>
      <c r="G4360">
        <v>13849.567514</v>
      </c>
      <c r="H4360" s="36">
        <f>(1/(1-91/360*VLOOKUP($A4360,Tbills!$B$4:$C$974,2,1)/100))^((1)/91)-1</f>
        <v>1.3889898424768177E-6</v>
      </c>
      <c r="I4360" s="36">
        <f>I4359*$E4360/$E4359*(1-(I$1+I$5+IF(AND(WEEKDAY(A4360)&lt;&gt;1,WEEKDAY(A4360)&lt;&gt;7),IF(A4360&lt;J$2,J$1,J$3),0)))^($A4360-$A4359)</f>
        <v>24.698643533462491</v>
      </c>
      <c r="J4360" s="42">
        <f>VLOOKUP(A4360,'VIXY-IV'!A$1:E$5000,4,0)</f>
        <v>24.228518780000002</v>
      </c>
      <c r="K4360" s="36"/>
      <c r="L4360" s="36"/>
    </row>
    <row r="4361" spans="1:12" x14ac:dyDescent="0.25">
      <c r="A4361" s="29">
        <v>44391</v>
      </c>
      <c r="B4361">
        <v>16.329999999999998</v>
      </c>
      <c r="C4361">
        <v>20.62</v>
      </c>
      <c r="D4361">
        <v>12.5594</v>
      </c>
      <c r="E4361">
        <v>10.566000000000001</v>
      </c>
      <c r="F4361">
        <v>16454.983048999999</v>
      </c>
      <c r="G4361">
        <v>13844.335723</v>
      </c>
      <c r="H4361" s="36">
        <f>(1/(1-91/360*VLOOKUP($A4361,Tbills!$B$4:$C$974,2,1)/100))^((1)/91)-1</f>
        <v>1.3889898424768177E-6</v>
      </c>
      <c r="I4361" s="36">
        <f>I4360*$E4361/$E4360*(1-(I$1+I$5+IF(AND(WEEKDAY(A4361)&lt;&gt;1,WEEKDAY(A4361)&lt;&gt;7),IF(A4361&lt;J$2,J$1,J$3),0)))^($A4361-$A4360)</f>
        <v>24.104592434027015</v>
      </c>
      <c r="J4361" s="42">
        <f>VLOOKUP(A4361,'VIXY-IV'!A$1:E$5000,4,0)</f>
        <v>23.644730190000001</v>
      </c>
      <c r="K4361" s="36"/>
      <c r="L4361" s="36"/>
    </row>
    <row r="4362" spans="1:12" x14ac:dyDescent="0.25">
      <c r="A4362" s="29">
        <v>44392</v>
      </c>
      <c r="B4362">
        <v>17.010000000000002</v>
      </c>
      <c r="C4362">
        <v>21.09</v>
      </c>
      <c r="D4362">
        <v>12.7257</v>
      </c>
      <c r="E4362">
        <v>10.7059</v>
      </c>
      <c r="F4362">
        <v>16406.258972</v>
      </c>
      <c r="G4362">
        <v>13803.322681</v>
      </c>
      <c r="H4362" s="36">
        <f>(1/(1-91/360*VLOOKUP($A4362,Tbills!$B$4:$C$974,2,1)/100))^((1)/91)-1</f>
        <v>1.3889898424768177E-6</v>
      </c>
      <c r="I4362" s="36">
        <f>I4361*$E4362/$E4361*(1-(I$1+I$5+IF(AND(WEEKDAY(A4362)&lt;&gt;1,WEEKDAY(A4362)&lt;&gt;7),IF(A4362&lt;J$2,J$1,J$3),0)))^($A4362-$A4361)</f>
        <v>24.42398549123595</v>
      </c>
      <c r="J4362" s="42">
        <f>VLOOKUP(A4362,'VIXY-IV'!A$1:E$5000,4,0)</f>
        <v>23.957178989999999</v>
      </c>
      <c r="K4362" s="36"/>
      <c r="L4362" s="36"/>
    </row>
    <row r="4363" spans="1:12" x14ac:dyDescent="0.25">
      <c r="A4363" s="29">
        <v>44393</v>
      </c>
      <c r="B4363">
        <v>18.45</v>
      </c>
      <c r="C4363">
        <v>22.07</v>
      </c>
      <c r="D4363">
        <v>13.2834</v>
      </c>
      <c r="E4363">
        <v>11.1751</v>
      </c>
      <c r="F4363">
        <v>16636.482527</v>
      </c>
      <c r="G4363">
        <v>13997.000926999999</v>
      </c>
      <c r="H4363" s="36">
        <f>(1/(1-91/360*VLOOKUP($A4363,Tbills!$B$4:$C$974,2,1)/100))^((1)/91)-1</f>
        <v>1.3889898424768177E-6</v>
      </c>
      <c r="I4363" s="36">
        <f>I4362*$E4363/$E4362*(1-(I$1+I$5+IF(AND(WEEKDAY(A4363)&lt;&gt;1,WEEKDAY(A4363)&lt;&gt;7),IF(A4363&lt;J$2,J$1,J$3),0)))^($A4363-$A4362)</f>
        <v>25.494642907237399</v>
      </c>
      <c r="J4363" s="42">
        <f>VLOOKUP(A4363,'VIXY-IV'!A$1:E$5000,4,0)</f>
        <v>25.00615938</v>
      </c>
      <c r="K4363" s="36"/>
      <c r="L4363" s="36"/>
    </row>
    <row r="4364" spans="1:12" x14ac:dyDescent="0.25">
      <c r="A4364" s="29">
        <v>44396</v>
      </c>
      <c r="B4364">
        <v>22.5</v>
      </c>
      <c r="C4364">
        <v>24.9</v>
      </c>
      <c r="D4364">
        <v>15.3111</v>
      </c>
      <c r="E4364">
        <v>12.8809</v>
      </c>
      <c r="F4364">
        <v>17244.614124</v>
      </c>
      <c r="G4364">
        <v>14508.590332</v>
      </c>
      <c r="H4364" s="36">
        <f>(1/(1-91/360*VLOOKUP($A4364,Tbills!$B$4:$C$974,2,1)/100))^((1)/91)-1</f>
        <v>1.3889898424768177E-6</v>
      </c>
      <c r="I4364" s="36">
        <f>I4363*$E4364/$E4363*(1-(I$1+I$5+IF(AND(WEEKDAY(A4364)&lt;&gt;1,WEEKDAY(A4364)&lt;&gt;7),IF(A4364&lt;J$2,J$1,J$3),0)))^($A4364-$A4363)</f>
        <v>29.387065248950616</v>
      </c>
      <c r="J4364" s="42">
        <f>VLOOKUP(A4364,'VIXY-IV'!A$1:E$5000,4,0)</f>
        <v>28.82064527</v>
      </c>
      <c r="K4364" s="36"/>
      <c r="L4364" s="36"/>
    </row>
    <row r="4365" spans="1:12" x14ac:dyDescent="0.25">
      <c r="A4365" s="29">
        <v>44397</v>
      </c>
      <c r="B4365">
        <v>19.73</v>
      </c>
      <c r="C4365">
        <v>23.2</v>
      </c>
      <c r="D4365">
        <v>13.8804</v>
      </c>
      <c r="E4365">
        <v>11.677300000000001</v>
      </c>
      <c r="F4365">
        <v>17039.133450000001</v>
      </c>
      <c r="G4365">
        <v>14335.690989000001</v>
      </c>
      <c r="H4365" s="36">
        <f>(1/(1-91/360*VLOOKUP($A4365,Tbills!$B$4:$C$974,2,1)/100))^((1)/91)-1</f>
        <v>1.3889898424768177E-6</v>
      </c>
      <c r="I4365" s="36">
        <f>I4364*$E4365/$E4364*(1-(I$1+I$5+IF(AND(WEEKDAY(A4365)&lt;&gt;1,WEEKDAY(A4365)&lt;&gt;7),IF(A4365&lt;J$2,J$1,J$3),0)))^($A4365-$A4364)</f>
        <v>26.641373477166631</v>
      </c>
      <c r="J4365" s="42">
        <f>VLOOKUP(A4365,'VIXY-IV'!A$1:E$5000,4,0)</f>
        <v>26.128291820000001</v>
      </c>
      <c r="K4365" s="36"/>
      <c r="L4365" s="36"/>
    </row>
    <row r="4366" spans="1:12" x14ac:dyDescent="0.25">
      <c r="A4366" s="29">
        <v>44398</v>
      </c>
      <c r="B4366">
        <v>17.91</v>
      </c>
      <c r="C4366">
        <v>21.87</v>
      </c>
      <c r="D4366">
        <v>12.9908</v>
      </c>
      <c r="E4366">
        <v>10.928900000000001</v>
      </c>
      <c r="F4366">
        <v>16573.731403000002</v>
      </c>
      <c r="G4366" s="41">
        <v>13944.110089</v>
      </c>
      <c r="H4366" s="36">
        <f>(1/(1-91/360*VLOOKUP($A4366,Tbills!$B$4:$C$974,2,1)/100))^((1)/91)-1</f>
        <v>1.3889898424768177E-6</v>
      </c>
      <c r="I4366" s="36">
        <f>I4365*$E4366/$E4365*(1-(I$1+I$5+IF(AND(WEEKDAY(A4366)&lt;&gt;1,WEEKDAY(A4366)&lt;&gt;7),IF(A4366&lt;J$2,J$1,J$3),0)))^($A4366-$A4365)</f>
        <v>24.934162738690041</v>
      </c>
      <c r="J4366" s="42">
        <f>VLOOKUP(A4366,'VIXY-IV'!A$1:E$5000,4,0)</f>
        <v>24.452623330000002</v>
      </c>
      <c r="K4366" s="36"/>
      <c r="L4366" s="36"/>
    </row>
    <row r="4367" spans="1:12" x14ac:dyDescent="0.25">
      <c r="A4367" s="29">
        <v>44399</v>
      </c>
      <c r="B4367">
        <v>17.690000000000001</v>
      </c>
      <c r="C4367">
        <v>21.86</v>
      </c>
      <c r="D4367">
        <v>13.278</v>
      </c>
      <c r="E4367">
        <v>11.170500000000001</v>
      </c>
      <c r="F4367">
        <v>16525.72983</v>
      </c>
      <c r="G4367" s="41">
        <v>13903.705173</v>
      </c>
      <c r="H4367" s="42">
        <f>(1/(1-91/360*VLOOKUP($A4367,Tbills!$B$4:$C$974,2,1)/100))^((1)/91)-1</f>
        <v>1.3889898424768177E-6</v>
      </c>
      <c r="I4367" s="42">
        <f>I4366*$E4367/$E4366*(1-(I$1+I$5+IF(AND(WEEKDAY(A4367)&lt;&gt;1,WEEKDAY(A4367)&lt;&gt;7),IF(A4367&lt;J$2,J$1,J$3),0)))^($A4367-$A4366)</f>
        <v>25.485614808444438</v>
      </c>
      <c r="J4367" s="42">
        <f>VLOOKUP(A4367,'VIXY-IV'!A$1:E$5000,4,0)</f>
        <v>24.992018529999999</v>
      </c>
      <c r="K4367" s="42"/>
      <c r="L4367" s="42"/>
    </row>
    <row r="4368" spans="1:12" x14ac:dyDescent="0.25">
      <c r="A4368" s="29">
        <v>44400</v>
      </c>
      <c r="B4368">
        <v>17.2</v>
      </c>
      <c r="C4368">
        <v>21.65</v>
      </c>
      <c r="D4368">
        <v>13.1503</v>
      </c>
      <c r="E4368">
        <v>11.0631</v>
      </c>
      <c r="F4368">
        <v>16434.578529999999</v>
      </c>
      <c r="G4368" s="41">
        <v>13826.996915</v>
      </c>
      <c r="H4368" s="42">
        <f>(1/(1-91/360*VLOOKUP($A4368,Tbills!$B$4:$C$974,2,1)/100))^((1)/91)-1</f>
        <v>1.3889898424768177E-6</v>
      </c>
      <c r="I4368" s="42">
        <f>I4367*$E4368/$E4367*(1-(I$1+I$5+IF(AND(WEEKDAY(A4368)&lt;&gt;1,WEEKDAY(A4368)&lt;&gt;7),IF(A4368&lt;J$2,J$1,J$3),0)))^($A4368-$A4367)</f>
        <v>25.240822596708249</v>
      </c>
      <c r="J4368" s="42">
        <f>VLOOKUP(A4368,'VIXY-IV'!A$1:E$5000,4,0)</f>
        <v>24.751038229999999</v>
      </c>
      <c r="K4368" s="42"/>
      <c r="L4368" s="42"/>
    </row>
    <row r="4369" spans="1:12" x14ac:dyDescent="0.25">
      <c r="A4369" s="29">
        <v>44403</v>
      </c>
      <c r="B4369">
        <v>17.579999999999998</v>
      </c>
      <c r="C4369">
        <v>21.74</v>
      </c>
      <c r="D4369">
        <v>13.036099999999999</v>
      </c>
      <c r="E4369">
        <v>10.966900000000001</v>
      </c>
      <c r="F4369">
        <v>16528.878674</v>
      </c>
      <c r="G4369" s="41">
        <v>13906.277372</v>
      </c>
      <c r="H4369" s="42">
        <f>(1/(1-91/360*VLOOKUP($A4369,Tbills!$B$4:$C$974,2,1)/100))^((1)/91)-1</f>
        <v>1.3889898424768177E-6</v>
      </c>
      <c r="I4369" s="42">
        <f>I4368*$E4369/$E4368*(1-(I$1+I$5+IF(AND(WEEKDAY(A4369)&lt;&gt;1,WEEKDAY(A4369)&lt;&gt;7),IF(A4369&lt;J$2,J$1,J$3),0)))^($A4369-$A4368)</f>
        <v>25.02205896561593</v>
      </c>
      <c r="J4369" s="42">
        <f>VLOOKUP(A4369,'VIXY-IV'!A$1:E$5000,4,0)</f>
        <v>24.53407919</v>
      </c>
      <c r="K4369" s="42"/>
      <c r="L4369" s="42"/>
    </row>
    <row r="4370" spans="1:12" x14ac:dyDescent="0.25">
      <c r="A4370" s="29">
        <v>44404</v>
      </c>
      <c r="B4370">
        <v>19.36</v>
      </c>
      <c r="C4370">
        <v>23</v>
      </c>
      <c r="D4370">
        <v>13.3886</v>
      </c>
      <c r="E4370">
        <v>11.263400000000001</v>
      </c>
      <c r="F4370">
        <v>16751.238028</v>
      </c>
      <c r="G4370" s="41">
        <v>14093.336133999999</v>
      </c>
      <c r="H4370" s="42">
        <f>(1/(1-91/360*VLOOKUP($A4370,Tbills!$B$4:$C$974,2,1)/100))^((1)/91)-1</f>
        <v>1.3889898424768177E-6</v>
      </c>
      <c r="I4370" s="42">
        <f>I4369*$E4370/$E4369*(1-(I$1+I$5+IF(AND(WEEKDAY(A4370)&lt;&gt;1,WEEKDAY(A4370)&lt;&gt;7),IF(A4370&lt;J$2,J$1,J$3),0)))^($A4370-$A4369)</f>
        <v>25.698799247366033</v>
      </c>
      <c r="J4370" s="42">
        <f>VLOOKUP(A4370,'VIXY-IV'!A$1:E$5000,4,0)</f>
        <v>25.197713239999999</v>
      </c>
      <c r="K4370" s="42"/>
      <c r="L4370" s="42"/>
    </row>
    <row r="4371" spans="1:12" x14ac:dyDescent="0.25">
      <c r="A4371" s="29">
        <v>44405</v>
      </c>
      <c r="B4371">
        <v>18.309999999999999</v>
      </c>
      <c r="C4371">
        <v>22.35</v>
      </c>
      <c r="D4371">
        <v>13.0364</v>
      </c>
      <c r="E4371">
        <v>10.9671</v>
      </c>
      <c r="F4371">
        <v>16583.480584000001</v>
      </c>
      <c r="G4371" s="41">
        <v>13952.177017</v>
      </c>
      <c r="H4371" s="42">
        <f>(1/(1-91/360*VLOOKUP($A4371,Tbills!$B$4:$C$974,2,1)/100))^((1)/91)-1</f>
        <v>1.3889898424768177E-6</v>
      </c>
      <c r="I4371" s="42">
        <f>I4370*$E4371/$E4370*(1-(I$1+I$5+IF(AND(WEEKDAY(A4371)&lt;&gt;1,WEEKDAY(A4371)&lt;&gt;7),IF(A4371&lt;J$2,J$1,J$3),0)))^($A4371-$A4370)</f>
        <v>25.022995171405434</v>
      </c>
      <c r="J4371" s="42">
        <f>VLOOKUP(A4371,'VIXY-IV'!A$1:E$5000,4,0)</f>
        <v>24.534133929999999</v>
      </c>
      <c r="K4371" s="42"/>
      <c r="L4371" s="42"/>
    </row>
    <row r="4372" spans="1:12" x14ac:dyDescent="0.25">
      <c r="A4372" s="29">
        <v>44406</v>
      </c>
      <c r="B4372">
        <v>17.7</v>
      </c>
      <c r="C4372">
        <v>21.88</v>
      </c>
      <c r="D4372">
        <v>12.8116</v>
      </c>
      <c r="E4372">
        <v>10.777900000000001</v>
      </c>
      <c r="F4372">
        <v>16486.9787</v>
      </c>
      <c r="G4372" s="41">
        <v>13870.967723</v>
      </c>
      <c r="H4372" s="42">
        <f>(1/(1-91/360*VLOOKUP($A4372,Tbills!$B$4:$C$974,2,1)/100))^((1)/91)-1</f>
        <v>1.3889898424768177E-6</v>
      </c>
      <c r="I4372" s="42">
        <f>I4371*$E4372/$E4371*(1-(I$1+I$5+IF(AND(WEEKDAY(A4372)&lt;&gt;1,WEEKDAY(A4372)&lt;&gt;7),IF(A4372&lt;J$2,J$1,J$3),0)))^($A4372-$A4371)</f>
        <v>24.591544325991919</v>
      </c>
      <c r="J4372" s="42">
        <f>VLOOKUP(A4372,'VIXY-IV'!A$1:E$5000,4,0)</f>
        <v>24.110358890000001</v>
      </c>
      <c r="K4372" s="42"/>
      <c r="L4372" s="42"/>
    </row>
    <row r="4373" spans="1:12" x14ac:dyDescent="0.25">
      <c r="A4373" s="29">
        <v>44407</v>
      </c>
      <c r="B4373">
        <v>18.239999999999998</v>
      </c>
      <c r="C4373">
        <v>22.18</v>
      </c>
      <c r="D4373">
        <v>13.158899999999999</v>
      </c>
      <c r="E4373">
        <v>11.0701</v>
      </c>
      <c r="F4373">
        <v>16751.943617000001</v>
      </c>
      <c r="G4373" s="41">
        <v>14093.871036</v>
      </c>
      <c r="H4373" s="42">
        <f>(1/(1-91/360*VLOOKUP($A4373,Tbills!$B$4:$C$974,2,1)/100))^((1)/91)-1</f>
        <v>1.3889898424768177E-6</v>
      </c>
      <c r="I4373" s="42">
        <f>I4372*$E4373/$E4372*(1-(I$1+I$5+IF(AND(WEEKDAY(A4373)&lt;&gt;1,WEEKDAY(A4373)&lt;&gt;7),IF(A4373&lt;J$2,J$1,J$3),0)))^($A4373-$A4372)</f>
        <v>25.258488692232973</v>
      </c>
      <c r="J4373" s="42">
        <f>VLOOKUP(A4373,'VIXY-IV'!A$1:E$5000,4,0)</f>
        <v>24.762291770000001</v>
      </c>
      <c r="K4373" s="42"/>
      <c r="L4373" s="42"/>
    </row>
    <row r="4374" spans="1:12" x14ac:dyDescent="0.25">
      <c r="A4374" s="29">
        <v>44410</v>
      </c>
      <c r="B4374">
        <v>19.46</v>
      </c>
      <c r="C4374">
        <v>23.05</v>
      </c>
      <c r="D4374">
        <v>13.6501</v>
      </c>
      <c r="E4374">
        <v>11.4833</v>
      </c>
      <c r="F4374">
        <v>17048.147893000001</v>
      </c>
      <c r="G4374" s="41">
        <v>14343.017113</v>
      </c>
      <c r="H4374" s="42">
        <f>(1/(1-91/360*VLOOKUP($A4374,Tbills!$B$4:$C$974,2,1)/100))^((1)/91)-1</f>
        <v>1.3889898424768177E-6</v>
      </c>
      <c r="I4374" s="42">
        <f>I4373*$E4374/$E4373*(1-(I$1+I$5+IF(AND(WEEKDAY(A4374)&lt;&gt;1,WEEKDAY(A4374)&lt;&gt;7),IF(A4374&lt;J$2,J$1,J$3),0)))^($A4374-$A4373)</f>
        <v>26.202034959643065</v>
      </c>
      <c r="J4374" s="42">
        <f>VLOOKUP(A4374,'VIXY-IV'!A$1:E$5000,4,0)</f>
        <v>25.684664550000001</v>
      </c>
      <c r="K4374" s="42"/>
      <c r="L4374" s="42"/>
    </row>
    <row r="4375" spans="1:12" x14ac:dyDescent="0.25">
      <c r="A4375" s="29">
        <v>44411</v>
      </c>
      <c r="B4375">
        <v>18.04</v>
      </c>
      <c r="C4375">
        <v>22.18</v>
      </c>
      <c r="D4375">
        <v>12.9581</v>
      </c>
      <c r="E4375">
        <v>10.901199999999999</v>
      </c>
      <c r="F4375">
        <v>16725.124222999999</v>
      </c>
      <c r="G4375" s="41">
        <v>14071.229603</v>
      </c>
      <c r="H4375" s="42">
        <f>(1/(1-91/360*VLOOKUP($A4375,Tbills!$B$4:$C$974,2,1)/100))^((1)/91)-1</f>
        <v>1.3889898424768177E-6</v>
      </c>
      <c r="I4375" s="42">
        <f>I4374*$E4375/$E4374*(1-(I$1+I$5+IF(AND(WEEKDAY(A4375)&lt;&gt;1,WEEKDAY(A4375)&lt;&gt;7),IF(A4375&lt;J$2,J$1,J$3),0)))^($A4375-$A4374)</f>
        <v>24.874066031072523</v>
      </c>
      <c r="J4375" s="42">
        <f>VLOOKUP(A4375,'VIXY-IV'!A$1:E$5000,4,0)</f>
        <v>24.381240500000001</v>
      </c>
      <c r="K4375" s="42"/>
      <c r="L4375" s="42"/>
    </row>
    <row r="4376" spans="1:12" x14ac:dyDescent="0.25">
      <c r="A4376" s="29">
        <v>44412</v>
      </c>
      <c r="B4376">
        <v>17.97</v>
      </c>
      <c r="C4376">
        <v>22.17</v>
      </c>
      <c r="D4376">
        <v>12.9298</v>
      </c>
      <c r="E4376">
        <v>10.8774</v>
      </c>
      <c r="F4376">
        <v>16741.466251999998</v>
      </c>
      <c r="G4376" s="41">
        <v>14084.958981</v>
      </c>
      <c r="H4376" s="42">
        <f>(1/(1-91/360*VLOOKUP($A4376,Tbills!$B$4:$C$974,2,1)/100))^((1)/91)-1</f>
        <v>1.3889898424768177E-6</v>
      </c>
      <c r="I4376" s="42">
        <f>I4375*$E4376/$E4375*(1-(I$1+I$5+IF(AND(WEEKDAY(A4376)&lt;&gt;1,WEEKDAY(A4376)&lt;&gt;7),IF(A4376&lt;J$2,J$1,J$3),0)))^($A4376-$A4375)</f>
        <v>24.81999782655879</v>
      </c>
      <c r="J4376" s="42">
        <f>VLOOKUP(A4376,'VIXY-IV'!A$1:E$5000,4,0)</f>
        <v>24.32736843</v>
      </c>
      <c r="K4376" s="42"/>
      <c r="L4376" s="42"/>
    </row>
    <row r="4377" spans="1:12" x14ac:dyDescent="0.25">
      <c r="A4377" s="29">
        <v>44413</v>
      </c>
      <c r="B4377">
        <v>17.28</v>
      </c>
      <c r="C4377">
        <v>21.52</v>
      </c>
      <c r="D4377">
        <v>12.621700000000001</v>
      </c>
      <c r="E4377">
        <v>10.6182</v>
      </c>
      <c r="F4377">
        <v>16529.773541999999</v>
      </c>
      <c r="G4377" s="41">
        <v>13906.837744</v>
      </c>
      <c r="H4377" s="42">
        <f>(1/(1-91/360*VLOOKUP($A4377,Tbills!$B$4:$C$974,2,1)/100))^((1)/91)-1</f>
        <v>1.3889898424768177E-6</v>
      </c>
      <c r="I4377" s="42">
        <f>I4376*$E4377/$E4376*(1-(I$1+I$5+IF(AND(WEEKDAY(A4377)&lt;&gt;1,WEEKDAY(A4377)&lt;&gt;7),IF(A4377&lt;J$2,J$1,J$3),0)))^($A4377-$A4376)</f>
        <v>24.228788869890344</v>
      </c>
      <c r="J4377" s="42">
        <f>VLOOKUP(A4377,'VIXY-IV'!A$1:E$5000,4,0)</f>
        <v>23.74662447</v>
      </c>
      <c r="K4377" s="42"/>
      <c r="L4377" s="42"/>
    </row>
    <row r="4378" spans="1:12" x14ac:dyDescent="0.25">
      <c r="A4378" s="29">
        <v>44414</v>
      </c>
      <c r="B4378">
        <v>16.149999999999999</v>
      </c>
      <c r="C4378">
        <v>20.87</v>
      </c>
      <c r="D4378">
        <v>12.272500000000001</v>
      </c>
      <c r="E4378">
        <v>10.324400000000001</v>
      </c>
      <c r="F4378">
        <v>16359.454119</v>
      </c>
      <c r="G4378" s="41">
        <v>13763.525202000001</v>
      </c>
      <c r="H4378" s="42">
        <f>(1/(1-91/360*VLOOKUP($A4378,Tbills!$B$4:$C$974,2,1)/100))^((1)/91)-1</f>
        <v>1.3889898424768177E-6</v>
      </c>
      <c r="I4378" s="42">
        <f>I4377*$E4378/$E4377*(1-(I$1+I$5+IF(AND(WEEKDAY(A4378)&lt;&gt;1,WEEKDAY(A4378)&lt;&gt;7),IF(A4378&lt;J$2,J$1,J$3),0)))^($A4378-$A4377)</f>
        <v>23.558616948724463</v>
      </c>
      <c r="J4378" s="42">
        <f>VLOOKUP(A4378,'VIXY-IV'!A$1:E$5000,4,0)</f>
        <v>23.088909699999999</v>
      </c>
      <c r="K4378" s="42"/>
      <c r="L4378" s="42"/>
    </row>
    <row r="4379" spans="1:12" x14ac:dyDescent="0.25">
      <c r="A4379" s="29">
        <v>44417</v>
      </c>
      <c r="B4379">
        <v>16.72</v>
      </c>
      <c r="C4379">
        <v>21.27</v>
      </c>
      <c r="D4379">
        <v>12.187200000000001</v>
      </c>
      <c r="E4379">
        <v>10.252599999999999</v>
      </c>
      <c r="F4379">
        <v>16434.934945000001</v>
      </c>
      <c r="G4379" s="41">
        <v>13826.971328</v>
      </c>
      <c r="H4379" s="42">
        <f>(1/(1-91/360*VLOOKUP($A4379,Tbills!$B$4:$C$974,2,1)/100))^((1)/91)-1</f>
        <v>1.3889898424768177E-6</v>
      </c>
      <c r="I4379" s="42">
        <f>I4378*$E4379/$E4378*(1-(I$1+I$5+IF(AND(WEEKDAY(A4379)&lt;&gt;1,WEEKDAY(A4379)&lt;&gt;7),IF(A4379&lt;J$2,J$1,J$3),0)))^($A4379-$A4378)</f>
        <v>23.395453926811037</v>
      </c>
      <c r="J4379" s="42">
        <f>VLOOKUP(A4379,'VIXY-IV'!A$1:E$5000,4,0)</f>
        <v>22.925896510000001</v>
      </c>
      <c r="K4379" s="42"/>
      <c r="L4379" s="42"/>
    </row>
    <row r="4380" spans="1:12" x14ac:dyDescent="0.25">
      <c r="A4380" s="29">
        <v>44418</v>
      </c>
      <c r="B4380">
        <v>16.79</v>
      </c>
      <c r="C4380">
        <v>21.21</v>
      </c>
      <c r="D4380">
        <v>11.9605</v>
      </c>
      <c r="E4380">
        <v>10.0619</v>
      </c>
      <c r="F4380">
        <v>16367.392820999999</v>
      </c>
      <c r="G4380" s="41">
        <v>13770.127861999999</v>
      </c>
      <c r="H4380" s="42">
        <f>(1/(1-91/360*VLOOKUP($A4380,Tbills!$B$4:$C$974,2,1)/100))^((1)/91)-1</f>
        <v>1.3889898424768177E-6</v>
      </c>
      <c r="I4380" s="42">
        <f>I4379*$E4380/$E4379*(1-(I$1+I$5+IF(AND(WEEKDAY(A4380)&lt;&gt;1,WEEKDAY(A4380)&lt;&gt;7),IF(A4380&lt;J$2,J$1,J$3),0)))^($A4380-$A4379)</f>
        <v>22.96051490865884</v>
      </c>
      <c r="J4380" s="42">
        <f>VLOOKUP(A4380,'VIXY-IV'!A$1:E$5000,4,0)</f>
        <v>22.49832954</v>
      </c>
      <c r="K4380" s="42"/>
      <c r="L4380" s="42"/>
    </row>
    <row r="4381" spans="1:12" x14ac:dyDescent="0.25">
      <c r="A4381" s="29">
        <v>44419</v>
      </c>
      <c r="B4381">
        <v>16.059999999999999</v>
      </c>
      <c r="C4381">
        <v>20.67</v>
      </c>
      <c r="D4381">
        <v>11.600899999999999</v>
      </c>
      <c r="E4381">
        <v>9.7592999999999996</v>
      </c>
      <c r="F4381">
        <v>16105.667151</v>
      </c>
      <c r="G4381" s="41">
        <v>13549.915086999999</v>
      </c>
      <c r="H4381" s="42">
        <f>(1/(1-91/360*VLOOKUP($A4381,Tbills!$B$4:$C$974,2,1)/100))^((1)/91)-1</f>
        <v>1.3889898424768177E-6</v>
      </c>
      <c r="I4381" s="42">
        <f>I4380*$E4381/$E4380*(1-(I$1+I$5+IF(AND(WEEKDAY(A4381)&lt;&gt;1,WEEKDAY(A4381)&lt;&gt;7),IF(A4381&lt;J$2,J$1,J$3),0)))^($A4381-$A4380)</f>
        <v>22.270217538092115</v>
      </c>
      <c r="J4381" s="42">
        <f>VLOOKUP(A4381,'VIXY-IV'!A$1:E$5000,4,0)</f>
        <v>21.821505770000002</v>
      </c>
      <c r="K4381" s="42"/>
      <c r="L4381" s="42"/>
    </row>
    <row r="4382" spans="1:12" x14ac:dyDescent="0.25">
      <c r="A4382" s="29">
        <v>44420</v>
      </c>
      <c r="B4382">
        <v>15.59</v>
      </c>
      <c r="C4382">
        <v>20.25</v>
      </c>
      <c r="D4382">
        <v>11.387</v>
      </c>
      <c r="E4382">
        <v>9.5792999999999999</v>
      </c>
      <c r="F4382">
        <v>15918.302555</v>
      </c>
      <c r="G4382" s="41">
        <v>13392.263903999999</v>
      </c>
      <c r="H4382" s="42">
        <f>(1/(1-91/360*VLOOKUP($A4382,Tbills!$B$4:$C$974,2,1)/100))^((1)/91)-1</f>
        <v>1.4042665306135405E-6</v>
      </c>
      <c r="I4382" s="42">
        <f>I4381*$E4382/$E4381*(1-(I$1+I$5+IF(AND(WEEKDAY(A4382)&lt;&gt;1,WEEKDAY(A4382)&lt;&gt;7),IF(A4382&lt;J$2,J$1,J$3),0)))^($A4382-$A4381)</f>
        <v>21.859676464752546</v>
      </c>
      <c r="J4382" s="42">
        <f>VLOOKUP(A4382,'VIXY-IV'!A$1:E$5000,4,0)</f>
        <v>21.418593309999999</v>
      </c>
      <c r="K4382" s="42"/>
      <c r="L4382" s="42"/>
    </row>
    <row r="4383" spans="1:12" x14ac:dyDescent="0.25">
      <c r="A4383" s="29">
        <v>44421</v>
      </c>
      <c r="B4383">
        <v>15.45</v>
      </c>
      <c r="C4383">
        <v>20.260000000000002</v>
      </c>
      <c r="D4383">
        <v>11.398400000000001</v>
      </c>
      <c r="E4383">
        <v>9.5889000000000006</v>
      </c>
      <c r="F4383">
        <v>15927.480374000001</v>
      </c>
      <c r="G4383" s="41">
        <v>13399.96651</v>
      </c>
      <c r="H4383" s="42">
        <f>(1/(1-91/360*VLOOKUP($A4383,Tbills!$B$4:$C$974,2,1)/100))^((1)/91)-1</f>
        <v>1.4042665306135405E-6</v>
      </c>
      <c r="I4383" s="42">
        <f>I4382*$E4383/$E4382*(1-(I$1+I$5+IF(AND(WEEKDAY(A4383)&lt;&gt;1,WEEKDAY(A4383)&lt;&gt;7),IF(A4383&lt;J$2,J$1,J$3),0)))^($A4383-$A4382)</f>
        <v>21.881793201401244</v>
      </c>
      <c r="J4383" s="42">
        <f>VLOOKUP(A4383,'VIXY-IV'!A$1:E$5000,4,0)</f>
        <v>21.4394703</v>
      </c>
      <c r="K4383" s="42"/>
      <c r="L4383" s="42"/>
    </row>
    <row r="4384" spans="1:12" x14ac:dyDescent="0.25">
      <c r="A4384" s="29">
        <v>44424</v>
      </c>
      <c r="B4384">
        <v>16.12</v>
      </c>
      <c r="C4384">
        <v>20.64</v>
      </c>
      <c r="D4384">
        <v>11.464600000000001</v>
      </c>
      <c r="E4384">
        <v>9.6446000000000005</v>
      </c>
      <c r="F4384">
        <v>16028.903490000001</v>
      </c>
      <c r="G4384" s="41">
        <v>13485.238455000001</v>
      </c>
      <c r="H4384" s="42">
        <f>(1/(1-91/360*VLOOKUP($A4384,Tbills!$B$4:$C$974,2,1)/100))^((1)/91)-1</f>
        <v>1.4042665306135405E-6</v>
      </c>
      <c r="I4384" s="42">
        <f>I4383*$E4384/$E4383*(1-(I$1+I$5+IF(AND(WEEKDAY(A4384)&lt;&gt;1,WEEKDAY(A4384)&lt;&gt;7),IF(A4384&lt;J$2,J$1,J$3),0)))^($A4384-$A4383)</f>
        <v>22.0095332952707</v>
      </c>
      <c r="J4384" s="42">
        <f>VLOOKUP(A4384,'VIXY-IV'!A$1:E$5000,4,0)</f>
        <v>21.56180161</v>
      </c>
      <c r="K4384" s="42"/>
      <c r="L4384" s="42"/>
    </row>
    <row r="4385" spans="1:12" x14ac:dyDescent="0.25">
      <c r="A4385" s="29">
        <v>44425</v>
      </c>
      <c r="B4385">
        <v>17.91</v>
      </c>
      <c r="C4385">
        <v>21.7</v>
      </c>
      <c r="D4385">
        <v>11.8017</v>
      </c>
      <c r="E4385">
        <v>9.9282000000000004</v>
      </c>
      <c r="F4385">
        <v>16259.233913</v>
      </c>
      <c r="G4385" s="41">
        <v>13678.998255</v>
      </c>
      <c r="H4385" s="42">
        <f>(1/(1-91/360*VLOOKUP($A4385,Tbills!$B$4:$C$974,2,1)/100))^((1)/91)-1</f>
        <v>1.4042665306135405E-6</v>
      </c>
      <c r="I4385" s="42">
        <f>I4384*$E4385/$E4384*(1-(I$1+I$5+IF(AND(WEEKDAY(A4385)&lt;&gt;1,WEEKDAY(A4385)&lt;&gt;7),IF(A4385&lt;J$2,J$1,J$3),0)))^($A4385-$A4384)</f>
        <v>22.656942103548754</v>
      </c>
      <c r="J4385" s="42">
        <f>VLOOKUP(A4385,'VIXY-IV'!A$1:E$5000,4,0)</f>
        <v>22.19532757</v>
      </c>
      <c r="K4385" s="42"/>
      <c r="L4385" s="42"/>
    </row>
    <row r="4386" spans="1:12" x14ac:dyDescent="0.25">
      <c r="A4386" s="29">
        <v>44426</v>
      </c>
      <c r="B4386">
        <v>21.57</v>
      </c>
      <c r="C4386">
        <v>23.8</v>
      </c>
      <c r="D4386">
        <v>12.7004</v>
      </c>
      <c r="E4386">
        <v>10.6843</v>
      </c>
      <c r="F4386">
        <v>16813.095311000001</v>
      </c>
      <c r="G4386" s="41">
        <v>14144.946209</v>
      </c>
      <c r="H4386" s="42">
        <f>(1/(1-91/360*VLOOKUP($A4386,Tbills!$B$4:$C$974,2,1)/100))^((1)/91)-1</f>
        <v>1.4042665306135405E-6</v>
      </c>
      <c r="I4386" s="42">
        <f>I4385*$E4386/$E4385*(1-(I$1+I$5+IF(AND(WEEKDAY(A4386)&lt;&gt;1,WEEKDAY(A4386)&lt;&gt;7),IF(A4386&lt;J$2,J$1,J$3),0)))^($A4386-$A4385)</f>
        <v>24.382656248899448</v>
      </c>
      <c r="J4386" s="42">
        <f>VLOOKUP(A4386,'VIXY-IV'!A$1:E$5000,4,0)</f>
        <v>23.885792810000002</v>
      </c>
      <c r="K4386" s="42"/>
      <c r="L4386" s="42"/>
    </row>
    <row r="4387" spans="1:12" x14ac:dyDescent="0.25">
      <c r="A4387" s="29">
        <v>44427</v>
      </c>
      <c r="B4387">
        <v>21.67</v>
      </c>
      <c r="C4387">
        <v>24.2</v>
      </c>
      <c r="D4387">
        <v>13.0618</v>
      </c>
      <c r="E4387">
        <v>10.988300000000001</v>
      </c>
      <c r="F4387">
        <v>16792.458258999999</v>
      </c>
      <c r="G4387" s="41">
        <v>14127.564285</v>
      </c>
      <c r="H4387" s="42">
        <f>(1/(1-91/360*VLOOKUP($A4387,Tbills!$B$4:$C$974,2,1)/100))^((1)/91)-1</f>
        <v>1.944569536060925E-6</v>
      </c>
      <c r="I4387" s="42">
        <f>I4386*$E4387/$E4386*(1-(I$1+I$5+IF(AND(WEEKDAY(A4387)&lt;&gt;1,WEEKDAY(A4387)&lt;&gt;7),IF(A4387&lt;J$2,J$1,J$3),0)))^($A4387-$A4386)</f>
        <v>25.076655540696997</v>
      </c>
      <c r="J4387" s="42">
        <f>VLOOKUP(A4387,'VIXY-IV'!A$1:E$5000,4,0)</f>
        <v>24.564107580000002</v>
      </c>
      <c r="K4387" s="42"/>
      <c r="L4387" s="42"/>
    </row>
    <row r="4388" spans="1:12" x14ac:dyDescent="0.25">
      <c r="A4388" s="29">
        <v>44428</v>
      </c>
      <c r="B4388">
        <v>18.559999999999999</v>
      </c>
      <c r="C4388">
        <v>22.41</v>
      </c>
      <c r="D4388">
        <v>12.051600000000001</v>
      </c>
      <c r="E4388">
        <v>10.138400000000001</v>
      </c>
      <c r="F4388">
        <v>16520.019144000002</v>
      </c>
      <c r="G4388" s="41">
        <v>13898.332664</v>
      </c>
      <c r="H4388" s="42">
        <f>(1/(1-91/360*VLOOKUP($A4388,Tbills!$B$4:$C$974,2,1)/100))^((1)/91)-1</f>
        <v>1.944569536060925E-6</v>
      </c>
      <c r="I4388" s="42">
        <f>I4387*$E4388/$E4387*(1-(I$1+I$5+IF(AND(WEEKDAY(A4388)&lt;&gt;1,WEEKDAY(A4388)&lt;&gt;7),IF(A4388&lt;J$2,J$1,J$3),0)))^($A4388-$A4387)</f>
        <v>23.137300803984349</v>
      </c>
      <c r="J4388" s="42">
        <f>VLOOKUP(A4388,'VIXY-IV'!A$1:E$5000,4,0)</f>
        <v>22.664812510000001</v>
      </c>
      <c r="K4388" s="42"/>
      <c r="L4388" s="42"/>
    </row>
    <row r="4389" spans="1:12" x14ac:dyDescent="0.25">
      <c r="A4389" s="29">
        <v>44431</v>
      </c>
      <c r="B4389">
        <v>17.149999999999999</v>
      </c>
      <c r="C4389">
        <v>21.2</v>
      </c>
      <c r="D4389">
        <v>11.6745</v>
      </c>
      <c r="E4389">
        <v>9.8210999999999995</v>
      </c>
      <c r="F4389">
        <v>16408.637575000001</v>
      </c>
      <c r="G4389" s="41">
        <v>13804.545998</v>
      </c>
      <c r="H4389" s="42">
        <f>(1/(1-91/360*VLOOKUP($A4389,Tbills!$B$4:$C$974,2,1)/100))^((1)/91)-1</f>
        <v>1.944569536060925E-6</v>
      </c>
      <c r="I4389" s="42">
        <f>I4388*$E4389/$E4388*(1-(I$1+I$5+IF(AND(WEEKDAY(A4389)&lt;&gt;1,WEEKDAY(A4389)&lt;&gt;7),IF(A4389&lt;J$2,J$1,J$3),0)))^($A4389-$A4388)</f>
        <v>22.413820903677941</v>
      </c>
      <c r="J4389" s="42">
        <f>VLOOKUP(A4389,'VIXY-IV'!A$1:E$5000,4,0)</f>
        <v>21.953424989999998</v>
      </c>
      <c r="K4389" s="42"/>
      <c r="L4389" s="42"/>
    </row>
    <row r="4390" spans="1:12" x14ac:dyDescent="0.25">
      <c r="A4390" s="29">
        <v>44432</v>
      </c>
      <c r="B4390">
        <v>17.22</v>
      </c>
      <c r="C4390">
        <v>21.22</v>
      </c>
      <c r="D4390">
        <v>11.6212</v>
      </c>
      <c r="E4390">
        <v>9.7761999999999993</v>
      </c>
      <c r="F4390">
        <v>16436.829967999998</v>
      </c>
      <c r="G4390" s="41">
        <v>13828.237343999999</v>
      </c>
      <c r="H4390" s="42">
        <f>(1/(1-91/360*VLOOKUP($A4390,Tbills!$B$4:$C$974,2,1)/100))^((1)/91)-1</f>
        <v>1.944569536060925E-6</v>
      </c>
      <c r="I4390" s="42">
        <f>I4389*$E4390/$E4389*(1-(I$1+I$5+IF(AND(WEEKDAY(A4390)&lt;&gt;1,WEEKDAY(A4390)&lt;&gt;7),IF(A4390&lt;J$2,J$1,J$3),0)))^($A4390-$A4389)</f>
        <v>22.31156358130557</v>
      </c>
      <c r="J4390" s="42">
        <f>VLOOKUP(A4390,'VIXY-IV'!A$1:E$5000,4,0)</f>
        <v>21.852337460000001</v>
      </c>
      <c r="K4390" s="42"/>
      <c r="L4390" s="42"/>
    </row>
    <row r="4391" spans="1:12" x14ac:dyDescent="0.25">
      <c r="A4391" s="29">
        <v>44433</v>
      </c>
      <c r="B4391">
        <v>16.79</v>
      </c>
      <c r="C4391">
        <v>20.79</v>
      </c>
      <c r="D4391">
        <v>11.354900000000001</v>
      </c>
      <c r="E4391">
        <v>9.5521999999999991</v>
      </c>
      <c r="F4391">
        <v>16285.014524</v>
      </c>
      <c r="G4391" s="41">
        <v>13700.488746999999</v>
      </c>
      <c r="H4391" s="42">
        <f>(1/(1-91/360*VLOOKUP($A4391,Tbills!$B$4:$C$974,2,1)/100))^((1)/91)-1</f>
        <v>1.944569536060925E-6</v>
      </c>
      <c r="I4391" s="42">
        <f>I4390*$E4391/$E4390*(1-(I$1+I$5+IF(AND(WEEKDAY(A4391)&lt;&gt;1,WEEKDAY(A4391)&lt;&gt;7),IF(A4391&lt;J$2,J$1,J$3),0)))^($A4391-$A4390)</f>
        <v>21.80055249494745</v>
      </c>
      <c r="J4391" s="42">
        <f>VLOOKUP(A4391,'VIXY-IV'!A$1:E$5000,4,0)</f>
        <v>21.35093247</v>
      </c>
      <c r="K4391" s="42"/>
      <c r="L4391" s="42"/>
    </row>
    <row r="4392" spans="1:12" x14ac:dyDescent="0.25">
      <c r="A4392" s="29">
        <v>44434</v>
      </c>
      <c r="B4392">
        <v>18.84</v>
      </c>
      <c r="C4392">
        <v>21.86</v>
      </c>
      <c r="D4392">
        <v>11.8217</v>
      </c>
      <c r="E4392">
        <v>9.9449000000000005</v>
      </c>
      <c r="F4392">
        <v>16497.343038999999</v>
      </c>
      <c r="G4392" s="41">
        <v>13879.092860000001</v>
      </c>
      <c r="H4392" s="42">
        <f>(1/(1-91/360*VLOOKUP($A4392,Tbills!$B$4:$C$974,2,1)/100))^((1)/91)-1</f>
        <v>1.5447251433542419E-6</v>
      </c>
      <c r="I4392" s="42">
        <f>I4391*$E4392/$E4391*(1-(I$1+I$5+IF(AND(WEEKDAY(A4392)&lt;&gt;1,WEEKDAY(A4392)&lt;&gt;7),IF(A4392&lt;J$2,J$1,J$3),0)))^($A4392-$A4391)</f>
        <v>22.697011521166274</v>
      </c>
      <c r="J4392" s="42">
        <f>VLOOKUP(A4392,'VIXY-IV'!A$1:E$5000,4,0)</f>
        <v>22.22779259</v>
      </c>
      <c r="K4392" s="42"/>
      <c r="L4392" s="42"/>
    </row>
    <row r="4393" spans="1:12" x14ac:dyDescent="0.25">
      <c r="A4393" s="29">
        <v>44435</v>
      </c>
      <c r="B4393">
        <v>16.39</v>
      </c>
      <c r="C4393">
        <v>20.61</v>
      </c>
      <c r="D4393">
        <v>11.2301</v>
      </c>
      <c r="E4393">
        <v>9.4472000000000005</v>
      </c>
      <c r="F4393">
        <v>16103.735549000001</v>
      </c>
      <c r="G4393" s="41">
        <v>13547.932346</v>
      </c>
      <c r="H4393" s="42">
        <f>(1/(1-91/360*VLOOKUP($A4393,Tbills!$B$4:$C$974,2,1)/100))^((1)/91)-1</f>
        <v>1.5447251433542419E-6</v>
      </c>
      <c r="I4393" s="42">
        <f>I4392*$E4393/$E4392*(1-(I$1+I$5+IF(AND(WEEKDAY(A4393)&lt;&gt;1,WEEKDAY(A4393)&lt;&gt;7),IF(A4393&lt;J$2,J$1,J$3),0)))^($A4393-$A4392)</f>
        <v>21.56132925979227</v>
      </c>
      <c r="J4393" s="42">
        <f>VLOOKUP(A4393,'VIXY-IV'!A$1:E$5000,4,0)</f>
        <v>21.114277779999998</v>
      </c>
      <c r="K4393" s="42"/>
      <c r="L4393" s="42"/>
    </row>
    <row r="4394" spans="1:12" x14ac:dyDescent="0.25">
      <c r="A4394" s="29">
        <v>44438</v>
      </c>
      <c r="B4394">
        <v>16.190000000000001</v>
      </c>
      <c r="C4394">
        <v>20.399999999999999</v>
      </c>
      <c r="D4394">
        <v>11.1191</v>
      </c>
      <c r="E4394">
        <v>9.3537999999999997</v>
      </c>
      <c r="F4394">
        <v>16141.437250000001</v>
      </c>
      <c r="G4394" s="41">
        <v>13579.587675000001</v>
      </c>
      <c r="H4394" s="42">
        <f>(1/(1-91/360*VLOOKUP($A4394,Tbills!$B$4:$C$974,2,1)/100))^((1)/91)-1</f>
        <v>1.5447251433542419E-6</v>
      </c>
      <c r="I4394" s="42">
        <f>I4393*$E4394/$E4393*(1-(I$1+I$5+IF(AND(WEEKDAY(A4394)&lt;&gt;1,WEEKDAY(A4394)&lt;&gt;7),IF(A4394&lt;J$2,J$1,J$3),0)))^($A4394-$A4393)</f>
        <v>21.348776722172296</v>
      </c>
      <c r="J4394" s="42">
        <f>VLOOKUP(A4394,'VIXY-IV'!A$1:E$5000,4,0)</f>
        <v>20.903716339999999</v>
      </c>
      <c r="K4394" s="42"/>
      <c r="L4394" s="42"/>
    </row>
    <row r="4395" spans="1:12" x14ac:dyDescent="0.25">
      <c r="A4395" s="29">
        <v>44439</v>
      </c>
      <c r="B4395">
        <v>16.48</v>
      </c>
      <c r="C4395">
        <v>20.420000000000002</v>
      </c>
      <c r="D4395">
        <v>11.071</v>
      </c>
      <c r="E4395">
        <v>9.3132999999999999</v>
      </c>
      <c r="F4395">
        <v>16150.538852</v>
      </c>
      <c r="G4395" s="41">
        <v>13587.223760999999</v>
      </c>
      <c r="H4395" s="42">
        <f>(1/(1-91/360*VLOOKUP($A4395,Tbills!$B$4:$C$974,2,1)/100))^((1)/91)-1</f>
        <v>1.5447251433542419E-6</v>
      </c>
      <c r="I4395" s="42">
        <f>I4394*$E4395/$E4394*(1-(I$1+I$5+IF(AND(WEEKDAY(A4395)&lt;&gt;1,WEEKDAY(A4395)&lt;&gt;7),IF(A4395&lt;J$2,J$1,J$3),0)))^($A4395-$A4394)</f>
        <v>21.256544806631808</v>
      </c>
      <c r="J4395" s="42">
        <f>VLOOKUP(A4395,'VIXY-IV'!A$1:E$5000,4,0)</f>
        <v>20.812853700000002</v>
      </c>
      <c r="K4395" s="42"/>
      <c r="L4395" s="42"/>
    </row>
    <row r="4396" spans="1:12" x14ac:dyDescent="0.25">
      <c r="A4396" s="29">
        <v>44440</v>
      </c>
      <c r="B4396">
        <v>16.11</v>
      </c>
      <c r="C4396">
        <v>20.079999999999998</v>
      </c>
      <c r="D4396">
        <v>10.7927</v>
      </c>
      <c r="E4396">
        <v>9.0791000000000004</v>
      </c>
      <c r="F4396">
        <v>15987.138908999999</v>
      </c>
      <c r="G4396" s="41">
        <v>13449.736672999999</v>
      </c>
      <c r="H4396" s="42">
        <f>(1/(1-91/360*VLOOKUP($A4396,Tbills!$B$4:$C$974,2,1)/100))^((1)/91)-1</f>
        <v>1.5447251433542419E-6</v>
      </c>
      <c r="I4396" s="42">
        <f>I4395*$E4396/$E4395*(1-(I$1+I$5+IF(AND(WEEKDAY(A4396)&lt;&gt;1,WEEKDAY(A4396)&lt;&gt;7),IF(A4396&lt;J$2,J$1,J$3),0)))^($A4396-$A4395)</f>
        <v>20.722208727923491</v>
      </c>
      <c r="J4396" s="42">
        <f>VLOOKUP(A4396,'VIXY-IV'!A$1:E$5000,4,0)</f>
        <v>20.288283230000001</v>
      </c>
      <c r="K4396" s="42"/>
      <c r="L4396" s="42"/>
    </row>
    <row r="4397" spans="1:12" x14ac:dyDescent="0.25">
      <c r="A4397" s="29">
        <v>44441</v>
      </c>
      <c r="B4397">
        <v>16.41</v>
      </c>
      <c r="C4397">
        <v>20.13</v>
      </c>
      <c r="D4397">
        <v>10.764200000000001</v>
      </c>
      <c r="E4397">
        <v>9.0550999999999995</v>
      </c>
      <c r="F4397">
        <v>15995.106656</v>
      </c>
      <c r="G4397" s="41">
        <v>13456.419040999999</v>
      </c>
      <c r="H4397" s="42">
        <f>(1/(1-91/360*VLOOKUP($A4397,Tbills!$B$4:$C$974,2,1)/100))^((1)/91)-1</f>
        <v>1.2500718804542288E-6</v>
      </c>
      <c r="I4397" s="42">
        <f>I4396*$E4397/$E4396*(1-(I$1+I$5+IF(AND(WEEKDAY(A4397)&lt;&gt;1,WEEKDAY(A4397)&lt;&gt;7),IF(A4397&lt;J$2,J$1,J$3),0)))^($A4397-$A4396)</f>
        <v>20.667629121380589</v>
      </c>
      <c r="J4397" s="42">
        <f>VLOOKUP(A4397,'VIXY-IV'!A$1:E$5000,4,0)</f>
        <v>20.23444173</v>
      </c>
      <c r="K4397" s="42"/>
      <c r="L4397" s="42"/>
    </row>
    <row r="4398" spans="1:12" x14ac:dyDescent="0.25">
      <c r="A4398" s="29">
        <v>44442</v>
      </c>
      <c r="B4398">
        <v>16.41</v>
      </c>
      <c r="C4398">
        <v>20.32</v>
      </c>
      <c r="D4398">
        <v>10.8848</v>
      </c>
      <c r="E4398">
        <v>9.1565999999999992</v>
      </c>
      <c r="F4398">
        <v>16117.238058000001</v>
      </c>
      <c r="G4398" s="41">
        <v>13559.149351</v>
      </c>
      <c r="H4398" s="42">
        <f>(1/(1-91/360*VLOOKUP($A4398,Tbills!$B$4:$C$974,2,1)/100))^((1)/91)-1</f>
        <v>1.2500718804542288E-6</v>
      </c>
      <c r="I4398" s="42">
        <f>I4397*$E4398/$E4397*(1-(I$1+I$5+IF(AND(WEEKDAY(A4398)&lt;&gt;1,WEEKDAY(A4398)&lt;&gt;7),IF(A4398&lt;J$2,J$1,J$3),0)))^($A4398-$A4397)</f>
        <v>20.89949613951876</v>
      </c>
      <c r="J4398" s="42">
        <f>VLOOKUP(A4398,'VIXY-IV'!A$1:E$5000,4,0)</f>
        <v>20.460457340000001</v>
      </c>
      <c r="K4398" s="42"/>
      <c r="L4398" s="42"/>
    </row>
    <row r="4399" spans="1:12" x14ac:dyDescent="0.25">
      <c r="A4399" s="29">
        <v>44446</v>
      </c>
      <c r="B4399">
        <v>18.14</v>
      </c>
      <c r="C4399">
        <v>21.53</v>
      </c>
      <c r="D4399">
        <v>11.0947</v>
      </c>
      <c r="E4399">
        <v>9.3331</v>
      </c>
      <c r="F4399">
        <v>16322.116674000001</v>
      </c>
      <c r="G4399" s="41">
        <v>13731.442333000001</v>
      </c>
      <c r="H4399" s="42">
        <f>(1/(1-91/360*VLOOKUP($A4399,Tbills!$B$4:$C$974,2,1)/100))^((1)/91)-1</f>
        <v>1.2500718804542288E-6</v>
      </c>
      <c r="I4399" s="42">
        <f>I4398*$E4399/$E4398*(1-(I$1+I$5+IF(AND(WEEKDAY(A4399)&lt;&gt;1,WEEKDAY(A4399)&lt;&gt;7),IF(A4399&lt;J$2,J$1,J$3),0)))^($A4399-$A4398)</f>
        <v>21.303165931575599</v>
      </c>
      <c r="J4399" s="42">
        <f>VLOOKUP(A4399,'VIXY-IV'!A$1:E$5000,4,0)</f>
        <v>20.851758329999999</v>
      </c>
      <c r="K4399" s="42"/>
      <c r="L4399" s="42"/>
    </row>
    <row r="4400" spans="1:12" x14ac:dyDescent="0.25">
      <c r="A4400" s="29">
        <v>44447</v>
      </c>
      <c r="B4400">
        <v>17.96</v>
      </c>
      <c r="C4400">
        <v>21.59</v>
      </c>
      <c r="D4400">
        <v>11.097799999999999</v>
      </c>
      <c r="E4400">
        <v>9.3356999999999992</v>
      </c>
      <c r="F4400">
        <v>16360.178478</v>
      </c>
      <c r="G4400" s="41">
        <v>13763.445737</v>
      </c>
      <c r="H4400" s="42">
        <f>(1/(1-91/360*VLOOKUP($A4400,Tbills!$B$4:$C$974,2,1)/100))^((1)/91)-1</f>
        <v>1.2500718804542288E-6</v>
      </c>
      <c r="I4400" s="42">
        <f>I4399*$E4400/$E4399*(1-(I$1+I$5+IF(AND(WEEKDAY(A4400)&lt;&gt;1,WEEKDAY(A4400)&lt;&gt;7),IF(A4400&lt;J$2,J$1,J$3),0)))^($A4400-$A4399)</f>
        <v>21.309304867148022</v>
      </c>
      <c r="J4400" s="42">
        <f>VLOOKUP(A4400,'VIXY-IV'!A$1:E$5000,4,0)</f>
        <v>20.856668370000001</v>
      </c>
      <c r="K4400" s="42"/>
      <c r="L4400" s="42"/>
    </row>
    <row r="4401" spans="1:12" x14ac:dyDescent="0.25">
      <c r="A4401" s="29">
        <v>44448</v>
      </c>
      <c r="B4401">
        <v>18.8</v>
      </c>
      <c r="C4401">
        <v>22.06</v>
      </c>
      <c r="D4401">
        <v>11.347099999999999</v>
      </c>
      <c r="E4401">
        <v>9.5454000000000008</v>
      </c>
      <c r="F4401">
        <v>16551.830678999999</v>
      </c>
      <c r="G4401" s="41">
        <v>13924.661165</v>
      </c>
      <c r="H4401" s="42">
        <f>(1/(1-91/360*VLOOKUP($A4401,Tbills!$B$4:$C$974,2,1)/100))^((1)/91)-1</f>
        <v>1.2500718804542288E-6</v>
      </c>
      <c r="I4401" s="42">
        <f>I4400*$E4401/$E4400*(1-(I$1+I$5+IF(AND(WEEKDAY(A4401)&lt;&gt;1,WEEKDAY(A4401)&lt;&gt;7),IF(A4401&lt;J$2,J$1,J$3),0)))^($A4401-$A4400)</f>
        <v>21.788166837604141</v>
      </c>
      <c r="J4401" s="42">
        <f>VLOOKUP(A4401,'VIXY-IV'!A$1:E$5000,4,0)</f>
        <v>21.324907769999999</v>
      </c>
      <c r="K4401" s="42"/>
      <c r="L4401" s="42"/>
    </row>
    <row r="4402" spans="1:12" x14ac:dyDescent="0.25">
      <c r="A4402" s="29">
        <v>44449</v>
      </c>
      <c r="B4402">
        <v>20.95</v>
      </c>
      <c r="C4402">
        <v>23.31</v>
      </c>
      <c r="D4402">
        <v>11.817600000000001</v>
      </c>
      <c r="E4402">
        <v>9.9412000000000003</v>
      </c>
      <c r="F4402">
        <v>16737.738708000001</v>
      </c>
      <c r="G4402" s="41">
        <v>14081.043758</v>
      </c>
      <c r="H4402" s="42">
        <f>(1/(1-91/360*VLOOKUP($A4402,Tbills!$B$4:$C$974,2,1)/100))^((1)/91)-1</f>
        <v>1.2500718804542288E-6</v>
      </c>
      <c r="I4402" s="42">
        <f>I4401*$E4402/$E4401*(1-(I$1+I$5+IF(AND(WEEKDAY(A4402)&lt;&gt;1,WEEKDAY(A4402)&lt;&gt;7),IF(A4402&lt;J$2,J$1,J$3),0)))^($A4402-$A4401)</f>
        <v>22.691830741228014</v>
      </c>
      <c r="J4402" s="42">
        <f>VLOOKUP(A4402,'VIXY-IV'!A$1:E$5000,4,0)</f>
        <v>22.20877913</v>
      </c>
      <c r="K4402" s="42"/>
      <c r="L4402" s="42"/>
    </row>
    <row r="4403" spans="1:12" x14ac:dyDescent="0.25">
      <c r="A4403" s="29">
        <v>44452</v>
      </c>
      <c r="B4403">
        <v>19.37</v>
      </c>
      <c r="C4403">
        <v>22.47</v>
      </c>
      <c r="D4403">
        <v>11.3474</v>
      </c>
      <c r="E4403">
        <v>9.5456000000000003</v>
      </c>
      <c r="F4403">
        <v>16613.260745</v>
      </c>
      <c r="G4403" s="41">
        <v>13976.270732999999</v>
      </c>
      <c r="H4403" s="42">
        <f>(1/(1-91/360*VLOOKUP($A4403,Tbills!$B$4:$C$974,2,1)/100))^((1)/91)-1</f>
        <v>1.1111556939003009E-6</v>
      </c>
      <c r="I4403" s="42">
        <f>I4402*$E4403/$E4402*(1-(I$1+I$5+IF(AND(WEEKDAY(A4403)&lt;&gt;1,WEEKDAY(A4403)&lt;&gt;7),IF(A4403&lt;J$2,J$1,J$3),0)))^($A4403-$A4402)</f>
        <v>21.789459094224522</v>
      </c>
      <c r="J4403" s="42">
        <f>VLOOKUP(A4403,'VIXY-IV'!A$1:E$5000,4,0)</f>
        <v>21.323480740000001</v>
      </c>
      <c r="K4403" s="42"/>
      <c r="L4403" s="42"/>
    </row>
    <row r="4404" spans="1:12" x14ac:dyDescent="0.25">
      <c r="A4404" s="29">
        <v>44453</v>
      </c>
      <c r="B4404">
        <v>19.46</v>
      </c>
      <c r="C4404">
        <v>22.55</v>
      </c>
      <c r="D4404">
        <v>11.475099999999999</v>
      </c>
      <c r="E4404">
        <v>9.6530000000000005</v>
      </c>
      <c r="F4404">
        <v>16740.430423000002</v>
      </c>
      <c r="G4404" s="41">
        <v>14083.23949</v>
      </c>
      <c r="H4404" s="42">
        <f>(1/(1-91/360*VLOOKUP($A4404,Tbills!$B$4:$C$974,2,1)/100))^((1)/91)-1</f>
        <v>1.1111556939003009E-6</v>
      </c>
      <c r="I4404" s="42">
        <f>I4403*$E4404/$E4403*(1-(I$1+I$5+IF(AND(WEEKDAY(A4404)&lt;&gt;1,WEEKDAY(A4404)&lt;&gt;7),IF(A4404&lt;J$2,J$1,J$3),0)))^($A4404-$A4403)</f>
        <v>22.034829191936591</v>
      </c>
      <c r="J4404" s="42">
        <f>VLOOKUP(A4404,'VIXY-IV'!A$1:E$5000,4,0)</f>
        <v>21.56239081</v>
      </c>
      <c r="K4404" s="42"/>
      <c r="L4404" s="42"/>
    </row>
    <row r="4405" spans="1:12" x14ac:dyDescent="0.25">
      <c r="A4405" s="29">
        <v>44454</v>
      </c>
      <c r="B4405">
        <v>18.18</v>
      </c>
      <c r="C4405">
        <v>21.76</v>
      </c>
      <c r="D4405">
        <v>11.090299999999999</v>
      </c>
      <c r="E4405">
        <v>9.3292999999999999</v>
      </c>
      <c r="F4405">
        <v>16539.678456000001</v>
      </c>
      <c r="G4405" s="41">
        <v>13914.337023</v>
      </c>
      <c r="H4405" s="42">
        <f>(1/(1-91/360*VLOOKUP($A4405,Tbills!$B$4:$C$974,2,1)/100))^((1)/91)-1</f>
        <v>1.1111556939003009E-6</v>
      </c>
      <c r="I4405" s="42">
        <f>I4404*$E4405/$E4404*(1-(I$1+I$5+IF(AND(WEEKDAY(A4405)&lt;&gt;1,WEEKDAY(A4405)&lt;&gt;7),IF(A4405&lt;J$2,J$1,J$3),0)))^($A4405-$A4404)</f>
        <v>21.29612588780941</v>
      </c>
      <c r="J4405" s="42">
        <f>VLOOKUP(A4405,'VIXY-IV'!A$1:E$5000,4,0)</f>
        <v>20.839736800000001</v>
      </c>
      <c r="K4405" s="42"/>
      <c r="L4405" s="42"/>
    </row>
    <row r="4406" spans="1:12" x14ac:dyDescent="0.25">
      <c r="A4406" s="29">
        <v>44455</v>
      </c>
      <c r="B4406">
        <v>18.690000000000001</v>
      </c>
      <c r="C4406">
        <v>21.81</v>
      </c>
      <c r="D4406">
        <v>10.940300000000001</v>
      </c>
      <c r="E4406">
        <v>9.2030999999999992</v>
      </c>
      <c r="F4406">
        <v>16455.716780999999</v>
      </c>
      <c r="G4406" s="41">
        <v>13843.687115000001</v>
      </c>
      <c r="H4406" s="42">
        <f>(1/(1-91/360*VLOOKUP($A4406,Tbills!$B$4:$C$974,2,1)/100))^((1)/91)-1</f>
        <v>1.1111556939003009E-6</v>
      </c>
      <c r="I4406" s="42">
        <f>I4405*$E4406/$E4405*(1-(I$1+I$5+IF(AND(WEEKDAY(A4406)&lt;&gt;1,WEEKDAY(A4406)&lt;&gt;7),IF(A4406&lt;J$2,J$1,J$3),0)))^($A4406-$A4405)</f>
        <v>21.008248798716959</v>
      </c>
      <c r="J4406" s="42">
        <f>VLOOKUP(A4406,'VIXY-IV'!A$1:E$5000,4,0)</f>
        <v>20.557224349999998</v>
      </c>
      <c r="K4406" s="42"/>
      <c r="L4406" s="42"/>
    </row>
    <row r="4407" spans="1:12" x14ac:dyDescent="0.25">
      <c r="A4407" s="29">
        <v>44456</v>
      </c>
      <c r="B4407">
        <v>20.81</v>
      </c>
      <c r="C4407">
        <v>23.22</v>
      </c>
      <c r="D4407">
        <v>11.6533</v>
      </c>
      <c r="E4407">
        <v>9.8028999999999993</v>
      </c>
      <c r="F4407">
        <v>16749.971823</v>
      </c>
      <c r="G4407" s="41">
        <v>14091.219426</v>
      </c>
      <c r="H4407" s="42">
        <f>(1/(1-91/360*VLOOKUP($A4407,Tbills!$B$4:$C$974,2,1)/100))^((1)/91)-1</f>
        <v>1.1111556939003009E-6</v>
      </c>
      <c r="I4407" s="42">
        <f>I4406*$E4407/$E4406*(1-(I$1+I$5+IF(AND(WEEKDAY(A4407)&lt;&gt;1,WEEKDAY(A4407)&lt;&gt;7),IF(A4407&lt;J$2,J$1,J$3),0)))^($A4407-$A4406)</f>
        <v>22.377648502457117</v>
      </c>
      <c r="J4407" s="42">
        <f>VLOOKUP(A4407,'VIXY-IV'!A$1:E$5000,4,0)</f>
        <v>21.89727276</v>
      </c>
      <c r="K4407" s="42"/>
      <c r="L4407" s="42"/>
    </row>
    <row r="4408" spans="1:12" x14ac:dyDescent="0.25">
      <c r="A4408" s="29">
        <v>44459</v>
      </c>
      <c r="B4408">
        <v>25.71</v>
      </c>
      <c r="C4408">
        <v>26.4</v>
      </c>
      <c r="D4408">
        <v>12.938000000000001</v>
      </c>
      <c r="E4408">
        <v>10.883599999999999</v>
      </c>
      <c r="F4408">
        <v>17373.316782999998</v>
      </c>
      <c r="G4408" s="41">
        <v>14615.572774</v>
      </c>
      <c r="H4408" s="42">
        <f>(1/(1-91/360*VLOOKUP($A4408,Tbills!$B$4:$C$974,2,1)/100))^((1)/91)-1</f>
        <v>9.7224128259298936E-7</v>
      </c>
      <c r="I4408" s="42">
        <f>I4407*$E4408/$E4407*(1-(I$1+I$5+IF(AND(WEEKDAY(A4408)&lt;&gt;1,WEEKDAY(A4408)&lt;&gt;7),IF(A4408&lt;J$2,J$1,J$3),0)))^($A4408-$A4407)</f>
        <v>24.845339799796953</v>
      </c>
      <c r="J4408" s="42">
        <f>VLOOKUP(A4408,'VIXY-IV'!A$1:E$5000,4,0)</f>
        <v>24.308673299999999</v>
      </c>
      <c r="K4408" s="42"/>
      <c r="L4408" s="42"/>
    </row>
    <row r="4409" spans="1:12" x14ac:dyDescent="0.25">
      <c r="A4409" s="29">
        <v>44460</v>
      </c>
      <c r="B4409">
        <v>24.36</v>
      </c>
      <c r="C4409">
        <v>25.47</v>
      </c>
      <c r="D4409">
        <v>12.430099999999999</v>
      </c>
      <c r="E4409">
        <v>10.456300000000001</v>
      </c>
      <c r="F4409">
        <v>17074.959989999999</v>
      </c>
      <c r="G4409" s="41">
        <v>14364.561275</v>
      </c>
      <c r="H4409" s="42">
        <f>(1/(1-91/360*VLOOKUP($A4409,Tbills!$B$4:$C$974,2,1)/100))^((1)/91)-1</f>
        <v>9.7224128259298936E-7</v>
      </c>
      <c r="I4409" s="42">
        <f>I4408*$E4409/$E4408*(1-(I$1+I$5+IF(AND(WEEKDAY(A4409)&lt;&gt;1,WEEKDAY(A4409)&lt;&gt;7),IF(A4409&lt;J$2,J$1,J$3),0)))^($A4409-$A4408)</f>
        <v>23.870118130833042</v>
      </c>
      <c r="J4409" s="42">
        <f>VLOOKUP(A4409,'VIXY-IV'!A$1:E$5000,4,0)</f>
        <v>23.354846729999998</v>
      </c>
      <c r="K4409" s="42"/>
      <c r="L4409" s="42"/>
    </row>
    <row r="4410" spans="1:12" x14ac:dyDescent="0.25">
      <c r="A4410" s="29">
        <v>44461</v>
      </c>
      <c r="B4410">
        <v>20.87</v>
      </c>
      <c r="C4410">
        <v>23.05</v>
      </c>
      <c r="D4410">
        <v>11.765499999999999</v>
      </c>
      <c r="E4410">
        <v>9.8971999999999998</v>
      </c>
      <c r="F4410">
        <v>16726.515369000001</v>
      </c>
      <c r="G4410" s="41">
        <v>14071.413146000001</v>
      </c>
      <c r="H4410" s="42">
        <f>(1/(1-91/360*VLOOKUP($A4410,Tbills!$B$4:$C$974,2,1)/100))^((1)/91)-1</f>
        <v>9.7224128259298936E-7</v>
      </c>
      <c r="I4410" s="42">
        <f>I4409*$E4410/$E4409*(1-(I$1+I$5+IF(AND(WEEKDAY(A4410)&lt;&gt;1,WEEKDAY(A4410)&lt;&gt;7),IF(A4410&lt;J$2,J$1,J$3),0)))^($A4410-$A4409)</f>
        <v>22.593995825470504</v>
      </c>
      <c r="J4410" s="42">
        <f>VLOOKUP(A4410,'VIXY-IV'!A$1:E$5000,4,0)</f>
        <v>22.105867509999999</v>
      </c>
      <c r="K4410" s="42"/>
      <c r="L4410" s="42"/>
    </row>
    <row r="4411" spans="1:12" x14ac:dyDescent="0.25">
      <c r="A4411" s="29">
        <v>44462</v>
      </c>
      <c r="B4411">
        <v>18.63</v>
      </c>
      <c r="C4411">
        <v>21.37</v>
      </c>
      <c r="D4411">
        <v>11.047700000000001</v>
      </c>
      <c r="E4411">
        <v>9.2934000000000001</v>
      </c>
      <c r="F4411">
        <v>16366.174693000001</v>
      </c>
      <c r="G4411" s="41">
        <v>13768.257872</v>
      </c>
      <c r="H4411" s="42">
        <f>(1/(1-91/360*VLOOKUP($A4411,Tbills!$B$4:$C$974,2,1)/100))^((1)/91)-1</f>
        <v>9.7224128259298936E-7</v>
      </c>
      <c r="I4411" s="42">
        <f>I4410*$E4411/$E4410*(1-(I$1+I$5+IF(AND(WEEKDAY(A4411)&lt;&gt;1,WEEKDAY(A4411)&lt;&gt;7),IF(A4411&lt;J$2,J$1,J$3),0)))^($A4411-$A4410)</f>
        <v>21.215803890365251</v>
      </c>
      <c r="J4411" s="42">
        <f>VLOOKUP(A4411,'VIXY-IV'!A$1:E$5000,4,0)</f>
        <v>20.75565963</v>
      </c>
      <c r="K4411" s="42"/>
      <c r="L4411" s="42"/>
    </row>
    <row r="4412" spans="1:12" x14ac:dyDescent="0.25">
      <c r="A4412" s="29">
        <v>44463</v>
      </c>
      <c r="B4412">
        <v>17.75</v>
      </c>
      <c r="C4412">
        <v>20.82</v>
      </c>
      <c r="D4412">
        <v>10.6708</v>
      </c>
      <c r="E4412">
        <v>8.9763000000000002</v>
      </c>
      <c r="F4412">
        <v>16267.668476999999</v>
      </c>
      <c r="G4412" s="41">
        <v>13685.374846999999</v>
      </c>
      <c r="H4412" s="42">
        <f>(1/(1-91/360*VLOOKUP($A4412,Tbills!$B$4:$C$974,2,1)/100))^((1)/91)-1</f>
        <v>9.7224128259298936E-7</v>
      </c>
      <c r="I4412" s="42">
        <f>I4411*$E4412/$E4411*(1-(I$1+I$5+IF(AND(WEEKDAY(A4412)&lt;&gt;1,WEEKDAY(A4412)&lt;&gt;7),IF(A4412&lt;J$2,J$1,J$3),0)))^($A4412-$A4411)</f>
        <v>20.492096174975217</v>
      </c>
      <c r="J4412" s="42">
        <f>VLOOKUP(A4412,'VIXY-IV'!A$1:E$5000,4,0)</f>
        <v>20.047922580000002</v>
      </c>
      <c r="K4412" s="42"/>
      <c r="L4412" s="42"/>
    </row>
    <row r="4413" spans="1:12" x14ac:dyDescent="0.25">
      <c r="A4413" s="29">
        <v>44466</v>
      </c>
      <c r="B4413">
        <v>18.760000000000002</v>
      </c>
      <c r="C4413">
        <v>21.4</v>
      </c>
      <c r="D4413">
        <v>10.779199999999999</v>
      </c>
      <c r="E4413">
        <v>9.0673999999999992</v>
      </c>
      <c r="F4413">
        <v>16303.363856</v>
      </c>
      <c r="G4413" s="41">
        <v>13715.364104</v>
      </c>
      <c r="H4413" s="42">
        <f>(1/(1-91/360*VLOOKUP($A4413,Tbills!$B$4:$C$974,2,1)/100))^((1)/91)-1</f>
        <v>9.7224128259298936E-7</v>
      </c>
      <c r="I4413" s="42">
        <f>I4412*$E4413/$E4412*(1-(I$1+I$5+IF(AND(WEEKDAY(A4413)&lt;&gt;1,WEEKDAY(A4413)&lt;&gt;7),IF(A4413&lt;J$2,J$1,J$3),0)))^($A4413-$A4412)</f>
        <v>20.700664876212826</v>
      </c>
      <c r="J4413" s="42">
        <f>VLOOKUP(A4413,'VIXY-IV'!A$1:E$5000,4,0)</f>
        <v>20.249693990000001</v>
      </c>
      <c r="K4413" s="42"/>
      <c r="L4413" s="42"/>
    </row>
    <row r="4414" spans="1:12" x14ac:dyDescent="0.25">
      <c r="A4414" s="29">
        <v>44467</v>
      </c>
      <c r="B4414">
        <v>23.25</v>
      </c>
      <c r="C4414">
        <v>24.03</v>
      </c>
      <c r="D4414">
        <v>11.9146</v>
      </c>
      <c r="E4414">
        <v>10.022500000000001</v>
      </c>
      <c r="F4414">
        <v>16919.796428000001</v>
      </c>
      <c r="G4414" s="41">
        <v>14233.930693</v>
      </c>
      <c r="H4414" s="42">
        <f>(1/(1-91/360*VLOOKUP($A4414,Tbills!$B$4:$C$974,2,1)/100))^((1)/91)-1</f>
        <v>9.7224128259298936E-7</v>
      </c>
      <c r="I4414" s="42">
        <f>I4413*$E4414/$E4413*(1-(I$1+I$5+IF(AND(WEEKDAY(A4414)&lt;&gt;1,WEEKDAY(A4414)&lt;&gt;7),IF(A4414&lt;J$2,J$1,J$3),0)))^($A4414-$A4413)</f>
        <v>22.881355535582916</v>
      </c>
      <c r="J4414" s="42">
        <f>VLOOKUP(A4414,'VIXY-IV'!A$1:E$5000,4,0)</f>
        <v>22.382651389999999</v>
      </c>
      <c r="K4414" s="42"/>
      <c r="L4414" s="42"/>
    </row>
    <row r="4415" spans="1:12" x14ac:dyDescent="0.25">
      <c r="A4415" s="29">
        <v>44468</v>
      </c>
      <c r="B4415">
        <v>22.56</v>
      </c>
      <c r="C4415">
        <v>23.72</v>
      </c>
      <c r="D4415">
        <v>12.132999999999999</v>
      </c>
      <c r="E4415">
        <v>10.206200000000001</v>
      </c>
      <c r="F4415">
        <v>17011.893158999999</v>
      </c>
      <c r="G4415" s="41">
        <v>14311.394055999999</v>
      </c>
      <c r="H4415" s="42">
        <f>(1/(1-91/360*VLOOKUP($A4415,Tbills!$B$4:$C$974,2,1)/100))^((1)/91)-1</f>
        <v>9.7224128259298936E-7</v>
      </c>
      <c r="I4415" s="42">
        <f>I4414*$E4415/$E4414*(1-(I$1+I$5+IF(AND(WEEKDAY(A4415)&lt;&gt;1,WEEKDAY(A4415)&lt;&gt;7),IF(A4415&lt;J$2,J$1,J$3),0)))^($A4415-$A4414)</f>
        <v>23.300965848066575</v>
      </c>
      <c r="J4415" s="42">
        <f>VLOOKUP(A4415,'VIXY-IV'!A$1:E$5000,4,0)</f>
        <v>22.792575620000001</v>
      </c>
      <c r="K4415" s="42"/>
      <c r="L4415" s="42"/>
    </row>
    <row r="4416" spans="1:12" x14ac:dyDescent="0.25">
      <c r="A4416" s="29">
        <v>44469</v>
      </c>
      <c r="B4416">
        <v>23.14</v>
      </c>
      <c r="C4416">
        <v>23.87</v>
      </c>
      <c r="D4416">
        <v>12.075200000000001</v>
      </c>
      <c r="E4416">
        <v>10.1576</v>
      </c>
      <c r="F4416">
        <v>17073.696627000001</v>
      </c>
      <c r="G4416" s="41">
        <v>14363.372814</v>
      </c>
      <c r="H4416" s="42">
        <f>(1/(1-91/360*VLOOKUP($A4416,Tbills!$B$4:$C$974,2,1)/100))^((1)/91)-1</f>
        <v>9.7224128259298936E-7</v>
      </c>
      <c r="I4416" s="42">
        <f>I4415*$E4416/$E4415*(1-(I$1+I$5+IF(AND(WEEKDAY(A4416)&lt;&gt;1,WEEKDAY(A4416)&lt;&gt;7),IF(A4416&lt;J$2,J$1,J$3),0)))^($A4416-$A4415)</f>
        <v>23.190233412112008</v>
      </c>
      <c r="J4416" s="42">
        <f>VLOOKUP(A4416,'VIXY-IV'!A$1:E$5000,4,0)</f>
        <v>22.683036250000001</v>
      </c>
      <c r="K4416" s="42"/>
      <c r="L4416" s="42"/>
    </row>
    <row r="4417" spans="1:12" x14ac:dyDescent="0.25">
      <c r="A4417" s="29">
        <v>44470</v>
      </c>
      <c r="B4417">
        <v>21.15</v>
      </c>
      <c r="C4417">
        <v>23.05</v>
      </c>
      <c r="D4417">
        <v>11.722200000000001</v>
      </c>
      <c r="E4417">
        <v>9.8605999999999998</v>
      </c>
      <c r="F4417">
        <v>16885.179854000002</v>
      </c>
      <c r="G4417" s="41">
        <v>14204.767728000001</v>
      </c>
      <c r="H4417" s="42">
        <f>(1/(1-91/360*VLOOKUP($A4417,Tbills!$B$4:$C$974,2,1)/100))^((1)/91)-1</f>
        <v>9.7224128259298936E-7</v>
      </c>
      <c r="I4417" s="42">
        <f>I4416*$E4417/$E4416*(1-(I$1+I$5+IF(AND(WEEKDAY(A4417)&lt;&gt;1,WEEKDAY(A4417)&lt;&gt;7),IF(A4417&lt;J$2,J$1,J$3),0)))^($A4417-$A4416)</f>
        <v>22.512385633005124</v>
      </c>
      <c r="J4417" s="42">
        <f>VLOOKUP(A4417,'VIXY-IV'!A$1:E$5000,4,0)</f>
        <v>22.019084750000001</v>
      </c>
      <c r="K4417" s="42"/>
      <c r="L4417" s="42"/>
    </row>
    <row r="4418" spans="1:12" x14ac:dyDescent="0.25">
      <c r="A4418" s="29">
        <v>44473</v>
      </c>
      <c r="B4418">
        <v>22.96</v>
      </c>
      <c r="C4418">
        <v>24.11</v>
      </c>
      <c r="D4418">
        <v>12.023199999999999</v>
      </c>
      <c r="E4418">
        <v>10.1137</v>
      </c>
      <c r="F4418">
        <v>17198.121542000001</v>
      </c>
      <c r="G4418" s="41">
        <v>14467.990534</v>
      </c>
      <c r="H4418" s="42">
        <f>(1/(1-91/360*VLOOKUP($A4418,Tbills!$B$4:$C$974,2,1)/100))^((1)/91)-1</f>
        <v>1.1111556939003009E-6</v>
      </c>
      <c r="I4418" s="42">
        <f>I4417*$E4418/$E4417*(1-(I$1+I$5+IF(AND(WEEKDAY(A4418)&lt;&gt;1,WEEKDAY(A4418)&lt;&gt;7),IF(A4418&lt;J$2,J$1,J$3),0)))^($A4418-$A4417)</f>
        <v>23.090893499286533</v>
      </c>
      <c r="J4418" s="42">
        <f>VLOOKUP(A4418,'VIXY-IV'!A$1:E$5000,4,0)</f>
        <v>22.58270357</v>
      </c>
      <c r="K4418" s="42"/>
      <c r="L4418" s="42"/>
    </row>
    <row r="4419" spans="1:12" x14ac:dyDescent="0.25">
      <c r="A4419" s="29">
        <v>44474</v>
      </c>
      <c r="B4419">
        <v>21.3</v>
      </c>
      <c r="C4419">
        <v>23.11</v>
      </c>
      <c r="D4419">
        <v>11.617699999999999</v>
      </c>
      <c r="E4419">
        <v>9.7726000000000006</v>
      </c>
      <c r="F4419">
        <v>16889.951870000001</v>
      </c>
      <c r="G4419" s="41">
        <v>14208.725452999999</v>
      </c>
      <c r="H4419" s="42">
        <f>(1/(1-91/360*VLOOKUP($A4419,Tbills!$B$4:$C$974,2,1)/100))^((1)/91)-1</f>
        <v>1.1111556939003009E-6</v>
      </c>
      <c r="I4419" s="42">
        <f>I4418*$E4419/$E4418*(1-(I$1+I$5+IF(AND(WEEKDAY(A4419)&lt;&gt;1,WEEKDAY(A4419)&lt;&gt;7),IF(A4419&lt;J$2,J$1,J$3),0)))^($A4419-$A4418)</f>
        <v>22.312331753521885</v>
      </c>
      <c r="J4419" s="42">
        <f>VLOOKUP(A4419,'VIXY-IV'!A$1:E$5000,4,0)</f>
        <v>21.819883770000001</v>
      </c>
      <c r="K4419" s="42"/>
      <c r="L4419" s="42"/>
    </row>
    <row r="4420" spans="1:12" x14ac:dyDescent="0.25">
      <c r="A4420" s="29">
        <v>44475</v>
      </c>
      <c r="B4420">
        <v>21</v>
      </c>
      <c r="C4420">
        <v>22.84</v>
      </c>
      <c r="D4420">
        <v>11.393000000000001</v>
      </c>
      <c r="E4420">
        <v>9.5836000000000006</v>
      </c>
      <c r="F4420">
        <v>16802.665911</v>
      </c>
      <c r="G4420" s="41">
        <v>14135.280075000001</v>
      </c>
      <c r="H4420" s="42">
        <f>(1/(1-91/360*VLOOKUP($A4420,Tbills!$B$4:$C$974,2,1)/100))^((1)/91)-1</f>
        <v>1.1111556939003009E-6</v>
      </c>
      <c r="I4420" s="42">
        <f>I4419*$E4420/$E4419*(1-(I$1+I$5+IF(AND(WEEKDAY(A4420)&lt;&gt;1,WEEKDAY(A4420)&lt;&gt;7),IF(A4420&lt;J$2,J$1,J$3),0)))^($A4420-$A4419)</f>
        <v>21.881025831541635</v>
      </c>
      <c r="J4420" s="42">
        <f>VLOOKUP(A4420,'VIXY-IV'!A$1:E$5000,4,0)</f>
        <v>21.396776549999998</v>
      </c>
      <c r="K4420" s="42"/>
      <c r="L4420" s="42"/>
    </row>
    <row r="4421" spans="1:12" x14ac:dyDescent="0.25">
      <c r="A4421" s="29">
        <v>44476</v>
      </c>
      <c r="B4421">
        <v>19.54</v>
      </c>
      <c r="C4421">
        <v>22.12</v>
      </c>
      <c r="D4421">
        <v>10.997199999999999</v>
      </c>
      <c r="E4421">
        <v>9.2507000000000001</v>
      </c>
      <c r="F4421">
        <v>16604.033704000001</v>
      </c>
      <c r="G4421" s="41">
        <v>13968.164583</v>
      </c>
      <c r="H4421" s="42">
        <f>(1/(1-91/360*VLOOKUP($A4421,Tbills!$B$4:$C$974,2,1)/100))^((1)/91)-1</f>
        <v>1.1111556939003009E-6</v>
      </c>
      <c r="I4421" s="42">
        <f>I4420*$E4421/$E4420*(1-(I$1+I$5+IF(AND(WEEKDAY(A4421)&lt;&gt;1,WEEKDAY(A4421)&lt;&gt;7),IF(A4421&lt;J$2,J$1,J$3),0)))^($A4421-$A4420)</f>
        <v>21.121159754552789</v>
      </c>
      <c r="J4421" s="42">
        <f>VLOOKUP(A4421,'VIXY-IV'!A$1:E$5000,4,0)</f>
        <v>20.652741150000001</v>
      </c>
      <c r="K4421" s="42"/>
      <c r="L4421" s="42"/>
    </row>
    <row r="4422" spans="1:12" x14ac:dyDescent="0.25">
      <c r="A4422" s="29">
        <v>44477</v>
      </c>
      <c r="B4422">
        <v>18.77</v>
      </c>
      <c r="C4422">
        <v>21.88</v>
      </c>
      <c r="D4422">
        <v>10.768599999999999</v>
      </c>
      <c r="E4422">
        <v>9.0584000000000007</v>
      </c>
      <c r="F4422">
        <v>16641.392223999999</v>
      </c>
      <c r="G4422" s="41">
        <v>13999.576965</v>
      </c>
      <c r="H4422" s="42">
        <f>(1/(1-91/360*VLOOKUP($A4422,Tbills!$B$4:$C$974,2,1)/100))^((1)/91)-1</f>
        <v>1.1111556939003009E-6</v>
      </c>
      <c r="I4422" s="42">
        <f>I4421*$E4422/$E4421*(1-(I$1+I$5+IF(AND(WEEKDAY(A4422)&lt;&gt;1,WEEKDAY(A4422)&lt;&gt;7),IF(A4422&lt;J$2,J$1,J$3),0)))^($A4422-$A4421)</f>
        <v>20.682299516091792</v>
      </c>
      <c r="J4422" s="42">
        <f>VLOOKUP(A4422,'VIXY-IV'!A$1:E$5000,4,0)</f>
        <v>20.222572549999999</v>
      </c>
      <c r="K4422" s="42"/>
      <c r="L4422" s="42"/>
    </row>
    <row r="4423" spans="1:12" x14ac:dyDescent="0.25">
      <c r="A4423" s="29">
        <v>44480</v>
      </c>
      <c r="B4423">
        <v>20</v>
      </c>
      <c r="C4423">
        <v>22.39</v>
      </c>
      <c r="D4423">
        <v>10.9216</v>
      </c>
      <c r="E4423">
        <v>9.1869999999999994</v>
      </c>
      <c r="F4423">
        <v>16661.111712999998</v>
      </c>
      <c r="G4423" s="41">
        <v>14016.119325</v>
      </c>
      <c r="H4423" s="42">
        <f>(1/(1-91/360*VLOOKUP($A4423,Tbills!$B$4:$C$974,2,1)/100))^((1)/91)-1</f>
        <v>1.1111556939003009E-6</v>
      </c>
      <c r="I4423" s="42">
        <f>I4422*$E4423/$E4422*(1-(I$1+I$5+IF(AND(WEEKDAY(A4423)&lt;&gt;1,WEEKDAY(A4423)&lt;&gt;7),IF(A4423&lt;J$2,J$1,J$3),0)))^($A4423-$A4422)</f>
        <v>20.976524739305852</v>
      </c>
      <c r="J4423" s="42">
        <f>VLOOKUP(A4423,'VIXY-IV'!A$1:E$5000,4,0)</f>
        <v>20.50817266</v>
      </c>
      <c r="K4423" s="42"/>
      <c r="L4423" s="42"/>
    </row>
    <row r="4424" spans="1:12" x14ac:dyDescent="0.25">
      <c r="A4424" s="29">
        <v>44481</v>
      </c>
      <c r="B4424">
        <v>19.850000000000001</v>
      </c>
      <c r="C4424">
        <v>22.33</v>
      </c>
      <c r="D4424">
        <v>10.711399999999999</v>
      </c>
      <c r="E4424">
        <v>9.0101999999999993</v>
      </c>
      <c r="F4424">
        <v>16459.677310999999</v>
      </c>
      <c r="G4424" s="41">
        <v>13846.647555</v>
      </c>
      <c r="H4424" s="42">
        <f>(1/(1-91/360*VLOOKUP($A4424,Tbills!$B$4:$C$974,2,1)/100))^((1)/91)-1</f>
        <v>1.3889898424768177E-6</v>
      </c>
      <c r="I4424" s="42">
        <f>I4423*$E4424/$E4423*(1-(I$1+I$5+IF(AND(WEEKDAY(A4424)&lt;&gt;1,WEEKDAY(A4424)&lt;&gt;7),IF(A4424&lt;J$2,J$1,J$3),0)))^($A4424-$A4423)</f>
        <v>20.573037505234577</v>
      </c>
      <c r="J4424" s="42">
        <f>VLOOKUP(A4424,'VIXY-IV'!A$1:E$5000,4,0)</f>
        <v>20.113164380000001</v>
      </c>
      <c r="K4424" s="42"/>
      <c r="L4424" s="42"/>
    </row>
    <row r="4425" spans="1:12" x14ac:dyDescent="0.25">
      <c r="A4425" s="29">
        <v>44482</v>
      </c>
      <c r="B4425">
        <v>18.64</v>
      </c>
      <c r="C4425">
        <v>21.54</v>
      </c>
      <c r="D4425">
        <v>10.5143</v>
      </c>
      <c r="E4425">
        <v>8.8444000000000003</v>
      </c>
      <c r="F4425">
        <v>16359.310465</v>
      </c>
      <c r="G4425" s="41">
        <v>13762.195054</v>
      </c>
      <c r="H4425" s="42">
        <f>(1/(1-91/360*VLOOKUP($A4425,Tbills!$B$4:$C$974,2,1)/100))^((1)/91)-1</f>
        <v>1.3889898424768177E-6</v>
      </c>
      <c r="I4425" s="42">
        <f>I4424*$E4425/$E4424*(1-(I$1+I$5+IF(AND(WEEKDAY(A4425)&lt;&gt;1,WEEKDAY(A4425)&lt;&gt;7),IF(A4425&lt;J$2,J$1,J$3),0)))^($A4425-$A4424)</f>
        <v>20.194659130376284</v>
      </c>
      <c r="J4425" s="42">
        <f>VLOOKUP(A4425,'VIXY-IV'!A$1:E$5000,4,0)</f>
        <v>19.742678900000001</v>
      </c>
      <c r="K4425" s="42"/>
      <c r="L4425" s="42"/>
    </row>
    <row r="4426" spans="1:12" x14ac:dyDescent="0.25">
      <c r="A4426" s="29">
        <v>44483</v>
      </c>
      <c r="B4426">
        <v>16.86</v>
      </c>
      <c r="C4426">
        <v>20.37</v>
      </c>
      <c r="D4426">
        <v>9.9208999999999996</v>
      </c>
      <c r="E4426">
        <v>8.3452000000000002</v>
      </c>
      <c r="F4426">
        <v>16015.943369000001</v>
      </c>
      <c r="G4426" s="41">
        <v>13473.319939999999</v>
      </c>
      <c r="H4426" s="42">
        <f>(1/(1-91/360*VLOOKUP($A4426,Tbills!$B$4:$C$974,2,1)/100))^((1)/91)-1</f>
        <v>1.3889898424768177E-6</v>
      </c>
      <c r="I4426" s="42">
        <f>I4425*$E4426/$E4425*(1-(I$1+I$5+IF(AND(WEEKDAY(A4426)&lt;&gt;1,WEEKDAY(A4426)&lt;&gt;7),IF(A4426&lt;J$2,J$1,J$3),0)))^($A4426-$A4425)</f>
        <v>19.05500490719945</v>
      </c>
      <c r="J4426" s="42">
        <f>VLOOKUP(A4426,'VIXY-IV'!A$1:E$5000,4,0)</f>
        <v>18.627086510000002</v>
      </c>
      <c r="K4426" s="42"/>
      <c r="L4426" s="42"/>
    </row>
    <row r="4427" spans="1:12" x14ac:dyDescent="0.25">
      <c r="A4427" s="29">
        <v>44484</v>
      </c>
      <c r="B4427">
        <v>16.3</v>
      </c>
      <c r="C4427">
        <v>20.3</v>
      </c>
      <c r="D4427">
        <v>9.9362999999999992</v>
      </c>
      <c r="E4427">
        <v>8.3581000000000003</v>
      </c>
      <c r="F4427">
        <v>16192.250453000001</v>
      </c>
      <c r="G4427" s="41">
        <v>13621.618542</v>
      </c>
      <c r="H4427" s="42">
        <f>(1/(1-91/360*VLOOKUP($A4427,Tbills!$B$4:$C$974,2,1)/100))^((1)/91)-1</f>
        <v>1.3889898424768177E-6</v>
      </c>
      <c r="I4427" s="42">
        <f>I4426*$E4427/$E4426*(1-(I$1+I$5+IF(AND(WEEKDAY(A4427)&lt;&gt;1,WEEKDAY(A4427)&lt;&gt;7),IF(A4427&lt;J$2,J$1,J$3),0)))^($A4427-$A4426)</f>
        <v>19.084643112258462</v>
      </c>
      <c r="J4427" s="42">
        <f>VLOOKUP(A4427,'VIXY-IV'!A$1:E$5000,4,0)</f>
        <v>18.65582775</v>
      </c>
      <c r="K4427" s="42"/>
      <c r="L4427" s="42"/>
    </row>
    <row r="4428" spans="1:12" x14ac:dyDescent="0.25">
      <c r="A4428" s="29">
        <v>44487</v>
      </c>
      <c r="B4428">
        <v>16.309999999999999</v>
      </c>
      <c r="C4428">
        <v>20.29</v>
      </c>
      <c r="D4428">
        <v>9.7291000000000007</v>
      </c>
      <c r="E4428">
        <v>8.1837999999999997</v>
      </c>
      <c r="F4428">
        <v>16302.049876999999</v>
      </c>
      <c r="G4428" s="41">
        <v>13713.929786000001</v>
      </c>
      <c r="H4428" s="42">
        <f>(1/(1-91/360*VLOOKUP($A4428,Tbills!$B$4:$C$974,2,1)/100))^((1)/91)-1</f>
        <v>1.5279095799680675E-6</v>
      </c>
      <c r="I4428" s="42">
        <f>I4427*$E4428/$E4427*(1-(I$1+I$5+IF(AND(WEEKDAY(A4428)&lt;&gt;1,WEEKDAY(A4428)&lt;&gt;7),IF(A4428&lt;J$2,J$1,J$3),0)))^($A4428-$A4427)</f>
        <v>18.687189114215499</v>
      </c>
      <c r="J4428" s="42">
        <f>VLOOKUP(A4428,'VIXY-IV'!A$1:E$5000,4,0)</f>
        <v>18.265019039999999</v>
      </c>
      <c r="K4428" s="42"/>
      <c r="L4428" s="42"/>
    </row>
    <row r="4429" spans="1:12" x14ac:dyDescent="0.25">
      <c r="A4429" s="29">
        <v>44488</v>
      </c>
      <c r="B4429">
        <v>15.7</v>
      </c>
      <c r="C4429">
        <v>19.98</v>
      </c>
      <c r="D4429">
        <v>9.6364000000000001</v>
      </c>
      <c r="E4429">
        <v>8.1058000000000003</v>
      </c>
      <c r="F4429">
        <v>16214.909066</v>
      </c>
      <c r="G4429" s="41">
        <v>13640.602532000001</v>
      </c>
      <c r="H4429" s="42">
        <f>(1/(1-91/360*VLOOKUP($A4429,Tbills!$B$4:$C$974,2,1)/100))^((1)/91)-1</f>
        <v>1.5279095799680675E-6</v>
      </c>
      <c r="I4429" s="42">
        <f>I4428*$E4429/$E4428*(1-(I$1+I$5+IF(AND(WEEKDAY(A4429)&lt;&gt;1,WEEKDAY(A4429)&lt;&gt;7),IF(A4429&lt;J$2,J$1,J$3),0)))^($A4429-$A4428)</f>
        <v>18.50925853739588</v>
      </c>
      <c r="J4429" s="42">
        <f>VLOOKUP(A4429,'VIXY-IV'!A$1:E$5000,4,0)</f>
        <v>18.090037769999999</v>
      </c>
      <c r="K4429" s="42"/>
      <c r="L4429" s="42"/>
    </row>
    <row r="4430" spans="1:12" x14ac:dyDescent="0.25">
      <c r="A4430" s="29">
        <v>44489</v>
      </c>
      <c r="B4430">
        <v>15.49</v>
      </c>
      <c r="C4430">
        <v>19.87</v>
      </c>
      <c r="D4430">
        <v>9.5312999999999999</v>
      </c>
      <c r="E4430">
        <v>8.0174000000000003</v>
      </c>
      <c r="F4430">
        <v>16099.604164</v>
      </c>
      <c r="G4430" s="41">
        <v>13543.58279</v>
      </c>
      <c r="H4430" s="42">
        <f>(1/(1-91/360*VLOOKUP($A4430,Tbills!$B$4:$C$974,2,1)/100))^((1)/91)-1</f>
        <v>1.5279095799680675E-6</v>
      </c>
      <c r="I4430" s="42">
        <f>I4429*$E4430/$E4429*(1-(I$1+I$5+IF(AND(WEEKDAY(A4430)&lt;&gt;1,WEEKDAY(A4430)&lt;&gt;7),IF(A4430&lt;J$2,J$1,J$3),0)))^($A4430-$A4429)</f>
        <v>18.307576349564634</v>
      </c>
      <c r="J4430" s="42">
        <f>VLOOKUP(A4430,'VIXY-IV'!A$1:E$5000,4,0)</f>
        <v>17.890081129999999</v>
      </c>
      <c r="K4430" s="42"/>
      <c r="L4430" s="42"/>
    </row>
    <row r="4431" spans="1:12" x14ac:dyDescent="0.25">
      <c r="A4431" s="29">
        <v>44490</v>
      </c>
      <c r="B4431">
        <v>15.01</v>
      </c>
      <c r="C4431">
        <v>19.48</v>
      </c>
      <c r="D4431">
        <v>9.2331000000000003</v>
      </c>
      <c r="E4431">
        <v>7.7664999999999997</v>
      </c>
      <c r="F4431">
        <v>15948.95377</v>
      </c>
      <c r="G4431" s="41">
        <v>13416.82941</v>
      </c>
      <c r="H4431" s="42">
        <f>(1/(1-91/360*VLOOKUP($A4431,Tbills!$B$4:$C$974,2,1)/100))^((1)/91)-1</f>
        <v>1.5279095799680675E-6</v>
      </c>
      <c r="I4431" s="42">
        <f>I4430*$E4431/$E4430*(1-(I$1+I$5+IF(AND(WEEKDAY(A4431)&lt;&gt;1,WEEKDAY(A4431)&lt;&gt;7),IF(A4431&lt;J$2,J$1,J$3),0)))^($A4431-$A4430)</f>
        <v>17.734821157020203</v>
      </c>
      <c r="J4431" s="42">
        <f>VLOOKUP(A4431,'VIXY-IV'!A$1:E$5000,4,0)</f>
        <v>17.328919540000001</v>
      </c>
      <c r="K4431" s="42"/>
      <c r="L4431" s="42"/>
    </row>
    <row r="4432" spans="1:12" x14ac:dyDescent="0.25">
      <c r="A4432" s="29">
        <v>44491</v>
      </c>
      <c r="B4432">
        <v>15.43</v>
      </c>
      <c r="C4432">
        <v>20.010000000000002</v>
      </c>
      <c r="D4432">
        <v>9.4328000000000003</v>
      </c>
      <c r="E4432">
        <v>7.9344999999999999</v>
      </c>
      <c r="F4432">
        <v>16113.050823</v>
      </c>
      <c r="G4432" s="41">
        <v>13554.853211</v>
      </c>
      <c r="H4432" s="42">
        <f>(1/(1-91/360*VLOOKUP($A4432,Tbills!$B$4:$C$974,2,1)/100))^((1)/91)-1</f>
        <v>1.5279095799680675E-6</v>
      </c>
      <c r="I4432" s="42">
        <f>I4431*$E4432/$E4431*(1-(I$1+I$5+IF(AND(WEEKDAY(A4432)&lt;&gt;1,WEEKDAY(A4432)&lt;&gt;7),IF(A4432&lt;J$2,J$1,J$3),0)))^($A4432-$A4431)</f>
        <v>18.118623293746563</v>
      </c>
      <c r="J4432" s="42">
        <f>VLOOKUP(A4432,'VIXY-IV'!A$1:E$5000,4,0)</f>
        <v>17.703142750000001</v>
      </c>
      <c r="K4432" s="42"/>
      <c r="L4432" s="42"/>
    </row>
    <row r="4433" spans="1:12" x14ac:dyDescent="0.25">
      <c r="A4433" s="29">
        <v>44494</v>
      </c>
      <c r="B4433">
        <v>15.24</v>
      </c>
      <c r="C4433">
        <v>19.559999999999999</v>
      </c>
      <c r="D4433">
        <v>9.1611999999999991</v>
      </c>
      <c r="E4433">
        <v>7.7060000000000004</v>
      </c>
      <c r="F4433">
        <v>15825.056087000001</v>
      </c>
      <c r="G4433" s="41">
        <v>13312.519990000001</v>
      </c>
      <c r="H4433" s="42">
        <f>(1/(1-91/360*VLOOKUP($A4433,Tbills!$B$4:$C$974,2,1)/100))^((1)/91)-1</f>
        <v>1.5279095799680675E-6</v>
      </c>
      <c r="I4433" s="42">
        <f>I4432*$E4433/$E4432*(1-(I$1+I$5+IF(AND(WEEKDAY(A4433)&lt;&gt;1,WEEKDAY(A4433)&lt;&gt;7),IF(A4433&lt;J$2,J$1,J$3),0)))^($A4433-$A4432)</f>
        <v>17.597344214078959</v>
      </c>
      <c r="J4433" s="42">
        <f>VLOOKUP(A4433,'VIXY-IV'!A$1:E$5000,4,0)</f>
        <v>17.191932909999998</v>
      </c>
      <c r="K4433" s="42"/>
      <c r="L4433" s="42"/>
    </row>
    <row r="4434" spans="1:12" x14ac:dyDescent="0.25">
      <c r="A4434" s="29">
        <v>44495</v>
      </c>
      <c r="B4434">
        <v>15.98</v>
      </c>
      <c r="C4434">
        <v>20.11</v>
      </c>
      <c r="D4434">
        <v>9.3354999999999997</v>
      </c>
      <c r="E4434">
        <v>7.8525999999999998</v>
      </c>
      <c r="F4434">
        <v>15937.480718000001</v>
      </c>
      <c r="G4434" s="41">
        <v>13407.074678999999</v>
      </c>
      <c r="H4434" s="42">
        <f>(1/(1-91/360*VLOOKUP($A4434,Tbills!$B$4:$C$974,2,1)/100))^((1)/91)-1</f>
        <v>1.5279095799680675E-6</v>
      </c>
      <c r="I4434" s="42">
        <f>I4433*$E4434/$E4433*(1-(I$1+I$5+IF(AND(WEEKDAY(A4434)&lt;&gt;1,WEEKDAY(A4434)&lt;&gt;7),IF(A4434&lt;J$2,J$1,J$3),0)))^($A4434-$A4433)</f>
        <v>17.932290453699839</v>
      </c>
      <c r="J4434" s="42">
        <f>VLOOKUP(A4434,'VIXY-IV'!A$1:E$5000,4,0)</f>
        <v>17.519200810000001</v>
      </c>
      <c r="K4434" s="42"/>
      <c r="L4434" s="42"/>
    </row>
    <row r="4435" spans="1:12" x14ac:dyDescent="0.25">
      <c r="A4435" s="29">
        <v>44496</v>
      </c>
      <c r="B4435">
        <v>16.98</v>
      </c>
      <c r="C4435">
        <v>20.89</v>
      </c>
      <c r="D4435">
        <v>9.5480999999999998</v>
      </c>
      <c r="E4435">
        <v>8.0314999999999994</v>
      </c>
      <c r="F4435">
        <v>16159.098717999999</v>
      </c>
      <c r="G4435" s="41">
        <v>13593.485735</v>
      </c>
      <c r="H4435" s="42">
        <f>(1/(1-91/360*VLOOKUP($A4435,Tbills!$B$4:$C$974,2,1)/100))^((1)/91)-1</f>
        <v>1.5279095799680675E-6</v>
      </c>
      <c r="I4435" s="42">
        <f>I4434*$E4435/$E4434*(1-(I$1+I$5+IF(AND(WEEKDAY(A4435)&lt;&gt;1,WEEKDAY(A4435)&lt;&gt;7),IF(A4435&lt;J$2,J$1,J$3),0)))^($A4435-$A4434)</f>
        <v>18.341004485544328</v>
      </c>
      <c r="J4435" s="42">
        <f>VLOOKUP(A4435,'VIXY-IV'!A$1:E$5000,4,0)</f>
        <v>17.917664070000001</v>
      </c>
      <c r="K4435" s="42"/>
      <c r="L4435" s="42"/>
    </row>
    <row r="4436" spans="1:12" x14ac:dyDescent="0.25">
      <c r="A4436" s="29">
        <v>44497</v>
      </c>
      <c r="B4436">
        <v>16.53</v>
      </c>
      <c r="C4436">
        <v>20.48</v>
      </c>
      <c r="D4436">
        <v>9.2492000000000001</v>
      </c>
      <c r="E4436">
        <v>7.78</v>
      </c>
      <c r="F4436">
        <v>15914.755071</v>
      </c>
      <c r="G4436" s="41">
        <v>13387.916256</v>
      </c>
      <c r="H4436" s="42">
        <f>(1/(1-91/360*VLOOKUP($A4436,Tbills!$B$4:$C$974,2,1)/100))^((1)/91)-1</f>
        <v>1.5279095799680675E-6</v>
      </c>
      <c r="I4436" s="42">
        <f>I4435*$E4436/$E4435*(1-(I$1+I$5+IF(AND(WEEKDAY(A4436)&lt;&gt;1,WEEKDAY(A4436)&lt;&gt;7),IF(A4436&lt;J$2,J$1,J$3),0)))^($A4436-$A4435)</f>
        <v>17.766840962051774</v>
      </c>
      <c r="J4436" s="42">
        <f>VLOOKUP(A4436,'VIXY-IV'!A$1:E$5000,4,0)</f>
        <v>17.356902730000002</v>
      </c>
      <c r="K4436" s="42"/>
      <c r="L4436" s="42"/>
    </row>
    <row r="4437" spans="1:12" x14ac:dyDescent="0.25">
      <c r="A4437" s="29">
        <v>44498</v>
      </c>
      <c r="B4437">
        <v>16.260000000000002</v>
      </c>
      <c r="C4437">
        <v>20.37</v>
      </c>
      <c r="D4437">
        <v>9.3231999999999999</v>
      </c>
      <c r="E4437">
        <v>7.8422000000000001</v>
      </c>
      <c r="F4437">
        <v>16087.128242000001</v>
      </c>
      <c r="G4437" s="41">
        <v>13532.900707000001</v>
      </c>
      <c r="H4437" s="42">
        <f>(1/(1-91/360*VLOOKUP($A4437,Tbills!$B$4:$C$974,2,1)/100))^((1)/91)-1</f>
        <v>1.5279095799680675E-6</v>
      </c>
      <c r="I4437" s="42">
        <f>I4436*$E4437/$E4436*(1-(I$1+I$5+IF(AND(WEEKDAY(A4437)&lt;&gt;1,WEEKDAY(A4437)&lt;&gt;7),IF(A4437&lt;J$2,J$1,J$3),0)))^($A4437-$A4436)</f>
        <v>17.909056072550111</v>
      </c>
      <c r="J4437" s="42">
        <f>VLOOKUP(A4437,'VIXY-IV'!A$1:E$5000,4,0)</f>
        <v>17.494205310000002</v>
      </c>
      <c r="K4437" s="42"/>
      <c r="L4437" s="42"/>
    </row>
    <row r="4438" spans="1:12" x14ac:dyDescent="0.25">
      <c r="A4438" s="29">
        <v>44501</v>
      </c>
      <c r="B4438">
        <v>16.41</v>
      </c>
      <c r="C4438">
        <v>20.39</v>
      </c>
      <c r="D4438">
        <v>9.1677999999999997</v>
      </c>
      <c r="E4438">
        <v>7.7115</v>
      </c>
      <c r="F4438">
        <v>16022.4092</v>
      </c>
      <c r="G4438">
        <v>13478.395374</v>
      </c>
      <c r="H4438" s="42">
        <f>(1/(1-91/360*VLOOKUP($A4438,Tbills!$B$4:$C$974,2,1)/100))^((1)/91)-1</f>
        <v>1.3889898424768177E-6</v>
      </c>
      <c r="I4438" s="42">
        <f>I4437*$E4438/$E4437*(1-(I$1+I$5+IF(AND(WEEKDAY(A4438)&lt;&gt;1,WEEKDAY(A4438)&lt;&gt;7),IF(A4438&lt;J$2,J$1,J$3),0)))^($A4438-$A4437)</f>
        <v>17.611086027499901</v>
      </c>
      <c r="J4438" s="42">
        <f>VLOOKUP(A4438,'VIXY-IV'!A$1:E$5000,4,0)</f>
        <v>17.201239770000001</v>
      </c>
      <c r="K4438" s="42"/>
      <c r="L4438" s="42"/>
    </row>
    <row r="4439" spans="1:12" x14ac:dyDescent="0.25">
      <c r="A4439" s="29">
        <v>44502</v>
      </c>
      <c r="B4439">
        <v>16.03</v>
      </c>
      <c r="C4439">
        <v>20.100000000000001</v>
      </c>
      <c r="D4439">
        <v>8.9304000000000006</v>
      </c>
      <c r="E4439">
        <v>7.5118</v>
      </c>
      <c r="F4439">
        <v>15832.800894</v>
      </c>
      <c r="G4439">
        <v>13318.874066</v>
      </c>
      <c r="H4439" s="42">
        <f>(1/(1-91/360*VLOOKUP($A4439,Tbills!$B$4:$C$974,2,1)/100))^((1)/91)-1</f>
        <v>1.3889898424768177E-6</v>
      </c>
      <c r="I4439" s="42">
        <f>I4438*$E4439/$E4438*(1-(I$1+I$5+IF(AND(WEEKDAY(A4439)&lt;&gt;1,WEEKDAY(A4439)&lt;&gt;7),IF(A4439&lt;J$2,J$1,J$3),0)))^($A4439-$A4438)</f>
        <v>17.15518700185277</v>
      </c>
      <c r="J4439" s="42" t="e">
        <f>VLOOKUP(A4439,'VIXY-IV'!A$1:E$5000,4,0)</f>
        <v>#N/A</v>
      </c>
      <c r="K4439" s="42"/>
      <c r="L4439" s="42"/>
    </row>
    <row r="4440" spans="1:12" x14ac:dyDescent="0.25">
      <c r="A4440" s="29">
        <v>44503</v>
      </c>
      <c r="B4440">
        <v>15.1</v>
      </c>
      <c r="C4440">
        <v>19.5</v>
      </c>
      <c r="D4440">
        <v>8.6161999999999992</v>
      </c>
      <c r="E4440">
        <v>7.2474999999999996</v>
      </c>
      <c r="F4440">
        <v>15581.313504</v>
      </c>
      <c r="G4440">
        <v>13107.29926</v>
      </c>
      <c r="H4440" s="42">
        <f>(1/(1-91/360*VLOOKUP($A4440,Tbills!$B$4:$C$974,2,1)/100))^((1)/91)-1</f>
        <v>1.3889898424768177E-6</v>
      </c>
      <c r="I4440" s="42">
        <f>I4439*$E4440/$E4439*(1-(I$1+I$5+IF(AND(WEEKDAY(A4440)&lt;&gt;1,WEEKDAY(A4440)&lt;&gt;7),IF(A4440&lt;J$2,J$1,J$3),0)))^($A4440-$A4439)</f>
        <v>16.551746588390788</v>
      </c>
      <c r="J4440" s="42" t="e">
        <f>VLOOKUP(A4440,'VIXY-IV'!A$1:E$5000,4,0)</f>
        <v>#N/A</v>
      </c>
      <c r="K4440" s="42"/>
      <c r="L4440" s="42"/>
    </row>
    <row r="4441" spans="1:12" x14ac:dyDescent="0.25">
      <c r="A4441" s="29">
        <v>44504</v>
      </c>
      <c r="B4441">
        <v>15.44</v>
      </c>
      <c r="C4441">
        <v>19.7</v>
      </c>
      <c r="D4441">
        <v>8.7632999999999992</v>
      </c>
      <c r="E4441">
        <v>7.3712</v>
      </c>
      <c r="F4441">
        <v>15752.813942000001</v>
      </c>
      <c r="G4441">
        <v>13251.550507</v>
      </c>
      <c r="H4441" s="42">
        <f>(1/(1-91/360*VLOOKUP($A4441,Tbills!$B$4:$C$974,2,1)/100))^((1)/91)-1</f>
        <v>1.3889898424768177E-6</v>
      </c>
      <c r="I4441" s="42">
        <f>I4440*$E4441/$E4440*(1-(I$1+I$5+IF(AND(WEEKDAY(A4441)&lt;&gt;1,WEEKDAY(A4441)&lt;&gt;7),IF(A4441&lt;J$2,J$1,J$3),0)))^($A4441-$A4440)</f>
        <v>16.834412469836813</v>
      </c>
      <c r="J4441" s="42" t="e">
        <f>VLOOKUP(A4441,'VIXY-IV'!A$1:E$5000,4,0)</f>
        <v>#N/A</v>
      </c>
      <c r="K4441" s="42"/>
      <c r="L4441" s="42"/>
    </row>
    <row r="4442" spans="1:12" x14ac:dyDescent="0.25">
      <c r="A4442" s="29">
        <v>44505</v>
      </c>
      <c r="B4442">
        <v>16.48</v>
      </c>
      <c r="C4442">
        <v>20.49</v>
      </c>
      <c r="D4442">
        <v>9.0709999999999997</v>
      </c>
      <c r="E4442">
        <v>7.63</v>
      </c>
      <c r="F4442">
        <v>15957.682833000001</v>
      </c>
      <c r="G4442">
        <v>13423.871498</v>
      </c>
      <c r="H4442" s="42">
        <f>(1/(1-91/360*VLOOKUP($A4442,Tbills!$B$4:$C$974,2,1)/100))^((1)/91)-1</f>
        <v>1.3889898424768177E-6</v>
      </c>
      <c r="I4442" s="42">
        <f>I4441*$E4442/$E4441*(1-(I$1+I$5+IF(AND(WEEKDAY(A4442)&lt;&gt;1,WEEKDAY(A4442)&lt;&gt;7),IF(A4442&lt;J$2,J$1,J$3),0)))^($A4442-$A4441)</f>
        <v>17.425629317379244</v>
      </c>
      <c r="J4442" s="42" t="e">
        <f>VLOOKUP(A4442,'VIXY-IV'!A$1:E$5000,4,0)</f>
        <v>#N/A</v>
      </c>
      <c r="K4442" s="42"/>
      <c r="L4442" s="42"/>
    </row>
    <row r="4443" spans="1:12" x14ac:dyDescent="0.25">
      <c r="A4443" s="29">
        <v>44508</v>
      </c>
      <c r="B4443">
        <v>17.22</v>
      </c>
      <c r="C4443">
        <v>20.98</v>
      </c>
      <c r="D4443">
        <v>9.0780999999999992</v>
      </c>
      <c r="E4443">
        <v>7.6359000000000004</v>
      </c>
      <c r="F4443">
        <v>16024.194427</v>
      </c>
      <c r="G4443">
        <v>13479.766234000001</v>
      </c>
      <c r="H4443" s="42">
        <f>(1/(1-91/360*VLOOKUP($A4443,Tbills!$B$4:$C$974,2,1)/100))^((1)/91)-1</f>
        <v>1.2363340455845417E-6</v>
      </c>
      <c r="I4443" s="42">
        <f>I4442*$E4443/$E4442*(1-(I$1+I$5+IF(AND(WEEKDAY(A4443)&lt;&gt;1,WEEKDAY(A4443)&lt;&gt;7),IF(A4443&lt;J$2,J$1,J$3),0)))^($A4443-$A4442)</f>
        <v>17.439605597004618</v>
      </c>
      <c r="J4443" s="42" t="e">
        <f>VLOOKUP(A4443,'VIXY-IV'!A$1:E$5000,4,0)</f>
        <v>#N/A</v>
      </c>
      <c r="K4443" s="42"/>
      <c r="L4443" s="42"/>
    </row>
    <row r="4444" spans="1:12" x14ac:dyDescent="0.25">
      <c r="A4444" s="29">
        <v>44509</v>
      </c>
      <c r="B4444">
        <v>17.78</v>
      </c>
      <c r="C4444">
        <v>21.41</v>
      </c>
      <c r="D4444">
        <v>9.2379999999999995</v>
      </c>
      <c r="E4444">
        <v>7.7704000000000004</v>
      </c>
      <c r="F4444">
        <v>16192.077992</v>
      </c>
      <c r="G4444">
        <v>13620.975463999999</v>
      </c>
      <c r="H4444" s="42">
        <f>(1/(1-91/360*VLOOKUP($A4444,Tbills!$B$4:$C$974,2,1)/100))^((1)/91)-1</f>
        <v>1.2363340455845417E-6</v>
      </c>
      <c r="I4444" s="42">
        <f>I4443*$E4444/$E4443*(1-(I$1+I$5+IF(AND(WEEKDAY(A4444)&lt;&gt;1,WEEKDAY(A4444)&lt;&gt;7),IF(A4444&lt;J$2,J$1,J$3),0)))^($A4444-$A4443)</f>
        <v>17.746959856457345</v>
      </c>
      <c r="J4444" s="42" t="e">
        <f>VLOOKUP(A4444,'VIXY-IV'!A$1:E$5000,4,0)</f>
        <v>#N/A</v>
      </c>
      <c r="K4444" s="42"/>
      <c r="L4444" s="42"/>
    </row>
    <row r="4445" spans="1:12" x14ac:dyDescent="0.25">
      <c r="A4445" s="29">
        <v>44510</v>
      </c>
      <c r="B4445">
        <v>18.73</v>
      </c>
      <c r="C4445">
        <v>22</v>
      </c>
      <c r="D4445">
        <v>9.3697999999999997</v>
      </c>
      <c r="E4445">
        <v>7.8813000000000004</v>
      </c>
      <c r="F4445">
        <v>16174.913196</v>
      </c>
      <c r="G4445">
        <v>13606.519386</v>
      </c>
      <c r="H4445" s="42">
        <f>(1/(1-91/360*VLOOKUP($A4445,Tbills!$B$4:$C$974,2,1)/100))^((1)/91)-1</f>
        <v>1.2363340455845417E-6</v>
      </c>
      <c r="I4445" s="42">
        <f>I4444*$E4445/$E4444*(1-(I$1+I$5+IF(AND(WEEKDAY(A4445)&lt;&gt;1,WEEKDAY(A4445)&lt;&gt;7),IF(A4445&lt;J$2,J$1,J$3),0)))^($A4445-$A4444)</f>
        <v>18.000419016702658</v>
      </c>
      <c r="J4445" s="42" t="e">
        <f>VLOOKUP(A4445,'VIXY-IV'!A$1:E$5000,4,0)</f>
        <v>#N/A</v>
      </c>
      <c r="K4445" s="42"/>
      <c r="L4445" s="42"/>
    </row>
    <row r="4446" spans="1:12" x14ac:dyDescent="0.25">
      <c r="A4446" s="29">
        <v>44511</v>
      </c>
      <c r="B4446">
        <v>17.66</v>
      </c>
      <c r="C4446">
        <v>21.38</v>
      </c>
      <c r="D4446">
        <v>9.2247000000000003</v>
      </c>
      <c r="E4446">
        <v>7.7591999999999999</v>
      </c>
      <c r="F4446">
        <v>16028.442229</v>
      </c>
      <c r="G4446">
        <v>13483.289535</v>
      </c>
      <c r="H4446" s="42">
        <f>(1/(1-91/360*VLOOKUP($A4446,Tbills!$B$4:$C$974,2,1)/100))^((1)/91)-1</f>
        <v>1.2363340455845417E-6</v>
      </c>
      <c r="I4446" s="42">
        <f>I4445*$E4446/$E4445*(1-(I$1+I$5+IF(AND(WEEKDAY(A4446)&lt;&gt;1,WEEKDAY(A4446)&lt;&gt;7),IF(A4446&lt;J$2,J$1,J$3),0)))^($A4446-$A4445)</f>
        <v>17.721719833625613</v>
      </c>
      <c r="J4446" s="42" t="e">
        <f>VLOOKUP(A4446,'VIXY-IV'!A$1:E$5000,4,0)</f>
        <v>#N/A</v>
      </c>
      <c r="K4446" s="42"/>
      <c r="L4446" s="42"/>
    </row>
    <row r="4447" spans="1:12" x14ac:dyDescent="0.25">
      <c r="A4447" s="29">
        <v>44512</v>
      </c>
      <c r="B4447">
        <v>16.29</v>
      </c>
      <c r="C4447">
        <v>20.69</v>
      </c>
      <c r="D4447">
        <v>8.8709000000000007</v>
      </c>
      <c r="E4447">
        <v>7.4615999999999998</v>
      </c>
      <c r="F4447">
        <v>15900.799467999999</v>
      </c>
      <c r="G4447">
        <v>13375.898469</v>
      </c>
      <c r="H4447" s="42">
        <f>(1/(1-91/360*VLOOKUP($A4447,Tbills!$B$4:$C$974,2,1)/100))^((1)/91)-1</f>
        <v>1.2363340455845417E-6</v>
      </c>
      <c r="I4447" s="42">
        <f>I4446*$E4447/$E4446*(1-(I$1+I$5+IF(AND(WEEKDAY(A4447)&lt;&gt;1,WEEKDAY(A4447)&lt;&gt;7),IF(A4447&lt;J$2,J$1,J$3),0)))^($A4447-$A4446)</f>
        <v>17.042176086755344</v>
      </c>
      <c r="J4447" s="42" t="e">
        <f>VLOOKUP(A4447,'VIXY-IV'!A$1:E$5000,4,0)</f>
        <v>#N/A</v>
      </c>
      <c r="K4447" s="42"/>
      <c r="L4447" s="42"/>
    </row>
    <row r="4448" spans="1:12" x14ac:dyDescent="0.25">
      <c r="A4448" s="29">
        <v>44515</v>
      </c>
      <c r="B4448">
        <v>16.489999999999998</v>
      </c>
      <c r="C4448">
        <v>20.87</v>
      </c>
      <c r="D4448">
        <v>8.7650000000000006</v>
      </c>
      <c r="E4448">
        <v>7.3724999999999996</v>
      </c>
      <c r="F4448">
        <v>16011.792433000001</v>
      </c>
      <c r="G4448">
        <v>13469.217159</v>
      </c>
      <c r="H4448" s="42">
        <f>(1/(1-91/360*VLOOKUP($A4448,Tbills!$B$4:$C$974,2,1)/100))^((1)/91)-1</f>
        <v>1.2500718804542288E-6</v>
      </c>
      <c r="I4448" s="42">
        <f>I4447*$E4448/$E4447*(1-(I$1+I$5+IF(AND(WEEKDAY(A4448)&lt;&gt;1,WEEKDAY(A4448)&lt;&gt;7),IF(A4448&lt;J$2,J$1,J$3),0)))^($A4448-$A4447)</f>
        <v>16.8391575043802</v>
      </c>
      <c r="J4448" s="42" t="e">
        <f>VLOOKUP(A4448,'VIXY-IV'!A$1:E$5000,4,0)</f>
        <v>#N/A</v>
      </c>
      <c r="K4448" s="42"/>
      <c r="L4448" s="42"/>
    </row>
    <row r="4449" spans="1:12" x14ac:dyDescent="0.25">
      <c r="A4449" s="29">
        <v>44516</v>
      </c>
      <c r="B4449">
        <v>16.37</v>
      </c>
      <c r="C4449">
        <v>20.9</v>
      </c>
      <c r="D4449">
        <v>8.8072999999999997</v>
      </c>
      <c r="E4449">
        <v>7.4081000000000001</v>
      </c>
      <c r="F4449">
        <v>16085.357499</v>
      </c>
      <c r="G4449">
        <v>13531.083702</v>
      </c>
      <c r="H4449" s="42">
        <f>(1/(1-91/360*VLOOKUP($A4449,Tbills!$B$4:$C$974,2,1)/100))^((1)/91)-1</f>
        <v>1.2500718804542288E-6</v>
      </c>
      <c r="I4449" s="42">
        <f>I4448*$E4449/$E4448*(1-(I$1+I$5+IF(AND(WEEKDAY(A4449)&lt;&gt;1,WEEKDAY(A4449)&lt;&gt;7),IF(A4449&lt;J$2,J$1,J$3),0)))^($A4449-$A4448)</f>
        <v>16.920631930048113</v>
      </c>
      <c r="J4449" s="42" t="e">
        <f>VLOOKUP(A4449,'VIXY-IV'!A$1:E$5000,4,0)</f>
        <v>#N/A</v>
      </c>
      <c r="K4449" s="42"/>
      <c r="L4449" s="42"/>
    </row>
    <row r="4450" spans="1:12" x14ac:dyDescent="0.25">
      <c r="A4450" s="29">
        <v>44517</v>
      </c>
      <c r="B4450">
        <v>17.11</v>
      </c>
      <c r="C4450">
        <v>21.58</v>
      </c>
      <c r="D4450">
        <v>8.9275000000000002</v>
      </c>
      <c r="E4450">
        <v>7.5091999999999999</v>
      </c>
      <c r="F4450">
        <v>16332.033638999999</v>
      </c>
      <c r="G4450">
        <v>13738.571997999999</v>
      </c>
      <c r="H4450" s="42">
        <f>(1/(1-91/360*VLOOKUP($A4450,Tbills!$B$4:$C$974,2,1)/100))^((1)/91)-1</f>
        <v>1.2500718804542288E-6</v>
      </c>
      <c r="I4450" s="42">
        <f>I4449*$E4450/$E4449*(1-(I$1+I$5+IF(AND(WEEKDAY(A4450)&lt;&gt;1,WEEKDAY(A4450)&lt;&gt;7),IF(A4450&lt;J$2,J$1,J$3),0)))^($A4450-$A4449)</f>
        <v>17.15171605089073</v>
      </c>
      <c r="J4450" s="42" t="e">
        <f>VLOOKUP(A4450,'VIXY-IV'!A$1:E$5000,4,0)</f>
        <v>#N/A</v>
      </c>
      <c r="K4450" s="42"/>
      <c r="L4450" s="42"/>
    </row>
    <row r="4451" spans="1:12" x14ac:dyDescent="0.25">
      <c r="A4451" s="29">
        <v>44518</v>
      </c>
      <c r="B4451">
        <v>17.59</v>
      </c>
      <c r="C4451">
        <v>21.9</v>
      </c>
      <c r="D4451">
        <v>9.0259999999999998</v>
      </c>
      <c r="E4451">
        <v>7.5921000000000003</v>
      </c>
      <c r="F4451">
        <v>16367.090076</v>
      </c>
      <c r="G4451">
        <v>13768.044438999999</v>
      </c>
      <c r="H4451" s="42">
        <f>(1/(1-91/360*VLOOKUP($A4451,Tbills!$B$4:$C$974,2,1)/100))^((1)/91)-1</f>
        <v>1.2500718804542288E-6</v>
      </c>
      <c r="I4451" s="42">
        <f>I4450*$E4451/$E4450*(1-(I$1+I$5+IF(AND(WEEKDAY(A4451)&lt;&gt;1,WEEKDAY(A4451)&lt;&gt;7),IF(A4451&lt;J$2,J$1,J$3),0)))^($A4451-$A4450)</f>
        <v>17.341233698841805</v>
      </c>
      <c r="J4451" s="42" t="e">
        <f>VLOOKUP(A4451,'VIXY-IV'!A$1:E$5000,4,0)</f>
        <v>#N/A</v>
      </c>
      <c r="K4451" s="42"/>
      <c r="L4451" s="42"/>
    </row>
    <row r="4452" spans="1:12" x14ac:dyDescent="0.25">
      <c r="A4452" s="29">
        <v>44519</v>
      </c>
      <c r="B4452">
        <v>17.91</v>
      </c>
      <c r="C4452">
        <v>21.92</v>
      </c>
      <c r="D4452">
        <v>9.1494</v>
      </c>
      <c r="E4452">
        <v>7.6959</v>
      </c>
      <c r="F4452">
        <v>16325.807489999999</v>
      </c>
      <c r="G4452">
        <v>13733.300195</v>
      </c>
      <c r="H4452" s="42">
        <f>(1/(1-91/360*VLOOKUP($A4452,Tbills!$B$4:$C$974,2,1)/100))^((1)/91)-1</f>
        <v>1.2500718804542288E-6</v>
      </c>
      <c r="I4452" s="42">
        <f>I4451*$E4452/$E4451*(1-(I$1+I$5+IF(AND(WEEKDAY(A4452)&lt;&gt;1,WEEKDAY(A4452)&lt;&gt;7),IF(A4452&lt;J$2,J$1,J$3),0)))^($A4452-$A4451)</f>
        <v>17.578493452644832</v>
      </c>
      <c r="J4452" s="42" t="e">
        <f>VLOOKUP(A4452,'VIXY-IV'!A$1:E$5000,4,0)</f>
        <v>#N/A</v>
      </c>
      <c r="K4452" s="42"/>
      <c r="L4452" s="42"/>
    </row>
    <row r="4453" spans="1:12" x14ac:dyDescent="0.25">
      <c r="A4453" s="29">
        <v>44522</v>
      </c>
      <c r="B4453">
        <v>19.170000000000002</v>
      </c>
      <c r="C4453">
        <v>22.63</v>
      </c>
      <c r="D4453">
        <v>9.3031000000000006</v>
      </c>
      <c r="E4453">
        <v>7.8251999999999997</v>
      </c>
      <c r="F4453">
        <v>16485.529286000001</v>
      </c>
      <c r="G4453">
        <v>13867.606969</v>
      </c>
      <c r="H4453" s="42">
        <f>(1/(1-91/360*VLOOKUP($A4453,Tbills!$B$4:$C$974,2,1)/100))^((1)/91)-1</f>
        <v>1.3737131758784216E-6</v>
      </c>
      <c r="I4453" s="42">
        <f>I4452*$E4453/$E4452*(1-(I$1+I$5+IF(AND(WEEKDAY(A4453)&lt;&gt;1,WEEKDAY(A4453)&lt;&gt;7),IF(A4453&lt;J$2,J$1,J$3),0)))^($A4453-$A4452)</f>
        <v>17.874346609461387</v>
      </c>
      <c r="J4453" s="42" t="e">
        <f>VLOOKUP(A4453,'VIXY-IV'!A$1:E$5000,4,0)</f>
        <v>#N/A</v>
      </c>
      <c r="K4453" s="42"/>
      <c r="L4453" s="42"/>
    </row>
    <row r="4454" spans="1:12" x14ac:dyDescent="0.25">
      <c r="A4454" s="29">
        <v>44523</v>
      </c>
      <c r="B4454">
        <v>19.38</v>
      </c>
      <c r="C4454">
        <v>22.45</v>
      </c>
      <c r="D4454">
        <v>9.0587999999999997</v>
      </c>
      <c r="E4454">
        <v>7.6196999999999999</v>
      </c>
      <c r="F4454">
        <v>16322.196051999999</v>
      </c>
      <c r="G4454">
        <v>13730.192203000001</v>
      </c>
      <c r="H4454" s="42">
        <f>(1/(1-91/360*VLOOKUP($A4454,Tbills!$B$4:$C$974,2,1)/100))^((1)/91)-1</f>
        <v>1.3737131758784216E-6</v>
      </c>
      <c r="I4454" s="42">
        <f>I4453*$E4454/$E4453*(1-(I$1+I$5+IF(AND(WEEKDAY(A4454)&lt;&gt;1,WEEKDAY(A4454)&lt;&gt;7),IF(A4454&lt;J$2,J$1,J$3),0)))^($A4454-$A4453)</f>
        <v>17.405109755695236</v>
      </c>
      <c r="J4454" s="42" t="e">
        <f>VLOOKUP(A4454,'VIXY-IV'!A$1:E$5000,4,0)</f>
        <v>#N/A</v>
      </c>
      <c r="K4454" s="42"/>
      <c r="L4454" s="42"/>
    </row>
    <row r="4455" spans="1:12" x14ac:dyDescent="0.25">
      <c r="A4455" s="29">
        <v>44524</v>
      </c>
      <c r="B4455">
        <v>18.579999999999998</v>
      </c>
      <c r="C4455">
        <v>21.9</v>
      </c>
      <c r="D4455">
        <v>8.9663000000000004</v>
      </c>
      <c r="E4455">
        <v>7.5419</v>
      </c>
      <c r="F4455">
        <v>16245.95074</v>
      </c>
      <c r="G4455">
        <v>13666.035968</v>
      </c>
      <c r="H4455" s="42">
        <f>(1/(1-91/360*VLOOKUP($A4455,Tbills!$B$4:$C$974,2,1)/100))^((1)/91)-1</f>
        <v>1.3737131758784216E-6</v>
      </c>
      <c r="I4455" s="42">
        <f>I4454*$E4455/$E4454*(1-(I$1+I$5+IF(AND(WEEKDAY(A4455)&lt;&gt;1,WEEKDAY(A4455)&lt;&gt;7),IF(A4455&lt;J$2,J$1,J$3),0)))^($A4455-$A4454)</f>
        <v>17.227562239571458</v>
      </c>
      <c r="J4455" s="42" t="e">
        <f>VLOOKUP(A4455,'VIXY-IV'!A$1:E$5000,4,0)</f>
        <v>#N/A</v>
      </c>
      <c r="K4455" s="42"/>
      <c r="L4455" s="42"/>
    </row>
    <row r="4456" spans="1:12" x14ac:dyDescent="0.25">
      <c r="A4456" s="29">
        <v>44526</v>
      </c>
      <c r="B4456">
        <v>28.62</v>
      </c>
      <c r="C4456">
        <v>29.17</v>
      </c>
      <c r="D4456">
        <v>11.4506</v>
      </c>
      <c r="E4456">
        <v>9.6316000000000006</v>
      </c>
      <c r="F4456">
        <v>17555.034758000002</v>
      </c>
      <c r="G4456">
        <v>14767.195239999999</v>
      </c>
      <c r="H4456" s="42">
        <f>(1/(1-91/360*VLOOKUP($A4456,Tbills!$B$4:$C$974,2,1)/100))^((1)/91)-1</f>
        <v>1.3737131758784216E-6</v>
      </c>
      <c r="I4456" s="42">
        <f>I4455*$E4456/$E4455*(1-(I$1+I$5+IF(AND(WEEKDAY(A4456)&lt;&gt;1,WEEKDAY(A4456)&lt;&gt;7),IF(A4456&lt;J$2,J$1,J$3),0)))^($A4456-$A4455)</f>
        <v>22.00137507547069</v>
      </c>
      <c r="J4456" s="42" t="e">
        <f>VLOOKUP(A4456,'VIXY-IV'!A$1:E$5000,4,0)</f>
        <v>#N/A</v>
      </c>
      <c r="K4456" s="42"/>
      <c r="L4456" s="42"/>
    </row>
    <row r="4457" spans="1:12" x14ac:dyDescent="0.25">
      <c r="A4457" s="29">
        <v>44529</v>
      </c>
      <c r="B4457">
        <v>22.96</v>
      </c>
      <c r="C4457">
        <v>25.04</v>
      </c>
      <c r="D4457">
        <v>9.7235999999999994</v>
      </c>
      <c r="E4457">
        <v>8.1789000000000005</v>
      </c>
      <c r="F4457">
        <v>16618.996838999999</v>
      </c>
      <c r="G4457">
        <v>13979.744617</v>
      </c>
      <c r="H4457" s="42">
        <f>(1/(1-91/360*VLOOKUP($A4457,Tbills!$B$4:$C$974,2,1)/100))^((1)/91)-1</f>
        <v>1.3889898424768177E-6</v>
      </c>
      <c r="I4457" s="42">
        <f>I4456*$E4457/$E4456*(1-(I$1+I$5+IF(AND(WEEKDAY(A4457)&lt;&gt;1,WEEKDAY(A4457)&lt;&gt;7),IF(A4457&lt;J$2,J$1,J$3),0)))^($A4457-$A4456)</f>
        <v>18.68352332045356</v>
      </c>
      <c r="J4457" s="42" t="e">
        <f>VLOOKUP(A4457,'VIXY-IV'!A$1:E$5000,4,0)</f>
        <v>#N/A</v>
      </c>
      <c r="K4457" s="42"/>
      <c r="L4457" s="42"/>
    </row>
    <row r="4458" spans="1:12" x14ac:dyDescent="0.25">
      <c r="A4458" s="29">
        <v>44530</v>
      </c>
      <c r="B4458">
        <v>27.19</v>
      </c>
      <c r="C4458">
        <v>28.13</v>
      </c>
      <c r="D4458">
        <v>11.107100000000001</v>
      </c>
      <c r="E4458">
        <v>9.3425999999999991</v>
      </c>
      <c r="F4458">
        <v>17471.255857</v>
      </c>
      <c r="G4458">
        <v>14696.63751</v>
      </c>
      <c r="H4458" s="42">
        <f>(1/(1-91/360*VLOOKUP($A4458,Tbills!$B$4:$C$974,2,1)/100))^((1)/91)-1</f>
        <v>1.3889898424768177E-6</v>
      </c>
      <c r="I4458" s="42">
        <f>I4457*$E4458/$E4457*(1-(I$1+I$5+IF(AND(WEEKDAY(A4458)&lt;&gt;1,WEEKDAY(A4458)&lt;&gt;7),IF(A4458&lt;J$2,J$1,J$3),0)))^($A4458-$A4457)</f>
        <v>21.342033619012213</v>
      </c>
      <c r="J4458" s="42" t="e">
        <f>VLOOKUP(A4458,'VIXY-IV'!A$1:E$5000,4,0)</f>
        <v>#N/A</v>
      </c>
      <c r="K4458" s="42"/>
      <c r="L4458" s="42"/>
    </row>
    <row r="4459" spans="1:12" x14ac:dyDescent="0.25">
      <c r="A4459" s="29">
        <v>44531</v>
      </c>
      <c r="B4459">
        <v>31.12</v>
      </c>
      <c r="C4459">
        <v>30.79</v>
      </c>
      <c r="D4459">
        <v>11.917899999999999</v>
      </c>
      <c r="E4459">
        <v>10.0245</v>
      </c>
      <c r="F4459">
        <v>17873.083033999999</v>
      </c>
      <c r="G4459">
        <v>15034.629911</v>
      </c>
      <c r="H4459" s="42">
        <f>(1/(1-91/360*VLOOKUP($A4459,Tbills!$B$4:$C$974,2,1)/100))^((1)/91)-1</f>
        <v>1.3889898424768177E-6</v>
      </c>
      <c r="I4459" s="42">
        <f>I4458*$E4459/$E4458*(1-(I$1+I$5+IF(AND(WEEKDAY(A4459)&lt;&gt;1,WEEKDAY(A4459)&lt;&gt;7),IF(A4459&lt;J$2,J$1,J$3),0)))^($A4459-$A4458)</f>
        <v>22.899970835107837</v>
      </c>
      <c r="J4459" s="42" t="e">
        <f>VLOOKUP(A4459,'VIXY-IV'!A$1:E$5000,4,0)</f>
        <v>#N/A</v>
      </c>
      <c r="K4459" s="42"/>
      <c r="L4459" s="42"/>
    </row>
    <row r="4460" spans="1:12" x14ac:dyDescent="0.25">
      <c r="A4460" s="29">
        <v>44532</v>
      </c>
      <c r="B4460">
        <v>27.95</v>
      </c>
      <c r="C4460">
        <v>29.15</v>
      </c>
      <c r="D4460">
        <v>11.257899999999999</v>
      </c>
      <c r="E4460">
        <v>9.4693000000000005</v>
      </c>
      <c r="F4460">
        <v>17487.326123999999</v>
      </c>
      <c r="G4460">
        <v>14710.114795</v>
      </c>
      <c r="H4460" s="42">
        <f>(1/(1-91/360*VLOOKUP($A4460,Tbills!$B$4:$C$974,2,1)/100))^((1)/91)-1</f>
        <v>1.3889898424768177E-6</v>
      </c>
      <c r="I4460" s="42">
        <f>I4459*$E4460/$E4459*(1-(I$1+I$5+IF(AND(WEEKDAY(A4460)&lt;&gt;1,WEEKDAY(A4460)&lt;&gt;7),IF(A4460&lt;J$2,J$1,J$3),0)))^($A4460-$A4459)</f>
        <v>21.631879214000225</v>
      </c>
      <c r="J4460" s="42" t="e">
        <f>VLOOKUP(A4460,'VIXY-IV'!A$1:E$5000,4,0)</f>
        <v>#N/A</v>
      </c>
      <c r="K4460" s="42"/>
      <c r="L4460" s="42"/>
    </row>
    <row r="4461" spans="1:12" x14ac:dyDescent="0.25">
      <c r="A4461" s="29">
        <v>44533</v>
      </c>
      <c r="B4461">
        <v>30.67</v>
      </c>
      <c r="C4461">
        <v>31.78</v>
      </c>
      <c r="D4461">
        <v>12.2379</v>
      </c>
      <c r="E4461">
        <v>10.2936</v>
      </c>
      <c r="F4461">
        <v>18048.885385000001</v>
      </c>
      <c r="G4461">
        <v>15182.470821999999</v>
      </c>
      <c r="H4461" s="42">
        <f>(1/(1-91/360*VLOOKUP($A4461,Tbills!$B$4:$C$974,2,1)/100))^((1)/91)-1</f>
        <v>1.3889898424768177E-6</v>
      </c>
      <c r="I4461" s="42">
        <f>I4460*$E4461/$E4460*(1-(I$1+I$5+IF(AND(WEEKDAY(A4461)&lt;&gt;1,WEEKDAY(A4461)&lt;&gt;7),IF(A4461&lt;J$2,J$1,J$3),0)))^($A4461-$A4460)</f>
        <v>23.515153925651159</v>
      </c>
      <c r="J4461" s="42" t="e">
        <f>VLOOKUP(A4461,'VIXY-IV'!A$1:E$5000,4,0)</f>
        <v>#N/A</v>
      </c>
      <c r="K4461" s="42"/>
      <c r="L4461" s="42"/>
    </row>
    <row r="4462" spans="1:12" x14ac:dyDescent="0.25">
      <c r="A4462" s="29">
        <v>44536</v>
      </c>
      <c r="B4462">
        <v>27.18</v>
      </c>
      <c r="C4462">
        <v>28.88</v>
      </c>
      <c r="D4462">
        <v>11.2042</v>
      </c>
      <c r="E4462">
        <v>9.4240999999999993</v>
      </c>
      <c r="F4462">
        <v>17478.883149000001</v>
      </c>
      <c r="G4462">
        <v>14702.929620999999</v>
      </c>
      <c r="H4462" s="42">
        <f>(1/(1-91/360*VLOOKUP($A4462,Tbills!$B$4:$C$974,2,1)/100))^((1)/91)-1</f>
        <v>1.5279095799680675E-6</v>
      </c>
      <c r="I4462" s="42">
        <f>I4461*$E4462/$E4461*(1-(I$1+I$5+IF(AND(WEEKDAY(A4462)&lt;&gt;1,WEEKDAY(A4462)&lt;&gt;7),IF(A4462&lt;J$2,J$1,J$3),0)))^($A4462-$A4461)</f>
        <v>21.529449097492428</v>
      </c>
      <c r="J4462" s="42" t="e">
        <f>VLOOKUP(A4462,'VIXY-IV'!A$1:E$5000,4,0)</f>
        <v>#N/A</v>
      </c>
      <c r="K4462" s="42"/>
      <c r="L4462" s="42"/>
    </row>
    <row r="4463" spans="1:12" x14ac:dyDescent="0.25">
      <c r="A4463" s="29">
        <v>44537</v>
      </c>
      <c r="B4463">
        <v>21.89</v>
      </c>
      <c r="C4463">
        <v>24.96</v>
      </c>
      <c r="D4463">
        <v>9.9920000000000009</v>
      </c>
      <c r="E4463">
        <v>8.4045000000000005</v>
      </c>
      <c r="F4463">
        <v>16740.001471</v>
      </c>
      <c r="G4463">
        <v>14081.372861</v>
      </c>
      <c r="H4463" s="42">
        <f>(1/(1-91/360*VLOOKUP($A4463,Tbills!$B$4:$C$974,2,1)/100))^((1)/91)-1</f>
        <v>1.5279095799680675E-6</v>
      </c>
      <c r="I4463" s="42">
        <f>I4462*$E4463/$E4462*(1-(I$1+I$5+IF(AND(WEEKDAY(A4463)&lt;&gt;1,WEEKDAY(A4463)&lt;&gt;7),IF(A4463&lt;J$2,J$1,J$3),0)))^($A4463-$A4462)</f>
        <v>19.200346985045979</v>
      </c>
      <c r="J4463" s="42" t="e">
        <f>VLOOKUP(A4463,'VIXY-IV'!A$1:E$5000,4,0)</f>
        <v>#N/A</v>
      </c>
      <c r="K4463" s="42"/>
      <c r="L4463" s="42"/>
    </row>
    <row r="4464" spans="1:12" x14ac:dyDescent="0.25">
      <c r="A4464" s="29">
        <v>44538</v>
      </c>
      <c r="B4464">
        <v>19.899999999999999</v>
      </c>
      <c r="C4464">
        <v>23.63</v>
      </c>
      <c r="D4464">
        <v>9.3952000000000009</v>
      </c>
      <c r="E4464">
        <v>7.9024999999999999</v>
      </c>
      <c r="F4464">
        <v>16550.405499</v>
      </c>
      <c r="G4464">
        <v>13921.866797999999</v>
      </c>
      <c r="H4464" s="42">
        <f>(1/(1-91/360*VLOOKUP($A4464,Tbills!$B$4:$C$974,2,1)/100))^((1)/91)-1</f>
        <v>1.5279095799680675E-6</v>
      </c>
      <c r="I4464" s="42">
        <f>I4463*$E4464/$E4463*(1-(I$1+I$5+IF(AND(WEEKDAY(A4464)&lt;&gt;1,WEEKDAY(A4464)&lt;&gt;7),IF(A4464&lt;J$2,J$1,J$3),0)))^($A4464-$A4463)</f>
        <v>18.053685168855594</v>
      </c>
      <c r="J4464" s="42" t="e">
        <f>VLOOKUP(A4464,'VIXY-IV'!A$1:E$5000,4,0)</f>
        <v>#N/A</v>
      </c>
      <c r="K4464" s="42"/>
      <c r="L4464" s="42"/>
    </row>
    <row r="4465" spans="1:12" x14ac:dyDescent="0.25">
      <c r="A4465" s="29">
        <v>44539</v>
      </c>
      <c r="B4465">
        <v>21.58</v>
      </c>
      <c r="C4465">
        <v>24.66</v>
      </c>
      <c r="D4465">
        <v>9.6555</v>
      </c>
      <c r="E4465">
        <v>8.1214999999999993</v>
      </c>
      <c r="F4465">
        <v>16683.478579999999</v>
      </c>
      <c r="G4465">
        <v>14033.783915</v>
      </c>
      <c r="H4465" s="42">
        <f>(1/(1-91/360*VLOOKUP($A4465,Tbills!$B$4:$C$974,2,1)/100))^((1)/91)-1</f>
        <v>1.5279095799680675E-6</v>
      </c>
      <c r="I4465" s="42">
        <f>I4464*$E4465/$E4464*(1-(I$1+I$5+IF(AND(WEEKDAY(A4465)&lt;&gt;1,WEEKDAY(A4465)&lt;&gt;7),IF(A4465&lt;J$2,J$1,J$3),0)))^($A4465-$A4464)</f>
        <v>18.554180331904153</v>
      </c>
      <c r="J4465" s="42" t="e">
        <f>VLOOKUP(A4465,'VIXY-IV'!A$1:E$5000,4,0)</f>
        <v>#N/A</v>
      </c>
      <c r="K4465" s="42"/>
      <c r="L4465" s="42"/>
    </row>
    <row r="4466" spans="1:12" x14ac:dyDescent="0.25">
      <c r="A4466" s="29">
        <v>44540</v>
      </c>
      <c r="B4466">
        <v>18.690000000000001</v>
      </c>
      <c r="C4466">
        <v>23.18</v>
      </c>
      <c r="D4466">
        <v>9.0433000000000003</v>
      </c>
      <c r="E4466">
        <v>7.6066000000000003</v>
      </c>
      <c r="F4466">
        <v>16390.570229000001</v>
      </c>
      <c r="G4466">
        <v>13787.374258</v>
      </c>
      <c r="H4466" s="42">
        <f>(1/(1-91/360*VLOOKUP($A4466,Tbills!$B$4:$C$974,2,1)/100))^((1)/91)-1</f>
        <v>1.5279095799680675E-6</v>
      </c>
      <c r="I4466" s="42">
        <f>I4465*$E4466/$E4465*(1-(I$1+I$5+IF(AND(WEEKDAY(A4466)&lt;&gt;1,WEEKDAY(A4466)&lt;&gt;7),IF(A4466&lt;J$2,J$1,J$3),0)))^($A4466-$A4465)</f>
        <v>17.378019017986279</v>
      </c>
      <c r="J4466" s="42" t="e">
        <f>VLOOKUP(A4466,'VIXY-IV'!A$1:E$5000,4,0)</f>
        <v>#N/A</v>
      </c>
      <c r="K4466" s="42"/>
      <c r="L4466" s="42"/>
    </row>
    <row r="4467" spans="1:12" x14ac:dyDescent="0.25">
      <c r="A4467" s="29">
        <v>44543</v>
      </c>
      <c r="B4467">
        <v>20.309999999999999</v>
      </c>
      <c r="C4467">
        <v>24.32</v>
      </c>
      <c r="D4467">
        <v>9.4062000000000001</v>
      </c>
      <c r="E4467">
        <v>7.9118000000000004</v>
      </c>
      <c r="F4467">
        <v>16863.934098999998</v>
      </c>
      <c r="G4467">
        <v>14185.493963999999</v>
      </c>
      <c r="H4467" s="42">
        <f>(1/(1-91/360*VLOOKUP($A4467,Tbills!$B$4:$C$974,2,1)/100))^((1)/91)-1</f>
        <v>1.5279095799680675E-6</v>
      </c>
      <c r="I4467" s="42">
        <f>I4466*$E4467/$E4466*(1-(I$1+I$5+IF(AND(WEEKDAY(A4467)&lt;&gt;1,WEEKDAY(A4467)&lt;&gt;7),IF(A4467&lt;J$2,J$1,J$3),0)))^($A4467-$A4466)</f>
        <v>18.075798140667082</v>
      </c>
      <c r="J4467" s="42" t="e">
        <f>VLOOKUP(A4467,'VIXY-IV'!A$1:E$5000,4,0)</f>
        <v>#N/A</v>
      </c>
      <c r="K4467" s="42"/>
      <c r="L4467" s="42"/>
    </row>
    <row r="4468" spans="1:12" x14ac:dyDescent="0.25">
      <c r="A4468" s="29">
        <v>44544</v>
      </c>
      <c r="B4468">
        <v>21.89</v>
      </c>
      <c r="C4468">
        <v>25.35</v>
      </c>
      <c r="D4468">
        <v>9.5798000000000005</v>
      </c>
      <c r="E4468">
        <v>8.0578000000000003</v>
      </c>
      <c r="F4468">
        <v>16977.433458</v>
      </c>
      <c r="G4468">
        <v>14280.944939999999</v>
      </c>
      <c r="H4468" s="42">
        <f>(1/(1-91/360*VLOOKUP($A4468,Tbills!$B$4:$C$974,2,1)/100))^((1)/91)-1</f>
        <v>1.5279095799680675E-6</v>
      </c>
      <c r="I4468" s="42">
        <f>I4467*$E4468/$E4467*(1-(I$1+I$5+IF(AND(WEEKDAY(A4468)&lt;&gt;1,WEEKDAY(A4468)&lt;&gt;7),IF(A4468&lt;J$2,J$1,J$3),0)))^($A4468-$A4467)</f>
        <v>18.40953549292021</v>
      </c>
      <c r="J4468" s="42" t="e">
        <f>VLOOKUP(A4468,'VIXY-IV'!A$1:E$5000,4,0)</f>
        <v>#N/A</v>
      </c>
      <c r="K4468" s="42"/>
      <c r="L4468" s="42"/>
    </row>
    <row r="4469" spans="1:12" x14ac:dyDescent="0.25">
      <c r="A4469" s="29">
        <v>44545</v>
      </c>
      <c r="B4469">
        <v>19.29</v>
      </c>
      <c r="C4469">
        <v>23.3</v>
      </c>
      <c r="D4469">
        <v>8.8902000000000001</v>
      </c>
      <c r="E4469">
        <v>7.4778000000000002</v>
      </c>
      <c r="F4469">
        <v>16406.658670000001</v>
      </c>
      <c r="G4469">
        <v>13800.803239000001</v>
      </c>
      <c r="H4469" s="42">
        <f>(1/(1-91/360*VLOOKUP($A4469,Tbills!$B$4:$C$974,2,1)/100))^((1)/91)-1</f>
        <v>1.5279095799680675E-6</v>
      </c>
      <c r="I4469" s="42">
        <f>I4468*$E4469/$E4468*(1-(I$1+I$5+IF(AND(WEEKDAY(A4469)&lt;&gt;1,WEEKDAY(A4469)&lt;&gt;7),IF(A4469&lt;J$2,J$1,J$3),0)))^($A4469-$A4468)</f>
        <v>17.084581965727658</v>
      </c>
      <c r="J4469" s="42" t="e">
        <f>VLOOKUP(A4469,'VIXY-IV'!A$1:E$5000,4,0)</f>
        <v>#N/A</v>
      </c>
      <c r="K4469" s="42"/>
      <c r="L4469" s="42"/>
    </row>
    <row r="4470" spans="1:12" x14ac:dyDescent="0.25">
      <c r="A4470" s="29">
        <v>44546</v>
      </c>
      <c r="B4470">
        <v>20.57</v>
      </c>
      <c r="C4470">
        <v>24.37</v>
      </c>
      <c r="D4470">
        <v>9.2753999999999994</v>
      </c>
      <c r="E4470">
        <v>7.8018000000000001</v>
      </c>
      <c r="F4470">
        <v>16798.897105</v>
      </c>
      <c r="G4470">
        <v>14130.721695</v>
      </c>
      <c r="H4470" s="42">
        <f>(1/(1-91/360*VLOOKUP($A4470,Tbills!$B$4:$C$974,2,1)/100))^((1)/91)-1</f>
        <v>1.5279095799680675E-6</v>
      </c>
      <c r="I4470" s="42">
        <f>I4469*$E4470/$E4469*(1-(I$1+I$5+IF(AND(WEEKDAY(A4470)&lt;&gt;1,WEEKDAY(A4470)&lt;&gt;7),IF(A4470&lt;J$2,J$1,J$3),0)))^($A4470-$A4469)</f>
        <v>17.824997955042324</v>
      </c>
      <c r="J4470" s="42" t="e">
        <f>VLOOKUP(A4470,'VIXY-IV'!A$1:E$5000,4,0)</f>
        <v>#N/A</v>
      </c>
      <c r="K4470" s="42"/>
      <c r="L4470" s="42"/>
    </row>
    <row r="4471" spans="1:12" x14ac:dyDescent="0.25">
      <c r="A4471" s="29">
        <v>44547</v>
      </c>
      <c r="B4471">
        <v>21.57</v>
      </c>
      <c r="C4471">
        <v>25.38</v>
      </c>
      <c r="D4471">
        <v>9.5808</v>
      </c>
      <c r="E4471">
        <v>8.0587</v>
      </c>
      <c r="F4471">
        <v>17146.767273000001</v>
      </c>
      <c r="G4471">
        <v>14423.317918000001</v>
      </c>
      <c r="H4471" s="42">
        <f>(1/(1-91/360*VLOOKUP($A4471,Tbills!$B$4:$C$974,2,1)/100))^((1)/91)-1</f>
        <v>1.5279095799680675E-6</v>
      </c>
      <c r="I4471" s="42">
        <f>I4470*$E4471/$E4470*(1-(I$1+I$5+IF(AND(WEEKDAY(A4471)&lt;&gt;1,WEEKDAY(A4471)&lt;&gt;7),IF(A4471&lt;J$2,J$1,J$3),0)))^($A4471-$A4470)</f>
        <v>18.41212136310585</v>
      </c>
      <c r="J4471" s="42" t="e">
        <f>VLOOKUP(A4471,'VIXY-IV'!A$1:E$5000,4,0)</f>
        <v>#N/A</v>
      </c>
      <c r="K4471" s="42"/>
      <c r="L4471" s="42"/>
    </row>
    <row r="4472" spans="1:12" x14ac:dyDescent="0.25">
      <c r="A4472" s="29">
        <v>44550</v>
      </c>
      <c r="B4472">
        <v>22.87</v>
      </c>
      <c r="C4472">
        <v>26.31</v>
      </c>
      <c r="D4472">
        <v>9.9172999999999991</v>
      </c>
      <c r="E4472">
        <v>8.3416999999999994</v>
      </c>
      <c r="F4472">
        <v>17182.329783000001</v>
      </c>
      <c r="G4472">
        <v>14453.165863</v>
      </c>
      <c r="H4472" s="42">
        <f>(1/(1-91/360*VLOOKUP($A4472,Tbills!$B$4:$C$974,2,1)/100))^((1)/91)-1</f>
        <v>2.0834963745386403E-6</v>
      </c>
      <c r="I4472" s="42">
        <f>I4471*$E4472/$E4471*(1-(I$1+I$5+IF(AND(WEEKDAY(A4472)&lt;&gt;1,WEEKDAY(A4472)&lt;&gt;7),IF(A4472&lt;J$2,J$1,J$3),0)))^($A4472-$A4471)</f>
        <v>19.059254112104668</v>
      </c>
      <c r="J4472" s="42" t="e">
        <f>VLOOKUP(A4472,'VIXY-IV'!A$1:E$5000,4,0)</f>
        <v>#N/A</v>
      </c>
      <c r="K4472" s="42"/>
      <c r="L4472" s="42"/>
    </row>
    <row r="4473" spans="1:12" x14ac:dyDescent="0.25">
      <c r="A4473" s="29">
        <v>44551</v>
      </c>
      <c r="B4473">
        <v>21.01</v>
      </c>
      <c r="C4473">
        <v>25</v>
      </c>
      <c r="D4473">
        <v>9.4382000000000001</v>
      </c>
      <c r="E4473">
        <v>7.9386999999999999</v>
      </c>
      <c r="F4473">
        <v>16974.205181000001</v>
      </c>
      <c r="G4473">
        <v>14278.068723</v>
      </c>
      <c r="H4473" s="42">
        <f>(1/(1-91/360*VLOOKUP($A4473,Tbills!$B$4:$C$974,2,1)/100))^((1)/91)-1</f>
        <v>2.0834963745386403E-6</v>
      </c>
      <c r="I4473" s="42">
        <f>I4472*$E4473/$E4472*(1-(I$1+I$5+IF(AND(WEEKDAY(A4473)&lt;&gt;1,WEEKDAY(A4473)&lt;&gt;7),IF(A4473&lt;J$2,J$1,J$3),0)))^($A4473-$A4472)</f>
        <v>18.138646977995684</v>
      </c>
      <c r="J4473" s="42" t="e">
        <f>VLOOKUP(A4473,'VIXY-IV'!A$1:E$5000,4,0)</f>
        <v>#N/A</v>
      </c>
      <c r="K4473" s="42"/>
      <c r="L4473" s="42"/>
    </row>
    <row r="4474" spans="1:12" x14ac:dyDescent="0.25">
      <c r="A4474" s="29">
        <v>44552</v>
      </c>
      <c r="B4474">
        <v>18.63</v>
      </c>
      <c r="C4474">
        <v>23.56</v>
      </c>
      <c r="D4474">
        <v>8.8828999999999994</v>
      </c>
      <c r="E4474">
        <v>7.4715999999999996</v>
      </c>
      <c r="F4474">
        <v>16692.254852999999</v>
      </c>
      <c r="G4474">
        <v>14040.872868</v>
      </c>
      <c r="H4474" s="42">
        <f>(1/(1-91/360*VLOOKUP($A4474,Tbills!$B$4:$C$974,2,1)/100))^((1)/91)-1</f>
        <v>2.0834963745386403E-6</v>
      </c>
      <c r="I4474" s="42">
        <f>I4473*$E4474/$E4473*(1-(I$1+I$5+IF(AND(WEEKDAY(A4474)&lt;&gt;1,WEEKDAY(A4474)&lt;&gt;7),IF(A4474&lt;J$2,J$1,J$3),0)))^($A4474-$A4473)</f>
        <v>17.071562637818772</v>
      </c>
      <c r="J4474" s="42" t="e">
        <f>VLOOKUP(A4474,'VIXY-IV'!A$1:E$5000,4,0)</f>
        <v>#N/A</v>
      </c>
      <c r="K4474" s="42"/>
      <c r="L4474" s="42"/>
    </row>
    <row r="4475" spans="1:12" x14ac:dyDescent="0.25">
      <c r="A4475" s="29">
        <v>44553</v>
      </c>
      <c r="B4475">
        <v>17.96</v>
      </c>
      <c r="C4475">
        <v>23.24</v>
      </c>
      <c r="D4475">
        <v>8.8224999999999998</v>
      </c>
      <c r="E4475">
        <v>7.4207999999999998</v>
      </c>
      <c r="F4475">
        <v>16689.229590999999</v>
      </c>
      <c r="G4475">
        <v>14038.298881999999</v>
      </c>
      <c r="H4475" s="42">
        <f>(1/(1-91/360*VLOOKUP($A4475,Tbills!$B$4:$C$974,2,1)/100))^((1)/91)-1</f>
        <v>2.0834963745386403E-6</v>
      </c>
      <c r="I4475" s="42">
        <f>I4474*$E4475/$E4474*(1-(I$1+I$5+IF(AND(WEEKDAY(A4475)&lt;&gt;1,WEEKDAY(A4475)&lt;&gt;7),IF(A4475&lt;J$2,J$1,J$3),0)))^($A4475-$A4474)</f>
        <v>16.955654318627872</v>
      </c>
      <c r="J4475" s="42" t="e">
        <f>VLOOKUP(A4475,'VIXY-IV'!A$1:E$5000,4,0)</f>
        <v>#N/A</v>
      </c>
      <c r="K4475" s="42"/>
      <c r="L4475" s="42"/>
    </row>
    <row r="4476" spans="1:12" x14ac:dyDescent="0.25">
      <c r="A4476" s="29">
        <v>44557</v>
      </c>
      <c r="B4476">
        <v>17.68</v>
      </c>
      <c r="C4476">
        <v>22.74</v>
      </c>
      <c r="D4476">
        <v>8.5746000000000002</v>
      </c>
      <c r="E4476">
        <v>7.2122000000000002</v>
      </c>
      <c r="F4476">
        <v>16522.442518</v>
      </c>
      <c r="G4476">
        <v>13897.887407</v>
      </c>
      <c r="H4476" s="42">
        <f>(1/(1-91/360*VLOOKUP($A4476,Tbills!$B$4:$C$974,2,1)/100))^((1)/91)-1</f>
        <v>2.3613553783441432E-6</v>
      </c>
      <c r="I4476" s="42">
        <f>I4475*$E4476/$E4475*(1-(I$1+I$5+IF(AND(WEEKDAY(A4476)&lt;&gt;1,WEEKDAY(A4476)&lt;&gt;7),IF(A4476&lt;J$2,J$1,J$3),0)))^($A4476-$A4475)</f>
        <v>16.479659959359388</v>
      </c>
      <c r="J4476" s="42" t="e">
        <f>VLOOKUP(A4476,'VIXY-IV'!A$1:E$5000,4,0)</f>
        <v>#N/A</v>
      </c>
      <c r="K4476" s="42"/>
      <c r="L4476" s="42"/>
    </row>
    <row r="4477" spans="1:12" x14ac:dyDescent="0.25">
      <c r="A4477" s="29">
        <v>44558</v>
      </c>
      <c r="B4477">
        <v>17.54</v>
      </c>
      <c r="C4477">
        <v>22.33</v>
      </c>
      <c r="D4477">
        <v>8.3895999999999997</v>
      </c>
      <c r="E4477">
        <v>7.0566000000000004</v>
      </c>
      <c r="F4477">
        <v>16381.093229</v>
      </c>
      <c r="G4477">
        <v>13778.958336</v>
      </c>
      <c r="H4477" s="42">
        <f>(1/(1-91/360*VLOOKUP($A4477,Tbills!$B$4:$C$974,2,1)/100))^((1)/91)-1</f>
        <v>2.3613553783441432E-6</v>
      </c>
      <c r="I4477" s="42">
        <f>I4476*$E4477/$E4476*(1-(I$1+I$5+IF(AND(WEEKDAY(A4477)&lt;&gt;1,WEEKDAY(A4477)&lt;&gt;7),IF(A4477&lt;J$2,J$1,J$3),0)))^($A4477-$A4476)</f>
        <v>16.124273256750751</v>
      </c>
      <c r="J4477" s="42" t="e">
        <f>VLOOKUP(A4477,'VIXY-IV'!A$1:E$5000,4,0)</f>
        <v>#N/A</v>
      </c>
      <c r="K4477" s="42"/>
      <c r="L4477" s="42"/>
    </row>
    <row r="4478" spans="1:12" x14ac:dyDescent="0.25">
      <c r="A4478" s="29">
        <v>44559</v>
      </c>
      <c r="B4478">
        <v>16.95</v>
      </c>
      <c r="C4478">
        <v>21.83</v>
      </c>
      <c r="D4478">
        <v>8.1803000000000008</v>
      </c>
      <c r="E4478">
        <v>6.8806000000000003</v>
      </c>
      <c r="F4478">
        <v>16215.748142</v>
      </c>
      <c r="G4478">
        <v>13639.845761</v>
      </c>
      <c r="H4478" s="42">
        <f>(1/(1-91/360*VLOOKUP($A4478,Tbills!$B$4:$C$974,2,1)/100))^((1)/91)-1</f>
        <v>2.3613553783441432E-6</v>
      </c>
      <c r="I4478" s="42">
        <f>I4477*$E4478/$E4477*(1-(I$1+I$5+IF(AND(WEEKDAY(A4478)&lt;&gt;1,WEEKDAY(A4478)&lt;&gt;7),IF(A4478&lt;J$2,J$1,J$3),0)))^($A4478-$A4477)</f>
        <v>15.722265456940031</v>
      </c>
      <c r="J4478" s="42" t="e">
        <f>VLOOKUP(A4478,'VIXY-IV'!A$1:E$5000,4,0)</f>
        <v>#N/A</v>
      </c>
      <c r="K4478" s="42"/>
      <c r="L4478" s="42"/>
    </row>
    <row r="4479" spans="1:12" x14ac:dyDescent="0.25">
      <c r="A4479" s="29">
        <v>44560</v>
      </c>
      <c r="B4479">
        <v>17.329999999999998</v>
      </c>
      <c r="C4479">
        <v>21.88</v>
      </c>
      <c r="D4479">
        <v>8.1560000000000006</v>
      </c>
      <c r="E4479">
        <v>6.8601999999999999</v>
      </c>
      <c r="F4479">
        <v>16295.121603</v>
      </c>
      <c r="G4479">
        <v>13706.578388</v>
      </c>
      <c r="H4479" s="42">
        <f>(1/(1-91/360*VLOOKUP($A4479,Tbills!$B$4:$C$974,2,1)/100))^((1)/91)-1</f>
        <v>2.3613553783441432E-6</v>
      </c>
      <c r="I4479" s="42">
        <f>I4478*$E4479/$E4478*(1-(I$1+I$5+IF(AND(WEEKDAY(A4479)&lt;&gt;1,WEEKDAY(A4479)&lt;&gt;7),IF(A4479&lt;J$2,J$1,J$3),0)))^($A4479-$A4478)</f>
        <v>15.675801491351981</v>
      </c>
      <c r="J4479" s="42" t="e">
        <f>VLOOKUP(A4479,'VIXY-IV'!A$1:E$5000,4,0)</f>
        <v>#N/A</v>
      </c>
      <c r="K4479" s="42"/>
      <c r="L4479" s="42"/>
    </row>
    <row r="4480" spans="1:12" x14ac:dyDescent="0.25">
      <c r="A4480" s="29">
        <v>44561</v>
      </c>
      <c r="B4480">
        <v>17.22</v>
      </c>
      <c r="C4480">
        <v>21.88</v>
      </c>
      <c r="D4480">
        <v>8.0738000000000003</v>
      </c>
      <c r="E4480">
        <v>6.7907999999999999</v>
      </c>
      <c r="F4480">
        <v>16271.909539</v>
      </c>
      <c r="G4480">
        <v>13687.021284</v>
      </c>
      <c r="H4480" s="42">
        <f>(1/(1-91/360*VLOOKUP($A4480,Tbills!$B$4:$C$974,2,1)/100))^((1)/91)-1</f>
        <v>2.3613553783441432E-6</v>
      </c>
      <c r="I4480" s="42">
        <f>I4479*$E4480/$E4479*(1-(I$1+I$5+IF(AND(WEEKDAY(A4480)&lt;&gt;1,WEEKDAY(A4480)&lt;&gt;7),IF(A4480&lt;J$2,J$1,J$3),0)))^($A4480-$A4479)</f>
        <v>15.517368813258905</v>
      </c>
      <c r="J4480" s="42" t="e">
        <f>VLOOKUP(A4480,'VIXY-IV'!A$1:E$5000,4,0)</f>
        <v>#N/A</v>
      </c>
      <c r="K4480" s="42"/>
      <c r="L4480" s="42"/>
    </row>
    <row r="4481" spans="1:12" x14ac:dyDescent="0.25">
      <c r="A4481" s="29">
        <v>44564</v>
      </c>
      <c r="B4481">
        <v>16.600000000000001</v>
      </c>
      <c r="C4481">
        <v>21.53</v>
      </c>
      <c r="D4481">
        <v>7.7922000000000002</v>
      </c>
      <c r="E4481">
        <v>6.5538999999999996</v>
      </c>
      <c r="F4481">
        <v>16072.461044</v>
      </c>
      <c r="G4481">
        <v>13519.159392</v>
      </c>
      <c r="H4481" s="42">
        <f>(1/(1-91/360*VLOOKUP($A4481,Tbills!$B$4:$C$974,2,1)/100))^((1)/91)-1</f>
        <v>2.5002875438939753E-6</v>
      </c>
      <c r="I4481" s="42">
        <f>I4480*$E4481/$E4480*(1-(I$1+I$5+IF(AND(WEEKDAY(A4481)&lt;&gt;1,WEEKDAY(A4481)&lt;&gt;7),IF(A4481&lt;J$2,J$1,J$3),0)))^($A4481-$A4480)</f>
        <v>14.976469501251248</v>
      </c>
      <c r="J4481" s="42" t="e">
        <f>VLOOKUP(A4481,'VIXY-IV'!A$1:E$5000,4,0)</f>
        <v>#N/A</v>
      </c>
      <c r="K4481" s="42"/>
      <c r="L4481" s="42"/>
    </row>
    <row r="4482" spans="1:12" x14ac:dyDescent="0.25">
      <c r="A4482" s="29">
        <v>44565</v>
      </c>
      <c r="B4482">
        <v>16.91</v>
      </c>
      <c r="C4482">
        <v>21.62</v>
      </c>
      <c r="D4482">
        <v>7.7788000000000004</v>
      </c>
      <c r="E4482">
        <v>6.5426000000000002</v>
      </c>
      <c r="F4482">
        <v>16096.644818999999</v>
      </c>
      <c r="G4482">
        <v>13539.467484999999</v>
      </c>
      <c r="H4482" s="42">
        <f>(1/(1-91/360*VLOOKUP($A4482,Tbills!$B$4:$C$974,2,1)/100))^((1)/91)-1</f>
        <v>2.5002875438939753E-6</v>
      </c>
      <c r="I4482" s="42">
        <f>I4481*$E4482/$E4481*(1-(I$1+I$5+IF(AND(WEEKDAY(A4482)&lt;&gt;1,WEEKDAY(A4482)&lt;&gt;7),IF(A4482&lt;J$2,J$1,J$3),0)))^($A4482-$A4481)</f>
        <v>14.95079097049871</v>
      </c>
      <c r="J4482" s="42" t="e">
        <f>VLOOKUP(A4482,'VIXY-IV'!A$1:E$5000,4,0)</f>
        <v>#N/A</v>
      </c>
      <c r="K4482" s="42"/>
      <c r="L4482" s="42"/>
    </row>
    <row r="4483" spans="1:12" x14ac:dyDescent="0.25">
      <c r="A4483" s="29">
        <v>44566</v>
      </c>
      <c r="B4483">
        <v>19.73</v>
      </c>
      <c r="C4483">
        <v>23.47</v>
      </c>
      <c r="D4483">
        <v>8.3989999999999991</v>
      </c>
      <c r="E4483">
        <v>7.0641999999999996</v>
      </c>
      <c r="F4483">
        <v>16512.825828000001</v>
      </c>
      <c r="G4483">
        <v>13889.498463</v>
      </c>
      <c r="H4483" s="42">
        <f>(1/(1-91/360*VLOOKUP($A4483,Tbills!$B$4:$C$974,2,1)/100))^((1)/91)-1</f>
        <v>2.5002875438939753E-6</v>
      </c>
      <c r="I4483" s="42">
        <f>I4482*$E4483/$E4482*(1-(I$1+I$5+IF(AND(WEEKDAY(A4483)&lt;&gt;1,WEEKDAY(A4483)&lt;&gt;7),IF(A4483&lt;J$2,J$1,J$3),0)))^($A4483-$A4482)</f>
        <v>16.142877498852581</v>
      </c>
      <c r="J4483" s="42" t="e">
        <f>VLOOKUP(A4483,'VIXY-IV'!A$1:E$5000,4,0)</f>
        <v>#N/A</v>
      </c>
      <c r="K4483" s="42"/>
      <c r="L4483" s="42"/>
    </row>
    <row r="4484" spans="1:12" x14ac:dyDescent="0.25">
      <c r="A4484" s="29">
        <v>44567</v>
      </c>
      <c r="B4484">
        <v>19.61</v>
      </c>
      <c r="C4484">
        <v>23.5</v>
      </c>
      <c r="D4484">
        <v>8.4614999999999991</v>
      </c>
      <c r="E4484">
        <v>7.1167999999999996</v>
      </c>
      <c r="F4484">
        <v>16522.531190000002</v>
      </c>
      <c r="G4484">
        <v>13897.627245</v>
      </c>
      <c r="H4484" s="42">
        <f>(1/(1-91/360*VLOOKUP($A4484,Tbills!$B$4:$C$974,2,1)/100))^((1)/91)-1</f>
        <v>2.5002875438939753E-6</v>
      </c>
      <c r="I4484" s="42">
        <f>I4483*$E4484/$E4483*(1-(I$1+I$5+IF(AND(WEEKDAY(A4484)&lt;&gt;1,WEEKDAY(A4484)&lt;&gt;7),IF(A4484&lt;J$2,J$1,J$3),0)))^($A4484-$A4483)</f>
        <v>16.263233236157959</v>
      </c>
      <c r="J4484" s="42" t="e">
        <f>VLOOKUP(A4484,'VIXY-IV'!A$1:E$5000,4,0)</f>
        <v>#N/A</v>
      </c>
      <c r="K4484" s="42"/>
      <c r="L4484" s="42"/>
    </row>
    <row r="4485" spans="1:12" x14ac:dyDescent="0.25">
      <c r="A4485" s="29">
        <v>44568</v>
      </c>
      <c r="B4485">
        <v>18.760000000000002</v>
      </c>
      <c r="C4485">
        <v>22.87</v>
      </c>
      <c r="D4485">
        <v>8.1998999999999995</v>
      </c>
      <c r="E4485">
        <v>6.8967999999999998</v>
      </c>
      <c r="F4485">
        <v>16196.546657000001</v>
      </c>
      <c r="G4485">
        <v>13623.396524</v>
      </c>
      <c r="H4485" s="42">
        <f>(1/(1-91/360*VLOOKUP($A4485,Tbills!$B$4:$C$974,2,1)/100))^((1)/91)-1</f>
        <v>2.5002875438939753E-6</v>
      </c>
      <c r="I4485" s="42">
        <f>I4484*$E4485/$E4484*(1-(I$1+I$5+IF(AND(WEEKDAY(A4485)&lt;&gt;1,WEEKDAY(A4485)&lt;&gt;7),IF(A4485&lt;J$2,J$1,J$3),0)))^($A4485-$A4484)</f>
        <v>15.760642779184437</v>
      </c>
      <c r="J4485" s="42" t="e">
        <f>VLOOKUP(A4485,'VIXY-IV'!A$1:E$5000,4,0)</f>
        <v>#N/A</v>
      </c>
      <c r="K4485" s="42"/>
      <c r="L4485" s="42"/>
    </row>
    <row r="4486" spans="1:12" x14ac:dyDescent="0.25">
      <c r="A4486" s="29">
        <v>44571</v>
      </c>
      <c r="B4486">
        <v>19.399999999999999</v>
      </c>
      <c r="C4486">
        <v>22.68</v>
      </c>
      <c r="D4486">
        <v>8.0568000000000008</v>
      </c>
      <c r="E4486">
        <v>6.7763999999999998</v>
      </c>
      <c r="F4486">
        <v>15999.481327</v>
      </c>
      <c r="G4486">
        <v>13457.536833</v>
      </c>
      <c r="H4486" s="42">
        <f>(1/(1-91/360*VLOOKUP($A4486,Tbills!$B$4:$C$974,2,1)/100))^((1)/91)-1</f>
        <v>3.3338079070688309E-6</v>
      </c>
      <c r="I4486" s="42">
        <f>I4485*$E4486/$E4485*(1-(I$1+I$5+IF(AND(WEEKDAY(A4486)&lt;&gt;1,WEEKDAY(A4486)&lt;&gt;7),IF(A4486&lt;J$2,J$1,J$3),0)))^($A4486-$A4485)</f>
        <v>15.485948860220363</v>
      </c>
      <c r="J4486" s="42" t="e">
        <f>VLOOKUP(A4486,'VIXY-IV'!A$1:E$5000,4,0)</f>
        <v>#N/A</v>
      </c>
      <c r="K4486" s="42"/>
      <c r="L4486" s="42"/>
    </row>
    <row r="4487" spans="1:12" x14ac:dyDescent="0.25">
      <c r="A4487" s="29">
        <v>44572</v>
      </c>
      <c r="B4487">
        <v>18.41</v>
      </c>
      <c r="C4487">
        <v>21.98</v>
      </c>
      <c r="D4487">
        <v>7.7613000000000003</v>
      </c>
      <c r="E4487">
        <v>6.5278</v>
      </c>
      <c r="F4487">
        <v>15782.926186999999</v>
      </c>
      <c r="G4487">
        <v>13275.34239</v>
      </c>
      <c r="H4487" s="42">
        <f>(1/(1-91/360*VLOOKUP($A4487,Tbills!$B$4:$C$974,2,1)/100))^((1)/91)-1</f>
        <v>3.3338079070688309E-6</v>
      </c>
      <c r="I4487" s="42">
        <f>I4486*$E4487/$E4486*(1-(I$1+I$5+IF(AND(WEEKDAY(A4487)&lt;&gt;1,WEEKDAY(A4487)&lt;&gt;7),IF(A4487&lt;J$2,J$1,J$3),0)))^($A4487-$A4486)</f>
        <v>14.91797212650062</v>
      </c>
      <c r="J4487" s="42" t="e">
        <f>VLOOKUP(A4487,'VIXY-IV'!A$1:E$5000,4,0)</f>
        <v>#N/A</v>
      </c>
      <c r="K4487" s="42"/>
      <c r="L4487" s="42"/>
    </row>
    <row r="4488" spans="1:12" x14ac:dyDescent="0.25">
      <c r="A4488" s="29">
        <v>44573</v>
      </c>
      <c r="B4488">
        <v>17.62</v>
      </c>
      <c r="C4488">
        <v>21.58</v>
      </c>
      <c r="D4488">
        <v>7.7234999999999996</v>
      </c>
      <c r="E4488">
        <v>6.4960000000000004</v>
      </c>
      <c r="F4488">
        <v>15797.363083</v>
      </c>
      <c r="G4488">
        <v>13287.441301999999</v>
      </c>
      <c r="H4488" s="42">
        <f>(1/(1-91/360*VLOOKUP($A4488,Tbills!$B$4:$C$974,2,1)/100))^((1)/91)-1</f>
        <v>3.3338079070688309E-6</v>
      </c>
      <c r="I4488" s="42">
        <f>I4487*$E4488/$E4487*(1-(I$1+I$5+IF(AND(WEEKDAY(A4488)&lt;&gt;1,WEEKDAY(A4488)&lt;&gt;7),IF(A4488&lt;J$2,J$1,J$3),0)))^($A4488-$A4487)</f>
        <v>14.845441983572178</v>
      </c>
      <c r="J4488" s="42" t="e">
        <f>VLOOKUP(A4488,'VIXY-IV'!A$1:E$5000,4,0)</f>
        <v>#N/A</v>
      </c>
      <c r="K4488" s="42"/>
      <c r="L4488" s="42"/>
    </row>
    <row r="4489" spans="1:12" x14ac:dyDescent="0.25">
      <c r="A4489" s="29">
        <v>44574</v>
      </c>
      <c r="B4489">
        <v>20.309999999999999</v>
      </c>
      <c r="C4489">
        <v>23.41</v>
      </c>
      <c r="D4489">
        <v>8.1897000000000002</v>
      </c>
      <c r="E4489">
        <v>6.8880999999999997</v>
      </c>
      <c r="F4489">
        <v>16122.898929000001</v>
      </c>
      <c r="G4489">
        <v>13561.210958</v>
      </c>
      <c r="H4489" s="42">
        <f>(1/(1-91/360*VLOOKUP($A4489,Tbills!$B$4:$C$974,2,1)/100))^((1)/91)-1</f>
        <v>3.3338079070688309E-6</v>
      </c>
      <c r="I4489" s="42">
        <f>I4488*$E4489/$E4488*(1-(I$1+I$5+IF(AND(WEEKDAY(A4489)&lt;&gt;1,WEEKDAY(A4489)&lt;&gt;7),IF(A4489&lt;J$2,J$1,J$3),0)))^($A4489-$A4488)</f>
        <v>15.741667098607412</v>
      </c>
      <c r="J4489" s="42" t="e">
        <f>VLOOKUP(A4489,'VIXY-IV'!A$1:E$5000,4,0)</f>
        <v>#N/A</v>
      </c>
      <c r="K4489" s="42"/>
      <c r="L4489" s="42"/>
    </row>
    <row r="4490" spans="1:12" x14ac:dyDescent="0.25">
      <c r="A4490" s="29">
        <v>44575</v>
      </c>
      <c r="B4490">
        <v>19.190000000000001</v>
      </c>
      <c r="C4490">
        <v>22.82</v>
      </c>
      <c r="D4490">
        <v>8.0428999999999995</v>
      </c>
      <c r="E4490">
        <v>6.7645999999999997</v>
      </c>
      <c r="F4490">
        <v>15942.059827999999</v>
      </c>
      <c r="G4490">
        <v>13409.059279999999</v>
      </c>
      <c r="H4490" s="42">
        <f>(1/(1-91/360*VLOOKUP($A4490,Tbills!$B$4:$C$974,2,1)/100))^((1)/91)-1</f>
        <v>3.3338079070688309E-6</v>
      </c>
      <c r="I4490" s="42">
        <f>I4489*$E4490/$E4489*(1-(I$1+I$5+IF(AND(WEEKDAY(A4490)&lt;&gt;1,WEEKDAY(A4490)&lt;&gt;7),IF(A4490&lt;J$2,J$1,J$3),0)))^($A4490-$A4489)</f>
        <v>15.459575551262176</v>
      </c>
      <c r="J4490" s="42" t="e">
        <f>VLOOKUP(A4490,'VIXY-IV'!A$1:E$5000,4,0)</f>
        <v>#N/A</v>
      </c>
      <c r="K4490" s="42"/>
      <c r="L4490" s="42"/>
    </row>
    <row r="4491" spans="1:12" x14ac:dyDescent="0.25">
      <c r="A4491" s="29">
        <v>44579</v>
      </c>
      <c r="B4491">
        <v>22.79</v>
      </c>
      <c r="C4491">
        <v>25.12</v>
      </c>
      <c r="D4491">
        <v>8.6820000000000004</v>
      </c>
      <c r="E4491">
        <v>7.3021000000000003</v>
      </c>
      <c r="F4491">
        <v>16264.62435</v>
      </c>
      <c r="G4491">
        <v>13680.193386000001</v>
      </c>
      <c r="H4491" s="42">
        <f>(1/(1-91/360*VLOOKUP($A4491,Tbills!$B$4:$C$974,2,1)/100))^((1)/91)-1</f>
        <v>4.7232238586936148E-6</v>
      </c>
      <c r="I4491" s="42">
        <f>I4490*$E4491/$E4490*(1-(I$1+I$5+IF(AND(WEEKDAY(A4491)&lt;&gt;1,WEEKDAY(A4491)&lt;&gt;7),IF(A4491&lt;J$2,J$1,J$3),0)))^($A4491-$A4490)</f>
        <v>16.688598974299012</v>
      </c>
      <c r="J4491" s="42" t="e">
        <f>VLOOKUP(A4491,'VIXY-IV'!A$1:E$5000,4,0)</f>
        <v>#N/A</v>
      </c>
      <c r="K4491" s="42"/>
      <c r="L4491" s="42"/>
    </row>
    <row r="4492" spans="1:12" x14ac:dyDescent="0.25">
      <c r="A4492" s="29">
        <v>44580</v>
      </c>
      <c r="B4492">
        <v>23.85</v>
      </c>
      <c r="C4492">
        <v>25.81</v>
      </c>
      <c r="D4492">
        <v>8.9332999999999991</v>
      </c>
      <c r="E4492">
        <v>7.5133999999999999</v>
      </c>
      <c r="F4492">
        <v>16343.962443</v>
      </c>
      <c r="G4492">
        <v>13746.860129000001</v>
      </c>
      <c r="H4492" s="42">
        <f>(1/(1-91/360*VLOOKUP($A4492,Tbills!$B$4:$C$974,2,1)/100))^((1)/91)-1</f>
        <v>4.7232238586936148E-6</v>
      </c>
      <c r="I4492" s="42">
        <f>I4491*$E4492/$E4491*(1-(I$1+I$5+IF(AND(WEEKDAY(A4492)&lt;&gt;1,WEEKDAY(A4492)&lt;&gt;7),IF(A4492&lt;J$2,J$1,J$3),0)))^($A4492-$A4491)</f>
        <v>17.171679638094428</v>
      </c>
      <c r="J4492" s="42" t="e">
        <f>VLOOKUP(A4492,'VIXY-IV'!A$1:E$5000,4,0)</f>
        <v>#N/A</v>
      </c>
      <c r="K4492" s="42"/>
      <c r="L4492" s="42"/>
    </row>
    <row r="4493" spans="1:12" x14ac:dyDescent="0.25">
      <c r="A4493" s="29">
        <v>44581</v>
      </c>
      <c r="B4493">
        <v>25.59</v>
      </c>
      <c r="C4493">
        <v>27.25</v>
      </c>
      <c r="D4493">
        <v>9.2592999999999996</v>
      </c>
      <c r="E4493">
        <v>7.7876000000000003</v>
      </c>
      <c r="F4493">
        <v>16402.749634</v>
      </c>
      <c r="G4493">
        <v>13796.240938000001</v>
      </c>
      <c r="H4493" s="42">
        <f>(1/(1-91/360*VLOOKUP($A4493,Tbills!$B$4:$C$974,2,1)/100))^((1)/91)-1</f>
        <v>4.7232238586936148E-6</v>
      </c>
      <c r="I4493" s="42">
        <f>I4492*$E4493/$E4492*(1-(I$1+I$5+IF(AND(WEEKDAY(A4493)&lt;&gt;1,WEEKDAY(A4493)&lt;&gt;7),IF(A4493&lt;J$2,J$1,J$3),0)))^($A4493-$A4492)</f>
        <v>17.798527252027899</v>
      </c>
      <c r="J4493" s="42" t="e">
        <f>VLOOKUP(A4493,'VIXY-IV'!A$1:E$5000,4,0)</f>
        <v>#N/A</v>
      </c>
      <c r="K4493" s="42"/>
      <c r="L4493" s="42"/>
    </row>
    <row r="4494" spans="1:12" x14ac:dyDescent="0.25">
      <c r="A4494" s="29">
        <v>44582</v>
      </c>
      <c r="B4494">
        <v>28.85</v>
      </c>
      <c r="C4494">
        <v>29.95</v>
      </c>
      <c r="D4494">
        <v>10.1052</v>
      </c>
      <c r="E4494">
        <v>8.4991000000000003</v>
      </c>
      <c r="F4494">
        <v>16973.805558</v>
      </c>
      <c r="G4494">
        <v>14276.487021000001</v>
      </c>
      <c r="H4494" s="42">
        <f>(1/(1-91/360*VLOOKUP($A4494,Tbills!$B$4:$C$974,2,1)/100))^((1)/91)-1</f>
        <v>4.7232238586936148E-6</v>
      </c>
      <c r="I4494" s="42">
        <f>I4493*$E4494/$E4493*(1-(I$1+I$5+IF(AND(WEEKDAY(A4494)&lt;&gt;1,WEEKDAY(A4494)&lt;&gt;7),IF(A4494&lt;J$2,J$1,J$3),0)))^($A4494-$A4493)</f>
        <v>19.42484379218056</v>
      </c>
      <c r="J4494" s="42" t="e">
        <f>VLOOKUP(A4494,'VIXY-IV'!A$1:E$5000,4,0)</f>
        <v>#N/A</v>
      </c>
      <c r="K4494" s="42"/>
      <c r="L4494" s="42"/>
    </row>
    <row r="4495" spans="1:12" x14ac:dyDescent="0.25">
      <c r="A4495" s="29">
        <v>44585</v>
      </c>
      <c r="B4495">
        <v>29.9</v>
      </c>
      <c r="C4495">
        <v>30.82</v>
      </c>
      <c r="D4495">
        <v>10.3786</v>
      </c>
      <c r="E4495">
        <v>8.7289999999999992</v>
      </c>
      <c r="F4495">
        <v>16867.927459999999</v>
      </c>
      <c r="G4495">
        <v>14187.231787000001</v>
      </c>
      <c r="H4495" s="42">
        <f>(1/(1-91/360*VLOOKUP($A4495,Tbills!$B$4:$C$974,2,1)/100))^((1)/91)-1</f>
        <v>5.2790839495386876E-6</v>
      </c>
      <c r="I4495" s="42">
        <f>I4494*$E4495/$E4494*(1-(I$1+I$5+IF(AND(WEEKDAY(A4495)&lt;&gt;1,WEEKDAY(A4495)&lt;&gt;7),IF(A4495&lt;J$2,J$1,J$3),0)))^($A4495-$A4494)</f>
        <v>19.950858237536856</v>
      </c>
      <c r="J4495" s="42" t="e">
        <f>VLOOKUP(A4495,'VIXY-IV'!A$1:E$5000,4,0)</f>
        <v>#N/A</v>
      </c>
      <c r="K4495" s="42"/>
      <c r="L4495" s="42"/>
    </row>
    <row r="4496" spans="1:12" x14ac:dyDescent="0.25">
      <c r="A4496" s="29">
        <v>44586</v>
      </c>
      <c r="B4496">
        <v>31.16</v>
      </c>
      <c r="C4496">
        <v>31.76</v>
      </c>
      <c r="D4496">
        <v>10.4283</v>
      </c>
      <c r="E4496">
        <v>8.7707999999999995</v>
      </c>
      <c r="F4496">
        <v>17009.337661000001</v>
      </c>
      <c r="G4496">
        <v>14306.093809</v>
      </c>
      <c r="H4496" s="42">
        <f>(1/(1-91/360*VLOOKUP($A4496,Tbills!$B$4:$C$974,2,1)/100))^((1)/91)-1</f>
        <v>5.2790839495386876E-6</v>
      </c>
      <c r="I4496" s="42">
        <f>I4495*$E4496/$E4495*(1-(I$1+I$5+IF(AND(WEEKDAY(A4496)&lt;&gt;1,WEEKDAY(A4496)&lt;&gt;7),IF(A4496&lt;J$2,J$1,J$3),0)))^($A4496-$A4495)</f>
        <v>20.046587852906846</v>
      </c>
      <c r="J4496" s="42" t="e">
        <f>VLOOKUP(A4496,'VIXY-IV'!A$1:E$5000,4,0)</f>
        <v>#N/A</v>
      </c>
      <c r="K4496" s="42"/>
      <c r="L4496" s="42"/>
    </row>
    <row r="4497" spans="1:7" x14ac:dyDescent="0.25">
      <c r="A4497" s="29">
        <v>44587</v>
      </c>
      <c r="D4497">
        <v>10.593999999999999</v>
      </c>
      <c r="E4497">
        <v>8.9100999999999999</v>
      </c>
      <c r="F4497">
        <v>17084.112688000001</v>
      </c>
      <c r="G4497">
        <v>14368.909539</v>
      </c>
    </row>
    <row r="4498" spans="1:7" x14ac:dyDescent="0.25">
      <c r="A4498" s="29">
        <v>44588</v>
      </c>
    </row>
    <row r="4499" spans="1:7" x14ac:dyDescent="0.25">
      <c r="A4499" s="29">
        <v>44589</v>
      </c>
    </row>
    <row r="4500" spans="1:7" x14ac:dyDescent="0.25">
      <c r="A4500" s="29">
        <v>44592</v>
      </c>
    </row>
    <row r="4501" spans="1:7" x14ac:dyDescent="0.25">
      <c r="A4501" s="29">
        <v>44593</v>
      </c>
    </row>
    <row r="4502" spans="1:7" x14ac:dyDescent="0.25">
      <c r="A4502" s="29">
        <v>44594</v>
      </c>
    </row>
    <row r="4503" spans="1:7" x14ac:dyDescent="0.25">
      <c r="A4503" s="29">
        <v>44595</v>
      </c>
    </row>
    <row r="4504" spans="1:7" x14ac:dyDescent="0.25">
      <c r="A4504" s="29">
        <v>44596</v>
      </c>
    </row>
    <row r="4505" spans="1:7" x14ac:dyDescent="0.25">
      <c r="A4505" s="29">
        <v>44599</v>
      </c>
    </row>
    <row r="4506" spans="1:7" x14ac:dyDescent="0.25">
      <c r="A4506" s="29">
        <v>44600</v>
      </c>
    </row>
    <row r="4507" spans="1:7" x14ac:dyDescent="0.25">
      <c r="A4507" s="29">
        <v>44601</v>
      </c>
    </row>
    <row r="4508" spans="1:7" x14ac:dyDescent="0.25">
      <c r="A4508" s="29">
        <v>44602</v>
      </c>
    </row>
    <row r="4509" spans="1:7" x14ac:dyDescent="0.25">
      <c r="A4509" s="29">
        <v>44603</v>
      </c>
    </row>
    <row r="4510" spans="1:7" x14ac:dyDescent="0.25">
      <c r="A4510" s="29">
        <v>44606</v>
      </c>
    </row>
    <row r="4511" spans="1:7" x14ac:dyDescent="0.25">
      <c r="A4511" s="29">
        <v>44607</v>
      </c>
    </row>
    <row r="4512" spans="1:7" x14ac:dyDescent="0.25">
      <c r="A4512" s="29">
        <v>44608</v>
      </c>
    </row>
    <row r="4513" spans="1:1" x14ac:dyDescent="0.25">
      <c r="A4513" s="29">
        <v>44609</v>
      </c>
    </row>
    <row r="4514" spans="1:1" x14ac:dyDescent="0.25">
      <c r="A4514" s="29">
        <v>44610</v>
      </c>
    </row>
    <row r="4515" spans="1:1" x14ac:dyDescent="0.25">
      <c r="A4515" s="29">
        <v>44614</v>
      </c>
    </row>
    <row r="4516" spans="1:1" x14ac:dyDescent="0.25">
      <c r="A4516" s="29">
        <v>44615</v>
      </c>
    </row>
    <row r="4517" spans="1:1" x14ac:dyDescent="0.25">
      <c r="A4517" s="29">
        <v>44616</v>
      </c>
    </row>
    <row r="4518" spans="1:1" x14ac:dyDescent="0.25">
      <c r="A4518" s="29">
        <v>44617</v>
      </c>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customFormat="1" x14ac:dyDescent="0.25"/>
    <row r="4530" customFormat="1" x14ac:dyDescent="0.25"/>
    <row r="4531" customFormat="1" x14ac:dyDescent="0.25"/>
    <row r="4532" customFormat="1" x14ac:dyDescent="0.25"/>
    <row r="4533" customFormat="1" x14ac:dyDescent="0.25"/>
    <row r="4534" customFormat="1" x14ac:dyDescent="0.25"/>
    <row r="4535" customFormat="1" x14ac:dyDescent="0.25"/>
    <row r="4536" customFormat="1" x14ac:dyDescent="0.25"/>
    <row r="4537" customFormat="1" x14ac:dyDescent="0.25"/>
    <row r="4538" customFormat="1" x14ac:dyDescent="0.25"/>
    <row r="4539" customFormat="1" x14ac:dyDescent="0.25"/>
    <row r="4540" customFormat="1" x14ac:dyDescent="0.25"/>
    <row r="4541" customFormat="1" x14ac:dyDescent="0.25"/>
    <row r="4542" customFormat="1" x14ac:dyDescent="0.25"/>
    <row r="4543" customFormat="1" x14ac:dyDescent="0.25"/>
    <row r="4544" customFormat="1" x14ac:dyDescent="0.25"/>
    <row r="4545" customFormat="1" x14ac:dyDescent="0.25"/>
    <row r="4546" customFormat="1" x14ac:dyDescent="0.25"/>
    <row r="4547" customFormat="1" x14ac:dyDescent="0.25"/>
    <row r="4548" customFormat="1" x14ac:dyDescent="0.25"/>
    <row r="4549" customFormat="1" x14ac:dyDescent="0.25"/>
    <row r="4550" customFormat="1" x14ac:dyDescent="0.25"/>
    <row r="4551" customFormat="1" x14ac:dyDescent="0.25"/>
    <row r="4552" customFormat="1" x14ac:dyDescent="0.25"/>
    <row r="4553" customFormat="1" x14ac:dyDescent="0.25"/>
    <row r="4554" customFormat="1" x14ac:dyDescent="0.25"/>
    <row r="4555" customFormat="1" x14ac:dyDescent="0.25"/>
    <row r="4556" customFormat="1" x14ac:dyDescent="0.25"/>
    <row r="4557" customFormat="1" x14ac:dyDescent="0.25"/>
    <row r="4558" customFormat="1" x14ac:dyDescent="0.25"/>
    <row r="4559" customFormat="1" x14ac:dyDescent="0.25"/>
    <row r="4560" customFormat="1" x14ac:dyDescent="0.25"/>
    <row r="4561" customFormat="1" x14ac:dyDescent="0.25"/>
    <row r="4562" customFormat="1" x14ac:dyDescent="0.25"/>
    <row r="4563" customFormat="1" x14ac:dyDescent="0.25"/>
    <row r="4564" customFormat="1" x14ac:dyDescent="0.25"/>
    <row r="4565" customFormat="1" x14ac:dyDescent="0.25"/>
    <row r="4566" customFormat="1" x14ac:dyDescent="0.25"/>
    <row r="4567" customFormat="1" x14ac:dyDescent="0.25"/>
    <row r="4568" customFormat="1" x14ac:dyDescent="0.25"/>
    <row r="4569" customFormat="1" x14ac:dyDescent="0.25"/>
    <row r="4570" customFormat="1" x14ac:dyDescent="0.25"/>
    <row r="4571" customFormat="1" x14ac:dyDescent="0.25"/>
    <row r="4572" customFormat="1" x14ac:dyDescent="0.25"/>
    <row r="4573" customFormat="1" x14ac:dyDescent="0.25"/>
    <row r="4574" customFormat="1" x14ac:dyDescent="0.25"/>
    <row r="4575" customFormat="1" x14ac:dyDescent="0.25"/>
    <row r="4576" customFormat="1" x14ac:dyDescent="0.25"/>
    <row r="4577" customFormat="1" x14ac:dyDescent="0.25"/>
    <row r="4578" customFormat="1" x14ac:dyDescent="0.25"/>
    <row r="4579" customFormat="1" x14ac:dyDescent="0.25"/>
    <row r="4580" customFormat="1" x14ac:dyDescent="0.25"/>
    <row r="4581" customFormat="1" x14ac:dyDescent="0.25"/>
    <row r="4582" customFormat="1" x14ac:dyDescent="0.25"/>
    <row r="4583" customFormat="1" x14ac:dyDescent="0.25"/>
    <row r="4584" customFormat="1" x14ac:dyDescent="0.25"/>
    <row r="4585" customFormat="1" x14ac:dyDescent="0.25"/>
    <row r="4586" customFormat="1" x14ac:dyDescent="0.25"/>
    <row r="4587" customFormat="1" x14ac:dyDescent="0.25"/>
    <row r="4588" customFormat="1" x14ac:dyDescent="0.25"/>
    <row r="4589" customFormat="1" x14ac:dyDescent="0.25"/>
    <row r="4590" customFormat="1" x14ac:dyDescent="0.25"/>
    <row r="4591" customFormat="1" x14ac:dyDescent="0.25"/>
    <row r="4592" customFormat="1" x14ac:dyDescent="0.25"/>
    <row r="4593" customFormat="1" x14ac:dyDescent="0.25"/>
    <row r="4594" customFormat="1" x14ac:dyDescent="0.25"/>
    <row r="4595" customFormat="1" x14ac:dyDescent="0.25"/>
    <row r="4596" customFormat="1" x14ac:dyDescent="0.25"/>
    <row r="4597" customFormat="1" x14ac:dyDescent="0.25"/>
    <row r="4598" customFormat="1" x14ac:dyDescent="0.25"/>
    <row r="4599" customFormat="1" x14ac:dyDescent="0.25"/>
    <row r="4600" customFormat="1" x14ac:dyDescent="0.25"/>
    <row r="4601" customFormat="1" x14ac:dyDescent="0.25"/>
    <row r="4602" customFormat="1" x14ac:dyDescent="0.25"/>
    <row r="4603" customFormat="1" x14ac:dyDescent="0.25"/>
    <row r="4604" customFormat="1" x14ac:dyDescent="0.25"/>
    <row r="4605" customFormat="1" x14ac:dyDescent="0.25"/>
    <row r="4606" customFormat="1" x14ac:dyDescent="0.25"/>
    <row r="4607" customFormat="1" x14ac:dyDescent="0.25"/>
    <row r="4608" customFormat="1" x14ac:dyDescent="0.25"/>
    <row r="4609" customFormat="1" x14ac:dyDescent="0.25"/>
    <row r="4610" customFormat="1" x14ac:dyDescent="0.25"/>
    <row r="4611" customFormat="1" x14ac:dyDescent="0.25"/>
    <row r="4612" customFormat="1" x14ac:dyDescent="0.25"/>
    <row r="4613" customFormat="1" x14ac:dyDescent="0.25"/>
    <row r="4614" customFormat="1" x14ac:dyDescent="0.25"/>
    <row r="4615" customFormat="1" x14ac:dyDescent="0.25"/>
    <row r="4616" customFormat="1" x14ac:dyDescent="0.25"/>
    <row r="4617" customFormat="1" x14ac:dyDescent="0.25"/>
    <row r="4618" customFormat="1" x14ac:dyDescent="0.25"/>
    <row r="4619" customFormat="1" x14ac:dyDescent="0.25"/>
    <row r="4620" customFormat="1" x14ac:dyDescent="0.25"/>
    <row r="4621" customFormat="1" x14ac:dyDescent="0.25"/>
    <row r="4622" customFormat="1" x14ac:dyDescent="0.25"/>
    <row r="4623" customFormat="1" x14ac:dyDescent="0.25"/>
    <row r="4624" customFormat="1" x14ac:dyDescent="0.25"/>
    <row r="4625" customFormat="1" x14ac:dyDescent="0.25"/>
    <row r="4626" customFormat="1" x14ac:dyDescent="0.25"/>
    <row r="4627" customFormat="1" x14ac:dyDescent="0.25"/>
    <row r="4628" customFormat="1" x14ac:dyDescent="0.25"/>
    <row r="4629" customFormat="1" x14ac:dyDescent="0.25"/>
    <row r="4630" customFormat="1" x14ac:dyDescent="0.25"/>
    <row r="4631" customFormat="1" x14ac:dyDescent="0.25"/>
    <row r="4632" customFormat="1" x14ac:dyDescent="0.25"/>
    <row r="4633" customFormat="1" x14ac:dyDescent="0.25"/>
    <row r="4634" customFormat="1" x14ac:dyDescent="0.25"/>
    <row r="4635" customFormat="1" x14ac:dyDescent="0.25"/>
    <row r="4636" customFormat="1" x14ac:dyDescent="0.25"/>
    <row r="4637" customFormat="1" x14ac:dyDescent="0.25"/>
    <row r="4638" customFormat="1" x14ac:dyDescent="0.25"/>
    <row r="4639" customFormat="1" x14ac:dyDescent="0.25"/>
    <row r="4640" customFormat="1" x14ac:dyDescent="0.25"/>
    <row r="4641" customFormat="1" x14ac:dyDescent="0.25"/>
    <row r="4642" customFormat="1" x14ac:dyDescent="0.25"/>
    <row r="4643" customFormat="1" x14ac:dyDescent="0.25"/>
    <row r="4644" customFormat="1" x14ac:dyDescent="0.25"/>
    <row r="4645" customFormat="1" x14ac:dyDescent="0.25"/>
    <row r="4646" customFormat="1" x14ac:dyDescent="0.25"/>
    <row r="4647" customFormat="1" x14ac:dyDescent="0.25"/>
    <row r="4648" customFormat="1" x14ac:dyDescent="0.25"/>
    <row r="4649" customFormat="1" x14ac:dyDescent="0.25"/>
    <row r="4650" customFormat="1" x14ac:dyDescent="0.25"/>
    <row r="4651" customFormat="1" x14ac:dyDescent="0.25"/>
    <row r="4652" customFormat="1" x14ac:dyDescent="0.25"/>
    <row r="4653" customFormat="1" x14ac:dyDescent="0.25"/>
    <row r="4654" customFormat="1" x14ac:dyDescent="0.25"/>
    <row r="4655" customFormat="1" x14ac:dyDescent="0.25"/>
    <row r="4656" customFormat="1" x14ac:dyDescent="0.25"/>
    <row r="4657" customFormat="1" x14ac:dyDescent="0.25"/>
    <row r="4658" customFormat="1" x14ac:dyDescent="0.25"/>
    <row r="4659" customFormat="1" x14ac:dyDescent="0.25"/>
    <row r="4660" customFormat="1" x14ac:dyDescent="0.25"/>
    <row r="4661" customFormat="1" x14ac:dyDescent="0.25"/>
    <row r="4662" customFormat="1" x14ac:dyDescent="0.25"/>
    <row r="4663" customFormat="1" x14ac:dyDescent="0.25"/>
    <row r="4664" customFormat="1" x14ac:dyDescent="0.25"/>
    <row r="4665" customFormat="1" x14ac:dyDescent="0.25"/>
    <row r="4666" customFormat="1" x14ac:dyDescent="0.25"/>
    <row r="4667" customFormat="1" x14ac:dyDescent="0.25"/>
    <row r="4668" customFormat="1" x14ac:dyDescent="0.25"/>
    <row r="4669" customFormat="1" x14ac:dyDescent="0.25"/>
    <row r="4670" customFormat="1" x14ac:dyDescent="0.25"/>
    <row r="4671" customFormat="1" x14ac:dyDescent="0.25"/>
    <row r="4672" customFormat="1" x14ac:dyDescent="0.25"/>
    <row r="4673" customFormat="1" x14ac:dyDescent="0.25"/>
    <row r="4674" customFormat="1" x14ac:dyDescent="0.25"/>
    <row r="4675" customFormat="1" x14ac:dyDescent="0.25"/>
    <row r="4676" customFormat="1" x14ac:dyDescent="0.25"/>
    <row r="4677" customFormat="1" x14ac:dyDescent="0.25"/>
    <row r="4678" customFormat="1" x14ac:dyDescent="0.25"/>
    <row r="4679" customFormat="1" x14ac:dyDescent="0.25"/>
    <row r="4680" customFormat="1" x14ac:dyDescent="0.25"/>
    <row r="4681" customFormat="1" x14ac:dyDescent="0.25"/>
    <row r="4682" customFormat="1" x14ac:dyDescent="0.25"/>
    <row r="4683" customFormat="1" x14ac:dyDescent="0.25"/>
    <row r="4684" customFormat="1" x14ac:dyDescent="0.25"/>
    <row r="4685" customFormat="1" x14ac:dyDescent="0.25"/>
    <row r="4686" customFormat="1" x14ac:dyDescent="0.25"/>
    <row r="4687" customFormat="1" x14ac:dyDescent="0.25"/>
    <row r="4688" customFormat="1" x14ac:dyDescent="0.25"/>
    <row r="4689" customFormat="1" x14ac:dyDescent="0.25"/>
    <row r="4690" customFormat="1" x14ac:dyDescent="0.25"/>
    <row r="4691" customFormat="1" x14ac:dyDescent="0.25"/>
    <row r="4692" customFormat="1" x14ac:dyDescent="0.25"/>
    <row r="4693" customFormat="1" x14ac:dyDescent="0.25"/>
    <row r="4694" customFormat="1" x14ac:dyDescent="0.25"/>
    <row r="4695" customFormat="1" x14ac:dyDescent="0.25"/>
    <row r="4696" customFormat="1" x14ac:dyDescent="0.25"/>
    <row r="4697" customFormat="1" x14ac:dyDescent="0.25"/>
    <row r="4698" customFormat="1" x14ac:dyDescent="0.25"/>
    <row r="4699" customFormat="1" x14ac:dyDescent="0.25"/>
    <row r="4700" customFormat="1" x14ac:dyDescent="0.25"/>
    <row r="4701" customFormat="1" x14ac:dyDescent="0.25"/>
    <row r="4702" customFormat="1" x14ac:dyDescent="0.25"/>
    <row r="4703" customFormat="1" x14ac:dyDescent="0.25"/>
    <row r="4704" customFormat="1" x14ac:dyDescent="0.25"/>
    <row r="4705" customFormat="1" x14ac:dyDescent="0.25"/>
    <row r="4706" customFormat="1" x14ac:dyDescent="0.25"/>
    <row r="4707" customFormat="1" x14ac:dyDescent="0.25"/>
    <row r="4708" customFormat="1" x14ac:dyDescent="0.25"/>
    <row r="4709" customFormat="1" x14ac:dyDescent="0.25"/>
    <row r="4710" customFormat="1" x14ac:dyDescent="0.25"/>
    <row r="4711" customFormat="1" x14ac:dyDescent="0.25"/>
    <row r="4712" customFormat="1" x14ac:dyDescent="0.25"/>
    <row r="4713" customFormat="1" x14ac:dyDescent="0.25"/>
    <row r="4714" customFormat="1" x14ac:dyDescent="0.25"/>
    <row r="4715" customFormat="1" x14ac:dyDescent="0.25"/>
    <row r="4716" customFormat="1" x14ac:dyDescent="0.25"/>
    <row r="4717" customFormat="1" x14ac:dyDescent="0.25"/>
    <row r="4718" customFormat="1" x14ac:dyDescent="0.25"/>
    <row r="4719" customFormat="1" x14ac:dyDescent="0.25"/>
    <row r="4720" customFormat="1" x14ac:dyDescent="0.25"/>
    <row r="4721" customFormat="1" x14ac:dyDescent="0.25"/>
    <row r="4722" customFormat="1" x14ac:dyDescent="0.25"/>
    <row r="4723" customFormat="1" x14ac:dyDescent="0.25"/>
    <row r="4724" customFormat="1" x14ac:dyDescent="0.25"/>
    <row r="4725" customFormat="1" x14ac:dyDescent="0.25"/>
    <row r="4726" customFormat="1" x14ac:dyDescent="0.25"/>
    <row r="4727" customFormat="1" x14ac:dyDescent="0.25"/>
    <row r="4728" customFormat="1" x14ac:dyDescent="0.25"/>
    <row r="4729" customFormat="1" x14ac:dyDescent="0.25"/>
    <row r="4730" customFormat="1" x14ac:dyDescent="0.25"/>
    <row r="4731" customFormat="1" x14ac:dyDescent="0.25"/>
    <row r="4732" customFormat="1" x14ac:dyDescent="0.25"/>
    <row r="4733" customFormat="1" x14ac:dyDescent="0.25"/>
    <row r="4734" customFormat="1" x14ac:dyDescent="0.25"/>
    <row r="4735" customFormat="1" x14ac:dyDescent="0.25"/>
    <row r="4736" customFormat="1" x14ac:dyDescent="0.25"/>
    <row r="4737" customFormat="1" x14ac:dyDescent="0.25"/>
    <row r="4738" customFormat="1" x14ac:dyDescent="0.25"/>
    <row r="4739" customFormat="1" x14ac:dyDescent="0.25"/>
    <row r="4740" customFormat="1" x14ac:dyDescent="0.25"/>
    <row r="4741" customFormat="1" x14ac:dyDescent="0.25"/>
    <row r="4742" customFormat="1" x14ac:dyDescent="0.25"/>
    <row r="4743" customFormat="1" x14ac:dyDescent="0.25"/>
    <row r="4744" customFormat="1" x14ac:dyDescent="0.25"/>
    <row r="4745" customFormat="1" x14ac:dyDescent="0.25"/>
    <row r="4746" customFormat="1" x14ac:dyDescent="0.25"/>
    <row r="4747" customFormat="1" x14ac:dyDescent="0.25"/>
    <row r="4748" customFormat="1" x14ac:dyDescent="0.25"/>
    <row r="4749" customFormat="1" x14ac:dyDescent="0.25"/>
    <row r="4750" customFormat="1" x14ac:dyDescent="0.25"/>
    <row r="4751" customFormat="1" x14ac:dyDescent="0.25"/>
    <row r="4752" customFormat="1" x14ac:dyDescent="0.25"/>
    <row r="4753" customFormat="1" x14ac:dyDescent="0.25"/>
    <row r="4754" customFormat="1" x14ac:dyDescent="0.25"/>
    <row r="4755" customFormat="1" x14ac:dyDescent="0.25"/>
    <row r="4756" customFormat="1" x14ac:dyDescent="0.25"/>
    <row r="4757" customFormat="1" x14ac:dyDescent="0.25"/>
    <row r="4758" customFormat="1" x14ac:dyDescent="0.25"/>
    <row r="4759" customFormat="1" x14ac:dyDescent="0.25"/>
    <row r="4760" customFormat="1" x14ac:dyDescent="0.25"/>
    <row r="4761" customFormat="1" x14ac:dyDescent="0.25"/>
    <row r="4762" customFormat="1" x14ac:dyDescent="0.25"/>
    <row r="4763" customFormat="1" x14ac:dyDescent="0.25"/>
    <row r="4764" customFormat="1" x14ac:dyDescent="0.25"/>
    <row r="4765" customFormat="1" x14ac:dyDescent="0.25"/>
    <row r="4766" customFormat="1" x14ac:dyDescent="0.25"/>
    <row r="4767" customFormat="1" x14ac:dyDescent="0.25"/>
    <row r="4768" customFormat="1" x14ac:dyDescent="0.25"/>
    <row r="4769" customFormat="1" x14ac:dyDescent="0.25"/>
    <row r="4770" customFormat="1" x14ac:dyDescent="0.25"/>
    <row r="4771" customFormat="1" x14ac:dyDescent="0.25"/>
    <row r="4772" customFormat="1" x14ac:dyDescent="0.25"/>
    <row r="4773" customFormat="1" x14ac:dyDescent="0.25"/>
    <row r="4774" customFormat="1" x14ac:dyDescent="0.25"/>
    <row r="4775" customFormat="1" x14ac:dyDescent="0.25"/>
    <row r="4776" customFormat="1" x14ac:dyDescent="0.25"/>
    <row r="4777" customFormat="1" x14ac:dyDescent="0.25"/>
    <row r="4778" customFormat="1" x14ac:dyDescent="0.25"/>
    <row r="4779" customFormat="1" x14ac:dyDescent="0.25"/>
    <row r="4780" customFormat="1" x14ac:dyDescent="0.25"/>
    <row r="4781" customFormat="1" x14ac:dyDescent="0.25"/>
    <row r="4782" customFormat="1" x14ac:dyDescent="0.25"/>
    <row r="4783" customFormat="1" x14ac:dyDescent="0.25"/>
    <row r="4784" customFormat="1" x14ac:dyDescent="0.25"/>
    <row r="4785" customFormat="1" x14ac:dyDescent="0.25"/>
    <row r="4786" customFormat="1" x14ac:dyDescent="0.25"/>
    <row r="4787" customFormat="1" x14ac:dyDescent="0.25"/>
    <row r="4788" customFormat="1" x14ac:dyDescent="0.25"/>
    <row r="4789" customFormat="1" x14ac:dyDescent="0.25"/>
    <row r="4790" customFormat="1" x14ac:dyDescent="0.25"/>
    <row r="4791" customFormat="1" x14ac:dyDescent="0.25"/>
    <row r="4792" customFormat="1" x14ac:dyDescent="0.25"/>
    <row r="4793" customFormat="1" x14ac:dyDescent="0.25"/>
    <row r="4794" customFormat="1" x14ac:dyDescent="0.25"/>
    <row r="4795" customFormat="1" x14ac:dyDescent="0.25"/>
    <row r="4796" customFormat="1" x14ac:dyDescent="0.25"/>
    <row r="4797" customFormat="1" x14ac:dyDescent="0.25"/>
    <row r="4798" customFormat="1" x14ac:dyDescent="0.25"/>
    <row r="4799" customFormat="1" x14ac:dyDescent="0.25"/>
    <row r="4800" customFormat="1" x14ac:dyDescent="0.25"/>
    <row r="4801" customFormat="1" x14ac:dyDescent="0.25"/>
    <row r="4802" customFormat="1" x14ac:dyDescent="0.25"/>
    <row r="4803" customFormat="1" x14ac:dyDescent="0.25"/>
    <row r="4804" customFormat="1" x14ac:dyDescent="0.25"/>
    <row r="4805" customFormat="1" x14ac:dyDescent="0.25"/>
    <row r="4806" customFormat="1" x14ac:dyDescent="0.25"/>
    <row r="4807" customFormat="1" x14ac:dyDescent="0.25"/>
    <row r="4808" customFormat="1" x14ac:dyDescent="0.25"/>
    <row r="4809" customFormat="1" x14ac:dyDescent="0.25"/>
    <row r="4810" customFormat="1" x14ac:dyDescent="0.25"/>
    <row r="4811" customFormat="1" x14ac:dyDescent="0.25"/>
    <row r="4812" customFormat="1" x14ac:dyDescent="0.25"/>
    <row r="4813" customFormat="1" x14ac:dyDescent="0.25"/>
    <row r="4814" customFormat="1" x14ac:dyDescent="0.25"/>
    <row r="4815" customFormat="1" x14ac:dyDescent="0.25"/>
    <row r="4816" customFormat="1" x14ac:dyDescent="0.25"/>
    <row r="4817" customFormat="1" x14ac:dyDescent="0.25"/>
    <row r="4818" customFormat="1" x14ac:dyDescent="0.25"/>
    <row r="4819" customFormat="1" x14ac:dyDescent="0.25"/>
    <row r="4820" customFormat="1" x14ac:dyDescent="0.25"/>
    <row r="4821" customFormat="1" x14ac:dyDescent="0.25"/>
    <row r="4822" customFormat="1" x14ac:dyDescent="0.25"/>
    <row r="4823" customFormat="1" x14ac:dyDescent="0.25"/>
    <row r="4824" customFormat="1" x14ac:dyDescent="0.25"/>
    <row r="4825" customFormat="1" x14ac:dyDescent="0.25"/>
    <row r="4826" customFormat="1" x14ac:dyDescent="0.25"/>
    <row r="4827" customFormat="1" x14ac:dyDescent="0.25"/>
    <row r="4828" customFormat="1" x14ac:dyDescent="0.25"/>
    <row r="4829" customFormat="1" x14ac:dyDescent="0.25"/>
    <row r="4830" customFormat="1" x14ac:dyDescent="0.25"/>
    <row r="4831" customFormat="1" x14ac:dyDescent="0.25"/>
    <row r="4832" customFormat="1" x14ac:dyDescent="0.25"/>
    <row r="4833" customFormat="1" x14ac:dyDescent="0.25"/>
    <row r="4834" customFormat="1" x14ac:dyDescent="0.25"/>
    <row r="4835" customFormat="1" x14ac:dyDescent="0.25"/>
    <row r="4836" customFormat="1" x14ac:dyDescent="0.25"/>
    <row r="4837" customFormat="1" x14ac:dyDescent="0.25"/>
    <row r="4838" customFormat="1" x14ac:dyDescent="0.25"/>
    <row r="4839" customFormat="1" x14ac:dyDescent="0.25"/>
    <row r="4840" customFormat="1" x14ac:dyDescent="0.25"/>
    <row r="4841" customFormat="1" x14ac:dyDescent="0.25"/>
    <row r="4842" customFormat="1" x14ac:dyDescent="0.25"/>
    <row r="4843" customFormat="1" x14ac:dyDescent="0.25"/>
    <row r="4844" customFormat="1" x14ac:dyDescent="0.25"/>
    <row r="4845" customFormat="1" x14ac:dyDescent="0.25"/>
    <row r="4846" customFormat="1" x14ac:dyDescent="0.25"/>
    <row r="4847" customFormat="1" x14ac:dyDescent="0.25"/>
    <row r="4848" customFormat="1" x14ac:dyDescent="0.25"/>
    <row r="4849" customFormat="1" x14ac:dyDescent="0.25"/>
    <row r="4850" customFormat="1" x14ac:dyDescent="0.25"/>
    <row r="4851" customFormat="1" x14ac:dyDescent="0.25"/>
    <row r="4852" customFormat="1" x14ac:dyDescent="0.25"/>
    <row r="4853" customFormat="1" x14ac:dyDescent="0.25"/>
    <row r="4854" customFormat="1" x14ac:dyDescent="0.25"/>
    <row r="4855" customFormat="1" x14ac:dyDescent="0.25"/>
    <row r="4856" customFormat="1" x14ac:dyDescent="0.25"/>
    <row r="4857" customFormat="1" x14ac:dyDescent="0.25"/>
    <row r="4858" customFormat="1" x14ac:dyDescent="0.25"/>
    <row r="4859" customFormat="1" x14ac:dyDescent="0.25"/>
    <row r="4860" customFormat="1" x14ac:dyDescent="0.25"/>
    <row r="4861" customFormat="1" x14ac:dyDescent="0.25"/>
    <row r="4862" customFormat="1" x14ac:dyDescent="0.25"/>
    <row r="4863" customFormat="1" x14ac:dyDescent="0.25"/>
    <row r="4864" customFormat="1" x14ac:dyDescent="0.25"/>
    <row r="4865" customFormat="1" x14ac:dyDescent="0.25"/>
    <row r="4866" customFormat="1" x14ac:dyDescent="0.25"/>
    <row r="4867" customFormat="1" x14ac:dyDescent="0.25"/>
    <row r="4868" customFormat="1" x14ac:dyDescent="0.25"/>
    <row r="4869" customFormat="1" x14ac:dyDescent="0.25"/>
    <row r="4870" customFormat="1" x14ac:dyDescent="0.25"/>
    <row r="4871" customFormat="1" x14ac:dyDescent="0.25"/>
    <row r="4872" customFormat="1" x14ac:dyDescent="0.25"/>
    <row r="4873" customFormat="1" x14ac:dyDescent="0.25"/>
    <row r="4874" customFormat="1" x14ac:dyDescent="0.25"/>
    <row r="4875" customFormat="1" x14ac:dyDescent="0.25"/>
    <row r="4876" customFormat="1" x14ac:dyDescent="0.25"/>
    <row r="4877" customFormat="1" x14ac:dyDescent="0.25"/>
    <row r="4878" customFormat="1" x14ac:dyDescent="0.25"/>
    <row r="4879" customFormat="1" x14ac:dyDescent="0.25"/>
    <row r="4880" customFormat="1" x14ac:dyDescent="0.25"/>
    <row r="4881" customFormat="1" x14ac:dyDescent="0.25"/>
    <row r="4882" customFormat="1" x14ac:dyDescent="0.25"/>
    <row r="4883" customFormat="1" x14ac:dyDescent="0.25"/>
    <row r="4884" customFormat="1" x14ac:dyDescent="0.25"/>
    <row r="4885" customFormat="1" x14ac:dyDescent="0.25"/>
    <row r="4886" customFormat="1" x14ac:dyDescent="0.25"/>
    <row r="4887" customFormat="1" x14ac:dyDescent="0.25"/>
    <row r="4888" customFormat="1" x14ac:dyDescent="0.25"/>
    <row r="4889" customFormat="1" x14ac:dyDescent="0.25"/>
    <row r="4890" customFormat="1" x14ac:dyDescent="0.25"/>
    <row r="4891" customFormat="1" x14ac:dyDescent="0.25"/>
    <row r="4892" customFormat="1" x14ac:dyDescent="0.25"/>
    <row r="4893" customFormat="1" x14ac:dyDescent="0.25"/>
    <row r="4894" customFormat="1" x14ac:dyDescent="0.25"/>
    <row r="4895" customFormat="1" x14ac:dyDescent="0.25"/>
    <row r="4896" customFormat="1" x14ac:dyDescent="0.25"/>
    <row r="4897" customFormat="1" x14ac:dyDescent="0.25"/>
    <row r="4898" customFormat="1" x14ac:dyDescent="0.25"/>
    <row r="4899" customFormat="1" x14ac:dyDescent="0.25"/>
    <row r="4900" customFormat="1" x14ac:dyDescent="0.25"/>
    <row r="4901" customFormat="1" x14ac:dyDescent="0.25"/>
    <row r="4902" customFormat="1" x14ac:dyDescent="0.25"/>
    <row r="4903" customFormat="1" x14ac:dyDescent="0.25"/>
    <row r="4904" customFormat="1" x14ac:dyDescent="0.25"/>
    <row r="4905" customFormat="1" x14ac:dyDescent="0.25"/>
    <row r="4906" customFormat="1" x14ac:dyDescent="0.25"/>
    <row r="4907" customFormat="1" x14ac:dyDescent="0.25"/>
    <row r="4908" customFormat="1" x14ac:dyDescent="0.25"/>
    <row r="4909" customFormat="1" x14ac:dyDescent="0.25"/>
    <row r="4910" customFormat="1" x14ac:dyDescent="0.25"/>
    <row r="4911" customFormat="1" x14ac:dyDescent="0.25"/>
    <row r="4912" customFormat="1" x14ac:dyDescent="0.25"/>
    <row r="4913" customFormat="1" x14ac:dyDescent="0.25"/>
    <row r="4914" customFormat="1" x14ac:dyDescent="0.25"/>
    <row r="4915" customFormat="1" x14ac:dyDescent="0.25"/>
    <row r="4916" customFormat="1" x14ac:dyDescent="0.25"/>
    <row r="4917" customFormat="1" x14ac:dyDescent="0.25"/>
    <row r="4918" customFormat="1" x14ac:dyDescent="0.25"/>
    <row r="4919" customFormat="1" x14ac:dyDescent="0.25"/>
    <row r="4920" customFormat="1" x14ac:dyDescent="0.25"/>
    <row r="4921" customFormat="1" x14ac:dyDescent="0.25"/>
    <row r="4922" customFormat="1" x14ac:dyDescent="0.25"/>
    <row r="4923" customFormat="1" x14ac:dyDescent="0.25"/>
    <row r="4924" customFormat="1" x14ac:dyDescent="0.25"/>
    <row r="4925" customFormat="1" x14ac:dyDescent="0.25"/>
    <row r="4926" customFormat="1" x14ac:dyDescent="0.25"/>
    <row r="4927" customFormat="1" x14ac:dyDescent="0.25"/>
    <row r="4928" customFormat="1" x14ac:dyDescent="0.25"/>
    <row r="4929" customFormat="1" x14ac:dyDescent="0.25"/>
    <row r="4930" customFormat="1" x14ac:dyDescent="0.25"/>
    <row r="4931" customFormat="1" x14ac:dyDescent="0.25"/>
    <row r="4932" customFormat="1" x14ac:dyDescent="0.25"/>
    <row r="4933" customFormat="1" x14ac:dyDescent="0.25"/>
    <row r="4934" customFormat="1" x14ac:dyDescent="0.25"/>
    <row r="4935" customFormat="1" x14ac:dyDescent="0.25"/>
    <row r="4936" customFormat="1" x14ac:dyDescent="0.25"/>
    <row r="4937" customFormat="1" x14ac:dyDescent="0.25"/>
    <row r="4938" customFormat="1" x14ac:dyDescent="0.25"/>
    <row r="4939" customFormat="1" x14ac:dyDescent="0.25"/>
    <row r="4940" customFormat="1" x14ac:dyDescent="0.25"/>
    <row r="4941" customFormat="1" x14ac:dyDescent="0.25"/>
    <row r="4942" customFormat="1" x14ac:dyDescent="0.25"/>
    <row r="4943" customFormat="1" x14ac:dyDescent="0.25"/>
    <row r="4944" customFormat="1" x14ac:dyDescent="0.25"/>
    <row r="4945" customFormat="1" x14ac:dyDescent="0.25"/>
    <row r="4946" customFormat="1" x14ac:dyDescent="0.25"/>
    <row r="4947" customFormat="1" x14ac:dyDescent="0.25"/>
    <row r="4948" customFormat="1" x14ac:dyDescent="0.25"/>
    <row r="4949" customFormat="1" x14ac:dyDescent="0.25"/>
    <row r="4950" customFormat="1" x14ac:dyDescent="0.25"/>
    <row r="4951" customFormat="1" x14ac:dyDescent="0.25"/>
    <row r="4952" customFormat="1" x14ac:dyDescent="0.25"/>
    <row r="4953" customFormat="1" x14ac:dyDescent="0.25"/>
    <row r="4954" customFormat="1" x14ac:dyDescent="0.25"/>
    <row r="4955" customFormat="1" x14ac:dyDescent="0.25"/>
    <row r="4956" customFormat="1" x14ac:dyDescent="0.25"/>
    <row r="4957" customFormat="1" x14ac:dyDescent="0.25"/>
    <row r="4958" customFormat="1" x14ac:dyDescent="0.25"/>
    <row r="4959" customFormat="1" x14ac:dyDescent="0.25"/>
    <row r="4960" customFormat="1" x14ac:dyDescent="0.25"/>
    <row r="4961" customFormat="1" x14ac:dyDescent="0.25"/>
    <row r="4962" customFormat="1" x14ac:dyDescent="0.25"/>
    <row r="4963" customFormat="1" x14ac:dyDescent="0.25"/>
    <row r="4964" customFormat="1" x14ac:dyDescent="0.25"/>
    <row r="4965" customFormat="1" x14ac:dyDescent="0.25"/>
    <row r="4966" customFormat="1" x14ac:dyDescent="0.25"/>
    <row r="4967" customFormat="1" x14ac:dyDescent="0.25"/>
    <row r="4968" customFormat="1" x14ac:dyDescent="0.25"/>
    <row r="4969" customFormat="1" x14ac:dyDescent="0.25"/>
    <row r="4970" customFormat="1" x14ac:dyDescent="0.25"/>
    <row r="4971" customFormat="1" x14ac:dyDescent="0.25"/>
    <row r="4972" customFormat="1" x14ac:dyDescent="0.25"/>
    <row r="4973" customFormat="1" x14ac:dyDescent="0.25"/>
    <row r="4974" customFormat="1" x14ac:dyDescent="0.25"/>
    <row r="4975" customFormat="1" x14ac:dyDescent="0.25"/>
    <row r="4976" customFormat="1" x14ac:dyDescent="0.25"/>
    <row r="4977" customFormat="1" x14ac:dyDescent="0.25"/>
    <row r="4978" customFormat="1" x14ac:dyDescent="0.25"/>
    <row r="4979" customFormat="1" x14ac:dyDescent="0.25"/>
    <row r="4980" customFormat="1" x14ac:dyDescent="0.25"/>
    <row r="4981" customFormat="1" x14ac:dyDescent="0.25"/>
    <row r="4982" customFormat="1" x14ac:dyDescent="0.25"/>
    <row r="4983" customFormat="1" x14ac:dyDescent="0.25"/>
    <row r="4984" customFormat="1" x14ac:dyDescent="0.25"/>
    <row r="4985" customFormat="1" x14ac:dyDescent="0.25"/>
    <row r="4986" customFormat="1" x14ac:dyDescent="0.25"/>
    <row r="4987" customFormat="1" x14ac:dyDescent="0.25"/>
    <row r="4988" customFormat="1" x14ac:dyDescent="0.25"/>
    <row r="4989" customFormat="1" x14ac:dyDescent="0.25"/>
    <row r="4990" customFormat="1" x14ac:dyDescent="0.25"/>
    <row r="4991" customFormat="1" x14ac:dyDescent="0.25"/>
    <row r="4992" customFormat="1" x14ac:dyDescent="0.25"/>
    <row r="4993" spans="1:1" x14ac:dyDescent="0.25">
      <c r="A4993"/>
    </row>
    <row r="4994" spans="1:1" x14ac:dyDescent="0.25">
      <c r="A4994"/>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F4AEF-CD96-4B3E-8A2D-4FC9FFA36D3A}">
  <dimension ref="A1:K3684"/>
  <sheetViews>
    <sheetView workbookViewId="0">
      <selection sqref="A1:K3684"/>
    </sheetView>
  </sheetViews>
  <sheetFormatPr defaultRowHeight="15" x14ac:dyDescent="0.25"/>
  <sheetData>
    <row r="1" spans="1:11" x14ac:dyDescent="0.25">
      <c r="A1" s="36"/>
      <c r="B1" s="36" t="s">
        <v>52</v>
      </c>
      <c r="C1" s="36"/>
      <c r="D1" s="36"/>
      <c r="E1" s="36"/>
      <c r="F1" s="36"/>
      <c r="G1" s="36"/>
      <c r="H1" s="36"/>
      <c r="I1" s="36"/>
      <c r="J1" s="36"/>
      <c r="K1" s="36"/>
    </row>
    <row r="2" spans="1:11" x14ac:dyDescent="0.25">
      <c r="A2" s="36"/>
      <c r="B2" s="36" t="s">
        <v>53</v>
      </c>
      <c r="C2" s="36"/>
      <c r="D2" s="36"/>
      <c r="E2" s="36"/>
      <c r="F2" s="36"/>
      <c r="G2" s="36"/>
      <c r="H2" s="36"/>
      <c r="I2" s="36"/>
      <c r="J2" s="36"/>
      <c r="K2" s="36"/>
    </row>
    <row r="3" spans="1:11" x14ac:dyDescent="0.25">
      <c r="A3" s="36" t="s">
        <v>54</v>
      </c>
      <c r="B3" s="36" t="s">
        <v>55</v>
      </c>
      <c r="C3" s="36" t="s">
        <v>56</v>
      </c>
      <c r="D3" s="36" t="s">
        <v>57</v>
      </c>
      <c r="E3" s="36" t="s">
        <v>58</v>
      </c>
      <c r="F3" s="36" t="s">
        <v>59</v>
      </c>
      <c r="G3" s="36">
        <v>0</v>
      </c>
      <c r="H3" s="36">
        <v>100</v>
      </c>
      <c r="I3" s="36">
        <v>100</v>
      </c>
      <c r="J3" s="36">
        <v>100</v>
      </c>
      <c r="K3" s="36">
        <v>100</v>
      </c>
    </row>
    <row r="4" spans="1:11" x14ac:dyDescent="0.25">
      <c r="A4" s="37">
        <v>38707</v>
      </c>
      <c r="B4" s="36">
        <v>0</v>
      </c>
      <c r="C4" s="36">
        <v>101.71210000000001</v>
      </c>
      <c r="D4" s="36">
        <v>101.71210000000001</v>
      </c>
      <c r="E4" s="36">
        <v>101.71210000000001</v>
      </c>
      <c r="F4" s="36">
        <v>101.71210000000001</v>
      </c>
      <c r="G4" s="36"/>
      <c r="H4" s="36"/>
      <c r="I4" s="36"/>
      <c r="J4" s="36"/>
      <c r="K4" s="36"/>
    </row>
    <row r="5" spans="1:11" x14ac:dyDescent="0.25">
      <c r="A5" s="37">
        <v>38708</v>
      </c>
      <c r="B5" s="36">
        <v>0</v>
      </c>
      <c r="C5" s="36">
        <v>102.7787</v>
      </c>
      <c r="D5" s="36">
        <v>102.7787</v>
      </c>
      <c r="E5" s="36">
        <v>102.7787</v>
      </c>
      <c r="F5" s="36">
        <v>102.7787</v>
      </c>
      <c r="G5" s="36"/>
      <c r="H5" s="36"/>
      <c r="I5" s="36"/>
      <c r="J5" s="36"/>
      <c r="K5" s="36"/>
    </row>
    <row r="6" spans="1:11" x14ac:dyDescent="0.25">
      <c r="A6" s="37">
        <v>38709</v>
      </c>
      <c r="B6" s="36">
        <v>0</v>
      </c>
      <c r="C6" s="36">
        <v>104.73050000000001</v>
      </c>
      <c r="D6" s="36">
        <v>104.73050000000001</v>
      </c>
      <c r="E6" s="36">
        <v>104.73050000000001</v>
      </c>
      <c r="F6" s="36">
        <v>104.73050000000001</v>
      </c>
      <c r="G6" s="36"/>
      <c r="H6" s="36"/>
      <c r="I6" s="36"/>
      <c r="J6" s="36"/>
      <c r="K6" s="36"/>
    </row>
    <row r="7" spans="1:11" x14ac:dyDescent="0.25">
      <c r="A7" s="37">
        <v>38713</v>
      </c>
      <c r="B7" s="36">
        <v>0</v>
      </c>
      <c r="C7" s="36">
        <v>103.9021</v>
      </c>
      <c r="D7" s="36">
        <v>103.9021</v>
      </c>
      <c r="E7" s="36">
        <v>103.9021</v>
      </c>
      <c r="F7" s="36">
        <v>103.9021</v>
      </c>
      <c r="G7" s="36"/>
      <c r="H7" s="36"/>
      <c r="I7" s="36"/>
      <c r="J7" s="36"/>
      <c r="K7" s="36"/>
    </row>
    <row r="8" spans="1:11" x14ac:dyDescent="0.25">
      <c r="A8" s="37">
        <v>38714</v>
      </c>
      <c r="B8" s="36">
        <v>0</v>
      </c>
      <c r="C8" s="36">
        <v>103.9212</v>
      </c>
      <c r="D8" s="36">
        <v>103.9212</v>
      </c>
      <c r="E8" s="36">
        <v>103.9212</v>
      </c>
      <c r="F8" s="36">
        <v>103.9212</v>
      </c>
      <c r="G8" s="36"/>
      <c r="H8" s="36"/>
      <c r="I8" s="36"/>
      <c r="J8" s="36"/>
      <c r="K8" s="36"/>
    </row>
    <row r="9" spans="1:11" x14ac:dyDescent="0.25">
      <c r="A9" s="37">
        <v>38715</v>
      </c>
      <c r="B9" s="36">
        <v>0</v>
      </c>
      <c r="C9" s="36">
        <v>104.63330000000001</v>
      </c>
      <c r="D9" s="36">
        <v>104.63330000000001</v>
      </c>
      <c r="E9" s="36">
        <v>104.63330000000001</v>
      </c>
      <c r="F9" s="36">
        <v>104.63330000000001</v>
      </c>
      <c r="G9" s="36"/>
      <c r="H9" s="36"/>
      <c r="I9" s="36"/>
      <c r="J9" s="36"/>
      <c r="K9" s="36"/>
    </row>
    <row r="10" spans="1:11" x14ac:dyDescent="0.25">
      <c r="A10" s="37">
        <v>38716</v>
      </c>
      <c r="B10" s="36">
        <v>0</v>
      </c>
      <c r="C10" s="36">
        <v>103.3771</v>
      </c>
      <c r="D10" s="36">
        <v>103.3771</v>
      </c>
      <c r="E10" s="36">
        <v>103.3771</v>
      </c>
      <c r="F10" s="36">
        <v>103.3771</v>
      </c>
      <c r="G10" s="36"/>
      <c r="H10" s="36"/>
      <c r="I10" s="36"/>
      <c r="J10" s="36"/>
      <c r="K10" s="36"/>
    </row>
    <row r="11" spans="1:11" x14ac:dyDescent="0.25">
      <c r="A11" s="37">
        <v>38720</v>
      </c>
      <c r="B11" s="36">
        <v>0</v>
      </c>
      <c r="C11" s="36">
        <v>105.86369999999999</v>
      </c>
      <c r="D11" s="36">
        <v>105.86369999999999</v>
      </c>
      <c r="E11" s="36">
        <v>105.86369999999999</v>
      </c>
      <c r="F11" s="36">
        <v>105.86369999999999</v>
      </c>
      <c r="G11" s="36"/>
      <c r="H11" s="36"/>
      <c r="I11" s="36"/>
      <c r="J11" s="36"/>
      <c r="K11" s="36"/>
    </row>
    <row r="12" spans="1:11" x14ac:dyDescent="0.25">
      <c r="A12" s="37">
        <v>38721</v>
      </c>
      <c r="B12" s="36">
        <v>0</v>
      </c>
      <c r="C12" s="36">
        <v>107.62179999999999</v>
      </c>
      <c r="D12" s="36">
        <v>107.62179999999999</v>
      </c>
      <c r="E12" s="36">
        <v>107.62179999999999</v>
      </c>
      <c r="F12" s="36">
        <v>107.62179999999999</v>
      </c>
      <c r="G12" s="36"/>
      <c r="H12" s="36"/>
      <c r="I12" s="36"/>
      <c r="J12" s="36"/>
      <c r="K12" s="36"/>
    </row>
    <row r="13" spans="1:11" x14ac:dyDescent="0.25">
      <c r="A13" s="37">
        <v>38722</v>
      </c>
      <c r="B13" s="36">
        <v>0</v>
      </c>
      <c r="C13" s="36">
        <v>107.76</v>
      </c>
      <c r="D13" s="36">
        <v>107.76</v>
      </c>
      <c r="E13" s="36">
        <v>107.76</v>
      </c>
      <c r="F13" s="36">
        <v>107.76</v>
      </c>
      <c r="G13" s="36"/>
      <c r="H13" s="36"/>
      <c r="I13" s="36"/>
      <c r="J13" s="36"/>
      <c r="K13" s="36"/>
    </row>
    <row r="14" spans="1:11" x14ac:dyDescent="0.25">
      <c r="A14" s="37">
        <v>38723</v>
      </c>
      <c r="B14" s="36">
        <v>0</v>
      </c>
      <c r="C14" s="36">
        <v>109.77670000000001</v>
      </c>
      <c r="D14" s="36">
        <v>109.77670000000001</v>
      </c>
      <c r="E14" s="36">
        <v>109.77670000000001</v>
      </c>
      <c r="F14" s="36">
        <v>109.77670000000001</v>
      </c>
      <c r="G14" s="36"/>
      <c r="H14" s="36"/>
      <c r="I14" s="36"/>
      <c r="J14" s="36"/>
      <c r="K14" s="36"/>
    </row>
    <row r="15" spans="1:11" x14ac:dyDescent="0.25">
      <c r="A15" s="37">
        <v>38726</v>
      </c>
      <c r="B15" s="36">
        <v>0</v>
      </c>
      <c r="C15" s="36">
        <v>111.67440000000001</v>
      </c>
      <c r="D15" s="36">
        <v>111.67440000000001</v>
      </c>
      <c r="E15" s="36">
        <v>111.67440000000001</v>
      </c>
      <c r="F15" s="36">
        <v>111.67440000000001</v>
      </c>
      <c r="G15" s="36"/>
      <c r="H15" s="36"/>
      <c r="I15" s="36"/>
      <c r="J15" s="36"/>
      <c r="K15" s="36"/>
    </row>
    <row r="16" spans="1:11" x14ac:dyDescent="0.25">
      <c r="A16" s="37">
        <v>38727</v>
      </c>
      <c r="B16" s="36">
        <v>0</v>
      </c>
      <c r="C16" s="36">
        <v>113.1764</v>
      </c>
      <c r="D16" s="36">
        <v>113.1764</v>
      </c>
      <c r="E16" s="36">
        <v>113.1764</v>
      </c>
      <c r="F16" s="36">
        <v>113.1764</v>
      </c>
      <c r="G16" s="36"/>
      <c r="H16" s="36"/>
      <c r="I16" s="36"/>
      <c r="J16" s="36"/>
      <c r="K16" s="36"/>
    </row>
    <row r="17" spans="1:11" x14ac:dyDescent="0.25">
      <c r="A17" s="37">
        <v>38728</v>
      </c>
      <c r="B17" s="36">
        <v>0</v>
      </c>
      <c r="C17" s="36">
        <v>114.89100000000001</v>
      </c>
      <c r="D17" s="36">
        <v>114.89100000000001</v>
      </c>
      <c r="E17" s="36">
        <v>114.89100000000001</v>
      </c>
      <c r="F17" s="36">
        <v>114.89100000000001</v>
      </c>
      <c r="G17" s="36"/>
      <c r="H17" s="36"/>
      <c r="I17" s="36"/>
      <c r="J17" s="36"/>
      <c r="K17" s="36"/>
    </row>
    <row r="18" spans="1:11" x14ac:dyDescent="0.25">
      <c r="A18" s="37">
        <v>38729</v>
      </c>
      <c r="B18" s="36">
        <v>0</v>
      </c>
      <c r="C18" s="36">
        <v>113.7302</v>
      </c>
      <c r="D18" s="36">
        <v>113.7302</v>
      </c>
      <c r="E18" s="36">
        <v>113.7302</v>
      </c>
      <c r="F18" s="36">
        <v>113.7302</v>
      </c>
      <c r="G18" s="36"/>
      <c r="H18" s="36"/>
      <c r="I18" s="36"/>
      <c r="J18" s="36"/>
      <c r="K18" s="36"/>
    </row>
    <row r="19" spans="1:11" x14ac:dyDescent="0.25">
      <c r="A19" s="37">
        <v>38730</v>
      </c>
      <c r="B19" s="36">
        <v>0</v>
      </c>
      <c r="C19" s="36">
        <v>113.74079999999999</v>
      </c>
      <c r="D19" s="36">
        <v>113.74079999999999</v>
      </c>
      <c r="E19" s="36">
        <v>113.74079999999999</v>
      </c>
      <c r="F19" s="36">
        <v>113.74079999999999</v>
      </c>
      <c r="G19" s="36"/>
      <c r="H19" s="36"/>
      <c r="I19" s="36"/>
      <c r="J19" s="36"/>
      <c r="K19" s="36"/>
    </row>
    <row r="20" spans="1:11" x14ac:dyDescent="0.25">
      <c r="A20" s="37">
        <v>38734</v>
      </c>
      <c r="B20" s="36">
        <v>0</v>
      </c>
      <c r="C20" s="36">
        <v>111.81610000000001</v>
      </c>
      <c r="D20" s="36">
        <v>111.81610000000001</v>
      </c>
      <c r="E20" s="36">
        <v>111.81610000000001</v>
      </c>
      <c r="F20" s="36">
        <v>111.81610000000001</v>
      </c>
      <c r="G20" s="36"/>
      <c r="H20" s="36"/>
      <c r="I20" s="36"/>
      <c r="J20" s="36"/>
      <c r="K20" s="36"/>
    </row>
    <row r="21" spans="1:11" x14ac:dyDescent="0.25">
      <c r="A21" s="37">
        <v>38735</v>
      </c>
      <c r="B21" s="36">
        <v>0</v>
      </c>
      <c r="C21" s="36">
        <v>110.7942</v>
      </c>
      <c r="D21" s="36">
        <v>110.7942</v>
      </c>
      <c r="E21" s="36">
        <v>110.7942</v>
      </c>
      <c r="F21" s="36">
        <v>110.7942</v>
      </c>
      <c r="G21" s="36"/>
      <c r="H21" s="36"/>
      <c r="I21" s="36"/>
      <c r="J21" s="36"/>
      <c r="K21" s="36"/>
    </row>
    <row r="22" spans="1:11" x14ac:dyDescent="0.25">
      <c r="A22" s="37">
        <v>38736</v>
      </c>
      <c r="B22" s="36">
        <v>0</v>
      </c>
      <c r="C22" s="36">
        <v>112.0654</v>
      </c>
      <c r="D22" s="36">
        <v>112.0654</v>
      </c>
      <c r="E22" s="36">
        <v>112.0654</v>
      </c>
      <c r="F22" s="36">
        <v>112.0654</v>
      </c>
      <c r="G22" s="36"/>
      <c r="H22" s="36"/>
      <c r="I22" s="36"/>
      <c r="J22" s="36"/>
      <c r="K22" s="36"/>
    </row>
    <row r="23" spans="1:11" x14ac:dyDescent="0.25">
      <c r="A23" s="37">
        <v>38737</v>
      </c>
      <c r="B23" s="36">
        <v>0</v>
      </c>
      <c r="C23" s="36">
        <v>108.19580000000001</v>
      </c>
      <c r="D23" s="36">
        <v>108.19580000000001</v>
      </c>
      <c r="E23" s="36">
        <v>108.19580000000001</v>
      </c>
      <c r="F23" s="36">
        <v>108.19580000000001</v>
      </c>
      <c r="G23" s="36"/>
      <c r="H23" s="36"/>
      <c r="I23" s="36"/>
      <c r="J23" s="36"/>
      <c r="K23" s="36"/>
    </row>
    <row r="24" spans="1:11" x14ac:dyDescent="0.25">
      <c r="A24" s="37">
        <v>38740</v>
      </c>
      <c r="B24" s="36">
        <v>0</v>
      </c>
      <c r="C24" s="36">
        <v>107.2538</v>
      </c>
      <c r="D24" s="36">
        <v>107.2538</v>
      </c>
      <c r="E24" s="36">
        <v>107.2538</v>
      </c>
      <c r="F24" s="36">
        <v>107.2538</v>
      </c>
      <c r="G24" s="36"/>
      <c r="H24" s="36"/>
      <c r="I24" s="36"/>
      <c r="J24" s="36"/>
      <c r="K24" s="36"/>
    </row>
    <row r="25" spans="1:11" x14ac:dyDescent="0.25">
      <c r="A25" s="37">
        <v>38741</v>
      </c>
      <c r="B25" s="36">
        <v>0</v>
      </c>
      <c r="C25" s="36">
        <v>107.9836</v>
      </c>
      <c r="D25" s="36">
        <v>107.9836</v>
      </c>
      <c r="E25" s="36">
        <v>107.9836</v>
      </c>
      <c r="F25" s="36">
        <v>107.9836</v>
      </c>
      <c r="G25" s="36"/>
      <c r="H25" s="36"/>
      <c r="I25" s="36"/>
      <c r="J25" s="36"/>
      <c r="K25" s="36"/>
    </row>
    <row r="26" spans="1:11" x14ac:dyDescent="0.25">
      <c r="A26" s="37">
        <v>38742</v>
      </c>
      <c r="B26" s="36">
        <v>0</v>
      </c>
      <c r="C26" s="36">
        <v>109.1818</v>
      </c>
      <c r="D26" s="36">
        <v>109.1818</v>
      </c>
      <c r="E26" s="36">
        <v>109.1818</v>
      </c>
      <c r="F26" s="36">
        <v>109.1818</v>
      </c>
      <c r="G26" s="36"/>
      <c r="H26" s="36"/>
      <c r="I26" s="36"/>
      <c r="J26" s="36"/>
      <c r="K26" s="36"/>
    </row>
    <row r="27" spans="1:11" x14ac:dyDescent="0.25">
      <c r="A27" s="37">
        <v>38743</v>
      </c>
      <c r="B27" s="36">
        <v>0</v>
      </c>
      <c r="C27" s="36">
        <v>112.51009999999999</v>
      </c>
      <c r="D27" s="36">
        <v>112.51009999999999</v>
      </c>
      <c r="E27" s="36">
        <v>112.51009999999999</v>
      </c>
      <c r="F27" s="36">
        <v>112.51009999999999</v>
      </c>
      <c r="G27" s="36"/>
      <c r="H27" s="36"/>
      <c r="I27" s="36"/>
      <c r="J27" s="36"/>
      <c r="K27" s="36"/>
    </row>
    <row r="28" spans="1:11" x14ac:dyDescent="0.25">
      <c r="A28" s="37">
        <v>38744</v>
      </c>
      <c r="B28" s="36">
        <v>0</v>
      </c>
      <c r="C28" s="36">
        <v>114.6344</v>
      </c>
      <c r="D28" s="36">
        <v>114.6344</v>
      </c>
      <c r="E28" s="36">
        <v>114.6344</v>
      </c>
      <c r="F28" s="36">
        <v>114.6344</v>
      </c>
      <c r="G28" s="36"/>
      <c r="H28" s="36"/>
      <c r="I28" s="36"/>
      <c r="J28" s="36"/>
      <c r="K28" s="36"/>
    </row>
    <row r="29" spans="1:11" x14ac:dyDescent="0.25">
      <c r="A29" s="37">
        <v>38747</v>
      </c>
      <c r="B29" s="36">
        <v>0</v>
      </c>
      <c r="C29" s="36">
        <v>116.1486</v>
      </c>
      <c r="D29" s="36">
        <v>116.1486</v>
      </c>
      <c r="E29" s="36">
        <v>116.1486</v>
      </c>
      <c r="F29" s="36">
        <v>116.1486</v>
      </c>
      <c r="G29" s="36"/>
      <c r="H29" s="36"/>
      <c r="I29" s="36"/>
      <c r="J29" s="36"/>
      <c r="K29" s="36"/>
    </row>
    <row r="30" spans="1:11" x14ac:dyDescent="0.25">
      <c r="A30" s="37">
        <v>38748</v>
      </c>
      <c r="B30" s="36">
        <v>0</v>
      </c>
      <c r="C30" s="36">
        <v>116.2162</v>
      </c>
      <c r="D30" s="36">
        <v>116.2162</v>
      </c>
      <c r="E30" s="36">
        <v>116.2162</v>
      </c>
      <c r="F30" s="36">
        <v>116.2162</v>
      </c>
      <c r="G30" s="36"/>
      <c r="H30" s="36"/>
      <c r="I30" s="36"/>
      <c r="J30" s="36"/>
      <c r="K30" s="36"/>
    </row>
    <row r="31" spans="1:11" x14ac:dyDescent="0.25">
      <c r="A31" s="37">
        <v>38749</v>
      </c>
      <c r="B31" s="36">
        <v>0</v>
      </c>
      <c r="C31" s="36">
        <v>115.72069999999999</v>
      </c>
      <c r="D31" s="36">
        <v>115.72069999999999</v>
      </c>
      <c r="E31" s="36">
        <v>115.72069999999999</v>
      </c>
      <c r="F31" s="36">
        <v>115.72069999999999</v>
      </c>
      <c r="G31" s="36"/>
      <c r="H31" s="36"/>
      <c r="I31" s="36"/>
      <c r="J31" s="36"/>
      <c r="K31" s="36"/>
    </row>
    <row r="32" spans="1:11" x14ac:dyDescent="0.25">
      <c r="A32" s="37">
        <v>38750</v>
      </c>
      <c r="B32" s="36">
        <v>0</v>
      </c>
      <c r="C32" s="36">
        <v>114.83320000000001</v>
      </c>
      <c r="D32" s="36">
        <v>114.83320000000001</v>
      </c>
      <c r="E32" s="36">
        <v>114.83320000000001</v>
      </c>
      <c r="F32" s="36">
        <v>114.83320000000001</v>
      </c>
      <c r="G32" s="36"/>
      <c r="H32" s="36"/>
      <c r="I32" s="36"/>
      <c r="J32" s="36"/>
      <c r="K32" s="36"/>
    </row>
    <row r="33" spans="1:11" x14ac:dyDescent="0.25">
      <c r="A33" s="37">
        <v>38751</v>
      </c>
      <c r="B33" s="36">
        <v>0</v>
      </c>
      <c r="C33" s="36">
        <v>114.6052</v>
      </c>
      <c r="D33" s="36">
        <v>114.6052</v>
      </c>
      <c r="E33" s="36">
        <v>114.6052</v>
      </c>
      <c r="F33" s="36">
        <v>114.6052</v>
      </c>
      <c r="G33" s="36"/>
      <c r="H33" s="36"/>
      <c r="I33" s="36"/>
      <c r="J33" s="36"/>
      <c r="K33" s="36"/>
    </row>
    <row r="34" spans="1:11" x14ac:dyDescent="0.25">
      <c r="A34" s="37">
        <v>38754</v>
      </c>
      <c r="B34" s="36">
        <v>0</v>
      </c>
      <c r="C34" s="36">
        <v>115.3073</v>
      </c>
      <c r="D34" s="36">
        <v>115.3073</v>
      </c>
      <c r="E34" s="36">
        <v>115.3073</v>
      </c>
      <c r="F34" s="36">
        <v>115.3073</v>
      </c>
      <c r="G34" s="36"/>
      <c r="H34" s="36"/>
      <c r="I34" s="36"/>
      <c r="J34" s="36"/>
      <c r="K34" s="36"/>
    </row>
    <row r="35" spans="1:11" x14ac:dyDescent="0.25">
      <c r="A35" s="37">
        <v>38755</v>
      </c>
      <c r="B35" s="36">
        <v>0</v>
      </c>
      <c r="C35" s="36">
        <v>114.29349999999999</v>
      </c>
      <c r="D35" s="36">
        <v>114.29349999999999</v>
      </c>
      <c r="E35" s="36">
        <v>114.29349999999999</v>
      </c>
      <c r="F35" s="36">
        <v>114.29349999999999</v>
      </c>
      <c r="G35" s="36"/>
      <c r="H35" s="36"/>
      <c r="I35" s="36"/>
      <c r="J35" s="36"/>
      <c r="K35" s="36"/>
    </row>
    <row r="36" spans="1:11" x14ac:dyDescent="0.25">
      <c r="A36" s="37">
        <v>38756</v>
      </c>
      <c r="B36" s="36">
        <v>0</v>
      </c>
      <c r="C36" s="36">
        <v>116.9102</v>
      </c>
      <c r="D36" s="36">
        <v>116.9102</v>
      </c>
      <c r="E36" s="36">
        <v>116.9102</v>
      </c>
      <c r="F36" s="36">
        <v>116.9102</v>
      </c>
      <c r="G36" s="36"/>
      <c r="H36" s="36"/>
      <c r="I36" s="36"/>
      <c r="J36" s="36"/>
      <c r="K36" s="36"/>
    </row>
    <row r="37" spans="1:11" x14ac:dyDescent="0.25">
      <c r="A37" s="37">
        <v>38757</v>
      </c>
      <c r="B37" s="36">
        <v>0</v>
      </c>
      <c r="C37" s="36">
        <v>118.4464</v>
      </c>
      <c r="D37" s="36">
        <v>118.4464</v>
      </c>
      <c r="E37" s="36">
        <v>118.4464</v>
      </c>
      <c r="F37" s="36">
        <v>118.4464</v>
      </c>
      <c r="G37" s="36"/>
      <c r="H37" s="36"/>
      <c r="I37" s="36"/>
      <c r="J37" s="36"/>
      <c r="K37" s="36"/>
    </row>
    <row r="38" spans="1:11" x14ac:dyDescent="0.25">
      <c r="A38" s="37">
        <v>38758</v>
      </c>
      <c r="B38" s="36">
        <v>0</v>
      </c>
      <c r="C38" s="36">
        <v>118.4742</v>
      </c>
      <c r="D38" s="36">
        <v>118.4742</v>
      </c>
      <c r="E38" s="36">
        <v>118.4742</v>
      </c>
      <c r="F38" s="36">
        <v>118.4742</v>
      </c>
      <c r="G38" s="36"/>
      <c r="H38" s="36"/>
      <c r="I38" s="36"/>
      <c r="J38" s="36"/>
      <c r="K38" s="36"/>
    </row>
    <row r="39" spans="1:11" x14ac:dyDescent="0.25">
      <c r="A39" s="37">
        <v>38761</v>
      </c>
      <c r="B39" s="36">
        <v>0</v>
      </c>
      <c r="C39" s="36">
        <v>115.7637</v>
      </c>
      <c r="D39" s="36">
        <v>115.7637</v>
      </c>
      <c r="E39" s="36">
        <v>115.7637</v>
      </c>
      <c r="F39" s="36">
        <v>115.7637</v>
      </c>
      <c r="G39" s="36"/>
      <c r="H39" s="36"/>
      <c r="I39" s="36"/>
      <c r="J39" s="36"/>
      <c r="K39" s="36"/>
    </row>
    <row r="40" spans="1:11" x14ac:dyDescent="0.25">
      <c r="A40" s="37">
        <v>38762</v>
      </c>
      <c r="B40" s="36">
        <v>0</v>
      </c>
      <c r="C40" s="36">
        <v>118.1495</v>
      </c>
      <c r="D40" s="36">
        <v>118.1495</v>
      </c>
      <c r="E40" s="36">
        <v>118.1495</v>
      </c>
      <c r="F40" s="36">
        <v>118.1495</v>
      </c>
      <c r="G40" s="36"/>
      <c r="H40" s="36"/>
      <c r="I40" s="36"/>
      <c r="J40" s="36"/>
      <c r="K40" s="36"/>
    </row>
    <row r="41" spans="1:11" x14ac:dyDescent="0.25">
      <c r="A41" s="37">
        <v>38763</v>
      </c>
      <c r="B41" s="36">
        <v>0</v>
      </c>
      <c r="C41" s="36">
        <v>117.50839999999999</v>
      </c>
      <c r="D41" s="36">
        <v>117.50839999999999</v>
      </c>
      <c r="E41" s="36">
        <v>117.50839999999999</v>
      </c>
      <c r="F41" s="36">
        <v>117.50839999999999</v>
      </c>
      <c r="G41" s="36"/>
      <c r="H41" s="36"/>
      <c r="I41" s="36"/>
      <c r="J41" s="36"/>
      <c r="K41" s="36"/>
    </row>
    <row r="42" spans="1:11" x14ac:dyDescent="0.25">
      <c r="A42" s="37">
        <v>38764</v>
      </c>
      <c r="B42" s="36">
        <v>0</v>
      </c>
      <c r="C42" s="36">
        <v>119.9332</v>
      </c>
      <c r="D42" s="36">
        <v>119.9332</v>
      </c>
      <c r="E42" s="36">
        <v>119.9332</v>
      </c>
      <c r="F42" s="36">
        <v>119.9332</v>
      </c>
      <c r="G42" s="36"/>
      <c r="H42" s="36"/>
      <c r="I42" s="36"/>
      <c r="J42" s="36"/>
      <c r="K42" s="36"/>
    </row>
    <row r="43" spans="1:11" x14ac:dyDescent="0.25">
      <c r="A43" s="37">
        <v>38765</v>
      </c>
      <c r="B43" s="36">
        <v>0</v>
      </c>
      <c r="C43" s="36">
        <v>120.39490000000001</v>
      </c>
      <c r="D43" s="36">
        <v>120.39490000000001</v>
      </c>
      <c r="E43" s="36">
        <v>120.39490000000001</v>
      </c>
      <c r="F43" s="36">
        <v>120.39490000000001</v>
      </c>
      <c r="G43" s="36"/>
      <c r="H43" s="36"/>
      <c r="I43" s="36"/>
      <c r="J43" s="36"/>
      <c r="K43" s="36"/>
    </row>
    <row r="44" spans="1:11" x14ac:dyDescent="0.25">
      <c r="A44" s="37">
        <v>38769</v>
      </c>
      <c r="B44" s="36">
        <v>0</v>
      </c>
      <c r="C44" s="36">
        <v>121.4448</v>
      </c>
      <c r="D44" s="36">
        <v>121.4448</v>
      </c>
      <c r="E44" s="36">
        <v>121.4448</v>
      </c>
      <c r="F44" s="36">
        <v>121.4448</v>
      </c>
      <c r="G44" s="36"/>
      <c r="H44" s="36"/>
      <c r="I44" s="36"/>
      <c r="J44" s="36"/>
      <c r="K44" s="36"/>
    </row>
    <row r="45" spans="1:11" x14ac:dyDescent="0.25">
      <c r="A45" s="37">
        <v>38770</v>
      </c>
      <c r="B45" s="36">
        <v>0</v>
      </c>
      <c r="C45" s="36">
        <v>125.11190000000001</v>
      </c>
      <c r="D45" s="36">
        <v>125.11190000000001</v>
      </c>
      <c r="E45" s="36">
        <v>125.11190000000001</v>
      </c>
      <c r="F45" s="36">
        <v>125.11190000000001</v>
      </c>
      <c r="G45" s="36"/>
      <c r="H45" s="36"/>
      <c r="I45" s="36"/>
      <c r="J45" s="36"/>
      <c r="K45" s="36"/>
    </row>
    <row r="46" spans="1:11" x14ac:dyDescent="0.25">
      <c r="A46" s="37">
        <v>38771</v>
      </c>
      <c r="B46" s="36">
        <v>0</v>
      </c>
      <c r="C46" s="36">
        <v>124.3219</v>
      </c>
      <c r="D46" s="36">
        <v>124.3219</v>
      </c>
      <c r="E46" s="36">
        <v>124.3219</v>
      </c>
      <c r="F46" s="36">
        <v>124.3219</v>
      </c>
      <c r="G46" s="36"/>
      <c r="H46" s="36"/>
      <c r="I46" s="36"/>
      <c r="J46" s="36"/>
      <c r="K46" s="36"/>
    </row>
    <row r="47" spans="1:11" x14ac:dyDescent="0.25">
      <c r="A47" s="37">
        <v>38772</v>
      </c>
      <c r="B47" s="36">
        <v>0</v>
      </c>
      <c r="C47" s="36">
        <v>126.22</v>
      </c>
      <c r="D47" s="36">
        <v>126.22</v>
      </c>
      <c r="E47" s="36">
        <v>126.22</v>
      </c>
      <c r="F47" s="36">
        <v>126.22</v>
      </c>
      <c r="G47" s="36"/>
      <c r="H47" s="36"/>
      <c r="I47" s="36"/>
      <c r="J47" s="36"/>
      <c r="K47" s="36"/>
    </row>
    <row r="48" spans="1:11" x14ac:dyDescent="0.25">
      <c r="A48" s="37">
        <v>38775</v>
      </c>
      <c r="B48" s="36">
        <v>0</v>
      </c>
      <c r="C48" s="36">
        <v>127.6117</v>
      </c>
      <c r="D48" s="36">
        <v>127.6117</v>
      </c>
      <c r="E48" s="36">
        <v>127.6117</v>
      </c>
      <c r="F48" s="36">
        <v>127.6117</v>
      </c>
      <c r="G48" s="36"/>
      <c r="H48" s="36"/>
      <c r="I48" s="36"/>
      <c r="J48" s="36"/>
      <c r="K48" s="36"/>
    </row>
    <row r="49" spans="1:11" x14ac:dyDescent="0.25">
      <c r="A49" s="37">
        <v>38776</v>
      </c>
      <c r="B49" s="36">
        <v>0</v>
      </c>
      <c r="C49" s="36">
        <v>125.23560000000001</v>
      </c>
      <c r="D49" s="36">
        <v>125.23560000000001</v>
      </c>
      <c r="E49" s="36">
        <v>125.23560000000001</v>
      </c>
      <c r="F49" s="36">
        <v>125.23560000000001</v>
      </c>
      <c r="G49" s="36"/>
      <c r="H49" s="36"/>
      <c r="I49" s="36"/>
      <c r="J49" s="36"/>
      <c r="K49" s="36"/>
    </row>
    <row r="50" spans="1:11" x14ac:dyDescent="0.25">
      <c r="A50" s="37">
        <v>38777</v>
      </c>
      <c r="B50" s="36">
        <v>0</v>
      </c>
      <c r="C50" s="36">
        <v>125.9286</v>
      </c>
      <c r="D50" s="36">
        <v>125.9286</v>
      </c>
      <c r="E50" s="36">
        <v>125.9286</v>
      </c>
      <c r="F50" s="36">
        <v>125.9286</v>
      </c>
      <c r="G50" s="36"/>
      <c r="H50" s="36"/>
      <c r="I50" s="36"/>
      <c r="J50" s="36"/>
      <c r="K50" s="36"/>
    </row>
    <row r="51" spans="1:11" x14ac:dyDescent="0.25">
      <c r="A51" s="37">
        <v>38778</v>
      </c>
      <c r="B51" s="36">
        <v>0</v>
      </c>
      <c r="C51" s="36">
        <v>125.83540000000001</v>
      </c>
      <c r="D51" s="36">
        <v>125.83540000000001</v>
      </c>
      <c r="E51" s="36">
        <v>125.83540000000001</v>
      </c>
      <c r="F51" s="36">
        <v>125.83540000000001</v>
      </c>
      <c r="G51" s="36"/>
      <c r="H51" s="36"/>
      <c r="I51" s="36"/>
      <c r="J51" s="36"/>
      <c r="K51" s="36"/>
    </row>
    <row r="52" spans="1:11" x14ac:dyDescent="0.25">
      <c r="A52" s="37">
        <v>38779</v>
      </c>
      <c r="B52" s="36">
        <v>0</v>
      </c>
      <c r="C52" s="36">
        <v>126.67959999999999</v>
      </c>
      <c r="D52" s="36">
        <v>126.67959999999999</v>
      </c>
      <c r="E52" s="36">
        <v>126.67959999999999</v>
      </c>
      <c r="F52" s="36">
        <v>126.67959999999999</v>
      </c>
      <c r="G52" s="36"/>
      <c r="H52" s="36"/>
      <c r="I52" s="36"/>
      <c r="J52" s="36"/>
      <c r="K52" s="36"/>
    </row>
    <row r="53" spans="1:11" x14ac:dyDescent="0.25">
      <c r="A53" s="37">
        <v>38782</v>
      </c>
      <c r="B53" s="36">
        <v>0</v>
      </c>
      <c r="C53" s="36">
        <v>123.86109999999999</v>
      </c>
      <c r="D53" s="36">
        <v>123.86109999999999</v>
      </c>
      <c r="E53" s="36">
        <v>123.86109999999999</v>
      </c>
      <c r="F53" s="36">
        <v>123.86109999999999</v>
      </c>
      <c r="G53" s="36"/>
      <c r="H53" s="36"/>
      <c r="I53" s="36"/>
      <c r="J53" s="36"/>
      <c r="K53" s="36"/>
    </row>
    <row r="54" spans="1:11" x14ac:dyDescent="0.25">
      <c r="A54" s="37">
        <v>38783</v>
      </c>
      <c r="B54" s="36">
        <v>0</v>
      </c>
      <c r="C54" s="36">
        <v>122.6827</v>
      </c>
      <c r="D54" s="36">
        <v>122.6827</v>
      </c>
      <c r="E54" s="36">
        <v>122.6827</v>
      </c>
      <c r="F54" s="36">
        <v>122.6827</v>
      </c>
      <c r="G54" s="36"/>
      <c r="H54" s="36"/>
      <c r="I54" s="36"/>
      <c r="J54" s="36"/>
      <c r="K54" s="36"/>
    </row>
    <row r="55" spans="1:11" x14ac:dyDescent="0.25">
      <c r="A55" s="37">
        <v>38784</v>
      </c>
      <c r="B55" s="36">
        <v>0</v>
      </c>
      <c r="C55" s="36">
        <v>124.9919</v>
      </c>
      <c r="D55" s="36">
        <v>124.9919</v>
      </c>
      <c r="E55" s="36">
        <v>124.9919</v>
      </c>
      <c r="F55" s="36">
        <v>124.9919</v>
      </c>
      <c r="G55" s="36"/>
      <c r="H55" s="36"/>
      <c r="I55" s="36"/>
      <c r="J55" s="36"/>
      <c r="K55" s="36"/>
    </row>
    <row r="56" spans="1:11" x14ac:dyDescent="0.25">
      <c r="A56" s="37">
        <v>38785</v>
      </c>
      <c r="B56" s="36">
        <v>0</v>
      </c>
      <c r="C56" s="36">
        <v>124.0855</v>
      </c>
      <c r="D56" s="36">
        <v>124.0855</v>
      </c>
      <c r="E56" s="36">
        <v>124.0855</v>
      </c>
      <c r="F56" s="36">
        <v>124.0855</v>
      </c>
      <c r="G56" s="36"/>
      <c r="H56" s="36"/>
      <c r="I56" s="36"/>
      <c r="J56" s="36"/>
      <c r="K56" s="36"/>
    </row>
    <row r="57" spans="1:11" x14ac:dyDescent="0.25">
      <c r="A57" s="37">
        <v>38786</v>
      </c>
      <c r="B57" s="36">
        <v>0</v>
      </c>
      <c r="C57" s="36">
        <v>124.37860000000001</v>
      </c>
      <c r="D57" s="36">
        <v>124.37860000000001</v>
      </c>
      <c r="E57" s="36">
        <v>124.37860000000001</v>
      </c>
      <c r="F57" s="36">
        <v>124.37860000000001</v>
      </c>
      <c r="G57" s="36"/>
      <c r="H57" s="36"/>
      <c r="I57" s="36"/>
      <c r="J57" s="36"/>
      <c r="K57" s="36"/>
    </row>
    <row r="58" spans="1:11" x14ac:dyDescent="0.25">
      <c r="A58" s="37">
        <v>38789</v>
      </c>
      <c r="B58" s="36">
        <v>0</v>
      </c>
      <c r="C58" s="36">
        <v>125.94580000000001</v>
      </c>
      <c r="D58" s="36">
        <v>125.94580000000001</v>
      </c>
      <c r="E58" s="36">
        <v>125.94580000000001</v>
      </c>
      <c r="F58" s="36">
        <v>125.94580000000001</v>
      </c>
      <c r="G58" s="36"/>
      <c r="H58" s="36"/>
      <c r="I58" s="36"/>
      <c r="J58" s="36"/>
      <c r="K58" s="36"/>
    </row>
    <row r="59" spans="1:11" x14ac:dyDescent="0.25">
      <c r="A59" s="37">
        <v>38790</v>
      </c>
      <c r="B59" s="36">
        <v>0</v>
      </c>
      <c r="C59" s="36">
        <v>128.24889999999999</v>
      </c>
      <c r="D59" s="36">
        <v>128.24889999999999</v>
      </c>
      <c r="E59" s="36">
        <v>128.24889999999999</v>
      </c>
      <c r="F59" s="36">
        <v>128.24889999999999</v>
      </c>
      <c r="G59" s="36"/>
      <c r="H59" s="36"/>
      <c r="I59" s="36"/>
      <c r="J59" s="36"/>
      <c r="K59" s="36"/>
    </row>
    <row r="60" spans="1:11" x14ac:dyDescent="0.25">
      <c r="A60" s="37">
        <v>38791</v>
      </c>
      <c r="B60" s="36">
        <v>0</v>
      </c>
      <c r="C60" s="36">
        <v>127.7013</v>
      </c>
      <c r="D60" s="36">
        <v>127.7013</v>
      </c>
      <c r="E60" s="36">
        <v>127.7013</v>
      </c>
      <c r="F60" s="36">
        <v>127.7013</v>
      </c>
      <c r="G60" s="36"/>
      <c r="H60" s="36"/>
      <c r="I60" s="36"/>
      <c r="J60" s="36"/>
      <c r="K60" s="36"/>
    </row>
    <row r="61" spans="1:11" x14ac:dyDescent="0.25">
      <c r="A61" s="37">
        <v>38792</v>
      </c>
      <c r="B61" s="36">
        <v>0</v>
      </c>
      <c r="C61" s="36">
        <v>129.71100000000001</v>
      </c>
      <c r="D61" s="36">
        <v>129.71100000000001</v>
      </c>
      <c r="E61" s="36">
        <v>129.71100000000001</v>
      </c>
      <c r="F61" s="36">
        <v>129.71100000000001</v>
      </c>
      <c r="G61" s="36"/>
      <c r="H61" s="36"/>
      <c r="I61" s="36"/>
      <c r="J61" s="36"/>
      <c r="K61" s="36"/>
    </row>
    <row r="62" spans="1:11" x14ac:dyDescent="0.25">
      <c r="A62" s="37">
        <v>38793</v>
      </c>
      <c r="B62" s="36">
        <v>0</v>
      </c>
      <c r="C62" s="36">
        <v>129.97380000000001</v>
      </c>
      <c r="D62" s="36">
        <v>129.97380000000001</v>
      </c>
      <c r="E62" s="36">
        <v>129.97380000000001</v>
      </c>
      <c r="F62" s="36">
        <v>129.97380000000001</v>
      </c>
      <c r="G62" s="36"/>
      <c r="H62" s="36"/>
      <c r="I62" s="36"/>
      <c r="J62" s="36"/>
      <c r="K62" s="36"/>
    </row>
    <row r="63" spans="1:11" x14ac:dyDescent="0.25">
      <c r="A63" s="37">
        <v>38796</v>
      </c>
      <c r="B63" s="36">
        <v>0</v>
      </c>
      <c r="C63" s="36">
        <v>128.29769999999999</v>
      </c>
      <c r="D63" s="36">
        <v>128.29769999999999</v>
      </c>
      <c r="E63" s="36">
        <v>128.29769999999999</v>
      </c>
      <c r="F63" s="36">
        <v>128.29769999999999</v>
      </c>
      <c r="G63" s="36"/>
      <c r="H63" s="36"/>
      <c r="I63" s="36"/>
      <c r="J63" s="36"/>
      <c r="K63" s="36"/>
    </row>
    <row r="64" spans="1:11" x14ac:dyDescent="0.25">
      <c r="A64" s="37">
        <v>38797</v>
      </c>
      <c r="B64" s="36">
        <v>0</v>
      </c>
      <c r="C64" s="36">
        <v>128.2466</v>
      </c>
      <c r="D64" s="36">
        <v>128.2466</v>
      </c>
      <c r="E64" s="36">
        <v>128.2466</v>
      </c>
      <c r="F64" s="36">
        <v>128.2466</v>
      </c>
      <c r="G64" s="36"/>
      <c r="H64" s="36"/>
      <c r="I64" s="36"/>
      <c r="J64" s="36"/>
      <c r="K64" s="36"/>
    </row>
    <row r="65" spans="1:11" x14ac:dyDescent="0.25">
      <c r="A65" s="37">
        <v>38798</v>
      </c>
      <c r="B65" s="36">
        <v>0</v>
      </c>
      <c r="C65" s="36">
        <v>130.28229999999999</v>
      </c>
      <c r="D65" s="36">
        <v>130.28229999999999</v>
      </c>
      <c r="E65" s="36">
        <v>130.28229999999999</v>
      </c>
      <c r="F65" s="36">
        <v>130.28229999999999</v>
      </c>
      <c r="G65" s="36"/>
      <c r="H65" s="36"/>
      <c r="I65" s="36"/>
      <c r="J65" s="36"/>
      <c r="K65" s="36"/>
    </row>
    <row r="66" spans="1:11" x14ac:dyDescent="0.25">
      <c r="A66" s="37">
        <v>38799</v>
      </c>
      <c r="B66" s="36">
        <v>0</v>
      </c>
      <c r="C66" s="36">
        <v>123.0472</v>
      </c>
      <c r="D66" s="36">
        <v>123.0472</v>
      </c>
      <c r="E66" s="36">
        <v>123.0472</v>
      </c>
      <c r="F66" s="36">
        <v>123.0472</v>
      </c>
      <c r="G66" s="36"/>
      <c r="H66" s="36"/>
      <c r="I66" s="36"/>
      <c r="J66" s="36"/>
      <c r="K66" s="36"/>
    </row>
    <row r="67" spans="1:11" x14ac:dyDescent="0.25">
      <c r="A67" s="37">
        <v>38800</v>
      </c>
      <c r="B67" s="36">
        <v>0</v>
      </c>
      <c r="C67" s="36">
        <v>129.5384</v>
      </c>
      <c r="D67" s="36">
        <v>129.5384</v>
      </c>
      <c r="E67" s="36">
        <v>129.5384</v>
      </c>
      <c r="F67" s="36">
        <v>129.5384</v>
      </c>
      <c r="G67" s="36"/>
      <c r="H67" s="36"/>
      <c r="I67" s="36"/>
      <c r="J67" s="36"/>
      <c r="K67" s="36"/>
    </row>
    <row r="68" spans="1:11" x14ac:dyDescent="0.25">
      <c r="A68" s="37">
        <v>38803</v>
      </c>
      <c r="B68" s="36">
        <v>0</v>
      </c>
      <c r="C68" s="36">
        <v>129.43989999999999</v>
      </c>
      <c r="D68" s="36">
        <v>129.43989999999999</v>
      </c>
      <c r="E68" s="36">
        <v>129.43989999999999</v>
      </c>
      <c r="F68" s="36">
        <v>129.43989999999999</v>
      </c>
      <c r="G68" s="36"/>
      <c r="H68" s="36"/>
      <c r="I68" s="36"/>
      <c r="J68" s="36"/>
      <c r="K68" s="36"/>
    </row>
    <row r="69" spans="1:11" x14ac:dyDescent="0.25">
      <c r="A69" s="37">
        <v>38804</v>
      </c>
      <c r="B69" s="36">
        <v>0</v>
      </c>
      <c r="C69" s="36">
        <v>129.50530000000001</v>
      </c>
      <c r="D69" s="36">
        <v>129.50530000000001</v>
      </c>
      <c r="E69" s="36">
        <v>129.50530000000001</v>
      </c>
      <c r="F69" s="36">
        <v>129.50530000000001</v>
      </c>
      <c r="G69" s="36"/>
      <c r="H69" s="36"/>
      <c r="I69" s="36"/>
      <c r="J69" s="36"/>
      <c r="K69" s="36"/>
    </row>
    <row r="70" spans="1:11" x14ac:dyDescent="0.25">
      <c r="A70" s="37">
        <v>38805</v>
      </c>
      <c r="B70" s="36">
        <v>0</v>
      </c>
      <c r="C70" s="36">
        <v>132.00839999999999</v>
      </c>
      <c r="D70" s="36">
        <v>132.00839999999999</v>
      </c>
      <c r="E70" s="36">
        <v>132.00839999999999</v>
      </c>
      <c r="F70" s="36">
        <v>132.00839999999999</v>
      </c>
      <c r="G70" s="36"/>
      <c r="H70" s="36"/>
      <c r="I70" s="36"/>
      <c r="J70" s="36"/>
      <c r="K70" s="36"/>
    </row>
    <row r="71" spans="1:11" x14ac:dyDescent="0.25">
      <c r="A71" s="37">
        <v>38806</v>
      </c>
      <c r="B71" s="36">
        <v>0</v>
      </c>
      <c r="C71" s="36">
        <v>133.40119999999999</v>
      </c>
      <c r="D71" s="36">
        <v>133.40119999999999</v>
      </c>
      <c r="E71" s="36">
        <v>133.40119999999999</v>
      </c>
      <c r="F71" s="36">
        <v>133.40119999999999</v>
      </c>
      <c r="G71" s="36"/>
      <c r="H71" s="36"/>
      <c r="I71" s="36"/>
      <c r="J71" s="36"/>
      <c r="K71" s="36"/>
    </row>
    <row r="72" spans="1:11" x14ac:dyDescent="0.25">
      <c r="A72" s="37">
        <v>38807</v>
      </c>
      <c r="B72" s="36">
        <v>0</v>
      </c>
      <c r="C72" s="36">
        <v>131.9554</v>
      </c>
      <c r="D72" s="36">
        <v>131.9554</v>
      </c>
      <c r="E72" s="36">
        <v>131.9554</v>
      </c>
      <c r="F72" s="36">
        <v>131.9554</v>
      </c>
      <c r="G72" s="36"/>
      <c r="H72" s="36"/>
      <c r="I72" s="36"/>
      <c r="J72" s="36"/>
      <c r="K72" s="36"/>
    </row>
    <row r="73" spans="1:11" x14ac:dyDescent="0.25">
      <c r="A73" s="37">
        <v>38810</v>
      </c>
      <c r="B73" s="36">
        <v>0</v>
      </c>
      <c r="C73" s="36">
        <v>133.3381</v>
      </c>
      <c r="D73" s="36">
        <v>133.3381</v>
      </c>
      <c r="E73" s="36">
        <v>133.3381</v>
      </c>
      <c r="F73" s="36">
        <v>133.3381</v>
      </c>
      <c r="G73" s="36"/>
      <c r="H73" s="36"/>
      <c r="I73" s="36"/>
      <c r="J73" s="36"/>
      <c r="K73" s="36"/>
    </row>
    <row r="74" spans="1:11" x14ac:dyDescent="0.25">
      <c r="A74" s="37">
        <v>38811</v>
      </c>
      <c r="B74" s="36">
        <v>0</v>
      </c>
      <c r="C74" s="36">
        <v>133.45769999999999</v>
      </c>
      <c r="D74" s="36">
        <v>133.45769999999999</v>
      </c>
      <c r="E74" s="36">
        <v>133.45769999999999</v>
      </c>
      <c r="F74" s="36">
        <v>133.45769999999999</v>
      </c>
      <c r="G74" s="36"/>
      <c r="H74" s="36"/>
      <c r="I74" s="36"/>
      <c r="J74" s="36"/>
      <c r="K74" s="36"/>
    </row>
    <row r="75" spans="1:11" x14ac:dyDescent="0.25">
      <c r="A75" s="37">
        <v>38812</v>
      </c>
      <c r="B75" s="36">
        <v>0</v>
      </c>
      <c r="C75" s="36">
        <v>134.64080000000001</v>
      </c>
      <c r="D75" s="36">
        <v>134.64080000000001</v>
      </c>
      <c r="E75" s="36">
        <v>134.64080000000001</v>
      </c>
      <c r="F75" s="36">
        <v>134.64080000000001</v>
      </c>
      <c r="G75" s="36"/>
      <c r="H75" s="36"/>
      <c r="I75" s="36"/>
      <c r="J75" s="36"/>
      <c r="K75" s="36"/>
    </row>
    <row r="76" spans="1:11" x14ac:dyDescent="0.25">
      <c r="A76" s="37">
        <v>38813</v>
      </c>
      <c r="B76" s="36">
        <v>0</v>
      </c>
      <c r="C76" s="36">
        <v>135.26990000000001</v>
      </c>
      <c r="D76" s="36">
        <v>135.26990000000001</v>
      </c>
      <c r="E76" s="36">
        <v>135.26990000000001</v>
      </c>
      <c r="F76" s="36">
        <v>135.26990000000001</v>
      </c>
      <c r="G76" s="36"/>
      <c r="H76" s="36"/>
      <c r="I76" s="36"/>
      <c r="J76" s="36"/>
      <c r="K76" s="36"/>
    </row>
    <row r="77" spans="1:11" x14ac:dyDescent="0.25">
      <c r="A77" s="37">
        <v>38814</v>
      </c>
      <c r="B77" s="36">
        <v>0</v>
      </c>
      <c r="C77" s="36">
        <v>133.24709999999999</v>
      </c>
      <c r="D77" s="36">
        <v>133.24709999999999</v>
      </c>
      <c r="E77" s="36">
        <v>133.24709999999999</v>
      </c>
      <c r="F77" s="36">
        <v>133.24709999999999</v>
      </c>
      <c r="G77" s="36"/>
      <c r="H77" s="36"/>
      <c r="I77" s="36"/>
      <c r="J77" s="36"/>
      <c r="K77" s="36"/>
    </row>
    <row r="78" spans="1:11" x14ac:dyDescent="0.25">
      <c r="A78" s="37">
        <v>38817</v>
      </c>
      <c r="B78" s="36">
        <v>0</v>
      </c>
      <c r="C78" s="36">
        <v>131.86750000000001</v>
      </c>
      <c r="D78" s="36">
        <v>131.86750000000001</v>
      </c>
      <c r="E78" s="36">
        <v>131.86750000000001</v>
      </c>
      <c r="F78" s="36">
        <v>131.86750000000001</v>
      </c>
      <c r="G78" s="36"/>
      <c r="H78" s="36"/>
      <c r="I78" s="36"/>
      <c r="J78" s="36"/>
      <c r="K78" s="36"/>
    </row>
    <row r="79" spans="1:11" x14ac:dyDescent="0.25">
      <c r="A79" s="37">
        <v>38818</v>
      </c>
      <c r="B79" s="36">
        <v>0</v>
      </c>
      <c r="C79" s="36">
        <v>129.2131</v>
      </c>
      <c r="D79" s="36">
        <v>129.2131</v>
      </c>
      <c r="E79" s="36">
        <v>129.2131</v>
      </c>
      <c r="F79" s="36">
        <v>129.2131</v>
      </c>
      <c r="G79" s="36"/>
      <c r="H79" s="36"/>
      <c r="I79" s="36"/>
      <c r="J79" s="36"/>
      <c r="K79" s="36"/>
    </row>
    <row r="80" spans="1:11" x14ac:dyDescent="0.25">
      <c r="A80" s="37">
        <v>38819</v>
      </c>
      <c r="B80" s="36">
        <v>0</v>
      </c>
      <c r="C80" s="36">
        <v>129.01230000000001</v>
      </c>
      <c r="D80" s="36">
        <v>129.01230000000001</v>
      </c>
      <c r="E80" s="36">
        <v>129.01230000000001</v>
      </c>
      <c r="F80" s="36">
        <v>129.01230000000001</v>
      </c>
      <c r="G80" s="36"/>
      <c r="H80" s="36"/>
      <c r="I80" s="36"/>
      <c r="J80" s="36"/>
      <c r="K80" s="36"/>
    </row>
    <row r="81" spans="1:11" x14ac:dyDescent="0.25">
      <c r="A81" s="37">
        <v>38820</v>
      </c>
      <c r="B81" s="36">
        <v>0</v>
      </c>
      <c r="C81" s="36">
        <v>129.1859</v>
      </c>
      <c r="D81" s="36">
        <v>129.1859</v>
      </c>
      <c r="E81" s="36">
        <v>129.1859</v>
      </c>
      <c r="F81" s="36">
        <v>129.1859</v>
      </c>
      <c r="G81" s="36"/>
      <c r="H81" s="36"/>
      <c r="I81" s="36"/>
      <c r="J81" s="36"/>
      <c r="K81" s="36"/>
    </row>
    <row r="82" spans="1:11" x14ac:dyDescent="0.25">
      <c r="A82" s="37">
        <v>38824</v>
      </c>
      <c r="B82" s="36">
        <v>0</v>
      </c>
      <c r="C82" s="36">
        <v>128.64340000000001</v>
      </c>
      <c r="D82" s="36">
        <v>128.64340000000001</v>
      </c>
      <c r="E82" s="36">
        <v>128.64340000000001</v>
      </c>
      <c r="F82" s="36">
        <v>128.64340000000001</v>
      </c>
      <c r="G82" s="36"/>
      <c r="H82" s="36"/>
      <c r="I82" s="36"/>
      <c r="J82" s="36"/>
      <c r="K82" s="36"/>
    </row>
    <row r="83" spans="1:11" x14ac:dyDescent="0.25">
      <c r="A83" s="37">
        <v>38825</v>
      </c>
      <c r="B83" s="36">
        <v>0</v>
      </c>
      <c r="C83" s="36">
        <v>131.7415</v>
      </c>
      <c r="D83" s="36">
        <v>131.7415</v>
      </c>
      <c r="E83" s="36">
        <v>131.7415</v>
      </c>
      <c r="F83" s="36">
        <v>131.7415</v>
      </c>
      <c r="G83" s="36"/>
      <c r="H83" s="36"/>
      <c r="I83" s="36"/>
      <c r="J83" s="36"/>
      <c r="K83" s="36"/>
    </row>
    <row r="84" spans="1:11" x14ac:dyDescent="0.25">
      <c r="A84" s="37">
        <v>38826</v>
      </c>
      <c r="B84" s="36">
        <v>0</v>
      </c>
      <c r="C84" s="36">
        <v>132.46940000000001</v>
      </c>
      <c r="D84" s="36">
        <v>132.46940000000001</v>
      </c>
      <c r="E84" s="36">
        <v>132.46940000000001</v>
      </c>
      <c r="F84" s="36">
        <v>132.46940000000001</v>
      </c>
      <c r="G84" s="36"/>
      <c r="H84" s="36"/>
      <c r="I84" s="36"/>
      <c r="J84" s="36"/>
      <c r="K84" s="36"/>
    </row>
    <row r="85" spans="1:11" x14ac:dyDescent="0.25">
      <c r="A85" s="37">
        <v>38827</v>
      </c>
      <c r="B85" s="36">
        <v>0</v>
      </c>
      <c r="C85" s="36">
        <v>134.03290000000001</v>
      </c>
      <c r="D85" s="36">
        <v>134.03290000000001</v>
      </c>
      <c r="E85" s="36">
        <v>134.03290000000001</v>
      </c>
      <c r="F85" s="36">
        <v>134.03290000000001</v>
      </c>
      <c r="G85" s="36"/>
      <c r="H85" s="36"/>
      <c r="I85" s="36"/>
      <c r="J85" s="36"/>
      <c r="K85" s="36"/>
    </row>
    <row r="86" spans="1:11" x14ac:dyDescent="0.25">
      <c r="A86" s="37">
        <v>38828</v>
      </c>
      <c r="B86" s="36">
        <v>0</v>
      </c>
      <c r="C86" s="36">
        <v>132.4674</v>
      </c>
      <c r="D86" s="36">
        <v>132.4674</v>
      </c>
      <c r="E86" s="36">
        <v>132.4674</v>
      </c>
      <c r="F86" s="36">
        <v>132.4674</v>
      </c>
      <c r="G86" s="36"/>
      <c r="H86" s="36"/>
      <c r="I86" s="36"/>
      <c r="J86" s="36"/>
      <c r="K86" s="36"/>
    </row>
    <row r="87" spans="1:11" x14ac:dyDescent="0.25">
      <c r="A87" s="37">
        <v>38831</v>
      </c>
      <c r="B87" s="36">
        <v>0</v>
      </c>
      <c r="C87" s="36">
        <v>132.79679999999999</v>
      </c>
      <c r="D87" s="36">
        <v>132.79679999999999</v>
      </c>
      <c r="E87" s="36">
        <v>132.79679999999999</v>
      </c>
      <c r="F87" s="36">
        <v>132.79679999999999</v>
      </c>
      <c r="G87" s="36"/>
      <c r="H87" s="36"/>
      <c r="I87" s="36"/>
      <c r="J87" s="36"/>
      <c r="K87" s="36"/>
    </row>
    <row r="88" spans="1:11" x14ac:dyDescent="0.25">
      <c r="A88" s="37">
        <v>38832</v>
      </c>
      <c r="B88" s="36">
        <v>0</v>
      </c>
      <c r="C88" s="36">
        <v>132.54480000000001</v>
      </c>
      <c r="D88" s="36">
        <v>132.54480000000001</v>
      </c>
      <c r="E88" s="36">
        <v>132.54480000000001</v>
      </c>
      <c r="F88" s="36">
        <v>132.54480000000001</v>
      </c>
      <c r="G88" s="36"/>
      <c r="H88" s="36"/>
      <c r="I88" s="36"/>
      <c r="J88" s="36"/>
      <c r="K88" s="36"/>
    </row>
    <row r="89" spans="1:11" x14ac:dyDescent="0.25">
      <c r="A89" s="37">
        <v>38833</v>
      </c>
      <c r="B89" s="36">
        <v>0</v>
      </c>
      <c r="C89" s="36">
        <v>134.29570000000001</v>
      </c>
      <c r="D89" s="36">
        <v>134.29570000000001</v>
      </c>
      <c r="E89" s="36">
        <v>134.29570000000001</v>
      </c>
      <c r="F89" s="36">
        <v>134.29570000000001</v>
      </c>
      <c r="G89" s="36"/>
      <c r="H89" s="36"/>
      <c r="I89" s="36"/>
      <c r="J89" s="36"/>
      <c r="K89" s="36"/>
    </row>
    <row r="90" spans="1:11" x14ac:dyDescent="0.25">
      <c r="A90" s="37">
        <v>38834</v>
      </c>
      <c r="B90" s="36">
        <v>0</v>
      </c>
      <c r="C90" s="36">
        <v>135.2714</v>
      </c>
      <c r="D90" s="36">
        <v>135.2714</v>
      </c>
      <c r="E90" s="36">
        <v>135.2714</v>
      </c>
      <c r="F90" s="36">
        <v>135.2714</v>
      </c>
      <c r="G90" s="36"/>
      <c r="H90" s="36"/>
      <c r="I90" s="36"/>
      <c r="J90" s="36"/>
      <c r="K90" s="36"/>
    </row>
    <row r="91" spans="1:11" x14ac:dyDescent="0.25">
      <c r="A91" s="37">
        <v>38835</v>
      </c>
      <c r="B91" s="36">
        <v>0</v>
      </c>
      <c r="C91" s="36">
        <v>136.27160000000001</v>
      </c>
      <c r="D91" s="36">
        <v>136.27160000000001</v>
      </c>
      <c r="E91" s="36">
        <v>136.27160000000001</v>
      </c>
      <c r="F91" s="36">
        <v>136.27160000000001</v>
      </c>
      <c r="G91" s="36"/>
      <c r="H91" s="36"/>
      <c r="I91" s="36"/>
      <c r="J91" s="36"/>
      <c r="K91" s="36"/>
    </row>
    <row r="92" spans="1:11" x14ac:dyDescent="0.25">
      <c r="A92" s="37">
        <v>38838</v>
      </c>
      <c r="B92" s="36">
        <v>0</v>
      </c>
      <c r="C92" s="36">
        <v>134.6404</v>
      </c>
      <c r="D92" s="36">
        <v>134.6404</v>
      </c>
      <c r="E92" s="36">
        <v>134.6404</v>
      </c>
      <c r="F92" s="36">
        <v>134.6404</v>
      </c>
      <c r="G92" s="36"/>
      <c r="H92" s="36"/>
      <c r="I92" s="36"/>
      <c r="J92" s="36"/>
      <c r="K92" s="36"/>
    </row>
    <row r="93" spans="1:11" x14ac:dyDescent="0.25">
      <c r="A93" s="37">
        <v>38839</v>
      </c>
      <c r="B93" s="36">
        <v>0</v>
      </c>
      <c r="C93" s="36">
        <v>135.82300000000001</v>
      </c>
      <c r="D93" s="36">
        <v>135.82300000000001</v>
      </c>
      <c r="E93" s="36">
        <v>135.82300000000001</v>
      </c>
      <c r="F93" s="36">
        <v>135.82300000000001</v>
      </c>
      <c r="G93" s="36"/>
      <c r="H93" s="36"/>
      <c r="I93" s="36"/>
      <c r="J93" s="36"/>
      <c r="K93" s="36"/>
    </row>
    <row r="94" spans="1:11" x14ac:dyDescent="0.25">
      <c r="A94" s="37">
        <v>38840</v>
      </c>
      <c r="B94" s="36">
        <v>0</v>
      </c>
      <c r="C94" s="36">
        <v>134.72980000000001</v>
      </c>
      <c r="D94" s="36">
        <v>134.72980000000001</v>
      </c>
      <c r="E94" s="36">
        <v>134.72980000000001</v>
      </c>
      <c r="F94" s="36">
        <v>134.72980000000001</v>
      </c>
      <c r="G94" s="36"/>
      <c r="H94" s="36"/>
      <c r="I94" s="36"/>
      <c r="J94" s="36"/>
      <c r="K94" s="36"/>
    </row>
    <row r="95" spans="1:11" x14ac:dyDescent="0.25">
      <c r="A95" s="37">
        <v>38841</v>
      </c>
      <c r="B95" s="36">
        <v>0</v>
      </c>
      <c r="C95" s="36">
        <v>135.24019999999999</v>
      </c>
      <c r="D95" s="36">
        <v>135.24019999999999</v>
      </c>
      <c r="E95" s="36">
        <v>135.24019999999999</v>
      </c>
      <c r="F95" s="36">
        <v>135.24019999999999</v>
      </c>
      <c r="G95" s="36"/>
      <c r="H95" s="36"/>
      <c r="I95" s="36"/>
      <c r="J95" s="36"/>
      <c r="K95" s="36"/>
    </row>
    <row r="96" spans="1:11" x14ac:dyDescent="0.25">
      <c r="A96" s="37">
        <v>38842</v>
      </c>
      <c r="B96" s="36">
        <v>0</v>
      </c>
      <c r="C96" s="36">
        <v>136.9693</v>
      </c>
      <c r="D96" s="36">
        <v>136.9693</v>
      </c>
      <c r="E96" s="36">
        <v>136.9693</v>
      </c>
      <c r="F96" s="36">
        <v>136.9693</v>
      </c>
      <c r="G96" s="36"/>
      <c r="H96" s="36"/>
      <c r="I96" s="36"/>
      <c r="J96" s="36"/>
      <c r="K96" s="36"/>
    </row>
    <row r="97" spans="1:11" x14ac:dyDescent="0.25">
      <c r="A97" s="37">
        <v>38845</v>
      </c>
      <c r="B97" s="36">
        <v>0</v>
      </c>
      <c r="C97" s="36">
        <v>136.79230000000001</v>
      </c>
      <c r="D97" s="36">
        <v>136.79230000000001</v>
      </c>
      <c r="E97" s="36">
        <v>136.79230000000001</v>
      </c>
      <c r="F97" s="36">
        <v>136.79230000000001</v>
      </c>
      <c r="G97" s="36"/>
      <c r="H97" s="36"/>
      <c r="I97" s="36"/>
      <c r="J97" s="36"/>
      <c r="K97" s="36"/>
    </row>
    <row r="98" spans="1:11" x14ac:dyDescent="0.25">
      <c r="A98" s="37">
        <v>38846</v>
      </c>
      <c r="B98" s="36">
        <v>0</v>
      </c>
      <c r="C98" s="36">
        <v>137.03460000000001</v>
      </c>
      <c r="D98" s="36">
        <v>137.03460000000001</v>
      </c>
      <c r="E98" s="36">
        <v>137.03460000000001</v>
      </c>
      <c r="F98" s="36">
        <v>137.03460000000001</v>
      </c>
      <c r="G98" s="36"/>
      <c r="H98" s="36"/>
      <c r="I98" s="36"/>
      <c r="J98" s="36"/>
      <c r="K98" s="36"/>
    </row>
    <row r="99" spans="1:11" x14ac:dyDescent="0.25">
      <c r="A99" s="37">
        <v>38847</v>
      </c>
      <c r="B99" s="36">
        <v>0</v>
      </c>
      <c r="C99" s="36">
        <v>136.92439999999999</v>
      </c>
      <c r="D99" s="36">
        <v>136.92439999999999</v>
      </c>
      <c r="E99" s="36">
        <v>136.92439999999999</v>
      </c>
      <c r="F99" s="36">
        <v>136.92439999999999</v>
      </c>
      <c r="G99" s="36"/>
      <c r="H99" s="36"/>
      <c r="I99" s="36"/>
      <c r="J99" s="36"/>
      <c r="K99" s="36"/>
    </row>
    <row r="100" spans="1:11" x14ac:dyDescent="0.25">
      <c r="A100" s="37">
        <v>38848</v>
      </c>
      <c r="B100" s="36">
        <v>0</v>
      </c>
      <c r="C100" s="36">
        <v>133.93719999999999</v>
      </c>
      <c r="D100" s="36">
        <v>133.93719999999999</v>
      </c>
      <c r="E100" s="36">
        <v>133.93719999999999</v>
      </c>
      <c r="F100" s="36">
        <v>133.93719999999999</v>
      </c>
      <c r="G100" s="36"/>
      <c r="H100" s="36"/>
      <c r="I100" s="36"/>
      <c r="J100" s="36"/>
      <c r="K100" s="36"/>
    </row>
    <row r="101" spans="1:11" x14ac:dyDescent="0.25">
      <c r="A101" s="37">
        <v>38849</v>
      </c>
      <c r="B101" s="36">
        <v>0</v>
      </c>
      <c r="C101" s="36">
        <v>128.74459999999999</v>
      </c>
      <c r="D101" s="36">
        <v>128.74459999999999</v>
      </c>
      <c r="E101" s="36">
        <v>128.74459999999999</v>
      </c>
      <c r="F101" s="36">
        <v>128.74459999999999</v>
      </c>
      <c r="G101" s="36"/>
      <c r="H101" s="36"/>
      <c r="I101" s="36"/>
      <c r="J101" s="36"/>
      <c r="K101" s="36"/>
    </row>
    <row r="102" spans="1:11" x14ac:dyDescent="0.25">
      <c r="A102" s="37">
        <v>38852</v>
      </c>
      <c r="B102" s="36">
        <v>0</v>
      </c>
      <c r="C102" s="36">
        <v>128.54079999999999</v>
      </c>
      <c r="D102" s="36">
        <v>128.54079999999999</v>
      </c>
      <c r="E102" s="36">
        <v>128.54079999999999</v>
      </c>
      <c r="F102" s="36">
        <v>128.54079999999999</v>
      </c>
      <c r="G102" s="36"/>
      <c r="H102" s="36"/>
      <c r="I102" s="36"/>
      <c r="J102" s="36"/>
      <c r="K102" s="36"/>
    </row>
    <row r="103" spans="1:11" x14ac:dyDescent="0.25">
      <c r="A103" s="37">
        <v>38853</v>
      </c>
      <c r="B103" s="36">
        <v>0</v>
      </c>
      <c r="C103" s="36">
        <v>130.89340000000001</v>
      </c>
      <c r="D103" s="36">
        <v>130.89340000000001</v>
      </c>
      <c r="E103" s="36">
        <v>130.89340000000001</v>
      </c>
      <c r="F103" s="36">
        <v>130.89340000000001</v>
      </c>
      <c r="G103" s="36"/>
      <c r="H103" s="36"/>
      <c r="I103" s="36"/>
      <c r="J103" s="36"/>
      <c r="K103" s="36"/>
    </row>
    <row r="104" spans="1:11" x14ac:dyDescent="0.25">
      <c r="A104" s="37">
        <v>38854</v>
      </c>
      <c r="B104" s="36">
        <v>0</v>
      </c>
      <c r="C104" s="36">
        <v>117.74379999999999</v>
      </c>
      <c r="D104" s="36">
        <v>117.74379999999999</v>
      </c>
      <c r="E104" s="36">
        <v>117.74379999999999</v>
      </c>
      <c r="F104" s="36">
        <v>117.74379999999999</v>
      </c>
      <c r="G104" s="36"/>
      <c r="H104" s="36"/>
      <c r="I104" s="36"/>
      <c r="J104" s="36"/>
      <c r="K104" s="36"/>
    </row>
    <row r="105" spans="1:11" x14ac:dyDescent="0.25">
      <c r="A105" s="37">
        <v>38855</v>
      </c>
      <c r="B105" s="36">
        <v>0</v>
      </c>
      <c r="C105" s="36">
        <v>116.9301</v>
      </c>
      <c r="D105" s="36">
        <v>116.9301</v>
      </c>
      <c r="E105" s="36">
        <v>116.9301</v>
      </c>
      <c r="F105" s="36">
        <v>116.9301</v>
      </c>
      <c r="G105" s="36"/>
      <c r="H105" s="36"/>
      <c r="I105" s="36"/>
      <c r="J105" s="36"/>
      <c r="K105" s="36"/>
    </row>
    <row r="106" spans="1:11" x14ac:dyDescent="0.25">
      <c r="A106" s="37">
        <v>38856</v>
      </c>
      <c r="B106" s="36">
        <v>0</v>
      </c>
      <c r="C106" s="36">
        <v>113.8211</v>
      </c>
      <c r="D106" s="36">
        <v>113.8211</v>
      </c>
      <c r="E106" s="36">
        <v>113.8211</v>
      </c>
      <c r="F106" s="36">
        <v>113.8211</v>
      </c>
      <c r="G106" s="36"/>
      <c r="H106" s="36"/>
      <c r="I106" s="36"/>
      <c r="J106" s="36"/>
      <c r="K106" s="36"/>
    </row>
    <row r="107" spans="1:11" x14ac:dyDescent="0.25">
      <c r="A107" s="37">
        <v>38859</v>
      </c>
      <c r="B107" s="36">
        <v>0</v>
      </c>
      <c r="C107" s="36">
        <v>107.35429999999999</v>
      </c>
      <c r="D107" s="36">
        <v>107.35429999999999</v>
      </c>
      <c r="E107" s="36">
        <v>107.35429999999999</v>
      </c>
      <c r="F107" s="36">
        <v>107.35429999999999</v>
      </c>
      <c r="G107" s="36"/>
      <c r="H107" s="36"/>
      <c r="I107" s="36"/>
      <c r="J107" s="36"/>
      <c r="K107" s="36"/>
    </row>
    <row r="108" spans="1:11" x14ac:dyDescent="0.25">
      <c r="A108" s="37">
        <v>38860</v>
      </c>
      <c r="B108" s="36">
        <v>0</v>
      </c>
      <c r="C108" s="36">
        <v>109.5158</v>
      </c>
      <c r="D108" s="36">
        <v>109.5158</v>
      </c>
      <c r="E108" s="36">
        <v>109.5158</v>
      </c>
      <c r="F108" s="36">
        <v>109.5158</v>
      </c>
      <c r="G108" s="36"/>
      <c r="H108" s="36"/>
      <c r="I108" s="36"/>
      <c r="J108" s="36"/>
      <c r="K108" s="36"/>
    </row>
    <row r="109" spans="1:11" x14ac:dyDescent="0.25">
      <c r="A109" s="37">
        <v>38861</v>
      </c>
      <c r="B109" s="36">
        <v>0</v>
      </c>
      <c r="C109" s="36">
        <v>104.2833</v>
      </c>
      <c r="D109" s="36">
        <v>104.2833</v>
      </c>
      <c r="E109" s="36">
        <v>104.2833</v>
      </c>
      <c r="F109" s="36">
        <v>104.2833</v>
      </c>
      <c r="G109" s="36"/>
      <c r="H109" s="36"/>
      <c r="I109" s="36"/>
      <c r="J109" s="36"/>
      <c r="K109" s="36"/>
    </row>
    <row r="110" spans="1:11" x14ac:dyDescent="0.25">
      <c r="A110" s="37">
        <v>38862</v>
      </c>
      <c r="B110" s="36">
        <v>0</v>
      </c>
      <c r="C110" s="36">
        <v>108.6182</v>
      </c>
      <c r="D110" s="36">
        <v>108.6182</v>
      </c>
      <c r="E110" s="36">
        <v>108.6182</v>
      </c>
      <c r="F110" s="36">
        <v>108.6182</v>
      </c>
      <c r="G110" s="36"/>
      <c r="H110" s="36"/>
      <c r="I110" s="36"/>
      <c r="J110" s="36"/>
      <c r="K110" s="36"/>
    </row>
    <row r="111" spans="1:11" x14ac:dyDescent="0.25">
      <c r="A111" s="37">
        <v>38863</v>
      </c>
      <c r="B111" s="36">
        <v>0</v>
      </c>
      <c r="C111" s="36">
        <v>111.30629999999999</v>
      </c>
      <c r="D111" s="36">
        <v>111.30629999999999</v>
      </c>
      <c r="E111" s="36">
        <v>111.30629999999999</v>
      </c>
      <c r="F111" s="36">
        <v>111.30629999999999</v>
      </c>
      <c r="G111" s="36"/>
      <c r="H111" s="36"/>
      <c r="I111" s="36"/>
      <c r="J111" s="36"/>
      <c r="K111" s="36"/>
    </row>
    <row r="112" spans="1:11" x14ac:dyDescent="0.25">
      <c r="A112" s="37">
        <v>38867</v>
      </c>
      <c r="B112" s="36">
        <v>0</v>
      </c>
      <c r="C112" s="36">
        <v>103.33280000000001</v>
      </c>
      <c r="D112" s="36">
        <v>103.33280000000001</v>
      </c>
      <c r="E112" s="36">
        <v>103.33280000000001</v>
      </c>
      <c r="F112" s="36">
        <v>103.33280000000001</v>
      </c>
      <c r="G112" s="36"/>
      <c r="H112" s="36"/>
      <c r="I112" s="36"/>
      <c r="J112" s="36"/>
      <c r="K112" s="36"/>
    </row>
    <row r="113" spans="1:11" x14ac:dyDescent="0.25">
      <c r="A113" s="37">
        <v>38868</v>
      </c>
      <c r="B113" s="36">
        <v>0</v>
      </c>
      <c r="C113" s="36">
        <v>104.56010000000001</v>
      </c>
      <c r="D113" s="36">
        <v>104.56010000000001</v>
      </c>
      <c r="E113" s="36">
        <v>104.56010000000001</v>
      </c>
      <c r="F113" s="36">
        <v>104.56010000000001</v>
      </c>
      <c r="G113" s="36"/>
      <c r="H113" s="36"/>
      <c r="I113" s="36"/>
      <c r="J113" s="36"/>
      <c r="K113" s="36"/>
    </row>
    <row r="114" spans="1:11" x14ac:dyDescent="0.25">
      <c r="A114" s="37">
        <v>38869</v>
      </c>
      <c r="B114" s="36">
        <v>0</v>
      </c>
      <c r="C114" s="36">
        <v>108.2475</v>
      </c>
      <c r="D114" s="36">
        <v>108.2475</v>
      </c>
      <c r="E114" s="36">
        <v>108.2475</v>
      </c>
      <c r="F114" s="36">
        <v>108.2475</v>
      </c>
      <c r="G114" s="36"/>
      <c r="H114" s="36"/>
      <c r="I114" s="36"/>
      <c r="J114" s="36"/>
      <c r="K114" s="36"/>
    </row>
    <row r="115" spans="1:11" x14ac:dyDescent="0.25">
      <c r="A115" s="37">
        <v>38870</v>
      </c>
      <c r="B115" s="36">
        <v>0</v>
      </c>
      <c r="C115" s="36">
        <v>111.09820000000001</v>
      </c>
      <c r="D115" s="36">
        <v>111.09820000000001</v>
      </c>
      <c r="E115" s="36">
        <v>111.09820000000001</v>
      </c>
      <c r="F115" s="36">
        <v>111.09820000000001</v>
      </c>
      <c r="G115" s="36"/>
      <c r="H115" s="36"/>
      <c r="I115" s="36"/>
      <c r="J115" s="36"/>
      <c r="K115" s="36"/>
    </row>
    <row r="116" spans="1:11" x14ac:dyDescent="0.25">
      <c r="A116" s="37">
        <v>38873</v>
      </c>
      <c r="B116" s="36">
        <v>0</v>
      </c>
      <c r="C116" s="36">
        <v>105.6478</v>
      </c>
      <c r="D116" s="36">
        <v>105.6478</v>
      </c>
      <c r="E116" s="36">
        <v>105.6478</v>
      </c>
      <c r="F116" s="36">
        <v>105.6478</v>
      </c>
      <c r="G116" s="36"/>
      <c r="H116" s="36"/>
      <c r="I116" s="36"/>
      <c r="J116" s="36"/>
      <c r="K116" s="36"/>
    </row>
    <row r="117" spans="1:11" x14ac:dyDescent="0.25">
      <c r="A117" s="37">
        <v>38874</v>
      </c>
      <c r="B117" s="36">
        <v>0</v>
      </c>
      <c r="C117" s="36">
        <v>101.4273</v>
      </c>
      <c r="D117" s="36">
        <v>101.4273</v>
      </c>
      <c r="E117" s="36">
        <v>101.4273</v>
      </c>
      <c r="F117" s="36">
        <v>101.4273</v>
      </c>
      <c r="G117" s="36"/>
      <c r="H117" s="36"/>
      <c r="I117" s="36"/>
      <c r="J117" s="36"/>
      <c r="K117" s="36"/>
    </row>
    <row r="118" spans="1:11" x14ac:dyDescent="0.25">
      <c r="A118" s="37">
        <v>38875</v>
      </c>
      <c r="B118" s="36">
        <v>0</v>
      </c>
      <c r="C118" s="36">
        <v>100.2231</v>
      </c>
      <c r="D118" s="36">
        <v>100.2231</v>
      </c>
      <c r="E118" s="36">
        <v>100.2231</v>
      </c>
      <c r="F118" s="36">
        <v>100.2231</v>
      </c>
      <c r="G118" s="36"/>
      <c r="H118" s="36"/>
      <c r="I118" s="36"/>
      <c r="J118" s="36"/>
      <c r="K118" s="36"/>
    </row>
    <row r="119" spans="1:11" x14ac:dyDescent="0.25">
      <c r="A119" s="37">
        <v>38876</v>
      </c>
      <c r="B119" s="36">
        <v>0</v>
      </c>
      <c r="C119" s="36">
        <v>97.196439999999996</v>
      </c>
      <c r="D119" s="36">
        <v>97.196439999999996</v>
      </c>
      <c r="E119" s="36">
        <v>97.196439999999996</v>
      </c>
      <c r="F119" s="36">
        <v>97.196439999999996</v>
      </c>
      <c r="G119" s="36"/>
      <c r="H119" s="36"/>
      <c r="I119" s="36"/>
      <c r="J119" s="36"/>
      <c r="K119" s="36"/>
    </row>
    <row r="120" spans="1:11" x14ac:dyDescent="0.25">
      <c r="A120" s="37">
        <v>38877</v>
      </c>
      <c r="B120" s="36">
        <v>0</v>
      </c>
      <c r="C120" s="36">
        <v>95.372690000000006</v>
      </c>
      <c r="D120" s="36">
        <v>95.372690000000006</v>
      </c>
      <c r="E120" s="36">
        <v>95.372690000000006</v>
      </c>
      <c r="F120" s="36">
        <v>95.372690000000006</v>
      </c>
      <c r="G120" s="36"/>
      <c r="H120" s="36"/>
      <c r="I120" s="36"/>
      <c r="J120" s="36"/>
      <c r="K120" s="36"/>
    </row>
    <row r="121" spans="1:11" x14ac:dyDescent="0.25">
      <c r="A121" s="37">
        <v>38880</v>
      </c>
      <c r="B121" s="36">
        <v>0</v>
      </c>
      <c r="C121" s="36">
        <v>92.666659999999993</v>
      </c>
      <c r="D121" s="36">
        <v>92.666659999999993</v>
      </c>
      <c r="E121" s="36">
        <v>92.666659999999993</v>
      </c>
      <c r="F121" s="36">
        <v>92.666659999999993</v>
      </c>
      <c r="G121" s="36"/>
      <c r="H121" s="36"/>
      <c r="I121" s="36"/>
      <c r="J121" s="36"/>
      <c r="K121" s="36"/>
    </row>
    <row r="122" spans="1:11" x14ac:dyDescent="0.25">
      <c r="A122" s="37">
        <v>38881</v>
      </c>
      <c r="B122" s="36">
        <v>0</v>
      </c>
      <c r="C122" s="36">
        <v>85.340500000000006</v>
      </c>
      <c r="D122" s="36">
        <v>85.340500000000006</v>
      </c>
      <c r="E122" s="36">
        <v>85.340500000000006</v>
      </c>
      <c r="F122" s="36">
        <v>85.340500000000006</v>
      </c>
      <c r="G122" s="36"/>
      <c r="H122" s="36"/>
      <c r="I122" s="36"/>
      <c r="J122" s="36"/>
      <c r="K122" s="36"/>
    </row>
    <row r="123" spans="1:11" x14ac:dyDescent="0.25">
      <c r="A123" s="37">
        <v>38882</v>
      </c>
      <c r="B123" s="36">
        <v>0</v>
      </c>
      <c r="C123" s="36">
        <v>81.690550000000002</v>
      </c>
      <c r="D123" s="36">
        <v>81.690550000000002</v>
      </c>
      <c r="E123" s="36">
        <v>81.690550000000002</v>
      </c>
      <c r="F123" s="36">
        <v>81.690550000000002</v>
      </c>
      <c r="G123" s="36"/>
      <c r="H123" s="36"/>
      <c r="I123" s="36"/>
      <c r="J123" s="36"/>
      <c r="K123" s="36"/>
    </row>
    <row r="124" spans="1:11" x14ac:dyDescent="0.25">
      <c r="A124" s="37">
        <v>38883</v>
      </c>
      <c r="B124" s="36">
        <v>0</v>
      </c>
      <c r="C124" s="36">
        <v>94.839420000000004</v>
      </c>
      <c r="D124" s="36">
        <v>94.839420000000004</v>
      </c>
      <c r="E124" s="36">
        <v>94.839420000000004</v>
      </c>
      <c r="F124" s="36">
        <v>94.839420000000004</v>
      </c>
      <c r="G124" s="36"/>
      <c r="H124" s="36"/>
      <c r="I124" s="36"/>
      <c r="J124" s="36"/>
      <c r="K124" s="36"/>
    </row>
    <row r="125" spans="1:11" x14ac:dyDescent="0.25">
      <c r="A125" s="37">
        <v>38884</v>
      </c>
      <c r="B125" s="36">
        <v>0</v>
      </c>
      <c r="C125" s="36">
        <v>93.806299999999993</v>
      </c>
      <c r="D125" s="36">
        <v>93.806299999999993</v>
      </c>
      <c r="E125" s="36">
        <v>93.806299999999993</v>
      </c>
      <c r="F125" s="36">
        <v>93.806299999999993</v>
      </c>
      <c r="G125" s="36"/>
      <c r="H125" s="36"/>
      <c r="I125" s="36"/>
      <c r="J125" s="36"/>
      <c r="K125" s="36"/>
    </row>
    <row r="126" spans="1:11" x14ac:dyDescent="0.25">
      <c r="A126" s="37">
        <v>38887</v>
      </c>
      <c r="B126" s="36">
        <v>0</v>
      </c>
      <c r="C126" s="36">
        <v>92.411580000000001</v>
      </c>
      <c r="D126" s="36">
        <v>92.411580000000001</v>
      </c>
      <c r="E126" s="36">
        <v>92.411580000000001</v>
      </c>
      <c r="F126" s="36">
        <v>92.411580000000001</v>
      </c>
      <c r="G126" s="36"/>
      <c r="H126" s="36"/>
      <c r="I126" s="36"/>
      <c r="J126" s="36"/>
      <c r="K126" s="36"/>
    </row>
    <row r="127" spans="1:11" x14ac:dyDescent="0.25">
      <c r="A127" s="37">
        <v>38888</v>
      </c>
      <c r="B127" s="36">
        <v>0</v>
      </c>
      <c r="C127" s="36">
        <v>93.562960000000004</v>
      </c>
      <c r="D127" s="36">
        <v>93.562960000000004</v>
      </c>
      <c r="E127" s="36">
        <v>93.562960000000004</v>
      </c>
      <c r="F127" s="36">
        <v>93.562960000000004</v>
      </c>
      <c r="G127" s="36"/>
      <c r="H127" s="36"/>
      <c r="I127" s="36"/>
      <c r="J127" s="36"/>
      <c r="K127" s="36"/>
    </row>
    <row r="128" spans="1:11" x14ac:dyDescent="0.25">
      <c r="A128" s="37">
        <v>38889</v>
      </c>
      <c r="B128" s="36">
        <v>0</v>
      </c>
      <c r="C128" s="36">
        <v>99.487489999999994</v>
      </c>
      <c r="D128" s="36">
        <v>99.487489999999994</v>
      </c>
      <c r="E128" s="36">
        <v>99.487489999999994</v>
      </c>
      <c r="F128" s="36">
        <v>99.487489999999994</v>
      </c>
      <c r="G128" s="36"/>
      <c r="H128" s="36"/>
      <c r="I128" s="36"/>
      <c r="J128" s="36"/>
      <c r="K128" s="36"/>
    </row>
    <row r="129" spans="1:11" x14ac:dyDescent="0.25">
      <c r="A129" s="37">
        <v>38890</v>
      </c>
      <c r="B129" s="36">
        <v>0</v>
      </c>
      <c r="C129" s="36">
        <v>99.400760000000005</v>
      </c>
      <c r="D129" s="36">
        <v>99.400760000000005</v>
      </c>
      <c r="E129" s="36">
        <v>99.400760000000005</v>
      </c>
      <c r="F129" s="36">
        <v>99.400760000000005</v>
      </c>
      <c r="G129" s="36"/>
      <c r="H129" s="36"/>
      <c r="I129" s="36"/>
      <c r="J129" s="36"/>
      <c r="K129" s="36"/>
    </row>
    <row r="130" spans="1:11" x14ac:dyDescent="0.25">
      <c r="A130" s="37">
        <v>38891</v>
      </c>
      <c r="B130" s="36">
        <v>0</v>
      </c>
      <c r="C130" s="36">
        <v>100.51560000000001</v>
      </c>
      <c r="D130" s="36">
        <v>100.51560000000001</v>
      </c>
      <c r="E130" s="36">
        <v>100.51560000000001</v>
      </c>
      <c r="F130" s="36">
        <v>100.51560000000001</v>
      </c>
      <c r="G130" s="36"/>
      <c r="H130" s="36"/>
      <c r="I130" s="36"/>
      <c r="J130" s="36"/>
      <c r="K130" s="36"/>
    </row>
    <row r="131" spans="1:11" x14ac:dyDescent="0.25">
      <c r="A131" s="37">
        <v>38894</v>
      </c>
      <c r="B131" s="36">
        <v>0</v>
      </c>
      <c r="C131" s="36">
        <v>100.2775</v>
      </c>
      <c r="D131" s="36">
        <v>100.2775</v>
      </c>
      <c r="E131" s="36">
        <v>100.2775</v>
      </c>
      <c r="F131" s="36">
        <v>100.2775</v>
      </c>
      <c r="G131" s="36"/>
      <c r="H131" s="36"/>
      <c r="I131" s="36"/>
      <c r="J131" s="36"/>
      <c r="K131" s="36"/>
    </row>
    <row r="132" spans="1:11" x14ac:dyDescent="0.25">
      <c r="A132" s="37">
        <v>38895</v>
      </c>
      <c r="B132" s="36">
        <v>0</v>
      </c>
      <c r="C132" s="36">
        <v>97.67671</v>
      </c>
      <c r="D132" s="36">
        <v>97.67671</v>
      </c>
      <c r="E132" s="36">
        <v>97.67671</v>
      </c>
      <c r="F132" s="36">
        <v>97.67671</v>
      </c>
      <c r="G132" s="36"/>
      <c r="H132" s="36"/>
      <c r="I132" s="36"/>
      <c r="J132" s="36"/>
      <c r="K132" s="36"/>
    </row>
    <row r="133" spans="1:11" x14ac:dyDescent="0.25">
      <c r="A133" s="37">
        <v>38896</v>
      </c>
      <c r="B133" s="36">
        <v>0</v>
      </c>
      <c r="C133" s="36">
        <v>97.596320000000006</v>
      </c>
      <c r="D133" s="36">
        <v>97.596320000000006</v>
      </c>
      <c r="E133" s="36">
        <v>97.596320000000006</v>
      </c>
      <c r="F133" s="36">
        <v>97.596320000000006</v>
      </c>
      <c r="G133" s="36"/>
      <c r="H133" s="36"/>
      <c r="I133" s="36"/>
      <c r="J133" s="36"/>
      <c r="K133" s="36"/>
    </row>
    <row r="134" spans="1:11" x14ac:dyDescent="0.25">
      <c r="A134" s="37">
        <v>38897</v>
      </c>
      <c r="B134" s="36">
        <v>0</v>
      </c>
      <c r="C134" s="36">
        <v>105.892</v>
      </c>
      <c r="D134" s="36">
        <v>105.892</v>
      </c>
      <c r="E134" s="36">
        <v>105.892</v>
      </c>
      <c r="F134" s="36">
        <v>105.892</v>
      </c>
      <c r="G134" s="36"/>
      <c r="H134" s="36"/>
      <c r="I134" s="36"/>
      <c r="J134" s="36"/>
      <c r="K134" s="36"/>
    </row>
    <row r="135" spans="1:11" x14ac:dyDescent="0.25">
      <c r="A135" s="37">
        <v>38898</v>
      </c>
      <c r="B135" s="36">
        <v>0</v>
      </c>
      <c r="C135" s="36">
        <v>108.248</v>
      </c>
      <c r="D135" s="36">
        <v>108.248</v>
      </c>
      <c r="E135" s="36">
        <v>108.248</v>
      </c>
      <c r="F135" s="36">
        <v>108.248</v>
      </c>
      <c r="G135" s="36"/>
      <c r="H135" s="36"/>
      <c r="I135" s="36"/>
      <c r="J135" s="36"/>
      <c r="K135" s="36"/>
    </row>
    <row r="136" spans="1:11" x14ac:dyDescent="0.25">
      <c r="A136" s="37">
        <v>38901</v>
      </c>
      <c r="B136" s="36">
        <v>0</v>
      </c>
      <c r="C136" s="36">
        <v>110.8064</v>
      </c>
      <c r="D136" s="36">
        <v>110.8064</v>
      </c>
      <c r="E136" s="36">
        <v>110.8064</v>
      </c>
      <c r="F136" s="36">
        <v>110.8064</v>
      </c>
      <c r="G136" s="36"/>
      <c r="H136" s="36"/>
      <c r="I136" s="36"/>
      <c r="J136" s="36"/>
      <c r="K136" s="36"/>
    </row>
    <row r="137" spans="1:11" x14ac:dyDescent="0.25">
      <c r="A137" s="37">
        <v>38903</v>
      </c>
      <c r="B137" s="36">
        <v>0</v>
      </c>
      <c r="C137" s="36">
        <v>106.01390000000001</v>
      </c>
      <c r="D137" s="36">
        <v>106.01390000000001</v>
      </c>
      <c r="E137" s="36">
        <v>106.01390000000001</v>
      </c>
      <c r="F137" s="36">
        <v>106.01390000000001</v>
      </c>
      <c r="G137" s="36"/>
      <c r="H137" s="36"/>
      <c r="I137" s="36"/>
      <c r="J137" s="36"/>
      <c r="K137" s="36"/>
    </row>
    <row r="138" spans="1:11" x14ac:dyDescent="0.25">
      <c r="A138" s="37">
        <v>38904</v>
      </c>
      <c r="B138" s="36">
        <v>0</v>
      </c>
      <c r="C138" s="36">
        <v>106.56570000000001</v>
      </c>
      <c r="D138" s="36">
        <v>106.56570000000001</v>
      </c>
      <c r="E138" s="36">
        <v>106.56570000000001</v>
      </c>
      <c r="F138" s="36">
        <v>106.56570000000001</v>
      </c>
      <c r="G138" s="36"/>
      <c r="H138" s="36"/>
      <c r="I138" s="36"/>
      <c r="J138" s="36"/>
      <c r="K138" s="36"/>
    </row>
    <row r="139" spans="1:11" x14ac:dyDescent="0.25">
      <c r="A139" s="37">
        <v>38905</v>
      </c>
      <c r="B139" s="36">
        <v>0</v>
      </c>
      <c r="C139" s="36">
        <v>105.2606</v>
      </c>
      <c r="D139" s="36">
        <v>105.2606</v>
      </c>
      <c r="E139" s="36">
        <v>105.2606</v>
      </c>
      <c r="F139" s="36">
        <v>105.2606</v>
      </c>
      <c r="G139" s="36"/>
      <c r="H139" s="36"/>
      <c r="I139" s="36"/>
      <c r="J139" s="36"/>
      <c r="K139" s="36"/>
    </row>
    <row r="140" spans="1:11" x14ac:dyDescent="0.25">
      <c r="A140" s="37">
        <v>38908</v>
      </c>
      <c r="B140" s="36">
        <v>0</v>
      </c>
      <c r="C140" s="36">
        <v>104.59439999999999</v>
      </c>
      <c r="D140" s="36">
        <v>104.59439999999999</v>
      </c>
      <c r="E140" s="36">
        <v>104.59439999999999</v>
      </c>
      <c r="F140" s="36">
        <v>104.59439999999999</v>
      </c>
      <c r="G140" s="36"/>
      <c r="H140" s="36"/>
      <c r="I140" s="36"/>
      <c r="J140" s="36"/>
      <c r="K140" s="36"/>
    </row>
    <row r="141" spans="1:11" x14ac:dyDescent="0.25">
      <c r="A141" s="37">
        <v>38909</v>
      </c>
      <c r="B141" s="36">
        <v>0</v>
      </c>
      <c r="C141" s="36">
        <v>107.01220000000001</v>
      </c>
      <c r="D141" s="36">
        <v>107.01220000000001</v>
      </c>
      <c r="E141" s="36">
        <v>107.01220000000001</v>
      </c>
      <c r="F141" s="36">
        <v>107.01220000000001</v>
      </c>
      <c r="G141" s="36"/>
      <c r="H141" s="36"/>
      <c r="I141" s="36"/>
      <c r="J141" s="36"/>
      <c r="K141" s="36"/>
    </row>
    <row r="142" spans="1:11" x14ac:dyDescent="0.25">
      <c r="A142" s="37">
        <v>38910</v>
      </c>
      <c r="B142" s="36">
        <v>0</v>
      </c>
      <c r="C142" s="36">
        <v>102.5628</v>
      </c>
      <c r="D142" s="36">
        <v>102.5628</v>
      </c>
      <c r="E142" s="36">
        <v>102.5628</v>
      </c>
      <c r="F142" s="36">
        <v>102.5628</v>
      </c>
      <c r="G142" s="36"/>
      <c r="H142" s="36"/>
      <c r="I142" s="36"/>
      <c r="J142" s="36"/>
      <c r="K142" s="36"/>
    </row>
    <row r="143" spans="1:11" x14ac:dyDescent="0.25">
      <c r="A143" s="37">
        <v>38911</v>
      </c>
      <c r="B143" s="36">
        <v>0</v>
      </c>
      <c r="C143" s="36">
        <v>96.136120000000005</v>
      </c>
      <c r="D143" s="36">
        <v>96.136120000000005</v>
      </c>
      <c r="E143" s="36">
        <v>96.136120000000005</v>
      </c>
      <c r="F143" s="36">
        <v>96.136120000000005</v>
      </c>
      <c r="G143" s="36"/>
      <c r="H143" s="36"/>
      <c r="I143" s="36"/>
      <c r="J143" s="36"/>
      <c r="K143" s="36"/>
    </row>
    <row r="144" spans="1:11" x14ac:dyDescent="0.25">
      <c r="A144" s="37">
        <v>38912</v>
      </c>
      <c r="B144" s="36">
        <v>0</v>
      </c>
      <c r="C144" s="36">
        <v>92.433400000000006</v>
      </c>
      <c r="D144" s="36">
        <v>92.433400000000006</v>
      </c>
      <c r="E144" s="36">
        <v>92.433400000000006</v>
      </c>
      <c r="F144" s="36">
        <v>92.433400000000006</v>
      </c>
      <c r="G144" s="36"/>
      <c r="H144" s="36"/>
      <c r="I144" s="36"/>
      <c r="J144" s="36"/>
      <c r="K144" s="36"/>
    </row>
    <row r="145" spans="1:11" x14ac:dyDescent="0.25">
      <c r="A145" s="37">
        <v>38915</v>
      </c>
      <c r="B145" s="36">
        <v>0</v>
      </c>
      <c r="C145" s="36">
        <v>93.133579999999995</v>
      </c>
      <c r="D145" s="36">
        <v>93.133579999999995</v>
      </c>
      <c r="E145" s="36">
        <v>93.133579999999995</v>
      </c>
      <c r="F145" s="36">
        <v>93.133579999999995</v>
      </c>
      <c r="G145" s="36"/>
      <c r="H145" s="36"/>
      <c r="I145" s="36"/>
      <c r="J145" s="36"/>
      <c r="K145" s="36"/>
    </row>
    <row r="146" spans="1:11" x14ac:dyDescent="0.25">
      <c r="A146" s="37">
        <v>38916</v>
      </c>
      <c r="B146" s="36">
        <v>0</v>
      </c>
      <c r="C146" s="36">
        <v>94.245540000000005</v>
      </c>
      <c r="D146" s="36">
        <v>94.245540000000005</v>
      </c>
      <c r="E146" s="36">
        <v>94.245540000000005</v>
      </c>
      <c r="F146" s="36">
        <v>94.245540000000005</v>
      </c>
      <c r="G146" s="36"/>
      <c r="H146" s="36"/>
      <c r="I146" s="36"/>
      <c r="J146" s="36"/>
      <c r="K146" s="36"/>
    </row>
    <row r="147" spans="1:11" x14ac:dyDescent="0.25">
      <c r="A147" s="37">
        <v>38917</v>
      </c>
      <c r="B147" s="36">
        <v>0</v>
      </c>
      <c r="C147" s="36">
        <v>99.64385</v>
      </c>
      <c r="D147" s="36">
        <v>99.64385</v>
      </c>
      <c r="E147" s="36">
        <v>99.64385</v>
      </c>
      <c r="F147" s="36">
        <v>99.64385</v>
      </c>
      <c r="G147" s="36"/>
      <c r="H147" s="36"/>
      <c r="I147" s="36"/>
      <c r="J147" s="36"/>
      <c r="K147" s="36"/>
    </row>
    <row r="148" spans="1:11" x14ac:dyDescent="0.25">
      <c r="A148" s="37">
        <v>38918</v>
      </c>
      <c r="B148" s="36">
        <v>0</v>
      </c>
      <c r="C148" s="36">
        <v>97.395700000000005</v>
      </c>
      <c r="D148" s="36">
        <v>97.395700000000005</v>
      </c>
      <c r="E148" s="36">
        <v>97.395700000000005</v>
      </c>
      <c r="F148" s="36">
        <v>97.395700000000005</v>
      </c>
      <c r="G148" s="36"/>
      <c r="H148" s="36"/>
      <c r="I148" s="36"/>
      <c r="J148" s="36"/>
      <c r="K148" s="36"/>
    </row>
    <row r="149" spans="1:11" x14ac:dyDescent="0.25">
      <c r="A149" s="37">
        <v>38919</v>
      </c>
      <c r="B149" s="36">
        <v>0</v>
      </c>
      <c r="C149" s="36">
        <v>95.177090000000007</v>
      </c>
      <c r="D149" s="36">
        <v>95.177090000000007</v>
      </c>
      <c r="E149" s="36">
        <v>95.177090000000007</v>
      </c>
      <c r="F149" s="36">
        <v>95.177090000000007</v>
      </c>
      <c r="G149" s="36"/>
      <c r="H149" s="36"/>
      <c r="I149" s="36"/>
      <c r="J149" s="36"/>
      <c r="K149" s="36"/>
    </row>
    <row r="150" spans="1:11" x14ac:dyDescent="0.25">
      <c r="A150" s="37">
        <v>38922</v>
      </c>
      <c r="B150" s="36">
        <v>0</v>
      </c>
      <c r="C150" s="36">
        <v>101.3304</v>
      </c>
      <c r="D150" s="36">
        <v>101.3304</v>
      </c>
      <c r="E150" s="36">
        <v>101.3304</v>
      </c>
      <c r="F150" s="36">
        <v>101.3304</v>
      </c>
      <c r="G150" s="36"/>
      <c r="H150" s="36"/>
      <c r="I150" s="36"/>
      <c r="J150" s="36"/>
      <c r="K150" s="36"/>
    </row>
    <row r="151" spans="1:11" x14ac:dyDescent="0.25">
      <c r="A151" s="37">
        <v>38923</v>
      </c>
      <c r="B151" s="36">
        <v>0</v>
      </c>
      <c r="C151" s="36">
        <v>104.343</v>
      </c>
      <c r="D151" s="36">
        <v>104.343</v>
      </c>
      <c r="E151" s="36">
        <v>104.343</v>
      </c>
      <c r="F151" s="36">
        <v>104.343</v>
      </c>
      <c r="G151" s="36"/>
      <c r="H151" s="36"/>
      <c r="I151" s="36"/>
      <c r="J151" s="36"/>
      <c r="K151" s="36"/>
    </row>
    <row r="152" spans="1:11" x14ac:dyDescent="0.25">
      <c r="A152" s="37">
        <v>38924</v>
      </c>
      <c r="B152" s="36">
        <v>0</v>
      </c>
      <c r="C152" s="36">
        <v>105.4191</v>
      </c>
      <c r="D152" s="36">
        <v>105.4191</v>
      </c>
      <c r="E152" s="36">
        <v>105.4191</v>
      </c>
      <c r="F152" s="36">
        <v>105.4191</v>
      </c>
      <c r="G152" s="36"/>
      <c r="H152" s="36"/>
      <c r="I152" s="36"/>
      <c r="J152" s="36"/>
      <c r="K152" s="36"/>
    </row>
    <row r="153" spans="1:11" x14ac:dyDescent="0.25">
      <c r="A153" s="37">
        <v>38925</v>
      </c>
      <c r="B153" s="36">
        <v>0</v>
      </c>
      <c r="C153" s="36">
        <v>102.1978</v>
      </c>
      <c r="D153" s="36">
        <v>102.1978</v>
      </c>
      <c r="E153" s="36">
        <v>102.1978</v>
      </c>
      <c r="F153" s="36">
        <v>102.1978</v>
      </c>
      <c r="G153" s="36"/>
      <c r="H153" s="36"/>
      <c r="I153" s="36"/>
      <c r="J153" s="36"/>
      <c r="K153" s="36"/>
    </row>
    <row r="154" spans="1:11" x14ac:dyDescent="0.25">
      <c r="A154" s="37">
        <v>38926</v>
      </c>
      <c r="B154" s="36">
        <v>0</v>
      </c>
      <c r="C154" s="36">
        <v>105.7413</v>
      </c>
      <c r="D154" s="36">
        <v>105.7413</v>
      </c>
      <c r="E154" s="36">
        <v>105.7413</v>
      </c>
      <c r="F154" s="36">
        <v>105.7413</v>
      </c>
      <c r="G154" s="36"/>
      <c r="H154" s="36"/>
      <c r="I154" s="36"/>
      <c r="J154" s="36"/>
      <c r="K154" s="36"/>
    </row>
    <row r="155" spans="1:11" x14ac:dyDescent="0.25">
      <c r="A155" s="37">
        <v>38929</v>
      </c>
      <c r="B155" s="36">
        <v>0</v>
      </c>
      <c r="C155" s="36">
        <v>103.49120000000001</v>
      </c>
      <c r="D155" s="36">
        <v>103.49120000000001</v>
      </c>
      <c r="E155" s="36">
        <v>103.49120000000001</v>
      </c>
      <c r="F155" s="36">
        <v>103.49120000000001</v>
      </c>
      <c r="G155" s="36"/>
      <c r="H155" s="36"/>
      <c r="I155" s="36"/>
      <c r="J155" s="36"/>
      <c r="K155" s="36"/>
    </row>
    <row r="156" spans="1:11" x14ac:dyDescent="0.25">
      <c r="A156" s="37">
        <v>38930</v>
      </c>
      <c r="B156" s="36">
        <v>0</v>
      </c>
      <c r="C156" s="36">
        <v>102.3258</v>
      </c>
      <c r="D156" s="36">
        <v>102.3258</v>
      </c>
      <c r="E156" s="36">
        <v>102.3258</v>
      </c>
      <c r="F156" s="36">
        <v>102.3258</v>
      </c>
      <c r="G156" s="36"/>
      <c r="H156" s="36"/>
      <c r="I156" s="36"/>
      <c r="J156" s="36"/>
      <c r="K156" s="36"/>
    </row>
    <row r="157" spans="1:11" x14ac:dyDescent="0.25">
      <c r="A157" s="37">
        <v>38931</v>
      </c>
      <c r="B157" s="36">
        <v>0</v>
      </c>
      <c r="C157" s="36">
        <v>103.8556</v>
      </c>
      <c r="D157" s="36">
        <v>103.8556</v>
      </c>
      <c r="E157" s="36">
        <v>103.8556</v>
      </c>
      <c r="F157" s="36">
        <v>103.8556</v>
      </c>
      <c r="G157" s="36"/>
      <c r="H157" s="36"/>
      <c r="I157" s="36"/>
      <c r="J157" s="36"/>
      <c r="K157" s="36"/>
    </row>
    <row r="158" spans="1:11" x14ac:dyDescent="0.25">
      <c r="A158" s="37">
        <v>38932</v>
      </c>
      <c r="B158" s="36">
        <v>0</v>
      </c>
      <c r="C158" s="36">
        <v>104.9764</v>
      </c>
      <c r="D158" s="36">
        <v>104.9764</v>
      </c>
      <c r="E158" s="36">
        <v>104.9764</v>
      </c>
      <c r="F158" s="36">
        <v>104.9764</v>
      </c>
      <c r="G158" s="36"/>
      <c r="H158" s="36"/>
      <c r="I158" s="36"/>
      <c r="J158" s="36"/>
      <c r="K158" s="36"/>
    </row>
    <row r="159" spans="1:11" x14ac:dyDescent="0.25">
      <c r="A159" s="37">
        <v>38933</v>
      </c>
      <c r="B159" s="36">
        <v>0</v>
      </c>
      <c r="C159" s="36">
        <v>103.6527</v>
      </c>
      <c r="D159" s="36">
        <v>103.6527</v>
      </c>
      <c r="E159" s="36">
        <v>103.6527</v>
      </c>
      <c r="F159" s="36">
        <v>103.6527</v>
      </c>
      <c r="G159" s="36"/>
      <c r="H159" s="36"/>
      <c r="I159" s="36"/>
      <c r="J159" s="36"/>
      <c r="K159" s="36"/>
    </row>
    <row r="160" spans="1:11" x14ac:dyDescent="0.25">
      <c r="A160" s="37">
        <v>38936</v>
      </c>
      <c r="B160" s="36">
        <v>0</v>
      </c>
      <c r="C160" s="36">
        <v>102.7816</v>
      </c>
      <c r="D160" s="36">
        <v>102.7816</v>
      </c>
      <c r="E160" s="36">
        <v>102.7816</v>
      </c>
      <c r="F160" s="36">
        <v>102.7816</v>
      </c>
      <c r="G160" s="36"/>
      <c r="H160" s="36"/>
      <c r="I160" s="36"/>
      <c r="J160" s="36"/>
      <c r="K160" s="36"/>
    </row>
    <row r="161" spans="1:11" x14ac:dyDescent="0.25">
      <c r="A161" s="37">
        <v>38937</v>
      </c>
      <c r="B161" s="36">
        <v>0</v>
      </c>
      <c r="C161" s="36">
        <v>102.3956</v>
      </c>
      <c r="D161" s="36">
        <v>102.3956</v>
      </c>
      <c r="E161" s="36">
        <v>102.3956</v>
      </c>
      <c r="F161" s="36">
        <v>102.3956</v>
      </c>
      <c r="G161" s="36"/>
      <c r="H161" s="36"/>
      <c r="I161" s="36"/>
      <c r="J161" s="36"/>
      <c r="K161" s="36"/>
    </row>
    <row r="162" spans="1:11" x14ac:dyDescent="0.25">
      <c r="A162" s="37">
        <v>38938</v>
      </c>
      <c r="B162" s="36">
        <v>0</v>
      </c>
      <c r="C162" s="36">
        <v>104.0275</v>
      </c>
      <c r="D162" s="36">
        <v>104.0275</v>
      </c>
      <c r="E162" s="36">
        <v>104.0275</v>
      </c>
      <c r="F162" s="36">
        <v>104.0275</v>
      </c>
      <c r="G162" s="36"/>
      <c r="H162" s="36"/>
      <c r="I162" s="36"/>
      <c r="J162" s="36"/>
      <c r="K162" s="36"/>
    </row>
    <row r="163" spans="1:11" x14ac:dyDescent="0.25">
      <c r="A163" s="37">
        <v>38939</v>
      </c>
      <c r="B163" s="36">
        <v>0</v>
      </c>
      <c r="C163" s="36">
        <v>103.0757</v>
      </c>
      <c r="D163" s="36">
        <v>103.0757</v>
      </c>
      <c r="E163" s="36">
        <v>103.0757</v>
      </c>
      <c r="F163" s="36">
        <v>103.0757</v>
      </c>
      <c r="G163" s="36"/>
      <c r="H163" s="36"/>
      <c r="I163" s="36"/>
      <c r="J163" s="36"/>
      <c r="K163" s="36"/>
    </row>
    <row r="164" spans="1:11" x14ac:dyDescent="0.25">
      <c r="A164" s="37">
        <v>38940</v>
      </c>
      <c r="B164" s="36">
        <v>0</v>
      </c>
      <c r="C164" s="36">
        <v>102.90260000000001</v>
      </c>
      <c r="D164" s="36">
        <v>102.90260000000001</v>
      </c>
      <c r="E164" s="36">
        <v>102.90260000000001</v>
      </c>
      <c r="F164" s="36">
        <v>102.90260000000001</v>
      </c>
      <c r="G164" s="36"/>
      <c r="H164" s="36"/>
      <c r="I164" s="36"/>
      <c r="J164" s="36"/>
      <c r="K164" s="36"/>
    </row>
    <row r="165" spans="1:11" x14ac:dyDescent="0.25">
      <c r="A165" s="37">
        <v>38943</v>
      </c>
      <c r="B165" s="36">
        <v>0</v>
      </c>
      <c r="C165" s="36">
        <v>106.9764</v>
      </c>
      <c r="D165" s="36">
        <v>106.9764</v>
      </c>
      <c r="E165" s="36">
        <v>106.9764</v>
      </c>
      <c r="F165" s="36">
        <v>106.9764</v>
      </c>
      <c r="G165" s="36"/>
      <c r="H165" s="36"/>
      <c r="I165" s="36"/>
      <c r="J165" s="36"/>
      <c r="K165" s="36"/>
    </row>
    <row r="166" spans="1:11" x14ac:dyDescent="0.25">
      <c r="A166" s="37">
        <v>38944</v>
      </c>
      <c r="B166" s="36">
        <v>0</v>
      </c>
      <c r="C166" s="36">
        <v>108.4316</v>
      </c>
      <c r="D166" s="36">
        <v>108.4316</v>
      </c>
      <c r="E166" s="36">
        <v>108.4316</v>
      </c>
      <c r="F166" s="36">
        <v>108.4316</v>
      </c>
      <c r="G166" s="36"/>
      <c r="H166" s="36"/>
      <c r="I166" s="36"/>
      <c r="J166" s="36"/>
      <c r="K166" s="36"/>
    </row>
    <row r="167" spans="1:11" x14ac:dyDescent="0.25">
      <c r="A167" s="37">
        <v>38945</v>
      </c>
      <c r="B167" s="36">
        <v>0</v>
      </c>
      <c r="C167" s="36">
        <v>112.9496</v>
      </c>
      <c r="D167" s="36">
        <v>112.9496</v>
      </c>
      <c r="E167" s="36">
        <v>112.9496</v>
      </c>
      <c r="F167" s="36">
        <v>112.9496</v>
      </c>
      <c r="G167" s="36"/>
      <c r="H167" s="36"/>
      <c r="I167" s="36"/>
      <c r="J167" s="36"/>
      <c r="K167" s="36"/>
    </row>
    <row r="168" spans="1:11" x14ac:dyDescent="0.25">
      <c r="A168" s="37">
        <v>38946</v>
      </c>
      <c r="B168" s="36">
        <v>0</v>
      </c>
      <c r="C168" s="36">
        <v>114.17789999999999</v>
      </c>
      <c r="D168" s="36">
        <v>114.17789999999999</v>
      </c>
      <c r="E168" s="36">
        <v>114.17789999999999</v>
      </c>
      <c r="F168" s="36">
        <v>114.17789999999999</v>
      </c>
      <c r="G168" s="36"/>
      <c r="H168" s="36"/>
      <c r="I168" s="36"/>
      <c r="J168" s="36"/>
      <c r="K168" s="36"/>
    </row>
    <row r="169" spans="1:11" x14ac:dyDescent="0.25">
      <c r="A169" s="37">
        <v>38947</v>
      </c>
      <c r="B169" s="36">
        <v>0</v>
      </c>
      <c r="C169" s="36">
        <v>115.68859999999999</v>
      </c>
      <c r="D169" s="36">
        <v>115.68859999999999</v>
      </c>
      <c r="E169" s="36">
        <v>115.68859999999999</v>
      </c>
      <c r="F169" s="36">
        <v>115.68859999999999</v>
      </c>
      <c r="G169" s="36"/>
      <c r="H169" s="36"/>
      <c r="I169" s="36"/>
      <c r="J169" s="36"/>
      <c r="K169" s="36"/>
    </row>
    <row r="170" spans="1:11" x14ac:dyDescent="0.25">
      <c r="A170" s="37">
        <v>38950</v>
      </c>
      <c r="B170" s="36">
        <v>0</v>
      </c>
      <c r="C170" s="36">
        <v>116.6063</v>
      </c>
      <c r="D170" s="36">
        <v>116.6063</v>
      </c>
      <c r="E170" s="36">
        <v>116.6063</v>
      </c>
      <c r="F170" s="36">
        <v>116.6063</v>
      </c>
      <c r="G170" s="36"/>
      <c r="H170" s="36"/>
      <c r="I170" s="36"/>
      <c r="J170" s="36"/>
      <c r="K170" s="36"/>
    </row>
    <row r="171" spans="1:11" x14ac:dyDescent="0.25">
      <c r="A171" s="37">
        <v>38951</v>
      </c>
      <c r="B171" s="36">
        <v>0</v>
      </c>
      <c r="C171" s="36">
        <v>117.9265</v>
      </c>
      <c r="D171" s="36">
        <v>117.9265</v>
      </c>
      <c r="E171" s="36">
        <v>117.9265</v>
      </c>
      <c r="F171" s="36">
        <v>117.9265</v>
      </c>
      <c r="G171" s="36"/>
      <c r="H171" s="36"/>
      <c r="I171" s="36"/>
      <c r="J171" s="36"/>
      <c r="K171" s="36"/>
    </row>
    <row r="172" spans="1:11" x14ac:dyDescent="0.25">
      <c r="A172" s="37">
        <v>38952</v>
      </c>
      <c r="B172" s="36">
        <v>0</v>
      </c>
      <c r="C172" s="36">
        <v>115.43049999999999</v>
      </c>
      <c r="D172" s="36">
        <v>115.43049999999999</v>
      </c>
      <c r="E172" s="36">
        <v>115.43049999999999</v>
      </c>
      <c r="F172" s="36">
        <v>115.43049999999999</v>
      </c>
      <c r="G172" s="36"/>
      <c r="H172" s="36"/>
      <c r="I172" s="36"/>
      <c r="J172" s="36"/>
      <c r="K172" s="36"/>
    </row>
    <row r="173" spans="1:11" x14ac:dyDescent="0.25">
      <c r="A173" s="37">
        <v>38953</v>
      </c>
      <c r="B173" s="36">
        <v>0</v>
      </c>
      <c r="C173" s="36">
        <v>116.30159999999999</v>
      </c>
      <c r="D173" s="36">
        <v>116.30159999999999</v>
      </c>
      <c r="E173" s="36">
        <v>116.30159999999999</v>
      </c>
      <c r="F173" s="36">
        <v>116.30159999999999</v>
      </c>
      <c r="G173" s="36"/>
      <c r="H173" s="36"/>
      <c r="I173" s="36"/>
      <c r="J173" s="36"/>
      <c r="K173" s="36"/>
    </row>
    <row r="174" spans="1:11" x14ac:dyDescent="0.25">
      <c r="A174" s="37">
        <v>38954</v>
      </c>
      <c r="B174" s="36">
        <v>0</v>
      </c>
      <c r="C174" s="36">
        <v>119.22410000000001</v>
      </c>
      <c r="D174" s="36">
        <v>119.22410000000001</v>
      </c>
      <c r="E174" s="36">
        <v>119.22410000000001</v>
      </c>
      <c r="F174" s="36">
        <v>119.22410000000001</v>
      </c>
      <c r="G174" s="36"/>
      <c r="H174" s="36"/>
      <c r="I174" s="36"/>
      <c r="J174" s="36"/>
      <c r="K174" s="36"/>
    </row>
    <row r="175" spans="1:11" x14ac:dyDescent="0.25">
      <c r="A175" s="37">
        <v>38957</v>
      </c>
      <c r="B175" s="36">
        <v>0</v>
      </c>
      <c r="C175" s="36">
        <v>120.3991</v>
      </c>
      <c r="D175" s="36">
        <v>120.3991</v>
      </c>
      <c r="E175" s="36">
        <v>120.3991</v>
      </c>
      <c r="F175" s="36">
        <v>120.3991</v>
      </c>
      <c r="G175" s="36"/>
      <c r="H175" s="36"/>
      <c r="I175" s="36"/>
      <c r="J175" s="36"/>
      <c r="K175" s="36"/>
    </row>
    <row r="176" spans="1:11" x14ac:dyDescent="0.25">
      <c r="A176" s="37">
        <v>38958</v>
      </c>
      <c r="B176" s="36">
        <v>0</v>
      </c>
      <c r="C176" s="36">
        <v>118.7715</v>
      </c>
      <c r="D176" s="36">
        <v>118.7715</v>
      </c>
      <c r="E176" s="36">
        <v>118.7715</v>
      </c>
      <c r="F176" s="36">
        <v>118.7715</v>
      </c>
      <c r="G176" s="36"/>
      <c r="H176" s="36"/>
      <c r="I176" s="36"/>
      <c r="J176" s="36"/>
      <c r="K176" s="36"/>
    </row>
    <row r="177" spans="1:11" x14ac:dyDescent="0.25">
      <c r="A177" s="37">
        <v>38959</v>
      </c>
      <c r="B177" s="36">
        <v>0</v>
      </c>
      <c r="C177" s="36">
        <v>120.1073</v>
      </c>
      <c r="D177" s="36">
        <v>120.1073</v>
      </c>
      <c r="E177" s="36">
        <v>120.1073</v>
      </c>
      <c r="F177" s="36">
        <v>120.1073</v>
      </c>
      <c r="G177" s="36"/>
      <c r="H177" s="36"/>
      <c r="I177" s="36"/>
      <c r="J177" s="36"/>
      <c r="K177" s="36"/>
    </row>
    <row r="178" spans="1:11" x14ac:dyDescent="0.25">
      <c r="A178" s="37">
        <v>38960</v>
      </c>
      <c r="B178" s="36">
        <v>0</v>
      </c>
      <c r="C178" s="36">
        <v>121.9372</v>
      </c>
      <c r="D178" s="36">
        <v>121.9372</v>
      </c>
      <c r="E178" s="36">
        <v>121.9372</v>
      </c>
      <c r="F178" s="36">
        <v>121.9372</v>
      </c>
      <c r="G178" s="36"/>
      <c r="H178" s="36"/>
      <c r="I178" s="36"/>
      <c r="J178" s="36"/>
      <c r="K178" s="36"/>
    </row>
    <row r="179" spans="1:11" x14ac:dyDescent="0.25">
      <c r="A179" s="37">
        <v>38961</v>
      </c>
      <c r="B179" s="36">
        <v>0</v>
      </c>
      <c r="C179" s="36">
        <v>124.1146</v>
      </c>
      <c r="D179" s="36">
        <v>124.1146</v>
      </c>
      <c r="E179" s="36">
        <v>124.1146</v>
      </c>
      <c r="F179" s="36">
        <v>124.1146</v>
      </c>
      <c r="G179" s="36"/>
      <c r="H179" s="36"/>
      <c r="I179" s="36"/>
      <c r="J179" s="36"/>
      <c r="K179" s="36"/>
    </row>
    <row r="180" spans="1:11" x14ac:dyDescent="0.25">
      <c r="A180" s="37">
        <v>38965</v>
      </c>
      <c r="B180" s="36">
        <v>0</v>
      </c>
      <c r="C180" s="36">
        <v>123.5561</v>
      </c>
      <c r="D180" s="36">
        <v>123.5561</v>
      </c>
      <c r="E180" s="36">
        <v>123.5561</v>
      </c>
      <c r="F180" s="36">
        <v>123.5561</v>
      </c>
      <c r="G180" s="36"/>
      <c r="H180" s="36"/>
      <c r="I180" s="36"/>
      <c r="J180" s="36"/>
      <c r="K180" s="36"/>
    </row>
    <row r="181" spans="1:11" x14ac:dyDescent="0.25">
      <c r="A181" s="37">
        <v>38966</v>
      </c>
      <c r="B181" s="36">
        <v>0</v>
      </c>
      <c r="C181" s="36">
        <v>118.1677</v>
      </c>
      <c r="D181" s="36">
        <v>118.1677</v>
      </c>
      <c r="E181" s="36">
        <v>118.1677</v>
      </c>
      <c r="F181" s="36">
        <v>118.1677</v>
      </c>
      <c r="G181" s="36"/>
      <c r="H181" s="36"/>
      <c r="I181" s="36"/>
      <c r="J181" s="36"/>
      <c r="K181" s="36"/>
    </row>
    <row r="182" spans="1:11" x14ac:dyDescent="0.25">
      <c r="A182" s="37">
        <v>38967</v>
      </c>
      <c r="B182" s="36">
        <v>0</v>
      </c>
      <c r="C182" s="36">
        <v>117.152</v>
      </c>
      <c r="D182" s="36">
        <v>117.152</v>
      </c>
      <c r="E182" s="36">
        <v>117.152</v>
      </c>
      <c r="F182" s="36">
        <v>117.152</v>
      </c>
      <c r="G182" s="36"/>
      <c r="H182" s="36"/>
      <c r="I182" s="36"/>
      <c r="J182" s="36"/>
      <c r="K182" s="36"/>
    </row>
    <row r="183" spans="1:11" x14ac:dyDescent="0.25">
      <c r="A183" s="37">
        <v>38968</v>
      </c>
      <c r="B183" s="36">
        <v>0</v>
      </c>
      <c r="C183" s="36">
        <v>118.1549</v>
      </c>
      <c r="D183" s="36">
        <v>118.1549</v>
      </c>
      <c r="E183" s="36">
        <v>118.1549</v>
      </c>
      <c r="F183" s="36">
        <v>118.1549</v>
      </c>
      <c r="G183" s="36"/>
      <c r="H183" s="36"/>
      <c r="I183" s="36"/>
      <c r="J183" s="36"/>
      <c r="K183" s="36"/>
    </row>
    <row r="184" spans="1:11" x14ac:dyDescent="0.25">
      <c r="A184" s="37">
        <v>38971</v>
      </c>
      <c r="B184" s="36">
        <v>0</v>
      </c>
      <c r="C184" s="36">
        <v>117.16160000000001</v>
      </c>
      <c r="D184" s="36">
        <v>117.16160000000001</v>
      </c>
      <c r="E184" s="36">
        <v>117.16160000000001</v>
      </c>
      <c r="F184" s="36">
        <v>117.16160000000001</v>
      </c>
      <c r="G184" s="36"/>
      <c r="H184" s="36"/>
      <c r="I184" s="36"/>
      <c r="J184" s="36"/>
      <c r="K184" s="36"/>
    </row>
    <row r="185" spans="1:11" x14ac:dyDescent="0.25">
      <c r="A185" s="37">
        <v>38972</v>
      </c>
      <c r="B185" s="36">
        <v>0</v>
      </c>
      <c r="C185" s="36">
        <v>123.5291</v>
      </c>
      <c r="D185" s="36">
        <v>123.5291</v>
      </c>
      <c r="E185" s="36">
        <v>123.5291</v>
      </c>
      <c r="F185" s="36">
        <v>123.5291</v>
      </c>
      <c r="G185" s="36"/>
      <c r="H185" s="36"/>
      <c r="I185" s="36"/>
      <c r="J185" s="36"/>
      <c r="K185" s="36"/>
    </row>
    <row r="186" spans="1:11" x14ac:dyDescent="0.25">
      <c r="A186" s="37">
        <v>38973</v>
      </c>
      <c r="B186" s="36">
        <v>0</v>
      </c>
      <c r="C186" s="36">
        <v>125.47709999999999</v>
      </c>
      <c r="D186" s="36">
        <v>125.47709999999999</v>
      </c>
      <c r="E186" s="36">
        <v>125.47709999999999</v>
      </c>
      <c r="F186" s="36">
        <v>125.47709999999999</v>
      </c>
      <c r="G186" s="36"/>
      <c r="H186" s="36"/>
      <c r="I186" s="36"/>
      <c r="J186" s="36"/>
      <c r="K186" s="36"/>
    </row>
    <row r="187" spans="1:11" x14ac:dyDescent="0.25">
      <c r="A187" s="37">
        <v>38974</v>
      </c>
      <c r="B187" s="36">
        <v>0</v>
      </c>
      <c r="C187" s="36">
        <v>123.7877</v>
      </c>
      <c r="D187" s="36">
        <v>123.7877</v>
      </c>
      <c r="E187" s="36">
        <v>123.7877</v>
      </c>
      <c r="F187" s="36">
        <v>123.7877</v>
      </c>
      <c r="G187" s="36"/>
      <c r="H187" s="36"/>
      <c r="I187" s="36"/>
      <c r="J187" s="36"/>
      <c r="K187" s="36"/>
    </row>
    <row r="188" spans="1:11" x14ac:dyDescent="0.25">
      <c r="A188" s="37">
        <v>38975</v>
      </c>
      <c r="B188" s="36">
        <v>0</v>
      </c>
      <c r="C188" s="36">
        <v>125.9512</v>
      </c>
      <c r="D188" s="36">
        <v>125.9512</v>
      </c>
      <c r="E188" s="36">
        <v>125.9512</v>
      </c>
      <c r="F188" s="36">
        <v>125.9512</v>
      </c>
      <c r="G188" s="36"/>
      <c r="H188" s="36"/>
      <c r="I188" s="36"/>
      <c r="J188" s="36"/>
      <c r="K188" s="36"/>
    </row>
    <row r="189" spans="1:11" x14ac:dyDescent="0.25">
      <c r="A189" s="37">
        <v>38978</v>
      </c>
      <c r="B189" s="36">
        <v>0</v>
      </c>
      <c r="C189" s="36">
        <v>125.3313</v>
      </c>
      <c r="D189" s="36">
        <v>125.3313</v>
      </c>
      <c r="E189" s="36">
        <v>125.3313</v>
      </c>
      <c r="F189" s="36">
        <v>125.3313</v>
      </c>
      <c r="G189" s="36"/>
      <c r="H189" s="36"/>
      <c r="I189" s="36"/>
      <c r="J189" s="36"/>
      <c r="K189" s="36"/>
    </row>
    <row r="190" spans="1:11" x14ac:dyDescent="0.25">
      <c r="A190" s="37">
        <v>38979</v>
      </c>
      <c r="B190" s="36">
        <v>0</v>
      </c>
      <c r="C190" s="36">
        <v>124.8531</v>
      </c>
      <c r="D190" s="36">
        <v>124.8531</v>
      </c>
      <c r="E190" s="36">
        <v>124.8531</v>
      </c>
      <c r="F190" s="36">
        <v>124.8531</v>
      </c>
      <c r="G190" s="36"/>
      <c r="H190" s="36"/>
      <c r="I190" s="36"/>
      <c r="J190" s="36"/>
      <c r="K190" s="36"/>
    </row>
    <row r="191" spans="1:11" x14ac:dyDescent="0.25">
      <c r="A191" s="37">
        <v>38980</v>
      </c>
      <c r="B191" s="36">
        <v>0</v>
      </c>
      <c r="C191" s="36">
        <v>128.33109999999999</v>
      </c>
      <c r="D191" s="36">
        <v>128.33109999999999</v>
      </c>
      <c r="E191" s="36">
        <v>128.33109999999999</v>
      </c>
      <c r="F191" s="36">
        <v>128.33109999999999</v>
      </c>
      <c r="G191" s="36"/>
      <c r="H191" s="36"/>
      <c r="I191" s="36"/>
      <c r="J191" s="36"/>
      <c r="K191" s="36"/>
    </row>
    <row r="192" spans="1:11" x14ac:dyDescent="0.25">
      <c r="A192" s="37">
        <v>38981</v>
      </c>
      <c r="B192" s="36">
        <v>0</v>
      </c>
      <c r="C192" s="36">
        <v>124.62439999999999</v>
      </c>
      <c r="D192" s="36">
        <v>124.62439999999999</v>
      </c>
      <c r="E192" s="36">
        <v>124.62439999999999</v>
      </c>
      <c r="F192" s="36">
        <v>124.62439999999999</v>
      </c>
      <c r="G192" s="36"/>
      <c r="H192" s="36"/>
      <c r="I192" s="36"/>
      <c r="J192" s="36"/>
      <c r="K192" s="36"/>
    </row>
    <row r="193" spans="1:11" x14ac:dyDescent="0.25">
      <c r="A193" s="37">
        <v>38982</v>
      </c>
      <c r="B193" s="36">
        <v>0</v>
      </c>
      <c r="C193" s="36">
        <v>124.3505</v>
      </c>
      <c r="D193" s="36">
        <v>124.3505</v>
      </c>
      <c r="E193" s="36">
        <v>124.3505</v>
      </c>
      <c r="F193" s="36">
        <v>124.3505</v>
      </c>
      <c r="G193" s="36"/>
      <c r="H193" s="36"/>
      <c r="I193" s="36"/>
      <c r="J193" s="36"/>
      <c r="K193" s="36"/>
    </row>
    <row r="194" spans="1:11" x14ac:dyDescent="0.25">
      <c r="A194" s="37">
        <v>38985</v>
      </c>
      <c r="B194" s="36">
        <v>0</v>
      </c>
      <c r="C194" s="36">
        <v>128.83600000000001</v>
      </c>
      <c r="D194" s="36">
        <v>128.83600000000001</v>
      </c>
      <c r="E194" s="36">
        <v>128.83600000000001</v>
      </c>
      <c r="F194" s="36">
        <v>128.83600000000001</v>
      </c>
      <c r="G194" s="36"/>
      <c r="H194" s="36"/>
      <c r="I194" s="36"/>
      <c r="J194" s="36"/>
      <c r="K194" s="36"/>
    </row>
    <row r="195" spans="1:11" x14ac:dyDescent="0.25">
      <c r="A195" s="37">
        <v>38986</v>
      </c>
      <c r="B195" s="36">
        <v>0</v>
      </c>
      <c r="C195" s="36">
        <v>130.8792</v>
      </c>
      <c r="D195" s="36">
        <v>130.8792</v>
      </c>
      <c r="E195" s="36">
        <v>130.8792</v>
      </c>
      <c r="F195" s="36">
        <v>130.8792</v>
      </c>
      <c r="G195" s="36"/>
      <c r="H195" s="36"/>
      <c r="I195" s="36"/>
      <c r="J195" s="36"/>
      <c r="K195" s="36"/>
    </row>
    <row r="196" spans="1:11" x14ac:dyDescent="0.25">
      <c r="A196" s="37">
        <v>38987</v>
      </c>
      <c r="B196" s="36">
        <v>0</v>
      </c>
      <c r="C196" s="36">
        <v>130.7107</v>
      </c>
      <c r="D196" s="36">
        <v>130.7107</v>
      </c>
      <c r="E196" s="36">
        <v>130.7107</v>
      </c>
      <c r="F196" s="36">
        <v>130.7107</v>
      </c>
      <c r="G196" s="36"/>
      <c r="H196" s="36"/>
      <c r="I196" s="36"/>
      <c r="J196" s="36"/>
      <c r="K196" s="36"/>
    </row>
    <row r="197" spans="1:11" x14ac:dyDescent="0.25">
      <c r="A197" s="37">
        <v>38988</v>
      </c>
      <c r="B197" s="36">
        <v>0</v>
      </c>
      <c r="C197" s="36">
        <v>131.11199999999999</v>
      </c>
      <c r="D197" s="36">
        <v>131.11199999999999</v>
      </c>
      <c r="E197" s="36">
        <v>131.11199999999999</v>
      </c>
      <c r="F197" s="36">
        <v>131.11199999999999</v>
      </c>
      <c r="G197" s="36"/>
      <c r="H197" s="36"/>
      <c r="I197" s="36"/>
      <c r="J197" s="36"/>
      <c r="K197" s="36"/>
    </row>
    <row r="198" spans="1:11" x14ac:dyDescent="0.25">
      <c r="A198" s="37">
        <v>38989</v>
      </c>
      <c r="B198" s="36">
        <v>0</v>
      </c>
      <c r="C198" s="36">
        <v>130.13659999999999</v>
      </c>
      <c r="D198" s="36">
        <v>130.13659999999999</v>
      </c>
      <c r="E198" s="36">
        <v>130.13659999999999</v>
      </c>
      <c r="F198" s="36">
        <v>130.13659999999999</v>
      </c>
      <c r="G198" s="36"/>
      <c r="H198" s="36"/>
      <c r="I198" s="36"/>
      <c r="J198" s="36"/>
      <c r="K198" s="36"/>
    </row>
    <row r="199" spans="1:11" x14ac:dyDescent="0.25">
      <c r="A199" s="37">
        <v>38992</v>
      </c>
      <c r="B199" s="36">
        <v>0</v>
      </c>
      <c r="C199" s="36">
        <v>129.61170000000001</v>
      </c>
      <c r="D199" s="36">
        <v>129.61170000000001</v>
      </c>
      <c r="E199" s="36">
        <v>129.61170000000001</v>
      </c>
      <c r="F199" s="36">
        <v>129.61170000000001</v>
      </c>
      <c r="G199" s="36"/>
      <c r="H199" s="36"/>
      <c r="I199" s="36"/>
      <c r="J199" s="36"/>
      <c r="K199" s="36"/>
    </row>
    <row r="200" spans="1:11" x14ac:dyDescent="0.25">
      <c r="A200" s="37">
        <v>38993</v>
      </c>
      <c r="B200" s="36">
        <v>0</v>
      </c>
      <c r="C200" s="36">
        <v>129.65790000000001</v>
      </c>
      <c r="D200" s="36">
        <v>129.65790000000001</v>
      </c>
      <c r="E200" s="36">
        <v>129.65790000000001</v>
      </c>
      <c r="F200" s="36">
        <v>129.65790000000001</v>
      </c>
      <c r="G200" s="36"/>
      <c r="H200" s="36"/>
      <c r="I200" s="36"/>
      <c r="J200" s="36"/>
      <c r="K200" s="36"/>
    </row>
    <row r="201" spans="1:11" x14ac:dyDescent="0.25">
      <c r="A201" s="37">
        <v>38994</v>
      </c>
      <c r="B201" s="36">
        <v>0</v>
      </c>
      <c r="C201" s="36">
        <v>136.11089999999999</v>
      </c>
      <c r="D201" s="36">
        <v>136.11089999999999</v>
      </c>
      <c r="E201" s="36">
        <v>136.11089999999999</v>
      </c>
      <c r="F201" s="36">
        <v>136.11089999999999</v>
      </c>
      <c r="G201" s="36"/>
      <c r="H201" s="36"/>
      <c r="I201" s="36"/>
      <c r="J201" s="36"/>
      <c r="K201" s="36"/>
    </row>
    <row r="202" spans="1:11" x14ac:dyDescent="0.25">
      <c r="A202" s="37">
        <v>38995</v>
      </c>
      <c r="B202" s="36">
        <v>0</v>
      </c>
      <c r="C202" s="36">
        <v>137.5949</v>
      </c>
      <c r="D202" s="36">
        <v>137.5949</v>
      </c>
      <c r="E202" s="36">
        <v>137.5949</v>
      </c>
      <c r="F202" s="36">
        <v>137.5949</v>
      </c>
      <c r="G202" s="36"/>
      <c r="H202" s="36"/>
      <c r="I202" s="36"/>
      <c r="J202" s="36"/>
      <c r="K202" s="36"/>
    </row>
    <row r="203" spans="1:11" x14ac:dyDescent="0.25">
      <c r="A203" s="37">
        <v>38996</v>
      </c>
      <c r="B203" s="36">
        <v>0</v>
      </c>
      <c r="C203" s="36">
        <v>136.77099999999999</v>
      </c>
      <c r="D203" s="36">
        <v>136.77099999999999</v>
      </c>
      <c r="E203" s="36">
        <v>136.77099999999999</v>
      </c>
      <c r="F203" s="36">
        <v>136.77099999999999</v>
      </c>
      <c r="G203" s="36"/>
      <c r="H203" s="36"/>
      <c r="I203" s="36"/>
      <c r="J203" s="36"/>
      <c r="K203" s="36"/>
    </row>
    <row r="204" spans="1:11" x14ac:dyDescent="0.25">
      <c r="A204" s="37">
        <v>38999</v>
      </c>
      <c r="B204" s="36">
        <v>0</v>
      </c>
      <c r="C204" s="36">
        <v>139.47909999999999</v>
      </c>
      <c r="D204" s="36">
        <v>139.47909999999999</v>
      </c>
      <c r="E204" s="36">
        <v>139.47909999999999</v>
      </c>
      <c r="F204" s="36">
        <v>139.47909999999999</v>
      </c>
      <c r="G204" s="36"/>
      <c r="H204" s="36"/>
      <c r="I204" s="36"/>
      <c r="J204" s="36"/>
      <c r="K204" s="36"/>
    </row>
    <row r="205" spans="1:11" x14ac:dyDescent="0.25">
      <c r="A205" s="37">
        <v>39000</v>
      </c>
      <c r="B205" s="36">
        <v>0</v>
      </c>
      <c r="C205" s="36">
        <v>143.26070000000001</v>
      </c>
      <c r="D205" s="36">
        <v>143.26070000000001</v>
      </c>
      <c r="E205" s="36">
        <v>143.26070000000001</v>
      </c>
      <c r="F205" s="36">
        <v>143.26070000000001</v>
      </c>
      <c r="G205" s="36"/>
      <c r="H205" s="36"/>
      <c r="I205" s="36"/>
      <c r="J205" s="36"/>
      <c r="K205" s="36"/>
    </row>
    <row r="206" spans="1:11" x14ac:dyDescent="0.25">
      <c r="A206" s="37">
        <v>39001</v>
      </c>
      <c r="B206" s="36">
        <v>0</v>
      </c>
      <c r="C206" s="36">
        <v>145.34719999999999</v>
      </c>
      <c r="D206" s="36">
        <v>145.34719999999999</v>
      </c>
      <c r="E206" s="36">
        <v>145.34719999999999</v>
      </c>
      <c r="F206" s="36">
        <v>145.34719999999999</v>
      </c>
      <c r="G206" s="36"/>
      <c r="H206" s="36"/>
      <c r="I206" s="36"/>
      <c r="J206" s="36"/>
      <c r="K206" s="36"/>
    </row>
    <row r="207" spans="1:11" x14ac:dyDescent="0.25">
      <c r="A207" s="37">
        <v>39002</v>
      </c>
      <c r="B207" s="36">
        <v>0</v>
      </c>
      <c r="C207" s="36">
        <v>148.7415</v>
      </c>
      <c r="D207" s="36">
        <v>148.7415</v>
      </c>
      <c r="E207" s="36">
        <v>148.7415</v>
      </c>
      <c r="F207" s="36">
        <v>148.7415</v>
      </c>
      <c r="G207" s="36"/>
      <c r="H207" s="36"/>
      <c r="I207" s="36"/>
      <c r="J207" s="36"/>
      <c r="K207" s="36"/>
    </row>
    <row r="208" spans="1:11" x14ac:dyDescent="0.25">
      <c r="A208" s="37">
        <v>39003</v>
      </c>
      <c r="B208" s="36">
        <v>0</v>
      </c>
      <c r="C208" s="36">
        <v>150.71340000000001</v>
      </c>
      <c r="D208" s="36">
        <v>150.71340000000001</v>
      </c>
      <c r="E208" s="36">
        <v>150.71340000000001</v>
      </c>
      <c r="F208" s="36">
        <v>150.71340000000001</v>
      </c>
      <c r="G208" s="36"/>
      <c r="H208" s="36"/>
      <c r="I208" s="36"/>
      <c r="J208" s="36"/>
      <c r="K208" s="36"/>
    </row>
    <row r="209" spans="1:11" x14ac:dyDescent="0.25">
      <c r="A209" s="37">
        <v>39006</v>
      </c>
      <c r="B209" s="36">
        <v>0</v>
      </c>
      <c r="C209" s="36">
        <v>154.73769999999999</v>
      </c>
      <c r="D209" s="36">
        <v>154.73769999999999</v>
      </c>
      <c r="E209" s="36">
        <v>154.73769999999999</v>
      </c>
      <c r="F209" s="36">
        <v>154.73769999999999</v>
      </c>
      <c r="G209" s="36"/>
      <c r="H209" s="36"/>
      <c r="I209" s="36"/>
      <c r="J209" s="36"/>
      <c r="K209" s="36"/>
    </row>
    <row r="210" spans="1:11" x14ac:dyDescent="0.25">
      <c r="A210" s="37">
        <v>39007</v>
      </c>
      <c r="B210" s="36">
        <v>0</v>
      </c>
      <c r="C210" s="36">
        <v>152.08619999999999</v>
      </c>
      <c r="D210" s="36">
        <v>152.08619999999999</v>
      </c>
      <c r="E210" s="36">
        <v>152.08619999999999</v>
      </c>
      <c r="F210" s="36">
        <v>152.08619999999999</v>
      </c>
      <c r="G210" s="36"/>
      <c r="H210" s="36"/>
      <c r="I210" s="36"/>
      <c r="J210" s="36"/>
      <c r="K210" s="36"/>
    </row>
    <row r="211" spans="1:11" x14ac:dyDescent="0.25">
      <c r="A211" s="37">
        <v>39008</v>
      </c>
      <c r="B211" s="36">
        <v>0</v>
      </c>
      <c r="C211" s="36">
        <v>151.60570000000001</v>
      </c>
      <c r="D211" s="36">
        <v>151.60570000000001</v>
      </c>
      <c r="E211" s="36">
        <v>151.60570000000001</v>
      </c>
      <c r="F211" s="36">
        <v>151.60570000000001</v>
      </c>
      <c r="G211" s="36"/>
      <c r="H211" s="36"/>
      <c r="I211" s="36"/>
      <c r="J211" s="36"/>
      <c r="K211" s="36"/>
    </row>
    <row r="212" spans="1:11" x14ac:dyDescent="0.25">
      <c r="A212" s="37">
        <v>39009</v>
      </c>
      <c r="B212" s="36">
        <v>0</v>
      </c>
      <c r="C212" s="36">
        <v>153.9248</v>
      </c>
      <c r="D212" s="36">
        <v>153.9248</v>
      </c>
      <c r="E212" s="36">
        <v>153.9248</v>
      </c>
      <c r="F212" s="36">
        <v>153.9248</v>
      </c>
      <c r="G212" s="36"/>
      <c r="H212" s="36"/>
      <c r="I212" s="36"/>
      <c r="J212" s="36"/>
      <c r="K212" s="36"/>
    </row>
    <row r="213" spans="1:11" x14ac:dyDescent="0.25">
      <c r="A213" s="37">
        <v>39010</v>
      </c>
      <c r="B213" s="36">
        <v>0</v>
      </c>
      <c r="C213" s="36">
        <v>155.87860000000001</v>
      </c>
      <c r="D213" s="36">
        <v>155.87860000000001</v>
      </c>
      <c r="E213" s="36">
        <v>155.87860000000001</v>
      </c>
      <c r="F213" s="36">
        <v>155.87860000000001</v>
      </c>
      <c r="G213" s="36"/>
      <c r="H213" s="36"/>
      <c r="I213" s="36"/>
      <c r="J213" s="36"/>
      <c r="K213" s="36"/>
    </row>
    <row r="214" spans="1:11" x14ac:dyDescent="0.25">
      <c r="A214" s="37">
        <v>39013</v>
      </c>
      <c r="B214" s="36">
        <v>0</v>
      </c>
      <c r="C214" s="36">
        <v>159.92769999999999</v>
      </c>
      <c r="D214" s="36">
        <v>159.92769999999999</v>
      </c>
      <c r="E214" s="36">
        <v>159.92769999999999</v>
      </c>
      <c r="F214" s="36">
        <v>159.92769999999999</v>
      </c>
      <c r="G214" s="36"/>
      <c r="H214" s="36"/>
      <c r="I214" s="36"/>
      <c r="J214" s="36"/>
      <c r="K214" s="36"/>
    </row>
    <row r="215" spans="1:11" x14ac:dyDescent="0.25">
      <c r="A215" s="37">
        <v>39014</v>
      </c>
      <c r="B215" s="36">
        <v>0</v>
      </c>
      <c r="C215" s="36">
        <v>162.2826</v>
      </c>
      <c r="D215" s="36">
        <v>162.2826</v>
      </c>
      <c r="E215" s="36">
        <v>162.2826</v>
      </c>
      <c r="F215" s="36">
        <v>162.2826</v>
      </c>
      <c r="G215" s="36"/>
      <c r="H215" s="36"/>
      <c r="I215" s="36"/>
      <c r="J215" s="36"/>
      <c r="K215" s="36"/>
    </row>
    <row r="216" spans="1:11" x14ac:dyDescent="0.25">
      <c r="A216" s="37">
        <v>39015</v>
      </c>
      <c r="B216" s="36">
        <v>0</v>
      </c>
      <c r="C216" s="36">
        <v>166.3741</v>
      </c>
      <c r="D216" s="36">
        <v>166.3741</v>
      </c>
      <c r="E216" s="36">
        <v>166.3741</v>
      </c>
      <c r="F216" s="36">
        <v>166.3741</v>
      </c>
      <c r="G216" s="36"/>
      <c r="H216" s="36"/>
      <c r="I216" s="36"/>
      <c r="J216" s="36"/>
      <c r="K216" s="36"/>
    </row>
    <row r="217" spans="1:11" x14ac:dyDescent="0.25">
      <c r="A217" s="37">
        <v>39016</v>
      </c>
      <c r="B217" s="36">
        <v>0</v>
      </c>
      <c r="C217" s="36">
        <v>170.1678</v>
      </c>
      <c r="D217" s="36">
        <v>170.1678</v>
      </c>
      <c r="E217" s="36">
        <v>170.1678</v>
      </c>
      <c r="F217" s="36">
        <v>170.1678</v>
      </c>
      <c r="G217" s="36"/>
      <c r="H217" s="36"/>
      <c r="I217" s="36"/>
      <c r="J217" s="36"/>
      <c r="K217" s="36"/>
    </row>
    <row r="218" spans="1:11" x14ac:dyDescent="0.25">
      <c r="A218" s="37">
        <v>39017</v>
      </c>
      <c r="B218" s="36">
        <v>0</v>
      </c>
      <c r="C218" s="36">
        <v>169.0401</v>
      </c>
      <c r="D218" s="36">
        <v>169.0401</v>
      </c>
      <c r="E218" s="36">
        <v>169.0401</v>
      </c>
      <c r="F218" s="36">
        <v>169.0401</v>
      </c>
      <c r="G218" s="36"/>
      <c r="H218" s="36"/>
      <c r="I218" s="36"/>
      <c r="J218" s="36"/>
      <c r="K218" s="36"/>
    </row>
    <row r="219" spans="1:11" x14ac:dyDescent="0.25">
      <c r="A219" s="37">
        <v>39020</v>
      </c>
      <c r="B219" s="36">
        <v>0</v>
      </c>
      <c r="C219" s="36">
        <v>169.35669999999999</v>
      </c>
      <c r="D219" s="36">
        <v>169.35669999999999</v>
      </c>
      <c r="E219" s="36">
        <v>169.35669999999999</v>
      </c>
      <c r="F219" s="36">
        <v>169.35669999999999</v>
      </c>
      <c r="G219" s="36"/>
      <c r="H219" s="36"/>
      <c r="I219" s="36"/>
      <c r="J219" s="36"/>
      <c r="K219" s="36"/>
    </row>
    <row r="220" spans="1:11" x14ac:dyDescent="0.25">
      <c r="A220" s="37">
        <v>39021</v>
      </c>
      <c r="B220" s="36">
        <v>0</v>
      </c>
      <c r="C220" s="36">
        <v>170.28479999999999</v>
      </c>
      <c r="D220" s="36">
        <v>170.28479999999999</v>
      </c>
      <c r="E220" s="36">
        <v>170.28479999999999</v>
      </c>
      <c r="F220" s="36">
        <v>170.28479999999999</v>
      </c>
      <c r="G220" s="36"/>
      <c r="H220" s="36"/>
      <c r="I220" s="36"/>
      <c r="J220" s="36"/>
      <c r="K220" s="36"/>
    </row>
    <row r="221" spans="1:11" x14ac:dyDescent="0.25">
      <c r="A221" s="37">
        <v>39022</v>
      </c>
      <c r="B221" s="36">
        <v>0</v>
      </c>
      <c r="C221" s="36">
        <v>166.227</v>
      </c>
      <c r="D221" s="36">
        <v>166.227</v>
      </c>
      <c r="E221" s="36">
        <v>166.227</v>
      </c>
      <c r="F221" s="36">
        <v>166.227</v>
      </c>
      <c r="G221" s="36"/>
      <c r="H221" s="36"/>
      <c r="I221" s="36"/>
      <c r="J221" s="36"/>
      <c r="K221" s="36"/>
    </row>
    <row r="222" spans="1:11" x14ac:dyDescent="0.25">
      <c r="A222" s="37">
        <v>39023</v>
      </c>
      <c r="B222" s="36">
        <v>0</v>
      </c>
      <c r="C222" s="36">
        <v>165.91030000000001</v>
      </c>
      <c r="D222" s="36">
        <v>165.91030000000001</v>
      </c>
      <c r="E222" s="36">
        <v>165.91030000000001</v>
      </c>
      <c r="F222" s="36">
        <v>165.91030000000001</v>
      </c>
      <c r="G222" s="36"/>
      <c r="H222" s="36"/>
      <c r="I222" s="36"/>
      <c r="J222" s="36"/>
      <c r="K222" s="36"/>
    </row>
    <row r="223" spans="1:11" x14ac:dyDescent="0.25">
      <c r="A223" s="37">
        <v>39024</v>
      </c>
      <c r="B223" s="36">
        <v>0</v>
      </c>
      <c r="C223" s="36">
        <v>167.93289999999999</v>
      </c>
      <c r="D223" s="36">
        <v>167.93289999999999</v>
      </c>
      <c r="E223" s="36">
        <v>167.93289999999999</v>
      </c>
      <c r="F223" s="36">
        <v>167.93289999999999</v>
      </c>
      <c r="G223" s="36"/>
      <c r="H223" s="36"/>
      <c r="I223" s="36"/>
      <c r="J223" s="36"/>
      <c r="K223" s="36"/>
    </row>
    <row r="224" spans="1:11" x14ac:dyDescent="0.25">
      <c r="A224" s="37">
        <v>39027</v>
      </c>
      <c r="B224" s="36">
        <v>0</v>
      </c>
      <c r="C224" s="36">
        <v>173.18629999999999</v>
      </c>
      <c r="D224" s="36">
        <v>173.18629999999999</v>
      </c>
      <c r="E224" s="36">
        <v>173.18629999999999</v>
      </c>
      <c r="F224" s="36">
        <v>173.18629999999999</v>
      </c>
      <c r="G224" s="36"/>
      <c r="H224" s="36"/>
      <c r="I224" s="36"/>
      <c r="J224" s="36"/>
      <c r="K224" s="36"/>
    </row>
    <row r="225" spans="1:11" x14ac:dyDescent="0.25">
      <c r="A225" s="37">
        <v>39028</v>
      </c>
      <c r="B225" s="36">
        <v>0</v>
      </c>
      <c r="C225" s="36">
        <v>171.69149999999999</v>
      </c>
      <c r="D225" s="36">
        <v>171.69149999999999</v>
      </c>
      <c r="E225" s="36">
        <v>171.69149999999999</v>
      </c>
      <c r="F225" s="36">
        <v>171.69149999999999</v>
      </c>
      <c r="G225" s="36"/>
      <c r="H225" s="36"/>
      <c r="I225" s="36"/>
      <c r="J225" s="36"/>
      <c r="K225" s="36"/>
    </row>
    <row r="226" spans="1:11" x14ac:dyDescent="0.25">
      <c r="A226" s="37">
        <v>39029</v>
      </c>
      <c r="B226" s="36">
        <v>0</v>
      </c>
      <c r="C226" s="36">
        <v>174.3725</v>
      </c>
      <c r="D226" s="36">
        <v>174.3725</v>
      </c>
      <c r="E226" s="36">
        <v>174.3725</v>
      </c>
      <c r="F226" s="36">
        <v>174.3725</v>
      </c>
      <c r="G226" s="36"/>
      <c r="H226" s="36"/>
      <c r="I226" s="36"/>
      <c r="J226" s="36"/>
      <c r="K226" s="36"/>
    </row>
    <row r="227" spans="1:11" x14ac:dyDescent="0.25">
      <c r="A227" s="37">
        <v>39030</v>
      </c>
      <c r="B227" s="36">
        <v>0</v>
      </c>
      <c r="C227" s="36">
        <v>173.77680000000001</v>
      </c>
      <c r="D227" s="36">
        <v>173.77680000000001</v>
      </c>
      <c r="E227" s="36">
        <v>173.77680000000001</v>
      </c>
      <c r="F227" s="36">
        <v>173.77680000000001</v>
      </c>
      <c r="G227" s="36"/>
      <c r="H227" s="36"/>
      <c r="I227" s="36"/>
      <c r="J227" s="36"/>
      <c r="K227" s="36"/>
    </row>
    <row r="228" spans="1:11" x14ac:dyDescent="0.25">
      <c r="A228" s="37">
        <v>39031</v>
      </c>
      <c r="B228" s="36">
        <v>0</v>
      </c>
      <c r="C228" s="36">
        <v>173.62950000000001</v>
      </c>
      <c r="D228" s="36">
        <v>173.62950000000001</v>
      </c>
      <c r="E228" s="36">
        <v>173.62950000000001</v>
      </c>
      <c r="F228" s="36">
        <v>173.62950000000001</v>
      </c>
      <c r="G228" s="36"/>
      <c r="H228" s="36"/>
      <c r="I228" s="36"/>
      <c r="J228" s="36"/>
      <c r="K228" s="36"/>
    </row>
    <row r="229" spans="1:11" x14ac:dyDescent="0.25">
      <c r="A229" s="37">
        <v>39034</v>
      </c>
      <c r="B229" s="36">
        <v>0</v>
      </c>
      <c r="C229" s="36">
        <v>174.37649999999999</v>
      </c>
      <c r="D229" s="36">
        <v>174.37649999999999</v>
      </c>
      <c r="E229" s="36">
        <v>174.37649999999999</v>
      </c>
      <c r="F229" s="36">
        <v>174.37649999999999</v>
      </c>
      <c r="G229" s="36"/>
      <c r="H229" s="36"/>
      <c r="I229" s="36"/>
      <c r="J229" s="36"/>
      <c r="K229" s="36"/>
    </row>
    <row r="230" spans="1:11" x14ac:dyDescent="0.25">
      <c r="A230" s="37">
        <v>39035</v>
      </c>
      <c r="B230" s="36">
        <v>0</v>
      </c>
      <c r="C230" s="36">
        <v>176.90389999999999</v>
      </c>
      <c r="D230" s="36">
        <v>176.90389999999999</v>
      </c>
      <c r="E230" s="36">
        <v>176.90389999999999</v>
      </c>
      <c r="F230" s="36">
        <v>176.90389999999999</v>
      </c>
      <c r="G230" s="36"/>
      <c r="H230" s="36"/>
      <c r="I230" s="36"/>
      <c r="J230" s="36"/>
      <c r="K230" s="36"/>
    </row>
    <row r="231" spans="1:11" x14ac:dyDescent="0.25">
      <c r="A231" s="37">
        <v>39036</v>
      </c>
      <c r="B231" s="36">
        <v>0</v>
      </c>
      <c r="C231" s="36">
        <v>179.00810000000001</v>
      </c>
      <c r="D231" s="36">
        <v>179.00810000000001</v>
      </c>
      <c r="E231" s="36">
        <v>179.00810000000001</v>
      </c>
      <c r="F231" s="36">
        <v>179.00810000000001</v>
      </c>
      <c r="G231" s="36"/>
      <c r="H231" s="36"/>
      <c r="I231" s="36"/>
      <c r="J231" s="36"/>
      <c r="K231" s="36"/>
    </row>
    <row r="232" spans="1:11" x14ac:dyDescent="0.25">
      <c r="A232" s="37">
        <v>39037</v>
      </c>
      <c r="B232" s="36">
        <v>0</v>
      </c>
      <c r="C232" s="36">
        <v>180.3578</v>
      </c>
      <c r="D232" s="36">
        <v>180.3578</v>
      </c>
      <c r="E232" s="36">
        <v>180.3578</v>
      </c>
      <c r="F232" s="36">
        <v>180.3578</v>
      </c>
      <c r="G232" s="36"/>
      <c r="H232" s="36"/>
      <c r="I232" s="36"/>
      <c r="J232" s="36"/>
      <c r="K232" s="36"/>
    </row>
    <row r="233" spans="1:11" x14ac:dyDescent="0.25">
      <c r="A233" s="37">
        <v>39038</v>
      </c>
      <c r="B233" s="36">
        <v>0</v>
      </c>
      <c r="C233" s="36">
        <v>178.88130000000001</v>
      </c>
      <c r="D233" s="36">
        <v>178.88130000000001</v>
      </c>
      <c r="E233" s="36">
        <v>178.88130000000001</v>
      </c>
      <c r="F233" s="36">
        <v>178.88130000000001</v>
      </c>
      <c r="G233" s="36"/>
      <c r="H233" s="36"/>
      <c r="I233" s="36"/>
      <c r="J233" s="36"/>
      <c r="K233" s="36"/>
    </row>
    <row r="234" spans="1:11" x14ac:dyDescent="0.25">
      <c r="A234" s="37">
        <v>39041</v>
      </c>
      <c r="B234" s="36">
        <v>0</v>
      </c>
      <c r="C234" s="36">
        <v>182.17939999999999</v>
      </c>
      <c r="D234" s="36">
        <v>182.17939999999999</v>
      </c>
      <c r="E234" s="36">
        <v>182.17939999999999</v>
      </c>
      <c r="F234" s="36">
        <v>182.17939999999999</v>
      </c>
      <c r="G234" s="36"/>
      <c r="H234" s="36"/>
      <c r="I234" s="36"/>
      <c r="J234" s="36"/>
      <c r="K234" s="36"/>
    </row>
    <row r="235" spans="1:11" x14ac:dyDescent="0.25">
      <c r="A235" s="37">
        <v>39042</v>
      </c>
      <c r="B235" s="36">
        <v>0</v>
      </c>
      <c r="C235" s="36">
        <v>180.33920000000001</v>
      </c>
      <c r="D235" s="36">
        <v>180.33920000000001</v>
      </c>
      <c r="E235" s="36">
        <v>180.33920000000001</v>
      </c>
      <c r="F235" s="36">
        <v>180.33920000000001</v>
      </c>
      <c r="G235" s="36"/>
      <c r="H235" s="36"/>
      <c r="I235" s="36"/>
      <c r="J235" s="36"/>
      <c r="K235" s="36"/>
    </row>
    <row r="236" spans="1:11" x14ac:dyDescent="0.25">
      <c r="A236" s="37">
        <v>39043</v>
      </c>
      <c r="B236" s="36">
        <v>0</v>
      </c>
      <c r="C236" s="36">
        <v>179.4341</v>
      </c>
      <c r="D236" s="36">
        <v>179.4341</v>
      </c>
      <c r="E236" s="36">
        <v>179.4341</v>
      </c>
      <c r="F236" s="36">
        <v>179.4341</v>
      </c>
      <c r="G236" s="36"/>
      <c r="H236" s="36"/>
      <c r="I236" s="36"/>
      <c r="J236" s="36"/>
      <c r="K236" s="36"/>
    </row>
    <row r="237" spans="1:11" x14ac:dyDescent="0.25">
      <c r="A237" s="37">
        <v>39045</v>
      </c>
      <c r="B237" s="36">
        <v>0</v>
      </c>
      <c r="C237" s="36">
        <v>176.5848</v>
      </c>
      <c r="D237" s="36">
        <v>176.5848</v>
      </c>
      <c r="E237" s="36">
        <v>176.5848</v>
      </c>
      <c r="F237" s="36">
        <v>176.5848</v>
      </c>
      <c r="G237" s="36"/>
      <c r="H237" s="36"/>
      <c r="I237" s="36"/>
      <c r="J237" s="36"/>
      <c r="K237" s="36"/>
    </row>
    <row r="238" spans="1:11" x14ac:dyDescent="0.25">
      <c r="A238" s="37">
        <v>39048</v>
      </c>
      <c r="B238" s="36">
        <v>0</v>
      </c>
      <c r="C238" s="36">
        <v>165.44049999999999</v>
      </c>
      <c r="D238" s="36">
        <v>165.44049999999999</v>
      </c>
      <c r="E238" s="36">
        <v>165.44049999999999</v>
      </c>
      <c r="F238" s="36">
        <v>165.44049999999999</v>
      </c>
      <c r="G238" s="36"/>
      <c r="H238" s="36"/>
      <c r="I238" s="36"/>
      <c r="J238" s="36"/>
      <c r="K238" s="36"/>
    </row>
    <row r="239" spans="1:11" x14ac:dyDescent="0.25">
      <c r="A239" s="37">
        <v>39049</v>
      </c>
      <c r="B239" s="36">
        <v>0</v>
      </c>
      <c r="C239" s="36">
        <v>172.0547</v>
      </c>
      <c r="D239" s="36">
        <v>172.0547</v>
      </c>
      <c r="E239" s="36">
        <v>172.0547</v>
      </c>
      <c r="F239" s="36">
        <v>172.0547</v>
      </c>
      <c r="G239" s="36"/>
      <c r="H239" s="36"/>
      <c r="I239" s="36"/>
      <c r="J239" s="36"/>
      <c r="K239" s="36"/>
    </row>
    <row r="240" spans="1:11" x14ac:dyDescent="0.25">
      <c r="A240" s="37">
        <v>39050</v>
      </c>
      <c r="B240" s="36">
        <v>0</v>
      </c>
      <c r="C240" s="36">
        <v>178.4014</v>
      </c>
      <c r="D240" s="36">
        <v>178.4014</v>
      </c>
      <c r="E240" s="36">
        <v>178.4014</v>
      </c>
      <c r="F240" s="36">
        <v>178.4014</v>
      </c>
      <c r="G240" s="36"/>
      <c r="H240" s="36"/>
      <c r="I240" s="36"/>
      <c r="J240" s="36"/>
      <c r="K240" s="36"/>
    </row>
    <row r="241" spans="1:11" x14ac:dyDescent="0.25">
      <c r="A241" s="37">
        <v>39051</v>
      </c>
      <c r="B241" s="36">
        <v>0</v>
      </c>
      <c r="C241" s="36">
        <v>178.66239999999999</v>
      </c>
      <c r="D241" s="36">
        <v>178.66239999999999</v>
      </c>
      <c r="E241" s="36">
        <v>178.66239999999999</v>
      </c>
      <c r="F241" s="36">
        <v>178.66239999999999</v>
      </c>
      <c r="G241" s="36"/>
      <c r="H241" s="36"/>
      <c r="I241" s="36"/>
      <c r="J241" s="36"/>
      <c r="K241" s="36"/>
    </row>
    <row r="242" spans="1:11" x14ac:dyDescent="0.25">
      <c r="A242" s="37">
        <v>39052</v>
      </c>
      <c r="B242" s="36">
        <v>0</v>
      </c>
      <c r="C242" s="36">
        <v>175.86179999999999</v>
      </c>
      <c r="D242" s="36">
        <v>175.86179999999999</v>
      </c>
      <c r="E242" s="36">
        <v>175.86179999999999</v>
      </c>
      <c r="F242" s="36">
        <v>175.86179999999999</v>
      </c>
      <c r="G242" s="36"/>
      <c r="H242" s="36"/>
      <c r="I242" s="36"/>
      <c r="J242" s="36"/>
      <c r="K242" s="36"/>
    </row>
    <row r="243" spans="1:11" x14ac:dyDescent="0.25">
      <c r="A243" s="37">
        <v>39055</v>
      </c>
      <c r="B243" s="36">
        <v>0</v>
      </c>
      <c r="C243" s="36">
        <v>178.81200000000001</v>
      </c>
      <c r="D243" s="36">
        <v>178.81200000000001</v>
      </c>
      <c r="E243" s="36">
        <v>178.81200000000001</v>
      </c>
      <c r="F243" s="36">
        <v>178.81200000000001</v>
      </c>
      <c r="G243" s="36"/>
      <c r="H243" s="36"/>
      <c r="I243" s="36"/>
      <c r="J243" s="36"/>
      <c r="K243" s="36"/>
    </row>
    <row r="244" spans="1:11" x14ac:dyDescent="0.25">
      <c r="A244" s="37">
        <v>39056</v>
      </c>
      <c r="B244" s="36">
        <v>0</v>
      </c>
      <c r="C244" s="36">
        <v>178.76259999999999</v>
      </c>
      <c r="D244" s="36">
        <v>178.76259999999999</v>
      </c>
      <c r="E244" s="36">
        <v>178.76259999999999</v>
      </c>
      <c r="F244" s="36">
        <v>178.76259999999999</v>
      </c>
      <c r="G244" s="36"/>
      <c r="H244" s="36"/>
      <c r="I244" s="36"/>
      <c r="J244" s="36"/>
      <c r="K244" s="36"/>
    </row>
    <row r="245" spans="1:11" x14ac:dyDescent="0.25">
      <c r="A245" s="37">
        <v>39057</v>
      </c>
      <c r="B245" s="36">
        <v>0</v>
      </c>
      <c r="C245" s="36">
        <v>177.65479999999999</v>
      </c>
      <c r="D245" s="36">
        <v>177.65479999999999</v>
      </c>
      <c r="E245" s="36">
        <v>177.65479999999999</v>
      </c>
      <c r="F245" s="36">
        <v>177.65479999999999</v>
      </c>
      <c r="G245" s="36"/>
      <c r="H245" s="36"/>
      <c r="I245" s="36"/>
      <c r="J245" s="36"/>
      <c r="K245" s="36"/>
    </row>
    <row r="246" spans="1:11" x14ac:dyDescent="0.25">
      <c r="A246" s="37">
        <v>39058</v>
      </c>
      <c r="B246" s="36">
        <v>0</v>
      </c>
      <c r="C246" s="36">
        <v>174.4016</v>
      </c>
      <c r="D246" s="36">
        <v>174.4016</v>
      </c>
      <c r="E246" s="36">
        <v>174.4016</v>
      </c>
      <c r="F246" s="36">
        <v>174.4016</v>
      </c>
      <c r="G246" s="36"/>
      <c r="H246" s="36"/>
      <c r="I246" s="36"/>
      <c r="J246" s="36"/>
      <c r="K246" s="36"/>
    </row>
    <row r="247" spans="1:11" x14ac:dyDescent="0.25">
      <c r="A247" s="37">
        <v>39059</v>
      </c>
      <c r="B247" s="36">
        <v>0</v>
      </c>
      <c r="C247" s="36">
        <v>173.32990000000001</v>
      </c>
      <c r="D247" s="36">
        <v>173.32990000000001</v>
      </c>
      <c r="E247" s="36">
        <v>173.32990000000001</v>
      </c>
      <c r="F247" s="36">
        <v>173.32990000000001</v>
      </c>
      <c r="G247" s="36"/>
      <c r="H247" s="36"/>
      <c r="I247" s="36"/>
      <c r="J247" s="36"/>
      <c r="K247" s="36"/>
    </row>
    <row r="248" spans="1:11" x14ac:dyDescent="0.25">
      <c r="A248" s="37">
        <v>39062</v>
      </c>
      <c r="B248" s="36">
        <v>0</v>
      </c>
      <c r="C248" s="36">
        <v>178.3099</v>
      </c>
      <c r="D248" s="36">
        <v>178.3099</v>
      </c>
      <c r="E248" s="36">
        <v>178.3099</v>
      </c>
      <c r="F248" s="36">
        <v>178.3099</v>
      </c>
      <c r="G248" s="36"/>
      <c r="H248" s="36"/>
      <c r="I248" s="36"/>
      <c r="J248" s="36"/>
      <c r="K248" s="36"/>
    </row>
    <row r="249" spans="1:11" x14ac:dyDescent="0.25">
      <c r="A249" s="37">
        <v>39063</v>
      </c>
      <c r="B249" s="36">
        <v>0</v>
      </c>
      <c r="C249" s="36">
        <v>179.79910000000001</v>
      </c>
      <c r="D249" s="36">
        <v>179.79910000000001</v>
      </c>
      <c r="E249" s="36">
        <v>179.79910000000001</v>
      </c>
      <c r="F249" s="36">
        <v>179.79910000000001</v>
      </c>
      <c r="G249" s="36"/>
      <c r="H249" s="36"/>
      <c r="I249" s="36"/>
      <c r="J249" s="36"/>
      <c r="K249" s="36"/>
    </row>
    <row r="250" spans="1:11" x14ac:dyDescent="0.25">
      <c r="A250" s="37">
        <v>39064</v>
      </c>
      <c r="B250" s="36">
        <v>0</v>
      </c>
      <c r="C250" s="36">
        <v>182.1336</v>
      </c>
      <c r="D250" s="36">
        <v>182.1336</v>
      </c>
      <c r="E250" s="36">
        <v>182.1336</v>
      </c>
      <c r="F250" s="36">
        <v>182.1336</v>
      </c>
      <c r="G250" s="36"/>
      <c r="H250" s="36"/>
      <c r="I250" s="36"/>
      <c r="J250" s="36"/>
      <c r="K250" s="36"/>
    </row>
    <row r="251" spans="1:11" x14ac:dyDescent="0.25">
      <c r="A251" s="37">
        <v>39065</v>
      </c>
      <c r="B251" s="36">
        <v>0</v>
      </c>
      <c r="C251" s="36">
        <v>182.33349999999999</v>
      </c>
      <c r="D251" s="36">
        <v>182.33349999999999</v>
      </c>
      <c r="E251" s="36">
        <v>182.33349999999999</v>
      </c>
      <c r="F251" s="36">
        <v>182.33349999999999</v>
      </c>
      <c r="G251" s="36"/>
      <c r="H251" s="36"/>
      <c r="I251" s="36"/>
      <c r="J251" s="36"/>
      <c r="K251" s="36"/>
    </row>
    <row r="252" spans="1:11" x14ac:dyDescent="0.25">
      <c r="A252" s="37">
        <v>39066</v>
      </c>
      <c r="B252" s="36">
        <v>0</v>
      </c>
      <c r="C252" s="36">
        <v>180.95410000000001</v>
      </c>
      <c r="D252" s="36">
        <v>180.95410000000001</v>
      </c>
      <c r="E252" s="36">
        <v>180.95410000000001</v>
      </c>
      <c r="F252" s="36">
        <v>180.95410000000001</v>
      </c>
      <c r="G252" s="36"/>
      <c r="H252" s="36"/>
      <c r="I252" s="36"/>
      <c r="J252" s="36"/>
      <c r="K252" s="36"/>
    </row>
    <row r="253" spans="1:11" x14ac:dyDescent="0.25">
      <c r="A253" s="37">
        <v>39069</v>
      </c>
      <c r="B253" s="36">
        <v>0</v>
      </c>
      <c r="C253" s="36">
        <v>178.5729</v>
      </c>
      <c r="D253" s="36">
        <v>178.5729</v>
      </c>
      <c r="E253" s="36">
        <v>178.5729</v>
      </c>
      <c r="F253" s="36">
        <v>178.5729</v>
      </c>
      <c r="G253" s="36"/>
      <c r="H253" s="36"/>
      <c r="I253" s="36"/>
      <c r="J253" s="36"/>
      <c r="K253" s="36"/>
    </row>
    <row r="254" spans="1:11" x14ac:dyDescent="0.25">
      <c r="A254" s="37">
        <v>39070</v>
      </c>
      <c r="B254" s="36">
        <v>0</v>
      </c>
      <c r="C254" s="36">
        <v>170.0446</v>
      </c>
      <c r="D254" s="36">
        <v>170.0446</v>
      </c>
      <c r="E254" s="36">
        <v>170.0446</v>
      </c>
      <c r="F254" s="36">
        <v>170.0446</v>
      </c>
      <c r="G254" s="36"/>
      <c r="H254" s="36"/>
      <c r="I254" s="36"/>
      <c r="J254" s="36"/>
      <c r="K254" s="36"/>
    </row>
    <row r="255" spans="1:11" x14ac:dyDescent="0.25">
      <c r="A255" s="37">
        <v>39071</v>
      </c>
      <c r="B255" s="36">
        <v>0</v>
      </c>
      <c r="C255" s="36">
        <v>180.71199999999999</v>
      </c>
      <c r="D255" s="36">
        <v>180.71199999999999</v>
      </c>
      <c r="E255" s="36">
        <v>180.71199999999999</v>
      </c>
      <c r="F255" s="36">
        <v>180.71199999999999</v>
      </c>
      <c r="G255" s="36"/>
      <c r="H255" s="36"/>
      <c r="I255" s="36"/>
      <c r="J255" s="36"/>
      <c r="K255" s="36"/>
    </row>
    <row r="256" spans="1:11" x14ac:dyDescent="0.25">
      <c r="A256" s="37">
        <v>39072</v>
      </c>
      <c r="B256" s="36">
        <v>0</v>
      </c>
      <c r="C256" s="36">
        <v>182.4075</v>
      </c>
      <c r="D256" s="36">
        <v>182.4075</v>
      </c>
      <c r="E256" s="36">
        <v>182.4075</v>
      </c>
      <c r="F256" s="36">
        <v>182.4075</v>
      </c>
      <c r="G256" s="36"/>
      <c r="H256" s="36"/>
      <c r="I256" s="36"/>
      <c r="J256" s="36"/>
      <c r="K256" s="36"/>
    </row>
    <row r="257" spans="1:11" x14ac:dyDescent="0.25">
      <c r="A257" s="37">
        <v>39073</v>
      </c>
      <c r="B257" s="36">
        <v>0</v>
      </c>
      <c r="C257" s="36">
        <v>182.87780000000001</v>
      </c>
      <c r="D257" s="36">
        <v>182.87780000000001</v>
      </c>
      <c r="E257" s="36">
        <v>182.87780000000001</v>
      </c>
      <c r="F257" s="36">
        <v>182.87780000000001</v>
      </c>
      <c r="G257" s="36"/>
      <c r="H257" s="36"/>
      <c r="I257" s="36"/>
      <c r="J257" s="36"/>
      <c r="K257" s="36"/>
    </row>
    <row r="258" spans="1:11" x14ac:dyDescent="0.25">
      <c r="A258" s="37">
        <v>39077</v>
      </c>
      <c r="B258" s="36">
        <v>0</v>
      </c>
      <c r="C258" s="36">
        <v>184.70650000000001</v>
      </c>
      <c r="D258" s="36">
        <v>184.70650000000001</v>
      </c>
      <c r="E258" s="36">
        <v>184.70650000000001</v>
      </c>
      <c r="F258" s="36">
        <v>184.70650000000001</v>
      </c>
      <c r="G258" s="36"/>
      <c r="H258" s="36"/>
      <c r="I258" s="36"/>
      <c r="J258" s="36"/>
      <c r="K258" s="36"/>
    </row>
    <row r="259" spans="1:11" x14ac:dyDescent="0.25">
      <c r="A259" s="37">
        <v>39078</v>
      </c>
      <c r="B259" s="36">
        <v>0</v>
      </c>
      <c r="C259" s="36">
        <v>189.90029999999999</v>
      </c>
      <c r="D259" s="36">
        <v>189.90029999999999</v>
      </c>
      <c r="E259" s="36">
        <v>189.90029999999999</v>
      </c>
      <c r="F259" s="36">
        <v>189.90029999999999</v>
      </c>
      <c r="G259" s="36"/>
      <c r="H259" s="36"/>
      <c r="I259" s="36"/>
      <c r="J259" s="36"/>
      <c r="K259" s="36"/>
    </row>
    <row r="260" spans="1:11" x14ac:dyDescent="0.25">
      <c r="A260" s="37">
        <v>39079</v>
      </c>
      <c r="B260" s="36">
        <v>0</v>
      </c>
      <c r="C260" s="36">
        <v>187.72919999999999</v>
      </c>
      <c r="D260" s="36">
        <v>187.72919999999999</v>
      </c>
      <c r="E260" s="36">
        <v>187.72919999999999</v>
      </c>
      <c r="F260" s="36">
        <v>187.72919999999999</v>
      </c>
      <c r="G260" s="36"/>
      <c r="H260" s="36"/>
      <c r="I260" s="36"/>
      <c r="J260" s="36"/>
      <c r="K260" s="36"/>
    </row>
    <row r="261" spans="1:11" x14ac:dyDescent="0.25">
      <c r="A261" s="37">
        <v>39080</v>
      </c>
      <c r="B261" s="36">
        <v>0</v>
      </c>
      <c r="C261" s="36">
        <v>183.68209999999999</v>
      </c>
      <c r="D261" s="36">
        <v>183.68209999999999</v>
      </c>
      <c r="E261" s="36">
        <v>183.68209999999999</v>
      </c>
      <c r="F261" s="36">
        <v>183.68209999999999</v>
      </c>
      <c r="G261" s="36"/>
      <c r="H261" s="36"/>
      <c r="I261" s="36"/>
      <c r="J261" s="36"/>
      <c r="K261" s="36"/>
    </row>
    <row r="262" spans="1:11" x14ac:dyDescent="0.25">
      <c r="A262" s="37">
        <v>39085</v>
      </c>
      <c r="B262" s="36">
        <v>0</v>
      </c>
      <c r="C262" s="36">
        <v>184.52869999999999</v>
      </c>
      <c r="D262" s="36">
        <v>184.52869999999999</v>
      </c>
      <c r="E262" s="36">
        <v>184.52869999999999</v>
      </c>
      <c r="F262" s="36">
        <v>184.52869999999999</v>
      </c>
      <c r="G262" s="36"/>
      <c r="H262" s="36"/>
      <c r="I262" s="36"/>
      <c r="J262" s="36"/>
      <c r="K262" s="36"/>
    </row>
    <row r="263" spans="1:11" x14ac:dyDescent="0.25">
      <c r="A263" s="37">
        <v>39086</v>
      </c>
      <c r="B263" s="36">
        <v>0</v>
      </c>
      <c r="C263" s="36">
        <v>186.43389999999999</v>
      </c>
      <c r="D263" s="36">
        <v>186.43389999999999</v>
      </c>
      <c r="E263" s="36">
        <v>186.43389999999999</v>
      </c>
      <c r="F263" s="36">
        <v>186.43389999999999</v>
      </c>
      <c r="G263" s="36"/>
      <c r="H263" s="36"/>
      <c r="I263" s="36"/>
      <c r="J263" s="36"/>
      <c r="K263" s="36"/>
    </row>
    <row r="264" spans="1:11" x14ac:dyDescent="0.25">
      <c r="A264" s="37">
        <v>39087</v>
      </c>
      <c r="B264" s="36">
        <v>0</v>
      </c>
      <c r="C264" s="36">
        <v>183.7244</v>
      </c>
      <c r="D264" s="36">
        <v>183.7244</v>
      </c>
      <c r="E264" s="36">
        <v>183.7244</v>
      </c>
      <c r="F264" s="36">
        <v>183.7244</v>
      </c>
      <c r="G264" s="36"/>
      <c r="H264" s="36"/>
      <c r="I264" s="36"/>
      <c r="J264" s="36"/>
      <c r="K264" s="36"/>
    </row>
    <row r="265" spans="1:11" x14ac:dyDescent="0.25">
      <c r="A265" s="37">
        <v>39090</v>
      </c>
      <c r="B265" s="36">
        <v>0</v>
      </c>
      <c r="C265" s="36">
        <v>183.7244</v>
      </c>
      <c r="D265" s="36">
        <v>183.7244</v>
      </c>
      <c r="E265" s="36">
        <v>183.7244</v>
      </c>
      <c r="F265" s="36">
        <v>183.7244</v>
      </c>
      <c r="G265" s="36"/>
      <c r="H265" s="36"/>
      <c r="I265" s="36"/>
      <c r="J265" s="36"/>
      <c r="K265" s="36"/>
    </row>
    <row r="266" spans="1:11" x14ac:dyDescent="0.25">
      <c r="A266" s="37">
        <v>39091</v>
      </c>
      <c r="B266" s="36">
        <v>0</v>
      </c>
      <c r="C266" s="36">
        <v>186.19720000000001</v>
      </c>
      <c r="D266" s="36">
        <v>186.19720000000001</v>
      </c>
      <c r="E266" s="36">
        <v>186.19720000000001</v>
      </c>
      <c r="F266" s="36">
        <v>186.19720000000001</v>
      </c>
      <c r="G266" s="36"/>
      <c r="H266" s="36"/>
      <c r="I266" s="36"/>
      <c r="J266" s="36"/>
      <c r="K266" s="36"/>
    </row>
    <row r="267" spans="1:11" x14ac:dyDescent="0.25">
      <c r="A267" s="37">
        <v>39092</v>
      </c>
      <c r="B267" s="36">
        <v>0</v>
      </c>
      <c r="C267" s="36">
        <v>187.14449999999999</v>
      </c>
      <c r="D267" s="36">
        <v>187.14449999999999</v>
      </c>
      <c r="E267" s="36">
        <v>187.14449999999999</v>
      </c>
      <c r="F267" s="36">
        <v>187.14449999999999</v>
      </c>
      <c r="G267" s="36"/>
      <c r="H267" s="36"/>
      <c r="I267" s="36"/>
      <c r="J267" s="36"/>
      <c r="K267" s="36"/>
    </row>
    <row r="268" spans="1:11" x14ac:dyDescent="0.25">
      <c r="A268" s="37">
        <v>39093</v>
      </c>
      <c r="B268" s="36">
        <v>0</v>
      </c>
      <c r="C268" s="36">
        <v>200.45740000000001</v>
      </c>
      <c r="D268" s="36">
        <v>200.45740000000001</v>
      </c>
      <c r="E268" s="36">
        <v>200.45740000000001</v>
      </c>
      <c r="F268" s="36">
        <v>200.45740000000001</v>
      </c>
      <c r="G268" s="36"/>
      <c r="H268" s="36"/>
      <c r="I268" s="36"/>
      <c r="J268" s="36"/>
      <c r="K268" s="36"/>
    </row>
    <row r="269" spans="1:11" x14ac:dyDescent="0.25">
      <c r="A269" s="37">
        <v>39094</v>
      </c>
      <c r="B269" s="36">
        <v>0</v>
      </c>
      <c r="C269" s="36">
        <v>204.09880000000001</v>
      </c>
      <c r="D269" s="36">
        <v>204.09880000000001</v>
      </c>
      <c r="E269" s="36">
        <v>204.09880000000001</v>
      </c>
      <c r="F269" s="36">
        <v>204.09880000000001</v>
      </c>
      <c r="G269" s="36"/>
      <c r="H269" s="36"/>
      <c r="I269" s="36"/>
      <c r="J269" s="36"/>
      <c r="K269" s="36"/>
    </row>
    <row r="270" spans="1:11" x14ac:dyDescent="0.25">
      <c r="A270" s="37">
        <v>39098</v>
      </c>
      <c r="B270" s="36">
        <v>0</v>
      </c>
      <c r="C270" s="36">
        <v>206.9461</v>
      </c>
      <c r="D270" s="36">
        <v>206.9461</v>
      </c>
      <c r="E270" s="36">
        <v>206.9461</v>
      </c>
      <c r="F270" s="36">
        <v>206.9461</v>
      </c>
      <c r="G270" s="36"/>
      <c r="H270" s="36"/>
      <c r="I270" s="36"/>
      <c r="J270" s="36"/>
      <c r="K270" s="36"/>
    </row>
    <row r="271" spans="1:11" x14ac:dyDescent="0.25">
      <c r="A271" s="37">
        <v>39099</v>
      </c>
      <c r="B271" s="36">
        <v>0</v>
      </c>
      <c r="C271" s="36">
        <v>207.64230000000001</v>
      </c>
      <c r="D271" s="36">
        <v>207.64230000000001</v>
      </c>
      <c r="E271" s="36">
        <v>207.64230000000001</v>
      </c>
      <c r="F271" s="36">
        <v>207.64230000000001</v>
      </c>
      <c r="G271" s="36"/>
      <c r="H271" s="36"/>
      <c r="I271" s="36"/>
      <c r="J271" s="36"/>
      <c r="K271" s="36"/>
    </row>
    <row r="272" spans="1:11" x14ac:dyDescent="0.25">
      <c r="A272" s="37">
        <v>39100</v>
      </c>
      <c r="B272" s="36">
        <v>0</v>
      </c>
      <c r="C272" s="36">
        <v>205.48779999999999</v>
      </c>
      <c r="D272" s="36">
        <v>205.48779999999999</v>
      </c>
      <c r="E272" s="36">
        <v>205.48779999999999</v>
      </c>
      <c r="F272" s="36">
        <v>205.48779999999999</v>
      </c>
      <c r="G272" s="36"/>
      <c r="H272" s="36"/>
      <c r="I272" s="36"/>
      <c r="J272" s="36"/>
      <c r="K272" s="36"/>
    </row>
    <row r="273" spans="1:11" x14ac:dyDescent="0.25">
      <c r="A273" s="37">
        <v>39101</v>
      </c>
      <c r="B273" s="36">
        <v>0</v>
      </c>
      <c r="C273" s="36">
        <v>211.17310000000001</v>
      </c>
      <c r="D273" s="36">
        <v>211.17310000000001</v>
      </c>
      <c r="E273" s="36">
        <v>211.17310000000001</v>
      </c>
      <c r="F273" s="36">
        <v>211.17310000000001</v>
      </c>
      <c r="G273" s="36"/>
      <c r="H273" s="36"/>
      <c r="I273" s="36"/>
      <c r="J273" s="36"/>
      <c r="K273" s="36"/>
    </row>
    <row r="274" spans="1:11" x14ac:dyDescent="0.25">
      <c r="A274" s="37">
        <v>39104</v>
      </c>
      <c r="B274" s="36">
        <v>0</v>
      </c>
      <c r="C274" s="36">
        <v>208.13</v>
      </c>
      <c r="D274" s="36">
        <v>208.13</v>
      </c>
      <c r="E274" s="36">
        <v>208.13</v>
      </c>
      <c r="F274" s="36">
        <v>208.13</v>
      </c>
      <c r="G274" s="36"/>
      <c r="H274" s="36"/>
      <c r="I274" s="36"/>
      <c r="J274" s="36"/>
      <c r="K274" s="36"/>
    </row>
    <row r="275" spans="1:11" x14ac:dyDescent="0.25">
      <c r="A275" s="37">
        <v>39105</v>
      </c>
      <c r="B275" s="36">
        <v>0</v>
      </c>
      <c r="C275" s="36">
        <v>212.0067</v>
      </c>
      <c r="D275" s="36">
        <v>212.0067</v>
      </c>
      <c r="E275" s="36">
        <v>212.0067</v>
      </c>
      <c r="F275" s="36">
        <v>212.0067</v>
      </c>
      <c r="G275" s="36"/>
      <c r="H275" s="36"/>
      <c r="I275" s="36"/>
      <c r="J275" s="36"/>
      <c r="K275" s="36"/>
    </row>
    <row r="276" spans="1:11" x14ac:dyDescent="0.25">
      <c r="A276" s="37">
        <v>39106</v>
      </c>
      <c r="B276" s="36">
        <v>0</v>
      </c>
      <c r="C276" s="36">
        <v>215.76060000000001</v>
      </c>
      <c r="D276" s="36">
        <v>215.76060000000001</v>
      </c>
      <c r="E276" s="36">
        <v>215.76060000000001</v>
      </c>
      <c r="F276" s="36">
        <v>215.76060000000001</v>
      </c>
      <c r="G276" s="36"/>
      <c r="H276" s="36"/>
      <c r="I276" s="36"/>
      <c r="J276" s="36"/>
      <c r="K276" s="36"/>
    </row>
    <row r="277" spans="1:11" x14ac:dyDescent="0.25">
      <c r="A277" s="37">
        <v>39107</v>
      </c>
      <c r="B277" s="36">
        <v>0</v>
      </c>
      <c r="C277" s="36">
        <v>208.50229999999999</v>
      </c>
      <c r="D277" s="36">
        <v>208.50229999999999</v>
      </c>
      <c r="E277" s="36">
        <v>208.50229999999999</v>
      </c>
      <c r="F277" s="36">
        <v>208.50229999999999</v>
      </c>
      <c r="G277" s="36"/>
      <c r="H277" s="36"/>
      <c r="I277" s="36"/>
      <c r="J277" s="36"/>
      <c r="K277" s="36"/>
    </row>
    <row r="278" spans="1:11" x14ac:dyDescent="0.25">
      <c r="A278" s="37">
        <v>39108</v>
      </c>
      <c r="B278" s="36">
        <v>0</v>
      </c>
      <c r="C278" s="36">
        <v>208.58799999999999</v>
      </c>
      <c r="D278" s="36">
        <v>208.58799999999999</v>
      </c>
      <c r="E278" s="36">
        <v>208.58799999999999</v>
      </c>
      <c r="F278" s="36">
        <v>208.58799999999999</v>
      </c>
      <c r="G278" s="36"/>
      <c r="H278" s="36"/>
      <c r="I278" s="36"/>
      <c r="J278" s="36"/>
      <c r="K278" s="36"/>
    </row>
    <row r="279" spans="1:11" x14ac:dyDescent="0.25">
      <c r="A279" s="37">
        <v>39111</v>
      </c>
      <c r="B279" s="36">
        <v>0</v>
      </c>
      <c r="C279" s="36">
        <v>208.58799999999999</v>
      </c>
      <c r="D279" s="36">
        <v>208.58799999999999</v>
      </c>
      <c r="E279" s="36">
        <v>208.58799999999999</v>
      </c>
      <c r="F279" s="36">
        <v>208.58799999999999</v>
      </c>
      <c r="G279" s="36"/>
      <c r="H279" s="36"/>
      <c r="I279" s="36"/>
      <c r="J279" s="36"/>
      <c r="K279" s="36"/>
    </row>
    <row r="280" spans="1:11" x14ac:dyDescent="0.25">
      <c r="A280" s="37">
        <v>39112</v>
      </c>
      <c r="B280" s="36">
        <v>0</v>
      </c>
      <c r="C280" s="36">
        <v>211.61920000000001</v>
      </c>
      <c r="D280" s="36">
        <v>211.61920000000001</v>
      </c>
      <c r="E280" s="36">
        <v>211.61920000000001</v>
      </c>
      <c r="F280" s="36">
        <v>211.61920000000001</v>
      </c>
      <c r="G280" s="36"/>
      <c r="H280" s="36"/>
      <c r="I280" s="36"/>
      <c r="J280" s="36"/>
      <c r="K280" s="36"/>
    </row>
    <row r="281" spans="1:11" x14ac:dyDescent="0.25">
      <c r="A281" s="37">
        <v>39113</v>
      </c>
      <c r="B281" s="36">
        <v>0</v>
      </c>
      <c r="C281" s="36">
        <v>214.8493</v>
      </c>
      <c r="D281" s="36">
        <v>214.8493</v>
      </c>
      <c r="E281" s="36">
        <v>214.8493</v>
      </c>
      <c r="F281" s="36">
        <v>214.8493</v>
      </c>
      <c r="G281" s="36"/>
      <c r="H281" s="36"/>
      <c r="I281" s="36"/>
      <c r="J281" s="36"/>
      <c r="K281" s="36"/>
    </row>
    <row r="282" spans="1:11" x14ac:dyDescent="0.25">
      <c r="A282" s="37">
        <v>39114</v>
      </c>
      <c r="B282" s="36">
        <v>0</v>
      </c>
      <c r="C282" s="36">
        <v>217.97819999999999</v>
      </c>
      <c r="D282" s="36">
        <v>217.97819999999999</v>
      </c>
      <c r="E282" s="36">
        <v>217.97819999999999</v>
      </c>
      <c r="F282" s="36">
        <v>217.97819999999999</v>
      </c>
      <c r="G282" s="36"/>
      <c r="H282" s="36"/>
      <c r="I282" s="36"/>
      <c r="J282" s="36"/>
      <c r="K282" s="36"/>
    </row>
    <row r="283" spans="1:11" x14ac:dyDescent="0.25">
      <c r="A283" s="37">
        <v>39115</v>
      </c>
      <c r="B283" s="36">
        <v>0</v>
      </c>
      <c r="C283" s="36">
        <v>218.67679999999999</v>
      </c>
      <c r="D283" s="36">
        <v>218.67679999999999</v>
      </c>
      <c r="E283" s="36">
        <v>218.67679999999999</v>
      </c>
      <c r="F283" s="36">
        <v>218.67679999999999</v>
      </c>
      <c r="G283" s="36"/>
      <c r="H283" s="36"/>
      <c r="I283" s="36"/>
      <c r="J283" s="36"/>
      <c r="K283" s="36"/>
    </row>
    <row r="284" spans="1:11" x14ac:dyDescent="0.25">
      <c r="A284" s="37">
        <v>39118</v>
      </c>
      <c r="B284" s="36">
        <v>0</v>
      </c>
      <c r="C284" s="36">
        <v>218.79650000000001</v>
      </c>
      <c r="D284" s="36">
        <v>218.79650000000001</v>
      </c>
      <c r="E284" s="36">
        <v>218.79650000000001</v>
      </c>
      <c r="F284" s="36">
        <v>218.79650000000001</v>
      </c>
      <c r="G284" s="36"/>
      <c r="H284" s="36"/>
      <c r="I284" s="36"/>
      <c r="J284" s="36"/>
      <c r="K284" s="36"/>
    </row>
    <row r="285" spans="1:11" x14ac:dyDescent="0.25">
      <c r="A285" s="37">
        <v>39119</v>
      </c>
      <c r="B285" s="36">
        <v>0</v>
      </c>
      <c r="C285" s="36">
        <v>221.0728</v>
      </c>
      <c r="D285" s="36">
        <v>221.0728</v>
      </c>
      <c r="E285" s="36">
        <v>221.0728</v>
      </c>
      <c r="F285" s="36">
        <v>221.0728</v>
      </c>
      <c r="G285" s="36"/>
      <c r="H285" s="36"/>
      <c r="I285" s="36"/>
      <c r="J285" s="36"/>
      <c r="K285" s="36"/>
    </row>
    <row r="286" spans="1:11" x14ac:dyDescent="0.25">
      <c r="A286" s="37">
        <v>39120</v>
      </c>
      <c r="B286" s="36">
        <v>0</v>
      </c>
      <c r="C286" s="36">
        <v>223.6874</v>
      </c>
      <c r="D286" s="36">
        <v>223.6874</v>
      </c>
      <c r="E286" s="36">
        <v>223.6874</v>
      </c>
      <c r="F286" s="36">
        <v>223.6874</v>
      </c>
      <c r="G286" s="36"/>
      <c r="H286" s="36"/>
      <c r="I286" s="36"/>
      <c r="J286" s="36"/>
      <c r="K286" s="36"/>
    </row>
    <row r="287" spans="1:11" x14ac:dyDescent="0.25">
      <c r="A287" s="37">
        <v>39121</v>
      </c>
      <c r="B287" s="36">
        <v>0</v>
      </c>
      <c r="C287" s="36">
        <v>224.14449999999999</v>
      </c>
      <c r="D287" s="36">
        <v>224.14449999999999</v>
      </c>
      <c r="E287" s="36">
        <v>224.14449999999999</v>
      </c>
      <c r="F287" s="36">
        <v>224.14449999999999</v>
      </c>
      <c r="G287" s="36"/>
      <c r="H287" s="36"/>
      <c r="I287" s="36"/>
      <c r="J287" s="36"/>
      <c r="K287" s="36"/>
    </row>
    <row r="288" spans="1:11" x14ac:dyDescent="0.25">
      <c r="A288" s="37">
        <v>39122</v>
      </c>
      <c r="B288" s="36">
        <v>0</v>
      </c>
      <c r="C288" s="36">
        <v>217.70500000000001</v>
      </c>
      <c r="D288" s="36">
        <v>217.70500000000001</v>
      </c>
      <c r="E288" s="36">
        <v>217.70500000000001</v>
      </c>
      <c r="F288" s="36">
        <v>217.70500000000001</v>
      </c>
      <c r="G288" s="36"/>
      <c r="H288" s="36"/>
      <c r="I288" s="36"/>
      <c r="J288" s="36"/>
      <c r="K288" s="36"/>
    </row>
    <row r="289" spans="1:11" x14ac:dyDescent="0.25">
      <c r="A289" s="37">
        <v>39125</v>
      </c>
      <c r="B289" s="36">
        <v>0</v>
      </c>
      <c r="C289" s="36">
        <v>215.6627</v>
      </c>
      <c r="D289" s="36">
        <v>215.6627</v>
      </c>
      <c r="E289" s="36">
        <v>215.6627</v>
      </c>
      <c r="F289" s="36">
        <v>215.6627</v>
      </c>
      <c r="G289" s="36"/>
      <c r="H289" s="36"/>
      <c r="I289" s="36"/>
      <c r="J289" s="36"/>
      <c r="K289" s="36"/>
    </row>
    <row r="290" spans="1:11" x14ac:dyDescent="0.25">
      <c r="A290" s="37">
        <v>39126</v>
      </c>
      <c r="B290" s="36">
        <v>0</v>
      </c>
      <c r="C290" s="36">
        <v>221.3878</v>
      </c>
      <c r="D290" s="36">
        <v>221.3878</v>
      </c>
      <c r="E290" s="36">
        <v>221.3878</v>
      </c>
      <c r="F290" s="36">
        <v>221.3878</v>
      </c>
      <c r="G290" s="36"/>
      <c r="H290" s="36"/>
      <c r="I290" s="36"/>
      <c r="J290" s="36"/>
      <c r="K290" s="36"/>
    </row>
    <row r="291" spans="1:11" x14ac:dyDescent="0.25">
      <c r="A291" s="37">
        <v>39127</v>
      </c>
      <c r="B291" s="36">
        <v>0</v>
      </c>
      <c r="C291" s="36">
        <v>229.2748</v>
      </c>
      <c r="D291" s="36">
        <v>229.2748</v>
      </c>
      <c r="E291" s="36">
        <v>229.2748</v>
      </c>
      <c r="F291" s="36">
        <v>229.2748</v>
      </c>
      <c r="G291" s="36"/>
      <c r="H291" s="36"/>
      <c r="I291" s="36"/>
      <c r="J291" s="36"/>
      <c r="K291" s="36"/>
    </row>
    <row r="292" spans="1:11" x14ac:dyDescent="0.25">
      <c r="A292" s="37">
        <v>39128</v>
      </c>
      <c r="B292" s="36">
        <v>0</v>
      </c>
      <c r="C292" s="36">
        <v>231.5795</v>
      </c>
      <c r="D292" s="36">
        <v>231.5795</v>
      </c>
      <c r="E292" s="36">
        <v>231.5795</v>
      </c>
      <c r="F292" s="36">
        <v>231.5795</v>
      </c>
      <c r="G292" s="36"/>
      <c r="H292" s="36"/>
      <c r="I292" s="36"/>
      <c r="J292" s="36"/>
      <c r="K292" s="36"/>
    </row>
    <row r="293" spans="1:11" x14ac:dyDescent="0.25">
      <c r="A293" s="37">
        <v>39129</v>
      </c>
      <c r="B293" s="36">
        <v>0</v>
      </c>
      <c r="C293" s="36">
        <v>231.44659999999999</v>
      </c>
      <c r="D293" s="36">
        <v>231.44659999999999</v>
      </c>
      <c r="E293" s="36">
        <v>231.44659999999999</v>
      </c>
      <c r="F293" s="36">
        <v>231.44659999999999</v>
      </c>
      <c r="G293" s="36"/>
      <c r="H293" s="36"/>
      <c r="I293" s="36"/>
      <c r="J293" s="36"/>
      <c r="K293" s="36"/>
    </row>
    <row r="294" spans="1:11" x14ac:dyDescent="0.25">
      <c r="A294" s="37">
        <v>39133</v>
      </c>
      <c r="B294" s="36">
        <v>0</v>
      </c>
      <c r="C294" s="36">
        <v>236.20840000000001</v>
      </c>
      <c r="D294" s="36">
        <v>236.20840000000001</v>
      </c>
      <c r="E294" s="36">
        <v>236.20840000000001</v>
      </c>
      <c r="F294" s="36">
        <v>236.20840000000001</v>
      </c>
      <c r="G294" s="36"/>
      <c r="H294" s="36"/>
      <c r="I294" s="36"/>
      <c r="J294" s="36"/>
      <c r="K294" s="36"/>
    </row>
    <row r="295" spans="1:11" x14ac:dyDescent="0.25">
      <c r="A295" s="37">
        <v>39134</v>
      </c>
      <c r="B295" s="36">
        <v>0</v>
      </c>
      <c r="C295" s="36">
        <v>235.96809999999999</v>
      </c>
      <c r="D295" s="36">
        <v>235.96809999999999</v>
      </c>
      <c r="E295" s="36">
        <v>235.96809999999999</v>
      </c>
      <c r="F295" s="36">
        <v>235.96809999999999</v>
      </c>
      <c r="G295" s="36"/>
      <c r="H295" s="36"/>
      <c r="I295" s="36"/>
      <c r="J295" s="36"/>
      <c r="K295" s="36"/>
    </row>
    <row r="296" spans="1:11" x14ac:dyDescent="0.25">
      <c r="A296" s="37">
        <v>39135</v>
      </c>
      <c r="B296" s="36">
        <v>0</v>
      </c>
      <c r="C296" s="36">
        <v>238.89599999999999</v>
      </c>
      <c r="D296" s="36">
        <v>238.89599999999999</v>
      </c>
      <c r="E296" s="36">
        <v>238.89599999999999</v>
      </c>
      <c r="F296" s="36">
        <v>238.89599999999999</v>
      </c>
      <c r="G296" s="36"/>
      <c r="H296" s="36"/>
      <c r="I296" s="36"/>
      <c r="J296" s="36"/>
      <c r="K296" s="36"/>
    </row>
    <row r="297" spans="1:11" x14ac:dyDescent="0.25">
      <c r="A297" s="37">
        <v>39136</v>
      </c>
      <c r="B297" s="36">
        <v>0</v>
      </c>
      <c r="C297" s="36">
        <v>231.26060000000001</v>
      </c>
      <c r="D297" s="36">
        <v>231.26060000000001</v>
      </c>
      <c r="E297" s="36">
        <v>231.26060000000001</v>
      </c>
      <c r="F297" s="36">
        <v>231.26060000000001</v>
      </c>
      <c r="G297" s="36"/>
      <c r="H297" s="36"/>
      <c r="I297" s="36"/>
      <c r="J297" s="36"/>
      <c r="K297" s="36"/>
    </row>
    <row r="298" spans="1:11" x14ac:dyDescent="0.25">
      <c r="A298" s="37">
        <v>39139</v>
      </c>
      <c r="B298" s="36">
        <v>0</v>
      </c>
      <c r="C298" s="36">
        <v>232.84899999999999</v>
      </c>
      <c r="D298" s="36">
        <v>232.84899999999999</v>
      </c>
      <c r="E298" s="36">
        <v>232.84899999999999</v>
      </c>
      <c r="F298" s="36">
        <v>232.84899999999999</v>
      </c>
      <c r="G298" s="36"/>
      <c r="H298" s="36"/>
      <c r="I298" s="36"/>
      <c r="J298" s="36"/>
      <c r="K298" s="36"/>
    </row>
    <row r="299" spans="1:11" x14ac:dyDescent="0.25">
      <c r="A299" s="37">
        <v>39140</v>
      </c>
      <c r="B299" s="36">
        <v>0</v>
      </c>
      <c r="C299" s="36">
        <v>177.8287</v>
      </c>
      <c r="D299" s="36">
        <v>177.8287</v>
      </c>
      <c r="E299" s="36">
        <v>177.8287</v>
      </c>
      <c r="F299" s="36">
        <v>177.8287</v>
      </c>
      <c r="G299" s="36"/>
      <c r="H299" s="36"/>
      <c r="I299" s="36"/>
      <c r="J299" s="36"/>
      <c r="K299" s="36"/>
    </row>
    <row r="300" spans="1:11" x14ac:dyDescent="0.25">
      <c r="A300" s="37">
        <v>39141</v>
      </c>
      <c r="B300" s="36">
        <v>0</v>
      </c>
      <c r="C300" s="36">
        <v>191.51490000000001</v>
      </c>
      <c r="D300" s="36">
        <v>191.51490000000001</v>
      </c>
      <c r="E300" s="36">
        <v>191.51490000000001</v>
      </c>
      <c r="F300" s="36">
        <v>191.51490000000001</v>
      </c>
      <c r="G300" s="36"/>
      <c r="H300" s="36"/>
      <c r="I300" s="36"/>
      <c r="J300" s="36"/>
      <c r="K300" s="36"/>
    </row>
    <row r="301" spans="1:11" x14ac:dyDescent="0.25">
      <c r="A301" s="37">
        <v>39142</v>
      </c>
      <c r="B301" s="36">
        <v>0</v>
      </c>
      <c r="C301" s="36">
        <v>183.9392</v>
      </c>
      <c r="D301" s="36">
        <v>183.9392</v>
      </c>
      <c r="E301" s="36">
        <v>183.9392</v>
      </c>
      <c r="F301" s="36">
        <v>183.9392</v>
      </c>
      <c r="G301" s="36"/>
      <c r="H301" s="36"/>
      <c r="I301" s="36"/>
      <c r="J301" s="36"/>
      <c r="K301" s="36"/>
    </row>
    <row r="302" spans="1:11" x14ac:dyDescent="0.25">
      <c r="A302" s="37">
        <v>39143</v>
      </c>
      <c r="B302" s="36">
        <v>0</v>
      </c>
      <c r="C302" s="36">
        <v>172.38509999999999</v>
      </c>
      <c r="D302" s="36">
        <v>172.38509999999999</v>
      </c>
      <c r="E302" s="36">
        <v>172.38509999999999</v>
      </c>
      <c r="F302" s="36">
        <v>172.38509999999999</v>
      </c>
      <c r="G302" s="36"/>
      <c r="H302" s="36"/>
      <c r="I302" s="36"/>
      <c r="J302" s="36"/>
      <c r="K302" s="36"/>
    </row>
    <row r="303" spans="1:11" x14ac:dyDescent="0.25">
      <c r="A303" s="37">
        <v>39146</v>
      </c>
      <c r="B303" s="36">
        <v>0</v>
      </c>
      <c r="C303" s="36">
        <v>165.47810000000001</v>
      </c>
      <c r="D303" s="36">
        <v>165.47810000000001</v>
      </c>
      <c r="E303" s="36">
        <v>165.47810000000001</v>
      </c>
      <c r="F303" s="36">
        <v>165.47810000000001</v>
      </c>
      <c r="G303" s="36"/>
      <c r="H303" s="36"/>
      <c r="I303" s="36"/>
      <c r="J303" s="36"/>
      <c r="K303" s="36"/>
    </row>
    <row r="304" spans="1:11" x14ac:dyDescent="0.25">
      <c r="A304" s="37">
        <v>39147</v>
      </c>
      <c r="B304" s="36">
        <v>0</v>
      </c>
      <c r="C304" s="36">
        <v>175.18629999999999</v>
      </c>
      <c r="D304" s="36">
        <v>175.18629999999999</v>
      </c>
      <c r="E304" s="36">
        <v>175.18629999999999</v>
      </c>
      <c r="F304" s="36">
        <v>175.18629999999999</v>
      </c>
      <c r="G304" s="36"/>
      <c r="H304" s="36"/>
      <c r="I304" s="36"/>
      <c r="J304" s="36"/>
      <c r="K304" s="36"/>
    </row>
    <row r="305" spans="1:11" x14ac:dyDescent="0.25">
      <c r="A305" s="37">
        <v>39148</v>
      </c>
      <c r="B305" s="36">
        <v>0</v>
      </c>
      <c r="C305" s="36">
        <v>178.0129</v>
      </c>
      <c r="D305" s="36">
        <v>178.0129</v>
      </c>
      <c r="E305" s="36">
        <v>178.0129</v>
      </c>
      <c r="F305" s="36">
        <v>178.0129</v>
      </c>
      <c r="G305" s="36"/>
      <c r="H305" s="36"/>
      <c r="I305" s="36"/>
      <c r="J305" s="36"/>
      <c r="K305" s="36"/>
    </row>
    <row r="306" spans="1:11" x14ac:dyDescent="0.25">
      <c r="A306" s="37">
        <v>39149</v>
      </c>
      <c r="B306" s="36">
        <v>0</v>
      </c>
      <c r="C306" s="36">
        <v>184.84989999999999</v>
      </c>
      <c r="D306" s="36">
        <v>184.84989999999999</v>
      </c>
      <c r="E306" s="36">
        <v>184.84989999999999</v>
      </c>
      <c r="F306" s="36">
        <v>184.84989999999999</v>
      </c>
      <c r="G306" s="36"/>
      <c r="H306" s="36"/>
      <c r="I306" s="36"/>
      <c r="J306" s="36"/>
      <c r="K306" s="36"/>
    </row>
    <row r="307" spans="1:11" x14ac:dyDescent="0.25">
      <c r="A307" s="37">
        <v>39150</v>
      </c>
      <c r="B307" s="36">
        <v>0</v>
      </c>
      <c r="C307" s="36">
        <v>184.71469999999999</v>
      </c>
      <c r="D307" s="36">
        <v>184.71469999999999</v>
      </c>
      <c r="E307" s="36">
        <v>184.71469999999999</v>
      </c>
      <c r="F307" s="36">
        <v>184.71469999999999</v>
      </c>
      <c r="G307" s="36"/>
      <c r="H307" s="36"/>
      <c r="I307" s="36"/>
      <c r="J307" s="36"/>
      <c r="K307" s="36"/>
    </row>
    <row r="308" spans="1:11" x14ac:dyDescent="0.25">
      <c r="A308" s="37">
        <v>39153</v>
      </c>
      <c r="B308" s="36">
        <v>0</v>
      </c>
      <c r="C308" s="36">
        <v>188.1446</v>
      </c>
      <c r="D308" s="36">
        <v>188.1446</v>
      </c>
      <c r="E308" s="36">
        <v>188.1446</v>
      </c>
      <c r="F308" s="36">
        <v>188.1446</v>
      </c>
      <c r="G308" s="36"/>
      <c r="H308" s="36"/>
      <c r="I308" s="36"/>
      <c r="J308" s="36"/>
      <c r="K308" s="36"/>
    </row>
    <row r="309" spans="1:11" x14ac:dyDescent="0.25">
      <c r="A309" s="37">
        <v>39154</v>
      </c>
      <c r="B309" s="36">
        <v>0</v>
      </c>
      <c r="C309" s="36">
        <v>169.29169999999999</v>
      </c>
      <c r="D309" s="36">
        <v>169.29169999999999</v>
      </c>
      <c r="E309" s="36">
        <v>169.29169999999999</v>
      </c>
      <c r="F309" s="36">
        <v>169.29169999999999</v>
      </c>
      <c r="G309" s="36"/>
      <c r="H309" s="36"/>
      <c r="I309" s="36"/>
      <c r="J309" s="36"/>
      <c r="K309" s="36"/>
    </row>
    <row r="310" spans="1:11" x14ac:dyDescent="0.25">
      <c r="A310" s="37">
        <v>39155</v>
      </c>
      <c r="B310" s="36">
        <v>0</v>
      </c>
      <c r="C310" s="36">
        <v>163.20419999999999</v>
      </c>
      <c r="D310" s="36">
        <v>163.20419999999999</v>
      </c>
      <c r="E310" s="36">
        <v>163.20419999999999</v>
      </c>
      <c r="F310" s="36">
        <v>163.20419999999999</v>
      </c>
      <c r="G310" s="36"/>
      <c r="H310" s="36"/>
      <c r="I310" s="36"/>
      <c r="J310" s="36"/>
      <c r="K310" s="36"/>
    </row>
    <row r="311" spans="1:11" x14ac:dyDescent="0.25">
      <c r="A311" s="37">
        <v>39156</v>
      </c>
      <c r="B311" s="36">
        <v>0</v>
      </c>
      <c r="C311" s="36">
        <v>162.75880000000001</v>
      </c>
      <c r="D311" s="36">
        <v>162.75880000000001</v>
      </c>
      <c r="E311" s="36">
        <v>162.75880000000001</v>
      </c>
      <c r="F311" s="36">
        <v>162.75880000000001</v>
      </c>
      <c r="G311" s="36"/>
      <c r="H311" s="36"/>
      <c r="I311" s="36"/>
      <c r="J311" s="36"/>
      <c r="K311" s="36"/>
    </row>
    <row r="312" spans="1:11" x14ac:dyDescent="0.25">
      <c r="A312" s="37">
        <v>39157</v>
      </c>
      <c r="B312" s="36">
        <v>0</v>
      </c>
      <c r="C312" s="36">
        <v>157.9597</v>
      </c>
      <c r="D312" s="36">
        <v>157.9597</v>
      </c>
      <c r="E312" s="36">
        <v>157.9597</v>
      </c>
      <c r="F312" s="36">
        <v>157.9597</v>
      </c>
      <c r="G312" s="36"/>
      <c r="H312" s="36"/>
      <c r="I312" s="36"/>
      <c r="J312" s="36"/>
      <c r="K312" s="36"/>
    </row>
    <row r="313" spans="1:11" x14ac:dyDescent="0.25">
      <c r="A313" s="37">
        <v>39160</v>
      </c>
      <c r="B313" s="36">
        <v>0</v>
      </c>
      <c r="C313" s="36">
        <v>165.89439999999999</v>
      </c>
      <c r="D313" s="36">
        <v>165.89439999999999</v>
      </c>
      <c r="E313" s="36">
        <v>165.89439999999999</v>
      </c>
      <c r="F313" s="36">
        <v>165.89439999999999</v>
      </c>
      <c r="G313" s="36"/>
      <c r="H313" s="36"/>
      <c r="I313" s="36"/>
      <c r="J313" s="36"/>
      <c r="K313" s="36"/>
    </row>
    <row r="314" spans="1:11" x14ac:dyDescent="0.25">
      <c r="A314" s="37">
        <v>39161</v>
      </c>
      <c r="B314" s="36">
        <v>0</v>
      </c>
      <c r="C314" s="36">
        <v>172.58690000000001</v>
      </c>
      <c r="D314" s="36">
        <v>172.58690000000001</v>
      </c>
      <c r="E314" s="36">
        <v>172.58690000000001</v>
      </c>
      <c r="F314" s="36">
        <v>172.58690000000001</v>
      </c>
      <c r="G314" s="36"/>
      <c r="H314" s="36"/>
      <c r="I314" s="36"/>
      <c r="J314" s="36"/>
      <c r="K314" s="36"/>
    </row>
    <row r="315" spans="1:11" x14ac:dyDescent="0.25">
      <c r="A315" s="37">
        <v>39162</v>
      </c>
      <c r="B315" s="36">
        <v>0</v>
      </c>
      <c r="C315" s="36">
        <v>185.26480000000001</v>
      </c>
      <c r="D315" s="36">
        <v>185.26480000000001</v>
      </c>
      <c r="E315" s="36">
        <v>185.26480000000001</v>
      </c>
      <c r="F315" s="36">
        <v>185.26480000000001</v>
      </c>
      <c r="G315" s="36"/>
      <c r="H315" s="36"/>
      <c r="I315" s="36"/>
      <c r="J315" s="36"/>
      <c r="K315" s="36"/>
    </row>
    <row r="316" spans="1:11" x14ac:dyDescent="0.25">
      <c r="A316" s="37">
        <v>39163</v>
      </c>
      <c r="B316" s="36">
        <v>0</v>
      </c>
      <c r="C316" s="36">
        <v>185.32310000000001</v>
      </c>
      <c r="D316" s="36">
        <v>185.32310000000001</v>
      </c>
      <c r="E316" s="36">
        <v>185.32310000000001</v>
      </c>
      <c r="F316" s="36">
        <v>185.32310000000001</v>
      </c>
      <c r="G316" s="36"/>
      <c r="H316" s="36"/>
      <c r="I316" s="36"/>
      <c r="J316" s="36"/>
      <c r="K316" s="36"/>
    </row>
    <row r="317" spans="1:11" x14ac:dyDescent="0.25">
      <c r="A317" s="37">
        <v>39164</v>
      </c>
      <c r="B317" s="36">
        <v>0</v>
      </c>
      <c r="C317" s="36">
        <v>184.62440000000001</v>
      </c>
      <c r="D317" s="36">
        <v>184.62440000000001</v>
      </c>
      <c r="E317" s="36">
        <v>184.62440000000001</v>
      </c>
      <c r="F317" s="36">
        <v>184.62440000000001</v>
      </c>
      <c r="G317" s="36"/>
      <c r="H317" s="36"/>
      <c r="I317" s="36"/>
      <c r="J317" s="36"/>
      <c r="K317" s="36"/>
    </row>
    <row r="318" spans="1:11" x14ac:dyDescent="0.25">
      <c r="A318" s="37">
        <v>39167</v>
      </c>
      <c r="B318" s="36">
        <v>0</v>
      </c>
      <c r="C318" s="36">
        <v>187.13319999999999</v>
      </c>
      <c r="D318" s="36">
        <v>187.13319999999999</v>
      </c>
      <c r="E318" s="36">
        <v>187.13319999999999</v>
      </c>
      <c r="F318" s="36">
        <v>187.13319999999999</v>
      </c>
      <c r="G318" s="36"/>
      <c r="H318" s="36"/>
      <c r="I318" s="36"/>
      <c r="J318" s="36"/>
      <c r="K318" s="36"/>
    </row>
    <row r="319" spans="1:11" x14ac:dyDescent="0.25">
      <c r="A319" s="37">
        <v>39168</v>
      </c>
      <c r="B319" s="36">
        <v>0</v>
      </c>
      <c r="C319" s="36">
        <v>178.44560000000001</v>
      </c>
      <c r="D319" s="36">
        <v>178.44560000000001</v>
      </c>
      <c r="E319" s="36">
        <v>178.44560000000001</v>
      </c>
      <c r="F319" s="36">
        <v>178.44560000000001</v>
      </c>
      <c r="G319" s="36"/>
      <c r="H319" s="36"/>
      <c r="I319" s="36"/>
      <c r="J319" s="36"/>
      <c r="K319" s="36"/>
    </row>
    <row r="320" spans="1:11" x14ac:dyDescent="0.25">
      <c r="A320" s="37">
        <v>39169</v>
      </c>
      <c r="B320" s="36">
        <v>0</v>
      </c>
      <c r="C320" s="36">
        <v>168.61359999999999</v>
      </c>
      <c r="D320" s="36">
        <v>168.61359999999999</v>
      </c>
      <c r="E320" s="36">
        <v>168.61359999999999</v>
      </c>
      <c r="F320" s="36">
        <v>168.61359999999999</v>
      </c>
      <c r="G320" s="36"/>
      <c r="H320" s="36"/>
      <c r="I320" s="36"/>
      <c r="J320" s="36"/>
      <c r="K320" s="36"/>
    </row>
    <row r="321" spans="1:11" x14ac:dyDescent="0.25">
      <c r="A321" s="37">
        <v>39170</v>
      </c>
      <c r="B321" s="36">
        <v>0</v>
      </c>
      <c r="C321" s="36">
        <v>171.48240000000001</v>
      </c>
      <c r="D321" s="36">
        <v>171.48240000000001</v>
      </c>
      <c r="E321" s="36">
        <v>171.48240000000001</v>
      </c>
      <c r="F321" s="36">
        <v>171.48240000000001</v>
      </c>
      <c r="G321" s="36"/>
      <c r="H321" s="36"/>
      <c r="I321" s="36"/>
      <c r="J321" s="36"/>
      <c r="K321" s="36"/>
    </row>
    <row r="322" spans="1:11" x14ac:dyDescent="0.25">
      <c r="A322" s="37">
        <v>39171</v>
      </c>
      <c r="B322" s="36">
        <v>0</v>
      </c>
      <c r="C322" s="36">
        <v>168.91399999999999</v>
      </c>
      <c r="D322" s="36">
        <v>168.91399999999999</v>
      </c>
      <c r="E322" s="36">
        <v>168.91399999999999</v>
      </c>
      <c r="F322" s="36">
        <v>168.91399999999999</v>
      </c>
      <c r="G322" s="36"/>
      <c r="H322" s="36"/>
      <c r="I322" s="36"/>
      <c r="J322" s="36"/>
      <c r="K322" s="36"/>
    </row>
    <row r="323" spans="1:11" x14ac:dyDescent="0.25">
      <c r="A323" s="37">
        <v>39174</v>
      </c>
      <c r="B323" s="36">
        <v>0</v>
      </c>
      <c r="C323" s="36">
        <v>169.2294</v>
      </c>
      <c r="D323" s="36">
        <v>169.2294</v>
      </c>
      <c r="E323" s="36">
        <v>169.2294</v>
      </c>
      <c r="F323" s="36">
        <v>169.2294</v>
      </c>
      <c r="G323" s="36"/>
      <c r="H323" s="36"/>
      <c r="I323" s="36"/>
      <c r="J323" s="36"/>
      <c r="K323" s="36"/>
    </row>
    <row r="324" spans="1:11" x14ac:dyDescent="0.25">
      <c r="A324" s="37">
        <v>39175</v>
      </c>
      <c r="B324" s="36">
        <v>0</v>
      </c>
      <c r="C324" s="36">
        <v>176.10890000000001</v>
      </c>
      <c r="D324" s="36">
        <v>176.10890000000001</v>
      </c>
      <c r="E324" s="36">
        <v>176.10890000000001</v>
      </c>
      <c r="F324" s="36">
        <v>176.10890000000001</v>
      </c>
      <c r="G324" s="36"/>
      <c r="H324" s="36"/>
      <c r="I324" s="36"/>
      <c r="J324" s="36"/>
      <c r="K324" s="36"/>
    </row>
    <row r="325" spans="1:11" x14ac:dyDescent="0.25">
      <c r="A325" s="37">
        <v>39176</v>
      </c>
      <c r="B325" s="36">
        <v>0</v>
      </c>
      <c r="C325" s="36">
        <v>178.0214</v>
      </c>
      <c r="D325" s="36">
        <v>178.0214</v>
      </c>
      <c r="E325" s="36">
        <v>178.0214</v>
      </c>
      <c r="F325" s="36">
        <v>178.0214</v>
      </c>
      <c r="G325" s="36"/>
      <c r="H325" s="36"/>
      <c r="I325" s="36"/>
      <c r="J325" s="36"/>
      <c r="K325" s="36"/>
    </row>
    <row r="326" spans="1:11" x14ac:dyDescent="0.25">
      <c r="A326" s="37">
        <v>39177</v>
      </c>
      <c r="B326" s="36">
        <v>0</v>
      </c>
      <c r="C326" s="36">
        <v>179.68879999999999</v>
      </c>
      <c r="D326" s="36">
        <v>179.68879999999999</v>
      </c>
      <c r="E326" s="36">
        <v>179.68879999999999</v>
      </c>
      <c r="F326" s="36">
        <v>179.68879999999999</v>
      </c>
      <c r="G326" s="36"/>
      <c r="H326" s="36"/>
      <c r="I326" s="36"/>
      <c r="J326" s="36"/>
      <c r="K326" s="36"/>
    </row>
    <row r="327" spans="1:11" x14ac:dyDescent="0.25">
      <c r="A327" s="37">
        <v>39181</v>
      </c>
      <c r="B327" s="36">
        <v>0</v>
      </c>
      <c r="C327" s="36">
        <v>181.8897</v>
      </c>
      <c r="D327" s="36">
        <v>181.8897</v>
      </c>
      <c r="E327" s="36">
        <v>181.8897</v>
      </c>
      <c r="F327" s="36">
        <v>181.8897</v>
      </c>
      <c r="G327" s="36"/>
      <c r="H327" s="36"/>
      <c r="I327" s="36"/>
      <c r="J327" s="36"/>
      <c r="K327" s="36"/>
    </row>
    <row r="328" spans="1:11" x14ac:dyDescent="0.25">
      <c r="A328" s="37">
        <v>39182</v>
      </c>
      <c r="B328" s="36">
        <v>0</v>
      </c>
      <c r="C328" s="36">
        <v>187.46520000000001</v>
      </c>
      <c r="D328" s="36">
        <v>187.46520000000001</v>
      </c>
      <c r="E328" s="36">
        <v>187.46520000000001</v>
      </c>
      <c r="F328" s="36">
        <v>187.46520000000001</v>
      </c>
      <c r="G328" s="36"/>
      <c r="H328" s="36"/>
      <c r="I328" s="36"/>
      <c r="J328" s="36"/>
      <c r="K328" s="36"/>
    </row>
    <row r="329" spans="1:11" x14ac:dyDescent="0.25">
      <c r="A329" s="37">
        <v>39183</v>
      </c>
      <c r="B329" s="36">
        <v>0</v>
      </c>
      <c r="C329" s="36">
        <v>180.9128</v>
      </c>
      <c r="D329" s="36">
        <v>180.9128</v>
      </c>
      <c r="E329" s="36">
        <v>180.9128</v>
      </c>
      <c r="F329" s="36">
        <v>180.9128</v>
      </c>
      <c r="G329" s="36"/>
      <c r="H329" s="36"/>
      <c r="I329" s="36"/>
      <c r="J329" s="36"/>
      <c r="K329" s="36"/>
    </row>
    <row r="330" spans="1:11" x14ac:dyDescent="0.25">
      <c r="A330" s="37">
        <v>39184</v>
      </c>
      <c r="B330" s="36">
        <v>0</v>
      </c>
      <c r="C330" s="36">
        <v>185.0839</v>
      </c>
      <c r="D330" s="36">
        <v>185.0839</v>
      </c>
      <c r="E330" s="36">
        <v>185.0839</v>
      </c>
      <c r="F330" s="36">
        <v>185.0839</v>
      </c>
      <c r="G330" s="36"/>
      <c r="H330" s="36"/>
      <c r="I330" s="36"/>
      <c r="J330" s="36"/>
      <c r="K330" s="36"/>
    </row>
    <row r="331" spans="1:11" x14ac:dyDescent="0.25">
      <c r="A331" s="37">
        <v>39185</v>
      </c>
      <c r="B331" s="36">
        <v>0</v>
      </c>
      <c r="C331" s="36">
        <v>188.20140000000001</v>
      </c>
      <c r="D331" s="36">
        <v>188.20140000000001</v>
      </c>
      <c r="E331" s="36">
        <v>188.20140000000001</v>
      </c>
      <c r="F331" s="36">
        <v>188.20140000000001</v>
      </c>
      <c r="G331" s="36"/>
      <c r="H331" s="36"/>
      <c r="I331" s="36"/>
      <c r="J331" s="36"/>
      <c r="K331" s="36"/>
    </row>
    <row r="332" spans="1:11" x14ac:dyDescent="0.25">
      <c r="A332" s="37">
        <v>39188</v>
      </c>
      <c r="B332" s="36">
        <v>0</v>
      </c>
      <c r="C332" s="36">
        <v>195.8588</v>
      </c>
      <c r="D332" s="36">
        <v>195.8588</v>
      </c>
      <c r="E332" s="36">
        <v>195.8588</v>
      </c>
      <c r="F332" s="36">
        <v>195.8588</v>
      </c>
      <c r="G332" s="36"/>
      <c r="H332" s="36"/>
      <c r="I332" s="36"/>
      <c r="J332" s="36"/>
      <c r="K332" s="36"/>
    </row>
    <row r="333" spans="1:11" x14ac:dyDescent="0.25">
      <c r="A333" s="37">
        <v>39189</v>
      </c>
      <c r="B333" s="36">
        <v>0</v>
      </c>
      <c r="C333" s="36">
        <v>196.19399999999999</v>
      </c>
      <c r="D333" s="36">
        <v>196.19399999999999</v>
      </c>
      <c r="E333" s="36">
        <v>196.19399999999999</v>
      </c>
      <c r="F333" s="36">
        <v>196.19399999999999</v>
      </c>
      <c r="G333" s="36"/>
      <c r="H333" s="36"/>
      <c r="I333" s="36"/>
      <c r="J333" s="36"/>
      <c r="K333" s="36"/>
    </row>
    <row r="334" spans="1:11" x14ac:dyDescent="0.25">
      <c r="A334" s="37">
        <v>39190</v>
      </c>
      <c r="B334" s="36">
        <v>0</v>
      </c>
      <c r="C334" s="36">
        <v>193.77189999999999</v>
      </c>
      <c r="D334" s="36">
        <v>193.77189999999999</v>
      </c>
      <c r="E334" s="36">
        <v>193.77189999999999</v>
      </c>
      <c r="F334" s="36">
        <v>193.77189999999999</v>
      </c>
      <c r="G334" s="36"/>
      <c r="H334" s="36"/>
      <c r="I334" s="36"/>
      <c r="J334" s="36"/>
      <c r="K334" s="36"/>
    </row>
    <row r="335" spans="1:11" x14ac:dyDescent="0.25">
      <c r="A335" s="37">
        <v>39191</v>
      </c>
      <c r="B335" s="36">
        <v>0</v>
      </c>
      <c r="C335" s="36">
        <v>193.94149999999999</v>
      </c>
      <c r="D335" s="36">
        <v>193.94149999999999</v>
      </c>
      <c r="E335" s="36">
        <v>193.94149999999999</v>
      </c>
      <c r="F335" s="36">
        <v>193.94149999999999</v>
      </c>
      <c r="G335" s="36"/>
      <c r="H335" s="36"/>
      <c r="I335" s="36"/>
      <c r="J335" s="36"/>
      <c r="K335" s="36"/>
    </row>
    <row r="336" spans="1:11" x14ac:dyDescent="0.25">
      <c r="A336" s="37">
        <v>39192</v>
      </c>
      <c r="B336" s="36">
        <v>0</v>
      </c>
      <c r="C336" s="36">
        <v>195.8005</v>
      </c>
      <c r="D336" s="36">
        <v>195.8005</v>
      </c>
      <c r="E336" s="36">
        <v>195.8005</v>
      </c>
      <c r="F336" s="36">
        <v>195.8005</v>
      </c>
      <c r="G336" s="36"/>
      <c r="H336" s="36"/>
      <c r="I336" s="36"/>
      <c r="J336" s="36"/>
      <c r="K336" s="36"/>
    </row>
    <row r="337" spans="1:11" x14ac:dyDescent="0.25">
      <c r="A337" s="37">
        <v>39195</v>
      </c>
      <c r="B337" s="36">
        <v>0</v>
      </c>
      <c r="C337" s="36">
        <v>191.67240000000001</v>
      </c>
      <c r="D337" s="36">
        <v>191.67240000000001</v>
      </c>
      <c r="E337" s="36">
        <v>191.67240000000001</v>
      </c>
      <c r="F337" s="36">
        <v>191.67240000000001</v>
      </c>
      <c r="G337" s="36"/>
      <c r="H337" s="36"/>
      <c r="I337" s="36"/>
      <c r="J337" s="36"/>
      <c r="K337" s="36"/>
    </row>
    <row r="338" spans="1:11" x14ac:dyDescent="0.25">
      <c r="A338" s="37">
        <v>39196</v>
      </c>
      <c r="B338" s="36">
        <v>0</v>
      </c>
      <c r="C338" s="36">
        <v>192.161</v>
      </c>
      <c r="D338" s="36">
        <v>192.161</v>
      </c>
      <c r="E338" s="36">
        <v>192.161</v>
      </c>
      <c r="F338" s="36">
        <v>192.161</v>
      </c>
      <c r="G338" s="36"/>
      <c r="H338" s="36"/>
      <c r="I338" s="36"/>
      <c r="J338" s="36"/>
      <c r="K338" s="36"/>
    </row>
    <row r="339" spans="1:11" x14ac:dyDescent="0.25">
      <c r="A339" s="37">
        <v>39197</v>
      </c>
      <c r="B339" s="36">
        <v>0</v>
      </c>
      <c r="C339" s="36">
        <v>194.3954</v>
      </c>
      <c r="D339" s="36">
        <v>194.3954</v>
      </c>
      <c r="E339" s="36">
        <v>194.3954</v>
      </c>
      <c r="F339" s="36">
        <v>194.3954</v>
      </c>
      <c r="G339" s="36"/>
      <c r="H339" s="36"/>
      <c r="I339" s="36"/>
      <c r="J339" s="36"/>
      <c r="K339" s="36"/>
    </row>
    <row r="340" spans="1:11" x14ac:dyDescent="0.25">
      <c r="A340" s="37">
        <v>39198</v>
      </c>
      <c r="B340" s="36">
        <v>0</v>
      </c>
      <c r="C340" s="36">
        <v>192.9375</v>
      </c>
      <c r="D340" s="36">
        <v>192.9375</v>
      </c>
      <c r="E340" s="36">
        <v>192.9375</v>
      </c>
      <c r="F340" s="36">
        <v>192.9375</v>
      </c>
      <c r="G340" s="36"/>
      <c r="H340" s="36"/>
      <c r="I340" s="36"/>
      <c r="J340" s="36"/>
      <c r="K340" s="36"/>
    </row>
    <row r="341" spans="1:11" x14ac:dyDescent="0.25">
      <c r="A341" s="37">
        <v>39199</v>
      </c>
      <c r="B341" s="36">
        <v>0</v>
      </c>
      <c r="C341" s="36">
        <v>194.50899999999999</v>
      </c>
      <c r="D341" s="36">
        <v>194.50899999999999</v>
      </c>
      <c r="E341" s="36">
        <v>194.50899999999999</v>
      </c>
      <c r="F341" s="36">
        <v>194.50899999999999</v>
      </c>
      <c r="G341" s="36"/>
      <c r="H341" s="36"/>
      <c r="I341" s="36"/>
      <c r="J341" s="36"/>
      <c r="K341" s="36"/>
    </row>
    <row r="342" spans="1:11" x14ac:dyDescent="0.25">
      <c r="A342" s="37">
        <v>39202</v>
      </c>
      <c r="B342" s="36">
        <v>0</v>
      </c>
      <c r="C342" s="36">
        <v>188.69049999999999</v>
      </c>
      <c r="D342" s="36">
        <v>188.69049999999999</v>
      </c>
      <c r="E342" s="36">
        <v>188.69049999999999</v>
      </c>
      <c r="F342" s="36">
        <v>188.69049999999999</v>
      </c>
      <c r="G342" s="36"/>
      <c r="H342" s="36"/>
      <c r="I342" s="36"/>
      <c r="J342" s="36"/>
      <c r="K342" s="36"/>
    </row>
    <row r="343" spans="1:11" x14ac:dyDescent="0.25">
      <c r="A343" s="37">
        <v>39203</v>
      </c>
      <c r="B343" s="36">
        <v>0</v>
      </c>
      <c r="C343" s="36">
        <v>189.30529999999999</v>
      </c>
      <c r="D343" s="36">
        <v>189.30529999999999</v>
      </c>
      <c r="E343" s="36">
        <v>189.30529999999999</v>
      </c>
      <c r="F343" s="36">
        <v>189.30529999999999</v>
      </c>
      <c r="G343" s="36"/>
      <c r="H343" s="36"/>
      <c r="I343" s="36"/>
      <c r="J343" s="36"/>
      <c r="K343" s="36"/>
    </row>
    <row r="344" spans="1:11" x14ac:dyDescent="0.25">
      <c r="A344" s="37">
        <v>39204</v>
      </c>
      <c r="B344" s="36">
        <v>0</v>
      </c>
      <c r="C344" s="36">
        <v>192.1515</v>
      </c>
      <c r="D344" s="36">
        <v>192.1515</v>
      </c>
      <c r="E344" s="36">
        <v>192.1515</v>
      </c>
      <c r="F344" s="36">
        <v>192.1515</v>
      </c>
      <c r="G344" s="36"/>
      <c r="H344" s="36"/>
      <c r="I344" s="36"/>
      <c r="J344" s="36"/>
      <c r="K344" s="36"/>
    </row>
    <row r="345" spans="1:11" x14ac:dyDescent="0.25">
      <c r="A345" s="37">
        <v>39205</v>
      </c>
      <c r="B345" s="36">
        <v>0</v>
      </c>
      <c r="C345" s="36">
        <v>192.90819999999999</v>
      </c>
      <c r="D345" s="36">
        <v>192.90819999999999</v>
      </c>
      <c r="E345" s="36">
        <v>192.90819999999999</v>
      </c>
      <c r="F345" s="36">
        <v>192.90819999999999</v>
      </c>
      <c r="G345" s="36"/>
      <c r="H345" s="36"/>
      <c r="I345" s="36"/>
      <c r="J345" s="36"/>
      <c r="K345" s="36"/>
    </row>
    <row r="346" spans="1:11" x14ac:dyDescent="0.25">
      <c r="A346" s="37">
        <v>39206</v>
      </c>
      <c r="B346" s="36">
        <v>0</v>
      </c>
      <c r="C346" s="36">
        <v>191.9889</v>
      </c>
      <c r="D346" s="36">
        <v>191.9889</v>
      </c>
      <c r="E346" s="36">
        <v>191.9889</v>
      </c>
      <c r="F346" s="36">
        <v>191.9889</v>
      </c>
      <c r="G346" s="36"/>
      <c r="H346" s="36"/>
      <c r="I346" s="36"/>
      <c r="J346" s="36"/>
      <c r="K346" s="36"/>
    </row>
    <row r="347" spans="1:11" x14ac:dyDescent="0.25">
      <c r="A347" s="37">
        <v>39209</v>
      </c>
      <c r="B347" s="36">
        <v>0</v>
      </c>
      <c r="C347" s="36">
        <v>191.64080000000001</v>
      </c>
      <c r="D347" s="36">
        <v>191.64080000000001</v>
      </c>
      <c r="E347" s="36">
        <v>191.64080000000001</v>
      </c>
      <c r="F347" s="36">
        <v>191.64080000000001</v>
      </c>
      <c r="G347" s="36"/>
      <c r="H347" s="36"/>
      <c r="I347" s="36"/>
      <c r="J347" s="36"/>
      <c r="K347" s="36"/>
    </row>
    <row r="348" spans="1:11" x14ac:dyDescent="0.25">
      <c r="A348" s="37">
        <v>39210</v>
      </c>
      <c r="B348" s="36">
        <v>0</v>
      </c>
      <c r="C348" s="36">
        <v>189.4085</v>
      </c>
      <c r="D348" s="36">
        <v>189.4085</v>
      </c>
      <c r="E348" s="36">
        <v>189.4085</v>
      </c>
      <c r="F348" s="36">
        <v>189.4085</v>
      </c>
      <c r="G348" s="36"/>
      <c r="H348" s="36"/>
      <c r="I348" s="36"/>
      <c r="J348" s="36"/>
      <c r="K348" s="36"/>
    </row>
    <row r="349" spans="1:11" x14ac:dyDescent="0.25">
      <c r="A349" s="37">
        <v>39211</v>
      </c>
      <c r="B349" s="36">
        <v>0</v>
      </c>
      <c r="C349" s="36">
        <v>191.57810000000001</v>
      </c>
      <c r="D349" s="36">
        <v>191.57810000000001</v>
      </c>
      <c r="E349" s="36">
        <v>191.57810000000001</v>
      </c>
      <c r="F349" s="36">
        <v>191.57810000000001</v>
      </c>
      <c r="G349" s="36"/>
      <c r="H349" s="36"/>
      <c r="I349" s="36"/>
      <c r="J349" s="36"/>
      <c r="K349" s="36"/>
    </row>
    <row r="350" spans="1:11" x14ac:dyDescent="0.25">
      <c r="A350" s="37">
        <v>39212</v>
      </c>
      <c r="B350" s="36">
        <v>0</v>
      </c>
      <c r="C350" s="36">
        <v>185.76339999999999</v>
      </c>
      <c r="D350" s="36">
        <v>185.76339999999999</v>
      </c>
      <c r="E350" s="36">
        <v>185.76339999999999</v>
      </c>
      <c r="F350" s="36">
        <v>185.76339999999999</v>
      </c>
      <c r="G350" s="36"/>
      <c r="H350" s="36"/>
      <c r="I350" s="36"/>
      <c r="J350" s="36"/>
      <c r="K350" s="36"/>
    </row>
    <row r="351" spans="1:11" x14ac:dyDescent="0.25">
      <c r="A351" s="37">
        <v>39213</v>
      </c>
      <c r="B351" s="36">
        <v>0</v>
      </c>
      <c r="C351" s="36">
        <v>191.1874</v>
      </c>
      <c r="D351" s="36">
        <v>191.1874</v>
      </c>
      <c r="E351" s="36">
        <v>191.1874</v>
      </c>
      <c r="F351" s="36">
        <v>191.1874</v>
      </c>
      <c r="G351" s="36"/>
      <c r="H351" s="36"/>
      <c r="I351" s="36"/>
      <c r="J351" s="36"/>
      <c r="K351" s="36"/>
    </row>
    <row r="352" spans="1:11" x14ac:dyDescent="0.25">
      <c r="A352" s="37">
        <v>39216</v>
      </c>
      <c r="B352" s="36">
        <v>0</v>
      </c>
      <c r="C352" s="36">
        <v>185.21850000000001</v>
      </c>
      <c r="D352" s="36">
        <v>185.21850000000001</v>
      </c>
      <c r="E352" s="36">
        <v>185.21850000000001</v>
      </c>
      <c r="F352" s="36">
        <v>185.21850000000001</v>
      </c>
      <c r="G352" s="36"/>
      <c r="H352" s="36"/>
      <c r="I352" s="36"/>
      <c r="J352" s="36"/>
      <c r="K352" s="36"/>
    </row>
    <row r="353" spans="1:11" x14ac:dyDescent="0.25">
      <c r="A353" s="37">
        <v>39217</v>
      </c>
      <c r="B353" s="36">
        <v>0</v>
      </c>
      <c r="C353" s="36">
        <v>185.4922</v>
      </c>
      <c r="D353" s="36">
        <v>185.4922</v>
      </c>
      <c r="E353" s="36">
        <v>185.4922</v>
      </c>
      <c r="F353" s="36">
        <v>185.4922</v>
      </c>
      <c r="G353" s="36"/>
      <c r="H353" s="36"/>
      <c r="I353" s="36"/>
      <c r="J353" s="36"/>
      <c r="K353" s="36"/>
    </row>
    <row r="354" spans="1:11" x14ac:dyDescent="0.25">
      <c r="A354" s="37">
        <v>39218</v>
      </c>
      <c r="B354" s="36">
        <v>0</v>
      </c>
      <c r="C354" s="36">
        <v>186.667</v>
      </c>
      <c r="D354" s="36">
        <v>186.667</v>
      </c>
      <c r="E354" s="36">
        <v>186.667</v>
      </c>
      <c r="F354" s="36">
        <v>186.667</v>
      </c>
      <c r="G354" s="36"/>
      <c r="H354" s="36"/>
      <c r="I354" s="36"/>
      <c r="J354" s="36"/>
      <c r="K354" s="36"/>
    </row>
    <row r="355" spans="1:11" x14ac:dyDescent="0.25">
      <c r="A355" s="37">
        <v>39219</v>
      </c>
      <c r="B355" s="36">
        <v>0</v>
      </c>
      <c r="C355" s="36">
        <v>186.29849999999999</v>
      </c>
      <c r="D355" s="36">
        <v>186.29849999999999</v>
      </c>
      <c r="E355" s="36">
        <v>186.29849999999999</v>
      </c>
      <c r="F355" s="36">
        <v>186.29849999999999</v>
      </c>
      <c r="G355" s="36"/>
      <c r="H355" s="36"/>
      <c r="I355" s="36"/>
      <c r="J355" s="36"/>
      <c r="K355" s="36"/>
    </row>
    <row r="356" spans="1:11" x14ac:dyDescent="0.25">
      <c r="A356" s="37">
        <v>39220</v>
      </c>
      <c r="B356" s="36">
        <v>0</v>
      </c>
      <c r="C356" s="36">
        <v>188.82669999999999</v>
      </c>
      <c r="D356" s="36">
        <v>188.82669999999999</v>
      </c>
      <c r="E356" s="36">
        <v>188.82669999999999</v>
      </c>
      <c r="F356" s="36">
        <v>188.82669999999999</v>
      </c>
      <c r="G356" s="36"/>
      <c r="H356" s="36"/>
      <c r="I356" s="36"/>
      <c r="J356" s="36"/>
      <c r="K356" s="36"/>
    </row>
    <row r="357" spans="1:11" x14ac:dyDescent="0.25">
      <c r="A357" s="37">
        <v>39223</v>
      </c>
      <c r="B357" s="36">
        <v>0</v>
      </c>
      <c r="C357" s="36">
        <v>191.0163</v>
      </c>
      <c r="D357" s="36">
        <v>191.0163</v>
      </c>
      <c r="E357" s="36">
        <v>191.0163</v>
      </c>
      <c r="F357" s="36">
        <v>191.0163</v>
      </c>
      <c r="G357" s="36"/>
      <c r="H357" s="36"/>
      <c r="I357" s="36"/>
      <c r="J357" s="36"/>
      <c r="K357" s="36"/>
    </row>
    <row r="358" spans="1:11" x14ac:dyDescent="0.25">
      <c r="A358" s="37">
        <v>39224</v>
      </c>
      <c r="B358" s="36">
        <v>0</v>
      </c>
      <c r="C358" s="36">
        <v>191.8656</v>
      </c>
      <c r="D358" s="36">
        <v>191.8656</v>
      </c>
      <c r="E358" s="36">
        <v>191.8656</v>
      </c>
      <c r="F358" s="36">
        <v>191.8656</v>
      </c>
      <c r="G358" s="36"/>
      <c r="H358" s="36"/>
      <c r="I358" s="36"/>
      <c r="J358" s="36"/>
      <c r="K358" s="36"/>
    </row>
    <row r="359" spans="1:11" x14ac:dyDescent="0.25">
      <c r="A359" s="37">
        <v>39225</v>
      </c>
      <c r="B359" s="36">
        <v>0</v>
      </c>
      <c r="C359" s="36">
        <v>191.65180000000001</v>
      </c>
      <c r="D359" s="36">
        <v>191.65180000000001</v>
      </c>
      <c r="E359" s="36">
        <v>191.65180000000001</v>
      </c>
      <c r="F359" s="36">
        <v>191.65180000000001</v>
      </c>
      <c r="G359" s="36"/>
      <c r="H359" s="36"/>
      <c r="I359" s="36"/>
      <c r="J359" s="36"/>
      <c r="K359" s="36"/>
    </row>
    <row r="360" spans="1:11" x14ac:dyDescent="0.25">
      <c r="A360" s="37">
        <v>39226</v>
      </c>
      <c r="B360" s="36">
        <v>0</v>
      </c>
      <c r="C360" s="36">
        <v>185.2277</v>
      </c>
      <c r="D360" s="36">
        <v>185.2277</v>
      </c>
      <c r="E360" s="36">
        <v>185.2277</v>
      </c>
      <c r="F360" s="36">
        <v>185.2277</v>
      </c>
      <c r="G360" s="36"/>
      <c r="H360" s="36"/>
      <c r="I360" s="36"/>
      <c r="J360" s="36"/>
      <c r="K360" s="36"/>
    </row>
    <row r="361" spans="1:11" x14ac:dyDescent="0.25">
      <c r="A361" s="37">
        <v>39227</v>
      </c>
      <c r="B361" s="36">
        <v>0</v>
      </c>
      <c r="C361" s="36">
        <v>188.89840000000001</v>
      </c>
      <c r="D361" s="36">
        <v>188.89840000000001</v>
      </c>
      <c r="E361" s="36">
        <v>188.89840000000001</v>
      </c>
      <c r="F361" s="36">
        <v>188.89840000000001</v>
      </c>
      <c r="G361" s="36"/>
      <c r="H361" s="36"/>
      <c r="I361" s="36"/>
      <c r="J361" s="36"/>
      <c r="K361" s="36"/>
    </row>
    <row r="362" spans="1:11" x14ac:dyDescent="0.25">
      <c r="A362" s="37">
        <v>39231</v>
      </c>
      <c r="B362" s="36">
        <v>0</v>
      </c>
      <c r="C362" s="36">
        <v>190.416</v>
      </c>
      <c r="D362" s="36">
        <v>190.416</v>
      </c>
      <c r="E362" s="36">
        <v>190.416</v>
      </c>
      <c r="F362" s="36">
        <v>190.416</v>
      </c>
      <c r="G362" s="36"/>
      <c r="H362" s="36"/>
      <c r="I362" s="36"/>
      <c r="J362" s="36"/>
      <c r="K362" s="36"/>
    </row>
    <row r="363" spans="1:11" x14ac:dyDescent="0.25">
      <c r="A363" s="37">
        <v>39232</v>
      </c>
      <c r="B363" s="36">
        <v>0</v>
      </c>
      <c r="C363" s="36">
        <v>192.01150000000001</v>
      </c>
      <c r="D363" s="36">
        <v>192.01150000000001</v>
      </c>
      <c r="E363" s="36">
        <v>192.01150000000001</v>
      </c>
      <c r="F363" s="36">
        <v>192.01150000000001</v>
      </c>
      <c r="G363" s="36"/>
      <c r="H363" s="36"/>
      <c r="I363" s="36"/>
      <c r="J363" s="36"/>
      <c r="K363" s="36"/>
    </row>
    <row r="364" spans="1:11" x14ac:dyDescent="0.25">
      <c r="A364" s="37">
        <v>39233</v>
      </c>
      <c r="B364" s="36">
        <v>0</v>
      </c>
      <c r="C364" s="36">
        <v>193.19380000000001</v>
      </c>
      <c r="D364" s="36">
        <v>193.19380000000001</v>
      </c>
      <c r="E364" s="36">
        <v>193.19380000000001</v>
      </c>
      <c r="F364" s="36">
        <v>193.19380000000001</v>
      </c>
      <c r="G364" s="36"/>
      <c r="H364" s="36"/>
      <c r="I364" s="36"/>
      <c r="J364" s="36"/>
      <c r="K364" s="36"/>
    </row>
    <row r="365" spans="1:11" x14ac:dyDescent="0.25">
      <c r="A365" s="37">
        <v>39234</v>
      </c>
      <c r="B365" s="36">
        <v>0</v>
      </c>
      <c r="C365" s="36">
        <v>193.80269999999999</v>
      </c>
      <c r="D365" s="36">
        <v>193.80269999999999</v>
      </c>
      <c r="E365" s="36">
        <v>193.80269999999999</v>
      </c>
      <c r="F365" s="36">
        <v>193.80269999999999</v>
      </c>
      <c r="G365" s="36"/>
      <c r="H365" s="36"/>
      <c r="I365" s="36"/>
      <c r="J365" s="36"/>
      <c r="K365" s="36"/>
    </row>
    <row r="366" spans="1:11" x14ac:dyDescent="0.25">
      <c r="A366" s="37">
        <v>39237</v>
      </c>
      <c r="B366" s="36">
        <v>0</v>
      </c>
      <c r="C366" s="36">
        <v>193.244</v>
      </c>
      <c r="D366" s="36">
        <v>193.244</v>
      </c>
      <c r="E366" s="36">
        <v>193.244</v>
      </c>
      <c r="F366" s="36">
        <v>193.244</v>
      </c>
      <c r="G366" s="36"/>
      <c r="H366" s="36"/>
      <c r="I366" s="36"/>
      <c r="J366" s="36"/>
      <c r="K366" s="36"/>
    </row>
    <row r="367" spans="1:11" x14ac:dyDescent="0.25">
      <c r="A367" s="37">
        <v>39238</v>
      </c>
      <c r="B367" s="36">
        <v>0</v>
      </c>
      <c r="C367" s="36">
        <v>191.28229999999999</v>
      </c>
      <c r="D367" s="36">
        <v>191.28229999999999</v>
      </c>
      <c r="E367" s="36">
        <v>191.28229999999999</v>
      </c>
      <c r="F367" s="36">
        <v>191.28229999999999</v>
      </c>
      <c r="G367" s="36"/>
      <c r="H367" s="36"/>
      <c r="I367" s="36"/>
      <c r="J367" s="36"/>
      <c r="K367" s="36"/>
    </row>
    <row r="368" spans="1:11" x14ac:dyDescent="0.25">
      <c r="A368" s="37">
        <v>39239</v>
      </c>
      <c r="B368" s="36">
        <v>0</v>
      </c>
      <c r="C368" s="36">
        <v>185.3819</v>
      </c>
      <c r="D368" s="36">
        <v>185.3819</v>
      </c>
      <c r="E368" s="36">
        <v>185.3819</v>
      </c>
      <c r="F368" s="36">
        <v>185.3819</v>
      </c>
      <c r="G368" s="36"/>
      <c r="H368" s="36"/>
      <c r="I368" s="36"/>
      <c r="J368" s="36"/>
      <c r="K368" s="36"/>
    </row>
    <row r="369" spans="1:11" x14ac:dyDescent="0.25">
      <c r="A369" s="37">
        <v>39240</v>
      </c>
      <c r="B369" s="36">
        <v>0</v>
      </c>
      <c r="C369" s="36">
        <v>175.50120000000001</v>
      </c>
      <c r="D369" s="36">
        <v>175.50120000000001</v>
      </c>
      <c r="E369" s="36">
        <v>175.50120000000001</v>
      </c>
      <c r="F369" s="36">
        <v>175.50120000000001</v>
      </c>
      <c r="G369" s="36"/>
      <c r="H369" s="36"/>
      <c r="I369" s="36"/>
      <c r="J369" s="36"/>
      <c r="K369" s="36"/>
    </row>
    <row r="370" spans="1:11" x14ac:dyDescent="0.25">
      <c r="A370" s="37">
        <v>39241</v>
      </c>
      <c r="B370" s="36">
        <v>0</v>
      </c>
      <c r="C370" s="36">
        <v>177.9393</v>
      </c>
      <c r="D370" s="36">
        <v>177.9393</v>
      </c>
      <c r="E370" s="36">
        <v>177.9393</v>
      </c>
      <c r="F370" s="36">
        <v>177.9393</v>
      </c>
      <c r="G370" s="36"/>
      <c r="H370" s="36"/>
      <c r="I370" s="36"/>
      <c r="J370" s="36"/>
      <c r="K370" s="36"/>
    </row>
    <row r="371" spans="1:11" x14ac:dyDescent="0.25">
      <c r="A371" s="37">
        <v>39244</v>
      </c>
      <c r="B371" s="36">
        <v>0</v>
      </c>
      <c r="C371" s="36">
        <v>181.5172</v>
      </c>
      <c r="D371" s="36">
        <v>181.5172</v>
      </c>
      <c r="E371" s="36">
        <v>181.5172</v>
      </c>
      <c r="F371" s="36">
        <v>181.5172</v>
      </c>
      <c r="G371" s="36"/>
      <c r="H371" s="36"/>
      <c r="I371" s="36"/>
      <c r="J371" s="36"/>
      <c r="K371" s="36"/>
    </row>
    <row r="372" spans="1:11" x14ac:dyDescent="0.25">
      <c r="A372" s="37">
        <v>39245</v>
      </c>
      <c r="B372" s="36">
        <v>0</v>
      </c>
      <c r="C372" s="36">
        <v>176.47499999999999</v>
      </c>
      <c r="D372" s="36">
        <v>176.47499999999999</v>
      </c>
      <c r="E372" s="36">
        <v>176.47499999999999</v>
      </c>
      <c r="F372" s="36">
        <v>176.47499999999999</v>
      </c>
      <c r="G372" s="36"/>
      <c r="H372" s="36"/>
      <c r="I372" s="36"/>
      <c r="J372" s="36"/>
      <c r="K372" s="36"/>
    </row>
    <row r="373" spans="1:11" x14ac:dyDescent="0.25">
      <c r="A373" s="37">
        <v>39246</v>
      </c>
      <c r="B373" s="36">
        <v>0</v>
      </c>
      <c r="C373" s="36">
        <v>180.125</v>
      </c>
      <c r="D373" s="36">
        <v>180.125</v>
      </c>
      <c r="E373" s="36">
        <v>180.125</v>
      </c>
      <c r="F373" s="36">
        <v>180.125</v>
      </c>
      <c r="G373" s="36"/>
      <c r="H373" s="36"/>
      <c r="I373" s="36"/>
      <c r="J373" s="36"/>
      <c r="K373" s="36"/>
    </row>
    <row r="374" spans="1:11" x14ac:dyDescent="0.25">
      <c r="A374" s="37">
        <v>39247</v>
      </c>
      <c r="B374" s="36">
        <v>0</v>
      </c>
      <c r="C374" s="36">
        <v>184.64619999999999</v>
      </c>
      <c r="D374" s="36">
        <v>184.64619999999999</v>
      </c>
      <c r="E374" s="36">
        <v>184.64619999999999</v>
      </c>
      <c r="F374" s="36">
        <v>184.64619999999999</v>
      </c>
      <c r="G374" s="36"/>
      <c r="H374" s="36"/>
      <c r="I374" s="36"/>
      <c r="J374" s="36"/>
      <c r="K374" s="36"/>
    </row>
    <row r="375" spans="1:11" x14ac:dyDescent="0.25">
      <c r="A375" s="37">
        <v>39248</v>
      </c>
      <c r="B375" s="36">
        <v>0</v>
      </c>
      <c r="C375" s="36">
        <v>188.077</v>
      </c>
      <c r="D375" s="36">
        <v>188.077</v>
      </c>
      <c r="E375" s="36">
        <v>188.077</v>
      </c>
      <c r="F375" s="36">
        <v>188.077</v>
      </c>
      <c r="G375" s="36"/>
      <c r="H375" s="36"/>
      <c r="I375" s="36"/>
      <c r="J375" s="36"/>
      <c r="K375" s="36"/>
    </row>
    <row r="376" spans="1:11" x14ac:dyDescent="0.25">
      <c r="A376" s="37">
        <v>39251</v>
      </c>
      <c r="B376" s="36">
        <v>0</v>
      </c>
      <c r="C376" s="36">
        <v>187.47669999999999</v>
      </c>
      <c r="D376" s="36">
        <v>187.47669999999999</v>
      </c>
      <c r="E376" s="36">
        <v>187.47669999999999</v>
      </c>
      <c r="F376" s="36">
        <v>187.47669999999999</v>
      </c>
      <c r="G376" s="36"/>
      <c r="H376" s="36"/>
      <c r="I376" s="36"/>
      <c r="J376" s="36"/>
      <c r="K376" s="36"/>
    </row>
    <row r="377" spans="1:11" x14ac:dyDescent="0.25">
      <c r="A377" s="37">
        <v>39252</v>
      </c>
      <c r="B377" s="36">
        <v>0</v>
      </c>
      <c r="C377" s="36">
        <v>191.74629999999999</v>
      </c>
      <c r="D377" s="36">
        <v>191.74629999999999</v>
      </c>
      <c r="E377" s="36">
        <v>191.74629999999999</v>
      </c>
      <c r="F377" s="36">
        <v>191.74629999999999</v>
      </c>
      <c r="G377" s="36"/>
      <c r="H377" s="36"/>
      <c r="I377" s="36"/>
      <c r="J377" s="36"/>
      <c r="K377" s="36"/>
    </row>
    <row r="378" spans="1:11" x14ac:dyDescent="0.25">
      <c r="A378" s="37">
        <v>39253</v>
      </c>
      <c r="B378" s="36">
        <v>0</v>
      </c>
      <c r="C378" s="36">
        <v>180.92850000000001</v>
      </c>
      <c r="D378" s="36">
        <v>180.92850000000001</v>
      </c>
      <c r="E378" s="36">
        <v>180.92850000000001</v>
      </c>
      <c r="F378" s="36">
        <v>180.92850000000001</v>
      </c>
      <c r="G378" s="36"/>
      <c r="H378" s="36"/>
      <c r="I378" s="36"/>
      <c r="J378" s="36"/>
      <c r="K378" s="36"/>
    </row>
    <row r="379" spans="1:11" x14ac:dyDescent="0.25">
      <c r="A379" s="37">
        <v>39254</v>
      </c>
      <c r="B379" s="36">
        <v>0</v>
      </c>
      <c r="C379" s="36">
        <v>180.29920000000001</v>
      </c>
      <c r="D379" s="36">
        <v>180.29920000000001</v>
      </c>
      <c r="E379" s="36">
        <v>180.29920000000001</v>
      </c>
      <c r="F379" s="36">
        <v>180.29920000000001</v>
      </c>
      <c r="G379" s="36"/>
      <c r="H379" s="36"/>
      <c r="I379" s="36"/>
      <c r="J379" s="36"/>
      <c r="K379" s="36"/>
    </row>
    <row r="380" spans="1:11" x14ac:dyDescent="0.25">
      <c r="A380" s="37">
        <v>39255</v>
      </c>
      <c r="B380" s="36">
        <v>0</v>
      </c>
      <c r="C380" s="36">
        <v>170.25460000000001</v>
      </c>
      <c r="D380" s="36">
        <v>170.25460000000001</v>
      </c>
      <c r="E380" s="36">
        <v>170.25460000000001</v>
      </c>
      <c r="F380" s="36">
        <v>170.25460000000001</v>
      </c>
      <c r="G380" s="36"/>
      <c r="H380" s="36"/>
      <c r="I380" s="36"/>
      <c r="J380" s="36"/>
      <c r="K380" s="36"/>
    </row>
    <row r="381" spans="1:11" x14ac:dyDescent="0.25">
      <c r="A381" s="37">
        <v>39258</v>
      </c>
      <c r="B381" s="36">
        <v>0</v>
      </c>
      <c r="C381" s="36">
        <v>168.95169999999999</v>
      </c>
      <c r="D381" s="36">
        <v>168.95169999999999</v>
      </c>
      <c r="E381" s="36">
        <v>168.95169999999999</v>
      </c>
      <c r="F381" s="36">
        <v>168.95169999999999</v>
      </c>
      <c r="G381" s="36"/>
      <c r="H381" s="36"/>
      <c r="I381" s="36"/>
      <c r="J381" s="36"/>
      <c r="K381" s="36"/>
    </row>
    <row r="382" spans="1:11" x14ac:dyDescent="0.25">
      <c r="A382" s="37">
        <v>39259</v>
      </c>
      <c r="B382" s="36">
        <v>0</v>
      </c>
      <c r="C382" s="36">
        <v>165.4854</v>
      </c>
      <c r="D382" s="36">
        <v>165.4854</v>
      </c>
      <c r="E382" s="36">
        <v>165.4854</v>
      </c>
      <c r="F382" s="36">
        <v>165.4854</v>
      </c>
      <c r="G382" s="36"/>
      <c r="H382" s="36"/>
      <c r="I382" s="36"/>
      <c r="J382" s="36"/>
      <c r="K382" s="36"/>
    </row>
    <row r="383" spans="1:11" x14ac:dyDescent="0.25">
      <c r="A383" s="37">
        <v>39260</v>
      </c>
      <c r="B383" s="36">
        <v>0</v>
      </c>
      <c r="C383" s="36">
        <v>173.49789999999999</v>
      </c>
      <c r="D383" s="36">
        <v>173.49789999999999</v>
      </c>
      <c r="E383" s="36">
        <v>173.49789999999999</v>
      </c>
      <c r="F383" s="36">
        <v>173.49789999999999</v>
      </c>
      <c r="G383" s="36"/>
      <c r="H383" s="36"/>
      <c r="I383" s="36"/>
      <c r="J383" s="36"/>
      <c r="K383" s="36"/>
    </row>
    <row r="384" spans="1:11" x14ac:dyDescent="0.25">
      <c r="A384" s="37">
        <v>39261</v>
      </c>
      <c r="B384" s="36">
        <v>0</v>
      </c>
      <c r="C384" s="36">
        <v>173.721</v>
      </c>
      <c r="D384" s="36">
        <v>173.721</v>
      </c>
      <c r="E384" s="36">
        <v>173.721</v>
      </c>
      <c r="F384" s="36">
        <v>173.721</v>
      </c>
      <c r="G384" s="36"/>
      <c r="H384" s="36"/>
      <c r="I384" s="36"/>
      <c r="J384" s="36"/>
      <c r="K384" s="36"/>
    </row>
    <row r="385" spans="1:11" x14ac:dyDescent="0.25">
      <c r="A385" s="37">
        <v>39262</v>
      </c>
      <c r="B385" s="36">
        <v>0</v>
      </c>
      <c r="C385" s="36">
        <v>166.50710000000001</v>
      </c>
      <c r="D385" s="36">
        <v>166.50710000000001</v>
      </c>
      <c r="E385" s="36">
        <v>166.50710000000001</v>
      </c>
      <c r="F385" s="36">
        <v>166.50710000000001</v>
      </c>
      <c r="G385" s="36"/>
      <c r="H385" s="36"/>
      <c r="I385" s="36"/>
      <c r="J385" s="36"/>
      <c r="K385" s="36"/>
    </row>
    <row r="386" spans="1:11" x14ac:dyDescent="0.25">
      <c r="A386" s="37">
        <v>39265</v>
      </c>
      <c r="B386" s="36">
        <v>0</v>
      </c>
      <c r="C386" s="36">
        <v>170.7054</v>
      </c>
      <c r="D386" s="36">
        <v>170.7054</v>
      </c>
      <c r="E386" s="36">
        <v>170.7054</v>
      </c>
      <c r="F386" s="36">
        <v>170.7054</v>
      </c>
      <c r="G386" s="36"/>
      <c r="H386" s="36"/>
      <c r="I386" s="36"/>
      <c r="J386" s="36"/>
      <c r="K386" s="36"/>
    </row>
    <row r="387" spans="1:11" x14ac:dyDescent="0.25">
      <c r="A387" s="37">
        <v>39266</v>
      </c>
      <c r="B387" s="36">
        <v>0</v>
      </c>
      <c r="C387" s="36">
        <v>173.20740000000001</v>
      </c>
      <c r="D387" s="36">
        <v>173.20740000000001</v>
      </c>
      <c r="E387" s="36">
        <v>173.20740000000001</v>
      </c>
      <c r="F387" s="36">
        <v>173.20740000000001</v>
      </c>
      <c r="G387" s="36"/>
      <c r="H387" s="36"/>
      <c r="I387" s="36"/>
      <c r="J387" s="36"/>
      <c r="K387" s="36"/>
    </row>
    <row r="388" spans="1:11" x14ac:dyDescent="0.25">
      <c r="A388" s="37">
        <v>39268</v>
      </c>
      <c r="B388" s="36">
        <v>0</v>
      </c>
      <c r="C388" s="36">
        <v>170.8262</v>
      </c>
      <c r="D388" s="36">
        <v>170.8262</v>
      </c>
      <c r="E388" s="36">
        <v>170.8262</v>
      </c>
      <c r="F388" s="36">
        <v>170.8262</v>
      </c>
      <c r="G388" s="36"/>
      <c r="H388" s="36"/>
      <c r="I388" s="36"/>
      <c r="J388" s="36"/>
      <c r="K388" s="36"/>
    </row>
    <row r="389" spans="1:11" x14ac:dyDescent="0.25">
      <c r="A389" s="37">
        <v>39269</v>
      </c>
      <c r="B389" s="36">
        <v>0</v>
      </c>
      <c r="C389" s="36">
        <v>173.46369999999999</v>
      </c>
      <c r="D389" s="36">
        <v>173.46369999999999</v>
      </c>
      <c r="E389" s="36">
        <v>173.46369999999999</v>
      </c>
      <c r="F389" s="36">
        <v>173.46369999999999</v>
      </c>
      <c r="G389" s="36"/>
      <c r="H389" s="36"/>
      <c r="I389" s="36"/>
      <c r="J389" s="36"/>
      <c r="K389" s="36"/>
    </row>
    <row r="390" spans="1:11" x14ac:dyDescent="0.25">
      <c r="A390" s="37">
        <v>39272</v>
      </c>
      <c r="B390" s="36">
        <v>0</v>
      </c>
      <c r="C390" s="36">
        <v>173.6217</v>
      </c>
      <c r="D390" s="36">
        <v>173.6217</v>
      </c>
      <c r="E390" s="36">
        <v>173.6217</v>
      </c>
      <c r="F390" s="36">
        <v>173.6217</v>
      </c>
      <c r="G390" s="36"/>
      <c r="H390" s="36"/>
      <c r="I390" s="36"/>
      <c r="J390" s="36"/>
      <c r="K390" s="36"/>
    </row>
    <row r="391" spans="1:11" x14ac:dyDescent="0.25">
      <c r="A391" s="37">
        <v>39273</v>
      </c>
      <c r="B391" s="36">
        <v>0</v>
      </c>
      <c r="C391" s="36">
        <v>162.78460000000001</v>
      </c>
      <c r="D391" s="36">
        <v>162.78460000000001</v>
      </c>
      <c r="E391" s="36">
        <v>162.78460000000001</v>
      </c>
      <c r="F391" s="36">
        <v>162.78460000000001</v>
      </c>
      <c r="G391" s="36"/>
      <c r="H391" s="36"/>
      <c r="I391" s="36"/>
      <c r="J391" s="36"/>
      <c r="K391" s="36"/>
    </row>
    <row r="392" spans="1:11" x14ac:dyDescent="0.25">
      <c r="A392" s="37">
        <v>39274</v>
      </c>
      <c r="B392" s="36">
        <v>0</v>
      </c>
      <c r="C392" s="36">
        <v>162.309</v>
      </c>
      <c r="D392" s="36">
        <v>162.309</v>
      </c>
      <c r="E392" s="36">
        <v>162.309</v>
      </c>
      <c r="F392" s="36">
        <v>162.309</v>
      </c>
      <c r="G392" s="36"/>
      <c r="H392" s="36"/>
      <c r="I392" s="36"/>
      <c r="J392" s="36"/>
      <c r="K392" s="36"/>
    </row>
    <row r="393" spans="1:11" x14ac:dyDescent="0.25">
      <c r="A393" s="37">
        <v>39275</v>
      </c>
      <c r="B393" s="36">
        <v>0</v>
      </c>
      <c r="C393" s="36">
        <v>167.39760000000001</v>
      </c>
      <c r="D393" s="36">
        <v>167.39760000000001</v>
      </c>
      <c r="E393" s="36">
        <v>167.39760000000001</v>
      </c>
      <c r="F393" s="36">
        <v>167.39760000000001</v>
      </c>
      <c r="G393" s="36"/>
      <c r="H393" s="36"/>
      <c r="I393" s="36"/>
      <c r="J393" s="36"/>
      <c r="K393" s="36"/>
    </row>
    <row r="394" spans="1:11" x14ac:dyDescent="0.25">
      <c r="A394" s="37">
        <v>39276</v>
      </c>
      <c r="B394" s="36">
        <v>0</v>
      </c>
      <c r="C394" s="36">
        <v>165.72909999999999</v>
      </c>
      <c r="D394" s="36">
        <v>165.72909999999999</v>
      </c>
      <c r="E394" s="36">
        <v>165.72909999999999</v>
      </c>
      <c r="F394" s="36">
        <v>165.72909999999999</v>
      </c>
      <c r="G394" s="36"/>
      <c r="H394" s="36"/>
      <c r="I394" s="36"/>
      <c r="J394" s="36"/>
      <c r="K394" s="36"/>
    </row>
    <row r="395" spans="1:11" x14ac:dyDescent="0.25">
      <c r="A395" s="37">
        <v>39279</v>
      </c>
      <c r="B395" s="36">
        <v>0</v>
      </c>
      <c r="C395" s="36">
        <v>163.1464</v>
      </c>
      <c r="D395" s="36">
        <v>163.1464</v>
      </c>
      <c r="E395" s="36">
        <v>163.1464</v>
      </c>
      <c r="F395" s="36">
        <v>163.1464</v>
      </c>
      <c r="G395" s="36"/>
      <c r="H395" s="36"/>
      <c r="I395" s="36"/>
      <c r="J395" s="36"/>
      <c r="K395" s="36"/>
    </row>
    <row r="396" spans="1:11" x14ac:dyDescent="0.25">
      <c r="A396" s="37">
        <v>39280</v>
      </c>
      <c r="B396" s="36">
        <v>0</v>
      </c>
      <c r="C396" s="36">
        <v>162.08680000000001</v>
      </c>
      <c r="D396" s="36">
        <v>162.08680000000001</v>
      </c>
      <c r="E396" s="36">
        <v>162.08680000000001</v>
      </c>
      <c r="F396" s="36">
        <v>162.08680000000001</v>
      </c>
      <c r="G396" s="36"/>
      <c r="H396" s="36"/>
      <c r="I396" s="36"/>
      <c r="J396" s="36"/>
      <c r="K396" s="36"/>
    </row>
    <row r="397" spans="1:11" x14ac:dyDescent="0.25">
      <c r="A397" s="37">
        <v>39281</v>
      </c>
      <c r="B397" s="36">
        <v>0</v>
      </c>
      <c r="C397" s="36">
        <v>157.1867</v>
      </c>
      <c r="D397" s="36">
        <v>157.1867</v>
      </c>
      <c r="E397" s="36">
        <v>157.1867</v>
      </c>
      <c r="F397" s="36">
        <v>157.1867</v>
      </c>
      <c r="G397" s="36"/>
      <c r="H397" s="36"/>
      <c r="I397" s="36"/>
      <c r="J397" s="36"/>
      <c r="K397" s="36"/>
    </row>
    <row r="398" spans="1:11" x14ac:dyDescent="0.25">
      <c r="A398" s="37">
        <v>39282</v>
      </c>
      <c r="B398" s="36">
        <v>0</v>
      </c>
      <c r="C398" s="36">
        <v>159.7336</v>
      </c>
      <c r="D398" s="36">
        <v>159.7336</v>
      </c>
      <c r="E398" s="36">
        <v>159.7336</v>
      </c>
      <c r="F398" s="36">
        <v>159.7336</v>
      </c>
      <c r="G398" s="36"/>
      <c r="H398" s="36"/>
      <c r="I398" s="36"/>
      <c r="J398" s="36"/>
      <c r="K398" s="36"/>
    </row>
    <row r="399" spans="1:11" x14ac:dyDescent="0.25">
      <c r="A399" s="37">
        <v>39283</v>
      </c>
      <c r="B399" s="36">
        <v>0</v>
      </c>
      <c r="C399" s="36">
        <v>154.35120000000001</v>
      </c>
      <c r="D399" s="36">
        <v>154.35120000000001</v>
      </c>
      <c r="E399" s="36">
        <v>154.35120000000001</v>
      </c>
      <c r="F399" s="36">
        <v>154.35120000000001</v>
      </c>
      <c r="G399" s="36"/>
      <c r="H399" s="36"/>
      <c r="I399" s="36"/>
      <c r="J399" s="36"/>
      <c r="K399" s="36"/>
    </row>
    <row r="400" spans="1:11" x14ac:dyDescent="0.25">
      <c r="A400" s="37">
        <v>39286</v>
      </c>
      <c r="B400" s="36">
        <v>0</v>
      </c>
      <c r="C400" s="36">
        <v>155.8246</v>
      </c>
      <c r="D400" s="36">
        <v>155.8246</v>
      </c>
      <c r="E400" s="36">
        <v>155.8246</v>
      </c>
      <c r="F400" s="36">
        <v>155.8246</v>
      </c>
      <c r="G400" s="36"/>
      <c r="H400" s="36"/>
      <c r="I400" s="36"/>
      <c r="J400" s="36"/>
      <c r="K400" s="36"/>
    </row>
    <row r="401" spans="1:11" x14ac:dyDescent="0.25">
      <c r="A401" s="37">
        <v>39287</v>
      </c>
      <c r="B401" s="36">
        <v>0</v>
      </c>
      <c r="C401" s="36">
        <v>149.6686</v>
      </c>
      <c r="D401" s="36">
        <v>149.6686</v>
      </c>
      <c r="E401" s="36">
        <v>149.6686</v>
      </c>
      <c r="F401" s="36">
        <v>149.6686</v>
      </c>
      <c r="G401" s="36"/>
      <c r="H401" s="36"/>
      <c r="I401" s="36"/>
      <c r="J401" s="36"/>
      <c r="K401" s="36"/>
    </row>
    <row r="402" spans="1:11" x14ac:dyDescent="0.25">
      <c r="A402" s="37">
        <v>39288</v>
      </c>
      <c r="B402" s="36">
        <v>0</v>
      </c>
      <c r="C402" s="36">
        <v>151.03309999999999</v>
      </c>
      <c r="D402" s="36">
        <v>151.03309999999999</v>
      </c>
      <c r="E402" s="36">
        <v>151.03309999999999</v>
      </c>
      <c r="F402" s="36">
        <v>151.03309999999999</v>
      </c>
      <c r="G402" s="36"/>
      <c r="H402" s="36"/>
      <c r="I402" s="36"/>
      <c r="J402" s="36"/>
      <c r="K402" s="36"/>
    </row>
    <row r="403" spans="1:11" x14ac:dyDescent="0.25">
      <c r="A403" s="37">
        <v>39289</v>
      </c>
      <c r="B403" s="36">
        <v>0</v>
      </c>
      <c r="C403" s="36">
        <v>139.8921</v>
      </c>
      <c r="D403" s="36">
        <v>139.8921</v>
      </c>
      <c r="E403" s="36">
        <v>139.8921</v>
      </c>
      <c r="F403" s="36">
        <v>139.8921</v>
      </c>
      <c r="G403" s="36"/>
      <c r="H403" s="36"/>
      <c r="I403" s="36"/>
      <c r="J403" s="36"/>
      <c r="K403" s="36"/>
    </row>
    <row r="404" spans="1:11" x14ac:dyDescent="0.25">
      <c r="A404" s="37">
        <v>39290</v>
      </c>
      <c r="B404" s="36">
        <v>0</v>
      </c>
      <c r="C404" s="36">
        <v>139.24809999999999</v>
      </c>
      <c r="D404" s="36">
        <v>139.24809999999999</v>
      </c>
      <c r="E404" s="36">
        <v>139.24809999999999</v>
      </c>
      <c r="F404" s="36">
        <v>139.24809999999999</v>
      </c>
      <c r="G404" s="36"/>
      <c r="H404" s="36"/>
      <c r="I404" s="36"/>
      <c r="J404" s="36"/>
      <c r="K404" s="36"/>
    </row>
    <row r="405" spans="1:11" x14ac:dyDescent="0.25">
      <c r="A405" s="37">
        <v>39293</v>
      </c>
      <c r="B405" s="36">
        <v>0</v>
      </c>
      <c r="C405" s="36">
        <v>140.10679999999999</v>
      </c>
      <c r="D405" s="36">
        <v>140.10679999999999</v>
      </c>
      <c r="E405" s="36">
        <v>140.10679999999999</v>
      </c>
      <c r="F405" s="36">
        <v>140.10679999999999</v>
      </c>
      <c r="G405" s="36"/>
      <c r="H405" s="36"/>
      <c r="I405" s="36"/>
      <c r="J405" s="36"/>
      <c r="K405" s="36"/>
    </row>
    <row r="406" spans="1:11" x14ac:dyDescent="0.25">
      <c r="A406" s="37">
        <v>39294</v>
      </c>
      <c r="B406" s="36">
        <v>0</v>
      </c>
      <c r="C406" s="36">
        <v>132.94810000000001</v>
      </c>
      <c r="D406" s="36">
        <v>132.94810000000001</v>
      </c>
      <c r="E406" s="36">
        <v>132.94810000000001</v>
      </c>
      <c r="F406" s="36">
        <v>132.94810000000001</v>
      </c>
      <c r="G406" s="36"/>
      <c r="H406" s="36"/>
      <c r="I406" s="36"/>
      <c r="J406" s="36"/>
      <c r="K406" s="36"/>
    </row>
    <row r="407" spans="1:11" x14ac:dyDescent="0.25">
      <c r="A407" s="37">
        <v>39295</v>
      </c>
      <c r="B407" s="36">
        <v>0</v>
      </c>
      <c r="C407" s="36">
        <v>122.8471</v>
      </c>
      <c r="D407" s="36">
        <v>122.8471</v>
      </c>
      <c r="E407" s="36">
        <v>122.8471</v>
      </c>
      <c r="F407" s="36">
        <v>122.8471</v>
      </c>
      <c r="G407" s="36"/>
      <c r="H407" s="36"/>
      <c r="I407" s="36"/>
      <c r="J407" s="36"/>
      <c r="K407" s="36"/>
    </row>
    <row r="408" spans="1:11" x14ac:dyDescent="0.25">
      <c r="A408" s="37">
        <v>39296</v>
      </c>
      <c r="B408" s="36">
        <v>0</v>
      </c>
      <c r="C408" s="36">
        <v>128.8356</v>
      </c>
      <c r="D408" s="36">
        <v>128.8356</v>
      </c>
      <c r="E408" s="36">
        <v>128.8356</v>
      </c>
      <c r="F408" s="36">
        <v>128.8356</v>
      </c>
      <c r="G408" s="36"/>
      <c r="H408" s="36"/>
      <c r="I408" s="36"/>
      <c r="J408" s="36"/>
      <c r="K408" s="36"/>
    </row>
    <row r="409" spans="1:11" x14ac:dyDescent="0.25">
      <c r="A409" s="37">
        <v>39297</v>
      </c>
      <c r="B409" s="36">
        <v>0</v>
      </c>
      <c r="C409" s="36">
        <v>119.5938</v>
      </c>
      <c r="D409" s="36">
        <v>119.5938</v>
      </c>
      <c r="E409" s="36">
        <v>119.5938</v>
      </c>
      <c r="F409" s="36">
        <v>119.5938</v>
      </c>
      <c r="G409" s="36"/>
      <c r="H409" s="36"/>
      <c r="I409" s="36"/>
      <c r="J409" s="36"/>
      <c r="K409" s="36"/>
    </row>
    <row r="410" spans="1:11" x14ac:dyDescent="0.25">
      <c r="A410" s="37">
        <v>39300</v>
      </c>
      <c r="B410" s="36">
        <v>0</v>
      </c>
      <c r="C410" s="36">
        <v>120.71550000000001</v>
      </c>
      <c r="D410" s="36">
        <v>120.71550000000001</v>
      </c>
      <c r="E410" s="36">
        <v>120.71550000000001</v>
      </c>
      <c r="F410" s="36">
        <v>120.71550000000001</v>
      </c>
      <c r="G410" s="36"/>
      <c r="H410" s="36"/>
      <c r="I410" s="36"/>
      <c r="J410" s="36"/>
      <c r="K410" s="36"/>
    </row>
    <row r="411" spans="1:11" x14ac:dyDescent="0.25">
      <c r="A411" s="37">
        <v>39301</v>
      </c>
      <c r="B411" s="36">
        <v>0</v>
      </c>
      <c r="C411" s="36">
        <v>128.50980000000001</v>
      </c>
      <c r="D411" s="36">
        <v>128.50980000000001</v>
      </c>
      <c r="E411" s="36">
        <v>128.50980000000001</v>
      </c>
      <c r="F411" s="36">
        <v>128.50980000000001</v>
      </c>
      <c r="G411" s="36"/>
      <c r="H411" s="36"/>
      <c r="I411" s="36"/>
      <c r="J411" s="36"/>
      <c r="K411" s="36"/>
    </row>
    <row r="412" spans="1:11" x14ac:dyDescent="0.25">
      <c r="A412" s="37">
        <v>39302</v>
      </c>
      <c r="B412" s="36">
        <v>0</v>
      </c>
      <c r="C412" s="36">
        <v>129.73230000000001</v>
      </c>
      <c r="D412" s="36">
        <v>129.73230000000001</v>
      </c>
      <c r="E412" s="36">
        <v>129.73230000000001</v>
      </c>
      <c r="F412" s="36">
        <v>129.73230000000001</v>
      </c>
      <c r="G412" s="36"/>
      <c r="H412" s="36"/>
      <c r="I412" s="36"/>
      <c r="J412" s="36"/>
      <c r="K412" s="36"/>
    </row>
    <row r="413" spans="1:11" x14ac:dyDescent="0.25">
      <c r="A413" s="37">
        <v>39303</v>
      </c>
      <c r="B413" s="36">
        <v>0</v>
      </c>
      <c r="C413" s="36">
        <v>113.7114</v>
      </c>
      <c r="D413" s="36">
        <v>113.7114</v>
      </c>
      <c r="E413" s="36">
        <v>113.7114</v>
      </c>
      <c r="F413" s="36">
        <v>113.7114</v>
      </c>
      <c r="G413" s="36"/>
      <c r="H413" s="36"/>
      <c r="I413" s="36"/>
      <c r="J413" s="36"/>
      <c r="K413" s="36"/>
    </row>
    <row r="414" spans="1:11" x14ac:dyDescent="0.25">
      <c r="A414" s="37">
        <v>39304</v>
      </c>
      <c r="B414" s="36">
        <v>0</v>
      </c>
      <c r="C414" s="36">
        <v>104.5001</v>
      </c>
      <c r="D414" s="36">
        <v>104.5001</v>
      </c>
      <c r="E414" s="36">
        <v>104.5001</v>
      </c>
      <c r="F414" s="36">
        <v>104.5001</v>
      </c>
      <c r="G414" s="36"/>
      <c r="H414" s="36"/>
      <c r="I414" s="36"/>
      <c r="J414" s="36"/>
      <c r="K414" s="36"/>
    </row>
    <row r="415" spans="1:11" x14ac:dyDescent="0.25">
      <c r="A415" s="37">
        <v>39307</v>
      </c>
      <c r="B415" s="36">
        <v>0</v>
      </c>
      <c r="C415" s="36">
        <v>108.2547</v>
      </c>
      <c r="D415" s="36">
        <v>108.2547</v>
      </c>
      <c r="E415" s="36">
        <v>108.2547</v>
      </c>
      <c r="F415" s="36">
        <v>108.2547</v>
      </c>
      <c r="G415" s="36"/>
      <c r="H415" s="36"/>
      <c r="I415" s="36"/>
      <c r="J415" s="36"/>
      <c r="K415" s="36"/>
    </row>
    <row r="416" spans="1:11" x14ac:dyDescent="0.25">
      <c r="A416" s="37">
        <v>39308</v>
      </c>
      <c r="B416" s="36">
        <v>0</v>
      </c>
      <c r="C416" s="36">
        <v>101.5338</v>
      </c>
      <c r="D416" s="36">
        <v>101.5338</v>
      </c>
      <c r="E416" s="36">
        <v>101.5338</v>
      </c>
      <c r="F416" s="36">
        <v>101.5338</v>
      </c>
      <c r="G416" s="36"/>
      <c r="H416" s="36"/>
      <c r="I416" s="36"/>
      <c r="J416" s="36"/>
      <c r="K416" s="36"/>
    </row>
    <row r="417" spans="1:11" x14ac:dyDescent="0.25">
      <c r="A417" s="37">
        <v>39309</v>
      </c>
      <c r="B417" s="36">
        <v>0</v>
      </c>
      <c r="C417" s="36">
        <v>97.756680000000003</v>
      </c>
      <c r="D417" s="36">
        <v>97.756680000000003</v>
      </c>
      <c r="E417" s="36">
        <v>97.756680000000003</v>
      </c>
      <c r="F417" s="36">
        <v>97.756680000000003</v>
      </c>
      <c r="G417" s="36"/>
      <c r="H417" s="36"/>
      <c r="I417" s="36"/>
      <c r="J417" s="36"/>
      <c r="K417" s="36"/>
    </row>
    <row r="418" spans="1:11" x14ac:dyDescent="0.25">
      <c r="A418" s="37">
        <v>39310</v>
      </c>
      <c r="B418" s="36">
        <v>0</v>
      </c>
      <c r="C418" s="36">
        <v>88.958920000000006</v>
      </c>
      <c r="D418" s="36">
        <v>88.958920000000006</v>
      </c>
      <c r="E418" s="36">
        <v>88.958920000000006</v>
      </c>
      <c r="F418" s="36">
        <v>88.958920000000006</v>
      </c>
      <c r="G418" s="36"/>
      <c r="H418" s="36"/>
      <c r="I418" s="36"/>
      <c r="J418" s="36"/>
      <c r="K418" s="36"/>
    </row>
    <row r="419" spans="1:11" x14ac:dyDescent="0.25">
      <c r="A419" s="37">
        <v>39311</v>
      </c>
      <c r="B419" s="36">
        <v>0</v>
      </c>
      <c r="C419" s="36">
        <v>92.891980000000004</v>
      </c>
      <c r="D419" s="36">
        <v>92.891980000000004</v>
      </c>
      <c r="E419" s="36">
        <v>92.891980000000004</v>
      </c>
      <c r="F419" s="36">
        <v>92.891980000000004</v>
      </c>
      <c r="G419" s="36"/>
      <c r="H419" s="36"/>
      <c r="I419" s="36"/>
      <c r="J419" s="36"/>
      <c r="K419" s="36"/>
    </row>
    <row r="420" spans="1:11" x14ac:dyDescent="0.25">
      <c r="A420" s="37">
        <v>39314</v>
      </c>
      <c r="B420" s="36">
        <v>0</v>
      </c>
      <c r="C420" s="36">
        <v>100.508</v>
      </c>
      <c r="D420" s="36">
        <v>100.508</v>
      </c>
      <c r="E420" s="36">
        <v>100.508</v>
      </c>
      <c r="F420" s="36">
        <v>100.508</v>
      </c>
      <c r="G420" s="36"/>
      <c r="H420" s="36"/>
      <c r="I420" s="36"/>
      <c r="J420" s="36"/>
      <c r="K420" s="36"/>
    </row>
    <row r="421" spans="1:11" x14ac:dyDescent="0.25">
      <c r="A421" s="37">
        <v>39315</v>
      </c>
      <c r="B421" s="36">
        <v>0</v>
      </c>
      <c r="C421" s="36">
        <v>102.71129999999999</v>
      </c>
      <c r="D421" s="36">
        <v>102.71129999999999</v>
      </c>
      <c r="E421" s="36">
        <v>102.71129999999999</v>
      </c>
      <c r="F421" s="36">
        <v>102.71129999999999</v>
      </c>
      <c r="G421" s="36"/>
      <c r="H421" s="36"/>
      <c r="I421" s="36"/>
      <c r="J421" s="36"/>
      <c r="K421" s="36"/>
    </row>
    <row r="422" spans="1:11" x14ac:dyDescent="0.25">
      <c r="A422" s="37">
        <v>39316</v>
      </c>
      <c r="B422" s="36">
        <v>0</v>
      </c>
      <c r="C422" s="36">
        <v>105.8763</v>
      </c>
      <c r="D422" s="36">
        <v>105.8763</v>
      </c>
      <c r="E422" s="36">
        <v>105.8763</v>
      </c>
      <c r="F422" s="36">
        <v>105.8763</v>
      </c>
      <c r="G422" s="36"/>
      <c r="H422" s="36"/>
      <c r="I422" s="36"/>
      <c r="J422" s="36"/>
      <c r="K422" s="36"/>
    </row>
    <row r="423" spans="1:11" x14ac:dyDescent="0.25">
      <c r="A423" s="37">
        <v>39317</v>
      </c>
      <c r="B423" s="36">
        <v>0</v>
      </c>
      <c r="C423" s="36">
        <v>105.1782</v>
      </c>
      <c r="D423" s="36">
        <v>105.1782</v>
      </c>
      <c r="E423" s="36">
        <v>105.1782</v>
      </c>
      <c r="F423" s="36">
        <v>105.1782</v>
      </c>
      <c r="G423" s="36"/>
      <c r="H423" s="36"/>
      <c r="I423" s="36"/>
      <c r="J423" s="36"/>
      <c r="K423" s="36"/>
    </row>
    <row r="424" spans="1:11" x14ac:dyDescent="0.25">
      <c r="A424" s="37">
        <v>39318</v>
      </c>
      <c r="B424" s="36">
        <v>0</v>
      </c>
      <c r="C424" s="36">
        <v>108.94799999999999</v>
      </c>
      <c r="D424" s="36">
        <v>108.94799999999999</v>
      </c>
      <c r="E424" s="36">
        <v>108.94799999999999</v>
      </c>
      <c r="F424" s="36">
        <v>108.94799999999999</v>
      </c>
      <c r="G424" s="36"/>
      <c r="H424" s="36"/>
      <c r="I424" s="36"/>
      <c r="J424" s="36"/>
      <c r="K424" s="36"/>
    </row>
    <row r="425" spans="1:11" x14ac:dyDescent="0.25">
      <c r="A425" s="37">
        <v>39321</v>
      </c>
      <c r="B425" s="36">
        <v>0</v>
      </c>
      <c r="C425" s="36">
        <v>105.0257</v>
      </c>
      <c r="D425" s="36">
        <v>105.0257</v>
      </c>
      <c r="E425" s="36">
        <v>105.0257</v>
      </c>
      <c r="F425" s="36">
        <v>105.0257</v>
      </c>
      <c r="G425" s="36"/>
      <c r="H425" s="36"/>
      <c r="I425" s="36"/>
      <c r="J425" s="36"/>
      <c r="K425" s="36"/>
    </row>
    <row r="426" spans="1:11" x14ac:dyDescent="0.25">
      <c r="A426" s="37">
        <v>39322</v>
      </c>
      <c r="B426" s="36">
        <v>0</v>
      </c>
      <c r="C426" s="36">
        <v>95.672669999999997</v>
      </c>
      <c r="D426" s="36">
        <v>95.672669999999997</v>
      </c>
      <c r="E426" s="36">
        <v>95.672669999999997</v>
      </c>
      <c r="F426" s="36">
        <v>95.672669999999997</v>
      </c>
      <c r="G426" s="36"/>
      <c r="H426" s="36"/>
      <c r="I426" s="36"/>
      <c r="J426" s="36"/>
      <c r="K426" s="36"/>
    </row>
    <row r="427" spans="1:11" x14ac:dyDescent="0.25">
      <c r="A427" s="37">
        <v>39323</v>
      </c>
      <c r="B427" s="36">
        <v>0</v>
      </c>
      <c r="C427" s="36">
        <v>99.136989999999997</v>
      </c>
      <c r="D427" s="36">
        <v>99.136989999999997</v>
      </c>
      <c r="E427" s="36">
        <v>99.136989999999997</v>
      </c>
      <c r="F427" s="36">
        <v>99.136989999999997</v>
      </c>
      <c r="G427" s="36"/>
      <c r="H427" s="36"/>
      <c r="I427" s="36"/>
      <c r="J427" s="36"/>
      <c r="K427" s="36"/>
    </row>
    <row r="428" spans="1:11" x14ac:dyDescent="0.25">
      <c r="A428" s="37">
        <v>39324</v>
      </c>
      <c r="B428" s="36">
        <v>0</v>
      </c>
      <c r="C428" s="36">
        <v>98.118510000000001</v>
      </c>
      <c r="D428" s="36">
        <v>98.118510000000001</v>
      </c>
      <c r="E428" s="36">
        <v>98.118510000000001</v>
      </c>
      <c r="F428" s="36">
        <v>98.118510000000001</v>
      </c>
      <c r="G428" s="36"/>
      <c r="H428" s="36"/>
      <c r="I428" s="36"/>
      <c r="J428" s="36"/>
      <c r="K428" s="36"/>
    </row>
    <row r="429" spans="1:11" x14ac:dyDescent="0.25">
      <c r="A429" s="37">
        <v>39325</v>
      </c>
      <c r="B429" s="36">
        <v>0</v>
      </c>
      <c r="C429" s="36">
        <v>102.5934</v>
      </c>
      <c r="D429" s="36">
        <v>102.5934</v>
      </c>
      <c r="E429" s="36">
        <v>102.5934</v>
      </c>
      <c r="F429" s="36">
        <v>102.5934</v>
      </c>
      <c r="G429" s="36"/>
      <c r="H429" s="36"/>
      <c r="I429" s="36"/>
      <c r="J429" s="36"/>
      <c r="K429" s="36"/>
    </row>
    <row r="430" spans="1:11" x14ac:dyDescent="0.25">
      <c r="A430" s="37">
        <v>39329</v>
      </c>
      <c r="B430" s="36">
        <v>0</v>
      </c>
      <c r="C430" s="36">
        <v>105.00660000000001</v>
      </c>
      <c r="D430" s="36">
        <v>105.00660000000001</v>
      </c>
      <c r="E430" s="36">
        <v>105.00660000000001</v>
      </c>
      <c r="F430" s="36">
        <v>105.00660000000001</v>
      </c>
      <c r="G430" s="36"/>
      <c r="H430" s="36"/>
      <c r="I430" s="36"/>
      <c r="J430" s="36"/>
      <c r="K430" s="36"/>
    </row>
    <row r="431" spans="1:11" x14ac:dyDescent="0.25">
      <c r="A431" s="37">
        <v>39330</v>
      </c>
      <c r="B431" s="36">
        <v>0</v>
      </c>
      <c r="C431" s="36">
        <v>99.150260000000003</v>
      </c>
      <c r="D431" s="36">
        <v>99.150260000000003</v>
      </c>
      <c r="E431" s="36">
        <v>99.150260000000003</v>
      </c>
      <c r="F431" s="36">
        <v>99.150260000000003</v>
      </c>
      <c r="G431" s="36"/>
      <c r="H431" s="36"/>
      <c r="I431" s="36"/>
      <c r="J431" s="36"/>
      <c r="K431" s="36"/>
    </row>
    <row r="432" spans="1:11" x14ac:dyDescent="0.25">
      <c r="A432" s="37">
        <v>39331</v>
      </c>
      <c r="B432" s="36">
        <v>0</v>
      </c>
      <c r="C432" s="36">
        <v>99.62433</v>
      </c>
      <c r="D432" s="36">
        <v>99.62433</v>
      </c>
      <c r="E432" s="36">
        <v>99.62433</v>
      </c>
      <c r="F432" s="36">
        <v>99.62433</v>
      </c>
      <c r="G432" s="36"/>
      <c r="H432" s="36"/>
      <c r="I432" s="36"/>
      <c r="J432" s="36"/>
      <c r="K432" s="36"/>
    </row>
    <row r="433" spans="1:11" x14ac:dyDescent="0.25">
      <c r="A433" s="37">
        <v>39332</v>
      </c>
      <c r="B433" s="36">
        <v>0</v>
      </c>
      <c r="C433" s="36">
        <v>92.834919999999997</v>
      </c>
      <c r="D433" s="36">
        <v>92.834919999999997</v>
      </c>
      <c r="E433" s="36">
        <v>92.834919999999997</v>
      </c>
      <c r="F433" s="36">
        <v>92.834919999999997</v>
      </c>
      <c r="G433" s="36"/>
      <c r="H433" s="36"/>
      <c r="I433" s="36"/>
      <c r="J433" s="36"/>
      <c r="K433" s="36"/>
    </row>
    <row r="434" spans="1:11" x14ac:dyDescent="0.25">
      <c r="A434" s="37">
        <v>39335</v>
      </c>
      <c r="B434" s="36">
        <v>0</v>
      </c>
      <c r="C434" s="36">
        <v>91.763289999999998</v>
      </c>
      <c r="D434" s="36">
        <v>91.763289999999998</v>
      </c>
      <c r="E434" s="36">
        <v>91.763289999999998</v>
      </c>
      <c r="F434" s="36">
        <v>91.763289999999998</v>
      </c>
      <c r="G434" s="36"/>
      <c r="H434" s="36"/>
      <c r="I434" s="36"/>
      <c r="J434" s="36"/>
      <c r="K434" s="36"/>
    </row>
    <row r="435" spans="1:11" x14ac:dyDescent="0.25">
      <c r="A435" s="37">
        <v>39336</v>
      </c>
      <c r="B435" s="36">
        <v>0</v>
      </c>
      <c r="C435" s="36">
        <v>94.979339999999993</v>
      </c>
      <c r="D435" s="36">
        <v>94.979339999999993</v>
      </c>
      <c r="E435" s="36">
        <v>94.979339999999993</v>
      </c>
      <c r="F435" s="36">
        <v>94.979339999999993</v>
      </c>
      <c r="G435" s="36"/>
      <c r="H435" s="36"/>
      <c r="I435" s="36"/>
      <c r="J435" s="36"/>
      <c r="K435" s="36"/>
    </row>
    <row r="436" spans="1:11" x14ac:dyDescent="0.25">
      <c r="A436" s="37">
        <v>39337</v>
      </c>
      <c r="B436" s="36">
        <v>0</v>
      </c>
      <c r="C436" s="36">
        <v>94.786670000000001</v>
      </c>
      <c r="D436" s="36">
        <v>94.786670000000001</v>
      </c>
      <c r="E436" s="36">
        <v>94.786670000000001</v>
      </c>
      <c r="F436" s="36">
        <v>94.786670000000001</v>
      </c>
      <c r="G436" s="36"/>
      <c r="H436" s="36"/>
      <c r="I436" s="36"/>
      <c r="J436" s="36"/>
      <c r="K436" s="36"/>
    </row>
    <row r="437" spans="1:11" x14ac:dyDescent="0.25">
      <c r="A437" s="37">
        <v>39338</v>
      </c>
      <c r="B437" s="36">
        <v>0</v>
      </c>
      <c r="C437" s="36">
        <v>95.163060000000002</v>
      </c>
      <c r="D437" s="36">
        <v>95.163060000000002</v>
      </c>
      <c r="E437" s="36">
        <v>95.163060000000002</v>
      </c>
      <c r="F437" s="36">
        <v>95.163060000000002</v>
      </c>
      <c r="G437" s="36"/>
      <c r="H437" s="36"/>
      <c r="I437" s="36"/>
      <c r="J437" s="36"/>
      <c r="K437" s="36"/>
    </row>
    <row r="438" spans="1:11" x14ac:dyDescent="0.25">
      <c r="A438" s="37">
        <v>39339</v>
      </c>
      <c r="B438" s="36">
        <v>0</v>
      </c>
      <c r="C438" s="36">
        <v>94.86636</v>
      </c>
      <c r="D438" s="36">
        <v>94.86636</v>
      </c>
      <c r="E438" s="36">
        <v>94.86636</v>
      </c>
      <c r="F438" s="36">
        <v>94.86636</v>
      </c>
      <c r="G438" s="36"/>
      <c r="H438" s="36"/>
      <c r="I438" s="36"/>
      <c r="J438" s="36"/>
      <c r="K438" s="36"/>
    </row>
    <row r="439" spans="1:11" x14ac:dyDescent="0.25">
      <c r="A439" s="37">
        <v>39342</v>
      </c>
      <c r="B439" s="36">
        <v>0</v>
      </c>
      <c r="C439" s="36">
        <v>93.257990000000007</v>
      </c>
      <c r="D439" s="36">
        <v>93.257990000000007</v>
      </c>
      <c r="E439" s="36">
        <v>93.257990000000007</v>
      </c>
      <c r="F439" s="36">
        <v>93.257990000000007</v>
      </c>
      <c r="G439" s="36"/>
      <c r="H439" s="36"/>
      <c r="I439" s="36"/>
      <c r="J439" s="36"/>
      <c r="K439" s="36"/>
    </row>
    <row r="440" spans="1:11" x14ac:dyDescent="0.25">
      <c r="A440" s="37">
        <v>39343</v>
      </c>
      <c r="B440" s="36">
        <v>0</v>
      </c>
      <c r="C440" s="36">
        <v>104.38630000000001</v>
      </c>
      <c r="D440" s="36">
        <v>104.38630000000001</v>
      </c>
      <c r="E440" s="36">
        <v>104.38630000000001</v>
      </c>
      <c r="F440" s="36">
        <v>104.38630000000001</v>
      </c>
      <c r="G440" s="36"/>
      <c r="H440" s="36"/>
      <c r="I440" s="36"/>
      <c r="J440" s="36"/>
      <c r="K440" s="36"/>
    </row>
    <row r="441" spans="1:11" x14ac:dyDescent="0.25">
      <c r="A441" s="37">
        <v>39344</v>
      </c>
      <c r="B441" s="36">
        <v>0</v>
      </c>
      <c r="C441" s="36">
        <v>109.8216</v>
      </c>
      <c r="D441" s="36">
        <v>109.8216</v>
      </c>
      <c r="E441" s="36">
        <v>109.8216</v>
      </c>
      <c r="F441" s="36">
        <v>109.8216</v>
      </c>
      <c r="G441" s="36"/>
      <c r="H441" s="36"/>
      <c r="I441" s="36"/>
      <c r="J441" s="36"/>
      <c r="K441" s="36"/>
    </row>
    <row r="442" spans="1:11" x14ac:dyDescent="0.25">
      <c r="A442" s="37">
        <v>39345</v>
      </c>
      <c r="B442" s="36">
        <v>0</v>
      </c>
      <c r="C442" s="36">
        <v>107.3138</v>
      </c>
      <c r="D442" s="36">
        <v>107.3138</v>
      </c>
      <c r="E442" s="36">
        <v>107.3138</v>
      </c>
      <c r="F442" s="36">
        <v>107.3138</v>
      </c>
      <c r="G442" s="36"/>
      <c r="H442" s="36"/>
      <c r="I442" s="36"/>
      <c r="J442" s="36"/>
      <c r="K442" s="36"/>
    </row>
    <row r="443" spans="1:11" x14ac:dyDescent="0.25">
      <c r="A443" s="37">
        <v>39346</v>
      </c>
      <c r="B443" s="36">
        <v>0</v>
      </c>
      <c r="C443" s="36">
        <v>111.5411</v>
      </c>
      <c r="D443" s="36">
        <v>111.5411</v>
      </c>
      <c r="E443" s="36">
        <v>111.5411</v>
      </c>
      <c r="F443" s="36">
        <v>111.5411</v>
      </c>
      <c r="G443" s="36"/>
      <c r="H443" s="36"/>
      <c r="I443" s="36"/>
      <c r="J443" s="36"/>
      <c r="K443" s="36"/>
    </row>
    <row r="444" spans="1:11" x14ac:dyDescent="0.25">
      <c r="A444" s="37">
        <v>39349</v>
      </c>
      <c r="B444" s="36">
        <v>0</v>
      </c>
      <c r="C444" s="36">
        <v>112.9777</v>
      </c>
      <c r="D444" s="36">
        <v>112.9777</v>
      </c>
      <c r="E444" s="36">
        <v>112.9777</v>
      </c>
      <c r="F444" s="36">
        <v>112.9777</v>
      </c>
      <c r="G444" s="36"/>
      <c r="H444" s="36"/>
      <c r="I444" s="36"/>
      <c r="J444" s="36"/>
      <c r="K444" s="36"/>
    </row>
    <row r="445" spans="1:11" x14ac:dyDescent="0.25">
      <c r="A445" s="37">
        <v>39350</v>
      </c>
      <c r="B445" s="36">
        <v>0</v>
      </c>
      <c r="C445" s="36">
        <v>112.4521</v>
      </c>
      <c r="D445" s="36">
        <v>112.4521</v>
      </c>
      <c r="E445" s="36">
        <v>112.4521</v>
      </c>
      <c r="F445" s="36">
        <v>112.4521</v>
      </c>
      <c r="G445" s="36"/>
      <c r="H445" s="36"/>
      <c r="I445" s="36"/>
      <c r="J445" s="36"/>
      <c r="K445" s="36"/>
    </row>
    <row r="446" spans="1:11" x14ac:dyDescent="0.25">
      <c r="A446" s="37">
        <v>39351</v>
      </c>
      <c r="B446" s="36">
        <v>0</v>
      </c>
      <c r="C446" s="36">
        <v>116.34099999999999</v>
      </c>
      <c r="D446" s="36">
        <v>116.34099999999999</v>
      </c>
      <c r="E446" s="36">
        <v>116.34099999999999</v>
      </c>
      <c r="F446" s="36">
        <v>116.34099999999999</v>
      </c>
      <c r="G446" s="36"/>
      <c r="H446" s="36"/>
      <c r="I446" s="36"/>
      <c r="J446" s="36"/>
      <c r="K446" s="36"/>
    </row>
    <row r="447" spans="1:11" x14ac:dyDescent="0.25">
      <c r="A447" s="37">
        <v>39352</v>
      </c>
      <c r="B447" s="36">
        <v>0</v>
      </c>
      <c r="C447" s="36">
        <v>118.133</v>
      </c>
      <c r="D447" s="36">
        <v>118.133</v>
      </c>
      <c r="E447" s="36">
        <v>118.133</v>
      </c>
      <c r="F447" s="36">
        <v>118.133</v>
      </c>
      <c r="G447" s="36"/>
      <c r="H447" s="36"/>
      <c r="I447" s="36"/>
      <c r="J447" s="36"/>
      <c r="K447" s="36"/>
    </row>
    <row r="448" spans="1:11" x14ac:dyDescent="0.25">
      <c r="A448" s="37">
        <v>39353</v>
      </c>
      <c r="B448" s="36">
        <v>0</v>
      </c>
      <c r="C448" s="36">
        <v>115.5677</v>
      </c>
      <c r="D448" s="36">
        <v>115.5677</v>
      </c>
      <c r="E448" s="36">
        <v>115.5677</v>
      </c>
      <c r="F448" s="36">
        <v>115.5677</v>
      </c>
      <c r="G448" s="36"/>
      <c r="H448" s="36"/>
      <c r="I448" s="36"/>
      <c r="J448" s="36"/>
      <c r="K448" s="36"/>
    </row>
    <row r="449" spans="1:11" x14ac:dyDescent="0.25">
      <c r="A449" s="37">
        <v>39356</v>
      </c>
      <c r="B449" s="36">
        <v>0</v>
      </c>
      <c r="C449" s="36">
        <v>119.4628</v>
      </c>
      <c r="D449" s="36">
        <v>119.4628</v>
      </c>
      <c r="E449" s="36">
        <v>119.4628</v>
      </c>
      <c r="F449" s="36">
        <v>119.4628</v>
      </c>
      <c r="G449" s="36"/>
      <c r="H449" s="36"/>
      <c r="I449" s="36"/>
      <c r="J449" s="36"/>
      <c r="K449" s="36"/>
    </row>
    <row r="450" spans="1:11" x14ac:dyDescent="0.25">
      <c r="A450" s="37">
        <v>39357</v>
      </c>
      <c r="B450" s="36">
        <v>0</v>
      </c>
      <c r="C450" s="36">
        <v>116.68170000000001</v>
      </c>
      <c r="D450" s="36">
        <v>116.68170000000001</v>
      </c>
      <c r="E450" s="36">
        <v>116.68170000000001</v>
      </c>
      <c r="F450" s="36">
        <v>116.68170000000001</v>
      </c>
      <c r="G450" s="36"/>
      <c r="H450" s="36"/>
      <c r="I450" s="36"/>
      <c r="J450" s="36"/>
      <c r="K450" s="36"/>
    </row>
    <row r="451" spans="1:11" x14ac:dyDescent="0.25">
      <c r="A451" s="37">
        <v>39358</v>
      </c>
      <c r="B451" s="36">
        <v>0</v>
      </c>
      <c r="C451" s="36">
        <v>114.1991</v>
      </c>
      <c r="D451" s="36">
        <v>114.1991</v>
      </c>
      <c r="E451" s="36">
        <v>114.1991</v>
      </c>
      <c r="F451" s="36">
        <v>114.1991</v>
      </c>
      <c r="G451" s="36"/>
      <c r="H451" s="36"/>
      <c r="I451" s="36"/>
      <c r="J451" s="36"/>
      <c r="K451" s="36"/>
    </row>
    <row r="452" spans="1:11" x14ac:dyDescent="0.25">
      <c r="A452" s="37">
        <v>39359</v>
      </c>
      <c r="B452" s="36">
        <v>0</v>
      </c>
      <c r="C452" s="36">
        <v>114.6769</v>
      </c>
      <c r="D452" s="36">
        <v>114.6769</v>
      </c>
      <c r="E452" s="36">
        <v>114.6769</v>
      </c>
      <c r="F452" s="36">
        <v>114.6769</v>
      </c>
      <c r="G452" s="36"/>
      <c r="H452" s="36"/>
      <c r="I452" s="36"/>
      <c r="J452" s="36"/>
      <c r="K452" s="36"/>
    </row>
    <row r="453" spans="1:11" x14ac:dyDescent="0.25">
      <c r="A453" s="37">
        <v>39360</v>
      </c>
      <c r="B453" s="36">
        <v>0</v>
      </c>
      <c r="C453" s="36">
        <v>120.42189999999999</v>
      </c>
      <c r="D453" s="36">
        <v>120.42189999999999</v>
      </c>
      <c r="E453" s="36">
        <v>120.42189999999999</v>
      </c>
      <c r="F453" s="36">
        <v>120.42189999999999</v>
      </c>
      <c r="G453" s="36"/>
      <c r="H453" s="36"/>
      <c r="I453" s="36"/>
      <c r="J453" s="36"/>
      <c r="K453" s="36"/>
    </row>
    <row r="454" spans="1:11" x14ac:dyDescent="0.25">
      <c r="A454" s="37">
        <v>39363</v>
      </c>
      <c r="B454" s="36">
        <v>0</v>
      </c>
      <c r="C454" s="36">
        <v>118.4776</v>
      </c>
      <c r="D454" s="36">
        <v>118.4776</v>
      </c>
      <c r="E454" s="36">
        <v>118.4776</v>
      </c>
      <c r="F454" s="36">
        <v>118.4776</v>
      </c>
      <c r="G454" s="36"/>
      <c r="H454" s="36"/>
      <c r="I454" s="36"/>
      <c r="J454" s="36"/>
      <c r="K454" s="36"/>
    </row>
    <row r="455" spans="1:11" x14ac:dyDescent="0.25">
      <c r="A455" s="37">
        <v>39364</v>
      </c>
      <c r="B455" s="36">
        <v>0</v>
      </c>
      <c r="C455" s="36">
        <v>123.6301</v>
      </c>
      <c r="D455" s="36">
        <v>123.6301</v>
      </c>
      <c r="E455" s="36">
        <v>123.6301</v>
      </c>
      <c r="F455" s="36">
        <v>123.6301</v>
      </c>
      <c r="G455" s="36"/>
      <c r="H455" s="36"/>
      <c r="I455" s="36"/>
      <c r="J455" s="36"/>
      <c r="K455" s="36"/>
    </row>
    <row r="456" spans="1:11" x14ac:dyDescent="0.25">
      <c r="A456" s="37">
        <v>39365</v>
      </c>
      <c r="B456" s="36">
        <v>0</v>
      </c>
      <c r="C456" s="36">
        <v>124.3865</v>
      </c>
      <c r="D456" s="36">
        <v>124.3865</v>
      </c>
      <c r="E456" s="36">
        <v>124.3865</v>
      </c>
      <c r="F456" s="36">
        <v>124.3865</v>
      </c>
      <c r="G456" s="36"/>
      <c r="H456" s="36"/>
      <c r="I456" s="36"/>
      <c r="J456" s="36"/>
      <c r="K456" s="36"/>
    </row>
    <row r="457" spans="1:11" x14ac:dyDescent="0.25">
      <c r="A457" s="37">
        <v>39366</v>
      </c>
      <c r="B457" s="36">
        <v>0</v>
      </c>
      <c r="C457" s="36">
        <v>117.91759999999999</v>
      </c>
      <c r="D457" s="36">
        <v>117.91759999999999</v>
      </c>
      <c r="E457" s="36">
        <v>117.91759999999999</v>
      </c>
      <c r="F457" s="36">
        <v>117.91759999999999</v>
      </c>
      <c r="G457" s="36"/>
      <c r="H457" s="36"/>
      <c r="I457" s="36"/>
      <c r="J457" s="36"/>
      <c r="K457" s="36"/>
    </row>
    <row r="458" spans="1:11" x14ac:dyDescent="0.25">
      <c r="A458" s="37">
        <v>39367</v>
      </c>
      <c r="B458" s="36">
        <v>0</v>
      </c>
      <c r="C458" s="36">
        <v>118.6155</v>
      </c>
      <c r="D458" s="36">
        <v>118.6155</v>
      </c>
      <c r="E458" s="36">
        <v>118.6155</v>
      </c>
      <c r="F458" s="36">
        <v>118.6155</v>
      </c>
      <c r="G458" s="36"/>
      <c r="H458" s="36"/>
      <c r="I458" s="36"/>
      <c r="J458" s="36"/>
      <c r="K458" s="36"/>
    </row>
    <row r="459" spans="1:11" x14ac:dyDescent="0.25">
      <c r="A459" s="37">
        <v>39370</v>
      </c>
      <c r="B459" s="36">
        <v>0</v>
      </c>
      <c r="C459" s="36">
        <v>112.54519999999999</v>
      </c>
      <c r="D459" s="36">
        <v>112.54519999999999</v>
      </c>
      <c r="E459" s="36">
        <v>112.54519999999999</v>
      </c>
      <c r="F459" s="36">
        <v>112.54519999999999</v>
      </c>
      <c r="G459" s="36"/>
      <c r="H459" s="36"/>
      <c r="I459" s="36"/>
      <c r="J459" s="36"/>
      <c r="K459" s="36"/>
    </row>
    <row r="460" spans="1:11" x14ac:dyDescent="0.25">
      <c r="A460" s="37">
        <v>39371</v>
      </c>
      <c r="B460" s="36">
        <v>0</v>
      </c>
      <c r="C460" s="36">
        <v>108.4098</v>
      </c>
      <c r="D460" s="36">
        <v>108.4098</v>
      </c>
      <c r="E460" s="36">
        <v>108.4098</v>
      </c>
      <c r="F460" s="36">
        <v>108.4098</v>
      </c>
      <c r="G460" s="36"/>
      <c r="H460" s="36"/>
      <c r="I460" s="36"/>
      <c r="J460" s="36"/>
      <c r="K460" s="36"/>
    </row>
    <row r="461" spans="1:11" x14ac:dyDescent="0.25">
      <c r="A461" s="37">
        <v>39372</v>
      </c>
      <c r="B461" s="36">
        <v>0</v>
      </c>
      <c r="C461" s="36">
        <v>108.66589999999999</v>
      </c>
      <c r="D461" s="36">
        <v>108.66589999999999</v>
      </c>
      <c r="E461" s="36">
        <v>108.66589999999999</v>
      </c>
      <c r="F461" s="36">
        <v>108.66589999999999</v>
      </c>
      <c r="G461" s="36"/>
      <c r="H461" s="36"/>
      <c r="I461" s="36"/>
      <c r="J461" s="36"/>
      <c r="K461" s="36"/>
    </row>
    <row r="462" spans="1:11" x14ac:dyDescent="0.25">
      <c r="A462" s="37">
        <v>39373</v>
      </c>
      <c r="B462" s="36">
        <v>0</v>
      </c>
      <c r="C462" s="36">
        <v>109.339</v>
      </c>
      <c r="D462" s="36">
        <v>109.339</v>
      </c>
      <c r="E462" s="36">
        <v>109.339</v>
      </c>
      <c r="F462" s="36">
        <v>109.339</v>
      </c>
      <c r="G462" s="36"/>
      <c r="H462" s="36"/>
      <c r="I462" s="36"/>
      <c r="J462" s="36"/>
      <c r="K462" s="36"/>
    </row>
    <row r="463" spans="1:11" x14ac:dyDescent="0.25">
      <c r="A463" s="37">
        <v>39374</v>
      </c>
      <c r="B463" s="36">
        <v>0</v>
      </c>
      <c r="C463" s="36">
        <v>101.319</v>
      </c>
      <c r="D463" s="36">
        <v>101.319</v>
      </c>
      <c r="E463" s="36">
        <v>101.319</v>
      </c>
      <c r="F463" s="36">
        <v>101.319</v>
      </c>
      <c r="G463" s="36"/>
      <c r="H463" s="36"/>
      <c r="I463" s="36"/>
      <c r="J463" s="36"/>
      <c r="K463" s="36"/>
    </row>
    <row r="464" spans="1:11" x14ac:dyDescent="0.25">
      <c r="A464" s="37">
        <v>39377</v>
      </c>
      <c r="B464" s="36">
        <v>0</v>
      </c>
      <c r="C464" s="36">
        <v>102.7938</v>
      </c>
      <c r="D464" s="36">
        <v>102.7938</v>
      </c>
      <c r="E464" s="36">
        <v>102.7938</v>
      </c>
      <c r="F464" s="36">
        <v>102.7938</v>
      </c>
      <c r="G464" s="36"/>
      <c r="H464" s="36"/>
      <c r="I464" s="36"/>
      <c r="J464" s="36"/>
      <c r="K464" s="36"/>
    </row>
    <row r="465" spans="1:11" x14ac:dyDescent="0.25">
      <c r="A465" s="37">
        <v>39378</v>
      </c>
      <c r="B465" s="36">
        <v>0</v>
      </c>
      <c r="C465" s="36">
        <v>105.9465</v>
      </c>
      <c r="D465" s="36">
        <v>105.9465</v>
      </c>
      <c r="E465" s="36">
        <v>105.9465</v>
      </c>
      <c r="F465" s="36">
        <v>105.9465</v>
      </c>
      <c r="G465" s="36"/>
      <c r="H465" s="36"/>
      <c r="I465" s="36"/>
      <c r="J465" s="36"/>
      <c r="K465" s="36"/>
    </row>
    <row r="466" spans="1:11" x14ac:dyDescent="0.25">
      <c r="A466" s="37">
        <v>39379</v>
      </c>
      <c r="B466" s="36">
        <v>0</v>
      </c>
      <c r="C466" s="36">
        <v>103.6662</v>
      </c>
      <c r="D466" s="36">
        <v>103.6662</v>
      </c>
      <c r="E466" s="36">
        <v>103.6662</v>
      </c>
      <c r="F466" s="36">
        <v>103.6662</v>
      </c>
      <c r="G466" s="36"/>
      <c r="H466" s="36"/>
      <c r="I466" s="36"/>
      <c r="J466" s="36"/>
      <c r="K466" s="36"/>
    </row>
    <row r="467" spans="1:11" x14ac:dyDescent="0.25">
      <c r="A467" s="37">
        <v>39380</v>
      </c>
      <c r="B467" s="36">
        <v>0</v>
      </c>
      <c r="C467" s="36">
        <v>104.3738</v>
      </c>
      <c r="D467" s="36">
        <v>104.3738</v>
      </c>
      <c r="E467" s="36">
        <v>104.3738</v>
      </c>
      <c r="F467" s="36">
        <v>104.3738</v>
      </c>
      <c r="G467" s="36"/>
      <c r="H467" s="36"/>
      <c r="I467" s="36"/>
      <c r="J467" s="36"/>
      <c r="K467" s="36"/>
    </row>
    <row r="468" spans="1:11" x14ac:dyDescent="0.25">
      <c r="A468" s="37">
        <v>39381</v>
      </c>
      <c r="B468" s="36">
        <v>0</v>
      </c>
      <c r="C468" s="36">
        <v>108.3827</v>
      </c>
      <c r="D468" s="36">
        <v>108.3827</v>
      </c>
      <c r="E468" s="36">
        <v>108.3827</v>
      </c>
      <c r="F468" s="36">
        <v>108.3827</v>
      </c>
      <c r="G468" s="36"/>
      <c r="H468" s="36"/>
      <c r="I468" s="36"/>
      <c r="J468" s="36"/>
      <c r="K468" s="36"/>
    </row>
    <row r="469" spans="1:11" x14ac:dyDescent="0.25">
      <c r="A469" s="37">
        <v>39384</v>
      </c>
      <c r="B469" s="36">
        <v>0</v>
      </c>
      <c r="C469" s="36">
        <v>109.9271</v>
      </c>
      <c r="D469" s="36">
        <v>109.9271</v>
      </c>
      <c r="E469" s="36">
        <v>109.9271</v>
      </c>
      <c r="F469" s="36">
        <v>109.9271</v>
      </c>
      <c r="G469" s="36"/>
      <c r="H469" s="36"/>
      <c r="I469" s="36"/>
      <c r="J469" s="36"/>
      <c r="K469" s="36"/>
    </row>
    <row r="470" spans="1:11" x14ac:dyDescent="0.25">
      <c r="A470" s="37">
        <v>39385</v>
      </c>
      <c r="B470" s="36">
        <v>0</v>
      </c>
      <c r="C470" s="36">
        <v>105.85290000000001</v>
      </c>
      <c r="D470" s="36">
        <v>105.85290000000001</v>
      </c>
      <c r="E470" s="36">
        <v>105.85290000000001</v>
      </c>
      <c r="F470" s="36">
        <v>105.85290000000001</v>
      </c>
      <c r="G470" s="36"/>
      <c r="H470" s="36"/>
      <c r="I470" s="36"/>
      <c r="J470" s="36"/>
      <c r="K470" s="36"/>
    </row>
    <row r="471" spans="1:11" x14ac:dyDescent="0.25">
      <c r="A471" s="37">
        <v>39386</v>
      </c>
      <c r="B471" s="36">
        <v>0</v>
      </c>
      <c r="C471" s="36">
        <v>114.9644</v>
      </c>
      <c r="D471" s="36">
        <v>114.9644</v>
      </c>
      <c r="E471" s="36">
        <v>114.9644</v>
      </c>
      <c r="F471" s="36">
        <v>114.9644</v>
      </c>
      <c r="G471" s="36"/>
      <c r="H471" s="36"/>
      <c r="I471" s="36"/>
      <c r="J471" s="36"/>
      <c r="K471" s="36"/>
    </row>
    <row r="472" spans="1:11" x14ac:dyDescent="0.25">
      <c r="A472" s="37">
        <v>39387</v>
      </c>
      <c r="B472" s="36">
        <v>0</v>
      </c>
      <c r="C472" s="36">
        <v>99.416520000000006</v>
      </c>
      <c r="D472" s="36">
        <v>99.416520000000006</v>
      </c>
      <c r="E472" s="36">
        <v>99.416520000000006</v>
      </c>
      <c r="F472" s="36">
        <v>99.416520000000006</v>
      </c>
      <c r="G472" s="36"/>
      <c r="H472" s="36"/>
      <c r="I472" s="36"/>
      <c r="J472" s="36"/>
      <c r="K472" s="36"/>
    </row>
    <row r="473" spans="1:11" x14ac:dyDescent="0.25">
      <c r="A473" s="37">
        <v>39388</v>
      </c>
      <c r="B473" s="36">
        <v>0</v>
      </c>
      <c r="C473" s="36">
        <v>94.696830000000006</v>
      </c>
      <c r="D473" s="36">
        <v>94.696830000000006</v>
      </c>
      <c r="E473" s="36">
        <v>94.696830000000006</v>
      </c>
      <c r="F473" s="36">
        <v>94.696830000000006</v>
      </c>
      <c r="G473" s="36"/>
      <c r="H473" s="36"/>
      <c r="I473" s="36"/>
      <c r="J473" s="36"/>
      <c r="K473" s="36"/>
    </row>
    <row r="474" spans="1:11" x14ac:dyDescent="0.25">
      <c r="A474" s="37">
        <v>39391</v>
      </c>
      <c r="B474" s="36">
        <v>0</v>
      </c>
      <c r="C474" s="36">
        <v>93.042770000000004</v>
      </c>
      <c r="D474" s="36">
        <v>93.042770000000004</v>
      </c>
      <c r="E474" s="36">
        <v>93.042770000000004</v>
      </c>
      <c r="F474" s="36">
        <v>93.042770000000004</v>
      </c>
      <c r="G474" s="36"/>
      <c r="H474" s="36"/>
      <c r="I474" s="36"/>
      <c r="J474" s="36"/>
      <c r="K474" s="36"/>
    </row>
    <row r="475" spans="1:11" x14ac:dyDescent="0.25">
      <c r="A475" s="37">
        <v>39392</v>
      </c>
      <c r="B475" s="36">
        <v>0</v>
      </c>
      <c r="C475" s="36">
        <v>97.055840000000003</v>
      </c>
      <c r="D475" s="36">
        <v>97.055840000000003</v>
      </c>
      <c r="E475" s="36">
        <v>97.055840000000003</v>
      </c>
      <c r="F475" s="36">
        <v>97.055840000000003</v>
      </c>
      <c r="G475" s="36"/>
      <c r="H475" s="36"/>
      <c r="I475" s="36"/>
      <c r="J475" s="36"/>
      <c r="K475" s="36"/>
    </row>
    <row r="476" spans="1:11" x14ac:dyDescent="0.25">
      <c r="A476" s="37">
        <v>39393</v>
      </c>
      <c r="B476" s="36">
        <v>0</v>
      </c>
      <c r="C476" s="36">
        <v>87.282020000000003</v>
      </c>
      <c r="D476" s="36">
        <v>87.282020000000003</v>
      </c>
      <c r="E476" s="36">
        <v>87.282020000000003</v>
      </c>
      <c r="F476" s="36">
        <v>87.282020000000003</v>
      </c>
      <c r="G476" s="36"/>
      <c r="H476" s="36"/>
      <c r="I476" s="36"/>
      <c r="J476" s="36"/>
      <c r="K476" s="36"/>
    </row>
    <row r="477" spans="1:11" x14ac:dyDescent="0.25">
      <c r="A477" s="37">
        <v>39394</v>
      </c>
      <c r="B477" s="36">
        <v>0</v>
      </c>
      <c r="C477" s="36">
        <v>87.785259999999994</v>
      </c>
      <c r="D477" s="36">
        <v>87.785259999999994</v>
      </c>
      <c r="E477" s="36">
        <v>87.785259999999994</v>
      </c>
      <c r="F477" s="36">
        <v>87.785259999999994</v>
      </c>
      <c r="G477" s="36"/>
      <c r="H477" s="36"/>
      <c r="I477" s="36"/>
      <c r="J477" s="36"/>
      <c r="K477" s="36"/>
    </row>
    <row r="478" spans="1:11" x14ac:dyDescent="0.25">
      <c r="A478" s="37">
        <v>39395</v>
      </c>
      <c r="B478" s="36">
        <v>0</v>
      </c>
      <c r="C478" s="36">
        <v>83.480419999999995</v>
      </c>
      <c r="D478" s="36">
        <v>83.480419999999995</v>
      </c>
      <c r="E478" s="36">
        <v>83.480419999999995</v>
      </c>
      <c r="F478" s="36">
        <v>83.480419999999995</v>
      </c>
      <c r="G478" s="36"/>
      <c r="H478" s="36"/>
      <c r="I478" s="36"/>
      <c r="J478" s="36"/>
      <c r="K478" s="36"/>
    </row>
    <row r="479" spans="1:11" x14ac:dyDescent="0.25">
      <c r="A479" s="37">
        <v>39398</v>
      </c>
      <c r="B479" s="36">
        <v>0</v>
      </c>
      <c r="C479" s="36">
        <v>81.280940000000001</v>
      </c>
      <c r="D479" s="36">
        <v>81.280940000000001</v>
      </c>
      <c r="E479" s="36">
        <v>81.280940000000001</v>
      </c>
      <c r="F479" s="36">
        <v>81.280940000000001</v>
      </c>
      <c r="G479" s="36"/>
      <c r="H479" s="36"/>
      <c r="I479" s="36"/>
      <c r="J479" s="36"/>
      <c r="K479" s="36"/>
    </row>
    <row r="480" spans="1:11" x14ac:dyDescent="0.25">
      <c r="A480" s="37">
        <v>39399</v>
      </c>
      <c r="B480" s="36">
        <v>0</v>
      </c>
      <c r="C480" s="36">
        <v>87.474109999999996</v>
      </c>
      <c r="D480" s="36">
        <v>87.474109999999996</v>
      </c>
      <c r="E480" s="36">
        <v>87.474109999999996</v>
      </c>
      <c r="F480" s="36">
        <v>87.474109999999996</v>
      </c>
      <c r="G480" s="36"/>
      <c r="H480" s="36"/>
      <c r="I480" s="36"/>
      <c r="J480" s="36"/>
      <c r="K480" s="36"/>
    </row>
    <row r="481" spans="1:11" x14ac:dyDescent="0.25">
      <c r="A481" s="37">
        <v>39400</v>
      </c>
      <c r="B481" s="36">
        <v>0</v>
      </c>
      <c r="C481" s="36">
        <v>85.647300000000001</v>
      </c>
      <c r="D481" s="36">
        <v>85.647300000000001</v>
      </c>
      <c r="E481" s="36">
        <v>85.647300000000001</v>
      </c>
      <c r="F481" s="36">
        <v>85.647300000000001</v>
      </c>
      <c r="G481" s="36"/>
      <c r="H481" s="36"/>
      <c r="I481" s="36"/>
      <c r="J481" s="36"/>
      <c r="K481" s="36"/>
    </row>
    <row r="482" spans="1:11" x14ac:dyDescent="0.25">
      <c r="A482" s="37">
        <v>39401</v>
      </c>
      <c r="B482" s="36">
        <v>0</v>
      </c>
      <c r="C482" s="36">
        <v>79.813670000000002</v>
      </c>
      <c r="D482" s="36">
        <v>79.813670000000002</v>
      </c>
      <c r="E482" s="36">
        <v>79.813670000000002</v>
      </c>
      <c r="F482" s="36">
        <v>79.813670000000002</v>
      </c>
      <c r="G482" s="36"/>
      <c r="H482" s="36"/>
      <c r="I482" s="36"/>
      <c r="J482" s="36"/>
      <c r="K482" s="36"/>
    </row>
    <row r="483" spans="1:11" x14ac:dyDescent="0.25">
      <c r="A483" s="37">
        <v>39402</v>
      </c>
      <c r="B483" s="36">
        <v>0</v>
      </c>
      <c r="C483" s="36">
        <v>81.293440000000004</v>
      </c>
      <c r="D483" s="36">
        <v>81.293440000000004</v>
      </c>
      <c r="E483" s="36">
        <v>81.293440000000004</v>
      </c>
      <c r="F483" s="36">
        <v>81.293440000000004</v>
      </c>
      <c r="G483" s="36"/>
      <c r="H483" s="36"/>
      <c r="I483" s="36"/>
      <c r="J483" s="36"/>
      <c r="K483" s="36"/>
    </row>
    <row r="484" spans="1:11" x14ac:dyDescent="0.25">
      <c r="A484" s="37">
        <v>39405</v>
      </c>
      <c r="B484" s="36">
        <v>0</v>
      </c>
      <c r="C484" s="36">
        <v>79.86591</v>
      </c>
      <c r="D484" s="36">
        <v>79.86591</v>
      </c>
      <c r="E484" s="36">
        <v>79.86591</v>
      </c>
      <c r="F484" s="36">
        <v>79.86591</v>
      </c>
      <c r="G484" s="36"/>
      <c r="H484" s="36"/>
      <c r="I484" s="36"/>
      <c r="J484" s="36"/>
      <c r="K484" s="36"/>
    </row>
    <row r="485" spans="1:11" x14ac:dyDescent="0.25">
      <c r="A485" s="37">
        <v>39406</v>
      </c>
      <c r="B485" s="36">
        <v>0</v>
      </c>
      <c r="C485" s="36">
        <v>82.005650000000003</v>
      </c>
      <c r="D485" s="36">
        <v>82.005650000000003</v>
      </c>
      <c r="E485" s="36">
        <v>82.005650000000003</v>
      </c>
      <c r="F485" s="36">
        <v>82.005650000000003</v>
      </c>
      <c r="G485" s="36"/>
      <c r="H485" s="36"/>
      <c r="I485" s="36"/>
      <c r="J485" s="36"/>
      <c r="K485" s="36"/>
    </row>
    <row r="486" spans="1:11" x14ac:dyDescent="0.25">
      <c r="A486" s="37">
        <v>39407</v>
      </c>
      <c r="B486" s="36">
        <v>0</v>
      </c>
      <c r="C486" s="36">
        <v>80.849329999999995</v>
      </c>
      <c r="D486" s="36">
        <v>80.849329999999995</v>
      </c>
      <c r="E486" s="36">
        <v>80.849329999999995</v>
      </c>
      <c r="F486" s="36">
        <v>80.849329999999995</v>
      </c>
      <c r="G486" s="36"/>
      <c r="H486" s="36"/>
      <c r="I486" s="36"/>
      <c r="J486" s="36"/>
      <c r="K486" s="36"/>
    </row>
    <row r="487" spans="1:11" x14ac:dyDescent="0.25">
      <c r="A487" s="37">
        <v>39409</v>
      </c>
      <c r="B487" s="36">
        <v>0</v>
      </c>
      <c r="C487" s="36">
        <v>83.401889999999995</v>
      </c>
      <c r="D487" s="36">
        <v>83.401889999999995</v>
      </c>
      <c r="E487" s="36">
        <v>83.401889999999995</v>
      </c>
      <c r="F487" s="36">
        <v>83.401889999999995</v>
      </c>
      <c r="G487" s="36"/>
      <c r="H487" s="36"/>
      <c r="I487" s="36"/>
      <c r="J487" s="36"/>
      <c r="K487" s="36"/>
    </row>
    <row r="488" spans="1:11" x14ac:dyDescent="0.25">
      <c r="A488" s="37">
        <v>39412</v>
      </c>
      <c r="B488" s="36">
        <v>0</v>
      </c>
      <c r="C488" s="36">
        <v>79.125349999999997</v>
      </c>
      <c r="D488" s="36">
        <v>79.125349999999997</v>
      </c>
      <c r="E488" s="36">
        <v>79.125349999999997</v>
      </c>
      <c r="F488" s="36">
        <v>79.125349999999997</v>
      </c>
      <c r="G488" s="36"/>
      <c r="H488" s="36"/>
      <c r="I488" s="36"/>
      <c r="J488" s="36"/>
      <c r="K488" s="36"/>
    </row>
    <row r="489" spans="1:11" x14ac:dyDescent="0.25">
      <c r="A489" s="37">
        <v>39413</v>
      </c>
      <c r="B489" s="36">
        <v>0</v>
      </c>
      <c r="C489" s="36">
        <v>80.764700000000005</v>
      </c>
      <c r="D489" s="36">
        <v>80.764700000000005</v>
      </c>
      <c r="E489" s="36">
        <v>80.764700000000005</v>
      </c>
      <c r="F489" s="36">
        <v>80.764700000000005</v>
      </c>
      <c r="G489" s="36"/>
      <c r="H489" s="36"/>
      <c r="I489" s="36"/>
      <c r="J489" s="36"/>
      <c r="K489" s="36"/>
    </row>
    <row r="490" spans="1:11" x14ac:dyDescent="0.25">
      <c r="A490" s="37">
        <v>39414</v>
      </c>
      <c r="B490" s="36">
        <v>0</v>
      </c>
      <c r="C490" s="36">
        <v>86.807370000000006</v>
      </c>
      <c r="D490" s="36">
        <v>86.807370000000006</v>
      </c>
      <c r="E490" s="36">
        <v>86.807370000000006</v>
      </c>
      <c r="F490" s="36">
        <v>86.807370000000006</v>
      </c>
      <c r="G490" s="36"/>
      <c r="H490" s="36"/>
      <c r="I490" s="36"/>
      <c r="J490" s="36"/>
      <c r="K490" s="36"/>
    </row>
    <row r="491" spans="1:11" x14ac:dyDescent="0.25">
      <c r="A491" s="37">
        <v>39415</v>
      </c>
      <c r="B491" s="36">
        <v>0</v>
      </c>
      <c r="C491" s="36">
        <v>86.435379999999995</v>
      </c>
      <c r="D491" s="36">
        <v>86.435379999999995</v>
      </c>
      <c r="E491" s="36">
        <v>86.435379999999995</v>
      </c>
      <c r="F491" s="36">
        <v>86.435379999999995</v>
      </c>
      <c r="G491" s="36"/>
      <c r="H491" s="36"/>
      <c r="I491" s="36"/>
      <c r="J491" s="36"/>
      <c r="K491" s="36"/>
    </row>
    <row r="492" spans="1:11" x14ac:dyDescent="0.25">
      <c r="A492" s="37">
        <v>39416</v>
      </c>
      <c r="B492" s="36">
        <v>0</v>
      </c>
      <c r="C492" s="36">
        <v>88.211179999999999</v>
      </c>
      <c r="D492" s="36">
        <v>88.211179999999999</v>
      </c>
      <c r="E492" s="36">
        <v>88.211179999999999</v>
      </c>
      <c r="F492" s="36">
        <v>88.211179999999999</v>
      </c>
      <c r="G492" s="36"/>
      <c r="H492" s="36"/>
      <c r="I492" s="36"/>
      <c r="J492" s="36"/>
      <c r="K492" s="36"/>
    </row>
    <row r="493" spans="1:11" x14ac:dyDescent="0.25">
      <c r="A493" s="37">
        <v>39419</v>
      </c>
      <c r="B493" s="36">
        <v>0</v>
      </c>
      <c r="C493" s="36">
        <v>87.435280000000006</v>
      </c>
      <c r="D493" s="36">
        <v>87.435280000000006</v>
      </c>
      <c r="E493" s="36">
        <v>87.435280000000006</v>
      </c>
      <c r="F493" s="36">
        <v>87.435280000000006</v>
      </c>
      <c r="G493" s="36"/>
      <c r="H493" s="36"/>
      <c r="I493" s="36"/>
      <c r="J493" s="36"/>
      <c r="K493" s="36"/>
    </row>
    <row r="494" spans="1:11" x14ac:dyDescent="0.25">
      <c r="A494" s="37">
        <v>39420</v>
      </c>
      <c r="B494" s="36">
        <v>0</v>
      </c>
      <c r="C494" s="36">
        <v>87.031610000000001</v>
      </c>
      <c r="D494" s="36">
        <v>87.031610000000001</v>
      </c>
      <c r="E494" s="36">
        <v>87.031610000000001</v>
      </c>
      <c r="F494" s="36">
        <v>87.031610000000001</v>
      </c>
      <c r="G494" s="36"/>
      <c r="H494" s="36"/>
      <c r="I494" s="36"/>
      <c r="J494" s="36"/>
      <c r="K494" s="36"/>
    </row>
    <row r="495" spans="1:11" x14ac:dyDescent="0.25">
      <c r="A495" s="37">
        <v>39421</v>
      </c>
      <c r="B495" s="36">
        <v>0</v>
      </c>
      <c r="C495" s="36">
        <v>90.767910000000001</v>
      </c>
      <c r="D495" s="36">
        <v>90.767910000000001</v>
      </c>
      <c r="E495" s="36">
        <v>90.767910000000001</v>
      </c>
      <c r="F495" s="36">
        <v>90.767910000000001</v>
      </c>
      <c r="G495" s="36"/>
      <c r="H495" s="36"/>
      <c r="I495" s="36"/>
      <c r="J495" s="36"/>
      <c r="K495" s="36"/>
    </row>
    <row r="496" spans="1:11" x14ac:dyDescent="0.25">
      <c r="A496" s="37">
        <v>39422</v>
      </c>
      <c r="B496" s="36">
        <v>0</v>
      </c>
      <c r="C496" s="36">
        <v>96.042090000000002</v>
      </c>
      <c r="D496" s="36">
        <v>96.042090000000002</v>
      </c>
      <c r="E496" s="36">
        <v>96.042090000000002</v>
      </c>
      <c r="F496" s="36">
        <v>96.042090000000002</v>
      </c>
      <c r="G496" s="36"/>
      <c r="H496" s="36"/>
      <c r="I496" s="36"/>
      <c r="J496" s="36"/>
      <c r="K496" s="36"/>
    </row>
    <row r="497" spans="1:11" x14ac:dyDescent="0.25">
      <c r="A497" s="37">
        <v>39423</v>
      </c>
      <c r="B497" s="36">
        <v>0</v>
      </c>
      <c r="C497" s="36">
        <v>93.818119999999993</v>
      </c>
      <c r="D497" s="36">
        <v>93.818119999999993</v>
      </c>
      <c r="E497" s="36">
        <v>93.818119999999993</v>
      </c>
      <c r="F497" s="36">
        <v>93.818119999999993</v>
      </c>
      <c r="G497" s="36"/>
      <c r="H497" s="36"/>
      <c r="I497" s="36"/>
      <c r="J497" s="36"/>
      <c r="K497" s="36"/>
    </row>
    <row r="498" spans="1:11" x14ac:dyDescent="0.25">
      <c r="A498" s="37">
        <v>39426</v>
      </c>
      <c r="B498" s="36">
        <v>0</v>
      </c>
      <c r="C498" s="36">
        <v>95.791560000000004</v>
      </c>
      <c r="D498" s="36">
        <v>95.791560000000004</v>
      </c>
      <c r="E498" s="36">
        <v>95.791560000000004</v>
      </c>
      <c r="F498" s="36">
        <v>95.791560000000004</v>
      </c>
      <c r="G498" s="36"/>
      <c r="H498" s="36"/>
      <c r="I498" s="36"/>
      <c r="J498" s="36"/>
      <c r="K498" s="36"/>
    </row>
    <row r="499" spans="1:11" x14ac:dyDescent="0.25">
      <c r="A499" s="37">
        <v>39427</v>
      </c>
      <c r="B499" s="36">
        <v>0</v>
      </c>
      <c r="C499" s="36">
        <v>90.733090000000004</v>
      </c>
      <c r="D499" s="36">
        <v>90.733090000000004</v>
      </c>
      <c r="E499" s="36">
        <v>90.733090000000004</v>
      </c>
      <c r="F499" s="36">
        <v>90.733090000000004</v>
      </c>
      <c r="G499" s="36"/>
      <c r="H499" s="36"/>
      <c r="I499" s="36"/>
      <c r="J499" s="36"/>
      <c r="K499" s="36"/>
    </row>
    <row r="500" spans="1:11" x14ac:dyDescent="0.25">
      <c r="A500" s="37">
        <v>39428</v>
      </c>
      <c r="B500" s="36">
        <v>0</v>
      </c>
      <c r="C500" s="36">
        <v>91.576480000000004</v>
      </c>
      <c r="D500" s="36">
        <v>91.576480000000004</v>
      </c>
      <c r="E500" s="36">
        <v>91.576480000000004</v>
      </c>
      <c r="F500" s="36">
        <v>91.576480000000004</v>
      </c>
      <c r="G500" s="36"/>
      <c r="H500" s="36"/>
      <c r="I500" s="36"/>
      <c r="J500" s="36"/>
      <c r="K500" s="36"/>
    </row>
    <row r="501" spans="1:11" x14ac:dyDescent="0.25">
      <c r="A501" s="37">
        <v>39429</v>
      </c>
      <c r="B501" s="36">
        <v>0</v>
      </c>
      <c r="C501" s="36">
        <v>91.430970000000002</v>
      </c>
      <c r="D501" s="36">
        <v>91.430970000000002</v>
      </c>
      <c r="E501" s="36">
        <v>91.430970000000002</v>
      </c>
      <c r="F501" s="36">
        <v>91.430970000000002</v>
      </c>
      <c r="G501" s="36"/>
      <c r="H501" s="36"/>
      <c r="I501" s="36"/>
      <c r="J501" s="36"/>
      <c r="K501" s="36"/>
    </row>
    <row r="502" spans="1:11" x14ac:dyDescent="0.25">
      <c r="A502" s="37">
        <v>39430</v>
      </c>
      <c r="B502" s="36">
        <v>0</v>
      </c>
      <c r="C502" s="36">
        <v>88.811909999999997</v>
      </c>
      <c r="D502" s="36">
        <v>88.811909999999997</v>
      </c>
      <c r="E502" s="36">
        <v>88.811909999999997</v>
      </c>
      <c r="F502" s="36">
        <v>88.811909999999997</v>
      </c>
      <c r="G502" s="36"/>
      <c r="H502" s="36"/>
      <c r="I502" s="36"/>
      <c r="J502" s="36"/>
      <c r="K502" s="36"/>
    </row>
    <row r="503" spans="1:11" x14ac:dyDescent="0.25">
      <c r="A503" s="37">
        <v>39433</v>
      </c>
      <c r="B503" s="36">
        <v>0</v>
      </c>
      <c r="C503" s="36">
        <v>85.751410000000007</v>
      </c>
      <c r="D503" s="36">
        <v>85.751410000000007</v>
      </c>
      <c r="E503" s="36">
        <v>85.751410000000007</v>
      </c>
      <c r="F503" s="36">
        <v>85.751410000000007</v>
      </c>
      <c r="G503" s="36"/>
      <c r="H503" s="36"/>
      <c r="I503" s="36"/>
      <c r="J503" s="36"/>
      <c r="K503" s="36"/>
    </row>
    <row r="504" spans="1:11" x14ac:dyDescent="0.25">
      <c r="A504" s="37">
        <v>39434</v>
      </c>
      <c r="B504" s="36">
        <v>0</v>
      </c>
      <c r="C504" s="36">
        <v>88.193079999999995</v>
      </c>
      <c r="D504" s="36">
        <v>88.193079999999995</v>
      </c>
      <c r="E504" s="36">
        <v>88.193079999999995</v>
      </c>
      <c r="F504" s="36">
        <v>88.193079999999995</v>
      </c>
      <c r="G504" s="36"/>
      <c r="H504" s="36"/>
      <c r="I504" s="36"/>
      <c r="J504" s="36"/>
      <c r="K504" s="36"/>
    </row>
    <row r="505" spans="1:11" x14ac:dyDescent="0.25">
      <c r="A505" s="37">
        <v>39435</v>
      </c>
      <c r="B505" s="36">
        <v>0</v>
      </c>
      <c r="C505" s="36">
        <v>89.580539999999999</v>
      </c>
      <c r="D505" s="36">
        <v>89.580539999999999</v>
      </c>
      <c r="E505" s="36">
        <v>89.580539999999999</v>
      </c>
      <c r="F505" s="36">
        <v>89.580539999999999</v>
      </c>
      <c r="G505" s="36"/>
      <c r="H505" s="36"/>
      <c r="I505" s="36"/>
      <c r="J505" s="36"/>
      <c r="K505" s="36"/>
    </row>
    <row r="506" spans="1:11" x14ac:dyDescent="0.25">
      <c r="A506" s="37">
        <v>39436</v>
      </c>
      <c r="B506" s="36">
        <v>0</v>
      </c>
      <c r="C506" s="36">
        <v>89.796760000000006</v>
      </c>
      <c r="D506" s="36">
        <v>89.796760000000006</v>
      </c>
      <c r="E506" s="36">
        <v>89.796760000000006</v>
      </c>
      <c r="F506" s="36">
        <v>89.796760000000006</v>
      </c>
      <c r="G506" s="36"/>
      <c r="H506" s="36"/>
      <c r="I506" s="36"/>
      <c r="J506" s="36"/>
      <c r="K506" s="36"/>
    </row>
    <row r="507" spans="1:11" x14ac:dyDescent="0.25">
      <c r="A507" s="37">
        <v>39437</v>
      </c>
      <c r="B507" s="36">
        <v>0</v>
      </c>
      <c r="C507" s="36">
        <v>93.770679999999999</v>
      </c>
      <c r="D507" s="36">
        <v>93.770679999999999</v>
      </c>
      <c r="E507" s="36">
        <v>93.770679999999999</v>
      </c>
      <c r="F507" s="36">
        <v>93.770679999999999</v>
      </c>
      <c r="G507" s="36"/>
      <c r="H507" s="36"/>
      <c r="I507" s="36"/>
      <c r="J507" s="36"/>
      <c r="K507" s="36"/>
    </row>
    <row r="508" spans="1:11" x14ac:dyDescent="0.25">
      <c r="A508" s="37">
        <v>39440</v>
      </c>
      <c r="B508" s="36">
        <v>0</v>
      </c>
      <c r="C508" s="36">
        <v>97.641109999999998</v>
      </c>
      <c r="D508" s="36">
        <v>97.641109999999998</v>
      </c>
      <c r="E508" s="36">
        <v>97.641109999999998</v>
      </c>
      <c r="F508" s="36">
        <v>97.641109999999998</v>
      </c>
      <c r="G508" s="36"/>
      <c r="H508" s="36"/>
      <c r="I508" s="36"/>
      <c r="J508" s="36"/>
      <c r="K508" s="36"/>
    </row>
    <row r="509" spans="1:11" x14ac:dyDescent="0.25">
      <c r="A509" s="37">
        <v>39442</v>
      </c>
      <c r="B509" s="36">
        <v>0</v>
      </c>
      <c r="C509" s="36">
        <v>97.607129999999998</v>
      </c>
      <c r="D509" s="36">
        <v>97.607129999999998</v>
      </c>
      <c r="E509" s="36">
        <v>97.607129999999998</v>
      </c>
      <c r="F509" s="36">
        <v>97.607129999999998</v>
      </c>
      <c r="G509" s="36"/>
      <c r="H509" s="36"/>
      <c r="I509" s="36"/>
      <c r="J509" s="36"/>
      <c r="K509" s="36"/>
    </row>
    <row r="510" spans="1:11" x14ac:dyDescent="0.25">
      <c r="A510" s="37">
        <v>39443</v>
      </c>
      <c r="B510" s="36">
        <v>0</v>
      </c>
      <c r="C510" s="36">
        <v>94.362200000000001</v>
      </c>
      <c r="D510" s="36">
        <v>94.362200000000001</v>
      </c>
      <c r="E510" s="36">
        <v>94.362200000000001</v>
      </c>
      <c r="F510" s="36">
        <v>94.362200000000001</v>
      </c>
      <c r="G510" s="36"/>
      <c r="H510" s="36"/>
      <c r="I510" s="36"/>
      <c r="J510" s="36"/>
      <c r="K510" s="36"/>
    </row>
    <row r="511" spans="1:11" x14ac:dyDescent="0.25">
      <c r="A511" s="37">
        <v>39444</v>
      </c>
      <c r="B511" s="36">
        <v>0</v>
      </c>
      <c r="C511" s="36">
        <v>95.163250000000005</v>
      </c>
      <c r="D511" s="36">
        <v>95.163250000000005</v>
      </c>
      <c r="E511" s="36">
        <v>95.163250000000005</v>
      </c>
      <c r="F511" s="36">
        <v>95.163250000000005</v>
      </c>
      <c r="G511" s="36"/>
      <c r="H511" s="36"/>
      <c r="I511" s="36"/>
      <c r="J511" s="36"/>
      <c r="K511" s="36"/>
    </row>
    <row r="512" spans="1:11" x14ac:dyDescent="0.25">
      <c r="A512" s="37">
        <v>39447</v>
      </c>
      <c r="B512" s="36">
        <v>0</v>
      </c>
      <c r="C512" s="36">
        <v>93.19059</v>
      </c>
      <c r="D512" s="36">
        <v>93.19059</v>
      </c>
      <c r="E512" s="36">
        <v>93.19059</v>
      </c>
      <c r="F512" s="36">
        <v>93.19059</v>
      </c>
      <c r="G512" s="36"/>
      <c r="H512" s="36"/>
      <c r="I512" s="36"/>
      <c r="J512" s="36"/>
      <c r="K512" s="36"/>
    </row>
    <row r="513" spans="1:11" x14ac:dyDescent="0.25">
      <c r="A513" s="37">
        <v>39449</v>
      </c>
      <c r="B513" s="36">
        <v>0</v>
      </c>
      <c r="C513" s="36">
        <v>90.232089999999999</v>
      </c>
      <c r="D513" s="36">
        <v>90.232089999999999</v>
      </c>
      <c r="E513" s="36">
        <v>90.232089999999999</v>
      </c>
      <c r="F513" s="36">
        <v>90.232089999999999</v>
      </c>
      <c r="G513" s="36"/>
      <c r="H513" s="36"/>
      <c r="I513" s="36"/>
      <c r="J513" s="36"/>
      <c r="K513" s="36"/>
    </row>
    <row r="514" spans="1:11" x14ac:dyDescent="0.25">
      <c r="A514" s="37">
        <v>39450</v>
      </c>
      <c r="B514" s="36">
        <v>0</v>
      </c>
      <c r="C514" s="36">
        <v>91.140339999999995</v>
      </c>
      <c r="D514" s="36">
        <v>91.140339999999995</v>
      </c>
      <c r="E514" s="36">
        <v>91.140339999999995</v>
      </c>
      <c r="F514" s="36">
        <v>91.140339999999995</v>
      </c>
      <c r="G514" s="36"/>
      <c r="H514" s="36"/>
      <c r="I514" s="36"/>
      <c r="J514" s="36"/>
      <c r="K514" s="36"/>
    </row>
    <row r="515" spans="1:11" x14ac:dyDescent="0.25">
      <c r="A515" s="37">
        <v>39451</v>
      </c>
      <c r="B515" s="36">
        <v>0</v>
      </c>
      <c r="C515" s="36">
        <v>87.621560000000002</v>
      </c>
      <c r="D515" s="36">
        <v>87.621560000000002</v>
      </c>
      <c r="E515" s="36">
        <v>87.621560000000002</v>
      </c>
      <c r="F515" s="36">
        <v>87.621560000000002</v>
      </c>
      <c r="G515" s="36"/>
      <c r="H515" s="36"/>
      <c r="I515" s="36"/>
      <c r="J515" s="36"/>
      <c r="K515" s="36"/>
    </row>
    <row r="516" spans="1:11" x14ac:dyDescent="0.25">
      <c r="A516" s="37">
        <v>39454</v>
      </c>
      <c r="B516" s="36">
        <v>0</v>
      </c>
      <c r="C516" s="36">
        <v>89.029240000000001</v>
      </c>
      <c r="D516" s="36">
        <v>89.029240000000001</v>
      </c>
      <c r="E516" s="36">
        <v>89.029240000000001</v>
      </c>
      <c r="F516" s="36">
        <v>89.029240000000001</v>
      </c>
      <c r="G516" s="36"/>
      <c r="H516" s="36"/>
      <c r="I516" s="36"/>
      <c r="J516" s="36"/>
      <c r="K516" s="36"/>
    </row>
    <row r="517" spans="1:11" x14ac:dyDescent="0.25">
      <c r="A517" s="37">
        <v>39455</v>
      </c>
      <c r="B517" s="36">
        <v>0</v>
      </c>
      <c r="C517" s="36">
        <v>87.109470000000002</v>
      </c>
      <c r="D517" s="36">
        <v>87.109470000000002</v>
      </c>
      <c r="E517" s="36">
        <v>87.109470000000002</v>
      </c>
      <c r="F517" s="36">
        <v>87.109470000000002</v>
      </c>
      <c r="G517" s="36"/>
      <c r="H517" s="36"/>
      <c r="I517" s="36"/>
      <c r="J517" s="36"/>
      <c r="K517" s="36"/>
    </row>
    <row r="518" spans="1:11" x14ac:dyDescent="0.25">
      <c r="A518" s="37">
        <v>39456</v>
      </c>
      <c r="B518" s="36">
        <v>0</v>
      </c>
      <c r="C518" s="36">
        <v>86.786150000000006</v>
      </c>
      <c r="D518" s="36">
        <v>86.786150000000006</v>
      </c>
      <c r="E518" s="36">
        <v>86.786150000000006</v>
      </c>
      <c r="F518" s="36">
        <v>86.786150000000006</v>
      </c>
      <c r="G518" s="36"/>
      <c r="H518" s="36"/>
      <c r="I518" s="36"/>
      <c r="J518" s="36"/>
      <c r="K518" s="36"/>
    </row>
    <row r="519" spans="1:11" x14ac:dyDescent="0.25">
      <c r="A519" s="37">
        <v>39457</v>
      </c>
      <c r="B519" s="36">
        <v>0</v>
      </c>
      <c r="C519" s="36">
        <v>90.050299999999993</v>
      </c>
      <c r="D519" s="36">
        <v>90.050299999999993</v>
      </c>
      <c r="E519" s="36">
        <v>90.050299999999993</v>
      </c>
      <c r="F519" s="36">
        <v>90.050299999999993</v>
      </c>
      <c r="G519" s="36"/>
      <c r="H519" s="36"/>
      <c r="I519" s="36"/>
      <c r="J519" s="36"/>
      <c r="K519" s="36"/>
    </row>
    <row r="520" spans="1:11" x14ac:dyDescent="0.25">
      <c r="A520" s="37">
        <v>39458</v>
      </c>
      <c r="B520" s="36">
        <v>0</v>
      </c>
      <c r="C520" s="36">
        <v>86.134</v>
      </c>
      <c r="D520" s="36">
        <v>86.134</v>
      </c>
      <c r="E520" s="36">
        <v>86.134</v>
      </c>
      <c r="F520" s="36">
        <v>86.134</v>
      </c>
      <c r="G520" s="36"/>
      <c r="H520" s="36"/>
      <c r="I520" s="36"/>
      <c r="J520" s="36"/>
      <c r="K520" s="36"/>
    </row>
    <row r="521" spans="1:11" x14ac:dyDescent="0.25">
      <c r="A521" s="37">
        <v>39461</v>
      </c>
      <c r="B521" s="36">
        <v>0</v>
      </c>
      <c r="C521" s="36">
        <v>88.965350000000001</v>
      </c>
      <c r="D521" s="36">
        <v>88.965350000000001</v>
      </c>
      <c r="E521" s="36">
        <v>88.965350000000001</v>
      </c>
      <c r="F521" s="36">
        <v>88.965350000000001</v>
      </c>
      <c r="G521" s="36"/>
      <c r="H521" s="36"/>
      <c r="I521" s="36"/>
      <c r="J521" s="36"/>
      <c r="K521" s="36"/>
    </row>
    <row r="522" spans="1:11" x14ac:dyDescent="0.25">
      <c r="A522" s="37">
        <v>39462</v>
      </c>
      <c r="B522" s="36">
        <v>0</v>
      </c>
      <c r="C522" s="36">
        <v>88.088390000000004</v>
      </c>
      <c r="D522" s="36">
        <v>88.088390000000004</v>
      </c>
      <c r="E522" s="36">
        <v>88.088390000000004</v>
      </c>
      <c r="F522" s="36">
        <v>88.088390000000004</v>
      </c>
      <c r="G522" s="36"/>
      <c r="H522" s="36"/>
      <c r="I522" s="36"/>
      <c r="J522" s="36"/>
      <c r="K522" s="36"/>
    </row>
    <row r="523" spans="1:11" x14ac:dyDescent="0.25">
      <c r="A523" s="37">
        <v>39463</v>
      </c>
      <c r="B523" s="36">
        <v>0</v>
      </c>
      <c r="C523" s="36">
        <v>88.716840000000005</v>
      </c>
      <c r="D523" s="36">
        <v>88.716840000000005</v>
      </c>
      <c r="E523" s="36">
        <v>88.716840000000005</v>
      </c>
      <c r="F523" s="36">
        <v>88.716840000000005</v>
      </c>
      <c r="G523" s="36"/>
      <c r="H523" s="36"/>
      <c r="I523" s="36"/>
      <c r="J523" s="36"/>
      <c r="K523" s="36"/>
    </row>
    <row r="524" spans="1:11" x14ac:dyDescent="0.25">
      <c r="A524" s="37">
        <v>39464</v>
      </c>
      <c r="B524" s="36">
        <v>0</v>
      </c>
      <c r="C524" s="36">
        <v>82.426050000000004</v>
      </c>
      <c r="D524" s="36">
        <v>82.426050000000004</v>
      </c>
      <c r="E524" s="36">
        <v>82.426050000000004</v>
      </c>
      <c r="F524" s="36">
        <v>82.426050000000004</v>
      </c>
      <c r="G524" s="36"/>
      <c r="H524" s="36"/>
      <c r="I524" s="36"/>
      <c r="J524" s="36"/>
      <c r="K524" s="36"/>
    </row>
    <row r="525" spans="1:11" x14ac:dyDescent="0.25">
      <c r="A525" s="37">
        <v>39465</v>
      </c>
      <c r="B525" s="36">
        <v>0</v>
      </c>
      <c r="C525" s="36">
        <v>81.522999999999996</v>
      </c>
      <c r="D525" s="36">
        <v>81.522999999999996</v>
      </c>
      <c r="E525" s="36">
        <v>81.522999999999996</v>
      </c>
      <c r="F525" s="36">
        <v>81.522999999999996</v>
      </c>
      <c r="G525" s="36"/>
      <c r="H525" s="36"/>
      <c r="I525" s="36"/>
      <c r="J525" s="36"/>
      <c r="K525" s="36"/>
    </row>
    <row r="526" spans="1:11" x14ac:dyDescent="0.25">
      <c r="A526" s="37">
        <v>39469</v>
      </c>
      <c r="B526" s="36">
        <v>0</v>
      </c>
      <c r="C526" s="36">
        <v>80.581310000000002</v>
      </c>
      <c r="D526" s="36">
        <v>80.581310000000002</v>
      </c>
      <c r="E526" s="36">
        <v>80.581310000000002</v>
      </c>
      <c r="F526" s="36">
        <v>80.581310000000002</v>
      </c>
      <c r="G526" s="36"/>
      <c r="H526" s="36"/>
      <c r="I526" s="36"/>
      <c r="J526" s="36"/>
      <c r="K526" s="36"/>
    </row>
    <row r="527" spans="1:11" x14ac:dyDescent="0.25">
      <c r="A527" s="37">
        <v>39470</v>
      </c>
      <c r="B527" s="36">
        <v>0</v>
      </c>
      <c r="C527" s="36">
        <v>82.570580000000007</v>
      </c>
      <c r="D527" s="36">
        <v>82.570580000000007</v>
      </c>
      <c r="E527" s="36">
        <v>82.570580000000007</v>
      </c>
      <c r="F527" s="36">
        <v>82.570580000000007</v>
      </c>
      <c r="G527" s="36"/>
      <c r="H527" s="36"/>
      <c r="I527" s="36"/>
      <c r="J527" s="36"/>
      <c r="K527" s="36"/>
    </row>
    <row r="528" spans="1:11" x14ac:dyDescent="0.25">
      <c r="A528" s="37">
        <v>39471</v>
      </c>
      <c r="B528" s="36">
        <v>0</v>
      </c>
      <c r="C528" s="36">
        <v>84.149169999999998</v>
      </c>
      <c r="D528" s="36">
        <v>84.149169999999998</v>
      </c>
      <c r="E528" s="36">
        <v>84.149169999999998</v>
      </c>
      <c r="F528" s="36">
        <v>84.149169999999998</v>
      </c>
      <c r="G528" s="36"/>
      <c r="H528" s="36"/>
      <c r="I528" s="36"/>
      <c r="J528" s="36"/>
      <c r="K528" s="36"/>
    </row>
    <row r="529" spans="1:11" x14ac:dyDescent="0.25">
      <c r="A529" s="37">
        <v>39472</v>
      </c>
      <c r="B529" s="36">
        <v>0</v>
      </c>
      <c r="C529" s="36">
        <v>82.709869999999995</v>
      </c>
      <c r="D529" s="36">
        <v>82.709869999999995</v>
      </c>
      <c r="E529" s="36">
        <v>82.709869999999995</v>
      </c>
      <c r="F529" s="36">
        <v>82.709869999999995</v>
      </c>
      <c r="G529" s="36"/>
      <c r="H529" s="36"/>
      <c r="I529" s="36"/>
      <c r="J529" s="36"/>
      <c r="K529" s="36"/>
    </row>
    <row r="530" spans="1:11" x14ac:dyDescent="0.25">
      <c r="A530" s="37">
        <v>39475</v>
      </c>
      <c r="B530" s="36">
        <v>0</v>
      </c>
      <c r="C530" s="36">
        <v>84.17004</v>
      </c>
      <c r="D530" s="36">
        <v>84.17004</v>
      </c>
      <c r="E530" s="36">
        <v>84.17004</v>
      </c>
      <c r="F530" s="36">
        <v>84.17004</v>
      </c>
      <c r="G530" s="36"/>
      <c r="H530" s="36"/>
      <c r="I530" s="36"/>
      <c r="J530" s="36"/>
      <c r="K530" s="36"/>
    </row>
    <row r="531" spans="1:11" x14ac:dyDescent="0.25">
      <c r="A531" s="37">
        <v>39476</v>
      </c>
      <c r="B531" s="36">
        <v>0</v>
      </c>
      <c r="C531" s="36">
        <v>85.108850000000004</v>
      </c>
      <c r="D531" s="36">
        <v>85.108850000000004</v>
      </c>
      <c r="E531" s="36">
        <v>85.108850000000004</v>
      </c>
      <c r="F531" s="36">
        <v>85.108850000000004</v>
      </c>
      <c r="G531" s="36"/>
      <c r="H531" s="36"/>
      <c r="I531" s="36"/>
      <c r="J531" s="36"/>
      <c r="K531" s="36"/>
    </row>
    <row r="532" spans="1:11" x14ac:dyDescent="0.25">
      <c r="A532" s="37">
        <v>39477</v>
      </c>
      <c r="B532" s="36">
        <v>0</v>
      </c>
      <c r="C532" s="36">
        <v>84.30762</v>
      </c>
      <c r="D532" s="36">
        <v>84.30762</v>
      </c>
      <c r="E532" s="36">
        <v>84.30762</v>
      </c>
      <c r="F532" s="36">
        <v>84.30762</v>
      </c>
      <c r="G532" s="36"/>
      <c r="H532" s="36"/>
      <c r="I532" s="36"/>
      <c r="J532" s="36"/>
      <c r="K532" s="36"/>
    </row>
    <row r="533" spans="1:11" x14ac:dyDescent="0.25">
      <c r="A533" s="37">
        <v>39478</v>
      </c>
      <c r="B533" s="36">
        <v>0</v>
      </c>
      <c r="C533" s="36">
        <v>86.64</v>
      </c>
      <c r="D533" s="36">
        <v>86.64</v>
      </c>
      <c r="E533" s="36">
        <v>86.64</v>
      </c>
      <c r="F533" s="36">
        <v>86.64</v>
      </c>
      <c r="G533" s="36"/>
      <c r="H533" s="36"/>
      <c r="I533" s="36"/>
      <c r="J533" s="36"/>
      <c r="K533" s="36"/>
    </row>
    <row r="534" spans="1:11" x14ac:dyDescent="0.25">
      <c r="A534" s="37">
        <v>39479</v>
      </c>
      <c r="B534" s="36">
        <v>0</v>
      </c>
      <c r="C534" s="36">
        <v>87.590379999999996</v>
      </c>
      <c r="D534" s="36">
        <v>87.590379999999996</v>
      </c>
      <c r="E534" s="36">
        <v>87.590379999999996</v>
      </c>
      <c r="F534" s="36">
        <v>87.590379999999996</v>
      </c>
      <c r="G534" s="36"/>
      <c r="H534" s="36"/>
      <c r="I534" s="36"/>
      <c r="J534" s="36"/>
      <c r="K534" s="36"/>
    </row>
    <row r="535" spans="1:11" x14ac:dyDescent="0.25">
      <c r="A535" s="37">
        <v>39482</v>
      </c>
      <c r="B535" s="36">
        <v>0</v>
      </c>
      <c r="C535" s="36">
        <v>84.743740000000003</v>
      </c>
      <c r="D535" s="36">
        <v>84.743740000000003</v>
      </c>
      <c r="E535" s="36">
        <v>84.743740000000003</v>
      </c>
      <c r="F535" s="36">
        <v>84.743740000000003</v>
      </c>
      <c r="G535" s="36"/>
      <c r="H535" s="36"/>
      <c r="I535" s="36"/>
      <c r="J535" s="36"/>
      <c r="K535" s="36"/>
    </row>
    <row r="536" spans="1:11" x14ac:dyDescent="0.25">
      <c r="A536" s="37">
        <v>39483</v>
      </c>
      <c r="B536" s="36">
        <v>0</v>
      </c>
      <c r="C536" s="36">
        <v>79.432659999999998</v>
      </c>
      <c r="D536" s="36">
        <v>79.432659999999998</v>
      </c>
      <c r="E536" s="36">
        <v>79.432659999999998</v>
      </c>
      <c r="F536" s="36">
        <v>79.432659999999998</v>
      </c>
      <c r="G536" s="36"/>
      <c r="H536" s="36"/>
      <c r="I536" s="36"/>
      <c r="J536" s="36"/>
      <c r="K536" s="36"/>
    </row>
    <row r="537" spans="1:11" x14ac:dyDescent="0.25">
      <c r="A537" s="37">
        <v>39484</v>
      </c>
      <c r="B537" s="36">
        <v>0</v>
      </c>
      <c r="C537" s="36">
        <v>77.714259999999996</v>
      </c>
      <c r="D537" s="36">
        <v>77.714259999999996</v>
      </c>
      <c r="E537" s="36">
        <v>77.714259999999996</v>
      </c>
      <c r="F537" s="36">
        <v>77.714259999999996</v>
      </c>
      <c r="G537" s="36"/>
      <c r="H537" s="36"/>
      <c r="I537" s="36"/>
      <c r="J537" s="36"/>
      <c r="K537" s="36"/>
    </row>
    <row r="538" spans="1:11" x14ac:dyDescent="0.25">
      <c r="A538" s="37">
        <v>39485</v>
      </c>
      <c r="B538" s="36">
        <v>0</v>
      </c>
      <c r="C538" s="36">
        <v>77.904240000000001</v>
      </c>
      <c r="D538" s="36">
        <v>77.904240000000001</v>
      </c>
      <c r="E538" s="36">
        <v>77.904240000000001</v>
      </c>
      <c r="F538" s="36">
        <v>77.904240000000001</v>
      </c>
      <c r="G538" s="36"/>
      <c r="H538" s="36"/>
      <c r="I538" s="36"/>
      <c r="J538" s="36"/>
      <c r="K538" s="36"/>
    </row>
    <row r="539" spans="1:11" x14ac:dyDescent="0.25">
      <c r="A539" s="37">
        <v>39486</v>
      </c>
      <c r="B539" s="36">
        <v>0</v>
      </c>
      <c r="C539" s="36">
        <v>77.619540000000001</v>
      </c>
      <c r="D539" s="36">
        <v>77.619540000000001</v>
      </c>
      <c r="E539" s="36">
        <v>77.619540000000001</v>
      </c>
      <c r="F539" s="36">
        <v>77.619540000000001</v>
      </c>
      <c r="G539" s="36"/>
      <c r="H539" s="36"/>
      <c r="I539" s="36"/>
      <c r="J539" s="36"/>
      <c r="K539" s="36"/>
    </row>
    <row r="540" spans="1:11" x14ac:dyDescent="0.25">
      <c r="A540" s="37">
        <v>39489</v>
      </c>
      <c r="B540" s="36">
        <v>0</v>
      </c>
      <c r="C540" s="36">
        <v>78.269660000000002</v>
      </c>
      <c r="D540" s="36">
        <v>78.269660000000002</v>
      </c>
      <c r="E540" s="36">
        <v>78.269660000000002</v>
      </c>
      <c r="F540" s="36">
        <v>78.269660000000002</v>
      </c>
      <c r="G540" s="36"/>
      <c r="H540" s="36"/>
      <c r="I540" s="36"/>
      <c r="J540" s="36"/>
      <c r="K540" s="36"/>
    </row>
    <row r="541" spans="1:11" x14ac:dyDescent="0.25">
      <c r="A541" s="37">
        <v>39490</v>
      </c>
      <c r="B541" s="36">
        <v>0</v>
      </c>
      <c r="C541" s="36">
        <v>79.515420000000006</v>
      </c>
      <c r="D541" s="36">
        <v>79.515420000000006</v>
      </c>
      <c r="E541" s="36">
        <v>79.515420000000006</v>
      </c>
      <c r="F541" s="36">
        <v>79.515420000000006</v>
      </c>
      <c r="G541" s="36"/>
      <c r="H541" s="36"/>
      <c r="I541" s="36"/>
      <c r="J541" s="36"/>
      <c r="K541" s="36"/>
    </row>
    <row r="542" spans="1:11" x14ac:dyDescent="0.25">
      <c r="A542" s="37">
        <v>39491</v>
      </c>
      <c r="B542" s="36">
        <v>0</v>
      </c>
      <c r="C542" s="36">
        <v>83.152540000000002</v>
      </c>
      <c r="D542" s="36">
        <v>83.152540000000002</v>
      </c>
      <c r="E542" s="36">
        <v>83.152540000000002</v>
      </c>
      <c r="F542" s="36">
        <v>83.152540000000002</v>
      </c>
      <c r="G542" s="36"/>
      <c r="H542" s="36"/>
      <c r="I542" s="36"/>
      <c r="J542" s="36"/>
      <c r="K542" s="36"/>
    </row>
    <row r="543" spans="1:11" x14ac:dyDescent="0.25">
      <c r="A543" s="37">
        <v>39492</v>
      </c>
      <c r="B543" s="36">
        <v>0</v>
      </c>
      <c r="C543" s="36">
        <v>81.585679999999996</v>
      </c>
      <c r="D543" s="36">
        <v>81.585679999999996</v>
      </c>
      <c r="E543" s="36">
        <v>81.585679999999996</v>
      </c>
      <c r="F543" s="36">
        <v>81.585679999999996</v>
      </c>
      <c r="G543" s="36"/>
      <c r="H543" s="36"/>
      <c r="I543" s="36"/>
      <c r="J543" s="36"/>
      <c r="K543" s="36"/>
    </row>
    <row r="544" spans="1:11" x14ac:dyDescent="0.25">
      <c r="A544" s="37">
        <v>39493</v>
      </c>
      <c r="B544" s="36">
        <v>0</v>
      </c>
      <c r="C544" s="36">
        <v>82.589240000000004</v>
      </c>
      <c r="D544" s="36">
        <v>82.589240000000004</v>
      </c>
      <c r="E544" s="36">
        <v>82.589240000000004</v>
      </c>
      <c r="F544" s="36">
        <v>82.589240000000004</v>
      </c>
      <c r="G544" s="36"/>
      <c r="H544" s="36"/>
      <c r="I544" s="36"/>
      <c r="J544" s="36"/>
      <c r="K544" s="36"/>
    </row>
    <row r="545" spans="1:11" x14ac:dyDescent="0.25">
      <c r="A545" s="37">
        <v>39497</v>
      </c>
      <c r="B545" s="36">
        <v>0</v>
      </c>
      <c r="C545" s="36">
        <v>82.653090000000006</v>
      </c>
      <c r="D545" s="36">
        <v>82.653090000000006</v>
      </c>
      <c r="E545" s="36">
        <v>82.653090000000006</v>
      </c>
      <c r="F545" s="36">
        <v>82.653090000000006</v>
      </c>
      <c r="G545" s="36"/>
      <c r="H545" s="36"/>
      <c r="I545" s="36"/>
      <c r="J545" s="36"/>
      <c r="K545" s="36"/>
    </row>
    <row r="546" spans="1:11" x14ac:dyDescent="0.25">
      <c r="A546" s="37">
        <v>39498</v>
      </c>
      <c r="B546" s="36">
        <v>0</v>
      </c>
      <c r="C546" s="36">
        <v>82.286190000000005</v>
      </c>
      <c r="D546" s="36">
        <v>82.286190000000005</v>
      </c>
      <c r="E546" s="36">
        <v>82.286190000000005</v>
      </c>
      <c r="F546" s="36">
        <v>82.286190000000005</v>
      </c>
      <c r="G546" s="36"/>
      <c r="H546" s="36"/>
      <c r="I546" s="36"/>
      <c r="J546" s="36"/>
      <c r="K546" s="36"/>
    </row>
    <row r="547" spans="1:11" x14ac:dyDescent="0.25">
      <c r="A547" s="37">
        <v>39499</v>
      </c>
      <c r="B547" s="36">
        <v>0</v>
      </c>
      <c r="C547" s="36">
        <v>82.94417</v>
      </c>
      <c r="D547" s="36">
        <v>82.94417</v>
      </c>
      <c r="E547" s="36">
        <v>82.94417</v>
      </c>
      <c r="F547" s="36">
        <v>82.94417</v>
      </c>
      <c r="G547" s="36"/>
      <c r="H547" s="36"/>
      <c r="I547" s="36"/>
      <c r="J547" s="36"/>
      <c r="K547" s="36"/>
    </row>
    <row r="548" spans="1:11" x14ac:dyDescent="0.25">
      <c r="A548" s="37">
        <v>39500</v>
      </c>
      <c r="B548" s="36">
        <v>0</v>
      </c>
      <c r="C548" s="36">
        <v>83.657139999999998</v>
      </c>
      <c r="D548" s="36">
        <v>83.657139999999998</v>
      </c>
      <c r="E548" s="36">
        <v>83.657139999999998</v>
      </c>
      <c r="F548" s="36">
        <v>83.657139999999998</v>
      </c>
      <c r="G548" s="36"/>
      <c r="H548" s="36"/>
      <c r="I548" s="36"/>
      <c r="J548" s="36"/>
      <c r="K548" s="36"/>
    </row>
    <row r="549" spans="1:11" x14ac:dyDescent="0.25">
      <c r="A549" s="37">
        <v>39503</v>
      </c>
      <c r="B549" s="36">
        <v>0</v>
      </c>
      <c r="C549" s="36">
        <v>87.771129999999999</v>
      </c>
      <c r="D549" s="36">
        <v>87.771129999999999</v>
      </c>
      <c r="E549" s="36">
        <v>87.771129999999999</v>
      </c>
      <c r="F549" s="36">
        <v>87.771129999999999</v>
      </c>
      <c r="G549" s="36"/>
      <c r="H549" s="36"/>
      <c r="I549" s="36"/>
      <c r="J549" s="36"/>
      <c r="K549" s="36"/>
    </row>
    <row r="550" spans="1:11" x14ac:dyDescent="0.25">
      <c r="A550" s="37">
        <v>39504</v>
      </c>
      <c r="B550" s="36">
        <v>0</v>
      </c>
      <c r="C550" s="36">
        <v>89.43374</v>
      </c>
      <c r="D550" s="36">
        <v>89.43374</v>
      </c>
      <c r="E550" s="36">
        <v>89.43374</v>
      </c>
      <c r="F550" s="36">
        <v>89.43374</v>
      </c>
      <c r="G550" s="36"/>
      <c r="H550" s="36"/>
      <c r="I550" s="36"/>
      <c r="J550" s="36"/>
      <c r="K550" s="36"/>
    </row>
    <row r="551" spans="1:11" x14ac:dyDescent="0.25">
      <c r="A551" s="37">
        <v>39505</v>
      </c>
      <c r="B551" s="36">
        <v>0</v>
      </c>
      <c r="C551" s="36">
        <v>88.512299999999996</v>
      </c>
      <c r="D551" s="36">
        <v>88.512299999999996</v>
      </c>
      <c r="E551" s="36">
        <v>88.512299999999996</v>
      </c>
      <c r="F551" s="36">
        <v>88.512299999999996</v>
      </c>
      <c r="G551" s="36"/>
      <c r="H551" s="36"/>
      <c r="I551" s="36"/>
      <c r="J551" s="36"/>
      <c r="K551" s="36"/>
    </row>
    <row r="552" spans="1:11" x14ac:dyDescent="0.25">
      <c r="A552" s="37">
        <v>39506</v>
      </c>
      <c r="B552" s="36">
        <v>0</v>
      </c>
      <c r="C552" s="36">
        <v>86.151809999999998</v>
      </c>
      <c r="D552" s="36">
        <v>86.151809999999998</v>
      </c>
      <c r="E552" s="36">
        <v>86.151809999999998</v>
      </c>
      <c r="F552" s="36">
        <v>86.151809999999998</v>
      </c>
      <c r="G552" s="36"/>
      <c r="H552" s="36"/>
      <c r="I552" s="36"/>
      <c r="J552" s="36"/>
      <c r="K552" s="36"/>
    </row>
    <row r="553" spans="1:11" x14ac:dyDescent="0.25">
      <c r="A553" s="37">
        <v>39507</v>
      </c>
      <c r="B553" s="36">
        <v>0</v>
      </c>
      <c r="C553" s="36">
        <v>80.230050000000006</v>
      </c>
      <c r="D553" s="36">
        <v>80.230050000000006</v>
      </c>
      <c r="E553" s="36">
        <v>80.230050000000006</v>
      </c>
      <c r="F553" s="36">
        <v>80.230050000000006</v>
      </c>
      <c r="G553" s="36"/>
      <c r="H553" s="36"/>
      <c r="I553" s="36"/>
      <c r="J553" s="36"/>
      <c r="K553" s="36"/>
    </row>
    <row r="554" spans="1:11" x14ac:dyDescent="0.25">
      <c r="A554" s="37">
        <v>39510</v>
      </c>
      <c r="B554" s="36">
        <v>0</v>
      </c>
      <c r="C554" s="36">
        <v>80.873930000000001</v>
      </c>
      <c r="D554" s="36">
        <v>80.873930000000001</v>
      </c>
      <c r="E554" s="36">
        <v>80.873930000000001</v>
      </c>
      <c r="F554" s="36">
        <v>80.873930000000001</v>
      </c>
      <c r="G554" s="36"/>
      <c r="H554" s="36"/>
      <c r="I554" s="36"/>
      <c r="J554" s="36"/>
      <c r="K554" s="36"/>
    </row>
    <row r="555" spans="1:11" x14ac:dyDescent="0.25">
      <c r="A555" s="37">
        <v>39511</v>
      </c>
      <c r="B555" s="36">
        <v>0</v>
      </c>
      <c r="C555" s="36">
        <v>82.643609999999995</v>
      </c>
      <c r="D555" s="36">
        <v>82.643609999999995</v>
      </c>
      <c r="E555" s="36">
        <v>82.643609999999995</v>
      </c>
      <c r="F555" s="36">
        <v>82.643609999999995</v>
      </c>
      <c r="G555" s="36"/>
      <c r="H555" s="36"/>
      <c r="I555" s="36"/>
      <c r="J555" s="36"/>
      <c r="K555" s="36"/>
    </row>
    <row r="556" spans="1:11" x14ac:dyDescent="0.25">
      <c r="A556" s="37">
        <v>39512</v>
      </c>
      <c r="B556" s="36">
        <v>0</v>
      </c>
      <c r="C556" s="36">
        <v>84.34863</v>
      </c>
      <c r="D556" s="36">
        <v>84.34863</v>
      </c>
      <c r="E556" s="36">
        <v>84.34863</v>
      </c>
      <c r="F556" s="36">
        <v>84.34863</v>
      </c>
      <c r="G556" s="36"/>
      <c r="H556" s="36"/>
      <c r="I556" s="36"/>
      <c r="J556" s="36"/>
      <c r="K556" s="36"/>
    </row>
    <row r="557" spans="1:11" x14ac:dyDescent="0.25">
      <c r="A557" s="37">
        <v>39513</v>
      </c>
      <c r="B557" s="36">
        <v>0</v>
      </c>
      <c r="C557" s="36">
        <v>79.108180000000004</v>
      </c>
      <c r="D557" s="36">
        <v>79.108180000000004</v>
      </c>
      <c r="E557" s="36">
        <v>79.108180000000004</v>
      </c>
      <c r="F557" s="36">
        <v>79.108180000000004</v>
      </c>
      <c r="G557" s="36"/>
      <c r="H557" s="36"/>
      <c r="I557" s="36"/>
      <c r="J557" s="36"/>
      <c r="K557" s="36"/>
    </row>
    <row r="558" spans="1:11" x14ac:dyDescent="0.25">
      <c r="A558" s="37">
        <v>39514</v>
      </c>
      <c r="B558" s="36">
        <v>0</v>
      </c>
      <c r="C558" s="36">
        <v>78.699240000000003</v>
      </c>
      <c r="D558" s="36">
        <v>78.699240000000003</v>
      </c>
      <c r="E558" s="36">
        <v>78.699240000000003</v>
      </c>
      <c r="F558" s="36">
        <v>78.699240000000003</v>
      </c>
      <c r="G558" s="36"/>
      <c r="H558" s="36"/>
      <c r="I558" s="36"/>
      <c r="J558" s="36"/>
      <c r="K558" s="36"/>
    </row>
    <row r="559" spans="1:11" x14ac:dyDescent="0.25">
      <c r="A559" s="37">
        <v>39517</v>
      </c>
      <c r="B559" s="36">
        <v>0</v>
      </c>
      <c r="C559" s="36">
        <v>76.324150000000003</v>
      </c>
      <c r="D559" s="36">
        <v>76.324150000000003</v>
      </c>
      <c r="E559" s="36">
        <v>76.324150000000003</v>
      </c>
      <c r="F559" s="36">
        <v>76.324150000000003</v>
      </c>
      <c r="G559" s="36"/>
      <c r="H559" s="36"/>
      <c r="I559" s="36"/>
      <c r="J559" s="36"/>
      <c r="K559" s="36"/>
    </row>
    <row r="560" spans="1:11" x14ac:dyDescent="0.25">
      <c r="A560" s="37">
        <v>39518</v>
      </c>
      <c r="B560" s="36">
        <v>0</v>
      </c>
      <c r="C560" s="36">
        <v>80.22381</v>
      </c>
      <c r="D560" s="36">
        <v>80.22381</v>
      </c>
      <c r="E560" s="36">
        <v>80.22381</v>
      </c>
      <c r="F560" s="36">
        <v>80.22381</v>
      </c>
      <c r="G560" s="36"/>
      <c r="H560" s="36"/>
      <c r="I560" s="36"/>
      <c r="J560" s="36"/>
      <c r="K560" s="36"/>
    </row>
    <row r="561" spans="1:11" x14ac:dyDescent="0.25">
      <c r="A561" s="37">
        <v>39519</v>
      </c>
      <c r="B561" s="36">
        <v>0</v>
      </c>
      <c r="C561" s="36">
        <v>78.746369999999999</v>
      </c>
      <c r="D561" s="36">
        <v>78.746369999999999</v>
      </c>
      <c r="E561" s="36">
        <v>78.746369999999999</v>
      </c>
      <c r="F561" s="36">
        <v>78.746369999999999</v>
      </c>
      <c r="G561" s="36"/>
      <c r="H561" s="36"/>
      <c r="I561" s="36"/>
      <c r="J561" s="36"/>
      <c r="K561" s="36"/>
    </row>
    <row r="562" spans="1:11" x14ac:dyDescent="0.25">
      <c r="A562" s="37">
        <v>39520</v>
      </c>
      <c r="B562" s="36">
        <v>0</v>
      </c>
      <c r="C562" s="36">
        <v>78.582949999999997</v>
      </c>
      <c r="D562" s="36">
        <v>78.582949999999997</v>
      </c>
      <c r="E562" s="36">
        <v>78.582949999999997</v>
      </c>
      <c r="F562" s="36">
        <v>78.582949999999997</v>
      </c>
      <c r="G562" s="36"/>
      <c r="H562" s="36"/>
      <c r="I562" s="36"/>
      <c r="J562" s="36"/>
      <c r="K562" s="36"/>
    </row>
    <row r="563" spans="1:11" x14ac:dyDescent="0.25">
      <c r="A563" s="37">
        <v>39521</v>
      </c>
      <c r="B563" s="36">
        <v>0</v>
      </c>
      <c r="C563" s="36">
        <v>73.661090000000002</v>
      </c>
      <c r="D563" s="36">
        <v>73.661090000000002</v>
      </c>
      <c r="E563" s="36">
        <v>73.661090000000002</v>
      </c>
      <c r="F563" s="36">
        <v>73.661090000000002</v>
      </c>
      <c r="G563" s="36"/>
      <c r="H563" s="36"/>
      <c r="I563" s="36"/>
      <c r="J563" s="36"/>
      <c r="K563" s="36"/>
    </row>
    <row r="564" spans="1:11" x14ac:dyDescent="0.25">
      <c r="A564" s="37">
        <v>39524</v>
      </c>
      <c r="B564" s="36">
        <v>0</v>
      </c>
      <c r="C564" s="36">
        <v>74.025729999999996</v>
      </c>
      <c r="D564" s="36">
        <v>74.025729999999996</v>
      </c>
      <c r="E564" s="36">
        <v>74.025729999999996</v>
      </c>
      <c r="F564" s="36">
        <v>74.025729999999996</v>
      </c>
      <c r="G564" s="36"/>
      <c r="H564" s="36"/>
      <c r="I564" s="36"/>
      <c r="J564" s="36"/>
      <c r="K564" s="36"/>
    </row>
    <row r="565" spans="1:11" x14ac:dyDescent="0.25">
      <c r="A565" s="37">
        <v>39525</v>
      </c>
      <c r="B565" s="36">
        <v>0</v>
      </c>
      <c r="C565" s="36">
        <v>79.352940000000004</v>
      </c>
      <c r="D565" s="36">
        <v>79.352940000000004</v>
      </c>
      <c r="E565" s="36">
        <v>79.352940000000004</v>
      </c>
      <c r="F565" s="36">
        <v>79.352940000000004</v>
      </c>
      <c r="G565" s="36"/>
      <c r="H565" s="36"/>
      <c r="I565" s="36"/>
      <c r="J565" s="36"/>
      <c r="K565" s="36"/>
    </row>
    <row r="566" spans="1:11" x14ac:dyDescent="0.25">
      <c r="A566" s="37">
        <v>39526</v>
      </c>
      <c r="B566" s="36">
        <v>0</v>
      </c>
      <c r="C566" s="36">
        <v>76.212639999999993</v>
      </c>
      <c r="D566" s="36">
        <v>76.212639999999993</v>
      </c>
      <c r="E566" s="36">
        <v>76.212639999999993</v>
      </c>
      <c r="F566" s="36">
        <v>76.212639999999993</v>
      </c>
      <c r="G566" s="36"/>
      <c r="H566" s="36"/>
      <c r="I566" s="36"/>
      <c r="J566" s="36"/>
      <c r="K566" s="36"/>
    </row>
    <row r="567" spans="1:11" x14ac:dyDescent="0.25">
      <c r="A567" s="37">
        <v>39527</v>
      </c>
      <c r="B567" s="36">
        <v>0</v>
      </c>
      <c r="C567" s="36">
        <v>77.384829999999994</v>
      </c>
      <c r="D567" s="36">
        <v>77.384829999999994</v>
      </c>
      <c r="E567" s="36">
        <v>77.384829999999994</v>
      </c>
      <c r="F567" s="36">
        <v>77.384829999999994</v>
      </c>
      <c r="G567" s="36"/>
      <c r="H567" s="36"/>
      <c r="I567" s="36"/>
      <c r="J567" s="36"/>
      <c r="K567" s="36"/>
    </row>
    <row r="568" spans="1:11" x14ac:dyDescent="0.25">
      <c r="A568" s="37">
        <v>39531</v>
      </c>
      <c r="B568" s="36">
        <v>0</v>
      </c>
      <c r="C568" s="36">
        <v>78.76437</v>
      </c>
      <c r="D568" s="36">
        <v>78.76437</v>
      </c>
      <c r="E568" s="36">
        <v>78.76437</v>
      </c>
      <c r="F568" s="36">
        <v>78.76437</v>
      </c>
      <c r="G568" s="36"/>
      <c r="H568" s="36"/>
      <c r="I568" s="36"/>
      <c r="J568" s="36"/>
      <c r="K568" s="36"/>
    </row>
    <row r="569" spans="1:11" x14ac:dyDescent="0.25">
      <c r="A569" s="37">
        <v>39532</v>
      </c>
      <c r="B569" s="36">
        <v>0</v>
      </c>
      <c r="C569" s="36">
        <v>79.30829</v>
      </c>
      <c r="D569" s="36">
        <v>79.30829</v>
      </c>
      <c r="E569" s="36">
        <v>79.30829</v>
      </c>
      <c r="F569" s="36">
        <v>79.30829</v>
      </c>
      <c r="G569" s="36"/>
      <c r="H569" s="36"/>
      <c r="I569" s="36"/>
      <c r="J569" s="36"/>
      <c r="K569" s="36"/>
    </row>
    <row r="570" spans="1:11" x14ac:dyDescent="0.25">
      <c r="A570" s="37">
        <v>39533</v>
      </c>
      <c r="B570" s="36">
        <v>0</v>
      </c>
      <c r="C570" s="36">
        <v>77.487390000000005</v>
      </c>
      <c r="D570" s="36">
        <v>77.487390000000005</v>
      </c>
      <c r="E570" s="36">
        <v>77.487390000000005</v>
      </c>
      <c r="F570" s="36">
        <v>77.487390000000005</v>
      </c>
      <c r="G570" s="36"/>
      <c r="H570" s="36"/>
      <c r="I570" s="36"/>
      <c r="J570" s="36"/>
      <c r="K570" s="36"/>
    </row>
    <row r="571" spans="1:11" x14ac:dyDescent="0.25">
      <c r="A571" s="37">
        <v>39534</v>
      </c>
      <c r="B571" s="36">
        <v>0</v>
      </c>
      <c r="C571" s="36">
        <v>77.190560000000005</v>
      </c>
      <c r="D571" s="36">
        <v>77.190560000000005</v>
      </c>
      <c r="E571" s="36">
        <v>77.190560000000005</v>
      </c>
      <c r="F571" s="36">
        <v>77.190560000000005</v>
      </c>
      <c r="G571" s="36"/>
      <c r="H571" s="36"/>
      <c r="I571" s="36"/>
      <c r="J571" s="36"/>
      <c r="K571" s="36"/>
    </row>
    <row r="572" spans="1:11" x14ac:dyDescent="0.25">
      <c r="A572" s="37">
        <v>39535</v>
      </c>
      <c r="B572" s="36">
        <v>0</v>
      </c>
      <c r="C572" s="36">
        <v>77.424499999999995</v>
      </c>
      <c r="D572" s="36">
        <v>77.424499999999995</v>
      </c>
      <c r="E572" s="36">
        <v>77.424499999999995</v>
      </c>
      <c r="F572" s="36">
        <v>77.424499999999995</v>
      </c>
      <c r="G572" s="36"/>
      <c r="H572" s="36"/>
      <c r="I572" s="36"/>
      <c r="J572" s="36"/>
      <c r="K572" s="36"/>
    </row>
    <row r="573" spans="1:11" x14ac:dyDescent="0.25">
      <c r="A573" s="37">
        <v>39538</v>
      </c>
      <c r="B573" s="36">
        <v>0</v>
      </c>
      <c r="C573" s="36">
        <v>79.107770000000002</v>
      </c>
      <c r="D573" s="36">
        <v>79.107770000000002</v>
      </c>
      <c r="E573" s="36">
        <v>79.107770000000002</v>
      </c>
      <c r="F573" s="36">
        <v>79.107770000000002</v>
      </c>
      <c r="G573" s="36"/>
      <c r="H573" s="36"/>
      <c r="I573" s="36"/>
      <c r="J573" s="36"/>
      <c r="K573" s="36"/>
    </row>
    <row r="574" spans="1:11" x14ac:dyDescent="0.25">
      <c r="A574" s="37">
        <v>39539</v>
      </c>
      <c r="B574" s="36">
        <v>0</v>
      </c>
      <c r="C574" s="36">
        <v>84.534030000000001</v>
      </c>
      <c r="D574" s="36">
        <v>84.534030000000001</v>
      </c>
      <c r="E574" s="36">
        <v>84.534030000000001</v>
      </c>
      <c r="F574" s="36">
        <v>84.534030000000001</v>
      </c>
      <c r="G574" s="36"/>
      <c r="H574" s="36"/>
      <c r="I574" s="36"/>
      <c r="J574" s="36"/>
      <c r="K574" s="36"/>
    </row>
    <row r="575" spans="1:11" x14ac:dyDescent="0.25">
      <c r="A575" s="37">
        <v>39540</v>
      </c>
      <c r="B575" s="36">
        <v>0</v>
      </c>
      <c r="C575" s="36">
        <v>82.462190000000007</v>
      </c>
      <c r="D575" s="36">
        <v>82.462190000000007</v>
      </c>
      <c r="E575" s="36">
        <v>82.462190000000007</v>
      </c>
      <c r="F575" s="36">
        <v>82.462190000000007</v>
      </c>
      <c r="G575" s="36"/>
      <c r="H575" s="36"/>
      <c r="I575" s="36"/>
      <c r="J575" s="36"/>
      <c r="K575" s="36"/>
    </row>
    <row r="576" spans="1:11" x14ac:dyDescent="0.25">
      <c r="A576" s="37">
        <v>39541</v>
      </c>
      <c r="B576" s="36">
        <v>0</v>
      </c>
      <c r="C576" s="36">
        <v>83.142259999999993</v>
      </c>
      <c r="D576" s="36">
        <v>83.142259999999993</v>
      </c>
      <c r="E576" s="36">
        <v>83.142259999999993</v>
      </c>
      <c r="F576" s="36">
        <v>83.142259999999993</v>
      </c>
      <c r="G576" s="36"/>
      <c r="H576" s="36"/>
      <c r="I576" s="36"/>
      <c r="J576" s="36"/>
      <c r="K576" s="36"/>
    </row>
    <row r="577" spans="1:11" x14ac:dyDescent="0.25">
      <c r="A577" s="37">
        <v>39542</v>
      </c>
      <c r="B577" s="36">
        <v>0</v>
      </c>
      <c r="C577" s="36">
        <v>83.735309999999998</v>
      </c>
      <c r="D577" s="36">
        <v>83.735309999999998</v>
      </c>
      <c r="E577" s="36">
        <v>83.735309999999998</v>
      </c>
      <c r="F577" s="36">
        <v>83.735309999999998</v>
      </c>
      <c r="G577" s="36"/>
      <c r="H577" s="36"/>
      <c r="I577" s="36"/>
      <c r="J577" s="36"/>
      <c r="K577" s="36"/>
    </row>
    <row r="578" spans="1:11" x14ac:dyDescent="0.25">
      <c r="A578" s="37">
        <v>39545</v>
      </c>
      <c r="B578" s="36">
        <v>0</v>
      </c>
      <c r="C578" s="36">
        <v>86.485500000000002</v>
      </c>
      <c r="D578" s="36">
        <v>86.485500000000002</v>
      </c>
      <c r="E578" s="36">
        <v>86.485500000000002</v>
      </c>
      <c r="F578" s="36">
        <v>86.485500000000002</v>
      </c>
      <c r="G578" s="36"/>
      <c r="H578" s="36"/>
      <c r="I578" s="36"/>
      <c r="J578" s="36"/>
      <c r="K578" s="36"/>
    </row>
    <row r="579" spans="1:11" x14ac:dyDescent="0.25">
      <c r="A579" s="37">
        <v>39546</v>
      </c>
      <c r="B579" s="36">
        <v>0</v>
      </c>
      <c r="C579" s="36">
        <v>86.987909999999999</v>
      </c>
      <c r="D579" s="36">
        <v>86.987909999999999</v>
      </c>
      <c r="E579" s="36">
        <v>86.987909999999999</v>
      </c>
      <c r="F579" s="36">
        <v>86.987909999999999</v>
      </c>
      <c r="G579" s="36"/>
      <c r="H579" s="36"/>
      <c r="I579" s="36"/>
      <c r="J579" s="36"/>
      <c r="K579" s="36"/>
    </row>
    <row r="580" spans="1:11" x14ac:dyDescent="0.25">
      <c r="A580" s="37">
        <v>39547</v>
      </c>
      <c r="B580" s="36">
        <v>0</v>
      </c>
      <c r="C580" s="36">
        <v>85.038669999999996</v>
      </c>
      <c r="D580" s="36">
        <v>85.038669999999996</v>
      </c>
      <c r="E580" s="36">
        <v>85.038669999999996</v>
      </c>
      <c r="F580" s="36">
        <v>85.038669999999996</v>
      </c>
      <c r="G580" s="36"/>
      <c r="H580" s="36"/>
      <c r="I580" s="36"/>
      <c r="J580" s="36"/>
      <c r="K580" s="36"/>
    </row>
    <row r="581" spans="1:11" x14ac:dyDescent="0.25">
      <c r="A581" s="37">
        <v>39548</v>
      </c>
      <c r="B581" s="36">
        <v>0</v>
      </c>
      <c r="C581" s="36">
        <v>86.220470000000006</v>
      </c>
      <c r="D581" s="36">
        <v>86.220470000000006</v>
      </c>
      <c r="E581" s="36">
        <v>86.220470000000006</v>
      </c>
      <c r="F581" s="36">
        <v>86.220470000000006</v>
      </c>
      <c r="G581" s="36"/>
      <c r="H581" s="36"/>
      <c r="I581" s="36"/>
      <c r="J581" s="36"/>
      <c r="K581" s="36"/>
    </row>
    <row r="582" spans="1:11" x14ac:dyDescent="0.25">
      <c r="A582" s="37">
        <v>39549</v>
      </c>
      <c r="B582" s="36">
        <v>0</v>
      </c>
      <c r="C582" s="36">
        <v>84.220799999999997</v>
      </c>
      <c r="D582" s="36">
        <v>84.220799999999997</v>
      </c>
      <c r="E582" s="36">
        <v>84.220799999999997</v>
      </c>
      <c r="F582" s="36">
        <v>84.220799999999997</v>
      </c>
      <c r="G582" s="36"/>
      <c r="H582" s="36"/>
      <c r="I582" s="36"/>
      <c r="J582" s="36"/>
      <c r="K582" s="36"/>
    </row>
    <row r="583" spans="1:11" x14ac:dyDescent="0.25">
      <c r="A583" s="37">
        <v>39552</v>
      </c>
      <c r="B583" s="36">
        <v>0</v>
      </c>
      <c r="C583" s="36">
        <v>84.662769999999995</v>
      </c>
      <c r="D583" s="36">
        <v>84.662769999999995</v>
      </c>
      <c r="E583" s="36">
        <v>84.662769999999995</v>
      </c>
      <c r="F583" s="36">
        <v>84.662769999999995</v>
      </c>
      <c r="G583" s="36"/>
      <c r="H583" s="36"/>
      <c r="I583" s="36"/>
      <c r="J583" s="36"/>
      <c r="K583" s="36"/>
    </row>
    <row r="584" spans="1:11" x14ac:dyDescent="0.25">
      <c r="A584" s="37">
        <v>39553</v>
      </c>
      <c r="B584" s="36">
        <v>0</v>
      </c>
      <c r="C584" s="36">
        <v>85.905429999999996</v>
      </c>
      <c r="D584" s="36">
        <v>85.905429999999996</v>
      </c>
      <c r="E584" s="36">
        <v>85.905429999999996</v>
      </c>
      <c r="F584" s="36">
        <v>85.905429999999996</v>
      </c>
      <c r="G584" s="36"/>
      <c r="H584" s="36"/>
      <c r="I584" s="36"/>
      <c r="J584" s="36"/>
      <c r="K584" s="36"/>
    </row>
    <row r="585" spans="1:11" x14ac:dyDescent="0.25">
      <c r="A585" s="37">
        <v>39554</v>
      </c>
      <c r="B585" s="36">
        <v>0</v>
      </c>
      <c r="C585" s="36">
        <v>90.865570000000005</v>
      </c>
      <c r="D585" s="36">
        <v>90.865570000000005</v>
      </c>
      <c r="E585" s="36">
        <v>90.865570000000005</v>
      </c>
      <c r="F585" s="36">
        <v>90.865570000000005</v>
      </c>
      <c r="G585" s="36"/>
      <c r="H585" s="36"/>
      <c r="I585" s="36"/>
      <c r="J585" s="36"/>
      <c r="K585" s="36"/>
    </row>
    <row r="586" spans="1:11" x14ac:dyDescent="0.25">
      <c r="A586" s="37">
        <v>39555</v>
      </c>
      <c r="B586" s="36">
        <v>0</v>
      </c>
      <c r="C586" s="36">
        <v>90.475549999999998</v>
      </c>
      <c r="D586" s="36">
        <v>90.475549999999998</v>
      </c>
      <c r="E586" s="36">
        <v>90.475549999999998</v>
      </c>
      <c r="F586" s="36">
        <v>90.475549999999998</v>
      </c>
      <c r="G586" s="36"/>
      <c r="H586" s="36"/>
      <c r="I586" s="36"/>
      <c r="J586" s="36"/>
      <c r="K586" s="36"/>
    </row>
    <row r="587" spans="1:11" x14ac:dyDescent="0.25">
      <c r="A587" s="37">
        <v>39556</v>
      </c>
      <c r="B587" s="36">
        <v>0</v>
      </c>
      <c r="C587" s="36">
        <v>93.366550000000004</v>
      </c>
      <c r="D587" s="36">
        <v>93.366550000000004</v>
      </c>
      <c r="E587" s="36">
        <v>93.366550000000004</v>
      </c>
      <c r="F587" s="36">
        <v>93.366550000000004</v>
      </c>
      <c r="G587" s="36"/>
      <c r="H587" s="36"/>
      <c r="I587" s="36"/>
      <c r="J587" s="36"/>
      <c r="K587" s="36"/>
    </row>
    <row r="588" spans="1:11" x14ac:dyDescent="0.25">
      <c r="A588" s="37">
        <v>39559</v>
      </c>
      <c r="B588" s="36">
        <v>0</v>
      </c>
      <c r="C588" s="36">
        <v>95.635180000000005</v>
      </c>
      <c r="D588" s="36">
        <v>95.635180000000005</v>
      </c>
      <c r="E588" s="36">
        <v>95.635180000000005</v>
      </c>
      <c r="F588" s="36">
        <v>95.635180000000005</v>
      </c>
      <c r="G588" s="36"/>
      <c r="H588" s="36"/>
      <c r="I588" s="36"/>
      <c r="J588" s="36"/>
      <c r="K588" s="36"/>
    </row>
    <row r="589" spans="1:11" x14ac:dyDescent="0.25">
      <c r="A589" s="37">
        <v>39560</v>
      </c>
      <c r="B589" s="36">
        <v>0</v>
      </c>
      <c r="C589" s="36">
        <v>93.502619999999993</v>
      </c>
      <c r="D589" s="36">
        <v>93.502619999999993</v>
      </c>
      <c r="E589" s="36">
        <v>93.502619999999993</v>
      </c>
      <c r="F589" s="36">
        <v>93.502619999999993</v>
      </c>
      <c r="G589" s="36"/>
      <c r="H589" s="36"/>
      <c r="I589" s="36"/>
      <c r="J589" s="36"/>
      <c r="K589" s="36"/>
    </row>
    <row r="590" spans="1:11" x14ac:dyDescent="0.25">
      <c r="A590" s="37">
        <v>39561</v>
      </c>
      <c r="B590" s="36">
        <v>0</v>
      </c>
      <c r="C590" s="36">
        <v>95.196899999999999</v>
      </c>
      <c r="D590" s="36">
        <v>95.196899999999999</v>
      </c>
      <c r="E590" s="36">
        <v>95.196899999999999</v>
      </c>
      <c r="F590" s="36">
        <v>95.196899999999999</v>
      </c>
      <c r="G590" s="36"/>
      <c r="H590" s="36"/>
      <c r="I590" s="36"/>
      <c r="J590" s="36"/>
      <c r="K590" s="36"/>
    </row>
    <row r="591" spans="1:11" x14ac:dyDescent="0.25">
      <c r="A591" s="37">
        <v>39562</v>
      </c>
      <c r="B591" s="36">
        <v>0</v>
      </c>
      <c r="C591" s="36">
        <v>97.655709999999999</v>
      </c>
      <c r="D591" s="36">
        <v>97.655709999999999</v>
      </c>
      <c r="E591" s="36">
        <v>97.655709999999999</v>
      </c>
      <c r="F591" s="36">
        <v>97.655709999999999</v>
      </c>
      <c r="G591" s="36"/>
      <c r="H591" s="36"/>
      <c r="I591" s="36"/>
      <c r="J591" s="36"/>
      <c r="K591" s="36"/>
    </row>
    <row r="592" spans="1:11" x14ac:dyDescent="0.25">
      <c r="A592" s="37">
        <v>39563</v>
      </c>
      <c r="B592" s="36">
        <v>0</v>
      </c>
      <c r="C592" s="36">
        <v>98.969880000000003</v>
      </c>
      <c r="D592" s="36">
        <v>98.969880000000003</v>
      </c>
      <c r="E592" s="36">
        <v>98.969880000000003</v>
      </c>
      <c r="F592" s="36">
        <v>98.969880000000003</v>
      </c>
      <c r="G592" s="36"/>
      <c r="H592" s="36"/>
      <c r="I592" s="36"/>
      <c r="J592" s="36"/>
      <c r="K592" s="36"/>
    </row>
    <row r="593" spans="1:11" x14ac:dyDescent="0.25">
      <c r="A593" s="37">
        <v>39566</v>
      </c>
      <c r="B593" s="36">
        <v>0</v>
      </c>
      <c r="C593" s="36">
        <v>100.87909999999999</v>
      </c>
      <c r="D593" s="36">
        <v>100.87909999999999</v>
      </c>
      <c r="E593" s="36">
        <v>100.87909999999999</v>
      </c>
      <c r="F593" s="36">
        <v>100.87909999999999</v>
      </c>
      <c r="G593" s="36"/>
      <c r="H593" s="36"/>
      <c r="I593" s="36"/>
      <c r="J593" s="36"/>
      <c r="K593" s="36"/>
    </row>
    <row r="594" spans="1:11" x14ac:dyDescent="0.25">
      <c r="A594" s="37">
        <v>39567</v>
      </c>
      <c r="B594" s="36">
        <v>0</v>
      </c>
      <c r="C594" s="36">
        <v>99.011830000000003</v>
      </c>
      <c r="D594" s="36">
        <v>99.011830000000003</v>
      </c>
      <c r="E594" s="36">
        <v>99.011830000000003</v>
      </c>
      <c r="F594" s="36">
        <v>99.011830000000003</v>
      </c>
      <c r="G594" s="36"/>
      <c r="H594" s="36"/>
      <c r="I594" s="36"/>
      <c r="J594" s="36"/>
      <c r="K594" s="36"/>
    </row>
    <row r="595" spans="1:11" x14ac:dyDescent="0.25">
      <c r="A595" s="37">
        <v>39568</v>
      </c>
      <c r="B595" s="36">
        <v>0</v>
      </c>
      <c r="C595" s="36">
        <v>98.397189999999995</v>
      </c>
      <c r="D595" s="36">
        <v>98.397189999999995</v>
      </c>
      <c r="E595" s="36">
        <v>98.397189999999995</v>
      </c>
      <c r="F595" s="36">
        <v>98.397189999999995</v>
      </c>
      <c r="G595" s="36"/>
      <c r="H595" s="36"/>
      <c r="I595" s="36"/>
      <c r="J595" s="36"/>
      <c r="K595" s="36"/>
    </row>
    <row r="596" spans="1:11" x14ac:dyDescent="0.25">
      <c r="A596" s="37">
        <v>39569</v>
      </c>
      <c r="B596" s="36">
        <v>0</v>
      </c>
      <c r="C596" s="36">
        <v>102.4067</v>
      </c>
      <c r="D596" s="36">
        <v>102.4067</v>
      </c>
      <c r="E596" s="36">
        <v>102.4067</v>
      </c>
      <c r="F596" s="36">
        <v>102.4067</v>
      </c>
      <c r="G596" s="36"/>
      <c r="H596" s="36"/>
      <c r="I596" s="36"/>
      <c r="J596" s="36"/>
      <c r="K596" s="36"/>
    </row>
    <row r="597" spans="1:11" x14ac:dyDescent="0.25">
      <c r="A597" s="37">
        <v>39570</v>
      </c>
      <c r="B597" s="36">
        <v>0</v>
      </c>
      <c r="C597" s="36">
        <v>104.2811</v>
      </c>
      <c r="D597" s="36">
        <v>104.2811</v>
      </c>
      <c r="E597" s="36">
        <v>104.2811</v>
      </c>
      <c r="F597" s="36">
        <v>104.2811</v>
      </c>
      <c r="G597" s="36"/>
      <c r="H597" s="36"/>
      <c r="I597" s="36"/>
      <c r="J597" s="36"/>
      <c r="K597" s="36"/>
    </row>
    <row r="598" spans="1:11" x14ac:dyDescent="0.25">
      <c r="A598" s="37">
        <v>39573</v>
      </c>
      <c r="B598" s="36">
        <v>0</v>
      </c>
      <c r="C598" s="36">
        <v>103.5314</v>
      </c>
      <c r="D598" s="36">
        <v>103.5314</v>
      </c>
      <c r="E598" s="36">
        <v>103.5314</v>
      </c>
      <c r="F598" s="36">
        <v>103.5314</v>
      </c>
      <c r="G598" s="36"/>
      <c r="H598" s="36"/>
      <c r="I598" s="36"/>
      <c r="J598" s="36"/>
      <c r="K598" s="36"/>
    </row>
    <row r="599" spans="1:11" x14ac:dyDescent="0.25">
      <c r="A599" s="37">
        <v>39574</v>
      </c>
      <c r="B599" s="36">
        <v>0</v>
      </c>
      <c r="C599" s="36">
        <v>106.78959999999999</v>
      </c>
      <c r="D599" s="36">
        <v>106.78959999999999</v>
      </c>
      <c r="E599" s="36">
        <v>106.78959999999999</v>
      </c>
      <c r="F599" s="36">
        <v>106.78959999999999</v>
      </c>
      <c r="G599" s="36"/>
      <c r="H599" s="36"/>
      <c r="I599" s="36"/>
      <c r="J599" s="36"/>
      <c r="K599" s="36"/>
    </row>
    <row r="600" spans="1:11" x14ac:dyDescent="0.25">
      <c r="A600" s="37">
        <v>39575</v>
      </c>
      <c r="B600" s="36">
        <v>0</v>
      </c>
      <c r="C600" s="36">
        <v>102.3047</v>
      </c>
      <c r="D600" s="36">
        <v>102.3047</v>
      </c>
      <c r="E600" s="36">
        <v>102.3047</v>
      </c>
      <c r="F600" s="36">
        <v>102.3047</v>
      </c>
      <c r="G600" s="36"/>
      <c r="H600" s="36"/>
      <c r="I600" s="36"/>
      <c r="J600" s="36"/>
      <c r="K600" s="36"/>
    </row>
    <row r="601" spans="1:11" x14ac:dyDescent="0.25">
      <c r="A601" s="37">
        <v>39576</v>
      </c>
      <c r="B601" s="36">
        <v>0</v>
      </c>
      <c r="C601" s="36">
        <v>103.4448</v>
      </c>
      <c r="D601" s="36">
        <v>103.4448</v>
      </c>
      <c r="E601" s="36">
        <v>103.4448</v>
      </c>
      <c r="F601" s="36">
        <v>103.4448</v>
      </c>
      <c r="G601" s="36"/>
      <c r="H601" s="36"/>
      <c r="I601" s="36"/>
      <c r="J601" s="36"/>
      <c r="K601" s="36"/>
    </row>
    <row r="602" spans="1:11" x14ac:dyDescent="0.25">
      <c r="A602" s="37">
        <v>39577</v>
      </c>
      <c r="B602" s="36">
        <v>0</v>
      </c>
      <c r="C602" s="36">
        <v>101.7634</v>
      </c>
      <c r="D602" s="36">
        <v>101.7634</v>
      </c>
      <c r="E602" s="36">
        <v>101.7634</v>
      </c>
      <c r="F602" s="36">
        <v>101.7634</v>
      </c>
      <c r="G602" s="36"/>
      <c r="H602" s="36"/>
      <c r="I602" s="36"/>
      <c r="J602" s="36"/>
      <c r="K602" s="36"/>
    </row>
    <row r="603" spans="1:11" x14ac:dyDescent="0.25">
      <c r="A603" s="37">
        <v>39580</v>
      </c>
      <c r="B603" s="36">
        <v>0</v>
      </c>
      <c r="C603" s="36">
        <v>104.5819</v>
      </c>
      <c r="D603" s="36">
        <v>104.5819</v>
      </c>
      <c r="E603" s="36">
        <v>104.5819</v>
      </c>
      <c r="F603" s="36">
        <v>104.5819</v>
      </c>
      <c r="G603" s="36"/>
      <c r="H603" s="36"/>
      <c r="I603" s="36"/>
      <c r="J603" s="36"/>
      <c r="K603" s="36"/>
    </row>
    <row r="604" spans="1:11" x14ac:dyDescent="0.25">
      <c r="A604" s="37">
        <v>39581</v>
      </c>
      <c r="B604" s="36">
        <v>0</v>
      </c>
      <c r="C604" s="36">
        <v>105.4301</v>
      </c>
      <c r="D604" s="36">
        <v>105.4301</v>
      </c>
      <c r="E604" s="36">
        <v>105.4301</v>
      </c>
      <c r="F604" s="36">
        <v>105.4301</v>
      </c>
      <c r="G604" s="36"/>
      <c r="H604" s="36"/>
      <c r="I604" s="36"/>
      <c r="J604" s="36"/>
      <c r="K604" s="36"/>
    </row>
    <row r="605" spans="1:11" x14ac:dyDescent="0.25">
      <c r="A605" s="37">
        <v>39582</v>
      </c>
      <c r="B605" s="36">
        <v>0</v>
      </c>
      <c r="C605" s="36">
        <v>107.6955</v>
      </c>
      <c r="D605" s="36">
        <v>107.6955</v>
      </c>
      <c r="E605" s="36">
        <v>107.6955</v>
      </c>
      <c r="F605" s="36">
        <v>107.6955</v>
      </c>
      <c r="G605" s="36"/>
      <c r="H605" s="36"/>
      <c r="I605" s="36"/>
      <c r="J605" s="36"/>
      <c r="K605" s="36"/>
    </row>
    <row r="606" spans="1:11" x14ac:dyDescent="0.25">
      <c r="A606" s="37">
        <v>39583</v>
      </c>
      <c r="B606" s="36">
        <v>0</v>
      </c>
      <c r="C606" s="36">
        <v>110.5042</v>
      </c>
      <c r="D606" s="36">
        <v>110.5042</v>
      </c>
      <c r="E606" s="36">
        <v>110.5042</v>
      </c>
      <c r="F606" s="36">
        <v>110.5042</v>
      </c>
      <c r="G606" s="36"/>
      <c r="H606" s="36"/>
      <c r="I606" s="36"/>
      <c r="J606" s="36"/>
      <c r="K606" s="36"/>
    </row>
    <row r="607" spans="1:11" x14ac:dyDescent="0.25">
      <c r="A607" s="37">
        <v>39584</v>
      </c>
      <c r="B607" s="36">
        <v>0</v>
      </c>
      <c r="C607" s="36">
        <v>110.0151</v>
      </c>
      <c r="D607" s="36">
        <v>110.0151</v>
      </c>
      <c r="E607" s="36">
        <v>110.0151</v>
      </c>
      <c r="F607" s="36">
        <v>110.0151</v>
      </c>
      <c r="G607" s="36"/>
      <c r="H607" s="36"/>
      <c r="I607" s="36"/>
      <c r="J607" s="36"/>
      <c r="K607" s="36"/>
    </row>
    <row r="608" spans="1:11" x14ac:dyDescent="0.25">
      <c r="A608" s="37">
        <v>39587</v>
      </c>
      <c r="B608" s="36">
        <v>0</v>
      </c>
      <c r="C608" s="36">
        <v>110.9747</v>
      </c>
      <c r="D608" s="36">
        <v>110.9747</v>
      </c>
      <c r="E608" s="36">
        <v>110.9747</v>
      </c>
      <c r="F608" s="36">
        <v>110.9747</v>
      </c>
      <c r="G608" s="36"/>
      <c r="H608" s="36"/>
      <c r="I608" s="36"/>
      <c r="J608" s="36"/>
      <c r="K608" s="36"/>
    </row>
    <row r="609" spans="1:11" x14ac:dyDescent="0.25">
      <c r="A609" s="37">
        <v>39588</v>
      </c>
      <c r="B609" s="36">
        <v>0</v>
      </c>
      <c r="C609" s="36">
        <v>105.0108</v>
      </c>
      <c r="D609" s="36">
        <v>105.0108</v>
      </c>
      <c r="E609" s="36">
        <v>105.0108</v>
      </c>
      <c r="F609" s="36">
        <v>105.0108</v>
      </c>
      <c r="G609" s="36"/>
      <c r="H609" s="36"/>
      <c r="I609" s="36"/>
      <c r="J609" s="36"/>
      <c r="K609" s="36"/>
    </row>
    <row r="610" spans="1:11" x14ac:dyDescent="0.25">
      <c r="A610" s="37">
        <v>39589</v>
      </c>
      <c r="B610" s="36">
        <v>0</v>
      </c>
      <c r="C610" s="36">
        <v>99.001580000000004</v>
      </c>
      <c r="D610" s="36">
        <v>99.001580000000004</v>
      </c>
      <c r="E610" s="36">
        <v>99.001580000000004</v>
      </c>
      <c r="F610" s="36">
        <v>99.001580000000004</v>
      </c>
      <c r="G610" s="36"/>
      <c r="H610" s="36"/>
      <c r="I610" s="36"/>
      <c r="J610" s="36"/>
      <c r="K610" s="36"/>
    </row>
    <row r="611" spans="1:11" x14ac:dyDescent="0.25">
      <c r="A611" s="37">
        <v>39590</v>
      </c>
      <c r="B611" s="36">
        <v>0</v>
      </c>
      <c r="C611" s="36">
        <v>100.68819999999999</v>
      </c>
      <c r="D611" s="36">
        <v>100.68819999999999</v>
      </c>
      <c r="E611" s="36">
        <v>100.68819999999999</v>
      </c>
      <c r="F611" s="36">
        <v>100.68819999999999</v>
      </c>
      <c r="G611" s="36"/>
      <c r="H611" s="36"/>
      <c r="I611" s="36"/>
      <c r="J611" s="36"/>
      <c r="K611" s="36"/>
    </row>
    <row r="612" spans="1:11" x14ac:dyDescent="0.25">
      <c r="A612" s="37">
        <v>39591</v>
      </c>
      <c r="B612" s="36">
        <v>0</v>
      </c>
      <c r="C612" s="36">
        <v>98.508960000000002</v>
      </c>
      <c r="D612" s="36">
        <v>98.508960000000002</v>
      </c>
      <c r="E612" s="36">
        <v>98.508960000000002</v>
      </c>
      <c r="F612" s="36">
        <v>98.508960000000002</v>
      </c>
      <c r="G612" s="36"/>
      <c r="H612" s="36"/>
      <c r="I612" s="36"/>
      <c r="J612" s="36"/>
      <c r="K612" s="36"/>
    </row>
    <row r="613" spans="1:11" x14ac:dyDescent="0.25">
      <c r="A613" s="37">
        <v>39595</v>
      </c>
      <c r="B613" s="36">
        <v>0</v>
      </c>
      <c r="C613" s="36">
        <v>101.2543</v>
      </c>
      <c r="D613" s="36">
        <v>101.2543</v>
      </c>
      <c r="E613" s="36">
        <v>101.2543</v>
      </c>
      <c r="F613" s="36">
        <v>101.2543</v>
      </c>
      <c r="G613" s="36"/>
      <c r="H613" s="36"/>
      <c r="I613" s="36"/>
      <c r="J613" s="36"/>
      <c r="K613" s="36"/>
    </row>
    <row r="614" spans="1:11" x14ac:dyDescent="0.25">
      <c r="A614" s="37">
        <v>39596</v>
      </c>
      <c r="B614" s="36">
        <v>0</v>
      </c>
      <c r="C614" s="36">
        <v>102.8622</v>
      </c>
      <c r="D614" s="36">
        <v>102.8622</v>
      </c>
      <c r="E614" s="36">
        <v>102.8622</v>
      </c>
      <c r="F614" s="36">
        <v>102.8622</v>
      </c>
      <c r="G614" s="36"/>
      <c r="H614" s="36"/>
      <c r="I614" s="36"/>
      <c r="J614" s="36"/>
      <c r="K614" s="36"/>
    </row>
    <row r="615" spans="1:11" x14ac:dyDescent="0.25">
      <c r="A615" s="37">
        <v>39597</v>
      </c>
      <c r="B615" s="36">
        <v>0</v>
      </c>
      <c r="C615" s="36">
        <v>108.12820000000001</v>
      </c>
      <c r="D615" s="36">
        <v>108.12820000000001</v>
      </c>
      <c r="E615" s="36">
        <v>108.12820000000001</v>
      </c>
      <c r="F615" s="36">
        <v>108.12820000000001</v>
      </c>
      <c r="G615" s="36"/>
      <c r="H615" s="36"/>
      <c r="I615" s="36"/>
      <c r="J615" s="36"/>
      <c r="K615" s="36"/>
    </row>
    <row r="616" spans="1:11" x14ac:dyDescent="0.25">
      <c r="A616" s="37">
        <v>39598</v>
      </c>
      <c r="B616" s="36">
        <v>0</v>
      </c>
      <c r="C616" s="36">
        <v>112.6875</v>
      </c>
      <c r="D616" s="36">
        <v>112.6875</v>
      </c>
      <c r="E616" s="36">
        <v>112.6875</v>
      </c>
      <c r="F616" s="36">
        <v>112.6875</v>
      </c>
      <c r="G616" s="36"/>
      <c r="H616" s="36"/>
      <c r="I616" s="36"/>
      <c r="J616" s="36"/>
      <c r="K616" s="36"/>
    </row>
    <row r="617" spans="1:11" x14ac:dyDescent="0.25">
      <c r="A617" s="37">
        <v>39601</v>
      </c>
      <c r="B617" s="36">
        <v>0</v>
      </c>
      <c r="C617" s="36">
        <v>104.1681</v>
      </c>
      <c r="D617" s="36">
        <v>104.1681</v>
      </c>
      <c r="E617" s="36">
        <v>104.1681</v>
      </c>
      <c r="F617" s="36">
        <v>104.1681</v>
      </c>
      <c r="G617" s="36"/>
      <c r="H617" s="36"/>
      <c r="I617" s="36"/>
      <c r="J617" s="36"/>
      <c r="K617" s="36"/>
    </row>
    <row r="618" spans="1:11" x14ac:dyDescent="0.25">
      <c r="A618" s="37">
        <v>39602</v>
      </c>
      <c r="B618" s="36">
        <v>0</v>
      </c>
      <c r="C618" s="36">
        <v>103.3549</v>
      </c>
      <c r="D618" s="36">
        <v>103.3549</v>
      </c>
      <c r="E618" s="36">
        <v>103.3549</v>
      </c>
      <c r="F618" s="36">
        <v>103.3549</v>
      </c>
      <c r="G618" s="36"/>
      <c r="H618" s="36"/>
      <c r="I618" s="36"/>
      <c r="J618" s="36"/>
      <c r="K618" s="36"/>
    </row>
    <row r="619" spans="1:11" x14ac:dyDescent="0.25">
      <c r="A619" s="37">
        <v>39603</v>
      </c>
      <c r="B619" s="36">
        <v>0</v>
      </c>
      <c r="C619" s="36">
        <v>101.797</v>
      </c>
      <c r="D619" s="36">
        <v>101.797</v>
      </c>
      <c r="E619" s="36">
        <v>101.797</v>
      </c>
      <c r="F619" s="36">
        <v>101.797</v>
      </c>
      <c r="G619" s="36"/>
      <c r="H619" s="36"/>
      <c r="I619" s="36"/>
      <c r="J619" s="36"/>
      <c r="K619" s="36"/>
    </row>
    <row r="620" spans="1:11" x14ac:dyDescent="0.25">
      <c r="A620" s="37">
        <v>39604</v>
      </c>
      <c r="B620" s="36">
        <v>0</v>
      </c>
      <c r="C620" s="36">
        <v>107.3028</v>
      </c>
      <c r="D620" s="36">
        <v>107.3028</v>
      </c>
      <c r="E620" s="36">
        <v>107.3028</v>
      </c>
      <c r="F620" s="36">
        <v>107.3028</v>
      </c>
      <c r="G620" s="36"/>
      <c r="H620" s="36"/>
      <c r="I620" s="36"/>
      <c r="J620" s="36"/>
      <c r="K620" s="36"/>
    </row>
    <row r="621" spans="1:11" x14ac:dyDescent="0.25">
      <c r="A621" s="37">
        <v>39605</v>
      </c>
      <c r="B621" s="36">
        <v>0</v>
      </c>
      <c r="C621" s="36">
        <v>95.468249999999998</v>
      </c>
      <c r="D621" s="36">
        <v>95.468249999999998</v>
      </c>
      <c r="E621" s="36">
        <v>95.468249999999998</v>
      </c>
      <c r="F621" s="36">
        <v>95.468249999999998</v>
      </c>
      <c r="G621" s="36"/>
      <c r="H621" s="36"/>
      <c r="I621" s="36"/>
      <c r="J621" s="36"/>
      <c r="K621" s="36"/>
    </row>
    <row r="622" spans="1:11" x14ac:dyDescent="0.25">
      <c r="A622" s="37">
        <v>39608</v>
      </c>
      <c r="B622" s="36">
        <v>0</v>
      </c>
      <c r="C622" s="36">
        <v>97.309200000000004</v>
      </c>
      <c r="D622" s="36">
        <v>97.309200000000004</v>
      </c>
      <c r="E622" s="36">
        <v>97.309200000000004</v>
      </c>
      <c r="F622" s="36">
        <v>97.309200000000004</v>
      </c>
      <c r="G622" s="36"/>
      <c r="H622" s="36"/>
      <c r="I622" s="36"/>
      <c r="J622" s="36"/>
      <c r="K622" s="36"/>
    </row>
    <row r="623" spans="1:11" x14ac:dyDescent="0.25">
      <c r="A623" s="37">
        <v>39609</v>
      </c>
      <c r="B623" s="36">
        <v>0</v>
      </c>
      <c r="C623" s="36">
        <v>97.573580000000007</v>
      </c>
      <c r="D623" s="36">
        <v>97.573580000000007</v>
      </c>
      <c r="E623" s="36">
        <v>97.573580000000007</v>
      </c>
      <c r="F623" s="36">
        <v>97.573580000000007</v>
      </c>
      <c r="G623" s="36"/>
      <c r="H623" s="36"/>
      <c r="I623" s="36"/>
      <c r="J623" s="36"/>
      <c r="K623" s="36"/>
    </row>
    <row r="624" spans="1:11" x14ac:dyDescent="0.25">
      <c r="A624" s="37">
        <v>39610</v>
      </c>
      <c r="B624" s="36">
        <v>0</v>
      </c>
      <c r="C624" s="36">
        <v>94.508579999999995</v>
      </c>
      <c r="D624" s="36">
        <v>94.508579999999995</v>
      </c>
      <c r="E624" s="36">
        <v>94.508579999999995</v>
      </c>
      <c r="F624" s="36">
        <v>94.508579999999995</v>
      </c>
      <c r="G624" s="36"/>
      <c r="H624" s="36"/>
      <c r="I624" s="36"/>
      <c r="J624" s="36"/>
      <c r="K624" s="36"/>
    </row>
    <row r="625" spans="1:11" x14ac:dyDescent="0.25">
      <c r="A625" s="37">
        <v>39611</v>
      </c>
      <c r="B625" s="36">
        <v>0</v>
      </c>
      <c r="C625" s="36">
        <v>95.402829999999994</v>
      </c>
      <c r="D625" s="36">
        <v>95.402829999999994</v>
      </c>
      <c r="E625" s="36">
        <v>95.402829999999994</v>
      </c>
      <c r="F625" s="36">
        <v>95.402829999999994</v>
      </c>
      <c r="G625" s="36"/>
      <c r="H625" s="36"/>
      <c r="I625" s="36"/>
      <c r="J625" s="36"/>
      <c r="K625" s="36"/>
    </row>
    <row r="626" spans="1:11" x14ac:dyDescent="0.25">
      <c r="A626" s="37">
        <v>39612</v>
      </c>
      <c r="B626" s="36">
        <v>0</v>
      </c>
      <c r="C626" s="36">
        <v>98.642300000000006</v>
      </c>
      <c r="D626" s="36">
        <v>98.642300000000006</v>
      </c>
      <c r="E626" s="36">
        <v>98.642300000000006</v>
      </c>
      <c r="F626" s="36">
        <v>98.642300000000006</v>
      </c>
      <c r="G626" s="36"/>
      <c r="H626" s="36"/>
      <c r="I626" s="36"/>
      <c r="J626" s="36"/>
      <c r="K626" s="36"/>
    </row>
    <row r="627" spans="1:11" x14ac:dyDescent="0.25">
      <c r="A627" s="37">
        <v>39615</v>
      </c>
      <c r="B627" s="36">
        <v>0</v>
      </c>
      <c r="C627" s="36">
        <v>100.8944</v>
      </c>
      <c r="D627" s="36">
        <v>100.8944</v>
      </c>
      <c r="E627" s="36">
        <v>100.8944</v>
      </c>
      <c r="F627" s="36">
        <v>100.8944</v>
      </c>
      <c r="G627" s="36"/>
      <c r="H627" s="36"/>
      <c r="I627" s="36"/>
      <c r="J627" s="36"/>
      <c r="K627" s="36"/>
    </row>
    <row r="628" spans="1:11" x14ac:dyDescent="0.25">
      <c r="A628" s="37">
        <v>39616</v>
      </c>
      <c r="B628" s="36">
        <v>0</v>
      </c>
      <c r="C628" s="36">
        <v>100.8897</v>
      </c>
      <c r="D628" s="36">
        <v>100.8897</v>
      </c>
      <c r="E628" s="36">
        <v>100.8897</v>
      </c>
      <c r="F628" s="36">
        <v>100.8897</v>
      </c>
      <c r="G628" s="36"/>
      <c r="H628" s="36"/>
      <c r="I628" s="36"/>
      <c r="J628" s="36"/>
      <c r="K628" s="36"/>
    </row>
    <row r="629" spans="1:11" x14ac:dyDescent="0.25">
      <c r="A629" s="37">
        <v>39617</v>
      </c>
      <c r="B629" s="36">
        <v>0</v>
      </c>
      <c r="C629" s="36">
        <v>98.359650000000002</v>
      </c>
      <c r="D629" s="36">
        <v>98.359650000000002</v>
      </c>
      <c r="E629" s="36">
        <v>98.359650000000002</v>
      </c>
      <c r="F629" s="36">
        <v>98.359650000000002</v>
      </c>
      <c r="G629" s="36"/>
      <c r="H629" s="36"/>
      <c r="I629" s="36"/>
      <c r="J629" s="36"/>
      <c r="K629" s="36"/>
    </row>
    <row r="630" spans="1:11" x14ac:dyDescent="0.25">
      <c r="A630" s="37">
        <v>39618</v>
      </c>
      <c r="B630" s="36">
        <v>0</v>
      </c>
      <c r="C630" s="36">
        <v>100.35250000000001</v>
      </c>
      <c r="D630" s="36">
        <v>100.35250000000001</v>
      </c>
      <c r="E630" s="36">
        <v>100.35250000000001</v>
      </c>
      <c r="F630" s="36">
        <v>100.35250000000001</v>
      </c>
      <c r="G630" s="36"/>
      <c r="H630" s="36"/>
      <c r="I630" s="36"/>
      <c r="J630" s="36"/>
      <c r="K630" s="36"/>
    </row>
    <row r="631" spans="1:11" x14ac:dyDescent="0.25">
      <c r="A631" s="37">
        <v>39619</v>
      </c>
      <c r="B631" s="36">
        <v>0</v>
      </c>
      <c r="C631" s="36">
        <v>96.481210000000004</v>
      </c>
      <c r="D631" s="36">
        <v>96.481210000000004</v>
      </c>
      <c r="E631" s="36">
        <v>96.481210000000004</v>
      </c>
      <c r="F631" s="36">
        <v>96.481210000000004</v>
      </c>
      <c r="G631" s="36"/>
      <c r="H631" s="36"/>
      <c r="I631" s="36"/>
      <c r="J631" s="36"/>
      <c r="K631" s="36"/>
    </row>
    <row r="632" spans="1:11" x14ac:dyDescent="0.25">
      <c r="A632" s="37">
        <v>39622</v>
      </c>
      <c r="B632" s="36">
        <v>0</v>
      </c>
      <c r="C632" s="36">
        <v>96.922389999999993</v>
      </c>
      <c r="D632" s="36">
        <v>96.922389999999993</v>
      </c>
      <c r="E632" s="36">
        <v>96.922389999999993</v>
      </c>
      <c r="F632" s="36">
        <v>96.922389999999993</v>
      </c>
      <c r="G632" s="36"/>
      <c r="H632" s="36"/>
      <c r="I632" s="36"/>
      <c r="J632" s="36"/>
      <c r="K632" s="36"/>
    </row>
    <row r="633" spans="1:11" x14ac:dyDescent="0.25">
      <c r="A633" s="37">
        <v>39623</v>
      </c>
      <c r="B633" s="36">
        <v>0</v>
      </c>
      <c r="C633" s="36">
        <v>97.078010000000006</v>
      </c>
      <c r="D633" s="36">
        <v>97.078010000000006</v>
      </c>
      <c r="E633" s="36">
        <v>97.078010000000006</v>
      </c>
      <c r="F633" s="36">
        <v>97.078010000000006</v>
      </c>
      <c r="G633" s="36"/>
      <c r="H633" s="36"/>
      <c r="I633" s="36"/>
      <c r="J633" s="36"/>
      <c r="K633" s="36"/>
    </row>
    <row r="634" spans="1:11" x14ac:dyDescent="0.25">
      <c r="A634" s="37">
        <v>39624</v>
      </c>
      <c r="B634" s="36">
        <v>0</v>
      </c>
      <c r="C634" s="36">
        <v>100.5254</v>
      </c>
      <c r="D634" s="36">
        <v>100.5254</v>
      </c>
      <c r="E634" s="36">
        <v>100.5254</v>
      </c>
      <c r="F634" s="36">
        <v>100.5254</v>
      </c>
      <c r="G634" s="36"/>
      <c r="H634" s="36"/>
      <c r="I634" s="36"/>
      <c r="J634" s="36"/>
      <c r="K634" s="36"/>
    </row>
    <row r="635" spans="1:11" x14ac:dyDescent="0.25">
      <c r="A635" s="37">
        <v>39625</v>
      </c>
      <c r="B635" s="36">
        <v>0</v>
      </c>
      <c r="C635" s="36">
        <v>92.656270000000006</v>
      </c>
      <c r="D635" s="36">
        <v>92.656270000000006</v>
      </c>
      <c r="E635" s="36">
        <v>92.656270000000006</v>
      </c>
      <c r="F635" s="36">
        <v>92.656270000000006</v>
      </c>
      <c r="G635" s="36"/>
      <c r="H635" s="36"/>
      <c r="I635" s="36"/>
      <c r="J635" s="36"/>
      <c r="K635" s="36"/>
    </row>
    <row r="636" spans="1:11" x14ac:dyDescent="0.25">
      <c r="A636" s="37">
        <v>39626</v>
      </c>
      <c r="B636" s="36">
        <v>0</v>
      </c>
      <c r="C636" s="36">
        <v>92.859319999999997</v>
      </c>
      <c r="D636" s="36">
        <v>92.859319999999997</v>
      </c>
      <c r="E636" s="36">
        <v>92.859319999999997</v>
      </c>
      <c r="F636" s="36">
        <v>92.859319999999997</v>
      </c>
      <c r="G636" s="36"/>
      <c r="H636" s="36"/>
      <c r="I636" s="36"/>
      <c r="J636" s="36"/>
      <c r="K636" s="36"/>
    </row>
    <row r="637" spans="1:11" x14ac:dyDescent="0.25">
      <c r="A637" s="37">
        <v>39629</v>
      </c>
      <c r="B637" s="36">
        <v>0</v>
      </c>
      <c r="C637" s="36">
        <v>94.42989</v>
      </c>
      <c r="D637" s="36">
        <v>94.42989</v>
      </c>
      <c r="E637" s="36">
        <v>94.42989</v>
      </c>
      <c r="F637" s="36">
        <v>94.42989</v>
      </c>
      <c r="G637" s="36"/>
      <c r="H637" s="36"/>
      <c r="I637" s="36"/>
      <c r="J637" s="36"/>
      <c r="K637" s="36"/>
    </row>
    <row r="638" spans="1:11" x14ac:dyDescent="0.25">
      <c r="A638" s="37">
        <v>39630</v>
      </c>
      <c r="B638" s="36">
        <v>0</v>
      </c>
      <c r="C638" s="36">
        <v>93.999179999999996</v>
      </c>
      <c r="D638" s="36">
        <v>93.999179999999996</v>
      </c>
      <c r="E638" s="36">
        <v>93.999179999999996</v>
      </c>
      <c r="F638" s="36">
        <v>93.999179999999996</v>
      </c>
      <c r="G638" s="36"/>
      <c r="H638" s="36"/>
      <c r="I638" s="36"/>
      <c r="J638" s="36"/>
      <c r="K638" s="36"/>
    </row>
    <row r="639" spans="1:11" x14ac:dyDescent="0.25">
      <c r="A639" s="37">
        <v>39631</v>
      </c>
      <c r="B639" s="36">
        <v>0</v>
      </c>
      <c r="C639" s="36">
        <v>89.763999999999996</v>
      </c>
      <c r="D639" s="36">
        <v>89.763999999999996</v>
      </c>
      <c r="E639" s="36">
        <v>89.763999999999996</v>
      </c>
      <c r="F639" s="36">
        <v>89.763999999999996</v>
      </c>
      <c r="G639" s="36"/>
      <c r="H639" s="36"/>
      <c r="I639" s="36"/>
      <c r="J639" s="36"/>
      <c r="K639" s="36"/>
    </row>
    <row r="640" spans="1:11" x14ac:dyDescent="0.25">
      <c r="A640" s="37">
        <v>39632</v>
      </c>
      <c r="B640" s="36">
        <v>0</v>
      </c>
      <c r="C640" s="36">
        <v>90.295519999999996</v>
      </c>
      <c r="D640" s="36">
        <v>90.295519999999996</v>
      </c>
      <c r="E640" s="36">
        <v>90.295519999999996</v>
      </c>
      <c r="F640" s="36">
        <v>90.295519999999996</v>
      </c>
      <c r="G640" s="36"/>
      <c r="H640" s="36"/>
      <c r="I640" s="36"/>
      <c r="J640" s="36"/>
      <c r="K640" s="36"/>
    </row>
    <row r="641" spans="1:11" x14ac:dyDescent="0.25">
      <c r="A641" s="37">
        <v>39636</v>
      </c>
      <c r="B641" s="36">
        <v>0</v>
      </c>
      <c r="C641" s="36">
        <v>90.468699999999998</v>
      </c>
      <c r="D641" s="36">
        <v>90.468699999999998</v>
      </c>
      <c r="E641" s="36">
        <v>90.468699999999998</v>
      </c>
      <c r="F641" s="36">
        <v>90.468699999999998</v>
      </c>
      <c r="G641" s="36"/>
      <c r="H641" s="36"/>
      <c r="I641" s="36"/>
      <c r="J641" s="36"/>
      <c r="K641" s="36"/>
    </row>
    <row r="642" spans="1:11" x14ac:dyDescent="0.25">
      <c r="A642" s="37">
        <v>39637</v>
      </c>
      <c r="B642" s="36">
        <v>0</v>
      </c>
      <c r="C642" s="36">
        <v>94.262159999999994</v>
      </c>
      <c r="D642" s="36">
        <v>94.262159999999994</v>
      </c>
      <c r="E642" s="36">
        <v>94.262159999999994</v>
      </c>
      <c r="F642" s="36">
        <v>94.262159999999994</v>
      </c>
      <c r="G642" s="36"/>
      <c r="H642" s="36"/>
      <c r="I642" s="36"/>
      <c r="J642" s="36"/>
      <c r="K642" s="36"/>
    </row>
    <row r="643" spans="1:11" x14ac:dyDescent="0.25">
      <c r="A643" s="37">
        <v>39638</v>
      </c>
      <c r="B643" s="36">
        <v>0</v>
      </c>
      <c r="C643" s="36">
        <v>90.767110000000002</v>
      </c>
      <c r="D643" s="36">
        <v>90.767110000000002</v>
      </c>
      <c r="E643" s="36">
        <v>90.767110000000002</v>
      </c>
      <c r="F643" s="36">
        <v>90.767110000000002</v>
      </c>
      <c r="G643" s="36"/>
      <c r="H643" s="36"/>
      <c r="I643" s="36"/>
      <c r="J643" s="36"/>
      <c r="K643" s="36"/>
    </row>
    <row r="644" spans="1:11" x14ac:dyDescent="0.25">
      <c r="A644" s="37">
        <v>39639</v>
      </c>
      <c r="B644" s="36">
        <v>0</v>
      </c>
      <c r="C644" s="36">
        <v>89.108410000000006</v>
      </c>
      <c r="D644" s="36">
        <v>89.108410000000006</v>
      </c>
      <c r="E644" s="36">
        <v>89.108410000000006</v>
      </c>
      <c r="F644" s="36">
        <v>89.108410000000006</v>
      </c>
      <c r="G644" s="36"/>
      <c r="H644" s="36"/>
      <c r="I644" s="36"/>
      <c r="J644" s="36"/>
      <c r="K644" s="36"/>
    </row>
    <row r="645" spans="1:11" x14ac:dyDescent="0.25">
      <c r="A645" s="37">
        <v>39640</v>
      </c>
      <c r="B645" s="36">
        <v>0</v>
      </c>
      <c r="C645" s="36">
        <v>87.714340000000007</v>
      </c>
      <c r="D645" s="36">
        <v>87.714340000000007</v>
      </c>
      <c r="E645" s="36">
        <v>87.714340000000007</v>
      </c>
      <c r="F645" s="36">
        <v>87.714340000000007</v>
      </c>
      <c r="G645" s="36"/>
      <c r="H645" s="36"/>
      <c r="I645" s="36"/>
      <c r="J645" s="36"/>
      <c r="K645" s="36"/>
    </row>
    <row r="646" spans="1:11" x14ac:dyDescent="0.25">
      <c r="A646" s="37">
        <v>39643</v>
      </c>
      <c r="B646" s="36">
        <v>0</v>
      </c>
      <c r="C646" s="36">
        <v>85.358440000000002</v>
      </c>
      <c r="D646" s="36">
        <v>85.358440000000002</v>
      </c>
      <c r="E646" s="36">
        <v>85.358440000000002</v>
      </c>
      <c r="F646" s="36">
        <v>85.358440000000002</v>
      </c>
      <c r="G646" s="36"/>
      <c r="H646" s="36"/>
      <c r="I646" s="36"/>
      <c r="J646" s="36"/>
      <c r="K646" s="36"/>
    </row>
    <row r="647" spans="1:11" x14ac:dyDescent="0.25">
      <c r="A647" s="37">
        <v>39644</v>
      </c>
      <c r="B647" s="36">
        <v>0</v>
      </c>
      <c r="C647" s="36">
        <v>85.193849999999998</v>
      </c>
      <c r="D647" s="36">
        <v>85.193849999999998</v>
      </c>
      <c r="E647" s="36">
        <v>85.193849999999998</v>
      </c>
      <c r="F647" s="36">
        <v>85.193849999999998</v>
      </c>
      <c r="G647" s="36"/>
      <c r="H647" s="36"/>
      <c r="I647" s="36"/>
      <c r="J647" s="36"/>
      <c r="K647" s="36"/>
    </row>
    <row r="648" spans="1:11" x14ac:dyDescent="0.25">
      <c r="A648" s="37">
        <v>39645</v>
      </c>
      <c r="B648" s="36">
        <v>0</v>
      </c>
      <c r="C648" s="36">
        <v>89.142579999999995</v>
      </c>
      <c r="D648" s="36">
        <v>89.142579999999995</v>
      </c>
      <c r="E648" s="36">
        <v>89.142579999999995</v>
      </c>
      <c r="F648" s="36">
        <v>89.142579999999995</v>
      </c>
      <c r="G648" s="36"/>
      <c r="H648" s="36"/>
      <c r="I648" s="36"/>
      <c r="J648" s="36"/>
      <c r="K648" s="36"/>
    </row>
    <row r="649" spans="1:11" x14ac:dyDescent="0.25">
      <c r="A649" s="37">
        <v>39646</v>
      </c>
      <c r="B649" s="36">
        <v>0</v>
      </c>
      <c r="C649" s="36">
        <v>91.844089999999994</v>
      </c>
      <c r="D649" s="36">
        <v>91.844089999999994</v>
      </c>
      <c r="E649" s="36">
        <v>91.844089999999994</v>
      </c>
      <c r="F649" s="36">
        <v>91.844089999999994</v>
      </c>
      <c r="G649" s="36"/>
      <c r="H649" s="36"/>
      <c r="I649" s="36"/>
      <c r="J649" s="36"/>
      <c r="K649" s="36"/>
    </row>
    <row r="650" spans="1:11" x14ac:dyDescent="0.25">
      <c r="A650" s="37">
        <v>39647</v>
      </c>
      <c r="B650" s="36">
        <v>0</v>
      </c>
      <c r="C650" s="36">
        <v>91.219200000000001</v>
      </c>
      <c r="D650" s="36">
        <v>91.219200000000001</v>
      </c>
      <c r="E650" s="36">
        <v>91.219200000000001</v>
      </c>
      <c r="F650" s="36">
        <v>91.219200000000001</v>
      </c>
      <c r="G650" s="36"/>
      <c r="H650" s="36"/>
      <c r="I650" s="36"/>
      <c r="J650" s="36"/>
      <c r="K650" s="36"/>
    </row>
    <row r="651" spans="1:11" x14ac:dyDescent="0.25">
      <c r="A651" s="37">
        <v>39650</v>
      </c>
      <c r="B651" s="36">
        <v>0</v>
      </c>
      <c r="C651" s="36">
        <v>93.435929999999999</v>
      </c>
      <c r="D651" s="36">
        <v>93.435929999999999</v>
      </c>
      <c r="E651" s="36">
        <v>93.435929999999999</v>
      </c>
      <c r="F651" s="36">
        <v>93.435929999999999</v>
      </c>
      <c r="G651" s="36"/>
      <c r="H651" s="36"/>
      <c r="I651" s="36"/>
      <c r="J651" s="36"/>
      <c r="K651" s="36"/>
    </row>
    <row r="652" spans="1:11" x14ac:dyDescent="0.25">
      <c r="A652" s="37">
        <v>39651</v>
      </c>
      <c r="B652" s="36">
        <v>0</v>
      </c>
      <c r="C652" s="36">
        <v>97.407489999999996</v>
      </c>
      <c r="D652" s="36">
        <v>97.407489999999996</v>
      </c>
      <c r="E652" s="36">
        <v>97.407489999999996</v>
      </c>
      <c r="F652" s="36">
        <v>97.407489999999996</v>
      </c>
      <c r="G652" s="36"/>
      <c r="H652" s="36"/>
      <c r="I652" s="36"/>
      <c r="J652" s="36"/>
      <c r="K652" s="36"/>
    </row>
    <row r="653" spans="1:11" x14ac:dyDescent="0.25">
      <c r="A653" s="37">
        <v>39652</v>
      </c>
      <c r="B653" s="36">
        <v>0</v>
      </c>
      <c r="C653" s="36">
        <v>97.390190000000004</v>
      </c>
      <c r="D653" s="36">
        <v>97.390190000000004</v>
      </c>
      <c r="E653" s="36">
        <v>97.390190000000004</v>
      </c>
      <c r="F653" s="36">
        <v>97.390190000000004</v>
      </c>
      <c r="G653" s="36"/>
      <c r="H653" s="36"/>
      <c r="I653" s="36"/>
      <c r="J653" s="36"/>
      <c r="K653" s="36"/>
    </row>
    <row r="654" spans="1:11" x14ac:dyDescent="0.25">
      <c r="A654" s="37">
        <v>39653</v>
      </c>
      <c r="B654" s="36">
        <v>0</v>
      </c>
      <c r="C654" s="36">
        <v>92.614819999999995</v>
      </c>
      <c r="D654" s="36">
        <v>92.614819999999995</v>
      </c>
      <c r="E654" s="36">
        <v>92.614819999999995</v>
      </c>
      <c r="F654" s="36">
        <v>92.614819999999995</v>
      </c>
      <c r="G654" s="36"/>
      <c r="H654" s="36"/>
      <c r="I654" s="36"/>
      <c r="J654" s="36"/>
      <c r="K654" s="36"/>
    </row>
    <row r="655" spans="1:11" x14ac:dyDescent="0.25">
      <c r="A655" s="37">
        <v>39654</v>
      </c>
      <c r="B655" s="36">
        <v>0</v>
      </c>
      <c r="C655" s="36">
        <v>93.755619999999993</v>
      </c>
      <c r="D655" s="36">
        <v>93.755619999999993</v>
      </c>
      <c r="E655" s="36">
        <v>93.755619999999993</v>
      </c>
      <c r="F655" s="36">
        <v>93.755619999999993</v>
      </c>
      <c r="G655" s="36"/>
      <c r="H655" s="36"/>
      <c r="I655" s="36"/>
      <c r="J655" s="36"/>
      <c r="K655" s="36"/>
    </row>
    <row r="656" spans="1:11" x14ac:dyDescent="0.25">
      <c r="A656" s="37">
        <v>39657</v>
      </c>
      <c r="B656" s="36">
        <v>0</v>
      </c>
      <c r="C656" s="36">
        <v>90.130989999999997</v>
      </c>
      <c r="D656" s="36">
        <v>90.130989999999997</v>
      </c>
      <c r="E656" s="36">
        <v>90.130989999999997</v>
      </c>
      <c r="F656" s="36">
        <v>90.130989999999997</v>
      </c>
      <c r="G656" s="36"/>
      <c r="H656" s="36"/>
      <c r="I656" s="36"/>
      <c r="J656" s="36"/>
      <c r="K656" s="36"/>
    </row>
    <row r="657" spans="1:11" x14ac:dyDescent="0.25">
      <c r="A657" s="37">
        <v>39658</v>
      </c>
      <c r="B657" s="36">
        <v>0</v>
      </c>
      <c r="C657" s="36">
        <v>95.510149999999996</v>
      </c>
      <c r="D657" s="36">
        <v>95.510149999999996</v>
      </c>
      <c r="E657" s="36">
        <v>95.510149999999996</v>
      </c>
      <c r="F657" s="36">
        <v>95.510149999999996</v>
      </c>
      <c r="G657" s="36"/>
      <c r="H657" s="36"/>
      <c r="I657" s="36"/>
      <c r="J657" s="36"/>
      <c r="K657" s="36"/>
    </row>
    <row r="658" spans="1:11" x14ac:dyDescent="0.25">
      <c r="A658" s="37">
        <v>39659</v>
      </c>
      <c r="B658" s="36">
        <v>0</v>
      </c>
      <c r="C658" s="36">
        <v>99.759510000000006</v>
      </c>
      <c r="D658" s="36">
        <v>99.759510000000006</v>
      </c>
      <c r="E658" s="36">
        <v>99.759510000000006</v>
      </c>
      <c r="F658" s="36">
        <v>99.759510000000006</v>
      </c>
      <c r="G658" s="36"/>
      <c r="H658" s="36"/>
      <c r="I658" s="36"/>
      <c r="J658" s="36"/>
      <c r="K658" s="36"/>
    </row>
    <row r="659" spans="1:11" x14ac:dyDescent="0.25">
      <c r="A659" s="37">
        <v>39660</v>
      </c>
      <c r="B659" s="36">
        <v>0</v>
      </c>
      <c r="C659" s="36">
        <v>95.441040000000001</v>
      </c>
      <c r="D659" s="36">
        <v>95.441040000000001</v>
      </c>
      <c r="E659" s="36">
        <v>95.441040000000001</v>
      </c>
      <c r="F659" s="36">
        <v>95.441040000000001</v>
      </c>
      <c r="G659" s="36"/>
      <c r="H659" s="36"/>
      <c r="I659" s="36"/>
      <c r="J659" s="36"/>
      <c r="K659" s="36"/>
    </row>
    <row r="660" spans="1:11" x14ac:dyDescent="0.25">
      <c r="A660" s="37">
        <v>39661</v>
      </c>
      <c r="B660" s="36">
        <v>0</v>
      </c>
      <c r="C660" s="36">
        <v>94.943600000000004</v>
      </c>
      <c r="D660" s="36">
        <v>94.943600000000004</v>
      </c>
      <c r="E660" s="36">
        <v>94.943600000000004</v>
      </c>
      <c r="F660" s="36">
        <v>94.943600000000004</v>
      </c>
      <c r="G660" s="36"/>
      <c r="H660" s="36"/>
      <c r="I660" s="36"/>
      <c r="J660" s="36"/>
      <c r="K660" s="36"/>
    </row>
    <row r="661" spans="1:11" x14ac:dyDescent="0.25">
      <c r="A661" s="37">
        <v>39664</v>
      </c>
      <c r="B661" s="36">
        <v>0</v>
      </c>
      <c r="C661" s="36">
        <v>94.627080000000007</v>
      </c>
      <c r="D661" s="36">
        <v>94.627080000000007</v>
      </c>
      <c r="E661" s="36">
        <v>94.627080000000007</v>
      </c>
      <c r="F661" s="36">
        <v>94.627080000000007</v>
      </c>
      <c r="G661" s="36"/>
      <c r="H661" s="36"/>
      <c r="I661" s="36"/>
      <c r="J661" s="36"/>
      <c r="K661" s="36"/>
    </row>
    <row r="662" spans="1:11" x14ac:dyDescent="0.25">
      <c r="A662" s="37">
        <v>39665</v>
      </c>
      <c r="B662" s="36">
        <v>0</v>
      </c>
      <c r="C662" s="36">
        <v>99.033619999999999</v>
      </c>
      <c r="D662" s="36">
        <v>99.033619999999999</v>
      </c>
      <c r="E662" s="36">
        <v>99.033619999999999</v>
      </c>
      <c r="F662" s="36">
        <v>99.033619999999999</v>
      </c>
      <c r="G662" s="36"/>
      <c r="H662" s="36"/>
      <c r="I662" s="36"/>
      <c r="J662" s="36"/>
      <c r="K662" s="36"/>
    </row>
    <row r="663" spans="1:11" x14ac:dyDescent="0.25">
      <c r="A663" s="37">
        <v>39666</v>
      </c>
      <c r="B663" s="36">
        <v>0</v>
      </c>
      <c r="C663" s="36">
        <v>102.3077</v>
      </c>
      <c r="D663" s="36">
        <v>102.3077</v>
      </c>
      <c r="E663" s="36">
        <v>102.3077</v>
      </c>
      <c r="F663" s="36">
        <v>102.3077</v>
      </c>
      <c r="G663" s="36"/>
      <c r="H663" s="36"/>
      <c r="I663" s="36"/>
      <c r="J663" s="36"/>
      <c r="K663" s="36"/>
    </row>
    <row r="664" spans="1:11" x14ac:dyDescent="0.25">
      <c r="A664" s="37">
        <v>39667</v>
      </c>
      <c r="B664" s="36">
        <v>0</v>
      </c>
      <c r="C664" s="36">
        <v>98.23724</v>
      </c>
      <c r="D664" s="36">
        <v>98.23724</v>
      </c>
      <c r="E664" s="36">
        <v>98.23724</v>
      </c>
      <c r="F664" s="36">
        <v>98.23724</v>
      </c>
      <c r="G664" s="36"/>
      <c r="H664" s="36"/>
      <c r="I664" s="36"/>
      <c r="J664" s="36"/>
      <c r="K664" s="36"/>
    </row>
    <row r="665" spans="1:11" x14ac:dyDescent="0.25">
      <c r="A665" s="37">
        <v>39668</v>
      </c>
      <c r="B665" s="36">
        <v>0</v>
      </c>
      <c r="C665" s="36">
        <v>101.33329999999999</v>
      </c>
      <c r="D665" s="36">
        <v>101.33329999999999</v>
      </c>
      <c r="E665" s="36">
        <v>101.33329999999999</v>
      </c>
      <c r="F665" s="36">
        <v>101.33329999999999</v>
      </c>
      <c r="G665" s="36"/>
      <c r="H665" s="36"/>
      <c r="I665" s="36"/>
      <c r="J665" s="36"/>
      <c r="K665" s="36"/>
    </row>
    <row r="666" spans="1:11" x14ac:dyDescent="0.25">
      <c r="A666" s="37">
        <v>39671</v>
      </c>
      <c r="B666" s="36">
        <v>0</v>
      </c>
      <c r="C666" s="36">
        <v>101.97410000000001</v>
      </c>
      <c r="D666" s="36">
        <v>101.97410000000001</v>
      </c>
      <c r="E666" s="36">
        <v>101.97410000000001</v>
      </c>
      <c r="F666" s="36">
        <v>101.97410000000001</v>
      </c>
      <c r="G666" s="36"/>
      <c r="H666" s="36"/>
      <c r="I666" s="36"/>
      <c r="J666" s="36"/>
      <c r="K666" s="36"/>
    </row>
    <row r="667" spans="1:11" x14ac:dyDescent="0.25">
      <c r="A667" s="37">
        <v>39672</v>
      </c>
      <c r="B667" s="36">
        <v>0</v>
      </c>
      <c r="C667" s="36">
        <v>97.743499999999997</v>
      </c>
      <c r="D667" s="36">
        <v>97.743499999999997</v>
      </c>
      <c r="E667" s="36">
        <v>97.743499999999997</v>
      </c>
      <c r="F667" s="36">
        <v>97.743499999999997</v>
      </c>
      <c r="G667" s="36"/>
      <c r="H667" s="36"/>
      <c r="I667" s="36"/>
      <c r="J667" s="36"/>
      <c r="K667" s="36"/>
    </row>
    <row r="668" spans="1:11" x14ac:dyDescent="0.25">
      <c r="A668" s="37">
        <v>39673</v>
      </c>
      <c r="B668" s="36">
        <v>0</v>
      </c>
      <c r="C668" s="36">
        <v>96.625029999999995</v>
      </c>
      <c r="D668" s="36">
        <v>96.625029999999995</v>
      </c>
      <c r="E668" s="36">
        <v>96.625029999999995</v>
      </c>
      <c r="F668" s="36">
        <v>96.625029999999995</v>
      </c>
      <c r="G668" s="36"/>
      <c r="H668" s="36"/>
      <c r="I668" s="36"/>
      <c r="J668" s="36"/>
      <c r="K668" s="36"/>
    </row>
    <row r="669" spans="1:11" x14ac:dyDescent="0.25">
      <c r="A669" s="37">
        <v>39674</v>
      </c>
      <c r="B669" s="36">
        <v>0</v>
      </c>
      <c r="C669" s="36">
        <v>99.477220000000003</v>
      </c>
      <c r="D669" s="36">
        <v>99.477220000000003</v>
      </c>
      <c r="E669" s="36">
        <v>99.477220000000003</v>
      </c>
      <c r="F669" s="36">
        <v>99.477220000000003</v>
      </c>
      <c r="G669" s="36"/>
      <c r="H669" s="36"/>
      <c r="I669" s="36"/>
      <c r="J669" s="36"/>
      <c r="K669" s="36"/>
    </row>
    <row r="670" spans="1:11" x14ac:dyDescent="0.25">
      <c r="A670" s="37">
        <v>39675</v>
      </c>
      <c r="B670" s="36">
        <v>0</v>
      </c>
      <c r="C670" s="36">
        <v>100.7337</v>
      </c>
      <c r="D670" s="36">
        <v>100.7337</v>
      </c>
      <c r="E670" s="36">
        <v>100.7337</v>
      </c>
      <c r="F670" s="36">
        <v>100.7337</v>
      </c>
      <c r="G670" s="36"/>
      <c r="H670" s="36"/>
      <c r="I670" s="36"/>
      <c r="J670" s="36"/>
      <c r="K670" s="36"/>
    </row>
    <row r="671" spans="1:11" x14ac:dyDescent="0.25">
      <c r="A671" s="37">
        <v>39678</v>
      </c>
      <c r="B671" s="36">
        <v>0</v>
      </c>
      <c r="C671" s="36">
        <v>98.732190000000003</v>
      </c>
      <c r="D671" s="36">
        <v>98.732190000000003</v>
      </c>
      <c r="E671" s="36">
        <v>98.732190000000003</v>
      </c>
      <c r="F671" s="36">
        <v>98.732190000000003</v>
      </c>
      <c r="G671" s="36"/>
      <c r="H671" s="36"/>
      <c r="I671" s="36"/>
      <c r="J671" s="36"/>
      <c r="K671" s="36"/>
    </row>
    <row r="672" spans="1:11" x14ac:dyDescent="0.25">
      <c r="A672" s="37">
        <v>39679</v>
      </c>
      <c r="B672" s="36">
        <v>0</v>
      </c>
      <c r="C672" s="36">
        <v>95.97672</v>
      </c>
      <c r="D672" s="36">
        <v>95.97672</v>
      </c>
      <c r="E672" s="36">
        <v>95.97672</v>
      </c>
      <c r="F672" s="36">
        <v>95.97672</v>
      </c>
      <c r="G672" s="36"/>
      <c r="H672" s="36"/>
      <c r="I672" s="36"/>
      <c r="J672" s="36"/>
      <c r="K672" s="36"/>
    </row>
    <row r="673" spans="1:11" x14ac:dyDescent="0.25">
      <c r="A673" s="37">
        <v>39680</v>
      </c>
      <c r="B673" s="36">
        <v>0</v>
      </c>
      <c r="C673" s="36">
        <v>98.225200000000001</v>
      </c>
      <c r="D673" s="36">
        <v>98.225200000000001</v>
      </c>
      <c r="E673" s="36">
        <v>98.225200000000001</v>
      </c>
      <c r="F673" s="36">
        <v>98.225200000000001</v>
      </c>
      <c r="G673" s="36"/>
      <c r="H673" s="36"/>
      <c r="I673" s="36"/>
      <c r="J673" s="36"/>
      <c r="K673" s="36"/>
    </row>
    <row r="674" spans="1:11" x14ac:dyDescent="0.25">
      <c r="A674" s="37">
        <v>39681</v>
      </c>
      <c r="B674" s="36">
        <v>0</v>
      </c>
      <c r="C674" s="36">
        <v>99.105670000000003</v>
      </c>
      <c r="D674" s="36">
        <v>99.105670000000003</v>
      </c>
      <c r="E674" s="36">
        <v>99.105670000000003</v>
      </c>
      <c r="F674" s="36">
        <v>99.105670000000003</v>
      </c>
      <c r="G674" s="36"/>
      <c r="H674" s="36"/>
      <c r="I674" s="36"/>
      <c r="J674" s="36"/>
      <c r="K674" s="36"/>
    </row>
    <row r="675" spans="1:11" x14ac:dyDescent="0.25">
      <c r="A675" s="37">
        <v>39682</v>
      </c>
      <c r="B675" s="36">
        <v>0</v>
      </c>
      <c r="C675" s="36">
        <v>101.58799999999999</v>
      </c>
      <c r="D675" s="36">
        <v>101.58799999999999</v>
      </c>
      <c r="E675" s="36">
        <v>101.58799999999999</v>
      </c>
      <c r="F675" s="36">
        <v>101.58799999999999</v>
      </c>
      <c r="G675" s="36"/>
      <c r="H675" s="36"/>
      <c r="I675" s="36"/>
      <c r="J675" s="36"/>
      <c r="K675" s="36"/>
    </row>
    <row r="676" spans="1:11" x14ac:dyDescent="0.25">
      <c r="A676" s="37">
        <v>39685</v>
      </c>
      <c r="B676" s="36">
        <v>0</v>
      </c>
      <c r="C676" s="36">
        <v>97.069479999999999</v>
      </c>
      <c r="D676" s="36">
        <v>97.069479999999999</v>
      </c>
      <c r="E676" s="36">
        <v>97.069479999999999</v>
      </c>
      <c r="F676" s="36">
        <v>97.069479999999999</v>
      </c>
      <c r="G676" s="36"/>
      <c r="H676" s="36"/>
      <c r="I676" s="36"/>
      <c r="J676" s="36"/>
      <c r="K676" s="36"/>
    </row>
    <row r="677" spans="1:11" x14ac:dyDescent="0.25">
      <c r="A677" s="37">
        <v>39686</v>
      </c>
      <c r="B677" s="36">
        <v>0</v>
      </c>
      <c r="C677" s="36">
        <v>98.219859999999997</v>
      </c>
      <c r="D677" s="36">
        <v>98.219859999999997</v>
      </c>
      <c r="E677" s="36">
        <v>98.219859999999997</v>
      </c>
      <c r="F677" s="36">
        <v>98.219859999999997</v>
      </c>
      <c r="G677" s="36"/>
      <c r="H677" s="36"/>
      <c r="I677" s="36"/>
      <c r="J677" s="36"/>
      <c r="K677" s="36"/>
    </row>
    <row r="678" spans="1:11" x14ac:dyDescent="0.25">
      <c r="A678" s="37">
        <v>39687</v>
      </c>
      <c r="B678" s="36">
        <v>0</v>
      </c>
      <c r="C678" s="36">
        <v>99.821849999999998</v>
      </c>
      <c r="D678" s="36">
        <v>99.821849999999998</v>
      </c>
      <c r="E678" s="36">
        <v>99.821849999999998</v>
      </c>
      <c r="F678" s="36">
        <v>99.821849999999998</v>
      </c>
      <c r="G678" s="36"/>
      <c r="H678" s="36"/>
      <c r="I678" s="36"/>
      <c r="J678" s="36"/>
      <c r="K678" s="36"/>
    </row>
    <row r="679" spans="1:11" x14ac:dyDescent="0.25">
      <c r="A679" s="37">
        <v>39688</v>
      </c>
      <c r="B679" s="36">
        <v>0</v>
      </c>
      <c r="C679" s="36">
        <v>102.9483</v>
      </c>
      <c r="D679" s="36">
        <v>102.9483</v>
      </c>
      <c r="E679" s="36">
        <v>102.9483</v>
      </c>
      <c r="F679" s="36">
        <v>102.9483</v>
      </c>
      <c r="G679" s="36"/>
      <c r="H679" s="36"/>
      <c r="I679" s="36"/>
      <c r="J679" s="36"/>
      <c r="K679" s="36"/>
    </row>
    <row r="680" spans="1:11" x14ac:dyDescent="0.25">
      <c r="A680" s="37">
        <v>39689</v>
      </c>
      <c r="B680" s="36">
        <v>0</v>
      </c>
      <c r="C680" s="36">
        <v>100.6602</v>
      </c>
      <c r="D680" s="36">
        <v>100.6602</v>
      </c>
      <c r="E680" s="36">
        <v>100.6602</v>
      </c>
      <c r="F680" s="36">
        <v>100.6602</v>
      </c>
      <c r="G680" s="36"/>
      <c r="H680" s="36"/>
      <c r="I680" s="36"/>
      <c r="J680" s="36"/>
      <c r="K680" s="36"/>
    </row>
    <row r="681" spans="1:11" x14ac:dyDescent="0.25">
      <c r="A681" s="37">
        <v>39693</v>
      </c>
      <c r="B681" s="36">
        <v>0</v>
      </c>
      <c r="C681" s="36">
        <v>99.110439999999997</v>
      </c>
      <c r="D681" s="36">
        <v>99.110439999999997</v>
      </c>
      <c r="E681" s="36">
        <v>99.110439999999997</v>
      </c>
      <c r="F681" s="36">
        <v>99.110439999999997</v>
      </c>
      <c r="G681" s="36"/>
      <c r="H681" s="36"/>
      <c r="I681" s="36"/>
      <c r="J681" s="36"/>
      <c r="K681" s="36"/>
    </row>
    <row r="682" spans="1:11" x14ac:dyDescent="0.25">
      <c r="A682" s="37">
        <v>39694</v>
      </c>
      <c r="B682" s="36">
        <v>0</v>
      </c>
      <c r="C682" s="36">
        <v>99.462230000000005</v>
      </c>
      <c r="D682" s="36">
        <v>99.462230000000005</v>
      </c>
      <c r="E682" s="36">
        <v>99.462230000000005</v>
      </c>
      <c r="F682" s="36">
        <v>99.462230000000005</v>
      </c>
      <c r="G682" s="36"/>
      <c r="H682" s="36"/>
      <c r="I682" s="36"/>
      <c r="J682" s="36"/>
      <c r="K682" s="36"/>
    </row>
    <row r="683" spans="1:11" x14ac:dyDescent="0.25">
      <c r="A683" s="37">
        <v>39695</v>
      </c>
      <c r="B683" s="36">
        <v>0</v>
      </c>
      <c r="C683" s="36">
        <v>94.04571</v>
      </c>
      <c r="D683" s="36">
        <v>94.04571</v>
      </c>
      <c r="E683" s="36">
        <v>94.04571</v>
      </c>
      <c r="F683" s="36">
        <v>94.04571</v>
      </c>
      <c r="G683" s="36"/>
      <c r="H683" s="36"/>
      <c r="I683" s="36"/>
      <c r="J683" s="36"/>
      <c r="K683" s="36"/>
    </row>
    <row r="684" spans="1:11" x14ac:dyDescent="0.25">
      <c r="A684" s="37">
        <v>39696</v>
      </c>
      <c r="B684" s="36">
        <v>0</v>
      </c>
      <c r="C684" s="36">
        <v>95.405959999999993</v>
      </c>
      <c r="D684" s="36">
        <v>95.405959999999993</v>
      </c>
      <c r="E684" s="36">
        <v>95.405959999999993</v>
      </c>
      <c r="F684" s="36">
        <v>95.405959999999993</v>
      </c>
      <c r="G684" s="36"/>
      <c r="H684" s="36"/>
      <c r="I684" s="36"/>
      <c r="J684" s="36"/>
      <c r="K684" s="36"/>
    </row>
    <row r="685" spans="1:11" x14ac:dyDescent="0.25">
      <c r="A685" s="37">
        <v>39699</v>
      </c>
      <c r="B685" s="36">
        <v>0</v>
      </c>
      <c r="C685" s="36">
        <v>98.147130000000004</v>
      </c>
      <c r="D685" s="36">
        <v>98.147130000000004</v>
      </c>
      <c r="E685" s="36">
        <v>98.147130000000004</v>
      </c>
      <c r="F685" s="36">
        <v>98.147130000000004</v>
      </c>
      <c r="G685" s="36"/>
      <c r="H685" s="36"/>
      <c r="I685" s="36"/>
      <c r="J685" s="36"/>
      <c r="K685" s="36"/>
    </row>
    <row r="686" spans="1:11" x14ac:dyDescent="0.25">
      <c r="A686" s="37">
        <v>39700</v>
      </c>
      <c r="B686" s="36">
        <v>0</v>
      </c>
      <c r="C686" s="36">
        <v>91.946640000000002</v>
      </c>
      <c r="D686" s="36">
        <v>91.946640000000002</v>
      </c>
      <c r="E686" s="36">
        <v>91.946640000000002</v>
      </c>
      <c r="F686" s="36">
        <v>91.946640000000002</v>
      </c>
      <c r="G686" s="36"/>
      <c r="H686" s="36"/>
      <c r="I686" s="36"/>
      <c r="J686" s="36"/>
      <c r="K686" s="36"/>
    </row>
    <row r="687" spans="1:11" x14ac:dyDescent="0.25">
      <c r="A687" s="37">
        <v>39701</v>
      </c>
      <c r="B687" s="36">
        <v>0</v>
      </c>
      <c r="C687" s="36">
        <v>93.330020000000005</v>
      </c>
      <c r="D687" s="36">
        <v>93.330020000000005</v>
      </c>
      <c r="E687" s="36">
        <v>93.330020000000005</v>
      </c>
      <c r="F687" s="36">
        <v>93.330020000000005</v>
      </c>
      <c r="G687" s="36"/>
      <c r="H687" s="36"/>
      <c r="I687" s="36"/>
      <c r="J687" s="36"/>
      <c r="K687" s="36"/>
    </row>
    <row r="688" spans="1:11" x14ac:dyDescent="0.25">
      <c r="A688" s="37">
        <v>39702</v>
      </c>
      <c r="B688" s="36">
        <v>0</v>
      </c>
      <c r="C688" s="36">
        <v>92.307450000000003</v>
      </c>
      <c r="D688" s="36">
        <v>92.307450000000003</v>
      </c>
      <c r="E688" s="36">
        <v>92.307450000000003</v>
      </c>
      <c r="F688" s="36">
        <v>92.307450000000003</v>
      </c>
      <c r="G688" s="36"/>
      <c r="H688" s="36"/>
      <c r="I688" s="36"/>
      <c r="J688" s="36"/>
      <c r="K688" s="36"/>
    </row>
    <row r="689" spans="1:11" x14ac:dyDescent="0.25">
      <c r="A689" s="37">
        <v>39703</v>
      </c>
      <c r="B689" s="36">
        <v>0</v>
      </c>
      <c r="C689" s="36">
        <v>91.117519999999999</v>
      </c>
      <c r="D689" s="36">
        <v>91.117519999999999</v>
      </c>
      <c r="E689" s="36">
        <v>91.117519999999999</v>
      </c>
      <c r="F689" s="36">
        <v>91.117519999999999</v>
      </c>
      <c r="G689" s="36"/>
      <c r="H689" s="36"/>
      <c r="I689" s="36"/>
      <c r="J689" s="36"/>
      <c r="K689" s="36"/>
    </row>
    <row r="690" spans="1:11" x14ac:dyDescent="0.25">
      <c r="A690" s="37">
        <v>39706</v>
      </c>
      <c r="B690" s="36">
        <v>0</v>
      </c>
      <c r="C690" s="36">
        <v>87.678569999999993</v>
      </c>
      <c r="D690" s="36">
        <v>87.678569999999993</v>
      </c>
      <c r="E690" s="36">
        <v>87.678569999999993</v>
      </c>
      <c r="F690" s="36">
        <v>87.678569999999993</v>
      </c>
      <c r="G690" s="36"/>
      <c r="H690" s="36"/>
      <c r="I690" s="36"/>
      <c r="J690" s="36"/>
      <c r="K690" s="36"/>
    </row>
    <row r="691" spans="1:11" x14ac:dyDescent="0.25">
      <c r="A691" s="37">
        <v>39707</v>
      </c>
      <c r="B691" s="36">
        <v>0</v>
      </c>
      <c r="C691" s="36">
        <v>88.084360000000004</v>
      </c>
      <c r="D691" s="36">
        <v>88.084360000000004</v>
      </c>
      <c r="E691" s="36">
        <v>88.084360000000004</v>
      </c>
      <c r="F691" s="36">
        <v>88.084360000000004</v>
      </c>
      <c r="G691" s="36"/>
      <c r="H691" s="36"/>
      <c r="I691" s="36"/>
      <c r="J691" s="36"/>
      <c r="K691" s="36"/>
    </row>
    <row r="692" spans="1:11" x14ac:dyDescent="0.25">
      <c r="A692" s="37">
        <v>39708</v>
      </c>
      <c r="B692" s="36">
        <v>0</v>
      </c>
      <c r="C692" s="36">
        <v>83.475899999999996</v>
      </c>
      <c r="D692" s="36">
        <v>83.475899999999996</v>
      </c>
      <c r="E692" s="36">
        <v>83.475899999999996</v>
      </c>
      <c r="F692" s="36">
        <v>83.475899999999996</v>
      </c>
      <c r="G692" s="36"/>
      <c r="H692" s="36"/>
      <c r="I692" s="36"/>
      <c r="J692" s="36"/>
      <c r="K692" s="36"/>
    </row>
    <row r="693" spans="1:11" x14ac:dyDescent="0.25">
      <c r="A693" s="37">
        <v>39709</v>
      </c>
      <c r="B693" s="36">
        <v>0</v>
      </c>
      <c r="C693" s="36">
        <v>87.589709999999997</v>
      </c>
      <c r="D693" s="36">
        <v>87.589709999999997</v>
      </c>
      <c r="E693" s="36">
        <v>87.589709999999997</v>
      </c>
      <c r="F693" s="36">
        <v>87.589709999999997</v>
      </c>
      <c r="G693" s="36"/>
      <c r="H693" s="36"/>
      <c r="I693" s="36"/>
      <c r="J693" s="36"/>
      <c r="K693" s="36"/>
    </row>
    <row r="694" spans="1:11" x14ac:dyDescent="0.25">
      <c r="A694" s="37">
        <v>39710</v>
      </c>
      <c r="B694" s="36">
        <v>0</v>
      </c>
      <c r="C694" s="36">
        <v>89.678290000000004</v>
      </c>
      <c r="D694" s="36">
        <v>89.678290000000004</v>
      </c>
      <c r="E694" s="36">
        <v>89.678290000000004</v>
      </c>
      <c r="F694" s="36">
        <v>89.678290000000004</v>
      </c>
      <c r="G694" s="36"/>
      <c r="H694" s="36"/>
      <c r="I694" s="36"/>
      <c r="J694" s="36"/>
      <c r="K694" s="36"/>
    </row>
    <row r="695" spans="1:11" x14ac:dyDescent="0.25">
      <c r="A695" s="37">
        <v>39713</v>
      </c>
      <c r="B695" s="36">
        <v>0</v>
      </c>
      <c r="C695" s="36">
        <v>82.211550000000003</v>
      </c>
      <c r="D695" s="36">
        <v>82.211550000000003</v>
      </c>
      <c r="E695" s="36">
        <v>82.211550000000003</v>
      </c>
      <c r="F695" s="36">
        <v>82.211550000000003</v>
      </c>
      <c r="G695" s="36"/>
      <c r="H695" s="36"/>
      <c r="I695" s="36"/>
      <c r="J695" s="36"/>
      <c r="K695" s="36"/>
    </row>
    <row r="696" spans="1:11" x14ac:dyDescent="0.25">
      <c r="A696" s="37">
        <v>39714</v>
      </c>
      <c r="B696" s="36">
        <v>0</v>
      </c>
      <c r="C696" s="36">
        <v>76.409719999999993</v>
      </c>
      <c r="D696" s="36">
        <v>76.409719999999993</v>
      </c>
      <c r="E696" s="36">
        <v>76.409719999999993</v>
      </c>
      <c r="F696" s="36">
        <v>76.409719999999993</v>
      </c>
      <c r="G696" s="36"/>
      <c r="H696" s="36"/>
      <c r="I696" s="36"/>
      <c r="J696" s="36"/>
      <c r="K696" s="36"/>
    </row>
    <row r="697" spans="1:11" x14ac:dyDescent="0.25">
      <c r="A697" s="37">
        <v>39715</v>
      </c>
      <c r="B697" s="36">
        <v>0</v>
      </c>
      <c r="C697" s="36">
        <v>75.968260000000001</v>
      </c>
      <c r="D697" s="36">
        <v>75.968260000000001</v>
      </c>
      <c r="E697" s="36">
        <v>75.968260000000001</v>
      </c>
      <c r="F697" s="36">
        <v>75.968260000000001</v>
      </c>
      <c r="G697" s="36"/>
      <c r="H697" s="36"/>
      <c r="I697" s="36"/>
      <c r="J697" s="36"/>
      <c r="K697" s="36"/>
    </row>
    <row r="698" spans="1:11" x14ac:dyDescent="0.25">
      <c r="A698" s="37">
        <v>39716</v>
      </c>
      <c r="B698" s="36">
        <v>0</v>
      </c>
      <c r="C698" s="36">
        <v>79.051190000000005</v>
      </c>
      <c r="D698" s="36">
        <v>79.051190000000005</v>
      </c>
      <c r="E698" s="36">
        <v>79.051190000000005</v>
      </c>
      <c r="F698" s="36">
        <v>79.051190000000005</v>
      </c>
      <c r="G698" s="36"/>
      <c r="H698" s="36"/>
      <c r="I698" s="36"/>
      <c r="J698" s="36"/>
      <c r="K698" s="36"/>
    </row>
    <row r="699" spans="1:11" x14ac:dyDescent="0.25">
      <c r="A699" s="37">
        <v>39717</v>
      </c>
      <c r="B699" s="36">
        <v>0</v>
      </c>
      <c r="C699" s="36">
        <v>77.301689999999994</v>
      </c>
      <c r="D699" s="36">
        <v>77.301689999999994</v>
      </c>
      <c r="E699" s="36">
        <v>77.301689999999994</v>
      </c>
      <c r="F699" s="36">
        <v>77.301689999999994</v>
      </c>
      <c r="G699" s="36"/>
      <c r="H699" s="36"/>
      <c r="I699" s="36"/>
      <c r="J699" s="36"/>
      <c r="K699" s="36"/>
    </row>
    <row r="700" spans="1:11" x14ac:dyDescent="0.25">
      <c r="A700" s="37">
        <v>39720</v>
      </c>
      <c r="B700" s="36">
        <v>0</v>
      </c>
      <c r="C700" s="36">
        <v>66.944879999999998</v>
      </c>
      <c r="D700" s="36">
        <v>66.944879999999998</v>
      </c>
      <c r="E700" s="36">
        <v>66.944879999999998</v>
      </c>
      <c r="F700" s="36">
        <v>66.944879999999998</v>
      </c>
      <c r="G700" s="36"/>
      <c r="H700" s="36"/>
      <c r="I700" s="36"/>
      <c r="J700" s="36"/>
      <c r="K700" s="36"/>
    </row>
    <row r="701" spans="1:11" x14ac:dyDescent="0.25">
      <c r="A701" s="37">
        <v>39721</v>
      </c>
      <c r="B701" s="36">
        <v>0</v>
      </c>
      <c r="C701" s="36">
        <v>70.857439999999997</v>
      </c>
      <c r="D701" s="36">
        <v>70.857439999999997</v>
      </c>
      <c r="E701" s="36">
        <v>70.857439999999997</v>
      </c>
      <c r="F701" s="36">
        <v>70.857439999999997</v>
      </c>
      <c r="G701" s="36"/>
      <c r="H701" s="36"/>
      <c r="I701" s="36"/>
      <c r="J701" s="36"/>
      <c r="K701" s="36"/>
    </row>
    <row r="702" spans="1:11" x14ac:dyDescent="0.25">
      <c r="A702" s="37">
        <v>39722</v>
      </c>
      <c r="B702" s="36">
        <v>0</v>
      </c>
      <c r="C702" s="36">
        <v>68.064750000000004</v>
      </c>
      <c r="D702" s="36">
        <v>68.064750000000004</v>
      </c>
      <c r="E702" s="36">
        <v>68.064750000000004</v>
      </c>
      <c r="F702" s="36">
        <v>68.064750000000004</v>
      </c>
      <c r="G702" s="36"/>
      <c r="H702" s="36"/>
      <c r="I702" s="36"/>
      <c r="J702" s="36"/>
      <c r="K702" s="36"/>
    </row>
    <row r="703" spans="1:11" x14ac:dyDescent="0.25">
      <c r="A703" s="37">
        <v>39723</v>
      </c>
      <c r="B703" s="36">
        <v>0</v>
      </c>
      <c r="C703" s="36">
        <v>63.061019999999999</v>
      </c>
      <c r="D703" s="36">
        <v>63.061019999999999</v>
      </c>
      <c r="E703" s="36">
        <v>63.061019999999999</v>
      </c>
      <c r="F703" s="36">
        <v>63.061019999999999</v>
      </c>
      <c r="G703" s="36"/>
      <c r="H703" s="36"/>
      <c r="I703" s="36"/>
      <c r="J703" s="36"/>
      <c r="K703" s="36"/>
    </row>
    <row r="704" spans="1:11" x14ac:dyDescent="0.25">
      <c r="A704" s="37">
        <v>39724</v>
      </c>
      <c r="B704" s="36">
        <v>0</v>
      </c>
      <c r="C704" s="36">
        <v>61.350960000000001</v>
      </c>
      <c r="D704" s="36">
        <v>61.350960000000001</v>
      </c>
      <c r="E704" s="36">
        <v>61.350960000000001</v>
      </c>
      <c r="F704" s="36">
        <v>61.350960000000001</v>
      </c>
      <c r="G704" s="36"/>
      <c r="H704" s="36"/>
      <c r="I704" s="36"/>
      <c r="J704" s="36"/>
      <c r="K704" s="36"/>
    </row>
    <row r="705" spans="1:11" x14ac:dyDescent="0.25">
      <c r="A705" s="37">
        <v>39727</v>
      </c>
      <c r="B705" s="36">
        <v>0</v>
      </c>
      <c r="C705" s="36">
        <v>58.891939999999998</v>
      </c>
      <c r="D705" s="36">
        <v>58.891939999999998</v>
      </c>
      <c r="E705" s="36">
        <v>58.891939999999998</v>
      </c>
      <c r="F705" s="36">
        <v>58.891939999999998</v>
      </c>
      <c r="G705" s="36"/>
      <c r="H705" s="36"/>
      <c r="I705" s="36"/>
      <c r="J705" s="36"/>
      <c r="K705" s="36"/>
    </row>
    <row r="706" spans="1:11" x14ac:dyDescent="0.25">
      <c r="A706" s="37">
        <v>39728</v>
      </c>
      <c r="B706" s="36">
        <v>0</v>
      </c>
      <c r="C706" s="36">
        <v>54.262880000000003</v>
      </c>
      <c r="D706" s="36">
        <v>54.262880000000003</v>
      </c>
      <c r="E706" s="36">
        <v>54.262880000000003</v>
      </c>
      <c r="F706" s="36">
        <v>54.262880000000003</v>
      </c>
      <c r="G706" s="36"/>
      <c r="H706" s="36"/>
      <c r="I706" s="36"/>
      <c r="J706" s="36"/>
      <c r="K706" s="36"/>
    </row>
    <row r="707" spans="1:11" x14ac:dyDescent="0.25">
      <c r="A707" s="37">
        <v>39729</v>
      </c>
      <c r="B707" s="36">
        <v>0</v>
      </c>
      <c r="C707" s="36">
        <v>51.899140000000003</v>
      </c>
      <c r="D707" s="36">
        <v>51.899140000000003</v>
      </c>
      <c r="E707" s="36">
        <v>51.899140000000003</v>
      </c>
      <c r="F707" s="36">
        <v>51.899140000000003</v>
      </c>
      <c r="G707" s="36"/>
      <c r="H707" s="36"/>
      <c r="I707" s="36"/>
      <c r="J707" s="36"/>
      <c r="K707" s="36"/>
    </row>
    <row r="708" spans="1:11" x14ac:dyDescent="0.25">
      <c r="A708" s="37">
        <v>39730</v>
      </c>
      <c r="B708" s="36">
        <v>0</v>
      </c>
      <c r="C708" s="36">
        <v>45.077060000000003</v>
      </c>
      <c r="D708" s="36">
        <v>45.077060000000003</v>
      </c>
      <c r="E708" s="36">
        <v>45.077060000000003</v>
      </c>
      <c r="F708" s="36">
        <v>45.077060000000003</v>
      </c>
      <c r="G708" s="36"/>
      <c r="H708" s="36"/>
      <c r="I708" s="36"/>
      <c r="J708" s="36"/>
      <c r="K708" s="36"/>
    </row>
    <row r="709" spans="1:11" x14ac:dyDescent="0.25">
      <c r="A709" s="37">
        <v>39731</v>
      </c>
      <c r="B709" s="36">
        <v>0</v>
      </c>
      <c r="C709" s="36">
        <v>43.990009999999998</v>
      </c>
      <c r="D709" s="36">
        <v>43.990009999999998</v>
      </c>
      <c r="E709" s="36">
        <v>43.990009999999998</v>
      </c>
      <c r="F709" s="36">
        <v>43.990009999999998</v>
      </c>
      <c r="G709" s="36"/>
      <c r="H709" s="36"/>
      <c r="I709" s="36"/>
      <c r="J709" s="36"/>
      <c r="K709" s="36"/>
    </row>
    <row r="710" spans="1:11" x14ac:dyDescent="0.25">
      <c r="A710" s="37">
        <v>39734</v>
      </c>
      <c r="B710" s="36">
        <v>0</v>
      </c>
      <c r="C710" s="36">
        <v>46.204630000000002</v>
      </c>
      <c r="D710" s="36">
        <v>46.204630000000002</v>
      </c>
      <c r="E710" s="36">
        <v>46.204630000000002</v>
      </c>
      <c r="F710" s="36">
        <v>46.204630000000002</v>
      </c>
      <c r="G710" s="36"/>
      <c r="H710" s="36"/>
      <c r="I710" s="36"/>
      <c r="J710" s="36"/>
      <c r="K710" s="36"/>
    </row>
    <row r="711" spans="1:11" x14ac:dyDescent="0.25">
      <c r="A711" s="37">
        <v>39735</v>
      </c>
      <c r="B711" s="36">
        <v>0</v>
      </c>
      <c r="C711" s="36">
        <v>45.697090000000003</v>
      </c>
      <c r="D711" s="36">
        <v>45.697090000000003</v>
      </c>
      <c r="E711" s="36">
        <v>45.697090000000003</v>
      </c>
      <c r="F711" s="36">
        <v>45.697090000000003</v>
      </c>
      <c r="G711" s="36"/>
      <c r="H711" s="36"/>
      <c r="I711" s="36"/>
      <c r="J711" s="36"/>
      <c r="K711" s="36"/>
    </row>
    <row r="712" spans="1:11" x14ac:dyDescent="0.25">
      <c r="A712" s="37">
        <v>39736</v>
      </c>
      <c r="B712" s="36">
        <v>0</v>
      </c>
      <c r="C712" s="36">
        <v>39.953690000000002</v>
      </c>
      <c r="D712" s="36">
        <v>39.953690000000002</v>
      </c>
      <c r="E712" s="36">
        <v>39.953690000000002</v>
      </c>
      <c r="F712" s="36">
        <v>39.953690000000002</v>
      </c>
      <c r="G712" s="36"/>
      <c r="H712" s="36"/>
      <c r="I712" s="36"/>
      <c r="J712" s="36"/>
      <c r="K712" s="36"/>
    </row>
    <row r="713" spans="1:11" x14ac:dyDescent="0.25">
      <c r="A713" s="37">
        <v>39737</v>
      </c>
      <c r="B713" s="36">
        <v>0</v>
      </c>
      <c r="C713" s="36">
        <v>38.218589999999999</v>
      </c>
      <c r="D713" s="36">
        <v>38.218589999999999</v>
      </c>
      <c r="E713" s="36">
        <v>38.218589999999999</v>
      </c>
      <c r="F713" s="36">
        <v>38.218589999999999</v>
      </c>
      <c r="G713" s="36"/>
      <c r="H713" s="36"/>
      <c r="I713" s="36"/>
      <c r="J713" s="36"/>
      <c r="K713" s="36"/>
    </row>
    <row r="714" spans="1:11" x14ac:dyDescent="0.25">
      <c r="A714" s="37">
        <v>39738</v>
      </c>
      <c r="B714" s="36">
        <v>0</v>
      </c>
      <c r="C714" s="36">
        <v>35.925899999999999</v>
      </c>
      <c r="D714" s="36">
        <v>35.925899999999999</v>
      </c>
      <c r="E714" s="36">
        <v>35.925899999999999</v>
      </c>
      <c r="F714" s="36">
        <v>35.925899999999999</v>
      </c>
      <c r="G714" s="36"/>
      <c r="H714" s="36"/>
      <c r="I714" s="36"/>
      <c r="J714" s="36"/>
      <c r="K714" s="36"/>
    </row>
    <row r="715" spans="1:11" x14ac:dyDescent="0.25">
      <c r="A715" s="37">
        <v>39741</v>
      </c>
      <c r="B715" s="36">
        <v>0</v>
      </c>
      <c r="C715" s="36">
        <v>37.686999999999998</v>
      </c>
      <c r="D715" s="36">
        <v>37.686999999999998</v>
      </c>
      <c r="E715" s="36">
        <v>37.686999999999998</v>
      </c>
      <c r="F715" s="36">
        <v>37.686999999999998</v>
      </c>
      <c r="G715" s="36"/>
      <c r="H715" s="36"/>
      <c r="I715" s="36"/>
      <c r="J715" s="36"/>
      <c r="K715" s="36"/>
    </row>
    <row r="716" spans="1:11" x14ac:dyDescent="0.25">
      <c r="A716" s="37">
        <v>39742</v>
      </c>
      <c r="B716" s="36">
        <v>0</v>
      </c>
      <c r="C716" s="36">
        <v>37.406550000000003</v>
      </c>
      <c r="D716" s="36">
        <v>37.406550000000003</v>
      </c>
      <c r="E716" s="36">
        <v>37.406550000000003</v>
      </c>
      <c r="F716" s="36">
        <v>37.406550000000003</v>
      </c>
      <c r="G716" s="36"/>
      <c r="H716" s="36"/>
      <c r="I716" s="36"/>
      <c r="J716" s="36"/>
      <c r="K716" s="36"/>
    </row>
    <row r="717" spans="1:11" x14ac:dyDescent="0.25">
      <c r="A717" s="37">
        <v>39743</v>
      </c>
      <c r="B717" s="36">
        <v>0</v>
      </c>
      <c r="C717" s="36">
        <v>34.916640000000001</v>
      </c>
      <c r="D717" s="36">
        <v>34.916640000000001</v>
      </c>
      <c r="E717" s="36">
        <v>34.916640000000001</v>
      </c>
      <c r="F717" s="36">
        <v>34.916640000000001</v>
      </c>
      <c r="G717" s="36"/>
      <c r="H717" s="36"/>
      <c r="I717" s="36"/>
      <c r="J717" s="36"/>
      <c r="K717" s="36"/>
    </row>
    <row r="718" spans="1:11" x14ac:dyDescent="0.25">
      <c r="A718" s="37">
        <v>39744</v>
      </c>
      <c r="B718" s="36">
        <v>0</v>
      </c>
      <c r="C718" s="36">
        <v>33.204250000000002</v>
      </c>
      <c r="D718" s="36">
        <v>33.204250000000002</v>
      </c>
      <c r="E718" s="36">
        <v>33.204250000000002</v>
      </c>
      <c r="F718" s="36">
        <v>33.204250000000002</v>
      </c>
      <c r="G718" s="36"/>
      <c r="H718" s="36"/>
      <c r="I718" s="36"/>
      <c r="J718" s="36"/>
      <c r="K718" s="36"/>
    </row>
    <row r="719" spans="1:11" x14ac:dyDescent="0.25">
      <c r="A719" s="37">
        <v>39745</v>
      </c>
      <c r="B719" s="36">
        <v>0</v>
      </c>
      <c r="C719" s="36">
        <v>30.367239999999999</v>
      </c>
      <c r="D719" s="36">
        <v>30.367239999999999</v>
      </c>
      <c r="E719" s="36">
        <v>30.367239999999999</v>
      </c>
      <c r="F719" s="36">
        <v>30.367239999999999</v>
      </c>
      <c r="G719" s="36"/>
      <c r="H719" s="36"/>
      <c r="I719" s="36"/>
      <c r="J719" s="36"/>
      <c r="K719" s="36"/>
    </row>
    <row r="720" spans="1:11" x14ac:dyDescent="0.25">
      <c r="A720" s="37">
        <v>39748</v>
      </c>
      <c r="B720" s="36">
        <v>0</v>
      </c>
      <c r="C720" s="36">
        <v>29.61598</v>
      </c>
      <c r="D720" s="36">
        <v>29.61598</v>
      </c>
      <c r="E720" s="36">
        <v>29.61598</v>
      </c>
      <c r="F720" s="36">
        <v>29.61598</v>
      </c>
      <c r="G720" s="36"/>
      <c r="H720" s="36"/>
      <c r="I720" s="36"/>
      <c r="J720" s="36"/>
      <c r="K720" s="36"/>
    </row>
    <row r="721" spans="1:11" x14ac:dyDescent="0.25">
      <c r="A721" s="37">
        <v>39749</v>
      </c>
      <c r="B721" s="36">
        <v>0</v>
      </c>
      <c r="C721" s="36">
        <v>30.680510000000002</v>
      </c>
      <c r="D721" s="36">
        <v>30.680510000000002</v>
      </c>
      <c r="E721" s="36">
        <v>30.680510000000002</v>
      </c>
      <c r="F721" s="36">
        <v>30.680510000000002</v>
      </c>
      <c r="G721" s="36"/>
      <c r="H721" s="36"/>
      <c r="I721" s="36"/>
      <c r="J721" s="36"/>
      <c r="K721" s="36"/>
    </row>
    <row r="722" spans="1:11" x14ac:dyDescent="0.25">
      <c r="A722" s="37">
        <v>39750</v>
      </c>
      <c r="B722" s="36">
        <v>0</v>
      </c>
      <c r="C722" s="36">
        <v>30.713249999999999</v>
      </c>
      <c r="D722" s="36">
        <v>30.713249999999999</v>
      </c>
      <c r="E722" s="36">
        <v>30.713249999999999</v>
      </c>
      <c r="F722" s="36">
        <v>30.713249999999999</v>
      </c>
      <c r="G722" s="36"/>
      <c r="H722" s="36"/>
      <c r="I722" s="36"/>
      <c r="J722" s="36"/>
      <c r="K722" s="36"/>
    </row>
    <row r="723" spans="1:11" x14ac:dyDescent="0.25">
      <c r="A723" s="37">
        <v>39751</v>
      </c>
      <c r="B723" s="36">
        <v>0</v>
      </c>
      <c r="C723" s="36">
        <v>29.565539999999999</v>
      </c>
      <c r="D723" s="36">
        <v>29.565539999999999</v>
      </c>
      <c r="E723" s="36">
        <v>29.565539999999999</v>
      </c>
      <c r="F723" s="36">
        <v>29.565539999999999</v>
      </c>
      <c r="G723" s="36"/>
      <c r="H723" s="36"/>
      <c r="I723" s="36"/>
      <c r="J723" s="36"/>
      <c r="K723" s="36"/>
    </row>
    <row r="724" spans="1:11" x14ac:dyDescent="0.25">
      <c r="A724" s="37">
        <v>39752</v>
      </c>
      <c r="B724" s="36">
        <v>0</v>
      </c>
      <c r="C724" s="36">
        <v>29.86495</v>
      </c>
      <c r="D724" s="36">
        <v>29.86495</v>
      </c>
      <c r="E724" s="36">
        <v>29.86495</v>
      </c>
      <c r="F724" s="36">
        <v>29.86495</v>
      </c>
      <c r="G724" s="36"/>
      <c r="H724" s="36"/>
      <c r="I724" s="36"/>
      <c r="J724" s="36"/>
      <c r="K724" s="36"/>
    </row>
    <row r="725" spans="1:11" x14ac:dyDescent="0.25">
      <c r="A725" s="37">
        <v>39755</v>
      </c>
      <c r="B725" s="36">
        <v>0</v>
      </c>
      <c r="C725" s="36">
        <v>30.907630000000001</v>
      </c>
      <c r="D725" s="36">
        <v>30.907630000000001</v>
      </c>
      <c r="E725" s="36">
        <v>30.907630000000001</v>
      </c>
      <c r="F725" s="36">
        <v>30.907630000000001</v>
      </c>
      <c r="G725" s="36"/>
      <c r="H725" s="36"/>
      <c r="I725" s="36"/>
      <c r="J725" s="36"/>
      <c r="K725" s="36"/>
    </row>
    <row r="726" spans="1:11" x14ac:dyDescent="0.25">
      <c r="A726" s="37">
        <v>39756</v>
      </c>
      <c r="B726" s="36">
        <v>0</v>
      </c>
      <c r="C726" s="36">
        <v>33.97383</v>
      </c>
      <c r="D726" s="36">
        <v>33.97383</v>
      </c>
      <c r="E726" s="36">
        <v>33.97383</v>
      </c>
      <c r="F726" s="36">
        <v>33.97383</v>
      </c>
      <c r="G726" s="36"/>
      <c r="H726" s="36"/>
      <c r="I726" s="36"/>
      <c r="J726" s="36"/>
      <c r="K726" s="36"/>
    </row>
    <row r="727" spans="1:11" x14ac:dyDescent="0.25">
      <c r="A727" s="37">
        <v>39757</v>
      </c>
      <c r="B727" s="36">
        <v>0</v>
      </c>
      <c r="C727" s="36">
        <v>31.440079999999998</v>
      </c>
      <c r="D727" s="36">
        <v>31.440079999999998</v>
      </c>
      <c r="E727" s="36">
        <v>31.440079999999998</v>
      </c>
      <c r="F727" s="36">
        <v>31.440079999999998</v>
      </c>
      <c r="G727" s="36"/>
      <c r="H727" s="36"/>
      <c r="I727" s="36"/>
      <c r="J727" s="36"/>
      <c r="K727" s="36"/>
    </row>
    <row r="728" spans="1:11" x14ac:dyDescent="0.25">
      <c r="A728" s="37">
        <v>39758</v>
      </c>
      <c r="B728" s="36">
        <v>0</v>
      </c>
      <c r="C728" s="36">
        <v>27.404859999999999</v>
      </c>
      <c r="D728" s="36">
        <v>27.404859999999999</v>
      </c>
      <c r="E728" s="36">
        <v>27.404859999999999</v>
      </c>
      <c r="F728" s="36">
        <v>27.404859999999999</v>
      </c>
      <c r="G728" s="36"/>
      <c r="H728" s="36"/>
      <c r="I728" s="36"/>
      <c r="J728" s="36"/>
      <c r="K728" s="36"/>
    </row>
    <row r="729" spans="1:11" x14ac:dyDescent="0.25">
      <c r="A729" s="37">
        <v>39759</v>
      </c>
      <c r="B729" s="36">
        <v>0</v>
      </c>
      <c r="C729" s="36">
        <v>28.13796</v>
      </c>
      <c r="D729" s="36">
        <v>28.13796</v>
      </c>
      <c r="E729" s="36">
        <v>28.13796</v>
      </c>
      <c r="F729" s="36">
        <v>28.13796</v>
      </c>
      <c r="G729" s="36"/>
      <c r="H729" s="36"/>
      <c r="I729" s="36"/>
      <c r="J729" s="36"/>
      <c r="K729" s="36"/>
    </row>
    <row r="730" spans="1:11" x14ac:dyDescent="0.25">
      <c r="A730" s="37">
        <v>39762</v>
      </c>
      <c r="B730" s="36">
        <v>0</v>
      </c>
      <c r="C730" s="36">
        <v>27.578340000000001</v>
      </c>
      <c r="D730" s="36">
        <v>27.578340000000001</v>
      </c>
      <c r="E730" s="36">
        <v>27.578340000000001</v>
      </c>
      <c r="F730" s="36">
        <v>27.578340000000001</v>
      </c>
      <c r="G730" s="36"/>
      <c r="H730" s="36"/>
      <c r="I730" s="36"/>
      <c r="J730" s="36"/>
      <c r="K730" s="36"/>
    </row>
    <row r="731" spans="1:11" x14ac:dyDescent="0.25">
      <c r="A731" s="37">
        <v>39763</v>
      </c>
      <c r="B731" s="36">
        <v>0</v>
      </c>
      <c r="C731" s="36">
        <v>27.22795</v>
      </c>
      <c r="D731" s="36">
        <v>27.22795</v>
      </c>
      <c r="E731" s="36">
        <v>27.22795</v>
      </c>
      <c r="F731" s="36">
        <v>27.22795</v>
      </c>
      <c r="G731" s="36"/>
      <c r="H731" s="36"/>
      <c r="I731" s="36"/>
      <c r="J731" s="36"/>
      <c r="K731" s="36"/>
    </row>
    <row r="732" spans="1:11" x14ac:dyDescent="0.25">
      <c r="A732" s="37">
        <v>39764</v>
      </c>
      <c r="B732" s="36">
        <v>0</v>
      </c>
      <c r="C732" s="36">
        <v>24.833880000000001</v>
      </c>
      <c r="D732" s="36">
        <v>24.833880000000001</v>
      </c>
      <c r="E732" s="36">
        <v>24.833880000000001</v>
      </c>
      <c r="F732" s="36">
        <v>24.833880000000001</v>
      </c>
      <c r="G732" s="36"/>
      <c r="H732" s="36"/>
      <c r="I732" s="36"/>
      <c r="J732" s="36"/>
      <c r="K732" s="36"/>
    </row>
    <row r="733" spans="1:11" x14ac:dyDescent="0.25">
      <c r="A733" s="37">
        <v>39765</v>
      </c>
      <c r="B733" s="36">
        <v>0</v>
      </c>
      <c r="C733" s="36">
        <v>26.601150000000001</v>
      </c>
      <c r="D733" s="36">
        <v>26.601150000000001</v>
      </c>
      <c r="E733" s="36">
        <v>26.601150000000001</v>
      </c>
      <c r="F733" s="36">
        <v>26.601150000000001</v>
      </c>
      <c r="G733" s="36"/>
      <c r="H733" s="36"/>
      <c r="I733" s="36"/>
      <c r="J733" s="36"/>
      <c r="K733" s="36"/>
    </row>
    <row r="734" spans="1:11" x14ac:dyDescent="0.25">
      <c r="A734" s="37">
        <v>39766</v>
      </c>
      <c r="B734" s="36">
        <v>0</v>
      </c>
      <c r="C734" s="36">
        <v>25.209420000000001</v>
      </c>
      <c r="D734" s="36">
        <v>25.209420000000001</v>
      </c>
      <c r="E734" s="36">
        <v>25.209420000000001</v>
      </c>
      <c r="F734" s="36">
        <v>25.209420000000001</v>
      </c>
      <c r="G734" s="36"/>
      <c r="H734" s="36"/>
      <c r="I734" s="36"/>
      <c r="J734" s="36"/>
      <c r="K734" s="36"/>
    </row>
    <row r="735" spans="1:11" x14ac:dyDescent="0.25">
      <c r="A735" s="37">
        <v>39769</v>
      </c>
      <c r="B735" s="36">
        <v>0</v>
      </c>
      <c r="C735" s="36">
        <v>23.33699</v>
      </c>
      <c r="D735" s="36">
        <v>23.33699</v>
      </c>
      <c r="E735" s="36">
        <v>23.33699</v>
      </c>
      <c r="F735" s="36">
        <v>23.33699</v>
      </c>
      <c r="G735" s="36"/>
      <c r="H735" s="36"/>
      <c r="I735" s="36"/>
      <c r="J735" s="36"/>
      <c r="K735" s="36"/>
    </row>
    <row r="736" spans="1:11" x14ac:dyDescent="0.25">
      <c r="A736" s="37">
        <v>39770</v>
      </c>
      <c r="B736" s="36">
        <v>0</v>
      </c>
      <c r="C736" s="36">
        <v>22.451589999999999</v>
      </c>
      <c r="D736" s="36">
        <v>22.451589999999999</v>
      </c>
      <c r="E736" s="36">
        <v>22.451589999999999</v>
      </c>
      <c r="F736" s="36">
        <v>22.451589999999999</v>
      </c>
      <c r="G736" s="36"/>
      <c r="H736" s="36"/>
      <c r="I736" s="36"/>
      <c r="J736" s="36"/>
      <c r="K736" s="36"/>
    </row>
    <row r="737" spans="1:11" x14ac:dyDescent="0.25">
      <c r="A737" s="37">
        <v>39771</v>
      </c>
      <c r="B737" s="36">
        <v>0</v>
      </c>
      <c r="C737" s="36">
        <v>20.641169999999999</v>
      </c>
      <c r="D737" s="36">
        <v>20.641169999999999</v>
      </c>
      <c r="E737" s="36">
        <v>20.641169999999999</v>
      </c>
      <c r="F737" s="36">
        <v>20.641169999999999</v>
      </c>
      <c r="G737" s="36"/>
      <c r="H737" s="36"/>
      <c r="I737" s="36"/>
      <c r="J737" s="36"/>
      <c r="K737" s="36"/>
    </row>
    <row r="738" spans="1:11" x14ac:dyDescent="0.25">
      <c r="A738" s="37">
        <v>39772</v>
      </c>
      <c r="B738" s="36">
        <v>0</v>
      </c>
      <c r="C738" s="36">
        <v>19.27703</v>
      </c>
      <c r="D738" s="36">
        <v>19.27703</v>
      </c>
      <c r="E738" s="36">
        <v>19.27703</v>
      </c>
      <c r="F738" s="36">
        <v>19.27703</v>
      </c>
      <c r="G738" s="36"/>
      <c r="H738" s="36"/>
      <c r="I738" s="36"/>
      <c r="J738" s="36"/>
      <c r="K738" s="36"/>
    </row>
    <row r="739" spans="1:11" x14ac:dyDescent="0.25">
      <c r="A739" s="37">
        <v>39773</v>
      </c>
      <c r="B739" s="36">
        <v>0</v>
      </c>
      <c r="C739" s="36">
        <v>20.217580000000002</v>
      </c>
      <c r="D739" s="36">
        <v>20.217580000000002</v>
      </c>
      <c r="E739" s="36">
        <v>20.217580000000002</v>
      </c>
      <c r="F739" s="36">
        <v>20.217580000000002</v>
      </c>
      <c r="G739" s="36"/>
      <c r="H739" s="36"/>
      <c r="I739" s="36"/>
      <c r="J739" s="36"/>
      <c r="K739" s="36"/>
    </row>
    <row r="740" spans="1:11" x14ac:dyDescent="0.25">
      <c r="A740" s="37">
        <v>39776</v>
      </c>
      <c r="B740" s="36">
        <v>0</v>
      </c>
      <c r="C740" s="36">
        <v>22.03481</v>
      </c>
      <c r="D740" s="36">
        <v>22.03481</v>
      </c>
      <c r="E740" s="36">
        <v>22.03481</v>
      </c>
      <c r="F740" s="36">
        <v>22.03481</v>
      </c>
      <c r="G740" s="36"/>
      <c r="H740" s="36"/>
      <c r="I740" s="36"/>
      <c r="J740" s="36"/>
      <c r="K740" s="36"/>
    </row>
    <row r="741" spans="1:11" x14ac:dyDescent="0.25">
      <c r="A741" s="37">
        <v>39777</v>
      </c>
      <c r="B741" s="36">
        <v>0</v>
      </c>
      <c r="C741" s="36">
        <v>22.360720000000001</v>
      </c>
      <c r="D741" s="36">
        <v>22.360720000000001</v>
      </c>
      <c r="E741" s="36">
        <v>22.360720000000001</v>
      </c>
      <c r="F741" s="36">
        <v>22.360720000000001</v>
      </c>
      <c r="G741" s="36"/>
      <c r="H741" s="36"/>
      <c r="I741" s="36"/>
      <c r="J741" s="36"/>
      <c r="K741" s="36"/>
    </row>
    <row r="742" spans="1:11" x14ac:dyDescent="0.25">
      <c r="A742" s="37">
        <v>39778</v>
      </c>
      <c r="B742" s="36">
        <v>0</v>
      </c>
      <c r="C742" s="36">
        <v>23.385390000000001</v>
      </c>
      <c r="D742" s="36">
        <v>23.385390000000001</v>
      </c>
      <c r="E742" s="36">
        <v>23.385390000000001</v>
      </c>
      <c r="F742" s="36">
        <v>23.385390000000001</v>
      </c>
      <c r="G742" s="36"/>
      <c r="H742" s="36"/>
      <c r="I742" s="36"/>
      <c r="J742" s="36"/>
      <c r="K742" s="36"/>
    </row>
    <row r="743" spans="1:11" x14ac:dyDescent="0.25">
      <c r="A743" s="37">
        <v>39780</v>
      </c>
      <c r="B743" s="36">
        <v>0</v>
      </c>
      <c r="C743" s="36">
        <v>23.70581</v>
      </c>
      <c r="D743" s="36">
        <v>23.70581</v>
      </c>
      <c r="E743" s="36">
        <v>23.70581</v>
      </c>
      <c r="F743" s="36">
        <v>23.70581</v>
      </c>
      <c r="G743" s="36"/>
      <c r="H743" s="36"/>
      <c r="I743" s="36"/>
      <c r="J743" s="36"/>
      <c r="K743" s="36"/>
    </row>
    <row r="744" spans="1:11" x14ac:dyDescent="0.25">
      <c r="A744" s="37">
        <v>39783</v>
      </c>
      <c r="B744" s="36">
        <v>0</v>
      </c>
      <c r="C744" s="36">
        <v>20.91582</v>
      </c>
      <c r="D744" s="36">
        <v>20.91582</v>
      </c>
      <c r="E744" s="36">
        <v>20.91582</v>
      </c>
      <c r="F744" s="36">
        <v>20.91582</v>
      </c>
      <c r="G744" s="36"/>
      <c r="H744" s="36"/>
      <c r="I744" s="36"/>
      <c r="J744" s="36"/>
      <c r="K744" s="36"/>
    </row>
    <row r="745" spans="1:11" x14ac:dyDescent="0.25">
      <c r="A745" s="37">
        <v>39784</v>
      </c>
      <c r="B745" s="36">
        <v>0</v>
      </c>
      <c r="C745" s="36">
        <v>21.12425</v>
      </c>
      <c r="D745" s="36">
        <v>21.12425</v>
      </c>
      <c r="E745" s="36">
        <v>21.12425</v>
      </c>
      <c r="F745" s="36">
        <v>21.12425</v>
      </c>
      <c r="G745" s="36"/>
      <c r="H745" s="36"/>
      <c r="I745" s="36"/>
      <c r="J745" s="36"/>
      <c r="K745" s="36"/>
    </row>
    <row r="746" spans="1:11" x14ac:dyDescent="0.25">
      <c r="A746" s="37">
        <v>39785</v>
      </c>
      <c r="B746" s="36">
        <v>0</v>
      </c>
      <c r="C746" s="36">
        <v>21.40681</v>
      </c>
      <c r="D746" s="36">
        <v>21.40681</v>
      </c>
      <c r="E746" s="36">
        <v>21.40681</v>
      </c>
      <c r="F746" s="36">
        <v>21.40681</v>
      </c>
      <c r="G746" s="36"/>
      <c r="H746" s="36"/>
      <c r="I746" s="36"/>
      <c r="J746" s="36"/>
      <c r="K746" s="36"/>
    </row>
    <row r="747" spans="1:11" x14ac:dyDescent="0.25">
      <c r="A747" s="37">
        <v>39786</v>
      </c>
      <c r="B747" s="36">
        <v>0</v>
      </c>
      <c r="C747" s="36">
        <v>20.511199999999999</v>
      </c>
      <c r="D747" s="36">
        <v>20.511199999999999</v>
      </c>
      <c r="E747" s="36">
        <v>20.511199999999999</v>
      </c>
      <c r="F747" s="36">
        <v>20.511199999999999</v>
      </c>
      <c r="G747" s="36"/>
      <c r="H747" s="36"/>
      <c r="I747" s="36"/>
      <c r="J747" s="36"/>
      <c r="K747" s="36"/>
    </row>
    <row r="748" spans="1:11" x14ac:dyDescent="0.25">
      <c r="A748" s="37">
        <v>39787</v>
      </c>
      <c r="B748" s="36">
        <v>0</v>
      </c>
      <c r="C748" s="36">
        <v>20.954070000000002</v>
      </c>
      <c r="D748" s="36">
        <v>20.954070000000002</v>
      </c>
      <c r="E748" s="36">
        <v>20.954070000000002</v>
      </c>
      <c r="F748" s="36">
        <v>20.954070000000002</v>
      </c>
      <c r="G748" s="36"/>
      <c r="H748" s="36"/>
      <c r="I748" s="36"/>
      <c r="J748" s="36"/>
      <c r="K748" s="36"/>
    </row>
    <row r="749" spans="1:11" x14ac:dyDescent="0.25">
      <c r="A749" s="37">
        <v>39790</v>
      </c>
      <c r="B749" s="36">
        <v>0</v>
      </c>
      <c r="C749" s="36">
        <v>21.8582</v>
      </c>
      <c r="D749" s="36">
        <v>21.8582</v>
      </c>
      <c r="E749" s="36">
        <v>21.8582</v>
      </c>
      <c r="F749" s="36">
        <v>21.8582</v>
      </c>
      <c r="G749" s="36"/>
      <c r="H749" s="36"/>
      <c r="I749" s="36"/>
      <c r="J749" s="36"/>
      <c r="K749" s="36"/>
    </row>
    <row r="750" spans="1:11" x14ac:dyDescent="0.25">
      <c r="A750" s="37">
        <v>39791</v>
      </c>
      <c r="B750" s="36">
        <v>0</v>
      </c>
      <c r="C750" s="36">
        <v>21.530709999999999</v>
      </c>
      <c r="D750" s="36">
        <v>21.530709999999999</v>
      </c>
      <c r="E750" s="36">
        <v>21.530709999999999</v>
      </c>
      <c r="F750" s="36">
        <v>21.530709999999999</v>
      </c>
      <c r="G750" s="36"/>
      <c r="H750" s="36"/>
      <c r="I750" s="36"/>
      <c r="J750" s="36"/>
      <c r="K750" s="36"/>
    </row>
    <row r="751" spans="1:11" x14ac:dyDescent="0.25">
      <c r="A751" s="37">
        <v>39792</v>
      </c>
      <c r="B751" s="36">
        <v>0</v>
      </c>
      <c r="C751" s="36">
        <v>21.99127</v>
      </c>
      <c r="D751" s="36">
        <v>21.99127</v>
      </c>
      <c r="E751" s="36">
        <v>21.99127</v>
      </c>
      <c r="F751" s="36">
        <v>21.99127</v>
      </c>
      <c r="G751" s="36"/>
      <c r="H751" s="36"/>
      <c r="I751" s="36"/>
      <c r="J751" s="36"/>
      <c r="K751" s="36"/>
    </row>
    <row r="752" spans="1:11" x14ac:dyDescent="0.25">
      <c r="A752" s="37">
        <v>39793</v>
      </c>
      <c r="B752" s="36">
        <v>0</v>
      </c>
      <c r="C752" s="36">
        <v>21.83239</v>
      </c>
      <c r="D752" s="36">
        <v>21.83239</v>
      </c>
      <c r="E752" s="36">
        <v>21.83239</v>
      </c>
      <c r="F752" s="36">
        <v>21.83239</v>
      </c>
      <c r="G752" s="36"/>
      <c r="H752" s="36"/>
      <c r="I752" s="36"/>
      <c r="J752" s="36"/>
      <c r="K752" s="36"/>
    </row>
    <row r="753" spans="1:11" x14ac:dyDescent="0.25">
      <c r="A753" s="37">
        <v>39794</v>
      </c>
      <c r="B753" s="36">
        <v>0</v>
      </c>
      <c r="C753" s="36">
        <v>21.821079999999998</v>
      </c>
      <c r="D753" s="36">
        <v>21.821079999999998</v>
      </c>
      <c r="E753" s="36">
        <v>21.821079999999998</v>
      </c>
      <c r="F753" s="36">
        <v>21.821079999999998</v>
      </c>
      <c r="G753" s="36"/>
      <c r="H753" s="36"/>
      <c r="I753" s="36"/>
      <c r="J753" s="36"/>
      <c r="K753" s="36"/>
    </row>
    <row r="754" spans="1:11" x14ac:dyDescent="0.25">
      <c r="A754" s="37">
        <v>39797</v>
      </c>
      <c r="B754" s="36">
        <v>0</v>
      </c>
      <c r="C754" s="36">
        <v>21.54815</v>
      </c>
      <c r="D754" s="36">
        <v>21.54815</v>
      </c>
      <c r="E754" s="36">
        <v>21.54815</v>
      </c>
      <c r="F754" s="36">
        <v>21.54815</v>
      </c>
      <c r="G754" s="36"/>
      <c r="H754" s="36"/>
      <c r="I754" s="36"/>
      <c r="J754" s="36"/>
      <c r="K754" s="36"/>
    </row>
    <row r="755" spans="1:11" x14ac:dyDescent="0.25">
      <c r="A755" s="37">
        <v>39798</v>
      </c>
      <c r="B755" s="36">
        <v>0</v>
      </c>
      <c r="C755" s="36">
        <v>22.668600000000001</v>
      </c>
      <c r="D755" s="36">
        <v>22.668600000000001</v>
      </c>
      <c r="E755" s="36">
        <v>22.668600000000001</v>
      </c>
      <c r="F755" s="36">
        <v>22.668600000000001</v>
      </c>
      <c r="G755" s="36"/>
      <c r="H755" s="36"/>
      <c r="I755" s="36"/>
      <c r="J755" s="36"/>
      <c r="K755" s="36"/>
    </row>
    <row r="756" spans="1:11" x14ac:dyDescent="0.25">
      <c r="A756" s="37">
        <v>39799</v>
      </c>
      <c r="B756" s="36">
        <v>0</v>
      </c>
      <c r="C756" s="36">
        <v>23.078009999999999</v>
      </c>
      <c r="D756" s="36">
        <v>23.078009999999999</v>
      </c>
      <c r="E756" s="36">
        <v>23.078009999999999</v>
      </c>
      <c r="F756" s="36">
        <v>23.078009999999999</v>
      </c>
      <c r="G756" s="36"/>
      <c r="H756" s="36"/>
      <c r="I756" s="36"/>
      <c r="J756" s="36"/>
      <c r="K756" s="36"/>
    </row>
    <row r="757" spans="1:11" x14ac:dyDescent="0.25">
      <c r="A757" s="37">
        <v>39800</v>
      </c>
      <c r="B757" s="36">
        <v>0</v>
      </c>
      <c r="C757" s="36">
        <v>23.545829999999999</v>
      </c>
      <c r="D757" s="36">
        <v>23.545829999999999</v>
      </c>
      <c r="E757" s="36">
        <v>23.545829999999999</v>
      </c>
      <c r="F757" s="36">
        <v>23.545829999999999</v>
      </c>
      <c r="G757" s="36"/>
      <c r="H757" s="36"/>
      <c r="I757" s="36"/>
      <c r="J757" s="36"/>
      <c r="K757" s="36"/>
    </row>
    <row r="758" spans="1:11" x14ac:dyDescent="0.25">
      <c r="A758" s="37">
        <v>39801</v>
      </c>
      <c r="B758" s="36">
        <v>0</v>
      </c>
      <c r="C758" s="36">
        <v>25.089009999999998</v>
      </c>
      <c r="D758" s="36">
        <v>25.089009999999998</v>
      </c>
      <c r="E758" s="36">
        <v>25.089009999999998</v>
      </c>
      <c r="F758" s="36">
        <v>25.089009999999998</v>
      </c>
      <c r="G758" s="36"/>
      <c r="H758" s="36"/>
      <c r="I758" s="36"/>
      <c r="J758" s="36"/>
      <c r="K758" s="36"/>
    </row>
    <row r="759" spans="1:11" x14ac:dyDescent="0.25">
      <c r="A759" s="37">
        <v>39804</v>
      </c>
      <c r="B759" s="36">
        <v>0</v>
      </c>
      <c r="C759" s="36">
        <v>25.77375</v>
      </c>
      <c r="D759" s="36">
        <v>25.77375</v>
      </c>
      <c r="E759" s="36">
        <v>25.77375</v>
      </c>
      <c r="F759" s="36">
        <v>25.77375</v>
      </c>
      <c r="G759" s="36"/>
      <c r="H759" s="36"/>
      <c r="I759" s="36"/>
      <c r="J759" s="36"/>
      <c r="K759" s="36"/>
    </row>
    <row r="760" spans="1:11" x14ac:dyDescent="0.25">
      <c r="A760" s="37">
        <v>39805</v>
      </c>
      <c r="B760" s="36">
        <v>0</v>
      </c>
      <c r="C760" s="36">
        <v>25.680689999999998</v>
      </c>
      <c r="D760" s="36">
        <v>25.680689999999998</v>
      </c>
      <c r="E760" s="36">
        <v>25.680689999999998</v>
      </c>
      <c r="F760" s="36">
        <v>25.680689999999998</v>
      </c>
      <c r="G760" s="36"/>
      <c r="H760" s="36"/>
      <c r="I760" s="36"/>
      <c r="J760" s="36"/>
      <c r="K760" s="36"/>
    </row>
    <row r="761" spans="1:11" x14ac:dyDescent="0.25">
      <c r="A761" s="37">
        <v>39806</v>
      </c>
      <c r="B761" s="36">
        <v>0</v>
      </c>
      <c r="C761" s="36">
        <v>25.890529999999998</v>
      </c>
      <c r="D761" s="36">
        <v>25.890529999999998</v>
      </c>
      <c r="E761" s="36">
        <v>25.890529999999998</v>
      </c>
      <c r="F761" s="36">
        <v>25.890529999999998</v>
      </c>
      <c r="G761" s="36"/>
      <c r="H761" s="36"/>
      <c r="I761" s="36"/>
      <c r="J761" s="36"/>
      <c r="K761" s="36"/>
    </row>
    <row r="762" spans="1:11" x14ac:dyDescent="0.25">
      <c r="A762" s="37">
        <v>39808</v>
      </c>
      <c r="B762" s="36">
        <v>0</v>
      </c>
      <c r="C762" s="36">
        <v>25.964259999999999</v>
      </c>
      <c r="D762" s="36">
        <v>25.964259999999999</v>
      </c>
      <c r="E762" s="36">
        <v>25.964259999999999</v>
      </c>
      <c r="F762" s="36">
        <v>25.964259999999999</v>
      </c>
      <c r="G762" s="36"/>
      <c r="H762" s="36"/>
      <c r="I762" s="36"/>
      <c r="J762" s="36"/>
      <c r="K762" s="36"/>
    </row>
    <row r="763" spans="1:11" x14ac:dyDescent="0.25">
      <c r="A763" s="37">
        <v>39811</v>
      </c>
      <c r="B763" s="36">
        <v>0</v>
      </c>
      <c r="C763" s="36">
        <v>25.216899999999999</v>
      </c>
      <c r="D763" s="36">
        <v>25.216899999999999</v>
      </c>
      <c r="E763" s="36">
        <v>25.216899999999999</v>
      </c>
      <c r="F763" s="36">
        <v>25.216899999999999</v>
      </c>
      <c r="G763" s="36"/>
      <c r="H763" s="36"/>
      <c r="I763" s="36"/>
      <c r="J763" s="36"/>
      <c r="K763" s="36"/>
    </row>
    <row r="764" spans="1:11" x14ac:dyDescent="0.25">
      <c r="A764" s="37">
        <v>39812</v>
      </c>
      <c r="B764" s="36">
        <v>0</v>
      </c>
      <c r="C764" s="36">
        <v>26.352049999999998</v>
      </c>
      <c r="D764" s="36">
        <v>26.352049999999998</v>
      </c>
      <c r="E764" s="36">
        <v>26.352049999999998</v>
      </c>
      <c r="F764" s="36">
        <v>26.352049999999998</v>
      </c>
      <c r="G764" s="36"/>
      <c r="H764" s="36"/>
      <c r="I764" s="36"/>
      <c r="J764" s="36"/>
      <c r="K764" s="36"/>
    </row>
    <row r="765" spans="1:11" x14ac:dyDescent="0.25">
      <c r="A765" s="37">
        <v>39813</v>
      </c>
      <c r="B765" s="36">
        <v>0</v>
      </c>
      <c r="C765" s="36">
        <v>28.004549999999998</v>
      </c>
      <c r="D765" s="36">
        <v>28.004549999999998</v>
      </c>
      <c r="E765" s="36">
        <v>28.004549999999998</v>
      </c>
      <c r="F765" s="36">
        <v>28.004549999999998</v>
      </c>
      <c r="G765" s="36"/>
      <c r="H765" s="36"/>
      <c r="I765" s="36"/>
      <c r="J765" s="36"/>
      <c r="K765" s="36"/>
    </row>
    <row r="766" spans="1:11" x14ac:dyDescent="0.25">
      <c r="A766" s="37">
        <v>39815</v>
      </c>
      <c r="B766" s="36">
        <v>0</v>
      </c>
      <c r="C766" s="36">
        <v>30.177389999999999</v>
      </c>
      <c r="D766" s="36">
        <v>30.177389999999999</v>
      </c>
      <c r="E766" s="36">
        <v>30.177389999999999</v>
      </c>
      <c r="F766" s="36">
        <v>30.177389999999999</v>
      </c>
      <c r="G766" s="36"/>
      <c r="H766" s="36"/>
      <c r="I766" s="36"/>
      <c r="J766" s="36"/>
      <c r="K766" s="36"/>
    </row>
    <row r="767" spans="1:11" x14ac:dyDescent="0.25">
      <c r="A767" s="37">
        <v>39818</v>
      </c>
      <c r="B767" s="36">
        <v>0</v>
      </c>
      <c r="C767" s="36">
        <v>29.12405</v>
      </c>
      <c r="D767" s="36">
        <v>29.12405</v>
      </c>
      <c r="E767" s="36">
        <v>29.12405</v>
      </c>
      <c r="F767" s="36">
        <v>29.12405</v>
      </c>
      <c r="G767" s="36"/>
      <c r="H767" s="36"/>
      <c r="I767" s="36"/>
      <c r="J767" s="36"/>
      <c r="K767" s="36"/>
    </row>
    <row r="768" spans="1:11" x14ac:dyDescent="0.25">
      <c r="A768" s="37">
        <v>39819</v>
      </c>
      <c r="B768" s="36">
        <v>0</v>
      </c>
      <c r="C768" s="36">
        <v>29.724900000000002</v>
      </c>
      <c r="D768" s="36">
        <v>29.724900000000002</v>
      </c>
      <c r="E768" s="36">
        <v>29.724900000000002</v>
      </c>
      <c r="F768" s="36">
        <v>29.724900000000002</v>
      </c>
      <c r="G768" s="36"/>
      <c r="H768" s="36"/>
      <c r="I768" s="36"/>
      <c r="J768" s="36"/>
      <c r="K768" s="36"/>
    </row>
    <row r="769" spans="1:11" x14ac:dyDescent="0.25">
      <c r="A769" s="37">
        <v>39820</v>
      </c>
      <c r="B769" s="36">
        <v>0</v>
      </c>
      <c r="C769" s="36">
        <v>27.211210000000001</v>
      </c>
      <c r="D769" s="36">
        <v>27.211210000000001</v>
      </c>
      <c r="E769" s="36">
        <v>27.211210000000001</v>
      </c>
      <c r="F769" s="36">
        <v>27.211210000000001</v>
      </c>
      <c r="G769" s="36"/>
      <c r="H769" s="36"/>
      <c r="I769" s="36"/>
      <c r="J769" s="36"/>
      <c r="K769" s="36"/>
    </row>
    <row r="770" spans="1:11" x14ac:dyDescent="0.25">
      <c r="A770" s="37">
        <v>39821</v>
      </c>
      <c r="B770" s="36">
        <v>0</v>
      </c>
      <c r="C770" s="36">
        <v>26.837029999999999</v>
      </c>
      <c r="D770" s="36">
        <v>26.837029999999999</v>
      </c>
      <c r="E770" s="36">
        <v>26.837029999999999</v>
      </c>
      <c r="F770" s="36">
        <v>26.837029999999999</v>
      </c>
      <c r="G770" s="36"/>
      <c r="H770" s="36"/>
      <c r="I770" s="36"/>
      <c r="J770" s="36"/>
      <c r="K770" s="36"/>
    </row>
    <row r="771" spans="1:11" x14ac:dyDescent="0.25">
      <c r="A771" s="37">
        <v>39822</v>
      </c>
      <c r="B771" s="36">
        <v>0</v>
      </c>
      <c r="C771" s="36">
        <v>26.411460000000002</v>
      </c>
      <c r="D771" s="36">
        <v>26.411460000000002</v>
      </c>
      <c r="E771" s="36">
        <v>26.411460000000002</v>
      </c>
      <c r="F771" s="36">
        <v>26.411460000000002</v>
      </c>
      <c r="G771" s="36"/>
      <c r="H771" s="36"/>
      <c r="I771" s="36"/>
      <c r="J771" s="36"/>
      <c r="K771" s="36"/>
    </row>
    <row r="772" spans="1:11" x14ac:dyDescent="0.25">
      <c r="A772" s="37">
        <v>39825</v>
      </c>
      <c r="B772" s="36">
        <v>0</v>
      </c>
      <c r="C772" s="36">
        <v>23.98556</v>
      </c>
      <c r="D772" s="36">
        <v>23.98556</v>
      </c>
      <c r="E772" s="36">
        <v>23.98556</v>
      </c>
      <c r="F772" s="36">
        <v>23.98556</v>
      </c>
      <c r="G772" s="36"/>
      <c r="H772" s="36"/>
      <c r="I772" s="36"/>
      <c r="J772" s="36"/>
      <c r="K772" s="36"/>
    </row>
    <row r="773" spans="1:11" x14ac:dyDescent="0.25">
      <c r="A773" s="37">
        <v>39826</v>
      </c>
      <c r="B773" s="36">
        <v>0</v>
      </c>
      <c r="C773" s="36">
        <v>24.57348</v>
      </c>
      <c r="D773" s="36">
        <v>24.57348</v>
      </c>
      <c r="E773" s="36">
        <v>24.57348</v>
      </c>
      <c r="F773" s="36">
        <v>24.57348</v>
      </c>
      <c r="G773" s="36"/>
      <c r="H773" s="36"/>
      <c r="I773" s="36"/>
      <c r="J773" s="36"/>
      <c r="K773" s="36"/>
    </row>
    <row r="774" spans="1:11" x14ac:dyDescent="0.25">
      <c r="A774" s="37">
        <v>39827</v>
      </c>
      <c r="B774" s="36">
        <v>0</v>
      </c>
      <c r="C774" s="36">
        <v>22.472100000000001</v>
      </c>
      <c r="D774" s="36">
        <v>22.472100000000001</v>
      </c>
      <c r="E774" s="36">
        <v>22.472100000000001</v>
      </c>
      <c r="F774" s="36">
        <v>22.472100000000001</v>
      </c>
      <c r="G774" s="36"/>
      <c r="H774" s="36"/>
      <c r="I774" s="36"/>
      <c r="J774" s="36"/>
      <c r="K774" s="36"/>
    </row>
    <row r="775" spans="1:11" x14ac:dyDescent="0.25">
      <c r="A775" s="37">
        <v>39828</v>
      </c>
      <c r="B775" s="36">
        <v>0</v>
      </c>
      <c r="C775" s="36">
        <v>22.410260000000001</v>
      </c>
      <c r="D775" s="36">
        <v>22.410260000000001</v>
      </c>
      <c r="E775" s="36">
        <v>22.410260000000001</v>
      </c>
      <c r="F775" s="36">
        <v>22.410260000000001</v>
      </c>
      <c r="G775" s="36"/>
      <c r="H775" s="36"/>
      <c r="I775" s="36"/>
      <c r="J775" s="36"/>
      <c r="K775" s="36"/>
    </row>
    <row r="776" spans="1:11" x14ac:dyDescent="0.25">
      <c r="A776" s="37">
        <v>39829</v>
      </c>
      <c r="B776" s="36">
        <v>0</v>
      </c>
      <c r="C776" s="36">
        <v>23.363119999999999</v>
      </c>
      <c r="D776" s="36">
        <v>23.363119999999999</v>
      </c>
      <c r="E776" s="36">
        <v>23.363119999999999</v>
      </c>
      <c r="F776" s="36">
        <v>23.363119999999999</v>
      </c>
      <c r="G776" s="36"/>
      <c r="H776" s="36"/>
      <c r="I776" s="36"/>
      <c r="J776" s="36"/>
      <c r="K776" s="36"/>
    </row>
    <row r="777" spans="1:11" x14ac:dyDescent="0.25">
      <c r="A777" s="37">
        <v>39833</v>
      </c>
      <c r="B777" s="36">
        <v>0</v>
      </c>
      <c r="C777" s="36">
        <v>20.402989999999999</v>
      </c>
      <c r="D777" s="36">
        <v>20.402989999999999</v>
      </c>
      <c r="E777" s="36">
        <v>20.402989999999999</v>
      </c>
      <c r="F777" s="36">
        <v>20.402989999999999</v>
      </c>
      <c r="G777" s="36"/>
      <c r="H777" s="36"/>
      <c r="I777" s="36"/>
      <c r="J777" s="36"/>
      <c r="K777" s="36"/>
    </row>
    <row r="778" spans="1:11" x14ac:dyDescent="0.25">
      <c r="A778" s="37">
        <v>39834</v>
      </c>
      <c r="B778" s="36">
        <v>0</v>
      </c>
      <c r="C778" s="36">
        <v>21.564589999999999</v>
      </c>
      <c r="D778" s="36">
        <v>21.564589999999999</v>
      </c>
      <c r="E778" s="36">
        <v>21.564589999999999</v>
      </c>
      <c r="F778" s="36">
        <v>21.564589999999999</v>
      </c>
      <c r="G778" s="36"/>
      <c r="H778" s="36"/>
      <c r="I778" s="36"/>
      <c r="J778" s="36"/>
      <c r="K778" s="36"/>
    </row>
    <row r="779" spans="1:11" x14ac:dyDescent="0.25">
      <c r="A779" s="37">
        <v>39835</v>
      </c>
      <c r="B779" s="36">
        <v>0</v>
      </c>
      <c r="C779" s="36">
        <v>21.784500000000001</v>
      </c>
      <c r="D779" s="36">
        <v>21.784500000000001</v>
      </c>
      <c r="E779" s="36">
        <v>21.784500000000001</v>
      </c>
      <c r="F779" s="36">
        <v>21.784500000000001</v>
      </c>
      <c r="G779" s="36"/>
      <c r="H779" s="36"/>
      <c r="I779" s="36"/>
      <c r="J779" s="36"/>
      <c r="K779" s="36"/>
    </row>
    <row r="780" spans="1:11" x14ac:dyDescent="0.25">
      <c r="A780" s="37">
        <v>39836</v>
      </c>
      <c r="B780" s="36">
        <v>0</v>
      </c>
      <c r="C780" s="36">
        <v>22.24005</v>
      </c>
      <c r="D780" s="36">
        <v>22.24005</v>
      </c>
      <c r="E780" s="36">
        <v>22.24005</v>
      </c>
      <c r="F780" s="36">
        <v>22.24005</v>
      </c>
      <c r="G780" s="36"/>
      <c r="H780" s="36"/>
      <c r="I780" s="36"/>
      <c r="J780" s="36"/>
      <c r="K780" s="36"/>
    </row>
    <row r="781" spans="1:11" x14ac:dyDescent="0.25">
      <c r="A781" s="37">
        <v>39839</v>
      </c>
      <c r="B781" s="36">
        <v>0</v>
      </c>
      <c r="C781" s="36">
        <v>23.249929999999999</v>
      </c>
      <c r="D781" s="36">
        <v>23.249929999999999</v>
      </c>
      <c r="E781" s="36">
        <v>23.249929999999999</v>
      </c>
      <c r="F781" s="36">
        <v>23.249929999999999</v>
      </c>
      <c r="G781" s="36"/>
      <c r="H781" s="36"/>
      <c r="I781" s="36"/>
      <c r="J781" s="36"/>
      <c r="K781" s="36"/>
    </row>
    <row r="782" spans="1:11" x14ac:dyDescent="0.25">
      <c r="A782" s="37">
        <v>39840</v>
      </c>
      <c r="B782" s="36">
        <v>0</v>
      </c>
      <c r="C782" s="36">
        <v>24.488489999999999</v>
      </c>
      <c r="D782" s="36">
        <v>24.488489999999999</v>
      </c>
      <c r="E782" s="36">
        <v>24.488489999999999</v>
      </c>
      <c r="F782" s="36">
        <v>24.488489999999999</v>
      </c>
      <c r="G782" s="36"/>
      <c r="H782" s="36"/>
      <c r="I782" s="36"/>
      <c r="J782" s="36"/>
      <c r="K782" s="36"/>
    </row>
    <row r="783" spans="1:11" x14ac:dyDescent="0.25">
      <c r="A783" s="37">
        <v>39841</v>
      </c>
      <c r="B783" s="36">
        <v>0</v>
      </c>
      <c r="C783" s="36">
        <v>25.896319999999999</v>
      </c>
      <c r="D783" s="36">
        <v>25.896319999999999</v>
      </c>
      <c r="E783" s="36">
        <v>25.896319999999999</v>
      </c>
      <c r="F783" s="36">
        <v>25.896319999999999</v>
      </c>
      <c r="G783" s="36"/>
      <c r="H783" s="36"/>
      <c r="I783" s="36"/>
      <c r="J783" s="36"/>
      <c r="K783" s="36"/>
    </row>
    <row r="784" spans="1:11" x14ac:dyDescent="0.25">
      <c r="A784" s="37">
        <v>39842</v>
      </c>
      <c r="B784" s="36">
        <v>0</v>
      </c>
      <c r="C784" s="36">
        <v>25.01708</v>
      </c>
      <c r="D784" s="36">
        <v>25.01708</v>
      </c>
      <c r="E784" s="36">
        <v>25.01708</v>
      </c>
      <c r="F784" s="36">
        <v>25.01708</v>
      </c>
      <c r="G784" s="36"/>
      <c r="H784" s="36"/>
      <c r="I784" s="36"/>
      <c r="J784" s="36"/>
      <c r="K784" s="36"/>
    </row>
    <row r="785" spans="1:11" x14ac:dyDescent="0.25">
      <c r="A785" s="37">
        <v>39843</v>
      </c>
      <c r="B785" s="36">
        <v>0</v>
      </c>
      <c r="C785" s="36">
        <v>24.273879999999998</v>
      </c>
      <c r="D785" s="36">
        <v>24.273879999999998</v>
      </c>
      <c r="E785" s="36">
        <v>24.273879999999998</v>
      </c>
      <c r="F785" s="36">
        <v>24.273879999999998</v>
      </c>
      <c r="G785" s="36"/>
      <c r="H785" s="36"/>
      <c r="I785" s="36"/>
      <c r="J785" s="36"/>
      <c r="K785" s="36"/>
    </row>
    <row r="786" spans="1:11" x14ac:dyDescent="0.25">
      <c r="A786" s="37">
        <v>39846</v>
      </c>
      <c r="B786" s="36">
        <v>0</v>
      </c>
      <c r="C786" s="36">
        <v>24.290659999999999</v>
      </c>
      <c r="D786" s="36">
        <v>24.290659999999999</v>
      </c>
      <c r="E786" s="36">
        <v>24.290659999999999</v>
      </c>
      <c r="F786" s="36">
        <v>24.290659999999999</v>
      </c>
      <c r="G786" s="36"/>
      <c r="H786" s="36"/>
      <c r="I786" s="36"/>
      <c r="J786" s="36"/>
      <c r="K786" s="36"/>
    </row>
    <row r="787" spans="1:11" x14ac:dyDescent="0.25">
      <c r="A787" s="37">
        <v>39847</v>
      </c>
      <c r="B787" s="36">
        <v>0</v>
      </c>
      <c r="C787" s="36">
        <v>25.407170000000001</v>
      </c>
      <c r="D787" s="36">
        <v>25.407170000000001</v>
      </c>
      <c r="E787" s="36">
        <v>25.407170000000001</v>
      </c>
      <c r="F787" s="36">
        <v>25.407170000000001</v>
      </c>
      <c r="G787" s="36"/>
      <c r="H787" s="36"/>
      <c r="I787" s="36"/>
      <c r="J787" s="36"/>
      <c r="K787" s="36"/>
    </row>
    <row r="788" spans="1:11" x14ac:dyDescent="0.25">
      <c r="A788" s="37">
        <v>39848</v>
      </c>
      <c r="B788" s="36">
        <v>0</v>
      </c>
      <c r="C788" s="36">
        <v>25.240010000000002</v>
      </c>
      <c r="D788" s="36">
        <v>25.240010000000002</v>
      </c>
      <c r="E788" s="36">
        <v>25.240010000000002</v>
      </c>
      <c r="F788" s="36">
        <v>25.240010000000002</v>
      </c>
      <c r="G788" s="36"/>
      <c r="H788" s="36"/>
      <c r="I788" s="36"/>
      <c r="J788" s="36"/>
      <c r="K788" s="36"/>
    </row>
    <row r="789" spans="1:11" x14ac:dyDescent="0.25">
      <c r="A789" s="37">
        <v>39849</v>
      </c>
      <c r="B789" s="36">
        <v>0</v>
      </c>
      <c r="C789" s="36">
        <v>25.482119999999998</v>
      </c>
      <c r="D789" s="36">
        <v>25.482119999999998</v>
      </c>
      <c r="E789" s="36">
        <v>25.482119999999998</v>
      </c>
      <c r="F789" s="36">
        <v>25.482119999999998</v>
      </c>
      <c r="G789" s="36"/>
      <c r="H789" s="36"/>
      <c r="I789" s="36"/>
      <c r="J789" s="36"/>
      <c r="K789" s="36"/>
    </row>
    <row r="790" spans="1:11" x14ac:dyDescent="0.25">
      <c r="A790" s="37">
        <v>39850</v>
      </c>
      <c r="B790" s="36">
        <v>0</v>
      </c>
      <c r="C790" s="36">
        <v>25.917680000000001</v>
      </c>
      <c r="D790" s="36">
        <v>25.917680000000001</v>
      </c>
      <c r="E790" s="36">
        <v>25.917680000000001</v>
      </c>
      <c r="F790" s="36">
        <v>25.917680000000001</v>
      </c>
      <c r="G790" s="36"/>
      <c r="H790" s="36"/>
      <c r="I790" s="36"/>
      <c r="J790" s="36"/>
      <c r="K790" s="36"/>
    </row>
    <row r="791" spans="1:11" x14ac:dyDescent="0.25">
      <c r="A791" s="37">
        <v>39853</v>
      </c>
      <c r="B791" s="36">
        <v>0</v>
      </c>
      <c r="C791" s="36">
        <v>25.483039999999999</v>
      </c>
      <c r="D791" s="36">
        <v>25.483039999999999</v>
      </c>
      <c r="E791" s="36">
        <v>25.483039999999999</v>
      </c>
      <c r="F791" s="36">
        <v>25.483039999999999</v>
      </c>
      <c r="G791" s="36"/>
      <c r="H791" s="36"/>
      <c r="I791" s="36"/>
      <c r="J791" s="36"/>
      <c r="K791" s="36"/>
    </row>
    <row r="792" spans="1:11" x14ac:dyDescent="0.25">
      <c r="A792" s="37">
        <v>39854</v>
      </c>
      <c r="B792" s="36">
        <v>0</v>
      </c>
      <c r="C792" s="36">
        <v>24.091380000000001</v>
      </c>
      <c r="D792" s="36">
        <v>24.091380000000001</v>
      </c>
      <c r="E792" s="36">
        <v>24.091380000000001</v>
      </c>
      <c r="F792" s="36">
        <v>24.091380000000001</v>
      </c>
      <c r="G792" s="36"/>
      <c r="H792" s="36"/>
      <c r="I792" s="36"/>
      <c r="J792" s="36"/>
      <c r="K792" s="36"/>
    </row>
    <row r="793" spans="1:11" x14ac:dyDescent="0.25">
      <c r="A793" s="37">
        <v>39855</v>
      </c>
      <c r="B793" s="36">
        <v>0</v>
      </c>
      <c r="C793" s="36">
        <v>24.322769999999998</v>
      </c>
      <c r="D793" s="36">
        <v>24.322769999999998</v>
      </c>
      <c r="E793" s="36">
        <v>24.322769999999998</v>
      </c>
      <c r="F793" s="36">
        <v>24.322769999999998</v>
      </c>
      <c r="G793" s="36"/>
      <c r="H793" s="36"/>
      <c r="I793" s="36"/>
      <c r="J793" s="36"/>
      <c r="K793" s="36"/>
    </row>
    <row r="794" spans="1:11" x14ac:dyDescent="0.25">
      <c r="A794" s="37">
        <v>39856</v>
      </c>
      <c r="B794" s="36">
        <v>0</v>
      </c>
      <c r="C794" s="36">
        <v>24.42126</v>
      </c>
      <c r="D794" s="36">
        <v>24.42126</v>
      </c>
      <c r="E794" s="36">
        <v>24.42126</v>
      </c>
      <c r="F794" s="36">
        <v>24.42126</v>
      </c>
      <c r="G794" s="36"/>
      <c r="H794" s="36"/>
      <c r="I794" s="36"/>
      <c r="J794" s="36"/>
      <c r="K794" s="36"/>
    </row>
    <row r="795" spans="1:11" x14ac:dyDescent="0.25">
      <c r="A795" s="37">
        <v>39857</v>
      </c>
      <c r="B795" s="36">
        <v>0</v>
      </c>
      <c r="C795" s="36">
        <v>24.73405</v>
      </c>
      <c r="D795" s="36">
        <v>24.73405</v>
      </c>
      <c r="E795" s="36">
        <v>24.73405</v>
      </c>
      <c r="F795" s="36">
        <v>24.73405</v>
      </c>
      <c r="G795" s="36"/>
      <c r="H795" s="36"/>
      <c r="I795" s="36"/>
      <c r="J795" s="36"/>
      <c r="K795" s="36"/>
    </row>
    <row r="796" spans="1:11" x14ac:dyDescent="0.25">
      <c r="A796" s="37">
        <v>39861</v>
      </c>
      <c r="B796" s="36">
        <v>0</v>
      </c>
      <c r="C796" s="36">
        <v>23.514320000000001</v>
      </c>
      <c r="D796" s="36">
        <v>23.514320000000001</v>
      </c>
      <c r="E796" s="36">
        <v>23.514320000000001</v>
      </c>
      <c r="F796" s="36">
        <v>23.514320000000001</v>
      </c>
      <c r="G796" s="36"/>
      <c r="H796" s="36"/>
      <c r="I796" s="36"/>
      <c r="J796" s="36"/>
      <c r="K796" s="36"/>
    </row>
    <row r="797" spans="1:11" x14ac:dyDescent="0.25">
      <c r="A797" s="37">
        <v>39862</v>
      </c>
      <c r="B797" s="36">
        <v>0</v>
      </c>
      <c r="C797" s="36">
        <v>23.23509</v>
      </c>
      <c r="D797" s="36">
        <v>23.23509</v>
      </c>
      <c r="E797" s="36">
        <v>23.23509</v>
      </c>
      <c r="F797" s="36">
        <v>23.23509</v>
      </c>
      <c r="G797" s="36"/>
      <c r="H797" s="36"/>
      <c r="I797" s="36"/>
      <c r="J797" s="36"/>
      <c r="K797" s="36"/>
    </row>
    <row r="798" spans="1:11" x14ac:dyDescent="0.25">
      <c r="A798" s="37">
        <v>39863</v>
      </c>
      <c r="B798" s="36">
        <v>0</v>
      </c>
      <c r="C798" s="36">
        <v>23.181470000000001</v>
      </c>
      <c r="D798" s="36">
        <v>23.181470000000001</v>
      </c>
      <c r="E798" s="36">
        <v>23.181470000000001</v>
      </c>
      <c r="F798" s="36">
        <v>23.181470000000001</v>
      </c>
      <c r="G798" s="36"/>
      <c r="H798" s="36"/>
      <c r="I798" s="36"/>
      <c r="J798" s="36"/>
      <c r="K798" s="36"/>
    </row>
    <row r="799" spans="1:11" x14ac:dyDescent="0.25">
      <c r="A799" s="37">
        <v>39864</v>
      </c>
      <c r="B799" s="36">
        <v>0</v>
      </c>
      <c r="C799" s="36">
        <v>22.115600000000001</v>
      </c>
      <c r="D799" s="36">
        <v>22.115600000000001</v>
      </c>
      <c r="E799" s="36">
        <v>22.115600000000001</v>
      </c>
      <c r="F799" s="36">
        <v>22.115600000000001</v>
      </c>
      <c r="G799" s="36"/>
      <c r="H799" s="36"/>
      <c r="I799" s="36"/>
      <c r="J799" s="36"/>
      <c r="K799" s="36"/>
    </row>
    <row r="800" spans="1:11" x14ac:dyDescent="0.25">
      <c r="A800" s="37">
        <v>39867</v>
      </c>
      <c r="B800" s="36">
        <v>0</v>
      </c>
      <c r="C800" s="36">
        <v>21.00854</v>
      </c>
      <c r="D800" s="36">
        <v>21.00854</v>
      </c>
      <c r="E800" s="36">
        <v>21.00854</v>
      </c>
      <c r="F800" s="36">
        <v>21.00854</v>
      </c>
      <c r="G800" s="36"/>
      <c r="H800" s="36"/>
      <c r="I800" s="36"/>
      <c r="J800" s="36"/>
      <c r="K800" s="36"/>
    </row>
    <row r="801" spans="1:11" x14ac:dyDescent="0.25">
      <c r="A801" s="37">
        <v>39868</v>
      </c>
      <c r="B801" s="36">
        <v>0</v>
      </c>
      <c r="C801" s="36">
        <v>22.866879999999998</v>
      </c>
      <c r="D801" s="36">
        <v>22.866879999999998</v>
      </c>
      <c r="E801" s="36">
        <v>22.866879999999998</v>
      </c>
      <c r="F801" s="36">
        <v>22.866879999999998</v>
      </c>
      <c r="G801" s="36"/>
      <c r="H801" s="36"/>
      <c r="I801" s="36"/>
      <c r="J801" s="36"/>
      <c r="K801" s="36"/>
    </row>
    <row r="802" spans="1:11" x14ac:dyDescent="0.25">
      <c r="A802" s="37">
        <v>39869</v>
      </c>
      <c r="B802" s="36">
        <v>0</v>
      </c>
      <c r="C802" s="36">
        <v>23.237639999999999</v>
      </c>
      <c r="D802" s="36">
        <v>23.237639999999999</v>
      </c>
      <c r="E802" s="36">
        <v>23.237639999999999</v>
      </c>
      <c r="F802" s="36">
        <v>23.237639999999999</v>
      </c>
      <c r="G802" s="36"/>
      <c r="H802" s="36"/>
      <c r="I802" s="36"/>
      <c r="J802" s="36"/>
      <c r="K802" s="36"/>
    </row>
    <row r="803" spans="1:11" x14ac:dyDescent="0.25">
      <c r="A803" s="37">
        <v>39870</v>
      </c>
      <c r="B803" s="36">
        <v>0</v>
      </c>
      <c r="C803" s="36">
        <v>22.944980000000001</v>
      </c>
      <c r="D803" s="36">
        <v>22.944980000000001</v>
      </c>
      <c r="E803" s="36">
        <v>22.944980000000001</v>
      </c>
      <c r="F803" s="36">
        <v>22.944980000000001</v>
      </c>
      <c r="G803" s="36"/>
      <c r="H803" s="36"/>
      <c r="I803" s="36"/>
      <c r="J803" s="36"/>
      <c r="K803" s="36"/>
    </row>
    <row r="804" spans="1:11" x14ac:dyDescent="0.25">
      <c r="A804" s="37">
        <v>39871</v>
      </c>
      <c r="B804" s="36">
        <v>0</v>
      </c>
      <c r="C804" s="36">
        <v>22.867599999999999</v>
      </c>
      <c r="D804" s="36">
        <v>22.867599999999999</v>
      </c>
      <c r="E804" s="36">
        <v>22.867599999999999</v>
      </c>
      <c r="F804" s="36">
        <v>22.867599999999999</v>
      </c>
      <c r="G804" s="36"/>
      <c r="H804" s="36"/>
      <c r="I804" s="36"/>
      <c r="J804" s="36"/>
      <c r="K804" s="36"/>
    </row>
    <row r="805" spans="1:11" x14ac:dyDescent="0.25">
      <c r="A805" s="37">
        <v>39874</v>
      </c>
      <c r="B805" s="36">
        <v>0</v>
      </c>
      <c r="C805" s="36">
        <v>21.03877</v>
      </c>
      <c r="D805" s="36">
        <v>21.03877</v>
      </c>
      <c r="E805" s="36">
        <v>21.03877</v>
      </c>
      <c r="F805" s="36">
        <v>21.03877</v>
      </c>
      <c r="G805" s="36"/>
      <c r="H805" s="36"/>
      <c r="I805" s="36"/>
      <c r="J805" s="36"/>
      <c r="K805" s="36"/>
    </row>
    <row r="806" spans="1:11" x14ac:dyDescent="0.25">
      <c r="A806" s="37">
        <v>39875</v>
      </c>
      <c r="B806" s="36">
        <v>0</v>
      </c>
      <c r="C806" s="36">
        <v>21.28444</v>
      </c>
      <c r="D806" s="36">
        <v>21.28444</v>
      </c>
      <c r="E806" s="36">
        <v>21.28444</v>
      </c>
      <c r="F806" s="36">
        <v>21.28444</v>
      </c>
      <c r="G806" s="36"/>
      <c r="H806" s="36"/>
      <c r="I806" s="36"/>
      <c r="J806" s="36"/>
      <c r="K806" s="36"/>
    </row>
    <row r="807" spans="1:11" x14ac:dyDescent="0.25">
      <c r="A807" s="37">
        <v>39876</v>
      </c>
      <c r="B807" s="36">
        <v>0</v>
      </c>
      <c r="C807" s="36">
        <v>22.95635</v>
      </c>
      <c r="D807" s="36">
        <v>22.95635</v>
      </c>
      <c r="E807" s="36">
        <v>22.95635</v>
      </c>
      <c r="F807" s="36">
        <v>22.95635</v>
      </c>
      <c r="G807" s="36"/>
      <c r="H807" s="36"/>
      <c r="I807" s="36"/>
      <c r="J807" s="36"/>
      <c r="K807" s="36"/>
    </row>
    <row r="808" spans="1:11" x14ac:dyDescent="0.25">
      <c r="A808" s="37">
        <v>39877</v>
      </c>
      <c r="B808" s="36">
        <v>0</v>
      </c>
      <c r="C808" s="36">
        <v>21.330549999999999</v>
      </c>
      <c r="D808" s="36">
        <v>21.330549999999999</v>
      </c>
      <c r="E808" s="36">
        <v>21.330549999999999</v>
      </c>
      <c r="F808" s="36">
        <v>21.330549999999999</v>
      </c>
      <c r="G808" s="36"/>
      <c r="H808" s="36"/>
      <c r="I808" s="36"/>
      <c r="J808" s="36"/>
      <c r="K808" s="36"/>
    </row>
    <row r="809" spans="1:11" x14ac:dyDescent="0.25">
      <c r="A809" s="37">
        <v>39878</v>
      </c>
      <c r="B809" s="36">
        <v>0</v>
      </c>
      <c r="C809" s="36">
        <v>21.444749999999999</v>
      </c>
      <c r="D809" s="36">
        <v>21.444749999999999</v>
      </c>
      <c r="E809" s="36">
        <v>21.444749999999999</v>
      </c>
      <c r="F809" s="36">
        <v>21.444749999999999</v>
      </c>
      <c r="G809" s="36"/>
      <c r="H809" s="36"/>
      <c r="I809" s="36"/>
      <c r="J809" s="36"/>
      <c r="K809" s="36"/>
    </row>
    <row r="810" spans="1:11" x14ac:dyDescent="0.25">
      <c r="A810" s="37">
        <v>39881</v>
      </c>
      <c r="B810" s="36">
        <v>0</v>
      </c>
      <c r="C810" s="36">
        <v>21.402180000000001</v>
      </c>
      <c r="D810" s="36">
        <v>21.402180000000001</v>
      </c>
      <c r="E810" s="36">
        <v>21.402180000000001</v>
      </c>
      <c r="F810" s="36">
        <v>21.402180000000001</v>
      </c>
      <c r="G810" s="36"/>
      <c r="H810" s="36"/>
      <c r="I810" s="36"/>
      <c r="J810" s="36"/>
      <c r="K810" s="36"/>
    </row>
    <row r="811" spans="1:11" x14ac:dyDescent="0.25">
      <c r="A811" s="37">
        <v>39882</v>
      </c>
      <c r="B811" s="36">
        <v>0</v>
      </c>
      <c r="C811" s="36">
        <v>22.982009999999999</v>
      </c>
      <c r="D811" s="36">
        <v>22.982009999999999</v>
      </c>
      <c r="E811" s="36">
        <v>22.982009999999999</v>
      </c>
      <c r="F811" s="36">
        <v>22.982009999999999</v>
      </c>
      <c r="G811" s="36"/>
      <c r="H811" s="36"/>
      <c r="I811" s="36"/>
      <c r="J811" s="36"/>
      <c r="K811" s="36"/>
    </row>
    <row r="812" spans="1:11" x14ac:dyDescent="0.25">
      <c r="A812" s="37">
        <v>39883</v>
      </c>
      <c r="B812" s="36">
        <v>0</v>
      </c>
      <c r="C812" s="36">
        <v>23.273599999999998</v>
      </c>
      <c r="D812" s="36">
        <v>23.273599999999998</v>
      </c>
      <c r="E812" s="36">
        <v>23.273599999999998</v>
      </c>
      <c r="F812" s="36">
        <v>23.273599999999998</v>
      </c>
      <c r="G812" s="36"/>
      <c r="H812" s="36"/>
      <c r="I812" s="36"/>
      <c r="J812" s="36"/>
      <c r="K812" s="36"/>
    </row>
    <row r="813" spans="1:11" x14ac:dyDescent="0.25">
      <c r="A813" s="37">
        <v>39884</v>
      </c>
      <c r="B813" s="36">
        <v>0</v>
      </c>
      <c r="C813" s="36">
        <v>23.673380000000002</v>
      </c>
      <c r="D813" s="36">
        <v>23.673380000000002</v>
      </c>
      <c r="E813" s="36">
        <v>23.673380000000002</v>
      </c>
      <c r="F813" s="36">
        <v>23.673380000000002</v>
      </c>
      <c r="G813" s="36"/>
      <c r="H813" s="36"/>
      <c r="I813" s="36"/>
      <c r="J813" s="36"/>
      <c r="K813" s="36"/>
    </row>
    <row r="814" spans="1:11" x14ac:dyDescent="0.25">
      <c r="A814" s="37">
        <v>39885</v>
      </c>
      <c r="B814" s="36">
        <v>0</v>
      </c>
      <c r="C814" s="36">
        <v>23.225950000000001</v>
      </c>
      <c r="D814" s="36">
        <v>23.225950000000001</v>
      </c>
      <c r="E814" s="36">
        <v>23.225950000000001</v>
      </c>
      <c r="F814" s="36">
        <v>23.225950000000001</v>
      </c>
      <c r="G814" s="36"/>
      <c r="H814" s="36"/>
      <c r="I814" s="36"/>
      <c r="J814" s="36"/>
      <c r="K814" s="36"/>
    </row>
    <row r="815" spans="1:11" x14ac:dyDescent="0.25">
      <c r="A815" s="37">
        <v>39888</v>
      </c>
      <c r="B815" s="36">
        <v>0</v>
      </c>
      <c r="C815" s="36">
        <v>22.495480000000001</v>
      </c>
      <c r="D815" s="36">
        <v>22.495480000000001</v>
      </c>
      <c r="E815" s="36">
        <v>22.495480000000001</v>
      </c>
      <c r="F815" s="36">
        <v>22.495480000000001</v>
      </c>
      <c r="G815" s="36"/>
      <c r="H815" s="36"/>
      <c r="I815" s="36"/>
      <c r="J815" s="36"/>
      <c r="K815" s="36"/>
    </row>
    <row r="816" spans="1:11" x14ac:dyDescent="0.25">
      <c r="A816" s="37">
        <v>39889</v>
      </c>
      <c r="B816" s="36">
        <v>0</v>
      </c>
      <c r="C816" s="36">
        <v>23.162289999999999</v>
      </c>
      <c r="D816" s="36">
        <v>23.162289999999999</v>
      </c>
      <c r="E816" s="36">
        <v>23.162289999999999</v>
      </c>
      <c r="F816" s="36">
        <v>23.162289999999999</v>
      </c>
      <c r="G816" s="36"/>
      <c r="H816" s="36"/>
      <c r="I816" s="36"/>
      <c r="J816" s="36"/>
      <c r="K816" s="36"/>
    </row>
    <row r="817" spans="1:11" x14ac:dyDescent="0.25">
      <c r="A817" s="37">
        <v>39890</v>
      </c>
      <c r="B817" s="36">
        <v>0</v>
      </c>
      <c r="C817" s="36">
        <v>23.190090000000001</v>
      </c>
      <c r="D817" s="36">
        <v>23.190090000000001</v>
      </c>
      <c r="E817" s="36">
        <v>23.190090000000001</v>
      </c>
      <c r="F817" s="36">
        <v>23.190090000000001</v>
      </c>
      <c r="G817" s="36"/>
      <c r="H817" s="36"/>
      <c r="I817" s="36"/>
      <c r="J817" s="36"/>
      <c r="K817" s="36"/>
    </row>
    <row r="818" spans="1:11" x14ac:dyDescent="0.25">
      <c r="A818" s="37">
        <v>39891</v>
      </c>
      <c r="B818" s="36">
        <v>0</v>
      </c>
      <c r="C818" s="36">
        <v>22.133209999999998</v>
      </c>
      <c r="D818" s="36">
        <v>22.133209999999998</v>
      </c>
      <c r="E818" s="36">
        <v>22.133209999999998</v>
      </c>
      <c r="F818" s="36">
        <v>22.133209999999998</v>
      </c>
      <c r="G818" s="36"/>
      <c r="H818" s="36"/>
      <c r="I818" s="36"/>
      <c r="J818" s="36"/>
      <c r="K818" s="36"/>
    </row>
    <row r="819" spans="1:11" x14ac:dyDescent="0.25">
      <c r="A819" s="37">
        <v>39892</v>
      </c>
      <c r="B819" s="36">
        <v>0</v>
      </c>
      <c r="C819" s="36">
        <v>20.692070000000001</v>
      </c>
      <c r="D819" s="36">
        <v>20.692070000000001</v>
      </c>
      <c r="E819" s="36">
        <v>20.692070000000001</v>
      </c>
      <c r="F819" s="36">
        <v>20.692070000000001</v>
      </c>
      <c r="G819" s="36"/>
      <c r="H819" s="36"/>
      <c r="I819" s="36"/>
      <c r="J819" s="36"/>
      <c r="K819" s="36"/>
    </row>
    <row r="820" spans="1:11" x14ac:dyDescent="0.25">
      <c r="A820" s="37">
        <v>39895</v>
      </c>
      <c r="B820" s="36">
        <v>0</v>
      </c>
      <c r="C820" s="36">
        <v>22.06644</v>
      </c>
      <c r="D820" s="36">
        <v>22.06644</v>
      </c>
      <c r="E820" s="36">
        <v>22.06644</v>
      </c>
      <c r="F820" s="36">
        <v>22.06644</v>
      </c>
      <c r="G820" s="36"/>
      <c r="H820" s="36"/>
      <c r="I820" s="36"/>
      <c r="J820" s="36"/>
      <c r="K820" s="36"/>
    </row>
    <row r="821" spans="1:11" x14ac:dyDescent="0.25">
      <c r="A821" s="37">
        <v>39896</v>
      </c>
      <c r="B821" s="36">
        <v>0</v>
      </c>
      <c r="C821" s="36">
        <v>21.835799999999999</v>
      </c>
      <c r="D821" s="36">
        <v>21.835799999999999</v>
      </c>
      <c r="E821" s="36">
        <v>21.835799999999999</v>
      </c>
      <c r="F821" s="36">
        <v>21.835799999999999</v>
      </c>
      <c r="G821" s="36"/>
      <c r="H821" s="36"/>
      <c r="I821" s="36"/>
      <c r="J821" s="36"/>
      <c r="K821" s="36"/>
    </row>
    <row r="822" spans="1:11" x14ac:dyDescent="0.25">
      <c r="A822" s="37">
        <v>39897</v>
      </c>
      <c r="B822" s="36">
        <v>0</v>
      </c>
      <c r="C822" s="36">
        <v>21.92887</v>
      </c>
      <c r="D822" s="36">
        <v>21.92887</v>
      </c>
      <c r="E822" s="36">
        <v>21.92887</v>
      </c>
      <c r="F822" s="36">
        <v>21.92887</v>
      </c>
      <c r="G822" s="36"/>
      <c r="H822" s="36"/>
      <c r="I822" s="36"/>
      <c r="J822" s="36"/>
      <c r="K822" s="36"/>
    </row>
    <row r="823" spans="1:11" x14ac:dyDescent="0.25">
      <c r="A823" s="37">
        <v>39898</v>
      </c>
      <c r="B823" s="36">
        <v>0</v>
      </c>
      <c r="C823" s="36">
        <v>22.861160000000002</v>
      </c>
      <c r="D823" s="36">
        <v>22.861160000000002</v>
      </c>
      <c r="E823" s="36">
        <v>22.861160000000002</v>
      </c>
      <c r="F823" s="36">
        <v>22.861160000000002</v>
      </c>
      <c r="G823" s="36"/>
      <c r="H823" s="36"/>
      <c r="I823" s="36"/>
      <c r="J823" s="36"/>
      <c r="K823" s="36"/>
    </row>
    <row r="824" spans="1:11" x14ac:dyDescent="0.25">
      <c r="A824" s="37">
        <v>39899</v>
      </c>
      <c r="B824" s="36">
        <v>0</v>
      </c>
      <c r="C824" s="36">
        <v>22.273240000000001</v>
      </c>
      <c r="D824" s="36">
        <v>22.273240000000001</v>
      </c>
      <c r="E824" s="36">
        <v>22.273240000000001</v>
      </c>
      <c r="F824" s="36">
        <v>22.273240000000001</v>
      </c>
      <c r="G824" s="36"/>
      <c r="H824" s="36"/>
      <c r="I824" s="36"/>
      <c r="J824" s="36"/>
      <c r="K824" s="36"/>
    </row>
    <row r="825" spans="1:11" x14ac:dyDescent="0.25">
      <c r="A825" s="37">
        <v>39902</v>
      </c>
      <c r="B825" s="36">
        <v>0</v>
      </c>
      <c r="C825" s="36">
        <v>20.464780000000001</v>
      </c>
      <c r="D825" s="36">
        <v>20.464780000000001</v>
      </c>
      <c r="E825" s="36">
        <v>20.464780000000001</v>
      </c>
      <c r="F825" s="36">
        <v>20.464780000000001</v>
      </c>
      <c r="G825" s="36"/>
      <c r="H825" s="36"/>
      <c r="I825" s="36"/>
      <c r="J825" s="36"/>
      <c r="K825" s="36"/>
    </row>
    <row r="826" spans="1:11" x14ac:dyDescent="0.25">
      <c r="A826" s="37">
        <v>39903</v>
      </c>
      <c r="B826" s="36">
        <v>0</v>
      </c>
      <c r="C826" s="36">
        <v>20.910540000000001</v>
      </c>
      <c r="D826" s="36">
        <v>20.910540000000001</v>
      </c>
      <c r="E826" s="36">
        <v>20.910540000000001</v>
      </c>
      <c r="F826" s="36">
        <v>20.910540000000001</v>
      </c>
      <c r="G826" s="36"/>
      <c r="H826" s="36"/>
      <c r="I826" s="36"/>
      <c r="J826" s="36"/>
      <c r="K826" s="36"/>
    </row>
    <row r="827" spans="1:11" x14ac:dyDescent="0.25">
      <c r="A827" s="37">
        <v>39904</v>
      </c>
      <c r="B827" s="36">
        <v>0</v>
      </c>
      <c r="C827" s="36">
        <v>21.379300000000001</v>
      </c>
      <c r="D827" s="36">
        <v>21.379300000000001</v>
      </c>
      <c r="E827" s="36">
        <v>21.379300000000001</v>
      </c>
      <c r="F827" s="36">
        <v>21.379300000000001</v>
      </c>
      <c r="G827" s="36"/>
      <c r="H827" s="36"/>
      <c r="I827" s="36"/>
      <c r="J827" s="36"/>
      <c r="K827" s="36"/>
    </row>
    <row r="828" spans="1:11" x14ac:dyDescent="0.25">
      <c r="A828" s="37">
        <v>39905</v>
      </c>
      <c r="B828" s="36">
        <v>0</v>
      </c>
      <c r="C828" s="36">
        <v>21.649100000000001</v>
      </c>
      <c r="D828" s="36">
        <v>21.649100000000001</v>
      </c>
      <c r="E828" s="36">
        <v>21.649100000000001</v>
      </c>
      <c r="F828" s="36">
        <v>21.649100000000001</v>
      </c>
      <c r="G828" s="36"/>
      <c r="H828" s="36"/>
      <c r="I828" s="36"/>
      <c r="J828" s="36"/>
      <c r="K828" s="36"/>
    </row>
    <row r="829" spans="1:11" x14ac:dyDescent="0.25">
      <c r="A829" s="37">
        <v>39906</v>
      </c>
      <c r="B829" s="36">
        <v>0</v>
      </c>
      <c r="C829" s="36">
        <v>22.03905</v>
      </c>
      <c r="D829" s="36">
        <v>22.03905</v>
      </c>
      <c r="E829" s="36">
        <v>22.03905</v>
      </c>
      <c r="F829" s="36">
        <v>22.03905</v>
      </c>
      <c r="G829" s="36"/>
      <c r="H829" s="36"/>
      <c r="I829" s="36"/>
      <c r="J829" s="36"/>
      <c r="K829" s="36"/>
    </row>
    <row r="830" spans="1:11" x14ac:dyDescent="0.25">
      <c r="A830" s="37">
        <v>39909</v>
      </c>
      <c r="B830" s="36">
        <v>0</v>
      </c>
      <c r="C830" s="36">
        <v>21.928470000000001</v>
      </c>
      <c r="D830" s="36">
        <v>21.928470000000001</v>
      </c>
      <c r="E830" s="36">
        <v>21.928470000000001</v>
      </c>
      <c r="F830" s="36">
        <v>21.928470000000001</v>
      </c>
      <c r="G830" s="36"/>
      <c r="H830" s="36"/>
      <c r="I830" s="36"/>
      <c r="J830" s="36"/>
      <c r="K830" s="36"/>
    </row>
    <row r="831" spans="1:11" x14ac:dyDescent="0.25">
      <c r="A831" s="37">
        <v>39910</v>
      </c>
      <c r="B831" s="36">
        <v>0</v>
      </c>
      <c r="C831" s="36">
        <v>22.028359999999999</v>
      </c>
      <c r="D831" s="36">
        <v>22.028359999999999</v>
      </c>
      <c r="E831" s="36">
        <v>22.028359999999999</v>
      </c>
      <c r="F831" s="36">
        <v>22.028359999999999</v>
      </c>
      <c r="G831" s="36"/>
      <c r="H831" s="36"/>
      <c r="I831" s="36"/>
      <c r="J831" s="36"/>
      <c r="K831" s="36"/>
    </row>
    <row r="832" spans="1:11" x14ac:dyDescent="0.25">
      <c r="A832" s="37">
        <v>39911</v>
      </c>
      <c r="B832" s="36">
        <v>0</v>
      </c>
      <c r="C832" s="36">
        <v>22.33849</v>
      </c>
      <c r="D832" s="36">
        <v>22.33849</v>
      </c>
      <c r="E832" s="36">
        <v>22.33849</v>
      </c>
      <c r="F832" s="36">
        <v>22.33849</v>
      </c>
      <c r="G832" s="36"/>
      <c r="H832" s="36"/>
      <c r="I832" s="36"/>
      <c r="J832" s="36"/>
      <c r="K832" s="36"/>
    </row>
    <row r="833" spans="1:11" x14ac:dyDescent="0.25">
      <c r="A833" s="37">
        <v>39912</v>
      </c>
      <c r="B833" s="36">
        <v>0</v>
      </c>
      <c r="C833" s="36">
        <v>23.175650000000001</v>
      </c>
      <c r="D833" s="36">
        <v>23.175650000000001</v>
      </c>
      <c r="E833" s="36">
        <v>23.175650000000001</v>
      </c>
      <c r="F833" s="36">
        <v>23.175650000000001</v>
      </c>
      <c r="G833" s="36"/>
      <c r="H833" s="36"/>
      <c r="I833" s="36"/>
      <c r="J833" s="36"/>
      <c r="K833" s="36"/>
    </row>
    <row r="834" spans="1:11" x14ac:dyDescent="0.25">
      <c r="A834" s="37">
        <v>39916</v>
      </c>
      <c r="B834" s="36">
        <v>0</v>
      </c>
      <c r="C834" s="36">
        <v>23.545529999999999</v>
      </c>
      <c r="D834" s="36">
        <v>23.545529999999999</v>
      </c>
      <c r="E834" s="36">
        <v>23.545529999999999</v>
      </c>
      <c r="F834" s="36">
        <v>23.545529999999999</v>
      </c>
      <c r="G834" s="36"/>
      <c r="H834" s="36"/>
      <c r="I834" s="36"/>
      <c r="J834" s="36"/>
      <c r="K834" s="36"/>
    </row>
    <row r="835" spans="1:11" x14ac:dyDescent="0.25">
      <c r="A835" s="37">
        <v>39917</v>
      </c>
      <c r="B835" s="36">
        <v>0</v>
      </c>
      <c r="C835" s="36">
        <v>23.403009999999998</v>
      </c>
      <c r="D835" s="36">
        <v>23.403009999999998</v>
      </c>
      <c r="E835" s="36">
        <v>23.403009999999998</v>
      </c>
      <c r="F835" s="36">
        <v>23.403009999999998</v>
      </c>
      <c r="G835" s="36"/>
      <c r="H835" s="36"/>
      <c r="I835" s="36"/>
      <c r="J835" s="36"/>
      <c r="K835" s="36"/>
    </row>
    <row r="836" spans="1:11" x14ac:dyDescent="0.25">
      <c r="A836" s="37">
        <v>39918</v>
      </c>
      <c r="B836" s="36">
        <v>0</v>
      </c>
      <c r="C836" s="36">
        <v>24.03791</v>
      </c>
      <c r="D836" s="36">
        <v>24.03791</v>
      </c>
      <c r="E836" s="36">
        <v>24.03791</v>
      </c>
      <c r="F836" s="36">
        <v>24.03791</v>
      </c>
      <c r="G836" s="36"/>
      <c r="H836" s="36"/>
      <c r="I836" s="36"/>
      <c r="J836" s="36"/>
      <c r="K836" s="36"/>
    </row>
    <row r="837" spans="1:11" x14ac:dyDescent="0.25">
      <c r="A837" s="37">
        <v>39919</v>
      </c>
      <c r="B837" s="36">
        <v>0</v>
      </c>
      <c r="C837" s="36">
        <v>24.873249999999999</v>
      </c>
      <c r="D837" s="36">
        <v>24.873249999999999</v>
      </c>
      <c r="E837" s="36">
        <v>24.873249999999999</v>
      </c>
      <c r="F837" s="36">
        <v>24.873249999999999</v>
      </c>
      <c r="G837" s="36"/>
      <c r="H837" s="36"/>
      <c r="I837" s="36"/>
      <c r="J837" s="36"/>
      <c r="K837" s="36"/>
    </row>
    <row r="838" spans="1:11" x14ac:dyDescent="0.25">
      <c r="A838" s="37">
        <v>39920</v>
      </c>
      <c r="B838" s="36">
        <v>0</v>
      </c>
      <c r="C838" s="36">
        <v>25.379580000000001</v>
      </c>
      <c r="D838" s="36">
        <v>25.379580000000001</v>
      </c>
      <c r="E838" s="36">
        <v>25.379580000000001</v>
      </c>
      <c r="F838" s="36">
        <v>25.379580000000001</v>
      </c>
      <c r="G838" s="36"/>
      <c r="H838" s="36"/>
      <c r="I838" s="36"/>
      <c r="J838" s="36"/>
      <c r="K838" s="36"/>
    </row>
    <row r="839" spans="1:11" x14ac:dyDescent="0.25">
      <c r="A839" s="37">
        <v>39923</v>
      </c>
      <c r="B839" s="36">
        <v>0</v>
      </c>
      <c r="C839" s="36">
        <v>23.484369999999998</v>
      </c>
      <c r="D839" s="36">
        <v>23.484369999999998</v>
      </c>
      <c r="E839" s="36">
        <v>23.484369999999998</v>
      </c>
      <c r="F839" s="36">
        <v>23.484369999999998</v>
      </c>
      <c r="G839" s="36"/>
      <c r="H839" s="36"/>
      <c r="I839" s="36"/>
      <c r="J839" s="36"/>
      <c r="K839" s="36"/>
    </row>
    <row r="840" spans="1:11" x14ac:dyDescent="0.25">
      <c r="A840" s="37">
        <v>39924</v>
      </c>
      <c r="B840" s="36">
        <v>0</v>
      </c>
      <c r="C840" s="36">
        <v>24.307580000000002</v>
      </c>
      <c r="D840" s="36">
        <v>24.307580000000002</v>
      </c>
      <c r="E840" s="36">
        <v>24.307580000000002</v>
      </c>
      <c r="F840" s="36">
        <v>24.307580000000002</v>
      </c>
      <c r="G840" s="36"/>
      <c r="H840" s="36"/>
      <c r="I840" s="36"/>
      <c r="J840" s="36"/>
      <c r="K840" s="36"/>
    </row>
    <row r="841" spans="1:11" x14ac:dyDescent="0.25">
      <c r="A841" s="37">
        <v>39925</v>
      </c>
      <c r="B841" s="36">
        <v>0</v>
      </c>
      <c r="C841" s="36">
        <v>24.417719999999999</v>
      </c>
      <c r="D841" s="36">
        <v>24.417719999999999</v>
      </c>
      <c r="E841" s="36">
        <v>24.417719999999999</v>
      </c>
      <c r="F841" s="36">
        <v>24.417719999999999</v>
      </c>
      <c r="G841" s="36"/>
      <c r="H841" s="36"/>
      <c r="I841" s="36"/>
      <c r="J841" s="36"/>
      <c r="K841" s="36"/>
    </row>
    <row r="842" spans="1:11" x14ac:dyDescent="0.25">
      <c r="A842" s="37">
        <v>39926</v>
      </c>
      <c r="B842" s="36">
        <v>0</v>
      </c>
      <c r="C842" s="36">
        <v>24.372219999999999</v>
      </c>
      <c r="D842" s="36">
        <v>24.372219999999999</v>
      </c>
      <c r="E842" s="36">
        <v>24.372219999999999</v>
      </c>
      <c r="F842" s="36">
        <v>24.372219999999999</v>
      </c>
      <c r="G842" s="36"/>
      <c r="H842" s="36"/>
      <c r="I842" s="36"/>
      <c r="J842" s="36"/>
      <c r="K842" s="36"/>
    </row>
    <row r="843" spans="1:11" x14ac:dyDescent="0.25">
      <c r="A843" s="37">
        <v>39927</v>
      </c>
      <c r="B843" s="36">
        <v>0</v>
      </c>
      <c r="C843" s="36">
        <v>24.478619999999999</v>
      </c>
      <c r="D843" s="36">
        <v>24.478619999999999</v>
      </c>
      <c r="E843" s="36">
        <v>24.478619999999999</v>
      </c>
      <c r="F843" s="36">
        <v>24.478619999999999</v>
      </c>
      <c r="G843" s="36"/>
      <c r="H843" s="36"/>
      <c r="I843" s="36"/>
      <c r="J843" s="36"/>
      <c r="K843" s="36"/>
    </row>
    <row r="844" spans="1:11" x14ac:dyDescent="0.25">
      <c r="A844" s="37">
        <v>39930</v>
      </c>
      <c r="B844" s="36">
        <v>0</v>
      </c>
      <c r="C844" s="36">
        <v>23.858239999999999</v>
      </c>
      <c r="D844" s="36">
        <v>23.858239999999999</v>
      </c>
      <c r="E844" s="36">
        <v>23.858239999999999</v>
      </c>
      <c r="F844" s="36">
        <v>23.858239999999999</v>
      </c>
      <c r="G844" s="36"/>
      <c r="H844" s="36"/>
      <c r="I844" s="36"/>
      <c r="J844" s="36"/>
      <c r="K844" s="36"/>
    </row>
    <row r="845" spans="1:11" x14ac:dyDescent="0.25">
      <c r="A845" s="37">
        <v>39931</v>
      </c>
      <c r="B845" s="36">
        <v>0</v>
      </c>
      <c r="C845" s="36">
        <v>24.145109999999999</v>
      </c>
      <c r="D845" s="36">
        <v>24.145109999999999</v>
      </c>
      <c r="E845" s="36">
        <v>24.145109999999999</v>
      </c>
      <c r="F845" s="36">
        <v>24.145109999999999</v>
      </c>
      <c r="G845" s="36"/>
      <c r="H845" s="36"/>
      <c r="I845" s="36"/>
      <c r="J845" s="36"/>
      <c r="K845" s="36"/>
    </row>
    <row r="846" spans="1:11" x14ac:dyDescent="0.25">
      <c r="A846" s="37">
        <v>39932</v>
      </c>
      <c r="B846" s="36">
        <v>0</v>
      </c>
      <c r="C846" s="36">
        <v>24.990670000000001</v>
      </c>
      <c r="D846" s="36">
        <v>24.990670000000001</v>
      </c>
      <c r="E846" s="36">
        <v>24.990670000000001</v>
      </c>
      <c r="F846" s="36">
        <v>24.990670000000001</v>
      </c>
      <c r="G846" s="36"/>
      <c r="H846" s="36"/>
      <c r="I846" s="36"/>
      <c r="J846" s="36"/>
      <c r="K846" s="36"/>
    </row>
    <row r="847" spans="1:11" x14ac:dyDescent="0.25">
      <c r="A847" s="37">
        <v>39933</v>
      </c>
      <c r="B847" s="36">
        <v>0</v>
      </c>
      <c r="C847" s="36">
        <v>24.92306</v>
      </c>
      <c r="D847" s="36">
        <v>24.92306</v>
      </c>
      <c r="E847" s="36">
        <v>24.92306</v>
      </c>
      <c r="F847" s="36">
        <v>24.92306</v>
      </c>
      <c r="G847" s="36"/>
      <c r="H847" s="36"/>
      <c r="I847" s="36"/>
      <c r="J847" s="36"/>
      <c r="K847" s="36"/>
    </row>
    <row r="848" spans="1:11" x14ac:dyDescent="0.25">
      <c r="A848" s="37">
        <v>39934</v>
      </c>
      <c r="B848" s="36">
        <v>0</v>
      </c>
      <c r="C848" s="36">
        <v>25.204170000000001</v>
      </c>
      <c r="D848" s="36">
        <v>25.204170000000001</v>
      </c>
      <c r="E848" s="36">
        <v>25.204170000000001</v>
      </c>
      <c r="F848" s="36">
        <v>25.204170000000001</v>
      </c>
      <c r="G848" s="36"/>
      <c r="H848" s="36"/>
      <c r="I848" s="36"/>
      <c r="J848" s="36"/>
      <c r="K848" s="36"/>
    </row>
    <row r="849" spans="1:11" x14ac:dyDescent="0.25">
      <c r="A849" s="37">
        <v>39937</v>
      </c>
      <c r="B849" s="36">
        <v>0</v>
      </c>
      <c r="C849" s="36">
        <v>26.527740000000001</v>
      </c>
      <c r="D849" s="36">
        <v>26.527740000000001</v>
      </c>
      <c r="E849" s="36">
        <v>26.527740000000001</v>
      </c>
      <c r="F849" s="36">
        <v>26.527740000000001</v>
      </c>
      <c r="G849" s="36"/>
      <c r="H849" s="36"/>
      <c r="I849" s="36"/>
      <c r="J849" s="36"/>
      <c r="K849" s="36"/>
    </row>
    <row r="850" spans="1:11" x14ac:dyDescent="0.25">
      <c r="A850" s="37">
        <v>39938</v>
      </c>
      <c r="B850" s="36">
        <v>0</v>
      </c>
      <c r="C850" s="36">
        <v>26.324680000000001</v>
      </c>
      <c r="D850" s="36">
        <v>26.324680000000001</v>
      </c>
      <c r="E850" s="36">
        <v>26.324680000000001</v>
      </c>
      <c r="F850" s="36">
        <v>26.324680000000001</v>
      </c>
      <c r="G850" s="36"/>
      <c r="H850" s="36"/>
      <c r="I850" s="36"/>
      <c r="J850" s="36"/>
      <c r="K850" s="36"/>
    </row>
    <row r="851" spans="1:11" x14ac:dyDescent="0.25">
      <c r="A851" s="37">
        <v>39939</v>
      </c>
      <c r="B851" s="36">
        <v>0</v>
      </c>
      <c r="C851" s="36">
        <v>27.277570000000001</v>
      </c>
      <c r="D851" s="36">
        <v>27.277570000000001</v>
      </c>
      <c r="E851" s="36">
        <v>27.277570000000001</v>
      </c>
      <c r="F851" s="36">
        <v>27.277570000000001</v>
      </c>
      <c r="G851" s="36"/>
      <c r="H851" s="36"/>
      <c r="I851" s="36"/>
      <c r="J851" s="36"/>
      <c r="K851" s="36"/>
    </row>
    <row r="852" spans="1:11" x14ac:dyDescent="0.25">
      <c r="A852" s="37">
        <v>39940</v>
      </c>
      <c r="B852" s="36">
        <v>0</v>
      </c>
      <c r="C852" s="36">
        <v>26.769770000000001</v>
      </c>
      <c r="D852" s="36">
        <v>26.769770000000001</v>
      </c>
      <c r="E852" s="36">
        <v>26.769770000000001</v>
      </c>
      <c r="F852" s="36">
        <v>26.769770000000001</v>
      </c>
      <c r="G852" s="36"/>
      <c r="H852" s="36"/>
      <c r="I852" s="36"/>
      <c r="J852" s="36"/>
      <c r="K852" s="36"/>
    </row>
    <row r="853" spans="1:11" x14ac:dyDescent="0.25">
      <c r="A853" s="37">
        <v>39941</v>
      </c>
      <c r="B853" s="36">
        <v>0</v>
      </c>
      <c r="C853" s="36">
        <v>28.079840000000001</v>
      </c>
      <c r="D853" s="36">
        <v>28.079840000000001</v>
      </c>
      <c r="E853" s="36">
        <v>28.079840000000001</v>
      </c>
      <c r="F853" s="36">
        <v>28.079840000000001</v>
      </c>
      <c r="G853" s="36"/>
      <c r="H853" s="36"/>
      <c r="I853" s="36"/>
      <c r="J853" s="36"/>
      <c r="K853" s="36"/>
    </row>
    <row r="854" spans="1:11" x14ac:dyDescent="0.25">
      <c r="A854" s="37">
        <v>39944</v>
      </c>
      <c r="B854" s="36">
        <v>0</v>
      </c>
      <c r="C854" s="36">
        <v>27.87839</v>
      </c>
      <c r="D854" s="36">
        <v>27.87839</v>
      </c>
      <c r="E854" s="36">
        <v>27.87839</v>
      </c>
      <c r="F854" s="36">
        <v>27.87839</v>
      </c>
      <c r="G854" s="36"/>
      <c r="H854" s="36"/>
      <c r="I854" s="36"/>
      <c r="J854" s="36"/>
      <c r="K854" s="36"/>
    </row>
    <row r="855" spans="1:11" x14ac:dyDescent="0.25">
      <c r="A855" s="37">
        <v>39945</v>
      </c>
      <c r="B855" s="36">
        <v>0</v>
      </c>
      <c r="C855" s="36">
        <v>27.943190000000001</v>
      </c>
      <c r="D855" s="36">
        <v>27.943190000000001</v>
      </c>
      <c r="E855" s="36">
        <v>27.943190000000001</v>
      </c>
      <c r="F855" s="36">
        <v>27.943190000000001</v>
      </c>
      <c r="G855" s="36"/>
      <c r="H855" s="36"/>
      <c r="I855" s="36"/>
      <c r="J855" s="36"/>
      <c r="K855" s="36"/>
    </row>
    <row r="856" spans="1:11" x14ac:dyDescent="0.25">
      <c r="A856" s="37">
        <v>39946</v>
      </c>
      <c r="B856" s="36">
        <v>0</v>
      </c>
      <c r="C856" s="36">
        <v>27.051069999999999</v>
      </c>
      <c r="D856" s="36">
        <v>27.051069999999999</v>
      </c>
      <c r="E856" s="36">
        <v>27.051069999999999</v>
      </c>
      <c r="F856" s="36">
        <v>27.051069999999999</v>
      </c>
      <c r="G856" s="36"/>
      <c r="H856" s="36"/>
      <c r="I856" s="36"/>
      <c r="J856" s="36"/>
      <c r="K856" s="36"/>
    </row>
    <row r="857" spans="1:11" x14ac:dyDescent="0.25">
      <c r="A857" s="37">
        <v>39947</v>
      </c>
      <c r="B857" s="36">
        <v>0</v>
      </c>
      <c r="C857" s="36">
        <v>28.25132</v>
      </c>
      <c r="D857" s="36">
        <v>28.25132</v>
      </c>
      <c r="E857" s="36">
        <v>28.25132</v>
      </c>
      <c r="F857" s="36">
        <v>28.25132</v>
      </c>
      <c r="G857" s="36"/>
      <c r="H857" s="36"/>
      <c r="I857" s="36"/>
      <c r="J857" s="36"/>
      <c r="K857" s="36"/>
    </row>
    <row r="858" spans="1:11" x14ac:dyDescent="0.25">
      <c r="A858" s="37">
        <v>39948</v>
      </c>
      <c r="B858" s="36">
        <v>0</v>
      </c>
      <c r="C858" s="36">
        <v>27.62255</v>
      </c>
      <c r="D858" s="36">
        <v>27.62255</v>
      </c>
      <c r="E858" s="36">
        <v>27.62255</v>
      </c>
      <c r="F858" s="36">
        <v>27.62255</v>
      </c>
      <c r="G858" s="36"/>
      <c r="H858" s="36"/>
      <c r="I858" s="36"/>
      <c r="J858" s="36"/>
      <c r="K858" s="36"/>
    </row>
    <row r="859" spans="1:11" x14ac:dyDescent="0.25">
      <c r="A859" s="37">
        <v>39951</v>
      </c>
      <c r="B859" s="36">
        <v>0</v>
      </c>
      <c r="C859" s="36">
        <v>29.57761</v>
      </c>
      <c r="D859" s="36">
        <v>29.57761</v>
      </c>
      <c r="E859" s="36">
        <v>29.57761</v>
      </c>
      <c r="F859" s="36">
        <v>29.57761</v>
      </c>
      <c r="G859" s="36"/>
      <c r="H859" s="36"/>
      <c r="I859" s="36"/>
      <c r="J859" s="36"/>
      <c r="K859" s="36"/>
    </row>
    <row r="860" spans="1:11" x14ac:dyDescent="0.25">
      <c r="A860" s="37">
        <v>39952</v>
      </c>
      <c r="B860" s="36">
        <v>0</v>
      </c>
      <c r="C860" s="36">
        <v>30.177029999999998</v>
      </c>
      <c r="D860" s="36">
        <v>30.177029999999998</v>
      </c>
      <c r="E860" s="36">
        <v>30.177029999999998</v>
      </c>
      <c r="F860" s="36">
        <v>30.177029999999998</v>
      </c>
      <c r="G860" s="36"/>
      <c r="H860" s="36"/>
      <c r="I860" s="36"/>
      <c r="J860" s="36"/>
      <c r="K860" s="36"/>
    </row>
    <row r="861" spans="1:11" x14ac:dyDescent="0.25">
      <c r="A861" s="37">
        <v>39953</v>
      </c>
      <c r="B861" s="36">
        <v>0</v>
      </c>
      <c r="C861" s="36">
        <v>29.868079999999999</v>
      </c>
      <c r="D861" s="36">
        <v>29.868079999999999</v>
      </c>
      <c r="E861" s="36">
        <v>29.868079999999999</v>
      </c>
      <c r="F861" s="36">
        <v>29.868079999999999</v>
      </c>
      <c r="G861" s="36"/>
      <c r="H861" s="36"/>
      <c r="I861" s="36"/>
      <c r="J861" s="36"/>
      <c r="K861" s="36"/>
    </row>
    <row r="862" spans="1:11" x14ac:dyDescent="0.25">
      <c r="A862" s="37">
        <v>39954</v>
      </c>
      <c r="B862" s="36">
        <v>0</v>
      </c>
      <c r="C862" s="36">
        <v>27.78604</v>
      </c>
      <c r="D862" s="36">
        <v>27.78604</v>
      </c>
      <c r="E862" s="36">
        <v>27.78604</v>
      </c>
      <c r="F862" s="36">
        <v>27.78604</v>
      </c>
      <c r="G862" s="36"/>
      <c r="H862" s="36"/>
      <c r="I862" s="36"/>
      <c r="J862" s="36"/>
      <c r="K862" s="36"/>
    </row>
    <row r="863" spans="1:11" x14ac:dyDescent="0.25">
      <c r="A863" s="37">
        <v>39955</v>
      </c>
      <c r="B863" s="36">
        <v>0</v>
      </c>
      <c r="C863" s="36">
        <v>27.59205</v>
      </c>
      <c r="D863" s="36">
        <v>27.59205</v>
      </c>
      <c r="E863" s="36">
        <v>27.59205</v>
      </c>
      <c r="F863" s="36">
        <v>27.59205</v>
      </c>
      <c r="G863" s="36"/>
      <c r="H863" s="36"/>
      <c r="I863" s="36"/>
      <c r="J863" s="36"/>
      <c r="K863" s="36"/>
    </row>
    <row r="864" spans="1:11" x14ac:dyDescent="0.25">
      <c r="A864" s="37">
        <v>39959</v>
      </c>
      <c r="B864" s="36">
        <v>0</v>
      </c>
      <c r="C864" s="36">
        <v>28.936630000000001</v>
      </c>
      <c r="D864" s="36">
        <v>28.936630000000001</v>
      </c>
      <c r="E864" s="36">
        <v>28.936630000000001</v>
      </c>
      <c r="F864" s="36">
        <v>28.936630000000001</v>
      </c>
      <c r="G864" s="36"/>
      <c r="H864" s="36"/>
      <c r="I864" s="36"/>
      <c r="J864" s="36"/>
      <c r="K864" s="36"/>
    </row>
    <row r="865" spans="1:11" x14ac:dyDescent="0.25">
      <c r="A865" s="37">
        <v>39960</v>
      </c>
      <c r="B865" s="36">
        <v>0</v>
      </c>
      <c r="C865" s="36">
        <v>28.24061</v>
      </c>
      <c r="D865" s="36">
        <v>28.24061</v>
      </c>
      <c r="E865" s="36">
        <v>28.24061</v>
      </c>
      <c r="F865" s="36">
        <v>28.24061</v>
      </c>
      <c r="G865" s="36"/>
      <c r="H865" s="36"/>
      <c r="I865" s="36"/>
      <c r="J865" s="36"/>
      <c r="K865" s="36"/>
    </row>
    <row r="866" spans="1:11" x14ac:dyDescent="0.25">
      <c r="A866" s="37">
        <v>39961</v>
      </c>
      <c r="B866" s="36">
        <v>0</v>
      </c>
      <c r="C866" s="36">
        <v>28.510580000000001</v>
      </c>
      <c r="D866" s="36">
        <v>28.510580000000001</v>
      </c>
      <c r="E866" s="36">
        <v>28.510580000000001</v>
      </c>
      <c r="F866" s="36">
        <v>28.510580000000001</v>
      </c>
      <c r="G866" s="36"/>
      <c r="H866" s="36"/>
      <c r="I866" s="36"/>
      <c r="J866" s="36"/>
      <c r="K866" s="36"/>
    </row>
    <row r="867" spans="1:11" x14ac:dyDescent="0.25">
      <c r="A867" s="37">
        <v>39962</v>
      </c>
      <c r="B867" s="36">
        <v>0</v>
      </c>
      <c r="C867" s="36">
        <v>29.016999999999999</v>
      </c>
      <c r="D867" s="36">
        <v>29.016999999999999</v>
      </c>
      <c r="E867" s="36">
        <v>29.016999999999999</v>
      </c>
      <c r="F867" s="36">
        <v>29.016999999999999</v>
      </c>
      <c r="G867" s="36"/>
      <c r="H867" s="36"/>
      <c r="I867" s="36"/>
      <c r="J867" s="36"/>
      <c r="K867" s="36"/>
    </row>
    <row r="868" spans="1:11" x14ac:dyDescent="0.25">
      <c r="A868" s="37">
        <v>39965</v>
      </c>
      <c r="B868" s="36">
        <v>0</v>
      </c>
      <c r="C868" s="36">
        <v>30.455670000000001</v>
      </c>
      <c r="D868" s="36">
        <v>30.455670000000001</v>
      </c>
      <c r="E868" s="36">
        <v>30.455670000000001</v>
      </c>
      <c r="F868" s="36">
        <v>30.455670000000001</v>
      </c>
      <c r="G868" s="36"/>
      <c r="H868" s="36"/>
      <c r="I868" s="36"/>
      <c r="J868" s="36"/>
      <c r="K868" s="36"/>
    </row>
    <row r="869" spans="1:11" x14ac:dyDescent="0.25">
      <c r="A869" s="37">
        <v>39966</v>
      </c>
      <c r="B869" s="36">
        <v>0</v>
      </c>
      <c r="C869" s="36">
        <v>30.095849999999999</v>
      </c>
      <c r="D869" s="36">
        <v>30.095849999999999</v>
      </c>
      <c r="E869" s="36">
        <v>30.095849999999999</v>
      </c>
      <c r="F869" s="36">
        <v>30.095849999999999</v>
      </c>
      <c r="G869" s="36"/>
      <c r="H869" s="36"/>
      <c r="I869" s="36"/>
      <c r="J869" s="36"/>
      <c r="K869" s="36"/>
    </row>
    <row r="870" spans="1:11" x14ac:dyDescent="0.25">
      <c r="A870" s="37">
        <v>39967</v>
      </c>
      <c r="B870" s="36">
        <v>0</v>
      </c>
      <c r="C870" s="36">
        <v>28.55829</v>
      </c>
      <c r="D870" s="36">
        <v>28.55829</v>
      </c>
      <c r="E870" s="36">
        <v>28.55829</v>
      </c>
      <c r="F870" s="36">
        <v>28.55829</v>
      </c>
      <c r="G870" s="36"/>
      <c r="H870" s="36"/>
      <c r="I870" s="36"/>
      <c r="J870" s="36"/>
      <c r="K870" s="36"/>
    </row>
    <row r="871" spans="1:11" x14ac:dyDescent="0.25">
      <c r="A871" s="37">
        <v>39968</v>
      </c>
      <c r="B871" s="36">
        <v>0</v>
      </c>
      <c r="C871" s="36">
        <v>29.085979999999999</v>
      </c>
      <c r="D871" s="36">
        <v>29.085979999999999</v>
      </c>
      <c r="E871" s="36">
        <v>29.085979999999999</v>
      </c>
      <c r="F871" s="36">
        <v>29.085979999999999</v>
      </c>
      <c r="G871" s="36"/>
      <c r="H871" s="36"/>
      <c r="I871" s="36"/>
      <c r="J871" s="36"/>
      <c r="K871" s="36"/>
    </row>
    <row r="872" spans="1:11" x14ac:dyDescent="0.25">
      <c r="A872" s="37">
        <v>39969</v>
      </c>
      <c r="B872" s="36">
        <v>0</v>
      </c>
      <c r="C872" s="36">
        <v>29.072870000000002</v>
      </c>
      <c r="D872" s="36">
        <v>29.072870000000002</v>
      </c>
      <c r="E872" s="36">
        <v>29.072870000000002</v>
      </c>
      <c r="F872" s="36">
        <v>29.072870000000002</v>
      </c>
      <c r="G872" s="36"/>
      <c r="H872" s="36"/>
      <c r="I872" s="36"/>
      <c r="J872" s="36"/>
      <c r="K872" s="36"/>
    </row>
    <row r="873" spans="1:11" x14ac:dyDescent="0.25">
      <c r="A873" s="37">
        <v>39972</v>
      </c>
      <c r="B873" s="36">
        <v>0</v>
      </c>
      <c r="C873" s="36">
        <v>29.256229999999999</v>
      </c>
      <c r="D873" s="36">
        <v>29.256229999999999</v>
      </c>
      <c r="E873" s="36">
        <v>29.256229999999999</v>
      </c>
      <c r="F873" s="36">
        <v>29.256229999999999</v>
      </c>
      <c r="G873" s="36"/>
      <c r="H873" s="36"/>
      <c r="I873" s="36"/>
      <c r="J873" s="36"/>
      <c r="K873" s="36"/>
    </row>
    <row r="874" spans="1:11" x14ac:dyDescent="0.25">
      <c r="A874" s="37">
        <v>39973</v>
      </c>
      <c r="B874" s="36">
        <v>0</v>
      </c>
      <c r="C874" s="36">
        <v>30.48441</v>
      </c>
      <c r="D874" s="36">
        <v>30.48441</v>
      </c>
      <c r="E874" s="36">
        <v>30.48441</v>
      </c>
      <c r="F874" s="36">
        <v>30.48441</v>
      </c>
      <c r="G874" s="36"/>
      <c r="H874" s="36"/>
      <c r="I874" s="36"/>
      <c r="J874" s="36"/>
      <c r="K874" s="36"/>
    </row>
    <row r="875" spans="1:11" x14ac:dyDescent="0.25">
      <c r="A875" s="37">
        <v>39974</v>
      </c>
      <c r="B875" s="36">
        <v>0</v>
      </c>
      <c r="C875" s="36">
        <v>29.921769999999999</v>
      </c>
      <c r="D875" s="36">
        <v>29.921769999999999</v>
      </c>
      <c r="E875" s="36">
        <v>29.921769999999999</v>
      </c>
      <c r="F875" s="36">
        <v>29.921769999999999</v>
      </c>
      <c r="G875" s="36"/>
      <c r="H875" s="36"/>
      <c r="I875" s="36"/>
      <c r="J875" s="36"/>
      <c r="K875" s="36"/>
    </row>
    <row r="876" spans="1:11" x14ac:dyDescent="0.25">
      <c r="A876" s="37">
        <v>39975</v>
      </c>
      <c r="B876" s="36">
        <v>0</v>
      </c>
      <c r="C876" s="36">
        <v>30.877389999999998</v>
      </c>
      <c r="D876" s="36">
        <v>30.877389999999998</v>
      </c>
      <c r="E876" s="36">
        <v>30.877389999999998</v>
      </c>
      <c r="F876" s="36">
        <v>30.877389999999998</v>
      </c>
      <c r="G876" s="36"/>
      <c r="H876" s="36"/>
      <c r="I876" s="36"/>
      <c r="J876" s="36"/>
      <c r="K876" s="36"/>
    </row>
    <row r="877" spans="1:11" x14ac:dyDescent="0.25">
      <c r="A877" s="37">
        <v>39976</v>
      </c>
      <c r="B877" s="36">
        <v>0</v>
      </c>
      <c r="C877" s="36">
        <v>31.227930000000001</v>
      </c>
      <c r="D877" s="36">
        <v>31.227930000000001</v>
      </c>
      <c r="E877" s="36">
        <v>31.227930000000001</v>
      </c>
      <c r="F877" s="36">
        <v>31.227930000000001</v>
      </c>
      <c r="G877" s="36"/>
      <c r="H877" s="36"/>
      <c r="I877" s="36"/>
      <c r="J877" s="36"/>
      <c r="K877" s="36"/>
    </row>
    <row r="878" spans="1:11" x14ac:dyDescent="0.25">
      <c r="A878" s="37">
        <v>39979</v>
      </c>
      <c r="B878" s="36">
        <v>0</v>
      </c>
      <c r="C878" s="36">
        <v>29.934290000000001</v>
      </c>
      <c r="D878" s="36">
        <v>29.934290000000001</v>
      </c>
      <c r="E878" s="36">
        <v>29.934290000000001</v>
      </c>
      <c r="F878" s="36">
        <v>29.934290000000001</v>
      </c>
      <c r="G878" s="36"/>
      <c r="H878" s="36"/>
      <c r="I878" s="36"/>
      <c r="J878" s="36"/>
      <c r="K878" s="36"/>
    </row>
    <row r="879" spans="1:11" x14ac:dyDescent="0.25">
      <c r="A879" s="37">
        <v>39980</v>
      </c>
      <c r="B879" s="36">
        <v>0</v>
      </c>
      <c r="C879" s="36">
        <v>28.899319999999999</v>
      </c>
      <c r="D879" s="36">
        <v>28.899319999999999</v>
      </c>
      <c r="E879" s="36">
        <v>28.899319999999999</v>
      </c>
      <c r="F879" s="36">
        <v>28.899319999999999</v>
      </c>
      <c r="G879" s="36"/>
      <c r="H879" s="36"/>
      <c r="I879" s="36"/>
      <c r="J879" s="36"/>
      <c r="K879" s="36"/>
    </row>
    <row r="880" spans="1:11" x14ac:dyDescent="0.25">
      <c r="A880" s="37">
        <v>39981</v>
      </c>
      <c r="B880" s="36">
        <v>0</v>
      </c>
      <c r="C880" s="36">
        <v>28.657599999999999</v>
      </c>
      <c r="D880" s="36">
        <v>28.657599999999999</v>
      </c>
      <c r="E880" s="36">
        <v>28.657599999999999</v>
      </c>
      <c r="F880" s="36">
        <v>28.657599999999999</v>
      </c>
      <c r="G880" s="36"/>
      <c r="H880" s="36"/>
      <c r="I880" s="36"/>
      <c r="J880" s="36"/>
      <c r="K880" s="36"/>
    </row>
    <row r="881" spans="1:11" x14ac:dyDescent="0.25">
      <c r="A881" s="37">
        <v>39982</v>
      </c>
      <c r="B881" s="36">
        <v>0</v>
      </c>
      <c r="C881" s="36">
        <v>28.661999999999999</v>
      </c>
      <c r="D881" s="36">
        <v>28.661999999999999</v>
      </c>
      <c r="E881" s="36">
        <v>28.661999999999999</v>
      </c>
      <c r="F881" s="36">
        <v>28.661999999999999</v>
      </c>
      <c r="G881" s="36"/>
      <c r="H881" s="36"/>
      <c r="I881" s="36"/>
      <c r="J881" s="36"/>
      <c r="K881" s="36"/>
    </row>
    <row r="882" spans="1:11" x14ac:dyDescent="0.25">
      <c r="A882" s="37">
        <v>39983</v>
      </c>
      <c r="B882" s="36">
        <v>0</v>
      </c>
      <c r="C882" s="36">
        <v>29.55434</v>
      </c>
      <c r="D882" s="36">
        <v>29.55434</v>
      </c>
      <c r="E882" s="36">
        <v>29.55434</v>
      </c>
      <c r="F882" s="36">
        <v>29.55434</v>
      </c>
      <c r="G882" s="36"/>
      <c r="H882" s="36"/>
      <c r="I882" s="36"/>
      <c r="J882" s="36"/>
      <c r="K882" s="36"/>
    </row>
    <row r="883" spans="1:11" x14ac:dyDescent="0.25">
      <c r="A883" s="37">
        <v>39986</v>
      </c>
      <c r="B883" s="36">
        <v>0</v>
      </c>
      <c r="C883" s="36">
        <v>28.308440000000001</v>
      </c>
      <c r="D883" s="36">
        <v>28.308440000000001</v>
      </c>
      <c r="E883" s="36">
        <v>28.308440000000001</v>
      </c>
      <c r="F883" s="36">
        <v>28.308440000000001</v>
      </c>
      <c r="G883" s="36"/>
      <c r="H883" s="36"/>
      <c r="I883" s="36"/>
      <c r="J883" s="36"/>
      <c r="K883" s="36"/>
    </row>
    <row r="884" spans="1:11" x14ac:dyDescent="0.25">
      <c r="A884" s="37">
        <v>39987</v>
      </c>
      <c r="B884" s="36">
        <v>0</v>
      </c>
      <c r="C884" s="36">
        <v>28.958480000000002</v>
      </c>
      <c r="D884" s="36">
        <v>28.958480000000002</v>
      </c>
      <c r="E884" s="36">
        <v>28.958480000000002</v>
      </c>
      <c r="F884" s="36">
        <v>28.958480000000002</v>
      </c>
      <c r="G884" s="36"/>
      <c r="H884" s="36"/>
      <c r="I884" s="36"/>
      <c r="J884" s="36"/>
      <c r="K884" s="36"/>
    </row>
    <row r="885" spans="1:11" x14ac:dyDescent="0.25">
      <c r="A885" s="37">
        <v>39988</v>
      </c>
      <c r="B885" s="36">
        <v>0</v>
      </c>
      <c r="C885" s="36">
        <v>29.948779999999999</v>
      </c>
      <c r="D885" s="36">
        <v>29.948779999999999</v>
      </c>
      <c r="E885" s="36">
        <v>29.948779999999999</v>
      </c>
      <c r="F885" s="36">
        <v>29.948779999999999</v>
      </c>
      <c r="G885" s="36"/>
      <c r="H885" s="36"/>
      <c r="I885" s="36"/>
      <c r="J885" s="36"/>
      <c r="K885" s="36"/>
    </row>
    <row r="886" spans="1:11" x14ac:dyDescent="0.25">
      <c r="A886" s="37">
        <v>39989</v>
      </c>
      <c r="B886" s="36">
        <v>0</v>
      </c>
      <c r="C886" s="36">
        <v>31.364899999999999</v>
      </c>
      <c r="D886" s="36">
        <v>31.364899999999999</v>
      </c>
      <c r="E886" s="36">
        <v>31.364899999999999</v>
      </c>
      <c r="F886" s="36">
        <v>31.364899999999999</v>
      </c>
      <c r="G886" s="36"/>
      <c r="H886" s="36"/>
      <c r="I886" s="36"/>
      <c r="J886" s="36"/>
      <c r="K886" s="36"/>
    </row>
    <row r="887" spans="1:11" x14ac:dyDescent="0.25">
      <c r="A887" s="37">
        <v>39990</v>
      </c>
      <c r="B887" s="36">
        <v>0</v>
      </c>
      <c r="C887" s="36">
        <v>32.099589999999999</v>
      </c>
      <c r="D887" s="36">
        <v>32.099589999999999</v>
      </c>
      <c r="E887" s="36">
        <v>32.099589999999999</v>
      </c>
      <c r="F887" s="36">
        <v>32.099589999999999</v>
      </c>
      <c r="G887" s="36"/>
      <c r="H887" s="36"/>
      <c r="I887" s="36"/>
      <c r="J887" s="36"/>
      <c r="K887" s="36"/>
    </row>
    <row r="888" spans="1:11" x14ac:dyDescent="0.25">
      <c r="A888" s="37">
        <v>39993</v>
      </c>
      <c r="B888" s="36">
        <v>0</v>
      </c>
      <c r="C888" s="36">
        <v>33.191040000000001</v>
      </c>
      <c r="D888" s="36">
        <v>33.191040000000001</v>
      </c>
      <c r="E888" s="36">
        <v>33.191040000000001</v>
      </c>
      <c r="F888" s="36">
        <v>33.191040000000001</v>
      </c>
      <c r="G888" s="36"/>
      <c r="H888" s="36"/>
      <c r="I888" s="36"/>
      <c r="J888" s="36"/>
      <c r="K888" s="36"/>
    </row>
    <row r="889" spans="1:11" x14ac:dyDescent="0.25">
      <c r="A889" s="37">
        <v>39994</v>
      </c>
      <c r="B889" s="36">
        <v>0</v>
      </c>
      <c r="C889" s="36">
        <v>32.667839999999998</v>
      </c>
      <c r="D889" s="36">
        <v>32.667839999999998</v>
      </c>
      <c r="E889" s="36">
        <v>32.667839999999998</v>
      </c>
      <c r="F889" s="36">
        <v>32.667839999999998</v>
      </c>
      <c r="G889" s="36"/>
      <c r="H889" s="36"/>
      <c r="I889" s="36"/>
      <c r="J889" s="36"/>
      <c r="K889" s="36"/>
    </row>
    <row r="890" spans="1:11" x14ac:dyDescent="0.25">
      <c r="A890" s="37">
        <v>39995</v>
      </c>
      <c r="B890" s="36">
        <v>0</v>
      </c>
      <c r="C890" s="36">
        <v>32.887680000000003</v>
      </c>
      <c r="D890" s="36">
        <v>32.887680000000003</v>
      </c>
      <c r="E890" s="36">
        <v>32.887680000000003</v>
      </c>
      <c r="F890" s="36">
        <v>32.887680000000003</v>
      </c>
      <c r="G890" s="36"/>
      <c r="H890" s="36"/>
      <c r="I890" s="36"/>
      <c r="J890" s="36"/>
      <c r="K890" s="36"/>
    </row>
    <row r="891" spans="1:11" x14ac:dyDescent="0.25">
      <c r="A891" s="37">
        <v>39996</v>
      </c>
      <c r="B891" s="36">
        <v>0</v>
      </c>
      <c r="C891" s="36">
        <v>31.132259999999999</v>
      </c>
      <c r="D891" s="36">
        <v>31.132259999999999</v>
      </c>
      <c r="E891" s="36">
        <v>31.132259999999999</v>
      </c>
      <c r="F891" s="36">
        <v>31.132259999999999</v>
      </c>
      <c r="G891" s="36"/>
      <c r="H891" s="36"/>
      <c r="I891" s="36"/>
      <c r="J891" s="36"/>
      <c r="K891" s="36"/>
    </row>
    <row r="892" spans="1:11" x14ac:dyDescent="0.25">
      <c r="A892" s="37">
        <v>40000</v>
      </c>
      <c r="B892" s="36">
        <v>0</v>
      </c>
      <c r="C892" s="36">
        <v>31.350729999999999</v>
      </c>
      <c r="D892" s="36">
        <v>31.350729999999999</v>
      </c>
      <c r="E892" s="36">
        <v>31.350729999999999</v>
      </c>
      <c r="F892" s="36">
        <v>31.350729999999999</v>
      </c>
      <c r="G892" s="36"/>
      <c r="H892" s="36"/>
      <c r="I892" s="36"/>
      <c r="J892" s="36"/>
      <c r="K892" s="36"/>
    </row>
    <row r="893" spans="1:11" x14ac:dyDescent="0.25">
      <c r="A893" s="37">
        <v>40001</v>
      </c>
      <c r="B893" s="36">
        <v>0</v>
      </c>
      <c r="C893" s="36">
        <v>30.237590000000001</v>
      </c>
      <c r="D893" s="36">
        <v>30.237590000000001</v>
      </c>
      <c r="E893" s="36">
        <v>30.237590000000001</v>
      </c>
      <c r="F893" s="36">
        <v>30.237590000000001</v>
      </c>
      <c r="G893" s="36"/>
      <c r="H893" s="36"/>
      <c r="I893" s="36"/>
      <c r="J893" s="36"/>
      <c r="K893" s="36"/>
    </row>
    <row r="894" spans="1:11" x14ac:dyDescent="0.25">
      <c r="A894" s="37">
        <v>40002</v>
      </c>
      <c r="B894" s="36">
        <v>0</v>
      </c>
      <c r="C894" s="36">
        <v>29.676159999999999</v>
      </c>
      <c r="D894" s="36">
        <v>29.676159999999999</v>
      </c>
      <c r="E894" s="36">
        <v>29.676159999999999</v>
      </c>
      <c r="F894" s="36">
        <v>29.676159999999999</v>
      </c>
      <c r="G894" s="36"/>
      <c r="H894" s="36"/>
      <c r="I894" s="36"/>
      <c r="J894" s="36"/>
      <c r="K894" s="36"/>
    </row>
    <row r="895" spans="1:11" x14ac:dyDescent="0.25">
      <c r="A895" s="37">
        <v>40003</v>
      </c>
      <c r="B895" s="36">
        <v>0</v>
      </c>
      <c r="C895" s="36">
        <v>30.308489999999999</v>
      </c>
      <c r="D895" s="36">
        <v>30.308489999999999</v>
      </c>
      <c r="E895" s="36">
        <v>30.308489999999999</v>
      </c>
      <c r="F895" s="36">
        <v>30.308489999999999</v>
      </c>
      <c r="G895" s="36"/>
      <c r="H895" s="36"/>
      <c r="I895" s="36"/>
      <c r="J895" s="36"/>
      <c r="K895" s="36"/>
    </row>
    <row r="896" spans="1:11" x14ac:dyDescent="0.25">
      <c r="A896" s="37">
        <v>40004</v>
      </c>
      <c r="B896" s="36">
        <v>0</v>
      </c>
      <c r="C896" s="36">
        <v>30.20392</v>
      </c>
      <c r="D896" s="36">
        <v>30.20392</v>
      </c>
      <c r="E896" s="36">
        <v>30.20392</v>
      </c>
      <c r="F896" s="36">
        <v>30.20392</v>
      </c>
      <c r="G896" s="36"/>
      <c r="H896" s="36"/>
      <c r="I896" s="36"/>
      <c r="J896" s="36"/>
      <c r="K896" s="36"/>
    </row>
    <row r="897" spans="1:11" x14ac:dyDescent="0.25">
      <c r="A897" s="37">
        <v>40007</v>
      </c>
      <c r="B897" s="36">
        <v>0</v>
      </c>
      <c r="C897" s="36">
        <v>31.381499999999999</v>
      </c>
      <c r="D897" s="36">
        <v>31.381499999999999</v>
      </c>
      <c r="E897" s="36">
        <v>31.381499999999999</v>
      </c>
      <c r="F897" s="36">
        <v>31.381499999999999</v>
      </c>
      <c r="G897" s="36"/>
      <c r="H897" s="36"/>
      <c r="I897" s="36"/>
      <c r="J897" s="36"/>
      <c r="K897" s="36"/>
    </row>
    <row r="898" spans="1:11" x14ac:dyDescent="0.25">
      <c r="A898" s="37">
        <v>40008</v>
      </c>
      <c r="B898" s="36">
        <v>0</v>
      </c>
      <c r="C898" s="36">
        <v>32.014040000000001</v>
      </c>
      <c r="D898" s="36">
        <v>32.014040000000001</v>
      </c>
      <c r="E898" s="36">
        <v>32.014040000000001</v>
      </c>
      <c r="F898" s="36">
        <v>32.014040000000001</v>
      </c>
      <c r="G898" s="36"/>
      <c r="H898" s="36"/>
      <c r="I898" s="36"/>
      <c r="J898" s="36"/>
      <c r="K898" s="36"/>
    </row>
    <row r="899" spans="1:11" x14ac:dyDescent="0.25">
      <c r="A899" s="37">
        <v>40009</v>
      </c>
      <c r="B899" s="36">
        <v>0</v>
      </c>
      <c r="C899" s="36">
        <v>32.810009999999998</v>
      </c>
      <c r="D899" s="36">
        <v>32.810009999999998</v>
      </c>
      <c r="E899" s="36">
        <v>32.810009999999998</v>
      </c>
      <c r="F899" s="36">
        <v>32.810009999999998</v>
      </c>
      <c r="G899" s="36"/>
      <c r="H899" s="36"/>
      <c r="I899" s="36"/>
      <c r="J899" s="36"/>
      <c r="K899" s="36"/>
    </row>
    <row r="900" spans="1:11" x14ac:dyDescent="0.25">
      <c r="A900" s="37">
        <v>40010</v>
      </c>
      <c r="B900" s="36">
        <v>0</v>
      </c>
      <c r="C900" s="36">
        <v>33.369349999999997</v>
      </c>
      <c r="D900" s="36">
        <v>33.369349999999997</v>
      </c>
      <c r="E900" s="36">
        <v>33.369349999999997</v>
      </c>
      <c r="F900" s="36">
        <v>33.369349999999997</v>
      </c>
      <c r="G900" s="36"/>
      <c r="H900" s="36"/>
      <c r="I900" s="36"/>
      <c r="J900" s="36"/>
      <c r="K900" s="36"/>
    </row>
    <row r="901" spans="1:11" x14ac:dyDescent="0.25">
      <c r="A901" s="37">
        <v>40011</v>
      </c>
      <c r="B901" s="36">
        <v>0</v>
      </c>
      <c r="C901" s="36">
        <v>33.389789999999998</v>
      </c>
      <c r="D901" s="36">
        <v>33.389789999999998</v>
      </c>
      <c r="E901" s="36">
        <v>33.389789999999998</v>
      </c>
      <c r="F901" s="36">
        <v>33.389789999999998</v>
      </c>
      <c r="G901" s="36"/>
      <c r="H901" s="36"/>
      <c r="I901" s="36"/>
      <c r="J901" s="36"/>
      <c r="K901" s="36"/>
    </row>
    <row r="902" spans="1:11" x14ac:dyDescent="0.25">
      <c r="A902" s="37">
        <v>40014</v>
      </c>
      <c r="B902" s="36">
        <v>0</v>
      </c>
      <c r="C902" s="36">
        <v>33.915210000000002</v>
      </c>
      <c r="D902" s="36">
        <v>33.915210000000002</v>
      </c>
      <c r="E902" s="36">
        <v>33.915210000000002</v>
      </c>
      <c r="F902" s="36">
        <v>33.915210000000002</v>
      </c>
      <c r="G902" s="36"/>
      <c r="H902" s="36"/>
      <c r="I902" s="36"/>
      <c r="J902" s="36"/>
      <c r="K902" s="36"/>
    </row>
    <row r="903" spans="1:11" x14ac:dyDescent="0.25">
      <c r="A903" s="37">
        <v>40015</v>
      </c>
      <c r="B903" s="36">
        <v>0</v>
      </c>
      <c r="C903" s="36">
        <v>34.424460000000003</v>
      </c>
      <c r="D903" s="36">
        <v>34.424460000000003</v>
      </c>
      <c r="E903" s="36">
        <v>34.424460000000003</v>
      </c>
      <c r="F903" s="36">
        <v>34.424460000000003</v>
      </c>
      <c r="G903" s="36"/>
      <c r="H903" s="36"/>
      <c r="I903" s="36"/>
      <c r="J903" s="36"/>
      <c r="K903" s="36"/>
    </row>
    <row r="904" spans="1:11" x14ac:dyDescent="0.25">
      <c r="A904" s="37">
        <v>40016</v>
      </c>
      <c r="B904" s="36">
        <v>0</v>
      </c>
      <c r="C904" s="36">
        <v>35.818559999999998</v>
      </c>
      <c r="D904" s="36">
        <v>35.818559999999998</v>
      </c>
      <c r="E904" s="36">
        <v>35.818559999999998</v>
      </c>
      <c r="F904" s="36">
        <v>35.818559999999998</v>
      </c>
      <c r="G904" s="36"/>
      <c r="H904" s="36"/>
      <c r="I904" s="36"/>
      <c r="J904" s="36"/>
      <c r="K904" s="36"/>
    </row>
    <row r="905" spans="1:11" x14ac:dyDescent="0.25">
      <c r="A905" s="37">
        <v>40017</v>
      </c>
      <c r="B905" s="36">
        <v>0</v>
      </c>
      <c r="C905" s="36">
        <v>36.844679999999997</v>
      </c>
      <c r="D905" s="36">
        <v>36.844679999999997</v>
      </c>
      <c r="E905" s="36">
        <v>36.844679999999997</v>
      </c>
      <c r="F905" s="36">
        <v>36.844679999999997</v>
      </c>
      <c r="G905" s="36"/>
      <c r="H905" s="36"/>
      <c r="I905" s="36"/>
      <c r="J905" s="36"/>
      <c r="K905" s="36"/>
    </row>
    <row r="906" spans="1:11" x14ac:dyDescent="0.25">
      <c r="A906" s="37">
        <v>40018</v>
      </c>
      <c r="B906" s="36">
        <v>0</v>
      </c>
      <c r="C906" s="36">
        <v>37.00356</v>
      </c>
      <c r="D906" s="36">
        <v>37.00356</v>
      </c>
      <c r="E906" s="36">
        <v>37.00356</v>
      </c>
      <c r="F906" s="36">
        <v>37.00356</v>
      </c>
      <c r="G906" s="36"/>
      <c r="H906" s="36"/>
      <c r="I906" s="36"/>
      <c r="J906" s="36"/>
      <c r="K906" s="36"/>
    </row>
    <row r="907" spans="1:11" x14ac:dyDescent="0.25">
      <c r="A907" s="37">
        <v>40021</v>
      </c>
      <c r="B907" s="36">
        <v>0</v>
      </c>
      <c r="C907" s="36">
        <v>36.485129999999998</v>
      </c>
      <c r="D907" s="36">
        <v>36.485129999999998</v>
      </c>
      <c r="E907" s="36">
        <v>36.485129999999998</v>
      </c>
      <c r="F907" s="36">
        <v>36.485129999999998</v>
      </c>
      <c r="G907" s="36"/>
      <c r="H907" s="36"/>
      <c r="I907" s="36"/>
      <c r="J907" s="36"/>
      <c r="K907" s="36"/>
    </row>
    <row r="908" spans="1:11" x14ac:dyDescent="0.25">
      <c r="A908" s="37">
        <v>40022</v>
      </c>
      <c r="B908" s="36">
        <v>0</v>
      </c>
      <c r="C908" s="36">
        <v>35.054969999999997</v>
      </c>
      <c r="D908" s="36">
        <v>35.054969999999997</v>
      </c>
      <c r="E908" s="36">
        <v>35.054969999999997</v>
      </c>
      <c r="F908" s="36">
        <v>35.054969999999997</v>
      </c>
      <c r="G908" s="36"/>
      <c r="H908" s="36"/>
      <c r="I908" s="36"/>
      <c r="J908" s="36"/>
      <c r="K908" s="36"/>
    </row>
    <row r="909" spans="1:11" x14ac:dyDescent="0.25">
      <c r="A909" s="37">
        <v>40023</v>
      </c>
      <c r="B909" s="36">
        <v>0</v>
      </c>
      <c r="C909" s="36">
        <v>34.73386</v>
      </c>
      <c r="D909" s="36">
        <v>34.73386</v>
      </c>
      <c r="E909" s="36">
        <v>34.73386</v>
      </c>
      <c r="F909" s="36">
        <v>34.73386</v>
      </c>
      <c r="G909" s="36"/>
      <c r="H909" s="36"/>
      <c r="I909" s="36"/>
      <c r="J909" s="36"/>
      <c r="K909" s="36"/>
    </row>
    <row r="910" spans="1:11" x14ac:dyDescent="0.25">
      <c r="A910" s="37">
        <v>40024</v>
      </c>
      <c r="B910" s="36">
        <v>0</v>
      </c>
      <c r="C910" s="36">
        <v>35.583880000000001</v>
      </c>
      <c r="D910" s="36">
        <v>35.583880000000001</v>
      </c>
      <c r="E910" s="36">
        <v>35.583880000000001</v>
      </c>
      <c r="F910" s="36">
        <v>35.583880000000001</v>
      </c>
      <c r="G910" s="36"/>
      <c r="H910" s="36"/>
      <c r="I910" s="36"/>
      <c r="J910" s="36"/>
      <c r="K910" s="36"/>
    </row>
    <row r="911" spans="1:11" x14ac:dyDescent="0.25">
      <c r="A911" s="37">
        <v>40025</v>
      </c>
      <c r="B911" s="36">
        <v>0</v>
      </c>
      <c r="C911" s="36">
        <v>35.419980000000002</v>
      </c>
      <c r="D911" s="36">
        <v>35.419980000000002</v>
      </c>
      <c r="E911" s="36">
        <v>35.419980000000002</v>
      </c>
      <c r="F911" s="36">
        <v>35.419980000000002</v>
      </c>
      <c r="G911" s="36"/>
      <c r="H911" s="36"/>
      <c r="I911" s="36"/>
      <c r="J911" s="36"/>
      <c r="K911" s="36"/>
    </row>
    <row r="912" spans="1:11" x14ac:dyDescent="0.25">
      <c r="A912" s="37">
        <v>40028</v>
      </c>
      <c r="B912" s="36">
        <v>0</v>
      </c>
      <c r="C912" s="36">
        <v>35.938450000000003</v>
      </c>
      <c r="D912" s="36">
        <v>35.938450000000003</v>
      </c>
      <c r="E912" s="36">
        <v>35.938450000000003</v>
      </c>
      <c r="F912" s="36">
        <v>35.938450000000003</v>
      </c>
      <c r="G912" s="36"/>
      <c r="H912" s="36"/>
      <c r="I912" s="36"/>
      <c r="J912" s="36"/>
      <c r="K912" s="36"/>
    </row>
    <row r="913" spans="1:11" x14ac:dyDescent="0.25">
      <c r="A913" s="37">
        <v>40029</v>
      </c>
      <c r="B913" s="36">
        <v>0</v>
      </c>
      <c r="C913" s="36">
        <v>36.345480000000002</v>
      </c>
      <c r="D913" s="36">
        <v>36.345480000000002</v>
      </c>
      <c r="E913" s="36">
        <v>36.345480000000002</v>
      </c>
      <c r="F913" s="36">
        <v>36.345480000000002</v>
      </c>
      <c r="G913" s="36"/>
      <c r="H913" s="36"/>
      <c r="I913" s="36"/>
      <c r="J913" s="36"/>
      <c r="K913" s="36"/>
    </row>
    <row r="914" spans="1:11" x14ac:dyDescent="0.25">
      <c r="A914" s="37">
        <v>40030</v>
      </c>
      <c r="B914" s="36">
        <v>0</v>
      </c>
      <c r="C914" s="36">
        <v>36.476860000000002</v>
      </c>
      <c r="D914" s="36">
        <v>36.476860000000002</v>
      </c>
      <c r="E914" s="36">
        <v>36.476860000000002</v>
      </c>
      <c r="F914" s="36">
        <v>36.476860000000002</v>
      </c>
      <c r="G914" s="36"/>
      <c r="H914" s="36"/>
      <c r="I914" s="36"/>
      <c r="J914" s="36"/>
      <c r="K914" s="36"/>
    </row>
    <row r="915" spans="1:11" x14ac:dyDescent="0.25">
      <c r="A915" s="37">
        <v>40031</v>
      </c>
      <c r="B915" s="36">
        <v>0</v>
      </c>
      <c r="C915" s="36">
        <v>36.141559999999998</v>
      </c>
      <c r="D915" s="36">
        <v>36.141559999999998</v>
      </c>
      <c r="E915" s="36">
        <v>36.141559999999998</v>
      </c>
      <c r="F915" s="36">
        <v>36.141559999999998</v>
      </c>
      <c r="G915" s="36"/>
      <c r="H915" s="36"/>
      <c r="I915" s="36"/>
      <c r="J915" s="36"/>
      <c r="K915" s="36"/>
    </row>
    <row r="916" spans="1:11" x14ac:dyDescent="0.25">
      <c r="A916" s="37">
        <v>40032</v>
      </c>
      <c r="B916" s="36">
        <v>0</v>
      </c>
      <c r="C916" s="36">
        <v>37.57629</v>
      </c>
      <c r="D916" s="36">
        <v>37.57629</v>
      </c>
      <c r="E916" s="36">
        <v>37.57629</v>
      </c>
      <c r="F916" s="36">
        <v>37.57629</v>
      </c>
      <c r="G916" s="36"/>
      <c r="H916" s="36"/>
      <c r="I916" s="36"/>
      <c r="J916" s="36"/>
      <c r="K916" s="36"/>
    </row>
    <row r="917" spans="1:11" x14ac:dyDescent="0.25">
      <c r="A917" s="37">
        <v>40035</v>
      </c>
      <c r="B917" s="36">
        <v>0</v>
      </c>
      <c r="C917" s="36">
        <v>37.421469999999999</v>
      </c>
      <c r="D917" s="36">
        <v>37.421469999999999</v>
      </c>
      <c r="E917" s="36">
        <v>37.421469999999999</v>
      </c>
      <c r="F917" s="36">
        <v>37.421469999999999</v>
      </c>
      <c r="G917" s="36"/>
      <c r="H917" s="36"/>
      <c r="I917" s="36"/>
      <c r="J917" s="36"/>
      <c r="K917" s="36"/>
    </row>
    <row r="918" spans="1:11" x14ac:dyDescent="0.25">
      <c r="A918" s="37">
        <v>40036</v>
      </c>
      <c r="B918" s="36">
        <v>0</v>
      </c>
      <c r="C918" s="36">
        <v>36.585099999999997</v>
      </c>
      <c r="D918" s="36">
        <v>36.585099999999997</v>
      </c>
      <c r="E918" s="36">
        <v>36.585099999999997</v>
      </c>
      <c r="F918" s="36">
        <v>36.585099999999997</v>
      </c>
      <c r="G918" s="36"/>
      <c r="H918" s="36"/>
      <c r="I918" s="36"/>
      <c r="J918" s="36"/>
      <c r="K918" s="36"/>
    </row>
    <row r="919" spans="1:11" x14ac:dyDescent="0.25">
      <c r="A919" s="37">
        <v>40037</v>
      </c>
      <c r="B919" s="36">
        <v>0</v>
      </c>
      <c r="C919" s="36">
        <v>37.101170000000003</v>
      </c>
      <c r="D919" s="36">
        <v>37.101170000000003</v>
      </c>
      <c r="E919" s="36">
        <v>37.101170000000003</v>
      </c>
      <c r="F919" s="36">
        <v>37.101170000000003</v>
      </c>
      <c r="G919" s="36"/>
      <c r="H919" s="36"/>
      <c r="I919" s="36"/>
      <c r="J919" s="36"/>
      <c r="K919" s="36"/>
    </row>
    <row r="920" spans="1:11" x14ac:dyDescent="0.25">
      <c r="A920" s="37">
        <v>40038</v>
      </c>
      <c r="B920" s="36">
        <v>0</v>
      </c>
      <c r="C920" s="36">
        <v>37.898470000000003</v>
      </c>
      <c r="D920" s="36">
        <v>37.898470000000003</v>
      </c>
      <c r="E920" s="36">
        <v>37.898470000000003</v>
      </c>
      <c r="F920" s="36">
        <v>37.898470000000003</v>
      </c>
      <c r="G920" s="36"/>
      <c r="H920" s="36"/>
      <c r="I920" s="36"/>
      <c r="J920" s="36"/>
      <c r="K920" s="36"/>
    </row>
    <row r="921" spans="1:11" x14ac:dyDescent="0.25">
      <c r="A921" s="37">
        <v>40039</v>
      </c>
      <c r="B921" s="36">
        <v>0</v>
      </c>
      <c r="C921" s="36">
        <v>37.008290000000002</v>
      </c>
      <c r="D921" s="36">
        <v>37.008290000000002</v>
      </c>
      <c r="E921" s="36">
        <v>37.008290000000002</v>
      </c>
      <c r="F921" s="36">
        <v>37.008290000000002</v>
      </c>
      <c r="G921" s="36"/>
      <c r="H921" s="36"/>
      <c r="I921" s="36"/>
      <c r="J921" s="36"/>
      <c r="K921" s="36"/>
    </row>
    <row r="922" spans="1:11" x14ac:dyDescent="0.25">
      <c r="A922" s="37">
        <v>40042</v>
      </c>
      <c r="B922" s="36">
        <v>0</v>
      </c>
      <c r="C922" s="36">
        <v>35.00591</v>
      </c>
      <c r="D922" s="36">
        <v>35.00591</v>
      </c>
      <c r="E922" s="36">
        <v>35.00591</v>
      </c>
      <c r="F922" s="36">
        <v>35.00591</v>
      </c>
      <c r="G922" s="36"/>
      <c r="H922" s="36"/>
      <c r="I922" s="36"/>
      <c r="J922" s="36"/>
      <c r="K922" s="36"/>
    </row>
    <row r="923" spans="1:11" x14ac:dyDescent="0.25">
      <c r="A923" s="37">
        <v>40043</v>
      </c>
      <c r="B923" s="36">
        <v>0</v>
      </c>
      <c r="C923" s="36">
        <v>35.762549999999997</v>
      </c>
      <c r="D923" s="36">
        <v>35.762549999999997</v>
      </c>
      <c r="E923" s="36">
        <v>35.762549999999997</v>
      </c>
      <c r="F923" s="36">
        <v>35.762549999999997</v>
      </c>
      <c r="G923" s="36"/>
      <c r="H923" s="36"/>
      <c r="I923" s="36"/>
      <c r="J923" s="36"/>
      <c r="K923" s="36"/>
    </row>
    <row r="924" spans="1:11" x14ac:dyDescent="0.25">
      <c r="A924" s="37">
        <v>40044</v>
      </c>
      <c r="B924" s="36">
        <v>0</v>
      </c>
      <c r="C924" s="36">
        <v>36.791339999999998</v>
      </c>
      <c r="D924" s="36">
        <v>36.791339999999998</v>
      </c>
      <c r="E924" s="36">
        <v>36.791339999999998</v>
      </c>
      <c r="F924" s="36">
        <v>36.791339999999998</v>
      </c>
      <c r="G924" s="36"/>
      <c r="H924" s="36"/>
      <c r="I924" s="36"/>
      <c r="J924" s="36"/>
      <c r="K924" s="36"/>
    </row>
    <row r="925" spans="1:11" x14ac:dyDescent="0.25">
      <c r="A925" s="37">
        <v>40045</v>
      </c>
      <c r="B925" s="36">
        <v>0</v>
      </c>
      <c r="C925" s="36">
        <v>37.526350000000001</v>
      </c>
      <c r="D925" s="36">
        <v>37.526350000000001</v>
      </c>
      <c r="E925" s="36">
        <v>37.526350000000001</v>
      </c>
      <c r="F925" s="36">
        <v>37.526350000000001</v>
      </c>
      <c r="G925" s="36"/>
      <c r="H925" s="36"/>
      <c r="I925" s="36"/>
      <c r="J925" s="36"/>
      <c r="K925" s="36"/>
    </row>
    <row r="926" spans="1:11" x14ac:dyDescent="0.25">
      <c r="A926" s="37">
        <v>40046</v>
      </c>
      <c r="B926" s="36">
        <v>0</v>
      </c>
      <c r="C926" s="36">
        <v>38.165460000000003</v>
      </c>
      <c r="D926" s="36">
        <v>38.165460000000003</v>
      </c>
      <c r="E926" s="36">
        <v>38.165460000000003</v>
      </c>
      <c r="F926" s="36">
        <v>38.165460000000003</v>
      </c>
      <c r="G926" s="36"/>
      <c r="H926" s="36"/>
      <c r="I926" s="36"/>
      <c r="J926" s="36"/>
      <c r="K926" s="36"/>
    </row>
    <row r="927" spans="1:11" x14ac:dyDescent="0.25">
      <c r="A927" s="37">
        <v>40049</v>
      </c>
      <c r="B927" s="36">
        <v>0</v>
      </c>
      <c r="C927" s="36">
        <v>38.02093</v>
      </c>
      <c r="D927" s="36">
        <v>38.02093</v>
      </c>
      <c r="E927" s="36">
        <v>38.02093</v>
      </c>
      <c r="F927" s="36">
        <v>38.02093</v>
      </c>
      <c r="G927" s="36"/>
      <c r="H927" s="36"/>
      <c r="I927" s="36"/>
      <c r="J927" s="36"/>
      <c r="K927" s="36"/>
    </row>
    <row r="928" spans="1:11" x14ac:dyDescent="0.25">
      <c r="A928" s="37">
        <v>40050</v>
      </c>
      <c r="B928" s="36">
        <v>0</v>
      </c>
      <c r="C928" s="36">
        <v>37.055880000000002</v>
      </c>
      <c r="D928" s="36">
        <v>37.055880000000002</v>
      </c>
      <c r="E928" s="36">
        <v>37.055880000000002</v>
      </c>
      <c r="F928" s="36">
        <v>37.055880000000002</v>
      </c>
      <c r="G928" s="36"/>
      <c r="H928" s="36"/>
      <c r="I928" s="36"/>
      <c r="J928" s="36"/>
      <c r="K928" s="36"/>
    </row>
    <row r="929" spans="1:11" x14ac:dyDescent="0.25">
      <c r="A929" s="37">
        <v>40051</v>
      </c>
      <c r="B929" s="36">
        <v>0</v>
      </c>
      <c r="C929" s="36">
        <v>36.629860000000001</v>
      </c>
      <c r="D929" s="36">
        <v>36.629860000000001</v>
      </c>
      <c r="E929" s="36">
        <v>36.629860000000001</v>
      </c>
      <c r="F929" s="36">
        <v>36.629860000000001</v>
      </c>
      <c r="G929" s="36"/>
      <c r="H929" s="36"/>
      <c r="I929" s="36"/>
      <c r="J929" s="36"/>
      <c r="K929" s="36"/>
    </row>
    <row r="930" spans="1:11" x14ac:dyDescent="0.25">
      <c r="A930" s="37">
        <v>40052</v>
      </c>
      <c r="B930" s="36">
        <v>0</v>
      </c>
      <c r="C930" s="36">
        <v>37.442549999999997</v>
      </c>
      <c r="D930" s="36">
        <v>37.442549999999997</v>
      </c>
      <c r="E930" s="36">
        <v>37.442549999999997</v>
      </c>
      <c r="F930" s="36">
        <v>37.442549999999997</v>
      </c>
      <c r="G930" s="36"/>
      <c r="H930" s="36"/>
      <c r="I930" s="36"/>
      <c r="J930" s="36"/>
      <c r="K930" s="36"/>
    </row>
    <row r="931" spans="1:11" x14ac:dyDescent="0.25">
      <c r="A931" s="37">
        <v>40053</v>
      </c>
      <c r="B931" s="36">
        <v>0</v>
      </c>
      <c r="C931" s="36">
        <v>36.966430000000003</v>
      </c>
      <c r="D931" s="36">
        <v>36.966430000000003</v>
      </c>
      <c r="E931" s="36">
        <v>36.966430000000003</v>
      </c>
      <c r="F931" s="36">
        <v>36.966430000000003</v>
      </c>
      <c r="G931" s="36"/>
      <c r="H931" s="36"/>
      <c r="I931" s="36"/>
      <c r="J931" s="36"/>
      <c r="K931" s="36"/>
    </row>
    <row r="932" spans="1:11" x14ac:dyDescent="0.25">
      <c r="A932" s="37">
        <v>40056</v>
      </c>
      <c r="B932" s="36">
        <v>0</v>
      </c>
      <c r="C932" s="36">
        <v>36.281329999999997</v>
      </c>
      <c r="D932" s="36">
        <v>36.281329999999997</v>
      </c>
      <c r="E932" s="36">
        <v>36.281329999999997</v>
      </c>
      <c r="F932" s="36">
        <v>36.281329999999997</v>
      </c>
      <c r="G932" s="36"/>
      <c r="H932" s="36"/>
      <c r="I932" s="36"/>
      <c r="J932" s="36"/>
      <c r="K932" s="36"/>
    </row>
    <row r="933" spans="1:11" x14ac:dyDescent="0.25">
      <c r="A933" s="37">
        <v>40057</v>
      </c>
      <c r="B933" s="36">
        <v>0</v>
      </c>
      <c r="C933" s="36">
        <v>34.574300000000001</v>
      </c>
      <c r="D933" s="36">
        <v>34.574300000000001</v>
      </c>
      <c r="E933" s="36">
        <v>34.574300000000001</v>
      </c>
      <c r="F933" s="36">
        <v>34.574300000000001</v>
      </c>
      <c r="G933" s="36"/>
      <c r="H933" s="36"/>
      <c r="I933" s="36"/>
      <c r="J933" s="36"/>
      <c r="K933" s="36"/>
    </row>
    <row r="934" spans="1:11" x14ac:dyDescent="0.25">
      <c r="A934" s="37">
        <v>40058</v>
      </c>
      <c r="B934" s="36">
        <v>0</v>
      </c>
      <c r="C934" s="36">
        <v>34.303420000000003</v>
      </c>
      <c r="D934" s="36">
        <v>34.303420000000003</v>
      </c>
      <c r="E934" s="36">
        <v>34.303420000000003</v>
      </c>
      <c r="F934" s="36">
        <v>34.303420000000003</v>
      </c>
      <c r="G934" s="36"/>
      <c r="H934" s="36"/>
      <c r="I934" s="36"/>
      <c r="J934" s="36"/>
      <c r="K934" s="36"/>
    </row>
    <row r="935" spans="1:11" x14ac:dyDescent="0.25">
      <c r="A935" s="37">
        <v>40059</v>
      </c>
      <c r="B935" s="36">
        <v>0</v>
      </c>
      <c r="C935" s="36">
        <v>35.824919999999999</v>
      </c>
      <c r="D935" s="36">
        <v>35.824919999999999</v>
      </c>
      <c r="E935" s="36">
        <v>35.824919999999999</v>
      </c>
      <c r="F935" s="36">
        <v>35.824919999999999</v>
      </c>
      <c r="G935" s="36"/>
      <c r="H935" s="36"/>
      <c r="I935" s="36"/>
      <c r="J935" s="36"/>
      <c r="K935" s="36"/>
    </row>
    <row r="936" spans="1:11" x14ac:dyDescent="0.25">
      <c r="A936" s="37">
        <v>40060</v>
      </c>
      <c r="B936" s="36">
        <v>0</v>
      </c>
      <c r="C936" s="36">
        <v>36.91872</v>
      </c>
      <c r="D936" s="36">
        <v>36.91872</v>
      </c>
      <c r="E936" s="36">
        <v>36.91872</v>
      </c>
      <c r="F936" s="36">
        <v>36.91872</v>
      </c>
      <c r="G936" s="36"/>
      <c r="H936" s="36"/>
      <c r="I936" s="36"/>
      <c r="J936" s="36"/>
      <c r="K936" s="36"/>
    </row>
    <row r="937" spans="1:11" x14ac:dyDescent="0.25">
      <c r="A937" s="37">
        <v>40064</v>
      </c>
      <c r="B937" s="36">
        <v>0</v>
      </c>
      <c r="C937" s="36">
        <v>38.092129999999997</v>
      </c>
      <c r="D937" s="36">
        <v>38.092129999999997</v>
      </c>
      <c r="E937" s="36">
        <v>38.092129999999997</v>
      </c>
      <c r="F937" s="36">
        <v>38.092129999999997</v>
      </c>
      <c r="G937" s="36"/>
      <c r="H937" s="36"/>
      <c r="I937" s="36"/>
      <c r="J937" s="36"/>
      <c r="K937" s="36"/>
    </row>
    <row r="938" spans="1:11" x14ac:dyDescent="0.25">
      <c r="A938" s="37">
        <v>40065</v>
      </c>
      <c r="B938" s="36">
        <v>0</v>
      </c>
      <c r="C938" s="36">
        <v>39.328789999999998</v>
      </c>
      <c r="D938" s="36">
        <v>39.328789999999998</v>
      </c>
      <c r="E938" s="36">
        <v>39.328789999999998</v>
      </c>
      <c r="F938" s="36">
        <v>39.328789999999998</v>
      </c>
      <c r="G938" s="36"/>
      <c r="H938" s="36"/>
      <c r="I938" s="36"/>
      <c r="J938" s="36"/>
      <c r="K938" s="36"/>
    </row>
    <row r="939" spans="1:11" x14ac:dyDescent="0.25">
      <c r="A939" s="37">
        <v>40066</v>
      </c>
      <c r="B939" s="36">
        <v>0</v>
      </c>
      <c r="C939" s="36">
        <v>40.921120000000002</v>
      </c>
      <c r="D939" s="36">
        <v>40.921120000000002</v>
      </c>
      <c r="E939" s="36">
        <v>40.921120000000002</v>
      </c>
      <c r="F939" s="36">
        <v>40.921120000000002</v>
      </c>
      <c r="G939" s="36"/>
      <c r="H939" s="36"/>
      <c r="I939" s="36"/>
      <c r="J939" s="36"/>
      <c r="K939" s="36"/>
    </row>
    <row r="940" spans="1:11" x14ac:dyDescent="0.25">
      <c r="A940" s="37">
        <v>40067</v>
      </c>
      <c r="B940" s="36">
        <v>0</v>
      </c>
      <c r="C940" s="36">
        <v>40.510359999999999</v>
      </c>
      <c r="D940" s="36">
        <v>40.510359999999999</v>
      </c>
      <c r="E940" s="36">
        <v>40.510359999999999</v>
      </c>
      <c r="F940" s="36">
        <v>40.510359999999999</v>
      </c>
      <c r="G940" s="36"/>
      <c r="H940" s="36"/>
      <c r="I940" s="36"/>
      <c r="J940" s="36"/>
      <c r="K940" s="36"/>
    </row>
    <row r="941" spans="1:11" x14ac:dyDescent="0.25">
      <c r="A941" s="37">
        <v>40070</v>
      </c>
      <c r="B941" s="36">
        <v>0</v>
      </c>
      <c r="C941" s="36">
        <v>41.510980000000004</v>
      </c>
      <c r="D941" s="36">
        <v>41.510980000000004</v>
      </c>
      <c r="E941" s="36">
        <v>41.510980000000004</v>
      </c>
      <c r="F941" s="36">
        <v>41.510980000000004</v>
      </c>
      <c r="G941" s="36"/>
      <c r="H941" s="36"/>
      <c r="I941" s="36"/>
      <c r="J941" s="36"/>
      <c r="K941" s="36"/>
    </row>
    <row r="942" spans="1:11" x14ac:dyDescent="0.25">
      <c r="A942" s="37">
        <v>40071</v>
      </c>
      <c r="B942" s="36">
        <v>0</v>
      </c>
      <c r="C942" s="36">
        <v>41.565460000000002</v>
      </c>
      <c r="D942" s="36">
        <v>41.565460000000002</v>
      </c>
      <c r="E942" s="36">
        <v>41.565460000000002</v>
      </c>
      <c r="F942" s="36">
        <v>41.565460000000002</v>
      </c>
      <c r="G942" s="36"/>
      <c r="H942" s="36"/>
      <c r="I942" s="36"/>
      <c r="J942" s="36"/>
      <c r="K942" s="36"/>
    </row>
    <row r="943" spans="1:11" x14ac:dyDescent="0.25">
      <c r="A943" s="37">
        <v>40072</v>
      </c>
      <c r="B943" s="36">
        <v>0</v>
      </c>
      <c r="C943" s="36">
        <v>43.011479999999999</v>
      </c>
      <c r="D943" s="36">
        <v>43.011479999999999</v>
      </c>
      <c r="E943" s="36">
        <v>43.011479999999999</v>
      </c>
      <c r="F943" s="36">
        <v>43.011479999999999</v>
      </c>
      <c r="G943" s="36"/>
      <c r="H943" s="36"/>
      <c r="I943" s="36"/>
      <c r="J943" s="36"/>
      <c r="K943" s="36"/>
    </row>
    <row r="944" spans="1:11" x14ac:dyDescent="0.25">
      <c r="A944" s="37">
        <v>40073</v>
      </c>
      <c r="B944" s="36">
        <v>0</v>
      </c>
      <c r="C944" s="36">
        <v>42.888390000000001</v>
      </c>
      <c r="D944" s="36">
        <v>42.888390000000001</v>
      </c>
      <c r="E944" s="36">
        <v>42.888390000000001</v>
      </c>
      <c r="F944" s="36">
        <v>42.888390000000001</v>
      </c>
      <c r="G944" s="36"/>
      <c r="H944" s="36"/>
      <c r="I944" s="36"/>
      <c r="J944" s="36"/>
      <c r="K944" s="36"/>
    </row>
    <row r="945" spans="1:11" x14ac:dyDescent="0.25">
      <c r="A945" s="37">
        <v>40074</v>
      </c>
      <c r="B945" s="36">
        <v>0</v>
      </c>
      <c r="C945" s="36">
        <v>42.105420000000002</v>
      </c>
      <c r="D945" s="36">
        <v>42.105420000000002</v>
      </c>
      <c r="E945" s="36">
        <v>42.105420000000002</v>
      </c>
      <c r="F945" s="36">
        <v>42.105420000000002</v>
      </c>
      <c r="G945" s="36"/>
      <c r="H945" s="36"/>
      <c r="I945" s="36"/>
      <c r="J945" s="36"/>
      <c r="K945" s="36"/>
    </row>
    <row r="946" spans="1:11" x14ac:dyDescent="0.25">
      <c r="A946" s="37">
        <v>40077</v>
      </c>
      <c r="B946" s="36">
        <v>0</v>
      </c>
      <c r="C946" s="36">
        <v>41.747909999999997</v>
      </c>
      <c r="D946" s="36">
        <v>41.747909999999997</v>
      </c>
      <c r="E946" s="36">
        <v>41.747909999999997</v>
      </c>
      <c r="F946" s="36">
        <v>41.747909999999997</v>
      </c>
      <c r="G946" s="36"/>
      <c r="H946" s="36"/>
      <c r="I946" s="36"/>
      <c r="J946" s="36"/>
      <c r="K946" s="36"/>
    </row>
    <row r="947" spans="1:11" x14ac:dyDescent="0.25">
      <c r="A947" s="37">
        <v>40078</v>
      </c>
      <c r="B947" s="36">
        <v>0</v>
      </c>
      <c r="C947" s="36">
        <v>42.86251</v>
      </c>
      <c r="D947" s="36">
        <v>42.86251</v>
      </c>
      <c r="E947" s="36">
        <v>42.86251</v>
      </c>
      <c r="F947" s="36">
        <v>42.86251</v>
      </c>
      <c r="G947" s="36"/>
      <c r="H947" s="36"/>
      <c r="I947" s="36"/>
      <c r="J947" s="36"/>
      <c r="K947" s="36"/>
    </row>
    <row r="948" spans="1:11" x14ac:dyDescent="0.25">
      <c r="A948" s="37">
        <v>40079</v>
      </c>
      <c r="B948" s="36">
        <v>0</v>
      </c>
      <c r="C948" s="36">
        <v>42.752270000000003</v>
      </c>
      <c r="D948" s="36">
        <v>42.752270000000003</v>
      </c>
      <c r="E948" s="36">
        <v>42.752270000000003</v>
      </c>
      <c r="F948" s="36">
        <v>42.752270000000003</v>
      </c>
      <c r="G948" s="36"/>
      <c r="H948" s="36"/>
      <c r="I948" s="36"/>
      <c r="J948" s="36"/>
      <c r="K948" s="36"/>
    </row>
    <row r="949" spans="1:11" x14ac:dyDescent="0.25">
      <c r="A949" s="37">
        <v>40080</v>
      </c>
      <c r="B949" s="36">
        <v>0</v>
      </c>
      <c r="C949" s="36">
        <v>41.553629999999998</v>
      </c>
      <c r="D949" s="36">
        <v>41.553629999999998</v>
      </c>
      <c r="E949" s="36">
        <v>41.553629999999998</v>
      </c>
      <c r="F949" s="36">
        <v>41.553629999999998</v>
      </c>
      <c r="G949" s="36"/>
      <c r="H949" s="36"/>
      <c r="I949" s="36"/>
      <c r="J949" s="36"/>
      <c r="K949" s="36"/>
    </row>
    <row r="950" spans="1:11" x14ac:dyDescent="0.25">
      <c r="A950" s="37">
        <v>40081</v>
      </c>
      <c r="B950" s="36">
        <v>0</v>
      </c>
      <c r="C950" s="36">
        <v>41.549379999999999</v>
      </c>
      <c r="D950" s="36">
        <v>41.549379999999999</v>
      </c>
      <c r="E950" s="36">
        <v>41.549379999999999</v>
      </c>
      <c r="F950" s="36">
        <v>41.549379999999999</v>
      </c>
      <c r="G950" s="36"/>
      <c r="H950" s="36"/>
      <c r="I950" s="36"/>
      <c r="J950" s="36"/>
      <c r="K950" s="36"/>
    </row>
    <row r="951" spans="1:11" x14ac:dyDescent="0.25">
      <c r="A951" s="37">
        <v>40084</v>
      </c>
      <c r="B951" s="36">
        <v>0</v>
      </c>
      <c r="C951" s="36">
        <v>42.8855</v>
      </c>
      <c r="D951" s="36">
        <v>42.8855</v>
      </c>
      <c r="E951" s="36">
        <v>42.8855</v>
      </c>
      <c r="F951" s="36">
        <v>42.8855</v>
      </c>
      <c r="G951" s="36"/>
      <c r="H951" s="36"/>
      <c r="I951" s="36"/>
      <c r="J951" s="36"/>
      <c r="K951" s="36"/>
    </row>
    <row r="952" spans="1:11" x14ac:dyDescent="0.25">
      <c r="A952" s="37">
        <v>40085</v>
      </c>
      <c r="B952" s="36">
        <v>0</v>
      </c>
      <c r="C952" s="36">
        <v>43.181060000000002</v>
      </c>
      <c r="D952" s="36">
        <v>43.181060000000002</v>
      </c>
      <c r="E952" s="36">
        <v>43.181060000000002</v>
      </c>
      <c r="F952" s="36">
        <v>43.181060000000002</v>
      </c>
      <c r="G952" s="36"/>
      <c r="H952" s="36"/>
      <c r="I952" s="36"/>
      <c r="J952" s="36"/>
      <c r="K952" s="36"/>
    </row>
    <row r="953" spans="1:11" x14ac:dyDescent="0.25">
      <c r="A953" s="37">
        <v>40086</v>
      </c>
      <c r="B953" s="36">
        <v>0</v>
      </c>
      <c r="C953" s="36">
        <v>42.432290000000002</v>
      </c>
      <c r="D953" s="36">
        <v>42.432290000000002</v>
      </c>
      <c r="E953" s="36">
        <v>42.432290000000002</v>
      </c>
      <c r="F953" s="36">
        <v>42.432290000000002</v>
      </c>
      <c r="G953" s="36"/>
      <c r="H953" s="36"/>
      <c r="I953" s="36"/>
      <c r="J953" s="36"/>
      <c r="K953" s="36"/>
    </row>
    <row r="954" spans="1:11" x14ac:dyDescent="0.25">
      <c r="A954" s="37">
        <v>40087</v>
      </c>
      <c r="B954" s="36">
        <v>0</v>
      </c>
      <c r="C954" s="36">
        <v>40.451920000000001</v>
      </c>
      <c r="D954" s="36">
        <v>40.451920000000001</v>
      </c>
      <c r="E954" s="36">
        <v>40.451920000000001</v>
      </c>
      <c r="F954" s="36">
        <v>40.451920000000001</v>
      </c>
      <c r="G954" s="36"/>
      <c r="H954" s="36"/>
      <c r="I954" s="36"/>
      <c r="J954" s="36"/>
      <c r="K954" s="36"/>
    </row>
    <row r="955" spans="1:11" x14ac:dyDescent="0.25">
      <c r="A955" s="37">
        <v>40088</v>
      </c>
      <c r="B955" s="36">
        <v>0</v>
      </c>
      <c r="C955" s="36">
        <v>40.464480000000002</v>
      </c>
      <c r="D955" s="36">
        <v>40.464480000000002</v>
      </c>
      <c r="E955" s="36">
        <v>40.464480000000002</v>
      </c>
      <c r="F955" s="36">
        <v>40.464480000000002</v>
      </c>
      <c r="G955" s="36"/>
      <c r="H955" s="36"/>
      <c r="I955" s="36"/>
      <c r="J955" s="36"/>
      <c r="K955" s="36"/>
    </row>
    <row r="956" spans="1:11" x14ac:dyDescent="0.25">
      <c r="A956" s="37">
        <v>40091</v>
      </c>
      <c r="B956" s="36">
        <v>0</v>
      </c>
      <c r="C956" s="36">
        <v>41.798540000000003</v>
      </c>
      <c r="D956" s="36">
        <v>41.798540000000003</v>
      </c>
      <c r="E956" s="36">
        <v>41.798540000000003</v>
      </c>
      <c r="F956" s="36">
        <v>41.798540000000003</v>
      </c>
      <c r="G956" s="36"/>
      <c r="H956" s="36"/>
      <c r="I956" s="36"/>
      <c r="J956" s="36"/>
      <c r="K956" s="36"/>
    </row>
    <row r="957" spans="1:11" x14ac:dyDescent="0.25">
      <c r="A957" s="37">
        <v>40092</v>
      </c>
      <c r="B957" s="36">
        <v>0</v>
      </c>
      <c r="C957" s="36">
        <v>43.092260000000003</v>
      </c>
      <c r="D957" s="36">
        <v>43.092260000000003</v>
      </c>
      <c r="E957" s="36">
        <v>43.092260000000003</v>
      </c>
      <c r="F957" s="36">
        <v>43.092260000000003</v>
      </c>
      <c r="G957" s="36"/>
      <c r="H957" s="36"/>
      <c r="I957" s="36"/>
      <c r="J957" s="36"/>
      <c r="K957" s="36"/>
    </row>
    <row r="958" spans="1:11" x14ac:dyDescent="0.25">
      <c r="A958" s="37">
        <v>40093</v>
      </c>
      <c r="B958" s="36">
        <v>0</v>
      </c>
      <c r="C958" s="36">
        <v>43.460290000000001</v>
      </c>
      <c r="D958" s="36">
        <v>43.460290000000001</v>
      </c>
      <c r="E958" s="36">
        <v>43.460290000000001</v>
      </c>
      <c r="F958" s="36">
        <v>43.460290000000001</v>
      </c>
      <c r="G958" s="36"/>
      <c r="H958" s="36"/>
      <c r="I958" s="36"/>
      <c r="J958" s="36"/>
      <c r="K958" s="36"/>
    </row>
    <row r="959" spans="1:11" x14ac:dyDescent="0.25">
      <c r="A959" s="37">
        <v>40094</v>
      </c>
      <c r="B959" s="36">
        <v>0</v>
      </c>
      <c r="C959" s="36">
        <v>43.747280000000003</v>
      </c>
      <c r="D959" s="36">
        <v>43.747280000000003</v>
      </c>
      <c r="E959" s="36">
        <v>43.747280000000003</v>
      </c>
      <c r="F959" s="36">
        <v>43.747280000000003</v>
      </c>
      <c r="G959" s="36"/>
      <c r="H959" s="36"/>
      <c r="I959" s="36"/>
      <c r="J959" s="36"/>
      <c r="K959" s="36"/>
    </row>
    <row r="960" spans="1:11" x14ac:dyDescent="0.25">
      <c r="A960" s="37">
        <v>40095</v>
      </c>
      <c r="B960" s="36">
        <v>0</v>
      </c>
      <c r="C960" s="36">
        <v>44.385910000000003</v>
      </c>
      <c r="D960" s="36">
        <v>44.385910000000003</v>
      </c>
      <c r="E960" s="36">
        <v>44.385910000000003</v>
      </c>
      <c r="F960" s="36">
        <v>44.385910000000003</v>
      </c>
      <c r="G960" s="36"/>
      <c r="H960" s="36"/>
      <c r="I960" s="36"/>
      <c r="J960" s="36"/>
      <c r="K960" s="36"/>
    </row>
    <row r="961" spans="1:11" x14ac:dyDescent="0.25">
      <c r="A961" s="37">
        <v>40098</v>
      </c>
      <c r="B961" s="36">
        <v>0</v>
      </c>
      <c r="C961" s="36">
        <v>45.858759999999997</v>
      </c>
      <c r="D961" s="36">
        <v>45.858759999999997</v>
      </c>
      <c r="E961" s="36">
        <v>45.858759999999997</v>
      </c>
      <c r="F961" s="36">
        <v>45.858759999999997</v>
      </c>
      <c r="G961" s="36"/>
      <c r="H961" s="36"/>
      <c r="I961" s="36"/>
      <c r="J961" s="36"/>
      <c r="K961" s="36"/>
    </row>
    <row r="962" spans="1:11" x14ac:dyDescent="0.25">
      <c r="A962" s="37">
        <v>40099</v>
      </c>
      <c r="B962" s="36">
        <v>0</v>
      </c>
      <c r="C962" s="36">
        <v>45.900750000000002</v>
      </c>
      <c r="D962" s="36">
        <v>45.900750000000002</v>
      </c>
      <c r="E962" s="36">
        <v>45.900750000000002</v>
      </c>
      <c r="F962" s="36">
        <v>45.900750000000002</v>
      </c>
      <c r="G962" s="36"/>
      <c r="H962" s="36"/>
      <c r="I962" s="36"/>
      <c r="J962" s="36"/>
      <c r="K962" s="36"/>
    </row>
    <row r="963" spans="1:11" x14ac:dyDescent="0.25">
      <c r="A963" s="37">
        <v>40100</v>
      </c>
      <c r="B963" s="36">
        <v>0</v>
      </c>
      <c r="C963" s="36">
        <v>47.01773</v>
      </c>
      <c r="D963" s="36">
        <v>47.01773</v>
      </c>
      <c r="E963" s="36">
        <v>47.01773</v>
      </c>
      <c r="F963" s="36">
        <v>47.01773</v>
      </c>
      <c r="G963" s="36"/>
      <c r="H963" s="36"/>
      <c r="I963" s="36"/>
      <c r="J963" s="36"/>
      <c r="K963" s="36"/>
    </row>
    <row r="964" spans="1:11" x14ac:dyDescent="0.25">
      <c r="A964" s="37">
        <v>40101</v>
      </c>
      <c r="B964" s="36">
        <v>0</v>
      </c>
      <c r="C964" s="36">
        <v>47.830410000000001</v>
      </c>
      <c r="D964" s="36">
        <v>47.830410000000001</v>
      </c>
      <c r="E964" s="36">
        <v>47.830410000000001</v>
      </c>
      <c r="F964" s="36">
        <v>47.830410000000001</v>
      </c>
      <c r="G964" s="36"/>
      <c r="H964" s="36"/>
      <c r="I964" s="36"/>
      <c r="J964" s="36"/>
      <c r="K964" s="36"/>
    </row>
    <row r="965" spans="1:11" x14ac:dyDescent="0.25">
      <c r="A965" s="37">
        <v>40102</v>
      </c>
      <c r="B965" s="36">
        <v>0</v>
      </c>
      <c r="C965" s="36">
        <v>47.33325</v>
      </c>
      <c r="D965" s="36">
        <v>47.33325</v>
      </c>
      <c r="E965" s="36">
        <v>47.33325</v>
      </c>
      <c r="F965" s="36">
        <v>47.33325</v>
      </c>
      <c r="G965" s="36"/>
      <c r="H965" s="36"/>
      <c r="I965" s="36"/>
      <c r="J965" s="36"/>
      <c r="K965" s="36"/>
    </row>
    <row r="966" spans="1:11" x14ac:dyDescent="0.25">
      <c r="A966" s="37">
        <v>40105</v>
      </c>
      <c r="B966" s="36">
        <v>0</v>
      </c>
      <c r="C966" s="36">
        <v>48.26829</v>
      </c>
      <c r="D966" s="36">
        <v>48.26829</v>
      </c>
      <c r="E966" s="36">
        <v>48.26829</v>
      </c>
      <c r="F966" s="36">
        <v>48.26829</v>
      </c>
      <c r="G966" s="36"/>
      <c r="H966" s="36"/>
      <c r="I966" s="36"/>
      <c r="J966" s="36"/>
      <c r="K966" s="36"/>
    </row>
    <row r="967" spans="1:11" x14ac:dyDescent="0.25">
      <c r="A967" s="37">
        <v>40106</v>
      </c>
      <c r="B967" s="36">
        <v>0</v>
      </c>
      <c r="C967" s="36">
        <v>48.566699999999997</v>
      </c>
      <c r="D967" s="36">
        <v>48.566699999999997</v>
      </c>
      <c r="E967" s="36">
        <v>48.566699999999997</v>
      </c>
      <c r="F967" s="36">
        <v>48.566699999999997</v>
      </c>
      <c r="G967" s="36"/>
      <c r="H967" s="36"/>
      <c r="I967" s="36"/>
      <c r="J967" s="36"/>
      <c r="K967" s="36"/>
    </row>
    <row r="968" spans="1:11" x14ac:dyDescent="0.25">
      <c r="A968" s="37">
        <v>40107</v>
      </c>
      <c r="B968" s="36">
        <v>0</v>
      </c>
      <c r="C968" s="36">
        <v>47.972000000000001</v>
      </c>
      <c r="D968" s="36">
        <v>47.972000000000001</v>
      </c>
      <c r="E968" s="36">
        <v>47.972000000000001</v>
      </c>
      <c r="F968" s="36">
        <v>47.972000000000001</v>
      </c>
      <c r="G968" s="36"/>
      <c r="H968" s="36"/>
      <c r="I968" s="36"/>
      <c r="J968" s="36"/>
      <c r="K968" s="36"/>
    </row>
    <row r="969" spans="1:11" x14ac:dyDescent="0.25">
      <c r="A969" s="37">
        <v>40108</v>
      </c>
      <c r="B969" s="36">
        <v>0</v>
      </c>
      <c r="C969" s="36">
        <v>49.426430000000003</v>
      </c>
      <c r="D969" s="36">
        <v>49.426430000000003</v>
      </c>
      <c r="E969" s="36">
        <v>49.426430000000003</v>
      </c>
      <c r="F969" s="36">
        <v>49.426430000000003</v>
      </c>
      <c r="G969" s="36"/>
      <c r="H969" s="36"/>
      <c r="I969" s="36"/>
      <c r="J969" s="36"/>
      <c r="K969" s="36"/>
    </row>
    <row r="970" spans="1:11" x14ac:dyDescent="0.25">
      <c r="A970" s="37">
        <v>40109</v>
      </c>
      <c r="B970" s="36">
        <v>0</v>
      </c>
      <c r="C970" s="36">
        <v>49.162269999999999</v>
      </c>
      <c r="D970" s="36">
        <v>49.162269999999999</v>
      </c>
      <c r="E970" s="36">
        <v>49.162269999999999</v>
      </c>
      <c r="F970" s="36">
        <v>49.162269999999999</v>
      </c>
      <c r="G970" s="36"/>
      <c r="H970" s="36"/>
      <c r="I970" s="36"/>
      <c r="J970" s="36"/>
      <c r="K970" s="36"/>
    </row>
    <row r="971" spans="1:11" x14ac:dyDescent="0.25">
      <c r="A971" s="37">
        <v>40112</v>
      </c>
      <c r="B971" s="36">
        <v>0</v>
      </c>
      <c r="C971" s="36">
        <v>47.636310000000002</v>
      </c>
      <c r="D971" s="36">
        <v>47.636310000000002</v>
      </c>
      <c r="E971" s="36">
        <v>47.636310000000002</v>
      </c>
      <c r="F971" s="36">
        <v>47.636310000000002</v>
      </c>
      <c r="G971" s="36"/>
      <c r="H971" s="36"/>
      <c r="I971" s="36"/>
      <c r="J971" s="36"/>
      <c r="K971" s="36"/>
    </row>
    <row r="972" spans="1:11" x14ac:dyDescent="0.25">
      <c r="A972" s="37">
        <v>40113</v>
      </c>
      <c r="B972" s="36">
        <v>0</v>
      </c>
      <c r="C972" s="36">
        <v>48.121540000000003</v>
      </c>
      <c r="D972" s="36">
        <v>48.121540000000003</v>
      </c>
      <c r="E972" s="36">
        <v>48.121540000000003</v>
      </c>
      <c r="F972" s="36">
        <v>48.121540000000003</v>
      </c>
      <c r="G972" s="36"/>
      <c r="H972" s="36"/>
      <c r="I972" s="36"/>
      <c r="J972" s="36"/>
      <c r="K972" s="36"/>
    </row>
    <row r="973" spans="1:11" x14ac:dyDescent="0.25">
      <c r="A973" s="37">
        <v>40114</v>
      </c>
      <c r="B973" s="36">
        <v>0</v>
      </c>
      <c r="C973" s="36">
        <v>45.091630000000002</v>
      </c>
      <c r="D973" s="36">
        <v>45.091630000000002</v>
      </c>
      <c r="E973" s="36">
        <v>45.091630000000002</v>
      </c>
      <c r="F973" s="36">
        <v>45.091630000000002</v>
      </c>
      <c r="G973" s="36"/>
      <c r="H973" s="36"/>
      <c r="I973" s="36"/>
      <c r="J973" s="36"/>
      <c r="K973" s="36"/>
    </row>
    <row r="974" spans="1:11" x14ac:dyDescent="0.25">
      <c r="A974" s="37">
        <v>40115</v>
      </c>
      <c r="B974" s="36">
        <v>0</v>
      </c>
      <c r="C974" s="36">
        <v>47.133980000000001</v>
      </c>
      <c r="D974" s="36">
        <v>47.133980000000001</v>
      </c>
      <c r="E974" s="36">
        <v>47.133980000000001</v>
      </c>
      <c r="F974" s="36">
        <v>47.133980000000001</v>
      </c>
      <c r="G974" s="36"/>
      <c r="H974" s="36"/>
      <c r="I974" s="36"/>
      <c r="J974" s="36"/>
      <c r="K974" s="36"/>
    </row>
    <row r="975" spans="1:11" x14ac:dyDescent="0.25">
      <c r="A975" s="37">
        <v>40116</v>
      </c>
      <c r="B975" s="36">
        <v>0</v>
      </c>
      <c r="C975" s="36">
        <v>42.561500000000002</v>
      </c>
      <c r="D975" s="36">
        <v>42.561500000000002</v>
      </c>
      <c r="E975" s="36">
        <v>42.561500000000002</v>
      </c>
      <c r="F975" s="36">
        <v>42.561500000000002</v>
      </c>
      <c r="G975" s="36"/>
      <c r="H975" s="36"/>
      <c r="I975" s="36"/>
      <c r="J975" s="36"/>
      <c r="K975" s="36"/>
    </row>
    <row r="976" spans="1:11" x14ac:dyDescent="0.25">
      <c r="A976" s="37">
        <v>40119</v>
      </c>
      <c r="B976" s="36">
        <v>0</v>
      </c>
      <c r="C976" s="36">
        <v>42.061889999999998</v>
      </c>
      <c r="D976" s="36">
        <v>42.061889999999998</v>
      </c>
      <c r="E976" s="36">
        <v>42.061889999999998</v>
      </c>
      <c r="F976" s="36">
        <v>42.061889999999998</v>
      </c>
      <c r="G976" s="36"/>
      <c r="H976" s="36"/>
      <c r="I976" s="36"/>
      <c r="J976" s="36"/>
      <c r="K976" s="36"/>
    </row>
    <row r="977" spans="1:11" x14ac:dyDescent="0.25">
      <c r="A977" s="37">
        <v>40120</v>
      </c>
      <c r="B977" s="36">
        <v>0</v>
      </c>
      <c r="C977" s="36">
        <v>41.813409999999998</v>
      </c>
      <c r="D977" s="36">
        <v>41.813409999999998</v>
      </c>
      <c r="E977" s="36">
        <v>41.813409999999998</v>
      </c>
      <c r="F977" s="36">
        <v>41.813409999999998</v>
      </c>
      <c r="G977" s="36"/>
      <c r="H977" s="36"/>
      <c r="I977" s="36"/>
      <c r="J977" s="36"/>
      <c r="K977" s="36"/>
    </row>
    <row r="978" spans="1:11" x14ac:dyDescent="0.25">
      <c r="A978" s="37">
        <v>40121</v>
      </c>
      <c r="B978" s="36">
        <v>0</v>
      </c>
      <c r="C978" s="36">
        <v>42.220149999999997</v>
      </c>
      <c r="D978" s="36">
        <v>42.220149999999997</v>
      </c>
      <c r="E978" s="36">
        <v>42.220149999999997</v>
      </c>
      <c r="F978" s="36">
        <v>42.220149999999997</v>
      </c>
      <c r="G978" s="36"/>
      <c r="H978" s="36"/>
      <c r="I978" s="36"/>
      <c r="J978" s="36"/>
      <c r="K978" s="36"/>
    </row>
    <row r="979" spans="1:11" x14ac:dyDescent="0.25">
      <c r="A979" s="37">
        <v>40122</v>
      </c>
      <c r="B979" s="36">
        <v>0</v>
      </c>
      <c r="C979" s="36">
        <v>44.424500000000002</v>
      </c>
      <c r="D979" s="36">
        <v>44.424500000000002</v>
      </c>
      <c r="E979" s="36">
        <v>44.424500000000002</v>
      </c>
      <c r="F979" s="36">
        <v>44.424500000000002</v>
      </c>
      <c r="G979" s="36"/>
      <c r="H979" s="36"/>
      <c r="I979" s="36"/>
      <c r="J979" s="36"/>
      <c r="K979" s="36"/>
    </row>
    <row r="980" spans="1:11" x14ac:dyDescent="0.25">
      <c r="A980" s="37">
        <v>40123</v>
      </c>
      <c r="B980" s="36">
        <v>0</v>
      </c>
      <c r="C980" s="36">
        <v>45.66046</v>
      </c>
      <c r="D980" s="36">
        <v>45.66046</v>
      </c>
      <c r="E980" s="36">
        <v>45.66046</v>
      </c>
      <c r="F980" s="36">
        <v>45.66046</v>
      </c>
      <c r="G980" s="36"/>
      <c r="H980" s="36"/>
      <c r="I980" s="36"/>
      <c r="J980" s="36"/>
      <c r="K980" s="36"/>
    </row>
    <row r="981" spans="1:11" x14ac:dyDescent="0.25">
      <c r="A981" s="37">
        <v>40126</v>
      </c>
      <c r="B981" s="36">
        <v>0</v>
      </c>
      <c r="C981" s="36">
        <v>48.34393</v>
      </c>
      <c r="D981" s="36">
        <v>48.34393</v>
      </c>
      <c r="E981" s="36">
        <v>48.34393</v>
      </c>
      <c r="F981" s="36">
        <v>48.34393</v>
      </c>
      <c r="G981" s="36"/>
      <c r="H981" s="36"/>
      <c r="I981" s="36"/>
      <c r="J981" s="36"/>
      <c r="K981" s="36"/>
    </row>
    <row r="982" spans="1:11" x14ac:dyDescent="0.25">
      <c r="A982" s="37">
        <v>40127</v>
      </c>
      <c r="B982" s="36">
        <v>0</v>
      </c>
      <c r="C982" s="36">
        <v>48.071150000000003</v>
      </c>
      <c r="D982" s="36">
        <v>48.071150000000003</v>
      </c>
      <c r="E982" s="36">
        <v>48.071150000000003</v>
      </c>
      <c r="F982" s="36">
        <v>48.071150000000003</v>
      </c>
      <c r="G982" s="36"/>
      <c r="H982" s="36"/>
      <c r="I982" s="36"/>
      <c r="J982" s="36"/>
      <c r="K982" s="36"/>
    </row>
    <row r="983" spans="1:11" x14ac:dyDescent="0.25">
      <c r="A983" s="37">
        <v>40128</v>
      </c>
      <c r="B983" s="36">
        <v>0</v>
      </c>
      <c r="C983" s="36">
        <v>47.817810000000001</v>
      </c>
      <c r="D983" s="36">
        <v>47.817810000000001</v>
      </c>
      <c r="E983" s="36">
        <v>47.817810000000001</v>
      </c>
      <c r="F983" s="36">
        <v>47.817810000000001</v>
      </c>
      <c r="G983" s="36"/>
      <c r="H983" s="36"/>
      <c r="I983" s="36"/>
      <c r="J983" s="36"/>
      <c r="K983" s="36"/>
    </row>
    <row r="984" spans="1:11" x14ac:dyDescent="0.25">
      <c r="A984" s="37">
        <v>40129</v>
      </c>
      <c r="B984" s="36">
        <v>0</v>
      </c>
      <c r="C984" s="36">
        <v>45.92971</v>
      </c>
      <c r="D984" s="36">
        <v>45.92971</v>
      </c>
      <c r="E984" s="36">
        <v>45.92971</v>
      </c>
      <c r="F984" s="36">
        <v>45.92971</v>
      </c>
      <c r="G984" s="36"/>
      <c r="H984" s="36"/>
      <c r="I984" s="36"/>
      <c r="J984" s="36"/>
      <c r="K984" s="36"/>
    </row>
    <row r="985" spans="1:11" x14ac:dyDescent="0.25">
      <c r="A985" s="37">
        <v>40130</v>
      </c>
      <c r="B985" s="36">
        <v>0</v>
      </c>
      <c r="C985" s="36">
        <v>46.57479</v>
      </c>
      <c r="D985" s="36">
        <v>46.57479</v>
      </c>
      <c r="E985" s="36">
        <v>46.57479</v>
      </c>
      <c r="F985" s="36">
        <v>46.57479</v>
      </c>
      <c r="G985" s="36"/>
      <c r="H985" s="36"/>
      <c r="I985" s="36"/>
      <c r="J985" s="36"/>
      <c r="K985" s="36"/>
    </row>
    <row r="986" spans="1:11" x14ac:dyDescent="0.25">
      <c r="A986" s="37">
        <v>40133</v>
      </c>
      <c r="B986" s="36">
        <v>0</v>
      </c>
      <c r="C986" s="36">
        <v>47.254559999999998</v>
      </c>
      <c r="D986" s="36">
        <v>47.254559999999998</v>
      </c>
      <c r="E986" s="36">
        <v>47.254559999999998</v>
      </c>
      <c r="F986" s="36">
        <v>47.254559999999998</v>
      </c>
      <c r="G986" s="36"/>
      <c r="H986" s="36"/>
      <c r="I986" s="36"/>
      <c r="J986" s="36"/>
      <c r="K986" s="36"/>
    </row>
    <row r="987" spans="1:11" x14ac:dyDescent="0.25">
      <c r="A987" s="37">
        <v>40134</v>
      </c>
      <c r="B987" s="36">
        <v>0</v>
      </c>
      <c r="C987" s="36">
        <v>48.083289999999998</v>
      </c>
      <c r="D987" s="36">
        <v>48.083289999999998</v>
      </c>
      <c r="E987" s="36">
        <v>48.083289999999998</v>
      </c>
      <c r="F987" s="36">
        <v>48.083289999999998</v>
      </c>
      <c r="G987" s="36"/>
      <c r="H987" s="36"/>
      <c r="I987" s="36"/>
      <c r="J987" s="36"/>
      <c r="K987" s="36"/>
    </row>
    <row r="988" spans="1:11" x14ac:dyDescent="0.25">
      <c r="A988" s="37">
        <v>40135</v>
      </c>
      <c r="B988" s="36">
        <v>0</v>
      </c>
      <c r="C988" s="36">
        <v>48.871229999999997</v>
      </c>
      <c r="D988" s="36">
        <v>48.871229999999997</v>
      </c>
      <c r="E988" s="36">
        <v>48.871229999999997</v>
      </c>
      <c r="F988" s="36">
        <v>48.871229999999997</v>
      </c>
      <c r="G988" s="36"/>
      <c r="H988" s="36"/>
      <c r="I988" s="36"/>
      <c r="J988" s="36"/>
      <c r="K988" s="36"/>
    </row>
    <row r="989" spans="1:11" x14ac:dyDescent="0.25">
      <c r="A989" s="37">
        <v>40136</v>
      </c>
      <c r="B989" s="36">
        <v>0</v>
      </c>
      <c r="C989" s="36">
        <v>47.820279999999997</v>
      </c>
      <c r="D989" s="36">
        <v>47.820279999999997</v>
      </c>
      <c r="E989" s="36">
        <v>47.820279999999997</v>
      </c>
      <c r="F989" s="36">
        <v>47.820279999999997</v>
      </c>
      <c r="G989" s="36"/>
      <c r="H989" s="36"/>
      <c r="I989" s="36"/>
      <c r="J989" s="36"/>
      <c r="K989" s="36"/>
    </row>
    <row r="990" spans="1:11" x14ac:dyDescent="0.25">
      <c r="A990" s="37">
        <v>40137</v>
      </c>
      <c r="B990" s="36">
        <v>0</v>
      </c>
      <c r="C990" s="36">
        <v>49.155479999999997</v>
      </c>
      <c r="D990" s="36">
        <v>49.155479999999997</v>
      </c>
      <c r="E990" s="36">
        <v>49.155479999999997</v>
      </c>
      <c r="F990" s="36">
        <v>49.155479999999997</v>
      </c>
      <c r="G990" s="36"/>
      <c r="H990" s="36"/>
      <c r="I990" s="36"/>
      <c r="J990" s="36"/>
      <c r="K990" s="36"/>
    </row>
    <row r="991" spans="1:11" x14ac:dyDescent="0.25">
      <c r="A991" s="37">
        <v>40140</v>
      </c>
      <c r="B991" s="36">
        <v>0</v>
      </c>
      <c r="C991" s="36">
        <v>51.634070000000001</v>
      </c>
      <c r="D991" s="36">
        <v>51.634070000000001</v>
      </c>
      <c r="E991" s="36">
        <v>51.634070000000001</v>
      </c>
      <c r="F991" s="36">
        <v>51.634070000000001</v>
      </c>
      <c r="G991" s="36"/>
      <c r="H991" s="36"/>
      <c r="I991" s="36"/>
      <c r="J991" s="36"/>
      <c r="K991" s="36"/>
    </row>
    <row r="992" spans="1:11" x14ac:dyDescent="0.25">
      <c r="A992" s="37">
        <v>40141</v>
      </c>
      <c r="B992" s="36">
        <v>0</v>
      </c>
      <c r="C992" s="36">
        <v>52.052239999999998</v>
      </c>
      <c r="D992" s="36">
        <v>52.052239999999998</v>
      </c>
      <c r="E992" s="36">
        <v>52.052239999999998</v>
      </c>
      <c r="F992" s="36">
        <v>52.052239999999998</v>
      </c>
      <c r="G992" s="36"/>
      <c r="H992" s="36"/>
      <c r="I992" s="36"/>
      <c r="J992" s="36"/>
      <c r="K992" s="36"/>
    </row>
    <row r="993" spans="1:11" x14ac:dyDescent="0.25">
      <c r="A993" s="37">
        <v>40142</v>
      </c>
      <c r="B993" s="36">
        <v>0</v>
      </c>
      <c r="C993" s="36">
        <v>52.787509999999997</v>
      </c>
      <c r="D993" s="36">
        <v>52.787509999999997</v>
      </c>
      <c r="E993" s="36">
        <v>52.787509999999997</v>
      </c>
      <c r="F993" s="36">
        <v>52.787509999999997</v>
      </c>
      <c r="G993" s="36"/>
      <c r="H993" s="36"/>
      <c r="I993" s="36"/>
      <c r="J993" s="36"/>
      <c r="K993" s="36"/>
    </row>
    <row r="994" spans="1:11" x14ac:dyDescent="0.25">
      <c r="A994" s="37">
        <v>40144</v>
      </c>
      <c r="B994" s="36">
        <v>0</v>
      </c>
      <c r="C994" s="36">
        <v>49.467700000000001</v>
      </c>
      <c r="D994" s="36">
        <v>49.467700000000001</v>
      </c>
      <c r="E994" s="36">
        <v>49.467700000000001</v>
      </c>
      <c r="F994" s="36">
        <v>49.467700000000001</v>
      </c>
      <c r="G994" s="36"/>
      <c r="H994" s="36"/>
      <c r="I994" s="36"/>
      <c r="J994" s="36"/>
      <c r="K994" s="36"/>
    </row>
    <row r="995" spans="1:11" x14ac:dyDescent="0.25">
      <c r="A995" s="37">
        <v>40147</v>
      </c>
      <c r="B995" s="36">
        <v>0</v>
      </c>
      <c r="C995" s="36">
        <v>49.502859999999998</v>
      </c>
      <c r="D995" s="36">
        <v>49.502859999999998</v>
      </c>
      <c r="E995" s="36">
        <v>49.502859999999998</v>
      </c>
      <c r="F995" s="36">
        <v>49.502859999999998</v>
      </c>
      <c r="G995" s="36"/>
      <c r="H995" s="36"/>
      <c r="I995" s="36"/>
      <c r="J995" s="36"/>
      <c r="K995" s="36"/>
    </row>
    <row r="996" spans="1:11" x14ac:dyDescent="0.25">
      <c r="A996" s="37">
        <v>40148</v>
      </c>
      <c r="B996" s="36">
        <v>0</v>
      </c>
      <c r="C996" s="36">
        <v>51.395969999999998</v>
      </c>
      <c r="D996" s="36">
        <v>51.395969999999998</v>
      </c>
      <c r="E996" s="36">
        <v>51.395969999999998</v>
      </c>
      <c r="F996" s="36">
        <v>51.395969999999998</v>
      </c>
      <c r="G996" s="36"/>
      <c r="H996" s="36"/>
      <c r="I996" s="36"/>
      <c r="J996" s="36"/>
      <c r="K996" s="36"/>
    </row>
    <row r="997" spans="1:11" x14ac:dyDescent="0.25">
      <c r="A997" s="37">
        <v>40149</v>
      </c>
      <c r="B997" s="36">
        <v>0</v>
      </c>
      <c r="C997" s="36">
        <v>51.683030000000002</v>
      </c>
      <c r="D997" s="36">
        <v>51.683030000000002</v>
      </c>
      <c r="E997" s="36">
        <v>51.683030000000002</v>
      </c>
      <c r="F997" s="36">
        <v>51.683030000000002</v>
      </c>
      <c r="G997" s="36"/>
      <c r="H997" s="36"/>
      <c r="I997" s="36"/>
      <c r="J997" s="36"/>
      <c r="K997" s="36"/>
    </row>
    <row r="998" spans="1:11" x14ac:dyDescent="0.25">
      <c r="A998" s="37">
        <v>40150</v>
      </c>
      <c r="B998" s="36">
        <v>0</v>
      </c>
      <c r="C998" s="36">
        <v>50.700789999999998</v>
      </c>
      <c r="D998" s="36">
        <v>50.700789999999998</v>
      </c>
      <c r="E998" s="36">
        <v>50.700789999999998</v>
      </c>
      <c r="F998" s="36">
        <v>50.700789999999998</v>
      </c>
      <c r="G998" s="36"/>
      <c r="H998" s="36"/>
      <c r="I998" s="36"/>
      <c r="J998" s="36"/>
      <c r="K998" s="36"/>
    </row>
    <row r="999" spans="1:11" x14ac:dyDescent="0.25">
      <c r="A999" s="37">
        <v>40151</v>
      </c>
      <c r="B999" s="36">
        <v>0</v>
      </c>
      <c r="C999" s="36">
        <v>51.663130000000002</v>
      </c>
      <c r="D999" s="36">
        <v>51.663130000000002</v>
      </c>
      <c r="E999" s="36">
        <v>51.663130000000002</v>
      </c>
      <c r="F999" s="36">
        <v>51.663130000000002</v>
      </c>
      <c r="G999" s="36"/>
      <c r="H999" s="36"/>
      <c r="I999" s="36"/>
      <c r="J999" s="36"/>
      <c r="K999" s="36"/>
    </row>
    <row r="1000" spans="1:11" x14ac:dyDescent="0.25">
      <c r="A1000" s="37">
        <v>40154</v>
      </c>
      <c r="B1000" s="36">
        <v>0</v>
      </c>
      <c r="C1000" s="36">
        <v>52.039230000000003</v>
      </c>
      <c r="D1000" s="36">
        <v>52.039230000000003</v>
      </c>
      <c r="E1000" s="36">
        <v>52.039230000000003</v>
      </c>
      <c r="F1000" s="36">
        <v>52.039230000000003</v>
      </c>
      <c r="G1000" s="36"/>
      <c r="H1000" s="36"/>
      <c r="I1000" s="36"/>
      <c r="J1000" s="36"/>
      <c r="K1000" s="36"/>
    </row>
    <row r="1001" spans="1:11" x14ac:dyDescent="0.25">
      <c r="A1001" s="37">
        <v>40155</v>
      </c>
      <c r="B1001" s="36">
        <v>0</v>
      </c>
      <c r="C1001" s="36">
        <v>50.645029999999998</v>
      </c>
      <c r="D1001" s="36">
        <v>50.645029999999998</v>
      </c>
      <c r="E1001" s="36">
        <v>50.645029999999998</v>
      </c>
      <c r="F1001" s="36">
        <v>50.645029999999998</v>
      </c>
      <c r="G1001" s="36"/>
      <c r="H1001" s="36"/>
      <c r="I1001" s="36"/>
      <c r="J1001" s="36"/>
      <c r="K1001" s="36"/>
    </row>
    <row r="1002" spans="1:11" x14ac:dyDescent="0.25">
      <c r="A1002" s="37">
        <v>40156</v>
      </c>
      <c r="B1002" s="36">
        <v>0</v>
      </c>
      <c r="C1002" s="36">
        <v>50.989409999999999</v>
      </c>
      <c r="D1002" s="36">
        <v>50.989409999999999</v>
      </c>
      <c r="E1002" s="36">
        <v>50.989409999999999</v>
      </c>
      <c r="F1002" s="36">
        <v>50.989409999999999</v>
      </c>
      <c r="G1002" s="36"/>
      <c r="H1002" s="36"/>
      <c r="I1002" s="36"/>
      <c r="J1002" s="36"/>
      <c r="K1002" s="36"/>
    </row>
    <row r="1003" spans="1:11" x14ac:dyDescent="0.25">
      <c r="A1003" s="37">
        <v>40157</v>
      </c>
      <c r="B1003" s="36">
        <v>0</v>
      </c>
      <c r="C1003" s="36">
        <v>51.881450000000001</v>
      </c>
      <c r="D1003" s="36">
        <v>51.881450000000001</v>
      </c>
      <c r="E1003" s="36">
        <v>51.881450000000001</v>
      </c>
      <c r="F1003" s="36">
        <v>51.881450000000001</v>
      </c>
      <c r="G1003" s="36"/>
      <c r="H1003" s="36"/>
      <c r="I1003" s="36"/>
      <c r="J1003" s="36"/>
      <c r="K1003" s="36"/>
    </row>
    <row r="1004" spans="1:11" x14ac:dyDescent="0.25">
      <c r="A1004" s="37">
        <v>40158</v>
      </c>
      <c r="B1004" s="36">
        <v>0</v>
      </c>
      <c r="C1004" s="36">
        <v>52.14678</v>
      </c>
      <c r="D1004" s="36">
        <v>52.14678</v>
      </c>
      <c r="E1004" s="36">
        <v>52.14678</v>
      </c>
      <c r="F1004" s="36">
        <v>52.14678</v>
      </c>
      <c r="G1004" s="36"/>
      <c r="H1004" s="36"/>
      <c r="I1004" s="36"/>
      <c r="J1004" s="36"/>
      <c r="K1004" s="36"/>
    </row>
    <row r="1005" spans="1:11" x14ac:dyDescent="0.25">
      <c r="A1005" s="37">
        <v>40161</v>
      </c>
      <c r="B1005" s="36">
        <v>0</v>
      </c>
      <c r="C1005" s="36">
        <v>53.043819999999997</v>
      </c>
      <c r="D1005" s="36">
        <v>53.043819999999997</v>
      </c>
      <c r="E1005" s="36">
        <v>53.043819999999997</v>
      </c>
      <c r="F1005" s="36">
        <v>53.043819999999997</v>
      </c>
      <c r="G1005" s="36"/>
      <c r="H1005" s="36"/>
      <c r="I1005" s="36"/>
      <c r="J1005" s="36"/>
      <c r="K1005" s="36"/>
    </row>
    <row r="1006" spans="1:11" x14ac:dyDescent="0.25">
      <c r="A1006" s="37">
        <v>40162</v>
      </c>
      <c r="B1006" s="36">
        <v>0</v>
      </c>
      <c r="C1006" s="36">
        <v>53.755049999999997</v>
      </c>
      <c r="D1006" s="36">
        <v>53.755049999999997</v>
      </c>
      <c r="E1006" s="36">
        <v>53.755049999999997</v>
      </c>
      <c r="F1006" s="36">
        <v>53.755049999999997</v>
      </c>
      <c r="G1006" s="36"/>
      <c r="H1006" s="36"/>
      <c r="I1006" s="36"/>
      <c r="J1006" s="36"/>
      <c r="K1006" s="36"/>
    </row>
    <row r="1007" spans="1:11" x14ac:dyDescent="0.25">
      <c r="A1007" s="37">
        <v>40163</v>
      </c>
      <c r="B1007" s="36">
        <v>0</v>
      </c>
      <c r="C1007" s="36">
        <v>55.765779999999999</v>
      </c>
      <c r="D1007" s="36">
        <v>55.765779999999999</v>
      </c>
      <c r="E1007" s="36">
        <v>55.765779999999999</v>
      </c>
      <c r="F1007" s="36">
        <v>55.765779999999999</v>
      </c>
      <c r="G1007" s="36"/>
      <c r="H1007" s="36"/>
      <c r="I1007" s="36"/>
      <c r="J1007" s="36"/>
      <c r="K1007" s="36"/>
    </row>
    <row r="1008" spans="1:11" x14ac:dyDescent="0.25">
      <c r="A1008" s="37">
        <v>40164</v>
      </c>
      <c r="B1008" s="36">
        <v>0</v>
      </c>
      <c r="C1008" s="36">
        <v>54.989089999999997</v>
      </c>
      <c r="D1008" s="36">
        <v>54.989089999999997</v>
      </c>
      <c r="E1008" s="36">
        <v>54.989089999999997</v>
      </c>
      <c r="F1008" s="36">
        <v>54.989089999999997</v>
      </c>
      <c r="G1008" s="36"/>
      <c r="H1008" s="36"/>
      <c r="I1008" s="36"/>
      <c r="J1008" s="36"/>
      <c r="K1008" s="36"/>
    </row>
    <row r="1009" spans="1:11" x14ac:dyDescent="0.25">
      <c r="A1009" s="37">
        <v>40165</v>
      </c>
      <c r="B1009" s="36">
        <v>0</v>
      </c>
      <c r="C1009" s="36">
        <v>55.933520000000001</v>
      </c>
      <c r="D1009" s="36">
        <v>55.933520000000001</v>
      </c>
      <c r="E1009" s="36">
        <v>55.933520000000001</v>
      </c>
      <c r="F1009" s="36">
        <v>55.933520000000001</v>
      </c>
      <c r="G1009" s="36"/>
      <c r="H1009" s="36"/>
      <c r="I1009" s="36"/>
      <c r="J1009" s="36"/>
      <c r="K1009" s="36"/>
    </row>
    <row r="1010" spans="1:11" x14ac:dyDescent="0.25">
      <c r="A1010" s="37">
        <v>40168</v>
      </c>
      <c r="B1010" s="36">
        <v>0</v>
      </c>
      <c r="C1010" s="36">
        <v>57.526919999999997</v>
      </c>
      <c r="D1010" s="36">
        <v>57.526919999999997</v>
      </c>
      <c r="E1010" s="36">
        <v>57.526919999999997</v>
      </c>
      <c r="F1010" s="36">
        <v>57.526919999999997</v>
      </c>
      <c r="G1010" s="36"/>
      <c r="H1010" s="36"/>
      <c r="I1010" s="36"/>
      <c r="J1010" s="36"/>
      <c r="K1010" s="36"/>
    </row>
    <row r="1011" spans="1:11" x14ac:dyDescent="0.25">
      <c r="A1011" s="37">
        <v>40169</v>
      </c>
      <c r="B1011" s="36">
        <v>0</v>
      </c>
      <c r="C1011" s="36">
        <v>59.102490000000003</v>
      </c>
      <c r="D1011" s="36">
        <v>59.102490000000003</v>
      </c>
      <c r="E1011" s="36">
        <v>59.102490000000003</v>
      </c>
      <c r="F1011" s="36">
        <v>59.102490000000003</v>
      </c>
      <c r="G1011" s="36"/>
      <c r="H1011" s="36"/>
      <c r="I1011" s="36"/>
      <c r="J1011" s="36"/>
      <c r="K1011" s="36"/>
    </row>
    <row r="1012" spans="1:11" x14ac:dyDescent="0.25">
      <c r="A1012" s="37">
        <v>40170</v>
      </c>
      <c r="B1012" s="36">
        <v>0</v>
      </c>
      <c r="C1012" s="36">
        <v>59.788719999999998</v>
      </c>
      <c r="D1012" s="36">
        <v>59.788719999999998</v>
      </c>
      <c r="E1012" s="36">
        <v>59.788719999999998</v>
      </c>
      <c r="F1012" s="36">
        <v>59.788719999999998</v>
      </c>
      <c r="G1012" s="36"/>
      <c r="H1012" s="36"/>
      <c r="I1012" s="36"/>
      <c r="J1012" s="36"/>
      <c r="K1012" s="36"/>
    </row>
    <row r="1013" spans="1:11" x14ac:dyDescent="0.25">
      <c r="A1013" s="37">
        <v>40171</v>
      </c>
      <c r="B1013" s="36">
        <v>0</v>
      </c>
      <c r="C1013" s="36">
        <v>60.518419999999999</v>
      </c>
      <c r="D1013" s="36">
        <v>60.518419999999999</v>
      </c>
      <c r="E1013" s="36">
        <v>60.518419999999999</v>
      </c>
      <c r="F1013" s="36">
        <v>60.518419999999999</v>
      </c>
      <c r="G1013" s="36"/>
      <c r="H1013" s="36"/>
      <c r="I1013" s="36"/>
      <c r="J1013" s="36"/>
      <c r="K1013" s="36"/>
    </row>
    <row r="1014" spans="1:11" x14ac:dyDescent="0.25">
      <c r="A1014" s="37">
        <v>40175</v>
      </c>
      <c r="B1014" s="36">
        <v>0</v>
      </c>
      <c r="C1014" s="36">
        <v>60.301250000000003</v>
      </c>
      <c r="D1014" s="36">
        <v>60.301250000000003</v>
      </c>
      <c r="E1014" s="36">
        <v>60.301250000000003</v>
      </c>
      <c r="F1014" s="36">
        <v>60.301250000000003</v>
      </c>
      <c r="G1014" s="36"/>
      <c r="H1014" s="36"/>
      <c r="I1014" s="36"/>
      <c r="J1014" s="36"/>
      <c r="K1014" s="36"/>
    </row>
    <row r="1015" spans="1:11" x14ac:dyDescent="0.25">
      <c r="A1015" s="37">
        <v>40176</v>
      </c>
      <c r="B1015" s="36">
        <v>0</v>
      </c>
      <c r="C1015" s="36">
        <v>60.581029999999998</v>
      </c>
      <c r="D1015" s="36">
        <v>60.581029999999998</v>
      </c>
      <c r="E1015" s="36">
        <v>60.581029999999998</v>
      </c>
      <c r="F1015" s="36">
        <v>60.581029999999998</v>
      </c>
      <c r="G1015" s="36"/>
      <c r="H1015" s="36"/>
      <c r="I1015" s="36"/>
      <c r="J1015" s="36"/>
      <c r="K1015" s="36"/>
    </row>
    <row r="1016" spans="1:11" x14ac:dyDescent="0.25">
      <c r="A1016" s="37">
        <v>40177</v>
      </c>
      <c r="B1016" s="36">
        <v>0</v>
      </c>
      <c r="C1016" s="36">
        <v>59.322870000000002</v>
      </c>
      <c r="D1016" s="36">
        <v>59.322870000000002</v>
      </c>
      <c r="E1016" s="36">
        <v>59.322870000000002</v>
      </c>
      <c r="F1016" s="36">
        <v>59.322870000000002</v>
      </c>
      <c r="G1016" s="36"/>
      <c r="H1016" s="36"/>
      <c r="I1016" s="36"/>
      <c r="J1016" s="36"/>
      <c r="K1016" s="36"/>
    </row>
    <row r="1017" spans="1:11" x14ac:dyDescent="0.25">
      <c r="A1017" s="37">
        <v>40178</v>
      </c>
      <c r="B1017" s="36">
        <v>0</v>
      </c>
      <c r="C1017" s="36">
        <v>57.756839999999997</v>
      </c>
      <c r="D1017" s="36">
        <v>57.756839999999997</v>
      </c>
      <c r="E1017" s="36">
        <v>57.756839999999997</v>
      </c>
      <c r="F1017" s="36">
        <v>57.756839999999997</v>
      </c>
      <c r="G1017" s="36"/>
      <c r="H1017" s="36"/>
      <c r="I1017" s="36"/>
      <c r="J1017" s="36"/>
      <c r="K1017" s="36"/>
    </row>
    <row r="1018" spans="1:11" x14ac:dyDescent="0.25">
      <c r="A1018" s="37">
        <v>40182</v>
      </c>
      <c r="B1018" s="36">
        <v>0</v>
      </c>
      <c r="C1018" s="36">
        <v>59.857939999999999</v>
      </c>
      <c r="D1018" s="36">
        <v>59.857939999999999</v>
      </c>
      <c r="E1018" s="36">
        <v>59.857939999999999</v>
      </c>
      <c r="F1018" s="36">
        <v>59.857939999999999</v>
      </c>
      <c r="G1018" s="36"/>
      <c r="H1018" s="36"/>
      <c r="I1018" s="36"/>
      <c r="J1018" s="36"/>
      <c r="K1018" s="36"/>
    </row>
    <row r="1019" spans="1:11" x14ac:dyDescent="0.25">
      <c r="A1019" s="37">
        <v>40183</v>
      </c>
      <c r="B1019" s="36">
        <v>0</v>
      </c>
      <c r="C1019" s="36">
        <v>61.107230000000001</v>
      </c>
      <c r="D1019" s="36">
        <v>61.107230000000001</v>
      </c>
      <c r="E1019" s="36">
        <v>61.107230000000001</v>
      </c>
      <c r="F1019" s="36">
        <v>61.107230000000001</v>
      </c>
      <c r="G1019" s="36"/>
      <c r="H1019" s="36"/>
      <c r="I1019" s="36"/>
      <c r="J1019" s="36"/>
      <c r="K1019" s="36"/>
    </row>
    <row r="1020" spans="1:11" x14ac:dyDescent="0.25">
      <c r="A1020" s="37">
        <v>40184</v>
      </c>
      <c r="B1020" s="36">
        <v>0</v>
      </c>
      <c r="C1020" s="36">
        <v>62.673380000000002</v>
      </c>
      <c r="D1020" s="36">
        <v>62.673380000000002</v>
      </c>
      <c r="E1020" s="36">
        <v>62.673380000000002</v>
      </c>
      <c r="F1020" s="36">
        <v>62.673380000000002</v>
      </c>
      <c r="G1020" s="36"/>
      <c r="H1020" s="36"/>
      <c r="I1020" s="36"/>
      <c r="J1020" s="36"/>
      <c r="K1020" s="36"/>
    </row>
    <row r="1021" spans="1:11" x14ac:dyDescent="0.25">
      <c r="A1021" s="37">
        <v>40185</v>
      </c>
      <c r="B1021" s="36">
        <v>0</v>
      </c>
      <c r="C1021" s="36">
        <v>64.249690000000001</v>
      </c>
      <c r="D1021" s="36">
        <v>64.249690000000001</v>
      </c>
      <c r="E1021" s="36">
        <v>64.249690000000001</v>
      </c>
      <c r="F1021" s="36">
        <v>64.249690000000001</v>
      </c>
      <c r="G1021" s="36"/>
      <c r="H1021" s="36"/>
      <c r="I1021" s="36"/>
      <c r="J1021" s="36"/>
      <c r="K1021" s="36"/>
    </row>
    <row r="1022" spans="1:11" x14ac:dyDescent="0.25">
      <c r="A1022" s="37">
        <v>40186</v>
      </c>
      <c r="B1022" s="36">
        <v>0</v>
      </c>
      <c r="C1022" s="36">
        <v>66.086590000000001</v>
      </c>
      <c r="D1022" s="36">
        <v>66.086590000000001</v>
      </c>
      <c r="E1022" s="36">
        <v>66.086590000000001</v>
      </c>
      <c r="F1022" s="36">
        <v>66.086590000000001</v>
      </c>
      <c r="G1022" s="36"/>
      <c r="H1022" s="36"/>
      <c r="I1022" s="36"/>
      <c r="J1022" s="36"/>
      <c r="K1022" s="36"/>
    </row>
    <row r="1023" spans="1:11" x14ac:dyDescent="0.25">
      <c r="A1023" s="37">
        <v>40189</v>
      </c>
      <c r="B1023" s="36">
        <v>0</v>
      </c>
      <c r="C1023" s="36">
        <v>67.207819999999998</v>
      </c>
      <c r="D1023" s="36">
        <v>67.207819999999998</v>
      </c>
      <c r="E1023" s="36">
        <v>67.207819999999998</v>
      </c>
      <c r="F1023" s="36">
        <v>67.207819999999998</v>
      </c>
      <c r="G1023" s="36"/>
      <c r="H1023" s="36"/>
      <c r="I1023" s="36"/>
      <c r="J1023" s="36"/>
      <c r="K1023" s="36"/>
    </row>
    <row r="1024" spans="1:11" x14ac:dyDescent="0.25">
      <c r="A1024" s="37">
        <v>40190</v>
      </c>
      <c r="B1024" s="36">
        <v>0</v>
      </c>
      <c r="C1024" s="36">
        <v>64.646180000000001</v>
      </c>
      <c r="D1024" s="36">
        <v>64.646180000000001</v>
      </c>
      <c r="E1024" s="36">
        <v>64.646180000000001</v>
      </c>
      <c r="F1024" s="36">
        <v>64.646180000000001</v>
      </c>
      <c r="G1024" s="36"/>
      <c r="H1024" s="36"/>
      <c r="I1024" s="36"/>
      <c r="J1024" s="36"/>
      <c r="K1024" s="36"/>
    </row>
    <row r="1025" spans="1:11" x14ac:dyDescent="0.25">
      <c r="A1025" s="37">
        <v>40191</v>
      </c>
      <c r="B1025" s="36">
        <v>0</v>
      </c>
      <c r="C1025" s="36">
        <v>66.548839999999998</v>
      </c>
      <c r="D1025" s="36">
        <v>66.548839999999998</v>
      </c>
      <c r="E1025" s="36">
        <v>66.548839999999998</v>
      </c>
      <c r="F1025" s="36">
        <v>66.548839999999998</v>
      </c>
      <c r="G1025" s="36"/>
      <c r="H1025" s="36"/>
      <c r="I1025" s="36"/>
      <c r="J1025" s="36"/>
      <c r="K1025" s="36"/>
    </row>
    <row r="1026" spans="1:11" x14ac:dyDescent="0.25">
      <c r="A1026" s="37">
        <v>40192</v>
      </c>
      <c r="B1026" s="36">
        <v>0</v>
      </c>
      <c r="C1026" s="36">
        <v>67.770030000000006</v>
      </c>
      <c r="D1026" s="36">
        <v>67.770030000000006</v>
      </c>
      <c r="E1026" s="36">
        <v>67.770030000000006</v>
      </c>
      <c r="F1026" s="36">
        <v>67.770030000000006</v>
      </c>
      <c r="G1026" s="36"/>
      <c r="H1026" s="36"/>
      <c r="I1026" s="36"/>
      <c r="J1026" s="36"/>
      <c r="K1026" s="36"/>
    </row>
    <row r="1027" spans="1:11" x14ac:dyDescent="0.25">
      <c r="A1027" s="37">
        <v>40193</v>
      </c>
      <c r="B1027" s="36">
        <v>0</v>
      </c>
      <c r="C1027" s="36">
        <v>66.031180000000006</v>
      </c>
      <c r="D1027" s="36">
        <v>66.031180000000006</v>
      </c>
      <c r="E1027" s="36">
        <v>66.031180000000006</v>
      </c>
      <c r="F1027" s="36">
        <v>66.031180000000006</v>
      </c>
      <c r="G1027" s="36"/>
      <c r="H1027" s="36"/>
      <c r="I1027" s="36"/>
      <c r="J1027" s="36"/>
      <c r="K1027" s="36"/>
    </row>
    <row r="1028" spans="1:11" x14ac:dyDescent="0.25">
      <c r="A1028" s="37">
        <v>40197</v>
      </c>
      <c r="B1028" s="36">
        <v>0</v>
      </c>
      <c r="C1028" s="36">
        <v>69.763999999999996</v>
      </c>
      <c r="D1028" s="36">
        <v>69.763999999999996</v>
      </c>
      <c r="E1028" s="36">
        <v>69.763999999999996</v>
      </c>
      <c r="F1028" s="36">
        <v>69.763999999999996</v>
      </c>
      <c r="G1028" s="36"/>
      <c r="H1028" s="36"/>
      <c r="I1028" s="36"/>
      <c r="J1028" s="36"/>
      <c r="K1028" s="36"/>
    </row>
    <row r="1029" spans="1:11" x14ac:dyDescent="0.25">
      <c r="A1029" s="37">
        <v>40198</v>
      </c>
      <c r="B1029" s="36">
        <v>0</v>
      </c>
      <c r="C1029" s="36">
        <v>69.469639999999998</v>
      </c>
      <c r="D1029" s="36">
        <v>69.469639999999998</v>
      </c>
      <c r="E1029" s="36">
        <v>69.469639999999998</v>
      </c>
      <c r="F1029" s="36">
        <v>69.469639999999998</v>
      </c>
      <c r="G1029" s="36"/>
      <c r="H1029" s="36"/>
      <c r="I1029" s="36"/>
      <c r="J1029" s="36"/>
      <c r="K1029" s="36"/>
    </row>
    <row r="1030" spans="1:11" x14ac:dyDescent="0.25">
      <c r="A1030" s="37">
        <v>40199</v>
      </c>
      <c r="B1030" s="36">
        <v>0</v>
      </c>
      <c r="C1030" s="36">
        <v>65.678370000000001</v>
      </c>
      <c r="D1030" s="36">
        <v>65.678370000000001</v>
      </c>
      <c r="E1030" s="36">
        <v>65.678370000000001</v>
      </c>
      <c r="F1030" s="36">
        <v>65.678370000000001</v>
      </c>
      <c r="G1030" s="36"/>
      <c r="H1030" s="36"/>
      <c r="I1030" s="36"/>
      <c r="J1030" s="36"/>
      <c r="K1030" s="36"/>
    </row>
    <row r="1031" spans="1:11" x14ac:dyDescent="0.25">
      <c r="A1031" s="37">
        <v>40200</v>
      </c>
      <c r="B1031" s="36">
        <v>0</v>
      </c>
      <c r="C1031" s="36">
        <v>59.38505</v>
      </c>
      <c r="D1031" s="36">
        <v>59.38505</v>
      </c>
      <c r="E1031" s="36">
        <v>59.38505</v>
      </c>
      <c r="F1031" s="36">
        <v>59.38505</v>
      </c>
      <c r="G1031" s="36"/>
      <c r="H1031" s="36"/>
      <c r="I1031" s="36"/>
      <c r="J1031" s="36"/>
      <c r="K1031" s="36"/>
    </row>
    <row r="1032" spans="1:11" x14ac:dyDescent="0.25">
      <c r="A1032" s="37">
        <v>40203</v>
      </c>
      <c r="B1032" s="36">
        <v>0</v>
      </c>
      <c r="C1032" s="36">
        <v>60.479759999999999</v>
      </c>
      <c r="D1032" s="36">
        <v>60.479759999999999</v>
      </c>
      <c r="E1032" s="36">
        <v>60.479759999999999</v>
      </c>
      <c r="F1032" s="36">
        <v>60.479759999999999</v>
      </c>
      <c r="G1032" s="36"/>
      <c r="H1032" s="36"/>
      <c r="I1032" s="36"/>
      <c r="J1032" s="36"/>
      <c r="K1032" s="36"/>
    </row>
    <row r="1033" spans="1:11" x14ac:dyDescent="0.25">
      <c r="A1033" s="37">
        <v>40204</v>
      </c>
      <c r="B1033" s="36">
        <v>0</v>
      </c>
      <c r="C1033" s="36">
        <v>60.186019999999999</v>
      </c>
      <c r="D1033" s="36">
        <v>60.186019999999999</v>
      </c>
      <c r="E1033" s="36">
        <v>60.186019999999999</v>
      </c>
      <c r="F1033" s="36">
        <v>60.186019999999999</v>
      </c>
      <c r="G1033" s="36"/>
      <c r="H1033" s="36"/>
      <c r="I1033" s="36"/>
      <c r="J1033" s="36"/>
      <c r="K1033" s="36"/>
    </row>
    <row r="1034" spans="1:11" x14ac:dyDescent="0.25">
      <c r="A1034" s="37">
        <v>40205</v>
      </c>
      <c r="B1034" s="36">
        <v>0</v>
      </c>
      <c r="C1034" s="36">
        <v>61.193919999999999</v>
      </c>
      <c r="D1034" s="36">
        <v>61.193919999999999</v>
      </c>
      <c r="E1034" s="36">
        <v>61.193919999999999</v>
      </c>
      <c r="F1034" s="36">
        <v>61.193919999999999</v>
      </c>
      <c r="G1034" s="36"/>
      <c r="H1034" s="36"/>
      <c r="I1034" s="36"/>
      <c r="J1034" s="36"/>
      <c r="K1034" s="36"/>
    </row>
    <row r="1035" spans="1:11" x14ac:dyDescent="0.25">
      <c r="A1035" s="37">
        <v>40206</v>
      </c>
      <c r="B1035" s="36">
        <v>0</v>
      </c>
      <c r="C1035" s="36">
        <v>61.232410000000002</v>
      </c>
      <c r="D1035" s="36">
        <v>61.232410000000002</v>
      </c>
      <c r="E1035" s="36">
        <v>61.232410000000002</v>
      </c>
      <c r="F1035" s="36">
        <v>61.232410000000002</v>
      </c>
      <c r="G1035" s="36"/>
      <c r="H1035" s="36"/>
      <c r="I1035" s="36"/>
      <c r="J1035" s="36"/>
      <c r="K1035" s="36"/>
    </row>
    <row r="1036" spans="1:11" x14ac:dyDescent="0.25">
      <c r="A1036" s="37">
        <v>40207</v>
      </c>
      <c r="B1036" s="36">
        <v>0</v>
      </c>
      <c r="C1036" s="36">
        <v>60.230969999999999</v>
      </c>
      <c r="D1036" s="36">
        <v>60.230969999999999</v>
      </c>
      <c r="E1036" s="36">
        <v>60.230969999999999</v>
      </c>
      <c r="F1036" s="36">
        <v>60.230969999999999</v>
      </c>
      <c r="G1036" s="36"/>
      <c r="H1036" s="36"/>
      <c r="I1036" s="36"/>
      <c r="J1036" s="36"/>
      <c r="K1036" s="36"/>
    </row>
    <row r="1037" spans="1:11" x14ac:dyDescent="0.25">
      <c r="A1037" s="37">
        <v>40210</v>
      </c>
      <c r="B1037" s="36">
        <v>0</v>
      </c>
      <c r="C1037" s="36">
        <v>62.897190000000002</v>
      </c>
      <c r="D1037" s="36">
        <v>62.897190000000002</v>
      </c>
      <c r="E1037" s="36">
        <v>62.897190000000002</v>
      </c>
      <c r="F1037" s="36">
        <v>62.897190000000002</v>
      </c>
      <c r="G1037" s="36"/>
      <c r="H1037" s="36"/>
      <c r="I1037" s="36"/>
      <c r="J1037" s="36"/>
      <c r="K1037" s="36"/>
    </row>
    <row r="1038" spans="1:11" x14ac:dyDescent="0.25">
      <c r="A1038" s="37">
        <v>40211</v>
      </c>
      <c r="B1038" s="36">
        <v>0</v>
      </c>
      <c r="C1038" s="36">
        <v>65.481759999999994</v>
      </c>
      <c r="D1038" s="36">
        <v>65.481759999999994</v>
      </c>
      <c r="E1038" s="36">
        <v>65.481759999999994</v>
      </c>
      <c r="F1038" s="36">
        <v>65.481759999999994</v>
      </c>
      <c r="G1038" s="36"/>
      <c r="H1038" s="36"/>
      <c r="I1038" s="36"/>
      <c r="J1038" s="36"/>
      <c r="K1038" s="36"/>
    </row>
    <row r="1039" spans="1:11" x14ac:dyDescent="0.25">
      <c r="A1039" s="37">
        <v>40212</v>
      </c>
      <c r="B1039" s="36">
        <v>0</v>
      </c>
      <c r="C1039" s="36">
        <v>65.170209999999997</v>
      </c>
      <c r="D1039" s="36">
        <v>65.170209999999997</v>
      </c>
      <c r="E1039" s="36">
        <v>65.170209999999997</v>
      </c>
      <c r="F1039" s="36">
        <v>65.170209999999997</v>
      </c>
      <c r="G1039" s="36"/>
      <c r="H1039" s="36"/>
      <c r="I1039" s="36"/>
      <c r="J1039" s="36"/>
      <c r="K1039" s="36"/>
    </row>
    <row r="1040" spans="1:11" x14ac:dyDescent="0.25">
      <c r="A1040" s="37">
        <v>40213</v>
      </c>
      <c r="B1040" s="36">
        <v>0</v>
      </c>
      <c r="C1040" s="36">
        <v>57.97871</v>
      </c>
      <c r="D1040" s="36">
        <v>57.97871</v>
      </c>
      <c r="E1040" s="36">
        <v>57.97871</v>
      </c>
      <c r="F1040" s="36">
        <v>57.97871</v>
      </c>
      <c r="G1040" s="36"/>
      <c r="H1040" s="36"/>
      <c r="I1040" s="36"/>
      <c r="J1040" s="36"/>
      <c r="K1040" s="36"/>
    </row>
    <row r="1041" spans="1:11" x14ac:dyDescent="0.25">
      <c r="A1041" s="37">
        <v>40214</v>
      </c>
      <c r="B1041" s="36">
        <v>0</v>
      </c>
      <c r="C1041" s="36">
        <v>56.905029999999996</v>
      </c>
      <c r="D1041" s="36">
        <v>56.905029999999996</v>
      </c>
      <c r="E1041" s="36">
        <v>56.905029999999996</v>
      </c>
      <c r="F1041" s="36">
        <v>56.905029999999996</v>
      </c>
      <c r="G1041" s="36"/>
      <c r="H1041" s="36"/>
      <c r="I1041" s="36"/>
      <c r="J1041" s="36"/>
      <c r="K1041" s="36"/>
    </row>
    <row r="1042" spans="1:11" x14ac:dyDescent="0.25">
      <c r="A1042" s="37">
        <v>40217</v>
      </c>
      <c r="B1042" s="36">
        <v>0</v>
      </c>
      <c r="C1042" s="36">
        <v>56.360109999999999</v>
      </c>
      <c r="D1042" s="36">
        <v>56.360109999999999</v>
      </c>
      <c r="E1042" s="36">
        <v>56.360109999999999</v>
      </c>
      <c r="F1042" s="36">
        <v>56.360109999999999</v>
      </c>
      <c r="G1042" s="36"/>
      <c r="H1042" s="36"/>
      <c r="I1042" s="36"/>
      <c r="J1042" s="36"/>
      <c r="K1042" s="36"/>
    </row>
    <row r="1043" spans="1:11" x14ac:dyDescent="0.25">
      <c r="A1043" s="37">
        <v>40218</v>
      </c>
      <c r="B1043" s="36">
        <v>0</v>
      </c>
      <c r="C1043" s="36">
        <v>57.972920000000002</v>
      </c>
      <c r="D1043" s="36">
        <v>57.972920000000002</v>
      </c>
      <c r="E1043" s="36">
        <v>57.972920000000002</v>
      </c>
      <c r="F1043" s="36">
        <v>57.972920000000002</v>
      </c>
      <c r="G1043" s="36"/>
      <c r="H1043" s="36"/>
      <c r="I1043" s="36"/>
      <c r="J1043" s="36"/>
      <c r="K1043" s="36"/>
    </row>
    <row r="1044" spans="1:11" x14ac:dyDescent="0.25">
      <c r="A1044" s="37">
        <v>40219</v>
      </c>
      <c r="B1044" s="36">
        <v>0</v>
      </c>
      <c r="C1044" s="36">
        <v>57.86974</v>
      </c>
      <c r="D1044" s="36">
        <v>57.86974</v>
      </c>
      <c r="E1044" s="36">
        <v>57.86974</v>
      </c>
      <c r="F1044" s="36">
        <v>57.86974</v>
      </c>
      <c r="G1044" s="36"/>
      <c r="H1044" s="36"/>
      <c r="I1044" s="36"/>
      <c r="J1044" s="36"/>
      <c r="K1044" s="36"/>
    </row>
    <row r="1045" spans="1:11" x14ac:dyDescent="0.25">
      <c r="A1045" s="37">
        <v>40220</v>
      </c>
      <c r="B1045" s="36">
        <v>0</v>
      </c>
      <c r="C1045" s="36">
        <v>59.568550000000002</v>
      </c>
      <c r="D1045" s="36">
        <v>59.568550000000002</v>
      </c>
      <c r="E1045" s="36">
        <v>59.568550000000002</v>
      </c>
      <c r="F1045" s="36">
        <v>59.568550000000002</v>
      </c>
      <c r="G1045" s="36"/>
      <c r="H1045" s="36"/>
      <c r="I1045" s="36"/>
      <c r="J1045" s="36"/>
      <c r="K1045" s="36"/>
    </row>
    <row r="1046" spans="1:11" x14ac:dyDescent="0.25">
      <c r="A1046" s="37">
        <v>40221</v>
      </c>
      <c r="B1046" s="36">
        <v>0</v>
      </c>
      <c r="C1046" s="36">
        <v>59.227699999999999</v>
      </c>
      <c r="D1046" s="36">
        <v>59.227699999999999</v>
      </c>
      <c r="E1046" s="36">
        <v>59.227699999999999</v>
      </c>
      <c r="F1046" s="36">
        <v>59.227699999999999</v>
      </c>
      <c r="G1046" s="36"/>
      <c r="H1046" s="36"/>
      <c r="I1046" s="36"/>
      <c r="J1046" s="36"/>
      <c r="K1046" s="36"/>
    </row>
    <row r="1047" spans="1:11" x14ac:dyDescent="0.25">
      <c r="A1047" s="37">
        <v>40225</v>
      </c>
      <c r="B1047" s="36">
        <v>0</v>
      </c>
      <c r="C1047" s="36">
        <v>62.541289999999996</v>
      </c>
      <c r="D1047" s="36">
        <v>62.541289999999996</v>
      </c>
      <c r="E1047" s="36">
        <v>62.541289999999996</v>
      </c>
      <c r="F1047" s="36">
        <v>62.541289999999996</v>
      </c>
      <c r="G1047" s="36"/>
      <c r="H1047" s="36"/>
      <c r="I1047" s="36"/>
      <c r="J1047" s="36"/>
      <c r="K1047" s="36"/>
    </row>
    <row r="1048" spans="1:11" x14ac:dyDescent="0.25">
      <c r="A1048" s="37">
        <v>40226</v>
      </c>
      <c r="B1048" s="36">
        <v>0</v>
      </c>
      <c r="C1048" s="36">
        <v>64.028469999999999</v>
      </c>
      <c r="D1048" s="36">
        <v>64.028469999999999</v>
      </c>
      <c r="E1048" s="36">
        <v>64.028469999999999</v>
      </c>
      <c r="F1048" s="36">
        <v>64.028469999999999</v>
      </c>
      <c r="G1048" s="36"/>
      <c r="H1048" s="36"/>
      <c r="I1048" s="36"/>
      <c r="J1048" s="36"/>
      <c r="K1048" s="36"/>
    </row>
    <row r="1049" spans="1:11" x14ac:dyDescent="0.25">
      <c r="A1049" s="37">
        <v>40227</v>
      </c>
      <c r="B1049" s="36">
        <v>0</v>
      </c>
      <c r="C1049" s="36">
        <v>66.842969999999994</v>
      </c>
      <c r="D1049" s="36">
        <v>66.842969999999994</v>
      </c>
      <c r="E1049" s="36">
        <v>66.842969999999994</v>
      </c>
      <c r="F1049" s="36">
        <v>66.842969999999994</v>
      </c>
      <c r="G1049" s="36"/>
      <c r="H1049" s="36"/>
      <c r="I1049" s="36"/>
      <c r="J1049" s="36"/>
      <c r="K1049" s="36"/>
    </row>
    <row r="1050" spans="1:11" x14ac:dyDescent="0.25">
      <c r="A1050" s="37">
        <v>40228</v>
      </c>
      <c r="B1050" s="36">
        <v>0</v>
      </c>
      <c r="C1050" s="36">
        <v>68.366389999999996</v>
      </c>
      <c r="D1050" s="36">
        <v>68.366389999999996</v>
      </c>
      <c r="E1050" s="36">
        <v>68.366389999999996</v>
      </c>
      <c r="F1050" s="36">
        <v>68.366389999999996</v>
      </c>
      <c r="G1050" s="36"/>
      <c r="H1050" s="36"/>
      <c r="I1050" s="36"/>
      <c r="J1050" s="36"/>
      <c r="K1050" s="36"/>
    </row>
    <row r="1051" spans="1:11" x14ac:dyDescent="0.25">
      <c r="A1051" s="37">
        <v>40231</v>
      </c>
      <c r="B1051" s="36">
        <v>0</v>
      </c>
      <c r="C1051" s="36">
        <v>69.274190000000004</v>
      </c>
      <c r="D1051" s="36">
        <v>69.274190000000004</v>
      </c>
      <c r="E1051" s="36">
        <v>69.274190000000004</v>
      </c>
      <c r="F1051" s="36">
        <v>69.274190000000004</v>
      </c>
      <c r="G1051" s="36"/>
      <c r="H1051" s="36"/>
      <c r="I1051" s="36"/>
      <c r="J1051" s="36"/>
      <c r="K1051" s="36"/>
    </row>
    <row r="1052" spans="1:11" x14ac:dyDescent="0.25">
      <c r="A1052" s="37">
        <v>40232</v>
      </c>
      <c r="B1052" s="36">
        <v>0</v>
      </c>
      <c r="C1052" s="36">
        <v>67.528210000000001</v>
      </c>
      <c r="D1052" s="36">
        <v>67.528210000000001</v>
      </c>
      <c r="E1052" s="36">
        <v>67.528210000000001</v>
      </c>
      <c r="F1052" s="36">
        <v>67.528210000000001</v>
      </c>
      <c r="G1052" s="36"/>
      <c r="H1052" s="36"/>
      <c r="I1052" s="36"/>
      <c r="J1052" s="36"/>
      <c r="K1052" s="36"/>
    </row>
    <row r="1053" spans="1:11" x14ac:dyDescent="0.25">
      <c r="A1053" s="37">
        <v>40233</v>
      </c>
      <c r="B1053" s="36">
        <v>0</v>
      </c>
      <c r="C1053" s="36">
        <v>69.047229999999999</v>
      </c>
      <c r="D1053" s="36">
        <v>69.047229999999999</v>
      </c>
      <c r="E1053" s="36">
        <v>69.047229999999999</v>
      </c>
      <c r="F1053" s="36">
        <v>69.047229999999999</v>
      </c>
      <c r="G1053" s="36"/>
      <c r="H1053" s="36"/>
      <c r="I1053" s="36"/>
      <c r="J1053" s="36"/>
      <c r="K1053" s="36"/>
    </row>
    <row r="1054" spans="1:11" x14ac:dyDescent="0.25">
      <c r="A1054" s="37">
        <v>40234</v>
      </c>
      <c r="B1054" s="36">
        <v>0</v>
      </c>
      <c r="C1054" s="36">
        <v>68.753280000000004</v>
      </c>
      <c r="D1054" s="36">
        <v>68.753280000000004</v>
      </c>
      <c r="E1054" s="36">
        <v>68.753280000000004</v>
      </c>
      <c r="F1054" s="36">
        <v>68.753280000000004</v>
      </c>
      <c r="G1054" s="36"/>
      <c r="H1054" s="36"/>
      <c r="I1054" s="36"/>
      <c r="J1054" s="36"/>
      <c r="K1054" s="36"/>
    </row>
    <row r="1055" spans="1:11" x14ac:dyDescent="0.25">
      <c r="A1055" s="37">
        <v>40235</v>
      </c>
      <c r="B1055" s="36">
        <v>0</v>
      </c>
      <c r="C1055" s="36">
        <v>70.244190000000003</v>
      </c>
      <c r="D1055" s="36">
        <v>70.244190000000003</v>
      </c>
      <c r="E1055" s="36">
        <v>70.244190000000003</v>
      </c>
      <c r="F1055" s="36">
        <v>70.244190000000003</v>
      </c>
      <c r="G1055" s="36"/>
      <c r="H1055" s="36"/>
      <c r="I1055" s="36"/>
      <c r="J1055" s="36"/>
      <c r="K1055" s="36"/>
    </row>
    <row r="1056" spans="1:11" x14ac:dyDescent="0.25">
      <c r="A1056" s="37">
        <v>40238</v>
      </c>
      <c r="B1056" s="36">
        <v>0</v>
      </c>
      <c r="C1056" s="36">
        <v>71.886349999999993</v>
      </c>
      <c r="D1056" s="36">
        <v>71.886349999999993</v>
      </c>
      <c r="E1056" s="36">
        <v>71.886349999999993</v>
      </c>
      <c r="F1056" s="36">
        <v>71.886349999999993</v>
      </c>
      <c r="G1056" s="36"/>
      <c r="H1056" s="36"/>
      <c r="I1056" s="36"/>
      <c r="J1056" s="36"/>
      <c r="K1056" s="36"/>
    </row>
    <row r="1057" spans="1:11" x14ac:dyDescent="0.25">
      <c r="A1057" s="37">
        <v>40239</v>
      </c>
      <c r="B1057" s="36">
        <v>0</v>
      </c>
      <c r="C1057" s="36">
        <v>72.328680000000006</v>
      </c>
      <c r="D1057" s="36">
        <v>72.328680000000006</v>
      </c>
      <c r="E1057" s="36">
        <v>72.328680000000006</v>
      </c>
      <c r="F1057" s="36">
        <v>72.328680000000006</v>
      </c>
      <c r="G1057" s="36"/>
      <c r="H1057" s="36"/>
      <c r="I1057" s="36"/>
      <c r="J1057" s="36"/>
      <c r="K1057" s="36"/>
    </row>
    <row r="1058" spans="1:11" x14ac:dyDescent="0.25">
      <c r="A1058" s="37">
        <v>40240</v>
      </c>
      <c r="B1058" s="36">
        <v>0</v>
      </c>
      <c r="C1058" s="36">
        <v>72.988209999999995</v>
      </c>
      <c r="D1058" s="36">
        <v>72.988209999999995</v>
      </c>
      <c r="E1058" s="36">
        <v>72.988209999999995</v>
      </c>
      <c r="F1058" s="36">
        <v>72.988209999999995</v>
      </c>
      <c r="G1058" s="36"/>
      <c r="H1058" s="36"/>
      <c r="I1058" s="36"/>
      <c r="J1058" s="36"/>
      <c r="K1058" s="36"/>
    </row>
    <row r="1059" spans="1:11" x14ac:dyDescent="0.25">
      <c r="A1059" s="37">
        <v>40241</v>
      </c>
      <c r="B1059" s="36">
        <v>0</v>
      </c>
      <c r="C1059" s="36">
        <v>73.429569999999998</v>
      </c>
      <c r="D1059" s="36">
        <v>73.429569999999998</v>
      </c>
      <c r="E1059" s="36">
        <v>73.429569999999998</v>
      </c>
      <c r="F1059" s="36">
        <v>73.429569999999998</v>
      </c>
      <c r="G1059" s="36"/>
      <c r="H1059" s="36"/>
      <c r="I1059" s="36"/>
      <c r="J1059" s="36"/>
      <c r="K1059" s="36"/>
    </row>
    <row r="1060" spans="1:11" x14ac:dyDescent="0.25">
      <c r="A1060" s="37">
        <v>40242</v>
      </c>
      <c r="B1060" s="36">
        <v>0</v>
      </c>
      <c r="C1060" s="36">
        <v>76.490849999999995</v>
      </c>
      <c r="D1060" s="36">
        <v>76.490849999999995</v>
      </c>
      <c r="E1060" s="36">
        <v>76.490849999999995</v>
      </c>
      <c r="F1060" s="36">
        <v>76.490849999999995</v>
      </c>
      <c r="G1060" s="36"/>
      <c r="H1060" s="36"/>
      <c r="I1060" s="36"/>
      <c r="J1060" s="36"/>
      <c r="K1060" s="36"/>
    </row>
    <row r="1061" spans="1:11" x14ac:dyDescent="0.25">
      <c r="A1061" s="37">
        <v>40245</v>
      </c>
      <c r="B1061" s="36">
        <v>0</v>
      </c>
      <c r="C1061" s="36">
        <v>78.09254</v>
      </c>
      <c r="D1061" s="36">
        <v>78.09254</v>
      </c>
      <c r="E1061" s="36">
        <v>78.09254</v>
      </c>
      <c r="F1061" s="36">
        <v>78.09254</v>
      </c>
      <c r="G1061" s="36"/>
      <c r="H1061" s="36"/>
      <c r="I1061" s="36"/>
      <c r="J1061" s="36"/>
      <c r="K1061" s="36"/>
    </row>
    <row r="1062" spans="1:11" x14ac:dyDescent="0.25">
      <c r="A1062" s="37">
        <v>40246</v>
      </c>
      <c r="B1062" s="36">
        <v>0</v>
      </c>
      <c r="C1062" s="36">
        <v>77.231629999999996</v>
      </c>
      <c r="D1062" s="36">
        <v>77.231629999999996</v>
      </c>
      <c r="E1062" s="36">
        <v>77.231629999999996</v>
      </c>
      <c r="F1062" s="36">
        <v>77.231629999999996</v>
      </c>
      <c r="G1062" s="36"/>
      <c r="H1062" s="36"/>
      <c r="I1062" s="36"/>
      <c r="J1062" s="36"/>
      <c r="K1062" s="36"/>
    </row>
    <row r="1063" spans="1:11" x14ac:dyDescent="0.25">
      <c r="A1063" s="37">
        <v>40247</v>
      </c>
      <c r="B1063" s="36">
        <v>0</v>
      </c>
      <c r="C1063" s="36">
        <v>77.054209999999998</v>
      </c>
      <c r="D1063" s="36">
        <v>77.054209999999998</v>
      </c>
      <c r="E1063" s="36">
        <v>77.054209999999998</v>
      </c>
      <c r="F1063" s="36">
        <v>77.054209999999998</v>
      </c>
      <c r="G1063" s="36"/>
      <c r="H1063" s="36"/>
      <c r="I1063" s="36"/>
      <c r="J1063" s="36"/>
      <c r="K1063" s="36"/>
    </row>
    <row r="1064" spans="1:11" x14ac:dyDescent="0.25">
      <c r="A1064" s="37">
        <v>40248</v>
      </c>
      <c r="B1064" s="36">
        <v>0</v>
      </c>
      <c r="C1064" s="36">
        <v>76.123540000000006</v>
      </c>
      <c r="D1064" s="36">
        <v>76.123540000000006</v>
      </c>
      <c r="E1064" s="36">
        <v>76.123540000000006</v>
      </c>
      <c r="F1064" s="36">
        <v>76.123540000000006</v>
      </c>
      <c r="G1064" s="36"/>
      <c r="H1064" s="36"/>
      <c r="I1064" s="36"/>
      <c r="J1064" s="36"/>
      <c r="K1064" s="36"/>
    </row>
    <row r="1065" spans="1:11" x14ac:dyDescent="0.25">
      <c r="A1065" s="37">
        <v>40249</v>
      </c>
      <c r="B1065" s="36">
        <v>0</v>
      </c>
      <c r="C1065" s="36">
        <v>76.834220000000002</v>
      </c>
      <c r="D1065" s="36">
        <v>76.834220000000002</v>
      </c>
      <c r="E1065" s="36">
        <v>76.834220000000002</v>
      </c>
      <c r="F1065" s="36">
        <v>76.834220000000002</v>
      </c>
      <c r="G1065" s="36"/>
      <c r="H1065" s="36"/>
      <c r="I1065" s="36"/>
      <c r="J1065" s="36"/>
      <c r="K1065" s="36"/>
    </row>
    <row r="1066" spans="1:11" x14ac:dyDescent="0.25">
      <c r="A1066" s="37">
        <v>40252</v>
      </c>
      <c r="B1066" s="36">
        <v>0</v>
      </c>
      <c r="C1066" s="36">
        <v>76.645930000000007</v>
      </c>
      <c r="D1066" s="36">
        <v>76.645930000000007</v>
      </c>
      <c r="E1066" s="36">
        <v>76.645930000000007</v>
      </c>
      <c r="F1066" s="36">
        <v>76.645930000000007</v>
      </c>
      <c r="G1066" s="36"/>
      <c r="H1066" s="36"/>
      <c r="I1066" s="36"/>
      <c r="J1066" s="36"/>
      <c r="K1066" s="36"/>
    </row>
    <row r="1067" spans="1:11" x14ac:dyDescent="0.25">
      <c r="A1067" s="37">
        <v>40253</v>
      </c>
      <c r="B1067" s="36">
        <v>0</v>
      </c>
      <c r="C1067" s="36">
        <v>78.983310000000003</v>
      </c>
      <c r="D1067" s="36">
        <v>78.983310000000003</v>
      </c>
      <c r="E1067" s="36">
        <v>78.983310000000003</v>
      </c>
      <c r="F1067" s="36">
        <v>78.983310000000003</v>
      </c>
      <c r="G1067" s="36"/>
      <c r="H1067" s="36"/>
      <c r="I1067" s="36"/>
      <c r="J1067" s="36"/>
      <c r="K1067" s="36"/>
    </row>
    <row r="1068" spans="1:11" x14ac:dyDescent="0.25">
      <c r="A1068" s="37">
        <v>40254</v>
      </c>
      <c r="B1068" s="36">
        <v>0</v>
      </c>
      <c r="C1068" s="36">
        <v>81.883510000000001</v>
      </c>
      <c r="D1068" s="36">
        <v>81.883510000000001</v>
      </c>
      <c r="E1068" s="36">
        <v>81.883510000000001</v>
      </c>
      <c r="F1068" s="36">
        <v>81.883510000000001</v>
      </c>
      <c r="G1068" s="36"/>
      <c r="H1068" s="36"/>
      <c r="I1068" s="36"/>
      <c r="J1068" s="36"/>
      <c r="K1068" s="36"/>
    </row>
    <row r="1069" spans="1:11" x14ac:dyDescent="0.25">
      <c r="A1069" s="37">
        <v>40255</v>
      </c>
      <c r="B1069" s="36">
        <v>0</v>
      </c>
      <c r="C1069" s="36">
        <v>82.861699999999999</v>
      </c>
      <c r="D1069" s="36">
        <v>82.861699999999999</v>
      </c>
      <c r="E1069" s="36">
        <v>82.861699999999999</v>
      </c>
      <c r="F1069" s="36">
        <v>82.861699999999999</v>
      </c>
      <c r="G1069" s="36"/>
      <c r="H1069" s="36"/>
      <c r="I1069" s="36"/>
      <c r="J1069" s="36"/>
      <c r="K1069" s="36"/>
    </row>
    <row r="1070" spans="1:11" x14ac:dyDescent="0.25">
      <c r="A1070" s="37">
        <v>40256</v>
      </c>
      <c r="B1070" s="36">
        <v>0</v>
      </c>
      <c r="C1070" s="36">
        <v>81.87894</v>
      </c>
      <c r="D1070" s="36">
        <v>81.87894</v>
      </c>
      <c r="E1070" s="36">
        <v>81.87894</v>
      </c>
      <c r="F1070" s="36">
        <v>81.87894</v>
      </c>
      <c r="G1070" s="36"/>
      <c r="H1070" s="36"/>
      <c r="I1070" s="36"/>
      <c r="J1070" s="36"/>
      <c r="K1070" s="36"/>
    </row>
    <row r="1071" spans="1:11" x14ac:dyDescent="0.25">
      <c r="A1071" s="37">
        <v>40259</v>
      </c>
      <c r="B1071" s="36">
        <v>0</v>
      </c>
      <c r="C1071" s="36">
        <v>83.208470000000005</v>
      </c>
      <c r="D1071" s="36">
        <v>83.208470000000005</v>
      </c>
      <c r="E1071" s="36">
        <v>83.208470000000005</v>
      </c>
      <c r="F1071" s="36">
        <v>83.208470000000005</v>
      </c>
      <c r="G1071" s="36"/>
      <c r="H1071" s="36"/>
      <c r="I1071" s="36"/>
      <c r="J1071" s="36"/>
      <c r="K1071" s="36"/>
    </row>
    <row r="1072" spans="1:11" x14ac:dyDescent="0.25">
      <c r="A1072" s="37">
        <v>40260</v>
      </c>
      <c r="B1072" s="36">
        <v>0</v>
      </c>
      <c r="C1072" s="36">
        <v>84.916300000000007</v>
      </c>
      <c r="D1072" s="36">
        <v>84.916300000000007</v>
      </c>
      <c r="E1072" s="36">
        <v>84.916300000000007</v>
      </c>
      <c r="F1072" s="36">
        <v>84.916300000000007</v>
      </c>
      <c r="G1072" s="36"/>
      <c r="H1072" s="36"/>
      <c r="I1072" s="36"/>
      <c r="J1072" s="36"/>
      <c r="K1072" s="36"/>
    </row>
    <row r="1073" spans="1:11" x14ac:dyDescent="0.25">
      <c r="A1073" s="37">
        <v>40261</v>
      </c>
      <c r="B1073" s="36">
        <v>0</v>
      </c>
      <c r="C1073" s="36">
        <v>82.549019999999999</v>
      </c>
      <c r="D1073" s="36">
        <v>82.549019999999999</v>
      </c>
      <c r="E1073" s="36">
        <v>82.549019999999999</v>
      </c>
      <c r="F1073" s="36">
        <v>82.549019999999999</v>
      </c>
      <c r="G1073" s="36"/>
      <c r="H1073" s="36"/>
      <c r="I1073" s="36"/>
      <c r="J1073" s="36"/>
      <c r="K1073" s="36"/>
    </row>
    <row r="1074" spans="1:11" x14ac:dyDescent="0.25">
      <c r="A1074" s="37">
        <v>40262</v>
      </c>
      <c r="B1074" s="36">
        <v>0</v>
      </c>
      <c r="C1074" s="36">
        <v>82.427769999999995</v>
      </c>
      <c r="D1074" s="36">
        <v>82.427769999999995</v>
      </c>
      <c r="E1074" s="36">
        <v>82.427769999999995</v>
      </c>
      <c r="F1074" s="36">
        <v>82.427769999999995</v>
      </c>
      <c r="G1074" s="36"/>
      <c r="H1074" s="36"/>
      <c r="I1074" s="36"/>
      <c r="J1074" s="36"/>
      <c r="K1074" s="36"/>
    </row>
    <row r="1075" spans="1:11" x14ac:dyDescent="0.25">
      <c r="A1075" s="37">
        <v>40263</v>
      </c>
      <c r="B1075" s="36">
        <v>0</v>
      </c>
      <c r="C1075" s="36">
        <v>82.730639999999994</v>
      </c>
      <c r="D1075" s="36">
        <v>82.730639999999994</v>
      </c>
      <c r="E1075" s="36">
        <v>82.730639999999994</v>
      </c>
      <c r="F1075" s="36">
        <v>82.730639999999994</v>
      </c>
      <c r="G1075" s="36"/>
      <c r="H1075" s="36"/>
      <c r="I1075" s="36"/>
      <c r="J1075" s="36"/>
      <c r="K1075" s="36"/>
    </row>
    <row r="1076" spans="1:11" x14ac:dyDescent="0.25">
      <c r="A1076" s="37">
        <v>40266</v>
      </c>
      <c r="B1076" s="36">
        <v>0</v>
      </c>
      <c r="C1076" s="36">
        <v>84.356489999999994</v>
      </c>
      <c r="D1076" s="36">
        <v>84.356489999999994</v>
      </c>
      <c r="E1076" s="36">
        <v>84.356489999999994</v>
      </c>
      <c r="F1076" s="36">
        <v>84.356489999999994</v>
      </c>
      <c r="G1076" s="36"/>
      <c r="H1076" s="36"/>
      <c r="I1076" s="36"/>
      <c r="J1076" s="36"/>
      <c r="K1076" s="36"/>
    </row>
    <row r="1077" spans="1:11" x14ac:dyDescent="0.25">
      <c r="A1077" s="37">
        <v>40267</v>
      </c>
      <c r="B1077" s="36">
        <v>0</v>
      </c>
      <c r="C1077" s="36">
        <v>85.176299999999998</v>
      </c>
      <c r="D1077" s="36">
        <v>85.176299999999998</v>
      </c>
      <c r="E1077" s="36">
        <v>85.176299999999998</v>
      </c>
      <c r="F1077" s="36">
        <v>85.176299999999998</v>
      </c>
      <c r="G1077" s="36"/>
      <c r="H1077" s="36"/>
      <c r="I1077" s="36"/>
      <c r="J1077" s="36"/>
      <c r="K1077" s="36"/>
    </row>
    <row r="1078" spans="1:11" x14ac:dyDescent="0.25">
      <c r="A1078" s="37">
        <v>40268</v>
      </c>
      <c r="B1078" s="36">
        <v>0</v>
      </c>
      <c r="C1078" s="36">
        <v>86.039159999999995</v>
      </c>
      <c r="D1078" s="36">
        <v>86.039159999999995</v>
      </c>
      <c r="E1078" s="36">
        <v>86.039159999999995</v>
      </c>
      <c r="F1078" s="36">
        <v>86.039159999999995</v>
      </c>
      <c r="G1078" s="36"/>
      <c r="H1078" s="36"/>
      <c r="I1078" s="36"/>
      <c r="J1078" s="36"/>
      <c r="K1078" s="36"/>
    </row>
    <row r="1079" spans="1:11" x14ac:dyDescent="0.25">
      <c r="A1079" s="37">
        <v>40269</v>
      </c>
      <c r="B1079" s="36">
        <v>0</v>
      </c>
      <c r="C1079" s="36">
        <v>86.472250000000003</v>
      </c>
      <c r="D1079" s="36">
        <v>86.472250000000003</v>
      </c>
      <c r="E1079" s="36">
        <v>86.472250000000003</v>
      </c>
      <c r="F1079" s="36">
        <v>86.472250000000003</v>
      </c>
      <c r="G1079" s="36"/>
      <c r="H1079" s="36"/>
      <c r="I1079" s="36"/>
      <c r="J1079" s="36"/>
      <c r="K1079" s="36"/>
    </row>
    <row r="1080" spans="1:11" x14ac:dyDescent="0.25">
      <c r="A1080" s="37">
        <v>40273</v>
      </c>
      <c r="B1080" s="36">
        <v>0</v>
      </c>
      <c r="C1080" s="36">
        <v>89.703850000000003</v>
      </c>
      <c r="D1080" s="36">
        <v>89.703850000000003</v>
      </c>
      <c r="E1080" s="36">
        <v>89.703850000000003</v>
      </c>
      <c r="F1080" s="36">
        <v>89.703850000000003</v>
      </c>
      <c r="G1080" s="36"/>
      <c r="H1080" s="36"/>
      <c r="I1080" s="36"/>
      <c r="J1080" s="36"/>
      <c r="K1080" s="36"/>
    </row>
    <row r="1081" spans="1:11" x14ac:dyDescent="0.25">
      <c r="A1081" s="37">
        <v>40274</v>
      </c>
      <c r="B1081" s="36">
        <v>0</v>
      </c>
      <c r="C1081" s="36">
        <v>92.576009999999997</v>
      </c>
      <c r="D1081" s="36">
        <v>92.576009999999997</v>
      </c>
      <c r="E1081" s="36">
        <v>92.576009999999997</v>
      </c>
      <c r="F1081" s="36">
        <v>92.576009999999997</v>
      </c>
      <c r="G1081" s="36"/>
      <c r="H1081" s="36"/>
      <c r="I1081" s="36"/>
      <c r="J1081" s="36"/>
      <c r="K1081" s="36"/>
    </row>
    <row r="1082" spans="1:11" x14ac:dyDescent="0.25">
      <c r="A1082" s="37">
        <v>40275</v>
      </c>
      <c r="B1082" s="36">
        <v>0</v>
      </c>
      <c r="C1082" s="36">
        <v>90.95223</v>
      </c>
      <c r="D1082" s="36">
        <v>90.95223</v>
      </c>
      <c r="E1082" s="36">
        <v>90.95223</v>
      </c>
      <c r="F1082" s="36">
        <v>90.95223</v>
      </c>
      <c r="G1082" s="36"/>
      <c r="H1082" s="36"/>
      <c r="I1082" s="36"/>
      <c r="J1082" s="36"/>
      <c r="K1082" s="36"/>
    </row>
    <row r="1083" spans="1:11" x14ac:dyDescent="0.25">
      <c r="A1083" s="37">
        <v>40276</v>
      </c>
      <c r="B1083" s="36">
        <v>0</v>
      </c>
      <c r="C1083" s="36">
        <v>91.805520000000001</v>
      </c>
      <c r="D1083" s="36">
        <v>91.805520000000001</v>
      </c>
      <c r="E1083" s="36">
        <v>91.805520000000001</v>
      </c>
      <c r="F1083" s="36">
        <v>91.805520000000001</v>
      </c>
      <c r="G1083" s="36"/>
      <c r="H1083" s="36"/>
      <c r="I1083" s="36"/>
      <c r="J1083" s="36"/>
      <c r="K1083" s="36"/>
    </row>
    <row r="1084" spans="1:11" x14ac:dyDescent="0.25">
      <c r="A1084" s="37">
        <v>40277</v>
      </c>
      <c r="B1084" s="36">
        <v>0</v>
      </c>
      <c r="C1084" s="36">
        <v>93.183170000000004</v>
      </c>
      <c r="D1084" s="36">
        <v>93.183170000000004</v>
      </c>
      <c r="E1084" s="36">
        <v>93.183170000000004</v>
      </c>
      <c r="F1084" s="36">
        <v>93.183170000000004</v>
      </c>
      <c r="G1084" s="36"/>
      <c r="H1084" s="36"/>
      <c r="I1084" s="36"/>
      <c r="J1084" s="36"/>
      <c r="K1084" s="36"/>
    </row>
    <row r="1085" spans="1:11" x14ac:dyDescent="0.25">
      <c r="A1085" s="37">
        <v>40280</v>
      </c>
      <c r="B1085" s="36">
        <v>0</v>
      </c>
      <c r="C1085" s="36">
        <v>93.14622</v>
      </c>
      <c r="D1085" s="36">
        <v>93.14622</v>
      </c>
      <c r="E1085" s="36">
        <v>93.14622</v>
      </c>
      <c r="F1085" s="36">
        <v>93.14622</v>
      </c>
      <c r="G1085" s="36"/>
      <c r="H1085" s="36"/>
      <c r="I1085" s="36"/>
      <c r="J1085" s="36"/>
      <c r="K1085" s="36"/>
    </row>
    <row r="1086" spans="1:11" x14ac:dyDescent="0.25">
      <c r="A1086" s="37">
        <v>40281</v>
      </c>
      <c r="B1086" s="36">
        <v>0</v>
      </c>
      <c r="C1086" s="36">
        <v>92.974909999999994</v>
      </c>
      <c r="D1086" s="36">
        <v>92.974909999999994</v>
      </c>
      <c r="E1086" s="36">
        <v>92.974909999999994</v>
      </c>
      <c r="F1086" s="36">
        <v>92.974909999999994</v>
      </c>
      <c r="G1086" s="36"/>
      <c r="H1086" s="36"/>
      <c r="I1086" s="36"/>
      <c r="J1086" s="36"/>
      <c r="K1086" s="36"/>
    </row>
    <row r="1087" spans="1:11" x14ac:dyDescent="0.25">
      <c r="A1087" s="37">
        <v>40282</v>
      </c>
      <c r="B1087" s="36">
        <v>0</v>
      </c>
      <c r="C1087" s="36">
        <v>94.973600000000005</v>
      </c>
      <c r="D1087" s="36">
        <v>94.973600000000005</v>
      </c>
      <c r="E1087" s="36">
        <v>94.973600000000005</v>
      </c>
      <c r="F1087" s="36">
        <v>94.973600000000005</v>
      </c>
      <c r="G1087" s="36"/>
      <c r="H1087" s="36"/>
      <c r="I1087" s="36"/>
      <c r="J1087" s="36"/>
      <c r="K1087" s="36"/>
    </row>
    <row r="1088" spans="1:11" x14ac:dyDescent="0.25">
      <c r="A1088" s="37">
        <v>40283</v>
      </c>
      <c r="B1088" s="36">
        <v>0</v>
      </c>
      <c r="C1088" s="36">
        <v>94.772189999999995</v>
      </c>
      <c r="D1088" s="36">
        <v>94.772189999999995</v>
      </c>
      <c r="E1088" s="36">
        <v>94.772189999999995</v>
      </c>
      <c r="F1088" s="36">
        <v>94.772189999999995</v>
      </c>
      <c r="G1088" s="36"/>
      <c r="H1088" s="36"/>
      <c r="I1088" s="36"/>
      <c r="J1088" s="36"/>
      <c r="K1088" s="36"/>
    </row>
    <row r="1089" spans="1:11" x14ac:dyDescent="0.25">
      <c r="A1089" s="37">
        <v>40284</v>
      </c>
      <c r="B1089" s="36">
        <v>0</v>
      </c>
      <c r="C1089" s="36">
        <v>91.150840000000002</v>
      </c>
      <c r="D1089" s="36">
        <v>91.150840000000002</v>
      </c>
      <c r="E1089" s="36">
        <v>91.150840000000002</v>
      </c>
      <c r="F1089" s="36">
        <v>91.150840000000002</v>
      </c>
      <c r="G1089" s="36"/>
      <c r="H1089" s="36"/>
      <c r="I1089" s="36"/>
      <c r="J1089" s="36"/>
      <c r="K1089" s="36"/>
    </row>
    <row r="1090" spans="1:11" x14ac:dyDescent="0.25">
      <c r="A1090" s="37">
        <v>40287</v>
      </c>
      <c r="B1090" s="36">
        <v>0</v>
      </c>
      <c r="C1090" s="36">
        <v>92.286869999999993</v>
      </c>
      <c r="D1090" s="36">
        <v>92.286869999999993</v>
      </c>
      <c r="E1090" s="36">
        <v>92.286869999999993</v>
      </c>
      <c r="F1090" s="36">
        <v>92.286869999999993</v>
      </c>
      <c r="G1090" s="36"/>
      <c r="H1090" s="36"/>
      <c r="I1090" s="36"/>
      <c r="J1090" s="36"/>
      <c r="K1090" s="36"/>
    </row>
    <row r="1091" spans="1:11" x14ac:dyDescent="0.25">
      <c r="A1091" s="37">
        <v>40288</v>
      </c>
      <c r="B1091" s="36">
        <v>0</v>
      </c>
      <c r="C1091" s="36">
        <v>98.299019999999999</v>
      </c>
      <c r="D1091" s="36">
        <v>98.299019999999999</v>
      </c>
      <c r="E1091" s="36">
        <v>98.299019999999999</v>
      </c>
      <c r="F1091" s="36">
        <v>98.299019999999999</v>
      </c>
      <c r="G1091" s="36"/>
      <c r="H1091" s="36"/>
      <c r="I1091" s="36"/>
      <c r="J1091" s="36"/>
      <c r="K1091" s="36"/>
    </row>
    <row r="1092" spans="1:11" x14ac:dyDescent="0.25">
      <c r="A1092" s="37">
        <v>40289</v>
      </c>
      <c r="B1092" s="36">
        <v>0</v>
      </c>
      <c r="C1092" s="36">
        <v>96.699789999999993</v>
      </c>
      <c r="D1092" s="36">
        <v>96.699789999999993</v>
      </c>
      <c r="E1092" s="36">
        <v>96.699789999999993</v>
      </c>
      <c r="F1092" s="36">
        <v>96.699789999999993</v>
      </c>
      <c r="G1092" s="36"/>
      <c r="H1092" s="36"/>
      <c r="I1092" s="36"/>
      <c r="J1092" s="36"/>
      <c r="K1092" s="36"/>
    </row>
    <row r="1093" spans="1:11" x14ac:dyDescent="0.25">
      <c r="A1093" s="37">
        <v>40290</v>
      </c>
      <c r="B1093" s="36">
        <v>0</v>
      </c>
      <c r="C1093" s="36">
        <v>97.200289999999995</v>
      </c>
      <c r="D1093" s="36">
        <v>97.200289999999995</v>
      </c>
      <c r="E1093" s="36">
        <v>97.200289999999995</v>
      </c>
      <c r="F1093" s="36">
        <v>97.200289999999995</v>
      </c>
      <c r="G1093" s="36"/>
      <c r="H1093" s="36"/>
      <c r="I1093" s="36"/>
      <c r="J1093" s="36"/>
      <c r="K1093" s="36"/>
    </row>
    <row r="1094" spans="1:11" x14ac:dyDescent="0.25">
      <c r="A1094" s="37">
        <v>40291</v>
      </c>
      <c r="B1094" s="36">
        <v>0</v>
      </c>
      <c r="C1094" s="36">
        <v>97.891589999999994</v>
      </c>
      <c r="D1094" s="36">
        <v>97.891589999999994</v>
      </c>
      <c r="E1094" s="36">
        <v>97.891589999999994</v>
      </c>
      <c r="F1094" s="36">
        <v>97.891589999999994</v>
      </c>
      <c r="G1094" s="36"/>
      <c r="H1094" s="36"/>
      <c r="I1094" s="36"/>
      <c r="J1094" s="36"/>
      <c r="K1094" s="36"/>
    </row>
    <row r="1095" spans="1:11" x14ac:dyDescent="0.25">
      <c r="A1095" s="37">
        <v>40294</v>
      </c>
      <c r="B1095" s="36">
        <v>0</v>
      </c>
      <c r="C1095" s="36">
        <v>96.398409999999998</v>
      </c>
      <c r="D1095" s="36">
        <v>96.398409999999998</v>
      </c>
      <c r="E1095" s="36">
        <v>96.398409999999998</v>
      </c>
      <c r="F1095" s="36">
        <v>96.398409999999998</v>
      </c>
      <c r="G1095" s="36"/>
      <c r="H1095" s="36"/>
      <c r="I1095" s="36"/>
      <c r="J1095" s="36"/>
      <c r="K1095" s="36"/>
    </row>
    <row r="1096" spans="1:11" x14ac:dyDescent="0.25">
      <c r="A1096" s="37">
        <v>40295</v>
      </c>
      <c r="B1096" s="36">
        <v>0</v>
      </c>
      <c r="C1096" s="36">
        <v>86.281850000000006</v>
      </c>
      <c r="D1096" s="36">
        <v>86.281850000000006</v>
      </c>
      <c r="E1096" s="36">
        <v>86.281850000000006</v>
      </c>
      <c r="F1096" s="36">
        <v>86.281850000000006</v>
      </c>
      <c r="G1096" s="36"/>
      <c r="H1096" s="36"/>
      <c r="I1096" s="36"/>
      <c r="J1096" s="36"/>
      <c r="K1096" s="36"/>
    </row>
    <row r="1097" spans="1:11" x14ac:dyDescent="0.25">
      <c r="A1097" s="37">
        <v>40296</v>
      </c>
      <c r="B1097" s="36">
        <v>0</v>
      </c>
      <c r="C1097" s="36">
        <v>86.504769999999994</v>
      </c>
      <c r="D1097" s="36">
        <v>86.504769999999994</v>
      </c>
      <c r="E1097" s="36">
        <v>86.504769999999994</v>
      </c>
      <c r="F1097" s="36">
        <v>86.504769999999994</v>
      </c>
      <c r="G1097" s="36"/>
      <c r="H1097" s="36"/>
      <c r="I1097" s="36"/>
      <c r="J1097" s="36"/>
      <c r="K1097" s="36"/>
    </row>
    <row r="1098" spans="1:11" x14ac:dyDescent="0.25">
      <c r="A1098" s="37">
        <v>40297</v>
      </c>
      <c r="B1098" s="36">
        <v>0</v>
      </c>
      <c r="C1098" s="36">
        <v>90.571039999999996</v>
      </c>
      <c r="D1098" s="36">
        <v>90.571039999999996</v>
      </c>
      <c r="E1098" s="36">
        <v>90.571039999999996</v>
      </c>
      <c r="F1098" s="36">
        <v>90.571039999999996</v>
      </c>
      <c r="G1098" s="36"/>
      <c r="H1098" s="36"/>
      <c r="I1098" s="36"/>
      <c r="J1098" s="36"/>
      <c r="K1098" s="36"/>
    </row>
    <row r="1099" spans="1:11" x14ac:dyDescent="0.25">
      <c r="A1099" s="37">
        <v>40298</v>
      </c>
      <c r="B1099" s="36">
        <v>0</v>
      </c>
      <c r="C1099" s="36">
        <v>82.715000000000003</v>
      </c>
      <c r="D1099" s="36">
        <v>82.715000000000003</v>
      </c>
      <c r="E1099" s="36">
        <v>82.715000000000003</v>
      </c>
      <c r="F1099" s="36">
        <v>82.715000000000003</v>
      </c>
      <c r="G1099" s="36"/>
      <c r="H1099" s="36"/>
      <c r="I1099" s="36"/>
      <c r="J1099" s="36"/>
      <c r="K1099" s="36"/>
    </row>
    <row r="1100" spans="1:11" x14ac:dyDescent="0.25">
      <c r="A1100" s="37">
        <v>40301</v>
      </c>
      <c r="B1100" s="36">
        <v>0</v>
      </c>
      <c r="C1100" s="36">
        <v>86.11833</v>
      </c>
      <c r="D1100" s="36">
        <v>86.11833</v>
      </c>
      <c r="E1100" s="36">
        <v>86.11833</v>
      </c>
      <c r="F1100" s="36">
        <v>86.11833</v>
      </c>
      <c r="G1100" s="36"/>
      <c r="H1100" s="36"/>
      <c r="I1100" s="36"/>
      <c r="J1100" s="36"/>
      <c r="K1100" s="36"/>
    </row>
    <row r="1101" spans="1:11" x14ac:dyDescent="0.25">
      <c r="A1101" s="37">
        <v>40302</v>
      </c>
      <c r="B1101" s="36">
        <v>0</v>
      </c>
      <c r="C1101" s="36">
        <v>76.73751</v>
      </c>
      <c r="D1101" s="36">
        <v>76.73751</v>
      </c>
      <c r="E1101" s="36">
        <v>76.73751</v>
      </c>
      <c r="F1101" s="36">
        <v>76.73751</v>
      </c>
      <c r="G1101" s="36"/>
      <c r="H1101" s="36"/>
      <c r="I1101" s="36"/>
      <c r="J1101" s="36"/>
      <c r="K1101" s="36"/>
    </row>
    <row r="1102" spans="1:11" x14ac:dyDescent="0.25">
      <c r="A1102" s="37">
        <v>40303</v>
      </c>
      <c r="B1102" s="36">
        <v>0</v>
      </c>
      <c r="C1102" s="36">
        <v>73.091030000000003</v>
      </c>
      <c r="D1102" s="36">
        <v>73.091030000000003</v>
      </c>
      <c r="E1102" s="36">
        <v>73.091030000000003</v>
      </c>
      <c r="F1102" s="36">
        <v>73.091030000000003</v>
      </c>
      <c r="G1102" s="36"/>
      <c r="H1102" s="36"/>
      <c r="I1102" s="36"/>
      <c r="J1102" s="36"/>
      <c r="K1102" s="36"/>
    </row>
    <row r="1103" spans="1:11" x14ac:dyDescent="0.25">
      <c r="A1103" s="37">
        <v>40304</v>
      </c>
      <c r="B1103" s="36">
        <v>0</v>
      </c>
      <c r="C1103" s="36">
        <v>64.563640000000007</v>
      </c>
      <c r="D1103" s="36">
        <v>64.563640000000007</v>
      </c>
      <c r="E1103" s="36">
        <v>64.563640000000007</v>
      </c>
      <c r="F1103" s="36">
        <v>64.563640000000007</v>
      </c>
      <c r="G1103" s="36"/>
      <c r="H1103" s="36"/>
      <c r="I1103" s="36"/>
      <c r="J1103" s="36"/>
      <c r="K1103" s="36"/>
    </row>
    <row r="1104" spans="1:11" x14ac:dyDescent="0.25">
      <c r="A1104" s="37">
        <v>40305</v>
      </c>
      <c r="B1104" s="36">
        <v>0</v>
      </c>
      <c r="C1104" s="36">
        <v>56.448610000000002</v>
      </c>
      <c r="D1104" s="36">
        <v>56.448610000000002</v>
      </c>
      <c r="E1104" s="36">
        <v>56.448610000000002</v>
      </c>
      <c r="F1104" s="36">
        <v>56.448610000000002</v>
      </c>
      <c r="G1104" s="36"/>
      <c r="H1104" s="36"/>
      <c r="I1104" s="36"/>
      <c r="J1104" s="36"/>
      <c r="K1104" s="36"/>
    </row>
    <row r="1105" spans="1:11" x14ac:dyDescent="0.25">
      <c r="A1105" s="37">
        <v>40308</v>
      </c>
      <c r="B1105" s="36">
        <v>0</v>
      </c>
      <c r="C1105" s="36">
        <v>64.68271</v>
      </c>
      <c r="D1105" s="36">
        <v>64.68271</v>
      </c>
      <c r="E1105" s="36">
        <v>64.68271</v>
      </c>
      <c r="F1105" s="36">
        <v>64.68271</v>
      </c>
      <c r="G1105" s="36"/>
      <c r="H1105" s="36"/>
      <c r="I1105" s="36"/>
      <c r="J1105" s="36"/>
      <c r="K1105" s="36"/>
    </row>
    <row r="1106" spans="1:11" x14ac:dyDescent="0.25">
      <c r="A1106" s="37">
        <v>40309</v>
      </c>
      <c r="B1106" s="36">
        <v>0</v>
      </c>
      <c r="C1106" s="36">
        <v>63.859400000000001</v>
      </c>
      <c r="D1106" s="36">
        <v>63.859400000000001</v>
      </c>
      <c r="E1106" s="36">
        <v>63.859400000000001</v>
      </c>
      <c r="F1106" s="36">
        <v>63.859400000000001</v>
      </c>
      <c r="G1106" s="36"/>
      <c r="H1106" s="36"/>
      <c r="I1106" s="36"/>
      <c r="J1106" s="36"/>
      <c r="K1106" s="36"/>
    </row>
    <row r="1107" spans="1:11" x14ac:dyDescent="0.25">
      <c r="A1107" s="37">
        <v>40310</v>
      </c>
      <c r="B1107" s="36">
        <v>0</v>
      </c>
      <c r="C1107" s="36">
        <v>67.550190000000001</v>
      </c>
      <c r="D1107" s="36">
        <v>67.550190000000001</v>
      </c>
      <c r="E1107" s="36">
        <v>67.550190000000001</v>
      </c>
      <c r="F1107" s="36">
        <v>67.550190000000001</v>
      </c>
      <c r="G1107" s="36"/>
      <c r="H1107" s="36"/>
      <c r="I1107" s="36"/>
      <c r="J1107" s="36"/>
      <c r="K1107" s="36"/>
    </row>
    <row r="1108" spans="1:11" x14ac:dyDescent="0.25">
      <c r="A1108" s="37">
        <v>40311</v>
      </c>
      <c r="B1108" s="36">
        <v>0</v>
      </c>
      <c r="C1108" s="36">
        <v>66.411550000000005</v>
      </c>
      <c r="D1108" s="36">
        <v>66.411550000000005</v>
      </c>
      <c r="E1108" s="36">
        <v>66.411550000000005</v>
      </c>
      <c r="F1108" s="36">
        <v>66.411550000000005</v>
      </c>
      <c r="G1108" s="36"/>
      <c r="H1108" s="36"/>
      <c r="I1108" s="36"/>
      <c r="J1108" s="36"/>
      <c r="K1108" s="36"/>
    </row>
    <row r="1109" spans="1:11" x14ac:dyDescent="0.25">
      <c r="A1109" s="37">
        <v>40312</v>
      </c>
      <c r="B1109" s="36">
        <v>0</v>
      </c>
      <c r="C1109" s="36">
        <v>59.262</v>
      </c>
      <c r="D1109" s="36">
        <v>59.262</v>
      </c>
      <c r="E1109" s="36">
        <v>59.262</v>
      </c>
      <c r="F1109" s="36">
        <v>59.262</v>
      </c>
      <c r="G1109" s="36"/>
      <c r="H1109" s="36"/>
      <c r="I1109" s="36"/>
      <c r="J1109" s="36"/>
      <c r="K1109" s="36"/>
    </row>
    <row r="1110" spans="1:11" x14ac:dyDescent="0.25">
      <c r="A1110" s="37">
        <v>40315</v>
      </c>
      <c r="B1110" s="36">
        <v>0</v>
      </c>
      <c r="C1110" s="36">
        <v>58.72898</v>
      </c>
      <c r="D1110" s="36">
        <v>58.72898</v>
      </c>
      <c r="E1110" s="36">
        <v>58.72898</v>
      </c>
      <c r="F1110" s="36">
        <v>58.72898</v>
      </c>
      <c r="G1110" s="36"/>
      <c r="H1110" s="36"/>
      <c r="I1110" s="36"/>
      <c r="J1110" s="36"/>
      <c r="K1110" s="36"/>
    </row>
    <row r="1111" spans="1:11" x14ac:dyDescent="0.25">
      <c r="A1111" s="37">
        <v>40316</v>
      </c>
      <c r="B1111" s="36">
        <v>0</v>
      </c>
      <c r="C1111" s="36">
        <v>54.87191</v>
      </c>
      <c r="D1111" s="36">
        <v>54.87191</v>
      </c>
      <c r="E1111" s="36">
        <v>54.87191</v>
      </c>
      <c r="F1111" s="36">
        <v>54.87191</v>
      </c>
      <c r="G1111" s="36"/>
      <c r="H1111" s="36"/>
      <c r="I1111" s="36"/>
      <c r="J1111" s="36"/>
      <c r="K1111" s="36"/>
    </row>
    <row r="1112" spans="1:11" x14ac:dyDescent="0.25">
      <c r="A1112" s="37">
        <v>40317</v>
      </c>
      <c r="B1112" s="36">
        <v>0</v>
      </c>
      <c r="C1112" s="36">
        <v>54.030749999999998</v>
      </c>
      <c r="D1112" s="36">
        <v>54.030749999999998</v>
      </c>
      <c r="E1112" s="36">
        <v>54.030749999999998</v>
      </c>
      <c r="F1112" s="36">
        <v>54.030749999999998</v>
      </c>
      <c r="G1112" s="36"/>
      <c r="H1112" s="36"/>
      <c r="I1112" s="36"/>
      <c r="J1112" s="36"/>
      <c r="K1112" s="36"/>
    </row>
    <row r="1113" spans="1:11" x14ac:dyDescent="0.25">
      <c r="A1113" s="37">
        <v>40318</v>
      </c>
      <c r="B1113" s="36">
        <v>0</v>
      </c>
      <c r="C1113" s="36">
        <v>46.192369999999997</v>
      </c>
      <c r="D1113" s="36">
        <v>46.192369999999997</v>
      </c>
      <c r="E1113" s="36">
        <v>46.192369999999997</v>
      </c>
      <c r="F1113" s="36">
        <v>46.192369999999997</v>
      </c>
      <c r="G1113" s="36"/>
      <c r="H1113" s="36"/>
      <c r="I1113" s="36"/>
      <c r="J1113" s="36"/>
      <c r="K1113" s="36"/>
    </row>
    <row r="1114" spans="1:11" x14ac:dyDescent="0.25">
      <c r="A1114" s="37">
        <v>40319</v>
      </c>
      <c r="B1114" s="36">
        <v>0</v>
      </c>
      <c r="C1114" s="36">
        <v>46.701569999999997</v>
      </c>
      <c r="D1114" s="36">
        <v>46.701569999999997</v>
      </c>
      <c r="E1114" s="36">
        <v>46.701569999999997</v>
      </c>
      <c r="F1114" s="36">
        <v>46.701569999999997</v>
      </c>
      <c r="G1114" s="36"/>
      <c r="H1114" s="36"/>
      <c r="I1114" s="36"/>
      <c r="J1114" s="36"/>
      <c r="K1114" s="36"/>
    </row>
    <row r="1115" spans="1:11" x14ac:dyDescent="0.25">
      <c r="A1115" s="37">
        <v>40322</v>
      </c>
      <c r="B1115" s="36">
        <v>0</v>
      </c>
      <c r="C1115" s="36">
        <v>47.469709999999999</v>
      </c>
      <c r="D1115" s="36">
        <v>47.469709999999999</v>
      </c>
      <c r="E1115" s="36">
        <v>47.469709999999999</v>
      </c>
      <c r="F1115" s="36">
        <v>47.469709999999999</v>
      </c>
      <c r="G1115" s="36"/>
      <c r="H1115" s="36"/>
      <c r="I1115" s="36"/>
      <c r="J1115" s="36"/>
      <c r="K1115" s="36"/>
    </row>
    <row r="1116" spans="1:11" x14ac:dyDescent="0.25">
      <c r="A1116" s="37">
        <v>40323</v>
      </c>
      <c r="B1116" s="36">
        <v>0</v>
      </c>
      <c r="C1116" s="36">
        <v>48.89781</v>
      </c>
      <c r="D1116" s="36">
        <v>48.89781</v>
      </c>
      <c r="E1116" s="36">
        <v>48.89781</v>
      </c>
      <c r="F1116" s="36">
        <v>48.89781</v>
      </c>
      <c r="G1116" s="36"/>
      <c r="H1116" s="36"/>
      <c r="I1116" s="36"/>
      <c r="J1116" s="36"/>
      <c r="K1116" s="36"/>
    </row>
    <row r="1117" spans="1:11" x14ac:dyDescent="0.25">
      <c r="A1117" s="37">
        <v>40324</v>
      </c>
      <c r="B1117" s="36">
        <v>0</v>
      </c>
      <c r="C1117" s="36">
        <v>50.656289999999998</v>
      </c>
      <c r="D1117" s="36">
        <v>50.656289999999998</v>
      </c>
      <c r="E1117" s="36">
        <v>50.656289999999998</v>
      </c>
      <c r="F1117" s="36">
        <v>50.656289999999998</v>
      </c>
      <c r="G1117" s="36"/>
      <c r="H1117" s="36"/>
      <c r="I1117" s="36"/>
      <c r="J1117" s="36"/>
      <c r="K1117" s="36"/>
    </row>
    <row r="1118" spans="1:11" x14ac:dyDescent="0.25">
      <c r="A1118" s="37">
        <v>40325</v>
      </c>
      <c r="B1118" s="36">
        <v>0</v>
      </c>
      <c r="C1118" s="36">
        <v>54.504150000000003</v>
      </c>
      <c r="D1118" s="36">
        <v>54.504150000000003</v>
      </c>
      <c r="E1118" s="36">
        <v>54.504150000000003</v>
      </c>
      <c r="F1118" s="36">
        <v>54.504150000000003</v>
      </c>
      <c r="G1118" s="36"/>
      <c r="H1118" s="36"/>
      <c r="I1118" s="36"/>
      <c r="J1118" s="36"/>
      <c r="K1118" s="36"/>
    </row>
    <row r="1119" spans="1:11" x14ac:dyDescent="0.25">
      <c r="A1119" s="37">
        <v>40326</v>
      </c>
      <c r="B1119" s="36">
        <v>0</v>
      </c>
      <c r="C1119" s="36">
        <v>54.517519999999998</v>
      </c>
      <c r="D1119" s="36">
        <v>54.517519999999998</v>
      </c>
      <c r="E1119" s="36">
        <v>54.517519999999998</v>
      </c>
      <c r="F1119" s="36">
        <v>54.517519999999998</v>
      </c>
      <c r="G1119" s="36"/>
      <c r="H1119" s="36"/>
      <c r="I1119" s="36"/>
      <c r="J1119" s="36"/>
      <c r="K1119" s="36"/>
    </row>
    <row r="1120" spans="1:11" x14ac:dyDescent="0.25">
      <c r="A1120" s="37">
        <v>40330</v>
      </c>
      <c r="B1120" s="36">
        <v>0</v>
      </c>
      <c r="C1120" s="36">
        <v>51.684649999999998</v>
      </c>
      <c r="D1120" s="36">
        <v>51.684649999999998</v>
      </c>
      <c r="E1120" s="36">
        <v>51.684649999999998</v>
      </c>
      <c r="F1120" s="36">
        <v>51.684649999999998</v>
      </c>
      <c r="G1120" s="36"/>
      <c r="H1120" s="36"/>
      <c r="I1120" s="36"/>
      <c r="J1120" s="36"/>
      <c r="K1120" s="36"/>
    </row>
    <row r="1121" spans="1:11" x14ac:dyDescent="0.25">
      <c r="A1121" s="37">
        <v>40331</v>
      </c>
      <c r="B1121" s="36">
        <v>0</v>
      </c>
      <c r="C1121" s="36">
        <v>53.614379999999997</v>
      </c>
      <c r="D1121" s="36">
        <v>53.614379999999997</v>
      </c>
      <c r="E1121" s="36">
        <v>53.614379999999997</v>
      </c>
      <c r="F1121" s="36">
        <v>53.614379999999997</v>
      </c>
      <c r="G1121" s="36"/>
      <c r="H1121" s="36"/>
      <c r="I1121" s="36"/>
      <c r="J1121" s="36"/>
      <c r="K1121" s="36"/>
    </row>
    <row r="1122" spans="1:11" x14ac:dyDescent="0.25">
      <c r="A1122" s="37">
        <v>40332</v>
      </c>
      <c r="B1122" s="36">
        <v>0</v>
      </c>
      <c r="C1122" s="36">
        <v>54.395690000000002</v>
      </c>
      <c r="D1122" s="36">
        <v>54.395690000000002</v>
      </c>
      <c r="E1122" s="36">
        <v>54.395690000000002</v>
      </c>
      <c r="F1122" s="36">
        <v>54.395690000000002</v>
      </c>
      <c r="G1122" s="36"/>
      <c r="H1122" s="36"/>
      <c r="I1122" s="36"/>
      <c r="J1122" s="36"/>
      <c r="K1122" s="36"/>
    </row>
    <row r="1123" spans="1:11" x14ac:dyDescent="0.25">
      <c r="A1123" s="37">
        <v>40333</v>
      </c>
      <c r="B1123" s="36">
        <v>0</v>
      </c>
      <c r="C1123" s="36">
        <v>48.930210000000002</v>
      </c>
      <c r="D1123" s="36">
        <v>48.930210000000002</v>
      </c>
      <c r="E1123" s="36">
        <v>48.930210000000002</v>
      </c>
      <c r="F1123" s="36">
        <v>48.930210000000002</v>
      </c>
      <c r="G1123" s="36"/>
      <c r="H1123" s="36"/>
      <c r="I1123" s="36"/>
      <c r="J1123" s="36"/>
      <c r="K1123" s="36"/>
    </row>
    <row r="1124" spans="1:11" x14ac:dyDescent="0.25">
      <c r="A1124" s="37">
        <v>40336</v>
      </c>
      <c r="B1124" s="36">
        <v>0</v>
      </c>
      <c r="C1124" s="36">
        <v>47.392189999999999</v>
      </c>
      <c r="D1124" s="36">
        <v>47.392189999999999</v>
      </c>
      <c r="E1124" s="36">
        <v>47.392189999999999</v>
      </c>
      <c r="F1124" s="36">
        <v>47.392189999999999</v>
      </c>
      <c r="G1124" s="36"/>
      <c r="H1124" s="36"/>
      <c r="I1124" s="36"/>
      <c r="J1124" s="36"/>
      <c r="K1124" s="36"/>
    </row>
    <row r="1125" spans="1:11" x14ac:dyDescent="0.25">
      <c r="A1125" s="37">
        <v>40337</v>
      </c>
      <c r="B1125" s="36">
        <v>0</v>
      </c>
      <c r="C1125" s="36">
        <v>48.874720000000003</v>
      </c>
      <c r="D1125" s="36">
        <v>48.874720000000003</v>
      </c>
      <c r="E1125" s="36">
        <v>48.874720000000003</v>
      </c>
      <c r="F1125" s="36">
        <v>48.874720000000003</v>
      </c>
      <c r="G1125" s="36"/>
      <c r="H1125" s="36"/>
      <c r="I1125" s="36"/>
      <c r="J1125" s="36"/>
      <c r="K1125" s="36"/>
    </row>
    <row r="1126" spans="1:11" x14ac:dyDescent="0.25">
      <c r="A1126" s="37">
        <v>40338</v>
      </c>
      <c r="B1126" s="36">
        <v>0</v>
      </c>
      <c r="C1126" s="36">
        <v>48.730719999999998</v>
      </c>
      <c r="D1126" s="36">
        <v>48.730719999999998</v>
      </c>
      <c r="E1126" s="36">
        <v>48.730719999999998</v>
      </c>
      <c r="F1126" s="36">
        <v>48.730719999999998</v>
      </c>
      <c r="G1126" s="36"/>
      <c r="H1126" s="36"/>
      <c r="I1126" s="36"/>
      <c r="J1126" s="36"/>
      <c r="K1126" s="36"/>
    </row>
    <row r="1127" spans="1:11" x14ac:dyDescent="0.25">
      <c r="A1127" s="37">
        <v>40339</v>
      </c>
      <c r="B1127" s="36">
        <v>0</v>
      </c>
      <c r="C1127" s="36">
        <v>51.586300000000001</v>
      </c>
      <c r="D1127" s="36">
        <v>51.586300000000001</v>
      </c>
      <c r="E1127" s="36">
        <v>51.586300000000001</v>
      </c>
      <c r="F1127" s="36">
        <v>51.586300000000001</v>
      </c>
      <c r="G1127" s="36"/>
      <c r="H1127" s="36"/>
      <c r="I1127" s="36"/>
      <c r="J1127" s="36"/>
      <c r="K1127" s="36"/>
    </row>
    <row r="1128" spans="1:11" x14ac:dyDescent="0.25">
      <c r="A1128" s="37">
        <v>40340</v>
      </c>
      <c r="B1128" s="36">
        <v>0</v>
      </c>
      <c r="C1128" s="36">
        <v>52.741309999999999</v>
      </c>
      <c r="D1128" s="36">
        <v>52.741309999999999</v>
      </c>
      <c r="E1128" s="36">
        <v>52.741309999999999</v>
      </c>
      <c r="F1128" s="36">
        <v>52.741309999999999</v>
      </c>
      <c r="G1128" s="36"/>
      <c r="H1128" s="36"/>
      <c r="I1128" s="36"/>
      <c r="J1128" s="36"/>
      <c r="K1128" s="36"/>
    </row>
    <row r="1129" spans="1:11" x14ac:dyDescent="0.25">
      <c r="A1129" s="37">
        <v>40343</v>
      </c>
      <c r="B1129" s="36">
        <v>0</v>
      </c>
      <c r="C1129" s="36">
        <v>53.909219999999998</v>
      </c>
      <c r="D1129" s="36">
        <v>53.909219999999998</v>
      </c>
      <c r="E1129" s="36">
        <v>53.909219999999998</v>
      </c>
      <c r="F1129" s="36">
        <v>53.909219999999998</v>
      </c>
      <c r="G1129" s="36"/>
      <c r="H1129" s="36"/>
      <c r="I1129" s="36"/>
      <c r="J1129" s="36"/>
      <c r="K1129" s="36"/>
    </row>
    <row r="1130" spans="1:11" x14ac:dyDescent="0.25">
      <c r="A1130" s="37">
        <v>40344</v>
      </c>
      <c r="B1130" s="36">
        <v>0</v>
      </c>
      <c r="C1130" s="36">
        <v>56.735590000000002</v>
      </c>
      <c r="D1130" s="36">
        <v>56.735590000000002</v>
      </c>
      <c r="E1130" s="36">
        <v>56.735590000000002</v>
      </c>
      <c r="F1130" s="36">
        <v>56.735590000000002</v>
      </c>
      <c r="G1130" s="36"/>
      <c r="H1130" s="36"/>
      <c r="I1130" s="36"/>
      <c r="J1130" s="36"/>
      <c r="K1130" s="36"/>
    </row>
    <row r="1131" spans="1:11" x14ac:dyDescent="0.25">
      <c r="A1131" s="37">
        <v>40345</v>
      </c>
      <c r="B1131" s="36">
        <v>0</v>
      </c>
      <c r="C1131" s="36">
        <v>57.570230000000002</v>
      </c>
      <c r="D1131" s="36">
        <v>57.570230000000002</v>
      </c>
      <c r="E1131" s="36">
        <v>57.570230000000002</v>
      </c>
      <c r="F1131" s="36">
        <v>57.570230000000002</v>
      </c>
      <c r="G1131" s="36"/>
      <c r="H1131" s="36"/>
      <c r="I1131" s="36"/>
      <c r="J1131" s="36"/>
      <c r="K1131" s="36"/>
    </row>
    <row r="1132" spans="1:11" x14ac:dyDescent="0.25">
      <c r="A1132" s="37">
        <v>40346</v>
      </c>
      <c r="B1132" s="36">
        <v>0</v>
      </c>
      <c r="C1132" s="36">
        <v>59.127009999999999</v>
      </c>
      <c r="D1132" s="36">
        <v>59.127009999999999</v>
      </c>
      <c r="E1132" s="36">
        <v>59.127009999999999</v>
      </c>
      <c r="F1132" s="36">
        <v>59.127009999999999</v>
      </c>
      <c r="G1132" s="36"/>
      <c r="H1132" s="36"/>
      <c r="I1132" s="36"/>
      <c r="J1132" s="36"/>
      <c r="K1132" s="36"/>
    </row>
    <row r="1133" spans="1:11" x14ac:dyDescent="0.25">
      <c r="A1133" s="37">
        <v>40347</v>
      </c>
      <c r="B1133" s="36">
        <v>0</v>
      </c>
      <c r="C1133" s="36">
        <v>60.302300000000002</v>
      </c>
      <c r="D1133" s="36">
        <v>60.302300000000002</v>
      </c>
      <c r="E1133" s="36">
        <v>60.302300000000002</v>
      </c>
      <c r="F1133" s="36">
        <v>60.302300000000002</v>
      </c>
      <c r="G1133" s="36"/>
      <c r="H1133" s="36"/>
      <c r="I1133" s="36"/>
      <c r="J1133" s="36"/>
      <c r="K1133" s="36"/>
    </row>
    <row r="1134" spans="1:11" x14ac:dyDescent="0.25">
      <c r="A1134" s="37">
        <v>40350</v>
      </c>
      <c r="B1134" s="36">
        <v>0</v>
      </c>
      <c r="C1134" s="36">
        <v>59.234310000000001</v>
      </c>
      <c r="D1134" s="36">
        <v>59.234310000000001</v>
      </c>
      <c r="E1134" s="36">
        <v>59.234310000000001</v>
      </c>
      <c r="F1134" s="36">
        <v>59.234310000000001</v>
      </c>
      <c r="G1134" s="36"/>
      <c r="H1134" s="36"/>
      <c r="I1134" s="36"/>
      <c r="J1134" s="36"/>
      <c r="K1134" s="36"/>
    </row>
    <row r="1135" spans="1:11" x14ac:dyDescent="0.25">
      <c r="A1135" s="37">
        <v>40351</v>
      </c>
      <c r="B1135" s="36">
        <v>0</v>
      </c>
      <c r="C1135" s="36">
        <v>56.647500000000001</v>
      </c>
      <c r="D1135" s="36">
        <v>56.647500000000001</v>
      </c>
      <c r="E1135" s="36">
        <v>56.647500000000001</v>
      </c>
      <c r="F1135" s="36">
        <v>56.647500000000001</v>
      </c>
      <c r="G1135" s="36"/>
      <c r="H1135" s="36"/>
      <c r="I1135" s="36"/>
      <c r="J1135" s="36"/>
      <c r="K1135" s="36"/>
    </row>
    <row r="1136" spans="1:11" x14ac:dyDescent="0.25">
      <c r="A1136" s="37">
        <v>40352</v>
      </c>
      <c r="B1136" s="36">
        <v>0</v>
      </c>
      <c r="C1136" s="36">
        <v>56.386780000000002</v>
      </c>
      <c r="D1136" s="36">
        <v>56.386780000000002</v>
      </c>
      <c r="E1136" s="36">
        <v>56.386780000000002</v>
      </c>
      <c r="F1136" s="36">
        <v>56.386780000000002</v>
      </c>
      <c r="G1136" s="36"/>
      <c r="H1136" s="36"/>
      <c r="I1136" s="36"/>
      <c r="J1136" s="36"/>
      <c r="K1136" s="36"/>
    </row>
    <row r="1137" spans="1:11" x14ac:dyDescent="0.25">
      <c r="A1137" s="37">
        <v>40353</v>
      </c>
      <c r="B1137" s="36">
        <v>0</v>
      </c>
      <c r="C1137" s="36">
        <v>53.021349999999998</v>
      </c>
      <c r="D1137" s="36">
        <v>53.021349999999998</v>
      </c>
      <c r="E1137" s="36">
        <v>53.021349999999998</v>
      </c>
      <c r="F1137" s="36">
        <v>53.021349999999998</v>
      </c>
      <c r="G1137" s="36"/>
      <c r="H1137" s="36"/>
      <c r="I1137" s="36"/>
      <c r="J1137" s="36"/>
      <c r="K1137" s="36"/>
    </row>
    <row r="1138" spans="1:11" x14ac:dyDescent="0.25">
      <c r="A1138" s="37">
        <v>40354</v>
      </c>
      <c r="B1138" s="36">
        <v>0</v>
      </c>
      <c r="C1138" s="36">
        <v>53.784770000000002</v>
      </c>
      <c r="D1138" s="36">
        <v>53.784770000000002</v>
      </c>
      <c r="E1138" s="36">
        <v>53.784770000000002</v>
      </c>
      <c r="F1138" s="36">
        <v>53.784770000000002</v>
      </c>
      <c r="G1138" s="36"/>
      <c r="H1138" s="36"/>
      <c r="I1138" s="36"/>
      <c r="J1138" s="36"/>
      <c r="K1138" s="36"/>
    </row>
    <row r="1139" spans="1:11" x14ac:dyDescent="0.25">
      <c r="A1139" s="37">
        <v>40357</v>
      </c>
      <c r="B1139" s="36">
        <v>0</v>
      </c>
      <c r="C1139" s="36">
        <v>53.541049999999998</v>
      </c>
      <c r="D1139" s="36">
        <v>53.541049999999998</v>
      </c>
      <c r="E1139" s="36">
        <v>53.541049999999998</v>
      </c>
      <c r="F1139" s="36">
        <v>53.541049999999998</v>
      </c>
      <c r="G1139" s="36"/>
      <c r="H1139" s="36"/>
      <c r="I1139" s="36"/>
      <c r="J1139" s="36"/>
      <c r="K1139" s="36"/>
    </row>
    <row r="1140" spans="1:11" x14ac:dyDescent="0.25">
      <c r="A1140" s="37">
        <v>40358</v>
      </c>
      <c r="B1140" s="36">
        <v>0</v>
      </c>
      <c r="C1140" s="36">
        <v>47.835569999999997</v>
      </c>
      <c r="D1140" s="36">
        <v>47.835569999999997</v>
      </c>
      <c r="E1140" s="36">
        <v>47.835569999999997</v>
      </c>
      <c r="F1140" s="36">
        <v>47.835569999999997</v>
      </c>
      <c r="G1140" s="36"/>
      <c r="H1140" s="36"/>
      <c r="I1140" s="36"/>
      <c r="J1140" s="36"/>
      <c r="K1140" s="36"/>
    </row>
    <row r="1141" spans="1:11" x14ac:dyDescent="0.25">
      <c r="A1141" s="37">
        <v>40359</v>
      </c>
      <c r="B1141" s="36">
        <v>0</v>
      </c>
      <c r="C1141" s="36">
        <v>47.457520000000002</v>
      </c>
      <c r="D1141" s="36">
        <v>47.457520000000002</v>
      </c>
      <c r="E1141" s="36">
        <v>47.457520000000002</v>
      </c>
      <c r="F1141" s="36">
        <v>47.457520000000002</v>
      </c>
      <c r="G1141" s="36"/>
      <c r="H1141" s="36"/>
      <c r="I1141" s="36"/>
      <c r="J1141" s="36"/>
      <c r="K1141" s="36"/>
    </row>
    <row r="1142" spans="1:11" x14ac:dyDescent="0.25">
      <c r="A1142" s="37">
        <v>40360</v>
      </c>
      <c r="B1142" s="36">
        <v>0</v>
      </c>
      <c r="C1142" s="36">
        <v>47.860660000000003</v>
      </c>
      <c r="D1142" s="36">
        <v>47.860660000000003</v>
      </c>
      <c r="E1142" s="36">
        <v>47.860660000000003</v>
      </c>
      <c r="F1142" s="36">
        <v>47.860660000000003</v>
      </c>
      <c r="G1142" s="36"/>
      <c r="H1142" s="36"/>
      <c r="I1142" s="36"/>
      <c r="J1142" s="36"/>
      <c r="K1142" s="36"/>
    </row>
    <row r="1143" spans="1:11" x14ac:dyDescent="0.25">
      <c r="A1143" s="37">
        <v>40361</v>
      </c>
      <c r="B1143" s="36">
        <v>0</v>
      </c>
      <c r="C1143" s="36">
        <v>49.473619999999997</v>
      </c>
      <c r="D1143" s="36">
        <v>49.473619999999997</v>
      </c>
      <c r="E1143" s="36">
        <v>49.473619999999997</v>
      </c>
      <c r="F1143" s="36">
        <v>49.473619999999997</v>
      </c>
      <c r="G1143" s="36"/>
      <c r="H1143" s="36"/>
      <c r="I1143" s="36"/>
      <c r="J1143" s="36"/>
      <c r="K1143" s="36"/>
    </row>
    <row r="1144" spans="1:11" x14ac:dyDescent="0.25">
      <c r="A1144" s="37">
        <v>40365</v>
      </c>
      <c r="B1144" s="36">
        <v>0</v>
      </c>
      <c r="C1144" s="36">
        <v>51.27328</v>
      </c>
      <c r="D1144" s="36">
        <v>51.27328</v>
      </c>
      <c r="E1144" s="36">
        <v>51.27328</v>
      </c>
      <c r="F1144" s="36">
        <v>51.27328</v>
      </c>
      <c r="G1144" s="36"/>
      <c r="H1144" s="36"/>
      <c r="I1144" s="36"/>
      <c r="J1144" s="36"/>
      <c r="K1144" s="36"/>
    </row>
    <row r="1145" spans="1:11" x14ac:dyDescent="0.25">
      <c r="A1145" s="37">
        <v>40366</v>
      </c>
      <c r="B1145" s="36">
        <v>0</v>
      </c>
      <c r="C1145" s="36">
        <v>54.852359999999997</v>
      </c>
      <c r="D1145" s="36">
        <v>54.852359999999997</v>
      </c>
      <c r="E1145" s="36">
        <v>54.852359999999997</v>
      </c>
      <c r="F1145" s="36">
        <v>54.852359999999997</v>
      </c>
      <c r="G1145" s="36"/>
      <c r="H1145" s="36"/>
      <c r="I1145" s="36"/>
      <c r="J1145" s="36"/>
      <c r="K1145" s="36"/>
    </row>
    <row r="1146" spans="1:11" x14ac:dyDescent="0.25">
      <c r="A1146" s="37">
        <v>40367</v>
      </c>
      <c r="B1146" s="36">
        <v>0</v>
      </c>
      <c r="C1146" s="36">
        <v>56.131320000000002</v>
      </c>
      <c r="D1146" s="36">
        <v>56.131320000000002</v>
      </c>
      <c r="E1146" s="36">
        <v>56.131320000000002</v>
      </c>
      <c r="F1146" s="36">
        <v>56.131320000000002</v>
      </c>
      <c r="G1146" s="36"/>
      <c r="H1146" s="36"/>
      <c r="I1146" s="36"/>
      <c r="J1146" s="36"/>
      <c r="K1146" s="36"/>
    </row>
    <row r="1147" spans="1:11" x14ac:dyDescent="0.25">
      <c r="A1147" s="37">
        <v>40368</v>
      </c>
      <c r="B1147" s="36">
        <v>0</v>
      </c>
      <c r="C1147" s="36">
        <v>57.429110000000001</v>
      </c>
      <c r="D1147" s="36">
        <v>57.429110000000001</v>
      </c>
      <c r="E1147" s="36">
        <v>57.429110000000001</v>
      </c>
      <c r="F1147" s="36">
        <v>57.429110000000001</v>
      </c>
      <c r="G1147" s="36"/>
      <c r="H1147" s="36"/>
      <c r="I1147" s="36"/>
      <c r="J1147" s="36"/>
      <c r="K1147" s="36"/>
    </row>
    <row r="1148" spans="1:11" x14ac:dyDescent="0.25">
      <c r="A1148" s="37">
        <v>40371</v>
      </c>
      <c r="B1148" s="36">
        <v>0</v>
      </c>
      <c r="C1148" s="36">
        <v>58.290950000000002</v>
      </c>
      <c r="D1148" s="36">
        <v>58.290950000000002</v>
      </c>
      <c r="E1148" s="36">
        <v>58.290950000000002</v>
      </c>
      <c r="F1148" s="36">
        <v>58.290950000000002</v>
      </c>
      <c r="G1148" s="36"/>
      <c r="H1148" s="36"/>
      <c r="I1148" s="36"/>
      <c r="J1148" s="36"/>
      <c r="K1148" s="36"/>
    </row>
    <row r="1149" spans="1:11" x14ac:dyDescent="0.25">
      <c r="A1149" s="37">
        <v>40372</v>
      </c>
      <c r="B1149" s="36">
        <v>0</v>
      </c>
      <c r="C1149" s="36">
        <v>59.354790000000001</v>
      </c>
      <c r="D1149" s="36">
        <v>59.354790000000001</v>
      </c>
      <c r="E1149" s="36">
        <v>59.354790000000001</v>
      </c>
      <c r="F1149" s="36">
        <v>59.354790000000001</v>
      </c>
      <c r="G1149" s="36"/>
      <c r="H1149" s="36"/>
      <c r="I1149" s="36"/>
      <c r="J1149" s="36"/>
      <c r="K1149" s="36"/>
    </row>
    <row r="1150" spans="1:11" x14ac:dyDescent="0.25">
      <c r="A1150" s="37">
        <v>40373</v>
      </c>
      <c r="B1150" s="36">
        <v>0</v>
      </c>
      <c r="C1150" s="36">
        <v>56.098019999999998</v>
      </c>
      <c r="D1150" s="36">
        <v>56.098019999999998</v>
      </c>
      <c r="E1150" s="36">
        <v>56.098019999999998</v>
      </c>
      <c r="F1150" s="36">
        <v>56.098019999999998</v>
      </c>
      <c r="G1150" s="36"/>
      <c r="H1150" s="36"/>
      <c r="I1150" s="36"/>
      <c r="J1150" s="36"/>
      <c r="K1150" s="36"/>
    </row>
    <row r="1151" spans="1:11" x14ac:dyDescent="0.25">
      <c r="A1151" s="37">
        <v>40374</v>
      </c>
      <c r="B1151" s="36">
        <v>0</v>
      </c>
      <c r="C1151" s="36">
        <v>56.797550000000001</v>
      </c>
      <c r="D1151" s="36">
        <v>56.797550000000001</v>
      </c>
      <c r="E1151" s="36">
        <v>56.797550000000001</v>
      </c>
      <c r="F1151" s="36">
        <v>56.797550000000001</v>
      </c>
      <c r="G1151" s="36"/>
      <c r="H1151" s="36"/>
      <c r="I1151" s="36"/>
      <c r="J1151" s="36"/>
      <c r="K1151" s="36"/>
    </row>
    <row r="1152" spans="1:11" x14ac:dyDescent="0.25">
      <c r="A1152" s="37">
        <v>40375</v>
      </c>
      <c r="B1152" s="36">
        <v>0</v>
      </c>
      <c r="C1152" s="36">
        <v>53.038539999999998</v>
      </c>
      <c r="D1152" s="36">
        <v>53.038539999999998</v>
      </c>
      <c r="E1152" s="36">
        <v>53.038539999999998</v>
      </c>
      <c r="F1152" s="36">
        <v>53.038539999999998</v>
      </c>
      <c r="G1152" s="36"/>
      <c r="H1152" s="36"/>
      <c r="I1152" s="36"/>
      <c r="J1152" s="36"/>
      <c r="K1152" s="36"/>
    </row>
    <row r="1153" spans="1:11" x14ac:dyDescent="0.25">
      <c r="A1153" s="37">
        <v>40378</v>
      </c>
      <c r="B1153" s="36">
        <v>0</v>
      </c>
      <c r="C1153" s="36">
        <v>54.796190000000003</v>
      </c>
      <c r="D1153" s="36">
        <v>54.796190000000003</v>
      </c>
      <c r="E1153" s="36">
        <v>54.796190000000003</v>
      </c>
      <c r="F1153" s="36">
        <v>54.796190000000003</v>
      </c>
      <c r="G1153" s="36"/>
      <c r="H1153" s="36"/>
      <c r="I1153" s="36"/>
      <c r="J1153" s="36"/>
      <c r="K1153" s="36"/>
    </row>
    <row r="1154" spans="1:11" x14ac:dyDescent="0.25">
      <c r="A1154" s="37">
        <v>40379</v>
      </c>
      <c r="B1154" s="36">
        <v>0</v>
      </c>
      <c r="C1154" s="36">
        <v>57.613030000000002</v>
      </c>
      <c r="D1154" s="36">
        <v>57.613030000000002</v>
      </c>
      <c r="E1154" s="36">
        <v>57.613030000000002</v>
      </c>
      <c r="F1154" s="36">
        <v>57.613030000000002</v>
      </c>
      <c r="G1154" s="36"/>
      <c r="H1154" s="36"/>
      <c r="I1154" s="36"/>
      <c r="J1154" s="36"/>
      <c r="K1154" s="36"/>
    </row>
    <row r="1155" spans="1:11" x14ac:dyDescent="0.25">
      <c r="A1155" s="37">
        <v>40380</v>
      </c>
      <c r="B1155" s="36">
        <v>0</v>
      </c>
      <c r="C1155" s="36">
        <v>56.864809999999999</v>
      </c>
      <c r="D1155" s="36">
        <v>56.864809999999999</v>
      </c>
      <c r="E1155" s="36">
        <v>56.864809999999999</v>
      </c>
      <c r="F1155" s="36">
        <v>56.864809999999999</v>
      </c>
      <c r="G1155" s="36"/>
      <c r="H1155" s="36"/>
      <c r="I1155" s="36"/>
      <c r="J1155" s="36"/>
      <c r="K1155" s="36"/>
    </row>
    <row r="1156" spans="1:11" x14ac:dyDescent="0.25">
      <c r="A1156" s="37">
        <v>40381</v>
      </c>
      <c r="B1156" s="36">
        <v>0</v>
      </c>
      <c r="C1156" s="36">
        <v>59.694560000000003</v>
      </c>
      <c r="D1156" s="36">
        <v>59.694560000000003</v>
      </c>
      <c r="E1156" s="36">
        <v>59.694560000000003</v>
      </c>
      <c r="F1156" s="36">
        <v>59.694560000000003</v>
      </c>
      <c r="G1156" s="36"/>
      <c r="H1156" s="36"/>
      <c r="I1156" s="36"/>
      <c r="J1156" s="36"/>
      <c r="K1156" s="36"/>
    </row>
    <row r="1157" spans="1:11" x14ac:dyDescent="0.25">
      <c r="A1157" s="37">
        <v>40382</v>
      </c>
      <c r="B1157" s="36">
        <v>0</v>
      </c>
      <c r="C1157" s="36">
        <v>61.035969999999999</v>
      </c>
      <c r="D1157" s="36">
        <v>61.035969999999999</v>
      </c>
      <c r="E1157" s="36">
        <v>61.035969999999999</v>
      </c>
      <c r="F1157" s="36">
        <v>61.035969999999999</v>
      </c>
      <c r="G1157" s="36"/>
      <c r="H1157" s="36"/>
      <c r="I1157" s="36"/>
      <c r="J1157" s="36"/>
      <c r="K1157" s="36"/>
    </row>
    <row r="1158" spans="1:11" x14ac:dyDescent="0.25">
      <c r="A1158" s="37">
        <v>40385</v>
      </c>
      <c r="B1158" s="36">
        <v>0</v>
      </c>
      <c r="C1158" s="36">
        <v>63.288330000000002</v>
      </c>
      <c r="D1158" s="36">
        <v>63.288330000000002</v>
      </c>
      <c r="E1158" s="36">
        <v>63.288330000000002</v>
      </c>
      <c r="F1158" s="36">
        <v>63.288330000000002</v>
      </c>
      <c r="G1158" s="36"/>
      <c r="H1158" s="36"/>
      <c r="I1158" s="36"/>
      <c r="J1158" s="36"/>
      <c r="K1158" s="36"/>
    </row>
    <row r="1159" spans="1:11" x14ac:dyDescent="0.25">
      <c r="A1159" s="37">
        <v>40386</v>
      </c>
      <c r="B1159" s="36">
        <v>0</v>
      </c>
      <c r="C1159" s="36">
        <v>63.797440000000002</v>
      </c>
      <c r="D1159" s="36">
        <v>63.797440000000002</v>
      </c>
      <c r="E1159" s="36">
        <v>63.797440000000002</v>
      </c>
      <c r="F1159" s="36">
        <v>63.797440000000002</v>
      </c>
      <c r="G1159" s="36"/>
      <c r="H1159" s="36"/>
      <c r="I1159" s="36"/>
      <c r="J1159" s="36"/>
      <c r="K1159" s="36"/>
    </row>
    <row r="1160" spans="1:11" x14ac:dyDescent="0.25">
      <c r="A1160" s="37">
        <v>40387</v>
      </c>
      <c r="B1160" s="36">
        <v>0</v>
      </c>
      <c r="C1160" s="36">
        <v>62.923670000000001</v>
      </c>
      <c r="D1160" s="36">
        <v>62.923670000000001</v>
      </c>
      <c r="E1160" s="36">
        <v>62.923670000000001</v>
      </c>
      <c r="F1160" s="36">
        <v>62.923670000000001</v>
      </c>
      <c r="G1160" s="36"/>
      <c r="H1160" s="36"/>
      <c r="I1160" s="36"/>
      <c r="J1160" s="36"/>
      <c r="K1160" s="36"/>
    </row>
    <row r="1161" spans="1:11" x14ac:dyDescent="0.25">
      <c r="A1161" s="37">
        <v>40388</v>
      </c>
      <c r="B1161" s="36">
        <v>0</v>
      </c>
      <c r="C1161" s="36">
        <v>63.151499999999999</v>
      </c>
      <c r="D1161" s="36">
        <v>63.151499999999999</v>
      </c>
      <c r="E1161" s="36">
        <v>63.151499999999999</v>
      </c>
      <c r="F1161" s="36">
        <v>63.151499999999999</v>
      </c>
      <c r="G1161" s="36"/>
      <c r="H1161" s="36"/>
      <c r="I1161" s="36"/>
      <c r="J1161" s="36"/>
      <c r="K1161" s="36"/>
    </row>
    <row r="1162" spans="1:11" x14ac:dyDescent="0.25">
      <c r="A1162" s="37">
        <v>40389</v>
      </c>
      <c r="B1162" s="36">
        <v>0</v>
      </c>
      <c r="C1162" s="36">
        <v>63.946820000000002</v>
      </c>
      <c r="D1162" s="36">
        <v>63.946820000000002</v>
      </c>
      <c r="E1162" s="36">
        <v>63.946820000000002</v>
      </c>
      <c r="F1162" s="36">
        <v>63.946820000000002</v>
      </c>
      <c r="G1162" s="36"/>
      <c r="H1162" s="36"/>
      <c r="I1162" s="36"/>
      <c r="J1162" s="36"/>
      <c r="K1162" s="36"/>
    </row>
    <row r="1163" spans="1:11" x14ac:dyDescent="0.25">
      <c r="A1163" s="37">
        <v>40392</v>
      </c>
      <c r="B1163" s="36">
        <v>0</v>
      </c>
      <c r="C1163" s="36">
        <v>67.43065</v>
      </c>
      <c r="D1163" s="36">
        <v>67.43065</v>
      </c>
      <c r="E1163" s="36">
        <v>67.43065</v>
      </c>
      <c r="F1163" s="36">
        <v>67.43065</v>
      </c>
      <c r="G1163" s="36"/>
      <c r="H1163" s="36"/>
      <c r="I1163" s="36"/>
      <c r="J1163" s="36"/>
      <c r="K1163" s="36"/>
    </row>
    <row r="1164" spans="1:11" x14ac:dyDescent="0.25">
      <c r="A1164" s="37">
        <v>40393</v>
      </c>
      <c r="B1164" s="36">
        <v>0</v>
      </c>
      <c r="C1164" s="36">
        <v>66.599810000000005</v>
      </c>
      <c r="D1164" s="36">
        <v>66.599810000000005</v>
      </c>
      <c r="E1164" s="36">
        <v>66.599810000000005</v>
      </c>
      <c r="F1164" s="36">
        <v>66.599810000000005</v>
      </c>
      <c r="G1164" s="36"/>
      <c r="H1164" s="36"/>
      <c r="I1164" s="36"/>
      <c r="J1164" s="36"/>
      <c r="K1164" s="36"/>
    </row>
    <row r="1165" spans="1:11" x14ac:dyDescent="0.25">
      <c r="A1165" s="37">
        <v>40394</v>
      </c>
      <c r="B1165" s="36">
        <v>0</v>
      </c>
      <c r="C1165" s="36">
        <v>66.818889999999996</v>
      </c>
      <c r="D1165" s="36">
        <v>66.818889999999996</v>
      </c>
      <c r="E1165" s="36">
        <v>66.818889999999996</v>
      </c>
      <c r="F1165" s="36">
        <v>66.818889999999996</v>
      </c>
      <c r="G1165" s="36"/>
      <c r="H1165" s="36"/>
      <c r="I1165" s="36"/>
      <c r="J1165" s="36"/>
      <c r="K1165" s="36"/>
    </row>
    <row r="1166" spans="1:11" x14ac:dyDescent="0.25">
      <c r="A1166" s="37">
        <v>40395</v>
      </c>
      <c r="B1166" s="36">
        <v>0</v>
      </c>
      <c r="C1166" s="36">
        <v>66.701620000000005</v>
      </c>
      <c r="D1166" s="36">
        <v>66.701620000000005</v>
      </c>
      <c r="E1166" s="36">
        <v>66.701620000000005</v>
      </c>
      <c r="F1166" s="36">
        <v>66.701620000000005</v>
      </c>
      <c r="G1166" s="36"/>
      <c r="H1166" s="36"/>
      <c r="I1166" s="36"/>
      <c r="J1166" s="36"/>
      <c r="K1166" s="36"/>
    </row>
    <row r="1167" spans="1:11" x14ac:dyDescent="0.25">
      <c r="A1167" s="37">
        <v>40396</v>
      </c>
      <c r="B1167" s="36">
        <v>0</v>
      </c>
      <c r="C1167" s="36">
        <v>66.640410000000003</v>
      </c>
      <c r="D1167" s="36">
        <v>66.640410000000003</v>
      </c>
      <c r="E1167" s="36">
        <v>66.640410000000003</v>
      </c>
      <c r="F1167" s="36">
        <v>66.640410000000003</v>
      </c>
      <c r="G1167" s="36"/>
      <c r="H1167" s="36"/>
      <c r="I1167" s="36"/>
      <c r="J1167" s="36"/>
      <c r="K1167" s="36"/>
    </row>
    <row r="1168" spans="1:11" x14ac:dyDescent="0.25">
      <c r="A1168" s="37">
        <v>40399</v>
      </c>
      <c r="B1168" s="36">
        <v>0</v>
      </c>
      <c r="C1168" s="36">
        <v>67.939139999999995</v>
      </c>
      <c r="D1168" s="36">
        <v>67.939139999999995</v>
      </c>
      <c r="E1168" s="36">
        <v>67.939139999999995</v>
      </c>
      <c r="F1168" s="36">
        <v>67.939139999999995</v>
      </c>
      <c r="G1168" s="36"/>
      <c r="H1168" s="36"/>
      <c r="I1168" s="36"/>
      <c r="J1168" s="36"/>
      <c r="K1168" s="36"/>
    </row>
    <row r="1169" spans="1:11" x14ac:dyDescent="0.25">
      <c r="A1169" s="37">
        <v>40400</v>
      </c>
      <c r="B1169" s="36">
        <v>0</v>
      </c>
      <c r="C1169" s="36">
        <v>67.516940000000005</v>
      </c>
      <c r="D1169" s="36">
        <v>67.516940000000005</v>
      </c>
      <c r="E1169" s="36">
        <v>67.516940000000005</v>
      </c>
      <c r="F1169" s="36">
        <v>67.516940000000005</v>
      </c>
      <c r="G1169" s="36"/>
      <c r="H1169" s="36"/>
      <c r="I1169" s="36"/>
      <c r="J1169" s="36"/>
      <c r="K1169" s="36"/>
    </row>
    <row r="1170" spans="1:11" x14ac:dyDescent="0.25">
      <c r="A1170" s="37">
        <v>40401</v>
      </c>
      <c r="B1170" s="36">
        <v>0</v>
      </c>
      <c r="C1170" s="36">
        <v>62.474080000000001</v>
      </c>
      <c r="D1170" s="36">
        <v>62.474080000000001</v>
      </c>
      <c r="E1170" s="36">
        <v>62.474080000000001</v>
      </c>
      <c r="F1170" s="36">
        <v>62.474080000000001</v>
      </c>
      <c r="G1170" s="36"/>
      <c r="H1170" s="36"/>
      <c r="I1170" s="36"/>
      <c r="J1170" s="36"/>
      <c r="K1170" s="36"/>
    </row>
    <row r="1171" spans="1:11" x14ac:dyDescent="0.25">
      <c r="A1171" s="37">
        <v>40402</v>
      </c>
      <c r="B1171" s="36">
        <v>0</v>
      </c>
      <c r="C1171" s="36">
        <v>61.403790000000001</v>
      </c>
      <c r="D1171" s="36">
        <v>61.403790000000001</v>
      </c>
      <c r="E1171" s="36">
        <v>61.403790000000001</v>
      </c>
      <c r="F1171" s="36">
        <v>61.403790000000001</v>
      </c>
      <c r="G1171" s="36"/>
      <c r="H1171" s="36"/>
      <c r="I1171" s="36"/>
      <c r="J1171" s="36"/>
      <c r="K1171" s="36"/>
    </row>
    <row r="1172" spans="1:11" x14ac:dyDescent="0.25">
      <c r="A1172" s="37">
        <v>40403</v>
      </c>
      <c r="B1172" s="36">
        <v>0</v>
      </c>
      <c r="C1172" s="36">
        <v>59.630769999999998</v>
      </c>
      <c r="D1172" s="36">
        <v>59.630769999999998</v>
      </c>
      <c r="E1172" s="36">
        <v>59.630769999999998</v>
      </c>
      <c r="F1172" s="36">
        <v>59.630769999999998</v>
      </c>
      <c r="G1172" s="36"/>
      <c r="H1172" s="36"/>
      <c r="I1172" s="36"/>
      <c r="J1172" s="36"/>
      <c r="K1172" s="36"/>
    </row>
    <row r="1173" spans="1:11" x14ac:dyDescent="0.25">
      <c r="A1173" s="37">
        <v>40406</v>
      </c>
      <c r="B1173" s="36">
        <v>0</v>
      </c>
      <c r="C1173" s="36">
        <v>60.309330000000003</v>
      </c>
      <c r="D1173" s="36">
        <v>60.309330000000003</v>
      </c>
      <c r="E1173" s="36">
        <v>60.309330000000003</v>
      </c>
      <c r="F1173" s="36">
        <v>60.309330000000003</v>
      </c>
      <c r="G1173" s="36"/>
      <c r="H1173" s="36"/>
      <c r="I1173" s="36"/>
      <c r="J1173" s="36"/>
      <c r="K1173" s="36"/>
    </row>
    <row r="1174" spans="1:11" x14ac:dyDescent="0.25">
      <c r="A1174" s="37">
        <v>40407</v>
      </c>
      <c r="B1174" s="36">
        <v>0</v>
      </c>
      <c r="C1174" s="36">
        <v>62.735169999999997</v>
      </c>
      <c r="D1174" s="36">
        <v>62.735169999999997</v>
      </c>
      <c r="E1174" s="36">
        <v>62.735169999999997</v>
      </c>
      <c r="F1174" s="36">
        <v>62.735169999999997</v>
      </c>
      <c r="G1174" s="36"/>
      <c r="H1174" s="36"/>
      <c r="I1174" s="36"/>
      <c r="J1174" s="36"/>
      <c r="K1174" s="36"/>
    </row>
    <row r="1175" spans="1:11" x14ac:dyDescent="0.25">
      <c r="A1175" s="37">
        <v>40408</v>
      </c>
      <c r="B1175" s="36">
        <v>0</v>
      </c>
      <c r="C1175" s="36">
        <v>63.830509999999997</v>
      </c>
      <c r="D1175" s="36">
        <v>63.830509999999997</v>
      </c>
      <c r="E1175" s="36">
        <v>63.830509999999997</v>
      </c>
      <c r="F1175" s="36">
        <v>63.830509999999997</v>
      </c>
      <c r="G1175" s="36"/>
      <c r="H1175" s="36"/>
      <c r="I1175" s="36"/>
      <c r="J1175" s="36"/>
      <c r="K1175" s="36"/>
    </row>
    <row r="1176" spans="1:11" x14ac:dyDescent="0.25">
      <c r="A1176" s="37">
        <v>40409</v>
      </c>
      <c r="B1176" s="36">
        <v>0</v>
      </c>
      <c r="C1176" s="36">
        <v>60.998629999999999</v>
      </c>
      <c r="D1176" s="36">
        <v>60.998629999999999</v>
      </c>
      <c r="E1176" s="36">
        <v>60.998629999999999</v>
      </c>
      <c r="F1176" s="36">
        <v>60.998629999999999</v>
      </c>
      <c r="G1176" s="36"/>
      <c r="H1176" s="36"/>
      <c r="I1176" s="36"/>
      <c r="J1176" s="36"/>
      <c r="K1176" s="36"/>
    </row>
    <row r="1177" spans="1:11" x14ac:dyDescent="0.25">
      <c r="A1177" s="37">
        <v>40410</v>
      </c>
      <c r="B1177" s="36">
        <v>0</v>
      </c>
      <c r="C1177" s="36">
        <v>61.768459999999997</v>
      </c>
      <c r="D1177" s="36">
        <v>61.768459999999997</v>
      </c>
      <c r="E1177" s="36">
        <v>61.768459999999997</v>
      </c>
      <c r="F1177" s="36">
        <v>61.768459999999997</v>
      </c>
      <c r="G1177" s="36"/>
      <c r="H1177" s="36"/>
      <c r="I1177" s="36"/>
      <c r="J1177" s="36"/>
      <c r="K1177" s="36"/>
    </row>
    <row r="1178" spans="1:11" x14ac:dyDescent="0.25">
      <c r="A1178" s="37">
        <v>40413</v>
      </c>
      <c r="B1178" s="36">
        <v>0</v>
      </c>
      <c r="C1178" s="36">
        <v>62.611780000000003</v>
      </c>
      <c r="D1178" s="36">
        <v>62.611780000000003</v>
      </c>
      <c r="E1178" s="36">
        <v>62.611780000000003</v>
      </c>
      <c r="F1178" s="36">
        <v>62.611780000000003</v>
      </c>
      <c r="G1178" s="36"/>
      <c r="H1178" s="36"/>
      <c r="I1178" s="36"/>
      <c r="J1178" s="36"/>
      <c r="K1178" s="36"/>
    </row>
    <row r="1179" spans="1:11" x14ac:dyDescent="0.25">
      <c r="A1179" s="37">
        <v>40414</v>
      </c>
      <c r="B1179" s="36">
        <v>0</v>
      </c>
      <c r="C1179" s="36">
        <v>61.05001</v>
      </c>
      <c r="D1179" s="36">
        <v>61.05001</v>
      </c>
      <c r="E1179" s="36">
        <v>61.05001</v>
      </c>
      <c r="F1179" s="36">
        <v>61.05001</v>
      </c>
      <c r="G1179" s="36"/>
      <c r="H1179" s="36"/>
      <c r="I1179" s="36"/>
      <c r="J1179" s="36"/>
      <c r="K1179" s="36"/>
    </row>
    <row r="1180" spans="1:11" x14ac:dyDescent="0.25">
      <c r="A1180" s="37">
        <v>40415</v>
      </c>
      <c r="B1180" s="36">
        <v>0</v>
      </c>
      <c r="C1180" s="36">
        <v>62.428269999999998</v>
      </c>
      <c r="D1180" s="36">
        <v>62.428269999999998</v>
      </c>
      <c r="E1180" s="36">
        <v>62.428269999999998</v>
      </c>
      <c r="F1180" s="36">
        <v>62.428269999999998</v>
      </c>
      <c r="G1180" s="36"/>
      <c r="H1180" s="36"/>
      <c r="I1180" s="36"/>
      <c r="J1180" s="36"/>
      <c r="K1180" s="36"/>
    </row>
    <row r="1181" spans="1:11" x14ac:dyDescent="0.25">
      <c r="A1181" s="37">
        <v>40416</v>
      </c>
      <c r="B1181" s="36">
        <v>0</v>
      </c>
      <c r="C1181" s="36">
        <v>61.973939999999999</v>
      </c>
      <c r="D1181" s="36">
        <v>61.973939999999999</v>
      </c>
      <c r="E1181" s="36">
        <v>61.973939999999999</v>
      </c>
      <c r="F1181" s="36">
        <v>61.973939999999999</v>
      </c>
      <c r="G1181" s="36"/>
      <c r="H1181" s="36"/>
      <c r="I1181" s="36"/>
      <c r="J1181" s="36"/>
      <c r="K1181" s="36"/>
    </row>
    <row r="1182" spans="1:11" x14ac:dyDescent="0.25">
      <c r="A1182" s="37">
        <v>40417</v>
      </c>
      <c r="B1182" s="36">
        <v>0</v>
      </c>
      <c r="C1182" s="36">
        <v>65.374600000000001</v>
      </c>
      <c r="D1182" s="36">
        <v>65.374600000000001</v>
      </c>
      <c r="E1182" s="36">
        <v>65.374600000000001</v>
      </c>
      <c r="F1182" s="36">
        <v>65.374600000000001</v>
      </c>
      <c r="G1182" s="36"/>
      <c r="H1182" s="36"/>
      <c r="I1182" s="36"/>
      <c r="J1182" s="36"/>
      <c r="K1182" s="36"/>
    </row>
    <row r="1183" spans="1:11" x14ac:dyDescent="0.25">
      <c r="A1183" s="37">
        <v>40420</v>
      </c>
      <c r="B1183" s="36">
        <v>0</v>
      </c>
      <c r="C1183" s="36">
        <v>63.897419999999997</v>
      </c>
      <c r="D1183" s="36">
        <v>63.897419999999997</v>
      </c>
      <c r="E1183" s="36">
        <v>63.897419999999997</v>
      </c>
      <c r="F1183" s="36">
        <v>63.897419999999997</v>
      </c>
      <c r="G1183" s="36"/>
      <c r="H1183" s="36"/>
      <c r="I1183" s="36"/>
      <c r="J1183" s="36"/>
      <c r="K1183" s="36"/>
    </row>
    <row r="1184" spans="1:11" x14ac:dyDescent="0.25">
      <c r="A1184" s="37">
        <v>40421</v>
      </c>
      <c r="B1184" s="36">
        <v>0</v>
      </c>
      <c r="C1184" s="36">
        <v>63.865830000000003</v>
      </c>
      <c r="D1184" s="36">
        <v>63.865830000000003</v>
      </c>
      <c r="E1184" s="36">
        <v>63.865830000000003</v>
      </c>
      <c r="F1184" s="36">
        <v>63.865830000000003</v>
      </c>
      <c r="G1184" s="36"/>
      <c r="H1184" s="36"/>
      <c r="I1184" s="36"/>
      <c r="J1184" s="36"/>
      <c r="K1184" s="36"/>
    </row>
    <row r="1185" spans="1:11" x14ac:dyDescent="0.25">
      <c r="A1185" s="37">
        <v>40422</v>
      </c>
      <c r="B1185" s="36">
        <v>0</v>
      </c>
      <c r="C1185" s="36">
        <v>67.887360000000001</v>
      </c>
      <c r="D1185" s="36">
        <v>67.887360000000001</v>
      </c>
      <c r="E1185" s="36">
        <v>67.887360000000001</v>
      </c>
      <c r="F1185" s="36">
        <v>67.887360000000001</v>
      </c>
      <c r="G1185" s="36"/>
      <c r="H1185" s="36"/>
      <c r="I1185" s="36"/>
      <c r="J1185" s="36"/>
      <c r="K1185" s="36"/>
    </row>
    <row r="1186" spans="1:11" x14ac:dyDescent="0.25">
      <c r="A1186" s="37">
        <v>40423</v>
      </c>
      <c r="B1186" s="36">
        <v>0</v>
      </c>
      <c r="C1186" s="36">
        <v>69.967439999999996</v>
      </c>
      <c r="D1186" s="36">
        <v>69.967439999999996</v>
      </c>
      <c r="E1186" s="36">
        <v>69.967439999999996</v>
      </c>
      <c r="F1186" s="36">
        <v>69.967439999999996</v>
      </c>
      <c r="G1186" s="36"/>
      <c r="H1186" s="36"/>
      <c r="I1186" s="36"/>
      <c r="J1186" s="36"/>
      <c r="K1186" s="36"/>
    </row>
    <row r="1187" spans="1:11" x14ac:dyDescent="0.25">
      <c r="A1187" s="37">
        <v>40424</v>
      </c>
      <c r="B1187" s="36">
        <v>0</v>
      </c>
      <c r="C1187" s="36">
        <v>73.209680000000006</v>
      </c>
      <c r="D1187" s="36">
        <v>73.209680000000006</v>
      </c>
      <c r="E1187" s="36">
        <v>73.209680000000006</v>
      </c>
      <c r="F1187" s="36">
        <v>73.209680000000006</v>
      </c>
      <c r="G1187" s="36"/>
      <c r="H1187" s="36"/>
      <c r="I1187" s="36"/>
      <c r="J1187" s="36"/>
      <c r="K1187" s="36"/>
    </row>
    <row r="1188" spans="1:11" x14ac:dyDescent="0.25">
      <c r="A1188" s="37">
        <v>40428</v>
      </c>
      <c r="B1188" s="36">
        <v>0</v>
      </c>
      <c r="C1188" s="36">
        <v>71.225009999999997</v>
      </c>
      <c r="D1188" s="36">
        <v>71.225009999999997</v>
      </c>
      <c r="E1188" s="36">
        <v>71.225009999999997</v>
      </c>
      <c r="F1188" s="36">
        <v>71.225009999999997</v>
      </c>
      <c r="G1188" s="36"/>
      <c r="H1188" s="36"/>
      <c r="I1188" s="36"/>
      <c r="J1188" s="36"/>
      <c r="K1188" s="36"/>
    </row>
    <row r="1189" spans="1:11" x14ac:dyDescent="0.25">
      <c r="A1189" s="37">
        <v>40429</v>
      </c>
      <c r="B1189" s="36">
        <v>0</v>
      </c>
      <c r="C1189" s="36">
        <v>72.438879999999997</v>
      </c>
      <c r="D1189" s="36">
        <v>72.438879999999997</v>
      </c>
      <c r="E1189" s="36">
        <v>72.438879999999997</v>
      </c>
      <c r="F1189" s="36">
        <v>72.438879999999997</v>
      </c>
      <c r="G1189" s="36"/>
      <c r="H1189" s="36"/>
      <c r="I1189" s="36"/>
      <c r="J1189" s="36"/>
      <c r="K1189" s="36"/>
    </row>
    <row r="1190" spans="1:11" x14ac:dyDescent="0.25">
      <c r="A1190" s="37">
        <v>40430</v>
      </c>
      <c r="B1190" s="36">
        <v>0</v>
      </c>
      <c r="C1190" s="36">
        <v>74.382289999999998</v>
      </c>
      <c r="D1190" s="36">
        <v>74.382289999999998</v>
      </c>
      <c r="E1190" s="36">
        <v>74.382289999999998</v>
      </c>
      <c r="F1190" s="36">
        <v>74.382289999999998</v>
      </c>
      <c r="G1190" s="36"/>
      <c r="H1190" s="36"/>
      <c r="I1190" s="36"/>
      <c r="J1190" s="36"/>
      <c r="K1190" s="36"/>
    </row>
    <row r="1191" spans="1:11" x14ac:dyDescent="0.25">
      <c r="A1191" s="37">
        <v>40431</v>
      </c>
      <c r="B1191" s="36">
        <v>0</v>
      </c>
      <c r="C1191" s="36">
        <v>75.176500000000004</v>
      </c>
      <c r="D1191" s="36">
        <v>75.176500000000004</v>
      </c>
      <c r="E1191" s="36">
        <v>75.176500000000004</v>
      </c>
      <c r="F1191" s="36">
        <v>75.176500000000004</v>
      </c>
      <c r="G1191" s="36"/>
      <c r="H1191" s="36"/>
      <c r="I1191" s="36"/>
      <c r="J1191" s="36"/>
      <c r="K1191" s="36"/>
    </row>
    <row r="1192" spans="1:11" x14ac:dyDescent="0.25">
      <c r="A1192" s="37">
        <v>40434</v>
      </c>
      <c r="B1192" s="36">
        <v>0</v>
      </c>
      <c r="C1192" s="36">
        <v>79.146929999999998</v>
      </c>
      <c r="D1192" s="36">
        <v>79.146929999999998</v>
      </c>
      <c r="E1192" s="36">
        <v>79.146929999999998</v>
      </c>
      <c r="F1192" s="36">
        <v>79.146929999999998</v>
      </c>
      <c r="G1192" s="36"/>
      <c r="H1192" s="36"/>
      <c r="I1192" s="36"/>
      <c r="J1192" s="36"/>
      <c r="K1192" s="36"/>
    </row>
    <row r="1193" spans="1:11" x14ac:dyDescent="0.25">
      <c r="A1193" s="37">
        <v>40435</v>
      </c>
      <c r="B1193" s="36">
        <v>0</v>
      </c>
      <c r="C1193" s="36">
        <v>79.358230000000006</v>
      </c>
      <c r="D1193" s="36">
        <v>79.358230000000006</v>
      </c>
      <c r="E1193" s="36">
        <v>79.358230000000006</v>
      </c>
      <c r="F1193" s="36">
        <v>79.358230000000006</v>
      </c>
      <c r="G1193" s="36"/>
      <c r="H1193" s="36"/>
      <c r="I1193" s="36"/>
      <c r="J1193" s="36"/>
      <c r="K1193" s="36"/>
    </row>
    <row r="1194" spans="1:11" x14ac:dyDescent="0.25">
      <c r="A1194" s="37">
        <v>40436</v>
      </c>
      <c r="B1194" s="36">
        <v>0</v>
      </c>
      <c r="C1194" s="36">
        <v>80.351370000000003</v>
      </c>
      <c r="D1194" s="36">
        <v>80.351370000000003</v>
      </c>
      <c r="E1194" s="36">
        <v>80.351370000000003</v>
      </c>
      <c r="F1194" s="36">
        <v>80.351370000000003</v>
      </c>
      <c r="G1194" s="36"/>
      <c r="H1194" s="36"/>
      <c r="I1194" s="36"/>
      <c r="J1194" s="36"/>
      <c r="K1194" s="36"/>
    </row>
    <row r="1195" spans="1:11" x14ac:dyDescent="0.25">
      <c r="A1195" s="37">
        <v>40437</v>
      </c>
      <c r="B1195" s="36">
        <v>0</v>
      </c>
      <c r="C1195" s="36">
        <v>79.899799999999999</v>
      </c>
      <c r="D1195" s="36">
        <v>79.899799999999999</v>
      </c>
      <c r="E1195" s="36">
        <v>79.899799999999999</v>
      </c>
      <c r="F1195" s="36">
        <v>79.899799999999999</v>
      </c>
      <c r="G1195" s="36"/>
      <c r="H1195" s="36"/>
      <c r="I1195" s="36"/>
      <c r="J1195" s="36"/>
      <c r="K1195" s="36"/>
    </row>
    <row r="1196" spans="1:11" x14ac:dyDescent="0.25">
      <c r="A1196" s="37">
        <v>40438</v>
      </c>
      <c r="B1196" s="36">
        <v>0</v>
      </c>
      <c r="C1196" s="36">
        <v>80.778450000000007</v>
      </c>
      <c r="D1196" s="36">
        <v>80.778450000000007</v>
      </c>
      <c r="E1196" s="36">
        <v>80.778450000000007</v>
      </c>
      <c r="F1196" s="36">
        <v>80.778450000000007</v>
      </c>
      <c r="G1196" s="36"/>
      <c r="H1196" s="36"/>
      <c r="I1196" s="36"/>
      <c r="J1196" s="36"/>
      <c r="K1196" s="36"/>
    </row>
    <row r="1197" spans="1:11" x14ac:dyDescent="0.25">
      <c r="A1197" s="37">
        <v>40441</v>
      </c>
      <c r="B1197" s="36">
        <v>0</v>
      </c>
      <c r="C1197" s="36">
        <v>82.871510000000001</v>
      </c>
      <c r="D1197" s="36">
        <v>82.871510000000001</v>
      </c>
      <c r="E1197" s="36">
        <v>82.871510000000001</v>
      </c>
      <c r="F1197" s="36">
        <v>82.871510000000001</v>
      </c>
      <c r="G1197" s="36"/>
      <c r="H1197" s="36"/>
      <c r="I1197" s="36"/>
      <c r="J1197" s="36"/>
      <c r="K1197" s="36"/>
    </row>
    <row r="1198" spans="1:11" x14ac:dyDescent="0.25">
      <c r="A1198" s="37">
        <v>40442</v>
      </c>
      <c r="B1198" s="36">
        <v>0</v>
      </c>
      <c r="C1198" s="36">
        <v>82.458079999999995</v>
      </c>
      <c r="D1198" s="36">
        <v>82.458079999999995</v>
      </c>
      <c r="E1198" s="36">
        <v>82.458079999999995</v>
      </c>
      <c r="F1198" s="36">
        <v>82.458079999999995</v>
      </c>
      <c r="G1198" s="36"/>
      <c r="H1198" s="36"/>
      <c r="I1198" s="36"/>
      <c r="J1198" s="36"/>
      <c r="K1198" s="36"/>
    </row>
    <row r="1199" spans="1:11" x14ac:dyDescent="0.25">
      <c r="A1199" s="37">
        <v>40443</v>
      </c>
      <c r="B1199" s="36">
        <v>0</v>
      </c>
      <c r="C1199" s="36">
        <v>81.209410000000005</v>
      </c>
      <c r="D1199" s="36">
        <v>81.209410000000005</v>
      </c>
      <c r="E1199" s="36">
        <v>81.209410000000005</v>
      </c>
      <c r="F1199" s="36">
        <v>81.209410000000005</v>
      </c>
      <c r="G1199" s="36"/>
      <c r="H1199" s="36"/>
      <c r="I1199" s="36"/>
      <c r="J1199" s="36"/>
      <c r="K1199" s="36"/>
    </row>
    <row r="1200" spans="1:11" x14ac:dyDescent="0.25">
      <c r="A1200" s="37">
        <v>40444</v>
      </c>
      <c r="B1200" s="36">
        <v>0</v>
      </c>
      <c r="C1200" s="36">
        <v>78.443680000000001</v>
      </c>
      <c r="D1200" s="36">
        <v>78.443680000000001</v>
      </c>
      <c r="E1200" s="36">
        <v>78.443680000000001</v>
      </c>
      <c r="F1200" s="36">
        <v>78.443680000000001</v>
      </c>
      <c r="G1200" s="36"/>
      <c r="H1200" s="36"/>
      <c r="I1200" s="36"/>
      <c r="J1200" s="36"/>
      <c r="K1200" s="36"/>
    </row>
    <row r="1201" spans="1:11" x14ac:dyDescent="0.25">
      <c r="A1201" s="37">
        <v>40445</v>
      </c>
      <c r="B1201" s="36">
        <v>0</v>
      </c>
      <c r="C1201" s="36">
        <v>82.759500000000003</v>
      </c>
      <c r="D1201" s="36">
        <v>82.759500000000003</v>
      </c>
      <c r="E1201" s="36">
        <v>82.759500000000003</v>
      </c>
      <c r="F1201" s="36">
        <v>82.759500000000003</v>
      </c>
      <c r="G1201" s="36"/>
      <c r="H1201" s="36"/>
      <c r="I1201" s="36"/>
      <c r="J1201" s="36"/>
      <c r="K1201" s="36"/>
    </row>
    <row r="1202" spans="1:11" x14ac:dyDescent="0.25">
      <c r="A1202" s="37">
        <v>40448</v>
      </c>
      <c r="B1202" s="36">
        <v>0</v>
      </c>
      <c r="C1202" s="36">
        <v>82.616299999999995</v>
      </c>
      <c r="D1202" s="36">
        <v>82.616299999999995</v>
      </c>
      <c r="E1202" s="36">
        <v>82.616299999999995</v>
      </c>
      <c r="F1202" s="36">
        <v>82.616299999999995</v>
      </c>
      <c r="G1202" s="36"/>
      <c r="H1202" s="36"/>
      <c r="I1202" s="36"/>
      <c r="J1202" s="36"/>
      <c r="K1202" s="36"/>
    </row>
    <row r="1203" spans="1:11" x14ac:dyDescent="0.25">
      <c r="A1203" s="37">
        <v>40449</v>
      </c>
      <c r="B1203" s="36">
        <v>0</v>
      </c>
      <c r="C1203" s="36">
        <v>83.106350000000006</v>
      </c>
      <c r="D1203" s="36">
        <v>83.106350000000006</v>
      </c>
      <c r="E1203" s="36">
        <v>83.106350000000006</v>
      </c>
      <c r="F1203" s="36">
        <v>83.106350000000006</v>
      </c>
      <c r="G1203" s="36"/>
      <c r="H1203" s="36"/>
      <c r="I1203" s="36"/>
      <c r="J1203" s="36"/>
      <c r="K1203" s="36"/>
    </row>
    <row r="1204" spans="1:11" x14ac:dyDescent="0.25">
      <c r="A1204" s="37">
        <v>40450</v>
      </c>
      <c r="B1204" s="36">
        <v>0</v>
      </c>
      <c r="C1204" s="36">
        <v>81.439229999999995</v>
      </c>
      <c r="D1204" s="36">
        <v>81.439229999999995</v>
      </c>
      <c r="E1204" s="36">
        <v>81.439229999999995</v>
      </c>
      <c r="F1204" s="36">
        <v>81.439229999999995</v>
      </c>
      <c r="G1204" s="36"/>
      <c r="H1204" s="36"/>
      <c r="I1204" s="36"/>
      <c r="J1204" s="36"/>
      <c r="K1204" s="36"/>
    </row>
    <row r="1205" spans="1:11" x14ac:dyDescent="0.25">
      <c r="A1205" s="37">
        <v>40451</v>
      </c>
      <c r="B1205" s="36">
        <v>0</v>
      </c>
      <c r="C1205" s="36">
        <v>79.722750000000005</v>
      </c>
      <c r="D1205" s="36">
        <v>79.722750000000005</v>
      </c>
      <c r="E1205" s="36">
        <v>79.722750000000005</v>
      </c>
      <c r="F1205" s="36">
        <v>79.722750000000005</v>
      </c>
      <c r="G1205" s="36"/>
      <c r="H1205" s="36"/>
      <c r="I1205" s="36"/>
      <c r="J1205" s="36"/>
      <c r="K1205" s="36"/>
    </row>
    <row r="1206" spans="1:11" x14ac:dyDescent="0.25">
      <c r="A1206" s="37">
        <v>40452</v>
      </c>
      <c r="B1206" s="36">
        <v>0</v>
      </c>
      <c r="C1206" s="36">
        <v>80.680629999999994</v>
      </c>
      <c r="D1206" s="36">
        <v>80.680629999999994</v>
      </c>
      <c r="E1206" s="36">
        <v>80.680629999999994</v>
      </c>
      <c r="F1206" s="36">
        <v>80.680629999999994</v>
      </c>
      <c r="G1206" s="36"/>
      <c r="H1206" s="36"/>
      <c r="I1206" s="36"/>
      <c r="J1206" s="36"/>
      <c r="K1206" s="36"/>
    </row>
    <row r="1207" spans="1:11" x14ac:dyDescent="0.25">
      <c r="A1207" s="37">
        <v>40455</v>
      </c>
      <c r="B1207" s="36">
        <v>0</v>
      </c>
      <c r="C1207" s="36">
        <v>79.137889999999999</v>
      </c>
      <c r="D1207" s="36">
        <v>79.137889999999999</v>
      </c>
      <c r="E1207" s="36">
        <v>79.137889999999999</v>
      </c>
      <c r="F1207" s="36">
        <v>79.137889999999999</v>
      </c>
      <c r="G1207" s="36"/>
      <c r="H1207" s="36"/>
      <c r="I1207" s="36"/>
      <c r="J1207" s="36"/>
      <c r="K1207" s="36"/>
    </row>
    <row r="1208" spans="1:11" x14ac:dyDescent="0.25">
      <c r="A1208" s="37">
        <v>40456</v>
      </c>
      <c r="B1208" s="36">
        <v>0</v>
      </c>
      <c r="C1208" s="36">
        <v>83.625550000000004</v>
      </c>
      <c r="D1208" s="36">
        <v>83.625550000000004</v>
      </c>
      <c r="E1208" s="36">
        <v>83.625550000000004</v>
      </c>
      <c r="F1208" s="36">
        <v>83.625550000000004</v>
      </c>
      <c r="G1208" s="36"/>
      <c r="H1208" s="36"/>
      <c r="I1208" s="36"/>
      <c r="J1208" s="36"/>
      <c r="K1208" s="36"/>
    </row>
    <row r="1209" spans="1:11" x14ac:dyDescent="0.25">
      <c r="A1209" s="37">
        <v>40457</v>
      </c>
      <c r="B1209" s="36">
        <v>0</v>
      </c>
      <c r="C1209" s="36">
        <v>84.311059999999998</v>
      </c>
      <c r="D1209" s="36">
        <v>84.311059999999998</v>
      </c>
      <c r="E1209" s="36">
        <v>84.311059999999998</v>
      </c>
      <c r="F1209" s="36">
        <v>84.311059999999998</v>
      </c>
      <c r="G1209" s="36"/>
      <c r="H1209" s="36"/>
      <c r="I1209" s="36"/>
      <c r="J1209" s="36"/>
      <c r="K1209" s="36"/>
    </row>
    <row r="1210" spans="1:11" x14ac:dyDescent="0.25">
      <c r="A1210" s="37">
        <v>40458</v>
      </c>
      <c r="B1210" s="36">
        <v>0</v>
      </c>
      <c r="C1210" s="36">
        <v>84.852369999999993</v>
      </c>
      <c r="D1210" s="36">
        <v>84.852369999999993</v>
      </c>
      <c r="E1210" s="36">
        <v>84.852369999999993</v>
      </c>
      <c r="F1210" s="36">
        <v>84.852369999999993</v>
      </c>
      <c r="G1210" s="36"/>
      <c r="H1210" s="36"/>
      <c r="I1210" s="36"/>
      <c r="J1210" s="36"/>
      <c r="K1210" s="36"/>
    </row>
    <row r="1211" spans="1:11" x14ac:dyDescent="0.25">
      <c r="A1211" s="37">
        <v>40459</v>
      </c>
      <c r="B1211" s="36">
        <v>0</v>
      </c>
      <c r="C1211" s="36">
        <v>88.614810000000006</v>
      </c>
      <c r="D1211" s="36">
        <v>88.614810000000006</v>
      </c>
      <c r="E1211" s="36">
        <v>88.614810000000006</v>
      </c>
      <c r="F1211" s="36">
        <v>88.614810000000006</v>
      </c>
      <c r="G1211" s="36"/>
      <c r="H1211" s="36"/>
      <c r="I1211" s="36"/>
      <c r="J1211" s="36"/>
      <c r="K1211" s="36"/>
    </row>
    <row r="1212" spans="1:11" x14ac:dyDescent="0.25">
      <c r="A1212" s="37">
        <v>40462</v>
      </c>
      <c r="B1212" s="36">
        <v>0</v>
      </c>
      <c r="C1212" s="36">
        <v>90.202539999999999</v>
      </c>
      <c r="D1212" s="36">
        <v>90.202539999999999</v>
      </c>
      <c r="E1212" s="36">
        <v>90.202539999999999</v>
      </c>
      <c r="F1212" s="36">
        <v>90.202539999999999</v>
      </c>
      <c r="G1212" s="36"/>
      <c r="H1212" s="36"/>
      <c r="I1212" s="36"/>
      <c r="J1212" s="36"/>
      <c r="K1212" s="36"/>
    </row>
    <row r="1213" spans="1:11" x14ac:dyDescent="0.25">
      <c r="A1213" s="37">
        <v>40463</v>
      </c>
      <c r="B1213" s="36">
        <v>0</v>
      </c>
      <c r="C1213" s="36">
        <v>93.945350000000005</v>
      </c>
      <c r="D1213" s="36">
        <v>93.945350000000005</v>
      </c>
      <c r="E1213" s="36">
        <v>93.945350000000005</v>
      </c>
      <c r="F1213" s="36">
        <v>93.945350000000005</v>
      </c>
      <c r="G1213" s="36"/>
      <c r="H1213" s="36"/>
      <c r="I1213" s="36"/>
      <c r="J1213" s="36"/>
      <c r="K1213" s="36"/>
    </row>
    <row r="1214" spans="1:11" x14ac:dyDescent="0.25">
      <c r="A1214" s="37">
        <v>40464</v>
      </c>
      <c r="B1214" s="36">
        <v>0</v>
      </c>
      <c r="C1214" s="36">
        <v>96.146940000000001</v>
      </c>
      <c r="D1214" s="36">
        <v>96.146940000000001</v>
      </c>
      <c r="E1214" s="36">
        <v>96.146940000000001</v>
      </c>
      <c r="F1214" s="36">
        <v>96.146940000000001</v>
      </c>
      <c r="G1214" s="36"/>
      <c r="H1214" s="36"/>
      <c r="I1214" s="36"/>
      <c r="J1214" s="36"/>
      <c r="K1214" s="36"/>
    </row>
    <row r="1215" spans="1:11" x14ac:dyDescent="0.25">
      <c r="A1215" s="37">
        <v>40465</v>
      </c>
      <c r="B1215" s="36">
        <v>0</v>
      </c>
      <c r="C1215" s="36">
        <v>92.020759999999996</v>
      </c>
      <c r="D1215" s="36">
        <v>92.020759999999996</v>
      </c>
      <c r="E1215" s="36">
        <v>92.020759999999996</v>
      </c>
      <c r="F1215" s="36">
        <v>92.020759999999996</v>
      </c>
      <c r="G1215" s="36"/>
      <c r="H1215" s="36"/>
      <c r="I1215" s="36"/>
      <c r="J1215" s="36"/>
      <c r="K1215" s="36"/>
    </row>
    <row r="1216" spans="1:11" x14ac:dyDescent="0.25">
      <c r="A1216" s="37">
        <v>40466</v>
      </c>
      <c r="B1216" s="36">
        <v>0</v>
      </c>
      <c r="C1216" s="36">
        <v>93.972620000000006</v>
      </c>
      <c r="D1216" s="36">
        <v>93.972620000000006</v>
      </c>
      <c r="E1216" s="36">
        <v>93.972620000000006</v>
      </c>
      <c r="F1216" s="36">
        <v>93.972620000000006</v>
      </c>
      <c r="G1216" s="36"/>
      <c r="H1216" s="36"/>
      <c r="I1216" s="36"/>
      <c r="J1216" s="36"/>
      <c r="K1216" s="36"/>
    </row>
    <row r="1217" spans="1:11" x14ac:dyDescent="0.25">
      <c r="A1217" s="37">
        <v>40469</v>
      </c>
      <c r="B1217" s="36">
        <v>0</v>
      </c>
      <c r="C1217" s="36">
        <v>97.687629999999999</v>
      </c>
      <c r="D1217" s="36">
        <v>97.687629999999999</v>
      </c>
      <c r="E1217" s="36">
        <v>97.687629999999999</v>
      </c>
      <c r="F1217" s="36">
        <v>97.687629999999999</v>
      </c>
      <c r="G1217" s="36"/>
      <c r="H1217" s="36"/>
      <c r="I1217" s="36"/>
      <c r="J1217" s="36"/>
      <c r="K1217" s="36"/>
    </row>
    <row r="1218" spans="1:11" x14ac:dyDescent="0.25">
      <c r="A1218" s="37">
        <v>40470</v>
      </c>
      <c r="B1218" s="36">
        <v>0</v>
      </c>
      <c r="C1218" s="36">
        <v>93.491020000000006</v>
      </c>
      <c r="D1218" s="36">
        <v>93.491020000000006</v>
      </c>
      <c r="E1218" s="36">
        <v>93.491020000000006</v>
      </c>
      <c r="F1218" s="36">
        <v>93.491020000000006</v>
      </c>
      <c r="G1218" s="36"/>
      <c r="H1218" s="36"/>
      <c r="I1218" s="36"/>
      <c r="J1218" s="36"/>
      <c r="K1218" s="36"/>
    </row>
    <row r="1219" spans="1:11" x14ac:dyDescent="0.25">
      <c r="A1219" s="37">
        <v>40471</v>
      </c>
      <c r="B1219" s="36">
        <v>0</v>
      </c>
      <c r="C1219" s="36">
        <v>98.220290000000006</v>
      </c>
      <c r="D1219" s="36">
        <v>98.220290000000006</v>
      </c>
      <c r="E1219" s="36">
        <v>98.220290000000006</v>
      </c>
      <c r="F1219" s="36">
        <v>98.220290000000006</v>
      </c>
      <c r="G1219" s="36"/>
      <c r="H1219" s="36"/>
      <c r="I1219" s="36"/>
      <c r="J1219" s="36"/>
      <c r="K1219" s="36"/>
    </row>
    <row r="1220" spans="1:11" x14ac:dyDescent="0.25">
      <c r="A1220" s="37">
        <v>40472</v>
      </c>
      <c r="B1220" s="36">
        <v>0</v>
      </c>
      <c r="C1220" s="36">
        <v>100.6461</v>
      </c>
      <c r="D1220" s="36">
        <v>100.6461</v>
      </c>
      <c r="E1220" s="36">
        <v>100.6461</v>
      </c>
      <c r="F1220" s="36">
        <v>100.6461</v>
      </c>
      <c r="G1220" s="36"/>
      <c r="H1220" s="36"/>
      <c r="I1220" s="36"/>
      <c r="J1220" s="36"/>
      <c r="K1220" s="36"/>
    </row>
    <row r="1221" spans="1:11" x14ac:dyDescent="0.25">
      <c r="A1221" s="37">
        <v>40473</v>
      </c>
      <c r="B1221" s="36">
        <v>0</v>
      </c>
      <c r="C1221" s="36">
        <v>104.4473</v>
      </c>
      <c r="D1221" s="36">
        <v>104.4473</v>
      </c>
      <c r="E1221" s="36">
        <v>104.4473</v>
      </c>
      <c r="F1221" s="36">
        <v>104.4473</v>
      </c>
      <c r="G1221" s="36"/>
      <c r="H1221" s="36"/>
      <c r="I1221" s="36"/>
      <c r="J1221" s="36"/>
      <c r="K1221" s="36"/>
    </row>
    <row r="1222" spans="1:11" x14ac:dyDescent="0.25">
      <c r="A1222" s="37">
        <v>40476</v>
      </c>
      <c r="B1222" s="36">
        <v>0</v>
      </c>
      <c r="C1222" s="36">
        <v>106.1082</v>
      </c>
      <c r="D1222" s="36">
        <v>106.1082</v>
      </c>
      <c r="E1222" s="36">
        <v>106.1082</v>
      </c>
      <c r="F1222" s="36">
        <v>106.1082</v>
      </c>
      <c r="G1222" s="36"/>
      <c r="H1222" s="36"/>
      <c r="I1222" s="36"/>
      <c r="J1222" s="36"/>
      <c r="K1222" s="36"/>
    </row>
    <row r="1223" spans="1:11" x14ac:dyDescent="0.25">
      <c r="A1223" s="37">
        <v>40477</v>
      </c>
      <c r="B1223" s="36">
        <v>0</v>
      </c>
      <c r="C1223" s="36">
        <v>104.011</v>
      </c>
      <c r="D1223" s="36">
        <v>104.011</v>
      </c>
      <c r="E1223" s="36">
        <v>104.011</v>
      </c>
      <c r="F1223" s="36">
        <v>104.011</v>
      </c>
      <c r="G1223" s="36"/>
      <c r="H1223" s="36"/>
      <c r="I1223" s="36"/>
      <c r="J1223" s="36"/>
      <c r="K1223" s="36"/>
    </row>
    <row r="1224" spans="1:11" x14ac:dyDescent="0.25">
      <c r="A1224" s="37">
        <v>40478</v>
      </c>
      <c r="B1224" s="36">
        <v>0</v>
      </c>
      <c r="C1224" s="36">
        <v>102.084</v>
      </c>
      <c r="D1224" s="36">
        <v>102.084</v>
      </c>
      <c r="E1224" s="36">
        <v>102.084</v>
      </c>
      <c r="F1224" s="36">
        <v>102.084</v>
      </c>
      <c r="G1224" s="36"/>
      <c r="H1224" s="36"/>
      <c r="I1224" s="36"/>
      <c r="J1224" s="36"/>
      <c r="K1224" s="36"/>
    </row>
    <row r="1225" spans="1:11" x14ac:dyDescent="0.25">
      <c r="A1225" s="37">
        <v>40479</v>
      </c>
      <c r="B1225" s="36">
        <v>0</v>
      </c>
      <c r="C1225" s="36">
        <v>102.8139</v>
      </c>
      <c r="D1225" s="36">
        <v>102.8139</v>
      </c>
      <c r="E1225" s="36">
        <v>102.8139</v>
      </c>
      <c r="F1225" s="36">
        <v>102.8139</v>
      </c>
      <c r="G1225" s="36"/>
      <c r="H1225" s="36"/>
      <c r="I1225" s="36"/>
      <c r="J1225" s="36"/>
      <c r="K1225" s="36"/>
    </row>
    <row r="1226" spans="1:11" x14ac:dyDescent="0.25">
      <c r="A1226" s="37">
        <v>40480</v>
      </c>
      <c r="B1226" s="36">
        <v>0</v>
      </c>
      <c r="C1226" s="36">
        <v>102.5121</v>
      </c>
      <c r="D1226" s="36">
        <v>102.5121</v>
      </c>
      <c r="E1226" s="36">
        <v>102.5121</v>
      </c>
      <c r="F1226" s="36">
        <v>102.5121</v>
      </c>
      <c r="G1226" s="36"/>
      <c r="H1226" s="36"/>
      <c r="I1226" s="36"/>
      <c r="J1226" s="36"/>
      <c r="K1226" s="36"/>
    </row>
    <row r="1227" spans="1:11" x14ac:dyDescent="0.25">
      <c r="A1227" s="37">
        <v>40483</v>
      </c>
      <c r="B1227" s="36">
        <v>0</v>
      </c>
      <c r="C1227" s="36">
        <v>101.5806</v>
      </c>
      <c r="D1227" s="36">
        <v>101.5806</v>
      </c>
      <c r="E1227" s="36">
        <v>101.5806</v>
      </c>
      <c r="F1227" s="36">
        <v>101.5806</v>
      </c>
      <c r="G1227" s="36"/>
      <c r="H1227" s="36"/>
      <c r="I1227" s="36"/>
      <c r="J1227" s="36"/>
      <c r="K1227" s="36"/>
    </row>
    <row r="1228" spans="1:11" x14ac:dyDescent="0.25">
      <c r="A1228" s="37">
        <v>40484</v>
      </c>
      <c r="B1228" s="36">
        <v>0</v>
      </c>
      <c r="C1228" s="36">
        <v>104.301</v>
      </c>
      <c r="D1228" s="36">
        <v>104.301</v>
      </c>
      <c r="E1228" s="36">
        <v>104.301</v>
      </c>
      <c r="F1228" s="36">
        <v>104.301</v>
      </c>
      <c r="G1228" s="36"/>
      <c r="H1228" s="36"/>
      <c r="I1228" s="36"/>
      <c r="J1228" s="36"/>
      <c r="K1228" s="36"/>
    </row>
    <row r="1229" spans="1:11" x14ac:dyDescent="0.25">
      <c r="A1229" s="37">
        <v>40485</v>
      </c>
      <c r="B1229" s="36">
        <v>0</v>
      </c>
      <c r="C1229" s="36">
        <v>109.5821</v>
      </c>
      <c r="D1229" s="36">
        <v>109.5821</v>
      </c>
      <c r="E1229" s="36">
        <v>109.5821</v>
      </c>
      <c r="F1229" s="36">
        <v>109.5821</v>
      </c>
      <c r="G1229" s="36"/>
      <c r="H1229" s="36"/>
      <c r="I1229" s="36"/>
      <c r="J1229" s="36"/>
      <c r="K1229" s="36"/>
    </row>
    <row r="1230" spans="1:11" x14ac:dyDescent="0.25">
      <c r="A1230" s="37">
        <v>40486</v>
      </c>
      <c r="B1230" s="36">
        <v>0</v>
      </c>
      <c r="C1230" s="36">
        <v>117.4605</v>
      </c>
      <c r="D1230" s="36">
        <v>117.4605</v>
      </c>
      <c r="E1230" s="36">
        <v>117.4605</v>
      </c>
      <c r="F1230" s="36">
        <v>117.4605</v>
      </c>
      <c r="G1230" s="36"/>
      <c r="H1230" s="36"/>
      <c r="I1230" s="36"/>
      <c r="J1230" s="36"/>
      <c r="K1230" s="36"/>
    </row>
    <row r="1231" spans="1:11" x14ac:dyDescent="0.25">
      <c r="A1231" s="37">
        <v>40487</v>
      </c>
      <c r="B1231" s="36">
        <v>0</v>
      </c>
      <c r="C1231" s="36">
        <v>118.1622</v>
      </c>
      <c r="D1231" s="36">
        <v>118.1622</v>
      </c>
      <c r="E1231" s="36">
        <v>118.1622</v>
      </c>
      <c r="F1231" s="36">
        <v>118.1622</v>
      </c>
      <c r="G1231" s="36"/>
      <c r="H1231" s="36"/>
      <c r="I1231" s="36"/>
      <c r="J1231" s="36"/>
      <c r="K1231" s="36"/>
    </row>
    <row r="1232" spans="1:11" x14ac:dyDescent="0.25">
      <c r="A1232" s="37">
        <v>40490</v>
      </c>
      <c r="B1232" s="36">
        <v>0</v>
      </c>
      <c r="C1232" s="36">
        <v>117.4325</v>
      </c>
      <c r="D1232" s="36">
        <v>117.4325</v>
      </c>
      <c r="E1232" s="36">
        <v>117.4325</v>
      </c>
      <c r="F1232" s="36">
        <v>117.4325</v>
      </c>
      <c r="G1232" s="36"/>
      <c r="H1232" s="36"/>
      <c r="I1232" s="36"/>
      <c r="J1232" s="36"/>
      <c r="K1232" s="36"/>
    </row>
    <row r="1233" spans="1:11" x14ac:dyDescent="0.25">
      <c r="A1233" s="37">
        <v>40491</v>
      </c>
      <c r="B1233" s="36">
        <v>0</v>
      </c>
      <c r="C1233" s="36">
        <v>115.2761</v>
      </c>
      <c r="D1233" s="36">
        <v>115.2761</v>
      </c>
      <c r="E1233" s="36">
        <v>115.2761</v>
      </c>
      <c r="F1233" s="36">
        <v>115.2761</v>
      </c>
      <c r="G1233" s="36"/>
      <c r="H1233" s="36"/>
      <c r="I1233" s="36"/>
      <c r="J1233" s="36"/>
      <c r="K1233" s="36"/>
    </row>
    <row r="1234" spans="1:11" x14ac:dyDescent="0.25">
      <c r="A1234" s="37">
        <v>40492</v>
      </c>
      <c r="B1234" s="36">
        <v>0</v>
      </c>
      <c r="C1234" s="36">
        <v>117.9238</v>
      </c>
      <c r="D1234" s="36">
        <v>117.9238</v>
      </c>
      <c r="E1234" s="36">
        <v>117.9238</v>
      </c>
      <c r="F1234" s="36">
        <v>117.9238</v>
      </c>
      <c r="G1234" s="36"/>
      <c r="H1234" s="36"/>
      <c r="I1234" s="36"/>
      <c r="J1234" s="36"/>
      <c r="K1234" s="36"/>
    </row>
    <row r="1235" spans="1:11" x14ac:dyDescent="0.25">
      <c r="A1235" s="37">
        <v>40493</v>
      </c>
      <c r="B1235" s="36">
        <v>0</v>
      </c>
      <c r="C1235" s="36">
        <v>116.4106</v>
      </c>
      <c r="D1235" s="36">
        <v>116.4106</v>
      </c>
      <c r="E1235" s="36">
        <v>116.4106</v>
      </c>
      <c r="F1235" s="36">
        <v>116.4106</v>
      </c>
      <c r="G1235" s="36"/>
      <c r="H1235" s="36"/>
      <c r="I1235" s="36"/>
      <c r="J1235" s="36"/>
      <c r="K1235" s="36"/>
    </row>
    <row r="1236" spans="1:11" x14ac:dyDescent="0.25">
      <c r="A1236" s="37">
        <v>40494</v>
      </c>
      <c r="B1236" s="36">
        <v>0</v>
      </c>
      <c r="C1236" s="36">
        <v>110.7987</v>
      </c>
      <c r="D1236" s="36">
        <v>110.7987</v>
      </c>
      <c r="E1236" s="36">
        <v>110.7987</v>
      </c>
      <c r="F1236" s="36">
        <v>110.7987</v>
      </c>
      <c r="G1236" s="36"/>
      <c r="H1236" s="36"/>
      <c r="I1236" s="36"/>
      <c r="J1236" s="36"/>
      <c r="K1236" s="36"/>
    </row>
    <row r="1237" spans="1:11" x14ac:dyDescent="0.25">
      <c r="A1237" s="37">
        <v>40497</v>
      </c>
      <c r="B1237" s="36">
        <v>0</v>
      </c>
      <c r="C1237" s="36">
        <v>112.14579999999999</v>
      </c>
      <c r="D1237" s="36">
        <v>112.14579999999999</v>
      </c>
      <c r="E1237" s="36">
        <v>112.14579999999999</v>
      </c>
      <c r="F1237" s="36">
        <v>112.14579999999999</v>
      </c>
      <c r="G1237" s="36"/>
      <c r="H1237" s="36"/>
      <c r="I1237" s="36"/>
      <c r="J1237" s="36"/>
      <c r="K1237" s="36"/>
    </row>
    <row r="1238" spans="1:11" x14ac:dyDescent="0.25">
      <c r="A1238" s="37">
        <v>40498</v>
      </c>
      <c r="B1238" s="36">
        <v>0</v>
      </c>
      <c r="C1238" s="36">
        <v>106.03660000000001</v>
      </c>
      <c r="D1238" s="36">
        <v>106.03660000000001</v>
      </c>
      <c r="E1238" s="36">
        <v>106.03660000000001</v>
      </c>
      <c r="F1238" s="36">
        <v>106.03660000000001</v>
      </c>
      <c r="G1238" s="36"/>
      <c r="H1238" s="36"/>
      <c r="I1238" s="36"/>
      <c r="J1238" s="36"/>
      <c r="K1238" s="36"/>
    </row>
    <row r="1239" spans="1:11" x14ac:dyDescent="0.25">
      <c r="A1239" s="37">
        <v>40499</v>
      </c>
      <c r="B1239" s="36">
        <v>0</v>
      </c>
      <c r="C1239" s="36">
        <v>109.1811</v>
      </c>
      <c r="D1239" s="36">
        <v>109.1811</v>
      </c>
      <c r="E1239" s="36">
        <v>109.1811</v>
      </c>
      <c r="F1239" s="36">
        <v>109.1811</v>
      </c>
      <c r="G1239" s="36"/>
      <c r="H1239" s="36"/>
      <c r="I1239" s="36"/>
      <c r="J1239" s="36"/>
      <c r="K1239" s="36"/>
    </row>
    <row r="1240" spans="1:11" x14ac:dyDescent="0.25">
      <c r="A1240" s="37">
        <v>40500</v>
      </c>
      <c r="B1240" s="36">
        <v>0</v>
      </c>
      <c r="C1240" s="36">
        <v>115.6159</v>
      </c>
      <c r="D1240" s="36">
        <v>115.6159</v>
      </c>
      <c r="E1240" s="36">
        <v>115.6159</v>
      </c>
      <c r="F1240" s="36">
        <v>115.6159</v>
      </c>
      <c r="G1240" s="36"/>
      <c r="H1240" s="36"/>
      <c r="I1240" s="36"/>
      <c r="J1240" s="36"/>
      <c r="K1240" s="36"/>
    </row>
    <row r="1241" spans="1:11" x14ac:dyDescent="0.25">
      <c r="A1241" s="37">
        <v>40501</v>
      </c>
      <c r="B1241" s="36">
        <v>0</v>
      </c>
      <c r="C1241" s="36">
        <v>117.6888</v>
      </c>
      <c r="D1241" s="36">
        <v>117.6888</v>
      </c>
      <c r="E1241" s="36">
        <v>117.6888</v>
      </c>
      <c r="F1241" s="36">
        <v>117.6888</v>
      </c>
      <c r="G1241" s="36"/>
      <c r="H1241" s="36"/>
      <c r="I1241" s="36"/>
      <c r="J1241" s="36"/>
      <c r="K1241" s="36"/>
    </row>
    <row r="1242" spans="1:11" x14ac:dyDescent="0.25">
      <c r="A1242" s="37">
        <v>40504</v>
      </c>
      <c r="B1242" s="36">
        <v>0</v>
      </c>
      <c r="C1242" s="36">
        <v>121.29</v>
      </c>
      <c r="D1242" s="36">
        <v>121.29</v>
      </c>
      <c r="E1242" s="36">
        <v>121.29</v>
      </c>
      <c r="F1242" s="36">
        <v>121.29</v>
      </c>
      <c r="G1242" s="36"/>
      <c r="H1242" s="36"/>
      <c r="I1242" s="36"/>
      <c r="J1242" s="36"/>
      <c r="K1242" s="36"/>
    </row>
    <row r="1243" spans="1:11" x14ac:dyDescent="0.25">
      <c r="A1243" s="37">
        <v>40505</v>
      </c>
      <c r="B1243" s="36">
        <v>0</v>
      </c>
      <c r="C1243" s="36">
        <v>116.2008</v>
      </c>
      <c r="D1243" s="36">
        <v>116.2008</v>
      </c>
      <c r="E1243" s="36">
        <v>116.2008</v>
      </c>
      <c r="F1243" s="36">
        <v>116.2008</v>
      </c>
      <c r="G1243" s="36"/>
      <c r="H1243" s="36"/>
      <c r="I1243" s="36"/>
      <c r="J1243" s="36"/>
      <c r="K1243" s="36"/>
    </row>
    <row r="1244" spans="1:11" x14ac:dyDescent="0.25">
      <c r="A1244" s="37">
        <v>40506</v>
      </c>
      <c r="B1244" s="36">
        <v>0</v>
      </c>
      <c r="C1244" s="36">
        <v>120.4554</v>
      </c>
      <c r="D1244" s="36">
        <v>120.4554</v>
      </c>
      <c r="E1244" s="36">
        <v>120.4554</v>
      </c>
      <c r="F1244" s="36">
        <v>120.4554</v>
      </c>
      <c r="G1244" s="36"/>
      <c r="H1244" s="36"/>
      <c r="I1244" s="36"/>
      <c r="J1244" s="36"/>
      <c r="K1244" s="36"/>
    </row>
    <row r="1245" spans="1:11" x14ac:dyDescent="0.25">
      <c r="A1245" s="37">
        <v>40508</v>
      </c>
      <c r="B1245" s="36">
        <v>0</v>
      </c>
      <c r="C1245" s="36">
        <v>113.6091</v>
      </c>
      <c r="D1245" s="36">
        <v>113.6091</v>
      </c>
      <c r="E1245" s="36">
        <v>113.6091</v>
      </c>
      <c r="F1245" s="36">
        <v>113.6091</v>
      </c>
      <c r="G1245" s="36"/>
      <c r="H1245" s="36"/>
      <c r="I1245" s="36"/>
      <c r="J1245" s="36"/>
      <c r="K1245" s="36"/>
    </row>
    <row r="1246" spans="1:11" x14ac:dyDescent="0.25">
      <c r="A1246" s="37">
        <v>40511</v>
      </c>
      <c r="B1246" s="36">
        <v>0</v>
      </c>
      <c r="C1246" s="36">
        <v>113.15089999999999</v>
      </c>
      <c r="D1246" s="36">
        <v>113.15089999999999</v>
      </c>
      <c r="E1246" s="36">
        <v>113.15089999999999</v>
      </c>
      <c r="F1246" s="36">
        <v>113.15089999999999</v>
      </c>
      <c r="G1246" s="36"/>
      <c r="H1246" s="36"/>
      <c r="I1246" s="36"/>
      <c r="J1246" s="36"/>
      <c r="K1246" s="36"/>
    </row>
    <row r="1247" spans="1:11" x14ac:dyDescent="0.25">
      <c r="A1247" s="37">
        <v>40512</v>
      </c>
      <c r="B1247" s="36">
        <v>0</v>
      </c>
      <c r="C1247" s="36">
        <v>105.6165</v>
      </c>
      <c r="D1247" s="36">
        <v>105.6165</v>
      </c>
      <c r="E1247" s="36">
        <v>105.6165</v>
      </c>
      <c r="F1247" s="36">
        <v>105.6165</v>
      </c>
      <c r="G1247" s="36"/>
      <c r="H1247" s="36"/>
      <c r="I1247" s="36"/>
      <c r="J1247" s="36"/>
      <c r="K1247" s="36"/>
    </row>
    <row r="1248" spans="1:11" x14ac:dyDescent="0.25">
      <c r="A1248" s="37">
        <v>40513</v>
      </c>
      <c r="B1248" s="36">
        <v>0</v>
      </c>
      <c r="C1248" s="36">
        <v>110.14619999999999</v>
      </c>
      <c r="D1248" s="36">
        <v>110.14619999999999</v>
      </c>
      <c r="E1248" s="36">
        <v>110.14619999999999</v>
      </c>
      <c r="F1248" s="36">
        <v>110.14619999999999</v>
      </c>
      <c r="G1248" s="36"/>
      <c r="H1248" s="36"/>
      <c r="I1248" s="36"/>
      <c r="J1248" s="36"/>
      <c r="K1248" s="36"/>
    </row>
    <row r="1249" spans="1:11" x14ac:dyDescent="0.25">
      <c r="A1249" s="37">
        <v>40514</v>
      </c>
      <c r="B1249" s="36">
        <v>0</v>
      </c>
      <c r="C1249" s="36">
        <v>118.49630000000001</v>
      </c>
      <c r="D1249" s="36">
        <v>118.49630000000001</v>
      </c>
      <c r="E1249" s="36">
        <v>118.49630000000001</v>
      </c>
      <c r="F1249" s="36">
        <v>118.49630000000001</v>
      </c>
      <c r="G1249" s="36"/>
      <c r="H1249" s="36"/>
      <c r="I1249" s="36"/>
      <c r="J1249" s="36"/>
      <c r="K1249" s="36"/>
    </row>
    <row r="1250" spans="1:11" x14ac:dyDescent="0.25">
      <c r="A1250" s="37">
        <v>40515</v>
      </c>
      <c r="B1250" s="36">
        <v>0</v>
      </c>
      <c r="C1250" s="36">
        <v>124.1322</v>
      </c>
      <c r="D1250" s="36">
        <v>124.1322</v>
      </c>
      <c r="E1250" s="36">
        <v>124.1322</v>
      </c>
      <c r="F1250" s="36">
        <v>124.1322</v>
      </c>
      <c r="G1250" s="36"/>
      <c r="H1250" s="36"/>
      <c r="I1250" s="36"/>
      <c r="J1250" s="36"/>
      <c r="K1250" s="36"/>
    </row>
    <row r="1251" spans="1:11" x14ac:dyDescent="0.25">
      <c r="A1251" s="37">
        <v>40518</v>
      </c>
      <c r="B1251" s="36">
        <v>0</v>
      </c>
      <c r="C1251" s="36">
        <v>126.6131</v>
      </c>
      <c r="D1251" s="36">
        <v>126.6131</v>
      </c>
      <c r="E1251" s="36">
        <v>126.6131</v>
      </c>
      <c r="F1251" s="36">
        <v>126.6131</v>
      </c>
      <c r="G1251" s="36"/>
      <c r="H1251" s="36"/>
      <c r="I1251" s="36"/>
      <c r="J1251" s="36"/>
      <c r="K1251" s="36"/>
    </row>
    <row r="1252" spans="1:11" x14ac:dyDescent="0.25">
      <c r="A1252" s="37">
        <v>40519</v>
      </c>
      <c r="B1252" s="36">
        <v>0</v>
      </c>
      <c r="C1252" s="36">
        <v>127.9353</v>
      </c>
      <c r="D1252" s="36">
        <v>127.9353</v>
      </c>
      <c r="E1252" s="36">
        <v>127.9353</v>
      </c>
      <c r="F1252" s="36">
        <v>127.9353</v>
      </c>
      <c r="G1252" s="36"/>
      <c r="H1252" s="36"/>
      <c r="I1252" s="36"/>
      <c r="J1252" s="36"/>
      <c r="K1252" s="36"/>
    </row>
    <row r="1253" spans="1:11" x14ac:dyDescent="0.25">
      <c r="A1253" s="37">
        <v>40520</v>
      </c>
      <c r="B1253" s="36">
        <v>0</v>
      </c>
      <c r="C1253" s="36">
        <v>130.7842</v>
      </c>
      <c r="D1253" s="36">
        <v>130.7842</v>
      </c>
      <c r="E1253" s="36">
        <v>130.7842</v>
      </c>
      <c r="F1253" s="36">
        <v>130.7842</v>
      </c>
      <c r="G1253" s="36"/>
      <c r="H1253" s="36"/>
      <c r="I1253" s="36"/>
      <c r="J1253" s="36"/>
      <c r="K1253" s="36"/>
    </row>
    <row r="1254" spans="1:11" x14ac:dyDescent="0.25">
      <c r="A1254" s="37">
        <v>40521</v>
      </c>
      <c r="B1254" s="36">
        <v>0</v>
      </c>
      <c r="C1254" s="36">
        <v>132.84970000000001</v>
      </c>
      <c r="D1254" s="36">
        <v>132.84970000000001</v>
      </c>
      <c r="E1254" s="36">
        <v>132.84970000000001</v>
      </c>
      <c r="F1254" s="36">
        <v>132.84970000000001</v>
      </c>
      <c r="G1254" s="36"/>
      <c r="H1254" s="36"/>
      <c r="I1254" s="36"/>
      <c r="J1254" s="36"/>
      <c r="K1254" s="36"/>
    </row>
    <row r="1255" spans="1:11" x14ac:dyDescent="0.25">
      <c r="A1255" s="37">
        <v>40522</v>
      </c>
      <c r="B1255" s="36">
        <v>0</v>
      </c>
      <c r="C1255" s="36">
        <v>134.18450000000001</v>
      </c>
      <c r="D1255" s="36">
        <v>134.18450000000001</v>
      </c>
      <c r="E1255" s="36">
        <v>134.18450000000001</v>
      </c>
      <c r="F1255" s="36">
        <v>134.18450000000001</v>
      </c>
      <c r="G1255" s="36"/>
      <c r="H1255" s="36"/>
      <c r="I1255" s="36"/>
      <c r="J1255" s="36"/>
      <c r="K1255" s="36"/>
    </row>
    <row r="1256" spans="1:11" x14ac:dyDescent="0.25">
      <c r="A1256" s="37">
        <v>40525</v>
      </c>
      <c r="B1256" s="36">
        <v>0</v>
      </c>
      <c r="C1256" s="36">
        <v>132.27690000000001</v>
      </c>
      <c r="D1256" s="36">
        <v>132.27690000000001</v>
      </c>
      <c r="E1256" s="36">
        <v>132.27690000000001</v>
      </c>
      <c r="F1256" s="36">
        <v>132.27690000000001</v>
      </c>
      <c r="G1256" s="36"/>
      <c r="H1256" s="36"/>
      <c r="I1256" s="36"/>
      <c r="J1256" s="36"/>
      <c r="K1256" s="36"/>
    </row>
    <row r="1257" spans="1:11" x14ac:dyDescent="0.25">
      <c r="A1257" s="37">
        <v>40526</v>
      </c>
      <c r="B1257" s="36">
        <v>0</v>
      </c>
      <c r="C1257" s="36">
        <v>131.27600000000001</v>
      </c>
      <c r="D1257" s="36">
        <v>131.27600000000001</v>
      </c>
      <c r="E1257" s="36">
        <v>131.27600000000001</v>
      </c>
      <c r="F1257" s="36">
        <v>131.27600000000001</v>
      </c>
      <c r="G1257" s="36"/>
      <c r="H1257" s="36"/>
      <c r="I1257" s="36"/>
      <c r="J1257" s="36"/>
      <c r="K1257" s="36"/>
    </row>
    <row r="1258" spans="1:11" x14ac:dyDescent="0.25">
      <c r="A1258" s="37">
        <v>40527</v>
      </c>
      <c r="B1258" s="36">
        <v>0</v>
      </c>
      <c r="C1258" s="36">
        <v>128.93039999999999</v>
      </c>
      <c r="D1258" s="36">
        <v>128.93039999999999</v>
      </c>
      <c r="E1258" s="36">
        <v>128.93039999999999</v>
      </c>
      <c r="F1258" s="36">
        <v>128.93039999999999</v>
      </c>
      <c r="G1258" s="36"/>
      <c r="H1258" s="36"/>
      <c r="I1258" s="36"/>
      <c r="J1258" s="36"/>
      <c r="K1258" s="36"/>
    </row>
    <row r="1259" spans="1:11" x14ac:dyDescent="0.25">
      <c r="A1259" s="37">
        <v>40528</v>
      </c>
      <c r="B1259" s="36">
        <v>0</v>
      </c>
      <c r="C1259" s="36">
        <v>130.34610000000001</v>
      </c>
      <c r="D1259" s="36">
        <v>130.34610000000001</v>
      </c>
      <c r="E1259" s="36">
        <v>130.34610000000001</v>
      </c>
      <c r="F1259" s="36">
        <v>130.34610000000001</v>
      </c>
      <c r="G1259" s="36"/>
      <c r="H1259" s="36"/>
      <c r="I1259" s="36"/>
      <c r="J1259" s="36"/>
      <c r="K1259" s="36"/>
    </row>
    <row r="1260" spans="1:11" x14ac:dyDescent="0.25">
      <c r="A1260" s="37">
        <v>40529</v>
      </c>
      <c r="B1260" s="36">
        <v>0</v>
      </c>
      <c r="C1260" s="36">
        <v>133.3553</v>
      </c>
      <c r="D1260" s="36">
        <v>133.3553</v>
      </c>
      <c r="E1260" s="36">
        <v>133.3553</v>
      </c>
      <c r="F1260" s="36">
        <v>133.3553</v>
      </c>
      <c r="G1260" s="36"/>
      <c r="H1260" s="36"/>
      <c r="I1260" s="36"/>
      <c r="J1260" s="36"/>
      <c r="K1260" s="36"/>
    </row>
    <row r="1261" spans="1:11" x14ac:dyDescent="0.25">
      <c r="A1261" s="37">
        <v>40532</v>
      </c>
      <c r="B1261" s="36">
        <v>0</v>
      </c>
      <c r="C1261" s="36">
        <v>136.93819999999999</v>
      </c>
      <c r="D1261" s="36">
        <v>136.93819999999999</v>
      </c>
      <c r="E1261" s="36">
        <v>136.93819999999999</v>
      </c>
      <c r="F1261" s="36">
        <v>136.93819999999999</v>
      </c>
      <c r="G1261" s="36"/>
      <c r="H1261" s="36"/>
      <c r="I1261" s="36"/>
      <c r="J1261" s="36"/>
      <c r="K1261" s="36"/>
    </row>
    <row r="1262" spans="1:11" x14ac:dyDescent="0.25">
      <c r="A1262" s="37">
        <v>40533</v>
      </c>
      <c r="B1262" s="36">
        <v>0</v>
      </c>
      <c r="C1262" s="36">
        <v>139.48609999999999</v>
      </c>
      <c r="D1262" s="36">
        <v>139.48609999999999</v>
      </c>
      <c r="E1262" s="36">
        <v>139.48609999999999</v>
      </c>
      <c r="F1262" s="36">
        <v>139.48609999999999</v>
      </c>
      <c r="G1262" s="36"/>
      <c r="H1262" s="36"/>
      <c r="I1262" s="36"/>
      <c r="J1262" s="36"/>
      <c r="K1262" s="36"/>
    </row>
    <row r="1263" spans="1:11" x14ac:dyDescent="0.25">
      <c r="A1263" s="37">
        <v>40534</v>
      </c>
      <c r="B1263" s="36">
        <v>0</v>
      </c>
      <c r="C1263" s="36">
        <v>139.70249999999999</v>
      </c>
      <c r="D1263" s="36">
        <v>139.70249999999999</v>
      </c>
      <c r="E1263" s="36">
        <v>139.70249999999999</v>
      </c>
      <c r="F1263" s="36">
        <v>139.70249999999999</v>
      </c>
      <c r="G1263" s="36"/>
      <c r="H1263" s="36"/>
      <c r="I1263" s="36"/>
      <c r="J1263" s="36"/>
      <c r="K1263" s="36"/>
    </row>
    <row r="1264" spans="1:11" x14ac:dyDescent="0.25">
      <c r="A1264" s="37">
        <v>40535</v>
      </c>
      <c r="B1264" s="36">
        <v>0</v>
      </c>
      <c r="C1264" s="36">
        <v>134.84739999999999</v>
      </c>
      <c r="D1264" s="36">
        <v>134.84739999999999</v>
      </c>
      <c r="E1264" s="36">
        <v>134.84739999999999</v>
      </c>
      <c r="F1264" s="36">
        <v>134.84739999999999</v>
      </c>
      <c r="G1264" s="36"/>
      <c r="H1264" s="36"/>
      <c r="I1264" s="36"/>
      <c r="J1264" s="36"/>
      <c r="K1264" s="36"/>
    </row>
    <row r="1265" spans="1:11" x14ac:dyDescent="0.25">
      <c r="A1265" s="37">
        <v>40539</v>
      </c>
      <c r="B1265" s="36">
        <v>0</v>
      </c>
      <c r="C1265" s="36">
        <v>132.785</v>
      </c>
      <c r="D1265" s="36">
        <v>132.785</v>
      </c>
      <c r="E1265" s="36">
        <v>132.785</v>
      </c>
      <c r="F1265" s="36">
        <v>132.785</v>
      </c>
      <c r="G1265" s="36"/>
      <c r="H1265" s="36"/>
      <c r="I1265" s="36"/>
      <c r="J1265" s="36"/>
      <c r="K1265" s="36"/>
    </row>
    <row r="1266" spans="1:11" x14ac:dyDescent="0.25">
      <c r="A1266" s="37">
        <v>40540</v>
      </c>
      <c r="B1266" s="36">
        <v>0</v>
      </c>
      <c r="C1266" s="36">
        <v>131.72069999999999</v>
      </c>
      <c r="D1266" s="36">
        <v>131.72069999999999</v>
      </c>
      <c r="E1266" s="36">
        <v>131.72069999999999</v>
      </c>
      <c r="F1266" s="36">
        <v>131.72069999999999</v>
      </c>
      <c r="G1266" s="36"/>
      <c r="H1266" s="36"/>
      <c r="I1266" s="36"/>
      <c r="J1266" s="36"/>
      <c r="K1266" s="36"/>
    </row>
    <row r="1267" spans="1:11" x14ac:dyDescent="0.25">
      <c r="A1267" s="37">
        <v>40541</v>
      </c>
      <c r="B1267" s="36">
        <v>0</v>
      </c>
      <c r="C1267" s="36">
        <v>133.27379999999999</v>
      </c>
      <c r="D1267" s="36">
        <v>133.27379999999999</v>
      </c>
      <c r="E1267" s="36">
        <v>133.27379999999999</v>
      </c>
      <c r="F1267" s="36">
        <v>133.27379999999999</v>
      </c>
      <c r="G1267" s="36"/>
      <c r="H1267" s="36"/>
      <c r="I1267" s="36"/>
      <c r="J1267" s="36"/>
      <c r="K1267" s="36"/>
    </row>
    <row r="1268" spans="1:11" x14ac:dyDescent="0.25">
      <c r="A1268" s="37">
        <v>40542</v>
      </c>
      <c r="B1268" s="36">
        <v>0</v>
      </c>
      <c r="C1268" s="36">
        <v>134.32390000000001</v>
      </c>
      <c r="D1268" s="36">
        <v>134.32390000000001</v>
      </c>
      <c r="E1268" s="36">
        <v>134.32390000000001</v>
      </c>
      <c r="F1268" s="36">
        <v>134.32390000000001</v>
      </c>
      <c r="G1268" s="36"/>
      <c r="H1268" s="36"/>
      <c r="I1268" s="36"/>
      <c r="J1268" s="36"/>
      <c r="K1268" s="36"/>
    </row>
    <row r="1269" spans="1:11" x14ac:dyDescent="0.25">
      <c r="A1269" s="37">
        <v>40543</v>
      </c>
      <c r="B1269" s="36">
        <v>0</v>
      </c>
      <c r="C1269" s="36">
        <v>135.12860000000001</v>
      </c>
      <c r="D1269" s="36">
        <v>135.12860000000001</v>
      </c>
      <c r="E1269" s="36">
        <v>135.12860000000001</v>
      </c>
      <c r="F1269" s="36">
        <v>135.12860000000001</v>
      </c>
      <c r="G1269" s="36"/>
      <c r="H1269" s="36"/>
      <c r="I1269" s="36"/>
      <c r="J1269" s="36"/>
      <c r="K1269" s="36"/>
    </row>
    <row r="1270" spans="1:11" x14ac:dyDescent="0.25">
      <c r="A1270" s="37">
        <v>40546</v>
      </c>
      <c r="B1270" s="36">
        <v>0</v>
      </c>
      <c r="C1270" s="36">
        <v>139.71600000000001</v>
      </c>
      <c r="D1270" s="36">
        <v>139.71600000000001</v>
      </c>
      <c r="E1270" s="36">
        <v>139.71600000000001</v>
      </c>
      <c r="F1270" s="36">
        <v>139.71600000000001</v>
      </c>
      <c r="G1270" s="36"/>
      <c r="H1270" s="36"/>
      <c r="I1270" s="36"/>
      <c r="J1270" s="36"/>
      <c r="K1270" s="36"/>
    </row>
    <row r="1271" spans="1:11" x14ac:dyDescent="0.25">
      <c r="A1271" s="37">
        <v>40547</v>
      </c>
      <c r="B1271" s="36">
        <v>0</v>
      </c>
      <c r="C1271" s="36">
        <v>140.19810000000001</v>
      </c>
      <c r="D1271" s="36">
        <v>140.19810000000001</v>
      </c>
      <c r="E1271" s="36">
        <v>140.19810000000001</v>
      </c>
      <c r="F1271" s="36">
        <v>140.19810000000001</v>
      </c>
      <c r="G1271" s="36"/>
      <c r="H1271" s="36"/>
      <c r="I1271" s="36"/>
      <c r="J1271" s="36"/>
      <c r="K1271" s="36"/>
    </row>
    <row r="1272" spans="1:11" x14ac:dyDescent="0.25">
      <c r="A1272" s="37">
        <v>40548</v>
      </c>
      <c r="B1272" s="36">
        <v>0</v>
      </c>
      <c r="C1272" s="36">
        <v>142.36959999999999</v>
      </c>
      <c r="D1272" s="36">
        <v>142.36959999999999</v>
      </c>
      <c r="E1272" s="36">
        <v>142.36959999999999</v>
      </c>
      <c r="F1272" s="36">
        <v>142.36959999999999</v>
      </c>
      <c r="G1272" s="36"/>
      <c r="H1272" s="36"/>
      <c r="I1272" s="36"/>
      <c r="J1272" s="36"/>
      <c r="K1272" s="36"/>
    </row>
    <row r="1273" spans="1:11" x14ac:dyDescent="0.25">
      <c r="A1273" s="37">
        <v>40549</v>
      </c>
      <c r="B1273" s="36">
        <v>0</v>
      </c>
      <c r="C1273" s="36">
        <v>141.44380000000001</v>
      </c>
      <c r="D1273" s="36">
        <v>141.44380000000001</v>
      </c>
      <c r="E1273" s="36">
        <v>141.44380000000001</v>
      </c>
      <c r="F1273" s="36">
        <v>141.44380000000001</v>
      </c>
      <c r="G1273" s="36"/>
      <c r="H1273" s="36"/>
      <c r="I1273" s="36"/>
      <c r="J1273" s="36"/>
      <c r="K1273" s="36"/>
    </row>
    <row r="1274" spans="1:11" x14ac:dyDescent="0.25">
      <c r="A1274" s="37">
        <v>40550</v>
      </c>
      <c r="B1274" s="36">
        <v>0</v>
      </c>
      <c r="C1274" s="36">
        <v>141.28720000000001</v>
      </c>
      <c r="D1274" s="36">
        <v>141.28720000000001</v>
      </c>
      <c r="E1274" s="36">
        <v>141.28720000000001</v>
      </c>
      <c r="F1274" s="36">
        <v>141.28720000000001</v>
      </c>
      <c r="G1274" s="36"/>
      <c r="H1274" s="36"/>
      <c r="I1274" s="36"/>
      <c r="J1274" s="36"/>
      <c r="K1274" s="36"/>
    </row>
    <row r="1275" spans="1:11" x14ac:dyDescent="0.25">
      <c r="A1275" s="37">
        <v>40553</v>
      </c>
      <c r="B1275" s="36">
        <v>0</v>
      </c>
      <c r="C1275" s="36">
        <v>141.7764</v>
      </c>
      <c r="D1275" s="36">
        <v>141.7764</v>
      </c>
      <c r="E1275" s="36">
        <v>141.7764</v>
      </c>
      <c r="F1275" s="36">
        <v>141.7764</v>
      </c>
      <c r="G1275" s="36"/>
      <c r="H1275" s="36"/>
      <c r="I1275" s="36"/>
      <c r="J1275" s="36"/>
      <c r="K1275" s="36"/>
    </row>
    <row r="1276" spans="1:11" x14ac:dyDescent="0.25">
      <c r="A1276" s="37">
        <v>40554</v>
      </c>
      <c r="B1276" s="36">
        <v>0</v>
      </c>
      <c r="C1276" s="36">
        <v>145.6884</v>
      </c>
      <c r="D1276" s="36">
        <v>145.6884</v>
      </c>
      <c r="E1276" s="36">
        <v>145.6884</v>
      </c>
      <c r="F1276" s="36">
        <v>145.6884</v>
      </c>
      <c r="G1276" s="36"/>
      <c r="H1276" s="36"/>
      <c r="I1276" s="36"/>
      <c r="J1276" s="36"/>
      <c r="K1276" s="36"/>
    </row>
    <row r="1277" spans="1:11" x14ac:dyDescent="0.25">
      <c r="A1277" s="37">
        <v>40555</v>
      </c>
      <c r="B1277" s="36">
        <v>0</v>
      </c>
      <c r="C1277" s="36">
        <v>152.1311</v>
      </c>
      <c r="D1277" s="36">
        <v>152.1311</v>
      </c>
      <c r="E1277" s="36">
        <v>152.1311</v>
      </c>
      <c r="F1277" s="36">
        <v>152.1311</v>
      </c>
      <c r="G1277" s="36"/>
      <c r="H1277" s="36"/>
      <c r="I1277" s="36"/>
      <c r="J1277" s="36"/>
      <c r="K1277" s="36"/>
    </row>
    <row r="1278" spans="1:11" x14ac:dyDescent="0.25">
      <c r="A1278" s="37">
        <v>40556</v>
      </c>
      <c r="B1278" s="36">
        <v>0</v>
      </c>
      <c r="C1278" s="36">
        <v>152.92769999999999</v>
      </c>
      <c r="D1278" s="36">
        <v>152.92769999999999</v>
      </c>
      <c r="E1278" s="36">
        <v>152.92769999999999</v>
      </c>
      <c r="F1278" s="36">
        <v>152.92769999999999</v>
      </c>
      <c r="G1278" s="36"/>
      <c r="H1278" s="36"/>
      <c r="I1278" s="36"/>
      <c r="J1278" s="36"/>
      <c r="K1278" s="36"/>
    </row>
    <row r="1279" spans="1:11" x14ac:dyDescent="0.25">
      <c r="A1279" s="37">
        <v>40557</v>
      </c>
      <c r="B1279" s="36">
        <v>0</v>
      </c>
      <c r="C1279" s="36">
        <v>160.2662</v>
      </c>
      <c r="D1279" s="36">
        <v>160.2662</v>
      </c>
      <c r="E1279" s="36">
        <v>160.2662</v>
      </c>
      <c r="F1279" s="36">
        <v>160.2662</v>
      </c>
      <c r="G1279" s="36"/>
      <c r="H1279" s="36"/>
      <c r="I1279" s="36"/>
      <c r="J1279" s="36"/>
      <c r="K1279" s="36"/>
    </row>
    <row r="1280" spans="1:11" x14ac:dyDescent="0.25">
      <c r="A1280" s="37">
        <v>40561</v>
      </c>
      <c r="B1280" s="36">
        <v>0</v>
      </c>
      <c r="C1280" s="36">
        <v>164.92</v>
      </c>
      <c r="D1280" s="36">
        <v>164.92</v>
      </c>
      <c r="E1280" s="36">
        <v>164.92</v>
      </c>
      <c r="F1280" s="36">
        <v>164.92</v>
      </c>
      <c r="G1280" s="36"/>
      <c r="H1280" s="36"/>
      <c r="I1280" s="36"/>
      <c r="J1280" s="36"/>
      <c r="K1280" s="36"/>
    </row>
    <row r="1281" spans="1:11" x14ac:dyDescent="0.25">
      <c r="A1281" s="37">
        <v>40562</v>
      </c>
      <c r="B1281" s="36">
        <v>0</v>
      </c>
      <c r="C1281" s="36">
        <v>155.5223</v>
      </c>
      <c r="D1281" s="36">
        <v>155.5223</v>
      </c>
      <c r="E1281" s="36">
        <v>155.5223</v>
      </c>
      <c r="F1281" s="36">
        <v>155.5223</v>
      </c>
      <c r="G1281" s="36"/>
      <c r="H1281" s="36"/>
      <c r="I1281" s="36"/>
      <c r="J1281" s="36"/>
      <c r="K1281" s="36"/>
    </row>
    <row r="1282" spans="1:11" x14ac:dyDescent="0.25">
      <c r="A1282" s="37">
        <v>40563</v>
      </c>
      <c r="B1282" s="36">
        <v>0</v>
      </c>
      <c r="C1282" s="36">
        <v>156.47049999999999</v>
      </c>
      <c r="D1282" s="36">
        <v>156.47049999999999</v>
      </c>
      <c r="E1282" s="36">
        <v>156.47049999999999</v>
      </c>
      <c r="F1282" s="36">
        <v>156.47049999999999</v>
      </c>
      <c r="G1282" s="36"/>
      <c r="H1282" s="36"/>
      <c r="I1282" s="36"/>
      <c r="J1282" s="36"/>
      <c r="K1282" s="36"/>
    </row>
    <row r="1283" spans="1:11" x14ac:dyDescent="0.25">
      <c r="A1283" s="37">
        <v>40564</v>
      </c>
      <c r="B1283" s="36">
        <v>0</v>
      </c>
      <c r="C1283" s="36">
        <v>155.6474</v>
      </c>
      <c r="D1283" s="36">
        <v>155.6474</v>
      </c>
      <c r="E1283" s="36">
        <v>155.6474</v>
      </c>
      <c r="F1283" s="36">
        <v>155.6474</v>
      </c>
      <c r="G1283" s="36"/>
      <c r="H1283" s="36"/>
      <c r="I1283" s="36"/>
      <c r="J1283" s="36"/>
      <c r="K1283" s="36"/>
    </row>
    <row r="1284" spans="1:11" x14ac:dyDescent="0.25">
      <c r="A1284" s="37">
        <v>40567</v>
      </c>
      <c r="B1284" s="36">
        <v>0</v>
      </c>
      <c r="C1284" s="36">
        <v>159.14320000000001</v>
      </c>
      <c r="D1284" s="36">
        <v>159.14320000000001</v>
      </c>
      <c r="E1284" s="36">
        <v>159.14320000000001</v>
      </c>
      <c r="F1284" s="36">
        <v>159.14320000000001</v>
      </c>
      <c r="G1284" s="36"/>
      <c r="H1284" s="36"/>
      <c r="I1284" s="36"/>
      <c r="J1284" s="36"/>
      <c r="K1284" s="36"/>
    </row>
    <row r="1285" spans="1:11" x14ac:dyDescent="0.25">
      <c r="A1285" s="37">
        <v>40568</v>
      </c>
      <c r="B1285" s="36">
        <v>0</v>
      </c>
      <c r="C1285" s="36">
        <v>160.30619999999999</v>
      </c>
      <c r="D1285" s="36">
        <v>160.30619999999999</v>
      </c>
      <c r="E1285" s="36">
        <v>160.30619999999999</v>
      </c>
      <c r="F1285" s="36">
        <v>160.30619999999999</v>
      </c>
      <c r="G1285" s="36"/>
      <c r="H1285" s="36"/>
      <c r="I1285" s="36"/>
      <c r="J1285" s="36"/>
      <c r="K1285" s="36"/>
    </row>
    <row r="1286" spans="1:11" x14ac:dyDescent="0.25">
      <c r="A1286" s="37">
        <v>40569</v>
      </c>
      <c r="B1286" s="36">
        <v>0</v>
      </c>
      <c r="C1286" s="36">
        <v>166.30170000000001</v>
      </c>
      <c r="D1286" s="36">
        <v>166.30170000000001</v>
      </c>
      <c r="E1286" s="36">
        <v>166.30170000000001</v>
      </c>
      <c r="F1286" s="36">
        <v>166.30170000000001</v>
      </c>
      <c r="G1286" s="36"/>
      <c r="H1286" s="36"/>
      <c r="I1286" s="36"/>
      <c r="J1286" s="36"/>
      <c r="K1286" s="36"/>
    </row>
    <row r="1287" spans="1:11" x14ac:dyDescent="0.25">
      <c r="A1287" s="37">
        <v>40570</v>
      </c>
      <c r="B1287" s="36">
        <v>0</v>
      </c>
      <c r="C1287" s="36">
        <v>169.06309999999999</v>
      </c>
      <c r="D1287" s="36">
        <v>169.06309999999999</v>
      </c>
      <c r="E1287" s="36">
        <v>169.06309999999999</v>
      </c>
      <c r="F1287" s="36">
        <v>169.06309999999999</v>
      </c>
      <c r="G1287" s="36"/>
      <c r="H1287" s="36"/>
      <c r="I1287" s="36"/>
      <c r="J1287" s="36"/>
      <c r="K1287" s="36"/>
    </row>
    <row r="1288" spans="1:11" x14ac:dyDescent="0.25">
      <c r="A1288" s="37">
        <v>40571</v>
      </c>
      <c r="B1288" s="36">
        <v>0</v>
      </c>
      <c r="C1288" s="36">
        <v>155.36199999999999</v>
      </c>
      <c r="D1288" s="36">
        <v>155.36199999999999</v>
      </c>
      <c r="E1288" s="36">
        <v>155.36199999999999</v>
      </c>
      <c r="F1288" s="36">
        <v>155.36199999999999</v>
      </c>
      <c r="G1288" s="36"/>
      <c r="H1288" s="36"/>
      <c r="I1288" s="36"/>
      <c r="J1288" s="36"/>
      <c r="K1288" s="36"/>
    </row>
    <row r="1289" spans="1:11" x14ac:dyDescent="0.25">
      <c r="A1289" s="37">
        <v>40574</v>
      </c>
      <c r="B1289" s="36">
        <v>0</v>
      </c>
      <c r="C1289" s="36">
        <v>155.75839999999999</v>
      </c>
      <c r="D1289" s="36">
        <v>155.75839999999999</v>
      </c>
      <c r="E1289" s="36">
        <v>155.75839999999999</v>
      </c>
      <c r="F1289" s="36">
        <v>155.75839999999999</v>
      </c>
      <c r="G1289" s="36"/>
      <c r="H1289" s="36"/>
      <c r="I1289" s="36"/>
      <c r="J1289" s="36"/>
      <c r="K1289" s="36"/>
    </row>
    <row r="1290" spans="1:11" x14ac:dyDescent="0.25">
      <c r="A1290" s="37">
        <v>40575</v>
      </c>
      <c r="B1290" s="36">
        <v>0</v>
      </c>
      <c r="C1290" s="36">
        <v>163.76140000000001</v>
      </c>
      <c r="D1290" s="36">
        <v>163.76140000000001</v>
      </c>
      <c r="E1290" s="36">
        <v>163.76140000000001</v>
      </c>
      <c r="F1290" s="36">
        <v>163.76140000000001</v>
      </c>
      <c r="G1290" s="36"/>
      <c r="H1290" s="36"/>
      <c r="I1290" s="36"/>
      <c r="J1290" s="36"/>
      <c r="K1290" s="36"/>
    </row>
    <row r="1291" spans="1:11" x14ac:dyDescent="0.25">
      <c r="A1291" s="37">
        <v>40576</v>
      </c>
      <c r="B1291" s="36">
        <v>0</v>
      </c>
      <c r="C1291" s="36">
        <v>163.80529999999999</v>
      </c>
      <c r="D1291" s="36">
        <v>163.80529999999999</v>
      </c>
      <c r="E1291" s="36">
        <v>163.80529999999999</v>
      </c>
      <c r="F1291" s="36">
        <v>163.80529999999999</v>
      </c>
      <c r="G1291" s="36"/>
      <c r="H1291" s="36"/>
      <c r="I1291" s="36"/>
      <c r="J1291" s="36"/>
      <c r="K1291" s="36"/>
    </row>
    <row r="1292" spans="1:11" x14ac:dyDescent="0.25">
      <c r="A1292" s="37">
        <v>40577</v>
      </c>
      <c r="B1292" s="36">
        <v>0</v>
      </c>
      <c r="C1292" s="36">
        <v>166.13740000000001</v>
      </c>
      <c r="D1292" s="36">
        <v>166.13740000000001</v>
      </c>
      <c r="E1292" s="36">
        <v>166.13740000000001</v>
      </c>
      <c r="F1292" s="36">
        <v>166.13740000000001</v>
      </c>
      <c r="G1292" s="36"/>
      <c r="H1292" s="36"/>
      <c r="I1292" s="36"/>
      <c r="J1292" s="36"/>
      <c r="K1292" s="36"/>
    </row>
    <row r="1293" spans="1:11" x14ac:dyDescent="0.25">
      <c r="A1293" s="37">
        <v>40578</v>
      </c>
      <c r="B1293" s="36">
        <v>0</v>
      </c>
      <c r="C1293" s="36">
        <v>169.82380000000001</v>
      </c>
      <c r="D1293" s="36">
        <v>169.82380000000001</v>
      </c>
      <c r="E1293" s="36">
        <v>169.82380000000001</v>
      </c>
      <c r="F1293" s="36">
        <v>169.82380000000001</v>
      </c>
      <c r="G1293" s="36"/>
      <c r="H1293" s="36"/>
      <c r="I1293" s="36"/>
      <c r="J1293" s="36"/>
      <c r="K1293" s="36"/>
    </row>
    <row r="1294" spans="1:11" x14ac:dyDescent="0.25">
      <c r="A1294" s="37">
        <v>40581</v>
      </c>
      <c r="B1294" s="36">
        <v>0</v>
      </c>
      <c r="C1294" s="36">
        <v>172.61279999999999</v>
      </c>
      <c r="D1294" s="36">
        <v>172.61279999999999</v>
      </c>
      <c r="E1294" s="36">
        <v>172.61279999999999</v>
      </c>
      <c r="F1294" s="36">
        <v>172.61279999999999</v>
      </c>
      <c r="G1294" s="36"/>
      <c r="H1294" s="36"/>
      <c r="I1294" s="36"/>
      <c r="J1294" s="36"/>
      <c r="K1294" s="36"/>
    </row>
    <row r="1295" spans="1:11" x14ac:dyDescent="0.25">
      <c r="A1295" s="37">
        <v>40582</v>
      </c>
      <c r="B1295" s="36">
        <v>0</v>
      </c>
      <c r="C1295" s="36">
        <v>175.10390000000001</v>
      </c>
      <c r="D1295" s="36">
        <v>175.10390000000001</v>
      </c>
      <c r="E1295" s="36">
        <v>175.10390000000001</v>
      </c>
      <c r="F1295" s="36">
        <v>175.10390000000001</v>
      </c>
      <c r="G1295" s="36"/>
      <c r="H1295" s="36"/>
      <c r="I1295" s="36"/>
      <c r="J1295" s="36"/>
      <c r="K1295" s="36"/>
    </row>
    <row r="1296" spans="1:11" x14ac:dyDescent="0.25">
      <c r="A1296" s="37">
        <v>40583</v>
      </c>
      <c r="B1296" s="36">
        <v>0</v>
      </c>
      <c r="C1296" s="36">
        <v>173.8272</v>
      </c>
      <c r="D1296" s="36">
        <v>173.8272</v>
      </c>
      <c r="E1296" s="36">
        <v>173.8272</v>
      </c>
      <c r="F1296" s="36">
        <v>173.8272</v>
      </c>
      <c r="G1296" s="36"/>
      <c r="H1296" s="36"/>
      <c r="I1296" s="36"/>
      <c r="J1296" s="36"/>
      <c r="K1296" s="36"/>
    </row>
    <row r="1297" spans="1:11" x14ac:dyDescent="0.25">
      <c r="A1297" s="37">
        <v>40584</v>
      </c>
      <c r="B1297" s="36">
        <v>0</v>
      </c>
      <c r="C1297" s="36">
        <v>174.17439999999999</v>
      </c>
      <c r="D1297" s="36">
        <v>174.17439999999999</v>
      </c>
      <c r="E1297" s="36">
        <v>174.17439999999999</v>
      </c>
      <c r="F1297" s="36">
        <v>174.17439999999999</v>
      </c>
      <c r="G1297" s="36"/>
      <c r="H1297" s="36"/>
      <c r="I1297" s="36"/>
      <c r="J1297" s="36"/>
      <c r="K1297" s="36"/>
    </row>
    <row r="1298" spans="1:11" x14ac:dyDescent="0.25">
      <c r="A1298" s="37">
        <v>40585</v>
      </c>
      <c r="B1298" s="36">
        <v>0</v>
      </c>
      <c r="C1298" s="36">
        <v>176.9144</v>
      </c>
      <c r="D1298" s="36">
        <v>176.9144</v>
      </c>
      <c r="E1298" s="36">
        <v>176.9144</v>
      </c>
      <c r="F1298" s="36">
        <v>176.9144</v>
      </c>
      <c r="G1298" s="36"/>
      <c r="H1298" s="36"/>
      <c r="I1298" s="36"/>
      <c r="J1298" s="36"/>
      <c r="K1298" s="36"/>
    </row>
    <row r="1299" spans="1:11" x14ac:dyDescent="0.25">
      <c r="A1299" s="37">
        <v>40588</v>
      </c>
      <c r="B1299" s="36">
        <v>0</v>
      </c>
      <c r="C1299" s="36">
        <v>178.91720000000001</v>
      </c>
      <c r="D1299" s="36">
        <v>178.91720000000001</v>
      </c>
      <c r="E1299" s="36">
        <v>178.91720000000001</v>
      </c>
      <c r="F1299" s="36">
        <v>178.91720000000001</v>
      </c>
      <c r="G1299" s="36"/>
      <c r="H1299" s="36"/>
      <c r="I1299" s="36"/>
      <c r="J1299" s="36"/>
      <c r="K1299" s="36"/>
    </row>
    <row r="1300" spans="1:11" x14ac:dyDescent="0.25">
      <c r="A1300" s="37">
        <v>40589</v>
      </c>
      <c r="B1300" s="36">
        <v>0</v>
      </c>
      <c r="C1300" s="36">
        <v>176.6902</v>
      </c>
      <c r="D1300" s="36">
        <v>176.6902</v>
      </c>
      <c r="E1300" s="36">
        <v>176.6902</v>
      </c>
      <c r="F1300" s="36">
        <v>176.6902</v>
      </c>
      <c r="G1300" s="36"/>
      <c r="H1300" s="36"/>
      <c r="I1300" s="36"/>
      <c r="J1300" s="36"/>
      <c r="K1300" s="36"/>
    </row>
    <row r="1301" spans="1:11" x14ac:dyDescent="0.25">
      <c r="A1301" s="37">
        <v>40590</v>
      </c>
      <c r="B1301" s="36">
        <v>0</v>
      </c>
      <c r="C1301" s="36">
        <v>175.0215</v>
      </c>
      <c r="D1301" s="36">
        <v>175.0215</v>
      </c>
      <c r="E1301" s="36">
        <v>175.0215</v>
      </c>
      <c r="F1301" s="36">
        <v>175.0215</v>
      </c>
      <c r="G1301" s="36"/>
      <c r="H1301" s="36"/>
      <c r="I1301" s="36"/>
      <c r="J1301" s="36"/>
      <c r="K1301" s="36"/>
    </row>
    <row r="1302" spans="1:11" x14ac:dyDescent="0.25">
      <c r="A1302" s="37">
        <v>40591</v>
      </c>
      <c r="B1302" s="36">
        <v>0</v>
      </c>
      <c r="C1302" s="36">
        <v>171.93199999999999</v>
      </c>
      <c r="D1302" s="36">
        <v>171.93199999999999</v>
      </c>
      <c r="E1302" s="36">
        <v>171.93199999999999</v>
      </c>
      <c r="F1302" s="36">
        <v>171.93199999999999</v>
      </c>
      <c r="G1302" s="36"/>
      <c r="H1302" s="36"/>
      <c r="I1302" s="36"/>
      <c r="J1302" s="36"/>
      <c r="K1302" s="36"/>
    </row>
    <row r="1303" spans="1:11" x14ac:dyDescent="0.25">
      <c r="A1303" s="37">
        <v>40592</v>
      </c>
      <c r="B1303" s="36">
        <v>0</v>
      </c>
      <c r="C1303" s="36">
        <v>170.38470000000001</v>
      </c>
      <c r="D1303" s="36">
        <v>170.38470000000001</v>
      </c>
      <c r="E1303" s="36">
        <v>170.38470000000001</v>
      </c>
      <c r="F1303" s="36">
        <v>170.38470000000001</v>
      </c>
      <c r="G1303" s="36"/>
      <c r="H1303" s="36"/>
      <c r="I1303" s="36"/>
      <c r="J1303" s="36"/>
      <c r="K1303" s="36"/>
    </row>
    <row r="1304" spans="1:11" x14ac:dyDescent="0.25">
      <c r="A1304" s="37">
        <v>40596</v>
      </c>
      <c r="B1304" s="36">
        <v>0</v>
      </c>
      <c r="C1304" s="36">
        <v>149.32769999999999</v>
      </c>
      <c r="D1304" s="36">
        <v>149.32769999999999</v>
      </c>
      <c r="E1304" s="36">
        <v>149.32769999999999</v>
      </c>
      <c r="F1304" s="36">
        <v>149.32769999999999</v>
      </c>
      <c r="G1304" s="36"/>
      <c r="H1304" s="36"/>
      <c r="I1304" s="36"/>
      <c r="J1304" s="36"/>
      <c r="K1304" s="36"/>
    </row>
    <row r="1305" spans="1:11" x14ac:dyDescent="0.25">
      <c r="A1305" s="37">
        <v>40597</v>
      </c>
      <c r="B1305" s="36">
        <v>0</v>
      </c>
      <c r="C1305" s="36">
        <v>143.5333</v>
      </c>
      <c r="D1305" s="36">
        <v>143.5333</v>
      </c>
      <c r="E1305" s="36">
        <v>143.5333</v>
      </c>
      <c r="F1305" s="36">
        <v>143.5333</v>
      </c>
      <c r="G1305" s="36"/>
      <c r="H1305" s="36"/>
      <c r="I1305" s="36"/>
      <c r="J1305" s="36"/>
      <c r="K1305" s="36"/>
    </row>
    <row r="1306" spans="1:11" x14ac:dyDescent="0.25">
      <c r="A1306" s="37">
        <v>40598</v>
      </c>
      <c r="B1306" s="36">
        <v>0</v>
      </c>
      <c r="C1306" s="36">
        <v>144.56540000000001</v>
      </c>
      <c r="D1306" s="36">
        <v>144.56540000000001</v>
      </c>
      <c r="E1306" s="36">
        <v>144.56540000000001</v>
      </c>
      <c r="F1306" s="36">
        <v>144.56540000000001</v>
      </c>
      <c r="G1306" s="36"/>
      <c r="H1306" s="36"/>
      <c r="I1306" s="36"/>
      <c r="J1306" s="36"/>
      <c r="K1306" s="36"/>
    </row>
    <row r="1307" spans="1:11" x14ac:dyDescent="0.25">
      <c r="A1307" s="37">
        <v>40599</v>
      </c>
      <c r="B1307" s="36">
        <v>0</v>
      </c>
      <c r="C1307" s="36">
        <v>153.7165</v>
      </c>
      <c r="D1307" s="36">
        <v>153.7165</v>
      </c>
      <c r="E1307" s="36">
        <v>153.7165</v>
      </c>
      <c r="F1307" s="36">
        <v>153.7165</v>
      </c>
      <c r="G1307" s="36"/>
      <c r="H1307" s="36"/>
      <c r="I1307" s="36"/>
      <c r="J1307" s="36"/>
      <c r="K1307" s="36"/>
    </row>
    <row r="1308" spans="1:11" x14ac:dyDescent="0.25">
      <c r="A1308" s="37">
        <v>40602</v>
      </c>
      <c r="B1308" s="36">
        <v>0</v>
      </c>
      <c r="C1308" s="36">
        <v>160.15369999999999</v>
      </c>
      <c r="D1308" s="36">
        <v>160.15369999999999</v>
      </c>
      <c r="E1308" s="36">
        <v>160.15369999999999</v>
      </c>
      <c r="F1308" s="36">
        <v>160.15369999999999</v>
      </c>
      <c r="G1308" s="36"/>
      <c r="H1308" s="36"/>
      <c r="I1308" s="36"/>
      <c r="J1308" s="36"/>
      <c r="K1308" s="36"/>
    </row>
    <row r="1309" spans="1:11" x14ac:dyDescent="0.25">
      <c r="A1309" s="37">
        <v>40603</v>
      </c>
      <c r="B1309" s="36">
        <v>0</v>
      </c>
      <c r="C1309" s="36">
        <v>148.83879999999999</v>
      </c>
      <c r="D1309" s="36">
        <v>148.83879999999999</v>
      </c>
      <c r="E1309" s="36">
        <v>148.83879999999999</v>
      </c>
      <c r="F1309" s="36">
        <v>148.83879999999999</v>
      </c>
      <c r="G1309" s="36"/>
      <c r="H1309" s="36"/>
      <c r="I1309" s="36"/>
      <c r="J1309" s="36"/>
      <c r="K1309" s="36"/>
    </row>
    <row r="1310" spans="1:11" x14ac:dyDescent="0.25">
      <c r="A1310" s="37">
        <v>40604</v>
      </c>
      <c r="B1310" s="36">
        <v>0</v>
      </c>
      <c r="C1310" s="36">
        <v>148.63910000000001</v>
      </c>
      <c r="D1310" s="36">
        <v>148.63910000000001</v>
      </c>
      <c r="E1310" s="36">
        <v>148.63910000000001</v>
      </c>
      <c r="F1310" s="36">
        <v>148.63910000000001</v>
      </c>
      <c r="G1310" s="36"/>
      <c r="H1310" s="36"/>
      <c r="I1310" s="36"/>
      <c r="J1310" s="36"/>
      <c r="K1310" s="36"/>
    </row>
    <row r="1311" spans="1:11" x14ac:dyDescent="0.25">
      <c r="A1311" s="37">
        <v>40605</v>
      </c>
      <c r="B1311" s="36">
        <v>0</v>
      </c>
      <c r="C1311" s="36">
        <v>155.56209999999999</v>
      </c>
      <c r="D1311" s="36">
        <v>155.56209999999999</v>
      </c>
      <c r="E1311" s="36">
        <v>155.56209999999999</v>
      </c>
      <c r="F1311" s="36">
        <v>155.56209999999999</v>
      </c>
      <c r="G1311" s="36"/>
      <c r="H1311" s="36"/>
      <c r="I1311" s="36"/>
      <c r="J1311" s="36"/>
      <c r="K1311" s="36"/>
    </row>
    <row r="1312" spans="1:11" x14ac:dyDescent="0.25">
      <c r="A1312" s="37">
        <v>40606</v>
      </c>
      <c r="B1312" s="36">
        <v>0</v>
      </c>
      <c r="C1312" s="36">
        <v>151.15469999999999</v>
      </c>
      <c r="D1312" s="36">
        <v>151.15469999999999</v>
      </c>
      <c r="E1312" s="36">
        <v>151.15469999999999</v>
      </c>
      <c r="F1312" s="36">
        <v>151.15469999999999</v>
      </c>
      <c r="G1312" s="36"/>
      <c r="H1312" s="36"/>
      <c r="I1312" s="36"/>
      <c r="J1312" s="36"/>
      <c r="K1312" s="36"/>
    </row>
    <row r="1313" spans="1:11" x14ac:dyDescent="0.25">
      <c r="A1313" s="37">
        <v>40609</v>
      </c>
      <c r="B1313" s="36">
        <v>0</v>
      </c>
      <c r="C1313" s="36">
        <v>148.11709999999999</v>
      </c>
      <c r="D1313" s="36">
        <v>148.11709999999999</v>
      </c>
      <c r="E1313" s="36">
        <v>148.11709999999999</v>
      </c>
      <c r="F1313" s="36">
        <v>148.11709999999999</v>
      </c>
      <c r="G1313" s="36"/>
      <c r="H1313" s="36"/>
      <c r="I1313" s="36"/>
      <c r="J1313" s="36"/>
      <c r="K1313" s="36"/>
    </row>
    <row r="1314" spans="1:11" x14ac:dyDescent="0.25">
      <c r="A1314" s="37">
        <v>40610</v>
      </c>
      <c r="B1314" s="36">
        <v>0</v>
      </c>
      <c r="C1314" s="36">
        <v>150.80350000000001</v>
      </c>
      <c r="D1314" s="36">
        <v>150.80350000000001</v>
      </c>
      <c r="E1314" s="36">
        <v>150.80350000000001</v>
      </c>
      <c r="F1314" s="36">
        <v>150.80350000000001</v>
      </c>
      <c r="G1314" s="36"/>
      <c r="H1314" s="36"/>
      <c r="I1314" s="36"/>
      <c r="J1314" s="36"/>
      <c r="K1314" s="36"/>
    </row>
    <row r="1315" spans="1:11" x14ac:dyDescent="0.25">
      <c r="A1315" s="37">
        <v>40611</v>
      </c>
      <c r="B1315" s="36">
        <v>0</v>
      </c>
      <c r="C1315" s="36">
        <v>148.024</v>
      </c>
      <c r="D1315" s="36">
        <v>148.024</v>
      </c>
      <c r="E1315" s="36">
        <v>148.024</v>
      </c>
      <c r="F1315" s="36">
        <v>148.024</v>
      </c>
      <c r="G1315" s="36"/>
      <c r="H1315" s="36"/>
      <c r="I1315" s="36"/>
      <c r="J1315" s="36"/>
      <c r="K1315" s="36"/>
    </row>
    <row r="1316" spans="1:11" x14ac:dyDescent="0.25">
      <c r="A1316" s="37">
        <v>40612</v>
      </c>
      <c r="B1316" s="36">
        <v>0</v>
      </c>
      <c r="C1316" s="36">
        <v>141.32470000000001</v>
      </c>
      <c r="D1316" s="36">
        <v>141.32470000000001</v>
      </c>
      <c r="E1316" s="36">
        <v>141.32470000000001</v>
      </c>
      <c r="F1316" s="36">
        <v>141.32470000000001</v>
      </c>
      <c r="G1316" s="36"/>
      <c r="H1316" s="36"/>
      <c r="I1316" s="36"/>
      <c r="J1316" s="36"/>
      <c r="K1316" s="36"/>
    </row>
    <row r="1317" spans="1:11" x14ac:dyDescent="0.25">
      <c r="A1317" s="37">
        <v>40613</v>
      </c>
      <c r="B1317" s="36">
        <v>0</v>
      </c>
      <c r="C1317" s="36">
        <v>145.52760000000001</v>
      </c>
      <c r="D1317" s="36">
        <v>145.52760000000001</v>
      </c>
      <c r="E1317" s="36">
        <v>145.52760000000001</v>
      </c>
      <c r="F1317" s="36">
        <v>145.52760000000001</v>
      </c>
      <c r="G1317" s="36"/>
      <c r="H1317" s="36"/>
      <c r="I1317" s="36"/>
      <c r="J1317" s="36"/>
      <c r="K1317" s="36"/>
    </row>
    <row r="1318" spans="1:11" x14ac:dyDescent="0.25">
      <c r="A1318" s="37">
        <v>40616</v>
      </c>
      <c r="B1318" s="36">
        <v>0</v>
      </c>
      <c r="C1318" s="36">
        <v>143.655</v>
      </c>
      <c r="D1318" s="36">
        <v>143.655</v>
      </c>
      <c r="E1318" s="36">
        <v>143.655</v>
      </c>
      <c r="F1318" s="36">
        <v>143.655</v>
      </c>
      <c r="G1318" s="36"/>
      <c r="H1318" s="36"/>
      <c r="I1318" s="36"/>
      <c r="J1318" s="36"/>
      <c r="K1318" s="36"/>
    </row>
    <row r="1319" spans="1:11" x14ac:dyDescent="0.25">
      <c r="A1319" s="37">
        <v>40617</v>
      </c>
      <c r="B1319" s="36">
        <v>0</v>
      </c>
      <c r="C1319" s="36">
        <v>138.73079999999999</v>
      </c>
      <c r="D1319" s="36">
        <v>138.73079999999999</v>
      </c>
      <c r="E1319" s="36">
        <v>138.73079999999999</v>
      </c>
      <c r="F1319" s="36">
        <v>138.73079999999999</v>
      </c>
      <c r="G1319" s="36"/>
      <c r="H1319" s="36"/>
      <c r="I1319" s="36"/>
      <c r="J1319" s="36"/>
      <c r="K1319" s="36"/>
    </row>
    <row r="1320" spans="1:11" x14ac:dyDescent="0.25">
      <c r="A1320" s="37">
        <v>40618</v>
      </c>
      <c r="B1320" s="36">
        <v>0</v>
      </c>
      <c r="C1320" s="36">
        <v>126.04170000000001</v>
      </c>
      <c r="D1320" s="36">
        <v>126.04170000000001</v>
      </c>
      <c r="E1320" s="36">
        <v>126.04170000000001</v>
      </c>
      <c r="F1320" s="36">
        <v>126.04170000000001</v>
      </c>
      <c r="G1320" s="36"/>
      <c r="H1320" s="36"/>
      <c r="I1320" s="36"/>
      <c r="J1320" s="36"/>
      <c r="K1320" s="36"/>
    </row>
    <row r="1321" spans="1:11" x14ac:dyDescent="0.25">
      <c r="A1321" s="37">
        <v>40619</v>
      </c>
      <c r="B1321" s="36">
        <v>0</v>
      </c>
      <c r="C1321" s="36">
        <v>130.32810000000001</v>
      </c>
      <c r="D1321" s="36">
        <v>130.32810000000001</v>
      </c>
      <c r="E1321" s="36">
        <v>130.32810000000001</v>
      </c>
      <c r="F1321" s="36">
        <v>130.32810000000001</v>
      </c>
      <c r="G1321" s="36"/>
      <c r="H1321" s="36"/>
      <c r="I1321" s="36"/>
      <c r="J1321" s="36"/>
      <c r="K1321" s="36"/>
    </row>
    <row r="1322" spans="1:11" x14ac:dyDescent="0.25">
      <c r="A1322" s="37">
        <v>40620</v>
      </c>
      <c r="B1322" s="36">
        <v>0</v>
      </c>
      <c r="C1322" s="36">
        <v>133.3879</v>
      </c>
      <c r="D1322" s="36">
        <v>133.3879</v>
      </c>
      <c r="E1322" s="36">
        <v>133.3879</v>
      </c>
      <c r="F1322" s="36">
        <v>133.3879</v>
      </c>
      <c r="G1322" s="36"/>
      <c r="H1322" s="36"/>
      <c r="I1322" s="36"/>
      <c r="J1322" s="36"/>
      <c r="K1322" s="36"/>
    </row>
    <row r="1323" spans="1:11" x14ac:dyDescent="0.25">
      <c r="A1323" s="37">
        <v>40623</v>
      </c>
      <c r="B1323" s="36">
        <v>0</v>
      </c>
      <c r="C1323" s="36">
        <v>143.4462</v>
      </c>
      <c r="D1323" s="36">
        <v>143.4462</v>
      </c>
      <c r="E1323" s="36">
        <v>143.4462</v>
      </c>
      <c r="F1323" s="36">
        <v>143.4462</v>
      </c>
      <c r="G1323" s="36"/>
      <c r="H1323" s="36"/>
      <c r="I1323" s="36"/>
      <c r="J1323" s="36"/>
      <c r="K1323" s="36"/>
    </row>
    <row r="1324" spans="1:11" x14ac:dyDescent="0.25">
      <c r="A1324" s="37">
        <v>40624</v>
      </c>
      <c r="B1324" s="36">
        <v>0</v>
      </c>
      <c r="C1324" s="36">
        <v>145.01259999999999</v>
      </c>
      <c r="D1324" s="36">
        <v>145.01259999999999</v>
      </c>
      <c r="E1324" s="36">
        <v>145.01259999999999</v>
      </c>
      <c r="F1324" s="36">
        <v>145.01259999999999</v>
      </c>
      <c r="G1324" s="36"/>
      <c r="H1324" s="36"/>
      <c r="I1324" s="36"/>
      <c r="J1324" s="36"/>
      <c r="K1324" s="36"/>
    </row>
    <row r="1325" spans="1:11" x14ac:dyDescent="0.25">
      <c r="A1325" s="37">
        <v>40625</v>
      </c>
      <c r="B1325" s="36">
        <v>0</v>
      </c>
      <c r="C1325" s="36">
        <v>150.38740000000001</v>
      </c>
      <c r="D1325" s="36">
        <v>150.38740000000001</v>
      </c>
      <c r="E1325" s="36">
        <v>150.38740000000001</v>
      </c>
      <c r="F1325" s="36">
        <v>150.38740000000001</v>
      </c>
      <c r="G1325" s="36"/>
      <c r="H1325" s="36"/>
      <c r="I1325" s="36"/>
      <c r="J1325" s="36"/>
      <c r="K1325" s="36"/>
    </row>
    <row r="1326" spans="1:11" x14ac:dyDescent="0.25">
      <c r="A1326" s="37">
        <v>40626</v>
      </c>
      <c r="B1326" s="36">
        <v>0</v>
      </c>
      <c r="C1326" s="36">
        <v>154.51570000000001</v>
      </c>
      <c r="D1326" s="36">
        <v>154.51570000000001</v>
      </c>
      <c r="E1326" s="36">
        <v>154.51570000000001</v>
      </c>
      <c r="F1326" s="36">
        <v>154.51570000000001</v>
      </c>
      <c r="G1326" s="36"/>
      <c r="H1326" s="36"/>
      <c r="I1326" s="36"/>
      <c r="J1326" s="36"/>
      <c r="K1326" s="36"/>
    </row>
    <row r="1327" spans="1:11" x14ac:dyDescent="0.25">
      <c r="A1327" s="37">
        <v>40627</v>
      </c>
      <c r="B1327" s="36">
        <v>0</v>
      </c>
      <c r="C1327" s="36">
        <v>154.56440000000001</v>
      </c>
      <c r="D1327" s="36">
        <v>154.56440000000001</v>
      </c>
      <c r="E1327" s="36">
        <v>154.56440000000001</v>
      </c>
      <c r="F1327" s="36">
        <v>154.56440000000001</v>
      </c>
      <c r="G1327" s="36"/>
      <c r="H1327" s="36"/>
      <c r="I1327" s="36"/>
      <c r="J1327" s="36"/>
      <c r="K1327" s="36"/>
    </row>
    <row r="1328" spans="1:11" x14ac:dyDescent="0.25">
      <c r="A1328" s="37">
        <v>40630</v>
      </c>
      <c r="B1328" s="36">
        <v>0</v>
      </c>
      <c r="C1328" s="36">
        <v>152.75890000000001</v>
      </c>
      <c r="D1328" s="36">
        <v>152.75890000000001</v>
      </c>
      <c r="E1328" s="36">
        <v>152.75890000000001</v>
      </c>
      <c r="F1328" s="36">
        <v>152.75890000000001</v>
      </c>
      <c r="G1328" s="36"/>
      <c r="H1328" s="36"/>
      <c r="I1328" s="36"/>
      <c r="J1328" s="36"/>
      <c r="K1328" s="36"/>
    </row>
    <row r="1329" spans="1:11" x14ac:dyDescent="0.25">
      <c r="A1329" s="37">
        <v>40631</v>
      </c>
      <c r="B1329" s="36">
        <v>0</v>
      </c>
      <c r="C1329" s="36">
        <v>156.05330000000001</v>
      </c>
      <c r="D1329" s="36">
        <v>156.05330000000001</v>
      </c>
      <c r="E1329" s="36">
        <v>156.05330000000001</v>
      </c>
      <c r="F1329" s="36">
        <v>156.05330000000001</v>
      </c>
      <c r="G1329" s="36"/>
      <c r="H1329" s="36"/>
      <c r="I1329" s="36"/>
      <c r="J1329" s="36"/>
      <c r="K1329" s="36"/>
    </row>
    <row r="1330" spans="1:11" x14ac:dyDescent="0.25">
      <c r="A1330" s="37">
        <v>40632</v>
      </c>
      <c r="B1330" s="36">
        <v>0</v>
      </c>
      <c r="C1330" s="36">
        <v>159.32400000000001</v>
      </c>
      <c r="D1330" s="36">
        <v>159.32400000000001</v>
      </c>
      <c r="E1330" s="36">
        <v>159.32400000000001</v>
      </c>
      <c r="F1330" s="36">
        <v>159.32400000000001</v>
      </c>
      <c r="G1330" s="36"/>
      <c r="H1330" s="36"/>
      <c r="I1330" s="36"/>
      <c r="J1330" s="36"/>
      <c r="K1330" s="36"/>
    </row>
    <row r="1331" spans="1:11" x14ac:dyDescent="0.25">
      <c r="A1331" s="37">
        <v>40633</v>
      </c>
      <c r="B1331" s="36">
        <v>0</v>
      </c>
      <c r="C1331" s="36">
        <v>158.96780000000001</v>
      </c>
      <c r="D1331" s="36">
        <v>158.96780000000001</v>
      </c>
      <c r="E1331" s="36">
        <v>158.96780000000001</v>
      </c>
      <c r="F1331" s="36">
        <v>158.96780000000001</v>
      </c>
      <c r="G1331" s="36"/>
      <c r="H1331" s="36"/>
      <c r="I1331" s="36"/>
      <c r="J1331" s="36"/>
      <c r="K1331" s="36"/>
    </row>
    <row r="1332" spans="1:11" x14ac:dyDescent="0.25">
      <c r="A1332" s="37">
        <v>40634</v>
      </c>
      <c r="B1332" s="36">
        <v>0</v>
      </c>
      <c r="C1332" s="36">
        <v>160.7166</v>
      </c>
      <c r="D1332" s="36">
        <v>160.7166</v>
      </c>
      <c r="E1332" s="36">
        <v>160.7166</v>
      </c>
      <c r="F1332" s="36">
        <v>160.7166</v>
      </c>
      <c r="G1332" s="36"/>
      <c r="H1332" s="36"/>
      <c r="I1332" s="36"/>
      <c r="J1332" s="36"/>
      <c r="K1332" s="36"/>
    </row>
    <row r="1333" spans="1:11" x14ac:dyDescent="0.25">
      <c r="A1333" s="37">
        <v>40637</v>
      </c>
      <c r="B1333" s="36">
        <v>0</v>
      </c>
      <c r="C1333" s="36">
        <v>162.21039999999999</v>
      </c>
      <c r="D1333" s="36">
        <v>162.21039999999999</v>
      </c>
      <c r="E1333" s="36">
        <v>162.21039999999999</v>
      </c>
      <c r="F1333" s="36">
        <v>162.21039999999999</v>
      </c>
      <c r="G1333" s="36"/>
      <c r="H1333" s="36"/>
      <c r="I1333" s="36"/>
      <c r="J1333" s="36"/>
      <c r="K1333" s="36"/>
    </row>
    <row r="1334" spans="1:11" x14ac:dyDescent="0.25">
      <c r="A1334" s="37">
        <v>40638</v>
      </c>
      <c r="B1334" s="36">
        <v>0</v>
      </c>
      <c r="C1334" s="36">
        <v>164.80629999999999</v>
      </c>
      <c r="D1334" s="36">
        <v>164.80629999999999</v>
      </c>
      <c r="E1334" s="36">
        <v>164.80629999999999</v>
      </c>
      <c r="F1334" s="36">
        <v>164.80629999999999</v>
      </c>
      <c r="G1334" s="36"/>
      <c r="H1334" s="36"/>
      <c r="I1334" s="36"/>
      <c r="J1334" s="36"/>
      <c r="K1334" s="36"/>
    </row>
    <row r="1335" spans="1:11" x14ac:dyDescent="0.25">
      <c r="A1335" s="37">
        <v>40639</v>
      </c>
      <c r="B1335" s="36">
        <v>0</v>
      </c>
      <c r="C1335" s="36">
        <v>165.9265</v>
      </c>
      <c r="D1335" s="36">
        <v>165.9265</v>
      </c>
      <c r="E1335" s="36">
        <v>165.9265</v>
      </c>
      <c r="F1335" s="36">
        <v>165.9265</v>
      </c>
      <c r="G1335" s="36"/>
      <c r="H1335" s="36"/>
      <c r="I1335" s="36"/>
      <c r="J1335" s="36"/>
      <c r="K1335" s="36"/>
    </row>
    <row r="1336" spans="1:11" x14ac:dyDescent="0.25">
      <c r="A1336" s="37">
        <v>40640</v>
      </c>
      <c r="B1336" s="36">
        <v>0</v>
      </c>
      <c r="C1336" s="36">
        <v>164.16069999999999</v>
      </c>
      <c r="D1336" s="36">
        <v>164.16069999999999</v>
      </c>
      <c r="E1336" s="36">
        <v>164.16069999999999</v>
      </c>
      <c r="F1336" s="36">
        <v>164.16069999999999</v>
      </c>
      <c r="G1336" s="36"/>
      <c r="H1336" s="36"/>
      <c r="I1336" s="36"/>
      <c r="J1336" s="36"/>
      <c r="K1336" s="36"/>
    </row>
    <row r="1337" spans="1:11" x14ac:dyDescent="0.25">
      <c r="A1337" s="37">
        <v>40641</v>
      </c>
      <c r="B1337" s="36">
        <v>0</v>
      </c>
      <c r="C1337" s="36">
        <v>161.58609999999999</v>
      </c>
      <c r="D1337" s="36">
        <v>161.58609999999999</v>
      </c>
      <c r="E1337" s="36">
        <v>161.58609999999999</v>
      </c>
      <c r="F1337" s="36">
        <v>161.58609999999999</v>
      </c>
      <c r="G1337" s="36"/>
      <c r="H1337" s="36"/>
      <c r="I1337" s="36"/>
      <c r="J1337" s="36"/>
      <c r="K1337" s="36"/>
    </row>
    <row r="1338" spans="1:11" x14ac:dyDescent="0.25">
      <c r="A1338" s="37">
        <v>40644</v>
      </c>
      <c r="B1338" s="36">
        <v>0</v>
      </c>
      <c r="C1338" s="36">
        <v>162.65119999999999</v>
      </c>
      <c r="D1338" s="36">
        <v>162.65119999999999</v>
      </c>
      <c r="E1338" s="36">
        <v>162.65119999999999</v>
      </c>
      <c r="F1338" s="36">
        <v>162.65119999999999</v>
      </c>
      <c r="G1338" s="36"/>
      <c r="H1338" s="36"/>
      <c r="I1338" s="36"/>
      <c r="J1338" s="36"/>
      <c r="K1338" s="36"/>
    </row>
    <row r="1339" spans="1:11" x14ac:dyDescent="0.25">
      <c r="A1339" s="37">
        <v>40645</v>
      </c>
      <c r="B1339" s="36">
        <v>0</v>
      </c>
      <c r="C1339" s="36">
        <v>161.6482</v>
      </c>
      <c r="D1339" s="36">
        <v>161.6482</v>
      </c>
      <c r="E1339" s="36">
        <v>161.6482</v>
      </c>
      <c r="F1339" s="36">
        <v>161.6482</v>
      </c>
      <c r="G1339" s="36"/>
      <c r="H1339" s="36"/>
      <c r="I1339" s="36"/>
      <c r="J1339" s="36"/>
      <c r="K1339" s="36"/>
    </row>
    <row r="1340" spans="1:11" x14ac:dyDescent="0.25">
      <c r="A1340" s="37">
        <v>40646</v>
      </c>
      <c r="B1340" s="36">
        <v>0</v>
      </c>
      <c r="C1340" s="36">
        <v>164.0993</v>
      </c>
      <c r="D1340" s="36">
        <v>164.0993</v>
      </c>
      <c r="E1340" s="36">
        <v>164.0993</v>
      </c>
      <c r="F1340" s="36">
        <v>164.0993</v>
      </c>
      <c r="G1340" s="36"/>
      <c r="H1340" s="36"/>
      <c r="I1340" s="36"/>
      <c r="J1340" s="36"/>
      <c r="K1340" s="36"/>
    </row>
    <row r="1341" spans="1:11" x14ac:dyDescent="0.25">
      <c r="A1341" s="37">
        <v>40647</v>
      </c>
      <c r="B1341" s="36">
        <v>0</v>
      </c>
      <c r="C1341" s="36">
        <v>166.0633</v>
      </c>
      <c r="D1341" s="36">
        <v>166.0633</v>
      </c>
      <c r="E1341" s="36">
        <v>166.0633</v>
      </c>
      <c r="F1341" s="36">
        <v>166.0633</v>
      </c>
      <c r="G1341" s="36"/>
      <c r="H1341" s="36"/>
      <c r="I1341" s="36"/>
      <c r="J1341" s="36"/>
      <c r="K1341" s="36"/>
    </row>
    <row r="1342" spans="1:11" x14ac:dyDescent="0.25">
      <c r="A1342" s="37">
        <v>40648</v>
      </c>
      <c r="B1342" s="36">
        <v>0</v>
      </c>
      <c r="C1342" s="36">
        <v>169.60579999999999</v>
      </c>
      <c r="D1342" s="36">
        <v>169.60579999999999</v>
      </c>
      <c r="E1342" s="36">
        <v>169.60579999999999</v>
      </c>
      <c r="F1342" s="36">
        <v>169.60579999999999</v>
      </c>
      <c r="G1342" s="36"/>
      <c r="H1342" s="36"/>
      <c r="I1342" s="36"/>
      <c r="J1342" s="36"/>
      <c r="K1342" s="36"/>
    </row>
    <row r="1343" spans="1:11" x14ac:dyDescent="0.25">
      <c r="A1343" s="37">
        <v>40651</v>
      </c>
      <c r="B1343" s="36">
        <v>0</v>
      </c>
      <c r="C1343" s="36">
        <v>165.0309</v>
      </c>
      <c r="D1343" s="36">
        <v>165.0309</v>
      </c>
      <c r="E1343" s="36">
        <v>165.0309</v>
      </c>
      <c r="F1343" s="36">
        <v>165.0309</v>
      </c>
      <c r="G1343" s="36"/>
      <c r="H1343" s="36"/>
      <c r="I1343" s="36"/>
      <c r="J1343" s="36"/>
      <c r="K1343" s="36"/>
    </row>
    <row r="1344" spans="1:11" x14ac:dyDescent="0.25">
      <c r="A1344" s="37">
        <v>40652</v>
      </c>
      <c r="B1344" s="36">
        <v>0</v>
      </c>
      <c r="C1344" s="36">
        <v>173.6377</v>
      </c>
      <c r="D1344" s="36">
        <v>173.6377</v>
      </c>
      <c r="E1344" s="36">
        <v>173.6377</v>
      </c>
      <c r="F1344" s="36">
        <v>173.6377</v>
      </c>
      <c r="G1344" s="36"/>
      <c r="H1344" s="36"/>
      <c r="I1344" s="36"/>
      <c r="J1344" s="36"/>
      <c r="K1344" s="36"/>
    </row>
    <row r="1345" spans="1:11" x14ac:dyDescent="0.25">
      <c r="A1345" s="37">
        <v>40653</v>
      </c>
      <c r="B1345" s="36">
        <v>0</v>
      </c>
      <c r="C1345" s="36">
        <v>181.32480000000001</v>
      </c>
      <c r="D1345" s="36">
        <v>181.32480000000001</v>
      </c>
      <c r="E1345" s="36">
        <v>181.32480000000001</v>
      </c>
      <c r="F1345" s="36">
        <v>181.32480000000001</v>
      </c>
      <c r="G1345" s="36"/>
      <c r="H1345" s="36"/>
      <c r="I1345" s="36"/>
      <c r="J1345" s="36"/>
      <c r="K1345" s="36"/>
    </row>
    <row r="1346" spans="1:11" x14ac:dyDescent="0.25">
      <c r="A1346" s="37">
        <v>40654</v>
      </c>
      <c r="B1346" s="36">
        <v>0</v>
      </c>
      <c r="C1346" s="36">
        <v>185.7835</v>
      </c>
      <c r="D1346" s="36">
        <v>185.7835</v>
      </c>
      <c r="E1346" s="36">
        <v>185.7835</v>
      </c>
      <c r="F1346" s="36">
        <v>185.7835</v>
      </c>
      <c r="G1346" s="36"/>
      <c r="H1346" s="36"/>
      <c r="I1346" s="36"/>
      <c r="J1346" s="36"/>
      <c r="K1346" s="36"/>
    </row>
    <row r="1347" spans="1:11" x14ac:dyDescent="0.25">
      <c r="A1347" s="37">
        <v>40658</v>
      </c>
      <c r="B1347" s="36">
        <v>0</v>
      </c>
      <c r="C1347" s="36">
        <v>190.14250000000001</v>
      </c>
      <c r="D1347" s="36">
        <v>190.14250000000001</v>
      </c>
      <c r="E1347" s="36">
        <v>190.14250000000001</v>
      </c>
      <c r="F1347" s="36">
        <v>190.14250000000001</v>
      </c>
      <c r="G1347" s="36"/>
      <c r="H1347" s="36"/>
      <c r="I1347" s="36"/>
      <c r="J1347" s="36"/>
      <c r="K1347" s="36"/>
    </row>
    <row r="1348" spans="1:11" x14ac:dyDescent="0.25">
      <c r="A1348" s="37">
        <v>40659</v>
      </c>
      <c r="B1348" s="36">
        <v>0</v>
      </c>
      <c r="C1348" s="36">
        <v>194.0753</v>
      </c>
      <c r="D1348" s="36">
        <v>194.0753</v>
      </c>
      <c r="E1348" s="36">
        <v>194.0753</v>
      </c>
      <c r="F1348" s="36">
        <v>194.0753</v>
      </c>
      <c r="G1348" s="36"/>
      <c r="H1348" s="36"/>
      <c r="I1348" s="36"/>
      <c r="J1348" s="36"/>
      <c r="K1348" s="36"/>
    </row>
    <row r="1349" spans="1:11" x14ac:dyDescent="0.25">
      <c r="A1349" s="37">
        <v>40660</v>
      </c>
      <c r="B1349" s="36">
        <v>0</v>
      </c>
      <c r="C1349" s="36">
        <v>195.72479999999999</v>
      </c>
      <c r="D1349" s="36">
        <v>195.72479999999999</v>
      </c>
      <c r="E1349" s="36">
        <v>195.72479999999999</v>
      </c>
      <c r="F1349" s="36">
        <v>195.72479999999999</v>
      </c>
      <c r="G1349" s="36"/>
      <c r="H1349" s="36"/>
      <c r="I1349" s="36"/>
      <c r="J1349" s="36"/>
      <c r="K1349" s="36"/>
    </row>
    <row r="1350" spans="1:11" x14ac:dyDescent="0.25">
      <c r="A1350" s="37">
        <v>40661</v>
      </c>
      <c r="B1350" s="36">
        <v>0</v>
      </c>
      <c r="C1350" s="36">
        <v>199.8175</v>
      </c>
      <c r="D1350" s="36">
        <v>199.8175</v>
      </c>
      <c r="E1350" s="36">
        <v>199.8175</v>
      </c>
      <c r="F1350" s="36">
        <v>199.8175</v>
      </c>
      <c r="G1350" s="36"/>
      <c r="H1350" s="36"/>
      <c r="I1350" s="36"/>
      <c r="J1350" s="36"/>
      <c r="K1350" s="36"/>
    </row>
    <row r="1351" spans="1:11" x14ac:dyDescent="0.25">
      <c r="A1351" s="37">
        <v>40662</v>
      </c>
      <c r="B1351" s="36">
        <v>0</v>
      </c>
      <c r="C1351" s="36">
        <v>198.166</v>
      </c>
      <c r="D1351" s="36">
        <v>198.166</v>
      </c>
      <c r="E1351" s="36">
        <v>198.166</v>
      </c>
      <c r="F1351" s="36">
        <v>198.166</v>
      </c>
      <c r="G1351" s="36"/>
      <c r="H1351" s="36"/>
      <c r="I1351" s="36"/>
      <c r="J1351" s="36"/>
      <c r="K1351" s="36"/>
    </row>
    <row r="1352" spans="1:11" x14ac:dyDescent="0.25">
      <c r="A1352" s="37">
        <v>40665</v>
      </c>
      <c r="B1352" s="36">
        <v>0</v>
      </c>
      <c r="C1352" s="36">
        <v>193.11850000000001</v>
      </c>
      <c r="D1352" s="36">
        <v>193.11850000000001</v>
      </c>
      <c r="E1352" s="36">
        <v>193.11850000000001</v>
      </c>
      <c r="F1352" s="36">
        <v>193.11850000000001</v>
      </c>
      <c r="G1352" s="36"/>
      <c r="H1352" s="36"/>
      <c r="I1352" s="36"/>
      <c r="J1352" s="36"/>
      <c r="K1352" s="36"/>
    </row>
    <row r="1353" spans="1:11" x14ac:dyDescent="0.25">
      <c r="A1353" s="37">
        <v>40666</v>
      </c>
      <c r="B1353" s="36">
        <v>0</v>
      </c>
      <c r="C1353" s="36">
        <v>188.5994</v>
      </c>
      <c r="D1353" s="36">
        <v>188.5994</v>
      </c>
      <c r="E1353" s="36">
        <v>188.5994</v>
      </c>
      <c r="F1353" s="36">
        <v>188.5994</v>
      </c>
      <c r="G1353" s="36"/>
      <c r="H1353" s="36"/>
      <c r="I1353" s="36"/>
      <c r="J1353" s="36"/>
      <c r="K1353" s="36"/>
    </row>
    <row r="1354" spans="1:11" x14ac:dyDescent="0.25">
      <c r="A1354" s="37">
        <v>40667</v>
      </c>
      <c r="B1354" s="36">
        <v>0</v>
      </c>
      <c r="C1354" s="36">
        <v>186.70050000000001</v>
      </c>
      <c r="D1354" s="36">
        <v>186.70050000000001</v>
      </c>
      <c r="E1354" s="36">
        <v>186.70050000000001</v>
      </c>
      <c r="F1354" s="36">
        <v>186.70050000000001</v>
      </c>
      <c r="G1354" s="36"/>
      <c r="H1354" s="36"/>
      <c r="I1354" s="36"/>
      <c r="J1354" s="36"/>
      <c r="K1354" s="36"/>
    </row>
    <row r="1355" spans="1:11" x14ac:dyDescent="0.25">
      <c r="A1355" s="37">
        <v>40668</v>
      </c>
      <c r="B1355" s="36">
        <v>0</v>
      </c>
      <c r="C1355" s="36">
        <v>181.541</v>
      </c>
      <c r="D1355" s="36">
        <v>181.541</v>
      </c>
      <c r="E1355" s="36">
        <v>181.541</v>
      </c>
      <c r="F1355" s="36">
        <v>181.541</v>
      </c>
      <c r="G1355" s="36"/>
      <c r="H1355" s="36"/>
      <c r="I1355" s="36"/>
      <c r="J1355" s="36"/>
      <c r="K1355" s="36"/>
    </row>
    <row r="1356" spans="1:11" x14ac:dyDescent="0.25">
      <c r="A1356" s="37">
        <v>40669</v>
      </c>
      <c r="B1356" s="36">
        <v>0</v>
      </c>
      <c r="C1356" s="36">
        <v>185.38140000000001</v>
      </c>
      <c r="D1356" s="36">
        <v>185.38140000000001</v>
      </c>
      <c r="E1356" s="36">
        <v>185.38140000000001</v>
      </c>
      <c r="F1356" s="36">
        <v>185.38140000000001</v>
      </c>
      <c r="G1356" s="36"/>
      <c r="H1356" s="36"/>
      <c r="I1356" s="36"/>
      <c r="J1356" s="36"/>
      <c r="K1356" s="36"/>
    </row>
    <row r="1357" spans="1:11" x14ac:dyDescent="0.25">
      <c r="A1357" s="37">
        <v>40672</v>
      </c>
      <c r="B1357" s="36">
        <v>0</v>
      </c>
      <c r="C1357" s="36">
        <v>191.261</v>
      </c>
      <c r="D1357" s="36">
        <v>191.261</v>
      </c>
      <c r="E1357" s="36">
        <v>191.261</v>
      </c>
      <c r="F1357" s="36">
        <v>191.261</v>
      </c>
      <c r="G1357" s="36"/>
      <c r="H1357" s="36"/>
      <c r="I1357" s="36"/>
      <c r="J1357" s="36"/>
      <c r="K1357" s="36"/>
    </row>
    <row r="1358" spans="1:11" x14ac:dyDescent="0.25">
      <c r="A1358" s="37">
        <v>40673</v>
      </c>
      <c r="B1358" s="36">
        <v>0</v>
      </c>
      <c r="C1358" s="36">
        <v>198.7226</v>
      </c>
      <c r="D1358" s="36">
        <v>198.7226</v>
      </c>
      <c r="E1358" s="36">
        <v>198.7226</v>
      </c>
      <c r="F1358" s="36">
        <v>198.7226</v>
      </c>
      <c r="G1358" s="36"/>
      <c r="H1358" s="36"/>
      <c r="I1358" s="36"/>
      <c r="J1358" s="36"/>
      <c r="K1358" s="36"/>
    </row>
    <row r="1359" spans="1:11" x14ac:dyDescent="0.25">
      <c r="A1359" s="37">
        <v>40674</v>
      </c>
      <c r="B1359" s="36">
        <v>0</v>
      </c>
      <c r="C1359" s="36">
        <v>193.51079999999999</v>
      </c>
      <c r="D1359" s="36">
        <v>193.51079999999999</v>
      </c>
      <c r="E1359" s="36">
        <v>193.51079999999999</v>
      </c>
      <c r="F1359" s="36">
        <v>193.51079999999999</v>
      </c>
      <c r="G1359" s="36"/>
      <c r="H1359" s="36"/>
      <c r="I1359" s="36"/>
      <c r="J1359" s="36"/>
      <c r="K1359" s="36"/>
    </row>
    <row r="1360" spans="1:11" x14ac:dyDescent="0.25">
      <c r="A1360" s="37">
        <v>40675</v>
      </c>
      <c r="B1360" s="36">
        <v>0</v>
      </c>
      <c r="C1360" s="36">
        <v>196.89320000000001</v>
      </c>
      <c r="D1360" s="36">
        <v>196.89320000000001</v>
      </c>
      <c r="E1360" s="36">
        <v>196.89320000000001</v>
      </c>
      <c r="F1360" s="36">
        <v>196.89320000000001</v>
      </c>
      <c r="G1360" s="36"/>
      <c r="H1360" s="36"/>
      <c r="I1360" s="36"/>
      <c r="J1360" s="36"/>
      <c r="K1360" s="36"/>
    </row>
    <row r="1361" spans="1:11" x14ac:dyDescent="0.25">
      <c r="A1361" s="37">
        <v>40676</v>
      </c>
      <c r="B1361" s="36">
        <v>0</v>
      </c>
      <c r="C1361" s="36">
        <v>193.9906</v>
      </c>
      <c r="D1361" s="36">
        <v>193.9906</v>
      </c>
      <c r="E1361" s="36">
        <v>193.9906</v>
      </c>
      <c r="F1361" s="36">
        <v>193.9906</v>
      </c>
      <c r="G1361" s="36"/>
      <c r="H1361" s="36"/>
      <c r="I1361" s="36"/>
      <c r="J1361" s="36"/>
      <c r="K1361" s="36"/>
    </row>
    <row r="1362" spans="1:11" x14ac:dyDescent="0.25">
      <c r="A1362" s="37">
        <v>40679</v>
      </c>
      <c r="B1362" s="36">
        <v>0</v>
      </c>
      <c r="C1362" s="36">
        <v>190.5137</v>
      </c>
      <c r="D1362" s="36">
        <v>190.5137</v>
      </c>
      <c r="E1362" s="36">
        <v>190.5137</v>
      </c>
      <c r="F1362" s="36">
        <v>190.5137</v>
      </c>
      <c r="G1362" s="36"/>
      <c r="H1362" s="36"/>
      <c r="I1362" s="36"/>
      <c r="J1362" s="36"/>
      <c r="K1362" s="36"/>
    </row>
    <row r="1363" spans="1:11" x14ac:dyDescent="0.25">
      <c r="A1363" s="37">
        <v>40680</v>
      </c>
      <c r="B1363" s="36">
        <v>0</v>
      </c>
      <c r="C1363" s="36">
        <v>193.3784</v>
      </c>
      <c r="D1363" s="36">
        <v>193.3784</v>
      </c>
      <c r="E1363" s="36">
        <v>193.3784</v>
      </c>
      <c r="F1363" s="36">
        <v>193.3784</v>
      </c>
      <c r="G1363" s="36"/>
      <c r="H1363" s="36"/>
      <c r="I1363" s="36"/>
      <c r="J1363" s="36"/>
      <c r="K1363" s="36"/>
    </row>
    <row r="1364" spans="1:11" x14ac:dyDescent="0.25">
      <c r="A1364" s="37">
        <v>40681</v>
      </c>
      <c r="B1364" s="36">
        <v>0</v>
      </c>
      <c r="C1364" s="36">
        <v>199.0966</v>
      </c>
      <c r="D1364" s="36">
        <v>199.0966</v>
      </c>
      <c r="E1364" s="36">
        <v>199.0966</v>
      </c>
      <c r="F1364" s="36">
        <v>199.0966</v>
      </c>
      <c r="G1364" s="36"/>
      <c r="H1364" s="36"/>
      <c r="I1364" s="36"/>
      <c r="J1364" s="36"/>
      <c r="K1364" s="36"/>
    </row>
    <row r="1365" spans="1:11" x14ac:dyDescent="0.25">
      <c r="A1365" s="37">
        <v>40682</v>
      </c>
      <c r="B1365" s="36">
        <v>0</v>
      </c>
      <c r="C1365" s="36">
        <v>202.78880000000001</v>
      </c>
      <c r="D1365" s="36">
        <v>202.78880000000001</v>
      </c>
      <c r="E1365" s="36">
        <v>202.78880000000001</v>
      </c>
      <c r="F1365" s="36">
        <v>202.78880000000001</v>
      </c>
      <c r="G1365" s="36"/>
      <c r="H1365" s="36"/>
      <c r="I1365" s="36"/>
      <c r="J1365" s="36"/>
      <c r="K1365" s="36"/>
    </row>
    <row r="1366" spans="1:11" x14ac:dyDescent="0.25">
      <c r="A1366" s="37">
        <v>40683</v>
      </c>
      <c r="B1366" s="36">
        <v>0</v>
      </c>
      <c r="C1366" s="36">
        <v>201.42320000000001</v>
      </c>
      <c r="D1366" s="36">
        <v>201.42320000000001</v>
      </c>
      <c r="E1366" s="36">
        <v>201.42320000000001</v>
      </c>
      <c r="F1366" s="36">
        <v>201.42320000000001</v>
      </c>
      <c r="G1366" s="36"/>
      <c r="H1366" s="36"/>
      <c r="I1366" s="36"/>
      <c r="J1366" s="36"/>
      <c r="K1366" s="36"/>
    </row>
    <row r="1367" spans="1:11" x14ac:dyDescent="0.25">
      <c r="A1367" s="37">
        <v>40686</v>
      </c>
      <c r="B1367" s="36">
        <v>0</v>
      </c>
      <c r="C1367" s="36">
        <v>194.1696</v>
      </c>
      <c r="D1367" s="36">
        <v>194.1696</v>
      </c>
      <c r="E1367" s="36">
        <v>194.1696</v>
      </c>
      <c r="F1367" s="36">
        <v>194.1696</v>
      </c>
      <c r="G1367" s="36"/>
      <c r="H1367" s="36"/>
      <c r="I1367" s="36"/>
      <c r="J1367" s="36"/>
      <c r="K1367" s="36"/>
    </row>
    <row r="1368" spans="1:11" x14ac:dyDescent="0.25">
      <c r="A1368" s="37">
        <v>40687</v>
      </c>
      <c r="B1368" s="36">
        <v>0</v>
      </c>
      <c r="C1368" s="36">
        <v>195.81649999999999</v>
      </c>
      <c r="D1368" s="36">
        <v>195.81649999999999</v>
      </c>
      <c r="E1368" s="36">
        <v>195.81649999999999</v>
      </c>
      <c r="F1368" s="36">
        <v>195.81649999999999</v>
      </c>
      <c r="G1368" s="36"/>
      <c r="H1368" s="36"/>
      <c r="I1368" s="36"/>
      <c r="J1368" s="36"/>
      <c r="K1368" s="36"/>
    </row>
    <row r="1369" spans="1:11" x14ac:dyDescent="0.25">
      <c r="A1369" s="37">
        <v>40688</v>
      </c>
      <c r="B1369" s="36">
        <v>0</v>
      </c>
      <c r="C1369" s="36">
        <v>200.53299999999999</v>
      </c>
      <c r="D1369" s="36">
        <v>200.53299999999999</v>
      </c>
      <c r="E1369" s="36">
        <v>200.53299999999999</v>
      </c>
      <c r="F1369" s="36">
        <v>200.53299999999999</v>
      </c>
      <c r="G1369" s="36"/>
      <c r="H1369" s="36"/>
      <c r="I1369" s="36"/>
      <c r="J1369" s="36"/>
      <c r="K1369" s="36"/>
    </row>
    <row r="1370" spans="1:11" x14ac:dyDescent="0.25">
      <c r="A1370" s="37">
        <v>40689</v>
      </c>
      <c r="B1370" s="36">
        <v>0</v>
      </c>
      <c r="C1370" s="36">
        <v>203.7501</v>
      </c>
      <c r="D1370" s="36">
        <v>203.7501</v>
      </c>
      <c r="E1370" s="36">
        <v>203.7501</v>
      </c>
      <c r="F1370" s="36">
        <v>203.7501</v>
      </c>
      <c r="G1370" s="36"/>
      <c r="H1370" s="36"/>
      <c r="I1370" s="36"/>
      <c r="J1370" s="36"/>
      <c r="K1370" s="36"/>
    </row>
    <row r="1371" spans="1:11" x14ac:dyDescent="0.25">
      <c r="A1371" s="37">
        <v>40690</v>
      </c>
      <c r="B1371" s="36">
        <v>0</v>
      </c>
      <c r="C1371" s="36">
        <v>208.2073</v>
      </c>
      <c r="D1371" s="36">
        <v>208.2073</v>
      </c>
      <c r="E1371" s="36">
        <v>208.2073</v>
      </c>
      <c r="F1371" s="36">
        <v>208.2073</v>
      </c>
      <c r="G1371" s="36"/>
      <c r="H1371" s="36"/>
      <c r="I1371" s="36"/>
      <c r="J1371" s="36"/>
      <c r="K1371" s="36"/>
    </row>
    <row r="1372" spans="1:11" x14ac:dyDescent="0.25">
      <c r="A1372" s="37">
        <v>40694</v>
      </c>
      <c r="B1372" s="36">
        <v>0</v>
      </c>
      <c r="C1372" s="36">
        <v>213.13200000000001</v>
      </c>
      <c r="D1372" s="36">
        <v>213.13200000000001</v>
      </c>
      <c r="E1372" s="36">
        <v>213.13200000000001</v>
      </c>
      <c r="F1372" s="36">
        <v>213.13200000000001</v>
      </c>
      <c r="G1372" s="36"/>
      <c r="H1372" s="36"/>
      <c r="I1372" s="36"/>
      <c r="J1372" s="36"/>
      <c r="K1372" s="36"/>
    </row>
    <row r="1373" spans="1:11" x14ac:dyDescent="0.25">
      <c r="A1373" s="37">
        <v>40695</v>
      </c>
      <c r="B1373" s="36">
        <v>0</v>
      </c>
      <c r="C1373" s="36">
        <v>200.52369999999999</v>
      </c>
      <c r="D1373" s="36">
        <v>200.52369999999999</v>
      </c>
      <c r="E1373" s="36">
        <v>200.52369999999999</v>
      </c>
      <c r="F1373" s="36">
        <v>200.52369999999999</v>
      </c>
      <c r="G1373" s="36"/>
      <c r="H1373" s="36"/>
      <c r="I1373" s="36"/>
      <c r="J1373" s="36"/>
      <c r="K1373" s="36"/>
    </row>
    <row r="1374" spans="1:11" x14ac:dyDescent="0.25">
      <c r="A1374" s="37">
        <v>40696</v>
      </c>
      <c r="B1374" s="36">
        <v>0</v>
      </c>
      <c r="C1374" s="36">
        <v>201.34059999999999</v>
      </c>
      <c r="D1374" s="36">
        <v>201.34059999999999</v>
      </c>
      <c r="E1374" s="36">
        <v>201.34059999999999</v>
      </c>
      <c r="F1374" s="36">
        <v>201.34059999999999</v>
      </c>
      <c r="G1374" s="36"/>
      <c r="H1374" s="36"/>
      <c r="I1374" s="36"/>
      <c r="J1374" s="36"/>
      <c r="K1374" s="36"/>
    </row>
    <row r="1375" spans="1:11" x14ac:dyDescent="0.25">
      <c r="A1375" s="37">
        <v>40697</v>
      </c>
      <c r="B1375" s="36">
        <v>0</v>
      </c>
      <c r="C1375" s="36">
        <v>201.9288</v>
      </c>
      <c r="D1375" s="36">
        <v>201.9288</v>
      </c>
      <c r="E1375" s="36">
        <v>201.9288</v>
      </c>
      <c r="F1375" s="36">
        <v>201.9288</v>
      </c>
      <c r="G1375" s="36"/>
      <c r="H1375" s="36"/>
      <c r="I1375" s="36"/>
      <c r="J1375" s="36"/>
      <c r="K1375" s="36"/>
    </row>
    <row r="1376" spans="1:11" x14ac:dyDescent="0.25">
      <c r="A1376" s="37">
        <v>40700</v>
      </c>
      <c r="B1376" s="36">
        <v>0</v>
      </c>
      <c r="C1376" s="36">
        <v>199.2433</v>
      </c>
      <c r="D1376" s="36">
        <v>199.2433</v>
      </c>
      <c r="E1376" s="36">
        <v>199.2433</v>
      </c>
      <c r="F1376" s="36">
        <v>199.2433</v>
      </c>
      <c r="G1376" s="36"/>
      <c r="H1376" s="36"/>
      <c r="I1376" s="36"/>
      <c r="J1376" s="36"/>
      <c r="K1376" s="36"/>
    </row>
    <row r="1377" spans="1:11" x14ac:dyDescent="0.25">
      <c r="A1377" s="37">
        <v>40701</v>
      </c>
      <c r="B1377" s="36">
        <v>0</v>
      </c>
      <c r="C1377" s="36">
        <v>202.31</v>
      </c>
      <c r="D1377" s="36">
        <v>202.31</v>
      </c>
      <c r="E1377" s="36">
        <v>202.31</v>
      </c>
      <c r="F1377" s="36">
        <v>202.31</v>
      </c>
      <c r="G1377" s="36"/>
      <c r="H1377" s="36"/>
      <c r="I1377" s="36"/>
      <c r="J1377" s="36"/>
      <c r="K1377" s="36"/>
    </row>
    <row r="1378" spans="1:11" x14ac:dyDescent="0.25">
      <c r="A1378" s="37">
        <v>40702</v>
      </c>
      <c r="B1378" s="36">
        <v>0</v>
      </c>
      <c r="C1378" s="36">
        <v>198.41990000000001</v>
      </c>
      <c r="D1378" s="36">
        <v>198.41990000000001</v>
      </c>
      <c r="E1378" s="36">
        <v>198.41990000000001</v>
      </c>
      <c r="F1378" s="36">
        <v>198.41990000000001</v>
      </c>
      <c r="G1378" s="36"/>
      <c r="H1378" s="36"/>
      <c r="I1378" s="36"/>
      <c r="J1378" s="36"/>
      <c r="K1378" s="36"/>
    </row>
    <row r="1379" spans="1:11" x14ac:dyDescent="0.25">
      <c r="A1379" s="37">
        <v>40703</v>
      </c>
      <c r="B1379" s="36">
        <v>0</v>
      </c>
      <c r="C1379" s="36">
        <v>204.03039999999999</v>
      </c>
      <c r="D1379" s="36">
        <v>204.03039999999999</v>
      </c>
      <c r="E1379" s="36">
        <v>204.03039999999999</v>
      </c>
      <c r="F1379" s="36">
        <v>204.03039999999999</v>
      </c>
      <c r="G1379" s="36"/>
      <c r="H1379" s="36"/>
      <c r="I1379" s="36"/>
      <c r="J1379" s="36"/>
      <c r="K1379" s="36"/>
    </row>
    <row r="1380" spans="1:11" x14ac:dyDescent="0.25">
      <c r="A1380" s="37">
        <v>40704</v>
      </c>
      <c r="B1380" s="36">
        <v>0</v>
      </c>
      <c r="C1380" s="36">
        <v>197.01849999999999</v>
      </c>
      <c r="D1380" s="36">
        <v>197.01849999999999</v>
      </c>
      <c r="E1380" s="36">
        <v>197.01849999999999</v>
      </c>
      <c r="F1380" s="36">
        <v>197.01849999999999</v>
      </c>
      <c r="G1380" s="36"/>
      <c r="H1380" s="36"/>
      <c r="I1380" s="36"/>
      <c r="J1380" s="36"/>
      <c r="K1380" s="36"/>
    </row>
    <row r="1381" spans="1:11" x14ac:dyDescent="0.25">
      <c r="A1381" s="37">
        <v>40707</v>
      </c>
      <c r="B1381" s="36">
        <v>0</v>
      </c>
      <c r="C1381" s="36">
        <v>193.91810000000001</v>
      </c>
      <c r="D1381" s="36">
        <v>193.91810000000001</v>
      </c>
      <c r="E1381" s="36">
        <v>193.91810000000001</v>
      </c>
      <c r="F1381" s="36">
        <v>193.91810000000001</v>
      </c>
      <c r="G1381" s="36"/>
      <c r="H1381" s="36"/>
      <c r="I1381" s="36"/>
      <c r="J1381" s="36"/>
      <c r="K1381" s="36"/>
    </row>
    <row r="1382" spans="1:11" x14ac:dyDescent="0.25">
      <c r="A1382" s="37">
        <v>40708</v>
      </c>
      <c r="B1382" s="36">
        <v>0</v>
      </c>
      <c r="C1382" s="36">
        <v>200.69049999999999</v>
      </c>
      <c r="D1382" s="36">
        <v>200.69049999999999</v>
      </c>
      <c r="E1382" s="36">
        <v>200.69049999999999</v>
      </c>
      <c r="F1382" s="36">
        <v>200.69049999999999</v>
      </c>
      <c r="G1382" s="36"/>
      <c r="H1382" s="36"/>
      <c r="I1382" s="36"/>
      <c r="J1382" s="36"/>
      <c r="K1382" s="36"/>
    </row>
    <row r="1383" spans="1:11" x14ac:dyDescent="0.25">
      <c r="A1383" s="37">
        <v>40709</v>
      </c>
      <c r="B1383" s="36">
        <v>0</v>
      </c>
      <c r="C1383" s="36">
        <v>184.06209999999999</v>
      </c>
      <c r="D1383" s="36">
        <v>184.06209999999999</v>
      </c>
      <c r="E1383" s="36">
        <v>184.06209999999999</v>
      </c>
      <c r="F1383" s="36">
        <v>184.06209999999999</v>
      </c>
      <c r="G1383" s="36"/>
      <c r="H1383" s="36"/>
      <c r="I1383" s="36"/>
      <c r="J1383" s="36"/>
      <c r="K1383" s="36"/>
    </row>
    <row r="1384" spans="1:11" x14ac:dyDescent="0.25">
      <c r="A1384" s="37">
        <v>40710</v>
      </c>
      <c r="B1384" s="36">
        <v>0</v>
      </c>
      <c r="C1384" s="36">
        <v>173.75550000000001</v>
      </c>
      <c r="D1384" s="36">
        <v>173.75550000000001</v>
      </c>
      <c r="E1384" s="36">
        <v>173.75550000000001</v>
      </c>
      <c r="F1384" s="36">
        <v>173.75550000000001</v>
      </c>
      <c r="G1384" s="36"/>
      <c r="H1384" s="36"/>
      <c r="I1384" s="36"/>
      <c r="J1384" s="36"/>
      <c r="K1384" s="36"/>
    </row>
    <row r="1385" spans="1:11" x14ac:dyDescent="0.25">
      <c r="A1385" s="37">
        <v>40711</v>
      </c>
      <c r="B1385" s="36">
        <v>0</v>
      </c>
      <c r="C1385" s="36">
        <v>176.7287</v>
      </c>
      <c r="D1385" s="36">
        <v>176.7287</v>
      </c>
      <c r="E1385" s="36">
        <v>176.7287</v>
      </c>
      <c r="F1385" s="36">
        <v>176.7287</v>
      </c>
      <c r="G1385" s="36"/>
      <c r="H1385" s="36"/>
      <c r="I1385" s="36"/>
      <c r="J1385" s="36"/>
      <c r="K1385" s="36"/>
    </row>
    <row r="1386" spans="1:11" x14ac:dyDescent="0.25">
      <c r="A1386" s="37">
        <v>40714</v>
      </c>
      <c r="B1386" s="36">
        <v>0</v>
      </c>
      <c r="C1386" s="36">
        <v>184.43620000000001</v>
      </c>
      <c r="D1386" s="36">
        <v>184.43620000000001</v>
      </c>
      <c r="E1386" s="36">
        <v>184.43620000000001</v>
      </c>
      <c r="F1386" s="36">
        <v>184.43620000000001</v>
      </c>
      <c r="G1386" s="36"/>
      <c r="H1386" s="36"/>
      <c r="I1386" s="36"/>
      <c r="J1386" s="36"/>
      <c r="K1386" s="36"/>
    </row>
    <row r="1387" spans="1:11" x14ac:dyDescent="0.25">
      <c r="A1387" s="37">
        <v>40715</v>
      </c>
      <c r="B1387" s="36">
        <v>0</v>
      </c>
      <c r="C1387" s="36">
        <v>191.62299999999999</v>
      </c>
      <c r="D1387" s="36">
        <v>191.62299999999999</v>
      </c>
      <c r="E1387" s="36">
        <v>191.62299999999999</v>
      </c>
      <c r="F1387" s="36">
        <v>191.62299999999999</v>
      </c>
      <c r="G1387" s="36"/>
      <c r="H1387" s="36"/>
      <c r="I1387" s="36"/>
      <c r="J1387" s="36"/>
      <c r="K1387" s="36"/>
    </row>
    <row r="1388" spans="1:11" x14ac:dyDescent="0.25">
      <c r="A1388" s="37">
        <v>40716</v>
      </c>
      <c r="B1388" s="36">
        <v>0</v>
      </c>
      <c r="C1388" s="36">
        <v>189.60419999999999</v>
      </c>
      <c r="D1388" s="36">
        <v>189.60419999999999</v>
      </c>
      <c r="E1388" s="36">
        <v>189.60419999999999</v>
      </c>
      <c r="F1388" s="36">
        <v>189.60419999999999</v>
      </c>
      <c r="G1388" s="36"/>
      <c r="H1388" s="36"/>
      <c r="I1388" s="36"/>
      <c r="J1388" s="36"/>
      <c r="K1388" s="36"/>
    </row>
    <row r="1389" spans="1:11" x14ac:dyDescent="0.25">
      <c r="A1389" s="37">
        <v>40717</v>
      </c>
      <c r="B1389" s="36">
        <v>0</v>
      </c>
      <c r="C1389" s="36">
        <v>187.53739999999999</v>
      </c>
      <c r="D1389" s="36">
        <v>187.53739999999999</v>
      </c>
      <c r="E1389" s="36">
        <v>187.53739999999999</v>
      </c>
      <c r="F1389" s="36">
        <v>187.53739999999999</v>
      </c>
      <c r="G1389" s="36"/>
      <c r="H1389" s="36"/>
      <c r="I1389" s="36"/>
      <c r="J1389" s="36"/>
      <c r="K1389" s="36"/>
    </row>
    <row r="1390" spans="1:11" x14ac:dyDescent="0.25">
      <c r="A1390" s="37">
        <v>40718</v>
      </c>
      <c r="B1390" s="36">
        <v>0</v>
      </c>
      <c r="C1390" s="36">
        <v>181.39670000000001</v>
      </c>
      <c r="D1390" s="36">
        <v>181.39670000000001</v>
      </c>
      <c r="E1390" s="36">
        <v>181.39670000000001</v>
      </c>
      <c r="F1390" s="36">
        <v>181.39670000000001</v>
      </c>
      <c r="G1390" s="36"/>
      <c r="H1390" s="36"/>
      <c r="I1390" s="36"/>
      <c r="J1390" s="36"/>
      <c r="K1390" s="36"/>
    </row>
    <row r="1391" spans="1:11" x14ac:dyDescent="0.25">
      <c r="A1391" s="37">
        <v>40721</v>
      </c>
      <c r="B1391" s="36">
        <v>0</v>
      </c>
      <c r="C1391" s="36">
        <v>184.3151</v>
      </c>
      <c r="D1391" s="36">
        <v>184.3151</v>
      </c>
      <c r="E1391" s="36">
        <v>184.3151</v>
      </c>
      <c r="F1391" s="36">
        <v>184.3151</v>
      </c>
      <c r="G1391" s="36"/>
      <c r="H1391" s="36"/>
      <c r="I1391" s="36"/>
      <c r="J1391" s="36"/>
      <c r="K1391" s="36"/>
    </row>
    <row r="1392" spans="1:11" x14ac:dyDescent="0.25">
      <c r="A1392" s="37">
        <v>40722</v>
      </c>
      <c r="B1392" s="36">
        <v>0</v>
      </c>
      <c r="C1392" s="36">
        <v>191.63140000000001</v>
      </c>
      <c r="D1392" s="36">
        <v>191.63140000000001</v>
      </c>
      <c r="E1392" s="36">
        <v>191.63140000000001</v>
      </c>
      <c r="F1392" s="36">
        <v>191.63140000000001</v>
      </c>
      <c r="G1392" s="36"/>
      <c r="H1392" s="36"/>
      <c r="I1392" s="36"/>
      <c r="J1392" s="36"/>
      <c r="K1392" s="36"/>
    </row>
    <row r="1393" spans="1:11" x14ac:dyDescent="0.25">
      <c r="A1393" s="37">
        <v>40723</v>
      </c>
      <c r="B1393" s="36">
        <v>0</v>
      </c>
      <c r="C1393" s="36">
        <v>201.29239999999999</v>
      </c>
      <c r="D1393" s="36">
        <v>201.29239999999999</v>
      </c>
      <c r="E1393" s="36">
        <v>201.29239999999999</v>
      </c>
      <c r="F1393" s="36">
        <v>201.29239999999999</v>
      </c>
      <c r="G1393" s="36"/>
      <c r="H1393" s="36"/>
      <c r="I1393" s="36"/>
      <c r="J1393" s="36"/>
      <c r="K1393" s="36"/>
    </row>
    <row r="1394" spans="1:11" x14ac:dyDescent="0.25">
      <c r="A1394" s="37">
        <v>40724</v>
      </c>
      <c r="B1394" s="36">
        <v>0</v>
      </c>
      <c r="C1394" s="36">
        <v>210.32069999999999</v>
      </c>
      <c r="D1394" s="36">
        <v>210.32069999999999</v>
      </c>
      <c r="E1394" s="36">
        <v>210.32069999999999</v>
      </c>
      <c r="F1394" s="36">
        <v>210.32069999999999</v>
      </c>
      <c r="G1394" s="36"/>
      <c r="H1394" s="36"/>
      <c r="I1394" s="36"/>
      <c r="J1394" s="36"/>
      <c r="K1394" s="36"/>
    </row>
    <row r="1395" spans="1:11" x14ac:dyDescent="0.25">
      <c r="A1395" s="37">
        <v>40725</v>
      </c>
      <c r="B1395" s="36">
        <v>0</v>
      </c>
      <c r="C1395" s="36">
        <v>218.339</v>
      </c>
      <c r="D1395" s="36">
        <v>218.339</v>
      </c>
      <c r="E1395" s="36">
        <v>218.339</v>
      </c>
      <c r="F1395" s="36">
        <v>218.339</v>
      </c>
      <c r="G1395" s="36"/>
      <c r="H1395" s="36"/>
      <c r="I1395" s="36"/>
      <c r="J1395" s="36"/>
      <c r="K1395" s="36"/>
    </row>
    <row r="1396" spans="1:11" x14ac:dyDescent="0.25">
      <c r="A1396" s="37">
        <v>40729</v>
      </c>
      <c r="B1396" s="36">
        <v>0</v>
      </c>
      <c r="C1396" s="36">
        <v>217.15379999999999</v>
      </c>
      <c r="D1396" s="36">
        <v>217.15379999999999</v>
      </c>
      <c r="E1396" s="36">
        <v>217.15379999999999</v>
      </c>
      <c r="F1396" s="36">
        <v>217.15379999999999</v>
      </c>
      <c r="G1396" s="36"/>
      <c r="H1396" s="36"/>
      <c r="I1396" s="36"/>
      <c r="J1396" s="36"/>
      <c r="K1396" s="36"/>
    </row>
    <row r="1397" spans="1:11" x14ac:dyDescent="0.25">
      <c r="A1397" s="37">
        <v>40730</v>
      </c>
      <c r="B1397" s="36">
        <v>0</v>
      </c>
      <c r="C1397" s="36">
        <v>212.8434</v>
      </c>
      <c r="D1397" s="36">
        <v>212.8434</v>
      </c>
      <c r="E1397" s="36">
        <v>212.8434</v>
      </c>
      <c r="F1397" s="36">
        <v>212.8434</v>
      </c>
      <c r="G1397" s="36"/>
      <c r="H1397" s="36"/>
      <c r="I1397" s="36"/>
      <c r="J1397" s="36"/>
      <c r="K1397" s="36"/>
    </row>
    <row r="1398" spans="1:11" x14ac:dyDescent="0.25">
      <c r="A1398" s="37">
        <v>40731</v>
      </c>
      <c r="B1398" s="36">
        <v>0</v>
      </c>
      <c r="C1398" s="36">
        <v>219.52690000000001</v>
      </c>
      <c r="D1398" s="36">
        <v>219.52690000000001</v>
      </c>
      <c r="E1398" s="36">
        <v>219.52690000000001</v>
      </c>
      <c r="F1398" s="36">
        <v>219.52690000000001</v>
      </c>
      <c r="G1398" s="36"/>
      <c r="H1398" s="36"/>
      <c r="I1398" s="36"/>
      <c r="J1398" s="36"/>
      <c r="K1398" s="36"/>
    </row>
    <row r="1399" spans="1:11" x14ac:dyDescent="0.25">
      <c r="A1399" s="37">
        <v>40732</v>
      </c>
      <c r="B1399" s="36">
        <v>0</v>
      </c>
      <c r="C1399" s="36">
        <v>215.94919999999999</v>
      </c>
      <c r="D1399" s="36">
        <v>215.94919999999999</v>
      </c>
      <c r="E1399" s="36">
        <v>215.94919999999999</v>
      </c>
      <c r="F1399" s="36">
        <v>215.94919999999999</v>
      </c>
      <c r="G1399" s="36"/>
      <c r="H1399" s="36"/>
      <c r="I1399" s="36"/>
      <c r="J1399" s="36"/>
      <c r="K1399" s="36"/>
    </row>
    <row r="1400" spans="1:11" x14ac:dyDescent="0.25">
      <c r="A1400" s="37">
        <v>40735</v>
      </c>
      <c r="B1400" s="36">
        <v>0</v>
      </c>
      <c r="C1400" s="36">
        <v>198.25049999999999</v>
      </c>
      <c r="D1400" s="36">
        <v>198.25049999999999</v>
      </c>
      <c r="E1400" s="36">
        <v>198.25049999999999</v>
      </c>
      <c r="F1400" s="36">
        <v>198.25049999999999</v>
      </c>
      <c r="G1400" s="36"/>
      <c r="H1400" s="36"/>
      <c r="I1400" s="36"/>
      <c r="J1400" s="36"/>
      <c r="K1400" s="36"/>
    </row>
    <row r="1401" spans="1:11" x14ac:dyDescent="0.25">
      <c r="A1401" s="37">
        <v>40736</v>
      </c>
      <c r="B1401" s="36">
        <v>0</v>
      </c>
      <c r="C1401" s="36">
        <v>193.68450000000001</v>
      </c>
      <c r="D1401" s="36">
        <v>193.68450000000001</v>
      </c>
      <c r="E1401" s="36">
        <v>193.68450000000001</v>
      </c>
      <c r="F1401" s="36">
        <v>193.68450000000001</v>
      </c>
      <c r="G1401" s="36"/>
      <c r="H1401" s="36"/>
      <c r="I1401" s="36"/>
      <c r="J1401" s="36"/>
      <c r="K1401" s="36"/>
    </row>
    <row r="1402" spans="1:11" x14ac:dyDescent="0.25">
      <c r="A1402" s="37">
        <v>40737</v>
      </c>
      <c r="B1402" s="36">
        <v>0</v>
      </c>
      <c r="C1402" s="36">
        <v>192.63</v>
      </c>
      <c r="D1402" s="36">
        <v>192.63</v>
      </c>
      <c r="E1402" s="36">
        <v>192.63</v>
      </c>
      <c r="F1402" s="36">
        <v>192.63</v>
      </c>
      <c r="G1402" s="36"/>
      <c r="H1402" s="36"/>
      <c r="I1402" s="36"/>
      <c r="J1402" s="36"/>
      <c r="K1402" s="36"/>
    </row>
    <row r="1403" spans="1:11" x14ac:dyDescent="0.25">
      <c r="A1403" s="37">
        <v>40738</v>
      </c>
      <c r="B1403" s="36">
        <v>0</v>
      </c>
      <c r="C1403" s="36">
        <v>185.5882</v>
      </c>
      <c r="D1403" s="36">
        <v>185.5882</v>
      </c>
      <c r="E1403" s="36">
        <v>185.5882</v>
      </c>
      <c r="F1403" s="36">
        <v>185.5882</v>
      </c>
      <c r="G1403" s="36"/>
      <c r="H1403" s="36"/>
      <c r="I1403" s="36"/>
      <c r="J1403" s="36"/>
      <c r="K1403" s="36"/>
    </row>
    <row r="1404" spans="1:11" x14ac:dyDescent="0.25">
      <c r="A1404" s="37">
        <v>40739</v>
      </c>
      <c r="B1404" s="36">
        <v>0</v>
      </c>
      <c r="C1404" s="36">
        <v>187.04249999999999</v>
      </c>
      <c r="D1404" s="36">
        <v>187.04249999999999</v>
      </c>
      <c r="E1404" s="36">
        <v>187.04249999999999</v>
      </c>
      <c r="F1404" s="36">
        <v>187.04249999999999</v>
      </c>
      <c r="G1404" s="36"/>
      <c r="H1404" s="36"/>
      <c r="I1404" s="36"/>
      <c r="J1404" s="36"/>
      <c r="K1404" s="36"/>
    </row>
    <row r="1405" spans="1:11" x14ac:dyDescent="0.25">
      <c r="A1405" s="37">
        <v>40742</v>
      </c>
      <c r="B1405" s="36">
        <v>0</v>
      </c>
      <c r="C1405" s="36">
        <v>183.816</v>
      </c>
      <c r="D1405" s="36">
        <v>183.816</v>
      </c>
      <c r="E1405" s="36">
        <v>183.816</v>
      </c>
      <c r="F1405" s="36">
        <v>183.816</v>
      </c>
      <c r="G1405" s="36"/>
      <c r="H1405" s="36"/>
      <c r="I1405" s="36"/>
      <c r="J1405" s="36"/>
      <c r="K1405" s="36"/>
    </row>
    <row r="1406" spans="1:11" x14ac:dyDescent="0.25">
      <c r="A1406" s="37">
        <v>40743</v>
      </c>
      <c r="B1406" s="36">
        <v>0</v>
      </c>
      <c r="C1406" s="36">
        <v>192.89959999999999</v>
      </c>
      <c r="D1406" s="36">
        <v>192.89959999999999</v>
      </c>
      <c r="E1406" s="36">
        <v>192.89959999999999</v>
      </c>
      <c r="F1406" s="36">
        <v>192.89959999999999</v>
      </c>
      <c r="G1406" s="36"/>
      <c r="H1406" s="36"/>
      <c r="I1406" s="36"/>
      <c r="J1406" s="36"/>
      <c r="K1406" s="36"/>
    </row>
    <row r="1407" spans="1:11" x14ac:dyDescent="0.25">
      <c r="A1407" s="37">
        <v>40744</v>
      </c>
      <c r="B1407" s="36">
        <v>0</v>
      </c>
      <c r="C1407" s="36">
        <v>196.7731</v>
      </c>
      <c r="D1407" s="36">
        <v>196.7731</v>
      </c>
      <c r="E1407" s="36">
        <v>196.7731</v>
      </c>
      <c r="F1407" s="36">
        <v>196.7731</v>
      </c>
      <c r="G1407" s="36"/>
      <c r="H1407" s="36"/>
      <c r="I1407" s="36"/>
      <c r="J1407" s="36"/>
      <c r="K1407" s="36"/>
    </row>
    <row r="1408" spans="1:11" x14ac:dyDescent="0.25">
      <c r="A1408" s="37">
        <v>40745</v>
      </c>
      <c r="B1408" s="36">
        <v>0</v>
      </c>
      <c r="C1408" s="36">
        <v>207.10759999999999</v>
      </c>
      <c r="D1408" s="36">
        <v>207.10759999999999</v>
      </c>
      <c r="E1408" s="36">
        <v>207.10759999999999</v>
      </c>
      <c r="F1408" s="36">
        <v>207.10759999999999</v>
      </c>
      <c r="G1408" s="36"/>
      <c r="H1408" s="36"/>
      <c r="I1408" s="36"/>
      <c r="J1408" s="36"/>
      <c r="K1408" s="36"/>
    </row>
    <row r="1409" spans="1:11" x14ac:dyDescent="0.25">
      <c r="A1409" s="37">
        <v>40746</v>
      </c>
      <c r="B1409" s="36">
        <v>0</v>
      </c>
      <c r="C1409" s="36">
        <v>209.17349999999999</v>
      </c>
      <c r="D1409" s="36">
        <v>209.17349999999999</v>
      </c>
      <c r="E1409" s="36">
        <v>209.17349999999999</v>
      </c>
      <c r="F1409" s="36">
        <v>209.17349999999999</v>
      </c>
      <c r="G1409" s="36"/>
      <c r="H1409" s="36"/>
      <c r="I1409" s="36"/>
      <c r="J1409" s="36"/>
      <c r="K1409" s="36"/>
    </row>
    <row r="1410" spans="1:11" x14ac:dyDescent="0.25">
      <c r="A1410" s="37">
        <v>40749</v>
      </c>
      <c r="B1410" s="36">
        <v>0</v>
      </c>
      <c r="C1410" s="36">
        <v>201.1694</v>
      </c>
      <c r="D1410" s="36">
        <v>201.1694</v>
      </c>
      <c r="E1410" s="36">
        <v>201.1694</v>
      </c>
      <c r="F1410" s="36">
        <v>201.1694</v>
      </c>
      <c r="G1410" s="36"/>
      <c r="H1410" s="36"/>
      <c r="I1410" s="36"/>
      <c r="J1410" s="36"/>
      <c r="K1410" s="36"/>
    </row>
    <row r="1411" spans="1:11" x14ac:dyDescent="0.25">
      <c r="A1411" s="37">
        <v>40750</v>
      </c>
      <c r="B1411" s="36">
        <v>0</v>
      </c>
      <c r="C1411" s="36">
        <v>196.02510000000001</v>
      </c>
      <c r="D1411" s="36">
        <v>196.02510000000001</v>
      </c>
      <c r="E1411" s="36">
        <v>196.02510000000001</v>
      </c>
      <c r="F1411" s="36">
        <v>196.02510000000001</v>
      </c>
      <c r="G1411" s="36"/>
      <c r="H1411" s="36"/>
      <c r="I1411" s="36"/>
      <c r="J1411" s="36"/>
      <c r="K1411" s="36"/>
    </row>
    <row r="1412" spans="1:11" x14ac:dyDescent="0.25">
      <c r="A1412" s="37">
        <v>40751</v>
      </c>
      <c r="B1412" s="36">
        <v>0</v>
      </c>
      <c r="C1412" s="36">
        <v>185.2225</v>
      </c>
      <c r="D1412" s="36">
        <v>185.2225</v>
      </c>
      <c r="E1412" s="36">
        <v>185.2225</v>
      </c>
      <c r="F1412" s="36">
        <v>185.2225</v>
      </c>
      <c r="G1412" s="36"/>
      <c r="H1412" s="36"/>
      <c r="I1412" s="36"/>
      <c r="J1412" s="36"/>
      <c r="K1412" s="36"/>
    </row>
    <row r="1413" spans="1:11" x14ac:dyDescent="0.25">
      <c r="A1413" s="37">
        <v>40752</v>
      </c>
      <c r="B1413" s="36">
        <v>0</v>
      </c>
      <c r="C1413" s="36">
        <v>180.64699999999999</v>
      </c>
      <c r="D1413" s="36">
        <v>180.64699999999999</v>
      </c>
      <c r="E1413" s="36">
        <v>180.64699999999999</v>
      </c>
      <c r="F1413" s="36">
        <v>180.64699999999999</v>
      </c>
      <c r="G1413" s="36"/>
      <c r="H1413" s="36"/>
      <c r="I1413" s="36"/>
      <c r="J1413" s="36"/>
      <c r="K1413" s="36"/>
    </row>
    <row r="1414" spans="1:11" x14ac:dyDescent="0.25">
      <c r="A1414" s="37">
        <v>40753</v>
      </c>
      <c r="B1414" s="36">
        <v>0</v>
      </c>
      <c r="C1414" s="36">
        <v>182.41569999999999</v>
      </c>
      <c r="D1414" s="36">
        <v>182.41569999999999</v>
      </c>
      <c r="E1414" s="36">
        <v>182.41569999999999</v>
      </c>
      <c r="F1414" s="36">
        <v>182.41569999999999</v>
      </c>
      <c r="G1414" s="36"/>
      <c r="H1414" s="36"/>
      <c r="I1414" s="36"/>
      <c r="J1414" s="36"/>
      <c r="K1414" s="36"/>
    </row>
    <row r="1415" spans="1:11" x14ac:dyDescent="0.25">
      <c r="A1415" s="37">
        <v>40756</v>
      </c>
      <c r="B1415" s="36">
        <v>0</v>
      </c>
      <c r="C1415" s="36">
        <v>191.62710000000001</v>
      </c>
      <c r="D1415" s="36">
        <v>191.62710000000001</v>
      </c>
      <c r="E1415" s="36">
        <v>191.62710000000001</v>
      </c>
      <c r="F1415" s="36">
        <v>191.62710000000001</v>
      </c>
      <c r="G1415" s="36"/>
      <c r="H1415" s="36"/>
      <c r="I1415" s="36"/>
      <c r="J1415" s="36"/>
      <c r="K1415" s="36"/>
    </row>
    <row r="1416" spans="1:11" x14ac:dyDescent="0.25">
      <c r="A1416" s="37">
        <v>40757</v>
      </c>
      <c r="B1416" s="36">
        <v>0</v>
      </c>
      <c r="C1416" s="36">
        <v>181.82140000000001</v>
      </c>
      <c r="D1416" s="36">
        <v>181.82140000000001</v>
      </c>
      <c r="E1416" s="36">
        <v>181.82140000000001</v>
      </c>
      <c r="F1416" s="36">
        <v>181.82140000000001</v>
      </c>
      <c r="G1416" s="36"/>
      <c r="H1416" s="36"/>
      <c r="I1416" s="36"/>
      <c r="J1416" s="36"/>
      <c r="K1416" s="36"/>
    </row>
    <row r="1417" spans="1:11" x14ac:dyDescent="0.25">
      <c r="A1417" s="37">
        <v>40758</v>
      </c>
      <c r="B1417" s="36">
        <v>0</v>
      </c>
      <c r="C1417" s="36">
        <v>178.32480000000001</v>
      </c>
      <c r="D1417" s="36">
        <v>178.32480000000001</v>
      </c>
      <c r="E1417" s="36">
        <v>178.32480000000001</v>
      </c>
      <c r="F1417" s="36">
        <v>178.32480000000001</v>
      </c>
      <c r="G1417" s="36"/>
      <c r="H1417" s="36"/>
      <c r="I1417" s="36"/>
      <c r="J1417" s="36"/>
      <c r="K1417" s="36"/>
    </row>
    <row r="1418" spans="1:11" x14ac:dyDescent="0.25">
      <c r="A1418" s="37">
        <v>40759</v>
      </c>
      <c r="B1418" s="36">
        <v>0</v>
      </c>
      <c r="C1418" s="36">
        <v>146.61330000000001</v>
      </c>
      <c r="D1418" s="36">
        <v>146.61330000000001</v>
      </c>
      <c r="E1418" s="36">
        <v>146.61330000000001</v>
      </c>
      <c r="F1418" s="36">
        <v>146.61330000000001</v>
      </c>
      <c r="G1418" s="36"/>
      <c r="H1418" s="36"/>
      <c r="I1418" s="36"/>
      <c r="J1418" s="36"/>
      <c r="K1418" s="36"/>
    </row>
    <row r="1419" spans="1:11" x14ac:dyDescent="0.25">
      <c r="A1419" s="37">
        <v>40760</v>
      </c>
      <c r="B1419" s="36">
        <v>0</v>
      </c>
      <c r="C1419" s="36">
        <v>135.3999</v>
      </c>
      <c r="D1419" s="36">
        <v>135.3999</v>
      </c>
      <c r="E1419" s="36">
        <v>135.3999</v>
      </c>
      <c r="F1419" s="36">
        <v>135.3999</v>
      </c>
      <c r="G1419" s="36"/>
      <c r="H1419" s="36"/>
      <c r="I1419" s="36"/>
      <c r="J1419" s="36"/>
      <c r="K1419" s="36"/>
    </row>
    <row r="1420" spans="1:11" x14ac:dyDescent="0.25">
      <c r="A1420" s="37">
        <v>40763</v>
      </c>
      <c r="B1420" s="36">
        <v>0</v>
      </c>
      <c r="C1420" s="36">
        <v>116.9841</v>
      </c>
      <c r="D1420" s="36">
        <v>116.9841</v>
      </c>
      <c r="E1420" s="36">
        <v>116.9841</v>
      </c>
      <c r="F1420" s="36">
        <v>116.9841</v>
      </c>
      <c r="G1420" s="36"/>
      <c r="H1420" s="36"/>
      <c r="I1420" s="36"/>
      <c r="J1420" s="36"/>
      <c r="K1420" s="36"/>
    </row>
    <row r="1421" spans="1:11" x14ac:dyDescent="0.25">
      <c r="A1421" s="37">
        <v>40764</v>
      </c>
      <c r="B1421" s="36">
        <v>0</v>
      </c>
      <c r="C1421" s="36">
        <v>125.86109999999999</v>
      </c>
      <c r="D1421" s="36">
        <v>125.86109999999999</v>
      </c>
      <c r="E1421" s="36">
        <v>125.86109999999999</v>
      </c>
      <c r="F1421" s="36">
        <v>125.86109999999999</v>
      </c>
      <c r="G1421" s="36"/>
      <c r="H1421" s="36"/>
      <c r="I1421" s="36"/>
      <c r="J1421" s="36"/>
      <c r="K1421" s="36"/>
    </row>
    <row r="1422" spans="1:11" x14ac:dyDescent="0.25">
      <c r="A1422" s="37">
        <v>40765</v>
      </c>
      <c r="B1422" s="36">
        <v>0</v>
      </c>
      <c r="C1422" s="36">
        <v>114.8904</v>
      </c>
      <c r="D1422" s="36">
        <v>114.8904</v>
      </c>
      <c r="E1422" s="36">
        <v>114.8904</v>
      </c>
      <c r="F1422" s="36">
        <v>114.8904</v>
      </c>
      <c r="G1422" s="36"/>
      <c r="H1422" s="36"/>
      <c r="I1422" s="36"/>
      <c r="J1422" s="36"/>
      <c r="K1422" s="36"/>
    </row>
    <row r="1423" spans="1:11" x14ac:dyDescent="0.25">
      <c r="A1423" s="37">
        <v>40766</v>
      </c>
      <c r="B1423" s="36">
        <v>0</v>
      </c>
      <c r="C1423" s="36">
        <v>120.589</v>
      </c>
      <c r="D1423" s="36">
        <v>120.589</v>
      </c>
      <c r="E1423" s="36">
        <v>120.589</v>
      </c>
      <c r="F1423" s="36">
        <v>120.589</v>
      </c>
      <c r="G1423" s="36"/>
      <c r="H1423" s="36"/>
      <c r="I1423" s="36"/>
      <c r="J1423" s="36"/>
      <c r="K1423" s="36"/>
    </row>
    <row r="1424" spans="1:11" x14ac:dyDescent="0.25">
      <c r="A1424" s="37">
        <v>40767</v>
      </c>
      <c r="B1424" s="36">
        <v>0</v>
      </c>
      <c r="C1424" s="36">
        <v>117.5939</v>
      </c>
      <c r="D1424" s="36">
        <v>117.5939</v>
      </c>
      <c r="E1424" s="36">
        <v>117.5939</v>
      </c>
      <c r="F1424" s="36">
        <v>117.5939</v>
      </c>
      <c r="G1424" s="36"/>
      <c r="H1424" s="36"/>
      <c r="I1424" s="36"/>
      <c r="J1424" s="36"/>
      <c r="K1424" s="36"/>
    </row>
    <row r="1425" spans="1:11" x14ac:dyDescent="0.25">
      <c r="A1425" s="37">
        <v>40770</v>
      </c>
      <c r="B1425" s="36">
        <v>0</v>
      </c>
      <c r="C1425" s="36">
        <v>123.5347</v>
      </c>
      <c r="D1425" s="36">
        <v>123.5347</v>
      </c>
      <c r="E1425" s="36">
        <v>123.5347</v>
      </c>
      <c r="F1425" s="36">
        <v>123.5347</v>
      </c>
      <c r="G1425" s="36"/>
      <c r="H1425" s="36"/>
      <c r="I1425" s="36"/>
      <c r="J1425" s="36"/>
      <c r="K1425" s="36"/>
    </row>
    <row r="1426" spans="1:11" x14ac:dyDescent="0.25">
      <c r="A1426" s="37">
        <v>40771</v>
      </c>
      <c r="B1426" s="36">
        <v>0</v>
      </c>
      <c r="C1426" s="36">
        <v>122.21129999999999</v>
      </c>
      <c r="D1426" s="36">
        <v>122.21129999999999</v>
      </c>
      <c r="E1426" s="36">
        <v>122.21129999999999</v>
      </c>
      <c r="F1426" s="36">
        <v>122.21129999999999</v>
      </c>
      <c r="G1426" s="36"/>
      <c r="H1426" s="36"/>
      <c r="I1426" s="36"/>
      <c r="J1426" s="36"/>
      <c r="K1426" s="36"/>
    </row>
    <row r="1427" spans="1:11" x14ac:dyDescent="0.25">
      <c r="A1427" s="37">
        <v>40772</v>
      </c>
      <c r="B1427" s="36">
        <v>0</v>
      </c>
      <c r="C1427" s="36">
        <v>119.82210000000001</v>
      </c>
      <c r="D1427" s="36">
        <v>119.82210000000001</v>
      </c>
      <c r="E1427" s="36">
        <v>119.82210000000001</v>
      </c>
      <c r="F1427" s="36">
        <v>119.82210000000001</v>
      </c>
      <c r="G1427" s="36"/>
      <c r="H1427" s="36"/>
      <c r="I1427" s="36"/>
      <c r="J1427" s="36"/>
      <c r="K1427" s="36"/>
    </row>
    <row r="1428" spans="1:11" x14ac:dyDescent="0.25">
      <c r="A1428" s="37">
        <v>40773</v>
      </c>
      <c r="B1428" s="36">
        <v>0</v>
      </c>
      <c r="C1428" s="36">
        <v>94.898120000000006</v>
      </c>
      <c r="D1428" s="36">
        <v>94.898120000000006</v>
      </c>
      <c r="E1428" s="36">
        <v>94.898120000000006</v>
      </c>
      <c r="F1428" s="36">
        <v>94.898120000000006</v>
      </c>
      <c r="G1428" s="36"/>
      <c r="H1428" s="36"/>
      <c r="I1428" s="36"/>
      <c r="J1428" s="36"/>
      <c r="K1428" s="36"/>
    </row>
    <row r="1429" spans="1:11" x14ac:dyDescent="0.25">
      <c r="A1429" s="37">
        <v>40774</v>
      </c>
      <c r="B1429" s="36">
        <v>0</v>
      </c>
      <c r="C1429" s="36">
        <v>90.302970000000002</v>
      </c>
      <c r="D1429" s="36">
        <v>90.302970000000002</v>
      </c>
      <c r="E1429" s="36">
        <v>90.302970000000002</v>
      </c>
      <c r="F1429" s="36">
        <v>90.302970000000002</v>
      </c>
      <c r="G1429" s="36"/>
      <c r="H1429" s="36"/>
      <c r="I1429" s="36"/>
      <c r="J1429" s="36"/>
      <c r="K1429" s="36"/>
    </row>
    <row r="1430" spans="1:11" x14ac:dyDescent="0.25">
      <c r="A1430" s="37">
        <v>40777</v>
      </c>
      <c r="B1430" s="36">
        <v>0</v>
      </c>
      <c r="C1430" s="36">
        <v>87.416319999999999</v>
      </c>
      <c r="D1430" s="36">
        <v>87.416319999999999</v>
      </c>
      <c r="E1430" s="36">
        <v>87.416319999999999</v>
      </c>
      <c r="F1430" s="36">
        <v>87.416319999999999</v>
      </c>
      <c r="G1430" s="36"/>
      <c r="H1430" s="36"/>
      <c r="I1430" s="36"/>
      <c r="J1430" s="36"/>
      <c r="K1430" s="36"/>
    </row>
    <row r="1431" spans="1:11" x14ac:dyDescent="0.25">
      <c r="A1431" s="37">
        <v>40778</v>
      </c>
      <c r="B1431" s="36">
        <v>0</v>
      </c>
      <c r="C1431" s="36">
        <v>91.48733</v>
      </c>
      <c r="D1431" s="36">
        <v>91.48733</v>
      </c>
      <c r="E1431" s="36">
        <v>91.48733</v>
      </c>
      <c r="F1431" s="36">
        <v>91.48733</v>
      </c>
      <c r="G1431" s="36"/>
      <c r="H1431" s="36"/>
      <c r="I1431" s="36"/>
      <c r="J1431" s="36"/>
      <c r="K1431" s="36"/>
    </row>
    <row r="1432" spans="1:11" x14ac:dyDescent="0.25">
      <c r="A1432" s="37">
        <v>40779</v>
      </c>
      <c r="B1432" s="36">
        <v>0</v>
      </c>
      <c r="C1432" s="36">
        <v>93.612639999999999</v>
      </c>
      <c r="D1432" s="36">
        <v>93.612639999999999</v>
      </c>
      <c r="E1432" s="36">
        <v>93.612639999999999</v>
      </c>
      <c r="F1432" s="36">
        <v>93.612639999999999</v>
      </c>
      <c r="G1432" s="36"/>
      <c r="H1432" s="36"/>
      <c r="I1432" s="36"/>
      <c r="J1432" s="36"/>
      <c r="K1432" s="36"/>
    </row>
    <row r="1433" spans="1:11" x14ac:dyDescent="0.25">
      <c r="A1433" s="37">
        <v>40780</v>
      </c>
      <c r="B1433" s="36">
        <v>0</v>
      </c>
      <c r="C1433" s="36">
        <v>90.840980000000002</v>
      </c>
      <c r="D1433" s="36">
        <v>90.840980000000002</v>
      </c>
      <c r="E1433" s="36">
        <v>90.840980000000002</v>
      </c>
      <c r="F1433" s="36">
        <v>90.840980000000002</v>
      </c>
      <c r="G1433" s="36"/>
      <c r="H1433" s="36"/>
      <c r="I1433" s="36"/>
      <c r="J1433" s="36"/>
      <c r="K1433" s="36"/>
    </row>
    <row r="1434" spans="1:11" x14ac:dyDescent="0.25">
      <c r="A1434" s="37">
        <v>40781</v>
      </c>
      <c r="B1434" s="36">
        <v>0</v>
      </c>
      <c r="C1434" s="36">
        <v>92.606160000000003</v>
      </c>
      <c r="D1434" s="36">
        <v>92.606160000000003</v>
      </c>
      <c r="E1434" s="36">
        <v>92.606160000000003</v>
      </c>
      <c r="F1434" s="36">
        <v>92.606160000000003</v>
      </c>
      <c r="G1434" s="36"/>
      <c r="H1434" s="36"/>
      <c r="I1434" s="36"/>
      <c r="J1434" s="36"/>
      <c r="K1434" s="36"/>
    </row>
    <row r="1435" spans="1:11" x14ac:dyDescent="0.25">
      <c r="A1435" s="37">
        <v>40784</v>
      </c>
      <c r="B1435" s="36">
        <v>0</v>
      </c>
      <c r="C1435" s="36">
        <v>98.481480000000005</v>
      </c>
      <c r="D1435" s="36">
        <v>98.481480000000005</v>
      </c>
      <c r="E1435" s="36">
        <v>98.481480000000005</v>
      </c>
      <c r="F1435" s="36">
        <v>98.481480000000005</v>
      </c>
      <c r="G1435" s="36"/>
      <c r="H1435" s="36"/>
      <c r="I1435" s="36"/>
      <c r="J1435" s="36"/>
      <c r="K1435" s="36"/>
    </row>
    <row r="1436" spans="1:11" x14ac:dyDescent="0.25">
      <c r="A1436" s="37">
        <v>40785</v>
      </c>
      <c r="B1436" s="36">
        <v>0</v>
      </c>
      <c r="C1436" s="36">
        <v>98.330240000000003</v>
      </c>
      <c r="D1436" s="36">
        <v>98.330240000000003</v>
      </c>
      <c r="E1436" s="36">
        <v>98.330240000000003</v>
      </c>
      <c r="F1436" s="36">
        <v>98.330240000000003</v>
      </c>
      <c r="G1436" s="36"/>
      <c r="H1436" s="36"/>
      <c r="I1436" s="36"/>
      <c r="J1436" s="36"/>
      <c r="K1436" s="36"/>
    </row>
    <row r="1437" spans="1:11" x14ac:dyDescent="0.25">
      <c r="A1437" s="37">
        <v>40786</v>
      </c>
      <c r="B1437" s="36">
        <v>0</v>
      </c>
      <c r="C1437" s="36">
        <v>97.953900000000004</v>
      </c>
      <c r="D1437" s="36">
        <v>97.953900000000004</v>
      </c>
      <c r="E1437" s="36">
        <v>97.953900000000004</v>
      </c>
      <c r="F1437" s="36">
        <v>97.953900000000004</v>
      </c>
      <c r="G1437" s="36"/>
      <c r="H1437" s="36"/>
      <c r="I1437" s="36"/>
      <c r="J1437" s="36"/>
      <c r="K1437" s="36"/>
    </row>
    <row r="1438" spans="1:11" x14ac:dyDescent="0.25">
      <c r="A1438" s="37">
        <v>40787</v>
      </c>
      <c r="B1438" s="36">
        <v>0</v>
      </c>
      <c r="C1438" s="36">
        <v>96.927790000000002</v>
      </c>
      <c r="D1438" s="36">
        <v>96.927790000000002</v>
      </c>
      <c r="E1438" s="36">
        <v>96.927790000000002</v>
      </c>
      <c r="F1438" s="36">
        <v>96.927790000000002</v>
      </c>
      <c r="G1438" s="36"/>
      <c r="H1438" s="36"/>
      <c r="I1438" s="36"/>
      <c r="J1438" s="36"/>
      <c r="K1438" s="36"/>
    </row>
    <row r="1439" spans="1:11" x14ac:dyDescent="0.25">
      <c r="A1439" s="37">
        <v>40788</v>
      </c>
      <c r="B1439" s="36">
        <v>0</v>
      </c>
      <c r="C1439" s="36">
        <v>91.501570000000001</v>
      </c>
      <c r="D1439" s="36">
        <v>91.501570000000001</v>
      </c>
      <c r="E1439" s="36">
        <v>91.501570000000001</v>
      </c>
      <c r="F1439" s="36">
        <v>91.501570000000001</v>
      </c>
      <c r="G1439" s="36"/>
      <c r="H1439" s="36"/>
      <c r="I1439" s="36"/>
      <c r="J1439" s="36"/>
      <c r="K1439" s="36"/>
    </row>
    <row r="1440" spans="1:11" x14ac:dyDescent="0.25">
      <c r="A1440" s="37">
        <v>40792</v>
      </c>
      <c r="B1440" s="36">
        <v>0</v>
      </c>
      <c r="C1440" s="36">
        <v>87.965980000000002</v>
      </c>
      <c r="D1440" s="36">
        <v>87.965980000000002</v>
      </c>
      <c r="E1440" s="36">
        <v>87.965980000000002</v>
      </c>
      <c r="F1440" s="36">
        <v>87.965980000000002</v>
      </c>
      <c r="G1440" s="36"/>
      <c r="H1440" s="36"/>
      <c r="I1440" s="36"/>
      <c r="J1440" s="36"/>
      <c r="K1440" s="36"/>
    </row>
    <row r="1441" spans="1:11" x14ac:dyDescent="0.25">
      <c r="A1441" s="37">
        <v>40793</v>
      </c>
      <c r="B1441" s="36">
        <v>0</v>
      </c>
      <c r="C1441" s="36">
        <v>91.777209999999997</v>
      </c>
      <c r="D1441" s="36">
        <v>91.777209999999997</v>
      </c>
      <c r="E1441" s="36">
        <v>91.777209999999997</v>
      </c>
      <c r="F1441" s="36">
        <v>91.777209999999997</v>
      </c>
      <c r="G1441" s="36"/>
      <c r="H1441" s="36"/>
      <c r="I1441" s="36"/>
      <c r="J1441" s="36"/>
      <c r="K1441" s="36"/>
    </row>
    <row r="1442" spans="1:11" x14ac:dyDescent="0.25">
      <c r="A1442" s="37">
        <v>40794</v>
      </c>
      <c r="B1442" s="36">
        <v>0</v>
      </c>
      <c r="C1442" s="36">
        <v>90.665859999999995</v>
      </c>
      <c r="D1442" s="36">
        <v>90.665859999999995</v>
      </c>
      <c r="E1442" s="36">
        <v>90.665859999999995</v>
      </c>
      <c r="F1442" s="36">
        <v>90.665859999999995</v>
      </c>
      <c r="G1442" s="36"/>
      <c r="H1442" s="36"/>
      <c r="I1442" s="36"/>
      <c r="J1442" s="36"/>
      <c r="K1442" s="36"/>
    </row>
    <row r="1443" spans="1:11" x14ac:dyDescent="0.25">
      <c r="A1443" s="37">
        <v>40795</v>
      </c>
      <c r="B1443" s="36">
        <v>0</v>
      </c>
      <c r="C1443" s="36">
        <v>81.78716</v>
      </c>
      <c r="D1443" s="36">
        <v>81.78716</v>
      </c>
      <c r="E1443" s="36">
        <v>81.78716</v>
      </c>
      <c r="F1443" s="36">
        <v>81.78716</v>
      </c>
      <c r="G1443" s="36"/>
      <c r="H1443" s="36"/>
      <c r="I1443" s="36"/>
      <c r="J1443" s="36"/>
      <c r="K1443" s="36"/>
    </row>
    <row r="1444" spans="1:11" x14ac:dyDescent="0.25">
      <c r="A1444" s="37">
        <v>40798</v>
      </c>
      <c r="B1444" s="36">
        <v>0</v>
      </c>
      <c r="C1444" s="36">
        <v>80.244110000000006</v>
      </c>
      <c r="D1444" s="36">
        <v>80.244110000000006</v>
      </c>
      <c r="E1444" s="36">
        <v>80.244110000000006</v>
      </c>
      <c r="F1444" s="36">
        <v>80.244110000000006</v>
      </c>
      <c r="G1444" s="36"/>
      <c r="H1444" s="36"/>
      <c r="I1444" s="36"/>
      <c r="J1444" s="36"/>
      <c r="K1444" s="36"/>
    </row>
    <row r="1445" spans="1:11" x14ac:dyDescent="0.25">
      <c r="A1445" s="37">
        <v>40799</v>
      </c>
      <c r="B1445" s="36">
        <v>0</v>
      </c>
      <c r="C1445" s="36">
        <v>81.842160000000007</v>
      </c>
      <c r="D1445" s="36">
        <v>81.842160000000007</v>
      </c>
      <c r="E1445" s="36">
        <v>81.842160000000007</v>
      </c>
      <c r="F1445" s="36">
        <v>81.842160000000007</v>
      </c>
      <c r="G1445" s="36"/>
      <c r="H1445" s="36"/>
      <c r="I1445" s="36"/>
      <c r="J1445" s="36"/>
      <c r="K1445" s="36"/>
    </row>
    <row r="1446" spans="1:11" x14ac:dyDescent="0.25">
      <c r="A1446" s="37">
        <v>40800</v>
      </c>
      <c r="B1446" s="36">
        <v>0</v>
      </c>
      <c r="C1446" s="36">
        <v>84.488380000000006</v>
      </c>
      <c r="D1446" s="36">
        <v>84.488380000000006</v>
      </c>
      <c r="E1446" s="36">
        <v>84.488380000000006</v>
      </c>
      <c r="F1446" s="36">
        <v>84.488380000000006</v>
      </c>
      <c r="G1446" s="36"/>
      <c r="H1446" s="36"/>
      <c r="I1446" s="36"/>
      <c r="J1446" s="36"/>
      <c r="K1446" s="36"/>
    </row>
    <row r="1447" spans="1:11" x14ac:dyDescent="0.25">
      <c r="A1447" s="37">
        <v>40801</v>
      </c>
      <c r="B1447" s="36">
        <v>0</v>
      </c>
      <c r="C1447" s="36">
        <v>88.09357</v>
      </c>
      <c r="D1447" s="36">
        <v>88.09357</v>
      </c>
      <c r="E1447" s="36">
        <v>88.09357</v>
      </c>
      <c r="F1447" s="36">
        <v>88.09357</v>
      </c>
      <c r="G1447" s="36"/>
      <c r="H1447" s="36"/>
      <c r="I1447" s="36"/>
      <c r="J1447" s="36"/>
      <c r="K1447" s="36"/>
    </row>
    <row r="1448" spans="1:11" x14ac:dyDescent="0.25">
      <c r="A1448" s="37">
        <v>40802</v>
      </c>
      <c r="B1448" s="36">
        <v>0</v>
      </c>
      <c r="C1448" s="36">
        <v>90.263180000000006</v>
      </c>
      <c r="D1448" s="36">
        <v>90.263180000000006</v>
      </c>
      <c r="E1448" s="36">
        <v>90.263180000000006</v>
      </c>
      <c r="F1448" s="36">
        <v>90.263180000000006</v>
      </c>
      <c r="G1448" s="36"/>
      <c r="H1448" s="36"/>
      <c r="I1448" s="36"/>
      <c r="J1448" s="36"/>
      <c r="K1448" s="36"/>
    </row>
    <row r="1449" spans="1:11" x14ac:dyDescent="0.25">
      <c r="A1449" s="37">
        <v>40805</v>
      </c>
      <c r="B1449" s="36">
        <v>0</v>
      </c>
      <c r="C1449" s="36">
        <v>87.245099999999994</v>
      </c>
      <c r="D1449" s="36">
        <v>87.245099999999994</v>
      </c>
      <c r="E1449" s="36">
        <v>87.245099999999994</v>
      </c>
      <c r="F1449" s="36">
        <v>87.245099999999994</v>
      </c>
      <c r="G1449" s="36"/>
      <c r="H1449" s="36"/>
      <c r="I1449" s="36"/>
      <c r="J1449" s="36"/>
      <c r="K1449" s="36"/>
    </row>
    <row r="1450" spans="1:11" x14ac:dyDescent="0.25">
      <c r="A1450" s="37">
        <v>40806</v>
      </c>
      <c r="B1450" s="36">
        <v>0</v>
      </c>
      <c r="C1450" s="36">
        <v>87.246200000000002</v>
      </c>
      <c r="D1450" s="36">
        <v>87.246200000000002</v>
      </c>
      <c r="E1450" s="36">
        <v>87.246200000000002</v>
      </c>
      <c r="F1450" s="36">
        <v>87.246200000000002</v>
      </c>
      <c r="G1450" s="36"/>
      <c r="H1450" s="36"/>
      <c r="I1450" s="36"/>
      <c r="J1450" s="36"/>
      <c r="K1450" s="36"/>
    </row>
    <row r="1451" spans="1:11" x14ac:dyDescent="0.25">
      <c r="A1451" s="37">
        <v>40807</v>
      </c>
      <c r="B1451" s="36">
        <v>0</v>
      </c>
      <c r="C1451" s="36">
        <v>83.505579999999995</v>
      </c>
      <c r="D1451" s="36">
        <v>83.505579999999995</v>
      </c>
      <c r="E1451" s="36">
        <v>83.505579999999995</v>
      </c>
      <c r="F1451" s="36">
        <v>83.505579999999995</v>
      </c>
      <c r="G1451" s="36"/>
      <c r="H1451" s="36"/>
      <c r="I1451" s="36"/>
      <c r="J1451" s="36"/>
      <c r="K1451" s="36"/>
    </row>
    <row r="1452" spans="1:11" x14ac:dyDescent="0.25">
      <c r="A1452" s="37">
        <v>40808</v>
      </c>
      <c r="B1452" s="36">
        <v>0</v>
      </c>
      <c r="C1452" s="36">
        <v>73.407539999999997</v>
      </c>
      <c r="D1452" s="36">
        <v>73.407539999999997</v>
      </c>
      <c r="E1452" s="36">
        <v>73.407539999999997</v>
      </c>
      <c r="F1452" s="36">
        <v>73.407539999999997</v>
      </c>
      <c r="G1452" s="36"/>
      <c r="H1452" s="36"/>
      <c r="I1452" s="36"/>
      <c r="J1452" s="36"/>
      <c r="K1452" s="36"/>
    </row>
    <row r="1453" spans="1:11" x14ac:dyDescent="0.25">
      <c r="A1453" s="37">
        <v>40809</v>
      </c>
      <c r="B1453" s="36">
        <v>0</v>
      </c>
      <c r="C1453" s="36">
        <v>73.195890000000006</v>
      </c>
      <c r="D1453" s="36">
        <v>73.195890000000006</v>
      </c>
      <c r="E1453" s="36">
        <v>73.195890000000006</v>
      </c>
      <c r="F1453" s="36">
        <v>73.195890000000006</v>
      </c>
      <c r="G1453" s="36"/>
      <c r="H1453" s="36"/>
      <c r="I1453" s="36"/>
      <c r="J1453" s="36"/>
      <c r="K1453" s="36"/>
    </row>
    <row r="1454" spans="1:11" x14ac:dyDescent="0.25">
      <c r="A1454" s="37">
        <v>40812</v>
      </c>
      <c r="B1454" s="36">
        <v>0</v>
      </c>
      <c r="C1454" s="36">
        <v>75.473690000000005</v>
      </c>
      <c r="D1454" s="36">
        <v>75.473690000000005</v>
      </c>
      <c r="E1454" s="36">
        <v>75.473690000000005</v>
      </c>
      <c r="F1454" s="36">
        <v>75.473690000000005</v>
      </c>
      <c r="G1454" s="36"/>
      <c r="H1454" s="36"/>
      <c r="I1454" s="36"/>
      <c r="J1454" s="36"/>
      <c r="K1454" s="36"/>
    </row>
    <row r="1455" spans="1:11" x14ac:dyDescent="0.25">
      <c r="A1455" s="37">
        <v>40813</v>
      </c>
      <c r="B1455" s="36">
        <v>0</v>
      </c>
      <c r="C1455" s="36">
        <v>77.014309999999995</v>
      </c>
      <c r="D1455" s="36">
        <v>77.014309999999995</v>
      </c>
      <c r="E1455" s="36">
        <v>77.014309999999995</v>
      </c>
      <c r="F1455" s="36">
        <v>77.014309999999995</v>
      </c>
      <c r="G1455" s="36"/>
      <c r="H1455" s="36"/>
      <c r="I1455" s="36"/>
      <c r="J1455" s="36"/>
      <c r="K1455" s="36"/>
    </row>
    <row r="1456" spans="1:11" x14ac:dyDescent="0.25">
      <c r="A1456" s="37">
        <v>40814</v>
      </c>
      <c r="B1456" s="36">
        <v>0</v>
      </c>
      <c r="C1456" s="36">
        <v>72.659909999999996</v>
      </c>
      <c r="D1456" s="36">
        <v>72.659909999999996</v>
      </c>
      <c r="E1456" s="36">
        <v>72.659909999999996</v>
      </c>
      <c r="F1456" s="36">
        <v>72.659909999999996</v>
      </c>
      <c r="G1456" s="36"/>
      <c r="H1456" s="36"/>
      <c r="I1456" s="36"/>
      <c r="J1456" s="36"/>
      <c r="K1456" s="36"/>
    </row>
    <row r="1457" spans="1:11" x14ac:dyDescent="0.25">
      <c r="A1457" s="37">
        <v>40815</v>
      </c>
      <c r="B1457" s="36">
        <v>0</v>
      </c>
      <c r="C1457" s="36">
        <v>72.880830000000003</v>
      </c>
      <c r="D1457" s="36">
        <v>72.880830000000003</v>
      </c>
      <c r="E1457" s="36">
        <v>72.880830000000003</v>
      </c>
      <c r="F1457" s="36">
        <v>72.880830000000003</v>
      </c>
      <c r="G1457" s="36"/>
      <c r="H1457" s="36"/>
      <c r="I1457" s="36"/>
      <c r="J1457" s="36"/>
      <c r="K1457" s="36"/>
    </row>
    <row r="1458" spans="1:11" x14ac:dyDescent="0.25">
      <c r="A1458" s="37">
        <v>40816</v>
      </c>
      <c r="B1458" s="36">
        <v>0</v>
      </c>
      <c r="C1458" s="36">
        <v>68.890529999999998</v>
      </c>
      <c r="D1458" s="36">
        <v>68.890529999999998</v>
      </c>
      <c r="E1458" s="36">
        <v>68.890529999999998</v>
      </c>
      <c r="F1458" s="36">
        <v>68.890529999999998</v>
      </c>
      <c r="G1458" s="36"/>
      <c r="H1458" s="36"/>
      <c r="I1458" s="36"/>
      <c r="J1458" s="36"/>
      <c r="K1458" s="36"/>
    </row>
    <row r="1459" spans="1:11" x14ac:dyDescent="0.25">
      <c r="A1459" s="37">
        <v>40819</v>
      </c>
      <c r="B1459" s="36">
        <v>0</v>
      </c>
      <c r="C1459" s="36">
        <v>64.594840000000005</v>
      </c>
      <c r="D1459" s="36">
        <v>64.594840000000005</v>
      </c>
      <c r="E1459" s="36">
        <v>64.594840000000005</v>
      </c>
      <c r="F1459" s="36">
        <v>64.594840000000005</v>
      </c>
      <c r="G1459" s="36"/>
      <c r="H1459" s="36"/>
      <c r="I1459" s="36"/>
      <c r="J1459" s="36"/>
      <c r="K1459" s="36"/>
    </row>
    <row r="1460" spans="1:11" x14ac:dyDescent="0.25">
      <c r="A1460" s="37">
        <v>40820</v>
      </c>
      <c r="B1460" s="36">
        <v>0</v>
      </c>
      <c r="C1460" s="36">
        <v>67.576099999999997</v>
      </c>
      <c r="D1460" s="36">
        <v>67.576099999999997</v>
      </c>
      <c r="E1460" s="36">
        <v>67.576099999999997</v>
      </c>
      <c r="F1460" s="36">
        <v>67.576099999999997</v>
      </c>
      <c r="G1460" s="36"/>
      <c r="H1460" s="36"/>
      <c r="I1460" s="36"/>
      <c r="J1460" s="36"/>
      <c r="K1460" s="36"/>
    </row>
    <row r="1461" spans="1:11" x14ac:dyDescent="0.25">
      <c r="A1461" s="37">
        <v>40821</v>
      </c>
      <c r="B1461" s="36">
        <v>0</v>
      </c>
      <c r="C1461" s="36">
        <v>71.833460000000002</v>
      </c>
      <c r="D1461" s="36">
        <v>71.833460000000002</v>
      </c>
      <c r="E1461" s="36">
        <v>71.833460000000002</v>
      </c>
      <c r="F1461" s="36">
        <v>71.833460000000002</v>
      </c>
      <c r="G1461" s="36"/>
      <c r="H1461" s="36"/>
      <c r="I1461" s="36"/>
      <c r="J1461" s="36"/>
      <c r="K1461" s="36"/>
    </row>
    <row r="1462" spans="1:11" x14ac:dyDescent="0.25">
      <c r="A1462" s="37">
        <v>40822</v>
      </c>
      <c r="B1462" s="36">
        <v>0</v>
      </c>
      <c r="C1462" s="36">
        <v>73.016670000000005</v>
      </c>
      <c r="D1462" s="36">
        <v>73.016670000000005</v>
      </c>
      <c r="E1462" s="36">
        <v>73.016670000000005</v>
      </c>
      <c r="F1462" s="36">
        <v>73.016670000000005</v>
      </c>
      <c r="G1462" s="36"/>
      <c r="H1462" s="36"/>
      <c r="I1462" s="36"/>
      <c r="J1462" s="36"/>
      <c r="K1462" s="36"/>
    </row>
    <row r="1463" spans="1:11" x14ac:dyDescent="0.25">
      <c r="A1463" s="37">
        <v>40823</v>
      </c>
      <c r="B1463" s="36">
        <v>0</v>
      </c>
      <c r="C1463" s="36">
        <v>72.833150000000003</v>
      </c>
      <c r="D1463" s="36">
        <v>72.833150000000003</v>
      </c>
      <c r="E1463" s="36">
        <v>72.833150000000003</v>
      </c>
      <c r="F1463" s="36">
        <v>72.833150000000003</v>
      </c>
      <c r="G1463" s="36"/>
      <c r="H1463" s="36"/>
      <c r="I1463" s="36"/>
      <c r="J1463" s="36"/>
      <c r="K1463" s="36"/>
    </row>
    <row r="1464" spans="1:11" x14ac:dyDescent="0.25">
      <c r="A1464" s="37">
        <v>40826</v>
      </c>
      <c r="B1464" s="36">
        <v>0</v>
      </c>
      <c r="C1464" s="36">
        <v>76.631299999999996</v>
      </c>
      <c r="D1464" s="36">
        <v>76.631299999999996</v>
      </c>
      <c r="E1464" s="36">
        <v>76.631299999999996</v>
      </c>
      <c r="F1464" s="36">
        <v>76.631299999999996</v>
      </c>
      <c r="G1464" s="36"/>
      <c r="H1464" s="36"/>
      <c r="I1464" s="36"/>
      <c r="J1464" s="36"/>
      <c r="K1464" s="36"/>
    </row>
    <row r="1465" spans="1:11" x14ac:dyDescent="0.25">
      <c r="A1465" s="37">
        <v>40827</v>
      </c>
      <c r="B1465" s="36">
        <v>0</v>
      </c>
      <c r="C1465" s="36">
        <v>78.483750000000001</v>
      </c>
      <c r="D1465" s="36">
        <v>78.483750000000001</v>
      </c>
      <c r="E1465" s="36">
        <v>78.483750000000001</v>
      </c>
      <c r="F1465" s="36">
        <v>78.483750000000001</v>
      </c>
      <c r="G1465" s="36"/>
      <c r="H1465" s="36"/>
      <c r="I1465" s="36"/>
      <c r="J1465" s="36"/>
      <c r="K1465" s="36"/>
    </row>
    <row r="1466" spans="1:11" x14ac:dyDescent="0.25">
      <c r="A1466" s="37">
        <v>40828</v>
      </c>
      <c r="B1466" s="36">
        <v>0</v>
      </c>
      <c r="C1466" s="36">
        <v>83.865790000000004</v>
      </c>
      <c r="D1466" s="36">
        <v>83.865790000000004</v>
      </c>
      <c r="E1466" s="36">
        <v>83.865790000000004</v>
      </c>
      <c r="F1466" s="36">
        <v>83.865790000000004</v>
      </c>
      <c r="G1466" s="36"/>
      <c r="H1466" s="36"/>
      <c r="I1466" s="36"/>
      <c r="J1466" s="36"/>
      <c r="K1466" s="36"/>
    </row>
    <row r="1467" spans="1:11" x14ac:dyDescent="0.25">
      <c r="A1467" s="37">
        <v>40829</v>
      </c>
      <c r="B1467" s="36">
        <v>0</v>
      </c>
      <c r="C1467" s="36">
        <v>83.401799999999994</v>
      </c>
      <c r="D1467" s="36">
        <v>83.401799999999994</v>
      </c>
      <c r="E1467" s="36">
        <v>83.401799999999994</v>
      </c>
      <c r="F1467" s="36">
        <v>83.401799999999994</v>
      </c>
      <c r="G1467" s="36"/>
      <c r="H1467" s="36"/>
      <c r="I1467" s="36"/>
      <c r="J1467" s="36"/>
      <c r="K1467" s="36"/>
    </row>
    <row r="1468" spans="1:11" x14ac:dyDescent="0.25">
      <c r="A1468" s="37">
        <v>40830</v>
      </c>
      <c r="B1468" s="36">
        <v>0</v>
      </c>
      <c r="C1468" s="36">
        <v>88.230900000000005</v>
      </c>
      <c r="D1468" s="36">
        <v>88.230900000000005</v>
      </c>
      <c r="E1468" s="36">
        <v>88.230900000000005</v>
      </c>
      <c r="F1468" s="36">
        <v>88.230900000000005</v>
      </c>
      <c r="G1468" s="36"/>
      <c r="H1468" s="36"/>
      <c r="I1468" s="36"/>
      <c r="J1468" s="36"/>
      <c r="K1468" s="36"/>
    </row>
    <row r="1469" spans="1:11" x14ac:dyDescent="0.25">
      <c r="A1469" s="37">
        <v>40833</v>
      </c>
      <c r="B1469" s="36">
        <v>0</v>
      </c>
      <c r="C1469" s="36">
        <v>80.059179999999998</v>
      </c>
      <c r="D1469" s="36">
        <v>80.059179999999998</v>
      </c>
      <c r="E1469" s="36">
        <v>80.059179999999998</v>
      </c>
      <c r="F1469" s="36">
        <v>80.059179999999998</v>
      </c>
      <c r="G1469" s="36"/>
      <c r="H1469" s="36"/>
      <c r="I1469" s="36"/>
      <c r="J1469" s="36"/>
      <c r="K1469" s="36"/>
    </row>
    <row r="1470" spans="1:11" x14ac:dyDescent="0.25">
      <c r="A1470" s="37">
        <v>40834</v>
      </c>
      <c r="B1470" s="36">
        <v>0</v>
      </c>
      <c r="C1470" s="36">
        <v>83.406139999999994</v>
      </c>
      <c r="D1470" s="36">
        <v>83.406139999999994</v>
      </c>
      <c r="E1470" s="36">
        <v>83.406139999999994</v>
      </c>
      <c r="F1470" s="36">
        <v>83.406139999999994</v>
      </c>
      <c r="G1470" s="36"/>
      <c r="H1470" s="36"/>
      <c r="I1470" s="36"/>
      <c r="J1470" s="36"/>
      <c r="K1470" s="36"/>
    </row>
    <row r="1471" spans="1:11" x14ac:dyDescent="0.25">
      <c r="A1471" s="37">
        <v>40835</v>
      </c>
      <c r="B1471" s="36">
        <v>0</v>
      </c>
      <c r="C1471" s="36">
        <v>76.634770000000003</v>
      </c>
      <c r="D1471" s="36">
        <v>76.634770000000003</v>
      </c>
      <c r="E1471" s="36">
        <v>76.634770000000003</v>
      </c>
      <c r="F1471" s="36">
        <v>76.634770000000003</v>
      </c>
      <c r="G1471" s="36"/>
      <c r="H1471" s="36"/>
      <c r="I1471" s="36"/>
      <c r="J1471" s="36"/>
      <c r="K1471" s="36"/>
    </row>
    <row r="1472" spans="1:11" x14ac:dyDescent="0.25">
      <c r="A1472" s="37">
        <v>40836</v>
      </c>
      <c r="B1472" s="36">
        <v>0</v>
      </c>
      <c r="C1472" s="36">
        <v>76.457260000000005</v>
      </c>
      <c r="D1472" s="36">
        <v>76.457260000000005</v>
      </c>
      <c r="E1472" s="36">
        <v>76.457260000000005</v>
      </c>
      <c r="F1472" s="36">
        <v>76.457260000000005</v>
      </c>
      <c r="G1472" s="36"/>
      <c r="H1472" s="36"/>
      <c r="I1472" s="36"/>
      <c r="J1472" s="36"/>
      <c r="K1472" s="36"/>
    </row>
    <row r="1473" spans="1:11" x14ac:dyDescent="0.25">
      <c r="A1473" s="37">
        <v>40837</v>
      </c>
      <c r="B1473" s="36">
        <v>0</v>
      </c>
      <c r="C1473" s="36">
        <v>80.021180000000001</v>
      </c>
      <c r="D1473" s="36">
        <v>80.021180000000001</v>
      </c>
      <c r="E1473" s="36">
        <v>80.021180000000001</v>
      </c>
      <c r="F1473" s="36">
        <v>80.021180000000001</v>
      </c>
      <c r="G1473" s="36"/>
      <c r="H1473" s="36"/>
      <c r="I1473" s="36"/>
      <c r="J1473" s="36"/>
      <c r="K1473" s="36"/>
    </row>
    <row r="1474" spans="1:11" x14ac:dyDescent="0.25">
      <c r="A1474" s="37">
        <v>40840</v>
      </c>
      <c r="B1474" s="36">
        <v>0</v>
      </c>
      <c r="C1474" s="36">
        <v>84.862139999999997</v>
      </c>
      <c r="D1474" s="36">
        <v>84.862139999999997</v>
      </c>
      <c r="E1474" s="36">
        <v>84.862139999999997</v>
      </c>
      <c r="F1474" s="36">
        <v>84.862139999999997</v>
      </c>
      <c r="G1474" s="36"/>
      <c r="H1474" s="36"/>
      <c r="I1474" s="36"/>
      <c r="J1474" s="36"/>
      <c r="K1474" s="36"/>
    </row>
    <row r="1475" spans="1:11" x14ac:dyDescent="0.25">
      <c r="A1475" s="37">
        <v>40841</v>
      </c>
      <c r="B1475" s="36">
        <v>0</v>
      </c>
      <c r="C1475" s="36">
        <v>79.508769999999998</v>
      </c>
      <c r="D1475" s="36">
        <v>79.508769999999998</v>
      </c>
      <c r="E1475" s="36">
        <v>79.508769999999998</v>
      </c>
      <c r="F1475" s="36">
        <v>79.508769999999998</v>
      </c>
      <c r="G1475" s="36"/>
      <c r="H1475" s="36"/>
      <c r="I1475" s="36"/>
      <c r="J1475" s="36"/>
      <c r="K1475" s="36"/>
    </row>
    <row r="1476" spans="1:11" x14ac:dyDescent="0.25">
      <c r="A1476" s="37">
        <v>40842</v>
      </c>
      <c r="B1476" s="36">
        <v>0</v>
      </c>
      <c r="C1476" s="36">
        <v>82.554699999999997</v>
      </c>
      <c r="D1476" s="36">
        <v>82.554699999999997</v>
      </c>
      <c r="E1476" s="36">
        <v>82.554699999999997</v>
      </c>
      <c r="F1476" s="36">
        <v>82.554699999999997</v>
      </c>
      <c r="G1476" s="36"/>
      <c r="H1476" s="36"/>
      <c r="I1476" s="36"/>
      <c r="J1476" s="36"/>
      <c r="K1476" s="36"/>
    </row>
    <row r="1477" spans="1:11" x14ac:dyDescent="0.25">
      <c r="A1477" s="37">
        <v>40843</v>
      </c>
      <c r="B1477" s="36">
        <v>0</v>
      </c>
      <c r="C1477" s="36">
        <v>93.40325</v>
      </c>
      <c r="D1477" s="36">
        <v>93.40325</v>
      </c>
      <c r="E1477" s="36">
        <v>93.40325</v>
      </c>
      <c r="F1477" s="36">
        <v>93.40325</v>
      </c>
      <c r="G1477" s="36"/>
      <c r="H1477" s="36"/>
      <c r="I1477" s="36"/>
      <c r="J1477" s="36"/>
      <c r="K1477" s="36"/>
    </row>
    <row r="1478" spans="1:11" x14ac:dyDescent="0.25">
      <c r="A1478" s="37">
        <v>40844</v>
      </c>
      <c r="B1478" s="36">
        <v>0</v>
      </c>
      <c r="C1478" s="36">
        <v>94.86018</v>
      </c>
      <c r="D1478" s="36">
        <v>94.86018</v>
      </c>
      <c r="E1478" s="36">
        <v>94.86018</v>
      </c>
      <c r="F1478" s="36">
        <v>94.86018</v>
      </c>
      <c r="G1478" s="36"/>
      <c r="H1478" s="36"/>
      <c r="I1478" s="36"/>
      <c r="J1478" s="36"/>
      <c r="K1478" s="36"/>
    </row>
    <row r="1479" spans="1:11" x14ac:dyDescent="0.25">
      <c r="A1479" s="37">
        <v>40847</v>
      </c>
      <c r="B1479" s="36">
        <v>0</v>
      </c>
      <c r="C1479" s="36">
        <v>85.700760000000002</v>
      </c>
      <c r="D1479" s="36">
        <v>85.700760000000002</v>
      </c>
      <c r="E1479" s="36">
        <v>85.700760000000002</v>
      </c>
      <c r="F1479" s="36">
        <v>85.700760000000002</v>
      </c>
      <c r="G1479" s="36"/>
      <c r="H1479" s="36"/>
      <c r="I1479" s="36"/>
      <c r="J1479" s="36"/>
      <c r="K1479" s="36"/>
    </row>
    <row r="1480" spans="1:11" x14ac:dyDescent="0.25">
      <c r="A1480" s="37">
        <v>40848</v>
      </c>
      <c r="B1480" s="36">
        <v>0</v>
      </c>
      <c r="C1480" s="36">
        <v>71.757869999999997</v>
      </c>
      <c r="D1480" s="36">
        <v>71.757869999999997</v>
      </c>
      <c r="E1480" s="36">
        <v>71.757869999999997</v>
      </c>
      <c r="F1480" s="36">
        <v>71.757869999999997</v>
      </c>
      <c r="G1480" s="36"/>
      <c r="H1480" s="36"/>
      <c r="I1480" s="36"/>
      <c r="J1480" s="36"/>
      <c r="K1480" s="36"/>
    </row>
    <row r="1481" spans="1:11" x14ac:dyDescent="0.25">
      <c r="A1481" s="37">
        <v>40849</v>
      </c>
      <c r="B1481" s="36">
        <v>0</v>
      </c>
      <c r="C1481" s="36">
        <v>73.621989999999997</v>
      </c>
      <c r="D1481" s="36">
        <v>73.621989999999997</v>
      </c>
      <c r="E1481" s="36">
        <v>73.621989999999997</v>
      </c>
      <c r="F1481" s="36">
        <v>73.621989999999997</v>
      </c>
      <c r="G1481" s="36"/>
      <c r="H1481" s="36"/>
      <c r="I1481" s="36"/>
      <c r="J1481" s="36"/>
      <c r="K1481" s="36"/>
    </row>
    <row r="1482" spans="1:11" x14ac:dyDescent="0.25">
      <c r="A1482" s="37">
        <v>40850</v>
      </c>
      <c r="B1482" s="36">
        <v>0</v>
      </c>
      <c r="C1482" s="36">
        <v>77.60172</v>
      </c>
      <c r="D1482" s="36">
        <v>77.60172</v>
      </c>
      <c r="E1482" s="36">
        <v>77.60172</v>
      </c>
      <c r="F1482" s="36">
        <v>77.60172</v>
      </c>
      <c r="G1482" s="36"/>
      <c r="H1482" s="36"/>
      <c r="I1482" s="36"/>
      <c r="J1482" s="36"/>
      <c r="K1482" s="36"/>
    </row>
    <row r="1483" spans="1:11" x14ac:dyDescent="0.25">
      <c r="A1483" s="37">
        <v>40851</v>
      </c>
      <c r="B1483" s="36">
        <v>0</v>
      </c>
      <c r="C1483" s="36">
        <v>76.218559999999997</v>
      </c>
      <c r="D1483" s="36">
        <v>76.218559999999997</v>
      </c>
      <c r="E1483" s="36">
        <v>76.218559999999997</v>
      </c>
      <c r="F1483" s="36">
        <v>76.218559999999997</v>
      </c>
      <c r="G1483" s="36"/>
      <c r="H1483" s="36"/>
      <c r="I1483" s="36"/>
      <c r="J1483" s="36"/>
      <c r="K1483" s="36"/>
    </row>
    <row r="1484" spans="1:11" x14ac:dyDescent="0.25">
      <c r="A1484" s="37">
        <v>40854</v>
      </c>
      <c r="B1484" s="36">
        <v>0</v>
      </c>
      <c r="C1484" s="36">
        <v>76.674769999999995</v>
      </c>
      <c r="D1484" s="36">
        <v>76.674769999999995</v>
      </c>
      <c r="E1484" s="36">
        <v>76.674769999999995</v>
      </c>
      <c r="F1484" s="36">
        <v>76.674769999999995</v>
      </c>
      <c r="G1484" s="36"/>
      <c r="H1484" s="36"/>
      <c r="I1484" s="36"/>
      <c r="J1484" s="36"/>
      <c r="K1484" s="36"/>
    </row>
    <row r="1485" spans="1:11" x14ac:dyDescent="0.25">
      <c r="A1485" s="37">
        <v>40855</v>
      </c>
      <c r="B1485" s="36">
        <v>0</v>
      </c>
      <c r="C1485" s="36">
        <v>80.210840000000005</v>
      </c>
      <c r="D1485" s="36">
        <v>80.210840000000005</v>
      </c>
      <c r="E1485" s="36">
        <v>80.210840000000005</v>
      </c>
      <c r="F1485" s="36">
        <v>80.210840000000005</v>
      </c>
      <c r="G1485" s="36"/>
      <c r="H1485" s="36"/>
      <c r="I1485" s="36"/>
      <c r="J1485" s="36"/>
      <c r="K1485" s="36"/>
    </row>
    <row r="1486" spans="1:11" x14ac:dyDescent="0.25">
      <c r="A1486" s="37">
        <v>40856</v>
      </c>
      <c r="B1486" s="36">
        <v>0</v>
      </c>
      <c r="C1486" s="36">
        <v>65.318219999999997</v>
      </c>
      <c r="D1486" s="36">
        <v>65.318219999999997</v>
      </c>
      <c r="E1486" s="36">
        <v>65.318219999999997</v>
      </c>
      <c r="F1486" s="36">
        <v>65.318219999999997</v>
      </c>
      <c r="G1486" s="36"/>
      <c r="H1486" s="36"/>
      <c r="I1486" s="36"/>
      <c r="J1486" s="36"/>
      <c r="K1486" s="36"/>
    </row>
    <row r="1487" spans="1:11" x14ac:dyDescent="0.25">
      <c r="A1487" s="37">
        <v>40857</v>
      </c>
      <c r="B1487" s="36">
        <v>0</v>
      </c>
      <c r="C1487" s="36">
        <v>69.177009999999996</v>
      </c>
      <c r="D1487" s="36">
        <v>69.177009999999996</v>
      </c>
      <c r="E1487" s="36">
        <v>69.177009999999996</v>
      </c>
      <c r="F1487" s="36">
        <v>69.177009999999996</v>
      </c>
      <c r="G1487" s="36"/>
      <c r="H1487" s="36"/>
      <c r="I1487" s="36"/>
      <c r="J1487" s="36"/>
      <c r="K1487" s="36"/>
    </row>
    <row r="1488" spans="1:11" x14ac:dyDescent="0.25">
      <c r="A1488" s="37">
        <v>40858</v>
      </c>
      <c r="B1488" s="36">
        <v>0</v>
      </c>
      <c r="C1488" s="36">
        <v>72.442279999999997</v>
      </c>
      <c r="D1488" s="36">
        <v>72.442279999999997</v>
      </c>
      <c r="E1488" s="36">
        <v>72.442279999999997</v>
      </c>
      <c r="F1488" s="36">
        <v>72.442279999999997</v>
      </c>
      <c r="G1488" s="36"/>
      <c r="H1488" s="36"/>
      <c r="I1488" s="36"/>
      <c r="J1488" s="36"/>
      <c r="K1488" s="36"/>
    </row>
    <row r="1489" spans="1:11" x14ac:dyDescent="0.25">
      <c r="A1489" s="37">
        <v>40861</v>
      </c>
      <c r="B1489" s="36">
        <v>0</v>
      </c>
      <c r="C1489" s="36">
        <v>70.630380000000002</v>
      </c>
      <c r="D1489" s="36">
        <v>70.630380000000002</v>
      </c>
      <c r="E1489" s="36">
        <v>70.630380000000002</v>
      </c>
      <c r="F1489" s="36">
        <v>70.630380000000002</v>
      </c>
      <c r="G1489" s="36"/>
      <c r="H1489" s="36"/>
      <c r="I1489" s="36"/>
      <c r="J1489" s="36"/>
      <c r="K1489" s="36"/>
    </row>
    <row r="1490" spans="1:11" x14ac:dyDescent="0.25">
      <c r="A1490" s="37">
        <v>40862</v>
      </c>
      <c r="B1490" s="36">
        <v>0</v>
      </c>
      <c r="C1490" s="36">
        <v>71.374300000000005</v>
      </c>
      <c r="D1490" s="36">
        <v>71.374300000000005</v>
      </c>
      <c r="E1490" s="36">
        <v>71.374300000000005</v>
      </c>
      <c r="F1490" s="36">
        <v>71.374300000000005</v>
      </c>
      <c r="G1490" s="36"/>
      <c r="H1490" s="36"/>
      <c r="I1490" s="36"/>
      <c r="J1490" s="36"/>
      <c r="K1490" s="36"/>
    </row>
    <row r="1491" spans="1:11" x14ac:dyDescent="0.25">
      <c r="A1491" s="37">
        <v>40863</v>
      </c>
      <c r="B1491" s="36">
        <v>0</v>
      </c>
      <c r="C1491" s="36">
        <v>68.223370000000003</v>
      </c>
      <c r="D1491" s="36">
        <v>68.223370000000003</v>
      </c>
      <c r="E1491" s="36">
        <v>68.223370000000003</v>
      </c>
      <c r="F1491" s="36">
        <v>68.223370000000003</v>
      </c>
      <c r="G1491" s="36"/>
      <c r="H1491" s="36"/>
      <c r="I1491" s="36"/>
      <c r="J1491" s="36"/>
      <c r="K1491" s="36"/>
    </row>
    <row r="1492" spans="1:11" x14ac:dyDescent="0.25">
      <c r="A1492" s="37">
        <v>40864</v>
      </c>
      <c r="B1492" s="36">
        <v>0</v>
      </c>
      <c r="C1492" s="36">
        <v>63.958019999999998</v>
      </c>
      <c r="D1492" s="36">
        <v>63.958019999999998</v>
      </c>
      <c r="E1492" s="36">
        <v>63.958019999999998</v>
      </c>
      <c r="F1492" s="36">
        <v>63.958019999999998</v>
      </c>
      <c r="G1492" s="36"/>
      <c r="H1492" s="36"/>
      <c r="I1492" s="36"/>
      <c r="J1492" s="36"/>
      <c r="K1492" s="36"/>
    </row>
    <row r="1493" spans="1:11" x14ac:dyDescent="0.25">
      <c r="A1493" s="37">
        <v>40865</v>
      </c>
      <c r="B1493" s="36">
        <v>0</v>
      </c>
      <c r="C1493" s="36">
        <v>66.544229999999999</v>
      </c>
      <c r="D1493" s="36">
        <v>66.544229999999999</v>
      </c>
      <c r="E1493" s="36">
        <v>66.544229999999999</v>
      </c>
      <c r="F1493" s="36">
        <v>66.544229999999999</v>
      </c>
      <c r="G1493" s="36"/>
      <c r="H1493" s="36"/>
      <c r="I1493" s="36"/>
      <c r="J1493" s="36"/>
      <c r="K1493" s="36"/>
    </row>
    <row r="1494" spans="1:11" x14ac:dyDescent="0.25">
      <c r="A1494" s="37">
        <v>40868</v>
      </c>
      <c r="B1494" s="36">
        <v>0</v>
      </c>
      <c r="C1494" s="36">
        <v>66.068680000000001</v>
      </c>
      <c r="D1494" s="36">
        <v>66.068680000000001</v>
      </c>
      <c r="E1494" s="36">
        <v>66.068680000000001</v>
      </c>
      <c r="F1494" s="36">
        <v>66.068680000000001</v>
      </c>
      <c r="G1494" s="36"/>
      <c r="H1494" s="36"/>
      <c r="I1494" s="36"/>
      <c r="J1494" s="36"/>
      <c r="K1494" s="36"/>
    </row>
    <row r="1495" spans="1:11" x14ac:dyDescent="0.25">
      <c r="A1495" s="37">
        <v>40869</v>
      </c>
      <c r="B1495" s="36">
        <v>0</v>
      </c>
      <c r="C1495" s="36">
        <v>67.313180000000003</v>
      </c>
      <c r="D1495" s="36">
        <v>67.313180000000003</v>
      </c>
      <c r="E1495" s="36">
        <v>67.313180000000003</v>
      </c>
      <c r="F1495" s="36">
        <v>67.313180000000003</v>
      </c>
      <c r="G1495" s="36"/>
      <c r="H1495" s="36"/>
      <c r="I1495" s="36"/>
      <c r="J1495" s="36"/>
      <c r="K1495" s="36"/>
    </row>
    <row r="1496" spans="1:11" x14ac:dyDescent="0.25">
      <c r="A1496" s="37">
        <v>40870</v>
      </c>
      <c r="B1496" s="36">
        <v>0</v>
      </c>
      <c r="C1496" s="36">
        <v>64.801820000000006</v>
      </c>
      <c r="D1496" s="36">
        <v>64.801820000000006</v>
      </c>
      <c r="E1496" s="36">
        <v>64.801820000000006</v>
      </c>
      <c r="F1496" s="36">
        <v>64.801820000000006</v>
      </c>
      <c r="G1496" s="36"/>
      <c r="H1496" s="36"/>
      <c r="I1496" s="36"/>
      <c r="J1496" s="36"/>
      <c r="K1496" s="36"/>
    </row>
    <row r="1497" spans="1:11" x14ac:dyDescent="0.25">
      <c r="A1497" s="37">
        <v>40872</v>
      </c>
      <c r="B1497" s="36">
        <v>0</v>
      </c>
      <c r="C1497" s="36">
        <v>62.871169999999999</v>
      </c>
      <c r="D1497" s="36">
        <v>62.871169999999999</v>
      </c>
      <c r="E1497" s="36">
        <v>62.871169999999999</v>
      </c>
      <c r="F1497" s="36">
        <v>62.871169999999999</v>
      </c>
      <c r="G1497" s="36"/>
      <c r="H1497" s="36"/>
      <c r="I1497" s="36"/>
      <c r="J1497" s="36"/>
      <c r="K1497" s="36"/>
    </row>
    <row r="1498" spans="1:11" x14ac:dyDescent="0.25">
      <c r="A1498" s="37">
        <v>40875</v>
      </c>
      <c r="B1498" s="36">
        <v>0</v>
      </c>
      <c r="C1498" s="36">
        <v>66.129009999999994</v>
      </c>
      <c r="D1498" s="36">
        <v>66.129009999999994</v>
      </c>
      <c r="E1498" s="36">
        <v>66.129009999999994</v>
      </c>
      <c r="F1498" s="36">
        <v>66.129009999999994</v>
      </c>
      <c r="G1498" s="36"/>
      <c r="H1498" s="36"/>
      <c r="I1498" s="36"/>
      <c r="J1498" s="36"/>
      <c r="K1498" s="36"/>
    </row>
    <row r="1499" spans="1:11" x14ac:dyDescent="0.25">
      <c r="A1499" s="37">
        <v>40876</v>
      </c>
      <c r="B1499" s="36">
        <v>0</v>
      </c>
      <c r="C1499" s="36">
        <v>67.896270000000001</v>
      </c>
      <c r="D1499" s="36">
        <v>67.896270000000001</v>
      </c>
      <c r="E1499" s="36">
        <v>67.896270000000001</v>
      </c>
      <c r="F1499" s="36">
        <v>67.896270000000001</v>
      </c>
      <c r="G1499" s="36"/>
      <c r="H1499" s="36"/>
      <c r="I1499" s="36"/>
      <c r="J1499" s="36"/>
      <c r="K1499" s="36"/>
    </row>
    <row r="1500" spans="1:11" x14ac:dyDescent="0.25">
      <c r="A1500" s="37">
        <v>40877</v>
      </c>
      <c r="B1500" s="36">
        <v>0</v>
      </c>
      <c r="C1500" s="36">
        <v>73.910730000000001</v>
      </c>
      <c r="D1500" s="36">
        <v>73.910730000000001</v>
      </c>
      <c r="E1500" s="36">
        <v>73.910730000000001</v>
      </c>
      <c r="F1500" s="36">
        <v>73.910730000000001</v>
      </c>
      <c r="G1500" s="36"/>
      <c r="H1500" s="36"/>
      <c r="I1500" s="36"/>
      <c r="J1500" s="36"/>
      <c r="K1500" s="36"/>
    </row>
    <row r="1501" spans="1:11" x14ac:dyDescent="0.25">
      <c r="A1501" s="37">
        <v>40878</v>
      </c>
      <c r="B1501" s="36">
        <v>0</v>
      </c>
      <c r="C1501" s="36">
        <v>75.510850000000005</v>
      </c>
      <c r="D1501" s="36">
        <v>75.510850000000005</v>
      </c>
      <c r="E1501" s="36">
        <v>75.510850000000005</v>
      </c>
      <c r="F1501" s="36">
        <v>75.510850000000005</v>
      </c>
      <c r="G1501" s="36"/>
      <c r="H1501" s="36"/>
      <c r="I1501" s="36"/>
      <c r="J1501" s="36"/>
      <c r="K1501" s="36"/>
    </row>
    <row r="1502" spans="1:11" x14ac:dyDescent="0.25">
      <c r="A1502" s="37">
        <v>40879</v>
      </c>
      <c r="B1502" s="36">
        <v>0</v>
      </c>
      <c r="C1502" s="36">
        <v>75.787009999999995</v>
      </c>
      <c r="D1502" s="36">
        <v>75.787009999999995</v>
      </c>
      <c r="E1502" s="36">
        <v>75.787009999999995</v>
      </c>
      <c r="F1502" s="36">
        <v>75.787009999999995</v>
      </c>
      <c r="G1502" s="36"/>
      <c r="H1502" s="36"/>
      <c r="I1502" s="36"/>
      <c r="J1502" s="36"/>
      <c r="K1502" s="36"/>
    </row>
    <row r="1503" spans="1:11" x14ac:dyDescent="0.25">
      <c r="A1503" s="37">
        <v>40882</v>
      </c>
      <c r="B1503" s="36">
        <v>0</v>
      </c>
      <c r="C1503" s="36">
        <v>75.603570000000005</v>
      </c>
      <c r="D1503" s="36">
        <v>75.603570000000005</v>
      </c>
      <c r="E1503" s="36">
        <v>75.603570000000005</v>
      </c>
      <c r="F1503" s="36">
        <v>75.603570000000005</v>
      </c>
      <c r="G1503" s="36"/>
      <c r="H1503" s="36"/>
      <c r="I1503" s="36"/>
      <c r="J1503" s="36"/>
      <c r="K1503" s="36"/>
    </row>
    <row r="1504" spans="1:11" x14ac:dyDescent="0.25">
      <c r="A1504" s="37">
        <v>40883</v>
      </c>
      <c r="B1504" s="36">
        <v>0</v>
      </c>
      <c r="C1504" s="36">
        <v>76.092309999999998</v>
      </c>
      <c r="D1504" s="36">
        <v>76.092309999999998</v>
      </c>
      <c r="E1504" s="36">
        <v>76.092309999999998</v>
      </c>
      <c r="F1504" s="36">
        <v>76.092309999999998</v>
      </c>
      <c r="G1504" s="36"/>
      <c r="H1504" s="36"/>
      <c r="I1504" s="36"/>
      <c r="J1504" s="36"/>
      <c r="K1504" s="36"/>
    </row>
    <row r="1505" spans="1:11" x14ac:dyDescent="0.25">
      <c r="A1505" s="37">
        <v>40884</v>
      </c>
      <c r="B1505" s="36">
        <v>0</v>
      </c>
      <c r="C1505" s="36">
        <v>74.322980000000001</v>
      </c>
      <c r="D1505" s="36">
        <v>74.322980000000001</v>
      </c>
      <c r="E1505" s="36">
        <v>74.322980000000001</v>
      </c>
      <c r="F1505" s="36">
        <v>74.322980000000001</v>
      </c>
      <c r="G1505" s="36"/>
      <c r="H1505" s="36"/>
      <c r="I1505" s="36"/>
      <c r="J1505" s="36"/>
      <c r="K1505" s="36"/>
    </row>
    <row r="1506" spans="1:11" x14ac:dyDescent="0.25">
      <c r="A1506" s="37">
        <v>40885</v>
      </c>
      <c r="B1506" s="36">
        <v>0</v>
      </c>
      <c r="C1506" s="36">
        <v>70.017610000000005</v>
      </c>
      <c r="D1506" s="36">
        <v>70.017610000000005</v>
      </c>
      <c r="E1506" s="36">
        <v>70.017610000000005</v>
      </c>
      <c r="F1506" s="36">
        <v>70.017610000000005</v>
      </c>
      <c r="G1506" s="36"/>
      <c r="H1506" s="36"/>
      <c r="I1506" s="36"/>
      <c r="J1506" s="36"/>
      <c r="K1506" s="36"/>
    </row>
    <row r="1507" spans="1:11" x14ac:dyDescent="0.25">
      <c r="A1507" s="37">
        <v>40886</v>
      </c>
      <c r="B1507" s="36">
        <v>0</v>
      </c>
      <c r="C1507" s="36">
        <v>74.935810000000004</v>
      </c>
      <c r="D1507" s="36">
        <v>74.935810000000004</v>
      </c>
      <c r="E1507" s="36">
        <v>74.935810000000004</v>
      </c>
      <c r="F1507" s="36">
        <v>74.935810000000004</v>
      </c>
      <c r="G1507" s="36"/>
      <c r="H1507" s="36"/>
      <c r="I1507" s="36"/>
      <c r="J1507" s="36"/>
      <c r="K1507" s="36"/>
    </row>
    <row r="1508" spans="1:11" x14ac:dyDescent="0.25">
      <c r="A1508" s="37">
        <v>40889</v>
      </c>
      <c r="B1508" s="36">
        <v>0</v>
      </c>
      <c r="C1508" s="36">
        <v>74.361180000000004</v>
      </c>
      <c r="D1508" s="36">
        <v>74.361180000000004</v>
      </c>
      <c r="E1508" s="36">
        <v>74.361180000000004</v>
      </c>
      <c r="F1508" s="36">
        <v>74.361180000000004</v>
      </c>
      <c r="G1508" s="36"/>
      <c r="H1508" s="36"/>
      <c r="I1508" s="36"/>
      <c r="J1508" s="36"/>
      <c r="K1508" s="36"/>
    </row>
    <row r="1509" spans="1:11" x14ac:dyDescent="0.25">
      <c r="A1509" s="37">
        <v>40890</v>
      </c>
      <c r="B1509" s="36">
        <v>0</v>
      </c>
      <c r="C1509" s="36">
        <v>74.761340000000004</v>
      </c>
      <c r="D1509" s="36">
        <v>74.761340000000004</v>
      </c>
      <c r="E1509" s="36">
        <v>74.761340000000004</v>
      </c>
      <c r="F1509" s="36">
        <v>74.761340000000004</v>
      </c>
      <c r="G1509" s="36"/>
      <c r="H1509" s="36"/>
      <c r="I1509" s="36"/>
      <c r="J1509" s="36"/>
      <c r="K1509" s="36"/>
    </row>
    <row r="1510" spans="1:11" x14ac:dyDescent="0.25">
      <c r="A1510" s="37">
        <v>40891</v>
      </c>
      <c r="B1510" s="36">
        <v>0</v>
      </c>
      <c r="C1510" s="36">
        <v>75.026790000000005</v>
      </c>
      <c r="D1510" s="36">
        <v>75.026790000000005</v>
      </c>
      <c r="E1510" s="36">
        <v>75.026790000000005</v>
      </c>
      <c r="F1510" s="36">
        <v>75.026790000000005</v>
      </c>
      <c r="G1510" s="36"/>
      <c r="H1510" s="36"/>
      <c r="I1510" s="36"/>
      <c r="J1510" s="36"/>
      <c r="K1510" s="36"/>
    </row>
    <row r="1511" spans="1:11" x14ac:dyDescent="0.25">
      <c r="A1511" s="37">
        <v>40892</v>
      </c>
      <c r="B1511" s="36">
        <v>0</v>
      </c>
      <c r="C1511" s="36">
        <v>78.010189999999994</v>
      </c>
      <c r="D1511" s="36">
        <v>78.010189999999994</v>
      </c>
      <c r="E1511" s="36">
        <v>78.010189999999994</v>
      </c>
      <c r="F1511" s="36">
        <v>78.010189999999994</v>
      </c>
      <c r="G1511" s="36"/>
      <c r="H1511" s="36"/>
      <c r="I1511" s="36"/>
      <c r="J1511" s="36"/>
      <c r="K1511" s="36"/>
    </row>
    <row r="1512" spans="1:11" x14ac:dyDescent="0.25">
      <c r="A1512" s="37">
        <v>40893</v>
      </c>
      <c r="B1512" s="36">
        <v>0</v>
      </c>
      <c r="C1512" s="36">
        <v>78.503649999999993</v>
      </c>
      <c r="D1512" s="36">
        <v>78.503649999999993</v>
      </c>
      <c r="E1512" s="36">
        <v>78.503649999999993</v>
      </c>
      <c r="F1512" s="36">
        <v>78.503649999999993</v>
      </c>
      <c r="G1512" s="36"/>
      <c r="H1512" s="36"/>
      <c r="I1512" s="36"/>
      <c r="J1512" s="36"/>
      <c r="K1512" s="36"/>
    </row>
    <row r="1513" spans="1:11" x14ac:dyDescent="0.25">
      <c r="A1513" s="37">
        <v>40896</v>
      </c>
      <c r="B1513" s="36">
        <v>0</v>
      </c>
      <c r="C1513" s="36">
        <v>78.897099999999995</v>
      </c>
      <c r="D1513" s="36">
        <v>78.897099999999995</v>
      </c>
      <c r="E1513" s="36">
        <v>78.897099999999995</v>
      </c>
      <c r="F1513" s="36">
        <v>78.897099999999995</v>
      </c>
      <c r="G1513" s="36"/>
      <c r="H1513" s="36"/>
      <c r="I1513" s="36"/>
      <c r="J1513" s="36"/>
      <c r="K1513" s="36"/>
    </row>
    <row r="1514" spans="1:11" x14ac:dyDescent="0.25">
      <c r="A1514" s="37">
        <v>40897</v>
      </c>
      <c r="B1514" s="36">
        <v>0</v>
      </c>
      <c r="C1514" s="36">
        <v>84.080770000000001</v>
      </c>
      <c r="D1514" s="36">
        <v>84.080770000000001</v>
      </c>
      <c r="E1514" s="36">
        <v>84.080770000000001</v>
      </c>
      <c r="F1514" s="36">
        <v>84.080770000000001</v>
      </c>
      <c r="G1514" s="36"/>
      <c r="H1514" s="36"/>
      <c r="I1514" s="36"/>
      <c r="J1514" s="36"/>
      <c r="K1514" s="36"/>
    </row>
    <row r="1515" spans="1:11" x14ac:dyDescent="0.25">
      <c r="A1515" s="37">
        <v>40898</v>
      </c>
      <c r="B1515" s="36">
        <v>0</v>
      </c>
      <c r="C1515" s="36">
        <v>89.531610000000001</v>
      </c>
      <c r="D1515" s="36">
        <v>89.531610000000001</v>
      </c>
      <c r="E1515" s="36">
        <v>89.531610000000001</v>
      </c>
      <c r="F1515" s="36">
        <v>89.531610000000001</v>
      </c>
      <c r="G1515" s="36"/>
      <c r="H1515" s="36"/>
      <c r="I1515" s="36"/>
      <c r="J1515" s="36"/>
      <c r="K1515" s="36"/>
    </row>
    <row r="1516" spans="1:11" x14ac:dyDescent="0.25">
      <c r="A1516" s="37">
        <v>40899</v>
      </c>
      <c r="B1516" s="36">
        <v>0</v>
      </c>
      <c r="C1516" s="36">
        <v>89.40813</v>
      </c>
      <c r="D1516" s="36">
        <v>89.40813</v>
      </c>
      <c r="E1516" s="36">
        <v>89.40813</v>
      </c>
      <c r="F1516" s="36">
        <v>89.40813</v>
      </c>
      <c r="G1516" s="36"/>
      <c r="H1516" s="36"/>
      <c r="I1516" s="36"/>
      <c r="J1516" s="36"/>
      <c r="K1516" s="36"/>
    </row>
    <row r="1517" spans="1:11" x14ac:dyDescent="0.25">
      <c r="A1517" s="37">
        <v>40900</v>
      </c>
      <c r="B1517" s="36">
        <v>0</v>
      </c>
      <c r="C1517" s="36">
        <v>87.365229999999997</v>
      </c>
      <c r="D1517" s="36">
        <v>87.365229999999997</v>
      </c>
      <c r="E1517" s="36">
        <v>87.365229999999997</v>
      </c>
      <c r="F1517" s="36">
        <v>87.365229999999997</v>
      </c>
      <c r="G1517" s="36"/>
      <c r="H1517" s="36"/>
      <c r="I1517" s="36"/>
      <c r="J1517" s="36"/>
      <c r="K1517" s="36"/>
    </row>
    <row r="1518" spans="1:11" x14ac:dyDescent="0.25">
      <c r="A1518" s="37">
        <v>40904</v>
      </c>
      <c r="B1518" s="36">
        <v>0</v>
      </c>
      <c r="C1518" s="36">
        <v>88.107810000000001</v>
      </c>
      <c r="D1518" s="36">
        <v>88.107810000000001</v>
      </c>
      <c r="E1518" s="36">
        <v>88.107810000000001</v>
      </c>
      <c r="F1518" s="36">
        <v>88.107810000000001</v>
      </c>
      <c r="G1518" s="36"/>
      <c r="H1518" s="36"/>
      <c r="I1518" s="36"/>
      <c r="J1518" s="36"/>
      <c r="K1518" s="36"/>
    </row>
    <row r="1519" spans="1:11" x14ac:dyDescent="0.25">
      <c r="A1519" s="37">
        <v>40905</v>
      </c>
      <c r="B1519" s="36">
        <v>0</v>
      </c>
      <c r="C1519" s="36">
        <v>84.474459999999993</v>
      </c>
      <c r="D1519" s="36">
        <v>84.474459999999993</v>
      </c>
      <c r="E1519" s="36">
        <v>84.474459999999993</v>
      </c>
      <c r="F1519" s="36">
        <v>84.474459999999993</v>
      </c>
      <c r="G1519" s="36"/>
      <c r="H1519" s="36"/>
      <c r="I1519" s="36"/>
      <c r="J1519" s="36"/>
      <c r="K1519" s="36"/>
    </row>
    <row r="1520" spans="1:11" x14ac:dyDescent="0.25">
      <c r="A1520" s="37">
        <v>40906</v>
      </c>
      <c r="B1520" s="36">
        <v>0</v>
      </c>
      <c r="C1520" s="36">
        <v>86.525440000000003</v>
      </c>
      <c r="D1520" s="36">
        <v>86.525440000000003</v>
      </c>
      <c r="E1520" s="36">
        <v>86.525440000000003</v>
      </c>
      <c r="F1520" s="36">
        <v>86.525440000000003</v>
      </c>
      <c r="G1520" s="36"/>
      <c r="H1520" s="36"/>
      <c r="I1520" s="36"/>
      <c r="J1520" s="36"/>
      <c r="K1520" s="36"/>
    </row>
    <row r="1521" spans="1:11" x14ac:dyDescent="0.25">
      <c r="A1521" s="37">
        <v>40907</v>
      </c>
      <c r="B1521" s="36">
        <v>0</v>
      </c>
      <c r="C1521" s="36">
        <v>85.337680000000006</v>
      </c>
      <c r="D1521" s="36">
        <v>85.337680000000006</v>
      </c>
      <c r="E1521" s="36">
        <v>85.337680000000006</v>
      </c>
      <c r="F1521" s="36">
        <v>85.337680000000006</v>
      </c>
      <c r="G1521" s="36"/>
      <c r="H1521" s="36"/>
      <c r="I1521" s="36"/>
      <c r="J1521" s="36"/>
      <c r="K1521" s="36"/>
    </row>
    <row r="1522" spans="1:11" x14ac:dyDescent="0.25">
      <c r="A1522" s="37">
        <v>40911</v>
      </c>
      <c r="B1522" s="36">
        <v>0</v>
      </c>
      <c r="C1522" s="36">
        <v>89.727249999999998</v>
      </c>
      <c r="D1522" s="36">
        <v>89.727249999999998</v>
      </c>
      <c r="E1522" s="36">
        <v>89.727249999999998</v>
      </c>
      <c r="F1522" s="36">
        <v>89.727249999999998</v>
      </c>
      <c r="G1522" s="36"/>
      <c r="H1522" s="36"/>
      <c r="I1522" s="36"/>
      <c r="J1522" s="36"/>
      <c r="K1522" s="36"/>
    </row>
    <row r="1523" spans="1:11" x14ac:dyDescent="0.25">
      <c r="A1523" s="37">
        <v>40912</v>
      </c>
      <c r="B1523" s="36">
        <v>0</v>
      </c>
      <c r="C1523" s="36">
        <v>91.233180000000004</v>
      </c>
      <c r="D1523" s="36">
        <v>91.233180000000004</v>
      </c>
      <c r="E1523" s="36">
        <v>91.233180000000004</v>
      </c>
      <c r="F1523" s="36">
        <v>91.233180000000004</v>
      </c>
      <c r="G1523" s="36"/>
      <c r="H1523" s="36"/>
      <c r="I1523" s="36"/>
      <c r="J1523" s="36"/>
      <c r="K1523" s="36"/>
    </row>
    <row r="1524" spans="1:11" x14ac:dyDescent="0.25">
      <c r="A1524" s="37">
        <v>40913</v>
      </c>
      <c r="B1524" s="36">
        <v>0</v>
      </c>
      <c r="C1524" s="36">
        <v>93.349320000000006</v>
      </c>
      <c r="D1524" s="36">
        <v>93.349320000000006</v>
      </c>
      <c r="E1524" s="36">
        <v>93.349320000000006</v>
      </c>
      <c r="F1524" s="36">
        <v>93.349320000000006</v>
      </c>
      <c r="G1524" s="36"/>
      <c r="H1524" s="36"/>
      <c r="I1524" s="36"/>
      <c r="J1524" s="36"/>
      <c r="K1524" s="36"/>
    </row>
    <row r="1525" spans="1:11" x14ac:dyDescent="0.25">
      <c r="A1525" s="37">
        <v>40914</v>
      </c>
      <c r="B1525" s="36">
        <v>0</v>
      </c>
      <c r="C1525" s="36">
        <v>95.067170000000004</v>
      </c>
      <c r="D1525" s="36">
        <v>95.067170000000004</v>
      </c>
      <c r="E1525" s="36">
        <v>95.067170000000004</v>
      </c>
      <c r="F1525" s="36">
        <v>95.067170000000004</v>
      </c>
      <c r="G1525" s="36"/>
      <c r="H1525" s="36"/>
      <c r="I1525" s="36"/>
      <c r="J1525" s="36"/>
      <c r="K1525" s="36"/>
    </row>
    <row r="1526" spans="1:11" x14ac:dyDescent="0.25">
      <c r="A1526" s="37">
        <v>40917</v>
      </c>
      <c r="B1526" s="36">
        <v>0</v>
      </c>
      <c r="C1526" s="36">
        <v>96.571299999999994</v>
      </c>
      <c r="D1526" s="36">
        <v>96.571299999999994</v>
      </c>
      <c r="E1526" s="36">
        <v>96.571299999999994</v>
      </c>
      <c r="F1526" s="36">
        <v>96.571299999999994</v>
      </c>
      <c r="G1526" s="36"/>
      <c r="H1526" s="36"/>
      <c r="I1526" s="36"/>
      <c r="J1526" s="36"/>
      <c r="K1526" s="36"/>
    </row>
    <row r="1527" spans="1:11" x14ac:dyDescent="0.25">
      <c r="A1527" s="37">
        <v>40918</v>
      </c>
      <c r="B1527" s="36">
        <v>0</v>
      </c>
      <c r="C1527" s="36">
        <v>98.250479999999996</v>
      </c>
      <c r="D1527" s="36">
        <v>98.250479999999996</v>
      </c>
      <c r="E1527" s="36">
        <v>98.250479999999996</v>
      </c>
      <c r="F1527" s="36">
        <v>98.250479999999996</v>
      </c>
      <c r="G1527" s="36"/>
      <c r="H1527" s="36"/>
      <c r="I1527" s="36"/>
      <c r="J1527" s="36"/>
      <c r="K1527" s="36"/>
    </row>
    <row r="1528" spans="1:11" x14ac:dyDescent="0.25">
      <c r="A1528" s="37">
        <v>40919</v>
      </c>
      <c r="B1528" s="36">
        <v>0</v>
      </c>
      <c r="C1528" s="36">
        <v>97.219930000000005</v>
      </c>
      <c r="D1528" s="36">
        <v>97.219930000000005</v>
      </c>
      <c r="E1528" s="36">
        <v>97.219930000000005</v>
      </c>
      <c r="F1528" s="36">
        <v>97.219930000000005</v>
      </c>
      <c r="G1528" s="36"/>
      <c r="H1528" s="36"/>
      <c r="I1528" s="36"/>
      <c r="J1528" s="36"/>
      <c r="K1528" s="36"/>
    </row>
    <row r="1529" spans="1:11" x14ac:dyDescent="0.25">
      <c r="A1529" s="37">
        <v>40920</v>
      </c>
      <c r="B1529" s="36">
        <v>0</v>
      </c>
      <c r="C1529" s="36">
        <v>98.069100000000006</v>
      </c>
      <c r="D1529" s="36">
        <v>98.069100000000006</v>
      </c>
      <c r="E1529" s="36">
        <v>98.069100000000006</v>
      </c>
      <c r="F1529" s="36">
        <v>98.069100000000006</v>
      </c>
      <c r="G1529" s="36"/>
      <c r="H1529" s="36"/>
      <c r="I1529" s="36"/>
      <c r="J1529" s="36"/>
      <c r="K1529" s="36"/>
    </row>
    <row r="1530" spans="1:11" x14ac:dyDescent="0.25">
      <c r="A1530" s="37">
        <v>40921</v>
      </c>
      <c r="B1530" s="36">
        <v>0</v>
      </c>
      <c r="C1530" s="36">
        <v>95.268590000000003</v>
      </c>
      <c r="D1530" s="36">
        <v>95.268590000000003</v>
      </c>
      <c r="E1530" s="36">
        <v>95.268590000000003</v>
      </c>
      <c r="F1530" s="36">
        <v>95.268590000000003</v>
      </c>
      <c r="G1530" s="36"/>
      <c r="H1530" s="36"/>
      <c r="I1530" s="36"/>
      <c r="J1530" s="36"/>
      <c r="K1530" s="36"/>
    </row>
    <row r="1531" spans="1:11" x14ac:dyDescent="0.25">
      <c r="A1531" s="37">
        <v>40925</v>
      </c>
      <c r="B1531" s="36">
        <v>0</v>
      </c>
      <c r="C1531" s="36">
        <v>96.502440000000007</v>
      </c>
      <c r="D1531" s="36">
        <v>96.502440000000007</v>
      </c>
      <c r="E1531" s="36">
        <v>96.502440000000007</v>
      </c>
      <c r="F1531" s="36">
        <v>96.502440000000007</v>
      </c>
      <c r="G1531" s="36"/>
      <c r="H1531" s="36"/>
      <c r="I1531" s="36"/>
      <c r="J1531" s="36"/>
      <c r="K1531" s="36"/>
    </row>
    <row r="1532" spans="1:11" x14ac:dyDescent="0.25">
      <c r="A1532" s="37">
        <v>40926</v>
      </c>
      <c r="B1532" s="36">
        <v>0</v>
      </c>
      <c r="C1532" s="36">
        <v>99.584429999999998</v>
      </c>
      <c r="D1532" s="36">
        <v>99.584429999999998</v>
      </c>
      <c r="E1532" s="36">
        <v>99.584429999999998</v>
      </c>
      <c r="F1532" s="36">
        <v>99.584429999999998</v>
      </c>
      <c r="G1532" s="36"/>
      <c r="H1532" s="36"/>
      <c r="I1532" s="36"/>
      <c r="J1532" s="36"/>
      <c r="K1532" s="36"/>
    </row>
    <row r="1533" spans="1:11" x14ac:dyDescent="0.25">
      <c r="A1533" s="37">
        <v>40927</v>
      </c>
      <c r="B1533" s="36">
        <v>0</v>
      </c>
      <c r="C1533" s="36">
        <v>101.8466</v>
      </c>
      <c r="D1533" s="36">
        <v>101.8466</v>
      </c>
      <c r="E1533" s="36">
        <v>101.8466</v>
      </c>
      <c r="F1533" s="36">
        <v>101.8466</v>
      </c>
      <c r="G1533" s="36"/>
      <c r="H1533" s="36"/>
      <c r="I1533" s="36"/>
      <c r="J1533" s="36"/>
      <c r="K1533" s="36"/>
    </row>
    <row r="1534" spans="1:11" x14ac:dyDescent="0.25">
      <c r="A1534" s="37">
        <v>40928</v>
      </c>
      <c r="B1534" s="36">
        <v>0</v>
      </c>
      <c r="C1534" s="36">
        <v>105.3794</v>
      </c>
      <c r="D1534" s="36">
        <v>105.3794</v>
      </c>
      <c r="E1534" s="36">
        <v>105.3794</v>
      </c>
      <c r="F1534" s="36">
        <v>105.3794</v>
      </c>
      <c r="G1534" s="36"/>
      <c r="H1534" s="36"/>
      <c r="I1534" s="36"/>
      <c r="J1534" s="36"/>
      <c r="K1534" s="36"/>
    </row>
    <row r="1535" spans="1:11" x14ac:dyDescent="0.25">
      <c r="A1535" s="37">
        <v>40931</v>
      </c>
      <c r="B1535" s="36">
        <v>0</v>
      </c>
      <c r="C1535" s="36">
        <v>108.38849999999999</v>
      </c>
      <c r="D1535" s="36">
        <v>108.38849999999999</v>
      </c>
      <c r="E1535" s="36">
        <v>108.38849999999999</v>
      </c>
      <c r="F1535" s="36">
        <v>108.38849999999999</v>
      </c>
      <c r="G1535" s="36"/>
      <c r="H1535" s="36"/>
      <c r="I1535" s="36"/>
      <c r="J1535" s="36"/>
      <c r="K1535" s="36"/>
    </row>
    <row r="1536" spans="1:11" x14ac:dyDescent="0.25">
      <c r="A1536" s="37">
        <v>40932</v>
      </c>
      <c r="B1536" s="36">
        <v>0</v>
      </c>
      <c r="C1536" s="36">
        <v>107.7004</v>
      </c>
      <c r="D1536" s="36">
        <v>107.7004</v>
      </c>
      <c r="E1536" s="36">
        <v>107.7004</v>
      </c>
      <c r="F1536" s="36">
        <v>107.7004</v>
      </c>
      <c r="G1536" s="36"/>
      <c r="H1536" s="36"/>
      <c r="I1536" s="36"/>
      <c r="J1536" s="36"/>
      <c r="K1536" s="36"/>
    </row>
    <row r="1537" spans="1:11" x14ac:dyDescent="0.25">
      <c r="A1537" s="37">
        <v>40933</v>
      </c>
      <c r="B1537" s="36">
        <v>0</v>
      </c>
      <c r="C1537" s="36">
        <v>112.2829</v>
      </c>
      <c r="D1537" s="36">
        <v>112.2829</v>
      </c>
      <c r="E1537" s="36">
        <v>112.2829</v>
      </c>
      <c r="F1537" s="36">
        <v>112.2829</v>
      </c>
      <c r="G1537" s="36"/>
      <c r="H1537" s="36"/>
      <c r="I1537" s="36"/>
      <c r="J1537" s="36"/>
      <c r="K1537" s="36"/>
    </row>
    <row r="1538" spans="1:11" x14ac:dyDescent="0.25">
      <c r="A1538" s="37">
        <v>40934</v>
      </c>
      <c r="B1538" s="36">
        <v>0</v>
      </c>
      <c r="C1538" s="36">
        <v>111.94840000000001</v>
      </c>
      <c r="D1538" s="36">
        <v>111.94840000000001</v>
      </c>
      <c r="E1538" s="36">
        <v>111.94840000000001</v>
      </c>
      <c r="F1538" s="36">
        <v>111.94840000000001</v>
      </c>
      <c r="G1538" s="36"/>
      <c r="H1538" s="36"/>
      <c r="I1538" s="36"/>
      <c r="J1538" s="36"/>
      <c r="K1538" s="36"/>
    </row>
    <row r="1539" spans="1:11" x14ac:dyDescent="0.25">
      <c r="A1539" s="37">
        <v>40935</v>
      </c>
      <c r="B1539" s="36">
        <v>0</v>
      </c>
      <c r="C1539" s="36">
        <v>114.607</v>
      </c>
      <c r="D1539" s="36">
        <v>114.607</v>
      </c>
      <c r="E1539" s="36">
        <v>114.607</v>
      </c>
      <c r="F1539" s="36">
        <v>114.607</v>
      </c>
      <c r="G1539" s="36"/>
      <c r="H1539" s="36"/>
      <c r="I1539" s="36"/>
      <c r="J1539" s="36"/>
      <c r="K1539" s="36"/>
    </row>
    <row r="1540" spans="1:11" x14ac:dyDescent="0.25">
      <c r="A1540" s="37">
        <v>40938</v>
      </c>
      <c r="B1540" s="36">
        <v>0</v>
      </c>
      <c r="C1540" s="36">
        <v>111.06489999999999</v>
      </c>
      <c r="D1540" s="36">
        <v>111.06489999999999</v>
      </c>
      <c r="E1540" s="36">
        <v>111.06489999999999</v>
      </c>
      <c r="F1540" s="36">
        <v>111.06489999999999</v>
      </c>
      <c r="G1540" s="36"/>
      <c r="H1540" s="36"/>
      <c r="I1540" s="36"/>
      <c r="J1540" s="36"/>
      <c r="K1540" s="36"/>
    </row>
    <row r="1541" spans="1:11" x14ac:dyDescent="0.25">
      <c r="A1541" s="37">
        <v>40939</v>
      </c>
      <c r="B1541" s="36">
        <v>0</v>
      </c>
      <c r="C1541" s="36">
        <v>111.17270000000001</v>
      </c>
      <c r="D1541" s="36">
        <v>111.17270000000001</v>
      </c>
      <c r="E1541" s="36">
        <v>111.17270000000001</v>
      </c>
      <c r="F1541" s="36">
        <v>111.17270000000001</v>
      </c>
      <c r="G1541" s="36"/>
      <c r="H1541" s="36"/>
      <c r="I1541" s="36"/>
      <c r="J1541" s="36"/>
      <c r="K1541" s="36"/>
    </row>
    <row r="1542" spans="1:11" x14ac:dyDescent="0.25">
      <c r="A1542" s="37">
        <v>40940</v>
      </c>
      <c r="B1542" s="36">
        <v>0</v>
      </c>
      <c r="C1542" s="36">
        <v>114.3476</v>
      </c>
      <c r="D1542" s="36">
        <v>114.3476</v>
      </c>
      <c r="E1542" s="36">
        <v>114.3476</v>
      </c>
      <c r="F1542" s="36">
        <v>114.3476</v>
      </c>
      <c r="G1542" s="36"/>
      <c r="H1542" s="36"/>
      <c r="I1542" s="36"/>
      <c r="J1542" s="36"/>
      <c r="K1542" s="36"/>
    </row>
    <row r="1543" spans="1:11" x14ac:dyDescent="0.25">
      <c r="A1543" s="37">
        <v>40941</v>
      </c>
      <c r="B1543" s="36">
        <v>0</v>
      </c>
      <c r="C1543" s="36">
        <v>117.2338</v>
      </c>
      <c r="D1543" s="36">
        <v>117.2338</v>
      </c>
      <c r="E1543" s="36">
        <v>117.2338</v>
      </c>
      <c r="F1543" s="36">
        <v>117.2338</v>
      </c>
      <c r="G1543" s="36"/>
      <c r="H1543" s="36"/>
      <c r="I1543" s="36"/>
      <c r="J1543" s="36"/>
      <c r="K1543" s="36"/>
    </row>
    <row r="1544" spans="1:11" x14ac:dyDescent="0.25">
      <c r="A1544" s="37">
        <v>40942</v>
      </c>
      <c r="B1544" s="36">
        <v>0</v>
      </c>
      <c r="C1544" s="36">
        <v>123.3292</v>
      </c>
      <c r="D1544" s="36">
        <v>123.3292</v>
      </c>
      <c r="E1544" s="36">
        <v>123.3292</v>
      </c>
      <c r="F1544" s="36">
        <v>123.3292</v>
      </c>
      <c r="G1544" s="36"/>
      <c r="H1544" s="36"/>
      <c r="I1544" s="36"/>
      <c r="J1544" s="36"/>
      <c r="K1544" s="36"/>
    </row>
    <row r="1545" spans="1:11" x14ac:dyDescent="0.25">
      <c r="A1545" s="37">
        <v>40945</v>
      </c>
      <c r="B1545" s="36">
        <v>0</v>
      </c>
      <c r="C1545" s="36">
        <v>124.6516</v>
      </c>
      <c r="D1545" s="36">
        <v>124.6516</v>
      </c>
      <c r="E1545" s="36">
        <v>124.6516</v>
      </c>
      <c r="F1545" s="36">
        <v>124.6516</v>
      </c>
      <c r="G1545" s="36"/>
      <c r="H1545" s="36"/>
      <c r="I1545" s="36"/>
      <c r="J1545" s="36"/>
      <c r="K1545" s="36"/>
    </row>
    <row r="1546" spans="1:11" x14ac:dyDescent="0.25">
      <c r="A1546" s="37">
        <v>40946</v>
      </c>
      <c r="B1546" s="36">
        <v>0</v>
      </c>
      <c r="C1546" s="36">
        <v>124.4177</v>
      </c>
      <c r="D1546" s="36">
        <v>124.4177</v>
      </c>
      <c r="E1546" s="36">
        <v>124.4177</v>
      </c>
      <c r="F1546" s="36">
        <v>124.4177</v>
      </c>
      <c r="G1546" s="36"/>
      <c r="H1546" s="36"/>
      <c r="I1546" s="36"/>
      <c r="J1546" s="36"/>
      <c r="K1546" s="36"/>
    </row>
    <row r="1547" spans="1:11" x14ac:dyDescent="0.25">
      <c r="A1547" s="37">
        <v>40947</v>
      </c>
      <c r="B1547" s="36">
        <v>0</v>
      </c>
      <c r="C1547" s="36">
        <v>121.5672</v>
      </c>
      <c r="D1547" s="36">
        <v>121.5672</v>
      </c>
      <c r="E1547" s="36">
        <v>121.5672</v>
      </c>
      <c r="F1547" s="36">
        <v>121.5672</v>
      </c>
      <c r="G1547" s="36"/>
      <c r="H1547" s="36"/>
      <c r="I1547" s="36"/>
      <c r="J1547" s="36"/>
      <c r="K1547" s="36"/>
    </row>
    <row r="1548" spans="1:11" x14ac:dyDescent="0.25">
      <c r="A1548" s="37">
        <v>40948</v>
      </c>
      <c r="B1548" s="36">
        <v>0</v>
      </c>
      <c r="C1548" s="36">
        <v>115.7891</v>
      </c>
      <c r="D1548" s="36">
        <v>115.7891</v>
      </c>
      <c r="E1548" s="36">
        <v>115.7891</v>
      </c>
      <c r="F1548" s="36">
        <v>115.7891</v>
      </c>
      <c r="G1548" s="36"/>
      <c r="H1548" s="36"/>
      <c r="I1548" s="36"/>
      <c r="J1548" s="36"/>
      <c r="K1548" s="36"/>
    </row>
    <row r="1549" spans="1:11" x14ac:dyDescent="0.25">
      <c r="A1549" s="37">
        <v>40949</v>
      </c>
      <c r="B1549" s="36">
        <v>0</v>
      </c>
      <c r="C1549" s="36">
        <v>104.89019999999999</v>
      </c>
      <c r="D1549" s="36">
        <v>104.89019999999999</v>
      </c>
      <c r="E1549" s="36">
        <v>104.89019999999999</v>
      </c>
      <c r="F1549" s="36">
        <v>104.89019999999999</v>
      </c>
      <c r="G1549" s="36"/>
      <c r="H1549" s="36"/>
      <c r="I1549" s="36"/>
      <c r="J1549" s="36"/>
      <c r="K1549" s="36"/>
    </row>
    <row r="1550" spans="1:11" x14ac:dyDescent="0.25">
      <c r="A1550" s="37">
        <v>40952</v>
      </c>
      <c r="B1550" s="36">
        <v>0</v>
      </c>
      <c r="C1550" s="36">
        <v>112.70650000000001</v>
      </c>
      <c r="D1550" s="36">
        <v>112.70650000000001</v>
      </c>
      <c r="E1550" s="36">
        <v>112.70650000000001</v>
      </c>
      <c r="F1550" s="36">
        <v>112.70650000000001</v>
      </c>
      <c r="G1550" s="36"/>
      <c r="H1550" s="36"/>
      <c r="I1550" s="36"/>
      <c r="J1550" s="36"/>
      <c r="K1550" s="36"/>
    </row>
    <row r="1551" spans="1:11" x14ac:dyDescent="0.25">
      <c r="A1551" s="37">
        <v>40953</v>
      </c>
      <c r="B1551" s="36">
        <v>0</v>
      </c>
      <c r="C1551" s="36">
        <v>108.4859</v>
      </c>
      <c r="D1551" s="36">
        <v>108.4859</v>
      </c>
      <c r="E1551" s="36">
        <v>108.4859</v>
      </c>
      <c r="F1551" s="36">
        <v>108.4859</v>
      </c>
      <c r="G1551" s="36"/>
      <c r="H1551" s="36"/>
      <c r="I1551" s="36"/>
      <c r="J1551" s="36"/>
      <c r="K1551" s="36"/>
    </row>
    <row r="1552" spans="1:11" x14ac:dyDescent="0.25">
      <c r="A1552" s="37">
        <v>40954</v>
      </c>
      <c r="B1552" s="36">
        <v>0</v>
      </c>
      <c r="C1552" s="36">
        <v>103.9873</v>
      </c>
      <c r="D1552" s="36">
        <v>103.9873</v>
      </c>
      <c r="E1552" s="36">
        <v>103.9873</v>
      </c>
      <c r="F1552" s="36">
        <v>103.9873</v>
      </c>
      <c r="G1552" s="36"/>
      <c r="H1552" s="36"/>
      <c r="I1552" s="36"/>
      <c r="J1552" s="36"/>
      <c r="K1552" s="36"/>
    </row>
    <row r="1553" spans="1:11" x14ac:dyDescent="0.25">
      <c r="A1553" s="37">
        <v>40955</v>
      </c>
      <c r="B1553" s="36">
        <v>0</v>
      </c>
      <c r="C1553" s="36">
        <v>107.7739</v>
      </c>
      <c r="D1553" s="36">
        <v>107.7739</v>
      </c>
      <c r="E1553" s="36">
        <v>107.7739</v>
      </c>
      <c r="F1553" s="36">
        <v>107.7739</v>
      </c>
      <c r="G1553" s="36"/>
      <c r="H1553" s="36"/>
      <c r="I1553" s="36"/>
      <c r="J1553" s="36"/>
      <c r="K1553" s="36"/>
    </row>
    <row r="1554" spans="1:11" x14ac:dyDescent="0.25">
      <c r="A1554" s="37">
        <v>40956</v>
      </c>
      <c r="B1554" s="36">
        <v>0</v>
      </c>
      <c r="C1554" s="36">
        <v>109.7405</v>
      </c>
      <c r="D1554" s="36">
        <v>109.7405</v>
      </c>
      <c r="E1554" s="36">
        <v>109.7405</v>
      </c>
      <c r="F1554" s="36">
        <v>109.7405</v>
      </c>
      <c r="G1554" s="36"/>
      <c r="H1554" s="36"/>
      <c r="I1554" s="36"/>
      <c r="J1554" s="36"/>
      <c r="K1554" s="36"/>
    </row>
    <row r="1555" spans="1:11" x14ac:dyDescent="0.25">
      <c r="A1555" s="37">
        <v>40960</v>
      </c>
      <c r="B1555" s="36">
        <v>0</v>
      </c>
      <c r="C1555" s="36">
        <v>109.0959</v>
      </c>
      <c r="D1555" s="36">
        <v>109.0959</v>
      </c>
      <c r="E1555" s="36">
        <v>109.0959</v>
      </c>
      <c r="F1555" s="36">
        <v>109.0959</v>
      </c>
      <c r="G1555" s="36"/>
      <c r="H1555" s="36"/>
      <c r="I1555" s="36"/>
      <c r="J1555" s="36"/>
      <c r="K1555" s="36"/>
    </row>
    <row r="1556" spans="1:11" x14ac:dyDescent="0.25">
      <c r="A1556" s="37">
        <v>40961</v>
      </c>
      <c r="B1556" s="36">
        <v>0</v>
      </c>
      <c r="C1556" s="36">
        <v>111.7914</v>
      </c>
      <c r="D1556" s="36">
        <v>111.7914</v>
      </c>
      <c r="E1556" s="36">
        <v>111.7914</v>
      </c>
      <c r="F1556" s="36">
        <v>111.7914</v>
      </c>
      <c r="G1556" s="36"/>
      <c r="H1556" s="36"/>
      <c r="I1556" s="36"/>
      <c r="J1556" s="36"/>
      <c r="K1556" s="36"/>
    </row>
    <row r="1557" spans="1:11" x14ac:dyDescent="0.25">
      <c r="A1557" s="37">
        <v>40962</v>
      </c>
      <c r="B1557" s="36">
        <v>0</v>
      </c>
      <c r="C1557" s="36">
        <v>119.58499999999999</v>
      </c>
      <c r="D1557" s="36">
        <v>119.58499999999999</v>
      </c>
      <c r="E1557" s="36">
        <v>119.58499999999999</v>
      </c>
      <c r="F1557" s="36">
        <v>119.58499999999999</v>
      </c>
      <c r="G1557" s="36"/>
      <c r="H1557" s="36"/>
      <c r="I1557" s="36"/>
      <c r="J1557" s="36"/>
      <c r="K1557" s="36"/>
    </row>
    <row r="1558" spans="1:11" x14ac:dyDescent="0.25">
      <c r="A1558" s="37">
        <v>40963</v>
      </c>
      <c r="B1558" s="36">
        <v>0</v>
      </c>
      <c r="C1558" s="36">
        <v>114.6814</v>
      </c>
      <c r="D1558" s="36">
        <v>114.6814</v>
      </c>
      <c r="E1558" s="36">
        <v>114.6814</v>
      </c>
      <c r="F1558" s="36">
        <v>114.6814</v>
      </c>
      <c r="G1558" s="36"/>
      <c r="H1558" s="36"/>
      <c r="I1558" s="36"/>
      <c r="J1558" s="36"/>
      <c r="K1558" s="36"/>
    </row>
    <row r="1559" spans="1:11" x14ac:dyDescent="0.25">
      <c r="A1559" s="37">
        <v>40966</v>
      </c>
      <c r="B1559" s="36">
        <v>0</v>
      </c>
      <c r="C1559" s="36">
        <v>114.1902</v>
      </c>
      <c r="D1559" s="36">
        <v>114.1902</v>
      </c>
      <c r="E1559" s="36">
        <v>114.1902</v>
      </c>
      <c r="F1559" s="36">
        <v>114.1902</v>
      </c>
      <c r="G1559" s="36"/>
      <c r="H1559" s="36"/>
      <c r="I1559" s="36"/>
      <c r="J1559" s="36"/>
      <c r="K1559" s="36"/>
    </row>
    <row r="1560" spans="1:11" x14ac:dyDescent="0.25">
      <c r="A1560" s="37">
        <v>40967</v>
      </c>
      <c r="B1560" s="36">
        <v>0</v>
      </c>
      <c r="C1560" s="36">
        <v>114.7022</v>
      </c>
      <c r="D1560" s="36">
        <v>114.7022</v>
      </c>
      <c r="E1560" s="36">
        <v>114.7022</v>
      </c>
      <c r="F1560" s="36">
        <v>114.7022</v>
      </c>
      <c r="G1560" s="36"/>
      <c r="H1560" s="36"/>
      <c r="I1560" s="36"/>
      <c r="J1560" s="36"/>
      <c r="K1560" s="36"/>
    </row>
    <row r="1561" spans="1:11" x14ac:dyDescent="0.25">
      <c r="A1561" s="37">
        <v>40968</v>
      </c>
      <c r="B1561" s="36">
        <v>0</v>
      </c>
      <c r="C1561" s="36">
        <v>116.661</v>
      </c>
      <c r="D1561" s="36">
        <v>116.661</v>
      </c>
      <c r="E1561" s="36">
        <v>116.661</v>
      </c>
      <c r="F1561" s="36">
        <v>116.661</v>
      </c>
      <c r="G1561" s="36"/>
      <c r="H1561" s="36"/>
      <c r="I1561" s="36"/>
      <c r="J1561" s="36"/>
      <c r="K1561" s="36"/>
    </row>
    <row r="1562" spans="1:11" x14ac:dyDescent="0.25">
      <c r="A1562" s="37">
        <v>40969</v>
      </c>
      <c r="B1562" s="36">
        <v>0</v>
      </c>
      <c r="C1562" s="36">
        <v>118.8197</v>
      </c>
      <c r="D1562" s="36">
        <v>118.8197</v>
      </c>
      <c r="E1562" s="36">
        <v>118.8197</v>
      </c>
      <c r="F1562" s="36">
        <v>118.8197</v>
      </c>
      <c r="G1562" s="36"/>
      <c r="H1562" s="36"/>
      <c r="I1562" s="36"/>
      <c r="J1562" s="36"/>
      <c r="K1562" s="36"/>
    </row>
    <row r="1563" spans="1:11" x14ac:dyDescent="0.25">
      <c r="A1563" s="37">
        <v>40970</v>
      </c>
      <c r="B1563" s="36">
        <v>0</v>
      </c>
      <c r="C1563" s="36">
        <v>117.6293</v>
      </c>
      <c r="D1563" s="36">
        <v>117.6293</v>
      </c>
      <c r="E1563" s="36">
        <v>117.6293</v>
      </c>
      <c r="F1563" s="36">
        <v>117.6293</v>
      </c>
      <c r="G1563" s="36"/>
      <c r="H1563" s="36"/>
      <c r="I1563" s="36"/>
      <c r="J1563" s="36"/>
      <c r="K1563" s="36"/>
    </row>
    <row r="1564" spans="1:11" x14ac:dyDescent="0.25">
      <c r="A1564" s="37">
        <v>40973</v>
      </c>
      <c r="B1564" s="36">
        <v>0</v>
      </c>
      <c r="C1564" s="36">
        <v>118.69159999999999</v>
      </c>
      <c r="D1564" s="36">
        <v>118.69159999999999</v>
      </c>
      <c r="E1564" s="36">
        <v>118.69159999999999</v>
      </c>
      <c r="F1564" s="36">
        <v>118.69159999999999</v>
      </c>
      <c r="G1564" s="36"/>
      <c r="H1564" s="36"/>
      <c r="I1564" s="36"/>
      <c r="J1564" s="36"/>
      <c r="K1564" s="36"/>
    </row>
    <row r="1565" spans="1:11" x14ac:dyDescent="0.25">
      <c r="A1565" s="37">
        <v>40974</v>
      </c>
      <c r="B1565" s="36">
        <v>0</v>
      </c>
      <c r="C1565" s="36">
        <v>109.592</v>
      </c>
      <c r="D1565" s="36">
        <v>109.592</v>
      </c>
      <c r="E1565" s="36">
        <v>109.592</v>
      </c>
      <c r="F1565" s="36">
        <v>109.592</v>
      </c>
      <c r="G1565" s="36"/>
      <c r="H1565" s="36"/>
      <c r="I1565" s="36"/>
      <c r="J1565" s="36"/>
      <c r="K1565" s="36"/>
    </row>
    <row r="1566" spans="1:11" x14ac:dyDescent="0.25">
      <c r="A1566" s="37">
        <v>40975</v>
      </c>
      <c r="B1566" s="36">
        <v>0</v>
      </c>
      <c r="C1566" s="36">
        <v>114.86239999999999</v>
      </c>
      <c r="D1566" s="36">
        <v>114.86239999999999</v>
      </c>
      <c r="E1566" s="36">
        <v>114.86239999999999</v>
      </c>
      <c r="F1566" s="36">
        <v>114.86239999999999</v>
      </c>
      <c r="G1566" s="36"/>
      <c r="H1566" s="36"/>
      <c r="I1566" s="36"/>
      <c r="J1566" s="36"/>
      <c r="K1566" s="36"/>
    </row>
    <row r="1567" spans="1:11" x14ac:dyDescent="0.25">
      <c r="A1567" s="37">
        <v>40976</v>
      </c>
      <c r="B1567" s="36">
        <v>0</v>
      </c>
      <c r="C1567" s="36">
        <v>119.6305</v>
      </c>
      <c r="D1567" s="36">
        <v>119.6305</v>
      </c>
      <c r="E1567" s="36">
        <v>119.6305</v>
      </c>
      <c r="F1567" s="36">
        <v>119.6305</v>
      </c>
      <c r="G1567" s="36"/>
      <c r="H1567" s="36"/>
      <c r="I1567" s="36"/>
      <c r="J1567" s="36"/>
      <c r="K1567" s="36"/>
    </row>
    <row r="1568" spans="1:11" x14ac:dyDescent="0.25">
      <c r="A1568" s="37">
        <v>40977</v>
      </c>
      <c r="B1568" s="36">
        <v>0</v>
      </c>
      <c r="C1568" s="36">
        <v>121.6532</v>
      </c>
      <c r="D1568" s="36">
        <v>121.6532</v>
      </c>
      <c r="E1568" s="36">
        <v>121.6532</v>
      </c>
      <c r="F1568" s="36">
        <v>121.6532</v>
      </c>
      <c r="G1568" s="36"/>
      <c r="H1568" s="36"/>
      <c r="I1568" s="36"/>
      <c r="J1568" s="36"/>
      <c r="K1568" s="36"/>
    </row>
    <row r="1569" spans="1:11" x14ac:dyDescent="0.25">
      <c r="A1569" s="37">
        <v>40980</v>
      </c>
      <c r="B1569" s="36">
        <v>0</v>
      </c>
      <c r="C1569" s="36">
        <v>127.19450000000001</v>
      </c>
      <c r="D1569" s="36">
        <v>127.19450000000001</v>
      </c>
      <c r="E1569" s="36">
        <v>127.19450000000001</v>
      </c>
      <c r="F1569" s="36">
        <v>127.19450000000001</v>
      </c>
      <c r="G1569" s="36"/>
      <c r="H1569" s="36"/>
      <c r="I1569" s="36"/>
      <c r="J1569" s="36"/>
      <c r="K1569" s="36"/>
    </row>
    <row r="1570" spans="1:11" x14ac:dyDescent="0.25">
      <c r="A1570" s="37">
        <v>40981</v>
      </c>
      <c r="B1570" s="36">
        <v>0</v>
      </c>
      <c r="C1570" s="36">
        <v>133.1996</v>
      </c>
      <c r="D1570" s="36">
        <v>133.1996</v>
      </c>
      <c r="E1570" s="36">
        <v>133.1996</v>
      </c>
      <c r="F1570" s="36">
        <v>133.1996</v>
      </c>
      <c r="G1570" s="36"/>
      <c r="H1570" s="36"/>
      <c r="I1570" s="36"/>
      <c r="J1570" s="36"/>
      <c r="K1570" s="36"/>
    </row>
    <row r="1571" spans="1:11" x14ac:dyDescent="0.25">
      <c r="A1571" s="37">
        <v>40982</v>
      </c>
      <c r="B1571" s="36">
        <v>0</v>
      </c>
      <c r="C1571" s="36">
        <v>128.5445</v>
      </c>
      <c r="D1571" s="36">
        <v>128.5445</v>
      </c>
      <c r="E1571" s="36">
        <v>128.5445</v>
      </c>
      <c r="F1571" s="36">
        <v>128.5445</v>
      </c>
      <c r="G1571" s="36"/>
      <c r="H1571" s="36"/>
      <c r="I1571" s="36"/>
      <c r="J1571" s="36"/>
      <c r="K1571" s="36"/>
    </row>
    <row r="1572" spans="1:11" x14ac:dyDescent="0.25">
      <c r="A1572" s="37">
        <v>40983</v>
      </c>
      <c r="B1572" s="36">
        <v>0</v>
      </c>
      <c r="C1572" s="36">
        <v>129.97819999999999</v>
      </c>
      <c r="D1572" s="36">
        <v>129.97819999999999</v>
      </c>
      <c r="E1572" s="36">
        <v>129.97819999999999</v>
      </c>
      <c r="F1572" s="36">
        <v>129.97819999999999</v>
      </c>
      <c r="G1572" s="36"/>
      <c r="H1572" s="36"/>
      <c r="I1572" s="36"/>
      <c r="J1572" s="36"/>
      <c r="K1572" s="36"/>
    </row>
    <row r="1573" spans="1:11" x14ac:dyDescent="0.25">
      <c r="A1573" s="37">
        <v>40984</v>
      </c>
      <c r="B1573" s="36">
        <v>0</v>
      </c>
      <c r="C1573" s="36">
        <v>130.78970000000001</v>
      </c>
      <c r="D1573" s="36">
        <v>130.78970000000001</v>
      </c>
      <c r="E1573" s="36">
        <v>130.78970000000001</v>
      </c>
      <c r="F1573" s="36">
        <v>130.78970000000001</v>
      </c>
      <c r="G1573" s="36"/>
      <c r="H1573" s="36"/>
      <c r="I1573" s="36"/>
      <c r="J1573" s="36"/>
      <c r="K1573" s="36"/>
    </row>
    <row r="1574" spans="1:11" x14ac:dyDescent="0.25">
      <c r="A1574" s="37">
        <v>40987</v>
      </c>
      <c r="B1574" s="36">
        <v>0</v>
      </c>
      <c r="C1574" s="36">
        <v>138.79759999999999</v>
      </c>
      <c r="D1574" s="36">
        <v>138.79759999999999</v>
      </c>
      <c r="E1574" s="36">
        <v>138.79759999999999</v>
      </c>
      <c r="F1574" s="36">
        <v>138.79759999999999</v>
      </c>
      <c r="G1574" s="36"/>
      <c r="H1574" s="36"/>
      <c r="I1574" s="36"/>
      <c r="J1574" s="36"/>
      <c r="K1574" s="36"/>
    </row>
    <row r="1575" spans="1:11" x14ac:dyDescent="0.25">
      <c r="A1575" s="37">
        <v>40988</v>
      </c>
      <c r="B1575" s="36">
        <v>0</v>
      </c>
      <c r="C1575" s="36">
        <v>144.08539999999999</v>
      </c>
      <c r="D1575" s="36">
        <v>144.08539999999999</v>
      </c>
      <c r="E1575" s="36">
        <v>144.08539999999999</v>
      </c>
      <c r="F1575" s="36">
        <v>144.08539999999999</v>
      </c>
      <c r="G1575" s="36"/>
      <c r="H1575" s="36"/>
      <c r="I1575" s="36"/>
      <c r="J1575" s="36"/>
      <c r="K1575" s="36"/>
    </row>
    <row r="1576" spans="1:11" x14ac:dyDescent="0.25">
      <c r="A1576" s="37">
        <v>40989</v>
      </c>
      <c r="B1576" s="36">
        <v>0</v>
      </c>
      <c r="C1576" s="36">
        <v>152.93270000000001</v>
      </c>
      <c r="D1576" s="36">
        <v>152.93270000000001</v>
      </c>
      <c r="E1576" s="36">
        <v>152.93270000000001</v>
      </c>
      <c r="F1576" s="36">
        <v>152.93270000000001</v>
      </c>
      <c r="G1576" s="36"/>
      <c r="H1576" s="36"/>
      <c r="I1576" s="36"/>
      <c r="J1576" s="36"/>
      <c r="K1576" s="36"/>
    </row>
    <row r="1577" spans="1:11" x14ac:dyDescent="0.25">
      <c r="A1577" s="37">
        <v>40990</v>
      </c>
      <c r="B1577" s="36">
        <v>0</v>
      </c>
      <c r="C1577" s="36">
        <v>149.97929999999999</v>
      </c>
      <c r="D1577" s="36">
        <v>149.97929999999999</v>
      </c>
      <c r="E1577" s="36">
        <v>149.97929999999999</v>
      </c>
      <c r="F1577" s="36">
        <v>149.97929999999999</v>
      </c>
      <c r="G1577" s="36"/>
      <c r="H1577" s="36"/>
      <c r="I1577" s="36"/>
      <c r="J1577" s="36"/>
      <c r="K1577" s="36"/>
    </row>
    <row r="1578" spans="1:11" x14ac:dyDescent="0.25">
      <c r="A1578" s="37">
        <v>40991</v>
      </c>
      <c r="B1578" s="36">
        <v>0</v>
      </c>
      <c r="C1578" s="36">
        <v>160.29249999999999</v>
      </c>
      <c r="D1578" s="36">
        <v>160.29249999999999</v>
      </c>
      <c r="E1578" s="36">
        <v>160.29249999999999</v>
      </c>
      <c r="F1578" s="36">
        <v>160.29249999999999</v>
      </c>
      <c r="G1578" s="36"/>
      <c r="H1578" s="36"/>
      <c r="I1578" s="36"/>
      <c r="J1578" s="36"/>
      <c r="K1578" s="36"/>
    </row>
    <row r="1579" spans="1:11" x14ac:dyDescent="0.25">
      <c r="A1579" s="37">
        <v>40994</v>
      </c>
      <c r="B1579" s="36">
        <v>0</v>
      </c>
      <c r="C1579" s="36">
        <v>175.09139999999999</v>
      </c>
      <c r="D1579" s="36">
        <v>175.09139999999999</v>
      </c>
      <c r="E1579" s="36">
        <v>175.09139999999999</v>
      </c>
      <c r="F1579" s="36">
        <v>175.09139999999999</v>
      </c>
      <c r="G1579" s="36"/>
      <c r="H1579" s="36"/>
      <c r="I1579" s="36"/>
      <c r="J1579" s="36"/>
      <c r="K1579" s="36"/>
    </row>
    <row r="1580" spans="1:11" x14ac:dyDescent="0.25">
      <c r="A1580" s="37">
        <v>40995</v>
      </c>
      <c r="B1580" s="36">
        <v>0</v>
      </c>
      <c r="C1580" s="36">
        <v>158.4033</v>
      </c>
      <c r="D1580" s="36">
        <v>158.4033</v>
      </c>
      <c r="E1580" s="36">
        <v>158.4033</v>
      </c>
      <c r="F1580" s="36">
        <v>158.4033</v>
      </c>
      <c r="G1580" s="36"/>
      <c r="H1580" s="36"/>
      <c r="I1580" s="36"/>
      <c r="J1580" s="36"/>
      <c r="K1580" s="36"/>
    </row>
    <row r="1581" spans="1:11" x14ac:dyDescent="0.25">
      <c r="A1581" s="37">
        <v>40996</v>
      </c>
      <c r="B1581" s="36">
        <v>0</v>
      </c>
      <c r="C1581" s="36">
        <v>155.09229999999999</v>
      </c>
      <c r="D1581" s="36">
        <v>155.09229999999999</v>
      </c>
      <c r="E1581" s="36">
        <v>155.09229999999999</v>
      </c>
      <c r="F1581" s="36">
        <v>155.09229999999999</v>
      </c>
      <c r="G1581" s="36"/>
      <c r="H1581" s="36"/>
      <c r="I1581" s="36"/>
      <c r="J1581" s="36"/>
      <c r="K1581" s="36"/>
    </row>
    <row r="1582" spans="1:11" x14ac:dyDescent="0.25">
      <c r="A1582" s="37">
        <v>40997</v>
      </c>
      <c r="B1582" s="36">
        <v>0</v>
      </c>
      <c r="C1582" s="36">
        <v>158.14259999999999</v>
      </c>
      <c r="D1582" s="36">
        <v>158.14259999999999</v>
      </c>
      <c r="E1582" s="36">
        <v>158.14259999999999</v>
      </c>
      <c r="F1582" s="36">
        <v>158.14259999999999</v>
      </c>
      <c r="G1582" s="36"/>
      <c r="H1582" s="36"/>
      <c r="I1582" s="36"/>
      <c r="J1582" s="36"/>
      <c r="K1582" s="36"/>
    </row>
    <row r="1583" spans="1:11" x14ac:dyDescent="0.25">
      <c r="A1583" s="37">
        <v>40998</v>
      </c>
      <c r="B1583" s="36">
        <v>0</v>
      </c>
      <c r="C1583" s="36">
        <v>160.92679999999999</v>
      </c>
      <c r="D1583" s="36">
        <v>160.92679999999999</v>
      </c>
      <c r="E1583" s="36">
        <v>160.92679999999999</v>
      </c>
      <c r="F1583" s="36">
        <v>160.92679999999999</v>
      </c>
      <c r="G1583" s="36"/>
      <c r="H1583" s="36"/>
      <c r="I1583" s="36"/>
      <c r="J1583" s="36"/>
      <c r="K1583" s="36"/>
    </row>
    <row r="1584" spans="1:11" x14ac:dyDescent="0.25">
      <c r="A1584" s="37">
        <v>41001</v>
      </c>
      <c r="B1584" s="36">
        <v>0</v>
      </c>
      <c r="C1584" s="36">
        <v>163.7629</v>
      </c>
      <c r="D1584" s="36">
        <v>163.7629</v>
      </c>
      <c r="E1584" s="36">
        <v>163.7629</v>
      </c>
      <c r="F1584" s="36">
        <v>163.7629</v>
      </c>
      <c r="G1584" s="36"/>
      <c r="H1584" s="36"/>
      <c r="I1584" s="36"/>
      <c r="J1584" s="36"/>
      <c r="K1584" s="36"/>
    </row>
    <row r="1585" spans="1:11" x14ac:dyDescent="0.25">
      <c r="A1585" s="37">
        <v>41002</v>
      </c>
      <c r="B1585" s="36">
        <v>0</v>
      </c>
      <c r="C1585" s="36">
        <v>158.46610000000001</v>
      </c>
      <c r="D1585" s="36">
        <v>158.46610000000001</v>
      </c>
      <c r="E1585" s="36">
        <v>158.46610000000001</v>
      </c>
      <c r="F1585" s="36">
        <v>158.46610000000001</v>
      </c>
      <c r="G1585" s="36"/>
      <c r="H1585" s="36"/>
      <c r="I1585" s="36"/>
      <c r="J1585" s="36"/>
      <c r="K1585" s="36"/>
    </row>
    <row r="1586" spans="1:11" x14ac:dyDescent="0.25">
      <c r="A1586" s="37">
        <v>41003</v>
      </c>
      <c r="B1586" s="36">
        <v>0</v>
      </c>
      <c r="C1586" s="36">
        <v>155.3158</v>
      </c>
      <c r="D1586" s="36">
        <v>155.3158</v>
      </c>
      <c r="E1586" s="36">
        <v>155.3158</v>
      </c>
      <c r="F1586" s="36">
        <v>155.3158</v>
      </c>
      <c r="G1586" s="36"/>
      <c r="H1586" s="36"/>
      <c r="I1586" s="36"/>
      <c r="J1586" s="36"/>
      <c r="K1586" s="36"/>
    </row>
    <row r="1587" spans="1:11" x14ac:dyDescent="0.25">
      <c r="A1587" s="37">
        <v>41004</v>
      </c>
      <c r="B1587" s="36">
        <v>0</v>
      </c>
      <c r="C1587" s="36">
        <v>151.96530000000001</v>
      </c>
      <c r="D1587" s="36">
        <v>151.96530000000001</v>
      </c>
      <c r="E1587" s="36">
        <v>151.96530000000001</v>
      </c>
      <c r="F1587" s="36">
        <v>151.96530000000001</v>
      </c>
      <c r="G1587" s="36"/>
      <c r="H1587" s="36"/>
      <c r="I1587" s="36"/>
      <c r="J1587" s="36"/>
      <c r="K1587" s="36"/>
    </row>
    <row r="1588" spans="1:11" x14ac:dyDescent="0.25">
      <c r="A1588" s="37">
        <v>41008</v>
      </c>
      <c r="B1588" s="36">
        <v>0</v>
      </c>
      <c r="C1588" s="36">
        <v>143.78210000000001</v>
      </c>
      <c r="D1588" s="36">
        <v>143.78210000000001</v>
      </c>
      <c r="E1588" s="36">
        <v>143.78210000000001</v>
      </c>
      <c r="F1588" s="36">
        <v>143.78210000000001</v>
      </c>
      <c r="G1588" s="36"/>
      <c r="H1588" s="36"/>
      <c r="I1588" s="36"/>
      <c r="J1588" s="36"/>
      <c r="K1588" s="36"/>
    </row>
    <row r="1589" spans="1:11" x14ac:dyDescent="0.25">
      <c r="A1589" s="37">
        <v>41009</v>
      </c>
      <c r="B1589" s="36">
        <v>0</v>
      </c>
      <c r="C1589" s="36">
        <v>130.8185</v>
      </c>
      <c r="D1589" s="36">
        <v>130.8185</v>
      </c>
      <c r="E1589" s="36">
        <v>130.8185</v>
      </c>
      <c r="F1589" s="36">
        <v>130.8185</v>
      </c>
      <c r="G1589" s="36"/>
      <c r="H1589" s="36"/>
      <c r="I1589" s="36"/>
      <c r="J1589" s="36"/>
      <c r="K1589" s="36"/>
    </row>
    <row r="1590" spans="1:11" x14ac:dyDescent="0.25">
      <c r="A1590" s="37">
        <v>41010</v>
      </c>
      <c r="B1590" s="36">
        <v>0</v>
      </c>
      <c r="C1590" s="36">
        <v>133.14879999999999</v>
      </c>
      <c r="D1590" s="36">
        <v>133.14879999999999</v>
      </c>
      <c r="E1590" s="36">
        <v>133.14879999999999</v>
      </c>
      <c r="F1590" s="36">
        <v>133.14879999999999</v>
      </c>
      <c r="G1590" s="36"/>
      <c r="H1590" s="36"/>
      <c r="I1590" s="36"/>
      <c r="J1590" s="36"/>
      <c r="K1590" s="36"/>
    </row>
    <row r="1591" spans="1:11" x14ac:dyDescent="0.25">
      <c r="A1591" s="37">
        <v>41011</v>
      </c>
      <c r="B1591" s="36">
        <v>0</v>
      </c>
      <c r="C1591" s="36">
        <v>145.0463</v>
      </c>
      <c r="D1591" s="36">
        <v>145.0463</v>
      </c>
      <c r="E1591" s="36">
        <v>145.0463</v>
      </c>
      <c r="F1591" s="36">
        <v>145.0463</v>
      </c>
      <c r="G1591" s="36"/>
      <c r="H1591" s="36"/>
      <c r="I1591" s="36"/>
      <c r="J1591" s="36"/>
      <c r="K1591" s="36"/>
    </row>
    <row r="1592" spans="1:11" x14ac:dyDescent="0.25">
      <c r="A1592" s="37">
        <v>41012</v>
      </c>
      <c r="B1592" s="36">
        <v>0</v>
      </c>
      <c r="C1592" s="36">
        <v>137.15729999999999</v>
      </c>
      <c r="D1592" s="36">
        <v>137.15729999999999</v>
      </c>
      <c r="E1592" s="36">
        <v>137.15729999999999</v>
      </c>
      <c r="F1592" s="36">
        <v>137.15729999999999</v>
      </c>
      <c r="G1592" s="36"/>
      <c r="H1592" s="36"/>
      <c r="I1592" s="36"/>
      <c r="J1592" s="36"/>
      <c r="K1592" s="36"/>
    </row>
    <row r="1593" spans="1:11" x14ac:dyDescent="0.25">
      <c r="A1593" s="37">
        <v>41015</v>
      </c>
      <c r="B1593" s="36">
        <v>0</v>
      </c>
      <c r="C1593" s="36">
        <v>138.3116</v>
      </c>
      <c r="D1593" s="36">
        <v>138.3116</v>
      </c>
      <c r="E1593" s="36">
        <v>138.3116</v>
      </c>
      <c r="F1593" s="36">
        <v>138.3116</v>
      </c>
      <c r="G1593" s="36"/>
      <c r="H1593" s="36"/>
      <c r="I1593" s="36"/>
      <c r="J1593" s="36"/>
      <c r="K1593" s="36"/>
    </row>
    <row r="1594" spans="1:11" x14ac:dyDescent="0.25">
      <c r="A1594" s="37">
        <v>41016</v>
      </c>
      <c r="B1594" s="36">
        <v>0</v>
      </c>
      <c r="C1594" s="36">
        <v>147.34739999999999</v>
      </c>
      <c r="D1594" s="36">
        <v>147.34739999999999</v>
      </c>
      <c r="E1594" s="36">
        <v>147.34739999999999</v>
      </c>
      <c r="F1594" s="36">
        <v>147.34739999999999</v>
      </c>
      <c r="G1594" s="36"/>
      <c r="H1594" s="36"/>
      <c r="I1594" s="36"/>
      <c r="J1594" s="36"/>
      <c r="K1594" s="36"/>
    </row>
    <row r="1595" spans="1:11" x14ac:dyDescent="0.25">
      <c r="A1595" s="37">
        <v>41017</v>
      </c>
      <c r="B1595" s="36">
        <v>0</v>
      </c>
      <c r="C1595" s="36">
        <v>144.1763</v>
      </c>
      <c r="D1595" s="36">
        <v>144.1763</v>
      </c>
      <c r="E1595" s="36">
        <v>144.1763</v>
      </c>
      <c r="F1595" s="36">
        <v>144.1763</v>
      </c>
      <c r="G1595" s="36"/>
      <c r="H1595" s="36"/>
      <c r="I1595" s="36"/>
      <c r="J1595" s="36"/>
      <c r="K1595" s="36"/>
    </row>
    <row r="1596" spans="1:11" x14ac:dyDescent="0.25">
      <c r="A1596" s="37">
        <v>41018</v>
      </c>
      <c r="B1596" s="36">
        <v>0</v>
      </c>
      <c r="C1596" s="36">
        <v>143.00530000000001</v>
      </c>
      <c r="D1596" s="36">
        <v>143.00530000000001</v>
      </c>
      <c r="E1596" s="36">
        <v>143.00530000000001</v>
      </c>
      <c r="F1596" s="36">
        <v>143.00530000000001</v>
      </c>
      <c r="G1596" s="36"/>
      <c r="H1596" s="36"/>
      <c r="I1596" s="36"/>
      <c r="J1596" s="36"/>
      <c r="K1596" s="36"/>
    </row>
    <row r="1597" spans="1:11" x14ac:dyDescent="0.25">
      <c r="A1597" s="37">
        <v>41019</v>
      </c>
      <c r="B1597" s="36">
        <v>0</v>
      </c>
      <c r="C1597" s="36">
        <v>147.22749999999999</v>
      </c>
      <c r="D1597" s="36">
        <v>147.22749999999999</v>
      </c>
      <c r="E1597" s="36">
        <v>147.22749999999999</v>
      </c>
      <c r="F1597" s="36">
        <v>147.22749999999999</v>
      </c>
      <c r="G1597" s="36"/>
      <c r="H1597" s="36"/>
      <c r="I1597" s="36"/>
      <c r="J1597" s="36"/>
      <c r="K1597" s="36"/>
    </row>
    <row r="1598" spans="1:11" x14ac:dyDescent="0.25">
      <c r="A1598" s="37">
        <v>41022</v>
      </c>
      <c r="B1598" s="36">
        <v>0</v>
      </c>
      <c r="C1598" s="36">
        <v>142.81139999999999</v>
      </c>
      <c r="D1598" s="36">
        <v>142.81139999999999</v>
      </c>
      <c r="E1598" s="36">
        <v>142.81139999999999</v>
      </c>
      <c r="F1598" s="36">
        <v>142.81139999999999</v>
      </c>
      <c r="G1598" s="36"/>
      <c r="H1598" s="36"/>
      <c r="I1598" s="36"/>
      <c r="J1598" s="36"/>
      <c r="K1598" s="36"/>
    </row>
    <row r="1599" spans="1:11" x14ac:dyDescent="0.25">
      <c r="A1599" s="37">
        <v>41023</v>
      </c>
      <c r="B1599" s="36">
        <v>0</v>
      </c>
      <c r="C1599" s="36">
        <v>146.05500000000001</v>
      </c>
      <c r="D1599" s="36">
        <v>146.05500000000001</v>
      </c>
      <c r="E1599" s="36">
        <v>146.05500000000001</v>
      </c>
      <c r="F1599" s="36">
        <v>146.05500000000001</v>
      </c>
      <c r="G1599" s="36"/>
      <c r="H1599" s="36"/>
      <c r="I1599" s="36"/>
      <c r="J1599" s="36"/>
      <c r="K1599" s="36"/>
    </row>
    <row r="1600" spans="1:11" x14ac:dyDescent="0.25">
      <c r="A1600" s="37">
        <v>41024</v>
      </c>
      <c r="B1600" s="36">
        <v>0</v>
      </c>
      <c r="C1600" s="36">
        <v>155.47620000000001</v>
      </c>
      <c r="D1600" s="36">
        <v>155.47620000000001</v>
      </c>
      <c r="E1600" s="36">
        <v>155.47620000000001</v>
      </c>
      <c r="F1600" s="36">
        <v>155.47620000000001</v>
      </c>
      <c r="G1600" s="36"/>
      <c r="H1600" s="36"/>
      <c r="I1600" s="36"/>
      <c r="J1600" s="36"/>
      <c r="K1600" s="36"/>
    </row>
    <row r="1601" spans="1:11" x14ac:dyDescent="0.25">
      <c r="A1601" s="37">
        <v>41025</v>
      </c>
      <c r="B1601" s="36">
        <v>0</v>
      </c>
      <c r="C1601" s="36">
        <v>161.41059999999999</v>
      </c>
      <c r="D1601" s="36">
        <v>161.41059999999999</v>
      </c>
      <c r="E1601" s="36">
        <v>161.41059999999999</v>
      </c>
      <c r="F1601" s="36">
        <v>161.41059999999999</v>
      </c>
      <c r="G1601" s="36"/>
      <c r="H1601" s="36"/>
      <c r="I1601" s="36"/>
      <c r="J1601" s="36"/>
      <c r="K1601" s="36"/>
    </row>
    <row r="1602" spans="1:11" x14ac:dyDescent="0.25">
      <c r="A1602" s="37">
        <v>41026</v>
      </c>
      <c r="B1602" s="36">
        <v>0</v>
      </c>
      <c r="C1602" s="36">
        <v>161.08750000000001</v>
      </c>
      <c r="D1602" s="36">
        <v>161.08750000000001</v>
      </c>
      <c r="E1602" s="36">
        <v>161.08750000000001</v>
      </c>
      <c r="F1602" s="36">
        <v>161.08750000000001</v>
      </c>
      <c r="G1602" s="36"/>
      <c r="H1602" s="36"/>
      <c r="I1602" s="36"/>
      <c r="J1602" s="36"/>
      <c r="K1602" s="36"/>
    </row>
    <row r="1603" spans="1:11" x14ac:dyDescent="0.25">
      <c r="A1603" s="37">
        <v>41029</v>
      </c>
      <c r="B1603" s="36">
        <v>0</v>
      </c>
      <c r="C1603" s="36">
        <v>156.97409999999999</v>
      </c>
      <c r="D1603" s="36">
        <v>156.97409999999999</v>
      </c>
      <c r="E1603" s="36">
        <v>156.97409999999999</v>
      </c>
      <c r="F1603" s="36">
        <v>156.97409999999999</v>
      </c>
      <c r="G1603" s="36"/>
      <c r="H1603" s="36"/>
      <c r="I1603" s="36"/>
      <c r="J1603" s="36"/>
      <c r="K1603" s="36"/>
    </row>
    <row r="1604" spans="1:11" x14ac:dyDescent="0.25">
      <c r="A1604" s="37">
        <v>41030</v>
      </c>
      <c r="B1604" s="36">
        <v>0</v>
      </c>
      <c r="C1604" s="36">
        <v>162.2029</v>
      </c>
      <c r="D1604" s="36">
        <v>162.2029</v>
      </c>
      <c r="E1604" s="36">
        <v>162.2029</v>
      </c>
      <c r="F1604" s="36">
        <v>162.2029</v>
      </c>
      <c r="G1604" s="36"/>
      <c r="H1604" s="36"/>
      <c r="I1604" s="36"/>
      <c r="J1604" s="36"/>
      <c r="K1604" s="36"/>
    </row>
    <row r="1605" spans="1:11" x14ac:dyDescent="0.25">
      <c r="A1605" s="37">
        <v>41031</v>
      </c>
      <c r="B1605" s="36">
        <v>0</v>
      </c>
      <c r="C1605" s="36">
        <v>161.47380000000001</v>
      </c>
      <c r="D1605" s="36">
        <v>161.47380000000001</v>
      </c>
      <c r="E1605" s="36">
        <v>161.47380000000001</v>
      </c>
      <c r="F1605" s="36">
        <v>161.47380000000001</v>
      </c>
      <c r="G1605" s="36"/>
      <c r="H1605" s="36"/>
      <c r="I1605" s="36"/>
      <c r="J1605" s="36"/>
      <c r="K1605" s="36"/>
    </row>
    <row r="1606" spans="1:11" x14ac:dyDescent="0.25">
      <c r="A1606" s="37">
        <v>41032</v>
      </c>
      <c r="B1606" s="36">
        <v>0</v>
      </c>
      <c r="C1606" s="36">
        <v>157.90029999999999</v>
      </c>
      <c r="D1606" s="36">
        <v>157.90029999999999</v>
      </c>
      <c r="E1606" s="36">
        <v>157.90029999999999</v>
      </c>
      <c r="F1606" s="36">
        <v>157.90029999999999</v>
      </c>
      <c r="G1606" s="36"/>
      <c r="H1606" s="36"/>
      <c r="I1606" s="36"/>
      <c r="J1606" s="36"/>
      <c r="K1606" s="36"/>
    </row>
    <row r="1607" spans="1:11" x14ac:dyDescent="0.25">
      <c r="A1607" s="37">
        <v>41033</v>
      </c>
      <c r="B1607" s="36">
        <v>0</v>
      </c>
      <c r="C1607" s="36">
        <v>150.23009999999999</v>
      </c>
      <c r="D1607" s="36">
        <v>150.23009999999999</v>
      </c>
      <c r="E1607" s="36">
        <v>150.23009999999999</v>
      </c>
      <c r="F1607" s="36">
        <v>150.23009999999999</v>
      </c>
      <c r="G1607" s="36"/>
      <c r="H1607" s="36"/>
      <c r="I1607" s="36"/>
      <c r="J1607" s="36"/>
      <c r="K1607" s="36"/>
    </row>
    <row r="1608" spans="1:11" x14ac:dyDescent="0.25">
      <c r="A1608" s="37">
        <v>41036</v>
      </c>
      <c r="B1608" s="36">
        <v>0</v>
      </c>
      <c r="C1608" s="36">
        <v>152.5461</v>
      </c>
      <c r="D1608" s="36">
        <v>152.5461</v>
      </c>
      <c r="E1608" s="36">
        <v>152.5461</v>
      </c>
      <c r="F1608" s="36">
        <v>152.5461</v>
      </c>
      <c r="G1608" s="36"/>
      <c r="H1608" s="36"/>
      <c r="I1608" s="36"/>
      <c r="J1608" s="36"/>
      <c r="K1608" s="36"/>
    </row>
    <row r="1609" spans="1:11" x14ac:dyDescent="0.25">
      <c r="A1609" s="37">
        <v>41037</v>
      </c>
      <c r="B1609" s="36">
        <v>0</v>
      </c>
      <c r="C1609" s="36">
        <v>151.2662</v>
      </c>
      <c r="D1609" s="36">
        <v>151.2662</v>
      </c>
      <c r="E1609" s="36">
        <v>151.2662</v>
      </c>
      <c r="F1609" s="36">
        <v>151.2662</v>
      </c>
      <c r="G1609" s="36"/>
      <c r="H1609" s="36"/>
      <c r="I1609" s="36"/>
      <c r="J1609" s="36"/>
      <c r="K1609" s="36"/>
    </row>
    <row r="1610" spans="1:11" x14ac:dyDescent="0.25">
      <c r="A1610" s="37">
        <v>41038</v>
      </c>
      <c r="B1610" s="36">
        <v>0</v>
      </c>
      <c r="C1610" s="36">
        <v>146.13229999999999</v>
      </c>
      <c r="D1610" s="36">
        <v>146.13229999999999</v>
      </c>
      <c r="E1610" s="36">
        <v>146.13229999999999</v>
      </c>
      <c r="F1610" s="36">
        <v>146.13229999999999</v>
      </c>
      <c r="G1610" s="36"/>
      <c r="H1610" s="36"/>
      <c r="I1610" s="36"/>
      <c r="J1610" s="36"/>
      <c r="K1610" s="36"/>
    </row>
    <row r="1611" spans="1:11" x14ac:dyDescent="0.25">
      <c r="A1611" s="37">
        <v>41039</v>
      </c>
      <c r="B1611" s="36">
        <v>0</v>
      </c>
      <c r="C1611" s="36">
        <v>149.54820000000001</v>
      </c>
      <c r="D1611" s="36">
        <v>149.54820000000001</v>
      </c>
      <c r="E1611" s="36">
        <v>149.54820000000001</v>
      </c>
      <c r="F1611" s="36">
        <v>149.54820000000001</v>
      </c>
      <c r="G1611" s="36"/>
      <c r="H1611" s="36"/>
      <c r="I1611" s="36"/>
      <c r="J1611" s="36"/>
      <c r="K1611" s="36"/>
    </row>
    <row r="1612" spans="1:11" x14ac:dyDescent="0.25">
      <c r="A1612" s="37">
        <v>41040</v>
      </c>
      <c r="B1612" s="36">
        <v>0</v>
      </c>
      <c r="C1612" s="36">
        <v>148.1463</v>
      </c>
      <c r="D1612" s="36">
        <v>148.1463</v>
      </c>
      <c r="E1612" s="36">
        <v>148.1463</v>
      </c>
      <c r="F1612" s="36">
        <v>148.1463</v>
      </c>
      <c r="G1612" s="36"/>
      <c r="H1612" s="36"/>
      <c r="I1612" s="36"/>
      <c r="J1612" s="36"/>
      <c r="K1612" s="36"/>
    </row>
    <row r="1613" spans="1:11" x14ac:dyDescent="0.25">
      <c r="A1613" s="37">
        <v>41043</v>
      </c>
      <c r="B1613" s="36">
        <v>0</v>
      </c>
      <c r="C1613" s="36">
        <v>139.1568</v>
      </c>
      <c r="D1613" s="36">
        <v>139.1568</v>
      </c>
      <c r="E1613" s="36">
        <v>139.1568</v>
      </c>
      <c r="F1613" s="36">
        <v>139.1568</v>
      </c>
      <c r="G1613" s="36"/>
      <c r="H1613" s="36"/>
      <c r="I1613" s="36"/>
      <c r="J1613" s="36"/>
      <c r="K1613" s="36"/>
    </row>
    <row r="1614" spans="1:11" x14ac:dyDescent="0.25">
      <c r="A1614" s="37">
        <v>41044</v>
      </c>
      <c r="B1614" s="36">
        <v>0</v>
      </c>
      <c r="C1614" s="36">
        <v>132.74709999999999</v>
      </c>
      <c r="D1614" s="36">
        <v>132.74709999999999</v>
      </c>
      <c r="E1614" s="36">
        <v>132.74709999999999</v>
      </c>
      <c r="F1614" s="36">
        <v>132.74709999999999</v>
      </c>
      <c r="G1614" s="36"/>
      <c r="H1614" s="36"/>
      <c r="I1614" s="36"/>
      <c r="J1614" s="36"/>
      <c r="K1614" s="36"/>
    </row>
    <row r="1615" spans="1:11" x14ac:dyDescent="0.25">
      <c r="A1615" s="37">
        <v>41045</v>
      </c>
      <c r="B1615" s="36">
        <v>0</v>
      </c>
      <c r="C1615" s="36">
        <v>127.4753</v>
      </c>
      <c r="D1615" s="36">
        <v>127.4753</v>
      </c>
      <c r="E1615" s="36">
        <v>127.4753</v>
      </c>
      <c r="F1615" s="36">
        <v>127.4753</v>
      </c>
      <c r="G1615" s="36"/>
      <c r="H1615" s="36"/>
      <c r="I1615" s="36"/>
      <c r="J1615" s="36"/>
      <c r="K1615" s="36"/>
    </row>
    <row r="1616" spans="1:11" x14ac:dyDescent="0.25">
      <c r="A1616" s="37">
        <v>41046</v>
      </c>
      <c r="B1616" s="36">
        <v>0</v>
      </c>
      <c r="C1616" s="36">
        <v>121.58580000000001</v>
      </c>
      <c r="D1616" s="36">
        <v>121.58580000000001</v>
      </c>
      <c r="E1616" s="36">
        <v>121.58580000000001</v>
      </c>
      <c r="F1616" s="36">
        <v>121.58580000000001</v>
      </c>
      <c r="G1616" s="36"/>
      <c r="H1616" s="36"/>
      <c r="I1616" s="36"/>
      <c r="J1616" s="36"/>
      <c r="K1616" s="36"/>
    </row>
    <row r="1617" spans="1:11" x14ac:dyDescent="0.25">
      <c r="A1617" s="37">
        <v>41047</v>
      </c>
      <c r="B1617" s="36">
        <v>0</v>
      </c>
      <c r="C1617" s="36">
        <v>112.102</v>
      </c>
      <c r="D1617" s="36">
        <v>112.102</v>
      </c>
      <c r="E1617" s="36">
        <v>112.102</v>
      </c>
      <c r="F1617" s="36">
        <v>112.102</v>
      </c>
      <c r="G1617" s="36"/>
      <c r="H1617" s="36"/>
      <c r="I1617" s="36"/>
      <c r="J1617" s="36"/>
      <c r="K1617" s="36"/>
    </row>
    <row r="1618" spans="1:11" x14ac:dyDescent="0.25">
      <c r="A1618" s="37">
        <v>41050</v>
      </c>
      <c r="B1618" s="36">
        <v>0</v>
      </c>
      <c r="C1618" s="36">
        <v>124.5545</v>
      </c>
      <c r="D1618" s="36">
        <v>124.5545</v>
      </c>
      <c r="E1618" s="36">
        <v>124.5545</v>
      </c>
      <c r="F1618" s="36">
        <v>124.5545</v>
      </c>
      <c r="G1618" s="36"/>
      <c r="H1618" s="36"/>
      <c r="I1618" s="36"/>
      <c r="J1618" s="36"/>
      <c r="K1618" s="36"/>
    </row>
    <row r="1619" spans="1:11" x14ac:dyDescent="0.25">
      <c r="A1619" s="37">
        <v>41051</v>
      </c>
      <c r="B1619" s="36">
        <v>0</v>
      </c>
      <c r="C1619" s="36">
        <v>119.4491</v>
      </c>
      <c r="D1619" s="36">
        <v>119.4491</v>
      </c>
      <c r="E1619" s="36">
        <v>119.4491</v>
      </c>
      <c r="F1619" s="36">
        <v>119.4491</v>
      </c>
      <c r="G1619" s="36"/>
      <c r="H1619" s="36"/>
      <c r="I1619" s="36"/>
      <c r="J1619" s="36"/>
      <c r="K1619" s="36"/>
    </row>
    <row r="1620" spans="1:11" x14ac:dyDescent="0.25">
      <c r="A1620" s="37">
        <v>41052</v>
      </c>
      <c r="B1620" s="36">
        <v>0</v>
      </c>
      <c r="C1620" s="36">
        <v>122.729</v>
      </c>
      <c r="D1620" s="36">
        <v>122.729</v>
      </c>
      <c r="E1620" s="36">
        <v>122.729</v>
      </c>
      <c r="F1620" s="36">
        <v>122.729</v>
      </c>
      <c r="G1620" s="36"/>
      <c r="H1620" s="36"/>
      <c r="I1620" s="36"/>
      <c r="J1620" s="36"/>
      <c r="K1620" s="36"/>
    </row>
    <row r="1621" spans="1:11" x14ac:dyDescent="0.25">
      <c r="A1621" s="37">
        <v>41053</v>
      </c>
      <c r="B1621" s="36">
        <v>0</v>
      </c>
      <c r="C1621" s="36">
        <v>122.4735</v>
      </c>
      <c r="D1621" s="36">
        <v>122.4735</v>
      </c>
      <c r="E1621" s="36">
        <v>122.4735</v>
      </c>
      <c r="F1621" s="36">
        <v>122.4735</v>
      </c>
      <c r="G1621" s="36"/>
      <c r="H1621" s="36"/>
      <c r="I1621" s="36"/>
      <c r="J1621" s="36"/>
      <c r="K1621" s="36"/>
    </row>
    <row r="1622" spans="1:11" x14ac:dyDescent="0.25">
      <c r="A1622" s="37">
        <v>41054</v>
      </c>
      <c r="B1622" s="36">
        <v>0</v>
      </c>
      <c r="C1622" s="36">
        <v>123.0979</v>
      </c>
      <c r="D1622" s="36">
        <v>123.0979</v>
      </c>
      <c r="E1622" s="36">
        <v>123.0979</v>
      </c>
      <c r="F1622" s="36">
        <v>123.0979</v>
      </c>
      <c r="G1622" s="36"/>
      <c r="H1622" s="36"/>
      <c r="I1622" s="36"/>
      <c r="J1622" s="36"/>
      <c r="K1622" s="36"/>
    </row>
    <row r="1623" spans="1:11" x14ac:dyDescent="0.25">
      <c r="A1623" s="37">
        <v>41058</v>
      </c>
      <c r="B1623" s="36">
        <v>0</v>
      </c>
      <c r="C1623" s="36">
        <v>129.62549999999999</v>
      </c>
      <c r="D1623" s="36">
        <v>129.62549999999999</v>
      </c>
      <c r="E1623" s="36">
        <v>129.62549999999999</v>
      </c>
      <c r="F1623" s="36">
        <v>129.62549999999999</v>
      </c>
      <c r="G1623" s="36"/>
      <c r="H1623" s="36"/>
      <c r="I1623" s="36"/>
      <c r="J1623" s="36"/>
      <c r="K1623" s="36"/>
    </row>
    <row r="1624" spans="1:11" x14ac:dyDescent="0.25">
      <c r="A1624" s="37">
        <v>41059</v>
      </c>
      <c r="B1624" s="36">
        <v>0</v>
      </c>
      <c r="C1624" s="36">
        <v>121.483</v>
      </c>
      <c r="D1624" s="36">
        <v>121.483</v>
      </c>
      <c r="E1624" s="36">
        <v>121.483</v>
      </c>
      <c r="F1624" s="36">
        <v>121.483</v>
      </c>
      <c r="G1624" s="36"/>
      <c r="H1624" s="36"/>
      <c r="I1624" s="36"/>
      <c r="J1624" s="36"/>
      <c r="K1624" s="36"/>
    </row>
    <row r="1625" spans="1:11" x14ac:dyDescent="0.25">
      <c r="A1625" s="37">
        <v>41060</v>
      </c>
      <c r="B1625" s="36">
        <v>0</v>
      </c>
      <c r="C1625" s="36">
        <v>120.5801</v>
      </c>
      <c r="D1625" s="36">
        <v>120.5801</v>
      </c>
      <c r="E1625" s="36">
        <v>120.5801</v>
      </c>
      <c r="F1625" s="36">
        <v>120.5801</v>
      </c>
      <c r="G1625" s="36"/>
      <c r="H1625" s="36"/>
      <c r="I1625" s="36"/>
      <c r="J1625" s="36"/>
      <c r="K1625" s="36"/>
    </row>
    <row r="1626" spans="1:11" x14ac:dyDescent="0.25">
      <c r="A1626" s="37">
        <v>41061</v>
      </c>
      <c r="B1626" s="36">
        <v>0</v>
      </c>
      <c r="C1626" s="36">
        <v>108.5994</v>
      </c>
      <c r="D1626" s="36">
        <v>108.5994</v>
      </c>
      <c r="E1626" s="36">
        <v>108.5994</v>
      </c>
      <c r="F1626" s="36">
        <v>108.5994</v>
      </c>
      <c r="G1626" s="36"/>
      <c r="H1626" s="36"/>
      <c r="I1626" s="36"/>
      <c r="J1626" s="36"/>
      <c r="K1626" s="36"/>
    </row>
    <row r="1627" spans="1:11" x14ac:dyDescent="0.25">
      <c r="A1627" s="37">
        <v>41064</v>
      </c>
      <c r="B1627" s="36">
        <v>0</v>
      </c>
      <c r="C1627" s="36">
        <v>112.2467</v>
      </c>
      <c r="D1627" s="36">
        <v>112.2467</v>
      </c>
      <c r="E1627" s="36">
        <v>112.2467</v>
      </c>
      <c r="F1627" s="36">
        <v>112.2467</v>
      </c>
      <c r="G1627" s="36"/>
      <c r="H1627" s="36"/>
      <c r="I1627" s="36"/>
      <c r="J1627" s="36"/>
      <c r="K1627" s="36"/>
    </row>
    <row r="1628" spans="1:11" x14ac:dyDescent="0.25">
      <c r="A1628" s="37">
        <v>41065</v>
      </c>
      <c r="B1628" s="36">
        <v>0</v>
      </c>
      <c r="C1628" s="36">
        <v>115.99250000000001</v>
      </c>
      <c r="D1628" s="36">
        <v>115.99250000000001</v>
      </c>
      <c r="E1628" s="36">
        <v>115.99250000000001</v>
      </c>
      <c r="F1628" s="36">
        <v>115.99250000000001</v>
      </c>
      <c r="G1628" s="36"/>
      <c r="H1628" s="36"/>
      <c r="I1628" s="36"/>
      <c r="J1628" s="36"/>
      <c r="K1628" s="36"/>
    </row>
    <row r="1629" spans="1:11" x14ac:dyDescent="0.25">
      <c r="A1629" s="37">
        <v>41066</v>
      </c>
      <c r="B1629" s="36">
        <v>0</v>
      </c>
      <c r="C1629" s="36">
        <v>123.92440000000001</v>
      </c>
      <c r="D1629" s="36">
        <v>123.92440000000001</v>
      </c>
      <c r="E1629" s="36">
        <v>123.92440000000001</v>
      </c>
      <c r="F1629" s="36">
        <v>123.92440000000001</v>
      </c>
      <c r="G1629" s="36"/>
      <c r="H1629" s="36"/>
      <c r="I1629" s="36"/>
      <c r="J1629" s="36"/>
      <c r="K1629" s="36"/>
    </row>
    <row r="1630" spans="1:11" x14ac:dyDescent="0.25">
      <c r="A1630" s="37">
        <v>41067</v>
      </c>
      <c r="B1630" s="36">
        <v>0</v>
      </c>
      <c r="C1630" s="36">
        <v>125.3888</v>
      </c>
      <c r="D1630" s="36">
        <v>125.3888</v>
      </c>
      <c r="E1630" s="36">
        <v>125.3888</v>
      </c>
      <c r="F1630" s="36">
        <v>125.3888</v>
      </c>
      <c r="G1630" s="36"/>
      <c r="H1630" s="36"/>
      <c r="I1630" s="36"/>
      <c r="J1630" s="36"/>
      <c r="K1630" s="36"/>
    </row>
    <row r="1631" spans="1:11" x14ac:dyDescent="0.25">
      <c r="A1631" s="37">
        <v>41068</v>
      </c>
      <c r="B1631" s="36">
        <v>0</v>
      </c>
      <c r="C1631" s="36">
        <v>131.97319999999999</v>
      </c>
      <c r="D1631" s="36">
        <v>131.97319999999999</v>
      </c>
      <c r="E1631" s="36">
        <v>131.97319999999999</v>
      </c>
      <c r="F1631" s="36">
        <v>131.97319999999999</v>
      </c>
      <c r="G1631" s="36"/>
      <c r="H1631" s="36"/>
      <c r="I1631" s="36"/>
      <c r="J1631" s="36"/>
      <c r="K1631" s="36"/>
    </row>
    <row r="1632" spans="1:11" x14ac:dyDescent="0.25">
      <c r="A1632" s="37">
        <v>41071</v>
      </c>
      <c r="B1632" s="36">
        <v>0</v>
      </c>
      <c r="C1632" s="36">
        <v>123.5176</v>
      </c>
      <c r="D1632" s="36">
        <v>123.5176</v>
      </c>
      <c r="E1632" s="36">
        <v>123.5176</v>
      </c>
      <c r="F1632" s="36">
        <v>123.5176</v>
      </c>
      <c r="G1632" s="36"/>
      <c r="H1632" s="36"/>
      <c r="I1632" s="36"/>
      <c r="J1632" s="36"/>
      <c r="K1632" s="36"/>
    </row>
    <row r="1633" spans="1:11" x14ac:dyDescent="0.25">
      <c r="A1633" s="37">
        <v>41072</v>
      </c>
      <c r="B1633" s="36">
        <v>0</v>
      </c>
      <c r="C1633" s="36">
        <v>123.2841</v>
      </c>
      <c r="D1633" s="36">
        <v>123.2841</v>
      </c>
      <c r="E1633" s="36">
        <v>123.2841</v>
      </c>
      <c r="F1633" s="36">
        <v>123.2841</v>
      </c>
      <c r="G1633" s="36"/>
      <c r="H1633" s="36"/>
      <c r="I1633" s="36"/>
      <c r="J1633" s="36"/>
      <c r="K1633" s="36"/>
    </row>
    <row r="1634" spans="1:11" x14ac:dyDescent="0.25">
      <c r="A1634" s="37">
        <v>41073</v>
      </c>
      <c r="B1634" s="36">
        <v>0</v>
      </c>
      <c r="C1634" s="36">
        <v>116.087</v>
      </c>
      <c r="D1634" s="36">
        <v>116.087</v>
      </c>
      <c r="E1634" s="36">
        <v>116.087</v>
      </c>
      <c r="F1634" s="36">
        <v>116.087</v>
      </c>
      <c r="G1634" s="36"/>
      <c r="H1634" s="36"/>
      <c r="I1634" s="36"/>
      <c r="J1634" s="36"/>
      <c r="K1634" s="36"/>
    </row>
    <row r="1635" spans="1:11" x14ac:dyDescent="0.25">
      <c r="A1635" s="37">
        <v>41074</v>
      </c>
      <c r="B1635" s="36">
        <v>0</v>
      </c>
      <c r="C1635" s="36">
        <v>123.1895</v>
      </c>
      <c r="D1635" s="36">
        <v>123.1895</v>
      </c>
      <c r="E1635" s="36">
        <v>123.1895</v>
      </c>
      <c r="F1635" s="36">
        <v>123.1895</v>
      </c>
      <c r="G1635" s="36"/>
      <c r="H1635" s="36"/>
      <c r="I1635" s="36"/>
      <c r="J1635" s="36"/>
      <c r="K1635" s="36"/>
    </row>
    <row r="1636" spans="1:11" x14ac:dyDescent="0.25">
      <c r="A1636" s="37">
        <v>41075</v>
      </c>
      <c r="B1636" s="36">
        <v>0</v>
      </c>
      <c r="C1636" s="36">
        <v>130.49979999999999</v>
      </c>
      <c r="D1636" s="36">
        <v>130.49979999999999</v>
      </c>
      <c r="E1636" s="36">
        <v>130.49979999999999</v>
      </c>
      <c r="F1636" s="36">
        <v>130.49979999999999</v>
      </c>
      <c r="G1636" s="36"/>
      <c r="H1636" s="36"/>
      <c r="I1636" s="36"/>
      <c r="J1636" s="36"/>
      <c r="K1636" s="36"/>
    </row>
    <row r="1637" spans="1:11" x14ac:dyDescent="0.25">
      <c r="A1637" s="37">
        <v>41078</v>
      </c>
      <c r="B1637" s="36">
        <v>0</v>
      </c>
      <c r="C1637" s="36">
        <v>140.34630000000001</v>
      </c>
      <c r="D1637" s="36">
        <v>140.34630000000001</v>
      </c>
      <c r="E1637" s="36">
        <v>140.34630000000001</v>
      </c>
      <c r="F1637" s="36">
        <v>140.34630000000001</v>
      </c>
      <c r="G1637" s="36"/>
      <c r="H1637" s="36"/>
      <c r="I1637" s="36"/>
      <c r="J1637" s="36"/>
      <c r="K1637" s="36"/>
    </row>
    <row r="1638" spans="1:11" x14ac:dyDescent="0.25">
      <c r="A1638" s="37">
        <v>41079</v>
      </c>
      <c r="B1638" s="36">
        <v>0</v>
      </c>
      <c r="C1638" s="36">
        <v>143.88640000000001</v>
      </c>
      <c r="D1638" s="36">
        <v>143.88640000000001</v>
      </c>
      <c r="E1638" s="36">
        <v>143.88640000000001</v>
      </c>
      <c r="F1638" s="36">
        <v>143.88640000000001</v>
      </c>
      <c r="G1638" s="36"/>
      <c r="H1638" s="36"/>
      <c r="I1638" s="36"/>
      <c r="J1638" s="36"/>
      <c r="K1638" s="36"/>
    </row>
    <row r="1639" spans="1:11" x14ac:dyDescent="0.25">
      <c r="A1639" s="37">
        <v>41080</v>
      </c>
      <c r="B1639" s="36">
        <v>0</v>
      </c>
      <c r="C1639" s="36">
        <v>148.25470000000001</v>
      </c>
      <c r="D1639" s="36">
        <v>148.25470000000001</v>
      </c>
      <c r="E1639" s="36">
        <v>148.25470000000001</v>
      </c>
      <c r="F1639" s="36">
        <v>148.25470000000001</v>
      </c>
      <c r="G1639" s="36"/>
      <c r="H1639" s="36"/>
      <c r="I1639" s="36"/>
      <c r="J1639" s="36"/>
      <c r="K1639" s="36"/>
    </row>
    <row r="1640" spans="1:11" x14ac:dyDescent="0.25">
      <c r="A1640" s="37">
        <v>41081</v>
      </c>
      <c r="B1640" s="36">
        <v>0</v>
      </c>
      <c r="C1640" s="36">
        <v>133.84030000000001</v>
      </c>
      <c r="D1640" s="36">
        <v>133.84030000000001</v>
      </c>
      <c r="E1640" s="36">
        <v>133.84030000000001</v>
      </c>
      <c r="F1640" s="36">
        <v>133.84030000000001</v>
      </c>
      <c r="G1640" s="36"/>
      <c r="H1640" s="36"/>
      <c r="I1640" s="36"/>
      <c r="J1640" s="36"/>
      <c r="K1640" s="36"/>
    </row>
    <row r="1641" spans="1:11" x14ac:dyDescent="0.25">
      <c r="A1641" s="37">
        <v>41082</v>
      </c>
      <c r="B1641" s="36">
        <v>0</v>
      </c>
      <c r="C1641" s="36">
        <v>147.2715</v>
      </c>
      <c r="D1641" s="36">
        <v>147.2715</v>
      </c>
      <c r="E1641" s="36">
        <v>147.2715</v>
      </c>
      <c r="F1641" s="36">
        <v>147.2715</v>
      </c>
      <c r="G1641" s="36"/>
      <c r="H1641" s="36"/>
      <c r="I1641" s="36"/>
      <c r="J1641" s="36"/>
      <c r="K1641" s="36"/>
    </row>
    <row r="1642" spans="1:11" x14ac:dyDescent="0.25">
      <c r="A1642" s="37">
        <v>41085</v>
      </c>
      <c r="B1642" s="36">
        <v>0</v>
      </c>
      <c r="C1642" s="36">
        <v>135.83349999999999</v>
      </c>
      <c r="D1642" s="36">
        <v>135.83349999999999</v>
      </c>
      <c r="E1642" s="36">
        <v>135.83349999999999</v>
      </c>
      <c r="F1642" s="36">
        <v>135.83349999999999</v>
      </c>
      <c r="G1642" s="36"/>
      <c r="H1642" s="36"/>
      <c r="I1642" s="36"/>
      <c r="J1642" s="36"/>
      <c r="K1642" s="36"/>
    </row>
    <row r="1643" spans="1:11" x14ac:dyDescent="0.25">
      <c r="A1643" s="37">
        <v>41086</v>
      </c>
      <c r="B1643" s="36">
        <v>0</v>
      </c>
      <c r="C1643" s="36">
        <v>139.62180000000001</v>
      </c>
      <c r="D1643" s="36">
        <v>139.62180000000001</v>
      </c>
      <c r="E1643" s="36">
        <v>139.62180000000001</v>
      </c>
      <c r="F1643" s="36">
        <v>139.62180000000001</v>
      </c>
      <c r="G1643" s="36"/>
      <c r="H1643" s="36"/>
      <c r="I1643" s="36"/>
      <c r="J1643" s="36"/>
      <c r="K1643" s="36"/>
    </row>
    <row r="1644" spans="1:11" x14ac:dyDescent="0.25">
      <c r="A1644" s="37">
        <v>41087</v>
      </c>
      <c r="B1644" s="36">
        <v>0</v>
      </c>
      <c r="C1644" s="36">
        <v>138.55629999999999</v>
      </c>
      <c r="D1644" s="36">
        <v>138.55629999999999</v>
      </c>
      <c r="E1644" s="36">
        <v>138.55629999999999</v>
      </c>
      <c r="F1644" s="36">
        <v>138.55629999999999</v>
      </c>
      <c r="G1644" s="36"/>
      <c r="H1644" s="36"/>
      <c r="I1644" s="36"/>
      <c r="J1644" s="36"/>
      <c r="K1644" s="36"/>
    </row>
    <row r="1645" spans="1:11" x14ac:dyDescent="0.25">
      <c r="A1645" s="37">
        <v>41088</v>
      </c>
      <c r="B1645" s="36">
        <v>0</v>
      </c>
      <c r="C1645" s="36">
        <v>141.11170000000001</v>
      </c>
      <c r="D1645" s="36">
        <v>141.11170000000001</v>
      </c>
      <c r="E1645" s="36">
        <v>141.11170000000001</v>
      </c>
      <c r="F1645" s="36">
        <v>141.11170000000001</v>
      </c>
      <c r="G1645" s="36"/>
      <c r="H1645" s="36"/>
      <c r="I1645" s="36"/>
      <c r="J1645" s="36"/>
      <c r="K1645" s="36"/>
    </row>
    <row r="1646" spans="1:11" x14ac:dyDescent="0.25">
      <c r="A1646" s="37">
        <v>41089</v>
      </c>
      <c r="B1646" s="36">
        <v>0</v>
      </c>
      <c r="C1646" s="36">
        <v>151.5855</v>
      </c>
      <c r="D1646" s="36">
        <v>151.5855</v>
      </c>
      <c r="E1646" s="36">
        <v>151.5855</v>
      </c>
      <c r="F1646" s="36">
        <v>151.5855</v>
      </c>
      <c r="G1646" s="36"/>
      <c r="H1646" s="36"/>
      <c r="I1646" s="36"/>
      <c r="J1646" s="36"/>
      <c r="K1646" s="36"/>
    </row>
    <row r="1647" spans="1:11" x14ac:dyDescent="0.25">
      <c r="A1647" s="37">
        <v>41092</v>
      </c>
      <c r="B1647" s="36">
        <v>0</v>
      </c>
      <c r="C1647" s="36">
        <v>161.09639999999999</v>
      </c>
      <c r="D1647" s="36">
        <v>161.09639999999999</v>
      </c>
      <c r="E1647" s="36">
        <v>161.09639999999999</v>
      </c>
      <c r="F1647" s="36">
        <v>161.09639999999999</v>
      </c>
      <c r="G1647" s="36"/>
      <c r="H1647" s="36"/>
      <c r="I1647" s="36"/>
      <c r="J1647" s="36"/>
      <c r="K1647" s="36"/>
    </row>
    <row r="1648" spans="1:11" x14ac:dyDescent="0.25">
      <c r="A1648" s="37">
        <v>41093</v>
      </c>
      <c r="B1648" s="36">
        <v>0</v>
      </c>
      <c r="C1648" s="36">
        <v>166.28399999999999</v>
      </c>
      <c r="D1648" s="36">
        <v>166.28399999999999</v>
      </c>
      <c r="E1648" s="36">
        <v>166.28399999999999</v>
      </c>
      <c r="F1648" s="36">
        <v>166.28399999999999</v>
      </c>
      <c r="G1648" s="36"/>
      <c r="H1648" s="36"/>
      <c r="I1648" s="36"/>
      <c r="J1648" s="36"/>
      <c r="K1648" s="36"/>
    </row>
    <row r="1649" spans="1:11" x14ac:dyDescent="0.25">
      <c r="A1649" s="37">
        <v>41095</v>
      </c>
      <c r="B1649" s="36">
        <v>0</v>
      </c>
      <c r="C1649" s="36">
        <v>158.88229999999999</v>
      </c>
      <c r="D1649" s="36">
        <v>158.88229999999999</v>
      </c>
      <c r="E1649" s="36">
        <v>158.88229999999999</v>
      </c>
      <c r="F1649" s="36">
        <v>158.88229999999999</v>
      </c>
      <c r="G1649" s="36"/>
      <c r="H1649" s="36"/>
      <c r="I1649" s="36"/>
      <c r="J1649" s="36"/>
      <c r="K1649" s="36"/>
    </row>
    <row r="1650" spans="1:11" x14ac:dyDescent="0.25">
      <c r="A1650" s="37">
        <v>41096</v>
      </c>
      <c r="B1650" s="36">
        <v>0</v>
      </c>
      <c r="C1650" s="36">
        <v>159.8408</v>
      </c>
      <c r="D1650" s="36">
        <v>159.8408</v>
      </c>
      <c r="E1650" s="36">
        <v>159.8408</v>
      </c>
      <c r="F1650" s="36">
        <v>159.8408</v>
      </c>
      <c r="G1650" s="36"/>
      <c r="H1650" s="36"/>
      <c r="I1650" s="36"/>
      <c r="J1650" s="36"/>
      <c r="K1650" s="36"/>
    </row>
    <row r="1651" spans="1:11" x14ac:dyDescent="0.25">
      <c r="A1651" s="37">
        <v>41099</v>
      </c>
      <c r="B1651" s="36">
        <v>0</v>
      </c>
      <c r="C1651" s="36">
        <v>161.6857</v>
      </c>
      <c r="D1651" s="36">
        <v>161.6857</v>
      </c>
      <c r="E1651" s="36">
        <v>161.6857</v>
      </c>
      <c r="F1651" s="36">
        <v>161.6857</v>
      </c>
      <c r="G1651" s="36"/>
      <c r="H1651" s="36"/>
      <c r="I1651" s="36"/>
      <c r="J1651" s="36"/>
      <c r="K1651" s="36"/>
    </row>
    <row r="1652" spans="1:11" x14ac:dyDescent="0.25">
      <c r="A1652" s="37">
        <v>41100</v>
      </c>
      <c r="B1652" s="36">
        <v>0</v>
      </c>
      <c r="C1652" s="36">
        <v>156.55930000000001</v>
      </c>
      <c r="D1652" s="36">
        <v>156.55930000000001</v>
      </c>
      <c r="E1652" s="36">
        <v>156.55930000000001</v>
      </c>
      <c r="F1652" s="36">
        <v>156.55930000000001</v>
      </c>
      <c r="G1652" s="36"/>
      <c r="H1652" s="36"/>
      <c r="I1652" s="36"/>
      <c r="J1652" s="36"/>
      <c r="K1652" s="36"/>
    </row>
    <row r="1653" spans="1:11" x14ac:dyDescent="0.25">
      <c r="A1653" s="37">
        <v>41101</v>
      </c>
      <c r="B1653" s="36">
        <v>0</v>
      </c>
      <c r="C1653" s="36">
        <v>162.20410000000001</v>
      </c>
      <c r="D1653" s="36">
        <v>162.20410000000001</v>
      </c>
      <c r="E1653" s="36">
        <v>162.20410000000001</v>
      </c>
      <c r="F1653" s="36">
        <v>162.20410000000001</v>
      </c>
      <c r="G1653" s="36"/>
      <c r="H1653" s="36"/>
      <c r="I1653" s="36"/>
      <c r="J1653" s="36"/>
      <c r="K1653" s="36"/>
    </row>
    <row r="1654" spans="1:11" x14ac:dyDescent="0.25">
      <c r="A1654" s="37">
        <v>41102</v>
      </c>
      <c r="B1654" s="36">
        <v>0</v>
      </c>
      <c r="C1654" s="36">
        <v>161.90450000000001</v>
      </c>
      <c r="D1654" s="36">
        <v>161.90450000000001</v>
      </c>
      <c r="E1654" s="36">
        <v>161.90450000000001</v>
      </c>
      <c r="F1654" s="36">
        <v>161.90450000000001</v>
      </c>
      <c r="G1654" s="36"/>
      <c r="H1654" s="36"/>
      <c r="I1654" s="36"/>
      <c r="J1654" s="36"/>
      <c r="K1654" s="36"/>
    </row>
    <row r="1655" spans="1:11" x14ac:dyDescent="0.25">
      <c r="A1655" s="37">
        <v>41103</v>
      </c>
      <c r="B1655" s="36">
        <v>0</v>
      </c>
      <c r="C1655" s="36">
        <v>169.51</v>
      </c>
      <c r="D1655" s="36">
        <v>169.51</v>
      </c>
      <c r="E1655" s="36">
        <v>169.51</v>
      </c>
      <c r="F1655" s="36">
        <v>169.51</v>
      </c>
      <c r="G1655" s="36"/>
      <c r="H1655" s="36"/>
      <c r="I1655" s="36"/>
      <c r="J1655" s="36"/>
      <c r="K1655" s="36"/>
    </row>
    <row r="1656" spans="1:11" x14ac:dyDescent="0.25">
      <c r="A1656" s="37">
        <v>41106</v>
      </c>
      <c r="B1656" s="36">
        <v>0</v>
      </c>
      <c r="C1656" s="36">
        <v>171.09530000000001</v>
      </c>
      <c r="D1656" s="36">
        <v>171.09530000000001</v>
      </c>
      <c r="E1656" s="36">
        <v>171.09530000000001</v>
      </c>
      <c r="F1656" s="36">
        <v>171.09530000000001</v>
      </c>
      <c r="G1656" s="36"/>
      <c r="H1656" s="36"/>
      <c r="I1656" s="36"/>
      <c r="J1656" s="36"/>
      <c r="K1656" s="36"/>
    </row>
    <row r="1657" spans="1:11" x14ac:dyDescent="0.25">
      <c r="A1657" s="37">
        <v>41107</v>
      </c>
      <c r="B1657" s="36">
        <v>0</v>
      </c>
      <c r="C1657" s="36">
        <v>178.17490000000001</v>
      </c>
      <c r="D1657" s="36">
        <v>178.17490000000001</v>
      </c>
      <c r="E1657" s="36">
        <v>178.17490000000001</v>
      </c>
      <c r="F1657" s="36">
        <v>178.17490000000001</v>
      </c>
      <c r="G1657" s="36"/>
      <c r="H1657" s="36"/>
      <c r="I1657" s="36"/>
      <c r="J1657" s="36"/>
      <c r="K1657" s="36"/>
    </row>
    <row r="1658" spans="1:11" x14ac:dyDescent="0.25">
      <c r="A1658" s="37">
        <v>41108</v>
      </c>
      <c r="B1658" s="36">
        <v>0</v>
      </c>
      <c r="C1658" s="36">
        <v>177.49969999999999</v>
      </c>
      <c r="D1658" s="36">
        <v>177.49969999999999</v>
      </c>
      <c r="E1658" s="36">
        <v>177.49969999999999</v>
      </c>
      <c r="F1658" s="36">
        <v>177.49969999999999</v>
      </c>
      <c r="G1658" s="36"/>
      <c r="H1658" s="36"/>
      <c r="I1658" s="36"/>
      <c r="J1658" s="36"/>
      <c r="K1658" s="36"/>
    </row>
    <row r="1659" spans="1:11" x14ac:dyDescent="0.25">
      <c r="A1659" s="37">
        <v>41109</v>
      </c>
      <c r="B1659" s="36">
        <v>0</v>
      </c>
      <c r="C1659" s="36">
        <v>179.59379999999999</v>
      </c>
      <c r="D1659" s="36">
        <v>179.59379999999999</v>
      </c>
      <c r="E1659" s="36">
        <v>179.59379999999999</v>
      </c>
      <c r="F1659" s="36">
        <v>179.59379999999999</v>
      </c>
      <c r="G1659" s="36"/>
      <c r="H1659" s="36"/>
      <c r="I1659" s="36"/>
      <c r="J1659" s="36"/>
      <c r="K1659" s="36"/>
    </row>
    <row r="1660" spans="1:11" x14ac:dyDescent="0.25">
      <c r="A1660" s="37">
        <v>41110</v>
      </c>
      <c r="B1660" s="36">
        <v>0</v>
      </c>
      <c r="C1660" s="36">
        <v>171.52979999999999</v>
      </c>
      <c r="D1660" s="36">
        <v>171.52979999999999</v>
      </c>
      <c r="E1660" s="36">
        <v>171.52979999999999</v>
      </c>
      <c r="F1660" s="36">
        <v>171.52979999999999</v>
      </c>
      <c r="G1660" s="36"/>
      <c r="H1660" s="36"/>
      <c r="I1660" s="36"/>
      <c r="J1660" s="36"/>
      <c r="K1660" s="36"/>
    </row>
    <row r="1661" spans="1:11" x14ac:dyDescent="0.25">
      <c r="A1661" s="37">
        <v>41113</v>
      </c>
      <c r="B1661" s="36">
        <v>0</v>
      </c>
      <c r="C1661" s="36">
        <v>160.38239999999999</v>
      </c>
      <c r="D1661" s="36">
        <v>160.38239999999999</v>
      </c>
      <c r="E1661" s="36">
        <v>160.38239999999999</v>
      </c>
      <c r="F1661" s="36">
        <v>160.38239999999999</v>
      </c>
      <c r="G1661" s="36"/>
      <c r="H1661" s="36"/>
      <c r="I1661" s="36"/>
      <c r="J1661" s="36"/>
      <c r="K1661" s="36"/>
    </row>
    <row r="1662" spans="1:11" x14ac:dyDescent="0.25">
      <c r="A1662" s="37">
        <v>41114</v>
      </c>
      <c r="B1662" s="36">
        <v>0</v>
      </c>
      <c r="C1662" s="36">
        <v>152.0917</v>
      </c>
      <c r="D1662" s="36">
        <v>152.0917</v>
      </c>
      <c r="E1662" s="36">
        <v>152.0917</v>
      </c>
      <c r="F1662" s="36">
        <v>152.0917</v>
      </c>
      <c r="G1662" s="36"/>
      <c r="H1662" s="36"/>
      <c r="I1662" s="36"/>
      <c r="J1662" s="36"/>
      <c r="K1662" s="36"/>
    </row>
    <row r="1663" spans="1:11" x14ac:dyDescent="0.25">
      <c r="A1663" s="37">
        <v>41115</v>
      </c>
      <c r="B1663" s="36">
        <v>0</v>
      </c>
      <c r="C1663" s="36">
        <v>153.80670000000001</v>
      </c>
      <c r="D1663" s="36">
        <v>153.80670000000001</v>
      </c>
      <c r="E1663" s="36">
        <v>153.80670000000001</v>
      </c>
      <c r="F1663" s="36">
        <v>153.80670000000001</v>
      </c>
      <c r="G1663" s="36"/>
      <c r="H1663" s="36"/>
      <c r="I1663" s="36"/>
      <c r="J1663" s="36"/>
      <c r="K1663" s="36"/>
    </row>
    <row r="1664" spans="1:11" x14ac:dyDescent="0.25">
      <c r="A1664" s="37">
        <v>41116</v>
      </c>
      <c r="B1664" s="36">
        <v>0</v>
      </c>
      <c r="C1664" s="36">
        <v>166.34219999999999</v>
      </c>
      <c r="D1664" s="36">
        <v>166.34219999999999</v>
      </c>
      <c r="E1664" s="36">
        <v>166.34219999999999</v>
      </c>
      <c r="F1664" s="36">
        <v>166.34219999999999</v>
      </c>
      <c r="G1664" s="36"/>
      <c r="H1664" s="36"/>
      <c r="I1664" s="36"/>
      <c r="J1664" s="36"/>
      <c r="K1664" s="36"/>
    </row>
    <row r="1665" spans="1:11" x14ac:dyDescent="0.25">
      <c r="A1665" s="37">
        <v>41117</v>
      </c>
      <c r="B1665" s="36">
        <v>0</v>
      </c>
      <c r="C1665" s="36">
        <v>171.959</v>
      </c>
      <c r="D1665" s="36">
        <v>171.959</v>
      </c>
      <c r="E1665" s="36">
        <v>171.959</v>
      </c>
      <c r="F1665" s="36">
        <v>171.959</v>
      </c>
      <c r="G1665" s="36"/>
      <c r="H1665" s="36"/>
      <c r="I1665" s="36"/>
      <c r="J1665" s="36"/>
      <c r="K1665" s="36"/>
    </row>
    <row r="1666" spans="1:11" x14ac:dyDescent="0.25">
      <c r="A1666" s="37">
        <v>41120</v>
      </c>
      <c r="B1666" s="36">
        <v>0</v>
      </c>
      <c r="C1666" s="36">
        <v>167.3854</v>
      </c>
      <c r="D1666" s="36">
        <v>167.3854</v>
      </c>
      <c r="E1666" s="36">
        <v>167.3854</v>
      </c>
      <c r="F1666" s="36">
        <v>167.3854</v>
      </c>
      <c r="G1666" s="36"/>
      <c r="H1666" s="36"/>
      <c r="I1666" s="36"/>
      <c r="J1666" s="36"/>
      <c r="K1666" s="36"/>
    </row>
    <row r="1667" spans="1:11" x14ac:dyDescent="0.25">
      <c r="A1667" s="37">
        <v>41121</v>
      </c>
      <c r="B1667" s="36">
        <v>0</v>
      </c>
      <c r="C1667" s="36">
        <v>163.43090000000001</v>
      </c>
      <c r="D1667" s="36">
        <v>163.43090000000001</v>
      </c>
      <c r="E1667" s="36">
        <v>163.43090000000001</v>
      </c>
      <c r="F1667" s="36">
        <v>163.43090000000001</v>
      </c>
      <c r="G1667" s="36"/>
      <c r="H1667" s="36"/>
      <c r="I1667" s="36"/>
      <c r="J1667" s="36"/>
      <c r="K1667" s="36"/>
    </row>
    <row r="1668" spans="1:11" x14ac:dyDescent="0.25">
      <c r="A1668" s="37">
        <v>41122</v>
      </c>
      <c r="B1668" s="36">
        <v>0</v>
      </c>
      <c r="C1668" s="36">
        <v>166.86770000000001</v>
      </c>
      <c r="D1668" s="36">
        <v>166.86770000000001</v>
      </c>
      <c r="E1668" s="36">
        <v>166.86770000000001</v>
      </c>
      <c r="F1668" s="36">
        <v>166.86770000000001</v>
      </c>
      <c r="G1668" s="36"/>
      <c r="H1668" s="36"/>
      <c r="I1668" s="36"/>
      <c r="J1668" s="36"/>
      <c r="K1668" s="36"/>
    </row>
    <row r="1669" spans="1:11" x14ac:dyDescent="0.25">
      <c r="A1669" s="37">
        <v>41123</v>
      </c>
      <c r="B1669" s="36">
        <v>0</v>
      </c>
      <c r="C1669" s="36">
        <v>167.87780000000001</v>
      </c>
      <c r="D1669" s="36">
        <v>167.87780000000001</v>
      </c>
      <c r="E1669" s="36">
        <v>167.87780000000001</v>
      </c>
      <c r="F1669" s="36">
        <v>167.87780000000001</v>
      </c>
      <c r="G1669" s="36"/>
      <c r="H1669" s="36"/>
      <c r="I1669" s="36"/>
      <c r="J1669" s="36"/>
      <c r="K1669" s="36"/>
    </row>
    <row r="1670" spans="1:11" x14ac:dyDescent="0.25">
      <c r="A1670" s="37">
        <v>41124</v>
      </c>
      <c r="B1670" s="36">
        <v>0</v>
      </c>
      <c r="C1670" s="36">
        <v>180.39429999999999</v>
      </c>
      <c r="D1670" s="36">
        <v>180.39429999999999</v>
      </c>
      <c r="E1670" s="36">
        <v>180.39429999999999</v>
      </c>
      <c r="F1670" s="36">
        <v>180.39429999999999</v>
      </c>
      <c r="G1670" s="36"/>
      <c r="H1670" s="36"/>
      <c r="I1670" s="36"/>
      <c r="J1670" s="36"/>
      <c r="K1670" s="36"/>
    </row>
    <row r="1671" spans="1:11" x14ac:dyDescent="0.25">
      <c r="A1671" s="37">
        <v>41127</v>
      </c>
      <c r="B1671" s="36">
        <v>0</v>
      </c>
      <c r="C1671" s="36">
        <v>186.20930000000001</v>
      </c>
      <c r="D1671" s="36">
        <v>186.20930000000001</v>
      </c>
      <c r="E1671" s="36">
        <v>186.20930000000001</v>
      </c>
      <c r="F1671" s="36">
        <v>186.20930000000001</v>
      </c>
      <c r="G1671" s="36"/>
      <c r="H1671" s="36"/>
      <c r="I1671" s="36"/>
      <c r="J1671" s="36"/>
      <c r="K1671" s="36"/>
    </row>
    <row r="1672" spans="1:11" x14ac:dyDescent="0.25">
      <c r="A1672" s="37">
        <v>41128</v>
      </c>
      <c r="B1672" s="36">
        <v>0</v>
      </c>
      <c r="C1672" s="36">
        <v>181.7869</v>
      </c>
      <c r="D1672" s="36">
        <v>181.7869</v>
      </c>
      <c r="E1672" s="36">
        <v>181.7869</v>
      </c>
      <c r="F1672" s="36">
        <v>181.7869</v>
      </c>
      <c r="G1672" s="36"/>
      <c r="H1672" s="36"/>
      <c r="I1672" s="36"/>
      <c r="J1672" s="36"/>
      <c r="K1672" s="36"/>
    </row>
    <row r="1673" spans="1:11" x14ac:dyDescent="0.25">
      <c r="A1673" s="37">
        <v>41129</v>
      </c>
      <c r="B1673" s="36">
        <v>0</v>
      </c>
      <c r="C1673" s="36">
        <v>187.56790000000001</v>
      </c>
      <c r="D1673" s="36">
        <v>187.56790000000001</v>
      </c>
      <c r="E1673" s="36">
        <v>187.56790000000001</v>
      </c>
      <c r="F1673" s="36">
        <v>187.56790000000001</v>
      </c>
      <c r="G1673" s="36"/>
      <c r="H1673" s="36"/>
      <c r="I1673" s="36"/>
      <c r="J1673" s="36"/>
      <c r="K1673" s="36"/>
    </row>
    <row r="1674" spans="1:11" x14ac:dyDescent="0.25">
      <c r="A1674" s="37">
        <v>41130</v>
      </c>
      <c r="B1674" s="36">
        <v>0</v>
      </c>
      <c r="C1674" s="36">
        <v>189.08449999999999</v>
      </c>
      <c r="D1674" s="36">
        <v>189.08449999999999</v>
      </c>
      <c r="E1674" s="36">
        <v>189.08449999999999</v>
      </c>
      <c r="F1674" s="36">
        <v>189.08449999999999</v>
      </c>
      <c r="G1674" s="36"/>
      <c r="H1674" s="36"/>
      <c r="I1674" s="36"/>
      <c r="J1674" s="36"/>
      <c r="K1674" s="36"/>
    </row>
    <row r="1675" spans="1:11" x14ac:dyDescent="0.25">
      <c r="A1675" s="37">
        <v>41131</v>
      </c>
      <c r="B1675" s="36">
        <v>0</v>
      </c>
      <c r="C1675" s="36">
        <v>191.5874</v>
      </c>
      <c r="D1675" s="36">
        <v>191.5874</v>
      </c>
      <c r="E1675" s="36">
        <v>191.5874</v>
      </c>
      <c r="F1675" s="36">
        <v>191.5874</v>
      </c>
      <c r="G1675" s="36"/>
      <c r="H1675" s="36"/>
      <c r="I1675" s="36"/>
      <c r="J1675" s="36"/>
      <c r="K1675" s="36"/>
    </row>
    <row r="1676" spans="1:11" x14ac:dyDescent="0.25">
      <c r="A1676" s="37">
        <v>41134</v>
      </c>
      <c r="B1676" s="36">
        <v>0</v>
      </c>
      <c r="C1676" s="36">
        <v>196.5018</v>
      </c>
      <c r="D1676" s="36">
        <v>196.5018</v>
      </c>
      <c r="E1676" s="36">
        <v>196.5018</v>
      </c>
      <c r="F1676" s="36">
        <v>196.5018</v>
      </c>
      <c r="G1676" s="36"/>
      <c r="H1676" s="36"/>
      <c r="I1676" s="36"/>
      <c r="J1676" s="36"/>
      <c r="K1676" s="36"/>
    </row>
    <row r="1677" spans="1:11" x14ac:dyDescent="0.25">
      <c r="A1677" s="37">
        <v>41135</v>
      </c>
      <c r="B1677" s="36">
        <v>0</v>
      </c>
      <c r="C1677" s="36">
        <v>186.87450000000001</v>
      </c>
      <c r="D1677" s="36">
        <v>186.87450000000001</v>
      </c>
      <c r="E1677" s="36">
        <v>186.87450000000001</v>
      </c>
      <c r="F1677" s="36">
        <v>186.87450000000001</v>
      </c>
      <c r="G1677" s="36"/>
      <c r="H1677" s="36"/>
      <c r="I1677" s="36"/>
      <c r="J1677" s="36"/>
      <c r="K1677" s="36"/>
    </row>
    <row r="1678" spans="1:11" x14ac:dyDescent="0.25">
      <c r="A1678" s="37">
        <v>41136</v>
      </c>
      <c r="B1678" s="36">
        <v>0</v>
      </c>
      <c r="C1678" s="36">
        <v>185.4383</v>
      </c>
      <c r="D1678" s="36">
        <v>185.4383</v>
      </c>
      <c r="E1678" s="36">
        <v>185.4383</v>
      </c>
      <c r="F1678" s="36">
        <v>185.4383</v>
      </c>
      <c r="G1678" s="36"/>
      <c r="H1678" s="36"/>
      <c r="I1678" s="36"/>
      <c r="J1678" s="36"/>
      <c r="K1678" s="36"/>
    </row>
    <row r="1679" spans="1:11" x14ac:dyDescent="0.25">
      <c r="A1679" s="37">
        <v>41137</v>
      </c>
      <c r="B1679" s="36">
        <v>0</v>
      </c>
      <c r="C1679" s="36">
        <v>189.2448</v>
      </c>
      <c r="D1679" s="36">
        <v>189.2448</v>
      </c>
      <c r="E1679" s="36">
        <v>189.2448</v>
      </c>
      <c r="F1679" s="36">
        <v>189.2448</v>
      </c>
      <c r="G1679" s="36"/>
      <c r="H1679" s="36"/>
      <c r="I1679" s="36"/>
      <c r="J1679" s="36"/>
      <c r="K1679" s="36"/>
    </row>
    <row r="1680" spans="1:11" x14ac:dyDescent="0.25">
      <c r="A1680" s="37">
        <v>41138</v>
      </c>
      <c r="B1680" s="36">
        <v>0</v>
      </c>
      <c r="C1680" s="36">
        <v>195.36500000000001</v>
      </c>
      <c r="D1680" s="36">
        <v>195.36500000000001</v>
      </c>
      <c r="E1680" s="36">
        <v>195.36500000000001</v>
      </c>
      <c r="F1680" s="36">
        <v>195.36500000000001</v>
      </c>
      <c r="G1680" s="36"/>
      <c r="H1680" s="36"/>
      <c r="I1680" s="36"/>
      <c r="J1680" s="36"/>
      <c r="K1680" s="36"/>
    </row>
    <row r="1681" spans="1:11" x14ac:dyDescent="0.25">
      <c r="A1681" s="37">
        <v>41141</v>
      </c>
      <c r="B1681" s="36">
        <v>0</v>
      </c>
      <c r="C1681" s="36">
        <v>195.45189999999999</v>
      </c>
      <c r="D1681" s="36">
        <v>195.45189999999999</v>
      </c>
      <c r="E1681" s="36">
        <v>195.45189999999999</v>
      </c>
      <c r="F1681" s="36">
        <v>195.45189999999999</v>
      </c>
      <c r="G1681" s="36"/>
      <c r="H1681" s="36"/>
      <c r="I1681" s="36"/>
      <c r="J1681" s="36"/>
      <c r="K1681" s="36"/>
    </row>
    <row r="1682" spans="1:11" x14ac:dyDescent="0.25">
      <c r="A1682" s="37">
        <v>41142</v>
      </c>
      <c r="B1682" s="36">
        <v>0</v>
      </c>
      <c r="C1682" s="36">
        <v>190.1833</v>
      </c>
      <c r="D1682" s="36">
        <v>190.1833</v>
      </c>
      <c r="E1682" s="36">
        <v>190.1833</v>
      </c>
      <c r="F1682" s="36">
        <v>190.1833</v>
      </c>
      <c r="G1682" s="36"/>
      <c r="H1682" s="36"/>
      <c r="I1682" s="36"/>
      <c r="J1682" s="36"/>
      <c r="K1682" s="36"/>
    </row>
    <row r="1683" spans="1:11" x14ac:dyDescent="0.25">
      <c r="A1683" s="37">
        <v>41143</v>
      </c>
      <c r="B1683" s="36">
        <v>0</v>
      </c>
      <c r="C1683" s="36">
        <v>187.95179999999999</v>
      </c>
      <c r="D1683" s="36">
        <v>187.95179999999999</v>
      </c>
      <c r="E1683" s="36">
        <v>187.95179999999999</v>
      </c>
      <c r="F1683" s="36">
        <v>187.95179999999999</v>
      </c>
      <c r="G1683" s="36"/>
      <c r="H1683" s="36"/>
      <c r="I1683" s="36"/>
      <c r="J1683" s="36"/>
      <c r="K1683" s="36"/>
    </row>
    <row r="1684" spans="1:11" x14ac:dyDescent="0.25">
      <c r="A1684" s="37">
        <v>41144</v>
      </c>
      <c r="B1684" s="36">
        <v>0</v>
      </c>
      <c r="C1684" s="36">
        <v>183.85579999999999</v>
      </c>
      <c r="D1684" s="36">
        <v>183.85579999999999</v>
      </c>
      <c r="E1684" s="36">
        <v>183.85579999999999</v>
      </c>
      <c r="F1684" s="36">
        <v>183.85579999999999</v>
      </c>
      <c r="G1684" s="36"/>
      <c r="H1684" s="36"/>
      <c r="I1684" s="36"/>
      <c r="J1684" s="36"/>
      <c r="K1684" s="36"/>
    </row>
    <row r="1685" spans="1:11" x14ac:dyDescent="0.25">
      <c r="A1685" s="37">
        <v>41145</v>
      </c>
      <c r="B1685" s="36">
        <v>0</v>
      </c>
      <c r="C1685" s="36">
        <v>191.44489999999999</v>
      </c>
      <c r="D1685" s="36">
        <v>191.44489999999999</v>
      </c>
      <c r="E1685" s="36">
        <v>191.44489999999999</v>
      </c>
      <c r="F1685" s="36">
        <v>191.44489999999999</v>
      </c>
      <c r="G1685" s="36"/>
      <c r="H1685" s="36"/>
      <c r="I1685" s="36"/>
      <c r="J1685" s="36"/>
      <c r="K1685" s="36"/>
    </row>
    <row r="1686" spans="1:11" x14ac:dyDescent="0.25">
      <c r="A1686" s="37">
        <v>41148</v>
      </c>
      <c r="B1686" s="36">
        <v>0</v>
      </c>
      <c r="C1686" s="36">
        <v>190.80629999999999</v>
      </c>
      <c r="D1686" s="36">
        <v>190.80629999999999</v>
      </c>
      <c r="E1686" s="36">
        <v>190.80629999999999</v>
      </c>
      <c r="F1686" s="36">
        <v>190.80629999999999</v>
      </c>
      <c r="G1686" s="36"/>
      <c r="H1686" s="36"/>
      <c r="I1686" s="36"/>
      <c r="J1686" s="36"/>
      <c r="K1686" s="36"/>
    </row>
    <row r="1687" spans="1:11" x14ac:dyDescent="0.25">
      <c r="A1687" s="37">
        <v>41149</v>
      </c>
      <c r="B1687" s="36">
        <v>0</v>
      </c>
      <c r="C1687" s="36">
        <v>186.79480000000001</v>
      </c>
      <c r="D1687" s="36">
        <v>186.79480000000001</v>
      </c>
      <c r="E1687" s="36">
        <v>186.79480000000001</v>
      </c>
      <c r="F1687" s="36">
        <v>186.79480000000001</v>
      </c>
      <c r="G1687" s="36"/>
      <c r="H1687" s="36"/>
      <c r="I1687" s="36"/>
      <c r="J1687" s="36"/>
      <c r="K1687" s="36"/>
    </row>
    <row r="1688" spans="1:11" x14ac:dyDescent="0.25">
      <c r="A1688" s="37">
        <v>41150</v>
      </c>
      <c r="B1688" s="36">
        <v>0</v>
      </c>
      <c r="C1688" s="36">
        <v>185.67910000000001</v>
      </c>
      <c r="D1688" s="36">
        <v>185.67910000000001</v>
      </c>
      <c r="E1688" s="36">
        <v>185.67910000000001</v>
      </c>
      <c r="F1688" s="36">
        <v>185.67910000000001</v>
      </c>
      <c r="G1688" s="36"/>
      <c r="H1688" s="36"/>
      <c r="I1688" s="36"/>
      <c r="J1688" s="36"/>
      <c r="K1688" s="36"/>
    </row>
    <row r="1689" spans="1:11" x14ac:dyDescent="0.25">
      <c r="A1689" s="37">
        <v>41151</v>
      </c>
      <c r="B1689" s="36">
        <v>0</v>
      </c>
      <c r="C1689" s="36">
        <v>182.4264</v>
      </c>
      <c r="D1689" s="36">
        <v>182.4264</v>
      </c>
      <c r="E1689" s="36">
        <v>182.4264</v>
      </c>
      <c r="F1689" s="36">
        <v>182.4264</v>
      </c>
      <c r="G1689" s="36"/>
      <c r="H1689" s="36"/>
      <c r="I1689" s="36"/>
      <c r="J1689" s="36"/>
      <c r="K1689" s="36"/>
    </row>
    <row r="1690" spans="1:11" x14ac:dyDescent="0.25">
      <c r="A1690" s="37">
        <v>41152</v>
      </c>
      <c r="B1690" s="36">
        <v>0</v>
      </c>
      <c r="C1690" s="36">
        <v>187.79929999999999</v>
      </c>
      <c r="D1690" s="36">
        <v>187.79929999999999</v>
      </c>
      <c r="E1690" s="36">
        <v>187.79929999999999</v>
      </c>
      <c r="F1690" s="36">
        <v>187.79929999999999</v>
      </c>
      <c r="G1690" s="36"/>
      <c r="H1690" s="36"/>
      <c r="I1690" s="36"/>
      <c r="J1690" s="36"/>
      <c r="K1690" s="36"/>
    </row>
    <row r="1691" spans="1:11" x14ac:dyDescent="0.25">
      <c r="A1691" s="37">
        <v>41156</v>
      </c>
      <c r="B1691" s="36">
        <v>0</v>
      </c>
      <c r="C1691" s="36">
        <v>189.2371</v>
      </c>
      <c r="D1691" s="36">
        <v>189.2371</v>
      </c>
      <c r="E1691" s="36">
        <v>189.2371</v>
      </c>
      <c r="F1691" s="36">
        <v>189.2371</v>
      </c>
      <c r="G1691" s="36"/>
      <c r="H1691" s="36"/>
      <c r="I1691" s="36"/>
      <c r="J1691" s="36"/>
      <c r="K1691" s="36"/>
    </row>
    <row r="1692" spans="1:11" x14ac:dyDescent="0.25">
      <c r="A1692" s="37">
        <v>41157</v>
      </c>
      <c r="B1692" s="36">
        <v>0</v>
      </c>
      <c r="C1692" s="36">
        <v>193.92519999999999</v>
      </c>
      <c r="D1692" s="36">
        <v>193.92519999999999</v>
      </c>
      <c r="E1692" s="36">
        <v>193.92519999999999</v>
      </c>
      <c r="F1692" s="36">
        <v>193.92519999999999</v>
      </c>
      <c r="G1692" s="36"/>
      <c r="H1692" s="36"/>
      <c r="I1692" s="36"/>
      <c r="J1692" s="36"/>
      <c r="K1692" s="36"/>
    </row>
    <row r="1693" spans="1:11" x14ac:dyDescent="0.25">
      <c r="A1693" s="37">
        <v>41158</v>
      </c>
      <c r="B1693" s="36">
        <v>0</v>
      </c>
      <c r="C1693" s="36">
        <v>213.3466</v>
      </c>
      <c r="D1693" s="36">
        <v>213.3466</v>
      </c>
      <c r="E1693" s="36">
        <v>213.3466</v>
      </c>
      <c r="F1693" s="36">
        <v>213.3466</v>
      </c>
      <c r="G1693" s="36"/>
      <c r="H1693" s="36"/>
      <c r="I1693" s="36"/>
      <c r="J1693" s="36"/>
      <c r="K1693" s="36"/>
    </row>
    <row r="1694" spans="1:11" x14ac:dyDescent="0.25">
      <c r="A1694" s="37">
        <v>41159</v>
      </c>
      <c r="B1694" s="36">
        <v>0</v>
      </c>
      <c r="C1694" s="36">
        <v>226.78190000000001</v>
      </c>
      <c r="D1694" s="36">
        <v>226.78190000000001</v>
      </c>
      <c r="E1694" s="36">
        <v>226.78190000000001</v>
      </c>
      <c r="F1694" s="36">
        <v>226.78190000000001</v>
      </c>
      <c r="G1694" s="36"/>
      <c r="H1694" s="36"/>
      <c r="I1694" s="36"/>
      <c r="J1694" s="36"/>
      <c r="K1694" s="36"/>
    </row>
    <row r="1695" spans="1:11" x14ac:dyDescent="0.25">
      <c r="A1695" s="37">
        <v>41162</v>
      </c>
      <c r="B1695" s="36">
        <v>0</v>
      </c>
      <c r="C1695" s="36">
        <v>216.0566</v>
      </c>
      <c r="D1695" s="36">
        <v>216.0566</v>
      </c>
      <c r="E1695" s="36">
        <v>216.0566</v>
      </c>
      <c r="F1695" s="36">
        <v>216.0566</v>
      </c>
      <c r="G1695" s="36"/>
      <c r="H1695" s="36"/>
      <c r="I1695" s="36"/>
      <c r="J1695" s="36"/>
      <c r="K1695" s="36"/>
    </row>
    <row r="1696" spans="1:11" x14ac:dyDescent="0.25">
      <c r="A1696" s="37">
        <v>41163</v>
      </c>
      <c r="B1696" s="36">
        <v>0</v>
      </c>
      <c r="C1696" s="36">
        <v>214.2346</v>
      </c>
      <c r="D1696" s="36">
        <v>214.2346</v>
      </c>
      <c r="E1696" s="36">
        <v>214.2346</v>
      </c>
      <c r="F1696" s="36">
        <v>214.2346</v>
      </c>
      <c r="G1696" s="36"/>
      <c r="H1696" s="36"/>
      <c r="I1696" s="36"/>
      <c r="J1696" s="36"/>
      <c r="K1696" s="36"/>
    </row>
    <row r="1697" spans="1:11" x14ac:dyDescent="0.25">
      <c r="A1697" s="37">
        <v>41164</v>
      </c>
      <c r="B1697" s="36">
        <v>0</v>
      </c>
      <c r="C1697" s="36">
        <v>219.82060000000001</v>
      </c>
      <c r="D1697" s="36">
        <v>219.82060000000001</v>
      </c>
      <c r="E1697" s="36">
        <v>219.82060000000001</v>
      </c>
      <c r="F1697" s="36">
        <v>219.82060000000001</v>
      </c>
      <c r="G1697" s="36"/>
      <c r="H1697" s="36"/>
      <c r="I1697" s="36"/>
      <c r="J1697" s="36"/>
      <c r="K1697" s="36"/>
    </row>
    <row r="1698" spans="1:11" x14ac:dyDescent="0.25">
      <c r="A1698" s="37">
        <v>41165</v>
      </c>
      <c r="B1698" s="36">
        <v>0</v>
      </c>
      <c r="C1698" s="36">
        <v>237.90090000000001</v>
      </c>
      <c r="D1698" s="36">
        <v>237.90090000000001</v>
      </c>
      <c r="E1698" s="36">
        <v>237.90090000000001</v>
      </c>
      <c r="F1698" s="36">
        <v>237.90090000000001</v>
      </c>
      <c r="G1698" s="36"/>
      <c r="H1698" s="36"/>
      <c r="I1698" s="36"/>
      <c r="J1698" s="36"/>
      <c r="K1698" s="36"/>
    </row>
    <row r="1699" spans="1:11" x14ac:dyDescent="0.25">
      <c r="A1699" s="37">
        <v>41166</v>
      </c>
      <c r="B1699" s="36">
        <v>0</v>
      </c>
      <c r="C1699" s="36">
        <v>230.2116</v>
      </c>
      <c r="D1699" s="36">
        <v>230.2116</v>
      </c>
      <c r="E1699" s="36">
        <v>230.2116</v>
      </c>
      <c r="F1699" s="36">
        <v>230.2116</v>
      </c>
      <c r="G1699" s="36"/>
      <c r="H1699" s="36"/>
      <c r="I1699" s="36"/>
      <c r="J1699" s="36"/>
      <c r="K1699" s="36"/>
    </row>
    <row r="1700" spans="1:11" x14ac:dyDescent="0.25">
      <c r="A1700" s="37">
        <v>41169</v>
      </c>
      <c r="B1700" s="36">
        <v>0</v>
      </c>
      <c r="C1700" s="36">
        <v>231.0111</v>
      </c>
      <c r="D1700" s="36">
        <v>231.0111</v>
      </c>
      <c r="E1700" s="36">
        <v>231.0111</v>
      </c>
      <c r="F1700" s="36">
        <v>231.0111</v>
      </c>
      <c r="G1700" s="36"/>
      <c r="H1700" s="36"/>
      <c r="I1700" s="36"/>
      <c r="J1700" s="36"/>
      <c r="K1700" s="36"/>
    </row>
    <row r="1701" spans="1:11" x14ac:dyDescent="0.25">
      <c r="A1701" s="37">
        <v>41170</v>
      </c>
      <c r="B1701" s="36">
        <v>0</v>
      </c>
      <c r="C1701" s="36">
        <v>237.7741</v>
      </c>
      <c r="D1701" s="36">
        <v>237.7741</v>
      </c>
      <c r="E1701" s="36">
        <v>237.7741</v>
      </c>
      <c r="F1701" s="36">
        <v>237.7741</v>
      </c>
      <c r="G1701" s="36"/>
      <c r="H1701" s="36"/>
      <c r="I1701" s="36"/>
      <c r="J1701" s="36"/>
      <c r="K1701" s="36"/>
    </row>
    <row r="1702" spans="1:11" x14ac:dyDescent="0.25">
      <c r="A1702" s="37">
        <v>41171</v>
      </c>
      <c r="B1702" s="36">
        <v>0</v>
      </c>
      <c r="C1702" s="36">
        <v>238.94030000000001</v>
      </c>
      <c r="D1702" s="36">
        <v>238.94030000000001</v>
      </c>
      <c r="E1702" s="36">
        <v>238.94030000000001</v>
      </c>
      <c r="F1702" s="36">
        <v>238.94030000000001</v>
      </c>
      <c r="G1702" s="36"/>
      <c r="H1702" s="36"/>
      <c r="I1702" s="36"/>
      <c r="J1702" s="36"/>
      <c r="K1702" s="36"/>
    </row>
    <row r="1703" spans="1:11" x14ac:dyDescent="0.25">
      <c r="A1703" s="37">
        <v>41172</v>
      </c>
      <c r="B1703" s="36">
        <v>0</v>
      </c>
      <c r="C1703" s="36">
        <v>238.911</v>
      </c>
      <c r="D1703" s="36">
        <v>238.911</v>
      </c>
      <c r="E1703" s="36">
        <v>238.911</v>
      </c>
      <c r="F1703" s="36">
        <v>238.911</v>
      </c>
      <c r="G1703" s="36"/>
      <c r="H1703" s="36"/>
      <c r="I1703" s="36"/>
      <c r="J1703" s="36"/>
      <c r="K1703" s="36"/>
    </row>
    <row r="1704" spans="1:11" x14ac:dyDescent="0.25">
      <c r="A1704" s="37">
        <v>41173</v>
      </c>
      <c r="B1704" s="36">
        <v>0</v>
      </c>
      <c r="C1704" s="36">
        <v>242.61420000000001</v>
      </c>
      <c r="D1704" s="36">
        <v>242.61420000000001</v>
      </c>
      <c r="E1704" s="36">
        <v>242.61420000000001</v>
      </c>
      <c r="F1704" s="36">
        <v>242.61420000000001</v>
      </c>
      <c r="G1704" s="36"/>
      <c r="H1704" s="36"/>
      <c r="I1704" s="36"/>
      <c r="J1704" s="36"/>
      <c r="K1704" s="36"/>
    </row>
    <row r="1705" spans="1:11" x14ac:dyDescent="0.25">
      <c r="A1705" s="37">
        <v>41176</v>
      </c>
      <c r="B1705" s="36">
        <v>0</v>
      </c>
      <c r="C1705" s="36">
        <v>245.04490000000001</v>
      </c>
      <c r="D1705" s="36">
        <v>245.04490000000001</v>
      </c>
      <c r="E1705" s="36">
        <v>245.04490000000001</v>
      </c>
      <c r="F1705" s="36">
        <v>245.04490000000001</v>
      </c>
      <c r="G1705" s="36"/>
      <c r="H1705" s="36"/>
      <c r="I1705" s="36"/>
      <c r="J1705" s="36"/>
      <c r="K1705" s="36"/>
    </row>
    <row r="1706" spans="1:11" x14ac:dyDescent="0.25">
      <c r="A1706" s="37">
        <v>41177</v>
      </c>
      <c r="B1706" s="36">
        <v>0</v>
      </c>
      <c r="C1706" s="36">
        <v>229.44309999999999</v>
      </c>
      <c r="D1706" s="36">
        <v>229.44309999999999</v>
      </c>
      <c r="E1706" s="36">
        <v>229.44309999999999</v>
      </c>
      <c r="F1706" s="36">
        <v>229.44309999999999</v>
      </c>
      <c r="G1706" s="36"/>
      <c r="H1706" s="36"/>
      <c r="I1706" s="36"/>
      <c r="J1706" s="36"/>
      <c r="K1706" s="36"/>
    </row>
    <row r="1707" spans="1:11" x14ac:dyDescent="0.25">
      <c r="A1707" s="37">
        <v>41178</v>
      </c>
      <c r="B1707" s="36">
        <v>0</v>
      </c>
      <c r="C1707" s="36">
        <v>217.00120000000001</v>
      </c>
      <c r="D1707" s="36">
        <v>217.00120000000001</v>
      </c>
      <c r="E1707" s="36">
        <v>217.00120000000001</v>
      </c>
      <c r="F1707" s="36">
        <v>217.00120000000001</v>
      </c>
      <c r="G1707" s="36"/>
      <c r="H1707" s="36"/>
      <c r="I1707" s="36"/>
      <c r="J1707" s="36"/>
      <c r="K1707" s="36"/>
    </row>
    <row r="1708" spans="1:11" x14ac:dyDescent="0.25">
      <c r="A1708" s="37">
        <v>41179</v>
      </c>
      <c r="B1708" s="36">
        <v>0</v>
      </c>
      <c r="C1708" s="36">
        <v>235.76169999999999</v>
      </c>
      <c r="D1708" s="36">
        <v>235.76169999999999</v>
      </c>
      <c r="E1708" s="36">
        <v>235.76169999999999</v>
      </c>
      <c r="F1708" s="36">
        <v>235.76169999999999</v>
      </c>
      <c r="G1708" s="36"/>
      <c r="H1708" s="36"/>
      <c r="I1708" s="36"/>
      <c r="J1708" s="36"/>
      <c r="K1708" s="36"/>
    </row>
    <row r="1709" spans="1:11" x14ac:dyDescent="0.25">
      <c r="A1709" s="37">
        <v>41180</v>
      </c>
      <c r="B1709" s="36">
        <v>0</v>
      </c>
      <c r="C1709" s="36">
        <v>231.0924</v>
      </c>
      <c r="D1709" s="36">
        <v>231.0924</v>
      </c>
      <c r="E1709" s="36">
        <v>231.0924</v>
      </c>
      <c r="F1709" s="36">
        <v>231.0924</v>
      </c>
      <c r="G1709" s="36"/>
      <c r="H1709" s="36"/>
      <c r="I1709" s="36"/>
      <c r="J1709" s="36"/>
      <c r="K1709" s="36"/>
    </row>
    <row r="1710" spans="1:11" x14ac:dyDescent="0.25">
      <c r="A1710" s="37">
        <v>41183</v>
      </c>
      <c r="B1710" s="36">
        <v>0</v>
      </c>
      <c r="C1710" s="36">
        <v>228.47800000000001</v>
      </c>
      <c r="D1710" s="36">
        <v>228.47800000000001</v>
      </c>
      <c r="E1710" s="36">
        <v>228.47800000000001</v>
      </c>
      <c r="F1710" s="36">
        <v>228.47800000000001</v>
      </c>
      <c r="G1710" s="36"/>
      <c r="H1710" s="36"/>
      <c r="I1710" s="36"/>
      <c r="J1710" s="36"/>
      <c r="K1710" s="36"/>
    </row>
    <row r="1711" spans="1:11" x14ac:dyDescent="0.25">
      <c r="A1711" s="37">
        <v>41184</v>
      </c>
      <c r="B1711" s="36">
        <v>0</v>
      </c>
      <c r="C1711" s="36">
        <v>231.18090000000001</v>
      </c>
      <c r="D1711" s="36">
        <v>231.18090000000001</v>
      </c>
      <c r="E1711" s="36">
        <v>231.18090000000001</v>
      </c>
      <c r="F1711" s="36">
        <v>231.18090000000001</v>
      </c>
      <c r="G1711" s="36"/>
      <c r="H1711" s="36"/>
      <c r="I1711" s="36"/>
      <c r="J1711" s="36"/>
      <c r="K1711" s="36"/>
    </row>
    <row r="1712" spans="1:11" x14ac:dyDescent="0.25">
      <c r="A1712" s="37">
        <v>41185</v>
      </c>
      <c r="B1712" s="36">
        <v>0</v>
      </c>
      <c r="C1712" s="36">
        <v>233.58969999999999</v>
      </c>
      <c r="D1712" s="36">
        <v>233.58969999999999</v>
      </c>
      <c r="E1712" s="36">
        <v>233.58969999999999</v>
      </c>
      <c r="F1712" s="36">
        <v>233.58969999999999</v>
      </c>
      <c r="G1712" s="36"/>
      <c r="H1712" s="36"/>
      <c r="I1712" s="36"/>
      <c r="J1712" s="36"/>
      <c r="K1712" s="36"/>
    </row>
    <row r="1713" spans="1:11" x14ac:dyDescent="0.25">
      <c r="A1713" s="37">
        <v>41186</v>
      </c>
      <c r="B1713" s="36">
        <v>0</v>
      </c>
      <c r="C1713" s="36">
        <v>238.8836</v>
      </c>
      <c r="D1713" s="36">
        <v>238.8836</v>
      </c>
      <c r="E1713" s="36">
        <v>238.8836</v>
      </c>
      <c r="F1713" s="36">
        <v>238.8836</v>
      </c>
      <c r="G1713" s="36"/>
      <c r="H1713" s="36"/>
      <c r="I1713" s="36"/>
      <c r="J1713" s="36"/>
      <c r="K1713" s="36"/>
    </row>
    <row r="1714" spans="1:11" x14ac:dyDescent="0.25">
      <c r="A1714" s="37">
        <v>41187</v>
      </c>
      <c r="B1714" s="36">
        <v>0</v>
      </c>
      <c r="C1714" s="36">
        <v>241.52109999999999</v>
      </c>
      <c r="D1714" s="36">
        <v>241.52109999999999</v>
      </c>
      <c r="E1714" s="36">
        <v>241.52109999999999</v>
      </c>
      <c r="F1714" s="36">
        <v>241.52109999999999</v>
      </c>
      <c r="G1714" s="36"/>
      <c r="H1714" s="36"/>
      <c r="I1714" s="36"/>
      <c r="J1714" s="36"/>
      <c r="K1714" s="36"/>
    </row>
    <row r="1715" spans="1:11" x14ac:dyDescent="0.25">
      <c r="A1715" s="37">
        <v>41190</v>
      </c>
      <c r="B1715" s="36">
        <v>0</v>
      </c>
      <c r="C1715" s="36">
        <v>240.749</v>
      </c>
      <c r="D1715" s="36">
        <v>240.749</v>
      </c>
      <c r="E1715" s="36">
        <v>240.749</v>
      </c>
      <c r="F1715" s="36">
        <v>240.749</v>
      </c>
      <c r="G1715" s="36"/>
      <c r="H1715" s="36"/>
      <c r="I1715" s="36"/>
      <c r="J1715" s="36"/>
      <c r="K1715" s="36"/>
    </row>
    <row r="1716" spans="1:11" x14ac:dyDescent="0.25">
      <c r="A1716" s="37">
        <v>41191</v>
      </c>
      <c r="B1716" s="36">
        <v>0</v>
      </c>
      <c r="C1716" s="36">
        <v>229.19909999999999</v>
      </c>
      <c r="D1716" s="36">
        <v>229.19909999999999</v>
      </c>
      <c r="E1716" s="36">
        <v>229.19909999999999</v>
      </c>
      <c r="F1716" s="36">
        <v>229.19909999999999</v>
      </c>
      <c r="G1716" s="36"/>
      <c r="H1716" s="36"/>
      <c r="I1716" s="36"/>
      <c r="J1716" s="36"/>
      <c r="K1716" s="36"/>
    </row>
    <row r="1717" spans="1:11" x14ac:dyDescent="0.25">
      <c r="A1717" s="37">
        <v>41192</v>
      </c>
      <c r="B1717" s="36">
        <v>0</v>
      </c>
      <c r="C1717" s="36">
        <v>230.911</v>
      </c>
      <c r="D1717" s="36">
        <v>230.911</v>
      </c>
      <c r="E1717" s="36">
        <v>230.911</v>
      </c>
      <c r="F1717" s="36">
        <v>230.911</v>
      </c>
      <c r="G1717" s="36"/>
      <c r="H1717" s="36"/>
      <c r="I1717" s="36"/>
      <c r="J1717" s="36"/>
      <c r="K1717" s="36"/>
    </row>
    <row r="1718" spans="1:11" x14ac:dyDescent="0.25">
      <c r="A1718" s="37">
        <v>41193</v>
      </c>
      <c r="B1718" s="36">
        <v>0</v>
      </c>
      <c r="C1718" s="36">
        <v>235.35310000000001</v>
      </c>
      <c r="D1718" s="36">
        <v>235.35310000000001</v>
      </c>
      <c r="E1718" s="36">
        <v>235.35310000000001</v>
      </c>
      <c r="F1718" s="36">
        <v>235.35310000000001</v>
      </c>
      <c r="G1718" s="36"/>
      <c r="H1718" s="36"/>
      <c r="I1718" s="36"/>
      <c r="J1718" s="36"/>
      <c r="K1718" s="36"/>
    </row>
    <row r="1719" spans="1:11" x14ac:dyDescent="0.25">
      <c r="A1719" s="37">
        <v>41194</v>
      </c>
      <c r="B1719" s="36">
        <v>0</v>
      </c>
      <c r="C1719" s="36">
        <v>233.3389</v>
      </c>
      <c r="D1719" s="36">
        <v>233.3389</v>
      </c>
      <c r="E1719" s="36">
        <v>233.3389</v>
      </c>
      <c r="F1719" s="36">
        <v>233.3389</v>
      </c>
      <c r="G1719" s="36"/>
      <c r="H1719" s="36"/>
      <c r="I1719" s="36"/>
      <c r="J1719" s="36"/>
      <c r="K1719" s="36"/>
    </row>
    <row r="1720" spans="1:11" x14ac:dyDescent="0.25">
      <c r="A1720" s="37">
        <v>41197</v>
      </c>
      <c r="B1720" s="36">
        <v>0</v>
      </c>
      <c r="C1720" s="36">
        <v>241.0847</v>
      </c>
      <c r="D1720" s="36">
        <v>241.0847</v>
      </c>
      <c r="E1720" s="36">
        <v>241.0847</v>
      </c>
      <c r="F1720" s="36">
        <v>241.0847</v>
      </c>
      <c r="G1720" s="36"/>
      <c r="H1720" s="36"/>
      <c r="I1720" s="36"/>
      <c r="J1720" s="36"/>
      <c r="K1720" s="36"/>
    </row>
    <row r="1721" spans="1:11" x14ac:dyDescent="0.25">
      <c r="A1721" s="37">
        <v>41198</v>
      </c>
      <c r="B1721" s="36">
        <v>0</v>
      </c>
      <c r="C1721" s="36">
        <v>246.34620000000001</v>
      </c>
      <c r="D1721" s="36">
        <v>246.34620000000001</v>
      </c>
      <c r="E1721" s="36">
        <v>246.34620000000001</v>
      </c>
      <c r="F1721" s="36">
        <v>246.34620000000001</v>
      </c>
      <c r="G1721" s="36"/>
      <c r="H1721" s="36"/>
      <c r="I1721" s="36"/>
      <c r="J1721" s="36"/>
      <c r="K1721" s="36"/>
    </row>
    <row r="1722" spans="1:11" x14ac:dyDescent="0.25">
      <c r="A1722" s="37">
        <v>41199</v>
      </c>
      <c r="B1722" s="36">
        <v>0</v>
      </c>
      <c r="C1722" s="36">
        <v>250.4495</v>
      </c>
      <c r="D1722" s="36">
        <v>250.4495</v>
      </c>
      <c r="E1722" s="36">
        <v>250.4495</v>
      </c>
      <c r="F1722" s="36">
        <v>250.4495</v>
      </c>
      <c r="G1722" s="36"/>
      <c r="H1722" s="36"/>
      <c r="I1722" s="36"/>
      <c r="J1722" s="36"/>
      <c r="K1722" s="36"/>
    </row>
    <row r="1723" spans="1:11" x14ac:dyDescent="0.25">
      <c r="A1723" s="37">
        <v>41200</v>
      </c>
      <c r="B1723" s="36">
        <v>0</v>
      </c>
      <c r="C1723" s="36">
        <v>250.3648</v>
      </c>
      <c r="D1723" s="36">
        <v>250.3648</v>
      </c>
      <c r="E1723" s="36">
        <v>250.3648</v>
      </c>
      <c r="F1723" s="36">
        <v>250.3648</v>
      </c>
      <c r="G1723" s="36"/>
      <c r="H1723" s="36"/>
      <c r="I1723" s="36"/>
      <c r="J1723" s="36"/>
      <c r="K1723" s="36"/>
    </row>
    <row r="1724" spans="1:11" x14ac:dyDescent="0.25">
      <c r="A1724" s="37">
        <v>41201</v>
      </c>
      <c r="B1724" s="36">
        <v>0</v>
      </c>
      <c r="C1724" s="36">
        <v>235.36940000000001</v>
      </c>
      <c r="D1724" s="36">
        <v>235.36940000000001</v>
      </c>
      <c r="E1724" s="36">
        <v>235.36940000000001</v>
      </c>
      <c r="F1724" s="36">
        <v>235.36940000000001</v>
      </c>
      <c r="G1724" s="36"/>
      <c r="H1724" s="36"/>
      <c r="I1724" s="36"/>
      <c r="J1724" s="36"/>
      <c r="K1724" s="36"/>
    </row>
    <row r="1725" spans="1:11" x14ac:dyDescent="0.25">
      <c r="A1725" s="37">
        <v>41204</v>
      </c>
      <c r="B1725" s="36">
        <v>0</v>
      </c>
      <c r="C1725" s="36">
        <v>234.71270000000001</v>
      </c>
      <c r="D1725" s="36">
        <v>234.71270000000001</v>
      </c>
      <c r="E1725" s="36">
        <v>234.71270000000001</v>
      </c>
      <c r="F1725" s="36">
        <v>234.71270000000001</v>
      </c>
      <c r="G1725" s="36"/>
      <c r="H1725" s="36"/>
      <c r="I1725" s="36"/>
      <c r="J1725" s="36"/>
      <c r="K1725" s="36"/>
    </row>
    <row r="1726" spans="1:11" x14ac:dyDescent="0.25">
      <c r="A1726" s="37">
        <v>41205</v>
      </c>
      <c r="B1726" s="36">
        <v>0</v>
      </c>
      <c r="C1726" s="36">
        <v>219.17789999999999</v>
      </c>
      <c r="D1726" s="36">
        <v>219.17789999999999</v>
      </c>
      <c r="E1726" s="36">
        <v>219.17789999999999</v>
      </c>
      <c r="F1726" s="36">
        <v>219.17789999999999</v>
      </c>
      <c r="G1726" s="36"/>
      <c r="H1726" s="36"/>
      <c r="I1726" s="36"/>
      <c r="J1726" s="36"/>
      <c r="K1726" s="36"/>
    </row>
    <row r="1727" spans="1:11" x14ac:dyDescent="0.25">
      <c r="A1727" s="37">
        <v>41206</v>
      </c>
      <c r="B1727" s="36">
        <v>0</v>
      </c>
      <c r="C1727" s="36">
        <v>217.20650000000001</v>
      </c>
      <c r="D1727" s="36">
        <v>217.20650000000001</v>
      </c>
      <c r="E1727" s="36">
        <v>217.20650000000001</v>
      </c>
      <c r="F1727" s="36">
        <v>217.20650000000001</v>
      </c>
      <c r="G1727" s="36"/>
      <c r="H1727" s="36"/>
      <c r="I1727" s="36"/>
      <c r="J1727" s="36"/>
      <c r="K1727" s="36"/>
    </row>
    <row r="1728" spans="1:11" x14ac:dyDescent="0.25">
      <c r="A1728" s="37">
        <v>41207</v>
      </c>
      <c r="B1728" s="36">
        <v>0</v>
      </c>
      <c r="C1728" s="36">
        <v>221.89670000000001</v>
      </c>
      <c r="D1728" s="36">
        <v>221.89670000000001</v>
      </c>
      <c r="E1728" s="36">
        <v>221.89670000000001</v>
      </c>
      <c r="F1728" s="36">
        <v>221.89670000000001</v>
      </c>
      <c r="G1728" s="36"/>
      <c r="H1728" s="36"/>
      <c r="I1728" s="36"/>
      <c r="J1728" s="36"/>
      <c r="K1728" s="36"/>
    </row>
    <row r="1729" spans="1:11" x14ac:dyDescent="0.25">
      <c r="A1729" s="37">
        <v>41208</v>
      </c>
      <c r="B1729" s="36">
        <v>0</v>
      </c>
      <c r="C1729" s="36">
        <v>224.38570000000001</v>
      </c>
      <c r="D1729" s="36">
        <v>224.38570000000001</v>
      </c>
      <c r="E1729" s="36">
        <v>224.38570000000001</v>
      </c>
      <c r="F1729" s="36">
        <v>224.38570000000001</v>
      </c>
      <c r="G1729" s="36"/>
      <c r="H1729" s="36"/>
      <c r="I1729" s="36"/>
      <c r="J1729" s="36"/>
      <c r="K1729" s="36"/>
    </row>
    <row r="1730" spans="1:11" x14ac:dyDescent="0.25">
      <c r="A1730" s="37">
        <v>41213</v>
      </c>
      <c r="B1730" s="36">
        <v>0</v>
      </c>
      <c r="C1730" s="36">
        <v>221.12569999999999</v>
      </c>
      <c r="D1730" s="36">
        <v>221.12569999999999</v>
      </c>
      <c r="E1730" s="36">
        <v>221.12569999999999</v>
      </c>
      <c r="F1730" s="36">
        <v>221.12569999999999</v>
      </c>
      <c r="G1730" s="36"/>
      <c r="H1730" s="36"/>
      <c r="I1730" s="36"/>
      <c r="J1730" s="36"/>
      <c r="K1730" s="36"/>
    </row>
    <row r="1731" spans="1:11" x14ac:dyDescent="0.25">
      <c r="A1731" s="37">
        <v>41214</v>
      </c>
      <c r="B1731" s="36">
        <v>0</v>
      </c>
      <c r="C1731" s="36">
        <v>238.345</v>
      </c>
      <c r="D1731" s="36">
        <v>238.345</v>
      </c>
      <c r="E1731" s="36">
        <v>238.345</v>
      </c>
      <c r="F1731" s="36">
        <v>238.345</v>
      </c>
      <c r="G1731" s="36"/>
      <c r="H1731" s="36"/>
      <c r="I1731" s="36"/>
      <c r="J1731" s="36"/>
      <c r="K1731" s="36"/>
    </row>
    <row r="1732" spans="1:11" x14ac:dyDescent="0.25">
      <c r="A1732" s="37">
        <v>41215</v>
      </c>
      <c r="B1732" s="36">
        <v>0</v>
      </c>
      <c r="C1732" s="36">
        <v>232.0795</v>
      </c>
      <c r="D1732" s="36">
        <v>232.0795</v>
      </c>
      <c r="E1732" s="36">
        <v>232.0795</v>
      </c>
      <c r="F1732" s="36">
        <v>232.0795</v>
      </c>
      <c r="G1732" s="36"/>
      <c r="H1732" s="36"/>
      <c r="I1732" s="36"/>
      <c r="J1732" s="36"/>
      <c r="K1732" s="36"/>
    </row>
    <row r="1733" spans="1:11" x14ac:dyDescent="0.25">
      <c r="A1733" s="37">
        <v>41218</v>
      </c>
      <c r="B1733" s="36">
        <v>0</v>
      </c>
      <c r="C1733" s="36">
        <v>229.19909999999999</v>
      </c>
      <c r="D1733" s="36">
        <v>229.19909999999999</v>
      </c>
      <c r="E1733" s="36">
        <v>229.19909999999999</v>
      </c>
      <c r="F1733" s="36">
        <v>229.19909999999999</v>
      </c>
      <c r="G1733" s="36"/>
      <c r="H1733" s="36"/>
      <c r="I1733" s="36"/>
      <c r="J1733" s="36"/>
      <c r="K1733" s="36"/>
    </row>
    <row r="1734" spans="1:11" x14ac:dyDescent="0.25">
      <c r="A1734" s="37">
        <v>41219</v>
      </c>
      <c r="B1734" s="36">
        <v>0</v>
      </c>
      <c r="C1734" s="36">
        <v>236.10480000000001</v>
      </c>
      <c r="D1734" s="36">
        <v>236.10480000000001</v>
      </c>
      <c r="E1734" s="36">
        <v>236.10480000000001</v>
      </c>
      <c r="F1734" s="36">
        <v>236.10480000000001</v>
      </c>
      <c r="G1734" s="36"/>
      <c r="H1734" s="36"/>
      <c r="I1734" s="36"/>
      <c r="J1734" s="36"/>
      <c r="K1734" s="36"/>
    </row>
    <row r="1735" spans="1:11" x14ac:dyDescent="0.25">
      <c r="A1735" s="37">
        <v>41220</v>
      </c>
      <c r="B1735" s="36">
        <v>0</v>
      </c>
      <c r="C1735" s="36">
        <v>218.6463</v>
      </c>
      <c r="D1735" s="36">
        <v>218.6463</v>
      </c>
      <c r="E1735" s="36">
        <v>218.6463</v>
      </c>
      <c r="F1735" s="36">
        <v>218.6463</v>
      </c>
      <c r="G1735" s="36"/>
      <c r="H1735" s="36"/>
      <c r="I1735" s="36"/>
      <c r="J1735" s="36"/>
      <c r="K1735" s="36"/>
    </row>
    <row r="1736" spans="1:11" x14ac:dyDescent="0.25">
      <c r="A1736" s="37">
        <v>41221</v>
      </c>
      <c r="B1736" s="36">
        <v>0</v>
      </c>
      <c r="C1736" s="36">
        <v>217.5044</v>
      </c>
      <c r="D1736" s="36">
        <v>217.5044</v>
      </c>
      <c r="E1736" s="36">
        <v>217.5044</v>
      </c>
      <c r="F1736" s="36">
        <v>217.5044</v>
      </c>
      <c r="G1736" s="36"/>
      <c r="H1736" s="36"/>
      <c r="I1736" s="36"/>
      <c r="J1736" s="36"/>
      <c r="K1736" s="36"/>
    </row>
    <row r="1737" spans="1:11" x14ac:dyDescent="0.25">
      <c r="A1737" s="37">
        <v>41222</v>
      </c>
      <c r="B1737" s="36">
        <v>0</v>
      </c>
      <c r="C1737" s="36">
        <v>217.05860000000001</v>
      </c>
      <c r="D1737" s="36">
        <v>217.05860000000001</v>
      </c>
      <c r="E1737" s="36">
        <v>217.05860000000001</v>
      </c>
      <c r="F1737" s="36">
        <v>217.05860000000001</v>
      </c>
      <c r="G1737" s="36"/>
      <c r="H1737" s="36"/>
      <c r="I1737" s="36"/>
      <c r="J1737" s="36"/>
      <c r="K1737" s="36"/>
    </row>
    <row r="1738" spans="1:11" x14ac:dyDescent="0.25">
      <c r="A1738" s="37">
        <v>41225</v>
      </c>
      <c r="B1738" s="36">
        <v>0</v>
      </c>
      <c r="C1738" s="36">
        <v>230.91560000000001</v>
      </c>
      <c r="D1738" s="36">
        <v>230.91560000000001</v>
      </c>
      <c r="E1738" s="36">
        <v>230.91560000000001</v>
      </c>
      <c r="F1738" s="36">
        <v>230.91560000000001</v>
      </c>
      <c r="G1738" s="36"/>
      <c r="H1738" s="36"/>
      <c r="I1738" s="36"/>
      <c r="J1738" s="36"/>
      <c r="K1738" s="36"/>
    </row>
    <row r="1739" spans="1:11" x14ac:dyDescent="0.25">
      <c r="A1739" s="37">
        <v>41226</v>
      </c>
      <c r="B1739" s="36">
        <v>0</v>
      </c>
      <c r="C1739" s="36">
        <v>230.90020000000001</v>
      </c>
      <c r="D1739" s="36">
        <v>230.90020000000001</v>
      </c>
      <c r="E1739" s="36">
        <v>230.90020000000001</v>
      </c>
      <c r="F1739" s="36">
        <v>230.90020000000001</v>
      </c>
      <c r="G1739" s="36"/>
      <c r="H1739" s="36"/>
      <c r="I1739" s="36"/>
      <c r="J1739" s="36"/>
      <c r="K1739" s="36"/>
    </row>
    <row r="1740" spans="1:11" x14ac:dyDescent="0.25">
      <c r="A1740" s="37">
        <v>41227</v>
      </c>
      <c r="B1740" s="36">
        <v>0</v>
      </c>
      <c r="C1740" s="36">
        <v>219.8356</v>
      </c>
      <c r="D1740" s="36">
        <v>219.8356</v>
      </c>
      <c r="E1740" s="36">
        <v>219.8356</v>
      </c>
      <c r="F1740" s="36">
        <v>219.8356</v>
      </c>
      <c r="G1740" s="36"/>
      <c r="H1740" s="36"/>
      <c r="I1740" s="36"/>
      <c r="J1740" s="36"/>
      <c r="K1740" s="36"/>
    </row>
    <row r="1741" spans="1:11" x14ac:dyDescent="0.25">
      <c r="A1741" s="37">
        <v>41228</v>
      </c>
      <c r="B1741" s="36">
        <v>0</v>
      </c>
      <c r="C1741" s="36">
        <v>219.1131</v>
      </c>
      <c r="D1741" s="36">
        <v>219.1131</v>
      </c>
      <c r="E1741" s="36">
        <v>219.1131</v>
      </c>
      <c r="F1741" s="36">
        <v>219.1131</v>
      </c>
      <c r="G1741" s="36"/>
      <c r="H1741" s="36"/>
      <c r="I1741" s="36"/>
      <c r="J1741" s="36"/>
      <c r="K1741" s="36"/>
    </row>
    <row r="1742" spans="1:11" x14ac:dyDescent="0.25">
      <c r="A1742" s="37">
        <v>41229</v>
      </c>
      <c r="B1742" s="36">
        <v>0</v>
      </c>
      <c r="C1742" s="36">
        <v>229.35509999999999</v>
      </c>
      <c r="D1742" s="36">
        <v>229.35509999999999</v>
      </c>
      <c r="E1742" s="36">
        <v>229.35509999999999</v>
      </c>
      <c r="F1742" s="36">
        <v>229.35509999999999</v>
      </c>
      <c r="G1742" s="36"/>
      <c r="H1742" s="36"/>
      <c r="I1742" s="36"/>
      <c r="J1742" s="36"/>
      <c r="K1742" s="36"/>
    </row>
    <row r="1743" spans="1:11" x14ac:dyDescent="0.25">
      <c r="A1743" s="37">
        <v>41232</v>
      </c>
      <c r="B1743" s="36">
        <v>0</v>
      </c>
      <c r="C1743" s="36">
        <v>249.4699</v>
      </c>
      <c r="D1743" s="36">
        <v>249.4699</v>
      </c>
      <c r="E1743" s="36">
        <v>249.4699</v>
      </c>
      <c r="F1743" s="36">
        <v>249.4699</v>
      </c>
      <c r="G1743" s="36"/>
      <c r="H1743" s="36"/>
      <c r="I1743" s="36"/>
      <c r="J1743" s="36"/>
      <c r="K1743" s="36"/>
    </row>
    <row r="1744" spans="1:11" x14ac:dyDescent="0.25">
      <c r="A1744" s="37">
        <v>41233</v>
      </c>
      <c r="B1744" s="36">
        <v>0</v>
      </c>
      <c r="C1744" s="36">
        <v>254.39779999999999</v>
      </c>
      <c r="D1744" s="36">
        <v>254.39779999999999</v>
      </c>
      <c r="E1744" s="36">
        <v>254.39779999999999</v>
      </c>
      <c r="F1744" s="36">
        <v>254.39779999999999</v>
      </c>
      <c r="G1744" s="36"/>
      <c r="H1744" s="36"/>
      <c r="I1744" s="36"/>
      <c r="J1744" s="36"/>
      <c r="K1744" s="36"/>
    </row>
    <row r="1745" spans="1:11" x14ac:dyDescent="0.25">
      <c r="A1745" s="37">
        <v>41234</v>
      </c>
      <c r="B1745" s="36">
        <v>0</v>
      </c>
      <c r="C1745" s="36">
        <v>250.98929999999999</v>
      </c>
      <c r="D1745" s="36">
        <v>250.98929999999999</v>
      </c>
      <c r="E1745" s="36">
        <v>250.98929999999999</v>
      </c>
      <c r="F1745" s="36">
        <v>250.98929999999999</v>
      </c>
      <c r="G1745" s="36"/>
      <c r="H1745" s="36"/>
      <c r="I1745" s="36"/>
      <c r="J1745" s="36"/>
      <c r="K1745" s="36"/>
    </row>
    <row r="1746" spans="1:11" x14ac:dyDescent="0.25">
      <c r="A1746" s="37">
        <v>41236</v>
      </c>
      <c r="B1746" s="36">
        <v>0</v>
      </c>
      <c r="C1746" s="36">
        <v>259.61849999999998</v>
      </c>
      <c r="D1746" s="36">
        <v>259.61849999999998</v>
      </c>
      <c r="E1746" s="36">
        <v>259.61849999999998</v>
      </c>
      <c r="F1746" s="36">
        <v>259.61849999999998</v>
      </c>
      <c r="G1746" s="36"/>
      <c r="H1746" s="36"/>
      <c r="I1746" s="36"/>
      <c r="J1746" s="36"/>
      <c r="K1746" s="36"/>
    </row>
    <row r="1747" spans="1:11" x14ac:dyDescent="0.25">
      <c r="A1747" s="37">
        <v>41239</v>
      </c>
      <c r="B1747" s="36">
        <v>0</v>
      </c>
      <c r="C1747" s="36">
        <v>264.99439999999998</v>
      </c>
      <c r="D1747" s="36">
        <v>264.99439999999998</v>
      </c>
      <c r="E1747" s="36">
        <v>264.99439999999998</v>
      </c>
      <c r="F1747" s="36">
        <v>264.99439999999998</v>
      </c>
      <c r="G1747" s="36"/>
      <c r="H1747" s="36"/>
      <c r="I1747" s="36"/>
      <c r="J1747" s="36"/>
      <c r="K1747" s="36"/>
    </row>
    <row r="1748" spans="1:11" x14ac:dyDescent="0.25">
      <c r="A1748" s="37">
        <v>41240</v>
      </c>
      <c r="B1748" s="36">
        <v>0</v>
      </c>
      <c r="C1748" s="36">
        <v>260.3997</v>
      </c>
      <c r="D1748" s="36">
        <v>260.3997</v>
      </c>
      <c r="E1748" s="36">
        <v>260.3997</v>
      </c>
      <c r="F1748" s="36">
        <v>260.3997</v>
      </c>
      <c r="G1748" s="36"/>
      <c r="H1748" s="36"/>
      <c r="I1748" s="36"/>
      <c r="J1748" s="36"/>
      <c r="K1748" s="36"/>
    </row>
    <row r="1749" spans="1:11" x14ac:dyDescent="0.25">
      <c r="A1749" s="37">
        <v>41241</v>
      </c>
      <c r="B1749" s="36">
        <v>0</v>
      </c>
      <c r="C1749" s="36">
        <v>267.47019999999998</v>
      </c>
      <c r="D1749" s="36">
        <v>267.47019999999998</v>
      </c>
      <c r="E1749" s="36">
        <v>267.47019999999998</v>
      </c>
      <c r="F1749" s="36">
        <v>267.47019999999998</v>
      </c>
      <c r="G1749" s="36"/>
      <c r="H1749" s="36"/>
      <c r="I1749" s="36"/>
      <c r="J1749" s="36"/>
      <c r="K1749" s="36"/>
    </row>
    <row r="1750" spans="1:11" x14ac:dyDescent="0.25">
      <c r="A1750" s="37">
        <v>41242</v>
      </c>
      <c r="B1750" s="36">
        <v>0</v>
      </c>
      <c r="C1750" s="36">
        <v>270.93639999999999</v>
      </c>
      <c r="D1750" s="36">
        <v>270.93639999999999</v>
      </c>
      <c r="E1750" s="36">
        <v>270.93639999999999</v>
      </c>
      <c r="F1750" s="36">
        <v>270.93639999999999</v>
      </c>
      <c r="G1750" s="36"/>
      <c r="H1750" s="36"/>
      <c r="I1750" s="36"/>
      <c r="J1750" s="36"/>
      <c r="K1750" s="36"/>
    </row>
    <row r="1751" spans="1:11" x14ac:dyDescent="0.25">
      <c r="A1751" s="37">
        <v>41243</v>
      </c>
      <c r="B1751" s="36">
        <v>0</v>
      </c>
      <c r="C1751" s="36">
        <v>267.22660000000002</v>
      </c>
      <c r="D1751" s="36">
        <v>267.22660000000002</v>
      </c>
      <c r="E1751" s="36">
        <v>267.22660000000002</v>
      </c>
      <c r="F1751" s="36">
        <v>267.22660000000002</v>
      </c>
      <c r="G1751" s="36"/>
      <c r="H1751" s="36"/>
      <c r="I1751" s="36"/>
      <c r="J1751" s="36"/>
      <c r="K1751" s="36"/>
    </row>
    <row r="1752" spans="1:11" x14ac:dyDescent="0.25">
      <c r="A1752" s="37">
        <v>41246</v>
      </c>
      <c r="B1752" s="36">
        <v>0</v>
      </c>
      <c r="C1752" s="36">
        <v>261.76740000000001</v>
      </c>
      <c r="D1752" s="36">
        <v>261.76740000000001</v>
      </c>
      <c r="E1752" s="36">
        <v>261.76740000000001</v>
      </c>
      <c r="F1752" s="36">
        <v>261.76740000000001</v>
      </c>
      <c r="G1752" s="36"/>
      <c r="H1752" s="36"/>
      <c r="I1752" s="36"/>
      <c r="J1752" s="36"/>
      <c r="K1752" s="36"/>
    </row>
    <row r="1753" spans="1:11" x14ac:dyDescent="0.25">
      <c r="A1753" s="37">
        <v>41247</v>
      </c>
      <c r="B1753" s="36">
        <v>0</v>
      </c>
      <c r="C1753" s="36">
        <v>255.83920000000001</v>
      </c>
      <c r="D1753" s="36">
        <v>255.83920000000001</v>
      </c>
      <c r="E1753" s="36">
        <v>255.83920000000001</v>
      </c>
      <c r="F1753" s="36">
        <v>255.83920000000001</v>
      </c>
      <c r="G1753" s="36"/>
      <c r="H1753" s="36"/>
      <c r="I1753" s="36"/>
      <c r="J1753" s="36"/>
      <c r="K1753" s="36"/>
    </row>
    <row r="1754" spans="1:11" x14ac:dyDescent="0.25">
      <c r="A1754" s="37">
        <v>41248</v>
      </c>
      <c r="B1754" s="36">
        <v>0</v>
      </c>
      <c r="C1754" s="36">
        <v>259.00220000000002</v>
      </c>
      <c r="D1754" s="36">
        <v>259.00220000000002</v>
      </c>
      <c r="E1754" s="36">
        <v>259.00220000000002</v>
      </c>
      <c r="F1754" s="36">
        <v>259.00220000000002</v>
      </c>
      <c r="G1754" s="36"/>
      <c r="H1754" s="36"/>
      <c r="I1754" s="36"/>
      <c r="J1754" s="36"/>
      <c r="K1754" s="36"/>
    </row>
    <row r="1755" spans="1:11" x14ac:dyDescent="0.25">
      <c r="A1755" s="37">
        <v>41249</v>
      </c>
      <c r="B1755" s="36">
        <v>0</v>
      </c>
      <c r="C1755" s="36">
        <v>257.4348</v>
      </c>
      <c r="D1755" s="36">
        <v>257.4348</v>
      </c>
      <c r="E1755" s="36">
        <v>257.4348</v>
      </c>
      <c r="F1755" s="36">
        <v>257.4348</v>
      </c>
      <c r="G1755" s="36"/>
      <c r="H1755" s="36"/>
      <c r="I1755" s="36"/>
      <c r="J1755" s="36"/>
      <c r="K1755" s="36"/>
    </row>
    <row r="1756" spans="1:11" x14ac:dyDescent="0.25">
      <c r="A1756" s="37">
        <v>41250</v>
      </c>
      <c r="B1756" s="36">
        <v>0</v>
      </c>
      <c r="C1756" s="36">
        <v>265.68439999999998</v>
      </c>
      <c r="D1756" s="36">
        <v>265.68439999999998</v>
      </c>
      <c r="E1756" s="36">
        <v>265.68439999999998</v>
      </c>
      <c r="F1756" s="36">
        <v>265.68439999999998</v>
      </c>
      <c r="G1756" s="36"/>
      <c r="H1756" s="36"/>
      <c r="I1756" s="36"/>
      <c r="J1756" s="36"/>
      <c r="K1756" s="36"/>
    </row>
    <row r="1757" spans="1:11" x14ac:dyDescent="0.25">
      <c r="A1757" s="37">
        <v>41253</v>
      </c>
      <c r="B1757" s="36">
        <v>0</v>
      </c>
      <c r="C1757" s="36">
        <v>263.50099999999998</v>
      </c>
      <c r="D1757" s="36">
        <v>263.50099999999998</v>
      </c>
      <c r="E1757" s="36">
        <v>263.50099999999998</v>
      </c>
      <c r="F1757" s="36">
        <v>263.50099999999998</v>
      </c>
      <c r="G1757" s="36"/>
      <c r="H1757" s="36"/>
      <c r="I1757" s="36"/>
      <c r="J1757" s="36"/>
      <c r="K1757" s="36"/>
    </row>
    <row r="1758" spans="1:11" x14ac:dyDescent="0.25">
      <c r="A1758" s="37">
        <v>41254</v>
      </c>
      <c r="B1758" s="36">
        <v>0</v>
      </c>
      <c r="C1758" s="36">
        <v>271.3227</v>
      </c>
      <c r="D1758" s="36">
        <v>271.3227</v>
      </c>
      <c r="E1758" s="36">
        <v>271.3227</v>
      </c>
      <c r="F1758" s="36">
        <v>271.3227</v>
      </c>
      <c r="G1758" s="36"/>
      <c r="H1758" s="36"/>
      <c r="I1758" s="36"/>
      <c r="J1758" s="36"/>
      <c r="K1758" s="36"/>
    </row>
    <row r="1759" spans="1:11" x14ac:dyDescent="0.25">
      <c r="A1759" s="37">
        <v>41255</v>
      </c>
      <c r="B1759" s="36">
        <v>0</v>
      </c>
      <c r="C1759" s="36">
        <v>264.8109</v>
      </c>
      <c r="D1759" s="36">
        <v>264.8109</v>
      </c>
      <c r="E1759" s="36">
        <v>264.8109</v>
      </c>
      <c r="F1759" s="36">
        <v>264.8109</v>
      </c>
      <c r="G1759" s="36"/>
      <c r="H1759" s="36"/>
      <c r="I1759" s="36"/>
      <c r="J1759" s="36"/>
      <c r="K1759" s="36"/>
    </row>
    <row r="1760" spans="1:11" x14ac:dyDescent="0.25">
      <c r="A1760" s="37">
        <v>41256</v>
      </c>
      <c r="B1760" s="36">
        <v>0</v>
      </c>
      <c r="C1760" s="36">
        <v>259.64170000000001</v>
      </c>
      <c r="D1760" s="36">
        <v>259.64170000000001</v>
      </c>
      <c r="E1760" s="36">
        <v>259.64170000000001</v>
      </c>
      <c r="F1760" s="36">
        <v>259.64170000000001</v>
      </c>
      <c r="G1760" s="36"/>
      <c r="H1760" s="36"/>
      <c r="I1760" s="36"/>
      <c r="J1760" s="36"/>
      <c r="K1760" s="36"/>
    </row>
    <row r="1761" spans="1:11" x14ac:dyDescent="0.25">
      <c r="A1761" s="37">
        <v>41257</v>
      </c>
      <c r="B1761" s="36">
        <v>0</v>
      </c>
      <c r="C1761" s="36">
        <v>257.46609999999998</v>
      </c>
      <c r="D1761" s="36">
        <v>257.46609999999998</v>
      </c>
      <c r="E1761" s="36">
        <v>257.46609999999998</v>
      </c>
      <c r="F1761" s="36">
        <v>257.46609999999998</v>
      </c>
      <c r="G1761" s="36"/>
      <c r="H1761" s="36"/>
      <c r="I1761" s="36"/>
      <c r="J1761" s="36"/>
      <c r="K1761" s="36"/>
    </row>
    <row r="1762" spans="1:11" x14ac:dyDescent="0.25">
      <c r="A1762" s="37">
        <v>41260</v>
      </c>
      <c r="B1762" s="36">
        <v>0</v>
      </c>
      <c r="C1762" s="36">
        <v>264.94540000000001</v>
      </c>
      <c r="D1762" s="36">
        <v>264.94540000000001</v>
      </c>
      <c r="E1762" s="36">
        <v>264.94540000000001</v>
      </c>
      <c r="F1762" s="36">
        <v>264.94540000000001</v>
      </c>
      <c r="G1762" s="36"/>
      <c r="H1762" s="36"/>
      <c r="I1762" s="36"/>
      <c r="J1762" s="36"/>
      <c r="K1762" s="36"/>
    </row>
    <row r="1763" spans="1:11" x14ac:dyDescent="0.25">
      <c r="A1763" s="37">
        <v>41261</v>
      </c>
      <c r="B1763" s="36">
        <v>0</v>
      </c>
      <c r="C1763" s="36">
        <v>277.30430000000001</v>
      </c>
      <c r="D1763" s="36">
        <v>277.30430000000001</v>
      </c>
      <c r="E1763" s="36">
        <v>277.30430000000001</v>
      </c>
      <c r="F1763" s="36">
        <v>277.30430000000001</v>
      </c>
      <c r="G1763" s="36"/>
      <c r="H1763" s="36"/>
      <c r="I1763" s="36"/>
      <c r="J1763" s="36"/>
      <c r="K1763" s="36"/>
    </row>
    <row r="1764" spans="1:11" x14ac:dyDescent="0.25">
      <c r="A1764" s="37">
        <v>41262</v>
      </c>
      <c r="B1764" s="36">
        <v>0</v>
      </c>
      <c r="C1764" s="36">
        <v>261.02280000000002</v>
      </c>
      <c r="D1764" s="36">
        <v>261.02280000000002</v>
      </c>
      <c r="E1764" s="36">
        <v>261.02280000000002</v>
      </c>
      <c r="F1764" s="36">
        <v>261.02280000000002</v>
      </c>
      <c r="G1764" s="36"/>
      <c r="H1764" s="36"/>
      <c r="I1764" s="36"/>
      <c r="J1764" s="36"/>
      <c r="K1764" s="36"/>
    </row>
    <row r="1765" spans="1:11" x14ac:dyDescent="0.25">
      <c r="A1765" s="37">
        <v>41263</v>
      </c>
      <c r="B1765" s="36">
        <v>0</v>
      </c>
      <c r="C1765" s="36">
        <v>253.3356</v>
      </c>
      <c r="D1765" s="36">
        <v>253.3356</v>
      </c>
      <c r="E1765" s="36">
        <v>253.3356</v>
      </c>
      <c r="F1765" s="36">
        <v>253.3356</v>
      </c>
      <c r="G1765" s="36"/>
      <c r="H1765" s="36"/>
      <c r="I1765" s="36"/>
      <c r="J1765" s="36"/>
      <c r="K1765" s="36"/>
    </row>
    <row r="1766" spans="1:11" x14ac:dyDescent="0.25">
      <c r="A1766" s="37">
        <v>41264</v>
      </c>
      <c r="B1766" s="36">
        <v>0</v>
      </c>
      <c r="C1766" s="36">
        <v>236.1266</v>
      </c>
      <c r="D1766" s="36">
        <v>236.1266</v>
      </c>
      <c r="E1766" s="36">
        <v>236.1266</v>
      </c>
      <c r="F1766" s="36">
        <v>236.1266</v>
      </c>
      <c r="G1766" s="36"/>
      <c r="H1766" s="36"/>
      <c r="I1766" s="36"/>
      <c r="J1766" s="36"/>
      <c r="K1766" s="36"/>
    </row>
    <row r="1767" spans="1:11" x14ac:dyDescent="0.25">
      <c r="A1767" s="37">
        <v>41267</v>
      </c>
      <c r="B1767" s="36">
        <v>0</v>
      </c>
      <c r="C1767" s="36">
        <v>236.7775</v>
      </c>
      <c r="D1767" s="36">
        <v>236.7775</v>
      </c>
      <c r="E1767" s="36">
        <v>236.7775</v>
      </c>
      <c r="F1767" s="36">
        <v>236.7775</v>
      </c>
      <c r="G1767" s="36"/>
      <c r="H1767" s="36"/>
      <c r="I1767" s="36"/>
      <c r="J1767" s="36"/>
      <c r="K1767" s="36"/>
    </row>
    <row r="1768" spans="1:11" x14ac:dyDescent="0.25">
      <c r="A1768" s="37">
        <v>41269</v>
      </c>
      <c r="B1768" s="36">
        <v>0</v>
      </c>
      <c r="C1768" s="36">
        <v>228.90129999999999</v>
      </c>
      <c r="D1768" s="36">
        <v>228.90129999999999</v>
      </c>
      <c r="E1768" s="36">
        <v>228.90129999999999</v>
      </c>
      <c r="F1768" s="36">
        <v>228.90129999999999</v>
      </c>
      <c r="G1768" s="36"/>
      <c r="H1768" s="36"/>
      <c r="I1768" s="36"/>
      <c r="J1768" s="36"/>
      <c r="K1768" s="36"/>
    </row>
    <row r="1769" spans="1:11" x14ac:dyDescent="0.25">
      <c r="A1769" s="37">
        <v>41270</v>
      </c>
      <c r="B1769" s="36">
        <v>0</v>
      </c>
      <c r="C1769" s="36">
        <v>228.9539</v>
      </c>
      <c r="D1769" s="36">
        <v>228.9539</v>
      </c>
      <c r="E1769" s="36">
        <v>228.9539</v>
      </c>
      <c r="F1769" s="36">
        <v>228.9539</v>
      </c>
      <c r="G1769" s="36"/>
      <c r="H1769" s="36"/>
      <c r="I1769" s="36"/>
      <c r="J1769" s="36"/>
      <c r="K1769" s="36"/>
    </row>
    <row r="1770" spans="1:11" x14ac:dyDescent="0.25">
      <c r="A1770" s="37">
        <v>41271</v>
      </c>
      <c r="B1770" s="36">
        <v>0</v>
      </c>
      <c r="C1770" s="36">
        <v>217.03870000000001</v>
      </c>
      <c r="D1770" s="36">
        <v>217.03870000000001</v>
      </c>
      <c r="E1770" s="36">
        <v>217.03870000000001</v>
      </c>
      <c r="F1770" s="36">
        <v>217.03870000000001</v>
      </c>
      <c r="G1770" s="36"/>
      <c r="H1770" s="36"/>
      <c r="I1770" s="36"/>
      <c r="J1770" s="36"/>
      <c r="K1770" s="36"/>
    </row>
    <row r="1771" spans="1:11" x14ac:dyDescent="0.25">
      <c r="A1771" s="37">
        <v>41274</v>
      </c>
      <c r="B1771" s="36">
        <v>0</v>
      </c>
      <c r="C1771" s="36">
        <v>239.3734</v>
      </c>
      <c r="D1771" s="36">
        <v>239.3734</v>
      </c>
      <c r="E1771" s="36">
        <v>239.3734</v>
      </c>
      <c r="F1771" s="36">
        <v>239.3734</v>
      </c>
      <c r="G1771" s="36"/>
      <c r="H1771" s="36"/>
      <c r="I1771" s="36"/>
      <c r="J1771" s="36"/>
      <c r="K1771" s="36"/>
    </row>
    <row r="1772" spans="1:11" x14ac:dyDescent="0.25">
      <c r="A1772" s="37">
        <v>41276</v>
      </c>
      <c r="B1772" s="36">
        <v>0</v>
      </c>
      <c r="C1772" s="36">
        <v>266.46949999999998</v>
      </c>
      <c r="D1772" s="36">
        <v>266.46949999999998</v>
      </c>
      <c r="E1772" s="36">
        <v>266.46949999999998</v>
      </c>
      <c r="F1772" s="36">
        <v>266.46949999999998</v>
      </c>
      <c r="G1772" s="36"/>
      <c r="H1772" s="36"/>
      <c r="I1772" s="36"/>
      <c r="J1772" s="36"/>
      <c r="K1772" s="36"/>
    </row>
    <row r="1773" spans="1:11" x14ac:dyDescent="0.25">
      <c r="A1773" s="37">
        <v>41277</v>
      </c>
      <c r="B1773" s="36">
        <v>0</v>
      </c>
      <c r="C1773" s="36">
        <v>266.55119999999999</v>
      </c>
      <c r="D1773" s="36">
        <v>266.55119999999999</v>
      </c>
      <c r="E1773" s="36">
        <v>266.55119999999999</v>
      </c>
      <c r="F1773" s="36">
        <v>266.55119999999999</v>
      </c>
      <c r="G1773" s="36"/>
      <c r="H1773" s="36"/>
      <c r="I1773" s="36"/>
      <c r="J1773" s="36"/>
      <c r="K1773" s="36"/>
    </row>
    <row r="1774" spans="1:11" x14ac:dyDescent="0.25">
      <c r="A1774" s="37">
        <v>41278</v>
      </c>
      <c r="B1774" s="36">
        <v>0</v>
      </c>
      <c r="C1774" s="36">
        <v>273.63150000000002</v>
      </c>
      <c r="D1774" s="36">
        <v>273.63150000000002</v>
      </c>
      <c r="E1774" s="36">
        <v>273.63150000000002</v>
      </c>
      <c r="F1774" s="36">
        <v>273.63150000000002</v>
      </c>
      <c r="G1774" s="36"/>
      <c r="H1774" s="36"/>
      <c r="I1774" s="36"/>
      <c r="J1774" s="36"/>
      <c r="K1774" s="36"/>
    </row>
    <row r="1775" spans="1:11" x14ac:dyDescent="0.25">
      <c r="A1775" s="37">
        <v>41281</v>
      </c>
      <c r="B1775" s="36">
        <v>0</v>
      </c>
      <c r="C1775" s="36">
        <v>273.755</v>
      </c>
      <c r="D1775" s="36">
        <v>273.755</v>
      </c>
      <c r="E1775" s="36">
        <v>273.755</v>
      </c>
      <c r="F1775" s="36">
        <v>273.755</v>
      </c>
      <c r="G1775" s="36"/>
      <c r="H1775" s="36"/>
      <c r="I1775" s="36"/>
      <c r="J1775" s="36"/>
      <c r="K1775" s="36"/>
    </row>
    <row r="1776" spans="1:11" x14ac:dyDescent="0.25">
      <c r="A1776" s="37">
        <v>41282</v>
      </c>
      <c r="B1776" s="36">
        <v>0</v>
      </c>
      <c r="C1776" s="36">
        <v>276.8175</v>
      </c>
      <c r="D1776" s="36">
        <v>276.8175</v>
      </c>
      <c r="E1776" s="36">
        <v>276.8175</v>
      </c>
      <c r="F1776" s="36">
        <v>276.8175</v>
      </c>
      <c r="G1776" s="36"/>
      <c r="H1776" s="36"/>
      <c r="I1776" s="36"/>
      <c r="J1776" s="36"/>
      <c r="K1776" s="36"/>
    </row>
    <row r="1777" spans="1:11" x14ac:dyDescent="0.25">
      <c r="A1777" s="37">
        <v>41283</v>
      </c>
      <c r="B1777" s="36">
        <v>0</v>
      </c>
      <c r="C1777" s="36">
        <v>275.71339999999998</v>
      </c>
      <c r="D1777" s="36">
        <v>275.71339999999998</v>
      </c>
      <c r="E1777" s="36">
        <v>275.71339999999998</v>
      </c>
      <c r="F1777" s="36">
        <v>275.71339999999998</v>
      </c>
      <c r="G1777" s="36"/>
      <c r="H1777" s="36"/>
      <c r="I1777" s="36"/>
      <c r="J1777" s="36"/>
      <c r="K1777" s="36"/>
    </row>
    <row r="1778" spans="1:11" x14ac:dyDescent="0.25">
      <c r="A1778" s="37">
        <v>41284</v>
      </c>
      <c r="B1778" s="36">
        <v>0</v>
      </c>
      <c r="C1778" s="36">
        <v>282.70100000000002</v>
      </c>
      <c r="D1778" s="36">
        <v>282.70100000000002</v>
      </c>
      <c r="E1778" s="36">
        <v>282.70100000000002</v>
      </c>
      <c r="F1778" s="36">
        <v>282.70100000000002</v>
      </c>
      <c r="G1778" s="36"/>
      <c r="H1778" s="36"/>
      <c r="I1778" s="36"/>
      <c r="J1778" s="36"/>
      <c r="K1778" s="36"/>
    </row>
    <row r="1779" spans="1:11" x14ac:dyDescent="0.25">
      <c r="A1779" s="37">
        <v>41285</v>
      </c>
      <c r="B1779" s="36">
        <v>0</v>
      </c>
      <c r="C1779" s="36">
        <v>283.88830000000002</v>
      </c>
      <c r="D1779" s="36">
        <v>283.88830000000002</v>
      </c>
      <c r="E1779" s="36">
        <v>283.88830000000002</v>
      </c>
      <c r="F1779" s="36">
        <v>283.88830000000002</v>
      </c>
      <c r="G1779" s="36"/>
      <c r="H1779" s="36"/>
      <c r="I1779" s="36"/>
      <c r="J1779" s="36"/>
      <c r="K1779" s="36"/>
    </row>
    <row r="1780" spans="1:11" x14ac:dyDescent="0.25">
      <c r="A1780" s="37">
        <v>41288</v>
      </c>
      <c r="B1780" s="36">
        <v>0</v>
      </c>
      <c r="C1780" s="36">
        <v>288.13159999999999</v>
      </c>
      <c r="D1780" s="36">
        <v>288.13159999999999</v>
      </c>
      <c r="E1780" s="36">
        <v>288.13159999999999</v>
      </c>
      <c r="F1780" s="36">
        <v>288.13159999999999</v>
      </c>
      <c r="G1780" s="36"/>
      <c r="H1780" s="36"/>
      <c r="I1780" s="36"/>
      <c r="J1780" s="36"/>
      <c r="K1780" s="36"/>
    </row>
    <row r="1781" spans="1:11" x14ac:dyDescent="0.25">
      <c r="A1781" s="37">
        <v>41289</v>
      </c>
      <c r="B1781" s="36">
        <v>0</v>
      </c>
      <c r="C1781" s="36">
        <v>289.52179999999998</v>
      </c>
      <c r="D1781" s="36">
        <v>289.52179999999998</v>
      </c>
      <c r="E1781" s="36">
        <v>289.52179999999998</v>
      </c>
      <c r="F1781" s="36">
        <v>289.52179999999998</v>
      </c>
      <c r="G1781" s="36"/>
      <c r="H1781" s="36"/>
      <c r="I1781" s="36"/>
      <c r="J1781" s="36"/>
      <c r="K1781" s="36"/>
    </row>
    <row r="1782" spans="1:11" x14ac:dyDescent="0.25">
      <c r="A1782" s="37">
        <v>41290</v>
      </c>
      <c r="B1782" s="36">
        <v>0</v>
      </c>
      <c r="C1782" s="36">
        <v>294.46929999999998</v>
      </c>
      <c r="D1782" s="36">
        <v>294.46929999999998</v>
      </c>
      <c r="E1782" s="36">
        <v>294.46929999999998</v>
      </c>
      <c r="F1782" s="36">
        <v>294.46929999999998</v>
      </c>
      <c r="G1782" s="36"/>
      <c r="H1782" s="36"/>
      <c r="I1782" s="36"/>
      <c r="J1782" s="36"/>
      <c r="K1782" s="36"/>
    </row>
    <row r="1783" spans="1:11" x14ac:dyDescent="0.25">
      <c r="A1783" s="37">
        <v>41291</v>
      </c>
      <c r="B1783" s="36">
        <v>0</v>
      </c>
      <c r="C1783" s="36">
        <v>294.75740000000002</v>
      </c>
      <c r="D1783" s="36">
        <v>294.75740000000002</v>
      </c>
      <c r="E1783" s="36">
        <v>294.75740000000002</v>
      </c>
      <c r="F1783" s="36">
        <v>294.75740000000002</v>
      </c>
      <c r="G1783" s="36"/>
      <c r="H1783" s="36"/>
      <c r="I1783" s="36"/>
      <c r="J1783" s="36"/>
      <c r="K1783" s="36"/>
    </row>
    <row r="1784" spans="1:11" x14ac:dyDescent="0.25">
      <c r="A1784" s="37">
        <v>41292</v>
      </c>
      <c r="B1784" s="36">
        <v>0</v>
      </c>
      <c r="C1784" s="36">
        <v>312.18279999999999</v>
      </c>
      <c r="D1784" s="36">
        <v>312.18279999999999</v>
      </c>
      <c r="E1784" s="36">
        <v>312.18279999999999</v>
      </c>
      <c r="F1784" s="36">
        <v>312.18279999999999</v>
      </c>
      <c r="G1784" s="36"/>
      <c r="H1784" s="36"/>
      <c r="I1784" s="36"/>
      <c r="J1784" s="36"/>
      <c r="K1784" s="36"/>
    </row>
    <row r="1785" spans="1:11" x14ac:dyDescent="0.25">
      <c r="A1785" s="37">
        <v>41296</v>
      </c>
      <c r="B1785" s="36">
        <v>0</v>
      </c>
      <c r="C1785" s="36">
        <v>321.05799999999999</v>
      </c>
      <c r="D1785" s="36">
        <v>321.05799999999999</v>
      </c>
      <c r="E1785" s="36">
        <v>321.05799999999999</v>
      </c>
      <c r="F1785" s="36">
        <v>321.05799999999999</v>
      </c>
      <c r="G1785" s="36"/>
      <c r="H1785" s="36"/>
      <c r="I1785" s="36"/>
      <c r="J1785" s="36"/>
      <c r="K1785" s="36"/>
    </row>
    <row r="1786" spans="1:11" x14ac:dyDescent="0.25">
      <c r="A1786" s="37">
        <v>41297</v>
      </c>
      <c r="B1786" s="36">
        <v>0</v>
      </c>
      <c r="C1786" s="36">
        <v>329.98340000000002</v>
      </c>
      <c r="D1786" s="36">
        <v>329.98340000000002</v>
      </c>
      <c r="E1786" s="36">
        <v>329.98340000000002</v>
      </c>
      <c r="F1786" s="36">
        <v>329.98340000000002</v>
      </c>
      <c r="G1786" s="36"/>
      <c r="H1786" s="36"/>
      <c r="I1786" s="36"/>
      <c r="J1786" s="36"/>
      <c r="K1786" s="36"/>
    </row>
    <row r="1787" spans="1:11" x14ac:dyDescent="0.25">
      <c r="A1787" s="37">
        <v>41298</v>
      </c>
      <c r="B1787" s="36">
        <v>0</v>
      </c>
      <c r="C1787" s="36">
        <v>327.53969999999998</v>
      </c>
      <c r="D1787" s="36">
        <v>327.53969999999998</v>
      </c>
      <c r="E1787" s="36">
        <v>327.53969999999998</v>
      </c>
      <c r="F1787" s="36">
        <v>327.53969999999998</v>
      </c>
      <c r="G1787" s="36"/>
      <c r="H1787" s="36"/>
      <c r="I1787" s="36"/>
      <c r="J1787" s="36"/>
      <c r="K1787" s="36"/>
    </row>
    <row r="1788" spans="1:11" x14ac:dyDescent="0.25">
      <c r="A1788" s="37">
        <v>41299</v>
      </c>
      <c r="B1788" s="36">
        <v>0</v>
      </c>
      <c r="C1788" s="36">
        <v>325.56400000000002</v>
      </c>
      <c r="D1788" s="36">
        <v>325.56400000000002</v>
      </c>
      <c r="E1788" s="36">
        <v>325.56400000000002</v>
      </c>
      <c r="F1788" s="36">
        <v>325.56400000000002</v>
      </c>
      <c r="G1788" s="36"/>
      <c r="H1788" s="36"/>
      <c r="I1788" s="36"/>
      <c r="J1788" s="36"/>
      <c r="K1788" s="36"/>
    </row>
    <row r="1789" spans="1:11" x14ac:dyDescent="0.25">
      <c r="A1789" s="37">
        <v>41302</v>
      </c>
      <c r="B1789" s="36">
        <v>0</v>
      </c>
      <c r="C1789" s="36">
        <v>315.53089999999997</v>
      </c>
      <c r="D1789" s="36">
        <v>315.53089999999997</v>
      </c>
      <c r="E1789" s="36">
        <v>315.53089999999997</v>
      </c>
      <c r="F1789" s="36">
        <v>315.53089999999997</v>
      </c>
      <c r="G1789" s="36"/>
      <c r="H1789" s="36"/>
      <c r="I1789" s="36"/>
      <c r="J1789" s="36"/>
      <c r="K1789" s="36"/>
    </row>
    <row r="1790" spans="1:11" x14ac:dyDescent="0.25">
      <c r="A1790" s="37">
        <v>41303</v>
      </c>
      <c r="B1790" s="36">
        <v>0</v>
      </c>
      <c r="C1790" s="36">
        <v>327.14019999999999</v>
      </c>
      <c r="D1790" s="36">
        <v>327.14019999999999</v>
      </c>
      <c r="E1790" s="36">
        <v>327.14019999999999</v>
      </c>
      <c r="F1790" s="36">
        <v>327.14019999999999</v>
      </c>
      <c r="G1790" s="36"/>
      <c r="H1790" s="36"/>
      <c r="I1790" s="36"/>
      <c r="J1790" s="36"/>
      <c r="K1790" s="36"/>
    </row>
    <row r="1791" spans="1:11" x14ac:dyDescent="0.25">
      <c r="A1791" s="37">
        <v>41304</v>
      </c>
      <c r="B1791" s="36">
        <v>0</v>
      </c>
      <c r="C1791" s="36">
        <v>307.63350000000003</v>
      </c>
      <c r="D1791" s="36">
        <v>307.63350000000003</v>
      </c>
      <c r="E1791" s="36">
        <v>307.63350000000003</v>
      </c>
      <c r="F1791" s="36">
        <v>307.63350000000003</v>
      </c>
      <c r="G1791" s="36"/>
      <c r="H1791" s="36"/>
      <c r="I1791" s="36"/>
      <c r="J1791" s="36"/>
      <c r="K1791" s="36"/>
    </row>
    <row r="1792" spans="1:11" x14ac:dyDescent="0.25">
      <c r="A1792" s="37">
        <v>41305</v>
      </c>
      <c r="B1792" s="36">
        <v>0</v>
      </c>
      <c r="C1792" s="36">
        <v>305.18279999999999</v>
      </c>
      <c r="D1792" s="36">
        <v>305.18279999999999</v>
      </c>
      <c r="E1792" s="36">
        <v>305.18279999999999</v>
      </c>
      <c r="F1792" s="36">
        <v>305.18279999999999</v>
      </c>
      <c r="G1792" s="36"/>
      <c r="H1792" s="36"/>
      <c r="I1792" s="36"/>
      <c r="J1792" s="36"/>
      <c r="K1792" s="36"/>
    </row>
    <row r="1793" spans="1:11" x14ac:dyDescent="0.25">
      <c r="A1793" s="37">
        <v>41306</v>
      </c>
      <c r="B1793" s="36">
        <v>0</v>
      </c>
      <c r="C1793" s="36">
        <v>322.1472</v>
      </c>
      <c r="D1793" s="36">
        <v>322.1472</v>
      </c>
      <c r="E1793" s="36">
        <v>322.1472</v>
      </c>
      <c r="F1793" s="36">
        <v>322.1472</v>
      </c>
      <c r="G1793" s="36"/>
      <c r="H1793" s="36"/>
      <c r="I1793" s="36"/>
      <c r="J1793" s="36"/>
      <c r="K1793" s="36"/>
    </row>
    <row r="1794" spans="1:11" x14ac:dyDescent="0.25">
      <c r="A1794" s="37">
        <v>41309</v>
      </c>
      <c r="B1794" s="36">
        <v>0</v>
      </c>
      <c r="C1794" s="36">
        <v>299.00389999999999</v>
      </c>
      <c r="D1794" s="36">
        <v>299.00389999999999</v>
      </c>
      <c r="E1794" s="36">
        <v>299.00389999999999</v>
      </c>
      <c r="F1794" s="36">
        <v>299.00389999999999</v>
      </c>
      <c r="G1794" s="36"/>
      <c r="H1794" s="36"/>
      <c r="I1794" s="36"/>
      <c r="J1794" s="36"/>
      <c r="K1794" s="36"/>
    </row>
    <row r="1795" spans="1:11" x14ac:dyDescent="0.25">
      <c r="A1795" s="37">
        <v>41310</v>
      </c>
      <c r="B1795" s="36">
        <v>0</v>
      </c>
      <c r="C1795" s="36">
        <v>312.55959999999999</v>
      </c>
      <c r="D1795" s="36">
        <v>312.55959999999999</v>
      </c>
      <c r="E1795" s="36">
        <v>312.55959999999999</v>
      </c>
      <c r="F1795" s="36">
        <v>312.55959999999999</v>
      </c>
      <c r="G1795" s="36"/>
      <c r="H1795" s="36"/>
      <c r="I1795" s="36"/>
      <c r="J1795" s="36"/>
      <c r="K1795" s="36"/>
    </row>
    <row r="1796" spans="1:11" x14ac:dyDescent="0.25">
      <c r="A1796" s="37">
        <v>41311</v>
      </c>
      <c r="B1796" s="36">
        <v>0</v>
      </c>
      <c r="C1796" s="36">
        <v>311.30810000000002</v>
      </c>
      <c r="D1796" s="36">
        <v>311.30810000000002</v>
      </c>
      <c r="E1796" s="36">
        <v>311.30810000000002</v>
      </c>
      <c r="F1796" s="36">
        <v>311.30810000000002</v>
      </c>
      <c r="G1796" s="36"/>
      <c r="H1796" s="36"/>
      <c r="I1796" s="36"/>
      <c r="J1796" s="36"/>
      <c r="K1796" s="36"/>
    </row>
    <row r="1797" spans="1:11" x14ac:dyDescent="0.25">
      <c r="A1797" s="37">
        <v>41312</v>
      </c>
      <c r="B1797" s="36">
        <v>0</v>
      </c>
      <c r="C1797" s="36">
        <v>312.57679999999999</v>
      </c>
      <c r="D1797" s="36">
        <v>312.57679999999999</v>
      </c>
      <c r="E1797" s="36">
        <v>312.57679999999999</v>
      </c>
      <c r="F1797" s="36">
        <v>312.57679999999999</v>
      </c>
      <c r="G1797" s="36"/>
      <c r="H1797" s="36"/>
      <c r="I1797" s="36"/>
      <c r="J1797" s="36"/>
      <c r="K1797" s="36"/>
    </row>
    <row r="1798" spans="1:11" x14ac:dyDescent="0.25">
      <c r="A1798" s="37">
        <v>41313</v>
      </c>
      <c r="B1798" s="36">
        <v>0</v>
      </c>
      <c r="C1798" s="36">
        <v>319.08589999999998</v>
      </c>
      <c r="D1798" s="36">
        <v>319.08589999999998</v>
      </c>
      <c r="E1798" s="36">
        <v>319.08589999999998</v>
      </c>
      <c r="F1798" s="36">
        <v>319.08589999999998</v>
      </c>
      <c r="G1798" s="36"/>
      <c r="H1798" s="36"/>
      <c r="I1798" s="36"/>
      <c r="J1798" s="36"/>
      <c r="K1798" s="36"/>
    </row>
    <row r="1799" spans="1:11" x14ac:dyDescent="0.25">
      <c r="A1799" s="37">
        <v>41316</v>
      </c>
      <c r="B1799" s="36">
        <v>0</v>
      </c>
      <c r="C1799" s="36">
        <v>325.53820000000002</v>
      </c>
      <c r="D1799" s="36">
        <v>325.53820000000002</v>
      </c>
      <c r="E1799" s="36">
        <v>325.53820000000002</v>
      </c>
      <c r="F1799" s="36">
        <v>325.53820000000002</v>
      </c>
      <c r="G1799" s="36"/>
      <c r="H1799" s="36"/>
      <c r="I1799" s="36"/>
      <c r="J1799" s="36"/>
      <c r="K1799" s="36"/>
    </row>
    <row r="1800" spans="1:11" x14ac:dyDescent="0.25">
      <c r="A1800" s="37">
        <v>41317</v>
      </c>
      <c r="B1800" s="36">
        <v>0</v>
      </c>
      <c r="C1800" s="36">
        <v>327.2679</v>
      </c>
      <c r="D1800" s="36">
        <v>327.2679</v>
      </c>
      <c r="E1800" s="36">
        <v>327.2679</v>
      </c>
      <c r="F1800" s="36">
        <v>327.2679</v>
      </c>
      <c r="G1800" s="36"/>
      <c r="H1800" s="36"/>
      <c r="I1800" s="36"/>
      <c r="J1800" s="36"/>
      <c r="K1800" s="36"/>
    </row>
    <row r="1801" spans="1:11" x14ac:dyDescent="0.25">
      <c r="A1801" s="37">
        <v>41318</v>
      </c>
      <c r="B1801" s="36">
        <v>0</v>
      </c>
      <c r="C1801" s="36">
        <v>325.27370000000002</v>
      </c>
      <c r="D1801" s="36">
        <v>325.27370000000002</v>
      </c>
      <c r="E1801" s="36">
        <v>325.27370000000002</v>
      </c>
      <c r="F1801" s="36">
        <v>325.27370000000002</v>
      </c>
      <c r="G1801" s="36"/>
      <c r="H1801" s="36"/>
      <c r="I1801" s="36"/>
      <c r="J1801" s="36"/>
      <c r="K1801" s="36"/>
    </row>
    <row r="1802" spans="1:11" x14ac:dyDescent="0.25">
      <c r="A1802" s="37">
        <v>41319</v>
      </c>
      <c r="B1802" s="36">
        <v>0</v>
      </c>
      <c r="C1802" s="36">
        <v>331.4948</v>
      </c>
      <c r="D1802" s="36">
        <v>331.4948</v>
      </c>
      <c r="E1802" s="36">
        <v>331.4948</v>
      </c>
      <c r="F1802" s="36">
        <v>331.4948</v>
      </c>
      <c r="G1802" s="36"/>
      <c r="H1802" s="36"/>
      <c r="I1802" s="36"/>
      <c r="J1802" s="36"/>
      <c r="K1802" s="36"/>
    </row>
    <row r="1803" spans="1:11" x14ac:dyDescent="0.25">
      <c r="A1803" s="37">
        <v>41320</v>
      </c>
      <c r="B1803" s="36">
        <v>0</v>
      </c>
      <c r="C1803" s="36">
        <v>332.19189999999998</v>
      </c>
      <c r="D1803" s="36">
        <v>332.19189999999998</v>
      </c>
      <c r="E1803" s="36">
        <v>332.19189999999998</v>
      </c>
      <c r="F1803" s="36">
        <v>332.19189999999998</v>
      </c>
      <c r="G1803" s="36"/>
      <c r="H1803" s="36"/>
      <c r="I1803" s="36"/>
      <c r="J1803" s="36"/>
      <c r="K1803" s="36"/>
    </row>
    <row r="1804" spans="1:11" x14ac:dyDescent="0.25">
      <c r="A1804" s="37">
        <v>41324</v>
      </c>
      <c r="B1804" s="36">
        <v>0</v>
      </c>
      <c r="C1804" s="36">
        <v>348.06310000000002</v>
      </c>
      <c r="D1804" s="36">
        <v>348.06310000000002</v>
      </c>
      <c r="E1804" s="36">
        <v>348.06310000000002</v>
      </c>
      <c r="F1804" s="36">
        <v>348.06310000000002</v>
      </c>
      <c r="G1804" s="36"/>
      <c r="H1804" s="36"/>
      <c r="I1804" s="36"/>
      <c r="J1804" s="36"/>
      <c r="K1804" s="36"/>
    </row>
    <row r="1805" spans="1:11" x14ac:dyDescent="0.25">
      <c r="A1805" s="37">
        <v>41325</v>
      </c>
      <c r="B1805" s="36">
        <v>0</v>
      </c>
      <c r="C1805" s="36">
        <v>317.28230000000002</v>
      </c>
      <c r="D1805" s="36">
        <v>317.28230000000002</v>
      </c>
      <c r="E1805" s="36">
        <v>317.28230000000002</v>
      </c>
      <c r="F1805" s="36">
        <v>317.28230000000002</v>
      </c>
      <c r="G1805" s="36"/>
      <c r="H1805" s="36"/>
      <c r="I1805" s="36"/>
      <c r="J1805" s="36"/>
      <c r="K1805" s="36"/>
    </row>
    <row r="1806" spans="1:11" x14ac:dyDescent="0.25">
      <c r="A1806" s="37">
        <v>41326</v>
      </c>
      <c r="B1806" s="36">
        <v>0</v>
      </c>
      <c r="C1806" s="36">
        <v>312.34440000000001</v>
      </c>
      <c r="D1806" s="36">
        <v>312.34440000000001</v>
      </c>
      <c r="E1806" s="36">
        <v>312.34440000000001</v>
      </c>
      <c r="F1806" s="36">
        <v>312.34440000000001</v>
      </c>
      <c r="G1806" s="36"/>
      <c r="H1806" s="36"/>
      <c r="I1806" s="36"/>
      <c r="J1806" s="36"/>
      <c r="K1806" s="36"/>
    </row>
    <row r="1807" spans="1:11" x14ac:dyDescent="0.25">
      <c r="A1807" s="37">
        <v>41327</v>
      </c>
      <c r="B1807" s="36">
        <v>0</v>
      </c>
      <c r="C1807" s="36">
        <v>321.83519999999999</v>
      </c>
      <c r="D1807" s="36">
        <v>321.83519999999999</v>
      </c>
      <c r="E1807" s="36">
        <v>321.83519999999999</v>
      </c>
      <c r="F1807" s="36">
        <v>321.83519999999999</v>
      </c>
      <c r="G1807" s="36"/>
      <c r="H1807" s="36"/>
      <c r="I1807" s="36"/>
      <c r="J1807" s="36"/>
      <c r="K1807" s="36"/>
    </row>
    <row r="1808" spans="1:11" x14ac:dyDescent="0.25">
      <c r="A1808" s="37">
        <v>41330</v>
      </c>
      <c r="B1808" s="36">
        <v>0</v>
      </c>
      <c r="C1808" s="36">
        <v>279.13929999999999</v>
      </c>
      <c r="D1808" s="36">
        <v>279.13929999999999</v>
      </c>
      <c r="E1808" s="36">
        <v>279.13929999999999</v>
      </c>
      <c r="F1808" s="36">
        <v>279.13929999999999</v>
      </c>
      <c r="G1808" s="36"/>
      <c r="H1808" s="36"/>
      <c r="I1808" s="36"/>
      <c r="J1808" s="36"/>
      <c r="K1808" s="36"/>
    </row>
    <row r="1809" spans="1:11" x14ac:dyDescent="0.25">
      <c r="A1809" s="37">
        <v>41331</v>
      </c>
      <c r="B1809" s="36">
        <v>0</v>
      </c>
      <c r="C1809" s="36">
        <v>284.84589999999997</v>
      </c>
      <c r="D1809" s="36">
        <v>284.84589999999997</v>
      </c>
      <c r="E1809" s="36">
        <v>284.84589999999997</v>
      </c>
      <c r="F1809" s="36">
        <v>284.84589999999997</v>
      </c>
      <c r="G1809" s="36"/>
      <c r="H1809" s="36"/>
      <c r="I1809" s="36"/>
      <c r="J1809" s="36"/>
      <c r="K1809" s="36"/>
    </row>
    <row r="1810" spans="1:11" x14ac:dyDescent="0.25">
      <c r="A1810" s="37">
        <v>41332</v>
      </c>
      <c r="B1810" s="36">
        <v>0</v>
      </c>
      <c r="C1810" s="36">
        <v>306.44220000000001</v>
      </c>
      <c r="D1810" s="36">
        <v>306.44220000000001</v>
      </c>
      <c r="E1810" s="36">
        <v>306.44220000000001</v>
      </c>
      <c r="F1810" s="36">
        <v>306.44220000000001</v>
      </c>
      <c r="G1810" s="36"/>
      <c r="H1810" s="36"/>
      <c r="I1810" s="36"/>
      <c r="J1810" s="36"/>
      <c r="K1810" s="36"/>
    </row>
    <row r="1811" spans="1:11" x14ac:dyDescent="0.25">
      <c r="A1811" s="37">
        <v>41333</v>
      </c>
      <c r="B1811" s="36">
        <v>0</v>
      </c>
      <c r="C1811" s="36">
        <v>297.5351</v>
      </c>
      <c r="D1811" s="36">
        <v>297.5351</v>
      </c>
      <c r="E1811" s="36">
        <v>297.5351</v>
      </c>
      <c r="F1811" s="36">
        <v>297.5351</v>
      </c>
      <c r="G1811" s="36"/>
      <c r="H1811" s="36"/>
      <c r="I1811" s="36"/>
      <c r="J1811" s="36"/>
      <c r="K1811" s="36"/>
    </row>
    <row r="1812" spans="1:11" x14ac:dyDescent="0.25">
      <c r="A1812" s="37">
        <v>41334</v>
      </c>
      <c r="B1812" s="36">
        <v>0</v>
      </c>
      <c r="C1812" s="36">
        <v>289.18400000000003</v>
      </c>
      <c r="D1812" s="36">
        <v>289.18400000000003</v>
      </c>
      <c r="E1812" s="36">
        <v>289.18400000000003</v>
      </c>
      <c r="F1812" s="36">
        <v>289.18400000000003</v>
      </c>
      <c r="G1812" s="36"/>
      <c r="H1812" s="36"/>
      <c r="I1812" s="36"/>
      <c r="J1812" s="36"/>
      <c r="K1812" s="36"/>
    </row>
    <row r="1813" spans="1:11" x14ac:dyDescent="0.25">
      <c r="A1813" s="37">
        <v>41337</v>
      </c>
      <c r="B1813" s="36">
        <v>0</v>
      </c>
      <c r="C1813" s="36">
        <v>305.40570000000002</v>
      </c>
      <c r="D1813" s="36">
        <v>305.40570000000002</v>
      </c>
      <c r="E1813" s="36">
        <v>305.40570000000002</v>
      </c>
      <c r="F1813" s="36">
        <v>305.40570000000002</v>
      </c>
      <c r="G1813" s="36"/>
      <c r="H1813" s="36"/>
      <c r="I1813" s="36"/>
      <c r="J1813" s="36"/>
      <c r="K1813" s="36"/>
    </row>
    <row r="1814" spans="1:11" x14ac:dyDescent="0.25">
      <c r="A1814" s="37">
        <v>41338</v>
      </c>
      <c r="B1814" s="36">
        <v>0</v>
      </c>
      <c r="C1814" s="36">
        <v>315.29300000000001</v>
      </c>
      <c r="D1814" s="36">
        <v>315.29300000000001</v>
      </c>
      <c r="E1814" s="36">
        <v>315.29300000000001</v>
      </c>
      <c r="F1814" s="36">
        <v>315.29300000000001</v>
      </c>
      <c r="G1814" s="36"/>
      <c r="H1814" s="36"/>
      <c r="I1814" s="36"/>
      <c r="J1814" s="36"/>
      <c r="K1814" s="36"/>
    </row>
    <row r="1815" spans="1:11" x14ac:dyDescent="0.25">
      <c r="A1815" s="37">
        <v>41339</v>
      </c>
      <c r="B1815" s="36">
        <v>0</v>
      </c>
      <c r="C1815" s="36">
        <v>314.02550000000002</v>
      </c>
      <c r="D1815" s="36">
        <v>314.02550000000002</v>
      </c>
      <c r="E1815" s="36">
        <v>314.02550000000002</v>
      </c>
      <c r="F1815" s="36">
        <v>314.02550000000002</v>
      </c>
      <c r="G1815" s="36"/>
      <c r="H1815" s="36"/>
      <c r="I1815" s="36"/>
      <c r="J1815" s="36"/>
      <c r="K1815" s="36"/>
    </row>
    <row r="1816" spans="1:11" x14ac:dyDescent="0.25">
      <c r="A1816" s="37">
        <v>41340</v>
      </c>
      <c r="B1816" s="36">
        <v>0</v>
      </c>
      <c r="C1816" s="36">
        <v>320.13389999999998</v>
      </c>
      <c r="D1816" s="36">
        <v>320.13389999999998</v>
      </c>
      <c r="E1816" s="36">
        <v>320.13389999999998</v>
      </c>
      <c r="F1816" s="36">
        <v>320.13389999999998</v>
      </c>
      <c r="G1816" s="36"/>
      <c r="H1816" s="36"/>
      <c r="I1816" s="36"/>
      <c r="J1816" s="36"/>
      <c r="K1816" s="36"/>
    </row>
    <row r="1817" spans="1:11" x14ac:dyDescent="0.25">
      <c r="A1817" s="37">
        <v>41341</v>
      </c>
      <c r="B1817" s="36">
        <v>0</v>
      </c>
      <c r="C1817" s="36">
        <v>326.1902</v>
      </c>
      <c r="D1817" s="36">
        <v>326.1902</v>
      </c>
      <c r="E1817" s="36">
        <v>326.1902</v>
      </c>
      <c r="F1817" s="36">
        <v>326.1902</v>
      </c>
      <c r="G1817" s="36"/>
      <c r="H1817" s="36"/>
      <c r="I1817" s="36"/>
      <c r="J1817" s="36"/>
      <c r="K1817" s="36"/>
    </row>
    <row r="1818" spans="1:11" x14ac:dyDescent="0.25">
      <c r="A1818" s="37">
        <v>41344</v>
      </c>
      <c r="B1818" s="36">
        <v>0</v>
      </c>
      <c r="C1818" s="36">
        <v>337.51100000000002</v>
      </c>
      <c r="D1818" s="36">
        <v>337.51100000000002</v>
      </c>
      <c r="E1818" s="36">
        <v>337.51100000000002</v>
      </c>
      <c r="F1818" s="36">
        <v>337.51100000000002</v>
      </c>
      <c r="G1818" s="36"/>
      <c r="H1818" s="36"/>
      <c r="I1818" s="36"/>
      <c r="J1818" s="36"/>
      <c r="K1818" s="36"/>
    </row>
    <row r="1819" spans="1:11" x14ac:dyDescent="0.25">
      <c r="A1819" s="37">
        <v>41345</v>
      </c>
      <c r="B1819" s="36">
        <v>0</v>
      </c>
      <c r="C1819" s="36">
        <v>332.07960000000003</v>
      </c>
      <c r="D1819" s="36">
        <v>332.07960000000003</v>
      </c>
      <c r="E1819" s="36">
        <v>332.07960000000003</v>
      </c>
      <c r="F1819" s="36">
        <v>332.07960000000003</v>
      </c>
      <c r="G1819" s="36"/>
      <c r="H1819" s="36"/>
      <c r="I1819" s="36"/>
      <c r="J1819" s="36"/>
      <c r="K1819" s="36"/>
    </row>
    <row r="1820" spans="1:11" x14ac:dyDescent="0.25">
      <c r="A1820" s="37">
        <v>41346</v>
      </c>
      <c r="B1820" s="36">
        <v>0</v>
      </c>
      <c r="C1820" s="36">
        <v>336.3211</v>
      </c>
      <c r="D1820" s="36">
        <v>336.3211</v>
      </c>
      <c r="E1820" s="36">
        <v>336.3211</v>
      </c>
      <c r="F1820" s="36">
        <v>336.3211</v>
      </c>
      <c r="G1820" s="36"/>
      <c r="H1820" s="36"/>
      <c r="I1820" s="36"/>
      <c r="J1820" s="36"/>
      <c r="K1820" s="36"/>
    </row>
    <row r="1821" spans="1:11" x14ac:dyDescent="0.25">
      <c r="A1821" s="37">
        <v>41347</v>
      </c>
      <c r="B1821" s="36">
        <v>0</v>
      </c>
      <c r="C1821" s="36">
        <v>341.97809999999998</v>
      </c>
      <c r="D1821" s="36">
        <v>341.97809999999998</v>
      </c>
      <c r="E1821" s="36">
        <v>341.97809999999998</v>
      </c>
      <c r="F1821" s="36">
        <v>341.97809999999998</v>
      </c>
      <c r="G1821" s="36"/>
      <c r="H1821" s="36"/>
      <c r="I1821" s="36"/>
      <c r="J1821" s="36"/>
      <c r="K1821" s="36"/>
    </row>
    <row r="1822" spans="1:11" x14ac:dyDescent="0.25">
      <c r="A1822" s="37">
        <v>41348</v>
      </c>
      <c r="B1822" s="36">
        <v>0</v>
      </c>
      <c r="C1822" s="36">
        <v>340.78300000000002</v>
      </c>
      <c r="D1822" s="36">
        <v>340.78300000000002</v>
      </c>
      <c r="E1822" s="36">
        <v>340.78300000000002</v>
      </c>
      <c r="F1822" s="36">
        <v>340.78300000000002</v>
      </c>
      <c r="G1822" s="36"/>
      <c r="H1822" s="36"/>
      <c r="I1822" s="36"/>
      <c r="J1822" s="36"/>
      <c r="K1822" s="36"/>
    </row>
    <row r="1823" spans="1:11" x14ac:dyDescent="0.25">
      <c r="A1823" s="37">
        <v>41351</v>
      </c>
      <c r="B1823" s="36">
        <v>0</v>
      </c>
      <c r="C1823" s="36">
        <v>321.80689999999998</v>
      </c>
      <c r="D1823" s="36">
        <v>321.80689999999998</v>
      </c>
      <c r="E1823" s="36">
        <v>321.80689999999998</v>
      </c>
      <c r="F1823" s="36">
        <v>321.80689999999998</v>
      </c>
      <c r="G1823" s="36"/>
      <c r="H1823" s="36"/>
      <c r="I1823" s="36"/>
      <c r="J1823" s="36"/>
      <c r="K1823" s="36"/>
    </row>
    <row r="1824" spans="1:11" x14ac:dyDescent="0.25">
      <c r="A1824" s="37">
        <v>41352</v>
      </c>
      <c r="B1824" s="36">
        <v>0</v>
      </c>
      <c r="C1824" s="36">
        <v>319.97559999999999</v>
      </c>
      <c r="D1824" s="36">
        <v>319.97559999999999</v>
      </c>
      <c r="E1824" s="36">
        <v>319.97559999999999</v>
      </c>
      <c r="F1824" s="36">
        <v>319.97559999999999</v>
      </c>
      <c r="G1824" s="36"/>
      <c r="H1824" s="36"/>
      <c r="I1824" s="36"/>
      <c r="J1824" s="36"/>
      <c r="K1824" s="36"/>
    </row>
    <row r="1825" spans="1:11" x14ac:dyDescent="0.25">
      <c r="A1825" s="37">
        <v>41353</v>
      </c>
      <c r="B1825" s="36">
        <v>0</v>
      </c>
      <c r="C1825" s="36">
        <v>339.48129999999998</v>
      </c>
      <c r="D1825" s="36">
        <v>339.48129999999998</v>
      </c>
      <c r="E1825" s="36">
        <v>339.48129999999998</v>
      </c>
      <c r="F1825" s="36">
        <v>339.48129999999998</v>
      </c>
      <c r="G1825" s="36"/>
      <c r="H1825" s="36"/>
      <c r="I1825" s="36"/>
      <c r="J1825" s="36"/>
      <c r="K1825" s="36"/>
    </row>
    <row r="1826" spans="1:11" x14ac:dyDescent="0.25">
      <c r="A1826" s="37">
        <v>41354</v>
      </c>
      <c r="B1826" s="36">
        <v>0</v>
      </c>
      <c r="C1826" s="36">
        <v>329.61540000000002</v>
      </c>
      <c r="D1826" s="36">
        <v>329.61540000000002</v>
      </c>
      <c r="E1826" s="36">
        <v>329.61540000000002</v>
      </c>
      <c r="F1826" s="36">
        <v>329.61540000000002</v>
      </c>
      <c r="G1826" s="36"/>
      <c r="H1826" s="36"/>
      <c r="I1826" s="36"/>
      <c r="J1826" s="36"/>
      <c r="K1826" s="36"/>
    </row>
    <row r="1827" spans="1:11" x14ac:dyDescent="0.25">
      <c r="A1827" s="37">
        <v>41355</v>
      </c>
      <c r="B1827" s="36">
        <v>0</v>
      </c>
      <c r="C1827" s="36">
        <v>329.04989999999998</v>
      </c>
      <c r="D1827" s="36">
        <v>329.04989999999998</v>
      </c>
      <c r="E1827" s="36">
        <v>329.04989999999998</v>
      </c>
      <c r="F1827" s="36">
        <v>329.04989999999998</v>
      </c>
      <c r="G1827" s="36"/>
      <c r="H1827" s="36"/>
      <c r="I1827" s="36"/>
      <c r="J1827" s="36"/>
      <c r="K1827" s="36"/>
    </row>
    <row r="1828" spans="1:11" x14ac:dyDescent="0.25">
      <c r="A1828" s="37">
        <v>41358</v>
      </c>
      <c r="B1828" s="36">
        <v>0</v>
      </c>
      <c r="C1828" s="36">
        <v>332.74059999999997</v>
      </c>
      <c r="D1828" s="36">
        <v>332.74059999999997</v>
      </c>
      <c r="E1828" s="36">
        <v>332.74059999999997</v>
      </c>
      <c r="F1828" s="36">
        <v>332.74059999999997</v>
      </c>
      <c r="G1828" s="36"/>
      <c r="H1828" s="36"/>
      <c r="I1828" s="36"/>
      <c r="J1828" s="36"/>
      <c r="K1828" s="36"/>
    </row>
    <row r="1829" spans="1:11" x14ac:dyDescent="0.25">
      <c r="A1829" s="37">
        <v>41359</v>
      </c>
      <c r="B1829" s="36">
        <v>0</v>
      </c>
      <c r="C1829" s="36">
        <v>343.8553</v>
      </c>
      <c r="D1829" s="36">
        <v>343.8553</v>
      </c>
      <c r="E1829" s="36">
        <v>343.8553</v>
      </c>
      <c r="F1829" s="36">
        <v>343.8553</v>
      </c>
      <c r="G1829" s="36"/>
      <c r="H1829" s="36"/>
      <c r="I1829" s="36"/>
      <c r="J1829" s="36"/>
      <c r="K1829" s="36"/>
    </row>
    <row r="1830" spans="1:11" x14ac:dyDescent="0.25">
      <c r="A1830" s="37">
        <v>41360</v>
      </c>
      <c r="B1830" s="36">
        <v>0</v>
      </c>
      <c r="C1830" s="36">
        <v>340.54989999999998</v>
      </c>
      <c r="D1830" s="36">
        <v>340.54989999999998</v>
      </c>
      <c r="E1830" s="36">
        <v>340.54989999999998</v>
      </c>
      <c r="F1830" s="36">
        <v>340.54989999999998</v>
      </c>
      <c r="G1830" s="36"/>
      <c r="H1830" s="36"/>
      <c r="I1830" s="36"/>
      <c r="J1830" s="36"/>
      <c r="K1830" s="36"/>
    </row>
    <row r="1831" spans="1:11" x14ac:dyDescent="0.25">
      <c r="A1831" s="37">
        <v>41361</v>
      </c>
      <c r="B1831" s="36">
        <v>0</v>
      </c>
      <c r="C1831" s="36">
        <v>340.93830000000003</v>
      </c>
      <c r="D1831" s="36">
        <v>340.93830000000003</v>
      </c>
      <c r="E1831" s="36">
        <v>340.93830000000003</v>
      </c>
      <c r="F1831" s="36">
        <v>340.93830000000003</v>
      </c>
      <c r="G1831" s="36"/>
      <c r="H1831" s="36"/>
      <c r="I1831" s="36"/>
      <c r="J1831" s="36"/>
      <c r="K1831" s="36"/>
    </row>
    <row r="1832" spans="1:11" x14ac:dyDescent="0.25">
      <c r="A1832" s="37">
        <v>41365</v>
      </c>
      <c r="B1832" s="36">
        <v>0</v>
      </c>
      <c r="C1832" s="36">
        <v>338.91579999999999</v>
      </c>
      <c r="D1832" s="36">
        <v>338.91579999999999</v>
      </c>
      <c r="E1832" s="36">
        <v>338.91579999999999</v>
      </c>
      <c r="F1832" s="36">
        <v>338.91579999999999</v>
      </c>
      <c r="G1832" s="36"/>
      <c r="H1832" s="36"/>
      <c r="I1832" s="36"/>
      <c r="J1832" s="36"/>
      <c r="K1832" s="36"/>
    </row>
    <row r="1833" spans="1:11" x14ac:dyDescent="0.25">
      <c r="A1833" s="37">
        <v>41366</v>
      </c>
      <c r="B1833" s="36">
        <v>0</v>
      </c>
      <c r="C1833" s="36">
        <v>348.55759999999998</v>
      </c>
      <c r="D1833" s="36">
        <v>348.55759999999998</v>
      </c>
      <c r="E1833" s="36">
        <v>348.55759999999998</v>
      </c>
      <c r="F1833" s="36">
        <v>348.55759999999998</v>
      </c>
      <c r="G1833" s="36"/>
      <c r="H1833" s="36"/>
      <c r="I1833" s="36"/>
      <c r="J1833" s="36"/>
      <c r="K1833" s="36"/>
    </row>
    <row r="1834" spans="1:11" x14ac:dyDescent="0.25">
      <c r="A1834" s="37">
        <v>41367</v>
      </c>
      <c r="B1834" s="36">
        <v>0</v>
      </c>
      <c r="C1834" s="36">
        <v>338.85379999999998</v>
      </c>
      <c r="D1834" s="36">
        <v>338.85379999999998</v>
      </c>
      <c r="E1834" s="36">
        <v>338.85379999999998</v>
      </c>
      <c r="F1834" s="36">
        <v>338.85379999999998</v>
      </c>
      <c r="G1834" s="36"/>
      <c r="H1834" s="36"/>
      <c r="I1834" s="36"/>
      <c r="J1834" s="36"/>
      <c r="K1834" s="36"/>
    </row>
    <row r="1835" spans="1:11" x14ac:dyDescent="0.25">
      <c r="A1835" s="37">
        <v>41368</v>
      </c>
      <c r="B1835" s="36">
        <v>0</v>
      </c>
      <c r="C1835" s="36">
        <v>341.72770000000003</v>
      </c>
      <c r="D1835" s="36">
        <v>341.72770000000003</v>
      </c>
      <c r="E1835" s="36">
        <v>341.72770000000003</v>
      </c>
      <c r="F1835" s="36">
        <v>341.72770000000003</v>
      </c>
      <c r="G1835" s="36"/>
      <c r="H1835" s="36"/>
      <c r="I1835" s="36"/>
      <c r="J1835" s="36"/>
      <c r="K1835" s="36"/>
    </row>
    <row r="1836" spans="1:11" x14ac:dyDescent="0.25">
      <c r="A1836" s="37">
        <v>41369</v>
      </c>
      <c r="B1836" s="36">
        <v>0</v>
      </c>
      <c r="C1836" s="36">
        <v>340.9006</v>
      </c>
      <c r="D1836" s="36">
        <v>340.9006</v>
      </c>
      <c r="E1836" s="36">
        <v>340.9006</v>
      </c>
      <c r="F1836" s="36">
        <v>340.9006</v>
      </c>
      <c r="G1836" s="36"/>
      <c r="H1836" s="36"/>
      <c r="I1836" s="36"/>
      <c r="J1836" s="36"/>
      <c r="K1836" s="36"/>
    </row>
    <row r="1837" spans="1:11" x14ac:dyDescent="0.25">
      <c r="A1837" s="37">
        <v>41372</v>
      </c>
      <c r="B1837" s="36">
        <v>0</v>
      </c>
      <c r="C1837" s="36">
        <v>351.45319999999998</v>
      </c>
      <c r="D1837" s="36">
        <v>351.45319999999998</v>
      </c>
      <c r="E1837" s="36">
        <v>351.45319999999998</v>
      </c>
      <c r="F1837" s="36">
        <v>351.45319999999998</v>
      </c>
      <c r="G1837" s="36"/>
      <c r="H1837" s="36"/>
      <c r="I1837" s="36"/>
      <c r="J1837" s="36"/>
      <c r="K1837" s="36"/>
    </row>
    <row r="1838" spans="1:11" x14ac:dyDescent="0.25">
      <c r="A1838" s="37">
        <v>41373</v>
      </c>
      <c r="B1838" s="36">
        <v>0</v>
      </c>
      <c r="C1838" s="36">
        <v>356.70060000000001</v>
      </c>
      <c r="D1838" s="36">
        <v>356.70060000000001</v>
      </c>
      <c r="E1838" s="36">
        <v>356.70060000000001</v>
      </c>
      <c r="F1838" s="36">
        <v>356.70060000000001</v>
      </c>
      <c r="G1838" s="36"/>
      <c r="H1838" s="36"/>
      <c r="I1838" s="36"/>
      <c r="J1838" s="36"/>
      <c r="K1838" s="36"/>
    </row>
    <row r="1839" spans="1:11" x14ac:dyDescent="0.25">
      <c r="A1839" s="37">
        <v>41374</v>
      </c>
      <c r="B1839" s="36">
        <v>0</v>
      </c>
      <c r="C1839" s="36">
        <v>365.75839999999999</v>
      </c>
      <c r="D1839" s="36">
        <v>365.75839999999999</v>
      </c>
      <c r="E1839" s="36">
        <v>365.75839999999999</v>
      </c>
      <c r="F1839" s="36">
        <v>365.75839999999999</v>
      </c>
      <c r="G1839" s="36"/>
      <c r="H1839" s="36"/>
      <c r="I1839" s="36"/>
      <c r="J1839" s="36"/>
      <c r="K1839" s="36"/>
    </row>
    <row r="1840" spans="1:11" x14ac:dyDescent="0.25">
      <c r="A1840" s="37">
        <v>41375</v>
      </c>
      <c r="B1840" s="36">
        <v>0</v>
      </c>
      <c r="C1840" s="36">
        <v>366.08249999999998</v>
      </c>
      <c r="D1840" s="36">
        <v>366.08249999999998</v>
      </c>
      <c r="E1840" s="36">
        <v>366.08249999999998</v>
      </c>
      <c r="F1840" s="36">
        <v>366.08249999999998</v>
      </c>
      <c r="G1840" s="36"/>
      <c r="H1840" s="36"/>
      <c r="I1840" s="36"/>
      <c r="J1840" s="36"/>
      <c r="K1840" s="36"/>
    </row>
    <row r="1841" spans="1:11" x14ac:dyDescent="0.25">
      <c r="A1841" s="37">
        <v>41376</v>
      </c>
      <c r="B1841" s="36">
        <v>0</v>
      </c>
      <c r="C1841" s="36">
        <v>373.18819999999999</v>
      </c>
      <c r="D1841" s="36">
        <v>373.18819999999999</v>
      </c>
      <c r="E1841" s="36">
        <v>373.18819999999999</v>
      </c>
      <c r="F1841" s="36">
        <v>373.18819999999999</v>
      </c>
      <c r="G1841" s="36"/>
      <c r="H1841" s="36"/>
      <c r="I1841" s="36"/>
      <c r="J1841" s="36"/>
      <c r="K1841" s="36"/>
    </row>
    <row r="1842" spans="1:11" x14ac:dyDescent="0.25">
      <c r="A1842" s="37">
        <v>41379</v>
      </c>
      <c r="B1842" s="36">
        <v>0</v>
      </c>
      <c r="C1842" s="36">
        <v>331.65789999999998</v>
      </c>
      <c r="D1842" s="36">
        <v>331.65789999999998</v>
      </c>
      <c r="E1842" s="36">
        <v>331.65789999999998</v>
      </c>
      <c r="F1842" s="36">
        <v>331.65789999999998</v>
      </c>
      <c r="G1842" s="36"/>
      <c r="H1842" s="36"/>
      <c r="I1842" s="36"/>
      <c r="J1842" s="36"/>
      <c r="K1842" s="36"/>
    </row>
    <row r="1843" spans="1:11" x14ac:dyDescent="0.25">
      <c r="A1843" s="37">
        <v>41380</v>
      </c>
      <c r="B1843" s="36">
        <v>0</v>
      </c>
      <c r="C1843" s="36">
        <v>356.06889999999999</v>
      </c>
      <c r="D1843" s="36">
        <v>356.06889999999999</v>
      </c>
      <c r="E1843" s="36">
        <v>356.06889999999999</v>
      </c>
      <c r="F1843" s="36">
        <v>356.06889999999999</v>
      </c>
      <c r="G1843" s="36"/>
      <c r="H1843" s="36"/>
      <c r="I1843" s="36"/>
      <c r="J1843" s="36"/>
      <c r="K1843" s="36"/>
    </row>
    <row r="1844" spans="1:11" x14ac:dyDescent="0.25">
      <c r="A1844" s="37">
        <v>41381</v>
      </c>
      <c r="B1844" s="36">
        <v>0</v>
      </c>
      <c r="C1844" s="36">
        <v>313.2722</v>
      </c>
      <c r="D1844" s="36">
        <v>313.2722</v>
      </c>
      <c r="E1844" s="36">
        <v>313.2722</v>
      </c>
      <c r="F1844" s="36">
        <v>313.2722</v>
      </c>
      <c r="G1844" s="36"/>
      <c r="H1844" s="36"/>
      <c r="I1844" s="36"/>
      <c r="J1844" s="36"/>
      <c r="K1844" s="36"/>
    </row>
    <row r="1845" spans="1:11" x14ac:dyDescent="0.25">
      <c r="A1845" s="37">
        <v>41382</v>
      </c>
      <c r="B1845" s="36">
        <v>0</v>
      </c>
      <c r="C1845" s="36">
        <v>301.76190000000003</v>
      </c>
      <c r="D1845" s="36">
        <v>301.76190000000003</v>
      </c>
      <c r="E1845" s="36">
        <v>301.76190000000003</v>
      </c>
      <c r="F1845" s="36">
        <v>301.76190000000003</v>
      </c>
      <c r="G1845" s="36"/>
      <c r="H1845" s="36"/>
      <c r="I1845" s="36"/>
      <c r="J1845" s="36"/>
      <c r="K1845" s="36"/>
    </row>
    <row r="1846" spans="1:11" x14ac:dyDescent="0.25">
      <c r="A1846" s="37">
        <v>41383</v>
      </c>
      <c r="B1846" s="36">
        <v>0</v>
      </c>
      <c r="C1846" s="36">
        <v>323.95760000000001</v>
      </c>
      <c r="D1846" s="36">
        <v>323.95760000000001</v>
      </c>
      <c r="E1846" s="36">
        <v>323.95760000000001</v>
      </c>
      <c r="F1846" s="36">
        <v>323.95760000000001</v>
      </c>
      <c r="G1846" s="36"/>
      <c r="H1846" s="36"/>
      <c r="I1846" s="36"/>
      <c r="J1846" s="36"/>
      <c r="K1846" s="36"/>
    </row>
    <row r="1847" spans="1:11" x14ac:dyDescent="0.25">
      <c r="A1847" s="37">
        <v>41386</v>
      </c>
      <c r="B1847" s="36">
        <v>0</v>
      </c>
      <c r="C1847" s="36">
        <v>329.10759999999999</v>
      </c>
      <c r="D1847" s="36">
        <v>329.10759999999999</v>
      </c>
      <c r="E1847" s="36">
        <v>329.10759999999999</v>
      </c>
      <c r="F1847" s="36">
        <v>329.10759999999999</v>
      </c>
      <c r="G1847" s="36"/>
      <c r="H1847" s="36"/>
      <c r="I1847" s="36"/>
      <c r="J1847" s="36"/>
      <c r="K1847" s="36"/>
    </row>
    <row r="1848" spans="1:11" x14ac:dyDescent="0.25">
      <c r="A1848" s="37">
        <v>41387</v>
      </c>
      <c r="B1848" s="36">
        <v>0</v>
      </c>
      <c r="C1848" s="36">
        <v>346.77260000000001</v>
      </c>
      <c r="D1848" s="36">
        <v>346.77260000000001</v>
      </c>
      <c r="E1848" s="36">
        <v>346.77260000000001</v>
      </c>
      <c r="F1848" s="36">
        <v>346.77260000000001</v>
      </c>
      <c r="G1848" s="36"/>
      <c r="H1848" s="36"/>
      <c r="I1848" s="36"/>
      <c r="J1848" s="36"/>
      <c r="K1848" s="36"/>
    </row>
    <row r="1849" spans="1:11" x14ac:dyDescent="0.25">
      <c r="A1849" s="37">
        <v>41388</v>
      </c>
      <c r="B1849" s="36">
        <v>0</v>
      </c>
      <c r="C1849" s="36">
        <v>344.36840000000001</v>
      </c>
      <c r="D1849" s="36">
        <v>344.36840000000001</v>
      </c>
      <c r="E1849" s="36">
        <v>344.36840000000001</v>
      </c>
      <c r="F1849" s="36">
        <v>344.36840000000001</v>
      </c>
      <c r="G1849" s="36"/>
      <c r="H1849" s="36"/>
      <c r="I1849" s="36"/>
      <c r="J1849" s="36"/>
      <c r="K1849" s="36"/>
    </row>
    <row r="1850" spans="1:11" x14ac:dyDescent="0.25">
      <c r="A1850" s="37">
        <v>41389</v>
      </c>
      <c r="B1850" s="36">
        <v>0</v>
      </c>
      <c r="C1850" s="36">
        <v>342.1046</v>
      </c>
      <c r="D1850" s="36">
        <v>342.1046</v>
      </c>
      <c r="E1850" s="36">
        <v>342.1046</v>
      </c>
      <c r="F1850" s="36">
        <v>342.1046</v>
      </c>
      <c r="G1850" s="36"/>
      <c r="H1850" s="36"/>
      <c r="I1850" s="36"/>
      <c r="J1850" s="36"/>
      <c r="K1850" s="36"/>
    </row>
    <row r="1851" spans="1:11" x14ac:dyDescent="0.25">
      <c r="A1851" s="37">
        <v>41390</v>
      </c>
      <c r="B1851" s="36">
        <v>0</v>
      </c>
      <c r="C1851" s="36">
        <v>341.34629999999999</v>
      </c>
      <c r="D1851" s="36">
        <v>341.34629999999999</v>
      </c>
      <c r="E1851" s="36">
        <v>341.34629999999999</v>
      </c>
      <c r="F1851" s="36">
        <v>341.34629999999999</v>
      </c>
      <c r="G1851" s="36"/>
      <c r="H1851" s="36"/>
      <c r="I1851" s="36"/>
      <c r="J1851" s="36"/>
      <c r="K1851" s="36"/>
    </row>
    <row r="1852" spans="1:11" x14ac:dyDescent="0.25">
      <c r="A1852" s="37">
        <v>41393</v>
      </c>
      <c r="B1852" s="36">
        <v>0</v>
      </c>
      <c r="C1852" s="36">
        <v>342.245</v>
      </c>
      <c r="D1852" s="36">
        <v>342.245</v>
      </c>
      <c r="E1852" s="36">
        <v>342.245</v>
      </c>
      <c r="F1852" s="36">
        <v>342.245</v>
      </c>
      <c r="G1852" s="36"/>
      <c r="H1852" s="36"/>
      <c r="I1852" s="36"/>
      <c r="J1852" s="36"/>
      <c r="K1852" s="36"/>
    </row>
    <row r="1853" spans="1:11" x14ac:dyDescent="0.25">
      <c r="A1853" s="37">
        <v>41394</v>
      </c>
      <c r="B1853" s="36">
        <v>0</v>
      </c>
      <c r="C1853" s="36">
        <v>346.89049999999997</v>
      </c>
      <c r="D1853" s="36">
        <v>346.89049999999997</v>
      </c>
      <c r="E1853" s="36">
        <v>346.89049999999997</v>
      </c>
      <c r="F1853" s="36">
        <v>346.89049999999997</v>
      </c>
      <c r="G1853" s="36"/>
      <c r="H1853" s="36"/>
      <c r="I1853" s="36"/>
      <c r="J1853" s="36"/>
      <c r="K1853" s="36"/>
    </row>
    <row r="1854" spans="1:11" x14ac:dyDescent="0.25">
      <c r="A1854" s="37">
        <v>41395</v>
      </c>
      <c r="B1854" s="36">
        <v>0</v>
      </c>
      <c r="C1854" s="36">
        <v>332.18189999999998</v>
      </c>
      <c r="D1854" s="36">
        <v>332.18189999999998</v>
      </c>
      <c r="E1854" s="36">
        <v>332.18189999999998</v>
      </c>
      <c r="F1854" s="36">
        <v>332.18189999999998</v>
      </c>
      <c r="G1854" s="36"/>
      <c r="H1854" s="36"/>
      <c r="I1854" s="36"/>
      <c r="J1854" s="36"/>
      <c r="K1854" s="36"/>
    </row>
    <row r="1855" spans="1:11" x14ac:dyDescent="0.25">
      <c r="A1855" s="37">
        <v>41396</v>
      </c>
      <c r="B1855" s="36">
        <v>0</v>
      </c>
      <c r="C1855" s="36">
        <v>343.87909999999999</v>
      </c>
      <c r="D1855" s="36">
        <v>343.87909999999999</v>
      </c>
      <c r="E1855" s="36">
        <v>343.87909999999999</v>
      </c>
      <c r="F1855" s="36">
        <v>343.87909999999999</v>
      </c>
      <c r="G1855" s="36"/>
      <c r="H1855" s="36"/>
      <c r="I1855" s="36"/>
      <c r="J1855" s="36"/>
      <c r="K1855" s="36"/>
    </row>
    <row r="1856" spans="1:11" x14ac:dyDescent="0.25">
      <c r="A1856" s="37">
        <v>41397</v>
      </c>
      <c r="B1856" s="36">
        <v>0</v>
      </c>
      <c r="C1856" s="36">
        <v>350.7903</v>
      </c>
      <c r="D1856" s="36">
        <v>350.7903</v>
      </c>
      <c r="E1856" s="36">
        <v>350.7903</v>
      </c>
      <c r="F1856" s="36">
        <v>350.7903</v>
      </c>
      <c r="G1856" s="36"/>
      <c r="H1856" s="36"/>
      <c r="I1856" s="36"/>
      <c r="J1856" s="36"/>
      <c r="K1856" s="36"/>
    </row>
    <row r="1857" spans="1:11" x14ac:dyDescent="0.25">
      <c r="A1857" s="37">
        <v>41400</v>
      </c>
      <c r="B1857" s="36">
        <v>0</v>
      </c>
      <c r="C1857" s="36">
        <v>356.8331</v>
      </c>
      <c r="D1857" s="36">
        <v>356.8331</v>
      </c>
      <c r="E1857" s="36">
        <v>356.8331</v>
      </c>
      <c r="F1857" s="36">
        <v>356.8331</v>
      </c>
      <c r="G1857" s="36"/>
      <c r="H1857" s="36"/>
      <c r="I1857" s="36"/>
      <c r="J1857" s="36"/>
      <c r="K1857" s="36"/>
    </row>
    <row r="1858" spans="1:11" x14ac:dyDescent="0.25">
      <c r="A1858" s="37">
        <v>41401</v>
      </c>
      <c r="B1858" s="36">
        <v>0</v>
      </c>
      <c r="C1858" s="36">
        <v>360.05459999999999</v>
      </c>
      <c r="D1858" s="36">
        <v>360.05459999999999</v>
      </c>
      <c r="E1858" s="36">
        <v>360.05459999999999</v>
      </c>
      <c r="F1858" s="36">
        <v>360.05459999999999</v>
      </c>
      <c r="G1858" s="36"/>
      <c r="H1858" s="36"/>
      <c r="I1858" s="36"/>
      <c r="J1858" s="36"/>
      <c r="K1858" s="36"/>
    </row>
    <row r="1859" spans="1:11" x14ac:dyDescent="0.25">
      <c r="A1859" s="37">
        <v>41402</v>
      </c>
      <c r="B1859" s="36">
        <v>0</v>
      </c>
      <c r="C1859" s="36">
        <v>357.1626</v>
      </c>
      <c r="D1859" s="36">
        <v>357.1626</v>
      </c>
      <c r="E1859" s="36">
        <v>357.1626</v>
      </c>
      <c r="F1859" s="36">
        <v>357.1626</v>
      </c>
      <c r="G1859" s="36"/>
      <c r="H1859" s="36"/>
      <c r="I1859" s="36"/>
      <c r="J1859" s="36"/>
      <c r="K1859" s="36"/>
    </row>
    <row r="1860" spans="1:11" x14ac:dyDescent="0.25">
      <c r="A1860" s="37">
        <v>41403</v>
      </c>
      <c r="B1860" s="36">
        <v>0</v>
      </c>
      <c r="C1860" s="36">
        <v>348.238</v>
      </c>
      <c r="D1860" s="36">
        <v>348.238</v>
      </c>
      <c r="E1860" s="36">
        <v>348.238</v>
      </c>
      <c r="F1860" s="36">
        <v>348.238</v>
      </c>
      <c r="G1860" s="36"/>
      <c r="H1860" s="36"/>
      <c r="I1860" s="36"/>
      <c r="J1860" s="36"/>
      <c r="K1860" s="36"/>
    </row>
    <row r="1861" spans="1:11" x14ac:dyDescent="0.25">
      <c r="A1861" s="37">
        <v>41404</v>
      </c>
      <c r="B1861" s="36">
        <v>0</v>
      </c>
      <c r="C1861" s="36">
        <v>353.05500000000001</v>
      </c>
      <c r="D1861" s="36">
        <v>353.05500000000001</v>
      </c>
      <c r="E1861" s="36">
        <v>353.05500000000001</v>
      </c>
      <c r="F1861" s="36">
        <v>353.05500000000001</v>
      </c>
      <c r="G1861" s="36"/>
      <c r="H1861" s="36"/>
      <c r="I1861" s="36"/>
      <c r="J1861" s="36"/>
      <c r="K1861" s="36"/>
    </row>
    <row r="1862" spans="1:11" x14ac:dyDescent="0.25">
      <c r="A1862" s="37">
        <v>41407</v>
      </c>
      <c r="B1862" s="36">
        <v>0</v>
      </c>
      <c r="C1862" s="36">
        <v>356.02179999999998</v>
      </c>
      <c r="D1862" s="36">
        <v>356.02179999999998</v>
      </c>
      <c r="E1862" s="36">
        <v>356.02179999999998</v>
      </c>
      <c r="F1862" s="36">
        <v>356.02179999999998</v>
      </c>
      <c r="G1862" s="36"/>
      <c r="H1862" s="36"/>
      <c r="I1862" s="36"/>
      <c r="J1862" s="36"/>
      <c r="K1862" s="36"/>
    </row>
    <row r="1863" spans="1:11" x14ac:dyDescent="0.25">
      <c r="A1863" s="37">
        <v>41408</v>
      </c>
      <c r="B1863" s="36">
        <v>0</v>
      </c>
      <c r="C1863" s="36">
        <v>359.62430000000001</v>
      </c>
      <c r="D1863" s="36">
        <v>359.62430000000001</v>
      </c>
      <c r="E1863" s="36">
        <v>359.62430000000001</v>
      </c>
      <c r="F1863" s="36">
        <v>359.62430000000001</v>
      </c>
      <c r="G1863" s="36"/>
      <c r="H1863" s="36"/>
      <c r="I1863" s="36"/>
      <c r="J1863" s="36"/>
      <c r="K1863" s="36"/>
    </row>
    <row r="1864" spans="1:11" x14ac:dyDescent="0.25">
      <c r="A1864" s="37">
        <v>41409</v>
      </c>
      <c r="B1864" s="36">
        <v>0</v>
      </c>
      <c r="C1864" s="36">
        <v>356.34469999999999</v>
      </c>
      <c r="D1864" s="36">
        <v>356.34469999999999</v>
      </c>
      <c r="E1864" s="36">
        <v>356.34469999999999</v>
      </c>
      <c r="F1864" s="36">
        <v>356.34469999999999</v>
      </c>
      <c r="G1864" s="36"/>
      <c r="H1864" s="36"/>
      <c r="I1864" s="36"/>
      <c r="J1864" s="36"/>
      <c r="K1864" s="36"/>
    </row>
    <row r="1865" spans="1:11" x14ac:dyDescent="0.25">
      <c r="A1865" s="37">
        <v>41410</v>
      </c>
      <c r="B1865" s="36">
        <v>0</v>
      </c>
      <c r="C1865" s="36">
        <v>352.61099999999999</v>
      </c>
      <c r="D1865" s="36">
        <v>352.61099999999999</v>
      </c>
      <c r="E1865" s="36">
        <v>352.61099999999999</v>
      </c>
      <c r="F1865" s="36">
        <v>352.61099999999999</v>
      </c>
      <c r="G1865" s="36"/>
      <c r="H1865" s="36"/>
      <c r="I1865" s="36"/>
      <c r="J1865" s="36"/>
      <c r="K1865" s="36"/>
    </row>
    <row r="1866" spans="1:11" x14ac:dyDescent="0.25">
      <c r="A1866" s="37">
        <v>41411</v>
      </c>
      <c r="B1866" s="36">
        <v>0</v>
      </c>
      <c r="C1866" s="36">
        <v>361.17590000000001</v>
      </c>
      <c r="D1866" s="36">
        <v>361.17590000000001</v>
      </c>
      <c r="E1866" s="36">
        <v>361.17590000000001</v>
      </c>
      <c r="F1866" s="36">
        <v>361.17590000000001</v>
      </c>
      <c r="G1866" s="36"/>
      <c r="H1866" s="36"/>
      <c r="I1866" s="36"/>
      <c r="J1866" s="36"/>
      <c r="K1866" s="36"/>
    </row>
    <row r="1867" spans="1:11" x14ac:dyDescent="0.25">
      <c r="A1867" s="37">
        <v>41414</v>
      </c>
      <c r="B1867" s="36">
        <v>0</v>
      </c>
      <c r="C1867" s="36">
        <v>357.66320000000002</v>
      </c>
      <c r="D1867" s="36">
        <v>357.66320000000002</v>
      </c>
      <c r="E1867" s="36">
        <v>357.66320000000002</v>
      </c>
      <c r="F1867" s="36">
        <v>357.66320000000002</v>
      </c>
      <c r="G1867" s="36"/>
      <c r="H1867" s="36"/>
      <c r="I1867" s="36"/>
      <c r="J1867" s="36"/>
      <c r="K1867" s="36"/>
    </row>
    <row r="1868" spans="1:11" x14ac:dyDescent="0.25">
      <c r="A1868" s="37">
        <v>41415</v>
      </c>
      <c r="B1868" s="36">
        <v>0</v>
      </c>
      <c r="C1868" s="36">
        <v>353.68180000000001</v>
      </c>
      <c r="D1868" s="36">
        <v>353.68180000000001</v>
      </c>
      <c r="E1868" s="36">
        <v>353.68180000000001</v>
      </c>
      <c r="F1868" s="36">
        <v>353.68180000000001</v>
      </c>
      <c r="G1868" s="36"/>
      <c r="H1868" s="36"/>
      <c r="I1868" s="36"/>
      <c r="J1868" s="36"/>
      <c r="K1868" s="36"/>
    </row>
    <row r="1869" spans="1:11" x14ac:dyDescent="0.25">
      <c r="A1869" s="37">
        <v>41416</v>
      </c>
      <c r="B1869" s="36">
        <v>0</v>
      </c>
      <c r="C1869" s="36">
        <v>347.65570000000002</v>
      </c>
      <c r="D1869" s="36">
        <v>347.65570000000002</v>
      </c>
      <c r="E1869" s="36">
        <v>347.65570000000002</v>
      </c>
      <c r="F1869" s="36">
        <v>347.65570000000002</v>
      </c>
      <c r="G1869" s="36"/>
      <c r="H1869" s="36"/>
      <c r="I1869" s="36"/>
      <c r="J1869" s="36"/>
      <c r="K1869" s="36"/>
    </row>
    <row r="1870" spans="1:11" x14ac:dyDescent="0.25">
      <c r="A1870" s="37">
        <v>41417</v>
      </c>
      <c r="B1870" s="36">
        <v>0</v>
      </c>
      <c r="C1870" s="36">
        <v>346.86829999999998</v>
      </c>
      <c r="D1870" s="36">
        <v>346.86829999999998</v>
      </c>
      <c r="E1870" s="36">
        <v>346.86829999999998</v>
      </c>
      <c r="F1870" s="36">
        <v>346.86829999999998</v>
      </c>
      <c r="G1870" s="36"/>
      <c r="H1870" s="36"/>
      <c r="I1870" s="36"/>
      <c r="J1870" s="36"/>
      <c r="K1870" s="36"/>
    </row>
    <row r="1871" spans="1:11" x14ac:dyDescent="0.25">
      <c r="A1871" s="37">
        <v>41418</v>
      </c>
      <c r="B1871" s="36">
        <v>0</v>
      </c>
      <c r="C1871" s="36">
        <v>346.91500000000002</v>
      </c>
      <c r="D1871" s="36">
        <v>346.91500000000002</v>
      </c>
      <c r="E1871" s="36">
        <v>346.91500000000002</v>
      </c>
      <c r="F1871" s="36">
        <v>346.91500000000002</v>
      </c>
      <c r="G1871" s="36"/>
      <c r="H1871" s="36"/>
      <c r="I1871" s="36"/>
      <c r="J1871" s="36"/>
      <c r="K1871" s="36"/>
    </row>
    <row r="1872" spans="1:11" x14ac:dyDescent="0.25">
      <c r="A1872" s="37">
        <v>41422</v>
      </c>
      <c r="B1872" s="36">
        <v>0</v>
      </c>
      <c r="C1872" s="36">
        <v>356.9085</v>
      </c>
      <c r="D1872" s="36">
        <v>356.9085</v>
      </c>
      <c r="E1872" s="36">
        <v>356.9085</v>
      </c>
      <c r="F1872" s="36">
        <v>356.9085</v>
      </c>
      <c r="G1872" s="36"/>
      <c r="H1872" s="36"/>
      <c r="I1872" s="36"/>
      <c r="J1872" s="36"/>
      <c r="K1872" s="36"/>
    </row>
    <row r="1873" spans="1:11" x14ac:dyDescent="0.25">
      <c r="A1873" s="37">
        <v>41423</v>
      </c>
      <c r="B1873" s="36">
        <v>0</v>
      </c>
      <c r="C1873" s="36">
        <v>350.52030000000002</v>
      </c>
      <c r="D1873" s="36">
        <v>350.52030000000002</v>
      </c>
      <c r="E1873" s="36">
        <v>350.52030000000002</v>
      </c>
      <c r="F1873" s="36">
        <v>350.52030000000002</v>
      </c>
      <c r="G1873" s="36"/>
      <c r="H1873" s="36"/>
      <c r="I1873" s="36"/>
      <c r="J1873" s="36"/>
      <c r="K1873" s="36"/>
    </row>
    <row r="1874" spans="1:11" x14ac:dyDescent="0.25">
      <c r="A1874" s="37">
        <v>41424</v>
      </c>
      <c r="B1874" s="36">
        <v>0</v>
      </c>
      <c r="C1874" s="36">
        <v>352.45409999999998</v>
      </c>
      <c r="D1874" s="36">
        <v>352.45409999999998</v>
      </c>
      <c r="E1874" s="36">
        <v>352.45409999999998</v>
      </c>
      <c r="F1874" s="36">
        <v>352.45409999999998</v>
      </c>
      <c r="G1874" s="36"/>
      <c r="H1874" s="36"/>
      <c r="I1874" s="36"/>
      <c r="J1874" s="36"/>
      <c r="K1874" s="36"/>
    </row>
    <row r="1875" spans="1:11" x14ac:dyDescent="0.25">
      <c r="A1875" s="37">
        <v>41425</v>
      </c>
      <c r="B1875" s="36">
        <v>0</v>
      </c>
      <c r="C1875" s="36">
        <v>341.6671</v>
      </c>
      <c r="D1875" s="36">
        <v>341.6671</v>
      </c>
      <c r="E1875" s="36">
        <v>341.6671</v>
      </c>
      <c r="F1875" s="36">
        <v>341.6671</v>
      </c>
      <c r="G1875" s="36"/>
      <c r="H1875" s="36"/>
      <c r="I1875" s="36"/>
      <c r="J1875" s="36"/>
      <c r="K1875" s="36"/>
    </row>
    <row r="1876" spans="1:11" x14ac:dyDescent="0.25">
      <c r="A1876" s="37">
        <v>41428</v>
      </c>
      <c r="B1876" s="36">
        <v>0</v>
      </c>
      <c r="C1876" s="36">
        <v>337.8021</v>
      </c>
      <c r="D1876" s="36">
        <v>337.8021</v>
      </c>
      <c r="E1876" s="36">
        <v>337.8021</v>
      </c>
      <c r="F1876" s="36">
        <v>337.8021</v>
      </c>
      <c r="G1876" s="36"/>
      <c r="H1876" s="36"/>
      <c r="I1876" s="36"/>
      <c r="J1876" s="36"/>
      <c r="K1876" s="36"/>
    </row>
    <row r="1877" spans="1:11" x14ac:dyDescent="0.25">
      <c r="A1877" s="37">
        <v>41429</v>
      </c>
      <c r="B1877" s="36">
        <v>0</v>
      </c>
      <c r="C1877" s="36">
        <v>335.935</v>
      </c>
      <c r="D1877" s="36">
        <v>335.935</v>
      </c>
      <c r="E1877" s="36">
        <v>335.935</v>
      </c>
      <c r="F1877" s="36">
        <v>335.935</v>
      </c>
      <c r="G1877" s="36"/>
      <c r="H1877" s="36"/>
      <c r="I1877" s="36"/>
      <c r="J1877" s="36"/>
      <c r="K1877" s="36"/>
    </row>
    <row r="1878" spans="1:11" x14ac:dyDescent="0.25">
      <c r="A1878" s="37">
        <v>41430</v>
      </c>
      <c r="B1878" s="36">
        <v>0</v>
      </c>
      <c r="C1878" s="36">
        <v>322.3075</v>
      </c>
      <c r="D1878" s="36">
        <v>322.3075</v>
      </c>
      <c r="E1878" s="36">
        <v>322.3075</v>
      </c>
      <c r="F1878" s="36">
        <v>322.3075</v>
      </c>
      <c r="G1878" s="36"/>
      <c r="H1878" s="36"/>
      <c r="I1878" s="36"/>
      <c r="J1878" s="36"/>
      <c r="K1878" s="36"/>
    </row>
    <row r="1879" spans="1:11" x14ac:dyDescent="0.25">
      <c r="A1879" s="37">
        <v>41431</v>
      </c>
      <c r="B1879" s="36">
        <v>0</v>
      </c>
      <c r="C1879" s="36">
        <v>322.8886</v>
      </c>
      <c r="D1879" s="36">
        <v>322.8886</v>
      </c>
      <c r="E1879" s="36">
        <v>322.8886</v>
      </c>
      <c r="F1879" s="36">
        <v>322.8886</v>
      </c>
      <c r="G1879" s="36"/>
      <c r="H1879" s="36"/>
      <c r="I1879" s="36"/>
      <c r="J1879" s="36"/>
      <c r="K1879" s="36"/>
    </row>
    <row r="1880" spans="1:11" x14ac:dyDescent="0.25">
      <c r="A1880" s="37">
        <v>41432</v>
      </c>
      <c r="B1880" s="36">
        <v>0</v>
      </c>
      <c r="C1880" s="36">
        <v>339.61849999999998</v>
      </c>
      <c r="D1880" s="36">
        <v>339.61849999999998</v>
      </c>
      <c r="E1880" s="36">
        <v>339.61849999999998</v>
      </c>
      <c r="F1880" s="36">
        <v>339.61849999999998</v>
      </c>
      <c r="G1880" s="36"/>
      <c r="H1880" s="36"/>
      <c r="I1880" s="36"/>
      <c r="J1880" s="36"/>
      <c r="K1880" s="36"/>
    </row>
    <row r="1881" spans="1:11" x14ac:dyDescent="0.25">
      <c r="A1881" s="37">
        <v>41435</v>
      </c>
      <c r="B1881" s="36">
        <v>0</v>
      </c>
      <c r="C1881" s="36">
        <v>340.57810000000001</v>
      </c>
      <c r="D1881" s="36">
        <v>340.57810000000001</v>
      </c>
      <c r="E1881" s="36">
        <v>340.57810000000001</v>
      </c>
      <c r="F1881" s="36">
        <v>340.57810000000001</v>
      </c>
      <c r="G1881" s="36"/>
      <c r="H1881" s="36"/>
      <c r="I1881" s="36"/>
      <c r="J1881" s="36"/>
      <c r="K1881" s="36"/>
    </row>
    <row r="1882" spans="1:11" x14ac:dyDescent="0.25">
      <c r="A1882" s="37">
        <v>41436</v>
      </c>
      <c r="B1882" s="36">
        <v>0</v>
      </c>
      <c r="C1882" s="36">
        <v>320.14159999999998</v>
      </c>
      <c r="D1882" s="36">
        <v>320.14159999999998</v>
      </c>
      <c r="E1882" s="36">
        <v>320.14159999999998</v>
      </c>
      <c r="F1882" s="36">
        <v>320.14159999999998</v>
      </c>
      <c r="G1882" s="36"/>
      <c r="H1882" s="36"/>
      <c r="I1882" s="36"/>
      <c r="J1882" s="36"/>
      <c r="K1882" s="36"/>
    </row>
    <row r="1883" spans="1:11" x14ac:dyDescent="0.25">
      <c r="A1883" s="37">
        <v>41437</v>
      </c>
      <c r="B1883" s="36">
        <v>0</v>
      </c>
      <c r="C1883" s="36">
        <v>302.44619999999998</v>
      </c>
      <c r="D1883" s="36">
        <v>302.44619999999998</v>
      </c>
      <c r="E1883" s="36">
        <v>302.44619999999998</v>
      </c>
      <c r="F1883" s="36">
        <v>302.44619999999998</v>
      </c>
      <c r="G1883" s="36"/>
      <c r="H1883" s="36"/>
      <c r="I1883" s="36"/>
      <c r="J1883" s="36"/>
      <c r="K1883" s="36"/>
    </row>
    <row r="1884" spans="1:11" x14ac:dyDescent="0.25">
      <c r="A1884" s="37">
        <v>41438</v>
      </c>
      <c r="B1884" s="36">
        <v>0</v>
      </c>
      <c r="C1884" s="36">
        <v>317.86739999999998</v>
      </c>
      <c r="D1884" s="36">
        <v>317.86739999999998</v>
      </c>
      <c r="E1884" s="36">
        <v>317.86739999999998</v>
      </c>
      <c r="F1884" s="36">
        <v>317.86739999999998</v>
      </c>
      <c r="G1884" s="36"/>
      <c r="H1884" s="36"/>
      <c r="I1884" s="36"/>
      <c r="J1884" s="36"/>
      <c r="K1884" s="36"/>
    </row>
    <row r="1885" spans="1:11" x14ac:dyDescent="0.25">
      <c r="A1885" s="37">
        <v>41439</v>
      </c>
      <c r="B1885" s="36">
        <v>0</v>
      </c>
      <c r="C1885" s="36">
        <v>309.0797</v>
      </c>
      <c r="D1885" s="36">
        <v>309.0797</v>
      </c>
      <c r="E1885" s="36">
        <v>309.0797</v>
      </c>
      <c r="F1885" s="36">
        <v>309.0797</v>
      </c>
      <c r="G1885" s="36"/>
      <c r="H1885" s="36"/>
      <c r="I1885" s="36"/>
      <c r="J1885" s="36"/>
      <c r="K1885" s="36"/>
    </row>
    <row r="1886" spans="1:11" x14ac:dyDescent="0.25">
      <c r="A1886" s="37">
        <v>41442</v>
      </c>
      <c r="B1886" s="36">
        <v>0</v>
      </c>
      <c r="C1886" s="36">
        <v>314.14049999999997</v>
      </c>
      <c r="D1886" s="36">
        <v>314.14049999999997</v>
      </c>
      <c r="E1886" s="36">
        <v>314.14049999999997</v>
      </c>
      <c r="F1886" s="36">
        <v>314.14049999999997</v>
      </c>
      <c r="G1886" s="36"/>
      <c r="H1886" s="36"/>
      <c r="I1886" s="36"/>
      <c r="J1886" s="36"/>
      <c r="K1886" s="36"/>
    </row>
    <row r="1887" spans="1:11" x14ac:dyDescent="0.25">
      <c r="A1887" s="37">
        <v>41443</v>
      </c>
      <c r="B1887" s="36">
        <v>0</v>
      </c>
      <c r="C1887" s="36">
        <v>317.72919999999999</v>
      </c>
      <c r="D1887" s="36">
        <v>317.72919999999999</v>
      </c>
      <c r="E1887" s="36">
        <v>317.72919999999999</v>
      </c>
      <c r="F1887" s="36">
        <v>317.72919999999999</v>
      </c>
      <c r="G1887" s="36"/>
      <c r="H1887" s="36"/>
      <c r="I1887" s="36"/>
      <c r="J1887" s="36"/>
      <c r="K1887" s="36"/>
    </row>
    <row r="1888" spans="1:11" x14ac:dyDescent="0.25">
      <c r="A1888" s="37">
        <v>41444</v>
      </c>
      <c r="B1888" s="36">
        <v>0</v>
      </c>
      <c r="C1888" s="36">
        <v>318.9914</v>
      </c>
      <c r="D1888" s="36">
        <v>318.9914</v>
      </c>
      <c r="E1888" s="36">
        <v>318.9914</v>
      </c>
      <c r="F1888" s="36">
        <v>318.9914</v>
      </c>
      <c r="G1888" s="36"/>
      <c r="H1888" s="36"/>
      <c r="I1888" s="36"/>
      <c r="J1888" s="36"/>
      <c r="K1888" s="36"/>
    </row>
    <row r="1889" spans="1:11" x14ac:dyDescent="0.25">
      <c r="A1889" s="37">
        <v>41445</v>
      </c>
      <c r="B1889" s="36">
        <v>0</v>
      </c>
      <c r="C1889" s="36">
        <v>278.1078</v>
      </c>
      <c r="D1889" s="36">
        <v>278.1078</v>
      </c>
      <c r="E1889" s="36">
        <v>278.1078</v>
      </c>
      <c r="F1889" s="36">
        <v>278.1078</v>
      </c>
      <c r="G1889" s="36"/>
      <c r="H1889" s="36"/>
      <c r="I1889" s="36"/>
      <c r="J1889" s="36"/>
      <c r="K1889" s="36"/>
    </row>
    <row r="1890" spans="1:11" x14ac:dyDescent="0.25">
      <c r="A1890" s="37">
        <v>41446</v>
      </c>
      <c r="B1890" s="36">
        <v>0</v>
      </c>
      <c r="C1890" s="36">
        <v>289.5324</v>
      </c>
      <c r="D1890" s="36">
        <v>289.5324</v>
      </c>
      <c r="E1890" s="36">
        <v>289.5324</v>
      </c>
      <c r="F1890" s="36">
        <v>289.5324</v>
      </c>
      <c r="G1890" s="36"/>
      <c r="H1890" s="36"/>
      <c r="I1890" s="36"/>
      <c r="J1890" s="36"/>
      <c r="K1890" s="36"/>
    </row>
    <row r="1891" spans="1:11" x14ac:dyDescent="0.25">
      <c r="A1891" s="37">
        <v>41449</v>
      </c>
      <c r="B1891" s="36">
        <v>0</v>
      </c>
      <c r="C1891" s="36">
        <v>273.89850000000001</v>
      </c>
      <c r="D1891" s="36">
        <v>273.89850000000001</v>
      </c>
      <c r="E1891" s="36">
        <v>273.89850000000001</v>
      </c>
      <c r="F1891" s="36">
        <v>273.89850000000001</v>
      </c>
      <c r="G1891" s="36"/>
      <c r="H1891" s="36"/>
      <c r="I1891" s="36"/>
      <c r="J1891" s="36"/>
      <c r="K1891" s="36"/>
    </row>
    <row r="1892" spans="1:11" x14ac:dyDescent="0.25">
      <c r="A1892" s="37">
        <v>41450</v>
      </c>
      <c r="B1892" s="36">
        <v>0</v>
      </c>
      <c r="C1892" s="36">
        <v>282.58859999999999</v>
      </c>
      <c r="D1892" s="36">
        <v>282.58859999999999</v>
      </c>
      <c r="E1892" s="36">
        <v>282.58859999999999</v>
      </c>
      <c r="F1892" s="36">
        <v>282.58859999999999</v>
      </c>
      <c r="G1892" s="36"/>
      <c r="H1892" s="36"/>
      <c r="I1892" s="36"/>
      <c r="J1892" s="36"/>
      <c r="K1892" s="36"/>
    </row>
    <row r="1893" spans="1:11" x14ac:dyDescent="0.25">
      <c r="A1893" s="37">
        <v>41451</v>
      </c>
      <c r="B1893" s="36">
        <v>0</v>
      </c>
      <c r="C1893" s="36">
        <v>288.53640000000001</v>
      </c>
      <c r="D1893" s="36">
        <v>288.53640000000001</v>
      </c>
      <c r="E1893" s="36">
        <v>288.53640000000001</v>
      </c>
      <c r="F1893" s="36">
        <v>288.53640000000001</v>
      </c>
      <c r="G1893" s="36"/>
      <c r="H1893" s="36"/>
      <c r="I1893" s="36"/>
      <c r="J1893" s="36"/>
      <c r="K1893" s="36"/>
    </row>
    <row r="1894" spans="1:11" x14ac:dyDescent="0.25">
      <c r="A1894" s="37">
        <v>41452</v>
      </c>
      <c r="B1894" s="36">
        <v>0</v>
      </c>
      <c r="C1894" s="36">
        <v>299.96530000000001</v>
      </c>
      <c r="D1894" s="36">
        <v>299.96530000000001</v>
      </c>
      <c r="E1894" s="36">
        <v>299.96530000000001</v>
      </c>
      <c r="F1894" s="36">
        <v>299.96530000000001</v>
      </c>
      <c r="G1894" s="36"/>
      <c r="H1894" s="36"/>
      <c r="I1894" s="36"/>
      <c r="J1894" s="36"/>
      <c r="K1894" s="36"/>
    </row>
    <row r="1895" spans="1:11" x14ac:dyDescent="0.25">
      <c r="A1895" s="37">
        <v>41453</v>
      </c>
      <c r="B1895" s="36">
        <v>0</v>
      </c>
      <c r="C1895" s="36">
        <v>304.0498</v>
      </c>
      <c r="D1895" s="36">
        <v>304.0498</v>
      </c>
      <c r="E1895" s="36">
        <v>304.0498</v>
      </c>
      <c r="F1895" s="36">
        <v>304.0498</v>
      </c>
      <c r="G1895" s="36"/>
      <c r="H1895" s="36"/>
      <c r="I1895" s="36"/>
      <c r="J1895" s="36"/>
      <c r="K1895" s="36"/>
    </row>
    <row r="1896" spans="1:11" x14ac:dyDescent="0.25">
      <c r="A1896" s="37">
        <v>41456</v>
      </c>
      <c r="B1896" s="36">
        <v>0</v>
      </c>
      <c r="C1896" s="36">
        <v>312.78039999999999</v>
      </c>
      <c r="D1896" s="36">
        <v>312.78039999999999</v>
      </c>
      <c r="E1896" s="36">
        <v>312.78039999999999</v>
      </c>
      <c r="F1896" s="36">
        <v>312.78039999999999</v>
      </c>
      <c r="G1896" s="36"/>
      <c r="H1896" s="36"/>
      <c r="I1896" s="36"/>
      <c r="J1896" s="36"/>
      <c r="K1896" s="36"/>
    </row>
    <row r="1897" spans="1:11" x14ac:dyDescent="0.25">
      <c r="A1897" s="37">
        <v>41457</v>
      </c>
      <c r="B1897" s="36">
        <v>0</v>
      </c>
      <c r="C1897" s="36">
        <v>306.76350000000002</v>
      </c>
      <c r="D1897" s="36">
        <v>306.76350000000002</v>
      </c>
      <c r="E1897" s="36">
        <v>306.76350000000002</v>
      </c>
      <c r="F1897" s="36">
        <v>306.76350000000002</v>
      </c>
      <c r="G1897" s="36"/>
      <c r="H1897" s="36"/>
      <c r="I1897" s="36"/>
      <c r="J1897" s="36"/>
      <c r="K1897" s="36"/>
    </row>
    <row r="1898" spans="1:11" x14ac:dyDescent="0.25">
      <c r="A1898" s="37">
        <v>41458</v>
      </c>
      <c r="B1898" s="36">
        <v>0</v>
      </c>
      <c r="C1898" s="36">
        <v>312.1277</v>
      </c>
      <c r="D1898" s="36">
        <v>312.1277</v>
      </c>
      <c r="E1898" s="36">
        <v>312.1277</v>
      </c>
      <c r="F1898" s="36">
        <v>312.1277</v>
      </c>
      <c r="G1898" s="36"/>
      <c r="H1898" s="36"/>
      <c r="I1898" s="36"/>
      <c r="J1898" s="36"/>
      <c r="K1898" s="36"/>
    </row>
    <row r="1899" spans="1:11" x14ac:dyDescent="0.25">
      <c r="A1899" s="37">
        <v>41460</v>
      </c>
      <c r="B1899" s="36">
        <v>0</v>
      </c>
      <c r="C1899" s="36">
        <v>325.88049999999998</v>
      </c>
      <c r="D1899" s="36">
        <v>325.88049999999998</v>
      </c>
      <c r="E1899" s="36">
        <v>325.88049999999998</v>
      </c>
      <c r="F1899" s="36">
        <v>325.88049999999998</v>
      </c>
      <c r="G1899" s="36"/>
      <c r="H1899" s="36"/>
      <c r="I1899" s="36"/>
      <c r="J1899" s="36"/>
      <c r="K1899" s="36"/>
    </row>
    <row r="1900" spans="1:11" x14ac:dyDescent="0.25">
      <c r="A1900" s="37">
        <v>41463</v>
      </c>
      <c r="B1900" s="36">
        <v>0</v>
      </c>
      <c r="C1900" s="36">
        <v>341.27330000000001</v>
      </c>
      <c r="D1900" s="36">
        <v>341.27330000000001</v>
      </c>
      <c r="E1900" s="36">
        <v>341.27330000000001</v>
      </c>
      <c r="F1900" s="36">
        <v>341.27330000000001</v>
      </c>
      <c r="G1900" s="36"/>
      <c r="H1900" s="36"/>
      <c r="I1900" s="36"/>
      <c r="J1900" s="36"/>
      <c r="K1900" s="36"/>
    </row>
    <row r="1901" spans="1:11" x14ac:dyDescent="0.25">
      <c r="A1901" s="37">
        <v>41464</v>
      </c>
      <c r="B1901" s="36">
        <v>0</v>
      </c>
      <c r="C1901" s="36">
        <v>348.82319999999999</v>
      </c>
      <c r="D1901" s="36">
        <v>348.82319999999999</v>
      </c>
      <c r="E1901" s="36">
        <v>348.82319999999999</v>
      </c>
      <c r="F1901" s="36">
        <v>348.82319999999999</v>
      </c>
      <c r="G1901" s="36"/>
      <c r="H1901" s="36"/>
      <c r="I1901" s="36"/>
      <c r="J1901" s="36"/>
      <c r="K1901" s="36"/>
    </row>
    <row r="1902" spans="1:11" x14ac:dyDescent="0.25">
      <c r="A1902" s="37">
        <v>41465</v>
      </c>
      <c r="B1902" s="36">
        <v>0</v>
      </c>
      <c r="C1902" s="36">
        <v>351.17910000000001</v>
      </c>
      <c r="D1902" s="36">
        <v>351.17910000000001</v>
      </c>
      <c r="E1902" s="36">
        <v>351.17910000000001</v>
      </c>
      <c r="F1902" s="36">
        <v>351.17910000000001</v>
      </c>
      <c r="G1902" s="36"/>
      <c r="H1902" s="36"/>
      <c r="I1902" s="36"/>
      <c r="J1902" s="36"/>
      <c r="K1902" s="36"/>
    </row>
    <row r="1903" spans="1:11" x14ac:dyDescent="0.25">
      <c r="A1903" s="37">
        <v>41466</v>
      </c>
      <c r="B1903" s="36">
        <v>0</v>
      </c>
      <c r="C1903" s="36">
        <v>362.20800000000003</v>
      </c>
      <c r="D1903" s="36">
        <v>362.20800000000003</v>
      </c>
      <c r="E1903" s="36">
        <v>362.20800000000003</v>
      </c>
      <c r="F1903" s="36">
        <v>362.20800000000003</v>
      </c>
      <c r="G1903" s="36"/>
      <c r="H1903" s="36"/>
      <c r="I1903" s="36"/>
      <c r="J1903" s="36"/>
      <c r="K1903" s="36"/>
    </row>
    <row r="1904" spans="1:11" x14ac:dyDescent="0.25">
      <c r="A1904" s="37">
        <v>41467</v>
      </c>
      <c r="B1904" s="36">
        <v>0</v>
      </c>
      <c r="C1904" s="36">
        <v>357.90469999999999</v>
      </c>
      <c r="D1904" s="36">
        <v>357.90469999999999</v>
      </c>
      <c r="E1904" s="36">
        <v>357.90469999999999</v>
      </c>
      <c r="F1904" s="36">
        <v>357.90469999999999</v>
      </c>
      <c r="G1904" s="36"/>
      <c r="H1904" s="36"/>
      <c r="I1904" s="36"/>
      <c r="J1904" s="36"/>
      <c r="K1904" s="36"/>
    </row>
    <row r="1905" spans="1:11" x14ac:dyDescent="0.25">
      <c r="A1905" s="37">
        <v>41470</v>
      </c>
      <c r="B1905" s="36">
        <v>0</v>
      </c>
      <c r="C1905" s="36">
        <v>366.71559999999999</v>
      </c>
      <c r="D1905" s="36">
        <v>366.71559999999999</v>
      </c>
      <c r="E1905" s="36">
        <v>366.71559999999999</v>
      </c>
      <c r="F1905" s="36">
        <v>366.71559999999999</v>
      </c>
      <c r="G1905" s="36"/>
      <c r="H1905" s="36"/>
      <c r="I1905" s="36"/>
      <c r="J1905" s="36"/>
      <c r="K1905" s="36"/>
    </row>
    <row r="1906" spans="1:11" x14ac:dyDescent="0.25">
      <c r="A1906" s="37">
        <v>41471</v>
      </c>
      <c r="B1906" s="36">
        <v>0</v>
      </c>
      <c r="C1906" s="36">
        <v>355.38909999999998</v>
      </c>
      <c r="D1906" s="36">
        <v>355.38909999999998</v>
      </c>
      <c r="E1906" s="36">
        <v>355.38909999999998</v>
      </c>
      <c r="F1906" s="36">
        <v>355.38909999999998</v>
      </c>
      <c r="G1906" s="36"/>
      <c r="H1906" s="36"/>
      <c r="I1906" s="36"/>
      <c r="J1906" s="36"/>
      <c r="K1906" s="36"/>
    </row>
    <row r="1907" spans="1:11" x14ac:dyDescent="0.25">
      <c r="A1907" s="37">
        <v>41472</v>
      </c>
      <c r="B1907" s="36">
        <v>0</v>
      </c>
      <c r="C1907" s="36">
        <v>367.65899999999999</v>
      </c>
      <c r="D1907" s="36">
        <v>367.65899999999999</v>
      </c>
      <c r="E1907" s="36">
        <v>367.65899999999999</v>
      </c>
      <c r="F1907" s="36">
        <v>367.65899999999999</v>
      </c>
      <c r="G1907" s="36"/>
      <c r="H1907" s="36"/>
      <c r="I1907" s="36"/>
      <c r="J1907" s="36"/>
      <c r="K1907" s="36"/>
    </row>
    <row r="1908" spans="1:11" x14ac:dyDescent="0.25">
      <c r="A1908" s="37">
        <v>41473</v>
      </c>
      <c r="B1908" s="36">
        <v>0</v>
      </c>
      <c r="C1908" s="36">
        <v>373.8467</v>
      </c>
      <c r="D1908" s="36">
        <v>373.8467</v>
      </c>
      <c r="E1908" s="36">
        <v>373.8467</v>
      </c>
      <c r="F1908" s="36">
        <v>373.8467</v>
      </c>
      <c r="G1908" s="36"/>
      <c r="H1908" s="36"/>
      <c r="I1908" s="36"/>
      <c r="J1908" s="36"/>
      <c r="K1908" s="36"/>
    </row>
    <row r="1909" spans="1:11" x14ac:dyDescent="0.25">
      <c r="A1909" s="37">
        <v>41474</v>
      </c>
      <c r="B1909" s="36">
        <v>0</v>
      </c>
      <c r="C1909" s="36">
        <v>383.05950000000001</v>
      </c>
      <c r="D1909" s="36">
        <v>383.05950000000001</v>
      </c>
      <c r="E1909" s="36">
        <v>383.05950000000001</v>
      </c>
      <c r="F1909" s="36">
        <v>383.05950000000001</v>
      </c>
      <c r="G1909" s="36"/>
      <c r="H1909" s="36"/>
      <c r="I1909" s="36"/>
      <c r="J1909" s="36"/>
      <c r="K1909" s="36"/>
    </row>
    <row r="1910" spans="1:11" x14ac:dyDescent="0.25">
      <c r="A1910" s="37">
        <v>41477</v>
      </c>
      <c r="B1910" s="36">
        <v>0</v>
      </c>
      <c r="C1910" s="36">
        <v>389.80270000000002</v>
      </c>
      <c r="D1910" s="36">
        <v>389.80270000000002</v>
      </c>
      <c r="E1910" s="36">
        <v>389.80270000000002</v>
      </c>
      <c r="F1910" s="36">
        <v>389.80270000000002</v>
      </c>
      <c r="G1910" s="36"/>
      <c r="H1910" s="36"/>
      <c r="I1910" s="36"/>
      <c r="J1910" s="36"/>
      <c r="K1910" s="36"/>
    </row>
    <row r="1911" spans="1:11" x14ac:dyDescent="0.25">
      <c r="A1911" s="37">
        <v>41478</v>
      </c>
      <c r="B1911" s="36">
        <v>0</v>
      </c>
      <c r="C1911" s="36">
        <v>392.36520000000002</v>
      </c>
      <c r="D1911" s="36">
        <v>392.36520000000002</v>
      </c>
      <c r="E1911" s="36">
        <v>392.36520000000002</v>
      </c>
      <c r="F1911" s="36">
        <v>392.36520000000002</v>
      </c>
      <c r="G1911" s="36"/>
      <c r="H1911" s="36"/>
      <c r="I1911" s="36"/>
      <c r="J1911" s="36"/>
      <c r="K1911" s="36"/>
    </row>
    <row r="1912" spans="1:11" x14ac:dyDescent="0.25">
      <c r="A1912" s="37">
        <v>41479</v>
      </c>
      <c r="B1912" s="36">
        <v>0</v>
      </c>
      <c r="C1912" s="36">
        <v>385.584</v>
      </c>
      <c r="D1912" s="36">
        <v>385.584</v>
      </c>
      <c r="E1912" s="36">
        <v>385.584</v>
      </c>
      <c r="F1912" s="36">
        <v>385.584</v>
      </c>
      <c r="G1912" s="36"/>
      <c r="H1912" s="36"/>
      <c r="I1912" s="36"/>
      <c r="J1912" s="36"/>
      <c r="K1912" s="36"/>
    </row>
    <row r="1913" spans="1:11" x14ac:dyDescent="0.25">
      <c r="A1913" s="37">
        <v>41480</v>
      </c>
      <c r="B1913" s="36">
        <v>0</v>
      </c>
      <c r="C1913" s="36">
        <v>397.04070000000002</v>
      </c>
      <c r="D1913" s="36">
        <v>397.04070000000002</v>
      </c>
      <c r="E1913" s="36">
        <v>397.04070000000002</v>
      </c>
      <c r="F1913" s="36">
        <v>397.04070000000002</v>
      </c>
      <c r="G1913" s="36"/>
      <c r="H1913" s="36"/>
      <c r="I1913" s="36"/>
      <c r="J1913" s="36"/>
      <c r="K1913" s="36"/>
    </row>
    <row r="1914" spans="1:11" x14ac:dyDescent="0.25">
      <c r="A1914" s="37">
        <v>41481</v>
      </c>
      <c r="B1914" s="36">
        <v>0</v>
      </c>
      <c r="C1914" s="36">
        <v>398.18579999999997</v>
      </c>
      <c r="D1914" s="36">
        <v>398.18579999999997</v>
      </c>
      <c r="E1914" s="36">
        <v>398.18579999999997</v>
      </c>
      <c r="F1914" s="36">
        <v>398.18579999999997</v>
      </c>
      <c r="G1914" s="36"/>
      <c r="H1914" s="36"/>
      <c r="I1914" s="36"/>
      <c r="J1914" s="36"/>
      <c r="K1914" s="36"/>
    </row>
    <row r="1915" spans="1:11" x14ac:dyDescent="0.25">
      <c r="A1915" s="37">
        <v>41484</v>
      </c>
      <c r="B1915" s="36">
        <v>0</v>
      </c>
      <c r="C1915" s="36">
        <v>392.70569999999998</v>
      </c>
      <c r="D1915" s="36">
        <v>392.70569999999998</v>
      </c>
      <c r="E1915" s="36">
        <v>392.70569999999998</v>
      </c>
      <c r="F1915" s="36">
        <v>392.70569999999998</v>
      </c>
      <c r="G1915" s="36"/>
      <c r="H1915" s="36"/>
      <c r="I1915" s="36"/>
      <c r="J1915" s="36"/>
      <c r="K1915" s="36"/>
    </row>
    <row r="1916" spans="1:11" x14ac:dyDescent="0.25">
      <c r="A1916" s="37">
        <v>41485</v>
      </c>
      <c r="B1916" s="36">
        <v>0</v>
      </c>
      <c r="C1916" s="36">
        <v>399.99470000000002</v>
      </c>
      <c r="D1916" s="36">
        <v>399.99470000000002</v>
      </c>
      <c r="E1916" s="36">
        <v>399.99470000000002</v>
      </c>
      <c r="F1916" s="36">
        <v>399.99470000000002</v>
      </c>
      <c r="G1916" s="36"/>
      <c r="H1916" s="36"/>
      <c r="I1916" s="36"/>
      <c r="J1916" s="36"/>
      <c r="K1916" s="36"/>
    </row>
    <row r="1917" spans="1:11" x14ac:dyDescent="0.25">
      <c r="A1917" s="37">
        <v>41486</v>
      </c>
      <c r="B1917" s="36">
        <v>0</v>
      </c>
      <c r="C1917" s="36">
        <v>407.57420000000002</v>
      </c>
      <c r="D1917" s="36">
        <v>407.57420000000002</v>
      </c>
      <c r="E1917" s="36">
        <v>407.57420000000002</v>
      </c>
      <c r="F1917" s="36">
        <v>407.57420000000002</v>
      </c>
      <c r="G1917" s="36"/>
      <c r="H1917" s="36"/>
      <c r="I1917" s="36"/>
      <c r="J1917" s="36"/>
      <c r="K1917" s="36"/>
    </row>
    <row r="1918" spans="1:11" x14ac:dyDescent="0.25">
      <c r="A1918" s="37">
        <v>41487</v>
      </c>
      <c r="B1918" s="36">
        <v>0</v>
      </c>
      <c r="C1918" s="36">
        <v>420.02170000000001</v>
      </c>
      <c r="D1918" s="36">
        <v>420.02170000000001</v>
      </c>
      <c r="E1918" s="36">
        <v>420.02170000000001</v>
      </c>
      <c r="F1918" s="36">
        <v>420.02170000000001</v>
      </c>
      <c r="G1918" s="36"/>
      <c r="H1918" s="36"/>
      <c r="I1918" s="36"/>
      <c r="J1918" s="36"/>
      <c r="K1918" s="36"/>
    </row>
    <row r="1919" spans="1:11" x14ac:dyDescent="0.25">
      <c r="A1919" s="37">
        <v>41488</v>
      </c>
      <c r="B1919" s="36">
        <v>0</v>
      </c>
      <c r="C1919" s="36">
        <v>431.8954</v>
      </c>
      <c r="D1919" s="36">
        <v>431.8954</v>
      </c>
      <c r="E1919" s="36">
        <v>431.8954</v>
      </c>
      <c r="F1919" s="36">
        <v>431.8954</v>
      </c>
      <c r="G1919" s="36"/>
      <c r="H1919" s="36"/>
      <c r="I1919" s="36"/>
      <c r="J1919" s="36"/>
      <c r="K1919" s="36"/>
    </row>
    <row r="1920" spans="1:11" x14ac:dyDescent="0.25">
      <c r="A1920" s="37">
        <v>41491</v>
      </c>
      <c r="B1920" s="36">
        <v>0</v>
      </c>
      <c r="C1920" s="36">
        <v>437.40559999999999</v>
      </c>
      <c r="D1920" s="36">
        <v>437.40559999999999</v>
      </c>
      <c r="E1920" s="36">
        <v>437.40559999999999</v>
      </c>
      <c r="F1920" s="36">
        <v>437.40559999999999</v>
      </c>
      <c r="G1920" s="36"/>
      <c r="H1920" s="36"/>
      <c r="I1920" s="36"/>
      <c r="J1920" s="36"/>
      <c r="K1920" s="36"/>
    </row>
    <row r="1921" spans="1:11" x14ac:dyDescent="0.25">
      <c r="A1921" s="37">
        <v>41492</v>
      </c>
      <c r="B1921" s="36">
        <v>0</v>
      </c>
      <c r="C1921" s="36">
        <v>423.69869999999997</v>
      </c>
      <c r="D1921" s="36">
        <v>423.69869999999997</v>
      </c>
      <c r="E1921" s="36">
        <v>423.69869999999997</v>
      </c>
      <c r="F1921" s="36">
        <v>423.69869999999997</v>
      </c>
      <c r="G1921" s="36"/>
      <c r="H1921" s="36"/>
      <c r="I1921" s="36"/>
      <c r="J1921" s="36"/>
      <c r="K1921" s="36"/>
    </row>
    <row r="1922" spans="1:11" x14ac:dyDescent="0.25">
      <c r="A1922" s="37">
        <v>41493</v>
      </c>
      <c r="B1922" s="36">
        <v>0</v>
      </c>
      <c r="C1922" s="36">
        <v>419.78429999999997</v>
      </c>
      <c r="D1922" s="36">
        <v>419.78429999999997</v>
      </c>
      <c r="E1922" s="36">
        <v>419.78429999999997</v>
      </c>
      <c r="F1922" s="36">
        <v>419.78429999999997</v>
      </c>
      <c r="G1922" s="36"/>
      <c r="H1922" s="36"/>
      <c r="I1922" s="36"/>
      <c r="J1922" s="36"/>
      <c r="K1922" s="36"/>
    </row>
    <row r="1923" spans="1:11" x14ac:dyDescent="0.25">
      <c r="A1923" s="37">
        <v>41494</v>
      </c>
      <c r="B1923" s="36">
        <v>0</v>
      </c>
      <c r="C1923" s="36">
        <v>426.41829999999999</v>
      </c>
      <c r="D1923" s="36">
        <v>426.41829999999999</v>
      </c>
      <c r="E1923" s="36">
        <v>426.41829999999999</v>
      </c>
      <c r="F1923" s="36">
        <v>426.41829999999999</v>
      </c>
      <c r="G1923" s="36"/>
      <c r="H1923" s="36"/>
      <c r="I1923" s="36"/>
      <c r="J1923" s="36"/>
      <c r="K1923" s="36"/>
    </row>
    <row r="1924" spans="1:11" x14ac:dyDescent="0.25">
      <c r="A1924" s="37">
        <v>41495</v>
      </c>
      <c r="B1924" s="36">
        <v>0</v>
      </c>
      <c r="C1924" s="36">
        <v>419.76740000000001</v>
      </c>
      <c r="D1924" s="36">
        <v>419.76740000000001</v>
      </c>
      <c r="E1924" s="36">
        <v>419.76740000000001</v>
      </c>
      <c r="F1924" s="36">
        <v>419.76740000000001</v>
      </c>
      <c r="G1924" s="36"/>
      <c r="H1924" s="36"/>
      <c r="I1924" s="36"/>
      <c r="J1924" s="36"/>
      <c r="K1924" s="36"/>
    </row>
    <row r="1925" spans="1:11" x14ac:dyDescent="0.25">
      <c r="A1925" s="37">
        <v>41498</v>
      </c>
      <c r="B1925" s="36">
        <v>0</v>
      </c>
      <c r="C1925" s="36">
        <v>422.75869999999998</v>
      </c>
      <c r="D1925" s="36">
        <v>422.75869999999998</v>
      </c>
      <c r="E1925" s="36">
        <v>422.75869999999998</v>
      </c>
      <c r="F1925" s="36">
        <v>422.75869999999998</v>
      </c>
      <c r="G1925" s="36"/>
      <c r="H1925" s="36"/>
      <c r="I1925" s="36"/>
      <c r="J1925" s="36"/>
      <c r="K1925" s="36"/>
    </row>
    <row r="1926" spans="1:11" x14ac:dyDescent="0.25">
      <c r="A1926" s="37">
        <v>41499</v>
      </c>
      <c r="B1926" s="36">
        <v>0</v>
      </c>
      <c r="C1926" s="36">
        <v>425.74489999999997</v>
      </c>
      <c r="D1926" s="36">
        <v>425.74489999999997</v>
      </c>
      <c r="E1926" s="36">
        <v>425.74489999999997</v>
      </c>
      <c r="F1926" s="36">
        <v>425.74489999999997</v>
      </c>
      <c r="G1926" s="36"/>
      <c r="H1926" s="36"/>
      <c r="I1926" s="36"/>
      <c r="J1926" s="36"/>
      <c r="K1926" s="36"/>
    </row>
    <row r="1927" spans="1:11" x14ac:dyDescent="0.25">
      <c r="A1927" s="37">
        <v>41500</v>
      </c>
      <c r="B1927" s="36">
        <v>0</v>
      </c>
      <c r="C1927" s="36">
        <v>421.69920000000002</v>
      </c>
      <c r="D1927" s="36">
        <v>421.69920000000002</v>
      </c>
      <c r="E1927" s="36">
        <v>421.69920000000002</v>
      </c>
      <c r="F1927" s="36">
        <v>421.69920000000002</v>
      </c>
      <c r="G1927" s="36"/>
      <c r="H1927" s="36"/>
      <c r="I1927" s="36"/>
      <c r="J1927" s="36"/>
      <c r="K1927" s="36"/>
    </row>
    <row r="1928" spans="1:11" x14ac:dyDescent="0.25">
      <c r="A1928" s="37">
        <v>41501</v>
      </c>
      <c r="B1928" s="36">
        <v>0</v>
      </c>
      <c r="C1928" s="36">
        <v>399.86419999999998</v>
      </c>
      <c r="D1928" s="36">
        <v>399.86419999999998</v>
      </c>
      <c r="E1928" s="36">
        <v>399.86419999999998</v>
      </c>
      <c r="F1928" s="36">
        <v>399.86419999999998</v>
      </c>
      <c r="G1928" s="36"/>
      <c r="H1928" s="36"/>
      <c r="I1928" s="36"/>
      <c r="J1928" s="36"/>
      <c r="K1928" s="36"/>
    </row>
    <row r="1929" spans="1:11" x14ac:dyDescent="0.25">
      <c r="A1929" s="37">
        <v>41502</v>
      </c>
      <c r="B1929" s="36">
        <v>0</v>
      </c>
      <c r="C1929" s="36">
        <v>406.94959999999998</v>
      </c>
      <c r="D1929" s="36">
        <v>406.94959999999998</v>
      </c>
      <c r="E1929" s="36">
        <v>406.94959999999998</v>
      </c>
      <c r="F1929" s="36">
        <v>406.94959999999998</v>
      </c>
      <c r="G1929" s="36"/>
      <c r="H1929" s="36"/>
      <c r="I1929" s="36"/>
      <c r="J1929" s="36"/>
      <c r="K1929" s="36"/>
    </row>
    <row r="1930" spans="1:11" x14ac:dyDescent="0.25">
      <c r="A1930" s="37">
        <v>41505</v>
      </c>
      <c r="B1930" s="36">
        <v>0</v>
      </c>
      <c r="C1930" s="36">
        <v>395.46510000000001</v>
      </c>
      <c r="D1930" s="36">
        <v>395.46510000000001</v>
      </c>
      <c r="E1930" s="36">
        <v>395.46510000000001</v>
      </c>
      <c r="F1930" s="36">
        <v>395.46510000000001</v>
      </c>
      <c r="G1930" s="36"/>
      <c r="H1930" s="36"/>
      <c r="I1930" s="36"/>
      <c r="J1930" s="36"/>
      <c r="K1930" s="36"/>
    </row>
    <row r="1931" spans="1:11" x14ac:dyDescent="0.25">
      <c r="A1931" s="37">
        <v>41506</v>
      </c>
      <c r="B1931" s="36">
        <v>0</v>
      </c>
      <c r="C1931" s="36">
        <v>403.65140000000002</v>
      </c>
      <c r="D1931" s="36">
        <v>403.65140000000002</v>
      </c>
      <c r="E1931" s="36">
        <v>403.65140000000002</v>
      </c>
      <c r="F1931" s="36">
        <v>403.65140000000002</v>
      </c>
      <c r="G1931" s="36"/>
      <c r="H1931" s="36"/>
      <c r="I1931" s="36"/>
      <c r="J1931" s="36"/>
      <c r="K1931" s="36"/>
    </row>
    <row r="1932" spans="1:11" x14ac:dyDescent="0.25">
      <c r="A1932" s="37">
        <v>41507</v>
      </c>
      <c r="B1932" s="36">
        <v>0</v>
      </c>
      <c r="C1932" s="36">
        <v>395.57310000000001</v>
      </c>
      <c r="D1932" s="36">
        <v>395.57310000000001</v>
      </c>
      <c r="E1932" s="36">
        <v>395.57310000000001</v>
      </c>
      <c r="F1932" s="36">
        <v>395.57310000000001</v>
      </c>
      <c r="G1932" s="36"/>
      <c r="H1932" s="36"/>
      <c r="I1932" s="36"/>
      <c r="J1932" s="36"/>
      <c r="K1932" s="36"/>
    </row>
    <row r="1933" spans="1:11" x14ac:dyDescent="0.25">
      <c r="A1933" s="37">
        <v>41508</v>
      </c>
      <c r="B1933" s="36">
        <v>0</v>
      </c>
      <c r="C1933" s="36">
        <v>404.2842</v>
      </c>
      <c r="D1933" s="36">
        <v>404.2842</v>
      </c>
      <c r="E1933" s="36">
        <v>404.2842</v>
      </c>
      <c r="F1933" s="36">
        <v>404.2842</v>
      </c>
      <c r="G1933" s="36"/>
      <c r="H1933" s="36"/>
      <c r="I1933" s="36"/>
      <c r="J1933" s="36"/>
      <c r="K1933" s="36"/>
    </row>
    <row r="1934" spans="1:11" x14ac:dyDescent="0.25">
      <c r="A1934" s="37">
        <v>41509</v>
      </c>
      <c r="B1934" s="36">
        <v>0</v>
      </c>
      <c r="C1934" s="36">
        <v>410.77289999999999</v>
      </c>
      <c r="D1934" s="36">
        <v>410.77289999999999</v>
      </c>
      <c r="E1934" s="36">
        <v>410.77289999999999</v>
      </c>
      <c r="F1934" s="36">
        <v>410.77289999999999</v>
      </c>
      <c r="G1934" s="36"/>
      <c r="H1934" s="36"/>
      <c r="I1934" s="36"/>
      <c r="J1934" s="36"/>
      <c r="K1934" s="36"/>
    </row>
    <row r="1935" spans="1:11" x14ac:dyDescent="0.25">
      <c r="A1935" s="37">
        <v>41512</v>
      </c>
      <c r="B1935" s="36">
        <v>0</v>
      </c>
      <c r="C1935" s="36">
        <v>398.0093</v>
      </c>
      <c r="D1935" s="36">
        <v>398.0093</v>
      </c>
      <c r="E1935" s="36">
        <v>398.0093</v>
      </c>
      <c r="F1935" s="36">
        <v>398.0093</v>
      </c>
      <c r="G1935" s="36"/>
      <c r="H1935" s="36"/>
      <c r="I1935" s="36"/>
      <c r="J1935" s="36"/>
      <c r="K1935" s="36"/>
    </row>
    <row r="1936" spans="1:11" x14ac:dyDescent="0.25">
      <c r="A1936" s="37">
        <v>41513</v>
      </c>
      <c r="B1936" s="36">
        <v>0</v>
      </c>
      <c r="C1936" s="36">
        <v>365.38839999999999</v>
      </c>
      <c r="D1936" s="36">
        <v>365.38839999999999</v>
      </c>
      <c r="E1936" s="36">
        <v>365.38839999999999</v>
      </c>
      <c r="F1936" s="36">
        <v>365.38839999999999</v>
      </c>
      <c r="G1936" s="36"/>
      <c r="H1936" s="36"/>
      <c r="I1936" s="36"/>
      <c r="J1936" s="36"/>
      <c r="K1936" s="36"/>
    </row>
    <row r="1937" spans="1:11" x14ac:dyDescent="0.25">
      <c r="A1937" s="37">
        <v>41514</v>
      </c>
      <c r="B1937" s="36">
        <v>0</v>
      </c>
      <c r="C1937" s="36">
        <v>367.37729999999999</v>
      </c>
      <c r="D1937" s="36">
        <v>367.37729999999999</v>
      </c>
      <c r="E1937" s="36">
        <v>367.37729999999999</v>
      </c>
      <c r="F1937" s="36">
        <v>367.37729999999999</v>
      </c>
      <c r="G1937" s="36"/>
      <c r="H1937" s="36"/>
      <c r="I1937" s="36"/>
      <c r="J1937" s="36"/>
      <c r="K1937" s="36"/>
    </row>
    <row r="1938" spans="1:11" x14ac:dyDescent="0.25">
      <c r="A1938" s="37">
        <v>41515</v>
      </c>
      <c r="B1938" s="36">
        <v>0</v>
      </c>
      <c r="C1938" s="36">
        <v>359.30450000000002</v>
      </c>
      <c r="D1938" s="36">
        <v>359.30450000000002</v>
      </c>
      <c r="E1938" s="36">
        <v>359.30450000000002</v>
      </c>
      <c r="F1938" s="36">
        <v>359.30450000000002</v>
      </c>
      <c r="G1938" s="36"/>
      <c r="H1938" s="36"/>
      <c r="I1938" s="36"/>
      <c r="J1938" s="36"/>
      <c r="K1938" s="36"/>
    </row>
    <row r="1939" spans="1:11" x14ac:dyDescent="0.25">
      <c r="A1939" s="37">
        <v>41516</v>
      </c>
      <c r="B1939" s="36">
        <v>0</v>
      </c>
      <c r="C1939" s="36">
        <v>353.04669999999999</v>
      </c>
      <c r="D1939" s="36">
        <v>353.04669999999999</v>
      </c>
      <c r="E1939" s="36">
        <v>353.04669999999999</v>
      </c>
      <c r="F1939" s="36">
        <v>353.04669999999999</v>
      </c>
      <c r="G1939" s="36"/>
      <c r="H1939" s="36"/>
      <c r="I1939" s="36"/>
      <c r="J1939" s="36"/>
      <c r="K1939" s="36"/>
    </row>
    <row r="1940" spans="1:11" x14ac:dyDescent="0.25">
      <c r="A1940" s="37">
        <v>41520</v>
      </c>
      <c r="B1940" s="36">
        <v>0</v>
      </c>
      <c r="C1940" s="36">
        <v>366.28059999999999</v>
      </c>
      <c r="D1940" s="36">
        <v>366.28059999999999</v>
      </c>
      <c r="E1940" s="36">
        <v>366.28059999999999</v>
      </c>
      <c r="F1940" s="36">
        <v>366.28059999999999</v>
      </c>
      <c r="G1940" s="36"/>
      <c r="H1940" s="36"/>
      <c r="I1940" s="36"/>
      <c r="J1940" s="36"/>
      <c r="K1940" s="36"/>
    </row>
    <row r="1941" spans="1:11" x14ac:dyDescent="0.25">
      <c r="A1941" s="37">
        <v>41521</v>
      </c>
      <c r="B1941" s="36">
        <v>0</v>
      </c>
      <c r="C1941" s="36">
        <v>367.68830000000003</v>
      </c>
      <c r="D1941" s="36">
        <v>367.68830000000003</v>
      </c>
      <c r="E1941" s="36">
        <v>367.68830000000003</v>
      </c>
      <c r="F1941" s="36">
        <v>367.68830000000003</v>
      </c>
      <c r="G1941" s="36"/>
      <c r="H1941" s="36"/>
      <c r="I1941" s="36"/>
      <c r="J1941" s="36"/>
      <c r="K1941" s="36"/>
    </row>
    <row r="1942" spans="1:11" x14ac:dyDescent="0.25">
      <c r="A1942" s="37">
        <v>41522</v>
      </c>
      <c r="B1942" s="36">
        <v>0</v>
      </c>
      <c r="C1942" s="36">
        <v>376.01060000000001</v>
      </c>
      <c r="D1942" s="36">
        <v>376.01060000000001</v>
      </c>
      <c r="E1942" s="36">
        <v>376.01060000000001</v>
      </c>
      <c r="F1942" s="36">
        <v>376.01060000000001</v>
      </c>
      <c r="G1942" s="36"/>
      <c r="H1942" s="36"/>
      <c r="I1942" s="36"/>
      <c r="J1942" s="36"/>
      <c r="K1942" s="36"/>
    </row>
    <row r="1943" spans="1:11" x14ac:dyDescent="0.25">
      <c r="A1943" s="37">
        <v>41523</v>
      </c>
      <c r="B1943" s="36">
        <v>0</v>
      </c>
      <c r="C1943" s="36">
        <v>374.11259999999999</v>
      </c>
      <c r="D1943" s="36">
        <v>374.11259999999999</v>
      </c>
      <c r="E1943" s="36">
        <v>374.11259999999999</v>
      </c>
      <c r="F1943" s="36">
        <v>374.11259999999999</v>
      </c>
      <c r="G1943" s="36"/>
      <c r="H1943" s="36"/>
      <c r="I1943" s="36"/>
      <c r="J1943" s="36"/>
      <c r="K1943" s="36"/>
    </row>
    <row r="1944" spans="1:11" x14ac:dyDescent="0.25">
      <c r="A1944" s="37">
        <v>41526</v>
      </c>
      <c r="B1944" s="36">
        <v>0</v>
      </c>
      <c r="C1944" s="36">
        <v>386.84640000000002</v>
      </c>
      <c r="D1944" s="36">
        <v>386.84640000000002</v>
      </c>
      <c r="E1944" s="36">
        <v>386.84640000000002</v>
      </c>
      <c r="F1944" s="36">
        <v>386.84640000000002</v>
      </c>
      <c r="G1944" s="36"/>
      <c r="H1944" s="36"/>
      <c r="I1944" s="36"/>
      <c r="J1944" s="36"/>
      <c r="K1944" s="36"/>
    </row>
    <row r="1945" spans="1:11" x14ac:dyDescent="0.25">
      <c r="A1945" s="37">
        <v>41527</v>
      </c>
      <c r="B1945" s="36">
        <v>0</v>
      </c>
      <c r="C1945" s="36">
        <v>400.01479999999998</v>
      </c>
      <c r="D1945" s="36">
        <v>400.01479999999998</v>
      </c>
      <c r="E1945" s="36">
        <v>400.01479999999998</v>
      </c>
      <c r="F1945" s="36">
        <v>400.01479999999998</v>
      </c>
      <c r="G1945" s="36"/>
      <c r="H1945" s="36"/>
      <c r="I1945" s="36"/>
      <c r="J1945" s="36"/>
      <c r="K1945" s="36"/>
    </row>
    <row r="1946" spans="1:11" x14ac:dyDescent="0.25">
      <c r="A1946" s="37">
        <v>41528</v>
      </c>
      <c r="B1946" s="36">
        <v>0</v>
      </c>
      <c r="C1946" s="36">
        <v>413.0077</v>
      </c>
      <c r="D1946" s="36">
        <v>413.0077</v>
      </c>
      <c r="E1946" s="36">
        <v>413.0077</v>
      </c>
      <c r="F1946" s="36">
        <v>413.0077</v>
      </c>
      <c r="G1946" s="36"/>
      <c r="H1946" s="36"/>
      <c r="I1946" s="36"/>
      <c r="J1946" s="36"/>
      <c r="K1946" s="36"/>
    </row>
    <row r="1947" spans="1:11" x14ac:dyDescent="0.25">
      <c r="A1947" s="37">
        <v>41529</v>
      </c>
      <c r="B1947" s="36">
        <v>0</v>
      </c>
      <c r="C1947" s="36">
        <v>406.83460000000002</v>
      </c>
      <c r="D1947" s="36">
        <v>406.83460000000002</v>
      </c>
      <c r="E1947" s="36">
        <v>406.83460000000002</v>
      </c>
      <c r="F1947" s="36">
        <v>406.83460000000002</v>
      </c>
      <c r="G1947" s="36"/>
      <c r="H1947" s="36"/>
      <c r="I1947" s="36"/>
      <c r="J1947" s="36"/>
      <c r="K1947" s="36"/>
    </row>
    <row r="1948" spans="1:11" x14ac:dyDescent="0.25">
      <c r="A1948" s="37">
        <v>41530</v>
      </c>
      <c r="B1948" s="36">
        <v>0</v>
      </c>
      <c r="C1948" s="36">
        <v>411.51900000000001</v>
      </c>
      <c r="D1948" s="36">
        <v>411.51900000000001</v>
      </c>
      <c r="E1948" s="36">
        <v>411.51900000000001</v>
      </c>
      <c r="F1948" s="36">
        <v>411.51900000000001</v>
      </c>
      <c r="G1948" s="36"/>
      <c r="H1948" s="36"/>
      <c r="I1948" s="36"/>
      <c r="J1948" s="36"/>
      <c r="K1948" s="36"/>
    </row>
    <row r="1949" spans="1:11" x14ac:dyDescent="0.25">
      <c r="A1949" s="37">
        <v>41533</v>
      </c>
      <c r="B1949" s="36">
        <v>0</v>
      </c>
      <c r="C1949" s="36">
        <v>415.4982</v>
      </c>
      <c r="D1949" s="36">
        <v>415.4982</v>
      </c>
      <c r="E1949" s="36">
        <v>415.4982</v>
      </c>
      <c r="F1949" s="36">
        <v>415.4982</v>
      </c>
      <c r="G1949" s="36"/>
      <c r="H1949" s="36"/>
      <c r="I1949" s="36"/>
      <c r="J1949" s="36"/>
      <c r="K1949" s="36"/>
    </row>
    <row r="1950" spans="1:11" x14ac:dyDescent="0.25">
      <c r="A1950" s="37">
        <v>41534</v>
      </c>
      <c r="B1950" s="36">
        <v>0</v>
      </c>
      <c r="C1950" s="36">
        <v>421.1857</v>
      </c>
      <c r="D1950" s="36">
        <v>421.1857</v>
      </c>
      <c r="E1950" s="36">
        <v>421.1857</v>
      </c>
      <c r="F1950" s="36">
        <v>421.1857</v>
      </c>
      <c r="G1950" s="36"/>
      <c r="H1950" s="36"/>
      <c r="I1950" s="36"/>
      <c r="J1950" s="36"/>
      <c r="K1950" s="36"/>
    </row>
    <row r="1951" spans="1:11" x14ac:dyDescent="0.25">
      <c r="A1951" s="37">
        <v>41535</v>
      </c>
      <c r="B1951" s="36">
        <v>0</v>
      </c>
      <c r="C1951" s="36">
        <v>435.4076</v>
      </c>
      <c r="D1951" s="36">
        <v>435.4076</v>
      </c>
      <c r="E1951" s="36">
        <v>435.4076</v>
      </c>
      <c r="F1951" s="36">
        <v>435.4076</v>
      </c>
      <c r="G1951" s="36"/>
      <c r="H1951" s="36"/>
      <c r="I1951" s="36"/>
      <c r="J1951" s="36"/>
      <c r="K1951" s="36"/>
    </row>
    <row r="1952" spans="1:11" x14ac:dyDescent="0.25">
      <c r="A1952" s="37">
        <v>41536</v>
      </c>
      <c r="B1952" s="36">
        <v>0</v>
      </c>
      <c r="C1952" s="36">
        <v>438.8929</v>
      </c>
      <c r="D1952" s="36">
        <v>438.8929</v>
      </c>
      <c r="E1952" s="36">
        <v>438.8929</v>
      </c>
      <c r="F1952" s="36">
        <v>438.8929</v>
      </c>
      <c r="G1952" s="36"/>
      <c r="H1952" s="36"/>
      <c r="I1952" s="36"/>
      <c r="J1952" s="36"/>
      <c r="K1952" s="36"/>
    </row>
    <row r="1953" spans="1:11" x14ac:dyDescent="0.25">
      <c r="A1953" s="37">
        <v>41537</v>
      </c>
      <c r="B1953" s="36">
        <v>0</v>
      </c>
      <c r="C1953" s="36">
        <v>431.83819999999997</v>
      </c>
      <c r="D1953" s="36">
        <v>431.83819999999997</v>
      </c>
      <c r="E1953" s="36">
        <v>431.83819999999997</v>
      </c>
      <c r="F1953" s="36">
        <v>431.83819999999997</v>
      </c>
      <c r="G1953" s="36"/>
      <c r="H1953" s="36"/>
      <c r="I1953" s="36"/>
      <c r="J1953" s="36"/>
      <c r="K1953" s="36"/>
    </row>
    <row r="1954" spans="1:11" x14ac:dyDescent="0.25">
      <c r="A1954" s="37">
        <v>41540</v>
      </c>
      <c r="B1954" s="36">
        <v>0</v>
      </c>
      <c r="C1954" s="36">
        <v>425.50310000000002</v>
      </c>
      <c r="D1954" s="36">
        <v>425.50310000000002</v>
      </c>
      <c r="E1954" s="36">
        <v>425.50310000000002</v>
      </c>
      <c r="F1954" s="36">
        <v>425.50310000000002</v>
      </c>
      <c r="G1954" s="36"/>
      <c r="H1954" s="36"/>
      <c r="I1954" s="36"/>
      <c r="J1954" s="36"/>
      <c r="K1954" s="36"/>
    </row>
    <row r="1955" spans="1:11" x14ac:dyDescent="0.25">
      <c r="A1955" s="37">
        <v>41541</v>
      </c>
      <c r="B1955" s="36">
        <v>0</v>
      </c>
      <c r="C1955" s="36">
        <v>427.43150000000003</v>
      </c>
      <c r="D1955" s="36">
        <v>427.43150000000003</v>
      </c>
      <c r="E1955" s="36">
        <v>427.43150000000003</v>
      </c>
      <c r="F1955" s="36">
        <v>427.43150000000003</v>
      </c>
      <c r="G1955" s="36"/>
      <c r="H1955" s="36"/>
      <c r="I1955" s="36"/>
      <c r="J1955" s="36"/>
      <c r="K1955" s="36"/>
    </row>
    <row r="1956" spans="1:11" x14ac:dyDescent="0.25">
      <c r="A1956" s="37">
        <v>41542</v>
      </c>
      <c r="B1956" s="36">
        <v>0</v>
      </c>
      <c r="C1956" s="36">
        <v>429.57830000000001</v>
      </c>
      <c r="D1956" s="36">
        <v>429.57830000000001</v>
      </c>
      <c r="E1956" s="36">
        <v>429.57830000000001</v>
      </c>
      <c r="F1956" s="36">
        <v>429.57830000000001</v>
      </c>
      <c r="G1956" s="36"/>
      <c r="H1956" s="36"/>
      <c r="I1956" s="36"/>
      <c r="J1956" s="36"/>
      <c r="K1956" s="36"/>
    </row>
    <row r="1957" spans="1:11" x14ac:dyDescent="0.25">
      <c r="A1957" s="37">
        <v>41543</v>
      </c>
      <c r="B1957" s="36">
        <v>0</v>
      </c>
      <c r="C1957" s="36">
        <v>435.6558</v>
      </c>
      <c r="D1957" s="36">
        <v>435.6558</v>
      </c>
      <c r="E1957" s="36">
        <v>435.6558</v>
      </c>
      <c r="F1957" s="36">
        <v>435.6558</v>
      </c>
      <c r="G1957" s="36"/>
      <c r="H1957" s="36"/>
      <c r="I1957" s="36"/>
      <c r="J1957" s="36"/>
      <c r="K1957" s="36"/>
    </row>
    <row r="1958" spans="1:11" x14ac:dyDescent="0.25">
      <c r="A1958" s="37">
        <v>41544</v>
      </c>
      <c r="B1958" s="36">
        <v>0</v>
      </c>
      <c r="C1958" s="36">
        <v>418.22329999999999</v>
      </c>
      <c r="D1958" s="36">
        <v>418.22329999999999</v>
      </c>
      <c r="E1958" s="36">
        <v>418.22329999999999</v>
      </c>
      <c r="F1958" s="36">
        <v>418.22329999999999</v>
      </c>
      <c r="G1958" s="36"/>
      <c r="H1958" s="36"/>
      <c r="I1958" s="36"/>
      <c r="J1958" s="36"/>
      <c r="K1958" s="36"/>
    </row>
    <row r="1959" spans="1:11" x14ac:dyDescent="0.25">
      <c r="A1959" s="37">
        <v>41547</v>
      </c>
      <c r="B1959" s="36">
        <v>0</v>
      </c>
      <c r="C1959" s="36">
        <v>402.17619999999999</v>
      </c>
      <c r="D1959" s="36">
        <v>402.17619999999999</v>
      </c>
      <c r="E1959" s="36">
        <v>402.17619999999999</v>
      </c>
      <c r="F1959" s="36">
        <v>402.17619999999999</v>
      </c>
      <c r="G1959" s="36"/>
      <c r="H1959" s="36"/>
      <c r="I1959" s="36"/>
      <c r="J1959" s="36"/>
      <c r="K1959" s="36"/>
    </row>
    <row r="1960" spans="1:11" x14ac:dyDescent="0.25">
      <c r="A1960" s="37">
        <v>41548</v>
      </c>
      <c r="B1960" s="36">
        <v>0</v>
      </c>
      <c r="C1960" s="36">
        <v>414.2878</v>
      </c>
      <c r="D1960" s="36">
        <v>414.2878</v>
      </c>
      <c r="E1960" s="36">
        <v>414.2878</v>
      </c>
      <c r="F1960" s="36">
        <v>414.2878</v>
      </c>
      <c r="G1960" s="36"/>
      <c r="H1960" s="36"/>
      <c r="I1960" s="36"/>
      <c r="J1960" s="36"/>
      <c r="K1960" s="36"/>
    </row>
    <row r="1961" spans="1:11" x14ac:dyDescent="0.25">
      <c r="A1961" s="37">
        <v>41549</v>
      </c>
      <c r="B1961" s="36">
        <v>0</v>
      </c>
      <c r="C1961" s="36">
        <v>402.56150000000002</v>
      </c>
      <c r="D1961" s="36">
        <v>402.56150000000002</v>
      </c>
      <c r="E1961" s="36">
        <v>402.56150000000002</v>
      </c>
      <c r="F1961" s="36">
        <v>402.56150000000002</v>
      </c>
      <c r="G1961" s="36"/>
      <c r="H1961" s="36"/>
      <c r="I1961" s="36"/>
      <c r="J1961" s="36"/>
      <c r="K1961" s="36"/>
    </row>
    <row r="1962" spans="1:11" x14ac:dyDescent="0.25">
      <c r="A1962" s="37">
        <v>41550</v>
      </c>
      <c r="B1962" s="36">
        <v>0</v>
      </c>
      <c r="C1962" s="36">
        <v>390.17070000000001</v>
      </c>
      <c r="D1962" s="36">
        <v>390.17070000000001</v>
      </c>
      <c r="E1962" s="36">
        <v>390.17070000000001</v>
      </c>
      <c r="F1962" s="36">
        <v>390.17070000000001</v>
      </c>
      <c r="G1962" s="36"/>
      <c r="H1962" s="36"/>
      <c r="I1962" s="36"/>
      <c r="J1962" s="36"/>
      <c r="K1962" s="36"/>
    </row>
    <row r="1963" spans="1:11" x14ac:dyDescent="0.25">
      <c r="A1963" s="37">
        <v>41551</v>
      </c>
      <c r="B1963" s="36">
        <v>0</v>
      </c>
      <c r="C1963" s="36">
        <v>392.04500000000002</v>
      </c>
      <c r="D1963" s="36">
        <v>392.04500000000002</v>
      </c>
      <c r="E1963" s="36">
        <v>392.04500000000002</v>
      </c>
      <c r="F1963" s="36">
        <v>392.04500000000002</v>
      </c>
      <c r="G1963" s="36"/>
      <c r="H1963" s="36"/>
      <c r="I1963" s="36"/>
      <c r="J1963" s="36"/>
      <c r="K1963" s="36"/>
    </row>
    <row r="1964" spans="1:11" x14ac:dyDescent="0.25">
      <c r="A1964" s="37">
        <v>41554</v>
      </c>
      <c r="B1964" s="36">
        <v>0</v>
      </c>
      <c r="C1964" s="36">
        <v>363.65129999999999</v>
      </c>
      <c r="D1964" s="36">
        <v>363.65129999999999</v>
      </c>
      <c r="E1964" s="36">
        <v>363.65129999999999</v>
      </c>
      <c r="F1964" s="36">
        <v>363.65129999999999</v>
      </c>
      <c r="G1964" s="36"/>
      <c r="H1964" s="36"/>
      <c r="I1964" s="36"/>
      <c r="J1964" s="36"/>
      <c r="K1964" s="36"/>
    </row>
    <row r="1965" spans="1:11" x14ac:dyDescent="0.25">
      <c r="A1965" s="37">
        <v>41555</v>
      </c>
      <c r="B1965" s="36">
        <v>0</v>
      </c>
      <c r="C1965" s="36">
        <v>348.82510000000002</v>
      </c>
      <c r="D1965" s="36">
        <v>348.82510000000002</v>
      </c>
      <c r="E1965" s="36">
        <v>348.82510000000002</v>
      </c>
      <c r="F1965" s="36">
        <v>348.82510000000002</v>
      </c>
      <c r="G1965" s="36"/>
      <c r="H1965" s="36"/>
      <c r="I1965" s="36"/>
      <c r="J1965" s="36"/>
      <c r="K1965" s="36"/>
    </row>
    <row r="1966" spans="1:11" x14ac:dyDescent="0.25">
      <c r="A1966" s="37">
        <v>41556</v>
      </c>
      <c r="B1966" s="36">
        <v>0</v>
      </c>
      <c r="C1966" s="36">
        <v>357.52390000000003</v>
      </c>
      <c r="D1966" s="36">
        <v>357.52390000000003</v>
      </c>
      <c r="E1966" s="36">
        <v>357.52390000000003</v>
      </c>
      <c r="F1966" s="36">
        <v>357.52390000000003</v>
      </c>
      <c r="G1966" s="36"/>
      <c r="H1966" s="36"/>
      <c r="I1966" s="36"/>
      <c r="J1966" s="36"/>
      <c r="K1966" s="36"/>
    </row>
    <row r="1967" spans="1:11" x14ac:dyDescent="0.25">
      <c r="A1967" s="37">
        <v>41557</v>
      </c>
      <c r="B1967" s="36">
        <v>0</v>
      </c>
      <c r="C1967" s="36">
        <v>392.4477</v>
      </c>
      <c r="D1967" s="36">
        <v>392.4477</v>
      </c>
      <c r="E1967" s="36">
        <v>392.4477</v>
      </c>
      <c r="F1967" s="36">
        <v>392.4477</v>
      </c>
      <c r="G1967" s="36"/>
      <c r="H1967" s="36"/>
      <c r="I1967" s="36"/>
      <c r="J1967" s="36"/>
      <c r="K1967" s="36"/>
    </row>
    <row r="1968" spans="1:11" x14ac:dyDescent="0.25">
      <c r="A1968" s="37">
        <v>41558</v>
      </c>
      <c r="B1968" s="36">
        <v>0</v>
      </c>
      <c r="C1968" s="36">
        <v>398.25720000000001</v>
      </c>
      <c r="D1968" s="36">
        <v>398.25720000000001</v>
      </c>
      <c r="E1968" s="36">
        <v>398.25720000000001</v>
      </c>
      <c r="F1968" s="36">
        <v>398.25720000000001</v>
      </c>
      <c r="G1968" s="36"/>
      <c r="H1968" s="36"/>
      <c r="I1968" s="36"/>
      <c r="J1968" s="36"/>
      <c r="K1968" s="36"/>
    </row>
    <row r="1969" spans="1:11" x14ac:dyDescent="0.25">
      <c r="A1969" s="37">
        <v>41561</v>
      </c>
      <c r="B1969" s="36">
        <v>0</v>
      </c>
      <c r="C1969" s="36">
        <v>394.84750000000003</v>
      </c>
      <c r="D1969" s="36">
        <v>394.84750000000003</v>
      </c>
      <c r="E1969" s="36">
        <v>394.84750000000003</v>
      </c>
      <c r="F1969" s="36">
        <v>394.84750000000003</v>
      </c>
      <c r="G1969" s="36"/>
      <c r="H1969" s="36"/>
      <c r="I1969" s="36"/>
      <c r="J1969" s="36"/>
      <c r="K1969" s="36"/>
    </row>
    <row r="1970" spans="1:11" x14ac:dyDescent="0.25">
      <c r="A1970" s="37">
        <v>41562</v>
      </c>
      <c r="B1970" s="36">
        <v>0</v>
      </c>
      <c r="C1970" s="36">
        <v>372.98790000000002</v>
      </c>
      <c r="D1970" s="36">
        <v>372.98790000000002</v>
      </c>
      <c r="E1970" s="36">
        <v>372.98790000000002</v>
      </c>
      <c r="F1970" s="36">
        <v>372.98790000000002</v>
      </c>
      <c r="G1970" s="36"/>
      <c r="H1970" s="36"/>
      <c r="I1970" s="36"/>
      <c r="J1970" s="36"/>
      <c r="K1970" s="36"/>
    </row>
    <row r="1971" spans="1:11" x14ac:dyDescent="0.25">
      <c r="A1971" s="37">
        <v>41563</v>
      </c>
      <c r="B1971" s="36">
        <v>0</v>
      </c>
      <c r="C1971" s="36">
        <v>414.66730000000001</v>
      </c>
      <c r="D1971" s="36">
        <v>414.66730000000001</v>
      </c>
      <c r="E1971" s="36">
        <v>414.66730000000001</v>
      </c>
      <c r="F1971" s="36">
        <v>414.66730000000001</v>
      </c>
      <c r="G1971" s="36"/>
      <c r="H1971" s="36"/>
      <c r="I1971" s="36"/>
      <c r="J1971" s="36"/>
      <c r="K1971" s="36"/>
    </row>
    <row r="1972" spans="1:11" x14ac:dyDescent="0.25">
      <c r="A1972" s="37">
        <v>41564</v>
      </c>
      <c r="B1972" s="36">
        <v>0</v>
      </c>
      <c r="C1972" s="36">
        <v>438.26389999999998</v>
      </c>
      <c r="D1972" s="36">
        <v>438.26389999999998</v>
      </c>
      <c r="E1972" s="36">
        <v>438.26389999999998</v>
      </c>
      <c r="F1972" s="36">
        <v>438.26389999999998</v>
      </c>
      <c r="G1972" s="36"/>
      <c r="H1972" s="36"/>
      <c r="I1972" s="36"/>
      <c r="J1972" s="36"/>
      <c r="K1972" s="36"/>
    </row>
    <row r="1973" spans="1:11" x14ac:dyDescent="0.25">
      <c r="A1973" s="37">
        <v>41565</v>
      </c>
      <c r="B1973" s="36">
        <v>0</v>
      </c>
      <c r="C1973" s="36">
        <v>439.68849999999998</v>
      </c>
      <c r="D1973" s="36">
        <v>439.68849999999998</v>
      </c>
      <c r="E1973" s="36">
        <v>439.68849999999998</v>
      </c>
      <c r="F1973" s="36">
        <v>439.68849999999998</v>
      </c>
      <c r="G1973" s="36"/>
      <c r="H1973" s="36"/>
      <c r="I1973" s="36"/>
      <c r="J1973" s="36"/>
      <c r="K1973" s="36"/>
    </row>
    <row r="1974" spans="1:11" x14ac:dyDescent="0.25">
      <c r="A1974" s="37">
        <v>41568</v>
      </c>
      <c r="B1974" s="36">
        <v>0</v>
      </c>
      <c r="C1974" s="36">
        <v>440.5942</v>
      </c>
      <c r="D1974" s="36">
        <v>440.5942</v>
      </c>
      <c r="E1974" s="36">
        <v>440.5942</v>
      </c>
      <c r="F1974" s="36">
        <v>440.5942</v>
      </c>
      <c r="G1974" s="36"/>
      <c r="H1974" s="36"/>
      <c r="I1974" s="36"/>
      <c r="J1974" s="36"/>
      <c r="K1974" s="36"/>
    </row>
    <row r="1975" spans="1:11" x14ac:dyDescent="0.25">
      <c r="A1975" s="37">
        <v>41569</v>
      </c>
      <c r="B1975" s="36">
        <v>0</v>
      </c>
      <c r="C1975" s="36">
        <v>439.30470000000003</v>
      </c>
      <c r="D1975" s="36">
        <v>439.30470000000003</v>
      </c>
      <c r="E1975" s="36">
        <v>439.30470000000003</v>
      </c>
      <c r="F1975" s="36">
        <v>439.30470000000003</v>
      </c>
      <c r="G1975" s="36"/>
      <c r="H1975" s="36"/>
      <c r="I1975" s="36"/>
      <c r="J1975" s="36"/>
      <c r="K1975" s="36"/>
    </row>
    <row r="1976" spans="1:11" x14ac:dyDescent="0.25">
      <c r="A1976" s="37">
        <v>41570</v>
      </c>
      <c r="B1976" s="36">
        <v>0</v>
      </c>
      <c r="C1976" s="36">
        <v>433.79790000000003</v>
      </c>
      <c r="D1976" s="36">
        <v>433.79790000000003</v>
      </c>
      <c r="E1976" s="36">
        <v>433.79790000000003</v>
      </c>
      <c r="F1976" s="36">
        <v>433.79790000000003</v>
      </c>
      <c r="G1976" s="36"/>
      <c r="H1976" s="36"/>
      <c r="I1976" s="36"/>
      <c r="J1976" s="36"/>
      <c r="K1976" s="36"/>
    </row>
    <row r="1977" spans="1:11" x14ac:dyDescent="0.25">
      <c r="A1977" s="37">
        <v>41571</v>
      </c>
      <c r="B1977" s="36">
        <v>0</v>
      </c>
      <c r="C1977" s="36">
        <v>443.42840000000001</v>
      </c>
      <c r="D1977" s="36">
        <v>443.42840000000001</v>
      </c>
      <c r="E1977" s="36">
        <v>443.42840000000001</v>
      </c>
      <c r="F1977" s="36">
        <v>443.42840000000001</v>
      </c>
      <c r="G1977" s="36"/>
      <c r="H1977" s="36"/>
      <c r="I1977" s="36"/>
      <c r="J1977" s="36"/>
      <c r="K1977" s="36"/>
    </row>
    <row r="1978" spans="1:11" x14ac:dyDescent="0.25">
      <c r="A1978" s="37">
        <v>41572</v>
      </c>
      <c r="B1978" s="36">
        <v>0</v>
      </c>
      <c r="C1978" s="36">
        <v>442.62349999999998</v>
      </c>
      <c r="D1978" s="36">
        <v>442.62349999999998</v>
      </c>
      <c r="E1978" s="36">
        <v>442.62349999999998</v>
      </c>
      <c r="F1978" s="36">
        <v>442.62349999999998</v>
      </c>
      <c r="G1978" s="36"/>
      <c r="H1978" s="36"/>
      <c r="I1978" s="36"/>
      <c r="J1978" s="36"/>
      <c r="K1978" s="36"/>
    </row>
    <row r="1979" spans="1:11" x14ac:dyDescent="0.25">
      <c r="A1979" s="37">
        <v>41575</v>
      </c>
      <c r="B1979" s="36">
        <v>0</v>
      </c>
      <c r="C1979" s="36">
        <v>440.65370000000001</v>
      </c>
      <c r="D1979" s="36">
        <v>440.65370000000001</v>
      </c>
      <c r="E1979" s="36">
        <v>440.65370000000001</v>
      </c>
      <c r="F1979" s="36">
        <v>440.65370000000001</v>
      </c>
      <c r="G1979" s="36"/>
      <c r="H1979" s="36"/>
      <c r="I1979" s="36"/>
      <c r="J1979" s="36"/>
      <c r="K1979" s="36"/>
    </row>
    <row r="1980" spans="1:11" x14ac:dyDescent="0.25">
      <c r="A1980" s="37">
        <v>41576</v>
      </c>
      <c r="B1980" s="36">
        <v>0</v>
      </c>
      <c r="C1980" s="36">
        <v>443.4975</v>
      </c>
      <c r="D1980" s="36">
        <v>443.4975</v>
      </c>
      <c r="E1980" s="36">
        <v>443.4975</v>
      </c>
      <c r="F1980" s="36">
        <v>443.4975</v>
      </c>
      <c r="G1980" s="36"/>
      <c r="H1980" s="36"/>
      <c r="I1980" s="36"/>
      <c r="J1980" s="36"/>
      <c r="K1980" s="36"/>
    </row>
    <row r="1981" spans="1:11" x14ac:dyDescent="0.25">
      <c r="A1981" s="37">
        <v>41577</v>
      </c>
      <c r="B1981" s="36">
        <v>0</v>
      </c>
      <c r="C1981" s="36">
        <v>438.49099999999999</v>
      </c>
      <c r="D1981" s="36">
        <v>438.49099999999999</v>
      </c>
      <c r="E1981" s="36">
        <v>438.49099999999999</v>
      </c>
      <c r="F1981" s="36">
        <v>438.49099999999999</v>
      </c>
      <c r="G1981" s="36"/>
      <c r="H1981" s="36"/>
      <c r="I1981" s="36"/>
      <c r="J1981" s="36"/>
      <c r="K1981" s="36"/>
    </row>
    <row r="1982" spans="1:11" x14ac:dyDescent="0.25">
      <c r="A1982" s="37">
        <v>41578</v>
      </c>
      <c r="B1982" s="36">
        <v>0</v>
      </c>
      <c r="C1982" s="36">
        <v>441.33870000000002</v>
      </c>
      <c r="D1982" s="36">
        <v>441.33870000000002</v>
      </c>
      <c r="E1982" s="36">
        <v>441.33870000000002</v>
      </c>
      <c r="F1982" s="36">
        <v>441.33870000000002</v>
      </c>
      <c r="G1982" s="36"/>
      <c r="H1982" s="36"/>
      <c r="I1982" s="36"/>
      <c r="J1982" s="36"/>
      <c r="K1982" s="36"/>
    </row>
    <row r="1983" spans="1:11" x14ac:dyDescent="0.25">
      <c r="A1983" s="37">
        <v>41579</v>
      </c>
      <c r="B1983" s="36">
        <v>0</v>
      </c>
      <c r="C1983" s="36">
        <v>444.13339999999999</v>
      </c>
      <c r="D1983" s="36">
        <v>444.13339999999999</v>
      </c>
      <c r="E1983" s="36">
        <v>444.13339999999999</v>
      </c>
      <c r="F1983" s="36">
        <v>444.13339999999999</v>
      </c>
      <c r="G1983" s="36"/>
      <c r="H1983" s="36"/>
      <c r="I1983" s="36"/>
      <c r="J1983" s="36"/>
      <c r="K1983" s="36"/>
    </row>
    <row r="1984" spans="1:11" x14ac:dyDescent="0.25">
      <c r="A1984" s="37">
        <v>41582</v>
      </c>
      <c r="B1984" s="36">
        <v>0</v>
      </c>
      <c r="C1984" s="36">
        <v>454.4502</v>
      </c>
      <c r="D1984" s="36">
        <v>454.4502</v>
      </c>
      <c r="E1984" s="36">
        <v>454.4502</v>
      </c>
      <c r="F1984" s="36">
        <v>454.4502</v>
      </c>
      <c r="G1984" s="36"/>
      <c r="H1984" s="36"/>
      <c r="I1984" s="36"/>
      <c r="J1984" s="36"/>
      <c r="K1984" s="36"/>
    </row>
    <row r="1985" spans="1:11" x14ac:dyDescent="0.25">
      <c r="A1985" s="37">
        <v>41583</v>
      </c>
      <c r="B1985" s="36">
        <v>0</v>
      </c>
      <c r="C1985" s="36">
        <v>457.18689999999998</v>
      </c>
      <c r="D1985" s="36">
        <v>457.18689999999998</v>
      </c>
      <c r="E1985" s="36">
        <v>457.18689999999998</v>
      </c>
      <c r="F1985" s="36">
        <v>457.18689999999998</v>
      </c>
      <c r="G1985" s="36"/>
      <c r="H1985" s="36"/>
      <c r="I1985" s="36"/>
      <c r="J1985" s="36"/>
      <c r="K1985" s="36"/>
    </row>
    <row r="1986" spans="1:11" x14ac:dyDescent="0.25">
      <c r="A1986" s="37">
        <v>41584</v>
      </c>
      <c r="B1986" s="36">
        <v>0</v>
      </c>
      <c r="C1986" s="36">
        <v>462.8073</v>
      </c>
      <c r="D1986" s="36">
        <v>462.8073</v>
      </c>
      <c r="E1986" s="36">
        <v>462.8073</v>
      </c>
      <c r="F1986" s="36">
        <v>462.8073</v>
      </c>
      <c r="G1986" s="36"/>
      <c r="H1986" s="36"/>
      <c r="I1986" s="36"/>
      <c r="J1986" s="36"/>
      <c r="K1986" s="36"/>
    </row>
    <row r="1987" spans="1:11" x14ac:dyDescent="0.25">
      <c r="A1987" s="37">
        <v>41585</v>
      </c>
      <c r="B1987" s="36">
        <v>0</v>
      </c>
      <c r="C1987" s="36">
        <v>445.80369999999999</v>
      </c>
      <c r="D1987" s="36">
        <v>445.80369999999999</v>
      </c>
      <c r="E1987" s="36">
        <v>445.80369999999999</v>
      </c>
      <c r="F1987" s="36">
        <v>445.80369999999999</v>
      </c>
      <c r="G1987" s="36"/>
      <c r="H1987" s="36"/>
      <c r="I1987" s="36"/>
      <c r="J1987" s="36"/>
      <c r="K1987" s="36"/>
    </row>
    <row r="1988" spans="1:11" x14ac:dyDescent="0.25">
      <c r="A1988" s="37">
        <v>41586</v>
      </c>
      <c r="B1988" s="36">
        <v>0</v>
      </c>
      <c r="C1988" s="36">
        <v>465.35860000000002</v>
      </c>
      <c r="D1988" s="36">
        <v>465.35860000000002</v>
      </c>
      <c r="E1988" s="36">
        <v>465.35860000000002</v>
      </c>
      <c r="F1988" s="36">
        <v>465.35860000000002</v>
      </c>
      <c r="G1988" s="36"/>
      <c r="H1988" s="36"/>
      <c r="I1988" s="36"/>
      <c r="J1988" s="36"/>
      <c r="K1988" s="36"/>
    </row>
    <row r="1989" spans="1:11" x14ac:dyDescent="0.25">
      <c r="A1989" s="37">
        <v>41589</v>
      </c>
      <c r="B1989" s="36">
        <v>0</v>
      </c>
      <c r="C1989" s="36">
        <v>468.28960000000001</v>
      </c>
      <c r="D1989" s="36">
        <v>468.28960000000001</v>
      </c>
      <c r="E1989" s="36">
        <v>468.28960000000001</v>
      </c>
      <c r="F1989" s="36">
        <v>468.28960000000001</v>
      </c>
      <c r="G1989" s="36"/>
      <c r="H1989" s="36"/>
      <c r="I1989" s="36"/>
      <c r="J1989" s="36"/>
      <c r="K1989" s="36"/>
    </row>
    <row r="1990" spans="1:11" x14ac:dyDescent="0.25">
      <c r="A1990" s="37">
        <v>41590</v>
      </c>
      <c r="B1990" s="36">
        <v>0</v>
      </c>
      <c r="C1990" s="36">
        <v>468.32850000000002</v>
      </c>
      <c r="D1990" s="36">
        <v>468.32850000000002</v>
      </c>
      <c r="E1990" s="36">
        <v>468.32850000000002</v>
      </c>
      <c r="F1990" s="36">
        <v>468.32850000000002</v>
      </c>
      <c r="G1990" s="36"/>
      <c r="H1990" s="36"/>
      <c r="I1990" s="36"/>
      <c r="J1990" s="36"/>
      <c r="K1990" s="36"/>
    </row>
    <row r="1991" spans="1:11" x14ac:dyDescent="0.25">
      <c r="A1991" s="37">
        <v>41591</v>
      </c>
      <c r="B1991" s="36">
        <v>0</v>
      </c>
      <c r="C1991" s="36">
        <v>472.13810000000001</v>
      </c>
      <c r="D1991" s="36">
        <v>472.13810000000001</v>
      </c>
      <c r="E1991" s="36">
        <v>472.13810000000001</v>
      </c>
      <c r="F1991" s="36">
        <v>472.13810000000001</v>
      </c>
      <c r="G1991" s="36"/>
      <c r="H1991" s="36"/>
      <c r="I1991" s="36"/>
      <c r="J1991" s="36"/>
      <c r="K1991" s="36"/>
    </row>
    <row r="1992" spans="1:11" x14ac:dyDescent="0.25">
      <c r="A1992" s="37">
        <v>41592</v>
      </c>
      <c r="B1992" s="36">
        <v>0</v>
      </c>
      <c r="C1992" s="36">
        <v>476.15199999999999</v>
      </c>
      <c r="D1992" s="36">
        <v>476.15199999999999</v>
      </c>
      <c r="E1992" s="36">
        <v>476.15199999999999</v>
      </c>
      <c r="F1992" s="36">
        <v>476.15199999999999</v>
      </c>
      <c r="G1992" s="36"/>
      <c r="H1992" s="36"/>
      <c r="I1992" s="36"/>
      <c r="J1992" s="36"/>
      <c r="K1992" s="36"/>
    </row>
    <row r="1993" spans="1:11" x14ac:dyDescent="0.25">
      <c r="A1993" s="37">
        <v>41593</v>
      </c>
      <c r="B1993" s="36">
        <v>0</v>
      </c>
      <c r="C1993" s="36">
        <v>481.03899999999999</v>
      </c>
      <c r="D1993" s="36">
        <v>481.03899999999999</v>
      </c>
      <c r="E1993" s="36">
        <v>481.03899999999999</v>
      </c>
      <c r="F1993" s="36">
        <v>481.03899999999999</v>
      </c>
      <c r="G1993" s="36"/>
      <c r="H1993" s="36"/>
      <c r="I1993" s="36"/>
      <c r="J1993" s="36"/>
      <c r="K1993" s="36"/>
    </row>
    <row r="1994" spans="1:11" x14ac:dyDescent="0.25">
      <c r="A1994" s="37">
        <v>41596</v>
      </c>
      <c r="B1994" s="36">
        <v>0</v>
      </c>
      <c r="C1994" s="36">
        <v>481.6986</v>
      </c>
      <c r="D1994" s="36">
        <v>481.6986</v>
      </c>
      <c r="E1994" s="36">
        <v>481.6986</v>
      </c>
      <c r="F1994" s="36">
        <v>481.6986</v>
      </c>
      <c r="G1994" s="36"/>
      <c r="H1994" s="36"/>
      <c r="I1994" s="36"/>
      <c r="J1994" s="36"/>
      <c r="K1994" s="36"/>
    </row>
    <row r="1995" spans="1:11" x14ac:dyDescent="0.25">
      <c r="A1995" s="37">
        <v>41597</v>
      </c>
      <c r="B1995" s="36">
        <v>0</v>
      </c>
      <c r="C1995" s="36">
        <v>475.2654</v>
      </c>
      <c r="D1995" s="36">
        <v>475.2654</v>
      </c>
      <c r="E1995" s="36">
        <v>475.2654</v>
      </c>
      <c r="F1995" s="36">
        <v>475.2654</v>
      </c>
      <c r="G1995" s="36"/>
      <c r="H1995" s="36"/>
      <c r="I1995" s="36"/>
      <c r="J1995" s="36"/>
      <c r="K1995" s="36"/>
    </row>
    <row r="1996" spans="1:11" x14ac:dyDescent="0.25">
      <c r="A1996" s="37">
        <v>41598</v>
      </c>
      <c r="B1996" s="36">
        <v>0</v>
      </c>
      <c r="C1996" s="36">
        <v>484.73809999999997</v>
      </c>
      <c r="D1996" s="36">
        <v>484.73809999999997</v>
      </c>
      <c r="E1996" s="36">
        <v>484.73809999999997</v>
      </c>
      <c r="F1996" s="36">
        <v>484.73809999999997</v>
      </c>
      <c r="G1996" s="36"/>
      <c r="H1996" s="36"/>
      <c r="I1996" s="36"/>
      <c r="J1996" s="36"/>
      <c r="K1996" s="36"/>
    </row>
    <row r="1997" spans="1:11" x14ac:dyDescent="0.25">
      <c r="A1997" s="37">
        <v>41599</v>
      </c>
      <c r="B1997" s="36">
        <v>0</v>
      </c>
      <c r="C1997" s="36">
        <v>501.34039999999999</v>
      </c>
      <c r="D1997" s="36">
        <v>501.34039999999999</v>
      </c>
      <c r="E1997" s="36">
        <v>501.34039999999999</v>
      </c>
      <c r="F1997" s="36">
        <v>501.34039999999999</v>
      </c>
      <c r="G1997" s="36"/>
      <c r="H1997" s="36"/>
      <c r="I1997" s="36"/>
      <c r="J1997" s="36"/>
      <c r="K1997" s="36"/>
    </row>
    <row r="1998" spans="1:11" x14ac:dyDescent="0.25">
      <c r="A1998" s="37">
        <v>41600</v>
      </c>
      <c r="B1998" s="36">
        <v>0</v>
      </c>
      <c r="C1998" s="36">
        <v>508.33789999999999</v>
      </c>
      <c r="D1998" s="36">
        <v>508.33789999999999</v>
      </c>
      <c r="E1998" s="36">
        <v>508.33789999999999</v>
      </c>
      <c r="F1998" s="36">
        <v>508.33789999999999</v>
      </c>
      <c r="G1998" s="36"/>
      <c r="H1998" s="36"/>
      <c r="I1998" s="36"/>
      <c r="J1998" s="36"/>
      <c r="K1998" s="36"/>
    </row>
    <row r="1999" spans="1:11" x14ac:dyDescent="0.25">
      <c r="A1999" s="37">
        <v>41603</v>
      </c>
      <c r="B1999" s="36">
        <v>0</v>
      </c>
      <c r="C1999" s="36">
        <v>505.709</v>
      </c>
      <c r="D1999" s="36">
        <v>505.709</v>
      </c>
      <c r="E1999" s="36">
        <v>505.709</v>
      </c>
      <c r="F1999" s="36">
        <v>505.709</v>
      </c>
      <c r="G1999" s="36"/>
      <c r="H1999" s="36"/>
      <c r="I1999" s="36"/>
      <c r="J1999" s="36"/>
      <c r="K1999" s="36"/>
    </row>
    <row r="2000" spans="1:11" x14ac:dyDescent="0.25">
      <c r="A2000" s="37">
        <v>41604</v>
      </c>
      <c r="B2000" s="36">
        <v>0</v>
      </c>
      <c r="C2000" s="36">
        <v>505.02390000000003</v>
      </c>
      <c r="D2000" s="36">
        <v>505.02390000000003</v>
      </c>
      <c r="E2000" s="36">
        <v>505.02390000000003</v>
      </c>
      <c r="F2000" s="36">
        <v>505.02390000000003</v>
      </c>
      <c r="G2000" s="36"/>
      <c r="H2000" s="36"/>
      <c r="I2000" s="36"/>
      <c r="J2000" s="36"/>
      <c r="K2000" s="36"/>
    </row>
    <row r="2001" spans="1:11" x14ac:dyDescent="0.25">
      <c r="A2001" s="37">
        <v>41605</v>
      </c>
      <c r="B2001" s="36">
        <v>0</v>
      </c>
      <c r="C2001" s="36">
        <v>503.94749999999999</v>
      </c>
      <c r="D2001" s="36">
        <v>503.94749999999999</v>
      </c>
      <c r="E2001" s="36">
        <v>503.94749999999999</v>
      </c>
      <c r="F2001" s="36">
        <v>503.94749999999999</v>
      </c>
      <c r="G2001" s="36"/>
      <c r="H2001" s="36"/>
      <c r="I2001" s="36"/>
      <c r="J2001" s="36"/>
      <c r="K2001" s="36"/>
    </row>
    <row r="2002" spans="1:11" x14ac:dyDescent="0.25">
      <c r="A2002" s="37">
        <v>41607</v>
      </c>
      <c r="B2002" s="36">
        <v>0</v>
      </c>
      <c r="C2002" s="36">
        <v>499.64339999999999</v>
      </c>
      <c r="D2002" s="36">
        <v>499.64339999999999</v>
      </c>
      <c r="E2002" s="36">
        <v>499.64339999999999</v>
      </c>
      <c r="F2002" s="36">
        <v>499.64339999999999</v>
      </c>
      <c r="G2002" s="36"/>
      <c r="H2002" s="36"/>
      <c r="I2002" s="36"/>
      <c r="J2002" s="36"/>
      <c r="K2002" s="36"/>
    </row>
    <row r="2003" spans="1:11" x14ac:dyDescent="0.25">
      <c r="A2003" s="37">
        <v>41610</v>
      </c>
      <c r="B2003" s="36">
        <v>0</v>
      </c>
      <c r="C2003" s="36">
        <v>491.3664</v>
      </c>
      <c r="D2003" s="36">
        <v>491.3664</v>
      </c>
      <c r="E2003" s="36">
        <v>491.3664</v>
      </c>
      <c r="F2003" s="36">
        <v>491.3664</v>
      </c>
      <c r="G2003" s="36"/>
      <c r="H2003" s="36"/>
      <c r="I2003" s="36"/>
      <c r="J2003" s="36"/>
      <c r="K2003" s="36"/>
    </row>
    <row r="2004" spans="1:11" x14ac:dyDescent="0.25">
      <c r="A2004" s="37">
        <v>41611</v>
      </c>
      <c r="B2004" s="36">
        <v>0</v>
      </c>
      <c r="C2004" s="36">
        <v>481.56979999999999</v>
      </c>
      <c r="D2004" s="36">
        <v>481.56979999999999</v>
      </c>
      <c r="E2004" s="36">
        <v>481.56979999999999</v>
      </c>
      <c r="F2004" s="36">
        <v>481.56979999999999</v>
      </c>
      <c r="G2004" s="36"/>
      <c r="H2004" s="36"/>
      <c r="I2004" s="36"/>
      <c r="J2004" s="36"/>
      <c r="K2004" s="36"/>
    </row>
    <row r="2005" spans="1:11" x14ac:dyDescent="0.25">
      <c r="A2005" s="37">
        <v>41612</v>
      </c>
      <c r="B2005" s="36">
        <v>0</v>
      </c>
      <c r="C2005" s="36">
        <v>487.74090000000001</v>
      </c>
      <c r="D2005" s="36">
        <v>487.74090000000001</v>
      </c>
      <c r="E2005" s="36">
        <v>487.74090000000001</v>
      </c>
      <c r="F2005" s="36">
        <v>487.74090000000001</v>
      </c>
      <c r="G2005" s="36"/>
      <c r="H2005" s="36"/>
      <c r="I2005" s="36"/>
      <c r="J2005" s="36"/>
      <c r="K2005" s="36"/>
    </row>
    <row r="2006" spans="1:11" x14ac:dyDescent="0.25">
      <c r="A2006" s="37">
        <v>41613</v>
      </c>
      <c r="B2006" s="36">
        <v>0</v>
      </c>
      <c r="C2006" s="36">
        <v>482.66250000000002</v>
      </c>
      <c r="D2006" s="36">
        <v>482.66250000000002</v>
      </c>
      <c r="E2006" s="36">
        <v>482.66250000000002</v>
      </c>
      <c r="F2006" s="36">
        <v>482.66250000000002</v>
      </c>
      <c r="G2006" s="36"/>
      <c r="H2006" s="36"/>
      <c r="I2006" s="36"/>
      <c r="J2006" s="36"/>
      <c r="K2006" s="36"/>
    </row>
    <row r="2007" spans="1:11" x14ac:dyDescent="0.25">
      <c r="A2007" s="37">
        <v>41614</v>
      </c>
      <c r="B2007" s="36">
        <v>0</v>
      </c>
      <c r="C2007" s="36">
        <v>501.2251</v>
      </c>
      <c r="D2007" s="36">
        <v>501.2251</v>
      </c>
      <c r="E2007" s="36">
        <v>501.2251</v>
      </c>
      <c r="F2007" s="36">
        <v>501.2251</v>
      </c>
      <c r="G2007" s="36"/>
      <c r="H2007" s="36"/>
      <c r="I2007" s="36"/>
      <c r="J2007" s="36"/>
      <c r="K2007" s="36"/>
    </row>
    <row r="2008" spans="1:11" x14ac:dyDescent="0.25">
      <c r="A2008" s="37">
        <v>41617</v>
      </c>
      <c r="B2008" s="36">
        <v>0</v>
      </c>
      <c r="C2008" s="36">
        <v>504.56270000000001</v>
      </c>
      <c r="D2008" s="36">
        <v>504.56270000000001</v>
      </c>
      <c r="E2008" s="36">
        <v>504.56270000000001</v>
      </c>
      <c r="F2008" s="36">
        <v>504.56270000000001</v>
      </c>
      <c r="G2008" s="36"/>
      <c r="H2008" s="36"/>
      <c r="I2008" s="36"/>
      <c r="J2008" s="36"/>
      <c r="K2008" s="36"/>
    </row>
    <row r="2009" spans="1:11" x14ac:dyDescent="0.25">
      <c r="A2009" s="37">
        <v>41618</v>
      </c>
      <c r="B2009" s="36">
        <v>0</v>
      </c>
      <c r="C2009" s="36">
        <v>503.42779999999999</v>
      </c>
      <c r="D2009" s="36">
        <v>503.42779999999999</v>
      </c>
      <c r="E2009" s="36">
        <v>503.42779999999999</v>
      </c>
      <c r="F2009" s="36">
        <v>503.42779999999999</v>
      </c>
      <c r="G2009" s="36"/>
      <c r="H2009" s="36"/>
      <c r="I2009" s="36"/>
      <c r="J2009" s="36"/>
      <c r="K2009" s="36"/>
    </row>
    <row r="2010" spans="1:11" x14ac:dyDescent="0.25">
      <c r="A2010" s="37">
        <v>41619</v>
      </c>
      <c r="B2010" s="36">
        <v>0</v>
      </c>
      <c r="C2010" s="36">
        <v>478.74279999999999</v>
      </c>
      <c r="D2010" s="36">
        <v>478.74279999999999</v>
      </c>
      <c r="E2010" s="36">
        <v>478.74279999999999</v>
      </c>
      <c r="F2010" s="36">
        <v>478.74279999999999</v>
      </c>
      <c r="G2010" s="36"/>
      <c r="H2010" s="36"/>
      <c r="I2010" s="36"/>
      <c r="J2010" s="36"/>
      <c r="K2010" s="36"/>
    </row>
    <row r="2011" spans="1:11" x14ac:dyDescent="0.25">
      <c r="A2011" s="37">
        <v>41620</v>
      </c>
      <c r="B2011" s="36">
        <v>0</v>
      </c>
      <c r="C2011" s="36">
        <v>477.49520000000001</v>
      </c>
      <c r="D2011" s="36">
        <v>477.49520000000001</v>
      </c>
      <c r="E2011" s="36">
        <v>477.49520000000001</v>
      </c>
      <c r="F2011" s="36">
        <v>477.49520000000001</v>
      </c>
      <c r="G2011" s="36"/>
      <c r="H2011" s="36"/>
      <c r="I2011" s="36"/>
      <c r="J2011" s="36"/>
      <c r="K2011" s="36"/>
    </row>
    <row r="2012" spans="1:11" x14ac:dyDescent="0.25">
      <c r="A2012" s="37">
        <v>41621</v>
      </c>
      <c r="B2012" s="36">
        <v>0</v>
      </c>
      <c r="C2012" s="36">
        <v>476.9402</v>
      </c>
      <c r="D2012" s="36">
        <v>476.9402</v>
      </c>
      <c r="E2012" s="36">
        <v>476.9402</v>
      </c>
      <c r="F2012" s="36">
        <v>476.9402</v>
      </c>
      <c r="G2012" s="36"/>
      <c r="H2012" s="36"/>
      <c r="I2012" s="36"/>
      <c r="J2012" s="36"/>
      <c r="K2012" s="36"/>
    </row>
    <row r="2013" spans="1:11" x14ac:dyDescent="0.25">
      <c r="A2013" s="37">
        <v>41624</v>
      </c>
      <c r="B2013" s="36">
        <v>0</v>
      </c>
      <c r="C2013" s="36">
        <v>474.18810000000002</v>
      </c>
      <c r="D2013" s="36">
        <v>474.18810000000002</v>
      </c>
      <c r="E2013" s="36">
        <v>474.18810000000002</v>
      </c>
      <c r="F2013" s="36">
        <v>474.18810000000002</v>
      </c>
      <c r="G2013" s="36"/>
      <c r="H2013" s="36"/>
      <c r="I2013" s="36"/>
      <c r="J2013" s="36"/>
      <c r="K2013" s="36"/>
    </row>
    <row r="2014" spans="1:11" x14ac:dyDescent="0.25">
      <c r="A2014" s="37">
        <v>41625</v>
      </c>
      <c r="B2014" s="36">
        <v>0</v>
      </c>
      <c r="C2014" s="36">
        <v>478.18459999999999</v>
      </c>
      <c r="D2014" s="36">
        <v>478.18459999999999</v>
      </c>
      <c r="E2014" s="36">
        <v>478.18459999999999</v>
      </c>
      <c r="F2014" s="36">
        <v>478.18459999999999</v>
      </c>
      <c r="G2014" s="36"/>
      <c r="H2014" s="36"/>
      <c r="I2014" s="36"/>
      <c r="J2014" s="36"/>
      <c r="K2014" s="36"/>
    </row>
    <row r="2015" spans="1:11" x14ac:dyDescent="0.25">
      <c r="A2015" s="37">
        <v>41626</v>
      </c>
      <c r="B2015" s="36">
        <v>0</v>
      </c>
      <c r="C2015" s="36">
        <v>509.39769999999999</v>
      </c>
      <c r="D2015" s="36">
        <v>509.39769999999999</v>
      </c>
      <c r="E2015" s="36">
        <v>509.39769999999999</v>
      </c>
      <c r="F2015" s="36">
        <v>509.39769999999999</v>
      </c>
      <c r="G2015" s="36"/>
      <c r="H2015" s="36"/>
      <c r="I2015" s="36"/>
      <c r="J2015" s="36"/>
      <c r="K2015" s="36"/>
    </row>
    <row r="2016" spans="1:11" x14ac:dyDescent="0.25">
      <c r="A2016" s="37">
        <v>41627</v>
      </c>
      <c r="B2016" s="36">
        <v>0</v>
      </c>
      <c r="C2016" s="36">
        <v>505.7885</v>
      </c>
      <c r="D2016" s="36">
        <v>505.7885</v>
      </c>
      <c r="E2016" s="36">
        <v>505.7885</v>
      </c>
      <c r="F2016" s="36">
        <v>505.7885</v>
      </c>
      <c r="G2016" s="36"/>
      <c r="H2016" s="36"/>
      <c r="I2016" s="36"/>
      <c r="J2016" s="36"/>
      <c r="K2016" s="36"/>
    </row>
    <row r="2017" spans="1:11" x14ac:dyDescent="0.25">
      <c r="A2017" s="37">
        <v>41628</v>
      </c>
      <c r="B2017" s="36">
        <v>0</v>
      </c>
      <c r="C2017" s="36">
        <v>505.9468</v>
      </c>
      <c r="D2017" s="36">
        <v>505.9468</v>
      </c>
      <c r="E2017" s="36">
        <v>505.9468</v>
      </c>
      <c r="F2017" s="36">
        <v>505.9468</v>
      </c>
      <c r="G2017" s="36"/>
      <c r="H2017" s="36"/>
      <c r="I2017" s="36"/>
      <c r="J2017" s="36"/>
      <c r="K2017" s="36"/>
    </row>
    <row r="2018" spans="1:11" x14ac:dyDescent="0.25">
      <c r="A2018" s="37">
        <v>41631</v>
      </c>
      <c r="B2018" s="36">
        <v>0</v>
      </c>
      <c r="C2018" s="36">
        <v>521.87300000000005</v>
      </c>
      <c r="D2018" s="36">
        <v>521.87300000000005</v>
      </c>
      <c r="E2018" s="36">
        <v>521.87300000000005</v>
      </c>
      <c r="F2018" s="36">
        <v>521.87300000000005</v>
      </c>
      <c r="G2018" s="36"/>
      <c r="H2018" s="36"/>
      <c r="I2018" s="36"/>
      <c r="J2018" s="36"/>
      <c r="K2018" s="36"/>
    </row>
    <row r="2019" spans="1:11" x14ac:dyDescent="0.25">
      <c r="A2019" s="37">
        <v>41632</v>
      </c>
      <c r="B2019" s="36">
        <v>0</v>
      </c>
      <c r="C2019" s="36">
        <v>543.74900000000002</v>
      </c>
      <c r="D2019" s="36">
        <v>543.74900000000002</v>
      </c>
      <c r="E2019" s="36">
        <v>543.74900000000002</v>
      </c>
      <c r="F2019" s="36">
        <v>543.74900000000002</v>
      </c>
      <c r="G2019" s="36"/>
      <c r="H2019" s="36"/>
      <c r="I2019" s="36"/>
      <c r="J2019" s="36"/>
      <c r="K2019" s="36"/>
    </row>
    <row r="2020" spans="1:11" x14ac:dyDescent="0.25">
      <c r="A2020" s="37">
        <v>41634</v>
      </c>
      <c r="B2020" s="36">
        <v>0</v>
      </c>
      <c r="C2020" s="36">
        <v>541.71699999999998</v>
      </c>
      <c r="D2020" s="36">
        <v>541.71699999999998</v>
      </c>
      <c r="E2020" s="36">
        <v>541.71699999999998</v>
      </c>
      <c r="F2020" s="36">
        <v>541.71699999999998</v>
      </c>
      <c r="G2020" s="36"/>
      <c r="H2020" s="36"/>
      <c r="I2020" s="36"/>
      <c r="J2020" s="36"/>
      <c r="K2020" s="36"/>
    </row>
    <row r="2021" spans="1:11" x14ac:dyDescent="0.25">
      <c r="A2021" s="37">
        <v>41635</v>
      </c>
      <c r="B2021" s="36">
        <v>0</v>
      </c>
      <c r="C2021" s="36">
        <v>533.42920000000004</v>
      </c>
      <c r="D2021" s="36">
        <v>533.42920000000004</v>
      </c>
      <c r="E2021" s="36">
        <v>533.42920000000004</v>
      </c>
      <c r="F2021" s="36">
        <v>533.42920000000004</v>
      </c>
      <c r="G2021" s="36"/>
      <c r="H2021" s="36"/>
      <c r="I2021" s="36"/>
      <c r="J2021" s="36"/>
      <c r="K2021" s="36"/>
    </row>
    <row r="2022" spans="1:11" x14ac:dyDescent="0.25">
      <c r="A2022" s="37">
        <v>41638</v>
      </c>
      <c r="B2022" s="36">
        <v>0</v>
      </c>
      <c r="C2022" s="36">
        <v>523.21659999999997</v>
      </c>
      <c r="D2022" s="36">
        <v>523.21659999999997</v>
      </c>
      <c r="E2022" s="36">
        <v>523.21659999999997</v>
      </c>
      <c r="F2022" s="36">
        <v>523.21659999999997</v>
      </c>
      <c r="G2022" s="36"/>
      <c r="H2022" s="36"/>
      <c r="I2022" s="36"/>
      <c r="J2022" s="36"/>
      <c r="K2022" s="36"/>
    </row>
    <row r="2023" spans="1:11" x14ac:dyDescent="0.25">
      <c r="A2023" s="37">
        <v>41639</v>
      </c>
      <c r="B2023" s="36">
        <v>0</v>
      </c>
      <c r="C2023" s="36">
        <v>525.24620000000004</v>
      </c>
      <c r="D2023" s="36">
        <v>525.24620000000004</v>
      </c>
      <c r="E2023" s="36">
        <v>525.24620000000004</v>
      </c>
      <c r="F2023" s="36">
        <v>525.24620000000004</v>
      </c>
      <c r="G2023" s="36"/>
      <c r="H2023" s="36"/>
      <c r="I2023" s="36"/>
      <c r="J2023" s="36"/>
      <c r="K2023" s="36"/>
    </row>
    <row r="2024" spans="1:11" x14ac:dyDescent="0.25">
      <c r="A2024" s="37">
        <v>41641</v>
      </c>
      <c r="B2024" s="36">
        <v>0</v>
      </c>
      <c r="C2024" s="36">
        <v>514.5104</v>
      </c>
      <c r="D2024" s="36">
        <v>514.5104</v>
      </c>
      <c r="E2024" s="36">
        <v>514.5104</v>
      </c>
      <c r="F2024" s="36">
        <v>514.5104</v>
      </c>
      <c r="G2024" s="36"/>
      <c r="H2024" s="36"/>
      <c r="I2024" s="36"/>
      <c r="J2024" s="36"/>
      <c r="K2024" s="36"/>
    </row>
    <row r="2025" spans="1:11" x14ac:dyDescent="0.25">
      <c r="A2025" s="37">
        <v>41642</v>
      </c>
      <c r="B2025" s="36">
        <v>0</v>
      </c>
      <c r="C2025" s="36">
        <v>520.17920000000004</v>
      </c>
      <c r="D2025" s="36">
        <v>520.17920000000004</v>
      </c>
      <c r="E2025" s="36">
        <v>520.17920000000004</v>
      </c>
      <c r="F2025" s="36">
        <v>520.17920000000004</v>
      </c>
      <c r="G2025" s="36"/>
      <c r="H2025" s="36"/>
      <c r="I2025" s="36"/>
      <c r="J2025" s="36"/>
      <c r="K2025" s="36"/>
    </row>
    <row r="2026" spans="1:11" x14ac:dyDescent="0.25">
      <c r="A2026" s="37">
        <v>41645</v>
      </c>
      <c r="B2026" s="36">
        <v>0</v>
      </c>
      <c r="C2026" s="36">
        <v>526.10670000000005</v>
      </c>
      <c r="D2026" s="36">
        <v>526.10670000000005</v>
      </c>
      <c r="E2026" s="36">
        <v>526.10670000000005</v>
      </c>
      <c r="F2026" s="36">
        <v>526.10670000000005</v>
      </c>
      <c r="G2026" s="36"/>
      <c r="H2026" s="36"/>
      <c r="I2026" s="36"/>
      <c r="J2026" s="36"/>
      <c r="K2026" s="36"/>
    </row>
    <row r="2027" spans="1:11" x14ac:dyDescent="0.25">
      <c r="A2027" s="37">
        <v>41646</v>
      </c>
      <c r="B2027" s="36">
        <v>0</v>
      </c>
      <c r="C2027" s="36">
        <v>536.80269999999996</v>
      </c>
      <c r="D2027" s="36">
        <v>536.80269999999996</v>
      </c>
      <c r="E2027" s="36">
        <v>536.80269999999996</v>
      </c>
      <c r="F2027" s="36">
        <v>536.80269999999996</v>
      </c>
      <c r="G2027" s="36"/>
      <c r="H2027" s="36"/>
      <c r="I2027" s="36"/>
      <c r="J2027" s="36"/>
      <c r="K2027" s="36"/>
    </row>
    <row r="2028" spans="1:11" x14ac:dyDescent="0.25">
      <c r="A2028" s="37">
        <v>41647</v>
      </c>
      <c r="B2028" s="36">
        <v>0</v>
      </c>
      <c r="C2028" s="36">
        <v>535.55709999999999</v>
      </c>
      <c r="D2028" s="36">
        <v>535.55709999999999</v>
      </c>
      <c r="E2028" s="36">
        <v>535.55709999999999</v>
      </c>
      <c r="F2028" s="36">
        <v>535.55709999999999</v>
      </c>
      <c r="G2028" s="36"/>
      <c r="H2028" s="36"/>
      <c r="I2028" s="36"/>
      <c r="J2028" s="36"/>
      <c r="K2028" s="36"/>
    </row>
    <row r="2029" spans="1:11" x14ac:dyDescent="0.25">
      <c r="A2029" s="37">
        <v>41648</v>
      </c>
      <c r="B2029" s="36">
        <v>0</v>
      </c>
      <c r="C2029" s="36">
        <v>534.4579</v>
      </c>
      <c r="D2029" s="36">
        <v>534.4579</v>
      </c>
      <c r="E2029" s="36">
        <v>534.4579</v>
      </c>
      <c r="F2029" s="36">
        <v>534.4579</v>
      </c>
      <c r="G2029" s="36"/>
      <c r="H2029" s="36"/>
      <c r="I2029" s="36"/>
      <c r="J2029" s="36"/>
      <c r="K2029" s="36"/>
    </row>
    <row r="2030" spans="1:11" x14ac:dyDescent="0.25">
      <c r="A2030" s="37">
        <v>41649</v>
      </c>
      <c r="B2030" s="36">
        <v>0</v>
      </c>
      <c r="C2030" s="36">
        <v>547.68899999999996</v>
      </c>
      <c r="D2030" s="36">
        <v>547.68899999999996</v>
      </c>
      <c r="E2030" s="36">
        <v>547.68899999999996</v>
      </c>
      <c r="F2030" s="36">
        <v>547.68899999999996</v>
      </c>
      <c r="G2030" s="36"/>
      <c r="H2030" s="36"/>
      <c r="I2030" s="36"/>
      <c r="J2030" s="36"/>
      <c r="K2030" s="36"/>
    </row>
    <row r="2031" spans="1:11" x14ac:dyDescent="0.25">
      <c r="A2031" s="37">
        <v>41652</v>
      </c>
      <c r="B2031" s="36">
        <v>0</v>
      </c>
      <c r="C2031" s="36">
        <v>525.5471</v>
      </c>
      <c r="D2031" s="36">
        <v>525.5471</v>
      </c>
      <c r="E2031" s="36">
        <v>525.5471</v>
      </c>
      <c r="F2031" s="36">
        <v>525.5471</v>
      </c>
      <c r="G2031" s="36"/>
      <c r="H2031" s="36"/>
      <c r="I2031" s="36"/>
      <c r="J2031" s="36"/>
      <c r="K2031" s="36"/>
    </row>
    <row r="2032" spans="1:11" x14ac:dyDescent="0.25">
      <c r="A2032" s="37">
        <v>41653</v>
      </c>
      <c r="B2032" s="36">
        <v>0</v>
      </c>
      <c r="C2032" s="36">
        <v>548.37699999999995</v>
      </c>
      <c r="D2032" s="36">
        <v>548.37699999999995</v>
      </c>
      <c r="E2032" s="36">
        <v>548.37699999999995</v>
      </c>
      <c r="F2032" s="36">
        <v>548.37699999999995</v>
      </c>
      <c r="G2032" s="36"/>
      <c r="H2032" s="36"/>
      <c r="I2032" s="36"/>
      <c r="J2032" s="36"/>
      <c r="K2032" s="36"/>
    </row>
    <row r="2033" spans="1:11" x14ac:dyDescent="0.25">
      <c r="A2033" s="37">
        <v>41654</v>
      </c>
      <c r="B2033" s="36">
        <v>0</v>
      </c>
      <c r="C2033" s="36">
        <v>545.6626</v>
      </c>
      <c r="D2033" s="36">
        <v>545.6626</v>
      </c>
      <c r="E2033" s="36">
        <v>545.6626</v>
      </c>
      <c r="F2033" s="36">
        <v>545.6626</v>
      </c>
      <c r="G2033" s="36"/>
      <c r="H2033" s="36"/>
      <c r="I2033" s="36"/>
      <c r="J2033" s="36"/>
      <c r="K2033" s="36"/>
    </row>
    <row r="2034" spans="1:11" x14ac:dyDescent="0.25">
      <c r="A2034" s="37">
        <v>41655</v>
      </c>
      <c r="B2034" s="36">
        <v>0</v>
      </c>
      <c r="C2034" s="36">
        <v>541.59209999999996</v>
      </c>
      <c r="D2034" s="36">
        <v>541.59209999999996</v>
      </c>
      <c r="E2034" s="36">
        <v>541.59209999999996</v>
      </c>
      <c r="F2034" s="36">
        <v>541.59209999999996</v>
      </c>
      <c r="G2034" s="36"/>
      <c r="H2034" s="36"/>
      <c r="I2034" s="36"/>
      <c r="J2034" s="36"/>
      <c r="K2034" s="36"/>
    </row>
    <row r="2035" spans="1:11" x14ac:dyDescent="0.25">
      <c r="A2035" s="37">
        <v>41656</v>
      </c>
      <c r="B2035" s="36">
        <v>0</v>
      </c>
      <c r="C2035" s="36">
        <v>543.04600000000005</v>
      </c>
      <c r="D2035" s="36">
        <v>543.04600000000005</v>
      </c>
      <c r="E2035" s="36">
        <v>543.04600000000005</v>
      </c>
      <c r="F2035" s="36">
        <v>543.04600000000005</v>
      </c>
      <c r="G2035" s="36"/>
      <c r="H2035" s="36"/>
      <c r="I2035" s="36"/>
      <c r="J2035" s="36"/>
      <c r="K2035" s="36"/>
    </row>
    <row r="2036" spans="1:11" x14ac:dyDescent="0.25">
      <c r="A2036" s="37">
        <v>41660</v>
      </c>
      <c r="B2036" s="36">
        <v>0</v>
      </c>
      <c r="C2036" s="36">
        <v>550.34990000000005</v>
      </c>
      <c r="D2036" s="36">
        <v>550.34990000000005</v>
      </c>
      <c r="E2036" s="36">
        <v>550.34990000000005</v>
      </c>
      <c r="F2036" s="36">
        <v>550.34990000000005</v>
      </c>
      <c r="G2036" s="36"/>
      <c r="H2036" s="36"/>
      <c r="I2036" s="36"/>
      <c r="J2036" s="36"/>
      <c r="K2036" s="36"/>
    </row>
    <row r="2037" spans="1:11" x14ac:dyDescent="0.25">
      <c r="A2037" s="37">
        <v>41661</v>
      </c>
      <c r="B2037" s="36">
        <v>0</v>
      </c>
      <c r="C2037" s="36">
        <v>558.55830000000003</v>
      </c>
      <c r="D2037" s="36">
        <v>558.55830000000003</v>
      </c>
      <c r="E2037" s="36">
        <v>558.55830000000003</v>
      </c>
      <c r="F2037" s="36">
        <v>558.55830000000003</v>
      </c>
      <c r="G2037" s="36"/>
      <c r="H2037" s="36"/>
      <c r="I2037" s="36"/>
      <c r="J2037" s="36"/>
      <c r="K2037" s="36"/>
    </row>
    <row r="2038" spans="1:11" x14ac:dyDescent="0.25">
      <c r="A2038" s="37">
        <v>41662</v>
      </c>
      <c r="B2038" s="36">
        <v>0</v>
      </c>
      <c r="C2038" s="36">
        <v>543.24400000000003</v>
      </c>
      <c r="D2038" s="36">
        <v>543.24400000000003</v>
      </c>
      <c r="E2038" s="36">
        <v>543.24400000000003</v>
      </c>
      <c r="F2038" s="36">
        <v>543.24400000000003</v>
      </c>
      <c r="G2038" s="36"/>
      <c r="H2038" s="36"/>
      <c r="I2038" s="36"/>
      <c r="J2038" s="36"/>
      <c r="K2038" s="36"/>
    </row>
    <row r="2039" spans="1:11" x14ac:dyDescent="0.25">
      <c r="A2039" s="37">
        <v>41663</v>
      </c>
      <c r="B2039" s="36">
        <v>0</v>
      </c>
      <c r="C2039" s="36">
        <v>491.25670000000002</v>
      </c>
      <c r="D2039" s="36">
        <v>491.25670000000002</v>
      </c>
      <c r="E2039" s="36">
        <v>491.25670000000002</v>
      </c>
      <c r="F2039" s="36">
        <v>491.25670000000002</v>
      </c>
      <c r="G2039" s="36"/>
      <c r="H2039" s="36"/>
      <c r="I2039" s="36"/>
      <c r="J2039" s="36"/>
      <c r="K2039" s="36"/>
    </row>
    <row r="2040" spans="1:11" x14ac:dyDescent="0.25">
      <c r="A2040" s="37">
        <v>41666</v>
      </c>
      <c r="B2040" s="36">
        <v>0</v>
      </c>
      <c r="C2040" s="36">
        <v>493.82100000000003</v>
      </c>
      <c r="D2040" s="36">
        <v>493.82100000000003</v>
      </c>
      <c r="E2040" s="36">
        <v>493.82100000000003</v>
      </c>
      <c r="F2040" s="36">
        <v>493.82100000000003</v>
      </c>
      <c r="G2040" s="36"/>
      <c r="H2040" s="36"/>
      <c r="I2040" s="36"/>
      <c r="J2040" s="36"/>
      <c r="K2040" s="36"/>
    </row>
    <row r="2041" spans="1:11" x14ac:dyDescent="0.25">
      <c r="A2041" s="37">
        <v>41667</v>
      </c>
      <c r="B2041" s="36">
        <v>0</v>
      </c>
      <c r="C2041" s="36">
        <v>508.4588</v>
      </c>
      <c r="D2041" s="36">
        <v>508.4588</v>
      </c>
      <c r="E2041" s="36">
        <v>508.4588</v>
      </c>
      <c r="F2041" s="36">
        <v>508.4588</v>
      </c>
      <c r="G2041" s="36"/>
      <c r="H2041" s="36"/>
      <c r="I2041" s="36"/>
      <c r="J2041" s="36"/>
      <c r="K2041" s="36"/>
    </row>
    <row r="2042" spans="1:11" x14ac:dyDescent="0.25">
      <c r="A2042" s="37">
        <v>41668</v>
      </c>
      <c r="B2042" s="36">
        <v>0</v>
      </c>
      <c r="C2042" s="36">
        <v>475.48649999999998</v>
      </c>
      <c r="D2042" s="36">
        <v>475.48649999999998</v>
      </c>
      <c r="E2042" s="36">
        <v>475.48649999999998</v>
      </c>
      <c r="F2042" s="36">
        <v>475.48649999999998</v>
      </c>
      <c r="G2042" s="36"/>
      <c r="H2042" s="36"/>
      <c r="I2042" s="36"/>
      <c r="J2042" s="36"/>
      <c r="K2042" s="36"/>
    </row>
    <row r="2043" spans="1:11" x14ac:dyDescent="0.25">
      <c r="A2043" s="37">
        <v>41669</v>
      </c>
      <c r="B2043" s="36">
        <v>0</v>
      </c>
      <c r="C2043" s="36">
        <v>482.72550000000001</v>
      </c>
      <c r="D2043" s="36">
        <v>482.72550000000001</v>
      </c>
      <c r="E2043" s="36">
        <v>482.72550000000001</v>
      </c>
      <c r="F2043" s="36">
        <v>482.72550000000001</v>
      </c>
      <c r="G2043" s="36"/>
      <c r="H2043" s="36"/>
      <c r="I2043" s="36"/>
      <c r="J2043" s="36"/>
      <c r="K2043" s="36"/>
    </row>
    <row r="2044" spans="1:11" x14ac:dyDescent="0.25">
      <c r="A2044" s="37">
        <v>41670</v>
      </c>
      <c r="B2044" s="36">
        <v>0</v>
      </c>
      <c r="C2044" s="36">
        <v>439.02499999999998</v>
      </c>
      <c r="D2044" s="36">
        <v>439.02499999999998</v>
      </c>
      <c r="E2044" s="36">
        <v>439.02499999999998</v>
      </c>
      <c r="F2044" s="36">
        <v>439.02499999999998</v>
      </c>
      <c r="G2044" s="36"/>
      <c r="H2044" s="36"/>
      <c r="I2044" s="36"/>
      <c r="J2044" s="36"/>
      <c r="K2044" s="36"/>
    </row>
    <row r="2045" spans="1:11" x14ac:dyDescent="0.25">
      <c r="A2045" s="37">
        <v>41673</v>
      </c>
      <c r="B2045" s="36">
        <v>0</v>
      </c>
      <c r="C2045" s="36">
        <v>408.887</v>
      </c>
      <c r="D2045" s="36">
        <v>408.887</v>
      </c>
      <c r="E2045" s="36">
        <v>408.887</v>
      </c>
      <c r="F2045" s="36">
        <v>408.887</v>
      </c>
      <c r="G2045" s="36"/>
      <c r="H2045" s="36"/>
      <c r="I2045" s="36"/>
      <c r="J2045" s="36"/>
      <c r="K2045" s="36"/>
    </row>
    <row r="2046" spans="1:11" x14ac:dyDescent="0.25">
      <c r="A2046" s="37">
        <v>41674</v>
      </c>
      <c r="B2046" s="36">
        <v>0</v>
      </c>
      <c r="C2046" s="36">
        <v>418.32729999999998</v>
      </c>
      <c r="D2046" s="36">
        <v>418.32729999999998</v>
      </c>
      <c r="E2046" s="36">
        <v>418.32729999999998</v>
      </c>
      <c r="F2046" s="36">
        <v>418.32729999999998</v>
      </c>
      <c r="G2046" s="36"/>
      <c r="H2046" s="36"/>
      <c r="I2046" s="36"/>
      <c r="J2046" s="36"/>
      <c r="K2046" s="36"/>
    </row>
    <row r="2047" spans="1:11" x14ac:dyDescent="0.25">
      <c r="A2047" s="37">
        <v>41675</v>
      </c>
      <c r="B2047" s="36">
        <v>0</v>
      </c>
      <c r="C2047" s="36">
        <v>403.04629999999997</v>
      </c>
      <c r="D2047" s="36">
        <v>403.04629999999997</v>
      </c>
      <c r="E2047" s="36">
        <v>403.04629999999997</v>
      </c>
      <c r="F2047" s="36">
        <v>403.04629999999997</v>
      </c>
      <c r="G2047" s="36"/>
      <c r="H2047" s="36"/>
      <c r="I2047" s="36"/>
      <c r="J2047" s="36"/>
      <c r="K2047" s="36"/>
    </row>
    <row r="2048" spans="1:11" x14ac:dyDescent="0.25">
      <c r="A2048" s="37">
        <v>41676</v>
      </c>
      <c r="B2048" s="36">
        <v>0</v>
      </c>
      <c r="C2048" s="36">
        <v>440.77749999999997</v>
      </c>
      <c r="D2048" s="36">
        <v>440.77749999999997</v>
      </c>
      <c r="E2048" s="36">
        <v>440.77749999999997</v>
      </c>
      <c r="F2048" s="36">
        <v>440.77749999999997</v>
      </c>
      <c r="G2048" s="36"/>
      <c r="H2048" s="36"/>
      <c r="I2048" s="36"/>
      <c r="J2048" s="36"/>
      <c r="K2048" s="36"/>
    </row>
    <row r="2049" spans="1:11" x14ac:dyDescent="0.25">
      <c r="A2049" s="37">
        <v>41677</v>
      </c>
      <c r="B2049" s="36">
        <v>0</v>
      </c>
      <c r="C2049" s="36">
        <v>472.1225</v>
      </c>
      <c r="D2049" s="36">
        <v>472.1225</v>
      </c>
      <c r="E2049" s="36">
        <v>472.1225</v>
      </c>
      <c r="F2049" s="36">
        <v>472.1225</v>
      </c>
      <c r="G2049" s="36"/>
      <c r="H2049" s="36"/>
      <c r="I2049" s="36"/>
      <c r="J2049" s="36"/>
      <c r="K2049" s="36"/>
    </row>
    <row r="2050" spans="1:11" x14ac:dyDescent="0.25">
      <c r="A2050" s="37">
        <v>41680</v>
      </c>
      <c r="B2050" s="36">
        <v>0</v>
      </c>
      <c r="C2050" s="36">
        <v>470.28710000000001</v>
      </c>
      <c r="D2050" s="36">
        <v>470.28710000000001</v>
      </c>
      <c r="E2050" s="36">
        <v>470.28710000000001</v>
      </c>
      <c r="F2050" s="36">
        <v>470.28710000000001</v>
      </c>
      <c r="G2050" s="36"/>
      <c r="H2050" s="36"/>
      <c r="I2050" s="36"/>
      <c r="J2050" s="36"/>
      <c r="K2050" s="36"/>
    </row>
    <row r="2051" spans="1:11" x14ac:dyDescent="0.25">
      <c r="A2051" s="37">
        <v>41681</v>
      </c>
      <c r="B2051" s="36">
        <v>0</v>
      </c>
      <c r="C2051" s="36">
        <v>489.91030000000001</v>
      </c>
      <c r="D2051" s="36">
        <v>489.91030000000001</v>
      </c>
      <c r="E2051" s="36">
        <v>489.91030000000001</v>
      </c>
      <c r="F2051" s="36">
        <v>489.91030000000001</v>
      </c>
      <c r="G2051" s="36"/>
      <c r="H2051" s="36"/>
      <c r="I2051" s="36"/>
      <c r="J2051" s="36"/>
      <c r="K2051" s="36"/>
    </row>
    <row r="2052" spans="1:11" x14ac:dyDescent="0.25">
      <c r="A2052" s="37">
        <v>41682</v>
      </c>
      <c r="B2052" s="36">
        <v>0</v>
      </c>
      <c r="C2052" s="36">
        <v>497.16770000000002</v>
      </c>
      <c r="D2052" s="36">
        <v>497.16770000000002</v>
      </c>
      <c r="E2052" s="36">
        <v>497.16770000000002</v>
      </c>
      <c r="F2052" s="36">
        <v>497.16770000000002</v>
      </c>
      <c r="G2052" s="36"/>
      <c r="H2052" s="36"/>
      <c r="I2052" s="36"/>
      <c r="J2052" s="36"/>
      <c r="K2052" s="36"/>
    </row>
    <row r="2053" spans="1:11" x14ac:dyDescent="0.25">
      <c r="A2053" s="37">
        <v>41683</v>
      </c>
      <c r="B2053" s="36">
        <v>0</v>
      </c>
      <c r="C2053" s="36">
        <v>502.01029999999997</v>
      </c>
      <c r="D2053" s="36">
        <v>502.01029999999997</v>
      </c>
      <c r="E2053" s="36">
        <v>502.01029999999997</v>
      </c>
      <c r="F2053" s="36">
        <v>502.01029999999997</v>
      </c>
      <c r="G2053" s="36"/>
      <c r="H2053" s="36"/>
      <c r="I2053" s="36"/>
      <c r="J2053" s="36"/>
      <c r="K2053" s="36"/>
    </row>
    <row r="2054" spans="1:11" x14ac:dyDescent="0.25">
      <c r="A2054" s="37">
        <v>41684</v>
      </c>
      <c r="B2054" s="36">
        <v>0</v>
      </c>
      <c r="C2054" s="36">
        <v>511.26949999999999</v>
      </c>
      <c r="D2054" s="36">
        <v>511.26949999999999</v>
      </c>
      <c r="E2054" s="36">
        <v>511.26949999999999</v>
      </c>
      <c r="F2054" s="36">
        <v>511.26949999999999</v>
      </c>
      <c r="G2054" s="36"/>
      <c r="H2054" s="36"/>
      <c r="I2054" s="36"/>
      <c r="J2054" s="36"/>
      <c r="K2054" s="36"/>
    </row>
    <row r="2055" spans="1:11" x14ac:dyDescent="0.25">
      <c r="A2055" s="37">
        <v>41688</v>
      </c>
      <c r="B2055" s="36">
        <v>0</v>
      </c>
      <c r="C2055" s="36">
        <v>516.6884</v>
      </c>
      <c r="D2055" s="36">
        <v>516.6884</v>
      </c>
      <c r="E2055" s="36">
        <v>516.6884</v>
      </c>
      <c r="F2055" s="36">
        <v>516.6884</v>
      </c>
      <c r="G2055" s="36"/>
      <c r="H2055" s="36"/>
      <c r="I2055" s="36"/>
      <c r="J2055" s="36"/>
      <c r="K2055" s="36"/>
    </row>
    <row r="2056" spans="1:11" x14ac:dyDescent="0.25">
      <c r="A2056" s="37">
        <v>41689</v>
      </c>
      <c r="B2056" s="36">
        <v>0</v>
      </c>
      <c r="C2056" s="36">
        <v>481.20159999999998</v>
      </c>
      <c r="D2056" s="36">
        <v>481.20159999999998</v>
      </c>
      <c r="E2056" s="36">
        <v>481.20159999999998</v>
      </c>
      <c r="F2056" s="36">
        <v>481.20159999999998</v>
      </c>
      <c r="G2056" s="36"/>
      <c r="H2056" s="36"/>
      <c r="I2056" s="36"/>
      <c r="J2056" s="36"/>
      <c r="K2056" s="36"/>
    </row>
    <row r="2057" spans="1:11" x14ac:dyDescent="0.25">
      <c r="A2057" s="37">
        <v>41690</v>
      </c>
      <c r="B2057" s="36">
        <v>0</v>
      </c>
      <c r="C2057" s="36">
        <v>500.55950000000001</v>
      </c>
      <c r="D2057" s="36">
        <v>500.55950000000001</v>
      </c>
      <c r="E2057" s="36">
        <v>500.55950000000001</v>
      </c>
      <c r="F2057" s="36">
        <v>500.55950000000001</v>
      </c>
      <c r="G2057" s="36"/>
      <c r="H2057" s="36"/>
      <c r="I2057" s="36"/>
      <c r="J2057" s="36"/>
      <c r="K2057" s="36"/>
    </row>
    <row r="2058" spans="1:11" x14ac:dyDescent="0.25">
      <c r="A2058" s="37">
        <v>41691</v>
      </c>
      <c r="B2058" s="36">
        <v>0</v>
      </c>
      <c r="C2058" s="36">
        <v>495.12540000000001</v>
      </c>
      <c r="D2058" s="36">
        <v>495.12540000000001</v>
      </c>
      <c r="E2058" s="36">
        <v>495.12540000000001</v>
      </c>
      <c r="F2058" s="36">
        <v>495.12540000000001</v>
      </c>
      <c r="G2058" s="36"/>
      <c r="H2058" s="36"/>
      <c r="I2058" s="36"/>
      <c r="J2058" s="36"/>
      <c r="K2058" s="36"/>
    </row>
    <row r="2059" spans="1:11" x14ac:dyDescent="0.25">
      <c r="A2059" s="37">
        <v>41694</v>
      </c>
      <c r="B2059" s="36">
        <v>0</v>
      </c>
      <c r="C2059" s="36">
        <v>501.93029999999999</v>
      </c>
      <c r="D2059" s="36">
        <v>501.93029999999999</v>
      </c>
      <c r="E2059" s="36">
        <v>501.93029999999999</v>
      </c>
      <c r="F2059" s="36">
        <v>501.93029999999999</v>
      </c>
      <c r="G2059" s="36"/>
      <c r="H2059" s="36"/>
      <c r="I2059" s="36"/>
      <c r="J2059" s="36"/>
      <c r="K2059" s="36"/>
    </row>
    <row r="2060" spans="1:11" x14ac:dyDescent="0.25">
      <c r="A2060" s="37">
        <v>41695</v>
      </c>
      <c r="B2060" s="36">
        <v>0</v>
      </c>
      <c r="C2060" s="36">
        <v>496.37459999999999</v>
      </c>
      <c r="D2060" s="36">
        <v>496.37459999999999</v>
      </c>
      <c r="E2060" s="36">
        <v>496.37459999999999</v>
      </c>
      <c r="F2060" s="36">
        <v>496.37459999999999</v>
      </c>
      <c r="G2060" s="36"/>
      <c r="H2060" s="36"/>
      <c r="I2060" s="36"/>
      <c r="J2060" s="36"/>
      <c r="K2060" s="36"/>
    </row>
    <row r="2061" spans="1:11" x14ac:dyDescent="0.25">
      <c r="A2061" s="37">
        <v>41696</v>
      </c>
      <c r="B2061" s="36">
        <v>0</v>
      </c>
      <c r="C2061" s="36">
        <v>490.37970000000001</v>
      </c>
      <c r="D2061" s="36">
        <v>490.37970000000001</v>
      </c>
      <c r="E2061" s="36">
        <v>490.37970000000001</v>
      </c>
      <c r="F2061" s="36">
        <v>490.37970000000001</v>
      </c>
      <c r="G2061" s="36"/>
      <c r="H2061" s="36"/>
      <c r="I2061" s="36"/>
      <c r="J2061" s="36"/>
      <c r="K2061" s="36"/>
    </row>
    <row r="2062" spans="1:11" x14ac:dyDescent="0.25">
      <c r="A2062" s="37">
        <v>41697</v>
      </c>
      <c r="B2062" s="36">
        <v>0</v>
      </c>
      <c r="C2062" s="36">
        <v>492.512</v>
      </c>
      <c r="D2062" s="36">
        <v>492.512</v>
      </c>
      <c r="E2062" s="36">
        <v>492.512</v>
      </c>
      <c r="F2062" s="36">
        <v>492.512</v>
      </c>
      <c r="G2062" s="36"/>
      <c r="H2062" s="36"/>
      <c r="I2062" s="36"/>
      <c r="J2062" s="36"/>
      <c r="K2062" s="36"/>
    </row>
    <row r="2063" spans="1:11" x14ac:dyDescent="0.25">
      <c r="A2063" s="37">
        <v>41698</v>
      </c>
      <c r="B2063" s="36">
        <v>0</v>
      </c>
      <c r="C2063" s="36">
        <v>484.71660000000003</v>
      </c>
      <c r="D2063" s="36">
        <v>484.71660000000003</v>
      </c>
      <c r="E2063" s="36">
        <v>484.71660000000003</v>
      </c>
      <c r="F2063" s="36">
        <v>484.71660000000003</v>
      </c>
      <c r="G2063" s="36"/>
      <c r="H2063" s="36"/>
      <c r="I2063" s="36"/>
      <c r="J2063" s="36"/>
      <c r="K2063" s="36"/>
    </row>
    <row r="2064" spans="1:11" x14ac:dyDescent="0.25">
      <c r="A2064" s="37">
        <v>41701</v>
      </c>
      <c r="B2064" s="36">
        <v>0</v>
      </c>
      <c r="C2064" s="36">
        <v>454.89519999999999</v>
      </c>
      <c r="D2064" s="36">
        <v>454.89519999999999</v>
      </c>
      <c r="E2064" s="36">
        <v>454.89519999999999</v>
      </c>
      <c r="F2064" s="36">
        <v>454.89519999999999</v>
      </c>
      <c r="G2064" s="36"/>
      <c r="H2064" s="36"/>
      <c r="I2064" s="36"/>
      <c r="J2064" s="36"/>
      <c r="K2064" s="36"/>
    </row>
    <row r="2065" spans="1:11" x14ac:dyDescent="0.25">
      <c r="A2065" s="37">
        <v>41702</v>
      </c>
      <c r="B2065" s="36">
        <v>0</v>
      </c>
      <c r="C2065" s="36">
        <v>487.23390000000001</v>
      </c>
      <c r="D2065" s="36">
        <v>487.23390000000001</v>
      </c>
      <c r="E2065" s="36">
        <v>487.23390000000001</v>
      </c>
      <c r="F2065" s="36">
        <v>487.23390000000001</v>
      </c>
      <c r="G2065" s="36"/>
      <c r="H2065" s="36"/>
      <c r="I2065" s="36"/>
      <c r="J2065" s="36"/>
      <c r="K2065" s="36"/>
    </row>
    <row r="2066" spans="1:11" x14ac:dyDescent="0.25">
      <c r="A2066" s="37">
        <v>41703</v>
      </c>
      <c r="B2066" s="36">
        <v>0</v>
      </c>
      <c r="C2066" s="36">
        <v>486.86790000000002</v>
      </c>
      <c r="D2066" s="36">
        <v>486.86790000000002</v>
      </c>
      <c r="E2066" s="36">
        <v>486.86790000000002</v>
      </c>
      <c r="F2066" s="36">
        <v>486.86790000000002</v>
      </c>
      <c r="G2066" s="36"/>
      <c r="H2066" s="36"/>
      <c r="I2066" s="36"/>
      <c r="J2066" s="36"/>
      <c r="K2066" s="36"/>
    </row>
    <row r="2067" spans="1:11" x14ac:dyDescent="0.25">
      <c r="A2067" s="37">
        <v>41704</v>
      </c>
      <c r="B2067" s="36">
        <v>0</v>
      </c>
      <c r="C2067" s="36">
        <v>490.99709999999999</v>
      </c>
      <c r="D2067" s="36">
        <v>490.99709999999999</v>
      </c>
      <c r="E2067" s="36">
        <v>490.99709999999999</v>
      </c>
      <c r="F2067" s="36">
        <v>490.99709999999999</v>
      </c>
      <c r="G2067" s="36"/>
      <c r="H2067" s="36"/>
      <c r="I2067" s="36"/>
      <c r="J2067" s="36"/>
      <c r="K2067" s="36"/>
    </row>
    <row r="2068" spans="1:11" x14ac:dyDescent="0.25">
      <c r="A2068" s="37">
        <v>41705</v>
      </c>
      <c r="B2068" s="36">
        <v>0</v>
      </c>
      <c r="C2068" s="36">
        <v>478.55470000000003</v>
      </c>
      <c r="D2068" s="36">
        <v>478.55470000000003</v>
      </c>
      <c r="E2068" s="36">
        <v>478.55470000000003</v>
      </c>
      <c r="F2068" s="36">
        <v>478.55470000000003</v>
      </c>
      <c r="G2068" s="36"/>
      <c r="H2068" s="36"/>
      <c r="I2068" s="36"/>
      <c r="J2068" s="36"/>
      <c r="K2068" s="36"/>
    </row>
    <row r="2069" spans="1:11" x14ac:dyDescent="0.25">
      <c r="A2069" s="37">
        <v>41708</v>
      </c>
      <c r="B2069" s="36">
        <v>0</v>
      </c>
      <c r="C2069" s="36">
        <v>482.47109999999998</v>
      </c>
      <c r="D2069" s="36">
        <v>482.47109999999998</v>
      </c>
      <c r="E2069" s="36">
        <v>482.47109999999998</v>
      </c>
      <c r="F2069" s="36">
        <v>482.47109999999998</v>
      </c>
      <c r="G2069" s="36"/>
      <c r="H2069" s="36"/>
      <c r="I2069" s="36"/>
      <c r="J2069" s="36"/>
      <c r="K2069" s="36"/>
    </row>
    <row r="2070" spans="1:11" x14ac:dyDescent="0.25">
      <c r="A2070" s="37">
        <v>41709</v>
      </c>
      <c r="B2070" s="36">
        <v>0</v>
      </c>
      <c r="C2070" s="36">
        <v>476.17930000000001</v>
      </c>
      <c r="D2070" s="36">
        <v>476.17930000000001</v>
      </c>
      <c r="E2070" s="36">
        <v>476.17930000000001</v>
      </c>
      <c r="F2070" s="36">
        <v>476.17930000000001</v>
      </c>
      <c r="G2070" s="36"/>
      <c r="H2070" s="36"/>
      <c r="I2070" s="36"/>
      <c r="J2070" s="36"/>
      <c r="K2070" s="36"/>
    </row>
    <row r="2071" spans="1:11" x14ac:dyDescent="0.25">
      <c r="A2071" s="37">
        <v>41710</v>
      </c>
      <c r="B2071" s="36">
        <v>0</v>
      </c>
      <c r="C2071" s="36">
        <v>475.83249999999998</v>
      </c>
      <c r="D2071" s="36">
        <v>475.83249999999998</v>
      </c>
      <c r="E2071" s="36">
        <v>475.83249999999998</v>
      </c>
      <c r="F2071" s="36">
        <v>475.83249999999998</v>
      </c>
      <c r="G2071" s="36"/>
      <c r="H2071" s="36"/>
      <c r="I2071" s="36"/>
      <c r="J2071" s="36"/>
      <c r="K2071" s="36"/>
    </row>
    <row r="2072" spans="1:11" x14ac:dyDescent="0.25">
      <c r="A2072" s="37">
        <v>41711</v>
      </c>
      <c r="B2072" s="36">
        <v>0</v>
      </c>
      <c r="C2072" s="36">
        <v>456.89409999999998</v>
      </c>
      <c r="D2072" s="36">
        <v>456.89409999999998</v>
      </c>
      <c r="E2072" s="36">
        <v>456.89409999999998</v>
      </c>
      <c r="F2072" s="36">
        <v>456.89409999999998</v>
      </c>
      <c r="G2072" s="36"/>
      <c r="H2072" s="36"/>
      <c r="I2072" s="36"/>
      <c r="J2072" s="36"/>
      <c r="K2072" s="36"/>
    </row>
    <row r="2073" spans="1:11" x14ac:dyDescent="0.25">
      <c r="A2073" s="37">
        <v>41712</v>
      </c>
      <c r="B2073" s="36">
        <v>0</v>
      </c>
      <c r="C2073" s="36">
        <v>440.97710000000001</v>
      </c>
      <c r="D2073" s="36">
        <v>440.97710000000001</v>
      </c>
      <c r="E2073" s="36">
        <v>440.97710000000001</v>
      </c>
      <c r="F2073" s="36">
        <v>440.97710000000001</v>
      </c>
      <c r="G2073" s="36"/>
      <c r="H2073" s="36"/>
      <c r="I2073" s="36"/>
      <c r="J2073" s="36"/>
      <c r="K2073" s="36"/>
    </row>
    <row r="2074" spans="1:11" x14ac:dyDescent="0.25">
      <c r="A2074" s="37">
        <v>41715</v>
      </c>
      <c r="B2074" s="36">
        <v>0</v>
      </c>
      <c r="C2074" s="36">
        <v>463.00369999999998</v>
      </c>
      <c r="D2074" s="36">
        <v>463.00369999999998</v>
      </c>
      <c r="E2074" s="36">
        <v>463.00369999999998</v>
      </c>
      <c r="F2074" s="36">
        <v>463.00369999999998</v>
      </c>
      <c r="G2074" s="36"/>
      <c r="H2074" s="36"/>
      <c r="I2074" s="36"/>
      <c r="J2074" s="36"/>
      <c r="K2074" s="36"/>
    </row>
    <row r="2075" spans="1:11" x14ac:dyDescent="0.25">
      <c r="A2075" s="37">
        <v>41716</v>
      </c>
      <c r="B2075" s="36">
        <v>0</v>
      </c>
      <c r="C2075" s="36">
        <v>481.48970000000003</v>
      </c>
      <c r="D2075" s="36">
        <v>481.48970000000003</v>
      </c>
      <c r="E2075" s="36">
        <v>481.48970000000003</v>
      </c>
      <c r="F2075" s="36">
        <v>481.48970000000003</v>
      </c>
      <c r="G2075" s="36"/>
      <c r="H2075" s="36"/>
      <c r="I2075" s="36"/>
      <c r="J2075" s="36"/>
      <c r="K2075" s="36"/>
    </row>
    <row r="2076" spans="1:11" x14ac:dyDescent="0.25">
      <c r="A2076" s="37">
        <v>41717</v>
      </c>
      <c r="B2076" s="36">
        <v>0</v>
      </c>
      <c r="C2076" s="36">
        <v>474.30169999999998</v>
      </c>
      <c r="D2076" s="36">
        <v>474.30169999999998</v>
      </c>
      <c r="E2076" s="36">
        <v>474.30169999999998</v>
      </c>
      <c r="F2076" s="36">
        <v>474.30169999999998</v>
      </c>
      <c r="G2076" s="36"/>
      <c r="H2076" s="36"/>
      <c r="I2076" s="36"/>
      <c r="J2076" s="36"/>
      <c r="K2076" s="36"/>
    </row>
    <row r="2077" spans="1:11" x14ac:dyDescent="0.25">
      <c r="A2077" s="37">
        <v>41718</v>
      </c>
      <c r="B2077" s="36">
        <v>0</v>
      </c>
      <c r="C2077" s="36">
        <v>474.37270000000001</v>
      </c>
      <c r="D2077" s="36">
        <v>474.37270000000001</v>
      </c>
      <c r="E2077" s="36">
        <v>474.37270000000001</v>
      </c>
      <c r="F2077" s="36">
        <v>474.37270000000001</v>
      </c>
      <c r="G2077" s="36"/>
      <c r="H2077" s="36"/>
      <c r="I2077" s="36"/>
      <c r="J2077" s="36"/>
      <c r="K2077" s="36"/>
    </row>
    <row r="2078" spans="1:11" x14ac:dyDescent="0.25">
      <c r="A2078" s="37">
        <v>41719</v>
      </c>
      <c r="B2078" s="36">
        <v>0</v>
      </c>
      <c r="C2078" s="36">
        <v>472.07670000000002</v>
      </c>
      <c r="D2078" s="36">
        <v>472.07670000000002</v>
      </c>
      <c r="E2078" s="36">
        <v>472.07670000000002</v>
      </c>
      <c r="F2078" s="36">
        <v>472.07670000000002</v>
      </c>
      <c r="G2078" s="36"/>
      <c r="H2078" s="36"/>
      <c r="I2078" s="36"/>
      <c r="J2078" s="36"/>
      <c r="K2078" s="36"/>
    </row>
    <row r="2079" spans="1:11" x14ac:dyDescent="0.25">
      <c r="A2079" s="37">
        <v>41722</v>
      </c>
      <c r="B2079" s="36">
        <v>0</v>
      </c>
      <c r="C2079" s="36">
        <v>472.53919999999999</v>
      </c>
      <c r="D2079" s="36">
        <v>472.53919999999999</v>
      </c>
      <c r="E2079" s="36">
        <v>472.53919999999999</v>
      </c>
      <c r="F2079" s="36">
        <v>472.53919999999999</v>
      </c>
      <c r="G2079" s="36"/>
      <c r="H2079" s="36"/>
      <c r="I2079" s="36"/>
      <c r="J2079" s="36"/>
      <c r="K2079" s="36"/>
    </row>
    <row r="2080" spans="1:11" x14ac:dyDescent="0.25">
      <c r="A2080" s="37">
        <v>41723</v>
      </c>
      <c r="B2080" s="36">
        <v>0</v>
      </c>
      <c r="C2080" s="36">
        <v>477.48840000000001</v>
      </c>
      <c r="D2080" s="36">
        <v>477.48840000000001</v>
      </c>
      <c r="E2080" s="36">
        <v>477.48840000000001</v>
      </c>
      <c r="F2080" s="36">
        <v>477.48840000000001</v>
      </c>
      <c r="G2080" s="36"/>
      <c r="H2080" s="36"/>
      <c r="I2080" s="36"/>
      <c r="J2080" s="36"/>
      <c r="K2080" s="36"/>
    </row>
    <row r="2081" spans="1:11" x14ac:dyDescent="0.25">
      <c r="A2081" s="37">
        <v>41724</v>
      </c>
      <c r="B2081" s="36">
        <v>0</v>
      </c>
      <c r="C2081" s="36">
        <v>471.22770000000003</v>
      </c>
      <c r="D2081" s="36">
        <v>471.22770000000003</v>
      </c>
      <c r="E2081" s="36">
        <v>471.22770000000003</v>
      </c>
      <c r="F2081" s="36">
        <v>471.22770000000003</v>
      </c>
      <c r="G2081" s="36"/>
      <c r="H2081" s="36"/>
      <c r="I2081" s="36"/>
      <c r="J2081" s="36"/>
      <c r="K2081" s="36"/>
    </row>
    <row r="2082" spans="1:11" x14ac:dyDescent="0.25">
      <c r="A2082" s="37">
        <v>41725</v>
      </c>
      <c r="B2082" s="36">
        <v>0</v>
      </c>
      <c r="C2082" s="36">
        <v>474.24400000000003</v>
      </c>
      <c r="D2082" s="36">
        <v>474.24400000000003</v>
      </c>
      <c r="E2082" s="36">
        <v>474.24400000000003</v>
      </c>
      <c r="F2082" s="36">
        <v>474.24400000000003</v>
      </c>
      <c r="G2082" s="36"/>
      <c r="H2082" s="36"/>
      <c r="I2082" s="36"/>
      <c r="J2082" s="36"/>
      <c r="K2082" s="36"/>
    </row>
    <row r="2083" spans="1:11" x14ac:dyDescent="0.25">
      <c r="A2083" s="37">
        <v>41726</v>
      </c>
      <c r="B2083" s="36">
        <v>0</v>
      </c>
      <c r="C2083" s="36">
        <v>479.02249999999998</v>
      </c>
      <c r="D2083" s="36">
        <v>479.02249999999998</v>
      </c>
      <c r="E2083" s="36">
        <v>479.02249999999998</v>
      </c>
      <c r="F2083" s="36">
        <v>479.02249999999998</v>
      </c>
      <c r="G2083" s="36"/>
      <c r="H2083" s="36"/>
      <c r="I2083" s="36"/>
      <c r="J2083" s="36"/>
      <c r="K2083" s="36"/>
    </row>
    <row r="2084" spans="1:11" x14ac:dyDescent="0.25">
      <c r="A2084" s="37">
        <v>41729</v>
      </c>
      <c r="B2084" s="36">
        <v>0</v>
      </c>
      <c r="C2084" s="36">
        <v>495.16449999999998</v>
      </c>
      <c r="D2084" s="36">
        <v>495.16449999999998</v>
      </c>
      <c r="E2084" s="36">
        <v>495.16449999999998</v>
      </c>
      <c r="F2084" s="36">
        <v>495.16449999999998</v>
      </c>
      <c r="G2084" s="36"/>
      <c r="H2084" s="36"/>
      <c r="I2084" s="36"/>
      <c r="J2084" s="36"/>
      <c r="K2084" s="36"/>
    </row>
    <row r="2085" spans="1:11" x14ac:dyDescent="0.25">
      <c r="A2085" s="37">
        <v>41730</v>
      </c>
      <c r="B2085" s="36">
        <v>0</v>
      </c>
      <c r="C2085" s="36">
        <v>511.6755</v>
      </c>
      <c r="D2085" s="36">
        <v>511.6755</v>
      </c>
      <c r="E2085" s="36">
        <v>511.6755</v>
      </c>
      <c r="F2085" s="36">
        <v>511.6755</v>
      </c>
      <c r="G2085" s="36"/>
      <c r="H2085" s="36"/>
      <c r="I2085" s="36"/>
      <c r="J2085" s="36"/>
      <c r="K2085" s="36"/>
    </row>
    <row r="2086" spans="1:11" x14ac:dyDescent="0.25">
      <c r="A2086" s="37">
        <v>41731</v>
      </c>
      <c r="B2086" s="36">
        <v>0</v>
      </c>
      <c r="C2086" s="36">
        <v>508.4359</v>
      </c>
      <c r="D2086" s="36">
        <v>508.4359</v>
      </c>
      <c r="E2086" s="36">
        <v>508.4359</v>
      </c>
      <c r="F2086" s="36">
        <v>508.4359</v>
      </c>
      <c r="G2086" s="36"/>
      <c r="H2086" s="36"/>
      <c r="I2086" s="36"/>
      <c r="J2086" s="36"/>
      <c r="K2086" s="36"/>
    </row>
    <row r="2087" spans="1:11" x14ac:dyDescent="0.25">
      <c r="A2087" s="37">
        <v>41732</v>
      </c>
      <c r="B2087" s="36">
        <v>0</v>
      </c>
      <c r="C2087" s="36">
        <v>508.53210000000001</v>
      </c>
      <c r="D2087" s="36">
        <v>508.53210000000001</v>
      </c>
      <c r="E2087" s="36">
        <v>508.53210000000001</v>
      </c>
      <c r="F2087" s="36">
        <v>508.53210000000001</v>
      </c>
      <c r="G2087" s="36"/>
      <c r="H2087" s="36"/>
      <c r="I2087" s="36"/>
      <c r="J2087" s="36"/>
      <c r="K2087" s="36"/>
    </row>
    <row r="2088" spans="1:11" x14ac:dyDescent="0.25">
      <c r="A2088" s="37">
        <v>41733</v>
      </c>
      <c r="B2088" s="36">
        <v>0</v>
      </c>
      <c r="C2088" s="36">
        <v>498.06119999999999</v>
      </c>
      <c r="D2088" s="36">
        <v>498.06119999999999</v>
      </c>
      <c r="E2088" s="36">
        <v>498.06119999999999</v>
      </c>
      <c r="F2088" s="36">
        <v>498.06119999999999</v>
      </c>
      <c r="G2088" s="36"/>
      <c r="H2088" s="36"/>
      <c r="I2088" s="36"/>
      <c r="J2088" s="36"/>
      <c r="K2088" s="36"/>
    </row>
    <row r="2089" spans="1:11" x14ac:dyDescent="0.25">
      <c r="A2089" s="37">
        <v>41736</v>
      </c>
      <c r="B2089" s="36">
        <v>0</v>
      </c>
      <c r="C2089" s="36">
        <v>486.60050000000001</v>
      </c>
      <c r="D2089" s="36">
        <v>486.60050000000001</v>
      </c>
      <c r="E2089" s="36">
        <v>486.60050000000001</v>
      </c>
      <c r="F2089" s="36">
        <v>486.60050000000001</v>
      </c>
      <c r="G2089" s="36"/>
      <c r="H2089" s="36"/>
      <c r="I2089" s="36"/>
      <c r="J2089" s="36"/>
      <c r="K2089" s="36"/>
    </row>
    <row r="2090" spans="1:11" x14ac:dyDescent="0.25">
      <c r="A2090" s="37">
        <v>41737</v>
      </c>
      <c r="B2090" s="36">
        <v>0</v>
      </c>
      <c r="C2090" s="36">
        <v>494.78489999999999</v>
      </c>
      <c r="D2090" s="36">
        <v>494.78489999999999</v>
      </c>
      <c r="E2090" s="36">
        <v>494.78489999999999</v>
      </c>
      <c r="F2090" s="36">
        <v>494.78489999999999</v>
      </c>
      <c r="G2090" s="36"/>
      <c r="H2090" s="36"/>
      <c r="I2090" s="36"/>
      <c r="J2090" s="36"/>
      <c r="K2090" s="36"/>
    </row>
    <row r="2091" spans="1:11" x14ac:dyDescent="0.25">
      <c r="A2091" s="37">
        <v>41738</v>
      </c>
      <c r="B2091" s="36">
        <v>0</v>
      </c>
      <c r="C2091" s="36">
        <v>508.74560000000002</v>
      </c>
      <c r="D2091" s="36">
        <v>508.74560000000002</v>
      </c>
      <c r="E2091" s="36">
        <v>508.74560000000002</v>
      </c>
      <c r="F2091" s="36">
        <v>508.74560000000002</v>
      </c>
      <c r="G2091" s="36"/>
      <c r="H2091" s="36"/>
      <c r="I2091" s="36"/>
      <c r="J2091" s="36"/>
      <c r="K2091" s="36"/>
    </row>
    <row r="2092" spans="1:11" x14ac:dyDescent="0.25">
      <c r="A2092" s="37">
        <v>41739</v>
      </c>
      <c r="B2092" s="36">
        <v>0</v>
      </c>
      <c r="C2092" s="36">
        <v>481.46359999999999</v>
      </c>
      <c r="D2092" s="36">
        <v>481.46359999999999</v>
      </c>
      <c r="E2092" s="36">
        <v>481.46359999999999</v>
      </c>
      <c r="F2092" s="36">
        <v>481.46359999999999</v>
      </c>
      <c r="G2092" s="36"/>
      <c r="H2092" s="36"/>
      <c r="I2092" s="36"/>
      <c r="J2092" s="36"/>
      <c r="K2092" s="36"/>
    </row>
    <row r="2093" spans="1:11" x14ac:dyDescent="0.25">
      <c r="A2093" s="37">
        <v>41740</v>
      </c>
      <c r="B2093" s="36">
        <v>0</v>
      </c>
      <c r="C2093" s="36">
        <v>462.6925</v>
      </c>
      <c r="D2093" s="36">
        <v>462.6925</v>
      </c>
      <c r="E2093" s="36">
        <v>462.6925</v>
      </c>
      <c r="F2093" s="36">
        <v>462.6925</v>
      </c>
      <c r="G2093" s="36"/>
      <c r="H2093" s="36"/>
      <c r="I2093" s="36"/>
      <c r="J2093" s="36"/>
      <c r="K2093" s="36"/>
    </row>
    <row r="2094" spans="1:11" x14ac:dyDescent="0.25">
      <c r="A2094" s="37">
        <v>41743</v>
      </c>
      <c r="B2094" s="36">
        <v>0</v>
      </c>
      <c r="C2094" s="36">
        <v>463.64229999999998</v>
      </c>
      <c r="D2094" s="36">
        <v>463.64229999999998</v>
      </c>
      <c r="E2094" s="36">
        <v>463.64229999999998</v>
      </c>
      <c r="F2094" s="36">
        <v>463.64229999999998</v>
      </c>
      <c r="G2094" s="36"/>
      <c r="H2094" s="36"/>
      <c r="I2094" s="36"/>
      <c r="J2094" s="36"/>
      <c r="K2094" s="36"/>
    </row>
    <row r="2095" spans="1:11" x14ac:dyDescent="0.25">
      <c r="A2095" s="37">
        <v>41744</v>
      </c>
      <c r="B2095" s="36">
        <v>0</v>
      </c>
      <c r="C2095" s="36">
        <v>471.83370000000002</v>
      </c>
      <c r="D2095" s="36">
        <v>471.83370000000002</v>
      </c>
      <c r="E2095" s="36">
        <v>471.83370000000002</v>
      </c>
      <c r="F2095" s="36">
        <v>471.83370000000002</v>
      </c>
      <c r="G2095" s="36"/>
      <c r="H2095" s="36"/>
      <c r="I2095" s="36"/>
      <c r="J2095" s="36"/>
      <c r="K2095" s="36"/>
    </row>
    <row r="2096" spans="1:11" x14ac:dyDescent="0.25">
      <c r="A2096" s="37">
        <v>41745</v>
      </c>
      <c r="B2096" s="36">
        <v>0</v>
      </c>
      <c r="C2096" s="36">
        <v>488.7876</v>
      </c>
      <c r="D2096" s="36">
        <v>488.7876</v>
      </c>
      <c r="E2096" s="36">
        <v>488.7876</v>
      </c>
      <c r="F2096" s="36">
        <v>488.7876</v>
      </c>
      <c r="G2096" s="36"/>
      <c r="H2096" s="36"/>
      <c r="I2096" s="36"/>
      <c r="J2096" s="36"/>
      <c r="K2096" s="36"/>
    </row>
    <row r="2097" spans="1:11" x14ac:dyDescent="0.25">
      <c r="A2097" s="37">
        <v>41746</v>
      </c>
      <c r="B2097" s="36">
        <v>0</v>
      </c>
      <c r="C2097" s="36">
        <v>495.7792</v>
      </c>
      <c r="D2097" s="36">
        <v>495.7792</v>
      </c>
      <c r="E2097" s="36">
        <v>495.7792</v>
      </c>
      <c r="F2097" s="36">
        <v>495.7792</v>
      </c>
      <c r="G2097" s="36"/>
      <c r="H2097" s="36"/>
      <c r="I2097" s="36"/>
      <c r="J2097" s="36"/>
      <c r="K2097" s="36"/>
    </row>
    <row r="2098" spans="1:11" x14ac:dyDescent="0.25">
      <c r="A2098" s="37">
        <v>41750</v>
      </c>
      <c r="B2098" s="36">
        <v>0</v>
      </c>
      <c r="C2098" s="36">
        <v>504.76119999999997</v>
      </c>
      <c r="D2098" s="36">
        <v>504.76119999999997</v>
      </c>
      <c r="E2098" s="36">
        <v>504.76119999999997</v>
      </c>
      <c r="F2098" s="36">
        <v>504.76119999999997</v>
      </c>
      <c r="G2098" s="36"/>
      <c r="H2098" s="36"/>
      <c r="I2098" s="36"/>
      <c r="J2098" s="36"/>
      <c r="K2098" s="36"/>
    </row>
    <row r="2099" spans="1:11" x14ac:dyDescent="0.25">
      <c r="A2099" s="37">
        <v>41751</v>
      </c>
      <c r="B2099" s="36">
        <v>0</v>
      </c>
      <c r="C2099" s="36">
        <v>506.976</v>
      </c>
      <c r="D2099" s="36">
        <v>506.976</v>
      </c>
      <c r="E2099" s="36">
        <v>506.976</v>
      </c>
      <c r="F2099" s="36">
        <v>506.976</v>
      </c>
      <c r="G2099" s="36"/>
      <c r="H2099" s="36"/>
      <c r="I2099" s="36"/>
      <c r="J2099" s="36"/>
      <c r="K2099" s="36"/>
    </row>
    <row r="2100" spans="1:11" x14ac:dyDescent="0.25">
      <c r="A2100" s="37">
        <v>41752</v>
      </c>
      <c r="B2100" s="36">
        <v>0</v>
      </c>
      <c r="C2100" s="36">
        <v>503.89240000000001</v>
      </c>
      <c r="D2100" s="36">
        <v>503.89240000000001</v>
      </c>
      <c r="E2100" s="36">
        <v>503.89240000000001</v>
      </c>
      <c r="F2100" s="36">
        <v>503.89240000000001</v>
      </c>
      <c r="G2100" s="36"/>
      <c r="H2100" s="36"/>
      <c r="I2100" s="36"/>
      <c r="J2100" s="36"/>
      <c r="K2100" s="36"/>
    </row>
    <row r="2101" spans="1:11" x14ac:dyDescent="0.25">
      <c r="A2101" s="37">
        <v>41753</v>
      </c>
      <c r="B2101" s="36">
        <v>0</v>
      </c>
      <c r="C2101" s="36">
        <v>497.8492</v>
      </c>
      <c r="D2101" s="36">
        <v>497.8492</v>
      </c>
      <c r="E2101" s="36">
        <v>497.8492</v>
      </c>
      <c r="F2101" s="36">
        <v>497.8492</v>
      </c>
      <c r="G2101" s="36"/>
      <c r="H2101" s="36"/>
      <c r="I2101" s="36"/>
      <c r="J2101" s="36"/>
      <c r="K2101" s="36"/>
    </row>
    <row r="2102" spans="1:11" x14ac:dyDescent="0.25">
      <c r="A2102" s="37">
        <v>41754</v>
      </c>
      <c r="B2102" s="36">
        <v>0</v>
      </c>
      <c r="C2102" s="36">
        <v>494.19439999999997</v>
      </c>
      <c r="D2102" s="36">
        <v>494.19439999999997</v>
      </c>
      <c r="E2102" s="36">
        <v>494.19439999999997</v>
      </c>
      <c r="F2102" s="36">
        <v>494.19439999999997</v>
      </c>
      <c r="G2102" s="36"/>
      <c r="H2102" s="36"/>
      <c r="I2102" s="36"/>
      <c r="J2102" s="36"/>
      <c r="K2102" s="36"/>
    </row>
    <row r="2103" spans="1:11" x14ac:dyDescent="0.25">
      <c r="A2103" s="37">
        <v>41757</v>
      </c>
      <c r="B2103" s="36">
        <v>0</v>
      </c>
      <c r="C2103" s="36">
        <v>504.49009999999998</v>
      </c>
      <c r="D2103" s="36">
        <v>504.49009999999998</v>
      </c>
      <c r="E2103" s="36">
        <v>504.49009999999998</v>
      </c>
      <c r="F2103" s="36">
        <v>504.49009999999998</v>
      </c>
      <c r="G2103" s="36"/>
      <c r="H2103" s="36"/>
      <c r="I2103" s="36"/>
      <c r="J2103" s="36"/>
      <c r="K2103" s="36"/>
    </row>
    <row r="2104" spans="1:11" x14ac:dyDescent="0.25">
      <c r="A2104" s="37">
        <v>41758</v>
      </c>
      <c r="B2104" s="36">
        <v>0</v>
      </c>
      <c r="C2104" s="36">
        <v>514.36509999999998</v>
      </c>
      <c r="D2104" s="36">
        <v>514.36509999999998</v>
      </c>
      <c r="E2104" s="36">
        <v>514.36509999999998</v>
      </c>
      <c r="F2104" s="36">
        <v>514.36509999999998</v>
      </c>
      <c r="G2104" s="36"/>
      <c r="H2104" s="36"/>
      <c r="I2104" s="36"/>
      <c r="J2104" s="36"/>
      <c r="K2104" s="36"/>
    </row>
    <row r="2105" spans="1:11" x14ac:dyDescent="0.25">
      <c r="A2105" s="37">
        <v>41759</v>
      </c>
      <c r="B2105" s="36">
        <v>0</v>
      </c>
      <c r="C2105" s="36">
        <v>511.6619</v>
      </c>
      <c r="D2105" s="36">
        <v>511.6619</v>
      </c>
      <c r="E2105" s="36">
        <v>511.6619</v>
      </c>
      <c r="F2105" s="36">
        <v>511.6619</v>
      </c>
      <c r="G2105" s="36"/>
      <c r="H2105" s="36"/>
      <c r="I2105" s="36"/>
      <c r="J2105" s="36"/>
      <c r="K2105" s="36"/>
    </row>
    <row r="2106" spans="1:11" x14ac:dyDescent="0.25">
      <c r="A2106" s="37">
        <v>41760</v>
      </c>
      <c r="B2106" s="36">
        <v>0</v>
      </c>
      <c r="C2106" s="36">
        <v>513.88670000000002</v>
      </c>
      <c r="D2106" s="36">
        <v>513.88670000000002</v>
      </c>
      <c r="E2106" s="36">
        <v>513.88670000000002</v>
      </c>
      <c r="F2106" s="36">
        <v>513.88670000000002</v>
      </c>
      <c r="G2106" s="36"/>
      <c r="H2106" s="36"/>
      <c r="I2106" s="36"/>
      <c r="J2106" s="36"/>
      <c r="K2106" s="36"/>
    </row>
    <row r="2107" spans="1:11" x14ac:dyDescent="0.25">
      <c r="A2107" s="37">
        <v>41761</v>
      </c>
      <c r="B2107" s="36">
        <v>0</v>
      </c>
      <c r="C2107" s="36">
        <v>515.67830000000004</v>
      </c>
      <c r="D2107" s="36">
        <v>515.67830000000004</v>
      </c>
      <c r="E2107" s="36">
        <v>515.67830000000004</v>
      </c>
      <c r="F2107" s="36">
        <v>515.67830000000004</v>
      </c>
      <c r="G2107" s="36"/>
      <c r="H2107" s="36"/>
      <c r="I2107" s="36"/>
      <c r="J2107" s="36"/>
      <c r="K2107" s="36"/>
    </row>
    <row r="2108" spans="1:11" x14ac:dyDescent="0.25">
      <c r="A2108" s="37">
        <v>41764</v>
      </c>
      <c r="B2108" s="36">
        <v>0</v>
      </c>
      <c r="C2108" s="36">
        <v>520.06569999999999</v>
      </c>
      <c r="D2108" s="36">
        <v>520.06569999999999</v>
      </c>
      <c r="E2108" s="36">
        <v>520.06569999999999</v>
      </c>
      <c r="F2108" s="36">
        <v>520.06569999999999</v>
      </c>
      <c r="G2108" s="36"/>
      <c r="H2108" s="36"/>
      <c r="I2108" s="36"/>
      <c r="J2108" s="36"/>
      <c r="K2108" s="36"/>
    </row>
    <row r="2109" spans="1:11" x14ac:dyDescent="0.25">
      <c r="A2109" s="37">
        <v>41765</v>
      </c>
      <c r="B2109" s="36">
        <v>0</v>
      </c>
      <c r="C2109" s="36">
        <v>518.22550000000001</v>
      </c>
      <c r="D2109" s="36">
        <v>518.22550000000001</v>
      </c>
      <c r="E2109" s="36">
        <v>518.22550000000001</v>
      </c>
      <c r="F2109" s="36">
        <v>518.22550000000001</v>
      </c>
      <c r="G2109" s="36"/>
      <c r="H2109" s="36"/>
      <c r="I2109" s="36"/>
      <c r="J2109" s="36"/>
      <c r="K2109" s="36"/>
    </row>
    <row r="2110" spans="1:11" x14ac:dyDescent="0.25">
      <c r="A2110" s="37">
        <v>41766</v>
      </c>
      <c r="B2110" s="36">
        <v>0</v>
      </c>
      <c r="C2110" s="36">
        <v>527.66269999999997</v>
      </c>
      <c r="D2110" s="36">
        <v>527.66269999999997</v>
      </c>
      <c r="E2110" s="36">
        <v>527.66269999999997</v>
      </c>
      <c r="F2110" s="36">
        <v>527.66269999999997</v>
      </c>
      <c r="G2110" s="36"/>
      <c r="H2110" s="36"/>
      <c r="I2110" s="36"/>
      <c r="J2110" s="36"/>
      <c r="K2110" s="36"/>
    </row>
    <row r="2111" spans="1:11" x14ac:dyDescent="0.25">
      <c r="A2111" s="37">
        <v>41767</v>
      </c>
      <c r="B2111" s="36">
        <v>0</v>
      </c>
      <c r="C2111" s="36">
        <v>526.43520000000001</v>
      </c>
      <c r="D2111" s="36">
        <v>526.43520000000001</v>
      </c>
      <c r="E2111" s="36">
        <v>526.43520000000001</v>
      </c>
      <c r="F2111" s="36">
        <v>526.43520000000001</v>
      </c>
      <c r="G2111" s="36"/>
      <c r="H2111" s="36"/>
      <c r="I2111" s="36"/>
      <c r="J2111" s="36"/>
      <c r="K2111" s="36"/>
    </row>
    <row r="2112" spans="1:11" x14ac:dyDescent="0.25">
      <c r="A2112" s="37">
        <v>41768</v>
      </c>
      <c r="B2112" s="36">
        <v>0</v>
      </c>
      <c r="C2112" s="36">
        <v>536.99649999999997</v>
      </c>
      <c r="D2112" s="36">
        <v>536.99649999999997</v>
      </c>
      <c r="E2112" s="36">
        <v>536.99649999999997</v>
      </c>
      <c r="F2112" s="36">
        <v>536.99649999999997</v>
      </c>
      <c r="G2112" s="36"/>
      <c r="H2112" s="36"/>
      <c r="I2112" s="36"/>
      <c r="J2112" s="36"/>
      <c r="K2112" s="36"/>
    </row>
    <row r="2113" spans="1:11" x14ac:dyDescent="0.25">
      <c r="A2113" s="37">
        <v>41771</v>
      </c>
      <c r="B2113" s="36">
        <v>0</v>
      </c>
      <c r="C2113" s="36">
        <v>554.64239999999995</v>
      </c>
      <c r="D2113" s="36">
        <v>554.64239999999995</v>
      </c>
      <c r="E2113" s="36">
        <v>554.64239999999995</v>
      </c>
      <c r="F2113" s="36">
        <v>554.64239999999995</v>
      </c>
      <c r="G2113" s="36"/>
      <c r="H2113" s="36"/>
      <c r="I2113" s="36"/>
      <c r="J2113" s="36"/>
      <c r="K2113" s="36"/>
    </row>
    <row r="2114" spans="1:11" x14ac:dyDescent="0.25">
      <c r="A2114" s="37">
        <v>41772</v>
      </c>
      <c r="B2114" s="36">
        <v>0</v>
      </c>
      <c r="C2114" s="36">
        <v>551.75869999999998</v>
      </c>
      <c r="D2114" s="36">
        <v>551.75869999999998</v>
      </c>
      <c r="E2114" s="36">
        <v>551.75869999999998</v>
      </c>
      <c r="F2114" s="36">
        <v>551.75869999999998</v>
      </c>
      <c r="G2114" s="36"/>
      <c r="H2114" s="36"/>
      <c r="I2114" s="36"/>
      <c r="J2114" s="36"/>
      <c r="K2114" s="36"/>
    </row>
    <row r="2115" spans="1:11" x14ac:dyDescent="0.25">
      <c r="A2115" s="37">
        <v>41773</v>
      </c>
      <c r="B2115" s="36">
        <v>0</v>
      </c>
      <c r="C2115" s="36">
        <v>554.77589999999998</v>
      </c>
      <c r="D2115" s="36">
        <v>554.77589999999998</v>
      </c>
      <c r="E2115" s="36">
        <v>554.77589999999998</v>
      </c>
      <c r="F2115" s="36">
        <v>554.77589999999998</v>
      </c>
      <c r="G2115" s="36"/>
      <c r="H2115" s="36"/>
      <c r="I2115" s="36"/>
      <c r="J2115" s="36"/>
      <c r="K2115" s="36"/>
    </row>
    <row r="2116" spans="1:11" x14ac:dyDescent="0.25">
      <c r="A2116" s="37">
        <v>41774</v>
      </c>
      <c r="B2116" s="36">
        <v>0</v>
      </c>
      <c r="C2116" s="36">
        <v>548.73249999999996</v>
      </c>
      <c r="D2116" s="36">
        <v>548.73249999999996</v>
      </c>
      <c r="E2116" s="36">
        <v>548.73249999999996</v>
      </c>
      <c r="F2116" s="36">
        <v>548.73249999999996</v>
      </c>
      <c r="G2116" s="36"/>
      <c r="H2116" s="36"/>
      <c r="I2116" s="36"/>
      <c r="J2116" s="36"/>
      <c r="K2116" s="36"/>
    </row>
    <row r="2117" spans="1:11" x14ac:dyDescent="0.25">
      <c r="A2117" s="37">
        <v>41775</v>
      </c>
      <c r="B2117" s="36">
        <v>0</v>
      </c>
      <c r="C2117" s="36">
        <v>561.01760000000002</v>
      </c>
      <c r="D2117" s="36">
        <v>561.01760000000002</v>
      </c>
      <c r="E2117" s="36">
        <v>561.01760000000002</v>
      </c>
      <c r="F2117" s="36">
        <v>561.01760000000002</v>
      </c>
      <c r="G2117" s="36"/>
      <c r="H2117" s="36"/>
      <c r="I2117" s="36"/>
      <c r="J2117" s="36"/>
      <c r="K2117" s="36"/>
    </row>
    <row r="2118" spans="1:11" x14ac:dyDescent="0.25">
      <c r="A2118" s="37">
        <v>41778</v>
      </c>
      <c r="B2118" s="36">
        <v>0</v>
      </c>
      <c r="C2118" s="36">
        <v>568.61379999999997</v>
      </c>
      <c r="D2118" s="36">
        <v>568.61379999999997</v>
      </c>
      <c r="E2118" s="36">
        <v>568.61379999999997</v>
      </c>
      <c r="F2118" s="36">
        <v>568.61379999999997</v>
      </c>
      <c r="G2118" s="36"/>
      <c r="H2118" s="36"/>
      <c r="I2118" s="36"/>
      <c r="J2118" s="36"/>
      <c r="K2118" s="36"/>
    </row>
    <row r="2119" spans="1:11" x14ac:dyDescent="0.25">
      <c r="A2119" s="37">
        <v>41779</v>
      </c>
      <c r="B2119" s="36">
        <v>0</v>
      </c>
      <c r="C2119" s="36">
        <v>572.81510000000003</v>
      </c>
      <c r="D2119" s="36">
        <v>572.81510000000003</v>
      </c>
      <c r="E2119" s="36">
        <v>572.81510000000003</v>
      </c>
      <c r="F2119" s="36">
        <v>572.81510000000003</v>
      </c>
      <c r="G2119" s="36"/>
      <c r="H2119" s="36"/>
      <c r="I2119" s="36"/>
      <c r="J2119" s="36"/>
      <c r="K2119" s="36"/>
    </row>
    <row r="2120" spans="1:11" x14ac:dyDescent="0.25">
      <c r="A2120" s="37">
        <v>41780</v>
      </c>
      <c r="B2120" s="36">
        <v>0</v>
      </c>
      <c r="C2120" s="36">
        <v>582.04750000000001</v>
      </c>
      <c r="D2120" s="36">
        <v>582.04750000000001</v>
      </c>
      <c r="E2120" s="36">
        <v>582.04750000000001</v>
      </c>
      <c r="F2120" s="36">
        <v>582.04750000000001</v>
      </c>
      <c r="G2120" s="36"/>
      <c r="H2120" s="36"/>
      <c r="I2120" s="36"/>
      <c r="J2120" s="36"/>
      <c r="K2120" s="36"/>
    </row>
    <row r="2121" spans="1:11" x14ac:dyDescent="0.25">
      <c r="A2121" s="37">
        <v>41781</v>
      </c>
      <c r="B2121" s="36">
        <v>0</v>
      </c>
      <c r="C2121" s="36">
        <v>582.26499999999999</v>
      </c>
      <c r="D2121" s="36">
        <v>582.26499999999999</v>
      </c>
      <c r="E2121" s="36">
        <v>582.26499999999999</v>
      </c>
      <c r="F2121" s="36">
        <v>582.26499999999999</v>
      </c>
      <c r="G2121" s="36"/>
      <c r="H2121" s="36"/>
      <c r="I2121" s="36"/>
      <c r="J2121" s="36"/>
      <c r="K2121" s="36"/>
    </row>
    <row r="2122" spans="1:11" x14ac:dyDescent="0.25">
      <c r="A2122" s="37">
        <v>41782</v>
      </c>
      <c r="B2122" s="36">
        <v>0</v>
      </c>
      <c r="C2122" s="36">
        <v>588.01070000000004</v>
      </c>
      <c r="D2122" s="36">
        <v>588.01070000000004</v>
      </c>
      <c r="E2122" s="36">
        <v>588.01070000000004</v>
      </c>
      <c r="F2122" s="36">
        <v>588.01070000000004</v>
      </c>
      <c r="G2122" s="36"/>
      <c r="H2122" s="36"/>
      <c r="I2122" s="36"/>
      <c r="J2122" s="36"/>
      <c r="K2122" s="36"/>
    </row>
    <row r="2123" spans="1:11" x14ac:dyDescent="0.25">
      <c r="A2123" s="37">
        <v>41786</v>
      </c>
      <c r="B2123" s="36">
        <v>0</v>
      </c>
      <c r="C2123" s="36">
        <v>604.57249999999999</v>
      </c>
      <c r="D2123" s="36">
        <v>604.57249999999999</v>
      </c>
      <c r="E2123" s="36">
        <v>604.57249999999999</v>
      </c>
      <c r="F2123" s="36">
        <v>604.57249999999999</v>
      </c>
      <c r="G2123" s="36"/>
      <c r="H2123" s="36"/>
      <c r="I2123" s="36"/>
      <c r="J2123" s="36"/>
      <c r="K2123" s="36"/>
    </row>
    <row r="2124" spans="1:11" x14ac:dyDescent="0.25">
      <c r="A2124" s="37">
        <v>41787</v>
      </c>
      <c r="B2124" s="36">
        <v>0</v>
      </c>
      <c r="C2124" s="36">
        <v>606.82240000000002</v>
      </c>
      <c r="D2124" s="36">
        <v>606.82240000000002</v>
      </c>
      <c r="E2124" s="36">
        <v>606.82240000000002</v>
      </c>
      <c r="F2124" s="36">
        <v>606.82240000000002</v>
      </c>
      <c r="G2124" s="36"/>
      <c r="H2124" s="36"/>
      <c r="I2124" s="36"/>
      <c r="J2124" s="36"/>
      <c r="K2124" s="36"/>
    </row>
    <row r="2125" spans="1:11" x14ac:dyDescent="0.25">
      <c r="A2125" s="37">
        <v>41788</v>
      </c>
      <c r="B2125" s="36">
        <v>0</v>
      </c>
      <c r="C2125" s="36">
        <v>608.96190000000001</v>
      </c>
      <c r="D2125" s="36">
        <v>608.96190000000001</v>
      </c>
      <c r="E2125" s="36">
        <v>608.96190000000001</v>
      </c>
      <c r="F2125" s="36">
        <v>608.96190000000001</v>
      </c>
      <c r="G2125" s="36"/>
      <c r="H2125" s="36"/>
      <c r="I2125" s="36"/>
      <c r="J2125" s="36"/>
      <c r="K2125" s="36"/>
    </row>
    <row r="2126" spans="1:11" x14ac:dyDescent="0.25">
      <c r="A2126" s="37">
        <v>41789</v>
      </c>
      <c r="B2126" s="36">
        <v>0</v>
      </c>
      <c r="C2126" s="36">
        <v>608.23969999999997</v>
      </c>
      <c r="D2126" s="36">
        <v>608.23969999999997</v>
      </c>
      <c r="E2126" s="36">
        <v>608.23969999999997</v>
      </c>
      <c r="F2126" s="36">
        <v>608.23969999999997</v>
      </c>
      <c r="G2126" s="36"/>
      <c r="H2126" s="36"/>
      <c r="I2126" s="36"/>
      <c r="J2126" s="36"/>
      <c r="K2126" s="36"/>
    </row>
    <row r="2127" spans="1:11" x14ac:dyDescent="0.25">
      <c r="A2127" s="37">
        <v>41792</v>
      </c>
      <c r="B2127" s="36">
        <v>0</v>
      </c>
      <c r="C2127" s="36">
        <v>612.49279999999999</v>
      </c>
      <c r="D2127" s="36">
        <v>612.49279999999999</v>
      </c>
      <c r="E2127" s="36">
        <v>612.49279999999999</v>
      </c>
      <c r="F2127" s="36">
        <v>612.49279999999999</v>
      </c>
      <c r="G2127" s="36"/>
      <c r="H2127" s="36"/>
      <c r="I2127" s="36"/>
      <c r="J2127" s="36"/>
      <c r="K2127" s="36"/>
    </row>
    <row r="2128" spans="1:11" x14ac:dyDescent="0.25">
      <c r="A2128" s="37">
        <v>41793</v>
      </c>
      <c r="B2128" s="36">
        <v>0</v>
      </c>
      <c r="C2128" s="36">
        <v>611.63049999999998</v>
      </c>
      <c r="D2128" s="36">
        <v>611.63049999999998</v>
      </c>
      <c r="E2128" s="36">
        <v>611.63049999999998</v>
      </c>
      <c r="F2128" s="36">
        <v>611.63049999999998</v>
      </c>
      <c r="G2128" s="36"/>
      <c r="H2128" s="36"/>
      <c r="I2128" s="36"/>
      <c r="J2128" s="36"/>
      <c r="K2128" s="36"/>
    </row>
    <row r="2129" spans="1:11" x14ac:dyDescent="0.25">
      <c r="A2129" s="37">
        <v>41794</v>
      </c>
      <c r="B2129" s="36">
        <v>0</v>
      </c>
      <c r="C2129" s="36">
        <v>617.01729999999998</v>
      </c>
      <c r="D2129" s="36">
        <v>617.01729999999998</v>
      </c>
      <c r="E2129" s="36">
        <v>617.01729999999998</v>
      </c>
      <c r="F2129" s="36">
        <v>617.01729999999998</v>
      </c>
      <c r="G2129" s="36"/>
      <c r="H2129" s="36"/>
      <c r="I2129" s="36"/>
      <c r="J2129" s="36"/>
      <c r="K2129" s="36"/>
    </row>
    <row r="2130" spans="1:11" x14ac:dyDescent="0.25">
      <c r="A2130" s="37">
        <v>41795</v>
      </c>
      <c r="B2130" s="36">
        <v>0</v>
      </c>
      <c r="C2130" s="36">
        <v>640.05799999999999</v>
      </c>
      <c r="D2130" s="36">
        <v>640.05799999999999</v>
      </c>
      <c r="E2130" s="36">
        <v>640.05799999999999</v>
      </c>
      <c r="F2130" s="36">
        <v>640.05799999999999</v>
      </c>
      <c r="G2130" s="36"/>
      <c r="H2130" s="36"/>
      <c r="I2130" s="36"/>
      <c r="J2130" s="36"/>
      <c r="K2130" s="36"/>
    </row>
    <row r="2131" spans="1:11" x14ac:dyDescent="0.25">
      <c r="A2131" s="37">
        <v>41796</v>
      </c>
      <c r="B2131" s="36">
        <v>0</v>
      </c>
      <c r="C2131" s="36">
        <v>669.11959999999999</v>
      </c>
      <c r="D2131" s="36">
        <v>669.11959999999999</v>
      </c>
      <c r="E2131" s="36">
        <v>669.11959999999999</v>
      </c>
      <c r="F2131" s="36">
        <v>669.11959999999999</v>
      </c>
      <c r="G2131" s="36"/>
      <c r="H2131" s="36"/>
      <c r="I2131" s="36"/>
      <c r="J2131" s="36"/>
      <c r="K2131" s="36"/>
    </row>
    <row r="2132" spans="1:11" x14ac:dyDescent="0.25">
      <c r="A2132" s="37">
        <v>41799</v>
      </c>
      <c r="B2132" s="36">
        <v>0</v>
      </c>
      <c r="C2132" s="36">
        <v>661.62760000000003</v>
      </c>
      <c r="D2132" s="36">
        <v>661.62760000000003</v>
      </c>
      <c r="E2132" s="36">
        <v>661.62760000000003</v>
      </c>
      <c r="F2132" s="36">
        <v>661.62760000000003</v>
      </c>
      <c r="G2132" s="36"/>
      <c r="H2132" s="36"/>
      <c r="I2132" s="36"/>
      <c r="J2132" s="36"/>
      <c r="K2132" s="36"/>
    </row>
    <row r="2133" spans="1:11" x14ac:dyDescent="0.25">
      <c r="A2133" s="37">
        <v>41800</v>
      </c>
      <c r="B2133" s="36">
        <v>0</v>
      </c>
      <c r="C2133" s="36">
        <v>673.47180000000003</v>
      </c>
      <c r="D2133" s="36">
        <v>673.47180000000003</v>
      </c>
      <c r="E2133" s="36">
        <v>673.47180000000003</v>
      </c>
      <c r="F2133" s="36">
        <v>673.47180000000003</v>
      </c>
      <c r="G2133" s="36"/>
      <c r="H2133" s="36"/>
      <c r="I2133" s="36"/>
      <c r="J2133" s="36"/>
      <c r="K2133" s="36"/>
    </row>
    <row r="2134" spans="1:11" x14ac:dyDescent="0.25">
      <c r="A2134" s="37">
        <v>41801</v>
      </c>
      <c r="B2134" s="36">
        <v>0</v>
      </c>
      <c r="C2134" s="36">
        <v>659.06380000000001</v>
      </c>
      <c r="D2134" s="36">
        <v>659.06380000000001</v>
      </c>
      <c r="E2134" s="36">
        <v>659.06380000000001</v>
      </c>
      <c r="F2134" s="36">
        <v>659.06380000000001</v>
      </c>
      <c r="G2134" s="36"/>
      <c r="H2134" s="36"/>
      <c r="I2134" s="36"/>
      <c r="J2134" s="36"/>
      <c r="K2134" s="36"/>
    </row>
    <row r="2135" spans="1:11" x14ac:dyDescent="0.25">
      <c r="A2135" s="37">
        <v>41802</v>
      </c>
      <c r="B2135" s="36">
        <v>0</v>
      </c>
      <c r="C2135" s="36">
        <v>625.4597</v>
      </c>
      <c r="D2135" s="36">
        <v>625.4597</v>
      </c>
      <c r="E2135" s="36">
        <v>625.4597</v>
      </c>
      <c r="F2135" s="36">
        <v>625.4597</v>
      </c>
      <c r="G2135" s="36"/>
      <c r="H2135" s="36"/>
      <c r="I2135" s="36"/>
      <c r="J2135" s="36"/>
      <c r="K2135" s="36"/>
    </row>
    <row r="2136" spans="1:11" x14ac:dyDescent="0.25">
      <c r="A2136" s="37">
        <v>41803</v>
      </c>
      <c r="B2136" s="36">
        <v>0</v>
      </c>
      <c r="C2136" s="36">
        <v>635.99720000000002</v>
      </c>
      <c r="D2136" s="36">
        <v>635.99720000000002</v>
      </c>
      <c r="E2136" s="36">
        <v>635.99720000000002</v>
      </c>
      <c r="F2136" s="36">
        <v>635.99720000000002</v>
      </c>
      <c r="G2136" s="36"/>
      <c r="H2136" s="36"/>
      <c r="I2136" s="36"/>
      <c r="J2136" s="36"/>
      <c r="K2136" s="36"/>
    </row>
    <row r="2137" spans="1:11" x14ac:dyDescent="0.25">
      <c r="A2137" s="37">
        <v>41806</v>
      </c>
      <c r="B2137" s="36">
        <v>0</v>
      </c>
      <c r="C2137" s="36">
        <v>637.82000000000005</v>
      </c>
      <c r="D2137" s="36">
        <v>637.82000000000005</v>
      </c>
      <c r="E2137" s="36">
        <v>637.82000000000005</v>
      </c>
      <c r="F2137" s="36">
        <v>637.82000000000005</v>
      </c>
      <c r="G2137" s="36"/>
      <c r="H2137" s="36"/>
      <c r="I2137" s="36"/>
      <c r="J2137" s="36"/>
      <c r="K2137" s="36"/>
    </row>
    <row r="2138" spans="1:11" x14ac:dyDescent="0.25">
      <c r="A2138" s="37">
        <v>41807</v>
      </c>
      <c r="B2138" s="36">
        <v>0</v>
      </c>
      <c r="C2138" s="36">
        <v>660.70899999999995</v>
      </c>
      <c r="D2138" s="36">
        <v>660.70899999999995</v>
      </c>
      <c r="E2138" s="36">
        <v>660.70899999999995</v>
      </c>
      <c r="F2138" s="36">
        <v>660.70899999999995</v>
      </c>
      <c r="G2138" s="36"/>
      <c r="H2138" s="36"/>
      <c r="I2138" s="36"/>
      <c r="J2138" s="36"/>
      <c r="K2138" s="36"/>
    </row>
    <row r="2139" spans="1:11" x14ac:dyDescent="0.25">
      <c r="A2139" s="37">
        <v>41808</v>
      </c>
      <c r="B2139" s="36">
        <v>0</v>
      </c>
      <c r="C2139" s="36">
        <v>691.93529999999998</v>
      </c>
      <c r="D2139" s="36">
        <v>691.93529999999998</v>
      </c>
      <c r="E2139" s="36">
        <v>691.93529999999998</v>
      </c>
      <c r="F2139" s="36">
        <v>691.93529999999998</v>
      </c>
      <c r="G2139" s="36"/>
      <c r="H2139" s="36"/>
      <c r="I2139" s="36"/>
      <c r="J2139" s="36"/>
      <c r="K2139" s="36"/>
    </row>
    <row r="2140" spans="1:11" x14ac:dyDescent="0.25">
      <c r="A2140" s="37">
        <v>41809</v>
      </c>
      <c r="B2140" s="36">
        <v>0</v>
      </c>
      <c r="C2140" s="36">
        <v>692.36369999999999</v>
      </c>
      <c r="D2140" s="36">
        <v>692.36369999999999</v>
      </c>
      <c r="E2140" s="36">
        <v>692.36369999999999</v>
      </c>
      <c r="F2140" s="36">
        <v>692.36369999999999</v>
      </c>
      <c r="G2140" s="36"/>
      <c r="H2140" s="36"/>
      <c r="I2140" s="36"/>
      <c r="J2140" s="36"/>
      <c r="K2140" s="36"/>
    </row>
    <row r="2141" spans="1:11" x14ac:dyDescent="0.25">
      <c r="A2141" s="37">
        <v>41810</v>
      </c>
      <c r="B2141" s="36">
        <v>0</v>
      </c>
      <c r="C2141" s="36">
        <v>683.50729999999999</v>
      </c>
      <c r="D2141" s="36">
        <v>683.50729999999999</v>
      </c>
      <c r="E2141" s="36">
        <v>683.50729999999999</v>
      </c>
      <c r="F2141" s="36">
        <v>683.50729999999999</v>
      </c>
      <c r="G2141" s="36"/>
      <c r="H2141" s="36"/>
      <c r="I2141" s="36"/>
      <c r="J2141" s="36"/>
      <c r="K2141" s="36"/>
    </row>
    <row r="2142" spans="1:11" x14ac:dyDescent="0.25">
      <c r="A2142" s="37">
        <v>41813</v>
      </c>
      <c r="B2142" s="36">
        <v>0</v>
      </c>
      <c r="C2142" s="36">
        <v>699.95979999999997</v>
      </c>
      <c r="D2142" s="36">
        <v>699.95979999999997</v>
      </c>
      <c r="E2142" s="36">
        <v>699.95979999999997</v>
      </c>
      <c r="F2142" s="36">
        <v>699.95979999999997</v>
      </c>
      <c r="G2142" s="36"/>
      <c r="H2142" s="36"/>
      <c r="I2142" s="36"/>
      <c r="J2142" s="36"/>
      <c r="K2142" s="36"/>
    </row>
    <row r="2143" spans="1:11" x14ac:dyDescent="0.25">
      <c r="A2143" s="37">
        <v>41814</v>
      </c>
      <c r="B2143" s="36">
        <v>0</v>
      </c>
      <c r="C2143" s="36">
        <v>674.1979</v>
      </c>
      <c r="D2143" s="36">
        <v>674.1979</v>
      </c>
      <c r="E2143" s="36">
        <v>674.1979</v>
      </c>
      <c r="F2143" s="36">
        <v>674.1979</v>
      </c>
      <c r="G2143" s="36"/>
      <c r="H2143" s="36"/>
      <c r="I2143" s="36"/>
      <c r="J2143" s="36"/>
      <c r="K2143" s="36"/>
    </row>
    <row r="2144" spans="1:11" x14ac:dyDescent="0.25">
      <c r="A2144" s="37">
        <v>41815</v>
      </c>
      <c r="B2144" s="36">
        <v>0</v>
      </c>
      <c r="C2144" s="36">
        <v>696.36279999999999</v>
      </c>
      <c r="D2144" s="36">
        <v>696.36279999999999</v>
      </c>
      <c r="E2144" s="36">
        <v>696.36279999999999</v>
      </c>
      <c r="F2144" s="36">
        <v>696.36279999999999</v>
      </c>
      <c r="G2144" s="36"/>
      <c r="H2144" s="36"/>
      <c r="I2144" s="36"/>
      <c r="J2144" s="36"/>
      <c r="K2144" s="36"/>
    </row>
    <row r="2145" spans="1:11" x14ac:dyDescent="0.25">
      <c r="A2145" s="37">
        <v>41816</v>
      </c>
      <c r="B2145" s="36">
        <v>0</v>
      </c>
      <c r="C2145" s="36">
        <v>691.18650000000002</v>
      </c>
      <c r="D2145" s="36">
        <v>691.18650000000002</v>
      </c>
      <c r="E2145" s="36">
        <v>691.18650000000002</v>
      </c>
      <c r="F2145" s="36">
        <v>691.18650000000002</v>
      </c>
      <c r="G2145" s="36"/>
      <c r="H2145" s="36"/>
      <c r="I2145" s="36"/>
      <c r="J2145" s="36"/>
      <c r="K2145" s="36"/>
    </row>
    <row r="2146" spans="1:11" x14ac:dyDescent="0.25">
      <c r="A2146" s="37">
        <v>41817</v>
      </c>
      <c r="B2146" s="36">
        <v>0</v>
      </c>
      <c r="C2146" s="36">
        <v>697.44230000000005</v>
      </c>
      <c r="D2146" s="36">
        <v>697.44230000000005</v>
      </c>
      <c r="E2146" s="36">
        <v>697.44230000000005</v>
      </c>
      <c r="F2146" s="36">
        <v>697.44230000000005</v>
      </c>
      <c r="G2146" s="36"/>
      <c r="H2146" s="36"/>
      <c r="I2146" s="36"/>
      <c r="J2146" s="36"/>
      <c r="K2146" s="36"/>
    </row>
    <row r="2147" spans="1:11" x14ac:dyDescent="0.25">
      <c r="A2147" s="37">
        <v>41820</v>
      </c>
      <c r="B2147" s="36">
        <v>0</v>
      </c>
      <c r="C2147" s="36">
        <v>704.41269999999997</v>
      </c>
      <c r="D2147" s="36">
        <v>704.41269999999997</v>
      </c>
      <c r="E2147" s="36">
        <v>704.41269999999997</v>
      </c>
      <c r="F2147" s="36">
        <v>704.41269999999997</v>
      </c>
      <c r="G2147" s="36"/>
      <c r="H2147" s="36"/>
      <c r="I2147" s="36"/>
      <c r="J2147" s="36"/>
      <c r="K2147" s="36"/>
    </row>
    <row r="2148" spans="1:11" x14ac:dyDescent="0.25">
      <c r="A2148" s="37">
        <v>41821</v>
      </c>
      <c r="B2148" s="36">
        <v>0</v>
      </c>
      <c r="C2148" s="36">
        <v>725.61710000000005</v>
      </c>
      <c r="D2148" s="36">
        <v>725.61710000000005</v>
      </c>
      <c r="E2148" s="36">
        <v>725.61710000000005</v>
      </c>
      <c r="F2148" s="36">
        <v>725.61710000000005</v>
      </c>
      <c r="G2148" s="36"/>
      <c r="H2148" s="36"/>
      <c r="I2148" s="36"/>
      <c r="J2148" s="36"/>
      <c r="K2148" s="36"/>
    </row>
    <row r="2149" spans="1:11" x14ac:dyDescent="0.25">
      <c r="A2149" s="37">
        <v>41822</v>
      </c>
      <c r="B2149" s="36">
        <v>0</v>
      </c>
      <c r="C2149" s="36">
        <v>731.34770000000003</v>
      </c>
      <c r="D2149" s="36">
        <v>731.34770000000003</v>
      </c>
      <c r="E2149" s="36">
        <v>731.34770000000003</v>
      </c>
      <c r="F2149" s="36">
        <v>731.34770000000003</v>
      </c>
      <c r="G2149" s="36"/>
      <c r="H2149" s="36"/>
      <c r="I2149" s="36"/>
      <c r="J2149" s="36"/>
      <c r="K2149" s="36"/>
    </row>
    <row r="2150" spans="1:11" x14ac:dyDescent="0.25">
      <c r="A2150" s="37">
        <v>41823</v>
      </c>
      <c r="B2150" s="36">
        <v>0</v>
      </c>
      <c r="C2150" s="36">
        <v>738.96590000000003</v>
      </c>
      <c r="D2150" s="36">
        <v>738.96590000000003</v>
      </c>
      <c r="E2150" s="36">
        <v>738.96590000000003</v>
      </c>
      <c r="F2150" s="36">
        <v>738.96590000000003</v>
      </c>
      <c r="G2150" s="36"/>
      <c r="H2150" s="36"/>
      <c r="I2150" s="36"/>
      <c r="J2150" s="36"/>
      <c r="K2150" s="36"/>
    </row>
    <row r="2151" spans="1:11" x14ac:dyDescent="0.25">
      <c r="A2151" s="37">
        <v>41827</v>
      </c>
      <c r="B2151" s="36">
        <v>0</v>
      </c>
      <c r="C2151" s="36">
        <v>723.28330000000005</v>
      </c>
      <c r="D2151" s="36">
        <v>723.28330000000005</v>
      </c>
      <c r="E2151" s="36">
        <v>723.28330000000005</v>
      </c>
      <c r="F2151" s="36">
        <v>723.28330000000005</v>
      </c>
      <c r="G2151" s="36"/>
      <c r="H2151" s="36"/>
      <c r="I2151" s="36"/>
      <c r="J2151" s="36"/>
      <c r="K2151" s="36"/>
    </row>
    <row r="2152" spans="1:11" x14ac:dyDescent="0.25">
      <c r="A2152" s="37">
        <v>41828</v>
      </c>
      <c r="B2152" s="36">
        <v>0</v>
      </c>
      <c r="C2152" s="36">
        <v>711.09169999999995</v>
      </c>
      <c r="D2152" s="36">
        <v>711.09169999999995</v>
      </c>
      <c r="E2152" s="36">
        <v>711.09169999999995</v>
      </c>
      <c r="F2152" s="36">
        <v>711.09169999999995</v>
      </c>
      <c r="G2152" s="36"/>
      <c r="H2152" s="36"/>
      <c r="I2152" s="36"/>
      <c r="J2152" s="36"/>
      <c r="K2152" s="36"/>
    </row>
    <row r="2153" spans="1:11" x14ac:dyDescent="0.25">
      <c r="A2153" s="37">
        <v>41829</v>
      </c>
      <c r="B2153" s="36">
        <v>0</v>
      </c>
      <c r="C2153" s="36">
        <v>727.23389999999995</v>
      </c>
      <c r="D2153" s="36">
        <v>727.23389999999995</v>
      </c>
      <c r="E2153" s="36">
        <v>727.23389999999995</v>
      </c>
      <c r="F2153" s="36">
        <v>727.23389999999995</v>
      </c>
      <c r="G2153" s="36"/>
      <c r="H2153" s="36"/>
      <c r="I2153" s="36"/>
      <c r="J2153" s="36"/>
      <c r="K2153" s="36"/>
    </row>
    <row r="2154" spans="1:11" x14ac:dyDescent="0.25">
      <c r="A2154" s="37">
        <v>41830</v>
      </c>
      <c r="B2154" s="36">
        <v>0</v>
      </c>
      <c r="C2154" s="36">
        <v>699.32830000000001</v>
      </c>
      <c r="D2154" s="36">
        <v>699.32830000000001</v>
      </c>
      <c r="E2154" s="36">
        <v>699.32830000000001</v>
      </c>
      <c r="F2154" s="36">
        <v>699.32830000000001</v>
      </c>
      <c r="G2154" s="36"/>
      <c r="H2154" s="36"/>
      <c r="I2154" s="36"/>
      <c r="J2154" s="36"/>
      <c r="K2154" s="36"/>
    </row>
    <row r="2155" spans="1:11" x14ac:dyDescent="0.25">
      <c r="A2155" s="37">
        <v>41831</v>
      </c>
      <c r="B2155" s="36">
        <v>0</v>
      </c>
      <c r="C2155" s="36">
        <v>709.6961</v>
      </c>
      <c r="D2155" s="36">
        <v>709.6961</v>
      </c>
      <c r="E2155" s="36">
        <v>709.6961</v>
      </c>
      <c r="F2155" s="36">
        <v>709.6961</v>
      </c>
      <c r="G2155" s="36"/>
      <c r="H2155" s="36"/>
      <c r="I2155" s="36"/>
      <c r="J2155" s="36"/>
      <c r="K2155" s="36"/>
    </row>
    <row r="2156" spans="1:11" x14ac:dyDescent="0.25">
      <c r="A2156" s="37">
        <v>41834</v>
      </c>
      <c r="B2156" s="36">
        <v>0</v>
      </c>
      <c r="C2156" s="36">
        <v>729.21249999999998</v>
      </c>
      <c r="D2156" s="36">
        <v>729.21249999999998</v>
      </c>
      <c r="E2156" s="36">
        <v>729.21249999999998</v>
      </c>
      <c r="F2156" s="36">
        <v>729.21249999999998</v>
      </c>
      <c r="G2156" s="36"/>
      <c r="H2156" s="36"/>
      <c r="I2156" s="36"/>
      <c r="J2156" s="36"/>
      <c r="K2156" s="36"/>
    </row>
    <row r="2157" spans="1:11" x14ac:dyDescent="0.25">
      <c r="A2157" s="37">
        <v>41835</v>
      </c>
      <c r="B2157" s="36">
        <v>0</v>
      </c>
      <c r="C2157" s="36">
        <v>714.60050000000001</v>
      </c>
      <c r="D2157" s="36">
        <v>714.60050000000001</v>
      </c>
      <c r="E2157" s="36">
        <v>714.60050000000001</v>
      </c>
      <c r="F2157" s="36">
        <v>714.60050000000001</v>
      </c>
      <c r="G2157" s="36"/>
      <c r="H2157" s="36"/>
      <c r="I2157" s="36"/>
      <c r="J2157" s="36"/>
      <c r="K2157" s="36"/>
    </row>
    <row r="2158" spans="1:11" x14ac:dyDescent="0.25">
      <c r="A2158" s="37">
        <v>41836</v>
      </c>
      <c r="B2158" s="36">
        <v>0</v>
      </c>
      <c r="C2158" s="36">
        <v>730.52930000000003</v>
      </c>
      <c r="D2158" s="36">
        <v>730.52930000000003</v>
      </c>
      <c r="E2158" s="36">
        <v>730.52930000000003</v>
      </c>
      <c r="F2158" s="36">
        <v>730.52930000000003</v>
      </c>
      <c r="G2158" s="36"/>
      <c r="H2158" s="36"/>
      <c r="I2158" s="36"/>
      <c r="J2158" s="36"/>
      <c r="K2158" s="36"/>
    </row>
    <row r="2159" spans="1:11" x14ac:dyDescent="0.25">
      <c r="A2159" s="37">
        <v>41837</v>
      </c>
      <c r="B2159" s="36">
        <v>0</v>
      </c>
      <c r="C2159" s="36">
        <v>657.47180000000003</v>
      </c>
      <c r="D2159" s="36">
        <v>657.47180000000003</v>
      </c>
      <c r="E2159" s="36">
        <v>657.47180000000003</v>
      </c>
      <c r="F2159" s="36">
        <v>657.47180000000003</v>
      </c>
      <c r="G2159" s="36"/>
      <c r="H2159" s="36"/>
      <c r="I2159" s="36"/>
      <c r="J2159" s="36"/>
      <c r="K2159" s="36"/>
    </row>
    <row r="2160" spans="1:11" x14ac:dyDescent="0.25">
      <c r="A2160" s="37">
        <v>41838</v>
      </c>
      <c r="B2160" s="36">
        <v>0</v>
      </c>
      <c r="C2160" s="36">
        <v>706.3578</v>
      </c>
      <c r="D2160" s="36">
        <v>706.3578</v>
      </c>
      <c r="E2160" s="36">
        <v>706.3578</v>
      </c>
      <c r="F2160" s="36">
        <v>706.3578</v>
      </c>
      <c r="G2160" s="36"/>
      <c r="H2160" s="36"/>
      <c r="I2160" s="36"/>
      <c r="J2160" s="36"/>
      <c r="K2160" s="36"/>
    </row>
    <row r="2161" spans="1:11" x14ac:dyDescent="0.25">
      <c r="A2161" s="37">
        <v>41841</v>
      </c>
      <c r="B2161" s="36">
        <v>0</v>
      </c>
      <c r="C2161" s="36">
        <v>687.02329999999995</v>
      </c>
      <c r="D2161" s="36">
        <v>687.02329999999995</v>
      </c>
      <c r="E2161" s="36">
        <v>687.02329999999995</v>
      </c>
      <c r="F2161" s="36">
        <v>687.02329999999995</v>
      </c>
      <c r="G2161" s="36"/>
      <c r="H2161" s="36"/>
      <c r="I2161" s="36"/>
      <c r="J2161" s="36"/>
      <c r="K2161" s="36"/>
    </row>
    <row r="2162" spans="1:11" x14ac:dyDescent="0.25">
      <c r="A2162" s="37">
        <v>41842</v>
      </c>
      <c r="B2162" s="36">
        <v>0</v>
      </c>
      <c r="C2162" s="36">
        <v>704.12720000000002</v>
      </c>
      <c r="D2162" s="36">
        <v>704.12720000000002</v>
      </c>
      <c r="E2162" s="36">
        <v>704.12720000000002</v>
      </c>
      <c r="F2162" s="36">
        <v>704.12720000000002</v>
      </c>
      <c r="G2162" s="36"/>
      <c r="H2162" s="36"/>
      <c r="I2162" s="36"/>
      <c r="J2162" s="36"/>
      <c r="K2162" s="36"/>
    </row>
    <row r="2163" spans="1:11" x14ac:dyDescent="0.25">
      <c r="A2163" s="37">
        <v>41843</v>
      </c>
      <c r="B2163" s="36">
        <v>0</v>
      </c>
      <c r="C2163" s="36">
        <v>695.53380000000004</v>
      </c>
      <c r="D2163" s="36">
        <v>695.53380000000004</v>
      </c>
      <c r="E2163" s="36">
        <v>695.53380000000004</v>
      </c>
      <c r="F2163" s="36">
        <v>695.53380000000004</v>
      </c>
      <c r="G2163" s="36"/>
      <c r="H2163" s="36"/>
      <c r="I2163" s="36"/>
      <c r="J2163" s="36"/>
      <c r="K2163" s="36"/>
    </row>
    <row r="2164" spans="1:11" x14ac:dyDescent="0.25">
      <c r="A2164" s="37">
        <v>41844</v>
      </c>
      <c r="B2164" s="36">
        <v>0</v>
      </c>
      <c r="C2164" s="36">
        <v>700.84699999999998</v>
      </c>
      <c r="D2164" s="36">
        <v>700.84699999999998</v>
      </c>
      <c r="E2164" s="36">
        <v>700.84699999999998</v>
      </c>
      <c r="F2164" s="36">
        <v>700.84699999999998</v>
      </c>
      <c r="G2164" s="36"/>
      <c r="H2164" s="36"/>
      <c r="I2164" s="36"/>
      <c r="J2164" s="36"/>
      <c r="K2164" s="36"/>
    </row>
    <row r="2165" spans="1:11" x14ac:dyDescent="0.25">
      <c r="A2165" s="37">
        <v>41845</v>
      </c>
      <c r="B2165" s="36">
        <v>0</v>
      </c>
      <c r="C2165" s="36">
        <v>680.00400000000002</v>
      </c>
      <c r="D2165" s="36">
        <v>680.00400000000002</v>
      </c>
      <c r="E2165" s="36">
        <v>680.00400000000002</v>
      </c>
      <c r="F2165" s="36">
        <v>680.00400000000002</v>
      </c>
      <c r="G2165" s="36"/>
      <c r="H2165" s="36"/>
      <c r="I2165" s="36"/>
      <c r="J2165" s="36"/>
      <c r="K2165" s="36"/>
    </row>
    <row r="2166" spans="1:11" x14ac:dyDescent="0.25">
      <c r="A2166" s="37">
        <v>41848</v>
      </c>
      <c r="B2166" s="36">
        <v>0</v>
      </c>
      <c r="C2166" s="36">
        <v>685.49990000000003</v>
      </c>
      <c r="D2166" s="36">
        <v>685.49990000000003</v>
      </c>
      <c r="E2166" s="36">
        <v>685.49990000000003</v>
      </c>
      <c r="F2166" s="36">
        <v>685.49990000000003</v>
      </c>
      <c r="G2166" s="36"/>
      <c r="H2166" s="36"/>
      <c r="I2166" s="36"/>
      <c r="J2166" s="36"/>
      <c r="K2166" s="36"/>
    </row>
    <row r="2167" spans="1:11" x14ac:dyDescent="0.25">
      <c r="A2167" s="37">
        <v>41849</v>
      </c>
      <c r="B2167" s="36">
        <v>0</v>
      </c>
      <c r="C2167" s="36">
        <v>685.72199999999998</v>
      </c>
      <c r="D2167" s="36">
        <v>685.72199999999998</v>
      </c>
      <c r="E2167" s="36">
        <v>685.72199999999998</v>
      </c>
      <c r="F2167" s="36">
        <v>685.72199999999998</v>
      </c>
      <c r="G2167" s="36"/>
      <c r="H2167" s="36"/>
      <c r="I2167" s="36"/>
      <c r="J2167" s="36"/>
      <c r="K2167" s="36"/>
    </row>
    <row r="2168" spans="1:11" x14ac:dyDescent="0.25">
      <c r="A2168" s="37">
        <v>41850</v>
      </c>
      <c r="B2168" s="36">
        <v>0</v>
      </c>
      <c r="C2168" s="36">
        <v>674.63599999999997</v>
      </c>
      <c r="D2168" s="36">
        <v>674.63599999999997</v>
      </c>
      <c r="E2168" s="36">
        <v>674.63599999999997</v>
      </c>
      <c r="F2168" s="36">
        <v>674.63599999999997</v>
      </c>
      <c r="G2168" s="36"/>
      <c r="H2168" s="36"/>
      <c r="I2168" s="36"/>
      <c r="J2168" s="36"/>
      <c r="K2168" s="36"/>
    </row>
    <row r="2169" spans="1:11" x14ac:dyDescent="0.25">
      <c r="A2169" s="37">
        <v>41851</v>
      </c>
      <c r="B2169" s="36">
        <v>0</v>
      </c>
      <c r="C2169" s="36">
        <v>613.95339999999999</v>
      </c>
      <c r="D2169" s="36">
        <v>613.95339999999999</v>
      </c>
      <c r="E2169" s="36">
        <v>613.95339999999999</v>
      </c>
      <c r="F2169" s="36">
        <v>613.95339999999999</v>
      </c>
      <c r="G2169" s="36"/>
      <c r="H2169" s="36"/>
      <c r="I2169" s="36"/>
      <c r="J2169" s="36"/>
      <c r="K2169" s="36"/>
    </row>
    <row r="2170" spans="1:11" x14ac:dyDescent="0.25">
      <c r="A2170" s="37">
        <v>41852</v>
      </c>
      <c r="B2170" s="36">
        <v>0</v>
      </c>
      <c r="C2170" s="36">
        <v>586.54269999999997</v>
      </c>
      <c r="D2170" s="36">
        <v>586.54269999999997</v>
      </c>
      <c r="E2170" s="36">
        <v>586.54269999999997</v>
      </c>
      <c r="F2170" s="36">
        <v>586.54269999999997</v>
      </c>
      <c r="G2170" s="36"/>
      <c r="H2170" s="36"/>
      <c r="I2170" s="36"/>
      <c r="J2170" s="36"/>
      <c r="K2170" s="36"/>
    </row>
    <row r="2171" spans="1:11" x14ac:dyDescent="0.25">
      <c r="A2171" s="37">
        <v>41855</v>
      </c>
      <c r="B2171" s="36">
        <v>0</v>
      </c>
      <c r="C2171" s="36">
        <v>621.69640000000004</v>
      </c>
      <c r="D2171" s="36">
        <v>621.69640000000004</v>
      </c>
      <c r="E2171" s="36">
        <v>621.69640000000004</v>
      </c>
      <c r="F2171" s="36">
        <v>621.69640000000004</v>
      </c>
      <c r="G2171" s="36"/>
      <c r="H2171" s="36"/>
      <c r="I2171" s="36"/>
      <c r="J2171" s="36"/>
      <c r="K2171" s="36"/>
    </row>
    <row r="2172" spans="1:11" x14ac:dyDescent="0.25">
      <c r="A2172" s="37">
        <v>41856</v>
      </c>
      <c r="B2172" s="36">
        <v>0</v>
      </c>
      <c r="C2172" s="36">
        <v>570.03049999999996</v>
      </c>
      <c r="D2172" s="36">
        <v>570.03049999999996</v>
      </c>
      <c r="E2172" s="36">
        <v>570.03049999999996</v>
      </c>
      <c r="F2172" s="36">
        <v>570.03049999999996</v>
      </c>
      <c r="G2172" s="36"/>
      <c r="H2172" s="36"/>
      <c r="I2172" s="36"/>
      <c r="J2172" s="36"/>
      <c r="K2172" s="36"/>
    </row>
    <row r="2173" spans="1:11" x14ac:dyDescent="0.25">
      <c r="A2173" s="37">
        <v>41857</v>
      </c>
      <c r="B2173" s="36">
        <v>0</v>
      </c>
      <c r="C2173" s="36">
        <v>567.48199999999997</v>
      </c>
      <c r="D2173" s="36">
        <v>567.48199999999997</v>
      </c>
      <c r="E2173" s="36">
        <v>567.48199999999997</v>
      </c>
      <c r="F2173" s="36">
        <v>567.48199999999997</v>
      </c>
      <c r="G2173" s="36"/>
      <c r="H2173" s="36"/>
      <c r="I2173" s="36"/>
      <c r="J2173" s="36"/>
      <c r="K2173" s="36"/>
    </row>
    <row r="2174" spans="1:11" x14ac:dyDescent="0.25">
      <c r="A2174" s="37">
        <v>41858</v>
      </c>
      <c r="B2174" s="36">
        <v>0</v>
      </c>
      <c r="C2174" s="36">
        <v>553.64059999999995</v>
      </c>
      <c r="D2174" s="36">
        <v>553.64059999999995</v>
      </c>
      <c r="E2174" s="36">
        <v>553.64059999999995</v>
      </c>
      <c r="F2174" s="36">
        <v>553.64059999999995</v>
      </c>
      <c r="G2174" s="36"/>
      <c r="H2174" s="36"/>
      <c r="I2174" s="36"/>
      <c r="J2174" s="36"/>
      <c r="K2174" s="36"/>
    </row>
    <row r="2175" spans="1:11" x14ac:dyDescent="0.25">
      <c r="A2175" s="37">
        <v>41859</v>
      </c>
      <c r="B2175" s="36">
        <v>0</v>
      </c>
      <c r="C2175" s="36">
        <v>576.94209999999998</v>
      </c>
      <c r="D2175" s="36">
        <v>576.94209999999998</v>
      </c>
      <c r="E2175" s="36">
        <v>576.94209999999998</v>
      </c>
      <c r="F2175" s="36">
        <v>576.94209999999998</v>
      </c>
      <c r="G2175" s="36"/>
      <c r="H2175" s="36"/>
      <c r="I2175" s="36"/>
      <c r="J2175" s="36"/>
      <c r="K2175" s="36"/>
    </row>
    <row r="2176" spans="1:11" x14ac:dyDescent="0.25">
      <c r="A2176" s="37">
        <v>41862</v>
      </c>
      <c r="B2176" s="36">
        <v>0</v>
      </c>
      <c r="C2176" s="36">
        <v>600.46169999999995</v>
      </c>
      <c r="D2176" s="36">
        <v>600.46169999999995</v>
      </c>
      <c r="E2176" s="36">
        <v>600.46169999999995</v>
      </c>
      <c r="F2176" s="36">
        <v>600.46169999999995</v>
      </c>
      <c r="G2176" s="36"/>
      <c r="H2176" s="36"/>
      <c r="I2176" s="36"/>
      <c r="J2176" s="36"/>
      <c r="K2176" s="36"/>
    </row>
    <row r="2177" spans="1:11" x14ac:dyDescent="0.25">
      <c r="A2177" s="37">
        <v>41863</v>
      </c>
      <c r="B2177" s="36">
        <v>0</v>
      </c>
      <c r="C2177" s="36">
        <v>604.69259999999997</v>
      </c>
      <c r="D2177" s="36">
        <v>604.69259999999997</v>
      </c>
      <c r="E2177" s="36">
        <v>604.69259999999997</v>
      </c>
      <c r="F2177" s="36">
        <v>604.69259999999997</v>
      </c>
      <c r="G2177" s="36"/>
      <c r="H2177" s="36"/>
      <c r="I2177" s="36"/>
      <c r="J2177" s="36"/>
      <c r="K2177" s="36"/>
    </row>
    <row r="2178" spans="1:11" x14ac:dyDescent="0.25">
      <c r="A2178" s="37">
        <v>41864</v>
      </c>
      <c r="B2178" s="36">
        <v>0</v>
      </c>
      <c r="C2178" s="36">
        <v>639.41489999999999</v>
      </c>
      <c r="D2178" s="36">
        <v>639.41489999999999</v>
      </c>
      <c r="E2178" s="36">
        <v>639.41489999999999</v>
      </c>
      <c r="F2178" s="36">
        <v>639.41489999999999</v>
      </c>
      <c r="G2178" s="36"/>
      <c r="H2178" s="36"/>
      <c r="I2178" s="36"/>
      <c r="J2178" s="36"/>
      <c r="K2178" s="36"/>
    </row>
    <row r="2179" spans="1:11" x14ac:dyDescent="0.25">
      <c r="A2179" s="37">
        <v>41865</v>
      </c>
      <c r="B2179" s="36">
        <v>0</v>
      </c>
      <c r="C2179" s="36">
        <v>658.75710000000004</v>
      </c>
      <c r="D2179" s="36">
        <v>658.75710000000004</v>
      </c>
      <c r="E2179" s="36">
        <v>658.75710000000004</v>
      </c>
      <c r="F2179" s="36">
        <v>658.75710000000004</v>
      </c>
      <c r="G2179" s="36"/>
      <c r="H2179" s="36"/>
      <c r="I2179" s="36"/>
      <c r="J2179" s="36"/>
      <c r="K2179" s="36"/>
    </row>
    <row r="2180" spans="1:11" x14ac:dyDescent="0.25">
      <c r="A2180" s="37">
        <v>41866</v>
      </c>
      <c r="B2180" s="36">
        <v>0</v>
      </c>
      <c r="C2180" s="36">
        <v>661.77880000000005</v>
      </c>
      <c r="D2180" s="36">
        <v>661.77880000000005</v>
      </c>
      <c r="E2180" s="36">
        <v>661.77880000000005</v>
      </c>
      <c r="F2180" s="36">
        <v>661.77880000000005</v>
      </c>
      <c r="G2180" s="36"/>
      <c r="H2180" s="36"/>
      <c r="I2180" s="36"/>
      <c r="J2180" s="36"/>
      <c r="K2180" s="36"/>
    </row>
    <row r="2181" spans="1:11" x14ac:dyDescent="0.25">
      <c r="A2181" s="37">
        <v>41869</v>
      </c>
      <c r="B2181" s="36">
        <v>0</v>
      </c>
      <c r="C2181" s="36">
        <v>683.61680000000001</v>
      </c>
      <c r="D2181" s="36">
        <v>683.61680000000001</v>
      </c>
      <c r="E2181" s="36">
        <v>683.61680000000001</v>
      </c>
      <c r="F2181" s="36">
        <v>683.61680000000001</v>
      </c>
      <c r="G2181" s="36"/>
      <c r="H2181" s="36"/>
      <c r="I2181" s="36"/>
      <c r="J2181" s="36"/>
      <c r="K2181" s="36"/>
    </row>
    <row r="2182" spans="1:11" x14ac:dyDescent="0.25">
      <c r="A2182" s="37">
        <v>41870</v>
      </c>
      <c r="B2182" s="36">
        <v>0</v>
      </c>
      <c r="C2182" s="36">
        <v>691.74329999999998</v>
      </c>
      <c r="D2182" s="36">
        <v>691.74329999999998</v>
      </c>
      <c r="E2182" s="36">
        <v>691.74329999999998</v>
      </c>
      <c r="F2182" s="36">
        <v>691.74329999999998</v>
      </c>
      <c r="G2182" s="36"/>
      <c r="H2182" s="36"/>
      <c r="I2182" s="36"/>
      <c r="J2182" s="36"/>
      <c r="K2182" s="36"/>
    </row>
    <row r="2183" spans="1:11" x14ac:dyDescent="0.25">
      <c r="A2183" s="37">
        <v>41871</v>
      </c>
      <c r="B2183" s="36">
        <v>0</v>
      </c>
      <c r="C2183" s="36">
        <v>688.6413</v>
      </c>
      <c r="D2183" s="36">
        <v>688.6413</v>
      </c>
      <c r="E2183" s="36">
        <v>688.6413</v>
      </c>
      <c r="F2183" s="36">
        <v>688.6413</v>
      </c>
      <c r="G2183" s="36"/>
      <c r="H2183" s="36"/>
      <c r="I2183" s="36"/>
      <c r="J2183" s="36"/>
      <c r="K2183" s="36"/>
    </row>
    <row r="2184" spans="1:11" x14ac:dyDescent="0.25">
      <c r="A2184" s="37">
        <v>41872</v>
      </c>
      <c r="B2184" s="36">
        <v>0</v>
      </c>
      <c r="C2184" s="36">
        <v>685.25210000000004</v>
      </c>
      <c r="D2184" s="36">
        <v>685.25210000000004</v>
      </c>
      <c r="E2184" s="36">
        <v>685.25210000000004</v>
      </c>
      <c r="F2184" s="36">
        <v>685.25210000000004</v>
      </c>
      <c r="G2184" s="36"/>
      <c r="H2184" s="36"/>
      <c r="I2184" s="36"/>
      <c r="J2184" s="36"/>
      <c r="K2184" s="36"/>
    </row>
    <row r="2185" spans="1:11" x14ac:dyDescent="0.25">
      <c r="A2185" s="37">
        <v>41873</v>
      </c>
      <c r="B2185" s="36">
        <v>0</v>
      </c>
      <c r="C2185" s="36">
        <v>687.8279</v>
      </c>
      <c r="D2185" s="36">
        <v>687.8279</v>
      </c>
      <c r="E2185" s="36">
        <v>687.8279</v>
      </c>
      <c r="F2185" s="36">
        <v>687.8279</v>
      </c>
      <c r="G2185" s="36"/>
      <c r="H2185" s="36"/>
      <c r="I2185" s="36"/>
      <c r="J2185" s="36"/>
      <c r="K2185" s="36"/>
    </row>
    <row r="2186" spans="1:11" x14ac:dyDescent="0.25">
      <c r="A2186" s="37">
        <v>41876</v>
      </c>
      <c r="B2186" s="36">
        <v>0</v>
      </c>
      <c r="C2186" s="36">
        <v>693.77629999999999</v>
      </c>
      <c r="D2186" s="36">
        <v>693.77629999999999</v>
      </c>
      <c r="E2186" s="36">
        <v>693.77629999999999</v>
      </c>
      <c r="F2186" s="36">
        <v>693.77629999999999</v>
      </c>
      <c r="G2186" s="36"/>
      <c r="H2186" s="36"/>
      <c r="I2186" s="36"/>
      <c r="J2186" s="36"/>
      <c r="K2186" s="36"/>
    </row>
    <row r="2187" spans="1:11" x14ac:dyDescent="0.25">
      <c r="A2187" s="37">
        <v>41877</v>
      </c>
      <c r="B2187" s="36">
        <v>0</v>
      </c>
      <c r="C2187" s="36">
        <v>687.79819999999995</v>
      </c>
      <c r="D2187" s="36">
        <v>687.79819999999995</v>
      </c>
      <c r="E2187" s="36">
        <v>687.79819999999995</v>
      </c>
      <c r="F2187" s="36">
        <v>687.79819999999995</v>
      </c>
      <c r="G2187" s="36"/>
      <c r="H2187" s="36"/>
      <c r="I2187" s="36"/>
      <c r="J2187" s="36"/>
      <c r="K2187" s="36"/>
    </row>
    <row r="2188" spans="1:11" x14ac:dyDescent="0.25">
      <c r="A2188" s="37">
        <v>41878</v>
      </c>
      <c r="B2188" s="36">
        <v>0</v>
      </c>
      <c r="C2188" s="36">
        <v>682.63120000000004</v>
      </c>
      <c r="D2188" s="36">
        <v>682.63120000000004</v>
      </c>
      <c r="E2188" s="36">
        <v>682.63120000000004</v>
      </c>
      <c r="F2188" s="36">
        <v>682.63120000000004</v>
      </c>
      <c r="G2188" s="36"/>
      <c r="H2188" s="36"/>
      <c r="I2188" s="36"/>
      <c r="J2188" s="36"/>
      <c r="K2188" s="36"/>
    </row>
    <row r="2189" spans="1:11" x14ac:dyDescent="0.25">
      <c r="A2189" s="37">
        <v>41879</v>
      </c>
      <c r="B2189" s="36">
        <v>0</v>
      </c>
      <c r="C2189" s="36">
        <v>672.38170000000002</v>
      </c>
      <c r="D2189" s="36">
        <v>672.38170000000002</v>
      </c>
      <c r="E2189" s="36">
        <v>672.38170000000002</v>
      </c>
      <c r="F2189" s="36">
        <v>672.38170000000002</v>
      </c>
      <c r="G2189" s="36"/>
      <c r="H2189" s="36"/>
      <c r="I2189" s="36"/>
      <c r="J2189" s="36"/>
      <c r="K2189" s="36"/>
    </row>
    <row r="2190" spans="1:11" x14ac:dyDescent="0.25">
      <c r="A2190" s="37">
        <v>41880</v>
      </c>
      <c r="B2190" s="36">
        <v>0</v>
      </c>
      <c r="C2190" s="36">
        <v>678.42110000000002</v>
      </c>
      <c r="D2190" s="36">
        <v>678.42110000000002</v>
      </c>
      <c r="E2190" s="36">
        <v>678.42110000000002</v>
      </c>
      <c r="F2190" s="36">
        <v>678.42110000000002</v>
      </c>
      <c r="G2190" s="36"/>
      <c r="H2190" s="36"/>
      <c r="I2190" s="36"/>
      <c r="J2190" s="36"/>
      <c r="K2190" s="36"/>
    </row>
    <row r="2191" spans="1:11" x14ac:dyDescent="0.25">
      <c r="A2191" s="37">
        <v>41884</v>
      </c>
      <c r="B2191" s="36">
        <v>0</v>
      </c>
      <c r="C2191" s="36">
        <v>673.72220000000004</v>
      </c>
      <c r="D2191" s="36">
        <v>673.72220000000004</v>
      </c>
      <c r="E2191" s="36">
        <v>673.72220000000004</v>
      </c>
      <c r="F2191" s="36">
        <v>673.72220000000004</v>
      </c>
      <c r="G2191" s="36"/>
      <c r="H2191" s="36"/>
      <c r="I2191" s="36"/>
      <c r="J2191" s="36"/>
      <c r="K2191" s="36"/>
    </row>
    <row r="2192" spans="1:11" x14ac:dyDescent="0.25">
      <c r="A2192" s="37">
        <v>41885</v>
      </c>
      <c r="B2192" s="36">
        <v>0</v>
      </c>
      <c r="C2192" s="36">
        <v>680.7758</v>
      </c>
      <c r="D2192" s="36">
        <v>680.7758</v>
      </c>
      <c r="E2192" s="36">
        <v>680.7758</v>
      </c>
      <c r="F2192" s="36">
        <v>680.7758</v>
      </c>
      <c r="G2192" s="36"/>
      <c r="H2192" s="36"/>
      <c r="I2192" s="36"/>
      <c r="J2192" s="36"/>
      <c r="K2192" s="36"/>
    </row>
    <row r="2193" spans="1:11" x14ac:dyDescent="0.25">
      <c r="A2193" s="37">
        <v>41886</v>
      </c>
      <c r="B2193" s="36">
        <v>0</v>
      </c>
      <c r="C2193" s="36">
        <v>676.79219999999998</v>
      </c>
      <c r="D2193" s="36">
        <v>676.79219999999998</v>
      </c>
      <c r="E2193" s="36">
        <v>676.79219999999998</v>
      </c>
      <c r="F2193" s="36">
        <v>676.79219999999998</v>
      </c>
      <c r="G2193" s="36"/>
      <c r="H2193" s="36"/>
      <c r="I2193" s="36"/>
      <c r="J2193" s="36"/>
      <c r="K2193" s="36"/>
    </row>
    <row r="2194" spans="1:11" x14ac:dyDescent="0.25">
      <c r="A2194" s="37">
        <v>41887</v>
      </c>
      <c r="B2194" s="36">
        <v>0</v>
      </c>
      <c r="C2194" s="36">
        <v>694.04780000000005</v>
      </c>
      <c r="D2194" s="36">
        <v>694.04780000000005</v>
      </c>
      <c r="E2194" s="36">
        <v>694.04780000000005</v>
      </c>
      <c r="F2194" s="36">
        <v>694.04780000000005</v>
      </c>
      <c r="G2194" s="36"/>
      <c r="H2194" s="36"/>
      <c r="I2194" s="36"/>
      <c r="J2194" s="36"/>
      <c r="K2194" s="36"/>
    </row>
    <row r="2195" spans="1:11" x14ac:dyDescent="0.25">
      <c r="A2195" s="37">
        <v>41890</v>
      </c>
      <c r="B2195" s="36">
        <v>0</v>
      </c>
      <c r="C2195" s="36">
        <v>690.85649999999998</v>
      </c>
      <c r="D2195" s="36">
        <v>690.85649999999998</v>
      </c>
      <c r="E2195" s="36">
        <v>690.85649999999998</v>
      </c>
      <c r="F2195" s="36">
        <v>690.85649999999998</v>
      </c>
      <c r="G2195" s="36"/>
      <c r="H2195" s="36"/>
      <c r="I2195" s="36"/>
      <c r="J2195" s="36"/>
      <c r="K2195" s="36"/>
    </row>
    <row r="2196" spans="1:11" x14ac:dyDescent="0.25">
      <c r="A2196" s="37">
        <v>41891</v>
      </c>
      <c r="B2196" s="36">
        <v>0</v>
      </c>
      <c r="C2196" s="36">
        <v>673.43539999999996</v>
      </c>
      <c r="D2196" s="36">
        <v>673.43539999999996</v>
      </c>
      <c r="E2196" s="36">
        <v>673.43539999999996</v>
      </c>
      <c r="F2196" s="36">
        <v>673.43539999999996</v>
      </c>
      <c r="G2196" s="36"/>
      <c r="H2196" s="36"/>
      <c r="I2196" s="36"/>
      <c r="J2196" s="36"/>
      <c r="K2196" s="36"/>
    </row>
    <row r="2197" spans="1:11" x14ac:dyDescent="0.25">
      <c r="A2197" s="37">
        <v>41892</v>
      </c>
      <c r="B2197" s="36">
        <v>0</v>
      </c>
      <c r="C2197" s="36">
        <v>678.94290000000001</v>
      </c>
      <c r="D2197" s="36">
        <v>678.94290000000001</v>
      </c>
      <c r="E2197" s="36">
        <v>678.94290000000001</v>
      </c>
      <c r="F2197" s="36">
        <v>678.94290000000001</v>
      </c>
      <c r="G2197" s="36"/>
      <c r="H2197" s="36"/>
      <c r="I2197" s="36"/>
      <c r="J2197" s="36"/>
      <c r="K2197" s="36"/>
    </row>
    <row r="2198" spans="1:11" x14ac:dyDescent="0.25">
      <c r="A2198" s="37">
        <v>41893</v>
      </c>
      <c r="B2198" s="36">
        <v>0</v>
      </c>
      <c r="C2198" s="36">
        <v>678.64250000000004</v>
      </c>
      <c r="D2198" s="36">
        <v>678.64250000000004</v>
      </c>
      <c r="E2198" s="36">
        <v>678.64250000000004</v>
      </c>
      <c r="F2198" s="36">
        <v>678.64250000000004</v>
      </c>
      <c r="G2198" s="36"/>
      <c r="H2198" s="36"/>
      <c r="I2198" s="36"/>
      <c r="J2198" s="36"/>
      <c r="K2198" s="36"/>
    </row>
    <row r="2199" spans="1:11" x14ac:dyDescent="0.25">
      <c r="A2199" s="37">
        <v>41894</v>
      </c>
      <c r="B2199" s="36">
        <v>0</v>
      </c>
      <c r="C2199" s="36">
        <v>664.27440000000001</v>
      </c>
      <c r="D2199" s="36">
        <v>664.27440000000001</v>
      </c>
      <c r="E2199" s="36">
        <v>664.27440000000001</v>
      </c>
      <c r="F2199" s="36">
        <v>664.27440000000001</v>
      </c>
      <c r="G2199" s="36"/>
      <c r="H2199" s="36"/>
      <c r="I2199" s="36"/>
      <c r="J2199" s="36"/>
      <c r="K2199" s="36"/>
    </row>
    <row r="2200" spans="1:11" x14ac:dyDescent="0.25">
      <c r="A2200" s="37">
        <v>41897</v>
      </c>
      <c r="B2200" s="36">
        <v>0</v>
      </c>
      <c r="C2200" s="36">
        <v>645.26030000000003</v>
      </c>
      <c r="D2200" s="36">
        <v>645.26030000000003</v>
      </c>
      <c r="E2200" s="36">
        <v>645.26030000000003</v>
      </c>
      <c r="F2200" s="36">
        <v>645.26030000000003</v>
      </c>
      <c r="G2200" s="36"/>
      <c r="H2200" s="36"/>
      <c r="I2200" s="36"/>
      <c r="J2200" s="36"/>
      <c r="K2200" s="36"/>
    </row>
    <row r="2201" spans="1:11" x14ac:dyDescent="0.25">
      <c r="A2201" s="37">
        <v>41898</v>
      </c>
      <c r="B2201" s="36">
        <v>0</v>
      </c>
      <c r="C2201" s="36">
        <v>679.59870000000001</v>
      </c>
      <c r="D2201" s="36">
        <v>679.59870000000001</v>
      </c>
      <c r="E2201" s="36">
        <v>679.59870000000001</v>
      </c>
      <c r="F2201" s="36">
        <v>679.59870000000001</v>
      </c>
      <c r="G2201" s="36"/>
      <c r="H2201" s="36"/>
      <c r="I2201" s="36"/>
      <c r="J2201" s="36"/>
      <c r="K2201" s="36"/>
    </row>
    <row r="2202" spans="1:11" x14ac:dyDescent="0.25">
      <c r="A2202" s="37">
        <v>41899</v>
      </c>
      <c r="B2202" s="36">
        <v>0</v>
      </c>
      <c r="C2202" s="36">
        <v>681.96339999999998</v>
      </c>
      <c r="D2202" s="36">
        <v>681.96339999999998</v>
      </c>
      <c r="E2202" s="36">
        <v>681.96339999999998</v>
      </c>
      <c r="F2202" s="36">
        <v>681.96339999999998</v>
      </c>
      <c r="G2202" s="36"/>
      <c r="H2202" s="36"/>
      <c r="I2202" s="36"/>
      <c r="J2202" s="36"/>
      <c r="K2202" s="36"/>
    </row>
    <row r="2203" spans="1:11" x14ac:dyDescent="0.25">
      <c r="A2203" s="37">
        <v>41900</v>
      </c>
      <c r="B2203" s="36">
        <v>0</v>
      </c>
      <c r="C2203" s="36">
        <v>693.60130000000004</v>
      </c>
      <c r="D2203" s="36">
        <v>693.60130000000004</v>
      </c>
      <c r="E2203" s="36">
        <v>693.60130000000004</v>
      </c>
      <c r="F2203" s="36">
        <v>693.60130000000004</v>
      </c>
      <c r="G2203" s="36"/>
      <c r="H2203" s="36"/>
      <c r="I2203" s="36"/>
      <c r="J2203" s="36"/>
      <c r="K2203" s="36"/>
    </row>
    <row r="2204" spans="1:11" x14ac:dyDescent="0.25">
      <c r="A2204" s="37">
        <v>41901</v>
      </c>
      <c r="B2204" s="36">
        <v>0</v>
      </c>
      <c r="C2204" s="36">
        <v>694.95609999999999</v>
      </c>
      <c r="D2204" s="36">
        <v>694.95609999999999</v>
      </c>
      <c r="E2204" s="36">
        <v>694.95609999999999</v>
      </c>
      <c r="F2204" s="36">
        <v>694.95609999999999</v>
      </c>
      <c r="G2204" s="36"/>
      <c r="H2204" s="36"/>
      <c r="I2204" s="36"/>
      <c r="J2204" s="36"/>
      <c r="K2204" s="36"/>
    </row>
    <row r="2205" spans="1:11" x14ac:dyDescent="0.25">
      <c r="A2205" s="37">
        <v>41904</v>
      </c>
      <c r="B2205" s="36">
        <v>0</v>
      </c>
      <c r="C2205" s="36">
        <v>669.7808</v>
      </c>
      <c r="D2205" s="36">
        <v>669.7808</v>
      </c>
      <c r="E2205" s="36">
        <v>669.7808</v>
      </c>
      <c r="F2205" s="36">
        <v>669.7808</v>
      </c>
      <c r="G2205" s="36"/>
      <c r="H2205" s="36"/>
      <c r="I2205" s="36"/>
      <c r="J2205" s="36"/>
      <c r="K2205" s="36"/>
    </row>
    <row r="2206" spans="1:11" x14ac:dyDescent="0.25">
      <c r="A2206" s="37">
        <v>41905</v>
      </c>
      <c r="B2206" s="36">
        <v>0</v>
      </c>
      <c r="C2206" s="36">
        <v>647.46510000000001</v>
      </c>
      <c r="D2206" s="36">
        <v>647.46510000000001</v>
      </c>
      <c r="E2206" s="36">
        <v>647.46510000000001</v>
      </c>
      <c r="F2206" s="36">
        <v>647.46510000000001</v>
      </c>
      <c r="G2206" s="36"/>
      <c r="H2206" s="36"/>
      <c r="I2206" s="36"/>
      <c r="J2206" s="36"/>
      <c r="K2206" s="36"/>
    </row>
    <row r="2207" spans="1:11" x14ac:dyDescent="0.25">
      <c r="A2207" s="37">
        <v>41906</v>
      </c>
      <c r="B2207" s="36">
        <v>0</v>
      </c>
      <c r="C2207" s="36">
        <v>665.54740000000004</v>
      </c>
      <c r="D2207" s="36">
        <v>665.54740000000004</v>
      </c>
      <c r="E2207" s="36">
        <v>665.54740000000004</v>
      </c>
      <c r="F2207" s="36">
        <v>665.54740000000004</v>
      </c>
      <c r="G2207" s="36"/>
      <c r="H2207" s="36"/>
      <c r="I2207" s="36"/>
      <c r="J2207" s="36"/>
      <c r="K2207" s="36"/>
    </row>
    <row r="2208" spans="1:11" x14ac:dyDescent="0.25">
      <c r="A2208" s="37">
        <v>41907</v>
      </c>
      <c r="B2208" s="36">
        <v>0</v>
      </c>
      <c r="C2208" s="36">
        <v>617.79740000000004</v>
      </c>
      <c r="D2208" s="36">
        <v>617.79740000000004</v>
      </c>
      <c r="E2208" s="36">
        <v>617.79740000000004</v>
      </c>
      <c r="F2208" s="36">
        <v>617.79740000000004</v>
      </c>
      <c r="G2208" s="36"/>
      <c r="H2208" s="36"/>
      <c r="I2208" s="36"/>
      <c r="J2208" s="36"/>
      <c r="K2208" s="36"/>
    </row>
    <row r="2209" spans="1:11" x14ac:dyDescent="0.25">
      <c r="A2209" s="37">
        <v>41908</v>
      </c>
      <c r="B2209" s="36">
        <v>0</v>
      </c>
      <c r="C2209" s="36">
        <v>637.21069999999997</v>
      </c>
      <c r="D2209" s="36">
        <v>637.21069999999997</v>
      </c>
      <c r="E2209" s="36">
        <v>637.21069999999997</v>
      </c>
      <c r="F2209" s="36">
        <v>637.21069999999997</v>
      </c>
      <c r="G2209" s="36"/>
      <c r="H2209" s="36"/>
      <c r="I2209" s="36"/>
      <c r="J2209" s="36"/>
      <c r="K2209" s="36"/>
    </row>
    <row r="2210" spans="1:11" x14ac:dyDescent="0.25">
      <c r="A2210" s="37">
        <v>41911</v>
      </c>
      <c r="B2210" s="36">
        <v>0</v>
      </c>
      <c r="C2210" s="36">
        <v>605.58540000000005</v>
      </c>
      <c r="D2210" s="36">
        <v>605.58540000000005</v>
      </c>
      <c r="E2210" s="36">
        <v>605.58540000000005</v>
      </c>
      <c r="F2210" s="36">
        <v>605.58540000000005</v>
      </c>
      <c r="G2210" s="36"/>
      <c r="H2210" s="36"/>
      <c r="I2210" s="36"/>
      <c r="J2210" s="36"/>
      <c r="K2210" s="36"/>
    </row>
    <row r="2211" spans="1:11" x14ac:dyDescent="0.25">
      <c r="A2211" s="37">
        <v>41912</v>
      </c>
      <c r="B2211" s="36">
        <v>0</v>
      </c>
      <c r="C2211" s="36">
        <v>600.51940000000002</v>
      </c>
      <c r="D2211" s="36">
        <v>600.51940000000002</v>
      </c>
      <c r="E2211" s="36">
        <v>600.51940000000002</v>
      </c>
      <c r="F2211" s="36">
        <v>600.51940000000002</v>
      </c>
      <c r="G2211" s="36"/>
      <c r="H2211" s="36"/>
      <c r="I2211" s="36"/>
      <c r="J2211" s="36"/>
      <c r="K2211" s="36"/>
    </row>
    <row r="2212" spans="1:11" x14ac:dyDescent="0.25">
      <c r="A2212" s="37">
        <v>41913</v>
      </c>
      <c r="B2212" s="36">
        <v>0</v>
      </c>
      <c r="C2212" s="36">
        <v>575.92719999999997</v>
      </c>
      <c r="D2212" s="36">
        <v>575.92719999999997</v>
      </c>
      <c r="E2212" s="36">
        <v>575.92719999999997</v>
      </c>
      <c r="F2212" s="36">
        <v>575.92719999999997</v>
      </c>
      <c r="G2212" s="36"/>
      <c r="H2212" s="36"/>
      <c r="I2212" s="36"/>
      <c r="J2212" s="36"/>
      <c r="K2212" s="36"/>
    </row>
    <row r="2213" spans="1:11" x14ac:dyDescent="0.25">
      <c r="A2213" s="37">
        <v>41914</v>
      </c>
      <c r="B2213" s="36">
        <v>0</v>
      </c>
      <c r="C2213" s="36">
        <v>591.23739999999998</v>
      </c>
      <c r="D2213" s="36">
        <v>591.23739999999998</v>
      </c>
      <c r="E2213" s="36">
        <v>591.23739999999998</v>
      </c>
      <c r="F2213" s="36">
        <v>591.23739999999998</v>
      </c>
      <c r="G2213" s="36"/>
      <c r="H2213" s="36"/>
      <c r="I2213" s="36"/>
      <c r="J2213" s="36"/>
      <c r="K2213" s="36"/>
    </row>
    <row r="2214" spans="1:11" x14ac:dyDescent="0.25">
      <c r="A2214" s="37">
        <v>41915</v>
      </c>
      <c r="B2214" s="36">
        <v>0</v>
      </c>
      <c r="C2214" s="36">
        <v>627.23580000000004</v>
      </c>
      <c r="D2214" s="36">
        <v>627.23580000000004</v>
      </c>
      <c r="E2214" s="36">
        <v>627.23580000000004</v>
      </c>
      <c r="F2214" s="36">
        <v>627.23580000000004</v>
      </c>
      <c r="G2214" s="36"/>
      <c r="H2214" s="36"/>
      <c r="I2214" s="36"/>
      <c r="J2214" s="36"/>
      <c r="K2214" s="36"/>
    </row>
    <row r="2215" spans="1:11" x14ac:dyDescent="0.25">
      <c r="A2215" s="37">
        <v>41918</v>
      </c>
      <c r="B2215" s="36">
        <v>0</v>
      </c>
      <c r="C2215" s="36">
        <v>616.68039999999996</v>
      </c>
      <c r="D2215" s="36">
        <v>616.68039999999996</v>
      </c>
      <c r="E2215" s="36">
        <v>616.68039999999996</v>
      </c>
      <c r="F2215" s="36">
        <v>616.68039999999996</v>
      </c>
      <c r="G2215" s="36"/>
      <c r="H2215" s="36"/>
      <c r="I2215" s="36"/>
      <c r="J2215" s="36"/>
      <c r="K2215" s="36"/>
    </row>
    <row r="2216" spans="1:11" x14ac:dyDescent="0.25">
      <c r="A2216" s="37">
        <v>41919</v>
      </c>
      <c r="B2216" s="36">
        <v>0</v>
      </c>
      <c r="C2216" s="36">
        <v>574.6046</v>
      </c>
      <c r="D2216" s="36">
        <v>574.6046</v>
      </c>
      <c r="E2216" s="36">
        <v>574.6046</v>
      </c>
      <c r="F2216" s="36">
        <v>574.6046</v>
      </c>
      <c r="G2216" s="36"/>
      <c r="H2216" s="36"/>
      <c r="I2216" s="36"/>
      <c r="J2216" s="36"/>
      <c r="K2216" s="36"/>
    </row>
    <row r="2217" spans="1:11" x14ac:dyDescent="0.25">
      <c r="A2217" s="37">
        <v>41920</v>
      </c>
      <c r="B2217" s="36">
        <v>0</v>
      </c>
      <c r="C2217" s="36">
        <v>620.26089999999999</v>
      </c>
      <c r="D2217" s="36">
        <v>620.26089999999999</v>
      </c>
      <c r="E2217" s="36">
        <v>620.26089999999999</v>
      </c>
      <c r="F2217" s="36">
        <v>620.26089999999999</v>
      </c>
      <c r="G2217" s="36"/>
      <c r="H2217" s="36"/>
      <c r="I2217" s="36"/>
      <c r="J2217" s="36"/>
      <c r="K2217" s="36"/>
    </row>
    <row r="2218" spans="1:11" x14ac:dyDescent="0.25">
      <c r="A2218" s="37">
        <v>41921</v>
      </c>
      <c r="B2218" s="36">
        <v>0</v>
      </c>
      <c r="C2218" s="36">
        <v>566.67679999999996</v>
      </c>
      <c r="D2218" s="36">
        <v>566.67679999999996</v>
      </c>
      <c r="E2218" s="36">
        <v>566.67679999999996</v>
      </c>
      <c r="F2218" s="36">
        <v>566.67679999999996</v>
      </c>
      <c r="G2218" s="36"/>
      <c r="H2218" s="36"/>
      <c r="I2218" s="36"/>
      <c r="J2218" s="36"/>
      <c r="K2218" s="36"/>
    </row>
    <row r="2219" spans="1:11" x14ac:dyDescent="0.25">
      <c r="A2219" s="37">
        <v>41922</v>
      </c>
      <c r="B2219" s="36">
        <v>0</v>
      </c>
      <c r="C2219" s="36">
        <v>510.09460000000001</v>
      </c>
      <c r="D2219" s="36">
        <v>510.09460000000001</v>
      </c>
      <c r="E2219" s="36">
        <v>510.09460000000001</v>
      </c>
      <c r="F2219" s="36">
        <v>510.09460000000001</v>
      </c>
      <c r="G2219" s="36"/>
      <c r="H2219" s="36"/>
      <c r="I2219" s="36"/>
      <c r="J2219" s="36"/>
      <c r="K2219" s="36"/>
    </row>
    <row r="2220" spans="1:11" x14ac:dyDescent="0.25">
      <c r="A2220" s="37">
        <v>41925</v>
      </c>
      <c r="B2220" s="36">
        <v>0</v>
      </c>
      <c r="C2220" s="36">
        <v>455.01440000000002</v>
      </c>
      <c r="D2220" s="36">
        <v>455.01440000000002</v>
      </c>
      <c r="E2220" s="36">
        <v>455.01440000000002</v>
      </c>
      <c r="F2220" s="36">
        <v>455.01440000000002</v>
      </c>
      <c r="G2220" s="36"/>
      <c r="H2220" s="36"/>
      <c r="I2220" s="36"/>
      <c r="J2220" s="36"/>
      <c r="K2220" s="36"/>
    </row>
    <row r="2221" spans="1:11" x14ac:dyDescent="0.25">
      <c r="A2221" s="37">
        <v>41926</v>
      </c>
      <c r="B2221" s="36">
        <v>0</v>
      </c>
      <c r="C2221" s="36">
        <v>453.45589999999999</v>
      </c>
      <c r="D2221" s="36">
        <v>453.45589999999999</v>
      </c>
      <c r="E2221" s="36">
        <v>453.45589999999999</v>
      </c>
      <c r="F2221" s="36">
        <v>453.45589999999999</v>
      </c>
      <c r="G2221" s="36"/>
      <c r="H2221" s="36"/>
      <c r="I2221" s="36"/>
      <c r="J2221" s="36"/>
      <c r="K2221" s="36"/>
    </row>
    <row r="2222" spans="1:11" x14ac:dyDescent="0.25">
      <c r="A2222" s="37">
        <v>41927</v>
      </c>
      <c r="B2222" s="36">
        <v>0</v>
      </c>
      <c r="C2222" s="36">
        <v>449.09070000000003</v>
      </c>
      <c r="D2222" s="36">
        <v>449.09070000000003</v>
      </c>
      <c r="E2222" s="36">
        <v>449.09070000000003</v>
      </c>
      <c r="F2222" s="36">
        <v>449.09070000000003</v>
      </c>
      <c r="G2222" s="36"/>
      <c r="H2222" s="36"/>
      <c r="I2222" s="36"/>
      <c r="J2222" s="36"/>
      <c r="K2222" s="36"/>
    </row>
    <row r="2223" spans="1:11" x14ac:dyDescent="0.25">
      <c r="A2223" s="37">
        <v>41928</v>
      </c>
      <c r="B2223" s="36">
        <v>0</v>
      </c>
      <c r="C2223" s="36">
        <v>444.91669999999999</v>
      </c>
      <c r="D2223" s="36">
        <v>444.91669999999999</v>
      </c>
      <c r="E2223" s="36">
        <v>444.91669999999999</v>
      </c>
      <c r="F2223" s="36">
        <v>444.91669999999999</v>
      </c>
      <c r="G2223" s="36"/>
      <c r="H2223" s="36"/>
      <c r="I2223" s="36"/>
      <c r="J2223" s="36"/>
      <c r="K2223" s="36"/>
    </row>
    <row r="2224" spans="1:11" x14ac:dyDescent="0.25">
      <c r="A2224" s="37">
        <v>41929</v>
      </c>
      <c r="B2224" s="36">
        <v>0</v>
      </c>
      <c r="C2224" s="36">
        <v>462.95030000000003</v>
      </c>
      <c r="D2224" s="36">
        <v>462.95030000000003</v>
      </c>
      <c r="E2224" s="36">
        <v>462.95030000000003</v>
      </c>
      <c r="F2224" s="36">
        <v>462.95030000000003</v>
      </c>
      <c r="G2224" s="36"/>
      <c r="H2224" s="36"/>
      <c r="I2224" s="36"/>
      <c r="J2224" s="36"/>
      <c r="K2224" s="36"/>
    </row>
    <row r="2225" spans="1:11" x14ac:dyDescent="0.25">
      <c r="A2225" s="37">
        <v>41932</v>
      </c>
      <c r="B2225" s="36">
        <v>0</v>
      </c>
      <c r="C2225" s="36">
        <v>495.73860000000002</v>
      </c>
      <c r="D2225" s="36">
        <v>495.73860000000002</v>
      </c>
      <c r="E2225" s="36">
        <v>495.73860000000002</v>
      </c>
      <c r="F2225" s="36">
        <v>495.73860000000002</v>
      </c>
      <c r="G2225" s="36"/>
      <c r="H2225" s="36"/>
      <c r="I2225" s="36"/>
      <c r="J2225" s="36"/>
      <c r="K2225" s="36"/>
    </row>
    <row r="2226" spans="1:11" x14ac:dyDescent="0.25">
      <c r="A2226" s="37">
        <v>41933</v>
      </c>
      <c r="B2226" s="36">
        <v>0</v>
      </c>
      <c r="C2226" s="36">
        <v>533.9117</v>
      </c>
      <c r="D2226" s="36">
        <v>533.9117</v>
      </c>
      <c r="E2226" s="36">
        <v>533.9117</v>
      </c>
      <c r="F2226" s="36">
        <v>533.9117</v>
      </c>
      <c r="G2226" s="36"/>
      <c r="H2226" s="36"/>
      <c r="I2226" s="36"/>
      <c r="J2226" s="36"/>
      <c r="K2226" s="36"/>
    </row>
    <row r="2227" spans="1:11" x14ac:dyDescent="0.25">
      <c r="A2227" s="37">
        <v>41934</v>
      </c>
      <c r="B2227" s="36">
        <v>0</v>
      </c>
      <c r="C2227" s="36">
        <v>494.70839999999998</v>
      </c>
      <c r="D2227" s="36">
        <v>494.70839999999998</v>
      </c>
      <c r="E2227" s="36">
        <v>494.70839999999998</v>
      </c>
      <c r="F2227" s="36">
        <v>494.70839999999998</v>
      </c>
      <c r="G2227" s="36"/>
      <c r="H2227" s="36"/>
      <c r="I2227" s="36"/>
      <c r="J2227" s="36"/>
      <c r="K2227" s="36"/>
    </row>
    <row r="2228" spans="1:11" x14ac:dyDescent="0.25">
      <c r="A2228" s="37">
        <v>41935</v>
      </c>
      <c r="B2228" s="36">
        <v>0</v>
      </c>
      <c r="C2228" s="36">
        <v>520.50890000000004</v>
      </c>
      <c r="D2228" s="36">
        <v>520.50890000000004</v>
      </c>
      <c r="E2228" s="36">
        <v>520.50890000000004</v>
      </c>
      <c r="F2228" s="36">
        <v>520.50890000000004</v>
      </c>
      <c r="G2228" s="36"/>
      <c r="H2228" s="36"/>
      <c r="I2228" s="36"/>
      <c r="J2228" s="36"/>
      <c r="K2228" s="36"/>
    </row>
    <row r="2229" spans="1:11" x14ac:dyDescent="0.25">
      <c r="A2229" s="37">
        <v>41936</v>
      </c>
      <c r="B2229" s="36">
        <v>0</v>
      </c>
      <c r="C2229" s="36">
        <v>525.12890000000004</v>
      </c>
      <c r="D2229" s="36">
        <v>525.12890000000004</v>
      </c>
      <c r="E2229" s="36">
        <v>525.12890000000004</v>
      </c>
      <c r="F2229" s="36">
        <v>525.12890000000004</v>
      </c>
      <c r="G2229" s="36"/>
      <c r="H2229" s="36"/>
      <c r="I2229" s="36"/>
      <c r="J2229" s="36"/>
      <c r="K2229" s="36"/>
    </row>
    <row r="2230" spans="1:11" x14ac:dyDescent="0.25">
      <c r="A2230" s="37">
        <v>41939</v>
      </c>
      <c r="B2230" s="36">
        <v>0</v>
      </c>
      <c r="C2230" s="36">
        <v>534.44119999999998</v>
      </c>
      <c r="D2230" s="36">
        <v>534.44119999999998</v>
      </c>
      <c r="E2230" s="36">
        <v>534.44119999999998</v>
      </c>
      <c r="F2230" s="36">
        <v>534.44119999999998</v>
      </c>
      <c r="G2230" s="36"/>
      <c r="H2230" s="36"/>
      <c r="I2230" s="36"/>
      <c r="J2230" s="36"/>
      <c r="K2230" s="36"/>
    </row>
    <row r="2231" spans="1:11" x14ac:dyDescent="0.25">
      <c r="A2231" s="37">
        <v>41940</v>
      </c>
      <c r="B2231" s="36">
        <v>0</v>
      </c>
      <c r="C2231" s="36">
        <v>568.81380000000001</v>
      </c>
      <c r="D2231" s="36">
        <v>568.81380000000001</v>
      </c>
      <c r="E2231" s="36">
        <v>568.81380000000001</v>
      </c>
      <c r="F2231" s="36">
        <v>568.81380000000001</v>
      </c>
      <c r="G2231" s="36"/>
      <c r="H2231" s="36"/>
      <c r="I2231" s="36"/>
      <c r="J2231" s="36"/>
      <c r="K2231" s="36"/>
    </row>
    <row r="2232" spans="1:11" x14ac:dyDescent="0.25">
      <c r="A2232" s="37">
        <v>41941</v>
      </c>
      <c r="B2232" s="36">
        <v>0</v>
      </c>
      <c r="C2232" s="36">
        <v>563.36770000000001</v>
      </c>
      <c r="D2232" s="36">
        <v>563.36770000000001</v>
      </c>
      <c r="E2232" s="36">
        <v>563.36770000000001</v>
      </c>
      <c r="F2232" s="36">
        <v>563.36770000000001</v>
      </c>
      <c r="G2232" s="36"/>
      <c r="H2232" s="36"/>
      <c r="I2232" s="36"/>
      <c r="J2232" s="36"/>
      <c r="K2232" s="36"/>
    </row>
    <row r="2233" spans="1:11" x14ac:dyDescent="0.25">
      <c r="A2233" s="37">
        <v>41942</v>
      </c>
      <c r="B2233" s="36">
        <v>0</v>
      </c>
      <c r="C2233" s="36">
        <v>558.21939999999995</v>
      </c>
      <c r="D2233" s="36">
        <v>558.21939999999995</v>
      </c>
      <c r="E2233" s="36">
        <v>558.21939999999995</v>
      </c>
      <c r="F2233" s="36">
        <v>558.21939999999995</v>
      </c>
      <c r="G2233" s="36"/>
      <c r="H2233" s="36"/>
      <c r="I2233" s="36"/>
      <c r="J2233" s="36"/>
      <c r="K2233" s="36"/>
    </row>
    <row r="2234" spans="1:11" x14ac:dyDescent="0.25">
      <c r="A2234" s="37">
        <v>41943</v>
      </c>
      <c r="B2234" s="36">
        <v>0</v>
      </c>
      <c r="C2234" s="36">
        <v>576.10680000000002</v>
      </c>
      <c r="D2234" s="36">
        <v>576.10680000000002</v>
      </c>
      <c r="E2234" s="36">
        <v>576.10680000000002</v>
      </c>
      <c r="F2234" s="36">
        <v>576.10680000000002</v>
      </c>
      <c r="G2234" s="36"/>
      <c r="H2234" s="36"/>
      <c r="I2234" s="36"/>
      <c r="J2234" s="36"/>
      <c r="K2234" s="36"/>
    </row>
    <row r="2235" spans="1:11" x14ac:dyDescent="0.25">
      <c r="A2235" s="37">
        <v>41946</v>
      </c>
      <c r="B2235" s="36">
        <v>0</v>
      </c>
      <c r="C2235" s="36">
        <v>563.73699999999997</v>
      </c>
      <c r="D2235" s="36">
        <v>563.73699999999997</v>
      </c>
      <c r="E2235" s="36">
        <v>563.73699999999997</v>
      </c>
      <c r="F2235" s="36">
        <v>563.73699999999997</v>
      </c>
      <c r="G2235" s="36"/>
      <c r="H2235" s="36"/>
      <c r="I2235" s="36"/>
      <c r="J2235" s="36"/>
      <c r="K2235" s="36"/>
    </row>
    <row r="2236" spans="1:11" x14ac:dyDescent="0.25">
      <c r="A2236" s="37">
        <v>41947</v>
      </c>
      <c r="B2236" s="36">
        <v>0</v>
      </c>
      <c r="C2236" s="36">
        <v>569.23519999999996</v>
      </c>
      <c r="D2236" s="36">
        <v>569.23519999999996</v>
      </c>
      <c r="E2236" s="36">
        <v>569.23519999999996</v>
      </c>
      <c r="F2236" s="36">
        <v>569.23519999999996</v>
      </c>
      <c r="G2236" s="36"/>
      <c r="H2236" s="36"/>
      <c r="I2236" s="36"/>
      <c r="J2236" s="36"/>
      <c r="K2236" s="36"/>
    </row>
    <row r="2237" spans="1:11" x14ac:dyDescent="0.25">
      <c r="A2237" s="37">
        <v>41948</v>
      </c>
      <c r="B2237" s="36">
        <v>0</v>
      </c>
      <c r="C2237" s="36">
        <v>574.04859999999996</v>
      </c>
      <c r="D2237" s="36">
        <v>574.04859999999996</v>
      </c>
      <c r="E2237" s="36">
        <v>574.04859999999996</v>
      </c>
      <c r="F2237" s="36">
        <v>574.04859999999996</v>
      </c>
      <c r="G2237" s="36"/>
      <c r="H2237" s="36"/>
      <c r="I2237" s="36"/>
      <c r="J2237" s="36"/>
      <c r="K2237" s="36"/>
    </row>
    <row r="2238" spans="1:11" x14ac:dyDescent="0.25">
      <c r="A2238" s="37">
        <v>41949</v>
      </c>
      <c r="B2238" s="36">
        <v>0</v>
      </c>
      <c r="C2238" s="36">
        <v>593.15700000000004</v>
      </c>
      <c r="D2238" s="36">
        <v>593.15700000000004</v>
      </c>
      <c r="E2238" s="36">
        <v>593.15700000000004</v>
      </c>
      <c r="F2238" s="36">
        <v>593.15700000000004</v>
      </c>
      <c r="G2238" s="36"/>
      <c r="H2238" s="36"/>
      <c r="I2238" s="36"/>
      <c r="J2238" s="36"/>
      <c r="K2238" s="36"/>
    </row>
    <row r="2239" spans="1:11" x14ac:dyDescent="0.25">
      <c r="A2239" s="37">
        <v>41950</v>
      </c>
      <c r="B2239" s="36">
        <v>0</v>
      </c>
      <c r="C2239" s="36">
        <v>599.71849999999995</v>
      </c>
      <c r="D2239" s="36">
        <v>599.71849999999995</v>
      </c>
      <c r="E2239" s="36">
        <v>599.71849999999995</v>
      </c>
      <c r="F2239" s="36">
        <v>599.71849999999995</v>
      </c>
      <c r="G2239" s="36"/>
      <c r="H2239" s="36"/>
      <c r="I2239" s="36"/>
      <c r="J2239" s="36"/>
      <c r="K2239" s="36"/>
    </row>
    <row r="2240" spans="1:11" x14ac:dyDescent="0.25">
      <c r="A2240" s="37">
        <v>41953</v>
      </c>
      <c r="B2240" s="36">
        <v>0</v>
      </c>
      <c r="C2240" s="36">
        <v>624.57799999999997</v>
      </c>
      <c r="D2240" s="36">
        <v>624.57799999999997</v>
      </c>
      <c r="E2240" s="36">
        <v>624.57799999999997</v>
      </c>
      <c r="F2240" s="36">
        <v>624.57799999999997</v>
      </c>
      <c r="G2240" s="36"/>
      <c r="H2240" s="36"/>
      <c r="I2240" s="36"/>
      <c r="J2240" s="36"/>
      <c r="K2240" s="36"/>
    </row>
    <row r="2241" spans="1:11" x14ac:dyDescent="0.25">
      <c r="A2241" s="37">
        <v>41954</v>
      </c>
      <c r="B2241" s="36">
        <v>0</v>
      </c>
      <c r="C2241" s="36">
        <v>621.50930000000005</v>
      </c>
      <c r="D2241" s="36">
        <v>621.50930000000005</v>
      </c>
      <c r="E2241" s="36">
        <v>621.50930000000005</v>
      </c>
      <c r="F2241" s="36">
        <v>621.50930000000005</v>
      </c>
      <c r="G2241" s="36"/>
      <c r="H2241" s="36"/>
      <c r="I2241" s="36"/>
      <c r="J2241" s="36"/>
      <c r="K2241" s="36"/>
    </row>
    <row r="2242" spans="1:11" x14ac:dyDescent="0.25">
      <c r="A2242" s="37">
        <v>41955</v>
      </c>
      <c r="B2242" s="36">
        <v>0</v>
      </c>
      <c r="C2242" s="36">
        <v>617.40520000000004</v>
      </c>
      <c r="D2242" s="36">
        <v>617.40520000000004</v>
      </c>
      <c r="E2242" s="36">
        <v>617.40520000000004</v>
      </c>
      <c r="F2242" s="36">
        <v>617.40520000000004</v>
      </c>
      <c r="G2242" s="36"/>
      <c r="H2242" s="36"/>
      <c r="I2242" s="36"/>
      <c r="J2242" s="36"/>
      <c r="K2242" s="36"/>
    </row>
    <row r="2243" spans="1:11" x14ac:dyDescent="0.25">
      <c r="A2243" s="37">
        <v>41956</v>
      </c>
      <c r="B2243" s="36">
        <v>0</v>
      </c>
      <c r="C2243" s="36">
        <v>605.96870000000001</v>
      </c>
      <c r="D2243" s="36">
        <v>605.96870000000001</v>
      </c>
      <c r="E2243" s="36">
        <v>605.96870000000001</v>
      </c>
      <c r="F2243" s="36">
        <v>605.96870000000001</v>
      </c>
      <c r="G2243" s="36"/>
      <c r="H2243" s="36"/>
      <c r="I2243" s="36"/>
      <c r="J2243" s="36"/>
      <c r="K2243" s="36"/>
    </row>
    <row r="2244" spans="1:11" x14ac:dyDescent="0.25">
      <c r="A2244" s="37">
        <v>41957</v>
      </c>
      <c r="B2244" s="36">
        <v>0</v>
      </c>
      <c r="C2244" s="36">
        <v>606.14790000000005</v>
      </c>
      <c r="D2244" s="36">
        <v>606.14790000000005</v>
      </c>
      <c r="E2244" s="36">
        <v>606.14790000000005</v>
      </c>
      <c r="F2244" s="36">
        <v>606.14790000000005</v>
      </c>
      <c r="G2244" s="36"/>
      <c r="H2244" s="36"/>
      <c r="I2244" s="36"/>
      <c r="J2244" s="36"/>
      <c r="K2244" s="36"/>
    </row>
    <row r="2245" spans="1:11" x14ac:dyDescent="0.25">
      <c r="A2245" s="37">
        <v>41960</v>
      </c>
      <c r="B2245" s="36">
        <v>0</v>
      </c>
      <c r="C2245" s="36">
        <v>608.05510000000004</v>
      </c>
      <c r="D2245" s="36">
        <v>608.05510000000004</v>
      </c>
      <c r="E2245" s="36">
        <v>608.05510000000004</v>
      </c>
      <c r="F2245" s="36">
        <v>608.05510000000004</v>
      </c>
      <c r="G2245" s="36"/>
      <c r="H2245" s="36"/>
      <c r="I2245" s="36"/>
      <c r="J2245" s="36"/>
      <c r="K2245" s="36"/>
    </row>
    <row r="2246" spans="1:11" x14ac:dyDescent="0.25">
      <c r="A2246" s="37">
        <v>41961</v>
      </c>
      <c r="B2246" s="36">
        <v>0</v>
      </c>
      <c r="C2246" s="36">
        <v>618.87800000000004</v>
      </c>
      <c r="D2246" s="36">
        <v>618.87800000000004</v>
      </c>
      <c r="E2246" s="36">
        <v>618.87800000000004</v>
      </c>
      <c r="F2246" s="36">
        <v>618.87800000000004</v>
      </c>
      <c r="G2246" s="36"/>
      <c r="H2246" s="36"/>
      <c r="I2246" s="36"/>
      <c r="J2246" s="36"/>
      <c r="K2246" s="36"/>
    </row>
    <row r="2247" spans="1:11" x14ac:dyDescent="0.25">
      <c r="A2247" s="37">
        <v>41962</v>
      </c>
      <c r="B2247" s="36">
        <v>0</v>
      </c>
      <c r="C2247" s="36">
        <v>604.06449999999995</v>
      </c>
      <c r="D2247" s="36">
        <v>604.06449999999995</v>
      </c>
      <c r="E2247" s="36">
        <v>604.06449999999995</v>
      </c>
      <c r="F2247" s="36">
        <v>604.06449999999995</v>
      </c>
      <c r="G2247" s="36"/>
      <c r="H2247" s="36"/>
      <c r="I2247" s="36"/>
      <c r="J2247" s="36"/>
      <c r="K2247" s="36"/>
    </row>
    <row r="2248" spans="1:11" x14ac:dyDescent="0.25">
      <c r="A2248" s="37">
        <v>41963</v>
      </c>
      <c r="B2248" s="36">
        <v>0</v>
      </c>
      <c r="C2248" s="36">
        <v>608.78089999999997</v>
      </c>
      <c r="D2248" s="36">
        <v>608.78089999999997</v>
      </c>
      <c r="E2248" s="36">
        <v>608.78089999999997</v>
      </c>
      <c r="F2248" s="36">
        <v>608.78089999999997</v>
      </c>
      <c r="G2248" s="36"/>
      <c r="H2248" s="36"/>
      <c r="I2248" s="36"/>
      <c r="J2248" s="36"/>
      <c r="K2248" s="36"/>
    </row>
    <row r="2249" spans="1:11" x14ac:dyDescent="0.25">
      <c r="A2249" s="37">
        <v>41964</v>
      </c>
      <c r="B2249" s="36">
        <v>0</v>
      </c>
      <c r="C2249" s="36">
        <v>622.0883</v>
      </c>
      <c r="D2249" s="36">
        <v>622.0883</v>
      </c>
      <c r="E2249" s="36">
        <v>622.0883</v>
      </c>
      <c r="F2249" s="36">
        <v>622.0883</v>
      </c>
      <c r="G2249" s="36"/>
      <c r="H2249" s="36"/>
      <c r="I2249" s="36"/>
      <c r="J2249" s="36"/>
      <c r="K2249" s="36"/>
    </row>
    <row r="2250" spans="1:11" x14ac:dyDescent="0.25">
      <c r="A2250" s="37">
        <v>41967</v>
      </c>
      <c r="B2250" s="36">
        <v>0</v>
      </c>
      <c r="C2250" s="36">
        <v>635.00369999999998</v>
      </c>
      <c r="D2250" s="36">
        <v>635.00369999999998</v>
      </c>
      <c r="E2250" s="36">
        <v>635.00369999999998</v>
      </c>
      <c r="F2250" s="36">
        <v>635.00369999999998</v>
      </c>
      <c r="G2250" s="36"/>
      <c r="H2250" s="36"/>
      <c r="I2250" s="36"/>
      <c r="J2250" s="36"/>
      <c r="K2250" s="36"/>
    </row>
    <row r="2251" spans="1:11" x14ac:dyDescent="0.25">
      <c r="A2251" s="37">
        <v>41968</v>
      </c>
      <c r="B2251" s="36">
        <v>0</v>
      </c>
      <c r="C2251" s="36">
        <v>637.88699999999994</v>
      </c>
      <c r="D2251" s="36">
        <v>637.88699999999994</v>
      </c>
      <c r="E2251" s="36">
        <v>637.88699999999994</v>
      </c>
      <c r="F2251" s="36">
        <v>637.88699999999994</v>
      </c>
      <c r="G2251" s="36"/>
      <c r="H2251" s="36"/>
      <c r="I2251" s="36"/>
      <c r="J2251" s="36"/>
      <c r="K2251" s="36"/>
    </row>
    <row r="2252" spans="1:11" x14ac:dyDescent="0.25">
      <c r="A2252" s="37">
        <v>41969</v>
      </c>
      <c r="B2252" s="36">
        <v>0</v>
      </c>
      <c r="C2252" s="36">
        <v>648.67830000000004</v>
      </c>
      <c r="D2252" s="36">
        <v>648.67830000000004</v>
      </c>
      <c r="E2252" s="36">
        <v>648.67830000000004</v>
      </c>
      <c r="F2252" s="36">
        <v>648.67830000000004</v>
      </c>
      <c r="G2252" s="36"/>
      <c r="H2252" s="36"/>
      <c r="I2252" s="36"/>
      <c r="J2252" s="36"/>
      <c r="K2252" s="36"/>
    </row>
    <row r="2253" spans="1:11" x14ac:dyDescent="0.25">
      <c r="A2253" s="37">
        <v>41971</v>
      </c>
      <c r="B2253" s="36">
        <v>0</v>
      </c>
      <c r="C2253" s="36">
        <v>626.46820000000002</v>
      </c>
      <c r="D2253" s="36">
        <v>626.46820000000002</v>
      </c>
      <c r="E2253" s="36">
        <v>626.46820000000002</v>
      </c>
      <c r="F2253" s="36">
        <v>626.46820000000002</v>
      </c>
      <c r="G2253" s="36"/>
      <c r="H2253" s="36"/>
      <c r="I2253" s="36"/>
      <c r="J2253" s="36"/>
      <c r="K2253" s="36"/>
    </row>
    <row r="2254" spans="1:11" x14ac:dyDescent="0.25">
      <c r="A2254" s="37">
        <v>41974</v>
      </c>
      <c r="B2254" s="36">
        <v>0</v>
      </c>
      <c r="C2254" s="36">
        <v>601.78189999999995</v>
      </c>
      <c r="D2254" s="36">
        <v>601.78189999999995</v>
      </c>
      <c r="E2254" s="36">
        <v>601.78189999999995</v>
      </c>
      <c r="F2254" s="36">
        <v>601.78189999999995</v>
      </c>
      <c r="G2254" s="36"/>
      <c r="H2254" s="36"/>
      <c r="I2254" s="36"/>
      <c r="J2254" s="36"/>
      <c r="K2254" s="36"/>
    </row>
    <row r="2255" spans="1:11" x14ac:dyDescent="0.25">
      <c r="A2255" s="37">
        <v>41975</v>
      </c>
      <c r="B2255" s="36">
        <v>0</v>
      </c>
      <c r="C2255" s="36">
        <v>635.71749999999997</v>
      </c>
      <c r="D2255" s="36">
        <v>635.71749999999997</v>
      </c>
      <c r="E2255" s="36">
        <v>635.71749999999997</v>
      </c>
      <c r="F2255" s="36">
        <v>635.71749999999997</v>
      </c>
      <c r="G2255" s="36"/>
      <c r="H2255" s="36"/>
      <c r="I2255" s="36"/>
      <c r="J2255" s="36"/>
      <c r="K2255" s="36"/>
    </row>
    <row r="2256" spans="1:11" x14ac:dyDescent="0.25">
      <c r="A2256" s="37">
        <v>41976</v>
      </c>
      <c r="B2256" s="36">
        <v>0</v>
      </c>
      <c r="C2256" s="36">
        <v>648.47270000000003</v>
      </c>
      <c r="D2256" s="36">
        <v>648.47270000000003</v>
      </c>
      <c r="E2256" s="36">
        <v>648.47270000000003</v>
      </c>
      <c r="F2256" s="36">
        <v>648.47270000000003</v>
      </c>
      <c r="G2256" s="36"/>
      <c r="H2256" s="36"/>
      <c r="I2256" s="36"/>
      <c r="J2256" s="36"/>
      <c r="K2256" s="36"/>
    </row>
    <row r="2257" spans="1:11" x14ac:dyDescent="0.25">
      <c r="A2257" s="37">
        <v>41977</v>
      </c>
      <c r="B2257" s="36">
        <v>0</v>
      </c>
      <c r="C2257" s="36">
        <v>648.31150000000002</v>
      </c>
      <c r="D2257" s="36">
        <v>648.31150000000002</v>
      </c>
      <c r="E2257" s="36">
        <v>648.31150000000002</v>
      </c>
      <c r="F2257" s="36">
        <v>648.31150000000002</v>
      </c>
      <c r="G2257" s="36"/>
      <c r="H2257" s="36"/>
      <c r="I2257" s="36"/>
      <c r="J2257" s="36"/>
      <c r="K2257" s="36"/>
    </row>
    <row r="2258" spans="1:11" x14ac:dyDescent="0.25">
      <c r="A2258" s="37">
        <v>41978</v>
      </c>
      <c r="B2258" s="36">
        <v>0</v>
      </c>
      <c r="C2258" s="36">
        <v>657.00969999999995</v>
      </c>
      <c r="D2258" s="36">
        <v>657.00969999999995</v>
      </c>
      <c r="E2258" s="36">
        <v>657.00969999999995</v>
      </c>
      <c r="F2258" s="36">
        <v>657.00969999999995</v>
      </c>
      <c r="G2258" s="36"/>
      <c r="H2258" s="36"/>
      <c r="I2258" s="36"/>
      <c r="J2258" s="36"/>
      <c r="K2258" s="36"/>
    </row>
    <row r="2259" spans="1:11" x14ac:dyDescent="0.25">
      <c r="A2259" s="37">
        <v>41981</v>
      </c>
      <c r="B2259" s="36">
        <v>0</v>
      </c>
      <c r="C2259" s="36">
        <v>629.49990000000003</v>
      </c>
      <c r="D2259" s="36">
        <v>629.49990000000003</v>
      </c>
      <c r="E2259" s="36">
        <v>629.49990000000003</v>
      </c>
      <c r="F2259" s="36">
        <v>629.49990000000003</v>
      </c>
      <c r="G2259" s="36"/>
      <c r="H2259" s="36"/>
      <c r="I2259" s="36"/>
      <c r="J2259" s="36"/>
      <c r="K2259" s="36"/>
    </row>
    <row r="2260" spans="1:11" x14ac:dyDescent="0.25">
      <c r="A2260" s="37">
        <v>41982</v>
      </c>
      <c r="B2260" s="36">
        <v>0</v>
      </c>
      <c r="C2260" s="36">
        <v>627.46770000000004</v>
      </c>
      <c r="D2260" s="36">
        <v>627.46770000000004</v>
      </c>
      <c r="E2260" s="36">
        <v>627.46770000000004</v>
      </c>
      <c r="F2260" s="36">
        <v>627.46770000000004</v>
      </c>
      <c r="G2260" s="36"/>
      <c r="H2260" s="36"/>
      <c r="I2260" s="36"/>
      <c r="J2260" s="36"/>
      <c r="K2260" s="36"/>
    </row>
    <row r="2261" spans="1:11" x14ac:dyDescent="0.25">
      <c r="A2261" s="37">
        <v>41983</v>
      </c>
      <c r="B2261" s="36">
        <v>0</v>
      </c>
      <c r="C2261" s="36">
        <v>560.28210000000001</v>
      </c>
      <c r="D2261" s="36">
        <v>560.28210000000001</v>
      </c>
      <c r="E2261" s="36">
        <v>560.28210000000001</v>
      </c>
      <c r="F2261" s="36">
        <v>560.28210000000001</v>
      </c>
      <c r="G2261" s="36"/>
      <c r="H2261" s="36"/>
      <c r="I2261" s="36"/>
      <c r="J2261" s="36"/>
      <c r="K2261" s="36"/>
    </row>
    <row r="2262" spans="1:11" x14ac:dyDescent="0.25">
      <c r="A2262" s="37">
        <v>41984</v>
      </c>
      <c r="B2262" s="36">
        <v>0</v>
      </c>
      <c r="C2262" s="36">
        <v>528.44539999999995</v>
      </c>
      <c r="D2262" s="36">
        <v>528.44539999999995</v>
      </c>
      <c r="E2262" s="36">
        <v>528.44539999999995</v>
      </c>
      <c r="F2262" s="36">
        <v>528.44539999999995</v>
      </c>
      <c r="G2262" s="36"/>
      <c r="H2262" s="36"/>
      <c r="I2262" s="36"/>
      <c r="J2262" s="36"/>
      <c r="K2262" s="36"/>
    </row>
    <row r="2263" spans="1:11" x14ac:dyDescent="0.25">
      <c r="A2263" s="37">
        <v>41985</v>
      </c>
      <c r="B2263" s="36">
        <v>0</v>
      </c>
      <c r="C2263" s="36">
        <v>494.03840000000002</v>
      </c>
      <c r="D2263" s="36">
        <v>494.03840000000002</v>
      </c>
      <c r="E2263" s="36">
        <v>494.03840000000002</v>
      </c>
      <c r="F2263" s="36">
        <v>494.03840000000002</v>
      </c>
      <c r="G2263" s="36"/>
      <c r="H2263" s="36"/>
      <c r="I2263" s="36"/>
      <c r="J2263" s="36"/>
      <c r="K2263" s="36"/>
    </row>
    <row r="2264" spans="1:11" x14ac:dyDescent="0.25">
      <c r="A2264" s="37">
        <v>41988</v>
      </c>
      <c r="B2264" s="36">
        <v>0</v>
      </c>
      <c r="C2264" s="36">
        <v>508.21069999999997</v>
      </c>
      <c r="D2264" s="36">
        <v>508.21069999999997</v>
      </c>
      <c r="E2264" s="36">
        <v>508.21069999999997</v>
      </c>
      <c r="F2264" s="36">
        <v>508.21069999999997</v>
      </c>
      <c r="G2264" s="36"/>
      <c r="H2264" s="36"/>
      <c r="I2264" s="36"/>
      <c r="J2264" s="36"/>
      <c r="K2264" s="36"/>
    </row>
    <row r="2265" spans="1:11" x14ac:dyDescent="0.25">
      <c r="A2265" s="37">
        <v>41989</v>
      </c>
      <c r="B2265" s="36">
        <v>0</v>
      </c>
      <c r="C2265" s="36">
        <v>487.5754</v>
      </c>
      <c r="D2265" s="36">
        <v>487.5754</v>
      </c>
      <c r="E2265" s="36">
        <v>487.5754</v>
      </c>
      <c r="F2265" s="36">
        <v>487.5754</v>
      </c>
      <c r="G2265" s="36"/>
      <c r="H2265" s="36"/>
      <c r="I2265" s="36"/>
      <c r="J2265" s="36"/>
      <c r="K2265" s="36"/>
    </row>
    <row r="2266" spans="1:11" x14ac:dyDescent="0.25">
      <c r="A2266" s="37">
        <v>41990</v>
      </c>
      <c r="B2266" s="36">
        <v>0</v>
      </c>
      <c r="C2266" s="36">
        <v>532.44740000000002</v>
      </c>
      <c r="D2266" s="36">
        <v>532.44740000000002</v>
      </c>
      <c r="E2266" s="36">
        <v>532.44740000000002</v>
      </c>
      <c r="F2266" s="36">
        <v>532.44740000000002</v>
      </c>
      <c r="G2266" s="36"/>
      <c r="H2266" s="36"/>
      <c r="I2266" s="36"/>
      <c r="J2266" s="36"/>
      <c r="K2266" s="36"/>
    </row>
    <row r="2267" spans="1:11" x14ac:dyDescent="0.25">
      <c r="A2267" s="37">
        <v>41991</v>
      </c>
      <c r="B2267" s="36">
        <v>0</v>
      </c>
      <c r="C2267" s="36">
        <v>546.74090000000001</v>
      </c>
      <c r="D2267" s="36">
        <v>546.74090000000001</v>
      </c>
      <c r="E2267" s="36">
        <v>546.74090000000001</v>
      </c>
      <c r="F2267" s="36">
        <v>546.74090000000001</v>
      </c>
      <c r="G2267" s="36"/>
      <c r="H2267" s="36"/>
      <c r="I2267" s="36"/>
      <c r="J2267" s="36"/>
      <c r="K2267" s="36"/>
    </row>
    <row r="2268" spans="1:11" x14ac:dyDescent="0.25">
      <c r="A2268" s="37">
        <v>41992</v>
      </c>
      <c r="B2268" s="36">
        <v>0</v>
      </c>
      <c r="C2268" s="36">
        <v>557.30179999999996</v>
      </c>
      <c r="D2268" s="36">
        <v>557.30179999999996</v>
      </c>
      <c r="E2268" s="36">
        <v>557.30179999999996</v>
      </c>
      <c r="F2268" s="36">
        <v>557.30179999999996</v>
      </c>
      <c r="G2268" s="36"/>
      <c r="H2268" s="36"/>
      <c r="I2268" s="36"/>
      <c r="J2268" s="36"/>
      <c r="K2268" s="36"/>
    </row>
    <row r="2269" spans="1:11" x14ac:dyDescent="0.25">
      <c r="A2269" s="37">
        <v>41995</v>
      </c>
      <c r="B2269" s="36">
        <v>0</v>
      </c>
      <c r="C2269" s="36">
        <v>579.68539999999996</v>
      </c>
      <c r="D2269" s="36">
        <v>579.68539999999996</v>
      </c>
      <c r="E2269" s="36">
        <v>579.68539999999996</v>
      </c>
      <c r="F2269" s="36">
        <v>579.68539999999996</v>
      </c>
      <c r="G2269" s="36"/>
      <c r="H2269" s="36"/>
      <c r="I2269" s="36"/>
      <c r="J2269" s="36"/>
      <c r="K2269" s="36"/>
    </row>
    <row r="2270" spans="1:11" x14ac:dyDescent="0.25">
      <c r="A2270" s="37">
        <v>41996</v>
      </c>
      <c r="B2270" s="36">
        <v>0</v>
      </c>
      <c r="C2270" s="36">
        <v>580.5598</v>
      </c>
      <c r="D2270" s="36">
        <v>580.5598</v>
      </c>
      <c r="E2270" s="36">
        <v>580.5598</v>
      </c>
      <c r="F2270" s="36">
        <v>580.5598</v>
      </c>
      <c r="G2270" s="36"/>
      <c r="H2270" s="36"/>
      <c r="I2270" s="36"/>
      <c r="J2270" s="36"/>
      <c r="K2270" s="36"/>
    </row>
    <row r="2271" spans="1:11" x14ac:dyDescent="0.25">
      <c r="A2271" s="37">
        <v>41997</v>
      </c>
      <c r="B2271" s="36">
        <v>0</v>
      </c>
      <c r="C2271" s="36">
        <v>577.61109999999996</v>
      </c>
      <c r="D2271" s="36">
        <v>577.61109999999996</v>
      </c>
      <c r="E2271" s="36">
        <v>577.61109999999996</v>
      </c>
      <c r="F2271" s="36">
        <v>577.61109999999996</v>
      </c>
      <c r="G2271" s="36"/>
      <c r="H2271" s="36"/>
      <c r="I2271" s="36"/>
      <c r="J2271" s="36"/>
      <c r="K2271" s="36"/>
    </row>
    <row r="2272" spans="1:11" x14ac:dyDescent="0.25">
      <c r="A2272" s="37">
        <v>41999</v>
      </c>
      <c r="B2272" s="36">
        <v>0</v>
      </c>
      <c r="C2272" s="36">
        <v>580.97209999999995</v>
      </c>
      <c r="D2272" s="36">
        <v>580.97209999999995</v>
      </c>
      <c r="E2272" s="36">
        <v>580.97209999999995</v>
      </c>
      <c r="F2272" s="36">
        <v>580.97209999999995</v>
      </c>
      <c r="G2272" s="36"/>
      <c r="H2272" s="36"/>
      <c r="I2272" s="36"/>
      <c r="J2272" s="36"/>
      <c r="K2272" s="36"/>
    </row>
    <row r="2273" spans="1:11" x14ac:dyDescent="0.25">
      <c r="A2273" s="37">
        <v>42002</v>
      </c>
      <c r="B2273" s="36">
        <v>0</v>
      </c>
      <c r="C2273" s="36">
        <v>584.9796</v>
      </c>
      <c r="D2273" s="36">
        <v>584.9796</v>
      </c>
      <c r="E2273" s="36">
        <v>584.9796</v>
      </c>
      <c r="F2273" s="36">
        <v>584.9796</v>
      </c>
      <c r="G2273" s="36"/>
      <c r="H2273" s="36"/>
      <c r="I2273" s="36"/>
      <c r="J2273" s="36"/>
      <c r="K2273" s="36"/>
    </row>
    <row r="2274" spans="1:11" x14ac:dyDescent="0.25">
      <c r="A2274" s="37">
        <v>42003</v>
      </c>
      <c r="B2274" s="36">
        <v>0</v>
      </c>
      <c r="C2274" s="36">
        <v>568.56209999999999</v>
      </c>
      <c r="D2274" s="36">
        <v>568.56209999999999</v>
      </c>
      <c r="E2274" s="36">
        <v>568.56209999999999</v>
      </c>
      <c r="F2274" s="36">
        <v>568.56209999999999</v>
      </c>
      <c r="G2274" s="36"/>
      <c r="H2274" s="36"/>
      <c r="I2274" s="36"/>
      <c r="J2274" s="36"/>
      <c r="K2274" s="36"/>
    </row>
    <row r="2275" spans="1:11" x14ac:dyDescent="0.25">
      <c r="A2275" s="37">
        <v>42004</v>
      </c>
      <c r="B2275" s="36">
        <v>0</v>
      </c>
      <c r="C2275" s="36">
        <v>515.92740000000003</v>
      </c>
      <c r="D2275" s="36">
        <v>515.92740000000003</v>
      </c>
      <c r="E2275" s="36">
        <v>515.92740000000003</v>
      </c>
      <c r="F2275" s="36">
        <v>515.92740000000003</v>
      </c>
      <c r="G2275" s="36"/>
      <c r="H2275" s="36"/>
      <c r="I2275" s="36"/>
      <c r="J2275" s="36"/>
      <c r="K2275" s="36"/>
    </row>
    <row r="2276" spans="1:11" x14ac:dyDescent="0.25">
      <c r="A2276" s="37">
        <v>42006</v>
      </c>
      <c r="B2276" s="36">
        <v>0</v>
      </c>
      <c r="C2276" s="36">
        <v>531.89559999999994</v>
      </c>
      <c r="D2276" s="36">
        <v>531.89559999999994</v>
      </c>
      <c r="E2276" s="36">
        <v>531.89559999999994</v>
      </c>
      <c r="F2276" s="36">
        <v>531.89559999999994</v>
      </c>
      <c r="G2276" s="36"/>
      <c r="H2276" s="36"/>
      <c r="I2276" s="36"/>
      <c r="J2276" s="36"/>
      <c r="K2276" s="36"/>
    </row>
    <row r="2277" spans="1:11" x14ac:dyDescent="0.25">
      <c r="A2277" s="37">
        <v>42009</v>
      </c>
      <c r="B2277" s="36">
        <v>0</v>
      </c>
      <c r="C2277" s="36">
        <v>491.74119999999999</v>
      </c>
      <c r="D2277" s="36">
        <v>491.74119999999999</v>
      </c>
      <c r="E2277" s="36">
        <v>491.74119999999999</v>
      </c>
      <c r="F2277" s="36">
        <v>491.74119999999999</v>
      </c>
      <c r="G2277" s="36"/>
      <c r="H2277" s="36"/>
      <c r="I2277" s="36"/>
      <c r="J2277" s="36"/>
      <c r="K2277" s="36"/>
    </row>
    <row r="2278" spans="1:11" x14ac:dyDescent="0.25">
      <c r="A2278" s="37">
        <v>42010</v>
      </c>
      <c r="B2278" s="36">
        <v>0</v>
      </c>
      <c r="C2278" s="36">
        <v>485.86630000000002</v>
      </c>
      <c r="D2278" s="36">
        <v>485.86630000000002</v>
      </c>
      <c r="E2278" s="36">
        <v>485.86630000000002</v>
      </c>
      <c r="F2278" s="36">
        <v>485.86630000000002</v>
      </c>
      <c r="G2278" s="36"/>
      <c r="H2278" s="36"/>
      <c r="I2278" s="36"/>
      <c r="J2278" s="36"/>
      <c r="K2278" s="36"/>
    </row>
    <row r="2279" spans="1:11" x14ac:dyDescent="0.25">
      <c r="A2279" s="37">
        <v>42011</v>
      </c>
      <c r="B2279" s="36">
        <v>0</v>
      </c>
      <c r="C2279" s="36">
        <v>494.97469999999998</v>
      </c>
      <c r="D2279" s="36">
        <v>494.97469999999998</v>
      </c>
      <c r="E2279" s="36">
        <v>494.97469999999998</v>
      </c>
      <c r="F2279" s="36">
        <v>494.97469999999998</v>
      </c>
      <c r="G2279" s="36"/>
      <c r="H2279" s="36"/>
      <c r="I2279" s="36"/>
      <c r="J2279" s="36"/>
      <c r="K2279" s="36"/>
    </row>
    <row r="2280" spans="1:11" x14ac:dyDescent="0.25">
      <c r="A2280" s="37">
        <v>42012</v>
      </c>
      <c r="B2280" s="36">
        <v>0</v>
      </c>
      <c r="C2280" s="36">
        <v>526.70420000000001</v>
      </c>
      <c r="D2280" s="36">
        <v>526.70420000000001</v>
      </c>
      <c r="E2280" s="36">
        <v>526.70420000000001</v>
      </c>
      <c r="F2280" s="36">
        <v>526.70420000000001</v>
      </c>
      <c r="G2280" s="36"/>
      <c r="H2280" s="36"/>
      <c r="I2280" s="36"/>
      <c r="J2280" s="36"/>
      <c r="K2280" s="36"/>
    </row>
    <row r="2281" spans="1:11" x14ac:dyDescent="0.25">
      <c r="A2281" s="37">
        <v>42013</v>
      </c>
      <c r="B2281" s="36">
        <v>0</v>
      </c>
      <c r="C2281" s="36">
        <v>507.12220000000002</v>
      </c>
      <c r="D2281" s="36">
        <v>507.12220000000002</v>
      </c>
      <c r="E2281" s="36">
        <v>507.12220000000002</v>
      </c>
      <c r="F2281" s="36">
        <v>507.12220000000002</v>
      </c>
      <c r="G2281" s="36"/>
      <c r="H2281" s="36"/>
      <c r="I2281" s="36"/>
      <c r="J2281" s="36"/>
      <c r="K2281" s="36"/>
    </row>
    <row r="2282" spans="1:11" x14ac:dyDescent="0.25">
      <c r="A2282" s="37">
        <v>42016</v>
      </c>
      <c r="B2282" s="36">
        <v>0</v>
      </c>
      <c r="C2282" s="36">
        <v>481.96749999999997</v>
      </c>
      <c r="D2282" s="36">
        <v>481.96749999999997</v>
      </c>
      <c r="E2282" s="36">
        <v>481.96749999999997</v>
      </c>
      <c r="F2282" s="36">
        <v>481.96749999999997</v>
      </c>
      <c r="G2282" s="36"/>
      <c r="H2282" s="36"/>
      <c r="I2282" s="36"/>
      <c r="J2282" s="36"/>
      <c r="K2282" s="36"/>
    </row>
    <row r="2283" spans="1:11" x14ac:dyDescent="0.25">
      <c r="A2283" s="37">
        <v>42017</v>
      </c>
      <c r="B2283" s="36">
        <v>0</v>
      </c>
      <c r="C2283" s="36">
        <v>467.85899999999998</v>
      </c>
      <c r="D2283" s="36">
        <v>467.85899999999998</v>
      </c>
      <c r="E2283" s="36">
        <v>467.85899999999998</v>
      </c>
      <c r="F2283" s="36">
        <v>467.85899999999998</v>
      </c>
      <c r="G2283" s="36"/>
      <c r="H2283" s="36"/>
      <c r="I2283" s="36"/>
      <c r="J2283" s="36"/>
      <c r="K2283" s="36"/>
    </row>
    <row r="2284" spans="1:11" x14ac:dyDescent="0.25">
      <c r="A2284" s="37">
        <v>42018</v>
      </c>
      <c r="B2284" s="36">
        <v>0</v>
      </c>
      <c r="C2284" s="36">
        <v>458.72559999999999</v>
      </c>
      <c r="D2284" s="36">
        <v>458.72559999999999</v>
      </c>
      <c r="E2284" s="36">
        <v>458.72559999999999</v>
      </c>
      <c r="F2284" s="36">
        <v>458.72559999999999</v>
      </c>
      <c r="G2284" s="36"/>
      <c r="H2284" s="36"/>
      <c r="I2284" s="36"/>
      <c r="J2284" s="36"/>
      <c r="K2284" s="36"/>
    </row>
    <row r="2285" spans="1:11" x14ac:dyDescent="0.25">
      <c r="A2285" s="37">
        <v>42019</v>
      </c>
      <c r="B2285" s="36">
        <v>0</v>
      </c>
      <c r="C2285" s="36">
        <v>448.14519999999999</v>
      </c>
      <c r="D2285" s="36">
        <v>448.14519999999999</v>
      </c>
      <c r="E2285" s="36">
        <v>448.14519999999999</v>
      </c>
      <c r="F2285" s="36">
        <v>448.14519999999999</v>
      </c>
      <c r="G2285" s="36"/>
      <c r="H2285" s="36"/>
      <c r="I2285" s="36"/>
      <c r="J2285" s="36"/>
      <c r="K2285" s="36"/>
    </row>
    <row r="2286" spans="1:11" x14ac:dyDescent="0.25">
      <c r="A2286" s="37">
        <v>42020</v>
      </c>
      <c r="B2286" s="36">
        <v>0</v>
      </c>
      <c r="C2286" s="36">
        <v>458.92610000000002</v>
      </c>
      <c r="D2286" s="36">
        <v>458.92610000000002</v>
      </c>
      <c r="E2286" s="36">
        <v>458.92610000000002</v>
      </c>
      <c r="F2286" s="36">
        <v>458.92610000000002</v>
      </c>
      <c r="G2286" s="36"/>
      <c r="H2286" s="36"/>
      <c r="I2286" s="36"/>
      <c r="J2286" s="36"/>
      <c r="K2286" s="36"/>
    </row>
    <row r="2287" spans="1:11" x14ac:dyDescent="0.25">
      <c r="A2287" s="37">
        <v>42024</v>
      </c>
      <c r="B2287" s="36">
        <v>0</v>
      </c>
      <c r="C2287" s="36">
        <v>459.16419999999999</v>
      </c>
      <c r="D2287" s="36">
        <v>459.16419999999999</v>
      </c>
      <c r="E2287" s="36">
        <v>459.16419999999999</v>
      </c>
      <c r="F2287" s="36">
        <v>459.16419999999999</v>
      </c>
      <c r="G2287" s="36"/>
      <c r="H2287" s="36"/>
      <c r="I2287" s="36"/>
      <c r="J2287" s="36"/>
      <c r="K2287" s="36"/>
    </row>
    <row r="2288" spans="1:11" x14ac:dyDescent="0.25">
      <c r="A2288" s="37">
        <v>42025</v>
      </c>
      <c r="B2288" s="36">
        <v>0</v>
      </c>
      <c r="C2288" s="36">
        <v>480.36689999999999</v>
      </c>
      <c r="D2288" s="36">
        <v>480.36689999999999</v>
      </c>
      <c r="E2288" s="36">
        <v>480.36689999999999</v>
      </c>
      <c r="F2288" s="36">
        <v>480.36689999999999</v>
      </c>
      <c r="G2288" s="36"/>
      <c r="H2288" s="36"/>
      <c r="I2288" s="36"/>
      <c r="J2288" s="36"/>
      <c r="K2288" s="36"/>
    </row>
    <row r="2289" spans="1:11" x14ac:dyDescent="0.25">
      <c r="A2289" s="37">
        <v>42026</v>
      </c>
      <c r="B2289" s="36">
        <v>0</v>
      </c>
      <c r="C2289" s="36">
        <v>511.64690000000002</v>
      </c>
      <c r="D2289" s="36">
        <v>511.64690000000002</v>
      </c>
      <c r="E2289" s="36">
        <v>511.64690000000002</v>
      </c>
      <c r="F2289" s="36">
        <v>511.64690000000002</v>
      </c>
      <c r="G2289" s="36"/>
      <c r="H2289" s="36"/>
      <c r="I2289" s="36"/>
      <c r="J2289" s="36"/>
      <c r="K2289" s="36"/>
    </row>
    <row r="2290" spans="1:11" x14ac:dyDescent="0.25">
      <c r="A2290" s="37">
        <v>42027</v>
      </c>
      <c r="B2290" s="36">
        <v>0</v>
      </c>
      <c r="C2290" s="36">
        <v>500.46390000000002</v>
      </c>
      <c r="D2290" s="36">
        <v>500.46390000000002</v>
      </c>
      <c r="E2290" s="36">
        <v>500.46390000000002</v>
      </c>
      <c r="F2290" s="36">
        <v>500.46390000000002</v>
      </c>
      <c r="G2290" s="36"/>
      <c r="H2290" s="36"/>
      <c r="I2290" s="36"/>
      <c r="J2290" s="36"/>
      <c r="K2290" s="36"/>
    </row>
    <row r="2291" spans="1:11" x14ac:dyDescent="0.25">
      <c r="A2291" s="37">
        <v>42030</v>
      </c>
      <c r="B2291" s="36">
        <v>0</v>
      </c>
      <c r="C2291" s="36">
        <v>521.202</v>
      </c>
      <c r="D2291" s="36">
        <v>521.202</v>
      </c>
      <c r="E2291" s="36">
        <v>521.202</v>
      </c>
      <c r="F2291" s="36">
        <v>521.202</v>
      </c>
      <c r="G2291" s="36"/>
      <c r="H2291" s="36"/>
      <c r="I2291" s="36"/>
      <c r="J2291" s="36"/>
      <c r="K2291" s="36"/>
    </row>
    <row r="2292" spans="1:11" x14ac:dyDescent="0.25">
      <c r="A2292" s="37">
        <v>42031</v>
      </c>
      <c r="B2292" s="36">
        <v>0</v>
      </c>
      <c r="C2292" s="36">
        <v>500.72059999999999</v>
      </c>
      <c r="D2292" s="36">
        <v>500.72059999999999</v>
      </c>
      <c r="E2292" s="36">
        <v>500.72059999999999</v>
      </c>
      <c r="F2292" s="36">
        <v>500.72059999999999</v>
      </c>
      <c r="G2292" s="36"/>
      <c r="H2292" s="36"/>
      <c r="I2292" s="36"/>
      <c r="J2292" s="36"/>
      <c r="K2292" s="36"/>
    </row>
    <row r="2293" spans="1:11" x14ac:dyDescent="0.25">
      <c r="A2293" s="37">
        <v>42032</v>
      </c>
      <c r="B2293" s="36">
        <v>0</v>
      </c>
      <c r="C2293" s="36">
        <v>457.23770000000002</v>
      </c>
      <c r="D2293" s="36">
        <v>457.23770000000002</v>
      </c>
      <c r="E2293" s="36">
        <v>457.23770000000002</v>
      </c>
      <c r="F2293" s="36">
        <v>457.23770000000002</v>
      </c>
      <c r="G2293" s="36"/>
      <c r="H2293" s="36"/>
      <c r="I2293" s="36"/>
      <c r="J2293" s="36"/>
      <c r="K2293" s="36"/>
    </row>
    <row r="2294" spans="1:11" x14ac:dyDescent="0.25">
      <c r="A2294" s="37">
        <v>42033</v>
      </c>
      <c r="B2294" s="36">
        <v>0</v>
      </c>
      <c r="C2294" s="36">
        <v>472.92680000000001</v>
      </c>
      <c r="D2294" s="36">
        <v>472.92680000000001</v>
      </c>
      <c r="E2294" s="36">
        <v>472.92680000000001</v>
      </c>
      <c r="F2294" s="36">
        <v>472.92680000000001</v>
      </c>
      <c r="G2294" s="36"/>
      <c r="H2294" s="36"/>
      <c r="I2294" s="36"/>
      <c r="J2294" s="36"/>
      <c r="K2294" s="36"/>
    </row>
    <row r="2295" spans="1:11" x14ac:dyDescent="0.25">
      <c r="A2295" s="37">
        <v>42034</v>
      </c>
      <c r="B2295" s="36">
        <v>0</v>
      </c>
      <c r="C2295" s="36">
        <v>426.72039999999998</v>
      </c>
      <c r="D2295" s="36">
        <v>426.72039999999998</v>
      </c>
      <c r="E2295" s="36">
        <v>426.72039999999998</v>
      </c>
      <c r="F2295" s="36">
        <v>426.72039999999998</v>
      </c>
      <c r="G2295" s="36"/>
      <c r="H2295" s="36"/>
      <c r="I2295" s="36"/>
      <c r="J2295" s="36"/>
      <c r="K2295" s="36"/>
    </row>
    <row r="2296" spans="1:11" x14ac:dyDescent="0.25">
      <c r="A2296" s="37">
        <v>42037</v>
      </c>
      <c r="B2296" s="36">
        <v>0</v>
      </c>
      <c r="C2296" s="36">
        <v>447.60849999999999</v>
      </c>
      <c r="D2296" s="36">
        <v>447.60849999999999</v>
      </c>
      <c r="E2296" s="36">
        <v>447.60849999999999</v>
      </c>
      <c r="F2296" s="36">
        <v>447.60849999999999</v>
      </c>
      <c r="G2296" s="36"/>
      <c r="H2296" s="36"/>
      <c r="I2296" s="36"/>
      <c r="J2296" s="36"/>
      <c r="K2296" s="36"/>
    </row>
    <row r="2297" spans="1:11" x14ac:dyDescent="0.25">
      <c r="A2297" s="37">
        <v>42038</v>
      </c>
      <c r="B2297" s="36">
        <v>0</v>
      </c>
      <c r="C2297" s="36">
        <v>470.76209999999998</v>
      </c>
      <c r="D2297" s="36">
        <v>470.76209999999998</v>
      </c>
      <c r="E2297" s="36">
        <v>470.76209999999998</v>
      </c>
      <c r="F2297" s="36">
        <v>470.76209999999998</v>
      </c>
      <c r="G2297" s="36"/>
      <c r="H2297" s="36"/>
      <c r="I2297" s="36"/>
      <c r="J2297" s="36"/>
      <c r="K2297" s="36"/>
    </row>
    <row r="2298" spans="1:11" x14ac:dyDescent="0.25">
      <c r="A2298" s="37">
        <v>42039</v>
      </c>
      <c r="B2298" s="36">
        <v>0</v>
      </c>
      <c r="C2298" s="36">
        <v>457.45620000000002</v>
      </c>
      <c r="D2298" s="36">
        <v>457.45620000000002</v>
      </c>
      <c r="E2298" s="36">
        <v>457.45620000000002</v>
      </c>
      <c r="F2298" s="36">
        <v>457.45620000000002</v>
      </c>
      <c r="G2298" s="36"/>
      <c r="H2298" s="36"/>
      <c r="I2298" s="36"/>
      <c r="J2298" s="36"/>
      <c r="K2298" s="36"/>
    </row>
    <row r="2299" spans="1:11" x14ac:dyDescent="0.25">
      <c r="A2299" s="37">
        <v>42040</v>
      </c>
      <c r="B2299" s="36">
        <v>0</v>
      </c>
      <c r="C2299" s="36">
        <v>475.072</v>
      </c>
      <c r="D2299" s="36">
        <v>475.072</v>
      </c>
      <c r="E2299" s="36">
        <v>475.072</v>
      </c>
      <c r="F2299" s="36">
        <v>475.072</v>
      </c>
      <c r="G2299" s="36"/>
      <c r="H2299" s="36"/>
      <c r="I2299" s="36"/>
      <c r="J2299" s="36"/>
      <c r="K2299" s="36"/>
    </row>
    <row r="2300" spans="1:11" x14ac:dyDescent="0.25">
      <c r="A2300" s="37">
        <v>42041</v>
      </c>
      <c r="B2300" s="36">
        <v>0</v>
      </c>
      <c r="C2300" s="36">
        <v>447.28269999999998</v>
      </c>
      <c r="D2300" s="36">
        <v>447.28269999999998</v>
      </c>
      <c r="E2300" s="36">
        <v>447.28269999999998</v>
      </c>
      <c r="F2300" s="36">
        <v>447.28269999999998</v>
      </c>
      <c r="G2300" s="36"/>
      <c r="H2300" s="36"/>
      <c r="I2300" s="36"/>
      <c r="J2300" s="36"/>
      <c r="K2300" s="36"/>
    </row>
    <row r="2301" spans="1:11" x14ac:dyDescent="0.25">
      <c r="A2301" s="37">
        <v>42044</v>
      </c>
      <c r="B2301" s="36">
        <v>0</v>
      </c>
      <c r="C2301" s="36">
        <v>449.39569999999998</v>
      </c>
      <c r="D2301" s="36">
        <v>449.39569999999998</v>
      </c>
      <c r="E2301" s="36">
        <v>449.39569999999998</v>
      </c>
      <c r="F2301" s="36">
        <v>449.39569999999998</v>
      </c>
      <c r="G2301" s="36"/>
      <c r="H2301" s="36"/>
      <c r="I2301" s="36"/>
      <c r="J2301" s="36"/>
      <c r="K2301" s="36"/>
    </row>
    <row r="2302" spans="1:11" x14ac:dyDescent="0.25">
      <c r="A2302" s="37">
        <v>42045</v>
      </c>
      <c r="B2302" s="36">
        <v>0</v>
      </c>
      <c r="C2302" s="36">
        <v>469.36219999999997</v>
      </c>
      <c r="D2302" s="36">
        <v>469.36219999999997</v>
      </c>
      <c r="E2302" s="36">
        <v>469.36219999999997</v>
      </c>
      <c r="F2302" s="36">
        <v>469.36219999999997</v>
      </c>
      <c r="G2302" s="36"/>
      <c r="H2302" s="36"/>
      <c r="I2302" s="36"/>
      <c r="J2302" s="36"/>
      <c r="K2302" s="36"/>
    </row>
    <row r="2303" spans="1:11" x14ac:dyDescent="0.25">
      <c r="A2303" s="37">
        <v>42046</v>
      </c>
      <c r="B2303" s="36">
        <v>0</v>
      </c>
      <c r="C2303" s="36">
        <v>462.37479999999999</v>
      </c>
      <c r="D2303" s="36">
        <v>462.37479999999999</v>
      </c>
      <c r="E2303" s="36">
        <v>462.37479999999999</v>
      </c>
      <c r="F2303" s="36">
        <v>462.37479999999999</v>
      </c>
      <c r="G2303" s="36"/>
      <c r="H2303" s="36"/>
      <c r="I2303" s="36"/>
      <c r="J2303" s="36"/>
      <c r="K2303" s="36"/>
    </row>
    <row r="2304" spans="1:11" x14ac:dyDescent="0.25">
      <c r="A2304" s="37">
        <v>42047</v>
      </c>
      <c r="B2304" s="36">
        <v>0</v>
      </c>
      <c r="C2304" s="36">
        <v>493.8904</v>
      </c>
      <c r="D2304" s="36">
        <v>493.8904</v>
      </c>
      <c r="E2304" s="36">
        <v>493.8904</v>
      </c>
      <c r="F2304" s="36">
        <v>493.8904</v>
      </c>
      <c r="G2304" s="36"/>
      <c r="H2304" s="36"/>
      <c r="I2304" s="36"/>
      <c r="J2304" s="36"/>
      <c r="K2304" s="36"/>
    </row>
    <row r="2305" spans="1:11" x14ac:dyDescent="0.25">
      <c r="A2305" s="37">
        <v>42048</v>
      </c>
      <c r="B2305" s="36">
        <v>0</v>
      </c>
      <c r="C2305" s="36">
        <v>498.53129999999999</v>
      </c>
      <c r="D2305" s="36">
        <v>498.53129999999999</v>
      </c>
      <c r="E2305" s="36">
        <v>498.53129999999999</v>
      </c>
      <c r="F2305" s="36">
        <v>498.53129999999999</v>
      </c>
      <c r="G2305" s="36"/>
      <c r="H2305" s="36"/>
      <c r="I2305" s="36"/>
      <c r="J2305" s="36"/>
      <c r="K2305" s="36"/>
    </row>
    <row r="2306" spans="1:11" x14ac:dyDescent="0.25">
      <c r="A2306" s="37">
        <v>42052</v>
      </c>
      <c r="B2306" s="36">
        <v>0</v>
      </c>
      <c r="C2306" s="36">
        <v>495.85</v>
      </c>
      <c r="D2306" s="36">
        <v>495.85</v>
      </c>
      <c r="E2306" s="36">
        <v>495.85</v>
      </c>
      <c r="F2306" s="36">
        <v>495.85</v>
      </c>
      <c r="G2306" s="36"/>
      <c r="H2306" s="36"/>
      <c r="I2306" s="36"/>
      <c r="J2306" s="36"/>
      <c r="K2306" s="36"/>
    </row>
    <row r="2307" spans="1:11" x14ac:dyDescent="0.25">
      <c r="A2307" s="37">
        <v>42053</v>
      </c>
      <c r="B2307" s="36">
        <v>0</v>
      </c>
      <c r="C2307" s="36">
        <v>501.0265</v>
      </c>
      <c r="D2307" s="36">
        <v>501.0265</v>
      </c>
      <c r="E2307" s="36">
        <v>501.0265</v>
      </c>
      <c r="F2307" s="36">
        <v>501.0265</v>
      </c>
      <c r="G2307" s="36"/>
      <c r="H2307" s="36"/>
      <c r="I2307" s="36"/>
      <c r="J2307" s="36"/>
      <c r="K2307" s="36"/>
    </row>
    <row r="2308" spans="1:11" x14ac:dyDescent="0.25">
      <c r="A2308" s="37">
        <v>42054</v>
      </c>
      <c r="B2308" s="36">
        <v>0</v>
      </c>
      <c r="C2308" s="36">
        <v>510.3451</v>
      </c>
      <c r="D2308" s="36">
        <v>510.3451</v>
      </c>
      <c r="E2308" s="36">
        <v>510.3451</v>
      </c>
      <c r="F2308" s="36">
        <v>510.3451</v>
      </c>
      <c r="G2308" s="36"/>
      <c r="H2308" s="36"/>
      <c r="I2308" s="36"/>
      <c r="J2308" s="36"/>
      <c r="K2308" s="36"/>
    </row>
    <row r="2309" spans="1:11" x14ac:dyDescent="0.25">
      <c r="A2309" s="37">
        <v>42055</v>
      </c>
      <c r="B2309" s="36">
        <v>0</v>
      </c>
      <c r="C2309" s="36">
        <v>531.33870000000002</v>
      </c>
      <c r="D2309" s="36">
        <v>531.33870000000002</v>
      </c>
      <c r="E2309" s="36">
        <v>531.33870000000002</v>
      </c>
      <c r="F2309" s="36">
        <v>531.33870000000002</v>
      </c>
      <c r="G2309" s="36"/>
      <c r="H2309" s="36"/>
      <c r="I2309" s="36"/>
      <c r="J2309" s="36"/>
      <c r="K2309" s="36"/>
    </row>
    <row r="2310" spans="1:11" x14ac:dyDescent="0.25">
      <c r="A2310" s="37">
        <v>42058</v>
      </c>
      <c r="B2310" s="36">
        <v>0</v>
      </c>
      <c r="C2310" s="36">
        <v>527.02610000000004</v>
      </c>
      <c r="D2310" s="36">
        <v>527.02610000000004</v>
      </c>
      <c r="E2310" s="36">
        <v>527.02610000000004</v>
      </c>
      <c r="F2310" s="36">
        <v>527.02610000000004</v>
      </c>
      <c r="G2310" s="36"/>
      <c r="H2310" s="36"/>
      <c r="I2310" s="36"/>
      <c r="J2310" s="36"/>
      <c r="K2310" s="36"/>
    </row>
    <row r="2311" spans="1:11" x14ac:dyDescent="0.25">
      <c r="A2311" s="37">
        <v>42059</v>
      </c>
      <c r="B2311" s="36">
        <v>0</v>
      </c>
      <c r="C2311" s="36">
        <v>550.67349999999999</v>
      </c>
      <c r="D2311" s="36">
        <v>550.67349999999999</v>
      </c>
      <c r="E2311" s="36">
        <v>550.67349999999999</v>
      </c>
      <c r="F2311" s="36">
        <v>550.67349999999999</v>
      </c>
      <c r="G2311" s="36"/>
      <c r="H2311" s="36"/>
      <c r="I2311" s="36"/>
      <c r="J2311" s="36"/>
      <c r="K2311" s="36"/>
    </row>
    <row r="2312" spans="1:11" x14ac:dyDescent="0.25">
      <c r="A2312" s="37">
        <v>42060</v>
      </c>
      <c r="B2312" s="36">
        <v>0</v>
      </c>
      <c r="C2312" s="36">
        <v>547.50919999999996</v>
      </c>
      <c r="D2312" s="36">
        <v>547.50919999999996</v>
      </c>
      <c r="E2312" s="36">
        <v>547.50919999999996</v>
      </c>
      <c r="F2312" s="36">
        <v>547.50919999999996</v>
      </c>
      <c r="G2312" s="36"/>
      <c r="H2312" s="36"/>
      <c r="I2312" s="36"/>
      <c r="J2312" s="36"/>
      <c r="K2312" s="36"/>
    </row>
    <row r="2313" spans="1:11" x14ac:dyDescent="0.25">
      <c r="A2313" s="37">
        <v>42061</v>
      </c>
      <c r="B2313" s="36">
        <v>0</v>
      </c>
      <c r="C2313" s="36">
        <v>551.15070000000003</v>
      </c>
      <c r="D2313" s="36">
        <v>551.15070000000003</v>
      </c>
      <c r="E2313" s="36">
        <v>551.15070000000003</v>
      </c>
      <c r="F2313" s="36">
        <v>551.15070000000003</v>
      </c>
      <c r="G2313" s="36"/>
      <c r="H2313" s="36"/>
      <c r="I2313" s="36"/>
      <c r="J2313" s="36"/>
      <c r="K2313" s="36"/>
    </row>
    <row r="2314" spans="1:11" x14ac:dyDescent="0.25">
      <c r="A2314" s="37">
        <v>42062</v>
      </c>
      <c r="B2314" s="36">
        <v>0</v>
      </c>
      <c r="C2314" s="36">
        <v>553.46839999999997</v>
      </c>
      <c r="D2314" s="36">
        <v>553.46839999999997</v>
      </c>
      <c r="E2314" s="36">
        <v>553.46839999999997</v>
      </c>
      <c r="F2314" s="36">
        <v>553.46839999999997</v>
      </c>
      <c r="G2314" s="36"/>
      <c r="H2314" s="36"/>
      <c r="I2314" s="36"/>
      <c r="J2314" s="36"/>
      <c r="K2314" s="36"/>
    </row>
    <row r="2315" spans="1:11" x14ac:dyDescent="0.25">
      <c r="A2315" s="37">
        <v>42065</v>
      </c>
      <c r="B2315" s="36">
        <v>0</v>
      </c>
      <c r="C2315" s="36">
        <v>574.01900000000001</v>
      </c>
      <c r="D2315" s="36">
        <v>574.01900000000001</v>
      </c>
      <c r="E2315" s="36">
        <v>574.01900000000001</v>
      </c>
      <c r="F2315" s="36">
        <v>574.01900000000001</v>
      </c>
      <c r="G2315" s="36"/>
      <c r="H2315" s="36"/>
      <c r="I2315" s="36"/>
      <c r="J2315" s="36"/>
      <c r="K2315" s="36"/>
    </row>
    <row r="2316" spans="1:11" x14ac:dyDescent="0.25">
      <c r="A2316" s="37">
        <v>42066</v>
      </c>
      <c r="B2316" s="36">
        <v>0</v>
      </c>
      <c r="C2316" s="36">
        <v>560.51099999999997</v>
      </c>
      <c r="D2316" s="36">
        <v>560.51099999999997</v>
      </c>
      <c r="E2316" s="36">
        <v>560.51099999999997</v>
      </c>
      <c r="F2316" s="36">
        <v>560.51099999999997</v>
      </c>
      <c r="G2316" s="36"/>
      <c r="H2316" s="36"/>
      <c r="I2316" s="36"/>
      <c r="J2316" s="36"/>
      <c r="K2316" s="36"/>
    </row>
    <row r="2317" spans="1:11" x14ac:dyDescent="0.25">
      <c r="A2317" s="37">
        <v>42067</v>
      </c>
      <c r="B2317" s="36">
        <v>0</v>
      </c>
      <c r="C2317" s="36">
        <v>562.20389999999998</v>
      </c>
      <c r="D2317" s="36">
        <v>562.20389999999998</v>
      </c>
      <c r="E2317" s="36">
        <v>562.20389999999998</v>
      </c>
      <c r="F2317" s="36">
        <v>562.20389999999998</v>
      </c>
      <c r="G2317" s="36"/>
      <c r="H2317" s="36"/>
      <c r="I2317" s="36"/>
      <c r="J2317" s="36"/>
      <c r="K2317" s="36"/>
    </row>
    <row r="2318" spans="1:11" x14ac:dyDescent="0.25">
      <c r="A2318" s="37">
        <v>42068</v>
      </c>
      <c r="B2318" s="36">
        <v>0</v>
      </c>
      <c r="C2318" s="36">
        <v>569.55909999999994</v>
      </c>
      <c r="D2318" s="36">
        <v>569.55909999999994</v>
      </c>
      <c r="E2318" s="36">
        <v>569.55909999999994</v>
      </c>
      <c r="F2318" s="36">
        <v>569.55909999999994</v>
      </c>
      <c r="G2318" s="36"/>
      <c r="H2318" s="36"/>
      <c r="I2318" s="36"/>
      <c r="J2318" s="36"/>
      <c r="K2318" s="36"/>
    </row>
    <row r="2319" spans="1:11" x14ac:dyDescent="0.25">
      <c r="A2319" s="37">
        <v>42069</v>
      </c>
      <c r="B2319" s="36">
        <v>0</v>
      </c>
      <c r="C2319" s="36">
        <v>542.62850000000003</v>
      </c>
      <c r="D2319" s="36">
        <v>542.62850000000003</v>
      </c>
      <c r="E2319" s="36">
        <v>542.62850000000003</v>
      </c>
      <c r="F2319" s="36">
        <v>542.62850000000003</v>
      </c>
      <c r="G2319" s="36"/>
      <c r="H2319" s="36"/>
      <c r="I2319" s="36"/>
      <c r="J2319" s="36"/>
      <c r="K2319" s="36"/>
    </row>
    <row r="2320" spans="1:11" x14ac:dyDescent="0.25">
      <c r="A2320" s="37">
        <v>42072</v>
      </c>
      <c r="B2320" s="36">
        <v>0</v>
      </c>
      <c r="C2320" s="36">
        <v>554.8904</v>
      </c>
      <c r="D2320" s="36">
        <v>554.8904</v>
      </c>
      <c r="E2320" s="36">
        <v>554.8904</v>
      </c>
      <c r="F2320" s="36">
        <v>554.8904</v>
      </c>
      <c r="G2320" s="36"/>
      <c r="H2320" s="36"/>
      <c r="I2320" s="36"/>
      <c r="J2320" s="36"/>
      <c r="K2320" s="36"/>
    </row>
    <row r="2321" spans="1:11" x14ac:dyDescent="0.25">
      <c r="A2321" s="37">
        <v>42073</v>
      </c>
      <c r="B2321" s="36">
        <v>0</v>
      </c>
      <c r="C2321" s="36">
        <v>533.34249999999997</v>
      </c>
      <c r="D2321" s="36">
        <v>533.34249999999997</v>
      </c>
      <c r="E2321" s="36">
        <v>533.34249999999997</v>
      </c>
      <c r="F2321" s="36">
        <v>533.34249999999997</v>
      </c>
      <c r="G2321" s="36"/>
      <c r="H2321" s="36"/>
      <c r="I2321" s="36"/>
      <c r="J2321" s="36"/>
      <c r="K2321" s="36"/>
    </row>
    <row r="2322" spans="1:11" x14ac:dyDescent="0.25">
      <c r="A2322" s="37">
        <v>42074</v>
      </c>
      <c r="B2322" s="36">
        <v>0</v>
      </c>
      <c r="C2322" s="36">
        <v>519.20029999999997</v>
      </c>
      <c r="D2322" s="36">
        <v>519.20029999999997</v>
      </c>
      <c r="E2322" s="36">
        <v>519.20029999999997</v>
      </c>
      <c r="F2322" s="36">
        <v>519.20029999999997</v>
      </c>
      <c r="G2322" s="36"/>
      <c r="H2322" s="36"/>
      <c r="I2322" s="36"/>
      <c r="J2322" s="36"/>
      <c r="K2322" s="36"/>
    </row>
    <row r="2323" spans="1:11" x14ac:dyDescent="0.25">
      <c r="A2323" s="37">
        <v>42075</v>
      </c>
      <c r="B2323" s="36">
        <v>0</v>
      </c>
      <c r="C2323" s="36">
        <v>551.00310000000002</v>
      </c>
      <c r="D2323" s="36">
        <v>551.00310000000002</v>
      </c>
      <c r="E2323" s="36">
        <v>551.00310000000002</v>
      </c>
      <c r="F2323" s="36">
        <v>551.00310000000002</v>
      </c>
      <c r="G2323" s="36"/>
      <c r="H2323" s="36"/>
      <c r="I2323" s="36"/>
      <c r="J2323" s="36"/>
      <c r="K2323" s="36"/>
    </row>
    <row r="2324" spans="1:11" x14ac:dyDescent="0.25">
      <c r="A2324" s="37">
        <v>42076</v>
      </c>
      <c r="B2324" s="36">
        <v>0</v>
      </c>
      <c r="C2324" s="36">
        <v>537.81659999999999</v>
      </c>
      <c r="D2324" s="36">
        <v>537.81659999999999</v>
      </c>
      <c r="E2324" s="36">
        <v>537.81659999999999</v>
      </c>
      <c r="F2324" s="36">
        <v>537.81659999999999</v>
      </c>
      <c r="G2324" s="36"/>
      <c r="H2324" s="36"/>
      <c r="I2324" s="36"/>
      <c r="J2324" s="36"/>
      <c r="K2324" s="36"/>
    </row>
    <row r="2325" spans="1:11" x14ac:dyDescent="0.25">
      <c r="A2325" s="37">
        <v>42079</v>
      </c>
      <c r="B2325" s="36">
        <v>0</v>
      </c>
      <c r="C2325" s="36">
        <v>550.0652</v>
      </c>
      <c r="D2325" s="36">
        <v>550.0652</v>
      </c>
      <c r="E2325" s="36">
        <v>550.0652</v>
      </c>
      <c r="F2325" s="36">
        <v>550.0652</v>
      </c>
      <c r="G2325" s="36"/>
      <c r="H2325" s="36"/>
      <c r="I2325" s="36"/>
      <c r="J2325" s="36"/>
      <c r="K2325" s="36"/>
    </row>
    <row r="2326" spans="1:11" x14ac:dyDescent="0.25">
      <c r="A2326" s="37">
        <v>42080</v>
      </c>
      <c r="B2326" s="36">
        <v>0</v>
      </c>
      <c r="C2326" s="36">
        <v>554.61189999999999</v>
      </c>
      <c r="D2326" s="36">
        <v>554.61189999999999</v>
      </c>
      <c r="E2326" s="36">
        <v>554.61189999999999</v>
      </c>
      <c r="F2326" s="36">
        <v>554.61189999999999</v>
      </c>
      <c r="G2326" s="36"/>
      <c r="H2326" s="36"/>
      <c r="I2326" s="36"/>
      <c r="J2326" s="36"/>
      <c r="K2326" s="36"/>
    </row>
    <row r="2327" spans="1:11" x14ac:dyDescent="0.25">
      <c r="A2327" s="37">
        <v>42081</v>
      </c>
      <c r="B2327" s="36">
        <v>0</v>
      </c>
      <c r="C2327" s="36">
        <v>576.74509999999998</v>
      </c>
      <c r="D2327" s="36">
        <v>576.74509999999998</v>
      </c>
      <c r="E2327" s="36">
        <v>576.74509999999998</v>
      </c>
      <c r="F2327" s="36">
        <v>576.74509999999998</v>
      </c>
      <c r="G2327" s="36"/>
      <c r="H2327" s="36"/>
      <c r="I2327" s="36"/>
      <c r="J2327" s="36"/>
      <c r="K2327" s="36"/>
    </row>
    <row r="2328" spans="1:11" x14ac:dyDescent="0.25">
      <c r="A2328" s="37">
        <v>42082</v>
      </c>
      <c r="B2328" s="36">
        <v>0</v>
      </c>
      <c r="C2328" s="36">
        <v>576.34379999999999</v>
      </c>
      <c r="D2328" s="36">
        <v>576.34379999999999</v>
      </c>
      <c r="E2328" s="36">
        <v>576.34379999999999</v>
      </c>
      <c r="F2328" s="36">
        <v>576.34379999999999</v>
      </c>
      <c r="G2328" s="36"/>
      <c r="H2328" s="36"/>
      <c r="I2328" s="36"/>
      <c r="J2328" s="36"/>
      <c r="K2328" s="36"/>
    </row>
    <row r="2329" spans="1:11" x14ac:dyDescent="0.25">
      <c r="A2329" s="37">
        <v>42083</v>
      </c>
      <c r="B2329" s="36">
        <v>0</v>
      </c>
      <c r="C2329" s="36">
        <v>588.52260000000001</v>
      </c>
      <c r="D2329" s="36">
        <v>588.52260000000001</v>
      </c>
      <c r="E2329" s="36">
        <v>588.52260000000001</v>
      </c>
      <c r="F2329" s="36">
        <v>588.52260000000001</v>
      </c>
      <c r="G2329" s="36"/>
      <c r="H2329" s="36"/>
      <c r="I2329" s="36"/>
      <c r="J2329" s="36"/>
      <c r="K2329" s="36"/>
    </row>
    <row r="2330" spans="1:11" x14ac:dyDescent="0.25">
      <c r="A2330" s="37">
        <v>42086</v>
      </c>
      <c r="B2330" s="36">
        <v>0</v>
      </c>
      <c r="C2330" s="36">
        <v>599.56740000000002</v>
      </c>
      <c r="D2330" s="36">
        <v>599.56740000000002</v>
      </c>
      <c r="E2330" s="36">
        <v>599.56740000000002</v>
      </c>
      <c r="F2330" s="36">
        <v>599.56740000000002</v>
      </c>
      <c r="G2330" s="36"/>
      <c r="H2330" s="36"/>
      <c r="I2330" s="36"/>
      <c r="J2330" s="36"/>
      <c r="K2330" s="36"/>
    </row>
    <row r="2331" spans="1:11" x14ac:dyDescent="0.25">
      <c r="A2331" s="37">
        <v>42087</v>
      </c>
      <c r="B2331" s="36">
        <v>0</v>
      </c>
      <c r="C2331" s="36">
        <v>598.98350000000005</v>
      </c>
      <c r="D2331" s="36">
        <v>598.98350000000005</v>
      </c>
      <c r="E2331" s="36">
        <v>598.98350000000005</v>
      </c>
      <c r="F2331" s="36">
        <v>598.98350000000005</v>
      </c>
      <c r="G2331" s="36"/>
      <c r="H2331" s="36"/>
      <c r="I2331" s="36"/>
      <c r="J2331" s="36"/>
      <c r="K2331" s="36"/>
    </row>
    <row r="2332" spans="1:11" x14ac:dyDescent="0.25">
      <c r="A2332" s="37">
        <v>42088</v>
      </c>
      <c r="B2332" s="36">
        <v>0</v>
      </c>
      <c r="C2332" s="36">
        <v>572.58190000000002</v>
      </c>
      <c r="D2332" s="36">
        <v>572.58190000000002</v>
      </c>
      <c r="E2332" s="36">
        <v>572.58190000000002</v>
      </c>
      <c r="F2332" s="36">
        <v>572.58190000000002</v>
      </c>
      <c r="G2332" s="36"/>
      <c r="H2332" s="36"/>
      <c r="I2332" s="36"/>
      <c r="J2332" s="36"/>
      <c r="K2332" s="36"/>
    </row>
    <row r="2333" spans="1:11" x14ac:dyDescent="0.25">
      <c r="A2333" s="37">
        <v>42089</v>
      </c>
      <c r="B2333" s="36">
        <v>0</v>
      </c>
      <c r="C2333" s="36">
        <v>574.9597</v>
      </c>
      <c r="D2333" s="36">
        <v>574.9597</v>
      </c>
      <c r="E2333" s="36">
        <v>574.9597</v>
      </c>
      <c r="F2333" s="36">
        <v>574.9597</v>
      </c>
      <c r="G2333" s="36"/>
      <c r="H2333" s="36"/>
      <c r="I2333" s="36"/>
      <c r="J2333" s="36"/>
      <c r="K2333" s="36"/>
    </row>
    <row r="2334" spans="1:11" x14ac:dyDescent="0.25">
      <c r="A2334" s="37">
        <v>42090</v>
      </c>
      <c r="B2334" s="36">
        <v>0</v>
      </c>
      <c r="C2334" s="36">
        <v>583.53639999999996</v>
      </c>
      <c r="D2334" s="36">
        <v>583.53639999999996</v>
      </c>
      <c r="E2334" s="36">
        <v>583.53639999999996</v>
      </c>
      <c r="F2334" s="36">
        <v>583.53639999999996</v>
      </c>
      <c r="G2334" s="36"/>
      <c r="H2334" s="36"/>
      <c r="I2334" s="36"/>
      <c r="J2334" s="36"/>
      <c r="K2334" s="36"/>
    </row>
    <row r="2335" spans="1:11" x14ac:dyDescent="0.25">
      <c r="A2335" s="37">
        <v>42093</v>
      </c>
      <c r="B2335" s="36">
        <v>0</v>
      </c>
      <c r="C2335" s="36">
        <v>602.07399999999996</v>
      </c>
      <c r="D2335" s="36">
        <v>602.07399999999996</v>
      </c>
      <c r="E2335" s="36">
        <v>602.07399999999996</v>
      </c>
      <c r="F2335" s="36">
        <v>602.07399999999996</v>
      </c>
      <c r="G2335" s="36"/>
      <c r="H2335" s="36"/>
      <c r="I2335" s="36"/>
      <c r="J2335" s="36"/>
      <c r="K2335" s="36"/>
    </row>
    <row r="2336" spans="1:11" x14ac:dyDescent="0.25">
      <c r="A2336" s="37">
        <v>42094</v>
      </c>
      <c r="B2336" s="36">
        <v>0</v>
      </c>
      <c r="C2336" s="36">
        <v>585.9846</v>
      </c>
      <c r="D2336" s="36">
        <v>585.9846</v>
      </c>
      <c r="E2336" s="36">
        <v>585.9846</v>
      </c>
      <c r="F2336" s="36">
        <v>585.9846</v>
      </c>
      <c r="G2336" s="36"/>
      <c r="H2336" s="36"/>
      <c r="I2336" s="36"/>
      <c r="J2336" s="36"/>
      <c r="K2336" s="36"/>
    </row>
    <row r="2337" spans="1:11" x14ac:dyDescent="0.25">
      <c r="A2337" s="37">
        <v>42095</v>
      </c>
      <c r="B2337" s="36">
        <v>0</v>
      </c>
      <c r="C2337" s="36">
        <v>584.84199999999998</v>
      </c>
      <c r="D2337" s="36">
        <v>584.84199999999998</v>
      </c>
      <c r="E2337" s="36">
        <v>584.84199999999998</v>
      </c>
      <c r="F2337" s="36">
        <v>584.84199999999998</v>
      </c>
      <c r="G2337" s="36"/>
      <c r="H2337" s="36"/>
      <c r="I2337" s="36"/>
      <c r="J2337" s="36"/>
      <c r="K2337" s="36"/>
    </row>
    <row r="2338" spans="1:11" x14ac:dyDescent="0.25">
      <c r="A2338" s="37">
        <v>42096</v>
      </c>
      <c r="B2338" s="36">
        <v>0</v>
      </c>
      <c r="C2338" s="36">
        <v>599.22270000000003</v>
      </c>
      <c r="D2338" s="36">
        <v>599.22270000000003</v>
      </c>
      <c r="E2338" s="36">
        <v>599.22270000000003</v>
      </c>
      <c r="F2338" s="36">
        <v>599.22270000000003</v>
      </c>
      <c r="G2338" s="36"/>
      <c r="H2338" s="36"/>
      <c r="I2338" s="36"/>
      <c r="J2338" s="36"/>
      <c r="K2338" s="36"/>
    </row>
    <row r="2339" spans="1:11" x14ac:dyDescent="0.25">
      <c r="A2339" s="37">
        <v>42100</v>
      </c>
      <c r="B2339" s="36">
        <v>0</v>
      </c>
      <c r="C2339" s="36">
        <v>611.14250000000004</v>
      </c>
      <c r="D2339" s="36">
        <v>611.14250000000004</v>
      </c>
      <c r="E2339" s="36">
        <v>611.14250000000004</v>
      </c>
      <c r="F2339" s="36">
        <v>611.14250000000004</v>
      </c>
      <c r="G2339" s="36"/>
      <c r="H2339" s="36"/>
      <c r="I2339" s="36"/>
      <c r="J2339" s="36"/>
      <c r="K2339" s="36"/>
    </row>
    <row r="2340" spans="1:11" x14ac:dyDescent="0.25">
      <c r="A2340" s="37">
        <v>42101</v>
      </c>
      <c r="B2340" s="36">
        <v>0</v>
      </c>
      <c r="C2340" s="36">
        <v>614.23059999999998</v>
      </c>
      <c r="D2340" s="36">
        <v>614.23059999999998</v>
      </c>
      <c r="E2340" s="36">
        <v>614.23059999999998</v>
      </c>
      <c r="F2340" s="36">
        <v>614.23059999999998</v>
      </c>
      <c r="G2340" s="36"/>
      <c r="H2340" s="36"/>
      <c r="I2340" s="36"/>
      <c r="J2340" s="36"/>
      <c r="K2340" s="36"/>
    </row>
    <row r="2341" spans="1:11" x14ac:dyDescent="0.25">
      <c r="A2341" s="37">
        <v>42102</v>
      </c>
      <c r="B2341" s="36">
        <v>0</v>
      </c>
      <c r="C2341" s="36">
        <v>621.93629999999996</v>
      </c>
      <c r="D2341" s="36">
        <v>621.93629999999996</v>
      </c>
      <c r="E2341" s="36">
        <v>621.93629999999996</v>
      </c>
      <c r="F2341" s="36">
        <v>621.93629999999996</v>
      </c>
      <c r="G2341" s="36"/>
      <c r="H2341" s="36"/>
      <c r="I2341" s="36"/>
      <c r="J2341" s="36"/>
      <c r="K2341" s="36"/>
    </row>
    <row r="2342" spans="1:11" x14ac:dyDescent="0.25">
      <c r="A2342" s="37">
        <v>42103</v>
      </c>
      <c r="B2342" s="36">
        <v>0</v>
      </c>
      <c r="C2342" s="36">
        <v>644.38980000000004</v>
      </c>
      <c r="D2342" s="36">
        <v>644.38980000000004</v>
      </c>
      <c r="E2342" s="36">
        <v>644.38980000000004</v>
      </c>
      <c r="F2342" s="36">
        <v>644.38980000000004</v>
      </c>
      <c r="G2342" s="36"/>
      <c r="H2342" s="36"/>
      <c r="I2342" s="36"/>
      <c r="J2342" s="36"/>
      <c r="K2342" s="36"/>
    </row>
    <row r="2343" spans="1:11" x14ac:dyDescent="0.25">
      <c r="A2343" s="37">
        <v>42104</v>
      </c>
      <c r="B2343" s="36">
        <v>0</v>
      </c>
      <c r="C2343" s="36">
        <v>673.94949999999994</v>
      </c>
      <c r="D2343" s="36">
        <v>673.94949999999994</v>
      </c>
      <c r="E2343" s="36">
        <v>673.94949999999994</v>
      </c>
      <c r="F2343" s="36">
        <v>673.94949999999994</v>
      </c>
      <c r="G2343" s="36"/>
      <c r="H2343" s="36"/>
      <c r="I2343" s="36"/>
      <c r="J2343" s="36"/>
      <c r="K2343" s="36"/>
    </row>
    <row r="2344" spans="1:11" x14ac:dyDescent="0.25">
      <c r="A2344" s="37">
        <v>42107</v>
      </c>
      <c r="B2344" s="36">
        <v>0</v>
      </c>
      <c r="C2344" s="36">
        <v>652.60530000000006</v>
      </c>
      <c r="D2344" s="36">
        <v>652.60530000000006</v>
      </c>
      <c r="E2344" s="36">
        <v>652.60530000000006</v>
      </c>
      <c r="F2344" s="36">
        <v>652.60530000000006</v>
      </c>
      <c r="G2344" s="36"/>
      <c r="H2344" s="36"/>
      <c r="I2344" s="36"/>
      <c r="J2344" s="36"/>
      <c r="K2344" s="36"/>
    </row>
    <row r="2345" spans="1:11" x14ac:dyDescent="0.25">
      <c r="A2345" s="37">
        <v>42108</v>
      </c>
      <c r="B2345" s="36">
        <v>0</v>
      </c>
      <c r="C2345" s="36">
        <v>662.55930000000001</v>
      </c>
      <c r="D2345" s="36">
        <v>662.55930000000001</v>
      </c>
      <c r="E2345" s="36">
        <v>662.55930000000001</v>
      </c>
      <c r="F2345" s="36">
        <v>662.55930000000001</v>
      </c>
      <c r="G2345" s="36"/>
      <c r="H2345" s="36"/>
      <c r="I2345" s="36"/>
      <c r="J2345" s="36"/>
      <c r="K2345" s="36"/>
    </row>
    <row r="2346" spans="1:11" x14ac:dyDescent="0.25">
      <c r="A2346" s="37">
        <v>42109</v>
      </c>
      <c r="B2346" s="36">
        <v>0</v>
      </c>
      <c r="C2346" s="36">
        <v>674.75109999999995</v>
      </c>
      <c r="D2346" s="36">
        <v>674.75109999999995</v>
      </c>
      <c r="E2346" s="36">
        <v>674.75109999999995</v>
      </c>
      <c r="F2346" s="36">
        <v>674.75109999999995</v>
      </c>
      <c r="G2346" s="36"/>
      <c r="H2346" s="36"/>
      <c r="I2346" s="36"/>
      <c r="J2346" s="36"/>
      <c r="K2346" s="36"/>
    </row>
    <row r="2347" spans="1:11" x14ac:dyDescent="0.25">
      <c r="A2347" s="37">
        <v>42110</v>
      </c>
      <c r="B2347" s="36">
        <v>0</v>
      </c>
      <c r="C2347" s="36">
        <v>687.41430000000003</v>
      </c>
      <c r="D2347" s="36">
        <v>687.41430000000003</v>
      </c>
      <c r="E2347" s="36">
        <v>687.41430000000003</v>
      </c>
      <c r="F2347" s="36">
        <v>687.41430000000003</v>
      </c>
      <c r="G2347" s="36"/>
      <c r="H2347" s="36"/>
      <c r="I2347" s="36"/>
      <c r="J2347" s="36"/>
      <c r="K2347" s="36"/>
    </row>
    <row r="2348" spans="1:11" x14ac:dyDescent="0.25">
      <c r="A2348" s="37">
        <v>42111</v>
      </c>
      <c r="B2348" s="36">
        <v>0</v>
      </c>
      <c r="C2348" s="36">
        <v>662.11379999999997</v>
      </c>
      <c r="D2348" s="36">
        <v>662.11379999999997</v>
      </c>
      <c r="E2348" s="36">
        <v>662.11379999999997</v>
      </c>
      <c r="F2348" s="36">
        <v>662.11379999999997</v>
      </c>
      <c r="G2348" s="36"/>
      <c r="H2348" s="36"/>
      <c r="I2348" s="36"/>
      <c r="J2348" s="36"/>
      <c r="K2348" s="36"/>
    </row>
    <row r="2349" spans="1:11" x14ac:dyDescent="0.25">
      <c r="A2349" s="37">
        <v>42114</v>
      </c>
      <c r="B2349" s="36">
        <v>0</v>
      </c>
      <c r="C2349" s="36">
        <v>687.41629999999998</v>
      </c>
      <c r="D2349" s="36">
        <v>687.41629999999998</v>
      </c>
      <c r="E2349" s="36">
        <v>687.41629999999998</v>
      </c>
      <c r="F2349" s="36">
        <v>687.41629999999998</v>
      </c>
      <c r="G2349" s="36"/>
      <c r="H2349" s="36"/>
      <c r="I2349" s="36"/>
      <c r="J2349" s="36"/>
      <c r="K2349" s="36"/>
    </row>
    <row r="2350" spans="1:11" x14ac:dyDescent="0.25">
      <c r="A2350" s="37">
        <v>42115</v>
      </c>
      <c r="B2350" s="36">
        <v>0</v>
      </c>
      <c r="C2350" s="36">
        <v>687.34450000000004</v>
      </c>
      <c r="D2350" s="36">
        <v>687.34450000000004</v>
      </c>
      <c r="E2350" s="36">
        <v>687.34450000000004</v>
      </c>
      <c r="F2350" s="36">
        <v>687.34450000000004</v>
      </c>
      <c r="G2350" s="36"/>
      <c r="H2350" s="36"/>
      <c r="I2350" s="36"/>
      <c r="J2350" s="36"/>
      <c r="K2350" s="36"/>
    </row>
    <row r="2351" spans="1:11" x14ac:dyDescent="0.25">
      <c r="A2351" s="37">
        <v>42116</v>
      </c>
      <c r="B2351" s="36">
        <v>0</v>
      </c>
      <c r="C2351" s="36">
        <v>694.40020000000004</v>
      </c>
      <c r="D2351" s="36">
        <v>694.40020000000004</v>
      </c>
      <c r="E2351" s="36">
        <v>694.40020000000004</v>
      </c>
      <c r="F2351" s="36">
        <v>694.40020000000004</v>
      </c>
      <c r="G2351" s="36"/>
      <c r="H2351" s="36"/>
      <c r="I2351" s="36"/>
      <c r="J2351" s="36"/>
      <c r="K2351" s="36"/>
    </row>
    <row r="2352" spans="1:11" x14ac:dyDescent="0.25">
      <c r="A2352" s="37">
        <v>42117</v>
      </c>
      <c r="B2352" s="36">
        <v>0</v>
      </c>
      <c r="C2352" s="36">
        <v>703.19330000000002</v>
      </c>
      <c r="D2352" s="36">
        <v>703.19330000000002</v>
      </c>
      <c r="E2352" s="36">
        <v>703.19330000000002</v>
      </c>
      <c r="F2352" s="36">
        <v>703.19330000000002</v>
      </c>
      <c r="G2352" s="36"/>
      <c r="H2352" s="36"/>
      <c r="I2352" s="36"/>
      <c r="J2352" s="36"/>
      <c r="K2352" s="36"/>
    </row>
    <row r="2353" spans="1:11" x14ac:dyDescent="0.25">
      <c r="A2353" s="37">
        <v>42118</v>
      </c>
      <c r="B2353" s="36">
        <v>0</v>
      </c>
      <c r="C2353" s="36">
        <v>708.50160000000005</v>
      </c>
      <c r="D2353" s="36">
        <v>708.50160000000005</v>
      </c>
      <c r="E2353" s="36">
        <v>708.50160000000005</v>
      </c>
      <c r="F2353" s="36">
        <v>708.50160000000005</v>
      </c>
      <c r="G2353" s="36"/>
      <c r="H2353" s="36"/>
      <c r="I2353" s="36"/>
      <c r="J2353" s="36"/>
      <c r="K2353" s="36"/>
    </row>
    <row r="2354" spans="1:11" x14ac:dyDescent="0.25">
      <c r="A2354" s="37">
        <v>42121</v>
      </c>
      <c r="B2354" s="36">
        <v>0</v>
      </c>
      <c r="C2354" s="36">
        <v>683.84019999999998</v>
      </c>
      <c r="D2354" s="36">
        <v>683.84019999999998</v>
      </c>
      <c r="E2354" s="36">
        <v>683.84019999999998</v>
      </c>
      <c r="F2354" s="36">
        <v>683.84019999999998</v>
      </c>
      <c r="G2354" s="36"/>
      <c r="H2354" s="36"/>
      <c r="I2354" s="36"/>
      <c r="J2354" s="36"/>
      <c r="K2354" s="36"/>
    </row>
    <row r="2355" spans="1:11" x14ac:dyDescent="0.25">
      <c r="A2355" s="37">
        <v>42122</v>
      </c>
      <c r="B2355" s="36">
        <v>0</v>
      </c>
      <c r="C2355" s="36">
        <v>709.36400000000003</v>
      </c>
      <c r="D2355" s="36">
        <v>709.36400000000003</v>
      </c>
      <c r="E2355" s="36">
        <v>709.36400000000003</v>
      </c>
      <c r="F2355" s="36">
        <v>709.36400000000003</v>
      </c>
      <c r="G2355" s="36"/>
      <c r="H2355" s="36"/>
      <c r="I2355" s="36"/>
      <c r="J2355" s="36"/>
      <c r="K2355" s="36"/>
    </row>
    <row r="2356" spans="1:11" x14ac:dyDescent="0.25">
      <c r="A2356" s="37">
        <v>42123</v>
      </c>
      <c r="B2356" s="36">
        <v>0</v>
      </c>
      <c r="C2356" s="36">
        <v>689.51639999999998</v>
      </c>
      <c r="D2356" s="36">
        <v>689.51639999999998</v>
      </c>
      <c r="E2356" s="36">
        <v>689.51639999999998</v>
      </c>
      <c r="F2356" s="36">
        <v>689.51639999999998</v>
      </c>
      <c r="G2356" s="36"/>
      <c r="H2356" s="36"/>
      <c r="I2356" s="36"/>
      <c r="J2356" s="36"/>
      <c r="K2356" s="36"/>
    </row>
    <row r="2357" spans="1:11" x14ac:dyDescent="0.25">
      <c r="A2357" s="37">
        <v>42124</v>
      </c>
      <c r="B2357" s="36">
        <v>0</v>
      </c>
      <c r="C2357" s="36">
        <v>668.7482</v>
      </c>
      <c r="D2357" s="36">
        <v>668.7482</v>
      </c>
      <c r="E2357" s="36">
        <v>668.7482</v>
      </c>
      <c r="F2357" s="36">
        <v>668.7482</v>
      </c>
      <c r="G2357" s="36"/>
      <c r="H2357" s="36"/>
      <c r="I2357" s="36"/>
      <c r="J2357" s="36"/>
      <c r="K2357" s="36"/>
    </row>
    <row r="2358" spans="1:11" x14ac:dyDescent="0.25">
      <c r="A2358" s="37">
        <v>42125</v>
      </c>
      <c r="B2358" s="36">
        <v>0</v>
      </c>
      <c r="C2358" s="36">
        <v>705.24369999999999</v>
      </c>
      <c r="D2358" s="36">
        <v>705.24369999999999</v>
      </c>
      <c r="E2358" s="36">
        <v>705.24369999999999</v>
      </c>
      <c r="F2358" s="36">
        <v>705.24369999999999</v>
      </c>
      <c r="G2358" s="36"/>
      <c r="H2358" s="36"/>
      <c r="I2358" s="36"/>
      <c r="J2358" s="36"/>
      <c r="K2358" s="36"/>
    </row>
    <row r="2359" spans="1:11" x14ac:dyDescent="0.25">
      <c r="A2359" s="37">
        <v>42128</v>
      </c>
      <c r="B2359" s="36">
        <v>0</v>
      </c>
      <c r="C2359" s="36">
        <v>702.74009999999998</v>
      </c>
      <c r="D2359" s="36">
        <v>702.74009999999998</v>
      </c>
      <c r="E2359" s="36">
        <v>702.74009999999998</v>
      </c>
      <c r="F2359" s="36">
        <v>702.74009999999998</v>
      </c>
      <c r="G2359" s="36"/>
      <c r="H2359" s="36"/>
      <c r="I2359" s="36"/>
      <c r="J2359" s="36"/>
      <c r="K2359" s="36"/>
    </row>
    <row r="2360" spans="1:11" x14ac:dyDescent="0.25">
      <c r="A2360" s="37">
        <v>42129</v>
      </c>
      <c r="B2360" s="36">
        <v>0</v>
      </c>
      <c r="C2360" s="36">
        <v>681.1232</v>
      </c>
      <c r="D2360" s="36">
        <v>681.1232</v>
      </c>
      <c r="E2360" s="36">
        <v>681.1232</v>
      </c>
      <c r="F2360" s="36">
        <v>681.1232</v>
      </c>
      <c r="G2360" s="36"/>
      <c r="H2360" s="36"/>
      <c r="I2360" s="36"/>
      <c r="J2360" s="36"/>
      <c r="K2360" s="36"/>
    </row>
    <row r="2361" spans="1:11" x14ac:dyDescent="0.25">
      <c r="A2361" s="37">
        <v>42130</v>
      </c>
      <c r="B2361" s="36">
        <v>0</v>
      </c>
      <c r="C2361" s="36">
        <v>665.75959999999998</v>
      </c>
      <c r="D2361" s="36">
        <v>665.75959999999998</v>
      </c>
      <c r="E2361" s="36">
        <v>665.75959999999998</v>
      </c>
      <c r="F2361" s="36">
        <v>665.75959999999998</v>
      </c>
      <c r="G2361" s="36"/>
      <c r="H2361" s="36"/>
      <c r="I2361" s="36"/>
      <c r="J2361" s="36"/>
      <c r="K2361" s="36"/>
    </row>
    <row r="2362" spans="1:11" x14ac:dyDescent="0.25">
      <c r="A2362" s="37">
        <v>42131</v>
      </c>
      <c r="B2362" s="36">
        <v>0</v>
      </c>
      <c r="C2362" s="36">
        <v>674.15890000000002</v>
      </c>
      <c r="D2362" s="36">
        <v>674.15890000000002</v>
      </c>
      <c r="E2362" s="36">
        <v>674.15890000000002</v>
      </c>
      <c r="F2362" s="36">
        <v>674.15890000000002</v>
      </c>
      <c r="G2362" s="36"/>
      <c r="H2362" s="36"/>
      <c r="I2362" s="36"/>
      <c r="J2362" s="36"/>
      <c r="K2362" s="36"/>
    </row>
    <row r="2363" spans="1:11" x14ac:dyDescent="0.25">
      <c r="A2363" s="37">
        <v>42132</v>
      </c>
      <c r="B2363" s="36">
        <v>0</v>
      </c>
      <c r="C2363" s="36">
        <v>710.36220000000003</v>
      </c>
      <c r="D2363" s="36">
        <v>710.36220000000003</v>
      </c>
      <c r="E2363" s="36">
        <v>710.36220000000003</v>
      </c>
      <c r="F2363" s="36">
        <v>710.36220000000003</v>
      </c>
      <c r="G2363" s="36"/>
      <c r="H2363" s="36"/>
      <c r="I2363" s="36"/>
      <c r="J2363" s="36"/>
      <c r="K2363" s="36"/>
    </row>
    <row r="2364" spans="1:11" x14ac:dyDescent="0.25">
      <c r="A2364" s="37">
        <v>42135</v>
      </c>
      <c r="B2364" s="36">
        <v>0</v>
      </c>
      <c r="C2364" s="36">
        <v>690.1934</v>
      </c>
      <c r="D2364" s="36">
        <v>690.1934</v>
      </c>
      <c r="E2364" s="36">
        <v>690.1934</v>
      </c>
      <c r="F2364" s="36">
        <v>690.1934</v>
      </c>
      <c r="G2364" s="36"/>
      <c r="H2364" s="36"/>
      <c r="I2364" s="36"/>
      <c r="J2364" s="36"/>
      <c r="K2364" s="36"/>
    </row>
    <row r="2365" spans="1:11" x14ac:dyDescent="0.25">
      <c r="A2365" s="37">
        <v>42136</v>
      </c>
      <c r="B2365" s="36">
        <v>0</v>
      </c>
      <c r="C2365" s="36">
        <v>692.9751</v>
      </c>
      <c r="D2365" s="36">
        <v>692.9751</v>
      </c>
      <c r="E2365" s="36">
        <v>692.9751</v>
      </c>
      <c r="F2365" s="36">
        <v>692.9751</v>
      </c>
      <c r="G2365" s="36"/>
      <c r="H2365" s="36"/>
      <c r="I2365" s="36"/>
      <c r="J2365" s="36"/>
      <c r="K2365" s="36"/>
    </row>
    <row r="2366" spans="1:11" x14ac:dyDescent="0.25">
      <c r="A2366" s="37">
        <v>42137</v>
      </c>
      <c r="B2366" s="36">
        <v>0</v>
      </c>
      <c r="C2366" s="36">
        <v>703.27499999999998</v>
      </c>
      <c r="D2366" s="36">
        <v>703.27499999999998</v>
      </c>
      <c r="E2366" s="36">
        <v>703.27499999999998</v>
      </c>
      <c r="F2366" s="36">
        <v>703.27499999999998</v>
      </c>
      <c r="G2366" s="36"/>
      <c r="H2366" s="36"/>
      <c r="I2366" s="36"/>
      <c r="J2366" s="36"/>
      <c r="K2366" s="36"/>
    </row>
    <row r="2367" spans="1:11" x14ac:dyDescent="0.25">
      <c r="A2367" s="37">
        <v>42138</v>
      </c>
      <c r="B2367" s="36">
        <v>0</v>
      </c>
      <c r="C2367" s="36">
        <v>718.10940000000005</v>
      </c>
      <c r="D2367" s="36">
        <v>718.10940000000005</v>
      </c>
      <c r="E2367" s="36">
        <v>718.10940000000005</v>
      </c>
      <c r="F2367" s="36">
        <v>718.10940000000005</v>
      </c>
      <c r="G2367" s="36"/>
      <c r="H2367" s="36"/>
      <c r="I2367" s="36"/>
      <c r="J2367" s="36"/>
      <c r="K2367" s="36"/>
    </row>
    <row r="2368" spans="1:11" x14ac:dyDescent="0.25">
      <c r="A2368" s="37">
        <v>42139</v>
      </c>
      <c r="B2368" s="36">
        <v>0</v>
      </c>
      <c r="C2368" s="36">
        <v>725.32640000000004</v>
      </c>
      <c r="D2368" s="36">
        <v>725.32640000000004</v>
      </c>
      <c r="E2368" s="36">
        <v>725.32640000000004</v>
      </c>
      <c r="F2368" s="36">
        <v>725.32640000000004</v>
      </c>
      <c r="G2368" s="36"/>
      <c r="H2368" s="36"/>
      <c r="I2368" s="36"/>
      <c r="J2368" s="36"/>
      <c r="K2368" s="36"/>
    </row>
    <row r="2369" spans="1:11" x14ac:dyDescent="0.25">
      <c r="A2369" s="37">
        <v>42142</v>
      </c>
      <c r="B2369" s="36">
        <v>0</v>
      </c>
      <c r="C2369" s="36">
        <v>751.79229999999995</v>
      </c>
      <c r="D2369" s="36">
        <v>751.79229999999995</v>
      </c>
      <c r="E2369" s="36">
        <v>751.79229999999995</v>
      </c>
      <c r="F2369" s="36">
        <v>751.79229999999995</v>
      </c>
      <c r="G2369" s="36"/>
      <c r="H2369" s="36"/>
      <c r="I2369" s="36"/>
      <c r="J2369" s="36"/>
      <c r="K2369" s="36"/>
    </row>
    <row r="2370" spans="1:11" x14ac:dyDescent="0.25">
      <c r="A2370" s="37">
        <v>42143</v>
      </c>
      <c r="B2370" s="36">
        <v>0</v>
      </c>
      <c r="C2370" s="36">
        <v>759.37900000000002</v>
      </c>
      <c r="D2370" s="36">
        <v>759.37900000000002</v>
      </c>
      <c r="E2370" s="36">
        <v>759.37900000000002</v>
      </c>
      <c r="F2370" s="36">
        <v>759.37900000000002</v>
      </c>
      <c r="G2370" s="36"/>
      <c r="H2370" s="36"/>
      <c r="I2370" s="36"/>
      <c r="J2370" s="36"/>
      <c r="K2370" s="36"/>
    </row>
    <row r="2371" spans="1:11" x14ac:dyDescent="0.25">
      <c r="A2371" s="37">
        <v>42144</v>
      </c>
      <c r="B2371" s="36">
        <v>0</v>
      </c>
      <c r="C2371" s="36">
        <v>755.78250000000003</v>
      </c>
      <c r="D2371" s="36">
        <v>755.78250000000003</v>
      </c>
      <c r="E2371" s="36">
        <v>755.78250000000003</v>
      </c>
      <c r="F2371" s="36">
        <v>755.78250000000003</v>
      </c>
      <c r="G2371" s="36"/>
      <c r="H2371" s="36"/>
      <c r="I2371" s="36"/>
      <c r="J2371" s="36"/>
      <c r="K2371" s="36"/>
    </row>
    <row r="2372" spans="1:11" x14ac:dyDescent="0.25">
      <c r="A2372" s="37">
        <v>42145</v>
      </c>
      <c r="B2372" s="36">
        <v>0</v>
      </c>
      <c r="C2372" s="36">
        <v>780.84439999999995</v>
      </c>
      <c r="D2372" s="36">
        <v>780.84439999999995</v>
      </c>
      <c r="E2372" s="36">
        <v>780.84439999999995</v>
      </c>
      <c r="F2372" s="36">
        <v>780.84439999999995</v>
      </c>
      <c r="G2372" s="36"/>
      <c r="H2372" s="36"/>
      <c r="I2372" s="36"/>
      <c r="J2372" s="36"/>
      <c r="K2372" s="36"/>
    </row>
    <row r="2373" spans="1:11" x14ac:dyDescent="0.25">
      <c r="A2373" s="37">
        <v>42146</v>
      </c>
      <c r="B2373" s="36">
        <v>0</v>
      </c>
      <c r="C2373" s="36">
        <v>775.16369999999995</v>
      </c>
      <c r="D2373" s="36">
        <v>775.16369999999995</v>
      </c>
      <c r="E2373" s="36">
        <v>775.16369999999995</v>
      </c>
      <c r="F2373" s="36">
        <v>775.16369999999995</v>
      </c>
      <c r="G2373" s="36"/>
      <c r="H2373" s="36"/>
      <c r="I2373" s="36"/>
      <c r="J2373" s="36"/>
      <c r="K2373" s="36"/>
    </row>
    <row r="2374" spans="1:11" x14ac:dyDescent="0.25">
      <c r="A2374" s="37">
        <v>42150</v>
      </c>
      <c r="B2374" s="36">
        <v>0</v>
      </c>
      <c r="C2374" s="36">
        <v>747.09400000000005</v>
      </c>
      <c r="D2374" s="36">
        <v>747.09400000000005</v>
      </c>
      <c r="E2374" s="36">
        <v>747.09400000000005</v>
      </c>
      <c r="F2374" s="36">
        <v>747.09400000000005</v>
      </c>
      <c r="G2374" s="36"/>
      <c r="H2374" s="36"/>
      <c r="I2374" s="36"/>
      <c r="J2374" s="36"/>
      <c r="K2374" s="36"/>
    </row>
    <row r="2375" spans="1:11" x14ac:dyDescent="0.25">
      <c r="A2375" s="37">
        <v>42151</v>
      </c>
      <c r="B2375" s="36">
        <v>0</v>
      </c>
      <c r="C2375" s="36">
        <v>776.44560000000001</v>
      </c>
      <c r="D2375" s="36">
        <v>776.44560000000001</v>
      </c>
      <c r="E2375" s="36">
        <v>776.44560000000001</v>
      </c>
      <c r="F2375" s="36">
        <v>776.44560000000001</v>
      </c>
      <c r="G2375" s="36"/>
      <c r="H2375" s="36"/>
      <c r="I2375" s="36"/>
      <c r="J2375" s="36"/>
      <c r="K2375" s="36"/>
    </row>
    <row r="2376" spans="1:11" x14ac:dyDescent="0.25">
      <c r="A2376" s="37">
        <v>42152</v>
      </c>
      <c r="B2376" s="36">
        <v>0</v>
      </c>
      <c r="C2376" s="36">
        <v>764.33879999999999</v>
      </c>
      <c r="D2376" s="36">
        <v>764.33879999999999</v>
      </c>
      <c r="E2376" s="36">
        <v>764.33879999999999</v>
      </c>
      <c r="F2376" s="36">
        <v>764.33879999999999</v>
      </c>
      <c r="G2376" s="36"/>
      <c r="H2376" s="36"/>
      <c r="I2376" s="36"/>
      <c r="J2376" s="36"/>
      <c r="K2376" s="36"/>
    </row>
    <row r="2377" spans="1:11" x14ac:dyDescent="0.25">
      <c r="A2377" s="37">
        <v>42153</v>
      </c>
      <c r="B2377" s="36">
        <v>0</v>
      </c>
      <c r="C2377" s="36">
        <v>763.53269999999998</v>
      </c>
      <c r="D2377" s="36">
        <v>763.53269999999998</v>
      </c>
      <c r="E2377" s="36">
        <v>763.53269999999998</v>
      </c>
      <c r="F2377" s="36">
        <v>763.53269999999998</v>
      </c>
      <c r="G2377" s="36"/>
      <c r="H2377" s="36"/>
      <c r="I2377" s="36"/>
      <c r="J2377" s="36"/>
      <c r="K2377" s="36"/>
    </row>
    <row r="2378" spans="1:11" x14ac:dyDescent="0.25">
      <c r="A2378" s="37">
        <v>42156</v>
      </c>
      <c r="B2378" s="36">
        <v>0</v>
      </c>
      <c r="C2378" s="36">
        <v>768.55340000000001</v>
      </c>
      <c r="D2378" s="36">
        <v>768.55340000000001</v>
      </c>
      <c r="E2378" s="36">
        <v>768.55340000000001</v>
      </c>
      <c r="F2378" s="36">
        <v>768.55340000000001</v>
      </c>
      <c r="G2378" s="36"/>
      <c r="H2378" s="36"/>
      <c r="I2378" s="36"/>
      <c r="J2378" s="36"/>
      <c r="K2378" s="36"/>
    </row>
    <row r="2379" spans="1:11" x14ac:dyDescent="0.25">
      <c r="A2379" s="37">
        <v>42157</v>
      </c>
      <c r="B2379" s="36">
        <v>0</v>
      </c>
      <c r="C2379" s="36">
        <v>753.30150000000003</v>
      </c>
      <c r="D2379" s="36">
        <v>753.30150000000003</v>
      </c>
      <c r="E2379" s="36">
        <v>753.30150000000003</v>
      </c>
      <c r="F2379" s="36">
        <v>753.30150000000003</v>
      </c>
      <c r="G2379" s="36"/>
      <c r="H2379" s="36"/>
      <c r="I2379" s="36"/>
      <c r="J2379" s="36"/>
      <c r="K2379" s="36"/>
    </row>
    <row r="2380" spans="1:11" x14ac:dyDescent="0.25">
      <c r="A2380" s="37">
        <v>42158</v>
      </c>
      <c r="B2380" s="36">
        <v>0</v>
      </c>
      <c r="C2380" s="36">
        <v>766.53769999999997</v>
      </c>
      <c r="D2380" s="36">
        <v>766.53769999999997</v>
      </c>
      <c r="E2380" s="36">
        <v>766.53769999999997</v>
      </c>
      <c r="F2380" s="36">
        <v>766.53769999999997</v>
      </c>
      <c r="G2380" s="36"/>
      <c r="H2380" s="36"/>
      <c r="I2380" s="36"/>
      <c r="J2380" s="36"/>
      <c r="K2380" s="36"/>
    </row>
    <row r="2381" spans="1:11" x14ac:dyDescent="0.25">
      <c r="A2381" s="37">
        <v>42159</v>
      </c>
      <c r="B2381" s="36">
        <v>0</v>
      </c>
      <c r="C2381" s="36">
        <v>741.12919999999997</v>
      </c>
      <c r="D2381" s="36">
        <v>741.12919999999997</v>
      </c>
      <c r="E2381" s="36">
        <v>741.12919999999997</v>
      </c>
      <c r="F2381" s="36">
        <v>741.12919999999997</v>
      </c>
      <c r="G2381" s="36"/>
      <c r="H2381" s="36"/>
      <c r="I2381" s="36"/>
      <c r="J2381" s="36"/>
      <c r="K2381" s="36"/>
    </row>
    <row r="2382" spans="1:11" x14ac:dyDescent="0.25">
      <c r="A2382" s="37">
        <v>42160</v>
      </c>
      <c r="B2382" s="36">
        <v>0</v>
      </c>
      <c r="C2382" s="36">
        <v>753.3134</v>
      </c>
      <c r="D2382" s="36">
        <v>753.3134</v>
      </c>
      <c r="E2382" s="36">
        <v>753.3134</v>
      </c>
      <c r="F2382" s="36">
        <v>753.3134</v>
      </c>
      <c r="G2382" s="36"/>
      <c r="H2382" s="36"/>
      <c r="I2382" s="36"/>
      <c r="J2382" s="36"/>
      <c r="K2382" s="36"/>
    </row>
    <row r="2383" spans="1:11" x14ac:dyDescent="0.25">
      <c r="A2383" s="37">
        <v>42163</v>
      </c>
      <c r="B2383" s="36">
        <v>0</v>
      </c>
      <c r="C2383" s="36">
        <v>737.65769999999998</v>
      </c>
      <c r="D2383" s="36">
        <v>737.65769999999998</v>
      </c>
      <c r="E2383" s="36">
        <v>737.65769999999998</v>
      </c>
      <c r="F2383" s="36">
        <v>737.65769999999998</v>
      </c>
      <c r="G2383" s="36"/>
      <c r="H2383" s="36"/>
      <c r="I2383" s="36"/>
      <c r="J2383" s="36"/>
      <c r="K2383" s="36"/>
    </row>
    <row r="2384" spans="1:11" x14ac:dyDescent="0.25">
      <c r="A2384" s="37">
        <v>42164</v>
      </c>
      <c r="B2384" s="36">
        <v>0</v>
      </c>
      <c r="C2384" s="36">
        <v>747.6191</v>
      </c>
      <c r="D2384" s="36">
        <v>747.6191</v>
      </c>
      <c r="E2384" s="36">
        <v>747.6191</v>
      </c>
      <c r="F2384" s="36">
        <v>747.6191</v>
      </c>
      <c r="G2384" s="36"/>
      <c r="H2384" s="36"/>
      <c r="I2384" s="36"/>
      <c r="J2384" s="36"/>
      <c r="K2384" s="36"/>
    </row>
    <row r="2385" spans="1:11" x14ac:dyDescent="0.25">
      <c r="A2385" s="37">
        <v>42165</v>
      </c>
      <c r="B2385" s="36">
        <v>0</v>
      </c>
      <c r="C2385" s="36">
        <v>779.50289999999995</v>
      </c>
      <c r="D2385" s="36">
        <v>779.50289999999995</v>
      </c>
      <c r="E2385" s="36">
        <v>779.50289999999995</v>
      </c>
      <c r="F2385" s="36">
        <v>779.50289999999995</v>
      </c>
      <c r="G2385" s="36"/>
      <c r="H2385" s="36"/>
      <c r="I2385" s="36"/>
      <c r="J2385" s="36"/>
      <c r="K2385" s="36"/>
    </row>
    <row r="2386" spans="1:11" x14ac:dyDescent="0.25">
      <c r="A2386" s="37">
        <v>42166</v>
      </c>
      <c r="B2386" s="36">
        <v>0</v>
      </c>
      <c r="C2386" s="36">
        <v>795.72109999999998</v>
      </c>
      <c r="D2386" s="36">
        <v>795.72109999999998</v>
      </c>
      <c r="E2386" s="36">
        <v>795.72109999999998</v>
      </c>
      <c r="F2386" s="36">
        <v>795.72109999999998</v>
      </c>
      <c r="G2386" s="36"/>
      <c r="H2386" s="36"/>
      <c r="I2386" s="36"/>
      <c r="J2386" s="36"/>
      <c r="K2386" s="36"/>
    </row>
    <row r="2387" spans="1:11" x14ac:dyDescent="0.25">
      <c r="A2387" s="37">
        <v>42167</v>
      </c>
      <c r="B2387" s="36">
        <v>0</v>
      </c>
      <c r="C2387" s="36">
        <v>786.17769999999996</v>
      </c>
      <c r="D2387" s="36">
        <v>786.17769999999996</v>
      </c>
      <c r="E2387" s="36">
        <v>786.17769999999996</v>
      </c>
      <c r="F2387" s="36">
        <v>786.17769999999996</v>
      </c>
      <c r="G2387" s="36"/>
      <c r="H2387" s="36"/>
      <c r="I2387" s="36"/>
      <c r="J2387" s="36"/>
      <c r="K2387" s="36"/>
    </row>
    <row r="2388" spans="1:11" x14ac:dyDescent="0.25">
      <c r="A2388" s="37">
        <v>42170</v>
      </c>
      <c r="B2388" s="36">
        <v>0</v>
      </c>
      <c r="C2388" s="36">
        <v>752.10640000000001</v>
      </c>
      <c r="D2388" s="36">
        <v>752.10640000000001</v>
      </c>
      <c r="E2388" s="36">
        <v>752.10640000000001</v>
      </c>
      <c r="F2388" s="36">
        <v>752.10640000000001</v>
      </c>
      <c r="G2388" s="36"/>
      <c r="H2388" s="36"/>
      <c r="I2388" s="36"/>
      <c r="J2388" s="36"/>
      <c r="K2388" s="36"/>
    </row>
    <row r="2389" spans="1:11" x14ac:dyDescent="0.25">
      <c r="A2389" s="37">
        <v>42171</v>
      </c>
      <c r="B2389" s="36">
        <v>0</v>
      </c>
      <c r="C2389" s="36">
        <v>767.18359999999996</v>
      </c>
      <c r="D2389" s="36">
        <v>767.18359999999996</v>
      </c>
      <c r="E2389" s="36">
        <v>767.18359999999996</v>
      </c>
      <c r="F2389" s="36">
        <v>767.18359999999996</v>
      </c>
      <c r="G2389" s="36"/>
      <c r="H2389" s="36"/>
      <c r="I2389" s="36"/>
      <c r="J2389" s="36"/>
      <c r="K2389" s="36"/>
    </row>
    <row r="2390" spans="1:11" x14ac:dyDescent="0.25">
      <c r="A2390" s="37">
        <v>42172</v>
      </c>
      <c r="B2390" s="36">
        <v>0</v>
      </c>
      <c r="C2390" s="36">
        <v>767.67719999999997</v>
      </c>
      <c r="D2390" s="36">
        <v>767.67719999999997</v>
      </c>
      <c r="E2390" s="36">
        <v>767.67719999999997</v>
      </c>
      <c r="F2390" s="36">
        <v>767.67719999999997</v>
      </c>
      <c r="G2390" s="36"/>
      <c r="H2390" s="36"/>
      <c r="I2390" s="36"/>
      <c r="J2390" s="36"/>
      <c r="K2390" s="36"/>
    </row>
    <row r="2391" spans="1:11" x14ac:dyDescent="0.25">
      <c r="A2391" s="37">
        <v>42173</v>
      </c>
      <c r="B2391" s="36">
        <v>0</v>
      </c>
      <c r="C2391" s="36">
        <v>789.05529999999999</v>
      </c>
      <c r="D2391" s="36">
        <v>789.05529999999999</v>
      </c>
      <c r="E2391" s="36">
        <v>789.05529999999999</v>
      </c>
      <c r="F2391" s="36">
        <v>789.05529999999999</v>
      </c>
      <c r="G2391" s="36"/>
      <c r="H2391" s="36"/>
      <c r="I2391" s="36"/>
      <c r="J2391" s="36"/>
      <c r="K2391" s="36"/>
    </row>
    <row r="2392" spans="1:11" x14ac:dyDescent="0.25">
      <c r="A2392" s="37">
        <v>42174</v>
      </c>
      <c r="B2392" s="36">
        <v>0</v>
      </c>
      <c r="C2392" s="36">
        <v>781.90099999999995</v>
      </c>
      <c r="D2392" s="36">
        <v>781.90099999999995</v>
      </c>
      <c r="E2392" s="36">
        <v>781.90099999999995</v>
      </c>
      <c r="F2392" s="36">
        <v>781.90099999999995</v>
      </c>
      <c r="G2392" s="36"/>
      <c r="H2392" s="36"/>
      <c r="I2392" s="36"/>
      <c r="J2392" s="36"/>
      <c r="K2392" s="36"/>
    </row>
    <row r="2393" spans="1:11" x14ac:dyDescent="0.25">
      <c r="A2393" s="37">
        <v>42177</v>
      </c>
      <c r="B2393" s="36">
        <v>0</v>
      </c>
      <c r="C2393" s="36">
        <v>817.52009999999996</v>
      </c>
      <c r="D2393" s="36">
        <v>817.52009999999996</v>
      </c>
      <c r="E2393" s="36">
        <v>817.52009999999996</v>
      </c>
      <c r="F2393" s="36">
        <v>817.52009999999996</v>
      </c>
      <c r="G2393" s="36"/>
      <c r="H2393" s="36"/>
      <c r="I2393" s="36"/>
      <c r="J2393" s="36"/>
      <c r="K2393" s="36"/>
    </row>
    <row r="2394" spans="1:11" x14ac:dyDescent="0.25">
      <c r="A2394" s="37">
        <v>42178</v>
      </c>
      <c r="B2394" s="36">
        <v>0</v>
      </c>
      <c r="C2394" s="36">
        <v>837.28539999999998</v>
      </c>
      <c r="D2394" s="36">
        <v>837.28539999999998</v>
      </c>
      <c r="E2394" s="36">
        <v>837.28539999999998</v>
      </c>
      <c r="F2394" s="36">
        <v>837.28539999999998</v>
      </c>
      <c r="G2394" s="36"/>
      <c r="H2394" s="36"/>
      <c r="I2394" s="36"/>
      <c r="J2394" s="36"/>
      <c r="K2394" s="36"/>
    </row>
    <row r="2395" spans="1:11" x14ac:dyDescent="0.25">
      <c r="A2395" s="37">
        <v>42179</v>
      </c>
      <c r="B2395" s="36">
        <v>0</v>
      </c>
      <c r="C2395" s="36">
        <v>820.90419999999995</v>
      </c>
      <c r="D2395" s="36">
        <v>820.90419999999995</v>
      </c>
      <c r="E2395" s="36">
        <v>820.90419999999995</v>
      </c>
      <c r="F2395" s="36">
        <v>820.90419999999995</v>
      </c>
      <c r="G2395" s="36"/>
      <c r="H2395" s="36"/>
      <c r="I2395" s="36"/>
      <c r="J2395" s="36"/>
      <c r="K2395" s="36"/>
    </row>
    <row r="2396" spans="1:11" x14ac:dyDescent="0.25">
      <c r="A2396" s="37">
        <v>42180</v>
      </c>
      <c r="B2396" s="36">
        <v>0</v>
      </c>
      <c r="C2396" s="36">
        <v>815.18020000000001</v>
      </c>
      <c r="D2396" s="36">
        <v>815.18020000000001</v>
      </c>
      <c r="E2396" s="36">
        <v>815.18020000000001</v>
      </c>
      <c r="F2396" s="36">
        <v>815.18020000000001</v>
      </c>
      <c r="G2396" s="36"/>
      <c r="H2396" s="36"/>
      <c r="I2396" s="36"/>
      <c r="J2396" s="36"/>
      <c r="K2396" s="36"/>
    </row>
    <row r="2397" spans="1:11" x14ac:dyDescent="0.25">
      <c r="A2397" s="37">
        <v>42181</v>
      </c>
      <c r="B2397" s="36">
        <v>0</v>
      </c>
      <c r="C2397" s="36">
        <v>817.03359999999998</v>
      </c>
      <c r="D2397" s="36">
        <v>817.03359999999998</v>
      </c>
      <c r="E2397" s="36">
        <v>817.03359999999998</v>
      </c>
      <c r="F2397" s="36">
        <v>817.03359999999998</v>
      </c>
      <c r="G2397" s="36"/>
      <c r="H2397" s="36"/>
      <c r="I2397" s="36"/>
      <c r="J2397" s="36"/>
      <c r="K2397" s="36"/>
    </row>
    <row r="2398" spans="1:11" x14ac:dyDescent="0.25">
      <c r="A2398" s="37">
        <v>42184</v>
      </c>
      <c r="B2398" s="36">
        <v>0</v>
      </c>
      <c r="C2398" s="36">
        <v>678.53779999999995</v>
      </c>
      <c r="D2398" s="36">
        <v>678.53779999999995</v>
      </c>
      <c r="E2398" s="36">
        <v>678.53779999999995</v>
      </c>
      <c r="F2398" s="36">
        <v>678.53779999999995</v>
      </c>
      <c r="G2398" s="36"/>
      <c r="H2398" s="36"/>
      <c r="I2398" s="36"/>
      <c r="J2398" s="36"/>
      <c r="K2398" s="36"/>
    </row>
    <row r="2399" spans="1:11" x14ac:dyDescent="0.25">
      <c r="A2399" s="37">
        <v>42185</v>
      </c>
      <c r="B2399" s="36">
        <v>0</v>
      </c>
      <c r="C2399" s="36">
        <v>681.51760000000002</v>
      </c>
      <c r="D2399" s="36">
        <v>681.51760000000002</v>
      </c>
      <c r="E2399" s="36">
        <v>681.51760000000002</v>
      </c>
      <c r="F2399" s="36">
        <v>681.51760000000002</v>
      </c>
      <c r="G2399" s="36"/>
      <c r="H2399" s="36"/>
      <c r="I2399" s="36"/>
      <c r="J2399" s="36"/>
      <c r="K2399" s="36"/>
    </row>
    <row r="2400" spans="1:11" x14ac:dyDescent="0.25">
      <c r="A2400" s="37">
        <v>42186</v>
      </c>
      <c r="B2400" s="36">
        <v>0</v>
      </c>
      <c r="C2400" s="36">
        <v>726.03660000000002</v>
      </c>
      <c r="D2400" s="36">
        <v>726.03660000000002</v>
      </c>
      <c r="E2400" s="36">
        <v>726.03660000000002</v>
      </c>
      <c r="F2400" s="36">
        <v>726.03660000000002</v>
      </c>
      <c r="G2400" s="36"/>
      <c r="H2400" s="36"/>
      <c r="I2400" s="36"/>
      <c r="J2400" s="36"/>
      <c r="K2400" s="36"/>
    </row>
    <row r="2401" spans="1:11" x14ac:dyDescent="0.25">
      <c r="A2401" s="37">
        <v>42187</v>
      </c>
      <c r="B2401" s="36">
        <v>0</v>
      </c>
      <c r="C2401" s="36">
        <v>685.01750000000004</v>
      </c>
      <c r="D2401" s="36">
        <v>685.01750000000004</v>
      </c>
      <c r="E2401" s="36">
        <v>685.01750000000004</v>
      </c>
      <c r="F2401" s="36">
        <v>685.01750000000004</v>
      </c>
      <c r="G2401" s="36"/>
      <c r="H2401" s="36"/>
      <c r="I2401" s="36"/>
      <c r="J2401" s="36"/>
      <c r="K2401" s="36"/>
    </row>
    <row r="2402" spans="1:11" x14ac:dyDescent="0.25">
      <c r="A2402" s="37">
        <v>42191</v>
      </c>
      <c r="B2402" s="36">
        <v>0</v>
      </c>
      <c r="C2402" s="36">
        <v>666.173</v>
      </c>
      <c r="D2402" s="36">
        <v>666.173</v>
      </c>
      <c r="E2402" s="36">
        <v>666.173</v>
      </c>
      <c r="F2402" s="36">
        <v>666.173</v>
      </c>
      <c r="G2402" s="36"/>
      <c r="H2402" s="36"/>
      <c r="I2402" s="36"/>
      <c r="J2402" s="36"/>
      <c r="K2402" s="36"/>
    </row>
    <row r="2403" spans="1:11" x14ac:dyDescent="0.25">
      <c r="A2403" s="37">
        <v>42192</v>
      </c>
      <c r="B2403" s="36">
        <v>0</v>
      </c>
      <c r="C2403" s="36">
        <v>698.17179999999996</v>
      </c>
      <c r="D2403" s="36">
        <v>698.17179999999996</v>
      </c>
      <c r="E2403" s="36">
        <v>698.17179999999996</v>
      </c>
      <c r="F2403" s="36">
        <v>698.17179999999996</v>
      </c>
      <c r="G2403" s="36"/>
      <c r="H2403" s="36"/>
      <c r="I2403" s="36"/>
      <c r="J2403" s="36"/>
      <c r="K2403" s="36"/>
    </row>
    <row r="2404" spans="1:11" x14ac:dyDescent="0.25">
      <c r="A2404" s="37">
        <v>42193</v>
      </c>
      <c r="B2404" s="36">
        <v>0</v>
      </c>
      <c r="C2404" s="36">
        <v>636.55709999999999</v>
      </c>
      <c r="D2404" s="36">
        <v>636.55709999999999</v>
      </c>
      <c r="E2404" s="36">
        <v>636.55709999999999</v>
      </c>
      <c r="F2404" s="36">
        <v>636.55709999999999</v>
      </c>
      <c r="G2404" s="36"/>
      <c r="H2404" s="36"/>
      <c r="I2404" s="36"/>
      <c r="J2404" s="36"/>
      <c r="K2404" s="36"/>
    </row>
    <row r="2405" spans="1:11" x14ac:dyDescent="0.25">
      <c r="A2405" s="37">
        <v>42194</v>
      </c>
      <c r="B2405" s="36">
        <v>0</v>
      </c>
      <c r="C2405" s="36">
        <v>632.53520000000003</v>
      </c>
      <c r="D2405" s="36">
        <v>632.53520000000003</v>
      </c>
      <c r="E2405" s="36">
        <v>632.53520000000003</v>
      </c>
      <c r="F2405" s="36">
        <v>632.53520000000003</v>
      </c>
      <c r="G2405" s="36"/>
      <c r="H2405" s="36"/>
      <c r="I2405" s="36"/>
      <c r="J2405" s="36"/>
      <c r="K2405" s="36"/>
    </row>
    <row r="2406" spans="1:11" x14ac:dyDescent="0.25">
      <c r="A2406" s="37">
        <v>42195</v>
      </c>
      <c r="B2406" s="36">
        <v>0</v>
      </c>
      <c r="C2406" s="36">
        <v>677.67520000000002</v>
      </c>
      <c r="D2406" s="36">
        <v>677.67520000000002</v>
      </c>
      <c r="E2406" s="36">
        <v>677.67520000000002</v>
      </c>
      <c r="F2406" s="36">
        <v>677.67520000000002</v>
      </c>
      <c r="G2406" s="36"/>
      <c r="H2406" s="36"/>
      <c r="I2406" s="36"/>
      <c r="J2406" s="36"/>
      <c r="K2406" s="36"/>
    </row>
    <row r="2407" spans="1:11" x14ac:dyDescent="0.25">
      <c r="A2407" s="37">
        <v>42198</v>
      </c>
      <c r="B2407" s="36">
        <v>0</v>
      </c>
      <c r="C2407" s="36">
        <v>748.16610000000003</v>
      </c>
      <c r="D2407" s="36">
        <v>748.16610000000003</v>
      </c>
      <c r="E2407" s="36">
        <v>748.16610000000003</v>
      </c>
      <c r="F2407" s="36">
        <v>748.16610000000003</v>
      </c>
      <c r="G2407" s="36"/>
      <c r="H2407" s="36"/>
      <c r="I2407" s="36"/>
      <c r="J2407" s="36"/>
      <c r="K2407" s="36"/>
    </row>
    <row r="2408" spans="1:11" x14ac:dyDescent="0.25">
      <c r="A2408" s="37">
        <v>42199</v>
      </c>
      <c r="B2408" s="36">
        <v>0</v>
      </c>
      <c r="C2408" s="36">
        <v>750.48889999999994</v>
      </c>
      <c r="D2408" s="36">
        <v>750.48889999999994</v>
      </c>
      <c r="E2408" s="36">
        <v>750.48889999999994</v>
      </c>
      <c r="F2408" s="36">
        <v>750.48889999999994</v>
      </c>
      <c r="G2408" s="36"/>
      <c r="H2408" s="36"/>
      <c r="I2408" s="36"/>
      <c r="J2408" s="36"/>
      <c r="K2408" s="36"/>
    </row>
    <row r="2409" spans="1:11" x14ac:dyDescent="0.25">
      <c r="A2409" s="37">
        <v>42200</v>
      </c>
      <c r="B2409" s="36">
        <v>0</v>
      </c>
      <c r="C2409" s="36">
        <v>750.16210000000001</v>
      </c>
      <c r="D2409" s="36">
        <v>750.16210000000001</v>
      </c>
      <c r="E2409" s="36">
        <v>750.16210000000001</v>
      </c>
      <c r="F2409" s="36">
        <v>750.16210000000001</v>
      </c>
      <c r="G2409" s="36"/>
      <c r="H2409" s="36"/>
      <c r="I2409" s="36"/>
      <c r="J2409" s="36"/>
      <c r="K2409" s="36"/>
    </row>
    <row r="2410" spans="1:11" x14ac:dyDescent="0.25">
      <c r="A2410" s="37">
        <v>42201</v>
      </c>
      <c r="B2410" s="36">
        <v>0</v>
      </c>
      <c r="C2410" s="36">
        <v>802.69380000000001</v>
      </c>
      <c r="D2410" s="36">
        <v>802.69380000000001</v>
      </c>
      <c r="E2410" s="36">
        <v>802.69380000000001</v>
      </c>
      <c r="F2410" s="36">
        <v>802.69380000000001</v>
      </c>
      <c r="G2410" s="36"/>
      <c r="H2410" s="36"/>
      <c r="I2410" s="36"/>
      <c r="J2410" s="36"/>
      <c r="K2410" s="36"/>
    </row>
    <row r="2411" spans="1:11" x14ac:dyDescent="0.25">
      <c r="A2411" s="37">
        <v>42202</v>
      </c>
      <c r="B2411" s="36">
        <v>0</v>
      </c>
      <c r="C2411" s="36">
        <v>809.67920000000004</v>
      </c>
      <c r="D2411" s="36">
        <v>809.67920000000004</v>
      </c>
      <c r="E2411" s="36">
        <v>809.67920000000004</v>
      </c>
      <c r="F2411" s="36">
        <v>809.67920000000004</v>
      </c>
      <c r="G2411" s="36"/>
      <c r="H2411" s="36"/>
      <c r="I2411" s="36"/>
      <c r="J2411" s="36"/>
      <c r="K2411" s="36"/>
    </row>
    <row r="2412" spans="1:11" x14ac:dyDescent="0.25">
      <c r="A2412" s="37">
        <v>42205</v>
      </c>
      <c r="B2412" s="36">
        <v>0</v>
      </c>
      <c r="C2412" s="36">
        <v>814.82380000000001</v>
      </c>
      <c r="D2412" s="36">
        <v>814.82380000000001</v>
      </c>
      <c r="E2412" s="36">
        <v>814.82380000000001</v>
      </c>
      <c r="F2412" s="36">
        <v>814.82380000000001</v>
      </c>
      <c r="G2412" s="36"/>
      <c r="H2412" s="36"/>
      <c r="I2412" s="36"/>
      <c r="J2412" s="36"/>
      <c r="K2412" s="36"/>
    </row>
    <row r="2413" spans="1:11" x14ac:dyDescent="0.25">
      <c r="A2413" s="37">
        <v>42206</v>
      </c>
      <c r="B2413" s="36">
        <v>0</v>
      </c>
      <c r="C2413" s="36">
        <v>817.22630000000004</v>
      </c>
      <c r="D2413" s="36">
        <v>817.22630000000004</v>
      </c>
      <c r="E2413" s="36">
        <v>817.22630000000004</v>
      </c>
      <c r="F2413" s="36">
        <v>817.22630000000004</v>
      </c>
      <c r="G2413" s="36"/>
      <c r="H2413" s="36"/>
      <c r="I2413" s="36"/>
      <c r="J2413" s="36"/>
      <c r="K2413" s="36"/>
    </row>
    <row r="2414" spans="1:11" x14ac:dyDescent="0.25">
      <c r="A2414" s="37">
        <v>42207</v>
      </c>
      <c r="B2414" s="36">
        <v>0</v>
      </c>
      <c r="C2414" s="36">
        <v>818.94079999999997</v>
      </c>
      <c r="D2414" s="36">
        <v>818.94079999999997</v>
      </c>
      <c r="E2414" s="36">
        <v>818.94079999999997</v>
      </c>
      <c r="F2414" s="36">
        <v>818.94079999999997</v>
      </c>
      <c r="G2414" s="36"/>
      <c r="H2414" s="36"/>
      <c r="I2414" s="36"/>
      <c r="J2414" s="36"/>
      <c r="K2414" s="36"/>
    </row>
    <row r="2415" spans="1:11" x14ac:dyDescent="0.25">
      <c r="A2415" s="37">
        <v>42208</v>
      </c>
      <c r="B2415" s="36">
        <v>0</v>
      </c>
      <c r="C2415" s="36">
        <v>804.56089999999995</v>
      </c>
      <c r="D2415" s="36">
        <v>804.56089999999995</v>
      </c>
      <c r="E2415" s="36">
        <v>804.56089999999995</v>
      </c>
      <c r="F2415" s="36">
        <v>804.56089999999995</v>
      </c>
      <c r="G2415" s="36"/>
      <c r="H2415" s="36"/>
      <c r="I2415" s="36"/>
      <c r="J2415" s="36"/>
      <c r="K2415" s="36"/>
    </row>
    <row r="2416" spans="1:11" x14ac:dyDescent="0.25">
      <c r="A2416" s="37">
        <v>42209</v>
      </c>
      <c r="B2416" s="36">
        <v>0</v>
      </c>
      <c r="C2416" s="36">
        <v>781.68190000000004</v>
      </c>
      <c r="D2416" s="36">
        <v>781.68190000000004</v>
      </c>
      <c r="E2416" s="36">
        <v>781.68190000000004</v>
      </c>
      <c r="F2416" s="36">
        <v>781.68190000000004</v>
      </c>
      <c r="G2416" s="36"/>
      <c r="H2416" s="36"/>
      <c r="I2416" s="36"/>
      <c r="J2416" s="36"/>
      <c r="K2416" s="36"/>
    </row>
    <row r="2417" spans="1:11" x14ac:dyDescent="0.25">
      <c r="A2417" s="37">
        <v>42212</v>
      </c>
      <c r="B2417" s="36">
        <v>0</v>
      </c>
      <c r="C2417" s="36">
        <v>732.51430000000005</v>
      </c>
      <c r="D2417" s="36">
        <v>732.51430000000005</v>
      </c>
      <c r="E2417" s="36">
        <v>732.51430000000005</v>
      </c>
      <c r="F2417" s="36">
        <v>732.51430000000005</v>
      </c>
      <c r="G2417" s="36"/>
      <c r="H2417" s="36"/>
      <c r="I2417" s="36"/>
      <c r="J2417" s="36"/>
      <c r="K2417" s="36"/>
    </row>
    <row r="2418" spans="1:11" x14ac:dyDescent="0.25">
      <c r="A2418" s="37">
        <v>42213</v>
      </c>
      <c r="B2418" s="36">
        <v>0</v>
      </c>
      <c r="C2418" s="36">
        <v>798.73329999999999</v>
      </c>
      <c r="D2418" s="36">
        <v>798.73329999999999</v>
      </c>
      <c r="E2418" s="36">
        <v>798.73329999999999</v>
      </c>
      <c r="F2418" s="36">
        <v>798.73329999999999</v>
      </c>
      <c r="G2418" s="36"/>
      <c r="H2418" s="36"/>
      <c r="I2418" s="36"/>
      <c r="J2418" s="36"/>
      <c r="K2418" s="36"/>
    </row>
    <row r="2419" spans="1:11" x14ac:dyDescent="0.25">
      <c r="A2419" s="37">
        <v>42214</v>
      </c>
      <c r="B2419" s="36">
        <v>0</v>
      </c>
      <c r="C2419" s="36">
        <v>807.58540000000005</v>
      </c>
      <c r="D2419" s="36">
        <v>807.58540000000005</v>
      </c>
      <c r="E2419" s="36">
        <v>807.58540000000005</v>
      </c>
      <c r="F2419" s="36">
        <v>807.58540000000005</v>
      </c>
      <c r="G2419" s="36"/>
      <c r="H2419" s="36"/>
      <c r="I2419" s="36"/>
      <c r="J2419" s="36"/>
      <c r="K2419" s="36"/>
    </row>
    <row r="2420" spans="1:11" x14ac:dyDescent="0.25">
      <c r="A2420" s="37">
        <v>42215</v>
      </c>
      <c r="B2420" s="36">
        <v>0</v>
      </c>
      <c r="C2420" s="36">
        <v>814.46230000000003</v>
      </c>
      <c r="D2420" s="36">
        <v>814.46230000000003</v>
      </c>
      <c r="E2420" s="36">
        <v>814.46230000000003</v>
      </c>
      <c r="F2420" s="36">
        <v>814.46230000000003</v>
      </c>
      <c r="G2420" s="36"/>
      <c r="H2420" s="36"/>
      <c r="I2420" s="36"/>
      <c r="J2420" s="36"/>
      <c r="K2420" s="36"/>
    </row>
    <row r="2421" spans="1:11" x14ac:dyDescent="0.25">
      <c r="A2421" s="37">
        <v>42216</v>
      </c>
      <c r="B2421" s="36">
        <v>0</v>
      </c>
      <c r="C2421" s="36">
        <v>812.44100000000003</v>
      </c>
      <c r="D2421" s="36">
        <v>812.44100000000003</v>
      </c>
      <c r="E2421" s="36">
        <v>812.44100000000003</v>
      </c>
      <c r="F2421" s="36">
        <v>812.44100000000003</v>
      </c>
      <c r="G2421" s="36"/>
      <c r="H2421" s="36"/>
      <c r="I2421" s="36"/>
      <c r="J2421" s="36"/>
      <c r="K2421" s="36"/>
    </row>
    <row r="2422" spans="1:11" x14ac:dyDescent="0.25">
      <c r="A2422" s="37">
        <v>42219</v>
      </c>
      <c r="B2422" s="36">
        <v>0</v>
      </c>
      <c r="C2422" s="36">
        <v>822.67439999999999</v>
      </c>
      <c r="D2422" s="36">
        <v>822.67439999999999</v>
      </c>
      <c r="E2422" s="36">
        <v>822.67439999999999</v>
      </c>
      <c r="F2422" s="36">
        <v>822.67439999999999</v>
      </c>
      <c r="G2422" s="36"/>
      <c r="H2422" s="36"/>
      <c r="I2422" s="36"/>
      <c r="J2422" s="36"/>
      <c r="K2422" s="36"/>
    </row>
    <row r="2423" spans="1:11" x14ac:dyDescent="0.25">
      <c r="A2423" s="37">
        <v>42220</v>
      </c>
      <c r="B2423" s="36">
        <v>0</v>
      </c>
      <c r="C2423" s="36">
        <v>819.72050000000002</v>
      </c>
      <c r="D2423" s="36">
        <v>819.72050000000002</v>
      </c>
      <c r="E2423" s="36">
        <v>819.72050000000002</v>
      </c>
      <c r="F2423" s="36">
        <v>819.72050000000002</v>
      </c>
      <c r="G2423" s="36"/>
      <c r="H2423" s="36"/>
      <c r="I2423" s="36"/>
      <c r="J2423" s="36"/>
      <c r="K2423" s="36"/>
    </row>
    <row r="2424" spans="1:11" x14ac:dyDescent="0.25">
      <c r="A2424" s="37">
        <v>42221</v>
      </c>
      <c r="B2424" s="36">
        <v>0</v>
      </c>
      <c r="C2424" s="36">
        <v>830.11440000000005</v>
      </c>
      <c r="D2424" s="36">
        <v>830.11440000000005</v>
      </c>
      <c r="E2424" s="36">
        <v>830.11440000000005</v>
      </c>
      <c r="F2424" s="36">
        <v>830.11440000000005</v>
      </c>
      <c r="G2424" s="36"/>
      <c r="H2424" s="36"/>
      <c r="I2424" s="36"/>
      <c r="J2424" s="36"/>
      <c r="K2424" s="36"/>
    </row>
    <row r="2425" spans="1:11" x14ac:dyDescent="0.25">
      <c r="A2425" s="37">
        <v>42222</v>
      </c>
      <c r="B2425" s="36">
        <v>0</v>
      </c>
      <c r="C2425" s="36">
        <v>798.49919999999997</v>
      </c>
      <c r="D2425" s="36">
        <v>798.49919999999997</v>
      </c>
      <c r="E2425" s="36">
        <v>798.49919999999997</v>
      </c>
      <c r="F2425" s="36">
        <v>798.49919999999997</v>
      </c>
      <c r="G2425" s="36"/>
      <c r="H2425" s="36"/>
      <c r="I2425" s="36"/>
      <c r="J2425" s="36"/>
      <c r="K2425" s="36"/>
    </row>
    <row r="2426" spans="1:11" x14ac:dyDescent="0.25">
      <c r="A2426" s="37">
        <v>42223</v>
      </c>
      <c r="B2426" s="36">
        <v>0</v>
      </c>
      <c r="C2426" s="36">
        <v>804.64890000000003</v>
      </c>
      <c r="D2426" s="36">
        <v>804.64890000000003</v>
      </c>
      <c r="E2426" s="36">
        <v>804.64890000000003</v>
      </c>
      <c r="F2426" s="36">
        <v>804.64890000000003</v>
      </c>
      <c r="G2426" s="36"/>
      <c r="H2426" s="36"/>
      <c r="I2426" s="36"/>
      <c r="J2426" s="36"/>
      <c r="K2426" s="36"/>
    </row>
    <row r="2427" spans="1:11" x14ac:dyDescent="0.25">
      <c r="A2427" s="37">
        <v>42226</v>
      </c>
      <c r="B2427" s="36">
        <v>0</v>
      </c>
      <c r="C2427" s="36">
        <v>834.97450000000003</v>
      </c>
      <c r="D2427" s="36">
        <v>834.97450000000003</v>
      </c>
      <c r="E2427" s="36">
        <v>834.97450000000003</v>
      </c>
      <c r="F2427" s="36">
        <v>834.97450000000003</v>
      </c>
      <c r="G2427" s="36"/>
      <c r="H2427" s="36"/>
      <c r="I2427" s="36"/>
      <c r="J2427" s="36"/>
      <c r="K2427" s="36"/>
    </row>
    <row r="2428" spans="1:11" x14ac:dyDescent="0.25">
      <c r="A2428" s="37">
        <v>42227</v>
      </c>
      <c r="B2428" s="36">
        <v>0</v>
      </c>
      <c r="C2428" s="36">
        <v>795.60900000000004</v>
      </c>
      <c r="D2428" s="36">
        <v>795.60900000000004</v>
      </c>
      <c r="E2428" s="36">
        <v>795.60900000000004</v>
      </c>
      <c r="F2428" s="36">
        <v>795.60900000000004</v>
      </c>
      <c r="G2428" s="36"/>
      <c r="H2428" s="36"/>
      <c r="I2428" s="36"/>
      <c r="J2428" s="36"/>
      <c r="K2428" s="36"/>
    </row>
    <row r="2429" spans="1:11" x14ac:dyDescent="0.25">
      <c r="A2429" s="37">
        <v>42228</v>
      </c>
      <c r="B2429" s="36">
        <v>0</v>
      </c>
      <c r="C2429" s="36">
        <v>799.5308</v>
      </c>
      <c r="D2429" s="36">
        <v>799.5308</v>
      </c>
      <c r="E2429" s="36">
        <v>799.5308</v>
      </c>
      <c r="F2429" s="36">
        <v>799.5308</v>
      </c>
      <c r="G2429" s="36"/>
      <c r="H2429" s="36"/>
      <c r="I2429" s="36"/>
      <c r="J2429" s="36"/>
      <c r="K2429" s="36"/>
    </row>
    <row r="2430" spans="1:11" x14ac:dyDescent="0.25">
      <c r="A2430" s="37">
        <v>42229</v>
      </c>
      <c r="B2430" s="36">
        <v>0</v>
      </c>
      <c r="C2430" s="36">
        <v>809.0077</v>
      </c>
      <c r="D2430" s="36">
        <v>809.0077</v>
      </c>
      <c r="E2430" s="36">
        <v>809.0077</v>
      </c>
      <c r="F2430" s="36">
        <v>809.0077</v>
      </c>
      <c r="G2430" s="36"/>
      <c r="H2430" s="36"/>
      <c r="I2430" s="36"/>
      <c r="J2430" s="36"/>
      <c r="K2430" s="36"/>
    </row>
    <row r="2431" spans="1:11" x14ac:dyDescent="0.25">
      <c r="A2431" s="37">
        <v>42230</v>
      </c>
      <c r="B2431" s="36">
        <v>0</v>
      </c>
      <c r="C2431" s="36">
        <v>810.37779999999998</v>
      </c>
      <c r="D2431" s="36">
        <v>810.37779999999998</v>
      </c>
      <c r="E2431" s="36">
        <v>810.37779999999998</v>
      </c>
      <c r="F2431" s="36">
        <v>810.37779999999998</v>
      </c>
      <c r="G2431" s="36"/>
      <c r="H2431" s="36"/>
      <c r="I2431" s="36"/>
      <c r="J2431" s="36"/>
      <c r="K2431" s="36"/>
    </row>
    <row r="2432" spans="1:11" x14ac:dyDescent="0.25">
      <c r="A2432" s="37">
        <v>42233</v>
      </c>
      <c r="B2432" s="36">
        <v>0</v>
      </c>
      <c r="C2432" s="36">
        <v>819.41129999999998</v>
      </c>
      <c r="D2432" s="36">
        <v>819.41129999999998</v>
      </c>
      <c r="E2432" s="36">
        <v>819.41129999999998</v>
      </c>
      <c r="F2432" s="36">
        <v>819.41129999999998</v>
      </c>
      <c r="G2432" s="36"/>
      <c r="H2432" s="36"/>
      <c r="I2432" s="36"/>
      <c r="J2432" s="36"/>
      <c r="K2432" s="36"/>
    </row>
    <row r="2433" spans="1:11" x14ac:dyDescent="0.25">
      <c r="A2433" s="37">
        <v>42234</v>
      </c>
      <c r="B2433" s="36">
        <v>0</v>
      </c>
      <c r="C2433" s="36">
        <v>808.84109999999998</v>
      </c>
      <c r="D2433" s="36">
        <v>808.84109999999998</v>
      </c>
      <c r="E2433" s="36">
        <v>808.84109999999998</v>
      </c>
      <c r="F2433" s="36">
        <v>808.84109999999998</v>
      </c>
      <c r="G2433" s="36"/>
      <c r="H2433" s="36"/>
      <c r="I2433" s="36"/>
      <c r="J2433" s="36"/>
      <c r="K2433" s="36"/>
    </row>
    <row r="2434" spans="1:11" x14ac:dyDescent="0.25">
      <c r="A2434" s="37">
        <v>42235</v>
      </c>
      <c r="B2434" s="36">
        <v>0</v>
      </c>
      <c r="C2434" s="36">
        <v>797.66629999999998</v>
      </c>
      <c r="D2434" s="36">
        <v>797.66629999999998</v>
      </c>
      <c r="E2434" s="36">
        <v>797.66629999999998</v>
      </c>
      <c r="F2434" s="36">
        <v>797.66629999999998</v>
      </c>
      <c r="G2434" s="36"/>
      <c r="H2434" s="36"/>
      <c r="I2434" s="36"/>
      <c r="J2434" s="36"/>
      <c r="K2434" s="36"/>
    </row>
    <row r="2435" spans="1:11" x14ac:dyDescent="0.25">
      <c r="A2435" s="37">
        <v>42236</v>
      </c>
      <c r="B2435" s="36">
        <v>0</v>
      </c>
      <c r="C2435" s="36">
        <v>725.63549999999998</v>
      </c>
      <c r="D2435" s="36">
        <v>725.63549999999998</v>
      </c>
      <c r="E2435" s="36">
        <v>725.63549999999998</v>
      </c>
      <c r="F2435" s="36">
        <v>725.63549999999998</v>
      </c>
      <c r="G2435" s="36"/>
      <c r="H2435" s="36"/>
      <c r="I2435" s="36"/>
      <c r="J2435" s="36"/>
      <c r="K2435" s="36"/>
    </row>
    <row r="2436" spans="1:11" x14ac:dyDescent="0.25">
      <c r="A2436" s="37">
        <v>42237</v>
      </c>
      <c r="B2436" s="36">
        <v>0</v>
      </c>
      <c r="C2436" s="36">
        <v>615.66250000000002</v>
      </c>
      <c r="D2436" s="36">
        <v>615.66250000000002</v>
      </c>
      <c r="E2436" s="36">
        <v>615.66250000000002</v>
      </c>
      <c r="F2436" s="36">
        <v>615.66250000000002</v>
      </c>
      <c r="G2436" s="36"/>
      <c r="H2436" s="36"/>
      <c r="I2436" s="36"/>
      <c r="J2436" s="36"/>
      <c r="K2436" s="36"/>
    </row>
    <row r="2437" spans="1:11" x14ac:dyDescent="0.25">
      <c r="A2437" s="37">
        <v>42240</v>
      </c>
      <c r="B2437" s="36">
        <v>0</v>
      </c>
      <c r="C2437" s="36">
        <v>505.18610000000001</v>
      </c>
      <c r="D2437" s="36">
        <v>505.18610000000001</v>
      </c>
      <c r="E2437" s="36">
        <v>505.18610000000001</v>
      </c>
      <c r="F2437" s="36">
        <v>505.18610000000001</v>
      </c>
      <c r="G2437" s="36"/>
      <c r="H2437" s="36"/>
      <c r="I2437" s="36"/>
      <c r="J2437" s="36"/>
      <c r="K2437" s="36"/>
    </row>
    <row r="2438" spans="1:11" x14ac:dyDescent="0.25">
      <c r="A2438" s="37">
        <v>42241</v>
      </c>
      <c r="B2438" s="36">
        <v>0</v>
      </c>
      <c r="C2438" s="36">
        <v>459.0258</v>
      </c>
      <c r="D2438" s="36">
        <v>459.0258</v>
      </c>
      <c r="E2438" s="36">
        <v>459.0258</v>
      </c>
      <c r="F2438" s="36">
        <v>459.0258</v>
      </c>
      <c r="G2438" s="36"/>
      <c r="H2438" s="36"/>
      <c r="I2438" s="36"/>
      <c r="J2438" s="36"/>
      <c r="K2438" s="36"/>
    </row>
    <row r="2439" spans="1:11" x14ac:dyDescent="0.25">
      <c r="A2439" s="37">
        <v>42242</v>
      </c>
      <c r="B2439" s="36">
        <v>0</v>
      </c>
      <c r="C2439" s="36">
        <v>497.24029999999999</v>
      </c>
      <c r="D2439" s="36">
        <v>497.24029999999999</v>
      </c>
      <c r="E2439" s="36">
        <v>497.24029999999999</v>
      </c>
      <c r="F2439" s="36">
        <v>497.24029999999999</v>
      </c>
      <c r="G2439" s="36"/>
      <c r="H2439" s="36"/>
      <c r="I2439" s="36"/>
      <c r="J2439" s="36"/>
      <c r="K2439" s="36"/>
    </row>
    <row r="2440" spans="1:11" x14ac:dyDescent="0.25">
      <c r="A2440" s="37">
        <v>42243</v>
      </c>
      <c r="B2440" s="36">
        <v>0</v>
      </c>
      <c r="C2440" s="36">
        <v>484.03859999999997</v>
      </c>
      <c r="D2440" s="36">
        <v>484.03859999999997</v>
      </c>
      <c r="E2440" s="36">
        <v>484.03859999999997</v>
      </c>
      <c r="F2440" s="36">
        <v>484.03859999999997</v>
      </c>
      <c r="G2440" s="36"/>
      <c r="H2440" s="36"/>
      <c r="I2440" s="36"/>
      <c r="J2440" s="36"/>
      <c r="K2440" s="36"/>
    </row>
    <row r="2441" spans="1:11" x14ac:dyDescent="0.25">
      <c r="A2441" s="37">
        <v>42244</v>
      </c>
      <c r="B2441" s="36">
        <v>0</v>
      </c>
      <c r="C2441" s="36">
        <v>449.20359999999999</v>
      </c>
      <c r="D2441" s="36">
        <v>449.20359999999999</v>
      </c>
      <c r="E2441" s="36">
        <v>449.20359999999999</v>
      </c>
      <c r="F2441" s="36">
        <v>449.20359999999999</v>
      </c>
      <c r="G2441" s="36"/>
      <c r="H2441" s="36"/>
      <c r="I2441" s="36"/>
      <c r="J2441" s="36"/>
      <c r="K2441" s="36"/>
    </row>
    <row r="2442" spans="1:11" x14ac:dyDescent="0.25">
      <c r="A2442" s="37">
        <v>42247</v>
      </c>
      <c r="B2442" s="36">
        <v>0</v>
      </c>
      <c r="C2442" s="36">
        <v>446.28590000000003</v>
      </c>
      <c r="D2442" s="36">
        <v>446.28590000000003</v>
      </c>
      <c r="E2442" s="36">
        <v>446.28590000000003</v>
      </c>
      <c r="F2442" s="36">
        <v>446.28590000000003</v>
      </c>
      <c r="G2442" s="36"/>
      <c r="H2442" s="36"/>
      <c r="I2442" s="36"/>
      <c r="J2442" s="36"/>
      <c r="K2442" s="36"/>
    </row>
    <row r="2443" spans="1:11" x14ac:dyDescent="0.25">
      <c r="A2443" s="37">
        <v>42248</v>
      </c>
      <c r="B2443" s="36">
        <v>0</v>
      </c>
      <c r="C2443" s="36">
        <v>377.25839999999999</v>
      </c>
      <c r="D2443" s="36">
        <v>377.25839999999999</v>
      </c>
      <c r="E2443" s="36">
        <v>377.25839999999999</v>
      </c>
      <c r="F2443" s="36">
        <v>377.25839999999999</v>
      </c>
      <c r="G2443" s="36"/>
      <c r="H2443" s="36"/>
      <c r="I2443" s="36"/>
      <c r="J2443" s="36"/>
      <c r="K2443" s="36"/>
    </row>
    <row r="2444" spans="1:11" x14ac:dyDescent="0.25">
      <c r="A2444" s="37">
        <v>42249</v>
      </c>
      <c r="B2444" s="36">
        <v>0</v>
      </c>
      <c r="C2444" s="36">
        <v>414.65480000000002</v>
      </c>
      <c r="D2444" s="36">
        <v>414.65480000000002</v>
      </c>
      <c r="E2444" s="36">
        <v>414.65480000000002</v>
      </c>
      <c r="F2444" s="36">
        <v>414.65480000000002</v>
      </c>
      <c r="G2444" s="36"/>
      <c r="H2444" s="36"/>
      <c r="I2444" s="36"/>
      <c r="J2444" s="36"/>
      <c r="K2444" s="36"/>
    </row>
    <row r="2445" spans="1:11" x14ac:dyDescent="0.25">
      <c r="A2445" s="37">
        <v>42250</v>
      </c>
      <c r="B2445" s="36">
        <v>0</v>
      </c>
      <c r="C2445" s="36">
        <v>419.72399999999999</v>
      </c>
      <c r="D2445" s="36">
        <v>419.72399999999999</v>
      </c>
      <c r="E2445" s="36">
        <v>419.72399999999999</v>
      </c>
      <c r="F2445" s="36">
        <v>419.72399999999999</v>
      </c>
      <c r="G2445" s="36"/>
      <c r="H2445" s="36"/>
      <c r="I2445" s="36"/>
      <c r="J2445" s="36"/>
      <c r="K2445" s="36"/>
    </row>
    <row r="2446" spans="1:11" x14ac:dyDescent="0.25">
      <c r="A2446" s="37">
        <v>42251</v>
      </c>
      <c r="B2446" s="36">
        <v>0</v>
      </c>
      <c r="C2446" s="36">
        <v>397.18689999999998</v>
      </c>
      <c r="D2446" s="36">
        <v>397.18689999999998</v>
      </c>
      <c r="E2446" s="36">
        <v>397.18689999999998</v>
      </c>
      <c r="F2446" s="36">
        <v>397.18689999999998</v>
      </c>
      <c r="G2446" s="36"/>
      <c r="H2446" s="36"/>
      <c r="I2446" s="36"/>
      <c r="J2446" s="36"/>
      <c r="K2446" s="36"/>
    </row>
    <row r="2447" spans="1:11" x14ac:dyDescent="0.25">
      <c r="A2447" s="37">
        <v>42255</v>
      </c>
      <c r="B2447" s="36">
        <v>0</v>
      </c>
      <c r="C2447" s="36">
        <v>426.64569999999998</v>
      </c>
      <c r="D2447" s="36">
        <v>426.64569999999998</v>
      </c>
      <c r="E2447" s="36">
        <v>426.64569999999998</v>
      </c>
      <c r="F2447" s="36">
        <v>426.64569999999998</v>
      </c>
      <c r="G2447" s="36"/>
      <c r="H2447" s="36"/>
      <c r="I2447" s="36"/>
      <c r="J2447" s="36"/>
      <c r="K2447" s="36"/>
    </row>
    <row r="2448" spans="1:11" x14ac:dyDescent="0.25">
      <c r="A2448" s="37">
        <v>42256</v>
      </c>
      <c r="B2448" s="36">
        <v>0</v>
      </c>
      <c r="C2448" s="36">
        <v>416.40870000000001</v>
      </c>
      <c r="D2448" s="36">
        <v>416.40870000000001</v>
      </c>
      <c r="E2448" s="36">
        <v>416.40870000000001</v>
      </c>
      <c r="F2448" s="36">
        <v>416.40870000000001</v>
      </c>
      <c r="G2448" s="36"/>
      <c r="H2448" s="36"/>
      <c r="I2448" s="36"/>
      <c r="J2448" s="36"/>
      <c r="K2448" s="36"/>
    </row>
    <row r="2449" spans="1:11" x14ac:dyDescent="0.25">
      <c r="A2449" s="37">
        <v>42257</v>
      </c>
      <c r="B2449" s="36">
        <v>0</v>
      </c>
      <c r="C2449" s="36">
        <v>423.40550000000002</v>
      </c>
      <c r="D2449" s="36">
        <v>423.40550000000002</v>
      </c>
      <c r="E2449" s="36">
        <v>423.40550000000002</v>
      </c>
      <c r="F2449" s="36">
        <v>423.40550000000002</v>
      </c>
      <c r="G2449" s="36"/>
      <c r="H2449" s="36"/>
      <c r="I2449" s="36"/>
      <c r="J2449" s="36"/>
      <c r="K2449" s="36"/>
    </row>
    <row r="2450" spans="1:11" x14ac:dyDescent="0.25">
      <c r="A2450" s="37">
        <v>42258</v>
      </c>
      <c r="B2450" s="36">
        <v>0</v>
      </c>
      <c r="C2450" s="36">
        <v>436.82069999999999</v>
      </c>
      <c r="D2450" s="36">
        <v>436.82069999999999</v>
      </c>
      <c r="E2450" s="36">
        <v>436.82069999999999</v>
      </c>
      <c r="F2450" s="36">
        <v>436.82069999999999</v>
      </c>
      <c r="G2450" s="36"/>
      <c r="H2450" s="36"/>
      <c r="I2450" s="36"/>
      <c r="J2450" s="36"/>
      <c r="K2450" s="36"/>
    </row>
    <row r="2451" spans="1:11" x14ac:dyDescent="0.25">
      <c r="A2451" s="37">
        <v>42261</v>
      </c>
      <c r="B2451" s="36">
        <v>0</v>
      </c>
      <c r="C2451" s="36">
        <v>435.72250000000003</v>
      </c>
      <c r="D2451" s="36">
        <v>435.72250000000003</v>
      </c>
      <c r="E2451" s="36">
        <v>435.72250000000003</v>
      </c>
      <c r="F2451" s="36">
        <v>435.72250000000003</v>
      </c>
      <c r="G2451" s="36"/>
      <c r="H2451" s="36"/>
      <c r="I2451" s="36"/>
      <c r="J2451" s="36"/>
      <c r="K2451" s="36"/>
    </row>
    <row r="2452" spans="1:11" x14ac:dyDescent="0.25">
      <c r="A2452" s="37">
        <v>42262</v>
      </c>
      <c r="B2452" s="36">
        <v>0</v>
      </c>
      <c r="C2452" s="36">
        <v>479.30459999999999</v>
      </c>
      <c r="D2452" s="36">
        <v>479.30459999999999</v>
      </c>
      <c r="E2452" s="36">
        <v>479.30459999999999</v>
      </c>
      <c r="F2452" s="36">
        <v>479.30459999999999</v>
      </c>
      <c r="G2452" s="36"/>
      <c r="H2452" s="36"/>
      <c r="I2452" s="36"/>
      <c r="J2452" s="36"/>
      <c r="K2452" s="36"/>
    </row>
    <row r="2453" spans="1:11" x14ac:dyDescent="0.25">
      <c r="A2453" s="37">
        <v>42263</v>
      </c>
      <c r="B2453" s="36">
        <v>0</v>
      </c>
      <c r="C2453" s="36">
        <v>508.28370000000001</v>
      </c>
      <c r="D2453" s="36">
        <v>508.28370000000001</v>
      </c>
      <c r="E2453" s="36">
        <v>508.28370000000001</v>
      </c>
      <c r="F2453" s="36">
        <v>508.28370000000001</v>
      </c>
      <c r="G2453" s="36"/>
      <c r="H2453" s="36"/>
      <c r="I2453" s="36"/>
      <c r="J2453" s="36"/>
      <c r="K2453" s="36"/>
    </row>
    <row r="2454" spans="1:11" x14ac:dyDescent="0.25">
      <c r="A2454" s="37">
        <v>42264</v>
      </c>
      <c r="B2454" s="36">
        <v>0</v>
      </c>
      <c r="C2454" s="36">
        <v>515.37360000000001</v>
      </c>
      <c r="D2454" s="36">
        <v>515.37360000000001</v>
      </c>
      <c r="E2454" s="36">
        <v>515.37360000000001</v>
      </c>
      <c r="F2454" s="36">
        <v>515.37360000000001</v>
      </c>
      <c r="G2454" s="36"/>
      <c r="H2454" s="36"/>
      <c r="I2454" s="36"/>
      <c r="J2454" s="36"/>
      <c r="K2454" s="36"/>
    </row>
    <row r="2455" spans="1:11" x14ac:dyDescent="0.25">
      <c r="A2455" s="37">
        <v>42265</v>
      </c>
      <c r="B2455" s="36">
        <v>0</v>
      </c>
      <c r="C2455" s="36">
        <v>445.62349999999998</v>
      </c>
      <c r="D2455" s="36">
        <v>445.62349999999998</v>
      </c>
      <c r="E2455" s="36">
        <v>445.62349999999998</v>
      </c>
      <c r="F2455" s="36">
        <v>445.62349999999998</v>
      </c>
      <c r="G2455" s="36"/>
      <c r="H2455" s="36"/>
      <c r="I2455" s="36"/>
      <c r="J2455" s="36"/>
      <c r="K2455" s="36"/>
    </row>
    <row r="2456" spans="1:11" x14ac:dyDescent="0.25">
      <c r="A2456" s="37">
        <v>42268</v>
      </c>
      <c r="B2456" s="36">
        <v>0</v>
      </c>
      <c r="C2456" s="36">
        <v>473.71980000000002</v>
      </c>
      <c r="D2456" s="36">
        <v>473.71980000000002</v>
      </c>
      <c r="E2456" s="36">
        <v>473.71980000000002</v>
      </c>
      <c r="F2456" s="36">
        <v>473.71980000000002</v>
      </c>
      <c r="G2456" s="36"/>
      <c r="H2456" s="36"/>
      <c r="I2456" s="36"/>
      <c r="J2456" s="36"/>
      <c r="K2456" s="36"/>
    </row>
    <row r="2457" spans="1:11" x14ac:dyDescent="0.25">
      <c r="A2457" s="37">
        <v>42269</v>
      </c>
      <c r="B2457" s="36">
        <v>0</v>
      </c>
      <c r="C2457" s="36">
        <v>444.97340000000003</v>
      </c>
      <c r="D2457" s="36">
        <v>444.97340000000003</v>
      </c>
      <c r="E2457" s="36">
        <v>444.97340000000003</v>
      </c>
      <c r="F2457" s="36">
        <v>444.97340000000003</v>
      </c>
      <c r="G2457" s="36"/>
      <c r="H2457" s="36"/>
      <c r="I2457" s="36"/>
      <c r="J2457" s="36"/>
      <c r="K2457" s="36"/>
    </row>
    <row r="2458" spans="1:11" x14ac:dyDescent="0.25">
      <c r="A2458" s="37">
        <v>42270</v>
      </c>
      <c r="B2458" s="36">
        <v>0</v>
      </c>
      <c r="C2458" s="36">
        <v>461.1549</v>
      </c>
      <c r="D2458" s="36">
        <v>461.1549</v>
      </c>
      <c r="E2458" s="36">
        <v>461.1549</v>
      </c>
      <c r="F2458" s="36">
        <v>461.1549</v>
      </c>
      <c r="G2458" s="36"/>
      <c r="H2458" s="36"/>
      <c r="I2458" s="36"/>
      <c r="J2458" s="36"/>
      <c r="K2458" s="36"/>
    </row>
    <row r="2459" spans="1:11" x14ac:dyDescent="0.25">
      <c r="A2459" s="37">
        <v>42271</v>
      </c>
      <c r="B2459" s="36">
        <v>0</v>
      </c>
      <c r="C2459" s="36">
        <v>446.8494</v>
      </c>
      <c r="D2459" s="36">
        <v>446.8494</v>
      </c>
      <c r="E2459" s="36">
        <v>446.8494</v>
      </c>
      <c r="F2459" s="36">
        <v>446.8494</v>
      </c>
      <c r="G2459" s="36"/>
      <c r="H2459" s="36"/>
      <c r="I2459" s="36"/>
      <c r="J2459" s="36"/>
      <c r="K2459" s="36"/>
    </row>
    <row r="2460" spans="1:11" x14ac:dyDescent="0.25">
      <c r="A2460" s="37">
        <v>42272</v>
      </c>
      <c r="B2460" s="36">
        <v>0</v>
      </c>
      <c r="C2460" s="36">
        <v>437.65480000000002</v>
      </c>
      <c r="D2460" s="36">
        <v>437.65480000000002</v>
      </c>
      <c r="E2460" s="36">
        <v>437.65480000000002</v>
      </c>
      <c r="F2460" s="36">
        <v>437.65480000000002</v>
      </c>
      <c r="G2460" s="36"/>
      <c r="H2460" s="36"/>
      <c r="I2460" s="36"/>
      <c r="J2460" s="36"/>
      <c r="K2460" s="36"/>
    </row>
    <row r="2461" spans="1:11" x14ac:dyDescent="0.25">
      <c r="A2461" s="37">
        <v>42275</v>
      </c>
      <c r="B2461" s="36">
        <v>0</v>
      </c>
      <c r="C2461" s="36">
        <v>408.0016</v>
      </c>
      <c r="D2461" s="36">
        <v>408.0016</v>
      </c>
      <c r="E2461" s="36">
        <v>408.0016</v>
      </c>
      <c r="F2461" s="36">
        <v>408.0016</v>
      </c>
      <c r="G2461" s="36"/>
      <c r="H2461" s="36"/>
      <c r="I2461" s="36"/>
      <c r="J2461" s="36"/>
      <c r="K2461" s="36"/>
    </row>
    <row r="2462" spans="1:11" x14ac:dyDescent="0.25">
      <c r="A2462" s="37">
        <v>42276</v>
      </c>
      <c r="B2462" s="36">
        <v>0</v>
      </c>
      <c r="C2462" s="36">
        <v>403.41820000000001</v>
      </c>
      <c r="D2462" s="36">
        <v>403.41820000000001</v>
      </c>
      <c r="E2462" s="36">
        <v>403.41820000000001</v>
      </c>
      <c r="F2462" s="36">
        <v>403.41820000000001</v>
      </c>
      <c r="G2462" s="36"/>
      <c r="H2462" s="36"/>
      <c r="I2462" s="36"/>
      <c r="J2462" s="36"/>
      <c r="K2462" s="36"/>
    </row>
    <row r="2463" spans="1:11" x14ac:dyDescent="0.25">
      <c r="A2463" s="37">
        <v>42277</v>
      </c>
      <c r="B2463" s="36">
        <v>0</v>
      </c>
      <c r="C2463" s="36">
        <v>424.67770000000002</v>
      </c>
      <c r="D2463" s="36">
        <v>424.67770000000002</v>
      </c>
      <c r="E2463" s="36">
        <v>424.67770000000002</v>
      </c>
      <c r="F2463" s="36">
        <v>424.67770000000002</v>
      </c>
      <c r="G2463" s="36"/>
      <c r="H2463" s="36"/>
      <c r="I2463" s="36"/>
      <c r="J2463" s="36"/>
      <c r="K2463" s="36"/>
    </row>
    <row r="2464" spans="1:11" x14ac:dyDescent="0.25">
      <c r="A2464" s="37">
        <v>42278</v>
      </c>
      <c r="B2464" s="36">
        <v>0</v>
      </c>
      <c r="C2464" s="36">
        <v>427.23360000000002</v>
      </c>
      <c r="D2464" s="36">
        <v>427.23360000000002</v>
      </c>
      <c r="E2464" s="36">
        <v>427.23360000000002</v>
      </c>
      <c r="F2464" s="36">
        <v>427.23360000000002</v>
      </c>
      <c r="G2464" s="36"/>
      <c r="H2464" s="36"/>
      <c r="I2464" s="36"/>
      <c r="J2464" s="36"/>
      <c r="K2464" s="36"/>
    </row>
    <row r="2465" spans="1:11" x14ac:dyDescent="0.25">
      <c r="A2465" s="37">
        <v>42279</v>
      </c>
      <c r="B2465" s="36">
        <v>0</v>
      </c>
      <c r="C2465" s="36">
        <v>449.31459999999998</v>
      </c>
      <c r="D2465" s="36">
        <v>449.31459999999998</v>
      </c>
      <c r="E2465" s="36">
        <v>449.31459999999998</v>
      </c>
      <c r="F2465" s="36">
        <v>449.31459999999998</v>
      </c>
      <c r="G2465" s="36"/>
      <c r="H2465" s="36"/>
      <c r="I2465" s="36"/>
      <c r="J2465" s="36"/>
      <c r="K2465" s="36"/>
    </row>
    <row r="2466" spans="1:11" x14ac:dyDescent="0.25">
      <c r="A2466" s="37">
        <v>42282</v>
      </c>
      <c r="B2466" s="36">
        <v>0</v>
      </c>
      <c r="C2466" s="36">
        <v>477.4631</v>
      </c>
      <c r="D2466" s="36">
        <v>477.4631</v>
      </c>
      <c r="E2466" s="36">
        <v>477.4631</v>
      </c>
      <c r="F2466" s="36">
        <v>477.4631</v>
      </c>
      <c r="G2466" s="36"/>
      <c r="H2466" s="36"/>
      <c r="I2466" s="36"/>
      <c r="J2466" s="36"/>
      <c r="K2466" s="36"/>
    </row>
    <row r="2467" spans="1:11" x14ac:dyDescent="0.25">
      <c r="A2467" s="37">
        <v>42283</v>
      </c>
      <c r="B2467" s="36">
        <v>0</v>
      </c>
      <c r="C2467" s="36">
        <v>472.58969999999999</v>
      </c>
      <c r="D2467" s="36">
        <v>472.58969999999999</v>
      </c>
      <c r="E2467" s="36">
        <v>472.58969999999999</v>
      </c>
      <c r="F2467" s="36">
        <v>472.58969999999999</v>
      </c>
      <c r="G2467" s="36"/>
      <c r="H2467" s="36"/>
      <c r="I2467" s="36"/>
      <c r="J2467" s="36"/>
      <c r="K2467" s="36"/>
    </row>
    <row r="2468" spans="1:11" x14ac:dyDescent="0.25">
      <c r="A2468" s="37">
        <v>42284</v>
      </c>
      <c r="B2468" s="36">
        <v>0</v>
      </c>
      <c r="C2468" s="36">
        <v>482.34609999999998</v>
      </c>
      <c r="D2468" s="36">
        <v>482.34609999999998</v>
      </c>
      <c r="E2468" s="36">
        <v>482.34609999999998</v>
      </c>
      <c r="F2468" s="36">
        <v>482.34609999999998</v>
      </c>
      <c r="G2468" s="36"/>
      <c r="H2468" s="36"/>
      <c r="I2468" s="36"/>
      <c r="J2468" s="36"/>
      <c r="K2468" s="36"/>
    </row>
    <row r="2469" spans="1:11" x14ac:dyDescent="0.25">
      <c r="A2469" s="37">
        <v>42285</v>
      </c>
      <c r="B2469" s="36">
        <v>0</v>
      </c>
      <c r="C2469" s="36">
        <v>505.74639999999999</v>
      </c>
      <c r="D2469" s="36">
        <v>505.74639999999999</v>
      </c>
      <c r="E2469" s="36">
        <v>505.74639999999999</v>
      </c>
      <c r="F2469" s="36">
        <v>505.74639999999999</v>
      </c>
      <c r="G2469" s="36"/>
      <c r="H2469" s="36"/>
      <c r="I2469" s="36"/>
      <c r="J2469" s="36"/>
      <c r="K2469" s="36"/>
    </row>
    <row r="2470" spans="1:11" x14ac:dyDescent="0.25">
      <c r="A2470" s="37">
        <v>42286</v>
      </c>
      <c r="B2470" s="36">
        <v>0</v>
      </c>
      <c r="C2470" s="36">
        <v>506.5335</v>
      </c>
      <c r="D2470" s="36">
        <v>506.5335</v>
      </c>
      <c r="E2470" s="36">
        <v>506.5335</v>
      </c>
      <c r="F2470" s="36">
        <v>506.5335</v>
      </c>
      <c r="G2470" s="36"/>
      <c r="H2470" s="36"/>
      <c r="I2470" s="36"/>
      <c r="J2470" s="36"/>
      <c r="K2470" s="36"/>
    </row>
    <row r="2471" spans="1:11" x14ac:dyDescent="0.25">
      <c r="A2471" s="37">
        <v>42289</v>
      </c>
      <c r="B2471" s="36">
        <v>0</v>
      </c>
      <c r="C2471" s="36">
        <v>537.53840000000002</v>
      </c>
      <c r="D2471" s="36">
        <v>537.53840000000002</v>
      </c>
      <c r="E2471" s="36">
        <v>537.53840000000002</v>
      </c>
      <c r="F2471" s="36">
        <v>537.53840000000002</v>
      </c>
      <c r="G2471" s="36"/>
      <c r="H2471" s="36"/>
      <c r="I2471" s="36"/>
      <c r="J2471" s="36"/>
      <c r="K2471" s="36"/>
    </row>
    <row r="2472" spans="1:11" x14ac:dyDescent="0.25">
      <c r="A2472" s="37">
        <v>42290</v>
      </c>
      <c r="B2472" s="36">
        <v>0</v>
      </c>
      <c r="C2472" s="36">
        <v>507.88760000000002</v>
      </c>
      <c r="D2472" s="36">
        <v>507.88760000000002</v>
      </c>
      <c r="E2472" s="36">
        <v>507.88760000000002</v>
      </c>
      <c r="F2472" s="36">
        <v>507.88760000000002</v>
      </c>
      <c r="G2472" s="36"/>
      <c r="H2472" s="36"/>
      <c r="I2472" s="36"/>
      <c r="J2472" s="36"/>
      <c r="K2472" s="36"/>
    </row>
    <row r="2473" spans="1:11" x14ac:dyDescent="0.25">
      <c r="A2473" s="37">
        <v>42291</v>
      </c>
      <c r="B2473" s="36">
        <v>0</v>
      </c>
      <c r="C2473" s="36">
        <v>496.53719999999998</v>
      </c>
      <c r="D2473" s="36">
        <v>496.53719999999998</v>
      </c>
      <c r="E2473" s="36">
        <v>496.53719999999998</v>
      </c>
      <c r="F2473" s="36">
        <v>496.53719999999998</v>
      </c>
      <c r="G2473" s="36"/>
      <c r="H2473" s="36"/>
      <c r="I2473" s="36"/>
      <c r="J2473" s="36"/>
      <c r="K2473" s="36"/>
    </row>
    <row r="2474" spans="1:11" x14ac:dyDescent="0.25">
      <c r="A2474" s="37">
        <v>42292</v>
      </c>
      <c r="B2474" s="36">
        <v>0</v>
      </c>
      <c r="C2474" s="36">
        <v>533.86320000000001</v>
      </c>
      <c r="D2474" s="36">
        <v>533.86320000000001</v>
      </c>
      <c r="E2474" s="36">
        <v>533.86320000000001</v>
      </c>
      <c r="F2474" s="36">
        <v>533.86320000000001</v>
      </c>
      <c r="G2474" s="36"/>
      <c r="H2474" s="36"/>
      <c r="I2474" s="36"/>
      <c r="J2474" s="36"/>
      <c r="K2474" s="36"/>
    </row>
    <row r="2475" spans="1:11" x14ac:dyDescent="0.25">
      <c r="A2475" s="37">
        <v>42293</v>
      </c>
      <c r="B2475" s="36">
        <v>0</v>
      </c>
      <c r="C2475" s="36">
        <v>538.54409999999996</v>
      </c>
      <c r="D2475" s="36">
        <v>538.54409999999996</v>
      </c>
      <c r="E2475" s="36">
        <v>538.54409999999996</v>
      </c>
      <c r="F2475" s="36">
        <v>538.54409999999996</v>
      </c>
      <c r="G2475" s="36"/>
      <c r="H2475" s="36"/>
      <c r="I2475" s="36"/>
      <c r="J2475" s="36"/>
      <c r="K2475" s="36"/>
    </row>
    <row r="2476" spans="1:11" x14ac:dyDescent="0.25">
      <c r="A2476" s="37">
        <v>42296</v>
      </c>
      <c r="B2476" s="36">
        <v>0</v>
      </c>
      <c r="C2476" s="36">
        <v>576.17849999999999</v>
      </c>
      <c r="D2476" s="36">
        <v>576.17849999999999</v>
      </c>
      <c r="E2476" s="36">
        <v>576.17849999999999</v>
      </c>
      <c r="F2476" s="36">
        <v>576.17849999999999</v>
      </c>
      <c r="G2476" s="36"/>
      <c r="H2476" s="36"/>
      <c r="I2476" s="36"/>
      <c r="J2476" s="36"/>
      <c r="K2476" s="36"/>
    </row>
    <row r="2477" spans="1:11" x14ac:dyDescent="0.25">
      <c r="A2477" s="37">
        <v>42297</v>
      </c>
      <c r="B2477" s="36">
        <v>0</v>
      </c>
      <c r="C2477" s="36">
        <v>560.79579999999999</v>
      </c>
      <c r="D2477" s="36">
        <v>560.79579999999999</v>
      </c>
      <c r="E2477" s="36">
        <v>560.79579999999999</v>
      </c>
      <c r="F2477" s="36">
        <v>560.79579999999999</v>
      </c>
      <c r="G2477" s="36"/>
      <c r="H2477" s="36"/>
      <c r="I2477" s="36"/>
      <c r="J2477" s="36"/>
      <c r="K2477" s="36"/>
    </row>
    <row r="2478" spans="1:11" x14ac:dyDescent="0.25">
      <c r="A2478" s="37">
        <v>42298</v>
      </c>
      <c r="B2478" s="36">
        <v>0</v>
      </c>
      <c r="C2478" s="36">
        <v>520.49710000000005</v>
      </c>
      <c r="D2478" s="36">
        <v>520.49710000000005</v>
      </c>
      <c r="E2478" s="36">
        <v>520.49710000000005</v>
      </c>
      <c r="F2478" s="36">
        <v>520.49710000000005</v>
      </c>
      <c r="G2478" s="36"/>
      <c r="H2478" s="36"/>
      <c r="I2478" s="36"/>
      <c r="J2478" s="36"/>
      <c r="K2478" s="36"/>
    </row>
    <row r="2479" spans="1:11" x14ac:dyDescent="0.25">
      <c r="A2479" s="37">
        <v>42299</v>
      </c>
      <c r="B2479" s="36">
        <v>0</v>
      </c>
      <c r="C2479" s="36">
        <v>565.32150000000001</v>
      </c>
      <c r="D2479" s="36">
        <v>565.32150000000001</v>
      </c>
      <c r="E2479" s="36">
        <v>565.32150000000001</v>
      </c>
      <c r="F2479" s="36">
        <v>565.32150000000001</v>
      </c>
      <c r="G2479" s="36"/>
      <c r="H2479" s="36"/>
      <c r="I2479" s="36"/>
      <c r="J2479" s="36"/>
      <c r="K2479" s="36"/>
    </row>
    <row r="2480" spans="1:11" x14ac:dyDescent="0.25">
      <c r="A2480" s="37">
        <v>42300</v>
      </c>
      <c r="B2480" s="36">
        <v>0</v>
      </c>
      <c r="C2480" s="36">
        <v>558.65560000000005</v>
      </c>
      <c r="D2480" s="36">
        <v>558.65560000000005</v>
      </c>
      <c r="E2480" s="36">
        <v>558.65560000000005</v>
      </c>
      <c r="F2480" s="36">
        <v>558.65560000000005</v>
      </c>
      <c r="G2480" s="36"/>
      <c r="H2480" s="36"/>
      <c r="I2480" s="36"/>
      <c r="J2480" s="36"/>
      <c r="K2480" s="36"/>
    </row>
    <row r="2481" spans="1:11" x14ac:dyDescent="0.25">
      <c r="A2481" s="37">
        <v>42303</v>
      </c>
      <c r="B2481" s="36">
        <v>0</v>
      </c>
      <c r="C2481" s="36">
        <v>542.2758</v>
      </c>
      <c r="D2481" s="36">
        <v>542.2758</v>
      </c>
      <c r="E2481" s="36">
        <v>542.2758</v>
      </c>
      <c r="F2481" s="36">
        <v>542.2758</v>
      </c>
      <c r="G2481" s="36"/>
      <c r="H2481" s="36"/>
      <c r="I2481" s="36"/>
      <c r="J2481" s="36"/>
      <c r="K2481" s="36"/>
    </row>
    <row r="2482" spans="1:11" x14ac:dyDescent="0.25">
      <c r="A2482" s="37">
        <v>42304</v>
      </c>
      <c r="B2482" s="36">
        <v>0</v>
      </c>
      <c r="C2482" s="36">
        <v>551.51440000000002</v>
      </c>
      <c r="D2482" s="36">
        <v>551.51440000000002</v>
      </c>
      <c r="E2482" s="36">
        <v>551.51440000000002</v>
      </c>
      <c r="F2482" s="36">
        <v>551.51440000000002</v>
      </c>
      <c r="G2482" s="36"/>
      <c r="H2482" s="36"/>
      <c r="I2482" s="36"/>
      <c r="J2482" s="36"/>
      <c r="K2482" s="36"/>
    </row>
    <row r="2483" spans="1:11" x14ac:dyDescent="0.25">
      <c r="A2483" s="37">
        <v>42305</v>
      </c>
      <c r="B2483" s="36">
        <v>0</v>
      </c>
      <c r="C2483" s="36">
        <v>568.12480000000005</v>
      </c>
      <c r="D2483" s="36">
        <v>568.12480000000005</v>
      </c>
      <c r="E2483" s="36">
        <v>568.12480000000005</v>
      </c>
      <c r="F2483" s="36">
        <v>568.12480000000005</v>
      </c>
      <c r="G2483" s="36"/>
      <c r="H2483" s="36"/>
      <c r="I2483" s="36"/>
      <c r="J2483" s="36"/>
      <c r="K2483" s="36"/>
    </row>
    <row r="2484" spans="1:11" x14ac:dyDescent="0.25">
      <c r="A2484" s="37">
        <v>42306</v>
      </c>
      <c r="B2484" s="36">
        <v>0</v>
      </c>
      <c r="C2484" s="36">
        <v>563.14160000000004</v>
      </c>
      <c r="D2484" s="36">
        <v>563.14160000000004</v>
      </c>
      <c r="E2484" s="36">
        <v>563.14160000000004</v>
      </c>
      <c r="F2484" s="36">
        <v>563.14160000000004</v>
      </c>
      <c r="G2484" s="36"/>
      <c r="H2484" s="36"/>
      <c r="I2484" s="36"/>
      <c r="J2484" s="36"/>
      <c r="K2484" s="36"/>
    </row>
    <row r="2485" spans="1:11" x14ac:dyDescent="0.25">
      <c r="A2485" s="37">
        <v>42307</v>
      </c>
      <c r="B2485" s="36">
        <v>0</v>
      </c>
      <c r="C2485" s="36">
        <v>554.97810000000004</v>
      </c>
      <c r="D2485" s="36">
        <v>554.97810000000004</v>
      </c>
      <c r="E2485" s="36">
        <v>554.97810000000004</v>
      </c>
      <c r="F2485" s="36">
        <v>554.97810000000004</v>
      </c>
      <c r="G2485" s="36"/>
      <c r="H2485" s="36"/>
      <c r="I2485" s="36"/>
      <c r="J2485" s="36"/>
      <c r="K2485" s="36"/>
    </row>
    <row r="2486" spans="1:11" x14ac:dyDescent="0.25">
      <c r="A2486" s="37">
        <v>42310</v>
      </c>
      <c r="B2486" s="36">
        <v>0</v>
      </c>
      <c r="C2486" s="36">
        <v>582.52179999999998</v>
      </c>
      <c r="D2486" s="36">
        <v>582.52179999999998</v>
      </c>
      <c r="E2486" s="36">
        <v>582.52179999999998</v>
      </c>
      <c r="F2486" s="36">
        <v>582.52179999999998</v>
      </c>
      <c r="G2486" s="36"/>
      <c r="H2486" s="36"/>
      <c r="I2486" s="36"/>
      <c r="J2486" s="36"/>
      <c r="K2486" s="36"/>
    </row>
    <row r="2487" spans="1:11" x14ac:dyDescent="0.25">
      <c r="A2487" s="37">
        <v>42311</v>
      </c>
      <c r="B2487" s="36">
        <v>0</v>
      </c>
      <c r="C2487" s="36">
        <v>567.49459999999999</v>
      </c>
      <c r="D2487" s="36">
        <v>567.49459999999999</v>
      </c>
      <c r="E2487" s="36">
        <v>567.49459999999999</v>
      </c>
      <c r="F2487" s="36">
        <v>567.49459999999999</v>
      </c>
      <c r="G2487" s="36"/>
      <c r="H2487" s="36"/>
      <c r="I2487" s="36"/>
      <c r="J2487" s="36"/>
      <c r="K2487" s="36"/>
    </row>
    <row r="2488" spans="1:11" x14ac:dyDescent="0.25">
      <c r="A2488" s="37">
        <v>42312</v>
      </c>
      <c r="B2488" s="36">
        <v>0</v>
      </c>
      <c r="C2488" s="36">
        <v>546.58510000000001</v>
      </c>
      <c r="D2488" s="36">
        <v>546.58510000000001</v>
      </c>
      <c r="E2488" s="36">
        <v>546.58510000000001</v>
      </c>
      <c r="F2488" s="36">
        <v>546.58510000000001</v>
      </c>
      <c r="G2488" s="36"/>
      <c r="H2488" s="36"/>
      <c r="I2488" s="36"/>
      <c r="J2488" s="36"/>
      <c r="K2488" s="36"/>
    </row>
    <row r="2489" spans="1:11" x14ac:dyDescent="0.25">
      <c r="A2489" s="37">
        <v>42313</v>
      </c>
      <c r="B2489" s="36">
        <v>0</v>
      </c>
      <c r="C2489" s="36">
        <v>562.49570000000006</v>
      </c>
      <c r="D2489" s="36">
        <v>562.49570000000006</v>
      </c>
      <c r="E2489" s="36">
        <v>562.49570000000006</v>
      </c>
      <c r="F2489" s="36">
        <v>562.49570000000006</v>
      </c>
      <c r="G2489" s="36"/>
      <c r="H2489" s="36"/>
      <c r="I2489" s="36"/>
      <c r="J2489" s="36"/>
      <c r="K2489" s="36"/>
    </row>
    <row r="2490" spans="1:11" x14ac:dyDescent="0.25">
      <c r="A2490" s="37">
        <v>42314</v>
      </c>
      <c r="B2490" s="36">
        <v>0</v>
      </c>
      <c r="C2490" s="36">
        <v>573.67790000000002</v>
      </c>
      <c r="D2490" s="36">
        <v>573.67790000000002</v>
      </c>
      <c r="E2490" s="36">
        <v>573.67790000000002</v>
      </c>
      <c r="F2490" s="36">
        <v>573.67790000000002</v>
      </c>
      <c r="G2490" s="36"/>
      <c r="H2490" s="36"/>
      <c r="I2490" s="36"/>
      <c r="J2490" s="36"/>
      <c r="K2490" s="36"/>
    </row>
    <row r="2491" spans="1:11" x14ac:dyDescent="0.25">
      <c r="A2491" s="37">
        <v>42317</v>
      </c>
      <c r="B2491" s="36">
        <v>0</v>
      </c>
      <c r="C2491" s="36">
        <v>546.93259999999998</v>
      </c>
      <c r="D2491" s="36">
        <v>546.93259999999998</v>
      </c>
      <c r="E2491" s="36">
        <v>546.93259999999998</v>
      </c>
      <c r="F2491" s="36">
        <v>546.93259999999998</v>
      </c>
      <c r="G2491" s="36"/>
      <c r="H2491" s="36"/>
      <c r="I2491" s="36"/>
      <c r="J2491" s="36"/>
      <c r="K2491" s="36"/>
    </row>
    <row r="2492" spans="1:11" x14ac:dyDescent="0.25">
      <c r="A2492" s="37">
        <v>42318</v>
      </c>
      <c r="B2492" s="36">
        <v>0</v>
      </c>
      <c r="C2492" s="36">
        <v>559.89080000000001</v>
      </c>
      <c r="D2492" s="36">
        <v>559.89080000000001</v>
      </c>
      <c r="E2492" s="36">
        <v>559.89080000000001</v>
      </c>
      <c r="F2492" s="36">
        <v>559.89080000000001</v>
      </c>
      <c r="G2492" s="36"/>
      <c r="H2492" s="36"/>
      <c r="I2492" s="36"/>
      <c r="J2492" s="36"/>
      <c r="K2492" s="36"/>
    </row>
    <row r="2493" spans="1:11" x14ac:dyDescent="0.25">
      <c r="A2493" s="37">
        <v>42319</v>
      </c>
      <c r="B2493" s="36">
        <v>0</v>
      </c>
      <c r="C2493" s="36">
        <v>548.42349999999999</v>
      </c>
      <c r="D2493" s="36">
        <v>548.42349999999999</v>
      </c>
      <c r="E2493" s="36">
        <v>548.42349999999999</v>
      </c>
      <c r="F2493" s="36">
        <v>548.42349999999999</v>
      </c>
      <c r="G2493" s="36"/>
      <c r="H2493" s="36"/>
      <c r="I2493" s="36"/>
      <c r="J2493" s="36"/>
      <c r="K2493" s="36"/>
    </row>
    <row r="2494" spans="1:11" x14ac:dyDescent="0.25">
      <c r="A2494" s="37">
        <v>42320</v>
      </c>
      <c r="B2494" s="36">
        <v>0</v>
      </c>
      <c r="C2494" s="36">
        <v>498.05349999999999</v>
      </c>
      <c r="D2494" s="36">
        <v>498.05349999999999</v>
      </c>
      <c r="E2494" s="36">
        <v>498.05349999999999</v>
      </c>
      <c r="F2494" s="36">
        <v>498.05349999999999</v>
      </c>
      <c r="G2494" s="36"/>
      <c r="H2494" s="36"/>
      <c r="I2494" s="36"/>
      <c r="J2494" s="36"/>
      <c r="K2494" s="36"/>
    </row>
    <row r="2495" spans="1:11" x14ac:dyDescent="0.25">
      <c r="A2495" s="37">
        <v>42321</v>
      </c>
      <c r="B2495" s="36">
        <v>0</v>
      </c>
      <c r="C2495" s="36">
        <v>462.5573</v>
      </c>
      <c r="D2495" s="36">
        <v>462.5573</v>
      </c>
      <c r="E2495" s="36">
        <v>462.5573</v>
      </c>
      <c r="F2495" s="36">
        <v>462.5573</v>
      </c>
      <c r="G2495" s="36"/>
      <c r="H2495" s="36"/>
      <c r="I2495" s="36"/>
      <c r="J2495" s="36"/>
      <c r="K2495" s="36"/>
    </row>
    <row r="2496" spans="1:11" x14ac:dyDescent="0.25">
      <c r="A2496" s="37">
        <v>42324</v>
      </c>
      <c r="B2496" s="36">
        <v>0</v>
      </c>
      <c r="C2496" s="36">
        <v>508.48660000000001</v>
      </c>
      <c r="D2496" s="36">
        <v>508.48660000000001</v>
      </c>
      <c r="E2496" s="36">
        <v>508.48660000000001</v>
      </c>
      <c r="F2496" s="36">
        <v>508.48660000000001</v>
      </c>
      <c r="G2496" s="36"/>
      <c r="H2496" s="36"/>
      <c r="I2496" s="36"/>
      <c r="J2496" s="36"/>
      <c r="K2496" s="36"/>
    </row>
    <row r="2497" spans="1:11" x14ac:dyDescent="0.25">
      <c r="A2497" s="37">
        <v>42325</v>
      </c>
      <c r="B2497" s="36">
        <v>0</v>
      </c>
      <c r="C2497" s="36">
        <v>484.62900000000002</v>
      </c>
      <c r="D2497" s="36">
        <v>484.62900000000002</v>
      </c>
      <c r="E2497" s="36">
        <v>484.62900000000002</v>
      </c>
      <c r="F2497" s="36">
        <v>484.62900000000002</v>
      </c>
      <c r="G2497" s="36"/>
      <c r="H2497" s="36"/>
      <c r="I2497" s="36"/>
      <c r="J2497" s="36"/>
      <c r="K2497" s="36"/>
    </row>
    <row r="2498" spans="1:11" x14ac:dyDescent="0.25">
      <c r="A2498" s="37">
        <v>42326</v>
      </c>
      <c r="B2498" s="36">
        <v>0</v>
      </c>
      <c r="C2498" s="36">
        <v>515.78740000000005</v>
      </c>
      <c r="D2498" s="36">
        <v>515.78740000000005</v>
      </c>
      <c r="E2498" s="36">
        <v>515.78740000000005</v>
      </c>
      <c r="F2498" s="36">
        <v>515.78740000000005</v>
      </c>
      <c r="G2498" s="36"/>
      <c r="H2498" s="36"/>
      <c r="I2498" s="36"/>
      <c r="J2498" s="36"/>
      <c r="K2498" s="36"/>
    </row>
    <row r="2499" spans="1:11" x14ac:dyDescent="0.25">
      <c r="A2499" s="37">
        <v>42327</v>
      </c>
      <c r="B2499" s="36">
        <v>0</v>
      </c>
      <c r="C2499" s="36">
        <v>495.6096</v>
      </c>
      <c r="D2499" s="36">
        <v>495.6096</v>
      </c>
      <c r="E2499" s="36">
        <v>495.6096</v>
      </c>
      <c r="F2499" s="36">
        <v>495.6096</v>
      </c>
      <c r="G2499" s="36"/>
      <c r="H2499" s="36"/>
      <c r="I2499" s="36"/>
      <c r="J2499" s="36"/>
      <c r="K2499" s="36"/>
    </row>
    <row r="2500" spans="1:11" x14ac:dyDescent="0.25">
      <c r="A2500" s="37">
        <v>42328</v>
      </c>
      <c r="B2500" s="36">
        <v>0</v>
      </c>
      <c r="C2500" s="36">
        <v>513.3587</v>
      </c>
      <c r="D2500" s="36">
        <v>513.3587</v>
      </c>
      <c r="E2500" s="36">
        <v>513.3587</v>
      </c>
      <c r="F2500" s="36">
        <v>513.3587</v>
      </c>
      <c r="G2500" s="36"/>
      <c r="H2500" s="36"/>
      <c r="I2500" s="36"/>
      <c r="J2500" s="36"/>
      <c r="K2500" s="36"/>
    </row>
    <row r="2501" spans="1:11" x14ac:dyDescent="0.25">
      <c r="A2501" s="37">
        <v>42331</v>
      </c>
      <c r="B2501" s="36">
        <v>0</v>
      </c>
      <c r="C2501" s="36">
        <v>527.64279999999997</v>
      </c>
      <c r="D2501" s="36">
        <v>527.64279999999997</v>
      </c>
      <c r="E2501" s="36">
        <v>527.64279999999997</v>
      </c>
      <c r="F2501" s="36">
        <v>527.64279999999997</v>
      </c>
      <c r="G2501" s="36"/>
      <c r="H2501" s="36"/>
      <c r="I2501" s="36"/>
      <c r="J2501" s="36"/>
      <c r="K2501" s="36"/>
    </row>
    <row r="2502" spans="1:11" x14ac:dyDescent="0.25">
      <c r="A2502" s="37">
        <v>42332</v>
      </c>
      <c r="B2502" s="36">
        <v>0</v>
      </c>
      <c r="C2502" s="36">
        <v>522.9221</v>
      </c>
      <c r="D2502" s="36">
        <v>522.9221</v>
      </c>
      <c r="E2502" s="36">
        <v>522.9221</v>
      </c>
      <c r="F2502" s="36">
        <v>522.9221</v>
      </c>
      <c r="G2502" s="36"/>
      <c r="H2502" s="36"/>
      <c r="I2502" s="36"/>
      <c r="J2502" s="36"/>
      <c r="K2502" s="36"/>
    </row>
    <row r="2503" spans="1:11" x14ac:dyDescent="0.25">
      <c r="A2503" s="37">
        <v>42333</v>
      </c>
      <c r="B2503" s="36">
        <v>0</v>
      </c>
      <c r="C2503" s="36">
        <v>531.77639999999997</v>
      </c>
      <c r="D2503" s="36">
        <v>531.77639999999997</v>
      </c>
      <c r="E2503" s="36">
        <v>531.77639999999997</v>
      </c>
      <c r="F2503" s="36">
        <v>531.77639999999997</v>
      </c>
      <c r="G2503" s="36"/>
      <c r="H2503" s="36"/>
      <c r="I2503" s="36"/>
      <c r="J2503" s="36"/>
      <c r="K2503" s="36"/>
    </row>
    <row r="2504" spans="1:11" x14ac:dyDescent="0.25">
      <c r="A2504" s="37">
        <v>42335</v>
      </c>
      <c r="B2504" s="36">
        <v>0</v>
      </c>
      <c r="C2504" s="36">
        <v>525.92190000000005</v>
      </c>
      <c r="D2504" s="36">
        <v>525.92190000000005</v>
      </c>
      <c r="E2504" s="36">
        <v>525.92190000000005</v>
      </c>
      <c r="F2504" s="36">
        <v>525.92190000000005</v>
      </c>
      <c r="G2504" s="36"/>
      <c r="H2504" s="36"/>
      <c r="I2504" s="36"/>
      <c r="J2504" s="36"/>
      <c r="K2504" s="36"/>
    </row>
    <row r="2505" spans="1:11" x14ac:dyDescent="0.25">
      <c r="A2505" s="37">
        <v>42338</v>
      </c>
      <c r="B2505" s="36">
        <v>0</v>
      </c>
      <c r="C2505" s="36">
        <v>530.30510000000004</v>
      </c>
      <c r="D2505" s="36">
        <v>530.30510000000004</v>
      </c>
      <c r="E2505" s="36">
        <v>530.30510000000004</v>
      </c>
      <c r="F2505" s="36">
        <v>530.30510000000004</v>
      </c>
      <c r="G2505" s="36"/>
      <c r="H2505" s="36"/>
      <c r="I2505" s="36"/>
      <c r="J2505" s="36"/>
      <c r="K2505" s="36"/>
    </row>
    <row r="2506" spans="1:11" x14ac:dyDescent="0.25">
      <c r="A2506" s="37">
        <v>42339</v>
      </c>
      <c r="B2506" s="36">
        <v>0</v>
      </c>
      <c r="C2506" s="36">
        <v>553.3066</v>
      </c>
      <c r="D2506" s="36">
        <v>553.3066</v>
      </c>
      <c r="E2506" s="36">
        <v>553.3066</v>
      </c>
      <c r="F2506" s="36">
        <v>553.3066</v>
      </c>
      <c r="G2506" s="36"/>
      <c r="H2506" s="36"/>
      <c r="I2506" s="36"/>
      <c r="J2506" s="36"/>
      <c r="K2506" s="36"/>
    </row>
    <row r="2507" spans="1:11" x14ac:dyDescent="0.25">
      <c r="A2507" s="37">
        <v>42340</v>
      </c>
      <c r="B2507" s="36">
        <v>0</v>
      </c>
      <c r="C2507" s="36">
        <v>530.89580000000001</v>
      </c>
      <c r="D2507" s="36">
        <v>530.89580000000001</v>
      </c>
      <c r="E2507" s="36">
        <v>530.89580000000001</v>
      </c>
      <c r="F2507" s="36">
        <v>530.89580000000001</v>
      </c>
      <c r="G2507" s="36"/>
      <c r="H2507" s="36"/>
      <c r="I2507" s="36"/>
      <c r="J2507" s="36"/>
      <c r="K2507" s="36"/>
    </row>
    <row r="2508" spans="1:11" x14ac:dyDescent="0.25">
      <c r="A2508" s="37">
        <v>42341</v>
      </c>
      <c r="B2508" s="36">
        <v>0</v>
      </c>
      <c r="C2508" s="36">
        <v>489.76859999999999</v>
      </c>
      <c r="D2508" s="36">
        <v>489.76859999999999</v>
      </c>
      <c r="E2508" s="36">
        <v>489.76859999999999</v>
      </c>
      <c r="F2508" s="36">
        <v>489.76859999999999</v>
      </c>
      <c r="G2508" s="36"/>
      <c r="H2508" s="36"/>
      <c r="I2508" s="36"/>
      <c r="J2508" s="36"/>
      <c r="K2508" s="36"/>
    </row>
    <row r="2509" spans="1:11" x14ac:dyDescent="0.25">
      <c r="A2509" s="37">
        <v>42342</v>
      </c>
      <c r="B2509" s="36">
        <v>0</v>
      </c>
      <c r="C2509" s="36">
        <v>536.45119999999997</v>
      </c>
      <c r="D2509" s="36">
        <v>536.45119999999997</v>
      </c>
      <c r="E2509" s="36">
        <v>536.45119999999997</v>
      </c>
      <c r="F2509" s="36">
        <v>536.45119999999997</v>
      </c>
      <c r="G2509" s="36"/>
      <c r="H2509" s="36"/>
      <c r="I2509" s="36"/>
      <c r="J2509" s="36"/>
      <c r="K2509" s="36"/>
    </row>
    <row r="2510" spans="1:11" x14ac:dyDescent="0.25">
      <c r="A2510" s="37">
        <v>42345</v>
      </c>
      <c r="B2510" s="36">
        <v>0</v>
      </c>
      <c r="C2510" s="36">
        <v>522.1</v>
      </c>
      <c r="D2510" s="36">
        <v>522.1</v>
      </c>
      <c r="E2510" s="36">
        <v>522.1</v>
      </c>
      <c r="F2510" s="36">
        <v>522.1</v>
      </c>
      <c r="G2510" s="36"/>
      <c r="H2510" s="36"/>
      <c r="I2510" s="36"/>
      <c r="J2510" s="36"/>
      <c r="K2510" s="36"/>
    </row>
    <row r="2511" spans="1:11" x14ac:dyDescent="0.25">
      <c r="A2511" s="37">
        <v>42346</v>
      </c>
      <c r="B2511" s="36">
        <v>0</v>
      </c>
      <c r="C2511" s="36">
        <v>506.19470000000001</v>
      </c>
      <c r="D2511" s="36">
        <v>506.19470000000001</v>
      </c>
      <c r="E2511" s="36">
        <v>506.19470000000001</v>
      </c>
      <c r="F2511" s="36">
        <v>506.19470000000001</v>
      </c>
      <c r="G2511" s="36"/>
      <c r="H2511" s="36"/>
      <c r="I2511" s="36"/>
      <c r="J2511" s="36"/>
      <c r="K2511" s="36"/>
    </row>
    <row r="2512" spans="1:11" x14ac:dyDescent="0.25">
      <c r="A2512" s="37">
        <v>42347</v>
      </c>
      <c r="B2512" s="36">
        <v>0</v>
      </c>
      <c r="C2512" s="36">
        <v>486.87470000000002</v>
      </c>
      <c r="D2512" s="36">
        <v>486.87470000000002</v>
      </c>
      <c r="E2512" s="36">
        <v>486.87470000000002</v>
      </c>
      <c r="F2512" s="36">
        <v>486.87470000000002</v>
      </c>
      <c r="G2512" s="36"/>
      <c r="H2512" s="36"/>
      <c r="I2512" s="36"/>
      <c r="J2512" s="36"/>
      <c r="K2512" s="36"/>
    </row>
    <row r="2513" spans="1:11" x14ac:dyDescent="0.25">
      <c r="A2513" s="37">
        <v>42348</v>
      </c>
      <c r="B2513" s="36">
        <v>0</v>
      </c>
      <c r="C2513" s="36">
        <v>480.30970000000002</v>
      </c>
      <c r="D2513" s="36">
        <v>480.30970000000002</v>
      </c>
      <c r="E2513" s="36">
        <v>480.30970000000002</v>
      </c>
      <c r="F2513" s="36">
        <v>480.30970000000002</v>
      </c>
      <c r="G2513" s="36"/>
      <c r="H2513" s="36"/>
      <c r="I2513" s="36"/>
      <c r="J2513" s="36"/>
      <c r="K2513" s="36"/>
    </row>
    <row r="2514" spans="1:11" x14ac:dyDescent="0.25">
      <c r="A2514" s="37">
        <v>42349</v>
      </c>
      <c r="B2514" s="36">
        <v>0</v>
      </c>
      <c r="C2514" s="36">
        <v>407.46910000000003</v>
      </c>
      <c r="D2514" s="36">
        <v>407.46910000000003</v>
      </c>
      <c r="E2514" s="36">
        <v>407.46910000000003</v>
      </c>
      <c r="F2514" s="36">
        <v>407.46910000000003</v>
      </c>
      <c r="G2514" s="36"/>
      <c r="H2514" s="36"/>
      <c r="I2514" s="36"/>
      <c r="J2514" s="36"/>
      <c r="K2514" s="36"/>
    </row>
    <row r="2515" spans="1:11" x14ac:dyDescent="0.25">
      <c r="A2515" s="37">
        <v>42352</v>
      </c>
      <c r="B2515" s="36">
        <v>0</v>
      </c>
      <c r="C2515" s="36">
        <v>436.18029999999999</v>
      </c>
      <c r="D2515" s="36">
        <v>436.18029999999999</v>
      </c>
      <c r="E2515" s="36">
        <v>436.18029999999999</v>
      </c>
      <c r="F2515" s="36">
        <v>436.18029999999999</v>
      </c>
      <c r="G2515" s="36"/>
      <c r="H2515" s="36"/>
      <c r="I2515" s="36"/>
      <c r="J2515" s="36"/>
      <c r="K2515" s="36"/>
    </row>
    <row r="2516" spans="1:11" x14ac:dyDescent="0.25">
      <c r="A2516" s="37">
        <v>42353</v>
      </c>
      <c r="B2516" s="36">
        <v>0</v>
      </c>
      <c r="C2516" s="36">
        <v>456.50380000000001</v>
      </c>
      <c r="D2516" s="36">
        <v>456.50380000000001</v>
      </c>
      <c r="E2516" s="36">
        <v>456.50380000000001</v>
      </c>
      <c r="F2516" s="36">
        <v>456.50380000000001</v>
      </c>
      <c r="G2516" s="36"/>
      <c r="H2516" s="36"/>
      <c r="I2516" s="36"/>
      <c r="J2516" s="36"/>
      <c r="K2516" s="36"/>
    </row>
    <row r="2517" spans="1:11" x14ac:dyDescent="0.25">
      <c r="A2517" s="37">
        <v>42354</v>
      </c>
      <c r="B2517" s="36">
        <v>0</v>
      </c>
      <c r="C2517" s="36">
        <v>488.48050000000001</v>
      </c>
      <c r="D2517" s="36">
        <v>488.48050000000001</v>
      </c>
      <c r="E2517" s="36">
        <v>488.48050000000001</v>
      </c>
      <c r="F2517" s="36">
        <v>488.48050000000001</v>
      </c>
      <c r="G2517" s="36"/>
      <c r="H2517" s="36"/>
      <c r="I2517" s="36"/>
      <c r="J2517" s="36"/>
      <c r="K2517" s="36"/>
    </row>
    <row r="2518" spans="1:11" x14ac:dyDescent="0.25">
      <c r="A2518" s="37">
        <v>42355</v>
      </c>
      <c r="B2518" s="36">
        <v>0</v>
      </c>
      <c r="C2518" s="36">
        <v>470.18509999999998</v>
      </c>
      <c r="D2518" s="36">
        <v>470.18509999999998</v>
      </c>
      <c r="E2518" s="36">
        <v>470.18509999999998</v>
      </c>
      <c r="F2518" s="36">
        <v>470.18509999999998</v>
      </c>
      <c r="G2518" s="36"/>
      <c r="H2518" s="36"/>
      <c r="I2518" s="36"/>
      <c r="J2518" s="36"/>
      <c r="K2518" s="36"/>
    </row>
    <row r="2519" spans="1:11" x14ac:dyDescent="0.25">
      <c r="A2519" s="37">
        <v>42356</v>
      </c>
      <c r="B2519" s="36">
        <v>0</v>
      </c>
      <c r="C2519" s="36">
        <v>430.38900000000001</v>
      </c>
      <c r="D2519" s="36">
        <v>430.38900000000001</v>
      </c>
      <c r="E2519" s="36">
        <v>430.38900000000001</v>
      </c>
      <c r="F2519" s="36">
        <v>430.38900000000001</v>
      </c>
      <c r="G2519" s="36"/>
      <c r="H2519" s="36"/>
      <c r="I2519" s="36"/>
      <c r="J2519" s="36"/>
      <c r="K2519" s="36"/>
    </row>
    <row r="2520" spans="1:11" x14ac:dyDescent="0.25">
      <c r="A2520" s="37">
        <v>42359</v>
      </c>
      <c r="B2520" s="36">
        <v>0</v>
      </c>
      <c r="C2520" s="36">
        <v>443.43490000000003</v>
      </c>
      <c r="D2520" s="36">
        <v>443.43490000000003</v>
      </c>
      <c r="E2520" s="36">
        <v>443.43490000000003</v>
      </c>
      <c r="F2520" s="36">
        <v>443.43490000000003</v>
      </c>
      <c r="G2520" s="36"/>
      <c r="H2520" s="36"/>
      <c r="I2520" s="36"/>
      <c r="J2520" s="36"/>
      <c r="K2520" s="36"/>
    </row>
    <row r="2521" spans="1:11" x14ac:dyDescent="0.25">
      <c r="A2521" s="37">
        <v>42360</v>
      </c>
      <c r="B2521" s="36">
        <v>0</v>
      </c>
      <c r="C2521" s="36">
        <v>468.71379999999999</v>
      </c>
      <c r="D2521" s="36">
        <v>468.71379999999999</v>
      </c>
      <c r="E2521" s="36">
        <v>468.71379999999999</v>
      </c>
      <c r="F2521" s="36">
        <v>468.71379999999999</v>
      </c>
      <c r="G2521" s="36"/>
      <c r="H2521" s="36"/>
      <c r="I2521" s="36"/>
      <c r="J2521" s="36"/>
      <c r="K2521" s="36"/>
    </row>
    <row r="2522" spans="1:11" x14ac:dyDescent="0.25">
      <c r="A2522" s="37">
        <v>42361</v>
      </c>
      <c r="B2522" s="36">
        <v>0</v>
      </c>
      <c r="C2522" s="36">
        <v>480.4513</v>
      </c>
      <c r="D2522" s="36">
        <v>480.4513</v>
      </c>
      <c r="E2522" s="36">
        <v>480.4513</v>
      </c>
      <c r="F2522" s="36">
        <v>480.4513</v>
      </c>
      <c r="G2522" s="36"/>
      <c r="H2522" s="36"/>
      <c r="I2522" s="36"/>
      <c r="J2522" s="36"/>
      <c r="K2522" s="36"/>
    </row>
    <row r="2523" spans="1:11" x14ac:dyDescent="0.25">
      <c r="A2523" s="37">
        <v>42362</v>
      </c>
      <c r="B2523" s="36">
        <v>0</v>
      </c>
      <c r="C2523" s="36">
        <v>469.27409999999998</v>
      </c>
      <c r="D2523" s="36">
        <v>469.27409999999998</v>
      </c>
      <c r="E2523" s="36">
        <v>469.27409999999998</v>
      </c>
      <c r="F2523" s="36">
        <v>469.27409999999998</v>
      </c>
      <c r="G2523" s="36"/>
      <c r="H2523" s="36"/>
      <c r="I2523" s="36"/>
      <c r="J2523" s="36"/>
      <c r="K2523" s="36"/>
    </row>
    <row r="2524" spans="1:11" x14ac:dyDescent="0.25">
      <c r="A2524" s="37">
        <v>42366</v>
      </c>
      <c r="B2524" s="36">
        <v>0</v>
      </c>
      <c r="C2524" s="36">
        <v>477.9819</v>
      </c>
      <c r="D2524" s="36">
        <v>477.9819</v>
      </c>
      <c r="E2524" s="36">
        <v>477.9819</v>
      </c>
      <c r="F2524" s="36">
        <v>477.9819</v>
      </c>
      <c r="G2524" s="36"/>
      <c r="H2524" s="36"/>
      <c r="I2524" s="36"/>
      <c r="J2524" s="36"/>
      <c r="K2524" s="36"/>
    </row>
    <row r="2525" spans="1:11" x14ac:dyDescent="0.25">
      <c r="A2525" s="37">
        <v>42367</v>
      </c>
      <c r="B2525" s="36">
        <v>0</v>
      </c>
      <c r="C2525" s="36">
        <v>486.50360000000001</v>
      </c>
      <c r="D2525" s="36">
        <v>486.50360000000001</v>
      </c>
      <c r="E2525" s="36">
        <v>486.50360000000001</v>
      </c>
      <c r="F2525" s="36">
        <v>486.50360000000001</v>
      </c>
      <c r="G2525" s="36"/>
      <c r="H2525" s="36"/>
      <c r="I2525" s="36"/>
      <c r="J2525" s="36"/>
      <c r="K2525" s="36"/>
    </row>
    <row r="2526" spans="1:11" x14ac:dyDescent="0.25">
      <c r="A2526" s="37">
        <v>42368</v>
      </c>
      <c r="B2526" s="36">
        <v>0</v>
      </c>
      <c r="C2526" s="36">
        <v>471.83370000000002</v>
      </c>
      <c r="D2526" s="36">
        <v>471.83370000000002</v>
      </c>
      <c r="E2526" s="36">
        <v>471.83370000000002</v>
      </c>
      <c r="F2526" s="36">
        <v>471.83370000000002</v>
      </c>
      <c r="G2526" s="36"/>
      <c r="H2526" s="36"/>
      <c r="I2526" s="36"/>
      <c r="J2526" s="36"/>
      <c r="K2526" s="36"/>
    </row>
    <row r="2527" spans="1:11" x14ac:dyDescent="0.25">
      <c r="A2527" s="37">
        <v>42369</v>
      </c>
      <c r="B2527" s="36">
        <v>0</v>
      </c>
      <c r="C2527" s="36">
        <v>463.00130000000001</v>
      </c>
      <c r="D2527" s="36">
        <v>463.00130000000001</v>
      </c>
      <c r="E2527" s="36">
        <v>463.00130000000001</v>
      </c>
      <c r="F2527" s="36">
        <v>463.00130000000001</v>
      </c>
      <c r="G2527" s="36"/>
      <c r="H2527" s="36"/>
      <c r="I2527" s="36"/>
      <c r="J2527" s="36"/>
      <c r="K2527" s="36"/>
    </row>
    <row r="2528" spans="1:11" x14ac:dyDescent="0.25">
      <c r="A2528" s="37">
        <v>42373</v>
      </c>
      <c r="B2528" s="36">
        <v>0</v>
      </c>
      <c r="C2528" s="36">
        <v>428.24220000000003</v>
      </c>
      <c r="D2528" s="36">
        <v>428.24220000000003</v>
      </c>
      <c r="E2528" s="36">
        <v>428.24220000000003</v>
      </c>
      <c r="F2528" s="36">
        <v>428.24220000000003</v>
      </c>
      <c r="G2528" s="36"/>
      <c r="H2528" s="36"/>
      <c r="I2528" s="36"/>
      <c r="J2528" s="36"/>
      <c r="K2528" s="36"/>
    </row>
    <row r="2529" spans="1:11" x14ac:dyDescent="0.25">
      <c r="A2529" s="37">
        <v>42374</v>
      </c>
      <c r="B2529" s="36">
        <v>0</v>
      </c>
      <c r="C2529" s="36">
        <v>444.29379999999998</v>
      </c>
      <c r="D2529" s="36">
        <v>444.29379999999998</v>
      </c>
      <c r="E2529" s="36">
        <v>444.29379999999998</v>
      </c>
      <c r="F2529" s="36">
        <v>444.29379999999998</v>
      </c>
      <c r="G2529" s="36"/>
      <c r="H2529" s="36"/>
      <c r="I2529" s="36"/>
      <c r="J2529" s="36"/>
      <c r="K2529" s="36"/>
    </row>
    <row r="2530" spans="1:11" x14ac:dyDescent="0.25">
      <c r="A2530" s="37">
        <v>42375</v>
      </c>
      <c r="B2530" s="36">
        <v>0</v>
      </c>
      <c r="C2530" s="36">
        <v>427.92500000000001</v>
      </c>
      <c r="D2530" s="36">
        <v>427.92500000000001</v>
      </c>
      <c r="E2530" s="36">
        <v>427.92500000000001</v>
      </c>
      <c r="F2530" s="36">
        <v>427.92500000000001</v>
      </c>
      <c r="G2530" s="36"/>
      <c r="H2530" s="36"/>
      <c r="I2530" s="36"/>
      <c r="J2530" s="36"/>
      <c r="K2530" s="36"/>
    </row>
    <row r="2531" spans="1:11" x14ac:dyDescent="0.25">
      <c r="A2531" s="37">
        <v>42376</v>
      </c>
      <c r="B2531" s="36">
        <v>0</v>
      </c>
      <c r="C2531" s="36">
        <v>389.71640000000002</v>
      </c>
      <c r="D2531" s="36">
        <v>389.71640000000002</v>
      </c>
      <c r="E2531" s="36">
        <v>389.71640000000002</v>
      </c>
      <c r="F2531" s="36">
        <v>389.71640000000002</v>
      </c>
      <c r="G2531" s="36"/>
      <c r="H2531" s="36"/>
      <c r="I2531" s="36"/>
      <c r="J2531" s="36"/>
      <c r="K2531" s="36"/>
    </row>
    <row r="2532" spans="1:11" x14ac:dyDescent="0.25">
      <c r="A2532" s="37">
        <v>42377</v>
      </c>
      <c r="B2532" s="36">
        <v>0</v>
      </c>
      <c r="C2532" s="36">
        <v>363.19389999999999</v>
      </c>
      <c r="D2532" s="36">
        <v>363.19389999999999</v>
      </c>
      <c r="E2532" s="36">
        <v>363.19389999999999</v>
      </c>
      <c r="F2532" s="36">
        <v>363.19389999999999</v>
      </c>
      <c r="G2532" s="36"/>
      <c r="H2532" s="36"/>
      <c r="I2532" s="36"/>
      <c r="J2532" s="36"/>
      <c r="K2532" s="36"/>
    </row>
    <row r="2533" spans="1:11" x14ac:dyDescent="0.25">
      <c r="A2533" s="37">
        <v>42380</v>
      </c>
      <c r="B2533" s="36">
        <v>0</v>
      </c>
      <c r="C2533" s="36">
        <v>374.68650000000002</v>
      </c>
      <c r="D2533" s="36">
        <v>374.68650000000002</v>
      </c>
      <c r="E2533" s="36">
        <v>374.68650000000002</v>
      </c>
      <c r="F2533" s="36">
        <v>374.68650000000002</v>
      </c>
      <c r="G2533" s="36"/>
      <c r="H2533" s="36"/>
      <c r="I2533" s="36"/>
      <c r="J2533" s="36"/>
      <c r="K2533" s="36"/>
    </row>
    <row r="2534" spans="1:11" x14ac:dyDescent="0.25">
      <c r="A2534" s="37">
        <v>42381</v>
      </c>
      <c r="B2534" s="36">
        <v>0</v>
      </c>
      <c r="C2534" s="36">
        <v>393.24689999999998</v>
      </c>
      <c r="D2534" s="36">
        <v>393.24689999999998</v>
      </c>
      <c r="E2534" s="36">
        <v>393.24689999999998</v>
      </c>
      <c r="F2534" s="36">
        <v>393.24689999999998</v>
      </c>
      <c r="G2534" s="36"/>
      <c r="H2534" s="36"/>
      <c r="I2534" s="36"/>
      <c r="J2534" s="36"/>
      <c r="K2534" s="36"/>
    </row>
    <row r="2535" spans="1:11" x14ac:dyDescent="0.25">
      <c r="A2535" s="37">
        <v>42382</v>
      </c>
      <c r="B2535" s="36">
        <v>0</v>
      </c>
      <c r="C2535" s="36">
        <v>354.56990000000002</v>
      </c>
      <c r="D2535" s="36">
        <v>354.56990000000002</v>
      </c>
      <c r="E2535" s="36">
        <v>354.56990000000002</v>
      </c>
      <c r="F2535" s="36">
        <v>354.56990000000002</v>
      </c>
      <c r="G2535" s="36"/>
      <c r="H2535" s="36"/>
      <c r="I2535" s="36"/>
      <c r="J2535" s="36"/>
      <c r="K2535" s="36"/>
    </row>
    <row r="2536" spans="1:11" x14ac:dyDescent="0.25">
      <c r="A2536" s="37">
        <v>42383</v>
      </c>
      <c r="B2536" s="36">
        <v>0</v>
      </c>
      <c r="C2536" s="36">
        <v>368.67500000000001</v>
      </c>
      <c r="D2536" s="36">
        <v>368.67500000000001</v>
      </c>
      <c r="E2536" s="36">
        <v>368.67500000000001</v>
      </c>
      <c r="F2536" s="36">
        <v>368.67500000000001</v>
      </c>
      <c r="G2536" s="36"/>
      <c r="H2536" s="36"/>
      <c r="I2536" s="36"/>
      <c r="J2536" s="36"/>
      <c r="K2536" s="36"/>
    </row>
    <row r="2537" spans="1:11" x14ac:dyDescent="0.25">
      <c r="A2537" s="37">
        <v>42384</v>
      </c>
      <c r="B2537" s="36">
        <v>0</v>
      </c>
      <c r="C2537" s="36">
        <v>333.1071</v>
      </c>
      <c r="D2537" s="36">
        <v>333.1071</v>
      </c>
      <c r="E2537" s="36">
        <v>333.1071</v>
      </c>
      <c r="F2537" s="36">
        <v>333.1071</v>
      </c>
      <c r="G2537" s="36"/>
      <c r="H2537" s="36"/>
      <c r="I2537" s="36"/>
      <c r="J2537" s="36"/>
      <c r="K2537" s="36"/>
    </row>
    <row r="2538" spans="1:11" x14ac:dyDescent="0.25">
      <c r="A2538" s="37">
        <v>42388</v>
      </c>
      <c r="B2538" s="36">
        <v>0</v>
      </c>
      <c r="C2538" s="36">
        <v>332.47719999999998</v>
      </c>
      <c r="D2538" s="36">
        <v>332.47719999999998</v>
      </c>
      <c r="E2538" s="36">
        <v>332.47719999999998</v>
      </c>
      <c r="F2538" s="36">
        <v>332.47719999999998</v>
      </c>
      <c r="G2538" s="36"/>
      <c r="H2538" s="36"/>
      <c r="I2538" s="36"/>
      <c r="J2538" s="36"/>
      <c r="K2538" s="36"/>
    </row>
    <row r="2539" spans="1:11" x14ac:dyDescent="0.25">
      <c r="A2539" s="37">
        <v>42389</v>
      </c>
      <c r="B2539" s="36">
        <v>0</v>
      </c>
      <c r="C2539" s="36">
        <v>322.6139</v>
      </c>
      <c r="D2539" s="36">
        <v>322.6139</v>
      </c>
      <c r="E2539" s="36">
        <v>322.6139</v>
      </c>
      <c r="F2539" s="36">
        <v>322.6139</v>
      </c>
      <c r="G2539" s="36"/>
      <c r="H2539" s="36"/>
      <c r="I2539" s="36"/>
      <c r="J2539" s="36"/>
      <c r="K2539" s="36"/>
    </row>
    <row r="2540" spans="1:11" x14ac:dyDescent="0.25">
      <c r="A2540" s="37">
        <v>42390</v>
      </c>
      <c r="B2540" s="36">
        <v>0</v>
      </c>
      <c r="C2540" s="36">
        <v>324.56729999999999</v>
      </c>
      <c r="D2540" s="36">
        <v>324.56729999999999</v>
      </c>
      <c r="E2540" s="36">
        <v>324.56729999999999</v>
      </c>
      <c r="F2540" s="36">
        <v>324.56729999999999</v>
      </c>
      <c r="G2540" s="36"/>
      <c r="H2540" s="36"/>
      <c r="I2540" s="36"/>
      <c r="J2540" s="36"/>
      <c r="K2540" s="36"/>
    </row>
    <row r="2541" spans="1:11" x14ac:dyDescent="0.25">
      <c r="A2541" s="37">
        <v>42391</v>
      </c>
      <c r="B2541" s="36">
        <v>0</v>
      </c>
      <c r="C2541" s="36">
        <v>350.61380000000003</v>
      </c>
      <c r="D2541" s="36">
        <v>350.61380000000003</v>
      </c>
      <c r="E2541" s="36">
        <v>350.61380000000003</v>
      </c>
      <c r="F2541" s="36">
        <v>350.61380000000003</v>
      </c>
      <c r="G2541" s="36"/>
      <c r="H2541" s="36"/>
      <c r="I2541" s="36"/>
      <c r="J2541" s="36"/>
      <c r="K2541" s="36"/>
    </row>
    <row r="2542" spans="1:11" x14ac:dyDescent="0.25">
      <c r="A2542" s="37">
        <v>42394</v>
      </c>
      <c r="B2542" s="36">
        <v>0</v>
      </c>
      <c r="C2542" s="36">
        <v>334.62479999999999</v>
      </c>
      <c r="D2542" s="36">
        <v>334.62479999999999</v>
      </c>
      <c r="E2542" s="36">
        <v>334.62479999999999</v>
      </c>
      <c r="F2542" s="36">
        <v>334.62479999999999</v>
      </c>
      <c r="G2542" s="36"/>
      <c r="H2542" s="36"/>
      <c r="I2542" s="36"/>
      <c r="J2542" s="36"/>
      <c r="K2542" s="36"/>
    </row>
    <row r="2543" spans="1:11" x14ac:dyDescent="0.25">
      <c r="A2543" s="37">
        <v>42395</v>
      </c>
      <c r="B2543" s="36">
        <v>0</v>
      </c>
      <c r="C2543" s="36">
        <v>349.97899999999998</v>
      </c>
      <c r="D2543" s="36">
        <v>349.97899999999998</v>
      </c>
      <c r="E2543" s="36">
        <v>349.97899999999998</v>
      </c>
      <c r="F2543" s="36">
        <v>349.97899999999998</v>
      </c>
      <c r="G2543" s="36"/>
      <c r="H2543" s="36"/>
      <c r="I2543" s="36"/>
      <c r="J2543" s="36"/>
      <c r="K2543" s="36"/>
    </row>
    <row r="2544" spans="1:11" x14ac:dyDescent="0.25">
      <c r="A2544" s="37">
        <v>42396</v>
      </c>
      <c r="B2544" s="36">
        <v>0</v>
      </c>
      <c r="C2544" s="36">
        <v>334.7303</v>
      </c>
      <c r="D2544" s="36">
        <v>334.7303</v>
      </c>
      <c r="E2544" s="36">
        <v>334.7303</v>
      </c>
      <c r="F2544" s="36">
        <v>334.7303</v>
      </c>
      <c r="G2544" s="36"/>
      <c r="H2544" s="36"/>
      <c r="I2544" s="36"/>
      <c r="J2544" s="36"/>
      <c r="K2544" s="36"/>
    </row>
    <row r="2545" spans="1:11" x14ac:dyDescent="0.25">
      <c r="A2545" s="37">
        <v>42397</v>
      </c>
      <c r="B2545" s="36">
        <v>0</v>
      </c>
      <c r="C2545" s="36">
        <v>346.66950000000003</v>
      </c>
      <c r="D2545" s="36">
        <v>346.66950000000003</v>
      </c>
      <c r="E2545" s="36">
        <v>346.66950000000003</v>
      </c>
      <c r="F2545" s="36">
        <v>346.66950000000003</v>
      </c>
      <c r="G2545" s="36"/>
      <c r="H2545" s="36"/>
      <c r="I2545" s="36"/>
      <c r="J2545" s="36"/>
      <c r="K2545" s="36"/>
    </row>
    <row r="2546" spans="1:11" x14ac:dyDescent="0.25">
      <c r="A2546" s="37">
        <v>42398</v>
      </c>
      <c r="B2546" s="36">
        <v>0</v>
      </c>
      <c r="C2546" s="36">
        <v>361.97179999999997</v>
      </c>
      <c r="D2546" s="36">
        <v>361.97179999999997</v>
      </c>
      <c r="E2546" s="36">
        <v>361.97179999999997</v>
      </c>
      <c r="F2546" s="36">
        <v>361.97179999999997</v>
      </c>
      <c r="G2546" s="36"/>
      <c r="H2546" s="36"/>
      <c r="I2546" s="36"/>
      <c r="J2546" s="36"/>
      <c r="K2546" s="36"/>
    </row>
    <row r="2547" spans="1:11" x14ac:dyDescent="0.25">
      <c r="A2547" s="37">
        <v>42401</v>
      </c>
      <c r="B2547" s="36">
        <v>0</v>
      </c>
      <c r="C2547" s="36">
        <v>367.93040000000002</v>
      </c>
      <c r="D2547" s="36">
        <v>367.93040000000002</v>
      </c>
      <c r="E2547" s="36">
        <v>367.93040000000002</v>
      </c>
      <c r="F2547" s="36">
        <v>367.93040000000002</v>
      </c>
      <c r="G2547" s="36"/>
      <c r="H2547" s="36"/>
      <c r="I2547" s="36"/>
      <c r="J2547" s="36"/>
      <c r="K2547" s="36"/>
    </row>
    <row r="2548" spans="1:11" x14ac:dyDescent="0.25">
      <c r="A2548" s="37">
        <v>42402</v>
      </c>
      <c r="B2548" s="36">
        <v>0</v>
      </c>
      <c r="C2548" s="36">
        <v>340.26499999999999</v>
      </c>
      <c r="D2548" s="36">
        <v>340.26499999999999</v>
      </c>
      <c r="E2548" s="36">
        <v>340.26499999999999</v>
      </c>
      <c r="F2548" s="36">
        <v>340.26499999999999</v>
      </c>
      <c r="G2548" s="36"/>
      <c r="H2548" s="36"/>
      <c r="I2548" s="36"/>
      <c r="J2548" s="36"/>
      <c r="K2548" s="36"/>
    </row>
    <row r="2549" spans="1:11" x14ac:dyDescent="0.25">
      <c r="A2549" s="37">
        <v>42403</v>
      </c>
      <c r="B2549" s="36">
        <v>0</v>
      </c>
      <c r="C2549" s="36">
        <v>343.98430000000002</v>
      </c>
      <c r="D2549" s="36">
        <v>343.98430000000002</v>
      </c>
      <c r="E2549" s="36">
        <v>343.98430000000002</v>
      </c>
      <c r="F2549" s="36">
        <v>343.98430000000002</v>
      </c>
      <c r="G2549" s="36"/>
      <c r="H2549" s="36"/>
      <c r="I2549" s="36"/>
      <c r="J2549" s="36"/>
      <c r="K2549" s="36"/>
    </row>
    <row r="2550" spans="1:11" x14ac:dyDescent="0.25">
      <c r="A2550" s="37">
        <v>42404</v>
      </c>
      <c r="B2550" s="36">
        <v>0</v>
      </c>
      <c r="C2550" s="36">
        <v>341.18770000000001</v>
      </c>
      <c r="D2550" s="36">
        <v>341.18770000000001</v>
      </c>
      <c r="E2550" s="36">
        <v>341.18770000000001</v>
      </c>
      <c r="F2550" s="36">
        <v>341.18770000000001</v>
      </c>
      <c r="G2550" s="36"/>
      <c r="H2550" s="36"/>
      <c r="I2550" s="36"/>
      <c r="J2550" s="36"/>
      <c r="K2550" s="36"/>
    </row>
    <row r="2551" spans="1:11" x14ac:dyDescent="0.25">
      <c r="A2551" s="37">
        <v>42405</v>
      </c>
      <c r="B2551" s="36">
        <v>0</v>
      </c>
      <c r="C2551" s="36">
        <v>326.52499999999998</v>
      </c>
      <c r="D2551" s="36">
        <v>326.52499999999998</v>
      </c>
      <c r="E2551" s="36">
        <v>326.52499999999998</v>
      </c>
      <c r="F2551" s="36">
        <v>326.52499999999998</v>
      </c>
      <c r="G2551" s="36"/>
      <c r="H2551" s="36"/>
      <c r="I2551" s="36"/>
      <c r="J2551" s="36"/>
      <c r="K2551" s="36"/>
    </row>
    <row r="2552" spans="1:11" x14ac:dyDescent="0.25">
      <c r="A2552" s="37">
        <v>42408</v>
      </c>
      <c r="B2552" s="36">
        <v>0</v>
      </c>
      <c r="C2552" s="36">
        <v>314.61750000000001</v>
      </c>
      <c r="D2552" s="36">
        <v>314.61750000000001</v>
      </c>
      <c r="E2552" s="36">
        <v>314.61750000000001</v>
      </c>
      <c r="F2552" s="36">
        <v>314.61750000000001</v>
      </c>
      <c r="G2552" s="36"/>
      <c r="H2552" s="36"/>
      <c r="I2552" s="36"/>
      <c r="J2552" s="36"/>
      <c r="K2552" s="36"/>
    </row>
    <row r="2553" spans="1:11" x14ac:dyDescent="0.25">
      <c r="A2553" s="37">
        <v>42409</v>
      </c>
      <c r="B2553" s="36">
        <v>0</v>
      </c>
      <c r="C2553" s="36">
        <v>309.69299999999998</v>
      </c>
      <c r="D2553" s="36">
        <v>309.69299999999998</v>
      </c>
      <c r="E2553" s="36">
        <v>309.69299999999998</v>
      </c>
      <c r="F2553" s="36">
        <v>309.69299999999998</v>
      </c>
      <c r="G2553" s="36"/>
      <c r="H2553" s="36"/>
      <c r="I2553" s="36"/>
      <c r="J2553" s="36"/>
      <c r="K2553" s="36"/>
    </row>
    <row r="2554" spans="1:11" x14ac:dyDescent="0.25">
      <c r="A2554" s="37">
        <v>42410</v>
      </c>
      <c r="B2554" s="36">
        <v>0</v>
      </c>
      <c r="C2554" s="36">
        <v>308.1671</v>
      </c>
      <c r="D2554" s="36">
        <v>308.1671</v>
      </c>
      <c r="E2554" s="36">
        <v>308.1671</v>
      </c>
      <c r="F2554" s="36">
        <v>308.1671</v>
      </c>
      <c r="G2554" s="36"/>
      <c r="H2554" s="36"/>
      <c r="I2554" s="36"/>
      <c r="J2554" s="36"/>
      <c r="K2554" s="36"/>
    </row>
    <row r="2555" spans="1:11" x14ac:dyDescent="0.25">
      <c r="A2555" s="37">
        <v>42411</v>
      </c>
      <c r="B2555" s="36">
        <v>0</v>
      </c>
      <c r="C2555" s="36">
        <v>293.19779999999997</v>
      </c>
      <c r="D2555" s="36">
        <v>293.19779999999997</v>
      </c>
      <c r="E2555" s="36">
        <v>293.19779999999997</v>
      </c>
      <c r="F2555" s="36">
        <v>293.19779999999997</v>
      </c>
      <c r="G2555" s="36"/>
      <c r="H2555" s="36"/>
      <c r="I2555" s="36"/>
      <c r="J2555" s="36"/>
      <c r="K2555" s="36"/>
    </row>
    <row r="2556" spans="1:11" x14ac:dyDescent="0.25">
      <c r="A2556" s="37">
        <v>42412</v>
      </c>
      <c r="B2556" s="36">
        <v>0</v>
      </c>
      <c r="C2556" s="36">
        <v>301.41000000000003</v>
      </c>
      <c r="D2556" s="36">
        <v>301.41000000000003</v>
      </c>
      <c r="E2556" s="36">
        <v>301.41000000000003</v>
      </c>
      <c r="F2556" s="36">
        <v>301.41000000000003</v>
      </c>
      <c r="G2556" s="36"/>
      <c r="H2556" s="36"/>
      <c r="I2556" s="36"/>
      <c r="J2556" s="36"/>
      <c r="K2556" s="36"/>
    </row>
    <row r="2557" spans="1:11" x14ac:dyDescent="0.25">
      <c r="A2557" s="37">
        <v>42416</v>
      </c>
      <c r="B2557" s="36">
        <v>0</v>
      </c>
      <c r="C2557" s="36">
        <v>315.4923</v>
      </c>
      <c r="D2557" s="36">
        <v>315.4923</v>
      </c>
      <c r="E2557" s="36">
        <v>315.4923</v>
      </c>
      <c r="F2557" s="36">
        <v>315.4923</v>
      </c>
      <c r="G2557" s="36"/>
      <c r="H2557" s="36"/>
      <c r="I2557" s="36"/>
      <c r="J2557" s="36"/>
      <c r="K2557" s="36"/>
    </row>
    <row r="2558" spans="1:11" x14ac:dyDescent="0.25">
      <c r="A2558" s="37">
        <v>42417</v>
      </c>
      <c r="B2558" s="36">
        <v>0</v>
      </c>
      <c r="C2558" s="36">
        <v>328.43419999999998</v>
      </c>
      <c r="D2558" s="36">
        <v>328.43419999999998</v>
      </c>
      <c r="E2558" s="36">
        <v>328.43419999999998</v>
      </c>
      <c r="F2558" s="36">
        <v>328.43419999999998</v>
      </c>
      <c r="G2558" s="36"/>
      <c r="H2558" s="36"/>
      <c r="I2558" s="36"/>
      <c r="J2558" s="36"/>
      <c r="K2558" s="36"/>
    </row>
    <row r="2559" spans="1:11" x14ac:dyDescent="0.25">
      <c r="A2559" s="37">
        <v>42418</v>
      </c>
      <c r="B2559" s="36">
        <v>0</v>
      </c>
      <c r="C2559" s="36">
        <v>328.87130000000002</v>
      </c>
      <c r="D2559" s="36">
        <v>328.87130000000002</v>
      </c>
      <c r="E2559" s="36">
        <v>328.87130000000002</v>
      </c>
      <c r="F2559" s="36">
        <v>328.87130000000002</v>
      </c>
      <c r="G2559" s="36"/>
      <c r="H2559" s="36"/>
      <c r="I2559" s="36"/>
      <c r="J2559" s="36"/>
      <c r="K2559" s="36"/>
    </row>
    <row r="2560" spans="1:11" x14ac:dyDescent="0.25">
      <c r="A2560" s="37">
        <v>42419</v>
      </c>
      <c r="B2560" s="36">
        <v>0</v>
      </c>
      <c r="C2560" s="36">
        <v>337.38569999999999</v>
      </c>
      <c r="D2560" s="36">
        <v>337.38569999999999</v>
      </c>
      <c r="E2560" s="36">
        <v>337.38569999999999</v>
      </c>
      <c r="F2560" s="36">
        <v>337.38569999999999</v>
      </c>
      <c r="G2560" s="36"/>
      <c r="H2560" s="36"/>
      <c r="I2560" s="36"/>
      <c r="J2560" s="36"/>
      <c r="K2560" s="36"/>
    </row>
    <row r="2561" spans="1:11" x14ac:dyDescent="0.25">
      <c r="A2561" s="37">
        <v>42422</v>
      </c>
      <c r="B2561" s="36">
        <v>0</v>
      </c>
      <c r="C2561" s="36">
        <v>356.60180000000003</v>
      </c>
      <c r="D2561" s="36">
        <v>356.60180000000003</v>
      </c>
      <c r="E2561" s="36">
        <v>356.60180000000003</v>
      </c>
      <c r="F2561" s="36">
        <v>356.60180000000003</v>
      </c>
      <c r="G2561" s="36"/>
      <c r="H2561" s="36"/>
      <c r="I2561" s="36"/>
      <c r="J2561" s="36"/>
      <c r="K2561" s="36"/>
    </row>
    <row r="2562" spans="1:11" x14ac:dyDescent="0.25">
      <c r="A2562" s="37">
        <v>42423</v>
      </c>
      <c r="B2562" s="36">
        <v>0</v>
      </c>
      <c r="C2562" s="36">
        <v>341.2885</v>
      </c>
      <c r="D2562" s="36">
        <v>341.2885</v>
      </c>
      <c r="E2562" s="36">
        <v>341.2885</v>
      </c>
      <c r="F2562" s="36">
        <v>341.2885</v>
      </c>
      <c r="G2562" s="36"/>
      <c r="H2562" s="36"/>
      <c r="I2562" s="36"/>
      <c r="J2562" s="36"/>
      <c r="K2562" s="36"/>
    </row>
    <row r="2563" spans="1:11" x14ac:dyDescent="0.25">
      <c r="A2563" s="37">
        <v>42424</v>
      </c>
      <c r="B2563" s="36">
        <v>0</v>
      </c>
      <c r="C2563" s="36">
        <v>341.7921</v>
      </c>
      <c r="D2563" s="36">
        <v>341.7921</v>
      </c>
      <c r="E2563" s="36">
        <v>341.7921</v>
      </c>
      <c r="F2563" s="36">
        <v>341.7921</v>
      </c>
      <c r="G2563" s="36"/>
      <c r="H2563" s="36"/>
      <c r="I2563" s="36"/>
      <c r="J2563" s="36"/>
      <c r="K2563" s="36"/>
    </row>
    <row r="2564" spans="1:11" x14ac:dyDescent="0.25">
      <c r="A2564" s="37">
        <v>42425</v>
      </c>
      <c r="B2564" s="36">
        <v>0</v>
      </c>
      <c r="C2564" s="36">
        <v>353.45479999999998</v>
      </c>
      <c r="D2564" s="36">
        <v>353.45479999999998</v>
      </c>
      <c r="E2564" s="36">
        <v>353.45479999999998</v>
      </c>
      <c r="F2564" s="36">
        <v>353.45479999999998</v>
      </c>
      <c r="G2564" s="36"/>
      <c r="H2564" s="36"/>
      <c r="I2564" s="36"/>
      <c r="J2564" s="36"/>
      <c r="K2564" s="36"/>
    </row>
    <row r="2565" spans="1:11" x14ac:dyDescent="0.25">
      <c r="A2565" s="37">
        <v>42426</v>
      </c>
      <c r="B2565" s="36">
        <v>0</v>
      </c>
      <c r="C2565" s="36">
        <v>349.81830000000002</v>
      </c>
      <c r="D2565" s="36">
        <v>349.81830000000002</v>
      </c>
      <c r="E2565" s="36">
        <v>349.81830000000002</v>
      </c>
      <c r="F2565" s="36">
        <v>349.81830000000002</v>
      </c>
      <c r="G2565" s="36"/>
      <c r="H2565" s="36"/>
      <c r="I2565" s="36"/>
      <c r="J2565" s="36"/>
      <c r="K2565" s="36"/>
    </row>
    <row r="2566" spans="1:11" x14ac:dyDescent="0.25">
      <c r="A2566" s="37">
        <v>42429</v>
      </c>
      <c r="B2566" s="36">
        <v>0</v>
      </c>
      <c r="C2566" s="36">
        <v>346.04880000000003</v>
      </c>
      <c r="D2566" s="36">
        <v>346.04880000000003</v>
      </c>
      <c r="E2566" s="36">
        <v>346.04880000000003</v>
      </c>
      <c r="F2566" s="36">
        <v>346.04880000000003</v>
      </c>
      <c r="G2566" s="36"/>
      <c r="H2566" s="36"/>
      <c r="I2566" s="36"/>
      <c r="J2566" s="36"/>
      <c r="K2566" s="36"/>
    </row>
    <row r="2567" spans="1:11" x14ac:dyDescent="0.25">
      <c r="A2567" s="37">
        <v>42430</v>
      </c>
      <c r="B2567" s="36">
        <v>0</v>
      </c>
      <c r="C2567" s="36">
        <v>371.88209999999998</v>
      </c>
      <c r="D2567" s="36">
        <v>371.88209999999998</v>
      </c>
      <c r="E2567" s="36">
        <v>371.88209999999998</v>
      </c>
      <c r="F2567" s="36">
        <v>371.88209999999998</v>
      </c>
      <c r="G2567" s="36"/>
      <c r="H2567" s="36"/>
      <c r="I2567" s="36"/>
      <c r="J2567" s="36"/>
      <c r="K2567" s="36"/>
    </row>
    <row r="2568" spans="1:11" x14ac:dyDescent="0.25">
      <c r="A2568" s="37">
        <v>42431</v>
      </c>
      <c r="B2568" s="36">
        <v>0</v>
      </c>
      <c r="C2568" s="36">
        <v>379.61430000000001</v>
      </c>
      <c r="D2568" s="36">
        <v>379.61430000000001</v>
      </c>
      <c r="E2568" s="36">
        <v>379.61430000000001</v>
      </c>
      <c r="F2568" s="36">
        <v>379.61430000000001</v>
      </c>
      <c r="G2568" s="36"/>
      <c r="H2568" s="36"/>
      <c r="I2568" s="36"/>
      <c r="J2568" s="36"/>
      <c r="K2568" s="36"/>
    </row>
    <row r="2569" spans="1:11" x14ac:dyDescent="0.25">
      <c r="A2569" s="37">
        <v>42432</v>
      </c>
      <c r="B2569" s="36">
        <v>0</v>
      </c>
      <c r="C2569" s="36">
        <v>393.1891</v>
      </c>
      <c r="D2569" s="36">
        <v>393.1891</v>
      </c>
      <c r="E2569" s="36">
        <v>393.1891</v>
      </c>
      <c r="F2569" s="36">
        <v>393.1891</v>
      </c>
      <c r="G2569" s="36"/>
      <c r="H2569" s="36"/>
      <c r="I2569" s="36"/>
      <c r="J2569" s="36"/>
      <c r="K2569" s="36"/>
    </row>
    <row r="2570" spans="1:11" x14ac:dyDescent="0.25">
      <c r="A2570" s="37">
        <v>42433</v>
      </c>
      <c r="B2570" s="36">
        <v>0</v>
      </c>
      <c r="C2570" s="36">
        <v>389.58030000000002</v>
      </c>
      <c r="D2570" s="36">
        <v>389.58030000000002</v>
      </c>
      <c r="E2570" s="36">
        <v>389.58030000000002</v>
      </c>
      <c r="F2570" s="36">
        <v>389.58030000000002</v>
      </c>
      <c r="G2570" s="36"/>
      <c r="H2570" s="36"/>
      <c r="I2570" s="36"/>
      <c r="J2570" s="36"/>
      <c r="K2570" s="36"/>
    </row>
    <row r="2571" spans="1:11" x14ac:dyDescent="0.25">
      <c r="A2571" s="37">
        <v>42436</v>
      </c>
      <c r="B2571" s="36">
        <v>0</v>
      </c>
      <c r="C2571" s="36">
        <v>387.11130000000003</v>
      </c>
      <c r="D2571" s="36">
        <v>387.11130000000003</v>
      </c>
      <c r="E2571" s="36">
        <v>387.11130000000003</v>
      </c>
      <c r="F2571" s="36">
        <v>387.11130000000003</v>
      </c>
      <c r="G2571" s="36"/>
      <c r="H2571" s="36"/>
      <c r="I2571" s="36"/>
      <c r="J2571" s="36"/>
      <c r="K2571" s="36"/>
    </row>
    <row r="2572" spans="1:11" x14ac:dyDescent="0.25">
      <c r="A2572" s="37">
        <v>42437</v>
      </c>
      <c r="B2572" s="36">
        <v>0</v>
      </c>
      <c r="C2572" s="36">
        <v>373.55410000000001</v>
      </c>
      <c r="D2572" s="36">
        <v>373.55410000000001</v>
      </c>
      <c r="E2572" s="36">
        <v>373.55410000000001</v>
      </c>
      <c r="F2572" s="36">
        <v>373.55410000000001</v>
      </c>
      <c r="G2572" s="36"/>
      <c r="H2572" s="36"/>
      <c r="I2572" s="36"/>
      <c r="J2572" s="36"/>
      <c r="K2572" s="36"/>
    </row>
    <row r="2573" spans="1:11" x14ac:dyDescent="0.25">
      <c r="A2573" s="37">
        <v>42438</v>
      </c>
      <c r="B2573" s="36">
        <v>0</v>
      </c>
      <c r="C2573" s="36">
        <v>377.00020000000001</v>
      </c>
      <c r="D2573" s="36">
        <v>377.00020000000001</v>
      </c>
      <c r="E2573" s="36">
        <v>377.00020000000001</v>
      </c>
      <c r="F2573" s="36">
        <v>377.00020000000001</v>
      </c>
      <c r="G2573" s="36"/>
      <c r="H2573" s="36"/>
      <c r="I2573" s="36"/>
      <c r="J2573" s="36"/>
      <c r="K2573" s="36"/>
    </row>
    <row r="2574" spans="1:11" x14ac:dyDescent="0.25">
      <c r="A2574" s="37">
        <v>42439</v>
      </c>
      <c r="B2574" s="36">
        <v>0</v>
      </c>
      <c r="C2574" s="36">
        <v>383.05070000000001</v>
      </c>
      <c r="D2574" s="36">
        <v>383.05070000000001</v>
      </c>
      <c r="E2574" s="36">
        <v>383.05070000000001</v>
      </c>
      <c r="F2574" s="36">
        <v>383.05070000000001</v>
      </c>
      <c r="G2574" s="36"/>
      <c r="H2574" s="36"/>
      <c r="I2574" s="36"/>
      <c r="J2574" s="36"/>
      <c r="K2574" s="36"/>
    </row>
    <row r="2575" spans="1:11" x14ac:dyDescent="0.25">
      <c r="A2575" s="37">
        <v>42440</v>
      </c>
      <c r="B2575" s="36">
        <v>0</v>
      </c>
      <c r="C2575" s="36">
        <v>403.30650000000003</v>
      </c>
      <c r="D2575" s="36">
        <v>403.30650000000003</v>
      </c>
      <c r="E2575" s="36">
        <v>403.30650000000003</v>
      </c>
      <c r="F2575" s="36">
        <v>403.30650000000003</v>
      </c>
      <c r="G2575" s="36"/>
      <c r="H2575" s="36"/>
      <c r="I2575" s="36"/>
      <c r="J2575" s="36"/>
      <c r="K2575" s="36"/>
    </row>
    <row r="2576" spans="1:11" x14ac:dyDescent="0.25">
      <c r="A2576" s="37">
        <v>42443</v>
      </c>
      <c r="B2576" s="36">
        <v>0</v>
      </c>
      <c r="C2576" s="36">
        <v>411.74329999999998</v>
      </c>
      <c r="D2576" s="36">
        <v>411.74329999999998</v>
      </c>
      <c r="E2576" s="36">
        <v>411.74329999999998</v>
      </c>
      <c r="F2576" s="36">
        <v>411.74329999999998</v>
      </c>
      <c r="G2576" s="36"/>
      <c r="H2576" s="36"/>
      <c r="I2576" s="36"/>
      <c r="J2576" s="36"/>
      <c r="K2576" s="36"/>
    </row>
    <row r="2577" spans="1:11" x14ac:dyDescent="0.25">
      <c r="A2577" s="37">
        <v>42444</v>
      </c>
      <c r="B2577" s="36">
        <v>0</v>
      </c>
      <c r="C2577" s="36">
        <v>403.70850000000002</v>
      </c>
      <c r="D2577" s="36">
        <v>403.70850000000002</v>
      </c>
      <c r="E2577" s="36">
        <v>403.70850000000002</v>
      </c>
      <c r="F2577" s="36">
        <v>403.70850000000002</v>
      </c>
      <c r="G2577" s="36"/>
      <c r="H2577" s="36"/>
      <c r="I2577" s="36"/>
      <c r="J2577" s="36"/>
      <c r="K2577" s="36"/>
    </row>
    <row r="2578" spans="1:11" x14ac:dyDescent="0.25">
      <c r="A2578" s="37">
        <v>42445</v>
      </c>
      <c r="B2578" s="36">
        <v>0</v>
      </c>
      <c r="C2578" s="36">
        <v>419.80599999999998</v>
      </c>
      <c r="D2578" s="36">
        <v>419.80599999999998</v>
      </c>
      <c r="E2578" s="36">
        <v>419.80599999999998</v>
      </c>
      <c r="F2578" s="36">
        <v>419.80599999999998</v>
      </c>
      <c r="G2578" s="36"/>
      <c r="H2578" s="36"/>
      <c r="I2578" s="36"/>
      <c r="J2578" s="36"/>
      <c r="K2578" s="36"/>
    </row>
    <row r="2579" spans="1:11" x14ac:dyDescent="0.25">
      <c r="A2579" s="37">
        <v>42446</v>
      </c>
      <c r="B2579" s="36">
        <v>0</v>
      </c>
      <c r="C2579" s="36">
        <v>432.19929999999999</v>
      </c>
      <c r="D2579" s="36">
        <v>432.19929999999999</v>
      </c>
      <c r="E2579" s="36">
        <v>432.19929999999999</v>
      </c>
      <c r="F2579" s="36">
        <v>432.19929999999999</v>
      </c>
      <c r="G2579" s="36"/>
      <c r="H2579" s="36"/>
      <c r="I2579" s="36"/>
      <c r="J2579" s="36"/>
      <c r="K2579" s="36"/>
    </row>
    <row r="2580" spans="1:11" x14ac:dyDescent="0.25">
      <c r="A2580" s="37">
        <v>42447</v>
      </c>
      <c r="B2580" s="36">
        <v>0</v>
      </c>
      <c r="C2580" s="36">
        <v>434.94560000000001</v>
      </c>
      <c r="D2580" s="36">
        <v>434.94560000000001</v>
      </c>
      <c r="E2580" s="36">
        <v>434.94560000000001</v>
      </c>
      <c r="F2580" s="36">
        <v>434.94560000000001</v>
      </c>
      <c r="G2580" s="36"/>
      <c r="H2580" s="36"/>
      <c r="I2580" s="36"/>
      <c r="J2580" s="36"/>
      <c r="K2580" s="36"/>
    </row>
    <row r="2581" spans="1:11" x14ac:dyDescent="0.25">
      <c r="A2581" s="37">
        <v>42450</v>
      </c>
      <c r="B2581" s="36">
        <v>0</v>
      </c>
      <c r="C2581" s="36">
        <v>445.93009999999998</v>
      </c>
      <c r="D2581" s="36">
        <v>445.93009999999998</v>
      </c>
      <c r="E2581" s="36">
        <v>445.93009999999998</v>
      </c>
      <c r="F2581" s="36">
        <v>445.93009999999998</v>
      </c>
      <c r="G2581" s="36"/>
      <c r="H2581" s="36"/>
      <c r="I2581" s="36"/>
      <c r="J2581" s="36"/>
      <c r="K2581" s="36"/>
    </row>
    <row r="2582" spans="1:11" x14ac:dyDescent="0.25">
      <c r="A2582" s="37">
        <v>42451</v>
      </c>
      <c r="B2582" s="36">
        <v>0</v>
      </c>
      <c r="C2582" s="36">
        <v>451.66149999999999</v>
      </c>
      <c r="D2582" s="36">
        <v>451.66149999999999</v>
      </c>
      <c r="E2582" s="36">
        <v>451.66149999999999</v>
      </c>
      <c r="F2582" s="36">
        <v>451.66149999999999</v>
      </c>
      <c r="G2582" s="36"/>
      <c r="H2582" s="36"/>
      <c r="I2582" s="36"/>
      <c r="J2582" s="36"/>
      <c r="K2582" s="36"/>
    </row>
    <row r="2583" spans="1:11" x14ac:dyDescent="0.25">
      <c r="A2583" s="37">
        <v>42452</v>
      </c>
      <c r="B2583" s="36">
        <v>0</v>
      </c>
      <c r="C2583" s="36">
        <v>431.95030000000003</v>
      </c>
      <c r="D2583" s="36">
        <v>431.95030000000003</v>
      </c>
      <c r="E2583" s="36">
        <v>431.95030000000003</v>
      </c>
      <c r="F2583" s="36">
        <v>431.95030000000003</v>
      </c>
      <c r="G2583" s="36"/>
      <c r="H2583" s="36"/>
      <c r="I2583" s="36"/>
      <c r="J2583" s="36"/>
      <c r="K2583" s="36"/>
    </row>
    <row r="2584" spans="1:11" x14ac:dyDescent="0.25">
      <c r="A2584" s="37">
        <v>42453</v>
      </c>
      <c r="B2584" s="36">
        <v>0</v>
      </c>
      <c r="C2584" s="36">
        <v>433.32850000000002</v>
      </c>
      <c r="D2584" s="36">
        <v>433.32850000000002</v>
      </c>
      <c r="E2584" s="36">
        <v>433.32850000000002</v>
      </c>
      <c r="F2584" s="36">
        <v>433.32850000000002</v>
      </c>
      <c r="G2584" s="36"/>
      <c r="H2584" s="36"/>
      <c r="I2584" s="36"/>
      <c r="J2584" s="36"/>
      <c r="K2584" s="36"/>
    </row>
    <row r="2585" spans="1:11" x14ac:dyDescent="0.25">
      <c r="A2585" s="37">
        <v>42457</v>
      </c>
      <c r="B2585" s="36">
        <v>0</v>
      </c>
      <c r="C2585" s="36">
        <v>440.09699999999998</v>
      </c>
      <c r="D2585" s="36">
        <v>440.09699999999998</v>
      </c>
      <c r="E2585" s="36">
        <v>440.09699999999998</v>
      </c>
      <c r="F2585" s="36">
        <v>440.09699999999998</v>
      </c>
      <c r="G2585" s="36"/>
      <c r="H2585" s="36"/>
      <c r="I2585" s="36"/>
      <c r="J2585" s="36"/>
      <c r="K2585" s="36"/>
    </row>
    <row r="2586" spans="1:11" x14ac:dyDescent="0.25">
      <c r="A2586" s="37">
        <v>42458</v>
      </c>
      <c r="B2586" s="36">
        <v>0</v>
      </c>
      <c r="C2586" s="36">
        <v>464.22210000000001</v>
      </c>
      <c r="D2586" s="36">
        <v>464.22210000000001</v>
      </c>
      <c r="E2586" s="36">
        <v>464.22210000000001</v>
      </c>
      <c r="F2586" s="36">
        <v>464.22210000000001</v>
      </c>
      <c r="G2586" s="36"/>
      <c r="H2586" s="36"/>
      <c r="I2586" s="36"/>
      <c r="J2586" s="36"/>
      <c r="K2586" s="36"/>
    </row>
    <row r="2587" spans="1:11" x14ac:dyDescent="0.25">
      <c r="A2587" s="37">
        <v>42459</v>
      </c>
      <c r="B2587" s="36">
        <v>0</v>
      </c>
      <c r="C2587" s="36">
        <v>477.26010000000002</v>
      </c>
      <c r="D2587" s="36">
        <v>477.26010000000002</v>
      </c>
      <c r="E2587" s="36">
        <v>477.26010000000002</v>
      </c>
      <c r="F2587" s="36">
        <v>477.26010000000002</v>
      </c>
      <c r="G2587" s="36"/>
      <c r="H2587" s="36"/>
      <c r="I2587" s="36"/>
      <c r="J2587" s="36"/>
      <c r="K2587" s="36"/>
    </row>
    <row r="2588" spans="1:11" x14ac:dyDescent="0.25">
      <c r="A2588" s="37">
        <v>42460</v>
      </c>
      <c r="B2588" s="36">
        <v>0</v>
      </c>
      <c r="C2588" s="36">
        <v>473.26</v>
      </c>
      <c r="D2588" s="36">
        <v>473.26</v>
      </c>
      <c r="E2588" s="36">
        <v>473.26</v>
      </c>
      <c r="F2588" s="36">
        <v>473.26</v>
      </c>
      <c r="G2588" s="36"/>
      <c r="H2588" s="36"/>
      <c r="I2588" s="36"/>
      <c r="J2588" s="36"/>
      <c r="K2588" s="36"/>
    </row>
    <row r="2589" spans="1:11" x14ac:dyDescent="0.25">
      <c r="A2589" s="37">
        <v>42461</v>
      </c>
      <c r="B2589" s="36">
        <v>0</v>
      </c>
      <c r="C2589" s="36">
        <v>487.27800000000002</v>
      </c>
      <c r="D2589" s="36">
        <v>487.27800000000002</v>
      </c>
      <c r="E2589" s="36">
        <v>487.27800000000002</v>
      </c>
      <c r="F2589" s="36">
        <v>487.27800000000002</v>
      </c>
      <c r="G2589" s="36"/>
      <c r="H2589" s="36"/>
      <c r="I2589" s="36"/>
      <c r="J2589" s="36"/>
      <c r="K2589" s="36"/>
    </row>
    <row r="2590" spans="1:11" x14ac:dyDescent="0.25">
      <c r="A2590" s="37">
        <v>42464</v>
      </c>
      <c r="B2590" s="36">
        <v>0</v>
      </c>
      <c r="C2590" s="36">
        <v>473.51819999999998</v>
      </c>
      <c r="D2590" s="36">
        <v>473.51819999999998</v>
      </c>
      <c r="E2590" s="36">
        <v>473.51819999999998</v>
      </c>
      <c r="F2590" s="36">
        <v>473.51819999999998</v>
      </c>
      <c r="G2590" s="36"/>
      <c r="H2590" s="36"/>
      <c r="I2590" s="36"/>
      <c r="J2590" s="36"/>
      <c r="K2590" s="36"/>
    </row>
    <row r="2591" spans="1:11" x14ac:dyDescent="0.25">
      <c r="A2591" s="37">
        <v>42465</v>
      </c>
      <c r="B2591" s="36">
        <v>0</v>
      </c>
      <c r="C2591" s="36">
        <v>447.94420000000002</v>
      </c>
      <c r="D2591" s="36">
        <v>447.94420000000002</v>
      </c>
      <c r="E2591" s="36">
        <v>447.94420000000002</v>
      </c>
      <c r="F2591" s="36">
        <v>447.94420000000002</v>
      </c>
      <c r="G2591" s="36"/>
      <c r="H2591" s="36"/>
      <c r="I2591" s="36"/>
      <c r="J2591" s="36"/>
      <c r="K2591" s="36"/>
    </row>
    <row r="2592" spans="1:11" x14ac:dyDescent="0.25">
      <c r="A2592" s="37">
        <v>42466</v>
      </c>
      <c r="B2592" s="36">
        <v>0</v>
      </c>
      <c r="C2592" s="36">
        <v>474.58749999999998</v>
      </c>
      <c r="D2592" s="36">
        <v>474.58749999999998</v>
      </c>
      <c r="E2592" s="36">
        <v>474.58749999999998</v>
      </c>
      <c r="F2592" s="36">
        <v>474.58749999999998</v>
      </c>
      <c r="G2592" s="36"/>
      <c r="H2592" s="36"/>
      <c r="I2592" s="36"/>
      <c r="J2592" s="36"/>
      <c r="K2592" s="36"/>
    </row>
    <row r="2593" spans="1:11" x14ac:dyDescent="0.25">
      <c r="A2593" s="37">
        <v>42467</v>
      </c>
      <c r="B2593" s="36">
        <v>0</v>
      </c>
      <c r="C2593" s="36">
        <v>430.79840000000002</v>
      </c>
      <c r="D2593" s="36">
        <v>430.79840000000002</v>
      </c>
      <c r="E2593" s="36">
        <v>430.79840000000002</v>
      </c>
      <c r="F2593" s="36">
        <v>430.79840000000002</v>
      </c>
      <c r="G2593" s="36"/>
      <c r="H2593" s="36"/>
      <c r="I2593" s="36"/>
      <c r="J2593" s="36"/>
      <c r="K2593" s="36"/>
    </row>
    <row r="2594" spans="1:11" x14ac:dyDescent="0.25">
      <c r="A2594" s="37">
        <v>42468</v>
      </c>
      <c r="B2594" s="36">
        <v>0</v>
      </c>
      <c r="C2594" s="36">
        <v>439.36919999999998</v>
      </c>
      <c r="D2594" s="36">
        <v>439.36919999999998</v>
      </c>
      <c r="E2594" s="36">
        <v>439.36919999999998</v>
      </c>
      <c r="F2594" s="36">
        <v>439.36919999999998</v>
      </c>
      <c r="G2594" s="36"/>
      <c r="H2594" s="36"/>
      <c r="I2594" s="36"/>
      <c r="J2594" s="36"/>
      <c r="K2594" s="36"/>
    </row>
    <row r="2595" spans="1:11" x14ac:dyDescent="0.25">
      <c r="A2595" s="37">
        <v>42471</v>
      </c>
      <c r="B2595" s="36">
        <v>0</v>
      </c>
      <c r="C2595" s="36">
        <v>437.52199999999999</v>
      </c>
      <c r="D2595" s="36">
        <v>437.52199999999999</v>
      </c>
      <c r="E2595" s="36">
        <v>437.52199999999999</v>
      </c>
      <c r="F2595" s="36">
        <v>437.52199999999999</v>
      </c>
      <c r="G2595" s="36"/>
      <c r="H2595" s="36"/>
      <c r="I2595" s="36"/>
      <c r="J2595" s="36"/>
      <c r="K2595" s="36"/>
    </row>
    <row r="2596" spans="1:11" x14ac:dyDescent="0.25">
      <c r="A2596" s="37">
        <v>42472</v>
      </c>
      <c r="B2596" s="36">
        <v>0</v>
      </c>
      <c r="C2596" s="36">
        <v>451.21510000000001</v>
      </c>
      <c r="D2596" s="36">
        <v>451.21510000000001</v>
      </c>
      <c r="E2596" s="36">
        <v>451.21510000000001</v>
      </c>
      <c r="F2596" s="36">
        <v>451.21510000000001</v>
      </c>
      <c r="G2596" s="36"/>
      <c r="H2596" s="36"/>
      <c r="I2596" s="36"/>
      <c r="J2596" s="36"/>
      <c r="K2596" s="36"/>
    </row>
    <row r="2597" spans="1:11" x14ac:dyDescent="0.25">
      <c r="A2597" s="37">
        <v>42473</v>
      </c>
      <c r="B2597" s="36">
        <v>0</v>
      </c>
      <c r="C2597" s="36">
        <v>473.0222</v>
      </c>
      <c r="D2597" s="36">
        <v>473.0222</v>
      </c>
      <c r="E2597" s="36">
        <v>473.0222</v>
      </c>
      <c r="F2597" s="36">
        <v>473.0222</v>
      </c>
      <c r="G2597" s="36"/>
      <c r="H2597" s="36"/>
      <c r="I2597" s="36"/>
      <c r="J2597" s="36"/>
      <c r="K2597" s="36"/>
    </row>
    <row r="2598" spans="1:11" x14ac:dyDescent="0.25">
      <c r="A2598" s="37">
        <v>42474</v>
      </c>
      <c r="B2598" s="36">
        <v>0</v>
      </c>
      <c r="C2598" s="36">
        <v>474.73239999999998</v>
      </c>
      <c r="D2598" s="36">
        <v>474.73239999999998</v>
      </c>
      <c r="E2598" s="36">
        <v>474.73239999999998</v>
      </c>
      <c r="F2598" s="36">
        <v>474.73239999999998</v>
      </c>
      <c r="G2598" s="36"/>
      <c r="H2598" s="36"/>
      <c r="I2598" s="36"/>
      <c r="J2598" s="36"/>
      <c r="K2598" s="36"/>
    </row>
    <row r="2599" spans="1:11" x14ac:dyDescent="0.25">
      <c r="A2599" s="37">
        <v>42475</v>
      </c>
      <c r="B2599" s="36">
        <v>0</v>
      </c>
      <c r="C2599" s="36">
        <v>480.90809999999999</v>
      </c>
      <c r="D2599" s="36">
        <v>480.90809999999999</v>
      </c>
      <c r="E2599" s="36">
        <v>480.90809999999999</v>
      </c>
      <c r="F2599" s="36">
        <v>480.90809999999999</v>
      </c>
      <c r="G2599" s="36"/>
      <c r="H2599" s="36"/>
      <c r="I2599" s="36"/>
      <c r="J2599" s="36"/>
      <c r="K2599" s="36"/>
    </row>
    <row r="2600" spans="1:11" x14ac:dyDescent="0.25">
      <c r="A2600" s="37">
        <v>42478</v>
      </c>
      <c r="B2600" s="36">
        <v>0</v>
      </c>
      <c r="C2600" s="36">
        <v>511.22910000000002</v>
      </c>
      <c r="D2600" s="36">
        <v>511.22910000000002</v>
      </c>
      <c r="E2600" s="36">
        <v>511.22910000000002</v>
      </c>
      <c r="F2600" s="36">
        <v>511.22910000000002</v>
      </c>
      <c r="G2600" s="36"/>
      <c r="H2600" s="36"/>
      <c r="I2600" s="36"/>
      <c r="J2600" s="36"/>
      <c r="K2600" s="36"/>
    </row>
    <row r="2601" spans="1:11" x14ac:dyDescent="0.25">
      <c r="A2601" s="37">
        <v>42479</v>
      </c>
      <c r="B2601" s="36">
        <v>0</v>
      </c>
      <c r="C2601" s="36">
        <v>505.46280000000002</v>
      </c>
      <c r="D2601" s="36">
        <v>505.46280000000002</v>
      </c>
      <c r="E2601" s="36">
        <v>505.46280000000002</v>
      </c>
      <c r="F2601" s="36">
        <v>505.46280000000002</v>
      </c>
      <c r="G2601" s="36"/>
      <c r="H2601" s="36"/>
      <c r="I2601" s="36"/>
      <c r="J2601" s="36"/>
      <c r="K2601" s="36"/>
    </row>
    <row r="2602" spans="1:11" x14ac:dyDescent="0.25">
      <c r="A2602" s="37">
        <v>42480</v>
      </c>
      <c r="B2602" s="36">
        <v>0</v>
      </c>
      <c r="C2602" s="36">
        <v>502.98050000000001</v>
      </c>
      <c r="D2602" s="36">
        <v>502.98050000000001</v>
      </c>
      <c r="E2602" s="36">
        <v>502.98050000000001</v>
      </c>
      <c r="F2602" s="36">
        <v>502.98050000000001</v>
      </c>
      <c r="G2602" s="36"/>
      <c r="H2602" s="36"/>
      <c r="I2602" s="36"/>
      <c r="J2602" s="36"/>
      <c r="K2602" s="36"/>
    </row>
    <row r="2603" spans="1:11" x14ac:dyDescent="0.25">
      <c r="A2603" s="37">
        <v>42481</v>
      </c>
      <c r="B2603" s="36">
        <v>0</v>
      </c>
      <c r="C2603" s="36">
        <v>492.02780000000001</v>
      </c>
      <c r="D2603" s="36">
        <v>492.02780000000001</v>
      </c>
      <c r="E2603" s="36">
        <v>492.02780000000001</v>
      </c>
      <c r="F2603" s="36">
        <v>492.02780000000001</v>
      </c>
      <c r="G2603" s="36"/>
      <c r="H2603" s="36"/>
      <c r="I2603" s="36"/>
      <c r="J2603" s="36"/>
      <c r="K2603" s="36"/>
    </row>
    <row r="2604" spans="1:11" x14ac:dyDescent="0.25">
      <c r="A2604" s="37">
        <v>42482</v>
      </c>
      <c r="B2604" s="36">
        <v>0</v>
      </c>
      <c r="C2604" s="36">
        <v>505.40940000000001</v>
      </c>
      <c r="D2604" s="36">
        <v>505.40940000000001</v>
      </c>
      <c r="E2604" s="36">
        <v>505.40940000000001</v>
      </c>
      <c r="F2604" s="36">
        <v>505.40940000000001</v>
      </c>
      <c r="G2604" s="36"/>
      <c r="H2604" s="36"/>
      <c r="I2604" s="36"/>
      <c r="J2604" s="36"/>
      <c r="K2604" s="36"/>
    </row>
    <row r="2605" spans="1:11" x14ac:dyDescent="0.25">
      <c r="A2605" s="37">
        <v>42485</v>
      </c>
      <c r="B2605" s="36">
        <v>0</v>
      </c>
      <c r="C2605" s="36">
        <v>496.17809999999997</v>
      </c>
      <c r="D2605" s="36">
        <v>496.17809999999997</v>
      </c>
      <c r="E2605" s="36">
        <v>496.17809999999997</v>
      </c>
      <c r="F2605" s="36">
        <v>496.17809999999997</v>
      </c>
      <c r="G2605" s="36"/>
      <c r="H2605" s="36"/>
      <c r="I2605" s="36"/>
      <c r="J2605" s="36"/>
      <c r="K2605" s="36"/>
    </row>
    <row r="2606" spans="1:11" x14ac:dyDescent="0.25">
      <c r="A2606" s="37">
        <v>42486</v>
      </c>
      <c r="B2606" s="36">
        <v>0</v>
      </c>
      <c r="C2606" s="36">
        <v>508.863</v>
      </c>
      <c r="D2606" s="36">
        <v>508.863</v>
      </c>
      <c r="E2606" s="36">
        <v>508.863</v>
      </c>
      <c r="F2606" s="36">
        <v>508.863</v>
      </c>
      <c r="G2606" s="36"/>
      <c r="H2606" s="36"/>
      <c r="I2606" s="36"/>
      <c r="J2606" s="36"/>
      <c r="K2606" s="36"/>
    </row>
    <row r="2607" spans="1:11" x14ac:dyDescent="0.25">
      <c r="A2607" s="37">
        <v>42487</v>
      </c>
      <c r="B2607" s="36">
        <v>0</v>
      </c>
      <c r="C2607" s="36">
        <v>525.91210000000001</v>
      </c>
      <c r="D2607" s="36">
        <v>525.91210000000001</v>
      </c>
      <c r="E2607" s="36">
        <v>525.91210000000001</v>
      </c>
      <c r="F2607" s="36">
        <v>525.91210000000001</v>
      </c>
      <c r="G2607" s="36"/>
      <c r="H2607" s="36"/>
      <c r="I2607" s="36"/>
      <c r="J2607" s="36"/>
      <c r="K2607" s="36"/>
    </row>
    <row r="2608" spans="1:11" x14ac:dyDescent="0.25">
      <c r="A2608" s="37">
        <v>42488</v>
      </c>
      <c r="B2608" s="36">
        <v>0</v>
      </c>
      <c r="C2608" s="36">
        <v>493.80130000000003</v>
      </c>
      <c r="D2608" s="36">
        <v>493.80130000000003</v>
      </c>
      <c r="E2608" s="36">
        <v>493.80130000000003</v>
      </c>
      <c r="F2608" s="36">
        <v>493.80130000000003</v>
      </c>
      <c r="G2608" s="36"/>
      <c r="H2608" s="36"/>
      <c r="I2608" s="36"/>
      <c r="J2608" s="36"/>
      <c r="K2608" s="36"/>
    </row>
    <row r="2609" spans="1:11" x14ac:dyDescent="0.25">
      <c r="A2609" s="37">
        <v>42489</v>
      </c>
      <c r="B2609" s="36">
        <v>0</v>
      </c>
      <c r="C2609" s="36">
        <v>476.26909999999998</v>
      </c>
      <c r="D2609" s="36">
        <v>476.26909999999998</v>
      </c>
      <c r="E2609" s="36">
        <v>476.26909999999998</v>
      </c>
      <c r="F2609" s="36">
        <v>476.26909999999998</v>
      </c>
      <c r="G2609" s="36"/>
      <c r="H2609" s="36"/>
      <c r="I2609" s="36"/>
      <c r="J2609" s="36"/>
      <c r="K2609" s="36"/>
    </row>
    <row r="2610" spans="1:11" x14ac:dyDescent="0.25">
      <c r="A2610" s="37">
        <v>42492</v>
      </c>
      <c r="B2610" s="36">
        <v>0</v>
      </c>
      <c r="C2610" s="36">
        <v>506.54480000000001</v>
      </c>
      <c r="D2610" s="36">
        <v>506.54480000000001</v>
      </c>
      <c r="E2610" s="36">
        <v>506.54480000000001</v>
      </c>
      <c r="F2610" s="36">
        <v>506.54480000000001</v>
      </c>
      <c r="G2610" s="36"/>
      <c r="H2610" s="36"/>
      <c r="I2610" s="36"/>
      <c r="J2610" s="36"/>
      <c r="K2610" s="36"/>
    </row>
    <row r="2611" spans="1:11" x14ac:dyDescent="0.25">
      <c r="A2611" s="37">
        <v>42493</v>
      </c>
      <c r="B2611" s="36">
        <v>0</v>
      </c>
      <c r="C2611" s="36">
        <v>481.23930000000001</v>
      </c>
      <c r="D2611" s="36">
        <v>481.23930000000001</v>
      </c>
      <c r="E2611" s="36">
        <v>481.23930000000001</v>
      </c>
      <c r="F2611" s="36">
        <v>481.23930000000001</v>
      </c>
      <c r="G2611" s="36"/>
      <c r="H2611" s="36"/>
      <c r="I2611" s="36"/>
      <c r="J2611" s="36"/>
      <c r="K2611" s="36"/>
    </row>
    <row r="2612" spans="1:11" x14ac:dyDescent="0.25">
      <c r="A2612" s="37">
        <v>42494</v>
      </c>
      <c r="B2612" s="36">
        <v>0</v>
      </c>
      <c r="C2612" s="36">
        <v>476.78840000000002</v>
      </c>
      <c r="D2612" s="36">
        <v>476.78840000000002</v>
      </c>
      <c r="E2612" s="36">
        <v>476.78840000000002</v>
      </c>
      <c r="F2612" s="36">
        <v>476.78840000000002</v>
      </c>
      <c r="G2612" s="36"/>
      <c r="H2612" s="36"/>
      <c r="I2612" s="36"/>
      <c r="J2612" s="36"/>
      <c r="K2612" s="36"/>
    </row>
    <row r="2613" spans="1:11" x14ac:dyDescent="0.25">
      <c r="A2613" s="37">
        <v>42495</v>
      </c>
      <c r="B2613" s="36">
        <v>0</v>
      </c>
      <c r="C2613" s="36">
        <v>474.55079999999998</v>
      </c>
      <c r="D2613" s="36">
        <v>474.55079999999998</v>
      </c>
      <c r="E2613" s="36">
        <v>474.55079999999998</v>
      </c>
      <c r="F2613" s="36">
        <v>474.55079999999998</v>
      </c>
      <c r="G2613" s="36"/>
      <c r="H2613" s="36"/>
      <c r="I2613" s="36"/>
      <c r="J2613" s="36"/>
      <c r="K2613" s="36"/>
    </row>
    <row r="2614" spans="1:11" x14ac:dyDescent="0.25">
      <c r="A2614" s="37">
        <v>42496</v>
      </c>
      <c r="B2614" s="36">
        <v>0</v>
      </c>
      <c r="C2614" s="36">
        <v>496.3734</v>
      </c>
      <c r="D2614" s="36">
        <v>496.3734</v>
      </c>
      <c r="E2614" s="36">
        <v>496.3734</v>
      </c>
      <c r="F2614" s="36">
        <v>496.3734</v>
      </c>
      <c r="G2614" s="36"/>
      <c r="H2614" s="36"/>
      <c r="I2614" s="36"/>
      <c r="J2614" s="36"/>
      <c r="K2614" s="36"/>
    </row>
    <row r="2615" spans="1:11" x14ac:dyDescent="0.25">
      <c r="A2615" s="37">
        <v>42499</v>
      </c>
      <c r="B2615" s="36">
        <v>0</v>
      </c>
      <c r="C2615" s="36">
        <v>509.68939999999998</v>
      </c>
      <c r="D2615" s="36">
        <v>509.68939999999998</v>
      </c>
      <c r="E2615" s="36">
        <v>509.68939999999998</v>
      </c>
      <c r="F2615" s="36">
        <v>509.68939999999998</v>
      </c>
      <c r="G2615" s="36"/>
      <c r="H2615" s="36"/>
      <c r="I2615" s="36"/>
      <c r="J2615" s="36"/>
      <c r="K2615" s="36"/>
    </row>
    <row r="2616" spans="1:11" x14ac:dyDescent="0.25">
      <c r="A2616" s="37">
        <v>42500</v>
      </c>
      <c r="B2616" s="36">
        <v>0</v>
      </c>
      <c r="C2616" s="36">
        <v>533.89559999999994</v>
      </c>
      <c r="D2616" s="36">
        <v>533.89559999999994</v>
      </c>
      <c r="E2616" s="36">
        <v>533.89559999999994</v>
      </c>
      <c r="F2616" s="36">
        <v>533.89559999999994</v>
      </c>
      <c r="G2616" s="36"/>
      <c r="H2616" s="36"/>
      <c r="I2616" s="36"/>
      <c r="J2616" s="36"/>
      <c r="K2616" s="36"/>
    </row>
    <row r="2617" spans="1:11" x14ac:dyDescent="0.25">
      <c r="A2617" s="37">
        <v>42501</v>
      </c>
      <c r="B2617" s="36">
        <v>0</v>
      </c>
      <c r="C2617" s="36">
        <v>513.82010000000002</v>
      </c>
      <c r="D2617" s="36">
        <v>513.82010000000002</v>
      </c>
      <c r="E2617" s="36">
        <v>513.82010000000002</v>
      </c>
      <c r="F2617" s="36">
        <v>513.82010000000002</v>
      </c>
      <c r="G2617" s="36"/>
      <c r="H2617" s="36"/>
      <c r="I2617" s="36"/>
      <c r="J2617" s="36"/>
      <c r="K2617" s="36"/>
    </row>
    <row r="2618" spans="1:11" x14ac:dyDescent="0.25">
      <c r="A2618" s="37">
        <v>42502</v>
      </c>
      <c r="B2618" s="36">
        <v>0</v>
      </c>
      <c r="C2618" s="36">
        <v>522.61659999999995</v>
      </c>
      <c r="D2618" s="36">
        <v>522.61659999999995</v>
      </c>
      <c r="E2618" s="36">
        <v>522.61659999999995</v>
      </c>
      <c r="F2618" s="36">
        <v>522.61659999999995</v>
      </c>
      <c r="G2618" s="36"/>
      <c r="H2618" s="36"/>
      <c r="I2618" s="36"/>
      <c r="J2618" s="36"/>
      <c r="K2618" s="36"/>
    </row>
    <row r="2619" spans="1:11" x14ac:dyDescent="0.25">
      <c r="A2619" s="37">
        <v>42503</v>
      </c>
      <c r="B2619" s="36">
        <v>0</v>
      </c>
      <c r="C2619" s="36">
        <v>502.57119999999998</v>
      </c>
      <c r="D2619" s="36">
        <v>502.57119999999998</v>
      </c>
      <c r="E2619" s="36">
        <v>502.57119999999998</v>
      </c>
      <c r="F2619" s="36">
        <v>502.57119999999998</v>
      </c>
      <c r="G2619" s="36"/>
      <c r="H2619" s="36"/>
      <c r="I2619" s="36"/>
      <c r="J2619" s="36"/>
      <c r="K2619" s="36"/>
    </row>
    <row r="2620" spans="1:11" x14ac:dyDescent="0.25">
      <c r="A2620" s="37">
        <v>42506</v>
      </c>
      <c r="B2620" s="36">
        <v>0</v>
      </c>
      <c r="C2620" s="36">
        <v>526.67859999999996</v>
      </c>
      <c r="D2620" s="36">
        <v>526.67859999999996</v>
      </c>
      <c r="E2620" s="36">
        <v>526.67859999999996</v>
      </c>
      <c r="F2620" s="36">
        <v>526.67859999999996</v>
      </c>
      <c r="G2620" s="36"/>
      <c r="H2620" s="36"/>
      <c r="I2620" s="36"/>
      <c r="J2620" s="36"/>
      <c r="K2620" s="36"/>
    </row>
    <row r="2621" spans="1:11" x14ac:dyDescent="0.25">
      <c r="A2621" s="37">
        <v>42507</v>
      </c>
      <c r="B2621" s="36">
        <v>0</v>
      </c>
      <c r="C2621" s="36">
        <v>499.46710000000002</v>
      </c>
      <c r="D2621" s="36">
        <v>499.46710000000002</v>
      </c>
      <c r="E2621" s="36">
        <v>499.46710000000002</v>
      </c>
      <c r="F2621" s="36">
        <v>499.46710000000002</v>
      </c>
      <c r="G2621" s="36"/>
      <c r="H2621" s="36"/>
      <c r="I2621" s="36"/>
      <c r="J2621" s="36"/>
      <c r="K2621" s="36"/>
    </row>
    <row r="2622" spans="1:11" x14ac:dyDescent="0.25">
      <c r="A2622" s="37">
        <v>42508</v>
      </c>
      <c r="B2622" s="36">
        <v>0</v>
      </c>
      <c r="C2622" s="36">
        <v>498.64019999999999</v>
      </c>
      <c r="D2622" s="36">
        <v>498.64019999999999</v>
      </c>
      <c r="E2622" s="36">
        <v>498.64019999999999</v>
      </c>
      <c r="F2622" s="36">
        <v>498.64019999999999</v>
      </c>
      <c r="G2622" s="36"/>
      <c r="H2622" s="36"/>
      <c r="I2622" s="36"/>
      <c r="J2622" s="36"/>
      <c r="K2622" s="36"/>
    </row>
    <row r="2623" spans="1:11" x14ac:dyDescent="0.25">
      <c r="A2623" s="37">
        <v>42509</v>
      </c>
      <c r="B2623" s="36">
        <v>0</v>
      </c>
      <c r="C2623" s="36">
        <v>499.60539999999997</v>
      </c>
      <c r="D2623" s="36">
        <v>499.60539999999997</v>
      </c>
      <c r="E2623" s="36">
        <v>499.60539999999997</v>
      </c>
      <c r="F2623" s="36">
        <v>499.60539999999997</v>
      </c>
      <c r="G2623" s="36"/>
      <c r="H2623" s="36"/>
      <c r="I2623" s="36"/>
      <c r="J2623" s="36"/>
      <c r="K2623" s="36"/>
    </row>
    <row r="2624" spans="1:11" x14ac:dyDescent="0.25">
      <c r="A2624" s="37">
        <v>42510</v>
      </c>
      <c r="B2624" s="36">
        <v>0</v>
      </c>
      <c r="C2624" s="36">
        <v>516.63300000000004</v>
      </c>
      <c r="D2624" s="36">
        <v>516.63300000000004</v>
      </c>
      <c r="E2624" s="36">
        <v>516.63300000000004</v>
      </c>
      <c r="F2624" s="36">
        <v>516.63300000000004</v>
      </c>
      <c r="G2624" s="36"/>
      <c r="H2624" s="36"/>
      <c r="I2624" s="36"/>
      <c r="J2624" s="36"/>
      <c r="K2624" s="36"/>
    </row>
    <row r="2625" spans="1:11" x14ac:dyDescent="0.25">
      <c r="A2625" s="37">
        <v>42513</v>
      </c>
      <c r="B2625" s="36">
        <v>0</v>
      </c>
      <c r="C2625" s="36">
        <v>520.53250000000003</v>
      </c>
      <c r="D2625" s="36">
        <v>520.53250000000003</v>
      </c>
      <c r="E2625" s="36">
        <v>520.53250000000003</v>
      </c>
      <c r="F2625" s="36">
        <v>520.53250000000003</v>
      </c>
      <c r="G2625" s="36"/>
      <c r="H2625" s="36"/>
      <c r="I2625" s="36"/>
      <c r="J2625" s="36"/>
      <c r="K2625" s="36"/>
    </row>
    <row r="2626" spans="1:11" x14ac:dyDescent="0.25">
      <c r="A2626" s="37">
        <v>42514</v>
      </c>
      <c r="B2626" s="36">
        <v>0</v>
      </c>
      <c r="C2626" s="36">
        <v>544.54629999999997</v>
      </c>
      <c r="D2626" s="36">
        <v>544.54629999999997</v>
      </c>
      <c r="E2626" s="36">
        <v>544.54629999999997</v>
      </c>
      <c r="F2626" s="36">
        <v>544.54629999999997</v>
      </c>
      <c r="G2626" s="36"/>
      <c r="H2626" s="36"/>
      <c r="I2626" s="36"/>
      <c r="J2626" s="36"/>
      <c r="K2626" s="36"/>
    </row>
    <row r="2627" spans="1:11" x14ac:dyDescent="0.25">
      <c r="A2627" s="37">
        <v>42515</v>
      </c>
      <c r="B2627" s="36">
        <v>0</v>
      </c>
      <c r="C2627" s="36">
        <v>551.53589999999997</v>
      </c>
      <c r="D2627" s="36">
        <v>551.53589999999997</v>
      </c>
      <c r="E2627" s="36">
        <v>551.53589999999997</v>
      </c>
      <c r="F2627" s="36">
        <v>551.53589999999997</v>
      </c>
      <c r="G2627" s="36"/>
      <c r="H2627" s="36"/>
      <c r="I2627" s="36"/>
      <c r="J2627" s="36"/>
      <c r="K2627" s="36"/>
    </row>
    <row r="2628" spans="1:11" x14ac:dyDescent="0.25">
      <c r="A2628" s="37">
        <v>42516</v>
      </c>
      <c r="B2628" s="36">
        <v>0</v>
      </c>
      <c r="C2628" s="36">
        <v>557.33920000000001</v>
      </c>
      <c r="D2628" s="36">
        <v>557.33920000000001</v>
      </c>
      <c r="E2628" s="36">
        <v>557.33920000000001</v>
      </c>
      <c r="F2628" s="36">
        <v>557.33920000000001</v>
      </c>
      <c r="G2628" s="36"/>
      <c r="H2628" s="36"/>
      <c r="I2628" s="36"/>
      <c r="J2628" s="36"/>
      <c r="K2628" s="36"/>
    </row>
    <row r="2629" spans="1:11" x14ac:dyDescent="0.25">
      <c r="A2629" s="37">
        <v>42517</v>
      </c>
      <c r="B2629" s="36">
        <v>0</v>
      </c>
      <c r="C2629" s="36">
        <v>573.01419999999996</v>
      </c>
      <c r="D2629" s="36">
        <v>573.01419999999996</v>
      </c>
      <c r="E2629" s="36">
        <v>573.01419999999996</v>
      </c>
      <c r="F2629" s="36">
        <v>573.01419999999996</v>
      </c>
      <c r="G2629" s="36"/>
      <c r="H2629" s="36"/>
      <c r="I2629" s="36"/>
      <c r="J2629" s="36"/>
      <c r="K2629" s="36"/>
    </row>
    <row r="2630" spans="1:11" x14ac:dyDescent="0.25">
      <c r="A2630" s="37">
        <v>42521</v>
      </c>
      <c r="B2630" s="36">
        <v>0</v>
      </c>
      <c r="C2630" s="36">
        <v>574.30349999999999</v>
      </c>
      <c r="D2630" s="36">
        <v>574.30349999999999</v>
      </c>
      <c r="E2630" s="36">
        <v>574.30349999999999</v>
      </c>
      <c r="F2630" s="36">
        <v>574.30349999999999</v>
      </c>
      <c r="G2630" s="36"/>
      <c r="H2630" s="36"/>
      <c r="I2630" s="36"/>
      <c r="J2630" s="36"/>
      <c r="K2630" s="36"/>
    </row>
    <row r="2631" spans="1:11" x14ac:dyDescent="0.25">
      <c r="A2631" s="37">
        <v>42522</v>
      </c>
      <c r="B2631" s="36">
        <v>0</v>
      </c>
      <c r="C2631" s="36">
        <v>578.58510000000001</v>
      </c>
      <c r="D2631" s="36">
        <v>578.58510000000001</v>
      </c>
      <c r="E2631" s="36">
        <v>578.58510000000001</v>
      </c>
      <c r="F2631" s="36">
        <v>578.58510000000001</v>
      </c>
      <c r="G2631" s="36"/>
      <c r="H2631" s="36"/>
      <c r="I2631" s="36"/>
      <c r="J2631" s="36"/>
      <c r="K2631" s="36"/>
    </row>
    <row r="2632" spans="1:11" x14ac:dyDescent="0.25">
      <c r="A2632" s="37">
        <v>42523</v>
      </c>
      <c r="B2632" s="36">
        <v>0</v>
      </c>
      <c r="C2632" s="36">
        <v>592.56679999999994</v>
      </c>
      <c r="D2632" s="36">
        <v>592.56679999999994</v>
      </c>
      <c r="E2632" s="36">
        <v>592.56679999999994</v>
      </c>
      <c r="F2632" s="36">
        <v>592.56679999999994</v>
      </c>
      <c r="G2632" s="36"/>
      <c r="H2632" s="36"/>
      <c r="I2632" s="36"/>
      <c r="J2632" s="36"/>
      <c r="K2632" s="36"/>
    </row>
    <row r="2633" spans="1:11" x14ac:dyDescent="0.25">
      <c r="A2633" s="37">
        <v>42524</v>
      </c>
      <c r="B2633" s="36">
        <v>0</v>
      </c>
      <c r="C2633" s="36">
        <v>596.81039999999996</v>
      </c>
      <c r="D2633" s="36">
        <v>596.81039999999996</v>
      </c>
      <c r="E2633" s="36">
        <v>596.81039999999996</v>
      </c>
      <c r="F2633" s="36">
        <v>596.81039999999996</v>
      </c>
      <c r="G2633" s="36"/>
      <c r="H2633" s="36"/>
      <c r="I2633" s="36"/>
      <c r="J2633" s="36"/>
      <c r="K2633" s="36"/>
    </row>
    <row r="2634" spans="1:11" x14ac:dyDescent="0.25">
      <c r="A2634" s="37">
        <v>42527</v>
      </c>
      <c r="B2634" s="36">
        <v>0</v>
      </c>
      <c r="C2634" s="36">
        <v>603.08280000000002</v>
      </c>
      <c r="D2634" s="36">
        <v>603.08280000000002</v>
      </c>
      <c r="E2634" s="36">
        <v>603.08280000000002</v>
      </c>
      <c r="F2634" s="36">
        <v>603.08280000000002</v>
      </c>
      <c r="G2634" s="36"/>
      <c r="H2634" s="36"/>
      <c r="I2634" s="36"/>
      <c r="J2634" s="36"/>
      <c r="K2634" s="36"/>
    </row>
    <row r="2635" spans="1:11" x14ac:dyDescent="0.25">
      <c r="A2635" s="37">
        <v>42528</v>
      </c>
      <c r="B2635" s="36">
        <v>0</v>
      </c>
      <c r="C2635" s="36">
        <v>603.83069999999998</v>
      </c>
      <c r="D2635" s="36">
        <v>603.83069999999998</v>
      </c>
      <c r="E2635" s="36">
        <v>603.83069999999998</v>
      </c>
      <c r="F2635" s="36">
        <v>603.83069999999998</v>
      </c>
      <c r="G2635" s="36"/>
      <c r="H2635" s="36"/>
      <c r="I2635" s="36"/>
      <c r="J2635" s="36"/>
      <c r="K2635" s="36"/>
    </row>
    <row r="2636" spans="1:11" x14ac:dyDescent="0.25">
      <c r="A2636" s="37">
        <v>42529</v>
      </c>
      <c r="B2636" s="36">
        <v>0</v>
      </c>
      <c r="C2636" s="36">
        <v>600.51930000000004</v>
      </c>
      <c r="D2636" s="36">
        <v>600.51930000000004</v>
      </c>
      <c r="E2636" s="36">
        <v>600.51930000000004</v>
      </c>
      <c r="F2636" s="36">
        <v>600.51930000000004</v>
      </c>
      <c r="G2636" s="36"/>
      <c r="H2636" s="36"/>
      <c r="I2636" s="36"/>
      <c r="J2636" s="36"/>
      <c r="K2636" s="36"/>
    </row>
    <row r="2637" spans="1:11" x14ac:dyDescent="0.25">
      <c r="A2637" s="37">
        <v>42530</v>
      </c>
      <c r="B2637" s="36">
        <v>0</v>
      </c>
      <c r="C2637" s="36">
        <v>588.2079</v>
      </c>
      <c r="D2637" s="36">
        <v>588.2079</v>
      </c>
      <c r="E2637" s="36">
        <v>588.2079</v>
      </c>
      <c r="F2637" s="36">
        <v>588.2079</v>
      </c>
      <c r="G2637" s="36"/>
      <c r="H2637" s="36"/>
      <c r="I2637" s="36"/>
      <c r="J2637" s="36"/>
      <c r="K2637" s="36"/>
    </row>
    <row r="2638" spans="1:11" x14ac:dyDescent="0.25">
      <c r="A2638" s="37">
        <v>42531</v>
      </c>
      <c r="B2638" s="36">
        <v>0</v>
      </c>
      <c r="C2638" s="36">
        <v>537.64660000000003</v>
      </c>
      <c r="D2638" s="36">
        <v>537.64660000000003</v>
      </c>
      <c r="E2638" s="36">
        <v>537.64660000000003</v>
      </c>
      <c r="F2638" s="36">
        <v>537.64660000000003</v>
      </c>
      <c r="G2638" s="36"/>
      <c r="H2638" s="36"/>
      <c r="I2638" s="36"/>
      <c r="J2638" s="36"/>
      <c r="K2638" s="36"/>
    </row>
    <row r="2639" spans="1:11" x14ac:dyDescent="0.25">
      <c r="A2639" s="37">
        <v>42534</v>
      </c>
      <c r="B2639" s="36">
        <v>0</v>
      </c>
      <c r="C2639" s="36">
        <v>456.0061</v>
      </c>
      <c r="D2639" s="36">
        <v>456.0061</v>
      </c>
      <c r="E2639" s="36">
        <v>456.0061</v>
      </c>
      <c r="F2639" s="36">
        <v>456.0061</v>
      </c>
      <c r="G2639" s="36"/>
      <c r="H2639" s="36"/>
      <c r="I2639" s="36"/>
      <c r="J2639" s="36"/>
      <c r="K2639" s="36"/>
    </row>
    <row r="2640" spans="1:11" x14ac:dyDescent="0.25">
      <c r="A2640" s="37">
        <v>42535</v>
      </c>
      <c r="B2640" s="36">
        <v>0</v>
      </c>
      <c r="C2640" s="36">
        <v>462.45609999999999</v>
      </c>
      <c r="D2640" s="36">
        <v>462.45609999999999</v>
      </c>
      <c r="E2640" s="36">
        <v>462.45609999999999</v>
      </c>
      <c r="F2640" s="36">
        <v>462.45609999999999</v>
      </c>
      <c r="G2640" s="36"/>
      <c r="H2640" s="36"/>
      <c r="I2640" s="36"/>
      <c r="J2640" s="36"/>
      <c r="K2640" s="36"/>
    </row>
    <row r="2641" spans="1:11" x14ac:dyDescent="0.25">
      <c r="A2641" s="37">
        <v>42536</v>
      </c>
      <c r="B2641" s="36">
        <v>0</v>
      </c>
      <c r="C2641" s="36">
        <v>470.00830000000002</v>
      </c>
      <c r="D2641" s="36">
        <v>470.00830000000002</v>
      </c>
      <c r="E2641" s="36">
        <v>470.00830000000002</v>
      </c>
      <c r="F2641" s="36">
        <v>470.00830000000002</v>
      </c>
      <c r="G2641" s="36"/>
      <c r="H2641" s="36"/>
      <c r="I2641" s="36"/>
      <c r="J2641" s="36"/>
      <c r="K2641" s="36"/>
    </row>
    <row r="2642" spans="1:11" x14ac:dyDescent="0.25">
      <c r="A2642" s="37">
        <v>42537</v>
      </c>
      <c r="B2642" s="36">
        <v>0</v>
      </c>
      <c r="C2642" s="36">
        <v>482.22500000000002</v>
      </c>
      <c r="D2642" s="36">
        <v>482.22500000000002</v>
      </c>
      <c r="E2642" s="36">
        <v>482.22500000000002</v>
      </c>
      <c r="F2642" s="36">
        <v>482.22500000000002</v>
      </c>
      <c r="G2642" s="36"/>
      <c r="H2642" s="36"/>
      <c r="I2642" s="36"/>
      <c r="J2642" s="36"/>
      <c r="K2642" s="36"/>
    </row>
    <row r="2643" spans="1:11" x14ac:dyDescent="0.25">
      <c r="A2643" s="37">
        <v>42538</v>
      </c>
      <c r="B2643" s="36">
        <v>0</v>
      </c>
      <c r="C2643" s="36">
        <v>479.70940000000002</v>
      </c>
      <c r="D2643" s="36">
        <v>479.70940000000002</v>
      </c>
      <c r="E2643" s="36">
        <v>479.70940000000002</v>
      </c>
      <c r="F2643" s="36">
        <v>479.70940000000002</v>
      </c>
      <c r="G2643" s="36"/>
      <c r="H2643" s="36"/>
      <c r="I2643" s="36"/>
      <c r="J2643" s="36"/>
      <c r="K2643" s="36"/>
    </row>
    <row r="2644" spans="1:11" x14ac:dyDescent="0.25">
      <c r="A2644" s="37">
        <v>42541</v>
      </c>
      <c r="B2644" s="36">
        <v>0</v>
      </c>
      <c r="C2644" s="36">
        <v>516.64229999999998</v>
      </c>
      <c r="D2644" s="36">
        <v>516.64229999999998</v>
      </c>
      <c r="E2644" s="36">
        <v>516.64229999999998</v>
      </c>
      <c r="F2644" s="36">
        <v>516.64229999999998</v>
      </c>
      <c r="G2644" s="36"/>
      <c r="H2644" s="36"/>
      <c r="I2644" s="36"/>
      <c r="J2644" s="36"/>
      <c r="K2644" s="36"/>
    </row>
    <row r="2645" spans="1:11" x14ac:dyDescent="0.25">
      <c r="A2645" s="37">
        <v>42542</v>
      </c>
      <c r="B2645" s="36">
        <v>0</v>
      </c>
      <c r="C2645" s="36">
        <v>513.67470000000003</v>
      </c>
      <c r="D2645" s="36">
        <v>513.67470000000003</v>
      </c>
      <c r="E2645" s="36">
        <v>513.67470000000003</v>
      </c>
      <c r="F2645" s="36">
        <v>513.67470000000003</v>
      </c>
      <c r="G2645" s="36"/>
      <c r="H2645" s="36"/>
      <c r="I2645" s="36"/>
      <c r="J2645" s="36"/>
      <c r="K2645" s="36"/>
    </row>
    <row r="2646" spans="1:11" x14ac:dyDescent="0.25">
      <c r="A2646" s="37">
        <v>42543</v>
      </c>
      <c r="B2646" s="36">
        <v>0</v>
      </c>
      <c r="C2646" s="36">
        <v>493.48570000000001</v>
      </c>
      <c r="D2646" s="36">
        <v>493.48570000000001</v>
      </c>
      <c r="E2646" s="36">
        <v>493.48570000000001</v>
      </c>
      <c r="F2646" s="36">
        <v>493.48570000000001</v>
      </c>
      <c r="G2646" s="36"/>
      <c r="H2646" s="36"/>
      <c r="I2646" s="36"/>
      <c r="J2646" s="36"/>
      <c r="K2646" s="36"/>
    </row>
    <row r="2647" spans="1:11" x14ac:dyDescent="0.25">
      <c r="A2647" s="37">
        <v>42544</v>
      </c>
      <c r="B2647" s="36">
        <v>0</v>
      </c>
      <c r="C2647" s="36">
        <v>542.149</v>
      </c>
      <c r="D2647" s="36">
        <v>542.149</v>
      </c>
      <c r="E2647" s="36">
        <v>542.149</v>
      </c>
      <c r="F2647" s="36">
        <v>542.149</v>
      </c>
      <c r="G2647" s="36"/>
      <c r="H2647" s="36"/>
      <c r="I2647" s="36"/>
      <c r="J2647" s="36"/>
      <c r="K2647" s="36"/>
    </row>
    <row r="2648" spans="1:11" x14ac:dyDescent="0.25">
      <c r="A2648" s="37">
        <v>42545</v>
      </c>
      <c r="B2648" s="36">
        <v>0</v>
      </c>
      <c r="C2648" s="36">
        <v>421.1112</v>
      </c>
      <c r="D2648" s="36">
        <v>421.1112</v>
      </c>
      <c r="E2648" s="36">
        <v>421.1112</v>
      </c>
      <c r="F2648" s="36">
        <v>421.1112</v>
      </c>
      <c r="G2648" s="36"/>
      <c r="H2648" s="36"/>
      <c r="I2648" s="36"/>
      <c r="J2648" s="36"/>
      <c r="K2648" s="36"/>
    </row>
    <row r="2649" spans="1:11" x14ac:dyDescent="0.25">
      <c r="A2649" s="37">
        <v>42548</v>
      </c>
      <c r="B2649" s="36">
        <v>0</v>
      </c>
      <c r="C2649" s="36">
        <v>414.5027</v>
      </c>
      <c r="D2649" s="36">
        <v>414.5027</v>
      </c>
      <c r="E2649" s="36">
        <v>414.5027</v>
      </c>
      <c r="F2649" s="36">
        <v>414.5027</v>
      </c>
      <c r="G2649" s="36"/>
      <c r="H2649" s="36"/>
      <c r="I2649" s="36"/>
      <c r="J2649" s="36"/>
      <c r="K2649" s="36"/>
    </row>
    <row r="2650" spans="1:11" x14ac:dyDescent="0.25">
      <c r="A2650" s="37">
        <v>42549</v>
      </c>
      <c r="B2650" s="36">
        <v>0</v>
      </c>
      <c r="C2650" s="36">
        <v>459.02249999999998</v>
      </c>
      <c r="D2650" s="36">
        <v>459.02249999999998</v>
      </c>
      <c r="E2650" s="36">
        <v>459.02249999999998</v>
      </c>
      <c r="F2650" s="36">
        <v>459.02249999999998</v>
      </c>
      <c r="G2650" s="36"/>
      <c r="H2650" s="36"/>
      <c r="I2650" s="36"/>
      <c r="J2650" s="36"/>
      <c r="K2650" s="36"/>
    </row>
    <row r="2651" spans="1:11" x14ac:dyDescent="0.25">
      <c r="A2651" s="37">
        <v>42550</v>
      </c>
      <c r="B2651" s="36">
        <v>0</v>
      </c>
      <c r="C2651" s="36">
        <v>482.18299999999999</v>
      </c>
      <c r="D2651" s="36">
        <v>482.18299999999999</v>
      </c>
      <c r="E2651" s="36">
        <v>482.18299999999999</v>
      </c>
      <c r="F2651" s="36">
        <v>482.18299999999999</v>
      </c>
      <c r="G2651" s="36"/>
      <c r="H2651" s="36"/>
      <c r="I2651" s="36"/>
      <c r="J2651" s="36"/>
      <c r="K2651" s="36"/>
    </row>
    <row r="2652" spans="1:11" x14ac:dyDescent="0.25">
      <c r="A2652" s="37">
        <v>42551</v>
      </c>
      <c r="B2652" s="36">
        <v>0</v>
      </c>
      <c r="C2652" s="36">
        <v>495.07799999999997</v>
      </c>
      <c r="D2652" s="36">
        <v>495.07799999999997</v>
      </c>
      <c r="E2652" s="36">
        <v>495.07799999999997</v>
      </c>
      <c r="F2652" s="36">
        <v>495.07799999999997</v>
      </c>
      <c r="G2652" s="36"/>
      <c r="H2652" s="36"/>
      <c r="I2652" s="36"/>
      <c r="J2652" s="36"/>
      <c r="K2652" s="36"/>
    </row>
    <row r="2653" spans="1:11" x14ac:dyDescent="0.25">
      <c r="A2653" s="37">
        <v>42552</v>
      </c>
      <c r="B2653" s="36">
        <v>0</v>
      </c>
      <c r="C2653" s="36">
        <v>513.30259999999998</v>
      </c>
      <c r="D2653" s="36">
        <v>513.30259999999998</v>
      </c>
      <c r="E2653" s="36">
        <v>513.30259999999998</v>
      </c>
      <c r="F2653" s="36">
        <v>513.30259999999998</v>
      </c>
      <c r="G2653" s="36"/>
      <c r="H2653" s="36"/>
      <c r="I2653" s="36"/>
      <c r="J2653" s="36"/>
      <c r="K2653" s="36"/>
    </row>
    <row r="2654" spans="1:11" x14ac:dyDescent="0.25">
      <c r="A2654" s="37">
        <v>42556</v>
      </c>
      <c r="B2654" s="36">
        <v>0</v>
      </c>
      <c r="C2654" s="36">
        <v>504.97570000000002</v>
      </c>
      <c r="D2654" s="36">
        <v>504.97570000000002</v>
      </c>
      <c r="E2654" s="36">
        <v>504.97570000000002</v>
      </c>
      <c r="F2654" s="36">
        <v>504.97570000000002</v>
      </c>
      <c r="G2654" s="36"/>
      <c r="H2654" s="36"/>
      <c r="I2654" s="36"/>
      <c r="J2654" s="36"/>
      <c r="K2654" s="36"/>
    </row>
    <row r="2655" spans="1:11" x14ac:dyDescent="0.25">
      <c r="A2655" s="37">
        <v>42557</v>
      </c>
      <c r="B2655" s="36">
        <v>0</v>
      </c>
      <c r="C2655" s="36">
        <v>517.00340000000006</v>
      </c>
      <c r="D2655" s="36">
        <v>517.00340000000006</v>
      </c>
      <c r="E2655" s="36">
        <v>517.00340000000006</v>
      </c>
      <c r="F2655" s="36">
        <v>517.00340000000006</v>
      </c>
      <c r="G2655" s="36"/>
      <c r="H2655" s="36"/>
      <c r="I2655" s="36"/>
      <c r="J2655" s="36"/>
      <c r="K2655" s="36"/>
    </row>
    <row r="2656" spans="1:11" x14ac:dyDescent="0.25">
      <c r="A2656" s="37">
        <v>42558</v>
      </c>
      <c r="B2656" s="36">
        <v>0</v>
      </c>
      <c r="C2656" s="36">
        <v>525.67020000000002</v>
      </c>
      <c r="D2656" s="36">
        <v>525.67020000000002</v>
      </c>
      <c r="E2656" s="36">
        <v>525.67020000000002</v>
      </c>
      <c r="F2656" s="36">
        <v>525.67020000000002</v>
      </c>
      <c r="G2656" s="36"/>
      <c r="H2656" s="36"/>
      <c r="I2656" s="36"/>
      <c r="J2656" s="36"/>
      <c r="K2656" s="36"/>
    </row>
    <row r="2657" spans="1:11" x14ac:dyDescent="0.25">
      <c r="A2657" s="37">
        <v>42559</v>
      </c>
      <c r="B2657" s="36">
        <v>0</v>
      </c>
      <c r="C2657" s="36">
        <v>560.66740000000004</v>
      </c>
      <c r="D2657" s="36">
        <v>560.66740000000004</v>
      </c>
      <c r="E2657" s="36">
        <v>560.66740000000004</v>
      </c>
      <c r="F2657" s="36">
        <v>560.66740000000004</v>
      </c>
      <c r="G2657" s="36"/>
      <c r="H2657" s="36"/>
      <c r="I2657" s="36"/>
      <c r="J2657" s="36"/>
      <c r="K2657" s="36"/>
    </row>
    <row r="2658" spans="1:11" x14ac:dyDescent="0.25">
      <c r="A2658" s="37">
        <v>42562</v>
      </c>
      <c r="B2658" s="36">
        <v>0</v>
      </c>
      <c r="C2658" s="36">
        <v>561.04340000000002</v>
      </c>
      <c r="D2658" s="36">
        <v>561.04340000000002</v>
      </c>
      <c r="E2658" s="36">
        <v>561.04340000000002</v>
      </c>
      <c r="F2658" s="36">
        <v>561.04340000000002</v>
      </c>
      <c r="G2658" s="36"/>
      <c r="H2658" s="36"/>
      <c r="I2658" s="36"/>
      <c r="J2658" s="36"/>
      <c r="K2658" s="36"/>
    </row>
    <row r="2659" spans="1:11" x14ac:dyDescent="0.25">
      <c r="A2659" s="37">
        <v>42563</v>
      </c>
      <c r="B2659" s="36">
        <v>0</v>
      </c>
      <c r="C2659" s="36">
        <v>572.71370000000002</v>
      </c>
      <c r="D2659" s="36">
        <v>572.71370000000002</v>
      </c>
      <c r="E2659" s="36">
        <v>572.71370000000002</v>
      </c>
      <c r="F2659" s="36">
        <v>572.71370000000002</v>
      </c>
      <c r="G2659" s="36"/>
      <c r="H2659" s="36"/>
      <c r="I2659" s="36"/>
      <c r="J2659" s="36"/>
      <c r="K2659" s="36"/>
    </row>
    <row r="2660" spans="1:11" x14ac:dyDescent="0.25">
      <c r="A2660" s="37">
        <v>42564</v>
      </c>
      <c r="B2660" s="36">
        <v>0</v>
      </c>
      <c r="C2660" s="36">
        <v>582.21839999999997</v>
      </c>
      <c r="D2660" s="36">
        <v>582.21839999999997</v>
      </c>
      <c r="E2660" s="36">
        <v>582.21839999999997</v>
      </c>
      <c r="F2660" s="36">
        <v>582.21839999999997</v>
      </c>
      <c r="G2660" s="36"/>
      <c r="H2660" s="36"/>
      <c r="I2660" s="36"/>
      <c r="J2660" s="36"/>
      <c r="K2660" s="36"/>
    </row>
    <row r="2661" spans="1:11" x14ac:dyDescent="0.25">
      <c r="A2661" s="37">
        <v>42565</v>
      </c>
      <c r="B2661" s="36">
        <v>0</v>
      </c>
      <c r="C2661" s="36">
        <v>585.29139999999995</v>
      </c>
      <c r="D2661" s="36">
        <v>585.29139999999995</v>
      </c>
      <c r="E2661" s="36">
        <v>585.29139999999995</v>
      </c>
      <c r="F2661" s="36">
        <v>585.29139999999995</v>
      </c>
      <c r="G2661" s="36"/>
      <c r="H2661" s="36"/>
      <c r="I2661" s="36"/>
      <c r="J2661" s="36"/>
      <c r="K2661" s="36"/>
    </row>
    <row r="2662" spans="1:11" x14ac:dyDescent="0.25">
      <c r="A2662" s="37">
        <v>42566</v>
      </c>
      <c r="B2662" s="36">
        <v>0</v>
      </c>
      <c r="C2662" s="36">
        <v>587.28399999999999</v>
      </c>
      <c r="D2662" s="36">
        <v>587.28399999999999</v>
      </c>
      <c r="E2662" s="36">
        <v>587.28399999999999</v>
      </c>
      <c r="F2662" s="36">
        <v>587.28399999999999</v>
      </c>
      <c r="G2662" s="36"/>
      <c r="H2662" s="36"/>
      <c r="I2662" s="36"/>
      <c r="J2662" s="36"/>
      <c r="K2662" s="36"/>
    </row>
    <row r="2663" spans="1:11" x14ac:dyDescent="0.25">
      <c r="A2663" s="37">
        <v>42569</v>
      </c>
      <c r="B2663" s="36">
        <v>0</v>
      </c>
      <c r="C2663" s="36">
        <v>599.80240000000003</v>
      </c>
      <c r="D2663" s="36">
        <v>599.80240000000003</v>
      </c>
      <c r="E2663" s="36">
        <v>599.80240000000003</v>
      </c>
      <c r="F2663" s="36">
        <v>599.80240000000003</v>
      </c>
      <c r="G2663" s="36"/>
      <c r="H2663" s="36"/>
      <c r="I2663" s="36"/>
      <c r="J2663" s="36"/>
      <c r="K2663" s="36"/>
    </row>
    <row r="2664" spans="1:11" x14ac:dyDescent="0.25">
      <c r="A2664" s="37">
        <v>42570</v>
      </c>
      <c r="B2664" s="36">
        <v>0</v>
      </c>
      <c r="C2664" s="36">
        <v>594.07000000000005</v>
      </c>
      <c r="D2664" s="36">
        <v>594.07000000000005</v>
      </c>
      <c r="E2664" s="36">
        <v>594.07000000000005</v>
      </c>
      <c r="F2664" s="36">
        <v>594.07000000000005</v>
      </c>
      <c r="G2664" s="36"/>
      <c r="H2664" s="36"/>
      <c r="I2664" s="36"/>
      <c r="J2664" s="36"/>
      <c r="K2664" s="36"/>
    </row>
    <row r="2665" spans="1:11" x14ac:dyDescent="0.25">
      <c r="A2665" s="37">
        <v>42571</v>
      </c>
      <c r="B2665" s="36">
        <v>0</v>
      </c>
      <c r="C2665" s="36">
        <v>613.88480000000004</v>
      </c>
      <c r="D2665" s="36">
        <v>613.88480000000004</v>
      </c>
      <c r="E2665" s="36">
        <v>613.88480000000004</v>
      </c>
      <c r="F2665" s="36">
        <v>613.88480000000004</v>
      </c>
      <c r="G2665" s="36"/>
      <c r="H2665" s="36"/>
      <c r="I2665" s="36"/>
      <c r="J2665" s="36"/>
      <c r="K2665" s="36"/>
    </row>
    <row r="2666" spans="1:11" x14ac:dyDescent="0.25">
      <c r="A2666" s="37">
        <v>42572</v>
      </c>
      <c r="B2666" s="36">
        <v>0</v>
      </c>
      <c r="C2666" s="36">
        <v>596.22029999999995</v>
      </c>
      <c r="D2666" s="36">
        <v>596.22029999999995</v>
      </c>
      <c r="E2666" s="36">
        <v>596.22029999999995</v>
      </c>
      <c r="F2666" s="36">
        <v>596.22029999999995</v>
      </c>
      <c r="G2666" s="36"/>
      <c r="H2666" s="36"/>
      <c r="I2666" s="36"/>
      <c r="J2666" s="36"/>
      <c r="K2666" s="36"/>
    </row>
    <row r="2667" spans="1:11" x14ac:dyDescent="0.25">
      <c r="A2667" s="37">
        <v>42573</v>
      </c>
      <c r="B2667" s="36">
        <v>0</v>
      </c>
      <c r="C2667" s="36">
        <v>611.3646</v>
      </c>
      <c r="D2667" s="36">
        <v>611.3646</v>
      </c>
      <c r="E2667" s="36">
        <v>611.3646</v>
      </c>
      <c r="F2667" s="36">
        <v>611.3646</v>
      </c>
      <c r="G2667" s="36"/>
      <c r="H2667" s="36"/>
      <c r="I2667" s="36"/>
      <c r="J2667" s="36"/>
      <c r="K2667" s="36"/>
    </row>
    <row r="2668" spans="1:11" x14ac:dyDescent="0.25">
      <c r="A2668" s="37">
        <v>42576</v>
      </c>
      <c r="B2668" s="36">
        <v>0</v>
      </c>
      <c r="C2668" s="36">
        <v>611.20860000000005</v>
      </c>
      <c r="D2668" s="36">
        <v>611.20860000000005</v>
      </c>
      <c r="E2668" s="36">
        <v>611.20860000000005</v>
      </c>
      <c r="F2668" s="36">
        <v>611.20860000000005</v>
      </c>
      <c r="G2668" s="36"/>
      <c r="H2668" s="36"/>
      <c r="I2668" s="36"/>
      <c r="J2668" s="36"/>
      <c r="K2668" s="36"/>
    </row>
    <row r="2669" spans="1:11" x14ac:dyDescent="0.25">
      <c r="A2669" s="37">
        <v>42577</v>
      </c>
      <c r="B2669" s="36">
        <v>0</v>
      </c>
      <c r="C2669" s="36">
        <v>616.77980000000002</v>
      </c>
      <c r="D2669" s="36">
        <v>616.77980000000002</v>
      </c>
      <c r="E2669" s="36">
        <v>616.77980000000002</v>
      </c>
      <c r="F2669" s="36">
        <v>616.77980000000002</v>
      </c>
      <c r="G2669" s="36"/>
      <c r="H2669" s="36"/>
      <c r="I2669" s="36"/>
      <c r="J2669" s="36"/>
      <c r="K2669" s="36"/>
    </row>
    <row r="2670" spans="1:11" x14ac:dyDescent="0.25">
      <c r="A2670" s="37">
        <v>42578</v>
      </c>
      <c r="B2670" s="36">
        <v>0</v>
      </c>
      <c r="C2670" s="36">
        <v>632.42669999999998</v>
      </c>
      <c r="D2670" s="36">
        <v>632.42669999999998</v>
      </c>
      <c r="E2670" s="36">
        <v>632.42669999999998</v>
      </c>
      <c r="F2670" s="36">
        <v>632.42669999999998</v>
      </c>
      <c r="G2670" s="36"/>
      <c r="H2670" s="36"/>
      <c r="I2670" s="36"/>
      <c r="J2670" s="36"/>
      <c r="K2670" s="36"/>
    </row>
    <row r="2671" spans="1:11" x14ac:dyDescent="0.25">
      <c r="A2671" s="37">
        <v>42579</v>
      </c>
      <c r="B2671" s="36">
        <v>0</v>
      </c>
      <c r="C2671" s="36">
        <v>645.57249999999999</v>
      </c>
      <c r="D2671" s="36">
        <v>645.57249999999999</v>
      </c>
      <c r="E2671" s="36">
        <v>645.57249999999999</v>
      </c>
      <c r="F2671" s="36">
        <v>645.57249999999999</v>
      </c>
      <c r="G2671" s="36"/>
      <c r="H2671" s="36"/>
      <c r="I2671" s="36"/>
      <c r="J2671" s="36"/>
      <c r="K2671" s="36"/>
    </row>
    <row r="2672" spans="1:11" x14ac:dyDescent="0.25">
      <c r="A2672" s="37">
        <v>42580</v>
      </c>
      <c r="B2672" s="36">
        <v>0</v>
      </c>
      <c r="C2672" s="36">
        <v>669.33489999999995</v>
      </c>
      <c r="D2672" s="36">
        <v>669.33489999999995</v>
      </c>
      <c r="E2672" s="36">
        <v>669.33489999999995</v>
      </c>
      <c r="F2672" s="36">
        <v>669.33489999999995</v>
      </c>
      <c r="G2672" s="36"/>
      <c r="H2672" s="36"/>
      <c r="I2672" s="36"/>
      <c r="J2672" s="36"/>
      <c r="K2672" s="36"/>
    </row>
    <row r="2673" spans="1:11" x14ac:dyDescent="0.25">
      <c r="A2673" s="37">
        <v>42583</v>
      </c>
      <c r="B2673" s="36">
        <v>0</v>
      </c>
      <c r="C2673" s="36">
        <v>675.10029999999995</v>
      </c>
      <c r="D2673" s="36">
        <v>675.10029999999995</v>
      </c>
      <c r="E2673" s="36">
        <v>675.10029999999995</v>
      </c>
      <c r="F2673" s="36">
        <v>675.10029999999995</v>
      </c>
      <c r="G2673" s="36"/>
      <c r="H2673" s="36"/>
      <c r="I2673" s="36"/>
      <c r="J2673" s="36"/>
      <c r="K2673" s="36"/>
    </row>
    <row r="2674" spans="1:11" x14ac:dyDescent="0.25">
      <c r="A2674" s="37">
        <v>42584</v>
      </c>
      <c r="B2674" s="36">
        <v>0</v>
      </c>
      <c r="C2674" s="36">
        <v>650.77800000000002</v>
      </c>
      <c r="D2674" s="36">
        <v>650.77800000000002</v>
      </c>
      <c r="E2674" s="36">
        <v>650.77800000000002</v>
      </c>
      <c r="F2674" s="36">
        <v>650.77800000000002</v>
      </c>
      <c r="G2674" s="36"/>
      <c r="H2674" s="36"/>
      <c r="I2674" s="36"/>
      <c r="J2674" s="36"/>
      <c r="K2674" s="36"/>
    </row>
    <row r="2675" spans="1:11" x14ac:dyDescent="0.25">
      <c r="A2675" s="37">
        <v>42585</v>
      </c>
      <c r="B2675" s="36">
        <v>0</v>
      </c>
      <c r="C2675" s="36">
        <v>666.92160000000001</v>
      </c>
      <c r="D2675" s="36">
        <v>666.92160000000001</v>
      </c>
      <c r="E2675" s="36">
        <v>666.92160000000001</v>
      </c>
      <c r="F2675" s="36">
        <v>666.92160000000001</v>
      </c>
      <c r="G2675" s="36"/>
      <c r="H2675" s="36"/>
      <c r="I2675" s="36"/>
      <c r="J2675" s="36"/>
      <c r="K2675" s="36"/>
    </row>
    <row r="2676" spans="1:11" x14ac:dyDescent="0.25">
      <c r="A2676" s="37">
        <v>42586</v>
      </c>
      <c r="B2676" s="36">
        <v>0</v>
      </c>
      <c r="C2676" s="36">
        <v>685.04459999999995</v>
      </c>
      <c r="D2676" s="36">
        <v>685.04459999999995</v>
      </c>
      <c r="E2676" s="36">
        <v>685.04459999999995</v>
      </c>
      <c r="F2676" s="36">
        <v>685.04459999999995</v>
      </c>
      <c r="G2676" s="36"/>
      <c r="H2676" s="36"/>
      <c r="I2676" s="36"/>
      <c r="J2676" s="36"/>
      <c r="K2676" s="36"/>
    </row>
    <row r="2677" spans="1:11" x14ac:dyDescent="0.25">
      <c r="A2677" s="37">
        <v>42587</v>
      </c>
      <c r="B2677" s="36">
        <v>0</v>
      </c>
      <c r="C2677" s="36">
        <v>709.95860000000005</v>
      </c>
      <c r="D2677" s="36">
        <v>709.95860000000005</v>
      </c>
      <c r="E2677" s="36">
        <v>709.95860000000005</v>
      </c>
      <c r="F2677" s="36">
        <v>709.95860000000005</v>
      </c>
      <c r="G2677" s="36"/>
      <c r="H2677" s="36"/>
      <c r="I2677" s="36"/>
      <c r="J2677" s="36"/>
      <c r="K2677" s="36"/>
    </row>
    <row r="2678" spans="1:11" x14ac:dyDescent="0.25">
      <c r="A2678" s="37">
        <v>42590</v>
      </c>
      <c r="B2678" s="36">
        <v>0</v>
      </c>
      <c r="C2678" s="36">
        <v>723.04579999999999</v>
      </c>
      <c r="D2678" s="36">
        <v>723.04579999999999</v>
      </c>
      <c r="E2678" s="36">
        <v>723.04579999999999</v>
      </c>
      <c r="F2678" s="36">
        <v>723.04579999999999</v>
      </c>
      <c r="G2678" s="36"/>
      <c r="H2678" s="36"/>
      <c r="I2678" s="36"/>
      <c r="J2678" s="36"/>
      <c r="K2678" s="36"/>
    </row>
    <row r="2679" spans="1:11" x14ac:dyDescent="0.25">
      <c r="A2679" s="37">
        <v>42591</v>
      </c>
      <c r="B2679" s="36">
        <v>0</v>
      </c>
      <c r="C2679" s="36">
        <v>733.74159999999995</v>
      </c>
      <c r="D2679" s="36">
        <v>733.74159999999995</v>
      </c>
      <c r="E2679" s="36">
        <v>733.74159999999995</v>
      </c>
      <c r="F2679" s="36">
        <v>733.74159999999995</v>
      </c>
      <c r="G2679" s="36"/>
      <c r="H2679" s="36"/>
      <c r="I2679" s="36"/>
      <c r="J2679" s="36"/>
      <c r="K2679" s="36"/>
    </row>
    <row r="2680" spans="1:11" x14ac:dyDescent="0.25">
      <c r="A2680" s="37">
        <v>42592</v>
      </c>
      <c r="B2680" s="36">
        <v>0</v>
      </c>
      <c r="C2680" s="36">
        <v>716.43640000000005</v>
      </c>
      <c r="D2680" s="36">
        <v>716.43640000000005</v>
      </c>
      <c r="E2680" s="36">
        <v>716.43640000000005</v>
      </c>
      <c r="F2680" s="36">
        <v>716.43640000000005</v>
      </c>
      <c r="G2680" s="36"/>
      <c r="H2680" s="36"/>
      <c r="I2680" s="36"/>
      <c r="J2680" s="36"/>
      <c r="K2680" s="36"/>
    </row>
    <row r="2681" spans="1:11" x14ac:dyDescent="0.25">
      <c r="A2681" s="37">
        <v>42593</v>
      </c>
      <c r="B2681" s="36">
        <v>0</v>
      </c>
      <c r="C2681" s="36">
        <v>723.71730000000002</v>
      </c>
      <c r="D2681" s="36">
        <v>723.71730000000002</v>
      </c>
      <c r="E2681" s="36">
        <v>723.71730000000002</v>
      </c>
      <c r="F2681" s="36">
        <v>723.71730000000002</v>
      </c>
      <c r="G2681" s="36"/>
      <c r="H2681" s="36"/>
      <c r="I2681" s="36"/>
      <c r="J2681" s="36"/>
      <c r="K2681" s="36"/>
    </row>
    <row r="2682" spans="1:11" x14ac:dyDescent="0.25">
      <c r="A2682" s="37">
        <v>42594</v>
      </c>
      <c r="B2682" s="36">
        <v>0</v>
      </c>
      <c r="C2682" s="36">
        <v>729.90899999999999</v>
      </c>
      <c r="D2682" s="36">
        <v>729.90899999999999</v>
      </c>
      <c r="E2682" s="36">
        <v>729.90899999999999</v>
      </c>
      <c r="F2682" s="36">
        <v>729.90899999999999</v>
      </c>
      <c r="G2682" s="36"/>
      <c r="H2682" s="36"/>
      <c r="I2682" s="36"/>
      <c r="J2682" s="36"/>
      <c r="K2682" s="36"/>
    </row>
    <row r="2683" spans="1:11" x14ac:dyDescent="0.25">
      <c r="A2683" s="37">
        <v>42597</v>
      </c>
      <c r="B2683" s="36">
        <v>0</v>
      </c>
      <c r="C2683" s="36">
        <v>741.20619999999997</v>
      </c>
      <c r="D2683" s="36">
        <v>741.20619999999997</v>
      </c>
      <c r="E2683" s="36">
        <v>741.20619999999997</v>
      </c>
      <c r="F2683" s="36">
        <v>741.20619999999997</v>
      </c>
      <c r="G2683" s="36"/>
      <c r="H2683" s="36"/>
      <c r="I2683" s="36"/>
      <c r="J2683" s="36"/>
      <c r="K2683" s="36"/>
    </row>
    <row r="2684" spans="1:11" x14ac:dyDescent="0.25">
      <c r="A2684" s="37">
        <v>42598</v>
      </c>
      <c r="B2684" s="36">
        <v>0</v>
      </c>
      <c r="C2684" s="36">
        <v>717.21950000000004</v>
      </c>
      <c r="D2684" s="36">
        <v>717.21950000000004</v>
      </c>
      <c r="E2684" s="36">
        <v>717.21950000000004</v>
      </c>
      <c r="F2684" s="36">
        <v>717.21950000000004</v>
      </c>
      <c r="G2684" s="36"/>
      <c r="H2684" s="36"/>
      <c r="I2684" s="36"/>
      <c r="J2684" s="36"/>
      <c r="K2684" s="36"/>
    </row>
    <row r="2685" spans="1:11" x14ac:dyDescent="0.25">
      <c r="A2685" s="37">
        <v>42599</v>
      </c>
      <c r="B2685" s="36">
        <v>0</v>
      </c>
      <c r="C2685" s="36">
        <v>734.64369999999997</v>
      </c>
      <c r="D2685" s="36">
        <v>734.64369999999997</v>
      </c>
      <c r="E2685" s="36">
        <v>734.64369999999997</v>
      </c>
      <c r="F2685" s="36">
        <v>734.64369999999997</v>
      </c>
      <c r="G2685" s="36"/>
      <c r="H2685" s="36"/>
      <c r="I2685" s="36"/>
      <c r="J2685" s="36"/>
      <c r="K2685" s="36"/>
    </row>
    <row r="2686" spans="1:11" x14ac:dyDescent="0.25">
      <c r="A2686" s="37">
        <v>42600</v>
      </c>
      <c r="B2686" s="36">
        <v>0</v>
      </c>
      <c r="C2686" s="36">
        <v>744.17399999999998</v>
      </c>
      <c r="D2686" s="36">
        <v>744.17399999999998</v>
      </c>
      <c r="E2686" s="36">
        <v>744.17399999999998</v>
      </c>
      <c r="F2686" s="36">
        <v>744.17399999999998</v>
      </c>
      <c r="G2686" s="36"/>
      <c r="H2686" s="36"/>
      <c r="I2686" s="36"/>
      <c r="J2686" s="36"/>
      <c r="K2686" s="36"/>
    </row>
    <row r="2687" spans="1:11" x14ac:dyDescent="0.25">
      <c r="A2687" s="37">
        <v>42601</v>
      </c>
      <c r="B2687" s="36">
        <v>0</v>
      </c>
      <c r="C2687" s="36">
        <v>743.50459999999998</v>
      </c>
      <c r="D2687" s="36">
        <v>743.50459999999998</v>
      </c>
      <c r="E2687" s="36">
        <v>743.50459999999998</v>
      </c>
      <c r="F2687" s="36">
        <v>743.50459999999998</v>
      </c>
      <c r="G2687" s="36"/>
      <c r="H2687" s="36"/>
      <c r="I2687" s="36"/>
      <c r="J2687" s="36"/>
      <c r="K2687" s="36"/>
    </row>
    <row r="2688" spans="1:11" x14ac:dyDescent="0.25">
      <c r="A2688" s="37">
        <v>42604</v>
      </c>
      <c r="B2688" s="36">
        <v>0</v>
      </c>
      <c r="C2688" s="36">
        <v>739.89170000000001</v>
      </c>
      <c r="D2688" s="36">
        <v>739.89170000000001</v>
      </c>
      <c r="E2688" s="36">
        <v>739.89170000000001</v>
      </c>
      <c r="F2688" s="36">
        <v>739.89170000000001</v>
      </c>
      <c r="G2688" s="36"/>
      <c r="H2688" s="36"/>
      <c r="I2688" s="36"/>
      <c r="J2688" s="36"/>
      <c r="K2688" s="36"/>
    </row>
    <row r="2689" spans="1:11" x14ac:dyDescent="0.25">
      <c r="A2689" s="37">
        <v>42605</v>
      </c>
      <c r="B2689" s="36">
        <v>0</v>
      </c>
      <c r="C2689" s="36">
        <v>743.57230000000004</v>
      </c>
      <c r="D2689" s="36">
        <v>743.57230000000004</v>
      </c>
      <c r="E2689" s="36">
        <v>743.57230000000004</v>
      </c>
      <c r="F2689" s="36">
        <v>743.57230000000004</v>
      </c>
      <c r="G2689" s="36"/>
      <c r="H2689" s="36"/>
      <c r="I2689" s="36"/>
      <c r="J2689" s="36"/>
      <c r="K2689" s="36"/>
    </row>
    <row r="2690" spans="1:11" x14ac:dyDescent="0.25">
      <c r="A2690" s="37">
        <v>42606</v>
      </c>
      <c r="B2690" s="36">
        <v>0</v>
      </c>
      <c r="C2690" s="36">
        <v>720.19010000000003</v>
      </c>
      <c r="D2690" s="36">
        <v>720.19010000000003</v>
      </c>
      <c r="E2690" s="36">
        <v>720.19010000000003</v>
      </c>
      <c r="F2690" s="36">
        <v>720.19010000000003</v>
      </c>
      <c r="G2690" s="36"/>
      <c r="H2690" s="36"/>
      <c r="I2690" s="36"/>
      <c r="J2690" s="36"/>
      <c r="K2690" s="36"/>
    </row>
    <row r="2691" spans="1:11" x14ac:dyDescent="0.25">
      <c r="A2691" s="37">
        <v>42607</v>
      </c>
      <c r="B2691" s="36">
        <v>0</v>
      </c>
      <c r="C2691" s="36">
        <v>724.33169999999996</v>
      </c>
      <c r="D2691" s="36">
        <v>724.33169999999996</v>
      </c>
      <c r="E2691" s="36">
        <v>724.33169999999996</v>
      </c>
      <c r="F2691" s="36">
        <v>724.33169999999996</v>
      </c>
      <c r="G2691" s="36"/>
      <c r="H2691" s="36"/>
      <c r="I2691" s="36"/>
      <c r="J2691" s="36"/>
      <c r="K2691" s="36"/>
    </row>
    <row r="2692" spans="1:11" x14ac:dyDescent="0.25">
      <c r="A2692" s="37">
        <v>42608</v>
      </c>
      <c r="B2692" s="36">
        <v>0</v>
      </c>
      <c r="C2692" s="36">
        <v>719.37130000000002</v>
      </c>
      <c r="D2692" s="36">
        <v>719.37130000000002</v>
      </c>
      <c r="E2692" s="36">
        <v>719.37130000000002</v>
      </c>
      <c r="F2692" s="36">
        <v>719.37130000000002</v>
      </c>
      <c r="G2692" s="36"/>
      <c r="H2692" s="36"/>
      <c r="I2692" s="36"/>
      <c r="J2692" s="36"/>
      <c r="K2692" s="36"/>
    </row>
    <row r="2693" spans="1:11" x14ac:dyDescent="0.25">
      <c r="A2693" s="37">
        <v>42611</v>
      </c>
      <c r="B2693" s="36">
        <v>0</v>
      </c>
      <c r="C2693" s="36">
        <v>737.86339999999996</v>
      </c>
      <c r="D2693" s="36">
        <v>737.86339999999996</v>
      </c>
      <c r="E2693" s="36">
        <v>737.86339999999996</v>
      </c>
      <c r="F2693" s="36">
        <v>737.86339999999996</v>
      </c>
      <c r="G2693" s="36"/>
      <c r="H2693" s="36"/>
      <c r="I2693" s="36"/>
      <c r="J2693" s="36"/>
      <c r="K2693" s="36"/>
    </row>
    <row r="2694" spans="1:11" x14ac:dyDescent="0.25">
      <c r="A2694" s="37">
        <v>42612</v>
      </c>
      <c r="B2694" s="36">
        <v>0</v>
      </c>
      <c r="C2694" s="36">
        <v>741.31449999999995</v>
      </c>
      <c r="D2694" s="36">
        <v>741.31449999999995</v>
      </c>
      <c r="E2694" s="36">
        <v>741.31449999999995</v>
      </c>
      <c r="F2694" s="36">
        <v>741.31449999999995</v>
      </c>
      <c r="G2694" s="36"/>
      <c r="H2694" s="36"/>
      <c r="I2694" s="36"/>
      <c r="J2694" s="36"/>
      <c r="K2694" s="36"/>
    </row>
    <row r="2695" spans="1:11" x14ac:dyDescent="0.25">
      <c r="A2695" s="37">
        <v>42613</v>
      </c>
      <c r="B2695" s="36">
        <v>0</v>
      </c>
      <c r="C2695" s="36">
        <v>740.19979999999998</v>
      </c>
      <c r="D2695" s="36">
        <v>740.19979999999998</v>
      </c>
      <c r="E2695" s="36">
        <v>740.19979999999998</v>
      </c>
      <c r="F2695" s="36">
        <v>740.19979999999998</v>
      </c>
      <c r="G2695" s="36"/>
      <c r="H2695" s="36"/>
      <c r="I2695" s="36"/>
      <c r="J2695" s="36"/>
      <c r="K2695" s="36"/>
    </row>
    <row r="2696" spans="1:11" x14ac:dyDescent="0.25">
      <c r="A2696" s="37">
        <v>42614</v>
      </c>
      <c r="B2696" s="36">
        <v>0</v>
      </c>
      <c r="C2696" s="36">
        <v>741.54169999999999</v>
      </c>
      <c r="D2696" s="36">
        <v>741.54169999999999</v>
      </c>
      <c r="E2696" s="36">
        <v>741.54169999999999</v>
      </c>
      <c r="F2696" s="36">
        <v>741.54169999999999</v>
      </c>
      <c r="G2696" s="36"/>
      <c r="H2696" s="36"/>
      <c r="I2696" s="36"/>
      <c r="J2696" s="36"/>
      <c r="K2696" s="36"/>
    </row>
    <row r="2697" spans="1:11" x14ac:dyDescent="0.25">
      <c r="A2697" s="37">
        <v>42615</v>
      </c>
      <c r="B2697" s="36">
        <v>0</v>
      </c>
      <c r="C2697" s="36">
        <v>768.48969999999997</v>
      </c>
      <c r="D2697" s="36">
        <v>768.48969999999997</v>
      </c>
      <c r="E2697" s="36">
        <v>768.48969999999997</v>
      </c>
      <c r="F2697" s="36">
        <v>768.48969999999997</v>
      </c>
      <c r="G2697" s="36"/>
      <c r="H2697" s="36"/>
      <c r="I2697" s="36"/>
      <c r="J2697" s="36"/>
      <c r="K2697" s="36"/>
    </row>
    <row r="2698" spans="1:11" x14ac:dyDescent="0.25">
      <c r="A2698" s="37">
        <v>42619</v>
      </c>
      <c r="B2698" s="36">
        <v>0</v>
      </c>
      <c r="C2698" s="36">
        <v>788.37699999999995</v>
      </c>
      <c r="D2698" s="36">
        <v>788.37699999999995</v>
      </c>
      <c r="E2698" s="36">
        <v>788.37699999999995</v>
      </c>
      <c r="F2698" s="36">
        <v>788.37699999999995</v>
      </c>
      <c r="G2698" s="36"/>
      <c r="H2698" s="36"/>
      <c r="I2698" s="36"/>
      <c r="J2698" s="36"/>
      <c r="K2698" s="36"/>
    </row>
    <row r="2699" spans="1:11" x14ac:dyDescent="0.25">
      <c r="A2699" s="37">
        <v>42620</v>
      </c>
      <c r="B2699" s="36">
        <v>0</v>
      </c>
      <c r="C2699" s="36">
        <v>798.89859999999999</v>
      </c>
      <c r="D2699" s="36">
        <v>798.89859999999999</v>
      </c>
      <c r="E2699" s="36">
        <v>798.89859999999999</v>
      </c>
      <c r="F2699" s="36">
        <v>798.89859999999999</v>
      </c>
      <c r="G2699" s="36"/>
      <c r="H2699" s="36"/>
      <c r="I2699" s="36"/>
      <c r="J2699" s="36"/>
      <c r="K2699" s="36"/>
    </row>
    <row r="2700" spans="1:11" x14ac:dyDescent="0.25">
      <c r="A2700" s="37">
        <v>42621</v>
      </c>
      <c r="B2700" s="36">
        <v>0</v>
      </c>
      <c r="C2700" s="36">
        <v>797.14760000000001</v>
      </c>
      <c r="D2700" s="36">
        <v>797.14760000000001</v>
      </c>
      <c r="E2700" s="36">
        <v>797.14760000000001</v>
      </c>
      <c r="F2700" s="36">
        <v>797.14760000000001</v>
      </c>
      <c r="G2700" s="36"/>
      <c r="H2700" s="36"/>
      <c r="I2700" s="36"/>
      <c r="J2700" s="36"/>
      <c r="K2700" s="36"/>
    </row>
    <row r="2701" spans="1:11" x14ac:dyDescent="0.25">
      <c r="A2701" s="37">
        <v>42622</v>
      </c>
      <c r="B2701" s="36">
        <v>0</v>
      </c>
      <c r="C2701" s="36">
        <v>674.46860000000004</v>
      </c>
      <c r="D2701" s="36">
        <v>674.46860000000004</v>
      </c>
      <c r="E2701" s="36">
        <v>674.46860000000004</v>
      </c>
      <c r="F2701" s="36">
        <v>674.46860000000004</v>
      </c>
      <c r="G2701" s="36"/>
      <c r="H2701" s="36"/>
      <c r="I2701" s="36"/>
      <c r="J2701" s="36"/>
      <c r="K2701" s="36"/>
    </row>
    <row r="2702" spans="1:11" x14ac:dyDescent="0.25">
      <c r="A2702" s="37">
        <v>42625</v>
      </c>
      <c r="B2702" s="36">
        <v>0</v>
      </c>
      <c r="C2702" s="36">
        <v>716.14570000000003</v>
      </c>
      <c r="D2702" s="36">
        <v>716.14570000000003</v>
      </c>
      <c r="E2702" s="36">
        <v>716.14570000000003</v>
      </c>
      <c r="F2702" s="36">
        <v>716.14570000000003</v>
      </c>
      <c r="G2702" s="36"/>
      <c r="H2702" s="36"/>
      <c r="I2702" s="36"/>
      <c r="J2702" s="36"/>
      <c r="K2702" s="36"/>
    </row>
    <row r="2703" spans="1:11" x14ac:dyDescent="0.25">
      <c r="A2703" s="37">
        <v>42626</v>
      </c>
      <c r="B2703" s="36">
        <v>0</v>
      </c>
      <c r="C2703" s="36">
        <v>619.33669999999995</v>
      </c>
      <c r="D2703" s="36">
        <v>619.33669999999995</v>
      </c>
      <c r="E2703" s="36">
        <v>619.33669999999995</v>
      </c>
      <c r="F2703" s="36">
        <v>619.33669999999995</v>
      </c>
      <c r="G2703" s="36"/>
      <c r="H2703" s="36"/>
      <c r="I2703" s="36"/>
      <c r="J2703" s="36"/>
      <c r="K2703" s="36"/>
    </row>
    <row r="2704" spans="1:11" x14ac:dyDescent="0.25">
      <c r="A2704" s="37">
        <v>42627</v>
      </c>
      <c r="B2704" s="36">
        <v>0</v>
      </c>
      <c r="C2704" s="36">
        <v>621.61739999999998</v>
      </c>
      <c r="D2704" s="36">
        <v>621.61739999999998</v>
      </c>
      <c r="E2704" s="36">
        <v>621.61739999999998</v>
      </c>
      <c r="F2704" s="36">
        <v>621.61739999999998</v>
      </c>
      <c r="G2704" s="36"/>
      <c r="H2704" s="36"/>
      <c r="I2704" s="36"/>
      <c r="J2704" s="36"/>
      <c r="K2704" s="36"/>
    </row>
    <row r="2705" spans="1:11" x14ac:dyDescent="0.25">
      <c r="A2705" s="37">
        <v>42628</v>
      </c>
      <c r="B2705" s="36">
        <v>0</v>
      </c>
      <c r="C2705" s="36">
        <v>646.52689999999996</v>
      </c>
      <c r="D2705" s="36">
        <v>646.52689999999996</v>
      </c>
      <c r="E2705" s="36">
        <v>646.52689999999996</v>
      </c>
      <c r="F2705" s="36">
        <v>646.52689999999996</v>
      </c>
      <c r="G2705" s="36"/>
      <c r="H2705" s="36"/>
      <c r="I2705" s="36"/>
      <c r="J2705" s="36"/>
      <c r="K2705" s="36"/>
    </row>
    <row r="2706" spans="1:11" x14ac:dyDescent="0.25">
      <c r="A2706" s="37">
        <v>42629</v>
      </c>
      <c r="B2706" s="36">
        <v>0</v>
      </c>
      <c r="C2706" s="36">
        <v>656.14400000000001</v>
      </c>
      <c r="D2706" s="36">
        <v>656.14400000000001</v>
      </c>
      <c r="E2706" s="36">
        <v>656.14400000000001</v>
      </c>
      <c r="F2706" s="36">
        <v>656.14400000000001</v>
      </c>
      <c r="G2706" s="36"/>
      <c r="H2706" s="36"/>
      <c r="I2706" s="36"/>
      <c r="J2706" s="36"/>
      <c r="K2706" s="36"/>
    </row>
    <row r="2707" spans="1:11" x14ac:dyDescent="0.25">
      <c r="A2707" s="37">
        <v>42632</v>
      </c>
      <c r="B2707" s="36">
        <v>0</v>
      </c>
      <c r="C2707" s="36">
        <v>673.84230000000002</v>
      </c>
      <c r="D2707" s="36">
        <v>673.84230000000002</v>
      </c>
      <c r="E2707" s="36">
        <v>673.84230000000002</v>
      </c>
      <c r="F2707" s="36">
        <v>673.84230000000002</v>
      </c>
      <c r="G2707" s="36"/>
      <c r="H2707" s="36"/>
      <c r="I2707" s="36"/>
      <c r="J2707" s="36"/>
      <c r="K2707" s="36"/>
    </row>
    <row r="2708" spans="1:11" x14ac:dyDescent="0.25">
      <c r="A2708" s="37">
        <v>42633</v>
      </c>
      <c r="B2708" s="36">
        <v>0</v>
      </c>
      <c r="C2708" s="36">
        <v>680.35829999999999</v>
      </c>
      <c r="D2708" s="36">
        <v>680.35829999999999</v>
      </c>
      <c r="E2708" s="36">
        <v>680.35829999999999</v>
      </c>
      <c r="F2708" s="36">
        <v>680.35829999999999</v>
      </c>
      <c r="G2708" s="36"/>
      <c r="H2708" s="36"/>
      <c r="I2708" s="36"/>
      <c r="J2708" s="36"/>
      <c r="K2708" s="36"/>
    </row>
    <row r="2709" spans="1:11" x14ac:dyDescent="0.25">
      <c r="A2709" s="37">
        <v>42634</v>
      </c>
      <c r="B2709" s="36">
        <v>0</v>
      </c>
      <c r="C2709" s="36">
        <v>728.55709999999999</v>
      </c>
      <c r="D2709" s="36">
        <v>728.55709999999999</v>
      </c>
      <c r="E2709" s="36">
        <v>728.55709999999999</v>
      </c>
      <c r="F2709" s="36">
        <v>728.55709999999999</v>
      </c>
      <c r="G2709" s="36"/>
      <c r="H2709" s="36"/>
      <c r="I2709" s="36"/>
      <c r="J2709" s="36"/>
      <c r="K2709" s="36"/>
    </row>
    <row r="2710" spans="1:11" x14ac:dyDescent="0.25">
      <c r="A2710" s="37">
        <v>42635</v>
      </c>
      <c r="B2710" s="36">
        <v>0</v>
      </c>
      <c r="C2710" s="36">
        <v>752.41719999999998</v>
      </c>
      <c r="D2710" s="36">
        <v>752.41719999999998</v>
      </c>
      <c r="E2710" s="36">
        <v>752.41719999999998</v>
      </c>
      <c r="F2710" s="36">
        <v>752.41719999999998</v>
      </c>
      <c r="G2710" s="36"/>
      <c r="H2710" s="36"/>
      <c r="I2710" s="36"/>
      <c r="J2710" s="36"/>
      <c r="K2710" s="36"/>
    </row>
    <row r="2711" spans="1:11" x14ac:dyDescent="0.25">
      <c r="A2711" s="37">
        <v>42636</v>
      </c>
      <c r="B2711" s="36">
        <v>0</v>
      </c>
      <c r="C2711" s="36">
        <v>746.88120000000004</v>
      </c>
      <c r="D2711" s="36">
        <v>746.88120000000004</v>
      </c>
      <c r="E2711" s="36">
        <v>746.88120000000004</v>
      </c>
      <c r="F2711" s="36">
        <v>746.88120000000004</v>
      </c>
      <c r="G2711" s="36"/>
      <c r="H2711" s="36"/>
      <c r="I2711" s="36"/>
      <c r="J2711" s="36"/>
      <c r="K2711" s="36"/>
    </row>
    <row r="2712" spans="1:11" x14ac:dyDescent="0.25">
      <c r="A2712" s="37">
        <v>42639</v>
      </c>
      <c r="B2712" s="36">
        <v>0</v>
      </c>
      <c r="C2712" s="36">
        <v>707.43370000000004</v>
      </c>
      <c r="D2712" s="36">
        <v>707.43370000000004</v>
      </c>
      <c r="E2712" s="36">
        <v>707.43370000000004</v>
      </c>
      <c r="F2712" s="36">
        <v>707.43370000000004</v>
      </c>
      <c r="G2712" s="36"/>
      <c r="H2712" s="36"/>
      <c r="I2712" s="36"/>
      <c r="J2712" s="36"/>
      <c r="K2712" s="36"/>
    </row>
    <row r="2713" spans="1:11" x14ac:dyDescent="0.25">
      <c r="A2713" s="37">
        <v>42640</v>
      </c>
      <c r="B2713" s="36">
        <v>0</v>
      </c>
      <c r="C2713" s="36">
        <v>743.31799999999998</v>
      </c>
      <c r="D2713" s="36">
        <v>743.31799999999998</v>
      </c>
      <c r="E2713" s="36">
        <v>743.31799999999998</v>
      </c>
      <c r="F2713" s="36">
        <v>743.31799999999998</v>
      </c>
      <c r="G2713" s="36"/>
      <c r="H2713" s="36"/>
      <c r="I2713" s="36"/>
      <c r="J2713" s="36"/>
      <c r="K2713" s="36"/>
    </row>
    <row r="2714" spans="1:11" x14ac:dyDescent="0.25">
      <c r="A2714" s="37">
        <v>42641</v>
      </c>
      <c r="B2714" s="36">
        <v>0</v>
      </c>
      <c r="C2714" s="36">
        <v>750.96889999999996</v>
      </c>
      <c r="D2714" s="36">
        <v>750.96889999999996</v>
      </c>
      <c r="E2714" s="36">
        <v>750.96889999999996</v>
      </c>
      <c r="F2714" s="36">
        <v>750.96889999999996</v>
      </c>
      <c r="G2714" s="36"/>
      <c r="H2714" s="36"/>
      <c r="I2714" s="36"/>
      <c r="J2714" s="36"/>
      <c r="K2714" s="36"/>
    </row>
    <row r="2715" spans="1:11" x14ac:dyDescent="0.25">
      <c r="A2715" s="37">
        <v>42642</v>
      </c>
      <c r="B2715" s="36">
        <v>0</v>
      </c>
      <c r="C2715" s="36">
        <v>705.27149999999995</v>
      </c>
      <c r="D2715" s="36">
        <v>705.27149999999995</v>
      </c>
      <c r="E2715" s="36">
        <v>705.27149999999995</v>
      </c>
      <c r="F2715" s="36">
        <v>705.27149999999995</v>
      </c>
      <c r="G2715" s="36"/>
      <c r="H2715" s="36"/>
      <c r="I2715" s="36"/>
      <c r="J2715" s="36"/>
      <c r="K2715" s="36"/>
    </row>
    <row r="2716" spans="1:11" x14ac:dyDescent="0.25">
      <c r="A2716" s="37">
        <v>42643</v>
      </c>
      <c r="B2716" s="36">
        <v>0</v>
      </c>
      <c r="C2716" s="36">
        <v>737.79880000000003</v>
      </c>
      <c r="D2716" s="36">
        <v>737.79880000000003</v>
      </c>
      <c r="E2716" s="36">
        <v>737.79880000000003</v>
      </c>
      <c r="F2716" s="36">
        <v>737.79880000000003</v>
      </c>
      <c r="G2716" s="36"/>
      <c r="H2716" s="36"/>
      <c r="I2716" s="36"/>
      <c r="J2716" s="36"/>
      <c r="K2716" s="36"/>
    </row>
    <row r="2717" spans="1:11" x14ac:dyDescent="0.25">
      <c r="A2717" s="37">
        <v>42646</v>
      </c>
      <c r="B2717" s="36">
        <v>0</v>
      </c>
      <c r="C2717" s="36">
        <v>735.76890000000003</v>
      </c>
      <c r="D2717" s="36">
        <v>735.76890000000003</v>
      </c>
      <c r="E2717" s="36">
        <v>735.76890000000003</v>
      </c>
      <c r="F2717" s="36">
        <v>735.76890000000003</v>
      </c>
      <c r="G2717" s="36"/>
      <c r="H2717" s="36"/>
      <c r="I2717" s="36"/>
      <c r="J2717" s="36"/>
      <c r="K2717" s="36"/>
    </row>
    <row r="2718" spans="1:11" x14ac:dyDescent="0.25">
      <c r="A2718" s="37">
        <v>42647</v>
      </c>
      <c r="B2718" s="36">
        <v>0</v>
      </c>
      <c r="C2718" s="36">
        <v>736.18020000000001</v>
      </c>
      <c r="D2718" s="36">
        <v>736.18020000000001</v>
      </c>
      <c r="E2718" s="36">
        <v>736.18020000000001</v>
      </c>
      <c r="F2718" s="36">
        <v>736.18020000000001</v>
      </c>
      <c r="G2718" s="36"/>
      <c r="H2718" s="36"/>
      <c r="I2718" s="36"/>
      <c r="J2718" s="36"/>
      <c r="K2718" s="36"/>
    </row>
    <row r="2719" spans="1:11" x14ac:dyDescent="0.25">
      <c r="A2719" s="37">
        <v>42648</v>
      </c>
      <c r="B2719" s="36">
        <v>0</v>
      </c>
      <c r="C2719" s="36">
        <v>743.24789999999996</v>
      </c>
      <c r="D2719" s="36">
        <v>743.24789999999996</v>
      </c>
      <c r="E2719" s="36">
        <v>743.24789999999996</v>
      </c>
      <c r="F2719" s="36">
        <v>743.24789999999996</v>
      </c>
      <c r="G2719" s="36"/>
      <c r="H2719" s="36"/>
      <c r="I2719" s="36"/>
      <c r="J2719" s="36"/>
      <c r="K2719" s="36"/>
    </row>
    <row r="2720" spans="1:11" x14ac:dyDescent="0.25">
      <c r="A2720" s="37">
        <v>42649</v>
      </c>
      <c r="B2720" s="36">
        <v>0</v>
      </c>
      <c r="C2720" s="36">
        <v>750.00429999999994</v>
      </c>
      <c r="D2720" s="36">
        <v>750.00429999999994</v>
      </c>
      <c r="E2720" s="36">
        <v>750.00429999999994</v>
      </c>
      <c r="F2720" s="36">
        <v>750.00429999999994</v>
      </c>
      <c r="G2720" s="36"/>
      <c r="H2720" s="36"/>
      <c r="I2720" s="36"/>
      <c r="J2720" s="36"/>
      <c r="K2720" s="36"/>
    </row>
    <row r="2721" spans="1:11" x14ac:dyDescent="0.25">
      <c r="A2721" s="37">
        <v>42650</v>
      </c>
      <c r="B2721" s="36">
        <v>0</v>
      </c>
      <c r="C2721" s="36">
        <v>748.78480000000002</v>
      </c>
      <c r="D2721" s="36">
        <v>748.78480000000002</v>
      </c>
      <c r="E2721" s="36">
        <v>748.78480000000002</v>
      </c>
      <c r="F2721" s="36">
        <v>748.78480000000002</v>
      </c>
      <c r="G2721" s="36"/>
      <c r="H2721" s="36"/>
      <c r="I2721" s="36"/>
      <c r="J2721" s="36"/>
      <c r="K2721" s="36"/>
    </row>
    <row r="2722" spans="1:11" x14ac:dyDescent="0.25">
      <c r="A2722" s="37">
        <v>42653</v>
      </c>
      <c r="B2722" s="36">
        <v>0</v>
      </c>
      <c r="C2722" s="36">
        <v>766.58640000000003</v>
      </c>
      <c r="D2722" s="36">
        <v>766.58640000000003</v>
      </c>
      <c r="E2722" s="36">
        <v>766.58640000000003</v>
      </c>
      <c r="F2722" s="36">
        <v>766.58640000000003</v>
      </c>
      <c r="G2722" s="36"/>
      <c r="H2722" s="36"/>
      <c r="I2722" s="36"/>
      <c r="J2722" s="36"/>
      <c r="K2722" s="36"/>
    </row>
    <row r="2723" spans="1:11" x14ac:dyDescent="0.25">
      <c r="A2723" s="37">
        <v>42654</v>
      </c>
      <c r="B2723" s="36">
        <v>0</v>
      </c>
      <c r="C2723" s="36">
        <v>723.90390000000002</v>
      </c>
      <c r="D2723" s="36">
        <v>723.90390000000002</v>
      </c>
      <c r="E2723" s="36">
        <v>723.90390000000002</v>
      </c>
      <c r="F2723" s="36">
        <v>723.90390000000002</v>
      </c>
      <c r="G2723" s="36"/>
      <c r="H2723" s="36"/>
      <c r="I2723" s="36"/>
      <c r="J2723" s="36"/>
      <c r="K2723" s="36"/>
    </row>
    <row r="2724" spans="1:11" x14ac:dyDescent="0.25">
      <c r="A2724" s="37">
        <v>42655</v>
      </c>
      <c r="B2724" s="36">
        <v>0</v>
      </c>
      <c r="C2724" s="36">
        <v>725.74400000000003</v>
      </c>
      <c r="D2724" s="36">
        <v>725.74400000000003</v>
      </c>
      <c r="E2724" s="36">
        <v>725.74400000000003</v>
      </c>
      <c r="F2724" s="36">
        <v>725.74400000000003</v>
      </c>
      <c r="G2724" s="36"/>
      <c r="H2724" s="36"/>
      <c r="I2724" s="36"/>
      <c r="J2724" s="36"/>
      <c r="K2724" s="36"/>
    </row>
    <row r="2725" spans="1:11" x14ac:dyDescent="0.25">
      <c r="A2725" s="37">
        <v>42656</v>
      </c>
      <c r="B2725" s="36">
        <v>0</v>
      </c>
      <c r="C2725" s="36">
        <v>699.44320000000005</v>
      </c>
      <c r="D2725" s="36">
        <v>699.44320000000005</v>
      </c>
      <c r="E2725" s="36">
        <v>699.44320000000005</v>
      </c>
      <c r="F2725" s="36">
        <v>699.44320000000005</v>
      </c>
      <c r="G2725" s="36"/>
      <c r="H2725" s="36"/>
      <c r="I2725" s="36"/>
      <c r="J2725" s="36"/>
      <c r="K2725" s="36"/>
    </row>
    <row r="2726" spans="1:11" x14ac:dyDescent="0.25">
      <c r="A2726" s="37">
        <v>42657</v>
      </c>
      <c r="B2726" s="36">
        <v>0</v>
      </c>
      <c r="C2726" s="36">
        <v>709.88390000000004</v>
      </c>
      <c r="D2726" s="36">
        <v>709.88390000000004</v>
      </c>
      <c r="E2726" s="36">
        <v>709.88390000000004</v>
      </c>
      <c r="F2726" s="36">
        <v>709.88390000000004</v>
      </c>
      <c r="G2726" s="36"/>
      <c r="H2726" s="36"/>
      <c r="I2726" s="36"/>
      <c r="J2726" s="36"/>
      <c r="K2726" s="36"/>
    </row>
    <row r="2727" spans="1:11" x14ac:dyDescent="0.25">
      <c r="A2727" s="37">
        <v>42660</v>
      </c>
      <c r="B2727" s="36">
        <v>0</v>
      </c>
      <c r="C2727" s="36">
        <v>709.96669999999995</v>
      </c>
      <c r="D2727" s="36">
        <v>709.96669999999995</v>
      </c>
      <c r="E2727" s="36">
        <v>709.96669999999995</v>
      </c>
      <c r="F2727" s="36">
        <v>709.96669999999995</v>
      </c>
      <c r="G2727" s="36"/>
      <c r="H2727" s="36"/>
      <c r="I2727" s="36"/>
      <c r="J2727" s="36"/>
      <c r="K2727" s="36"/>
    </row>
    <row r="2728" spans="1:11" x14ac:dyDescent="0.25">
      <c r="A2728" s="37">
        <v>42661</v>
      </c>
      <c r="B2728" s="36">
        <v>0</v>
      </c>
      <c r="C2728" s="36">
        <v>738.04190000000006</v>
      </c>
      <c r="D2728" s="36">
        <v>738.04190000000006</v>
      </c>
      <c r="E2728" s="36">
        <v>738.04190000000006</v>
      </c>
      <c r="F2728" s="36">
        <v>738.04190000000006</v>
      </c>
      <c r="G2728" s="36"/>
      <c r="H2728" s="36"/>
      <c r="I2728" s="36"/>
      <c r="J2728" s="36"/>
      <c r="K2728" s="36"/>
    </row>
    <row r="2729" spans="1:11" x14ac:dyDescent="0.25">
      <c r="A2729" s="37">
        <v>42662</v>
      </c>
      <c r="B2729" s="36">
        <v>0</v>
      </c>
      <c r="C2729" s="36">
        <v>757.68730000000005</v>
      </c>
      <c r="D2729" s="36">
        <v>757.68730000000005</v>
      </c>
      <c r="E2729" s="36">
        <v>757.68730000000005</v>
      </c>
      <c r="F2729" s="36">
        <v>757.68730000000005</v>
      </c>
      <c r="G2729" s="36"/>
      <c r="H2729" s="36"/>
      <c r="I2729" s="36"/>
      <c r="J2729" s="36"/>
      <c r="K2729" s="36"/>
    </row>
    <row r="2730" spans="1:11" x14ac:dyDescent="0.25">
      <c r="A2730" s="37">
        <v>42663</v>
      </c>
      <c r="B2730" s="36">
        <v>0</v>
      </c>
      <c r="C2730" s="36">
        <v>766.00369999999998</v>
      </c>
      <c r="D2730" s="36">
        <v>766.00369999999998</v>
      </c>
      <c r="E2730" s="36">
        <v>766.00369999999998</v>
      </c>
      <c r="F2730" s="36">
        <v>766.00369999999998</v>
      </c>
      <c r="G2730" s="36"/>
      <c r="H2730" s="36"/>
      <c r="I2730" s="36"/>
      <c r="J2730" s="36"/>
      <c r="K2730" s="36"/>
    </row>
    <row r="2731" spans="1:11" x14ac:dyDescent="0.25">
      <c r="A2731" s="37">
        <v>42664</v>
      </c>
      <c r="B2731" s="36">
        <v>0</v>
      </c>
      <c r="C2731" s="36">
        <v>780.80820000000006</v>
      </c>
      <c r="D2731" s="36">
        <v>780.80820000000006</v>
      </c>
      <c r="E2731" s="36">
        <v>780.80820000000006</v>
      </c>
      <c r="F2731" s="36">
        <v>780.80820000000006</v>
      </c>
      <c r="G2731" s="36"/>
      <c r="H2731" s="36"/>
      <c r="I2731" s="36"/>
      <c r="J2731" s="36"/>
      <c r="K2731" s="36"/>
    </row>
    <row r="2732" spans="1:11" x14ac:dyDescent="0.25">
      <c r="A2732" s="37">
        <v>42667</v>
      </c>
      <c r="B2732" s="36">
        <v>0</v>
      </c>
      <c r="C2732" s="36">
        <v>809.61019999999996</v>
      </c>
      <c r="D2732" s="36">
        <v>809.61019999999996</v>
      </c>
      <c r="E2732" s="36">
        <v>809.61019999999996</v>
      </c>
      <c r="F2732" s="36">
        <v>809.61019999999996</v>
      </c>
      <c r="G2732" s="36"/>
      <c r="H2732" s="36"/>
      <c r="I2732" s="36"/>
      <c r="J2732" s="36"/>
      <c r="K2732" s="36"/>
    </row>
    <row r="2733" spans="1:11" x14ac:dyDescent="0.25">
      <c r="A2733" s="37">
        <v>42668</v>
      </c>
      <c r="B2733" s="36">
        <v>0</v>
      </c>
      <c r="C2733" s="36">
        <v>798.42330000000004</v>
      </c>
      <c r="D2733" s="36">
        <v>798.42330000000004</v>
      </c>
      <c r="E2733" s="36">
        <v>798.42330000000004</v>
      </c>
      <c r="F2733" s="36">
        <v>798.42330000000004</v>
      </c>
      <c r="G2733" s="36"/>
      <c r="H2733" s="36"/>
      <c r="I2733" s="36"/>
      <c r="J2733" s="36"/>
      <c r="K2733" s="36"/>
    </row>
    <row r="2734" spans="1:11" x14ac:dyDescent="0.25">
      <c r="A2734" s="37">
        <v>42669</v>
      </c>
      <c r="B2734" s="36">
        <v>0</v>
      </c>
      <c r="C2734" s="36">
        <v>781.50429999999994</v>
      </c>
      <c r="D2734" s="36">
        <v>781.50429999999994</v>
      </c>
      <c r="E2734" s="36">
        <v>781.50429999999994</v>
      </c>
      <c r="F2734" s="36">
        <v>781.50429999999994</v>
      </c>
      <c r="G2734" s="36"/>
      <c r="H2734" s="36"/>
      <c r="I2734" s="36"/>
      <c r="J2734" s="36"/>
      <c r="K2734" s="36"/>
    </row>
    <row r="2735" spans="1:11" x14ac:dyDescent="0.25">
      <c r="A2735" s="37">
        <v>42670</v>
      </c>
      <c r="B2735" s="36">
        <v>0</v>
      </c>
      <c r="C2735" s="36">
        <v>767.27809999999999</v>
      </c>
      <c r="D2735" s="36">
        <v>767.27809999999999</v>
      </c>
      <c r="E2735" s="36">
        <v>767.27809999999999</v>
      </c>
      <c r="F2735" s="36">
        <v>767.27809999999999</v>
      </c>
      <c r="G2735" s="36"/>
      <c r="H2735" s="36"/>
      <c r="I2735" s="36"/>
      <c r="J2735" s="36"/>
      <c r="K2735" s="36"/>
    </row>
    <row r="2736" spans="1:11" x14ac:dyDescent="0.25">
      <c r="A2736" s="37">
        <v>42671</v>
      </c>
      <c r="B2736" s="36">
        <v>0</v>
      </c>
      <c r="C2736" s="36">
        <v>733.60829999999999</v>
      </c>
      <c r="D2736" s="36">
        <v>733.60829999999999</v>
      </c>
      <c r="E2736" s="36">
        <v>733.60829999999999</v>
      </c>
      <c r="F2736" s="36">
        <v>733.60829999999999</v>
      </c>
      <c r="G2736" s="36"/>
      <c r="H2736" s="36"/>
      <c r="I2736" s="36"/>
      <c r="J2736" s="36"/>
      <c r="K2736" s="36"/>
    </row>
    <row r="2737" spans="1:11" x14ac:dyDescent="0.25">
      <c r="A2737" s="37">
        <v>42674</v>
      </c>
      <c r="B2737" s="36">
        <v>0</v>
      </c>
      <c r="C2737" s="36">
        <v>719.95849999999996</v>
      </c>
      <c r="D2737" s="36">
        <v>719.95849999999996</v>
      </c>
      <c r="E2737" s="36">
        <v>719.95849999999996</v>
      </c>
      <c r="F2737" s="36">
        <v>719.95849999999996</v>
      </c>
      <c r="G2737" s="36"/>
      <c r="H2737" s="36"/>
      <c r="I2737" s="36"/>
      <c r="J2737" s="36"/>
      <c r="K2737" s="36"/>
    </row>
    <row r="2738" spans="1:11" x14ac:dyDescent="0.25">
      <c r="A2738" s="37">
        <v>42675</v>
      </c>
      <c r="B2738" s="36">
        <v>0</v>
      </c>
      <c r="C2738" s="36">
        <v>694.74270000000001</v>
      </c>
      <c r="D2738" s="36">
        <v>694.74270000000001</v>
      </c>
      <c r="E2738" s="36">
        <v>694.74270000000001</v>
      </c>
      <c r="F2738" s="36">
        <v>694.74270000000001</v>
      </c>
      <c r="G2738" s="36"/>
      <c r="H2738" s="36"/>
      <c r="I2738" s="36"/>
      <c r="J2738" s="36"/>
      <c r="K2738" s="36"/>
    </row>
    <row r="2739" spans="1:11" x14ac:dyDescent="0.25">
      <c r="A2739" s="37">
        <v>42676</v>
      </c>
      <c r="B2739" s="36">
        <v>0</v>
      </c>
      <c r="C2739" s="36">
        <v>684.00930000000005</v>
      </c>
      <c r="D2739" s="36">
        <v>684.00930000000005</v>
      </c>
      <c r="E2739" s="36">
        <v>684.00930000000005</v>
      </c>
      <c r="F2739" s="36">
        <v>684.00930000000005</v>
      </c>
      <c r="G2739" s="36"/>
      <c r="H2739" s="36"/>
      <c r="I2739" s="36"/>
      <c r="J2739" s="36"/>
      <c r="K2739" s="36"/>
    </row>
    <row r="2740" spans="1:11" x14ac:dyDescent="0.25">
      <c r="A2740" s="37">
        <v>42677</v>
      </c>
      <c r="B2740" s="36">
        <v>0</v>
      </c>
      <c r="C2740" s="36">
        <v>640.31330000000003</v>
      </c>
      <c r="D2740" s="36">
        <v>640.31330000000003</v>
      </c>
      <c r="E2740" s="36">
        <v>640.31330000000003</v>
      </c>
      <c r="F2740" s="36">
        <v>640.31330000000003</v>
      </c>
      <c r="G2740" s="36"/>
      <c r="H2740" s="36"/>
      <c r="I2740" s="36"/>
      <c r="J2740" s="36"/>
      <c r="K2740" s="36"/>
    </row>
    <row r="2741" spans="1:11" x14ac:dyDescent="0.25">
      <c r="A2741" s="37">
        <v>42678</v>
      </c>
      <c r="B2741" s="36">
        <v>0</v>
      </c>
      <c r="C2741" s="36">
        <v>641.38149999999996</v>
      </c>
      <c r="D2741" s="36">
        <v>641.38149999999996</v>
      </c>
      <c r="E2741" s="36">
        <v>641.38149999999996</v>
      </c>
      <c r="F2741" s="36">
        <v>641.38149999999996</v>
      </c>
      <c r="G2741" s="36"/>
      <c r="H2741" s="36"/>
      <c r="I2741" s="36"/>
      <c r="J2741" s="36"/>
      <c r="K2741" s="36"/>
    </row>
    <row r="2742" spans="1:11" x14ac:dyDescent="0.25">
      <c r="A2742" s="37">
        <v>42681</v>
      </c>
      <c r="B2742" s="36">
        <v>0</v>
      </c>
      <c r="C2742" s="36">
        <v>720.96950000000004</v>
      </c>
      <c r="D2742" s="36">
        <v>720.96950000000004</v>
      </c>
      <c r="E2742" s="36">
        <v>720.96950000000004</v>
      </c>
      <c r="F2742" s="36">
        <v>720.96950000000004</v>
      </c>
      <c r="G2742" s="36"/>
      <c r="H2742" s="36"/>
      <c r="I2742" s="36"/>
      <c r="J2742" s="36"/>
      <c r="K2742" s="36"/>
    </row>
    <row r="2743" spans="1:11" x14ac:dyDescent="0.25">
      <c r="A2743" s="37">
        <v>42682</v>
      </c>
      <c r="B2743" s="36">
        <v>0</v>
      </c>
      <c r="C2743" s="36">
        <v>745.45719999999994</v>
      </c>
      <c r="D2743" s="36">
        <v>745.45719999999994</v>
      </c>
      <c r="E2743" s="36">
        <v>745.45719999999994</v>
      </c>
      <c r="F2743" s="36">
        <v>745.45719999999994</v>
      </c>
      <c r="G2743" s="36"/>
      <c r="H2743" s="36"/>
      <c r="I2743" s="36"/>
      <c r="J2743" s="36"/>
      <c r="K2743" s="36"/>
    </row>
    <row r="2744" spans="1:11" x14ac:dyDescent="0.25">
      <c r="A2744" s="37">
        <v>42683</v>
      </c>
      <c r="B2744" s="36">
        <v>0</v>
      </c>
      <c r="C2744" s="36">
        <v>762.21669999999995</v>
      </c>
      <c r="D2744" s="36">
        <v>762.21669999999995</v>
      </c>
      <c r="E2744" s="36">
        <v>762.21669999999995</v>
      </c>
      <c r="F2744" s="36">
        <v>762.21669999999995</v>
      </c>
      <c r="G2744" s="36"/>
      <c r="H2744" s="36"/>
      <c r="I2744" s="36"/>
      <c r="J2744" s="36"/>
      <c r="K2744" s="36"/>
    </row>
    <row r="2745" spans="1:11" x14ac:dyDescent="0.25">
      <c r="A2745" s="37">
        <v>42684</v>
      </c>
      <c r="B2745" s="36">
        <v>0</v>
      </c>
      <c r="C2745" s="36">
        <v>745.73220000000003</v>
      </c>
      <c r="D2745" s="36">
        <v>745.73220000000003</v>
      </c>
      <c r="E2745" s="36">
        <v>745.73220000000003</v>
      </c>
      <c r="F2745" s="36">
        <v>745.73220000000003</v>
      </c>
      <c r="G2745" s="36"/>
      <c r="H2745" s="36"/>
      <c r="I2745" s="36"/>
      <c r="J2745" s="36"/>
      <c r="K2745" s="36"/>
    </row>
    <row r="2746" spans="1:11" x14ac:dyDescent="0.25">
      <c r="A2746" s="37">
        <v>42685</v>
      </c>
      <c r="B2746" s="36">
        <v>0</v>
      </c>
      <c r="C2746" s="36">
        <v>761.68359999999996</v>
      </c>
      <c r="D2746" s="36">
        <v>761.68359999999996</v>
      </c>
      <c r="E2746" s="36">
        <v>761.68359999999996</v>
      </c>
      <c r="F2746" s="36">
        <v>761.68359999999996</v>
      </c>
      <c r="G2746" s="36"/>
      <c r="H2746" s="36"/>
      <c r="I2746" s="36"/>
      <c r="J2746" s="36"/>
      <c r="K2746" s="36"/>
    </row>
    <row r="2747" spans="1:11" x14ac:dyDescent="0.25">
      <c r="A2747" s="37">
        <v>42688</v>
      </c>
      <c r="B2747" s="36">
        <v>0</v>
      </c>
      <c r="C2747" s="36">
        <v>762.01689999999996</v>
      </c>
      <c r="D2747" s="36">
        <v>762.01689999999996</v>
      </c>
      <c r="E2747" s="36">
        <v>762.01689999999996</v>
      </c>
      <c r="F2747" s="36">
        <v>762.01689999999996</v>
      </c>
      <c r="G2747" s="36"/>
      <c r="H2747" s="36"/>
      <c r="I2747" s="36"/>
      <c r="J2747" s="36"/>
      <c r="K2747" s="36"/>
    </row>
    <row r="2748" spans="1:11" x14ac:dyDescent="0.25">
      <c r="A2748" s="37">
        <v>42689</v>
      </c>
      <c r="B2748" s="36">
        <v>0</v>
      </c>
      <c r="C2748" s="36">
        <v>794.37760000000003</v>
      </c>
      <c r="D2748" s="36">
        <v>794.37760000000003</v>
      </c>
      <c r="E2748" s="36">
        <v>794.37760000000003</v>
      </c>
      <c r="F2748" s="36">
        <v>794.37760000000003</v>
      </c>
      <c r="G2748" s="36"/>
      <c r="H2748" s="36"/>
      <c r="I2748" s="36"/>
      <c r="J2748" s="36"/>
      <c r="K2748" s="36"/>
    </row>
    <row r="2749" spans="1:11" x14ac:dyDescent="0.25">
      <c r="A2749" s="37">
        <v>42690</v>
      </c>
      <c r="B2749" s="36">
        <v>0</v>
      </c>
      <c r="C2749" s="36">
        <v>793.35130000000004</v>
      </c>
      <c r="D2749" s="36">
        <v>793.35130000000004</v>
      </c>
      <c r="E2749" s="36">
        <v>793.35130000000004</v>
      </c>
      <c r="F2749" s="36">
        <v>793.35130000000004</v>
      </c>
      <c r="G2749" s="36"/>
      <c r="H2749" s="36"/>
      <c r="I2749" s="36"/>
      <c r="J2749" s="36"/>
      <c r="K2749" s="36"/>
    </row>
    <row r="2750" spans="1:11" x14ac:dyDescent="0.25">
      <c r="A2750" s="37">
        <v>42691</v>
      </c>
      <c r="B2750" s="36">
        <v>0</v>
      </c>
      <c r="C2750" s="36">
        <v>812.95830000000001</v>
      </c>
      <c r="D2750" s="36">
        <v>812.95830000000001</v>
      </c>
      <c r="E2750" s="36">
        <v>812.95830000000001</v>
      </c>
      <c r="F2750" s="36">
        <v>812.95830000000001</v>
      </c>
      <c r="G2750" s="36"/>
      <c r="H2750" s="36"/>
      <c r="I2750" s="36"/>
      <c r="J2750" s="36"/>
      <c r="K2750" s="36"/>
    </row>
    <row r="2751" spans="1:11" x14ac:dyDescent="0.25">
      <c r="A2751" s="37">
        <v>42692</v>
      </c>
      <c r="B2751" s="36">
        <v>0</v>
      </c>
      <c r="C2751" s="36">
        <v>817.53589999999997</v>
      </c>
      <c r="D2751" s="36">
        <v>817.53589999999997</v>
      </c>
      <c r="E2751" s="36">
        <v>817.53589999999997</v>
      </c>
      <c r="F2751" s="36">
        <v>817.53589999999997</v>
      </c>
      <c r="G2751" s="36"/>
      <c r="H2751" s="36"/>
      <c r="I2751" s="36"/>
      <c r="J2751" s="36"/>
      <c r="K2751" s="36"/>
    </row>
    <row r="2752" spans="1:11" x14ac:dyDescent="0.25">
      <c r="A2752" s="37">
        <v>42695</v>
      </c>
      <c r="B2752" s="36">
        <v>0</v>
      </c>
      <c r="C2752" s="36">
        <v>855.38919999999996</v>
      </c>
      <c r="D2752" s="36">
        <v>855.38919999999996</v>
      </c>
      <c r="E2752" s="36">
        <v>855.38919999999996</v>
      </c>
      <c r="F2752" s="36">
        <v>855.38919999999996</v>
      </c>
      <c r="G2752" s="36"/>
      <c r="H2752" s="36"/>
      <c r="I2752" s="36"/>
      <c r="J2752" s="36"/>
      <c r="K2752" s="36"/>
    </row>
    <row r="2753" spans="1:11" x14ac:dyDescent="0.25">
      <c r="A2753" s="37">
        <v>42696</v>
      </c>
      <c r="B2753" s="36">
        <v>0</v>
      </c>
      <c r="C2753" s="36">
        <v>853.14300000000003</v>
      </c>
      <c r="D2753" s="36">
        <v>853.14300000000003</v>
      </c>
      <c r="E2753" s="36">
        <v>853.14300000000003</v>
      </c>
      <c r="F2753" s="36">
        <v>853.14300000000003</v>
      </c>
      <c r="G2753" s="36"/>
      <c r="H2753" s="36"/>
      <c r="I2753" s="36"/>
      <c r="J2753" s="36"/>
      <c r="K2753" s="36"/>
    </row>
    <row r="2754" spans="1:11" x14ac:dyDescent="0.25">
      <c r="A2754" s="37">
        <v>42697</v>
      </c>
      <c r="B2754" s="36">
        <v>0</v>
      </c>
      <c r="C2754" s="36">
        <v>851.1377</v>
      </c>
      <c r="D2754" s="36">
        <v>851.1377</v>
      </c>
      <c r="E2754" s="36">
        <v>851.1377</v>
      </c>
      <c r="F2754" s="36">
        <v>851.1377</v>
      </c>
      <c r="G2754" s="36"/>
      <c r="H2754" s="36"/>
      <c r="I2754" s="36"/>
      <c r="J2754" s="36"/>
      <c r="K2754" s="36"/>
    </row>
    <row r="2755" spans="1:11" x14ac:dyDescent="0.25">
      <c r="A2755" s="37">
        <v>42699</v>
      </c>
      <c r="B2755" s="36">
        <v>0</v>
      </c>
      <c r="C2755" s="36">
        <v>857.02149999999995</v>
      </c>
      <c r="D2755" s="36">
        <v>857.02149999999995</v>
      </c>
      <c r="E2755" s="36">
        <v>857.02149999999995</v>
      </c>
      <c r="F2755" s="36">
        <v>857.02149999999995</v>
      </c>
      <c r="G2755" s="36"/>
      <c r="H2755" s="36"/>
      <c r="I2755" s="36"/>
      <c r="J2755" s="36"/>
      <c r="K2755" s="36"/>
    </row>
    <row r="2756" spans="1:11" x14ac:dyDescent="0.25">
      <c r="A2756" s="37">
        <v>42702</v>
      </c>
      <c r="B2756" s="36">
        <v>0</v>
      </c>
      <c r="C2756" s="36">
        <v>843.89970000000005</v>
      </c>
      <c r="D2756" s="36">
        <v>843.89970000000005</v>
      </c>
      <c r="E2756" s="36">
        <v>843.89970000000005</v>
      </c>
      <c r="F2756" s="36">
        <v>843.89970000000005</v>
      </c>
      <c r="G2756" s="36"/>
      <c r="H2756" s="36"/>
      <c r="I2756" s="36"/>
      <c r="J2756" s="36"/>
      <c r="K2756" s="36"/>
    </row>
    <row r="2757" spans="1:11" x14ac:dyDescent="0.25">
      <c r="A2757" s="37">
        <v>42703</v>
      </c>
      <c r="B2757" s="36">
        <v>0</v>
      </c>
      <c r="C2757" s="36">
        <v>853.02390000000003</v>
      </c>
      <c r="D2757" s="36">
        <v>853.02390000000003</v>
      </c>
      <c r="E2757" s="36">
        <v>853.02390000000003</v>
      </c>
      <c r="F2757" s="36">
        <v>853.02390000000003</v>
      </c>
      <c r="G2757" s="36"/>
      <c r="H2757" s="36"/>
      <c r="I2757" s="36"/>
      <c r="J2757" s="36"/>
      <c r="K2757" s="36"/>
    </row>
    <row r="2758" spans="1:11" x14ac:dyDescent="0.25">
      <c r="A2758" s="37">
        <v>42704</v>
      </c>
      <c r="B2758" s="36">
        <v>0</v>
      </c>
      <c r="C2758" s="36">
        <v>856.28890000000001</v>
      </c>
      <c r="D2758" s="36">
        <v>856.28890000000001</v>
      </c>
      <c r="E2758" s="36">
        <v>856.28890000000001</v>
      </c>
      <c r="F2758" s="36">
        <v>856.28890000000001</v>
      </c>
      <c r="G2758" s="36"/>
      <c r="H2758" s="36"/>
      <c r="I2758" s="36"/>
      <c r="J2758" s="36"/>
      <c r="K2758" s="36"/>
    </row>
    <row r="2759" spans="1:11" x14ac:dyDescent="0.25">
      <c r="A2759" s="37">
        <v>42705</v>
      </c>
      <c r="B2759" s="36">
        <v>0</v>
      </c>
      <c r="C2759" s="36">
        <v>813.50289999999995</v>
      </c>
      <c r="D2759" s="36">
        <v>813.50289999999995</v>
      </c>
      <c r="E2759" s="36">
        <v>813.50289999999995</v>
      </c>
      <c r="F2759" s="36">
        <v>813.50289999999995</v>
      </c>
      <c r="G2759" s="36"/>
      <c r="H2759" s="36"/>
      <c r="I2759" s="36"/>
      <c r="J2759" s="36"/>
      <c r="K2759" s="36"/>
    </row>
    <row r="2760" spans="1:11" x14ac:dyDescent="0.25">
      <c r="A2760" s="37">
        <v>42706</v>
      </c>
      <c r="B2760" s="36">
        <v>0</v>
      </c>
      <c r="C2760" s="36">
        <v>818.56730000000005</v>
      </c>
      <c r="D2760" s="36">
        <v>818.56730000000005</v>
      </c>
      <c r="E2760" s="36">
        <v>818.56730000000005</v>
      </c>
      <c r="F2760" s="36">
        <v>818.56730000000005</v>
      </c>
      <c r="G2760" s="36"/>
      <c r="H2760" s="36"/>
      <c r="I2760" s="36"/>
      <c r="J2760" s="36"/>
      <c r="K2760" s="36"/>
    </row>
    <row r="2761" spans="1:11" x14ac:dyDescent="0.25">
      <c r="A2761" s="37">
        <v>42709</v>
      </c>
      <c r="B2761" s="36">
        <v>0</v>
      </c>
      <c r="C2761" s="36">
        <v>872.07010000000002</v>
      </c>
      <c r="D2761" s="36">
        <v>872.07010000000002</v>
      </c>
      <c r="E2761" s="36">
        <v>872.07010000000002</v>
      </c>
      <c r="F2761" s="36">
        <v>872.07010000000002</v>
      </c>
      <c r="G2761" s="36"/>
      <c r="H2761" s="36"/>
      <c r="I2761" s="36"/>
      <c r="J2761" s="36"/>
      <c r="K2761" s="36"/>
    </row>
    <row r="2762" spans="1:11" x14ac:dyDescent="0.25">
      <c r="A2762" s="37">
        <v>42710</v>
      </c>
      <c r="B2762" s="36">
        <v>0</v>
      </c>
      <c r="C2762" s="36">
        <v>900.93899999999996</v>
      </c>
      <c r="D2762" s="36">
        <v>900.93899999999996</v>
      </c>
      <c r="E2762" s="36">
        <v>900.93899999999996</v>
      </c>
      <c r="F2762" s="36">
        <v>900.93899999999996</v>
      </c>
      <c r="G2762" s="36"/>
      <c r="H2762" s="36"/>
      <c r="I2762" s="36"/>
      <c r="J2762" s="36"/>
      <c r="K2762" s="36"/>
    </row>
    <row r="2763" spans="1:11" x14ac:dyDescent="0.25">
      <c r="A2763" s="37">
        <v>42711</v>
      </c>
      <c r="B2763" s="36">
        <v>0</v>
      </c>
      <c r="C2763" s="36">
        <v>899.07360000000006</v>
      </c>
      <c r="D2763" s="36">
        <v>899.07360000000006</v>
      </c>
      <c r="E2763" s="36">
        <v>899.07360000000006</v>
      </c>
      <c r="F2763" s="36">
        <v>899.07360000000006</v>
      </c>
      <c r="G2763" s="36"/>
      <c r="H2763" s="36"/>
      <c r="I2763" s="36"/>
      <c r="J2763" s="36"/>
      <c r="K2763" s="36"/>
    </row>
    <row r="2764" spans="1:11" x14ac:dyDescent="0.25">
      <c r="A2764" s="37">
        <v>42712</v>
      </c>
      <c r="B2764" s="36">
        <v>0</v>
      </c>
      <c r="C2764" s="36">
        <v>899.07360000000006</v>
      </c>
      <c r="D2764" s="36">
        <v>899.07360000000006</v>
      </c>
      <c r="E2764" s="36">
        <v>899.07360000000006</v>
      </c>
      <c r="F2764" s="36">
        <v>899.07360000000006</v>
      </c>
      <c r="G2764" s="36"/>
      <c r="H2764" s="36"/>
      <c r="I2764" s="36"/>
      <c r="J2764" s="36"/>
      <c r="K2764" s="36"/>
    </row>
    <row r="2765" spans="1:11" x14ac:dyDescent="0.25">
      <c r="A2765" s="37">
        <v>42713</v>
      </c>
      <c r="B2765" s="36">
        <v>0</v>
      </c>
      <c r="C2765" s="36">
        <v>903.35580000000004</v>
      </c>
      <c r="D2765" s="36">
        <v>903.35580000000004</v>
      </c>
      <c r="E2765" s="36">
        <v>903.35580000000004</v>
      </c>
      <c r="F2765" s="36">
        <v>903.35580000000004</v>
      </c>
      <c r="G2765" s="36"/>
      <c r="H2765" s="36"/>
      <c r="I2765" s="36"/>
      <c r="J2765" s="36"/>
      <c r="K2765" s="36"/>
    </row>
    <row r="2766" spans="1:11" x14ac:dyDescent="0.25">
      <c r="A2766" s="37">
        <v>42716</v>
      </c>
      <c r="B2766" s="36">
        <v>0</v>
      </c>
      <c r="C2766" s="36">
        <v>901.23310000000004</v>
      </c>
      <c r="D2766" s="36">
        <v>901.23310000000004</v>
      </c>
      <c r="E2766" s="36">
        <v>901.23310000000004</v>
      </c>
      <c r="F2766" s="36">
        <v>901.23310000000004</v>
      </c>
      <c r="G2766" s="36"/>
      <c r="H2766" s="36"/>
      <c r="I2766" s="36"/>
      <c r="J2766" s="36"/>
      <c r="K2766" s="36"/>
    </row>
    <row r="2767" spans="1:11" x14ac:dyDescent="0.25">
      <c r="A2767" s="37">
        <v>42717</v>
      </c>
      <c r="B2767" s="36">
        <v>0</v>
      </c>
      <c r="C2767" s="36">
        <v>894.2491</v>
      </c>
      <c r="D2767" s="36">
        <v>894.2491</v>
      </c>
      <c r="E2767" s="36">
        <v>894.2491</v>
      </c>
      <c r="F2767" s="36">
        <v>894.2491</v>
      </c>
      <c r="G2767" s="36"/>
      <c r="H2767" s="36"/>
      <c r="I2767" s="36"/>
      <c r="J2767" s="36"/>
      <c r="K2767" s="36"/>
    </row>
    <row r="2768" spans="1:11" x14ac:dyDescent="0.25">
      <c r="A2768" s="37">
        <v>42718</v>
      </c>
      <c r="B2768" s="36">
        <v>0</v>
      </c>
      <c r="C2768" s="36">
        <v>898.08810000000005</v>
      </c>
      <c r="D2768" s="36">
        <v>898.08810000000005</v>
      </c>
      <c r="E2768" s="36">
        <v>898.08810000000005</v>
      </c>
      <c r="F2768" s="36">
        <v>898.08810000000005</v>
      </c>
      <c r="G2768" s="36"/>
      <c r="H2768" s="36"/>
      <c r="I2768" s="36"/>
      <c r="J2768" s="36"/>
      <c r="K2768" s="36"/>
    </row>
    <row r="2769" spans="1:11" x14ac:dyDescent="0.25">
      <c r="A2769" s="37">
        <v>42719</v>
      </c>
      <c r="B2769" s="36">
        <v>0</v>
      </c>
      <c r="C2769" s="36">
        <v>908.72159999999997</v>
      </c>
      <c r="D2769" s="36">
        <v>908.72159999999997</v>
      </c>
      <c r="E2769" s="36">
        <v>908.72159999999997</v>
      </c>
      <c r="F2769" s="36">
        <v>908.72159999999997</v>
      </c>
      <c r="G2769" s="36"/>
      <c r="H2769" s="36"/>
      <c r="I2769" s="36"/>
      <c r="J2769" s="36"/>
      <c r="K2769" s="36"/>
    </row>
    <row r="2770" spans="1:11" x14ac:dyDescent="0.25">
      <c r="A2770" s="37">
        <v>42720</v>
      </c>
      <c r="B2770" s="36">
        <v>0</v>
      </c>
      <c r="C2770" s="36">
        <v>920.71249999999998</v>
      </c>
      <c r="D2770" s="36">
        <v>920.71249999999998</v>
      </c>
      <c r="E2770" s="36">
        <v>920.71249999999998</v>
      </c>
      <c r="F2770" s="36">
        <v>920.71249999999998</v>
      </c>
      <c r="G2770" s="36"/>
      <c r="H2770" s="36"/>
      <c r="I2770" s="36"/>
      <c r="J2770" s="36"/>
      <c r="K2770" s="36"/>
    </row>
    <row r="2771" spans="1:11" x14ac:dyDescent="0.25">
      <c r="A2771" s="37">
        <v>42723</v>
      </c>
      <c r="B2771" s="36">
        <v>0</v>
      </c>
      <c r="C2771" s="36">
        <v>950.71100000000001</v>
      </c>
      <c r="D2771" s="36">
        <v>950.71100000000001</v>
      </c>
      <c r="E2771" s="36">
        <v>950.71100000000001</v>
      </c>
      <c r="F2771" s="36">
        <v>950.71100000000001</v>
      </c>
      <c r="G2771" s="36"/>
      <c r="H2771" s="36"/>
      <c r="I2771" s="36"/>
      <c r="J2771" s="36"/>
      <c r="K2771" s="36"/>
    </row>
    <row r="2772" spans="1:11" x14ac:dyDescent="0.25">
      <c r="A2772" s="37">
        <v>42724</v>
      </c>
      <c r="B2772" s="36">
        <v>0</v>
      </c>
      <c r="C2772" s="36">
        <v>970.00040000000001</v>
      </c>
      <c r="D2772" s="36">
        <v>970.00040000000001</v>
      </c>
      <c r="E2772" s="36">
        <v>970.00040000000001</v>
      </c>
      <c r="F2772" s="36">
        <v>970.00040000000001</v>
      </c>
      <c r="G2772" s="36"/>
      <c r="H2772" s="36"/>
      <c r="I2772" s="36"/>
      <c r="J2772" s="36"/>
      <c r="K2772" s="36"/>
    </row>
    <row r="2773" spans="1:11" x14ac:dyDescent="0.25">
      <c r="A2773" s="37">
        <v>42725</v>
      </c>
      <c r="B2773" s="36">
        <v>0</v>
      </c>
      <c r="C2773" s="36">
        <v>983.56690000000003</v>
      </c>
      <c r="D2773" s="36">
        <v>983.56690000000003</v>
      </c>
      <c r="E2773" s="36">
        <v>983.56690000000003</v>
      </c>
      <c r="F2773" s="36">
        <v>983.56690000000003</v>
      </c>
      <c r="G2773" s="36"/>
      <c r="H2773" s="36"/>
      <c r="I2773" s="36"/>
      <c r="J2773" s="36"/>
      <c r="K2773" s="36"/>
    </row>
    <row r="2774" spans="1:11" x14ac:dyDescent="0.25">
      <c r="A2774" s="37">
        <v>42726</v>
      </c>
      <c r="B2774" s="36">
        <v>0</v>
      </c>
      <c r="C2774" s="36">
        <v>965.22130000000004</v>
      </c>
      <c r="D2774" s="36">
        <v>965.22130000000004</v>
      </c>
      <c r="E2774" s="36">
        <v>965.22130000000004</v>
      </c>
      <c r="F2774" s="36">
        <v>965.22130000000004</v>
      </c>
      <c r="G2774" s="36"/>
      <c r="H2774" s="36"/>
      <c r="I2774" s="36"/>
      <c r="J2774" s="36"/>
      <c r="K2774" s="36"/>
    </row>
    <row r="2775" spans="1:11" x14ac:dyDescent="0.25">
      <c r="A2775" s="37">
        <v>42727</v>
      </c>
      <c r="B2775" s="36">
        <v>0</v>
      </c>
      <c r="C2775" s="36">
        <v>972.8682</v>
      </c>
      <c r="D2775" s="36">
        <v>972.8682</v>
      </c>
      <c r="E2775" s="36">
        <v>972.8682</v>
      </c>
      <c r="F2775" s="36">
        <v>972.8682</v>
      </c>
      <c r="G2775" s="36"/>
      <c r="H2775" s="36"/>
      <c r="I2775" s="36"/>
      <c r="J2775" s="36"/>
      <c r="K2775" s="36"/>
    </row>
    <row r="2776" spans="1:11" x14ac:dyDescent="0.25">
      <c r="A2776" s="37">
        <v>42731</v>
      </c>
      <c r="B2776" s="36">
        <v>0</v>
      </c>
      <c r="C2776" s="36">
        <v>987.86749999999995</v>
      </c>
      <c r="D2776" s="36">
        <v>987.86749999999995</v>
      </c>
      <c r="E2776" s="36">
        <v>987.86749999999995</v>
      </c>
      <c r="F2776" s="36">
        <v>987.86749999999995</v>
      </c>
      <c r="G2776" s="36"/>
      <c r="H2776" s="36"/>
      <c r="I2776" s="36"/>
      <c r="J2776" s="36"/>
      <c r="K2776" s="36"/>
    </row>
    <row r="2777" spans="1:11" x14ac:dyDescent="0.25">
      <c r="A2777" s="37">
        <v>42732</v>
      </c>
      <c r="B2777" s="36">
        <v>0</v>
      </c>
      <c r="C2777" s="36">
        <v>952.92049999999995</v>
      </c>
      <c r="D2777" s="36">
        <v>952.92049999999995</v>
      </c>
      <c r="E2777" s="36">
        <v>952.92049999999995</v>
      </c>
      <c r="F2777" s="36">
        <v>952.92049999999995</v>
      </c>
      <c r="G2777" s="36"/>
      <c r="H2777" s="36"/>
      <c r="I2777" s="36"/>
      <c r="J2777" s="36"/>
      <c r="K2777" s="36"/>
    </row>
    <row r="2778" spans="1:11" x14ac:dyDescent="0.25">
      <c r="A2778" s="37">
        <v>42733</v>
      </c>
      <c r="B2778" s="36">
        <v>0</v>
      </c>
      <c r="C2778" s="36">
        <v>938.553</v>
      </c>
      <c r="D2778" s="36">
        <v>938.553</v>
      </c>
      <c r="E2778" s="36">
        <v>938.553</v>
      </c>
      <c r="F2778" s="36">
        <v>938.553</v>
      </c>
      <c r="G2778" s="36"/>
      <c r="H2778" s="36"/>
      <c r="I2778" s="36"/>
      <c r="J2778" s="36"/>
      <c r="K2778" s="36"/>
    </row>
    <row r="2779" spans="1:11" x14ac:dyDescent="0.25">
      <c r="A2779" s="37">
        <v>42734</v>
      </c>
      <c r="B2779" s="36">
        <v>0</v>
      </c>
      <c r="C2779" s="36">
        <v>913.13810000000001</v>
      </c>
      <c r="D2779" s="36">
        <v>913.13810000000001</v>
      </c>
      <c r="E2779" s="36">
        <v>913.13810000000001</v>
      </c>
      <c r="F2779" s="36">
        <v>913.13810000000001</v>
      </c>
      <c r="G2779" s="36"/>
      <c r="H2779" s="36"/>
      <c r="I2779" s="36"/>
      <c r="J2779" s="36"/>
      <c r="K2779" s="36"/>
    </row>
    <row r="2780" spans="1:11" x14ac:dyDescent="0.25">
      <c r="A2780" s="37">
        <v>42738</v>
      </c>
      <c r="B2780" s="36">
        <v>0</v>
      </c>
      <c r="C2780" s="36">
        <v>982.59939999999995</v>
      </c>
      <c r="D2780" s="36">
        <v>982.59939999999995</v>
      </c>
      <c r="E2780" s="36">
        <v>982.59939999999995</v>
      </c>
      <c r="F2780" s="36">
        <v>982.59939999999995</v>
      </c>
      <c r="G2780" s="36"/>
      <c r="H2780" s="36"/>
      <c r="I2780" s="36"/>
      <c r="J2780" s="36"/>
      <c r="K2780" s="36"/>
    </row>
    <row r="2781" spans="1:11" x14ac:dyDescent="0.25">
      <c r="A2781" s="37">
        <v>42739</v>
      </c>
      <c r="B2781" s="36">
        <v>0</v>
      </c>
      <c r="C2781" s="36">
        <v>1034.3420000000001</v>
      </c>
      <c r="D2781" s="36">
        <v>1034.3420000000001</v>
      </c>
      <c r="E2781" s="36">
        <v>1034.3420000000001</v>
      </c>
      <c r="F2781" s="36">
        <v>1034.3420000000001</v>
      </c>
      <c r="G2781" s="36"/>
      <c r="H2781" s="36"/>
      <c r="I2781" s="36"/>
      <c r="J2781" s="36"/>
      <c r="K2781" s="36"/>
    </row>
    <row r="2782" spans="1:11" x14ac:dyDescent="0.25">
      <c r="A2782" s="37">
        <v>42740</v>
      </c>
      <c r="B2782" s="36">
        <v>0</v>
      </c>
      <c r="C2782" s="36">
        <v>1034.6880000000001</v>
      </c>
      <c r="D2782" s="36">
        <v>1034.6880000000001</v>
      </c>
      <c r="E2782" s="36">
        <v>1034.6880000000001</v>
      </c>
      <c r="F2782" s="36">
        <v>1034.6880000000001</v>
      </c>
      <c r="G2782" s="36"/>
      <c r="H2782" s="36"/>
      <c r="I2782" s="36"/>
      <c r="J2782" s="36"/>
      <c r="K2782" s="36"/>
    </row>
    <row r="2783" spans="1:11" x14ac:dyDescent="0.25">
      <c r="A2783" s="37">
        <v>42741</v>
      </c>
      <c r="B2783" s="36">
        <v>0</v>
      </c>
      <c r="C2783" s="36">
        <v>1052.3530000000001</v>
      </c>
      <c r="D2783" s="36">
        <v>1052.3530000000001</v>
      </c>
      <c r="E2783" s="36">
        <v>1052.3530000000001</v>
      </c>
      <c r="F2783" s="36">
        <v>1052.3530000000001</v>
      </c>
      <c r="G2783" s="36"/>
      <c r="H2783" s="36"/>
      <c r="I2783" s="36"/>
      <c r="J2783" s="36"/>
      <c r="K2783" s="36"/>
    </row>
    <row r="2784" spans="1:11" x14ac:dyDescent="0.25">
      <c r="A2784" s="37">
        <v>42744</v>
      </c>
      <c r="B2784" s="36">
        <v>0</v>
      </c>
      <c r="C2784" s="36">
        <v>1053.809</v>
      </c>
      <c r="D2784" s="36">
        <v>1053.809</v>
      </c>
      <c r="E2784" s="36">
        <v>1053.809</v>
      </c>
      <c r="F2784" s="36">
        <v>1053.809</v>
      </c>
      <c r="G2784" s="36"/>
      <c r="H2784" s="36"/>
      <c r="I2784" s="36"/>
      <c r="J2784" s="36"/>
      <c r="K2784" s="36"/>
    </row>
    <row r="2785" spans="1:11" x14ac:dyDescent="0.25">
      <c r="A2785" s="37">
        <v>42745</v>
      </c>
      <c r="B2785" s="36">
        <v>0</v>
      </c>
      <c r="C2785" s="36">
        <v>1061.242</v>
      </c>
      <c r="D2785" s="36">
        <v>1061.242</v>
      </c>
      <c r="E2785" s="36">
        <v>1061.242</v>
      </c>
      <c r="F2785" s="36">
        <v>1061.242</v>
      </c>
      <c r="G2785" s="36"/>
      <c r="H2785" s="36"/>
      <c r="I2785" s="36"/>
      <c r="J2785" s="36"/>
      <c r="K2785" s="36"/>
    </row>
    <row r="2786" spans="1:11" x14ac:dyDescent="0.25">
      <c r="A2786" s="37">
        <v>42746</v>
      </c>
      <c r="B2786" s="36">
        <v>0</v>
      </c>
      <c r="C2786" s="36">
        <v>1081.191</v>
      </c>
      <c r="D2786" s="36">
        <v>1081.191</v>
      </c>
      <c r="E2786" s="36">
        <v>1081.191</v>
      </c>
      <c r="F2786" s="36">
        <v>1081.191</v>
      </c>
      <c r="G2786" s="36"/>
      <c r="H2786" s="36"/>
      <c r="I2786" s="36"/>
      <c r="J2786" s="36"/>
      <c r="K2786" s="36"/>
    </row>
    <row r="2787" spans="1:11" x14ac:dyDescent="0.25">
      <c r="A2787" s="37">
        <v>42747</v>
      </c>
      <c r="B2787" s="36">
        <v>0</v>
      </c>
      <c r="C2787" s="36">
        <v>1082.5630000000001</v>
      </c>
      <c r="D2787" s="36">
        <v>1082.5630000000001</v>
      </c>
      <c r="E2787" s="36">
        <v>1082.5630000000001</v>
      </c>
      <c r="F2787" s="36">
        <v>1082.5630000000001</v>
      </c>
      <c r="G2787" s="36"/>
      <c r="H2787" s="36"/>
      <c r="I2787" s="36"/>
      <c r="J2787" s="36"/>
      <c r="K2787" s="36"/>
    </row>
    <row r="2788" spans="1:11" x14ac:dyDescent="0.25">
      <c r="A2788" s="37">
        <v>42748</v>
      </c>
      <c r="B2788" s="36">
        <v>0</v>
      </c>
      <c r="C2788" s="36">
        <v>1078.1510000000001</v>
      </c>
      <c r="D2788" s="36">
        <v>1078.1510000000001</v>
      </c>
      <c r="E2788" s="36">
        <v>1078.1510000000001</v>
      </c>
      <c r="F2788" s="36">
        <v>1078.1510000000001</v>
      </c>
      <c r="G2788" s="36"/>
      <c r="H2788" s="36"/>
      <c r="I2788" s="36"/>
      <c r="J2788" s="36"/>
      <c r="K2788" s="36"/>
    </row>
    <row r="2789" spans="1:11" x14ac:dyDescent="0.25">
      <c r="A2789" s="37">
        <v>42752</v>
      </c>
      <c r="B2789" s="36">
        <v>0</v>
      </c>
      <c r="C2789" s="36">
        <v>1082.0419999999999</v>
      </c>
      <c r="D2789" s="36">
        <v>1082.0419999999999</v>
      </c>
      <c r="E2789" s="36">
        <v>1082.0419999999999</v>
      </c>
      <c r="F2789" s="36">
        <v>1082.0419999999999</v>
      </c>
      <c r="G2789" s="36"/>
      <c r="H2789" s="36"/>
      <c r="I2789" s="36"/>
      <c r="J2789" s="36"/>
      <c r="K2789" s="36"/>
    </row>
    <row r="2790" spans="1:11" x14ac:dyDescent="0.25">
      <c r="A2790" s="37">
        <v>42753</v>
      </c>
      <c r="B2790" s="36">
        <v>0</v>
      </c>
      <c r="C2790" s="36">
        <v>1090.3889999999999</v>
      </c>
      <c r="D2790" s="36">
        <v>1090.3889999999999</v>
      </c>
      <c r="E2790" s="36">
        <v>1090.3889999999999</v>
      </c>
      <c r="F2790" s="36">
        <v>1090.3889999999999</v>
      </c>
      <c r="G2790" s="36"/>
      <c r="H2790" s="36"/>
      <c r="I2790" s="36"/>
      <c r="J2790" s="36"/>
      <c r="K2790" s="36"/>
    </row>
    <row r="2791" spans="1:11" x14ac:dyDescent="0.25">
      <c r="A2791" s="37">
        <v>42754</v>
      </c>
      <c r="B2791" s="36">
        <v>0</v>
      </c>
      <c r="C2791" s="36">
        <v>1074.8230000000001</v>
      </c>
      <c r="D2791" s="36">
        <v>1074.8230000000001</v>
      </c>
      <c r="E2791" s="36">
        <v>1074.8230000000001</v>
      </c>
      <c r="F2791" s="36">
        <v>1074.8230000000001</v>
      </c>
      <c r="G2791" s="36"/>
      <c r="H2791" s="36"/>
      <c r="I2791" s="36"/>
      <c r="J2791" s="36"/>
      <c r="K2791" s="36"/>
    </row>
    <row r="2792" spans="1:11" x14ac:dyDescent="0.25">
      <c r="A2792" s="37">
        <v>42755</v>
      </c>
      <c r="B2792" s="36">
        <v>0</v>
      </c>
      <c r="C2792" s="36">
        <v>1114.1479999999999</v>
      </c>
      <c r="D2792" s="36">
        <v>1114.1479999999999</v>
      </c>
      <c r="E2792" s="36">
        <v>1114.1479999999999</v>
      </c>
      <c r="F2792" s="36">
        <v>1114.1479999999999</v>
      </c>
      <c r="G2792" s="36"/>
      <c r="H2792" s="36"/>
      <c r="I2792" s="36"/>
      <c r="J2792" s="36"/>
      <c r="K2792" s="36"/>
    </row>
    <row r="2793" spans="1:11" x14ac:dyDescent="0.25">
      <c r="A2793" s="37">
        <v>42758</v>
      </c>
      <c r="B2793" s="36">
        <v>0</v>
      </c>
      <c r="C2793" s="36">
        <v>1123.9190000000001</v>
      </c>
      <c r="D2793" s="36">
        <v>1123.9190000000001</v>
      </c>
      <c r="E2793" s="36">
        <v>1123.9190000000001</v>
      </c>
      <c r="F2793" s="36">
        <v>1123.9190000000001</v>
      </c>
      <c r="G2793" s="36"/>
      <c r="H2793" s="36"/>
      <c r="I2793" s="36"/>
      <c r="J2793" s="36"/>
      <c r="K2793" s="36"/>
    </row>
    <row r="2794" spans="1:11" x14ac:dyDescent="0.25">
      <c r="A2794" s="37">
        <v>42759</v>
      </c>
      <c r="B2794" s="36">
        <v>0</v>
      </c>
      <c r="C2794" s="36">
        <v>1181.5319999999999</v>
      </c>
      <c r="D2794" s="36">
        <v>1181.5319999999999</v>
      </c>
      <c r="E2794" s="36">
        <v>1181.5319999999999</v>
      </c>
      <c r="F2794" s="36">
        <v>1181.5319999999999</v>
      </c>
      <c r="G2794" s="36"/>
      <c r="H2794" s="36"/>
      <c r="I2794" s="36"/>
      <c r="J2794" s="36"/>
      <c r="K2794" s="36"/>
    </row>
    <row r="2795" spans="1:11" x14ac:dyDescent="0.25">
      <c r="A2795" s="37">
        <v>42760</v>
      </c>
      <c r="B2795" s="36">
        <v>0</v>
      </c>
      <c r="C2795" s="36">
        <v>1206.3689999999999</v>
      </c>
      <c r="D2795" s="36">
        <v>1206.3689999999999</v>
      </c>
      <c r="E2795" s="36">
        <v>1206.3689999999999</v>
      </c>
      <c r="F2795" s="36">
        <v>1206.3689999999999</v>
      </c>
      <c r="G2795" s="36"/>
      <c r="H2795" s="36"/>
      <c r="I2795" s="36"/>
      <c r="J2795" s="36"/>
      <c r="K2795" s="36"/>
    </row>
    <row r="2796" spans="1:11" x14ac:dyDescent="0.25">
      <c r="A2796" s="37">
        <v>42761</v>
      </c>
      <c r="B2796" s="36">
        <v>0</v>
      </c>
      <c r="C2796" s="36">
        <v>1200.204</v>
      </c>
      <c r="D2796" s="36">
        <v>1200.204</v>
      </c>
      <c r="E2796" s="36">
        <v>1200.204</v>
      </c>
      <c r="F2796" s="36">
        <v>1200.204</v>
      </c>
      <c r="G2796" s="36"/>
      <c r="H2796" s="36"/>
      <c r="I2796" s="36"/>
      <c r="J2796" s="36"/>
      <c r="K2796" s="36"/>
    </row>
    <row r="2797" spans="1:11" x14ac:dyDescent="0.25">
      <c r="A2797" s="37">
        <v>42762</v>
      </c>
      <c r="B2797" s="36">
        <v>0</v>
      </c>
      <c r="C2797" s="36">
        <v>1212.3869999999999</v>
      </c>
      <c r="D2797" s="36">
        <v>1212.3869999999999</v>
      </c>
      <c r="E2797" s="36">
        <v>1212.3869999999999</v>
      </c>
      <c r="F2797" s="36">
        <v>1212.3869999999999</v>
      </c>
      <c r="G2797" s="36"/>
      <c r="H2797" s="36"/>
      <c r="I2797" s="36"/>
      <c r="J2797" s="36"/>
      <c r="K2797" s="36"/>
    </row>
    <row r="2798" spans="1:11" x14ac:dyDescent="0.25">
      <c r="A2798" s="37">
        <v>42765</v>
      </c>
      <c r="B2798" s="36">
        <v>0</v>
      </c>
      <c r="C2798" s="36">
        <v>1184.085</v>
      </c>
      <c r="D2798" s="36">
        <v>1184.085</v>
      </c>
      <c r="E2798" s="36">
        <v>1184.085</v>
      </c>
      <c r="F2798" s="36">
        <v>1184.085</v>
      </c>
      <c r="G2798" s="36"/>
      <c r="H2798" s="36"/>
      <c r="I2798" s="36"/>
      <c r="J2798" s="36"/>
      <c r="K2798" s="36"/>
    </row>
    <row r="2799" spans="1:11" x14ac:dyDescent="0.25">
      <c r="A2799" s="37">
        <v>42766</v>
      </c>
      <c r="B2799" s="36">
        <v>0</v>
      </c>
      <c r="C2799" s="36">
        <v>1183.8230000000001</v>
      </c>
      <c r="D2799" s="36">
        <v>1183.8230000000001</v>
      </c>
      <c r="E2799" s="36">
        <v>1183.8230000000001</v>
      </c>
      <c r="F2799" s="36">
        <v>1183.8230000000001</v>
      </c>
      <c r="G2799" s="36"/>
      <c r="H2799" s="36"/>
      <c r="I2799" s="36"/>
      <c r="J2799" s="36"/>
      <c r="K2799" s="36"/>
    </row>
    <row r="2800" spans="1:11" x14ac:dyDescent="0.25">
      <c r="A2800" s="37">
        <v>42767</v>
      </c>
      <c r="B2800" s="36">
        <v>0</v>
      </c>
      <c r="C2800" s="36">
        <v>1210.2850000000001</v>
      </c>
      <c r="D2800" s="36">
        <v>1210.2850000000001</v>
      </c>
      <c r="E2800" s="36">
        <v>1210.2850000000001</v>
      </c>
      <c r="F2800" s="36">
        <v>1210.2850000000001</v>
      </c>
      <c r="G2800" s="36"/>
      <c r="H2800" s="36"/>
      <c r="I2800" s="36"/>
      <c r="J2800" s="36"/>
      <c r="K2800" s="36"/>
    </row>
    <row r="2801" spans="1:11" x14ac:dyDescent="0.25">
      <c r="A2801" s="37">
        <v>42768</v>
      </c>
      <c r="B2801" s="36">
        <v>0</v>
      </c>
      <c r="C2801" s="36">
        <v>1197.6020000000001</v>
      </c>
      <c r="D2801" s="36">
        <v>1197.6020000000001</v>
      </c>
      <c r="E2801" s="36">
        <v>1197.6020000000001</v>
      </c>
      <c r="F2801" s="36">
        <v>1197.6020000000001</v>
      </c>
      <c r="G2801" s="36"/>
      <c r="H2801" s="36"/>
      <c r="I2801" s="36"/>
      <c r="J2801" s="36"/>
      <c r="K2801" s="36"/>
    </row>
    <row r="2802" spans="1:11" x14ac:dyDescent="0.25">
      <c r="A2802" s="37">
        <v>42769</v>
      </c>
      <c r="B2802" s="36">
        <v>0</v>
      </c>
      <c r="C2802" s="36">
        <v>1225.932</v>
      </c>
      <c r="D2802" s="36">
        <v>1225.932</v>
      </c>
      <c r="E2802" s="36">
        <v>1225.932</v>
      </c>
      <c r="F2802" s="36">
        <v>1225.932</v>
      </c>
      <c r="G2802" s="36"/>
      <c r="H2802" s="36"/>
      <c r="I2802" s="36"/>
      <c r="J2802" s="36"/>
      <c r="K2802" s="36"/>
    </row>
    <row r="2803" spans="1:11" x14ac:dyDescent="0.25">
      <c r="A2803" s="37">
        <v>42772</v>
      </c>
      <c r="B2803" s="36">
        <v>0</v>
      </c>
      <c r="C2803" s="36">
        <v>1221.576</v>
      </c>
      <c r="D2803" s="36">
        <v>1221.576</v>
      </c>
      <c r="E2803" s="36">
        <v>1221.576</v>
      </c>
      <c r="F2803" s="36">
        <v>1221.576</v>
      </c>
      <c r="G2803" s="36"/>
      <c r="H2803" s="36"/>
      <c r="I2803" s="36"/>
      <c r="J2803" s="36"/>
      <c r="K2803" s="36"/>
    </row>
    <row r="2804" spans="1:11" x14ac:dyDescent="0.25">
      <c r="A2804" s="37">
        <v>42773</v>
      </c>
      <c r="B2804" s="36">
        <v>0</v>
      </c>
      <c r="C2804" s="36">
        <v>1214.7850000000001</v>
      </c>
      <c r="D2804" s="36">
        <v>1214.7850000000001</v>
      </c>
      <c r="E2804" s="36">
        <v>1214.7850000000001</v>
      </c>
      <c r="F2804" s="36">
        <v>1214.7850000000001</v>
      </c>
      <c r="G2804" s="36"/>
      <c r="H2804" s="36"/>
      <c r="I2804" s="36"/>
      <c r="J2804" s="36"/>
      <c r="K2804" s="36"/>
    </row>
    <row r="2805" spans="1:11" x14ac:dyDescent="0.25">
      <c r="A2805" s="37">
        <v>42774</v>
      </c>
      <c r="B2805" s="36">
        <v>0</v>
      </c>
      <c r="C2805" s="36">
        <v>1223.2470000000001</v>
      </c>
      <c r="D2805" s="36">
        <v>1223.2470000000001</v>
      </c>
      <c r="E2805" s="36">
        <v>1223.2470000000001</v>
      </c>
      <c r="F2805" s="36">
        <v>1223.2470000000001</v>
      </c>
      <c r="G2805" s="36"/>
      <c r="H2805" s="36"/>
      <c r="I2805" s="36"/>
      <c r="J2805" s="36"/>
      <c r="K2805" s="36"/>
    </row>
    <row r="2806" spans="1:11" x14ac:dyDescent="0.25">
      <c r="A2806" s="37">
        <v>42775</v>
      </c>
      <c r="B2806" s="36">
        <v>0</v>
      </c>
      <c r="C2806" s="36">
        <v>1245.9000000000001</v>
      </c>
      <c r="D2806" s="36">
        <v>1245.9000000000001</v>
      </c>
      <c r="E2806" s="36">
        <v>1245.9000000000001</v>
      </c>
      <c r="F2806" s="36">
        <v>1245.9000000000001</v>
      </c>
      <c r="G2806" s="36"/>
      <c r="H2806" s="36"/>
      <c r="I2806" s="36"/>
      <c r="J2806" s="36"/>
      <c r="K2806" s="36"/>
    </row>
    <row r="2807" spans="1:11" x14ac:dyDescent="0.25">
      <c r="A2807" s="37">
        <v>42776</v>
      </c>
      <c r="B2807" s="36">
        <v>0</v>
      </c>
      <c r="C2807" s="36">
        <v>1265.6030000000001</v>
      </c>
      <c r="D2807" s="36">
        <v>1265.6030000000001</v>
      </c>
      <c r="E2807" s="36">
        <v>1265.6030000000001</v>
      </c>
      <c r="F2807" s="36">
        <v>1265.6030000000001</v>
      </c>
      <c r="G2807" s="36"/>
      <c r="H2807" s="36"/>
      <c r="I2807" s="36"/>
      <c r="J2807" s="36"/>
      <c r="K2807" s="36"/>
    </row>
    <row r="2808" spans="1:11" x14ac:dyDescent="0.25">
      <c r="A2808" s="37">
        <v>42779</v>
      </c>
      <c r="B2808" s="36">
        <v>0</v>
      </c>
      <c r="C2808" s="36">
        <v>1303.277</v>
      </c>
      <c r="D2808" s="36">
        <v>1303.277</v>
      </c>
      <c r="E2808" s="36">
        <v>1303.277</v>
      </c>
      <c r="F2808" s="36">
        <v>1303.277</v>
      </c>
      <c r="G2808" s="36"/>
      <c r="H2808" s="36"/>
      <c r="I2808" s="36"/>
      <c r="J2808" s="36"/>
      <c r="K2808" s="36"/>
    </row>
    <row r="2809" spans="1:11" x14ac:dyDescent="0.25">
      <c r="A2809" s="37">
        <v>42780</v>
      </c>
      <c r="B2809" s="36">
        <v>0</v>
      </c>
      <c r="C2809" s="36">
        <v>1357.7829999999999</v>
      </c>
      <c r="D2809" s="36">
        <v>1357.7829999999999</v>
      </c>
      <c r="E2809" s="36">
        <v>1357.7829999999999</v>
      </c>
      <c r="F2809" s="36">
        <v>1357.7829999999999</v>
      </c>
      <c r="G2809" s="36"/>
      <c r="H2809" s="36"/>
      <c r="I2809" s="36"/>
      <c r="J2809" s="36"/>
      <c r="K2809" s="36"/>
    </row>
    <row r="2810" spans="1:11" x14ac:dyDescent="0.25">
      <c r="A2810" s="37">
        <v>42781</v>
      </c>
      <c r="B2810" s="36">
        <v>0</v>
      </c>
      <c r="C2810" s="36">
        <v>1315.454</v>
      </c>
      <c r="D2810" s="36">
        <v>1315.454</v>
      </c>
      <c r="E2810" s="36">
        <v>1315.454</v>
      </c>
      <c r="F2810" s="36">
        <v>1315.454</v>
      </c>
      <c r="G2810" s="36"/>
      <c r="H2810" s="36"/>
      <c r="I2810" s="36"/>
      <c r="J2810" s="36"/>
      <c r="K2810" s="36"/>
    </row>
    <row r="2811" spans="1:11" x14ac:dyDescent="0.25">
      <c r="A2811" s="37">
        <v>42782</v>
      </c>
      <c r="B2811" s="36">
        <v>0</v>
      </c>
      <c r="C2811" s="36">
        <v>1304.1130000000001</v>
      </c>
      <c r="D2811" s="36">
        <v>1304.1130000000001</v>
      </c>
      <c r="E2811" s="36">
        <v>1304.1130000000001</v>
      </c>
      <c r="F2811" s="36">
        <v>1304.1130000000001</v>
      </c>
      <c r="G2811" s="36"/>
      <c r="H2811" s="36"/>
      <c r="I2811" s="36"/>
      <c r="J2811" s="36"/>
      <c r="K2811" s="36"/>
    </row>
    <row r="2812" spans="1:11" x14ac:dyDescent="0.25">
      <c r="A2812" s="37">
        <v>42783</v>
      </c>
      <c r="B2812" s="36">
        <v>0</v>
      </c>
      <c r="C2812" s="36">
        <v>1301.9590000000001</v>
      </c>
      <c r="D2812" s="36">
        <v>1301.9590000000001</v>
      </c>
      <c r="E2812" s="36">
        <v>1301.9590000000001</v>
      </c>
      <c r="F2812" s="36">
        <v>1301.9590000000001</v>
      </c>
      <c r="G2812" s="36"/>
      <c r="H2812" s="36"/>
      <c r="I2812" s="36"/>
      <c r="J2812" s="36"/>
      <c r="K2812" s="36"/>
    </row>
    <row r="2813" spans="1:11" x14ac:dyDescent="0.25">
      <c r="A2813" s="37">
        <v>42787</v>
      </c>
      <c r="B2813" s="36">
        <v>0</v>
      </c>
      <c r="C2813" s="36">
        <v>1290.7360000000001</v>
      </c>
      <c r="D2813" s="36">
        <v>1290.7360000000001</v>
      </c>
      <c r="E2813" s="36">
        <v>1290.7360000000001</v>
      </c>
      <c r="F2813" s="36">
        <v>1290.7360000000001</v>
      </c>
      <c r="G2813" s="36"/>
      <c r="H2813" s="36"/>
      <c r="I2813" s="36"/>
      <c r="J2813" s="36"/>
      <c r="K2813" s="36"/>
    </row>
    <row r="2814" spans="1:11" x14ac:dyDescent="0.25">
      <c r="A2814" s="37">
        <v>42788</v>
      </c>
      <c r="B2814" s="36">
        <v>0</v>
      </c>
      <c r="C2814" s="36">
        <v>1288.482</v>
      </c>
      <c r="D2814" s="36">
        <v>1288.482</v>
      </c>
      <c r="E2814" s="36">
        <v>1288.482</v>
      </c>
      <c r="F2814" s="36">
        <v>1288.482</v>
      </c>
      <c r="G2814" s="36"/>
      <c r="H2814" s="36"/>
      <c r="I2814" s="36"/>
      <c r="J2814" s="36"/>
      <c r="K2814" s="36"/>
    </row>
    <row r="2815" spans="1:11" x14ac:dyDescent="0.25">
      <c r="A2815" s="37">
        <v>42789</v>
      </c>
      <c r="B2815" s="36">
        <v>0</v>
      </c>
      <c r="C2815" s="36">
        <v>1246.931</v>
      </c>
      <c r="D2815" s="36">
        <v>1246.931</v>
      </c>
      <c r="E2815" s="36">
        <v>1246.931</v>
      </c>
      <c r="F2815" s="36">
        <v>1246.931</v>
      </c>
      <c r="G2815" s="36"/>
      <c r="H2815" s="36"/>
      <c r="I2815" s="36"/>
      <c r="J2815" s="36"/>
      <c r="K2815" s="36"/>
    </row>
    <row r="2816" spans="1:11" x14ac:dyDescent="0.25">
      <c r="A2816" s="37">
        <v>42790</v>
      </c>
      <c r="B2816" s="36">
        <v>0</v>
      </c>
      <c r="C2816" s="36">
        <v>1268.5989999999999</v>
      </c>
      <c r="D2816" s="36">
        <v>1268.5989999999999</v>
      </c>
      <c r="E2816" s="36">
        <v>1268.5989999999999</v>
      </c>
      <c r="F2816" s="36">
        <v>1268.5989999999999</v>
      </c>
      <c r="G2816" s="36"/>
      <c r="H2816" s="36"/>
      <c r="I2816" s="36"/>
      <c r="J2816" s="36"/>
      <c r="K2816" s="36"/>
    </row>
    <row r="2817" spans="1:11" x14ac:dyDescent="0.25">
      <c r="A2817" s="37">
        <v>42793</v>
      </c>
      <c r="B2817" s="36">
        <v>0</v>
      </c>
      <c r="C2817" s="36">
        <v>1271.97</v>
      </c>
      <c r="D2817" s="36">
        <v>1271.97</v>
      </c>
      <c r="E2817" s="36">
        <v>1271.97</v>
      </c>
      <c r="F2817" s="36">
        <v>1271.97</v>
      </c>
      <c r="G2817" s="36"/>
      <c r="H2817" s="36"/>
      <c r="I2817" s="36"/>
      <c r="J2817" s="36"/>
      <c r="K2817" s="36"/>
    </row>
    <row r="2818" spans="1:11" x14ac:dyDescent="0.25">
      <c r="A2818" s="37">
        <v>42794</v>
      </c>
      <c r="B2818" s="36">
        <v>0</v>
      </c>
      <c r="C2818" s="36">
        <v>1248.3920000000001</v>
      </c>
      <c r="D2818" s="36">
        <v>1248.3920000000001</v>
      </c>
      <c r="E2818" s="36">
        <v>1248.3920000000001</v>
      </c>
      <c r="F2818" s="36">
        <v>1248.3920000000001</v>
      </c>
      <c r="G2818" s="36"/>
      <c r="H2818" s="36"/>
      <c r="I2818" s="36"/>
      <c r="J2818" s="36"/>
      <c r="K2818" s="36"/>
    </row>
    <row r="2819" spans="1:11" x14ac:dyDescent="0.25">
      <c r="A2819" s="37">
        <v>42795</v>
      </c>
      <c r="B2819" s="36">
        <v>0</v>
      </c>
      <c r="C2819" s="36">
        <v>1278.325</v>
      </c>
      <c r="D2819" s="36">
        <v>1278.325</v>
      </c>
      <c r="E2819" s="36">
        <v>1278.325</v>
      </c>
      <c r="F2819" s="36">
        <v>1278.325</v>
      </c>
      <c r="G2819" s="36"/>
      <c r="H2819" s="36"/>
      <c r="I2819" s="36"/>
      <c r="J2819" s="36"/>
      <c r="K2819" s="36"/>
    </row>
    <row r="2820" spans="1:11" x14ac:dyDescent="0.25">
      <c r="A2820" s="37">
        <v>42796</v>
      </c>
      <c r="B2820" s="36">
        <v>0</v>
      </c>
      <c r="C2820" s="36">
        <v>1261.7149999999999</v>
      </c>
      <c r="D2820" s="36">
        <v>1261.7149999999999</v>
      </c>
      <c r="E2820" s="36">
        <v>1261.7149999999999</v>
      </c>
      <c r="F2820" s="36">
        <v>1261.7149999999999</v>
      </c>
      <c r="G2820" s="36"/>
      <c r="H2820" s="36"/>
      <c r="I2820" s="36"/>
      <c r="J2820" s="36"/>
      <c r="K2820" s="36"/>
    </row>
    <row r="2821" spans="1:11" x14ac:dyDescent="0.25">
      <c r="A2821" s="37">
        <v>42797</v>
      </c>
      <c r="B2821" s="36">
        <v>0</v>
      </c>
      <c r="C2821" s="36">
        <v>1301.4459999999999</v>
      </c>
      <c r="D2821" s="36">
        <v>1301.4459999999999</v>
      </c>
      <c r="E2821" s="36">
        <v>1301.4459999999999</v>
      </c>
      <c r="F2821" s="36">
        <v>1301.4459999999999</v>
      </c>
      <c r="G2821" s="36"/>
      <c r="H2821" s="36"/>
      <c r="I2821" s="36"/>
      <c r="J2821" s="36"/>
      <c r="K2821" s="36"/>
    </row>
    <row r="2822" spans="1:11" x14ac:dyDescent="0.25">
      <c r="A2822" s="37">
        <v>42800</v>
      </c>
      <c r="B2822" s="36">
        <v>0</v>
      </c>
      <c r="C2822" s="36">
        <v>1330.681</v>
      </c>
      <c r="D2822" s="36">
        <v>1330.681</v>
      </c>
      <c r="E2822" s="36">
        <v>1330.681</v>
      </c>
      <c r="F2822" s="36">
        <v>1330.681</v>
      </c>
      <c r="G2822" s="36"/>
      <c r="H2822" s="36"/>
      <c r="I2822" s="36"/>
      <c r="J2822" s="36"/>
      <c r="K2822" s="36"/>
    </row>
    <row r="2823" spans="1:11" x14ac:dyDescent="0.25">
      <c r="A2823" s="37">
        <v>42801</v>
      </c>
      <c r="B2823" s="36">
        <v>0</v>
      </c>
      <c r="C2823" s="36">
        <v>1332.316</v>
      </c>
      <c r="D2823" s="36">
        <v>1332.316</v>
      </c>
      <c r="E2823" s="36">
        <v>1332.316</v>
      </c>
      <c r="F2823" s="36">
        <v>1332.316</v>
      </c>
      <c r="G2823" s="36"/>
      <c r="H2823" s="36"/>
      <c r="I2823" s="36"/>
      <c r="J2823" s="36"/>
      <c r="K2823" s="36"/>
    </row>
    <row r="2824" spans="1:11" x14ac:dyDescent="0.25">
      <c r="A2824" s="37">
        <v>42802</v>
      </c>
      <c r="B2824" s="36">
        <v>0</v>
      </c>
      <c r="C2824" s="36">
        <v>1320.258</v>
      </c>
      <c r="D2824" s="36">
        <v>1320.258</v>
      </c>
      <c r="E2824" s="36">
        <v>1320.258</v>
      </c>
      <c r="F2824" s="36">
        <v>1320.258</v>
      </c>
      <c r="G2824" s="36"/>
      <c r="H2824" s="36"/>
      <c r="I2824" s="36"/>
      <c r="J2824" s="36"/>
      <c r="K2824" s="36"/>
    </row>
    <row r="2825" spans="1:11" x14ac:dyDescent="0.25">
      <c r="A2825" s="37">
        <v>42803</v>
      </c>
      <c r="B2825" s="36">
        <v>0</v>
      </c>
      <c r="C2825" s="36">
        <v>1326.943</v>
      </c>
      <c r="D2825" s="36">
        <v>1326.943</v>
      </c>
      <c r="E2825" s="36">
        <v>1326.943</v>
      </c>
      <c r="F2825" s="36">
        <v>1326.943</v>
      </c>
      <c r="G2825" s="36"/>
      <c r="H2825" s="36"/>
      <c r="I2825" s="36"/>
      <c r="J2825" s="36"/>
      <c r="K2825" s="36"/>
    </row>
    <row r="2826" spans="1:11" x14ac:dyDescent="0.25">
      <c r="A2826" s="37">
        <v>42804</v>
      </c>
      <c r="B2826" s="36">
        <v>0</v>
      </c>
      <c r="C2826" s="36">
        <v>1343.5809999999999</v>
      </c>
      <c r="D2826" s="36">
        <v>1343.5809999999999</v>
      </c>
      <c r="E2826" s="36">
        <v>1343.5809999999999</v>
      </c>
      <c r="F2826" s="36">
        <v>1343.5809999999999</v>
      </c>
      <c r="G2826" s="36"/>
      <c r="H2826" s="36"/>
      <c r="I2826" s="36"/>
      <c r="J2826" s="36"/>
      <c r="K2826" s="36"/>
    </row>
    <row r="2827" spans="1:11" x14ac:dyDescent="0.25">
      <c r="A2827" s="37">
        <v>42807</v>
      </c>
      <c r="B2827" s="36">
        <v>0</v>
      </c>
      <c r="C2827" s="36">
        <v>1373.403</v>
      </c>
      <c r="D2827" s="36">
        <v>1373.403</v>
      </c>
      <c r="E2827" s="36">
        <v>1373.403</v>
      </c>
      <c r="F2827" s="36">
        <v>1373.403</v>
      </c>
      <c r="G2827" s="36"/>
      <c r="H2827" s="36"/>
      <c r="I2827" s="36"/>
      <c r="J2827" s="36"/>
      <c r="K2827" s="36"/>
    </row>
    <row r="2828" spans="1:11" x14ac:dyDescent="0.25">
      <c r="A2828" s="37">
        <v>42808</v>
      </c>
      <c r="B2828" s="36">
        <v>0</v>
      </c>
      <c r="C2828" s="36">
        <v>1353.5540000000001</v>
      </c>
      <c r="D2828" s="36">
        <v>1353.5540000000001</v>
      </c>
      <c r="E2828" s="36">
        <v>1353.5540000000001</v>
      </c>
      <c r="F2828" s="36">
        <v>1353.5540000000001</v>
      </c>
      <c r="G2828" s="36"/>
      <c r="H2828" s="36"/>
      <c r="I2828" s="36"/>
      <c r="J2828" s="36"/>
      <c r="K2828" s="36"/>
    </row>
    <row r="2829" spans="1:11" x14ac:dyDescent="0.25">
      <c r="A2829" s="37">
        <v>42809</v>
      </c>
      <c r="B2829" s="36">
        <v>0</v>
      </c>
      <c r="C2829" s="36">
        <v>1398.521</v>
      </c>
      <c r="D2829" s="36">
        <v>1398.521</v>
      </c>
      <c r="E2829" s="36">
        <v>1398.521</v>
      </c>
      <c r="F2829" s="36">
        <v>1398.521</v>
      </c>
      <c r="G2829" s="36"/>
      <c r="H2829" s="36"/>
      <c r="I2829" s="36"/>
      <c r="J2829" s="36"/>
      <c r="K2829" s="36"/>
    </row>
    <row r="2830" spans="1:11" x14ac:dyDescent="0.25">
      <c r="A2830" s="37">
        <v>42810</v>
      </c>
      <c r="B2830" s="36">
        <v>0</v>
      </c>
      <c r="C2830" s="36">
        <v>1426.104</v>
      </c>
      <c r="D2830" s="36">
        <v>1426.104</v>
      </c>
      <c r="E2830" s="36">
        <v>1426.104</v>
      </c>
      <c r="F2830" s="36">
        <v>1426.104</v>
      </c>
      <c r="G2830" s="36"/>
      <c r="H2830" s="36"/>
      <c r="I2830" s="36"/>
      <c r="J2830" s="36"/>
      <c r="K2830" s="36"/>
    </row>
    <row r="2831" spans="1:11" x14ac:dyDescent="0.25">
      <c r="A2831" s="37">
        <v>42811</v>
      </c>
      <c r="B2831" s="36">
        <v>0</v>
      </c>
      <c r="C2831" s="36">
        <v>1444.0060000000001</v>
      </c>
      <c r="D2831" s="36">
        <v>1444.0060000000001</v>
      </c>
      <c r="E2831" s="36">
        <v>1444.0060000000001</v>
      </c>
      <c r="F2831" s="36">
        <v>1444.0060000000001</v>
      </c>
      <c r="G2831" s="36"/>
      <c r="H2831" s="36"/>
      <c r="I2831" s="36"/>
      <c r="J2831" s="36"/>
      <c r="K2831" s="36"/>
    </row>
    <row r="2832" spans="1:11" x14ac:dyDescent="0.25">
      <c r="A2832" s="37">
        <v>42814</v>
      </c>
      <c r="B2832" s="36">
        <v>0</v>
      </c>
      <c r="C2832" s="36">
        <v>1445.576</v>
      </c>
      <c r="D2832" s="36">
        <v>1445.576</v>
      </c>
      <c r="E2832" s="36">
        <v>1445.576</v>
      </c>
      <c r="F2832" s="36">
        <v>1445.576</v>
      </c>
      <c r="G2832" s="36"/>
      <c r="H2832" s="36"/>
      <c r="I2832" s="36"/>
      <c r="J2832" s="36"/>
      <c r="K2832" s="36"/>
    </row>
    <row r="2833" spans="1:11" x14ac:dyDescent="0.25">
      <c r="A2833" s="37">
        <v>42815</v>
      </c>
      <c r="B2833" s="36">
        <v>0</v>
      </c>
      <c r="C2833" s="36">
        <v>1386.7750000000001</v>
      </c>
      <c r="D2833" s="36">
        <v>1386.7750000000001</v>
      </c>
      <c r="E2833" s="36">
        <v>1386.7750000000001</v>
      </c>
      <c r="F2833" s="36">
        <v>1386.7750000000001</v>
      </c>
      <c r="G2833" s="36"/>
      <c r="H2833" s="36"/>
      <c r="I2833" s="36"/>
      <c r="J2833" s="36"/>
      <c r="K2833" s="36"/>
    </row>
    <row r="2834" spans="1:11" x14ac:dyDescent="0.25">
      <c r="A2834" s="37">
        <v>42816</v>
      </c>
      <c r="B2834" s="36">
        <v>0</v>
      </c>
      <c r="C2834" s="36">
        <v>1377.644</v>
      </c>
      <c r="D2834" s="36">
        <v>1377.644</v>
      </c>
      <c r="E2834" s="36">
        <v>1377.644</v>
      </c>
      <c r="F2834" s="36">
        <v>1377.644</v>
      </c>
      <c r="G2834" s="36"/>
      <c r="H2834" s="36"/>
      <c r="I2834" s="36"/>
      <c r="J2834" s="36"/>
      <c r="K2834" s="36"/>
    </row>
    <row r="2835" spans="1:11" x14ac:dyDescent="0.25">
      <c r="A2835" s="37">
        <v>42817</v>
      </c>
      <c r="B2835" s="36">
        <v>0</v>
      </c>
      <c r="C2835" s="36">
        <v>1334.345</v>
      </c>
      <c r="D2835" s="36">
        <v>1334.345</v>
      </c>
      <c r="E2835" s="36">
        <v>1334.345</v>
      </c>
      <c r="F2835" s="36">
        <v>1334.345</v>
      </c>
      <c r="G2835" s="36"/>
      <c r="H2835" s="36"/>
      <c r="I2835" s="36"/>
      <c r="J2835" s="36"/>
      <c r="K2835" s="36"/>
    </row>
    <row r="2836" spans="1:11" x14ac:dyDescent="0.25">
      <c r="A2836" s="37">
        <v>42818</v>
      </c>
      <c r="B2836" s="36">
        <v>0</v>
      </c>
      <c r="C2836" s="36">
        <v>1355.319</v>
      </c>
      <c r="D2836" s="36">
        <v>1355.319</v>
      </c>
      <c r="E2836" s="36">
        <v>1355.319</v>
      </c>
      <c r="F2836" s="36">
        <v>1355.319</v>
      </c>
      <c r="G2836" s="36"/>
      <c r="H2836" s="36"/>
      <c r="I2836" s="36"/>
      <c r="J2836" s="36"/>
      <c r="K2836" s="36"/>
    </row>
    <row r="2837" spans="1:11" x14ac:dyDescent="0.25">
      <c r="A2837" s="37">
        <v>42821</v>
      </c>
      <c r="B2837" s="36">
        <v>0</v>
      </c>
      <c r="C2837" s="36">
        <v>1391.6690000000001</v>
      </c>
      <c r="D2837" s="36">
        <v>1391.6690000000001</v>
      </c>
      <c r="E2837" s="36">
        <v>1391.6690000000001</v>
      </c>
      <c r="F2837" s="36">
        <v>1391.6690000000001</v>
      </c>
      <c r="G2837" s="36"/>
      <c r="H2837" s="36"/>
      <c r="I2837" s="36"/>
      <c r="J2837" s="36"/>
      <c r="K2837" s="36"/>
    </row>
    <row r="2838" spans="1:11" x14ac:dyDescent="0.25">
      <c r="A2838" s="37">
        <v>42822</v>
      </c>
      <c r="B2838" s="36">
        <v>0</v>
      </c>
      <c r="C2838" s="36">
        <v>1456.549</v>
      </c>
      <c r="D2838" s="36">
        <v>1456.549</v>
      </c>
      <c r="E2838" s="36">
        <v>1456.549</v>
      </c>
      <c r="F2838" s="36">
        <v>1456.549</v>
      </c>
      <c r="G2838" s="36"/>
      <c r="H2838" s="36"/>
      <c r="I2838" s="36"/>
      <c r="J2838" s="36"/>
      <c r="K2838" s="36"/>
    </row>
    <row r="2839" spans="1:11" x14ac:dyDescent="0.25">
      <c r="A2839" s="37">
        <v>42823</v>
      </c>
      <c r="B2839" s="36">
        <v>0</v>
      </c>
      <c r="C2839" s="36">
        <v>1467.8309999999999</v>
      </c>
      <c r="D2839" s="36">
        <v>1467.8309999999999</v>
      </c>
      <c r="E2839" s="36">
        <v>1467.8309999999999</v>
      </c>
      <c r="F2839" s="36">
        <v>1467.8309999999999</v>
      </c>
      <c r="G2839" s="36"/>
      <c r="H2839" s="36"/>
      <c r="I2839" s="36"/>
      <c r="J2839" s="36"/>
      <c r="K2839" s="36"/>
    </row>
    <row r="2840" spans="1:11" x14ac:dyDescent="0.25">
      <c r="A2840" s="37">
        <v>42824</v>
      </c>
      <c r="B2840" s="36">
        <v>0</v>
      </c>
      <c r="C2840" s="36">
        <v>1459.3610000000001</v>
      </c>
      <c r="D2840" s="36">
        <v>1459.3610000000001</v>
      </c>
      <c r="E2840" s="36">
        <v>1459.3610000000001</v>
      </c>
      <c r="F2840" s="36">
        <v>1459.3610000000001</v>
      </c>
      <c r="G2840" s="36"/>
      <c r="H2840" s="36"/>
      <c r="I2840" s="36"/>
      <c r="J2840" s="36"/>
      <c r="K2840" s="36"/>
    </row>
    <row r="2841" spans="1:11" x14ac:dyDescent="0.25">
      <c r="A2841" s="37">
        <v>42825</v>
      </c>
      <c r="B2841" s="36">
        <v>0</v>
      </c>
      <c r="C2841" s="36">
        <v>1439.7249999999999</v>
      </c>
      <c r="D2841" s="36">
        <v>1439.7249999999999</v>
      </c>
      <c r="E2841" s="36">
        <v>1439.7249999999999</v>
      </c>
      <c r="F2841" s="36">
        <v>1439.7249999999999</v>
      </c>
      <c r="G2841" s="36"/>
      <c r="H2841" s="36"/>
      <c r="I2841" s="36"/>
      <c r="J2841" s="36"/>
      <c r="K2841" s="36"/>
    </row>
    <row r="2842" spans="1:11" x14ac:dyDescent="0.25">
      <c r="A2842" s="37">
        <v>42828</v>
      </c>
      <c r="B2842" s="36">
        <v>0</v>
      </c>
      <c r="C2842" s="36">
        <v>1425.0129999999999</v>
      </c>
      <c r="D2842" s="36">
        <v>1425.0129999999999</v>
      </c>
      <c r="E2842" s="36">
        <v>1425.0129999999999</v>
      </c>
      <c r="F2842" s="36">
        <v>1425.0129999999999</v>
      </c>
      <c r="G2842" s="36"/>
      <c r="H2842" s="36"/>
      <c r="I2842" s="36"/>
      <c r="J2842" s="36"/>
      <c r="K2842" s="36"/>
    </row>
    <row r="2843" spans="1:11" x14ac:dyDescent="0.25">
      <c r="A2843" s="37">
        <v>42829</v>
      </c>
      <c r="B2843" s="36">
        <v>0</v>
      </c>
      <c r="C2843" s="36">
        <v>1446.0260000000001</v>
      </c>
      <c r="D2843" s="36">
        <v>1446.0260000000001</v>
      </c>
      <c r="E2843" s="36">
        <v>1446.0260000000001</v>
      </c>
      <c r="F2843" s="36">
        <v>1446.0260000000001</v>
      </c>
      <c r="G2843" s="36"/>
      <c r="H2843" s="36"/>
      <c r="I2843" s="36"/>
      <c r="J2843" s="36"/>
      <c r="K2843" s="36"/>
    </row>
    <row r="2844" spans="1:11" x14ac:dyDescent="0.25">
      <c r="A2844" s="37">
        <v>42830</v>
      </c>
      <c r="B2844" s="36">
        <v>0</v>
      </c>
      <c r="C2844" s="36">
        <v>1403.7280000000001</v>
      </c>
      <c r="D2844" s="36">
        <v>1403.7280000000001</v>
      </c>
      <c r="E2844" s="36">
        <v>1403.7280000000001</v>
      </c>
      <c r="F2844" s="36">
        <v>1403.7280000000001</v>
      </c>
      <c r="G2844" s="36"/>
      <c r="H2844" s="36"/>
      <c r="I2844" s="36"/>
      <c r="J2844" s="36"/>
      <c r="K2844" s="36"/>
    </row>
    <row r="2845" spans="1:11" x14ac:dyDescent="0.25">
      <c r="A2845" s="37">
        <v>42831</v>
      </c>
      <c r="B2845" s="36">
        <v>0</v>
      </c>
      <c r="C2845" s="36">
        <v>1419.9749999999999</v>
      </c>
      <c r="D2845" s="36">
        <v>1419.9749999999999</v>
      </c>
      <c r="E2845" s="36">
        <v>1419.9749999999999</v>
      </c>
      <c r="F2845" s="36">
        <v>1419.9749999999999</v>
      </c>
      <c r="G2845" s="36"/>
      <c r="H2845" s="36"/>
      <c r="I2845" s="36"/>
      <c r="J2845" s="36"/>
      <c r="K2845" s="36"/>
    </row>
    <row r="2846" spans="1:11" x14ac:dyDescent="0.25">
      <c r="A2846" s="37">
        <v>42832</v>
      </c>
      <c r="B2846" s="36">
        <v>0</v>
      </c>
      <c r="C2846" s="36">
        <v>1374.299</v>
      </c>
      <c r="D2846" s="36">
        <v>1374.299</v>
      </c>
      <c r="E2846" s="36">
        <v>1374.299</v>
      </c>
      <c r="F2846" s="36">
        <v>1374.299</v>
      </c>
      <c r="G2846" s="36"/>
      <c r="H2846" s="36"/>
      <c r="I2846" s="36"/>
      <c r="J2846" s="36"/>
      <c r="K2846" s="36"/>
    </row>
    <row r="2847" spans="1:11" x14ac:dyDescent="0.25">
      <c r="A2847" s="37">
        <v>42835</v>
      </c>
      <c r="B2847" s="36">
        <v>0</v>
      </c>
      <c r="C2847" s="36">
        <v>1328.4680000000001</v>
      </c>
      <c r="D2847" s="36">
        <v>1328.4680000000001</v>
      </c>
      <c r="E2847" s="36">
        <v>1328.4680000000001</v>
      </c>
      <c r="F2847" s="36">
        <v>1328.4680000000001</v>
      </c>
      <c r="G2847" s="36"/>
      <c r="H2847" s="36"/>
      <c r="I2847" s="36"/>
      <c r="J2847" s="36"/>
      <c r="K2847" s="36"/>
    </row>
    <row r="2848" spans="1:11" x14ac:dyDescent="0.25">
      <c r="A2848" s="37">
        <v>42836</v>
      </c>
      <c r="B2848" s="36">
        <v>0</v>
      </c>
      <c r="C2848" s="36">
        <v>1256.252</v>
      </c>
      <c r="D2848" s="36">
        <v>1256.252</v>
      </c>
      <c r="E2848" s="36">
        <v>1256.252</v>
      </c>
      <c r="F2848" s="36">
        <v>1256.252</v>
      </c>
      <c r="G2848" s="36"/>
      <c r="H2848" s="36"/>
      <c r="I2848" s="36"/>
      <c r="J2848" s="36"/>
      <c r="K2848" s="36"/>
    </row>
    <row r="2849" spans="1:11" x14ac:dyDescent="0.25">
      <c r="A2849" s="37">
        <v>42837</v>
      </c>
      <c r="B2849" s="36">
        <v>0</v>
      </c>
      <c r="C2849" s="36">
        <v>1252.0899999999999</v>
      </c>
      <c r="D2849" s="36">
        <v>1252.0899999999999</v>
      </c>
      <c r="E2849" s="36">
        <v>1252.0899999999999</v>
      </c>
      <c r="F2849" s="36">
        <v>1252.0899999999999</v>
      </c>
      <c r="G2849" s="36"/>
      <c r="H2849" s="36"/>
      <c r="I2849" s="36"/>
      <c r="J2849" s="36"/>
      <c r="K2849" s="36"/>
    </row>
    <row r="2850" spans="1:11" x14ac:dyDescent="0.25">
      <c r="A2850" s="37">
        <v>42838</v>
      </c>
      <c r="B2850" s="36">
        <v>0</v>
      </c>
      <c r="C2850" s="36">
        <v>1235.1600000000001</v>
      </c>
      <c r="D2850" s="36">
        <v>1235.1600000000001</v>
      </c>
      <c r="E2850" s="36">
        <v>1235.1600000000001</v>
      </c>
      <c r="F2850" s="36">
        <v>1235.1600000000001</v>
      </c>
      <c r="G2850" s="36"/>
      <c r="H2850" s="36"/>
      <c r="I2850" s="36"/>
      <c r="J2850" s="36"/>
      <c r="K2850" s="36"/>
    </row>
    <row r="2851" spans="1:11" x14ac:dyDescent="0.25">
      <c r="A2851" s="37">
        <v>42842</v>
      </c>
      <c r="B2851" s="36">
        <v>0</v>
      </c>
      <c r="C2851" s="36">
        <v>1291.309</v>
      </c>
      <c r="D2851" s="36">
        <v>1291.309</v>
      </c>
      <c r="E2851" s="36">
        <v>1291.309</v>
      </c>
      <c r="F2851" s="36">
        <v>1291.309</v>
      </c>
      <c r="G2851" s="36"/>
      <c r="H2851" s="36"/>
      <c r="I2851" s="36"/>
      <c r="J2851" s="36"/>
      <c r="K2851" s="36"/>
    </row>
    <row r="2852" spans="1:11" x14ac:dyDescent="0.25">
      <c r="A2852" s="37">
        <v>42843</v>
      </c>
      <c r="B2852" s="36">
        <v>0</v>
      </c>
      <c r="C2852" s="36">
        <v>1302.5309999999999</v>
      </c>
      <c r="D2852" s="36">
        <v>1302.5309999999999</v>
      </c>
      <c r="E2852" s="36">
        <v>1302.5309999999999</v>
      </c>
      <c r="F2852" s="36">
        <v>1302.5309999999999</v>
      </c>
      <c r="G2852" s="36"/>
      <c r="H2852" s="36"/>
      <c r="I2852" s="36"/>
      <c r="J2852" s="36"/>
      <c r="K2852" s="36"/>
    </row>
    <row r="2853" spans="1:11" x14ac:dyDescent="0.25">
      <c r="A2853" s="37">
        <v>42844</v>
      </c>
      <c r="B2853" s="36">
        <v>0</v>
      </c>
      <c r="C2853" s="36">
        <v>1269.808</v>
      </c>
      <c r="D2853" s="36">
        <v>1269.808</v>
      </c>
      <c r="E2853" s="36">
        <v>1269.808</v>
      </c>
      <c r="F2853" s="36">
        <v>1269.808</v>
      </c>
      <c r="G2853" s="36"/>
      <c r="H2853" s="36"/>
      <c r="I2853" s="36"/>
      <c r="J2853" s="36"/>
      <c r="K2853" s="36"/>
    </row>
    <row r="2854" spans="1:11" x14ac:dyDescent="0.25">
      <c r="A2854" s="37">
        <v>42845</v>
      </c>
      <c r="B2854" s="36">
        <v>0</v>
      </c>
      <c r="C2854" s="36">
        <v>1309.059</v>
      </c>
      <c r="D2854" s="36">
        <v>1309.059</v>
      </c>
      <c r="E2854" s="36">
        <v>1309.059</v>
      </c>
      <c r="F2854" s="36">
        <v>1309.059</v>
      </c>
      <c r="G2854" s="36"/>
      <c r="H2854" s="36"/>
      <c r="I2854" s="36"/>
      <c r="J2854" s="36"/>
      <c r="K2854" s="36"/>
    </row>
    <row r="2855" spans="1:11" x14ac:dyDescent="0.25">
      <c r="A2855" s="37">
        <v>42846</v>
      </c>
      <c r="B2855" s="36">
        <v>0</v>
      </c>
      <c r="C2855" s="36">
        <v>1301.7950000000001</v>
      </c>
      <c r="D2855" s="36">
        <v>1301.7950000000001</v>
      </c>
      <c r="E2855" s="36">
        <v>1301.7950000000001</v>
      </c>
      <c r="F2855" s="36">
        <v>1301.7950000000001</v>
      </c>
      <c r="G2855" s="36"/>
      <c r="H2855" s="36"/>
      <c r="I2855" s="36"/>
      <c r="J2855" s="36"/>
      <c r="K2855" s="36"/>
    </row>
    <row r="2856" spans="1:11" x14ac:dyDescent="0.25">
      <c r="A2856" s="37">
        <v>42849</v>
      </c>
      <c r="B2856" s="36">
        <v>0</v>
      </c>
      <c r="C2856" s="36">
        <v>1446.126</v>
      </c>
      <c r="D2856" s="36">
        <v>1446.126</v>
      </c>
      <c r="E2856" s="36">
        <v>1446.126</v>
      </c>
      <c r="F2856" s="36">
        <v>1446.126</v>
      </c>
      <c r="G2856" s="36"/>
      <c r="H2856" s="36"/>
      <c r="I2856" s="36"/>
      <c r="J2856" s="36"/>
      <c r="K2856" s="36"/>
    </row>
    <row r="2857" spans="1:11" x14ac:dyDescent="0.25">
      <c r="A2857" s="37">
        <v>42850</v>
      </c>
      <c r="B2857" s="36">
        <v>0</v>
      </c>
      <c r="C2857" s="36">
        <v>1475.3520000000001</v>
      </c>
      <c r="D2857" s="36">
        <v>1475.3520000000001</v>
      </c>
      <c r="E2857" s="36">
        <v>1475.3520000000001</v>
      </c>
      <c r="F2857" s="36">
        <v>1475.3520000000001</v>
      </c>
      <c r="G2857" s="36"/>
      <c r="H2857" s="36"/>
      <c r="I2857" s="36"/>
      <c r="J2857" s="36"/>
      <c r="K2857" s="36"/>
    </row>
    <row r="2858" spans="1:11" x14ac:dyDescent="0.25">
      <c r="A2858" s="37">
        <v>42851</v>
      </c>
      <c r="B2858" s="36">
        <v>0</v>
      </c>
      <c r="C2858" s="36">
        <v>1465.355</v>
      </c>
      <c r="D2858" s="36">
        <v>1465.355</v>
      </c>
      <c r="E2858" s="36">
        <v>1465.355</v>
      </c>
      <c r="F2858" s="36">
        <v>1465.355</v>
      </c>
      <c r="G2858" s="36"/>
      <c r="H2858" s="36"/>
      <c r="I2858" s="36"/>
      <c r="J2858" s="36"/>
      <c r="K2858" s="36"/>
    </row>
    <row r="2859" spans="1:11" x14ac:dyDescent="0.25">
      <c r="A2859" s="37">
        <v>42852</v>
      </c>
      <c r="B2859" s="36">
        <v>0</v>
      </c>
      <c r="C2859" s="36">
        <v>1479.1210000000001</v>
      </c>
      <c r="D2859" s="36">
        <v>1479.1210000000001</v>
      </c>
      <c r="E2859" s="36">
        <v>1479.1210000000001</v>
      </c>
      <c r="F2859" s="36">
        <v>1479.1210000000001</v>
      </c>
      <c r="G2859" s="36"/>
      <c r="H2859" s="36"/>
      <c r="I2859" s="36"/>
      <c r="J2859" s="36"/>
      <c r="K2859" s="36"/>
    </row>
    <row r="2860" spans="1:11" x14ac:dyDescent="0.25">
      <c r="A2860" s="37">
        <v>42853</v>
      </c>
      <c r="B2860" s="36">
        <v>0</v>
      </c>
      <c r="C2860" s="36">
        <v>1477.182</v>
      </c>
      <c r="D2860" s="36">
        <v>1477.182</v>
      </c>
      <c r="E2860" s="36">
        <v>1477.182</v>
      </c>
      <c r="F2860" s="36">
        <v>1477.182</v>
      </c>
      <c r="G2860" s="36"/>
      <c r="H2860" s="36"/>
      <c r="I2860" s="36"/>
      <c r="J2860" s="36"/>
      <c r="K2860" s="36"/>
    </row>
    <row r="2861" spans="1:11" x14ac:dyDescent="0.25">
      <c r="A2861" s="37">
        <v>42856</v>
      </c>
      <c r="B2861" s="36">
        <v>0</v>
      </c>
      <c r="C2861" s="36">
        <v>1538.848</v>
      </c>
      <c r="D2861" s="36">
        <v>1538.848</v>
      </c>
      <c r="E2861" s="36">
        <v>1538.848</v>
      </c>
      <c r="F2861" s="36">
        <v>1538.848</v>
      </c>
      <c r="G2861" s="36"/>
      <c r="H2861" s="36"/>
      <c r="I2861" s="36"/>
      <c r="J2861" s="36"/>
      <c r="K2861" s="36"/>
    </row>
    <row r="2862" spans="1:11" x14ac:dyDescent="0.25">
      <c r="A2862" s="37">
        <v>42857</v>
      </c>
      <c r="B2862" s="36">
        <v>0</v>
      </c>
      <c r="C2862" s="36">
        <v>1530.12</v>
      </c>
      <c r="D2862" s="36">
        <v>1530.12</v>
      </c>
      <c r="E2862" s="36">
        <v>1530.12</v>
      </c>
      <c r="F2862" s="36">
        <v>1530.12</v>
      </c>
      <c r="G2862" s="36"/>
      <c r="H2862" s="36"/>
      <c r="I2862" s="36"/>
      <c r="J2862" s="36"/>
      <c r="K2862" s="36"/>
    </row>
    <row r="2863" spans="1:11" x14ac:dyDescent="0.25">
      <c r="A2863" s="37">
        <v>42858</v>
      </c>
      <c r="B2863" s="36">
        <v>0</v>
      </c>
      <c r="C2863" s="36">
        <v>1508.9380000000001</v>
      </c>
      <c r="D2863" s="36">
        <v>1508.9380000000001</v>
      </c>
      <c r="E2863" s="36">
        <v>1508.9380000000001</v>
      </c>
      <c r="F2863" s="36">
        <v>1508.9380000000001</v>
      </c>
      <c r="G2863" s="36"/>
      <c r="H2863" s="36"/>
      <c r="I2863" s="36"/>
      <c r="J2863" s="36"/>
      <c r="K2863" s="36"/>
    </row>
    <row r="2864" spans="1:11" x14ac:dyDescent="0.25">
      <c r="A2864" s="37">
        <v>42859</v>
      </c>
      <c r="B2864" s="36">
        <v>0</v>
      </c>
      <c r="C2864" s="36">
        <v>1539.259</v>
      </c>
      <c r="D2864" s="36">
        <v>1539.259</v>
      </c>
      <c r="E2864" s="36">
        <v>1539.259</v>
      </c>
      <c r="F2864" s="36">
        <v>1539.259</v>
      </c>
      <c r="G2864" s="36"/>
      <c r="H2864" s="36"/>
      <c r="I2864" s="36"/>
      <c r="J2864" s="36"/>
      <c r="K2864" s="36"/>
    </row>
    <row r="2865" spans="1:11" x14ac:dyDescent="0.25">
      <c r="A2865" s="37">
        <v>42860</v>
      </c>
      <c r="B2865" s="36">
        <v>0</v>
      </c>
      <c r="C2865" s="36">
        <v>1526.4839999999999</v>
      </c>
      <c r="D2865" s="36">
        <v>1526.4839999999999</v>
      </c>
      <c r="E2865" s="36">
        <v>1526.4839999999999</v>
      </c>
      <c r="F2865" s="36">
        <v>1526.4839999999999</v>
      </c>
      <c r="G2865" s="36"/>
      <c r="H2865" s="36"/>
      <c r="I2865" s="36"/>
      <c r="J2865" s="36"/>
      <c r="K2865" s="36"/>
    </row>
    <row r="2866" spans="1:11" x14ac:dyDescent="0.25">
      <c r="A2866" s="37">
        <v>42863</v>
      </c>
      <c r="B2866" s="36">
        <v>0</v>
      </c>
      <c r="C2866" s="36">
        <v>1567.299</v>
      </c>
      <c r="D2866" s="36">
        <v>1567.299</v>
      </c>
      <c r="E2866" s="36">
        <v>1567.299</v>
      </c>
      <c r="F2866" s="36">
        <v>1567.299</v>
      </c>
      <c r="G2866" s="36"/>
      <c r="H2866" s="36"/>
      <c r="I2866" s="36"/>
      <c r="J2866" s="36"/>
      <c r="K2866" s="36"/>
    </row>
    <row r="2867" spans="1:11" x14ac:dyDescent="0.25">
      <c r="A2867" s="37">
        <v>42864</v>
      </c>
      <c r="B2867" s="36">
        <v>0</v>
      </c>
      <c r="C2867" s="36">
        <v>1568.3309999999999</v>
      </c>
      <c r="D2867" s="36">
        <v>1568.3309999999999</v>
      </c>
      <c r="E2867" s="36">
        <v>1568.3309999999999</v>
      </c>
      <c r="F2867" s="36">
        <v>1568.3309999999999</v>
      </c>
      <c r="G2867" s="36"/>
      <c r="H2867" s="36"/>
      <c r="I2867" s="36"/>
      <c r="J2867" s="36"/>
      <c r="K2867" s="36"/>
    </row>
    <row r="2868" spans="1:11" x14ac:dyDescent="0.25">
      <c r="A2868" s="37">
        <v>42865</v>
      </c>
      <c r="B2868" s="36">
        <v>0</v>
      </c>
      <c r="C2868" s="36">
        <v>1565.115</v>
      </c>
      <c r="D2868" s="36">
        <v>1565.115</v>
      </c>
      <c r="E2868" s="36">
        <v>1565.115</v>
      </c>
      <c r="F2868" s="36">
        <v>1565.115</v>
      </c>
      <c r="G2868" s="36"/>
      <c r="H2868" s="36"/>
      <c r="I2868" s="36"/>
      <c r="J2868" s="36"/>
      <c r="K2868" s="36"/>
    </row>
    <row r="2869" spans="1:11" x14ac:dyDescent="0.25">
      <c r="A2869" s="37">
        <v>42866</v>
      </c>
      <c r="B2869" s="36">
        <v>0</v>
      </c>
      <c r="C2869" s="36">
        <v>1565.3710000000001</v>
      </c>
      <c r="D2869" s="36">
        <v>1565.3710000000001</v>
      </c>
      <c r="E2869" s="36">
        <v>1565.3710000000001</v>
      </c>
      <c r="F2869" s="36">
        <v>1565.3710000000001</v>
      </c>
      <c r="G2869" s="36"/>
      <c r="H2869" s="36"/>
      <c r="I2869" s="36"/>
      <c r="J2869" s="36"/>
      <c r="K2869" s="36"/>
    </row>
    <row r="2870" spans="1:11" x14ac:dyDescent="0.25">
      <c r="A2870" s="37">
        <v>42867</v>
      </c>
      <c r="B2870" s="36">
        <v>0</v>
      </c>
      <c r="C2870" s="36">
        <v>1565.498</v>
      </c>
      <c r="D2870" s="36">
        <v>1565.498</v>
      </c>
      <c r="E2870" s="36">
        <v>1565.498</v>
      </c>
      <c r="F2870" s="36">
        <v>1565.498</v>
      </c>
      <c r="G2870" s="36"/>
      <c r="H2870" s="36"/>
      <c r="I2870" s="36"/>
      <c r="J2870" s="36"/>
      <c r="K2870" s="36"/>
    </row>
    <row r="2871" spans="1:11" x14ac:dyDescent="0.25">
      <c r="A2871" s="37">
        <v>42870</v>
      </c>
      <c r="B2871" s="36">
        <v>0</v>
      </c>
      <c r="C2871" s="36">
        <v>1607.501</v>
      </c>
      <c r="D2871" s="36">
        <v>1607.501</v>
      </c>
      <c r="E2871" s="36">
        <v>1607.501</v>
      </c>
      <c r="F2871" s="36">
        <v>1607.501</v>
      </c>
      <c r="G2871" s="36"/>
      <c r="H2871" s="36"/>
      <c r="I2871" s="36"/>
      <c r="J2871" s="36"/>
      <c r="K2871" s="36"/>
    </row>
    <row r="2872" spans="1:11" x14ac:dyDescent="0.25">
      <c r="A2872" s="37">
        <v>42871</v>
      </c>
      <c r="B2872" s="36">
        <v>0</v>
      </c>
      <c r="C2872" s="36">
        <v>1617.327</v>
      </c>
      <c r="D2872" s="36">
        <v>1617.327</v>
      </c>
      <c r="E2872" s="36">
        <v>1617.327</v>
      </c>
      <c r="F2872" s="36">
        <v>1617.327</v>
      </c>
      <c r="G2872" s="36"/>
      <c r="H2872" s="36"/>
      <c r="I2872" s="36"/>
      <c r="J2872" s="36"/>
      <c r="K2872" s="36"/>
    </row>
    <row r="2873" spans="1:11" x14ac:dyDescent="0.25">
      <c r="A2873" s="37">
        <v>42872</v>
      </c>
      <c r="B2873" s="36">
        <v>0</v>
      </c>
      <c r="C2873" s="36">
        <v>1349.779</v>
      </c>
      <c r="D2873" s="36">
        <v>1349.779</v>
      </c>
      <c r="E2873" s="36">
        <v>1349.779</v>
      </c>
      <c r="F2873" s="36">
        <v>1349.779</v>
      </c>
      <c r="G2873" s="36"/>
      <c r="H2873" s="36"/>
      <c r="I2873" s="36"/>
      <c r="J2873" s="36"/>
      <c r="K2873" s="36"/>
    </row>
    <row r="2874" spans="1:11" x14ac:dyDescent="0.25">
      <c r="A2874" s="37">
        <v>42873</v>
      </c>
      <c r="B2874" s="36">
        <v>0</v>
      </c>
      <c r="C2874" s="36">
        <v>1375.883</v>
      </c>
      <c r="D2874" s="36">
        <v>1375.883</v>
      </c>
      <c r="E2874" s="36">
        <v>1375.883</v>
      </c>
      <c r="F2874" s="36">
        <v>1375.883</v>
      </c>
      <c r="G2874" s="36"/>
      <c r="H2874" s="36"/>
      <c r="I2874" s="36"/>
      <c r="J2874" s="36"/>
      <c r="K2874" s="36"/>
    </row>
    <row r="2875" spans="1:11" x14ac:dyDescent="0.25">
      <c r="A2875" s="37">
        <v>42874</v>
      </c>
      <c r="B2875" s="36">
        <v>0</v>
      </c>
      <c r="C2875" s="36">
        <v>1458.7059999999999</v>
      </c>
      <c r="D2875" s="36">
        <v>1458.7059999999999</v>
      </c>
      <c r="E2875" s="36">
        <v>1458.7059999999999</v>
      </c>
      <c r="F2875" s="36">
        <v>1458.7059999999999</v>
      </c>
      <c r="G2875" s="36"/>
      <c r="H2875" s="36"/>
      <c r="I2875" s="36"/>
      <c r="J2875" s="36"/>
      <c r="K2875" s="36"/>
    </row>
    <row r="2876" spans="1:11" x14ac:dyDescent="0.25">
      <c r="A2876" s="37">
        <v>42877</v>
      </c>
      <c r="B2876" s="36">
        <v>0</v>
      </c>
      <c r="C2876" s="36">
        <v>1532.0319999999999</v>
      </c>
      <c r="D2876" s="36">
        <v>1532.0319999999999</v>
      </c>
      <c r="E2876" s="36">
        <v>1532.0319999999999</v>
      </c>
      <c r="F2876" s="36">
        <v>1532.0319999999999</v>
      </c>
      <c r="G2876" s="36"/>
      <c r="H2876" s="36"/>
      <c r="I2876" s="36"/>
      <c r="J2876" s="36"/>
      <c r="K2876" s="36"/>
    </row>
    <row r="2877" spans="1:11" x14ac:dyDescent="0.25">
      <c r="A2877" s="37">
        <v>42878</v>
      </c>
      <c r="B2877" s="36">
        <v>0</v>
      </c>
      <c r="C2877" s="36">
        <v>1523.2049999999999</v>
      </c>
      <c r="D2877" s="36">
        <v>1523.2049999999999</v>
      </c>
      <c r="E2877" s="36">
        <v>1523.2049999999999</v>
      </c>
      <c r="F2877" s="36">
        <v>1523.2049999999999</v>
      </c>
      <c r="G2877" s="36"/>
      <c r="H2877" s="36"/>
      <c r="I2877" s="36"/>
      <c r="J2877" s="36"/>
      <c r="K2877" s="36"/>
    </row>
    <row r="2878" spans="1:11" x14ac:dyDescent="0.25">
      <c r="A2878" s="37">
        <v>42879</v>
      </c>
      <c r="B2878" s="36">
        <v>0</v>
      </c>
      <c r="C2878" s="36">
        <v>1574.2819999999999</v>
      </c>
      <c r="D2878" s="36">
        <v>1574.2819999999999</v>
      </c>
      <c r="E2878" s="36">
        <v>1574.2819999999999</v>
      </c>
      <c r="F2878" s="36">
        <v>1574.2819999999999</v>
      </c>
      <c r="G2878" s="36"/>
      <c r="H2878" s="36"/>
      <c r="I2878" s="36"/>
      <c r="J2878" s="36"/>
      <c r="K2878" s="36"/>
    </row>
    <row r="2879" spans="1:11" x14ac:dyDescent="0.25">
      <c r="A2879" s="37">
        <v>42880</v>
      </c>
      <c r="B2879" s="36">
        <v>0</v>
      </c>
      <c r="C2879" s="36">
        <v>1552.9469999999999</v>
      </c>
      <c r="D2879" s="36">
        <v>1552.9469999999999</v>
      </c>
      <c r="E2879" s="36">
        <v>1552.9469999999999</v>
      </c>
      <c r="F2879" s="36">
        <v>1552.9469999999999</v>
      </c>
      <c r="G2879" s="36"/>
      <c r="H2879" s="36"/>
      <c r="I2879" s="36"/>
      <c r="J2879" s="36"/>
      <c r="K2879" s="36"/>
    </row>
    <row r="2880" spans="1:11" x14ac:dyDescent="0.25">
      <c r="A2880" s="37">
        <v>42881</v>
      </c>
      <c r="B2880" s="36">
        <v>0</v>
      </c>
      <c r="C2880" s="36">
        <v>1579.9649999999999</v>
      </c>
      <c r="D2880" s="36">
        <v>1579.9649999999999</v>
      </c>
      <c r="E2880" s="36">
        <v>1579.9649999999999</v>
      </c>
      <c r="F2880" s="36">
        <v>1579.9649999999999</v>
      </c>
      <c r="G2880" s="36"/>
      <c r="H2880" s="36"/>
      <c r="I2880" s="36"/>
      <c r="J2880" s="36"/>
      <c r="K2880" s="36"/>
    </row>
    <row r="2881" spans="1:11" x14ac:dyDescent="0.25">
      <c r="A2881" s="37">
        <v>42885</v>
      </c>
      <c r="B2881" s="36">
        <v>0</v>
      </c>
      <c r="C2881" s="36">
        <v>1591.18</v>
      </c>
      <c r="D2881" s="36">
        <v>1591.18</v>
      </c>
      <c r="E2881" s="36">
        <v>1591.18</v>
      </c>
      <c r="F2881" s="36">
        <v>1591.18</v>
      </c>
      <c r="G2881" s="36"/>
      <c r="H2881" s="36"/>
      <c r="I2881" s="36"/>
      <c r="J2881" s="36"/>
      <c r="K2881" s="36"/>
    </row>
    <row r="2882" spans="1:11" x14ac:dyDescent="0.25">
      <c r="A2882" s="37">
        <v>42886</v>
      </c>
      <c r="B2882" s="36">
        <v>0</v>
      </c>
      <c r="C2882" s="36">
        <v>1574.498</v>
      </c>
      <c r="D2882" s="36">
        <v>1574.498</v>
      </c>
      <c r="E2882" s="36">
        <v>1574.498</v>
      </c>
      <c r="F2882" s="36">
        <v>1574.498</v>
      </c>
      <c r="G2882" s="36"/>
      <c r="H2882" s="36"/>
      <c r="I2882" s="36"/>
      <c r="J2882" s="36"/>
      <c r="K2882" s="36"/>
    </row>
    <row r="2883" spans="1:11" x14ac:dyDescent="0.25">
      <c r="A2883" s="37">
        <v>42887</v>
      </c>
      <c r="B2883" s="36">
        <v>0</v>
      </c>
      <c r="C2883" s="36">
        <v>1619.0119999999999</v>
      </c>
      <c r="D2883" s="36">
        <v>1619.0119999999999</v>
      </c>
      <c r="E2883" s="36">
        <v>1619.0119999999999</v>
      </c>
      <c r="F2883" s="36">
        <v>1619.0119999999999</v>
      </c>
      <c r="G2883" s="36"/>
      <c r="H2883" s="36"/>
      <c r="I2883" s="36"/>
      <c r="J2883" s="36"/>
      <c r="K2883" s="36"/>
    </row>
    <row r="2884" spans="1:11" x14ac:dyDescent="0.25">
      <c r="A2884" s="37">
        <v>42888</v>
      </c>
      <c r="B2884" s="36">
        <v>0</v>
      </c>
      <c r="C2884" s="36">
        <v>1612.8889999999999</v>
      </c>
      <c r="D2884" s="36">
        <v>1612.8889999999999</v>
      </c>
      <c r="E2884" s="36">
        <v>1612.8889999999999</v>
      </c>
      <c r="F2884" s="36">
        <v>1612.8889999999999</v>
      </c>
      <c r="G2884" s="36"/>
      <c r="H2884" s="36"/>
      <c r="I2884" s="36"/>
      <c r="J2884" s="36"/>
      <c r="K2884" s="36"/>
    </row>
    <row r="2885" spans="1:11" x14ac:dyDescent="0.25">
      <c r="A2885" s="37">
        <v>42891</v>
      </c>
      <c r="B2885" s="36">
        <v>0</v>
      </c>
      <c r="C2885" s="36">
        <v>1612.222</v>
      </c>
      <c r="D2885" s="36">
        <v>1612.222</v>
      </c>
      <c r="E2885" s="36">
        <v>1612.222</v>
      </c>
      <c r="F2885" s="36">
        <v>1612.222</v>
      </c>
      <c r="G2885" s="36"/>
      <c r="H2885" s="36"/>
      <c r="I2885" s="36"/>
      <c r="J2885" s="36"/>
      <c r="K2885" s="36"/>
    </row>
    <row r="2886" spans="1:11" x14ac:dyDescent="0.25">
      <c r="A2886" s="37">
        <v>42892</v>
      </c>
      <c r="B2886" s="36">
        <v>0</v>
      </c>
      <c r="C2886" s="36">
        <v>1563.375</v>
      </c>
      <c r="D2886" s="36">
        <v>1563.375</v>
      </c>
      <c r="E2886" s="36">
        <v>1563.375</v>
      </c>
      <c r="F2886" s="36">
        <v>1563.375</v>
      </c>
      <c r="G2886" s="36"/>
      <c r="H2886" s="36"/>
      <c r="I2886" s="36"/>
      <c r="J2886" s="36"/>
      <c r="K2886" s="36"/>
    </row>
    <row r="2887" spans="1:11" x14ac:dyDescent="0.25">
      <c r="A2887" s="37">
        <v>42893</v>
      </c>
      <c r="B2887" s="36">
        <v>0</v>
      </c>
      <c r="C2887" s="36">
        <v>1583.028</v>
      </c>
      <c r="D2887" s="36">
        <v>1583.028</v>
      </c>
      <c r="E2887" s="36">
        <v>1583.028</v>
      </c>
      <c r="F2887" s="36">
        <v>1583.028</v>
      </c>
      <c r="G2887" s="36"/>
      <c r="H2887" s="36"/>
      <c r="I2887" s="36"/>
      <c r="J2887" s="36"/>
      <c r="K2887" s="36"/>
    </row>
    <row r="2888" spans="1:11" x14ac:dyDescent="0.25">
      <c r="A2888" s="37">
        <v>42894</v>
      </c>
      <c r="B2888" s="36">
        <v>0</v>
      </c>
      <c r="C2888" s="36">
        <v>1619.39</v>
      </c>
      <c r="D2888" s="36">
        <v>1619.39</v>
      </c>
      <c r="E2888" s="36">
        <v>1619.39</v>
      </c>
      <c r="F2888" s="36">
        <v>1619.39</v>
      </c>
      <c r="G2888" s="36"/>
      <c r="H2888" s="36"/>
      <c r="I2888" s="36"/>
      <c r="J2888" s="36"/>
      <c r="K2888" s="36"/>
    </row>
    <row r="2889" spans="1:11" x14ac:dyDescent="0.25">
      <c r="A2889" s="37">
        <v>42895</v>
      </c>
      <c r="B2889" s="36">
        <v>0</v>
      </c>
      <c r="C2889" s="36">
        <v>1582.5450000000001</v>
      </c>
      <c r="D2889" s="36">
        <v>1582.5450000000001</v>
      </c>
      <c r="E2889" s="36">
        <v>1582.5450000000001</v>
      </c>
      <c r="F2889" s="36">
        <v>1582.5450000000001</v>
      </c>
      <c r="G2889" s="36"/>
      <c r="H2889" s="36"/>
      <c r="I2889" s="36"/>
      <c r="J2889" s="36"/>
      <c r="K2889" s="36"/>
    </row>
    <row r="2890" spans="1:11" x14ac:dyDescent="0.25">
      <c r="A2890" s="37">
        <v>42898</v>
      </c>
      <c r="B2890" s="36">
        <v>0</v>
      </c>
      <c r="C2890" s="36">
        <v>1572.393</v>
      </c>
      <c r="D2890" s="36">
        <v>1572.393</v>
      </c>
      <c r="E2890" s="36">
        <v>1572.393</v>
      </c>
      <c r="F2890" s="36">
        <v>1572.393</v>
      </c>
      <c r="G2890" s="36"/>
      <c r="H2890" s="36"/>
      <c r="I2890" s="36"/>
      <c r="J2890" s="36"/>
      <c r="K2890" s="36"/>
    </row>
    <row r="2891" spans="1:11" x14ac:dyDescent="0.25">
      <c r="A2891" s="37">
        <v>42899</v>
      </c>
      <c r="B2891" s="36">
        <v>0</v>
      </c>
      <c r="C2891" s="36">
        <v>1627.992</v>
      </c>
      <c r="D2891" s="36">
        <v>1627.992</v>
      </c>
      <c r="E2891" s="36">
        <v>1627.992</v>
      </c>
      <c r="F2891" s="36">
        <v>1627.992</v>
      </c>
      <c r="G2891" s="36"/>
      <c r="H2891" s="36"/>
      <c r="I2891" s="36"/>
      <c r="J2891" s="36"/>
      <c r="K2891" s="36"/>
    </row>
    <row r="2892" spans="1:11" x14ac:dyDescent="0.25">
      <c r="A2892" s="37">
        <v>42900</v>
      </c>
      <c r="B2892" s="36">
        <v>0</v>
      </c>
      <c r="C2892" s="36">
        <v>1637.74</v>
      </c>
      <c r="D2892" s="36">
        <v>1637.74</v>
      </c>
      <c r="E2892" s="36">
        <v>1637.74</v>
      </c>
      <c r="F2892" s="36">
        <v>1637.74</v>
      </c>
      <c r="G2892" s="36"/>
      <c r="H2892" s="36"/>
      <c r="I2892" s="36"/>
      <c r="J2892" s="36"/>
      <c r="K2892" s="36"/>
    </row>
    <row r="2893" spans="1:11" x14ac:dyDescent="0.25">
      <c r="A2893" s="37">
        <v>42901</v>
      </c>
      <c r="B2893" s="36">
        <v>0</v>
      </c>
      <c r="C2893" s="36">
        <v>1620.2</v>
      </c>
      <c r="D2893" s="36">
        <v>1620.2</v>
      </c>
      <c r="E2893" s="36">
        <v>1620.2</v>
      </c>
      <c r="F2893" s="36">
        <v>1620.2</v>
      </c>
      <c r="G2893" s="36"/>
      <c r="H2893" s="36"/>
      <c r="I2893" s="36"/>
      <c r="J2893" s="36"/>
      <c r="K2893" s="36"/>
    </row>
    <row r="2894" spans="1:11" x14ac:dyDescent="0.25">
      <c r="A2894" s="37">
        <v>42902</v>
      </c>
      <c r="B2894" s="36">
        <v>0</v>
      </c>
      <c r="C2894" s="36">
        <v>1634.8520000000001</v>
      </c>
      <c r="D2894" s="36">
        <v>1634.8520000000001</v>
      </c>
      <c r="E2894" s="36">
        <v>1634.8520000000001</v>
      </c>
      <c r="F2894" s="36">
        <v>1634.8520000000001</v>
      </c>
      <c r="G2894" s="36"/>
      <c r="H2894" s="36"/>
      <c r="I2894" s="36"/>
      <c r="J2894" s="36"/>
      <c r="K2894" s="36"/>
    </row>
    <row r="2895" spans="1:11" x14ac:dyDescent="0.25">
      <c r="A2895" s="37">
        <v>42905</v>
      </c>
      <c r="B2895" s="36">
        <v>0</v>
      </c>
      <c r="C2895" s="36">
        <v>1690.885</v>
      </c>
      <c r="D2895" s="36">
        <v>1690.885</v>
      </c>
      <c r="E2895" s="36">
        <v>1690.885</v>
      </c>
      <c r="F2895" s="36">
        <v>1690.885</v>
      </c>
      <c r="G2895" s="36"/>
      <c r="H2895" s="36"/>
      <c r="I2895" s="36"/>
      <c r="J2895" s="36"/>
      <c r="K2895" s="36"/>
    </row>
    <row r="2896" spans="1:11" x14ac:dyDescent="0.25">
      <c r="A2896" s="37">
        <v>42906</v>
      </c>
      <c r="B2896" s="36">
        <v>0</v>
      </c>
      <c r="C2896" s="36">
        <v>1640.2739999999999</v>
      </c>
      <c r="D2896" s="36">
        <v>1640.2739999999999</v>
      </c>
      <c r="E2896" s="36">
        <v>1640.2739999999999</v>
      </c>
      <c r="F2896" s="36">
        <v>1640.2739999999999</v>
      </c>
      <c r="G2896" s="36"/>
      <c r="H2896" s="36"/>
      <c r="I2896" s="36"/>
      <c r="J2896" s="36"/>
      <c r="K2896" s="36"/>
    </row>
    <row r="2897" spans="1:11" x14ac:dyDescent="0.25">
      <c r="A2897" s="37">
        <v>42907</v>
      </c>
      <c r="B2897" s="36">
        <v>0</v>
      </c>
      <c r="C2897" s="36">
        <v>1652.3150000000001</v>
      </c>
      <c r="D2897" s="36">
        <v>1652.3150000000001</v>
      </c>
      <c r="E2897" s="36">
        <v>1652.3150000000001</v>
      </c>
      <c r="F2897" s="36">
        <v>1652.3150000000001</v>
      </c>
      <c r="G2897" s="36"/>
      <c r="H2897" s="36"/>
      <c r="I2897" s="36"/>
      <c r="J2897" s="36"/>
      <c r="K2897" s="36"/>
    </row>
    <row r="2898" spans="1:11" x14ac:dyDescent="0.25">
      <c r="A2898" s="37">
        <v>42908</v>
      </c>
      <c r="B2898" s="36">
        <v>0</v>
      </c>
      <c r="C2898" s="36">
        <v>1672.277</v>
      </c>
      <c r="D2898" s="36">
        <v>1672.277</v>
      </c>
      <c r="E2898" s="36">
        <v>1672.277</v>
      </c>
      <c r="F2898" s="36">
        <v>1672.277</v>
      </c>
      <c r="G2898" s="36"/>
      <c r="H2898" s="36"/>
      <c r="I2898" s="36"/>
      <c r="J2898" s="36"/>
      <c r="K2898" s="36"/>
    </row>
    <row r="2899" spans="1:11" x14ac:dyDescent="0.25">
      <c r="A2899" s="37">
        <v>42909</v>
      </c>
      <c r="B2899" s="36">
        <v>0</v>
      </c>
      <c r="C2899" s="36">
        <v>1686.8340000000001</v>
      </c>
      <c r="D2899" s="36">
        <v>1686.8340000000001</v>
      </c>
      <c r="E2899" s="36">
        <v>1686.8340000000001</v>
      </c>
      <c r="F2899" s="36">
        <v>1686.8340000000001</v>
      </c>
      <c r="G2899" s="36"/>
      <c r="H2899" s="36"/>
      <c r="I2899" s="36"/>
      <c r="J2899" s="36"/>
      <c r="K2899" s="36"/>
    </row>
    <row r="2900" spans="1:11" x14ac:dyDescent="0.25">
      <c r="A2900" s="37">
        <v>42912</v>
      </c>
      <c r="B2900" s="36">
        <v>0</v>
      </c>
      <c r="C2900" s="36">
        <v>1724.7080000000001</v>
      </c>
      <c r="D2900" s="36">
        <v>1724.7080000000001</v>
      </c>
      <c r="E2900" s="36">
        <v>1724.7080000000001</v>
      </c>
      <c r="F2900" s="36">
        <v>1724.7080000000001</v>
      </c>
      <c r="G2900" s="36"/>
      <c r="H2900" s="36"/>
      <c r="I2900" s="36"/>
      <c r="J2900" s="36"/>
      <c r="K2900" s="36"/>
    </row>
    <row r="2901" spans="1:11" x14ac:dyDescent="0.25">
      <c r="A2901" s="37">
        <v>42913</v>
      </c>
      <c r="B2901" s="36">
        <v>0</v>
      </c>
      <c r="C2901" s="36">
        <v>1669.5989999999999</v>
      </c>
      <c r="D2901" s="36">
        <v>1669.5989999999999</v>
      </c>
      <c r="E2901" s="36">
        <v>1669.5989999999999</v>
      </c>
      <c r="F2901" s="36">
        <v>1669.5989999999999</v>
      </c>
      <c r="G2901" s="36"/>
      <c r="H2901" s="36"/>
      <c r="I2901" s="36"/>
      <c r="J2901" s="36"/>
      <c r="K2901" s="36"/>
    </row>
    <row r="2902" spans="1:11" x14ac:dyDescent="0.25">
      <c r="A2902" s="37">
        <v>42914</v>
      </c>
      <c r="B2902" s="36">
        <v>0</v>
      </c>
      <c r="C2902" s="36">
        <v>1712.444</v>
      </c>
      <c r="D2902" s="36">
        <v>1712.444</v>
      </c>
      <c r="E2902" s="36">
        <v>1712.444</v>
      </c>
      <c r="F2902" s="36">
        <v>1712.444</v>
      </c>
      <c r="G2902" s="36"/>
      <c r="H2902" s="36"/>
      <c r="I2902" s="36"/>
      <c r="J2902" s="36"/>
      <c r="K2902" s="36"/>
    </row>
    <row r="2903" spans="1:11" x14ac:dyDescent="0.25">
      <c r="A2903" s="37">
        <v>42915</v>
      </c>
      <c r="B2903" s="36">
        <v>0</v>
      </c>
      <c r="C2903" s="36">
        <v>1630.3989999999999</v>
      </c>
      <c r="D2903" s="36">
        <v>1630.3989999999999</v>
      </c>
      <c r="E2903" s="36">
        <v>1630.3989999999999</v>
      </c>
      <c r="F2903" s="36">
        <v>1630.3989999999999</v>
      </c>
      <c r="G2903" s="36"/>
      <c r="H2903" s="36"/>
      <c r="I2903" s="36"/>
      <c r="J2903" s="36"/>
      <c r="K2903" s="36"/>
    </row>
    <row r="2904" spans="1:11" x14ac:dyDescent="0.25">
      <c r="A2904" s="37">
        <v>42916</v>
      </c>
      <c r="B2904" s="36">
        <v>0</v>
      </c>
      <c r="C2904" s="36">
        <v>1658.6210000000001</v>
      </c>
      <c r="D2904" s="36">
        <v>1658.6210000000001</v>
      </c>
      <c r="E2904" s="36">
        <v>1658.6210000000001</v>
      </c>
      <c r="F2904" s="36">
        <v>1658.6210000000001</v>
      </c>
      <c r="G2904" s="36"/>
      <c r="H2904" s="36"/>
      <c r="I2904" s="36"/>
      <c r="J2904" s="36"/>
      <c r="K2904" s="36"/>
    </row>
    <row r="2905" spans="1:11" x14ac:dyDescent="0.25">
      <c r="A2905" s="37">
        <v>42919</v>
      </c>
      <c r="B2905" s="36">
        <v>0</v>
      </c>
      <c r="C2905" s="36">
        <v>1607.97</v>
      </c>
      <c r="D2905" s="36">
        <v>1607.97</v>
      </c>
      <c r="E2905" s="36">
        <v>1607.97</v>
      </c>
      <c r="F2905" s="36">
        <v>1607.97</v>
      </c>
      <c r="G2905" s="36"/>
      <c r="H2905" s="36"/>
      <c r="I2905" s="36"/>
      <c r="J2905" s="36"/>
      <c r="K2905" s="36"/>
    </row>
    <row r="2906" spans="1:11" x14ac:dyDescent="0.25">
      <c r="A2906" s="37">
        <v>42921</v>
      </c>
      <c r="B2906" s="36">
        <v>0</v>
      </c>
      <c r="C2906" s="36">
        <v>1635.74</v>
      </c>
      <c r="D2906" s="36">
        <v>1635.74</v>
      </c>
      <c r="E2906" s="36">
        <v>1635.74</v>
      </c>
      <c r="F2906" s="36">
        <v>1635.74</v>
      </c>
      <c r="G2906" s="36"/>
      <c r="H2906" s="36"/>
      <c r="I2906" s="36"/>
      <c r="J2906" s="36"/>
      <c r="K2906" s="36"/>
    </row>
    <row r="2907" spans="1:11" x14ac:dyDescent="0.25">
      <c r="A2907" s="37">
        <v>42922</v>
      </c>
      <c r="B2907" s="36">
        <v>0</v>
      </c>
      <c r="C2907" s="36">
        <v>1543.413</v>
      </c>
      <c r="D2907" s="36">
        <v>1543.413</v>
      </c>
      <c r="E2907" s="36">
        <v>1543.413</v>
      </c>
      <c r="F2907" s="36">
        <v>1543.413</v>
      </c>
      <c r="G2907" s="36"/>
      <c r="H2907" s="36"/>
      <c r="I2907" s="36"/>
      <c r="J2907" s="36"/>
      <c r="K2907" s="36"/>
    </row>
    <row r="2908" spans="1:11" x14ac:dyDescent="0.25">
      <c r="A2908" s="37">
        <v>42923</v>
      </c>
      <c r="B2908" s="36">
        <v>0</v>
      </c>
      <c r="C2908" s="36">
        <v>1597.1869999999999</v>
      </c>
      <c r="D2908" s="36">
        <v>1597.1869999999999</v>
      </c>
      <c r="E2908" s="36">
        <v>1597.1869999999999</v>
      </c>
      <c r="F2908" s="36">
        <v>1597.1869999999999</v>
      </c>
      <c r="G2908" s="36"/>
      <c r="H2908" s="36"/>
      <c r="I2908" s="36"/>
      <c r="J2908" s="36"/>
      <c r="K2908" s="36"/>
    </row>
    <row r="2909" spans="1:11" x14ac:dyDescent="0.25">
      <c r="A2909" s="37">
        <v>42926</v>
      </c>
      <c r="B2909" s="36">
        <v>0</v>
      </c>
      <c r="C2909" s="36">
        <v>1639.721</v>
      </c>
      <c r="D2909" s="36">
        <v>1639.721</v>
      </c>
      <c r="E2909" s="36">
        <v>1639.721</v>
      </c>
      <c r="F2909" s="36">
        <v>1639.721</v>
      </c>
      <c r="G2909" s="36"/>
      <c r="H2909" s="36"/>
      <c r="I2909" s="36"/>
      <c r="J2909" s="36"/>
      <c r="K2909" s="36"/>
    </row>
    <row r="2910" spans="1:11" x14ac:dyDescent="0.25">
      <c r="A2910" s="37">
        <v>42927</v>
      </c>
      <c r="B2910" s="36">
        <v>0</v>
      </c>
      <c r="C2910" s="36">
        <v>1642.6120000000001</v>
      </c>
      <c r="D2910" s="36">
        <v>1642.6120000000001</v>
      </c>
      <c r="E2910" s="36">
        <v>1642.6120000000001</v>
      </c>
      <c r="F2910" s="36">
        <v>1642.6120000000001</v>
      </c>
      <c r="G2910" s="36"/>
      <c r="H2910" s="36"/>
      <c r="I2910" s="36"/>
      <c r="J2910" s="36"/>
      <c r="K2910" s="36"/>
    </row>
    <row r="2911" spans="1:11" x14ac:dyDescent="0.25">
      <c r="A2911" s="37">
        <v>42928</v>
      </c>
      <c r="B2911" s="36">
        <v>0</v>
      </c>
      <c r="C2911" s="36">
        <v>1690.1010000000001</v>
      </c>
      <c r="D2911" s="36">
        <v>1690.1010000000001</v>
      </c>
      <c r="E2911" s="36">
        <v>1690.1010000000001</v>
      </c>
      <c r="F2911" s="36">
        <v>1690.1010000000001</v>
      </c>
      <c r="G2911" s="36"/>
      <c r="H2911" s="36"/>
      <c r="I2911" s="36"/>
      <c r="J2911" s="36"/>
      <c r="K2911" s="36"/>
    </row>
    <row r="2912" spans="1:11" x14ac:dyDescent="0.25">
      <c r="A2912" s="37">
        <v>42929</v>
      </c>
      <c r="B2912" s="36">
        <v>0</v>
      </c>
      <c r="C2912" s="36">
        <v>1709.8140000000001</v>
      </c>
      <c r="D2912" s="36">
        <v>1709.8140000000001</v>
      </c>
      <c r="E2912" s="36">
        <v>1709.8140000000001</v>
      </c>
      <c r="F2912" s="36">
        <v>1709.8140000000001</v>
      </c>
      <c r="G2912" s="36"/>
      <c r="H2912" s="36"/>
      <c r="I2912" s="36"/>
      <c r="J2912" s="36"/>
      <c r="K2912" s="36"/>
    </row>
    <row r="2913" spans="1:11" x14ac:dyDescent="0.25">
      <c r="A2913" s="37">
        <v>42930</v>
      </c>
      <c r="B2913" s="36">
        <v>0</v>
      </c>
      <c r="C2913" s="36">
        <v>1745.079</v>
      </c>
      <c r="D2913" s="36">
        <v>1745.079</v>
      </c>
      <c r="E2913" s="36">
        <v>1745.079</v>
      </c>
      <c r="F2913" s="36">
        <v>1745.079</v>
      </c>
      <c r="G2913" s="36"/>
      <c r="H2913" s="36"/>
      <c r="I2913" s="36"/>
      <c r="J2913" s="36"/>
      <c r="K2913" s="36"/>
    </row>
    <row r="2914" spans="1:11" x14ac:dyDescent="0.25">
      <c r="A2914" s="37">
        <v>42933</v>
      </c>
      <c r="B2914" s="36">
        <v>0</v>
      </c>
      <c r="C2914" s="36">
        <v>1778.0119999999999</v>
      </c>
      <c r="D2914" s="36">
        <v>1778.0119999999999</v>
      </c>
      <c r="E2914" s="36">
        <v>1778.0119999999999</v>
      </c>
      <c r="F2914" s="36">
        <v>1778.0119999999999</v>
      </c>
      <c r="G2914" s="36"/>
      <c r="H2914" s="36"/>
      <c r="I2914" s="36"/>
      <c r="J2914" s="36"/>
      <c r="K2914" s="36"/>
    </row>
    <row r="2915" spans="1:11" x14ac:dyDescent="0.25">
      <c r="A2915" s="37">
        <v>42934</v>
      </c>
      <c r="B2915" s="36">
        <v>0</v>
      </c>
      <c r="C2915" s="36">
        <v>1802.884</v>
      </c>
      <c r="D2915" s="36">
        <v>1802.884</v>
      </c>
      <c r="E2915" s="36">
        <v>1802.884</v>
      </c>
      <c r="F2915" s="36">
        <v>1802.884</v>
      </c>
      <c r="G2915" s="36"/>
      <c r="H2915" s="36"/>
      <c r="I2915" s="36"/>
      <c r="J2915" s="36"/>
      <c r="K2915" s="36"/>
    </row>
    <row r="2916" spans="1:11" x14ac:dyDescent="0.25">
      <c r="A2916" s="37">
        <v>42935</v>
      </c>
      <c r="B2916" s="36">
        <v>0</v>
      </c>
      <c r="C2916" s="36">
        <v>1827.4760000000001</v>
      </c>
      <c r="D2916" s="36">
        <v>1827.4760000000001</v>
      </c>
      <c r="E2916" s="36">
        <v>1827.4760000000001</v>
      </c>
      <c r="F2916" s="36">
        <v>1827.4760000000001</v>
      </c>
      <c r="G2916" s="36"/>
      <c r="H2916" s="36"/>
      <c r="I2916" s="36"/>
      <c r="J2916" s="36"/>
      <c r="K2916" s="36"/>
    </row>
    <row r="2917" spans="1:11" x14ac:dyDescent="0.25">
      <c r="A2917" s="37">
        <v>42936</v>
      </c>
      <c r="B2917" s="36">
        <v>0</v>
      </c>
      <c r="C2917" s="36">
        <v>1836.67</v>
      </c>
      <c r="D2917" s="36">
        <v>1836.67</v>
      </c>
      <c r="E2917" s="36">
        <v>1836.67</v>
      </c>
      <c r="F2917" s="36">
        <v>1836.67</v>
      </c>
      <c r="G2917" s="36"/>
      <c r="H2917" s="36"/>
      <c r="I2917" s="36"/>
      <c r="J2917" s="36"/>
      <c r="K2917" s="36"/>
    </row>
    <row r="2918" spans="1:11" x14ac:dyDescent="0.25">
      <c r="A2918" s="37">
        <v>42937</v>
      </c>
      <c r="B2918" s="36">
        <v>0</v>
      </c>
      <c r="C2918" s="36">
        <v>1851.36</v>
      </c>
      <c r="D2918" s="36">
        <v>1851.36</v>
      </c>
      <c r="E2918" s="36">
        <v>1851.36</v>
      </c>
      <c r="F2918" s="36">
        <v>1851.36</v>
      </c>
      <c r="G2918" s="36"/>
      <c r="H2918" s="36"/>
      <c r="I2918" s="36"/>
      <c r="J2918" s="36"/>
      <c r="K2918" s="36"/>
    </row>
    <row r="2919" spans="1:11" x14ac:dyDescent="0.25">
      <c r="A2919" s="37">
        <v>42940</v>
      </c>
      <c r="B2919" s="36">
        <v>0</v>
      </c>
      <c r="C2919" s="36">
        <v>1890.3109999999999</v>
      </c>
      <c r="D2919" s="36">
        <v>1890.3109999999999</v>
      </c>
      <c r="E2919" s="36">
        <v>1890.3109999999999</v>
      </c>
      <c r="F2919" s="36">
        <v>1890.3109999999999</v>
      </c>
      <c r="G2919" s="36"/>
      <c r="H2919" s="36"/>
      <c r="I2919" s="36"/>
      <c r="J2919" s="36"/>
      <c r="K2919" s="36"/>
    </row>
    <row r="2920" spans="1:11" x14ac:dyDescent="0.25">
      <c r="A2920" s="37">
        <v>42941</v>
      </c>
      <c r="B2920" s="36">
        <v>0</v>
      </c>
      <c r="C2920" s="36">
        <v>1877.7280000000001</v>
      </c>
      <c r="D2920" s="36">
        <v>1877.7280000000001</v>
      </c>
      <c r="E2920" s="36">
        <v>1877.7280000000001</v>
      </c>
      <c r="F2920" s="36">
        <v>1877.7280000000001</v>
      </c>
      <c r="G2920" s="36"/>
      <c r="H2920" s="36"/>
      <c r="I2920" s="36"/>
      <c r="J2920" s="36"/>
      <c r="K2920" s="36"/>
    </row>
    <row r="2921" spans="1:11" x14ac:dyDescent="0.25">
      <c r="A2921" s="37">
        <v>42942</v>
      </c>
      <c r="B2921" s="36">
        <v>0</v>
      </c>
      <c r="C2921" s="36">
        <v>1874.48</v>
      </c>
      <c r="D2921" s="36">
        <v>1874.48</v>
      </c>
      <c r="E2921" s="36">
        <v>1874.48</v>
      </c>
      <c r="F2921" s="36">
        <v>1874.48</v>
      </c>
      <c r="G2921" s="36"/>
      <c r="H2921" s="36"/>
      <c r="I2921" s="36"/>
      <c r="J2921" s="36"/>
      <c r="K2921" s="36"/>
    </row>
    <row r="2922" spans="1:11" x14ac:dyDescent="0.25">
      <c r="A2922" s="37">
        <v>42943</v>
      </c>
      <c r="B2922" s="36">
        <v>0</v>
      </c>
      <c r="C2922" s="36">
        <v>1852.59</v>
      </c>
      <c r="D2922" s="36">
        <v>1852.59</v>
      </c>
      <c r="E2922" s="36">
        <v>1852.59</v>
      </c>
      <c r="F2922" s="36">
        <v>1852.59</v>
      </c>
      <c r="G2922" s="36"/>
      <c r="H2922" s="36"/>
      <c r="I2922" s="36"/>
      <c r="J2922" s="36"/>
      <c r="K2922" s="36"/>
    </row>
    <row r="2923" spans="1:11" x14ac:dyDescent="0.25">
      <c r="A2923" s="37">
        <v>42944</v>
      </c>
      <c r="B2923" s="36">
        <v>0</v>
      </c>
      <c r="C2923" s="36">
        <v>1844.3779999999999</v>
      </c>
      <c r="D2923" s="36">
        <v>1844.3779999999999</v>
      </c>
      <c r="E2923" s="36">
        <v>1844.3779999999999</v>
      </c>
      <c r="F2923" s="36">
        <v>1844.3779999999999</v>
      </c>
      <c r="G2923" s="36"/>
      <c r="H2923" s="36"/>
      <c r="I2923" s="36"/>
      <c r="J2923" s="36"/>
      <c r="K2923" s="36"/>
    </row>
    <row r="2924" spans="1:11" x14ac:dyDescent="0.25">
      <c r="A2924" s="37">
        <v>42947</v>
      </c>
      <c r="B2924" s="36">
        <v>0</v>
      </c>
      <c r="C2924" s="36">
        <v>1858.57</v>
      </c>
      <c r="D2924" s="36">
        <v>1858.57</v>
      </c>
      <c r="E2924" s="36">
        <v>1858.57</v>
      </c>
      <c r="F2924" s="36">
        <v>1858.57</v>
      </c>
      <c r="G2924" s="36"/>
      <c r="H2924" s="36"/>
      <c r="I2924" s="36"/>
      <c r="J2924" s="36"/>
      <c r="K2924" s="36"/>
    </row>
    <row r="2925" spans="1:11" x14ac:dyDescent="0.25">
      <c r="A2925" s="37">
        <v>42948</v>
      </c>
      <c r="B2925" s="36">
        <v>0</v>
      </c>
      <c r="C2925" s="36">
        <v>1881.6379999999999</v>
      </c>
      <c r="D2925" s="36">
        <v>1881.6379999999999</v>
      </c>
      <c r="E2925" s="36">
        <v>1881.6379999999999</v>
      </c>
      <c r="F2925" s="36">
        <v>1881.6379999999999</v>
      </c>
      <c r="G2925" s="36"/>
      <c r="H2925" s="36"/>
      <c r="I2925" s="36"/>
      <c r="J2925" s="36"/>
      <c r="K2925" s="36"/>
    </row>
    <row r="2926" spans="1:11" x14ac:dyDescent="0.25">
      <c r="A2926" s="37">
        <v>42949</v>
      </c>
      <c r="B2926" s="36">
        <v>0</v>
      </c>
      <c r="C2926" s="36">
        <v>1870.508</v>
      </c>
      <c r="D2926" s="36">
        <v>1870.508</v>
      </c>
      <c r="E2926" s="36">
        <v>1870.508</v>
      </c>
      <c r="F2926" s="36">
        <v>1870.508</v>
      </c>
      <c r="G2926" s="36"/>
      <c r="H2926" s="36"/>
      <c r="I2926" s="36"/>
      <c r="J2926" s="36"/>
      <c r="K2926" s="36"/>
    </row>
    <row r="2927" spans="1:11" x14ac:dyDescent="0.25">
      <c r="A2927" s="37">
        <v>42950</v>
      </c>
      <c r="B2927" s="36">
        <v>0</v>
      </c>
      <c r="C2927" s="36">
        <v>1846.527</v>
      </c>
      <c r="D2927" s="36">
        <v>1846.527</v>
      </c>
      <c r="E2927" s="36">
        <v>1846.527</v>
      </c>
      <c r="F2927" s="36">
        <v>1846.527</v>
      </c>
      <c r="G2927" s="36"/>
      <c r="H2927" s="36"/>
      <c r="I2927" s="36"/>
      <c r="J2927" s="36"/>
      <c r="K2927" s="36"/>
    </row>
    <row r="2928" spans="1:11" x14ac:dyDescent="0.25">
      <c r="A2928" s="37">
        <v>42951</v>
      </c>
      <c r="B2928" s="36">
        <v>0</v>
      </c>
      <c r="C2928" s="36">
        <v>1852.585</v>
      </c>
      <c r="D2928" s="36">
        <v>1852.585</v>
      </c>
      <c r="E2928" s="36">
        <v>1852.585</v>
      </c>
      <c r="F2928" s="36">
        <v>1852.585</v>
      </c>
      <c r="G2928" s="36"/>
      <c r="H2928" s="36"/>
      <c r="I2928" s="36"/>
      <c r="J2928" s="36"/>
      <c r="K2928" s="36"/>
    </row>
    <row r="2929" spans="1:11" x14ac:dyDescent="0.25">
      <c r="A2929" s="37">
        <v>42954</v>
      </c>
      <c r="B2929" s="36">
        <v>0</v>
      </c>
      <c r="C2929" s="36">
        <v>1874.7850000000001</v>
      </c>
      <c r="D2929" s="36">
        <v>1874.7850000000001</v>
      </c>
      <c r="E2929" s="36">
        <v>1874.7850000000001</v>
      </c>
      <c r="F2929" s="36">
        <v>1874.7850000000001</v>
      </c>
      <c r="G2929" s="36"/>
      <c r="H2929" s="36"/>
      <c r="I2929" s="36"/>
      <c r="J2929" s="36"/>
      <c r="K2929" s="36"/>
    </row>
    <row r="2930" spans="1:11" x14ac:dyDescent="0.25">
      <c r="A2930" s="37">
        <v>42955</v>
      </c>
      <c r="B2930" s="36">
        <v>0</v>
      </c>
      <c r="C2930" s="36">
        <v>1821.404</v>
      </c>
      <c r="D2930" s="36">
        <v>1821.404</v>
      </c>
      <c r="E2930" s="36">
        <v>1821.404</v>
      </c>
      <c r="F2930" s="36">
        <v>1821.404</v>
      </c>
      <c r="G2930" s="36"/>
      <c r="H2930" s="36"/>
      <c r="I2930" s="36"/>
      <c r="J2930" s="36"/>
      <c r="K2930" s="36"/>
    </row>
    <row r="2931" spans="1:11" x14ac:dyDescent="0.25">
      <c r="A2931" s="37">
        <v>42956</v>
      </c>
      <c r="B2931" s="36">
        <v>0</v>
      </c>
      <c r="C2931" s="36">
        <v>1768.1110000000001</v>
      </c>
      <c r="D2931" s="36">
        <v>1768.1110000000001</v>
      </c>
      <c r="E2931" s="36">
        <v>1768.1110000000001</v>
      </c>
      <c r="F2931" s="36">
        <v>1768.1110000000001</v>
      </c>
      <c r="G2931" s="36"/>
      <c r="H2931" s="36"/>
      <c r="I2931" s="36"/>
      <c r="J2931" s="36"/>
      <c r="K2931" s="36"/>
    </row>
    <row r="2932" spans="1:11" x14ac:dyDescent="0.25">
      <c r="A2932" s="37">
        <v>42957</v>
      </c>
      <c r="B2932" s="36">
        <v>0</v>
      </c>
      <c r="C2932" s="36">
        <v>1541.039</v>
      </c>
      <c r="D2932" s="36">
        <v>1541.039</v>
      </c>
      <c r="E2932" s="36">
        <v>1541.039</v>
      </c>
      <c r="F2932" s="36">
        <v>1541.039</v>
      </c>
      <c r="G2932" s="36"/>
      <c r="H2932" s="36"/>
      <c r="I2932" s="36"/>
      <c r="J2932" s="36"/>
      <c r="K2932" s="36"/>
    </row>
    <row r="2933" spans="1:11" x14ac:dyDescent="0.25">
      <c r="A2933" s="37">
        <v>42958</v>
      </c>
      <c r="B2933" s="36">
        <v>0</v>
      </c>
      <c r="C2933" s="36">
        <v>1485.7840000000001</v>
      </c>
      <c r="D2933" s="36">
        <v>1485.7840000000001</v>
      </c>
      <c r="E2933" s="36">
        <v>1485.7840000000001</v>
      </c>
      <c r="F2933" s="36">
        <v>1485.7840000000001</v>
      </c>
      <c r="G2933" s="36"/>
      <c r="H2933" s="36"/>
      <c r="I2933" s="36"/>
      <c r="J2933" s="36"/>
      <c r="K2933" s="36"/>
    </row>
    <row r="2934" spans="1:11" x14ac:dyDescent="0.25">
      <c r="A2934" s="37">
        <v>42961</v>
      </c>
      <c r="B2934" s="36">
        <v>0</v>
      </c>
      <c r="C2934" s="36">
        <v>1675.327</v>
      </c>
      <c r="D2934" s="36">
        <v>1675.327</v>
      </c>
      <c r="E2934" s="36">
        <v>1675.327</v>
      </c>
      <c r="F2934" s="36">
        <v>1675.327</v>
      </c>
      <c r="G2934" s="36"/>
      <c r="H2934" s="36"/>
      <c r="I2934" s="36"/>
      <c r="J2934" s="36"/>
      <c r="K2934" s="36"/>
    </row>
    <row r="2935" spans="1:11" x14ac:dyDescent="0.25">
      <c r="A2935" s="37">
        <v>42962</v>
      </c>
      <c r="B2935" s="36">
        <v>0</v>
      </c>
      <c r="C2935" s="36">
        <v>1699.42</v>
      </c>
      <c r="D2935" s="36">
        <v>1699.42</v>
      </c>
      <c r="E2935" s="36">
        <v>1699.42</v>
      </c>
      <c r="F2935" s="36">
        <v>1699.42</v>
      </c>
      <c r="G2935" s="36"/>
      <c r="H2935" s="36"/>
      <c r="I2935" s="36"/>
      <c r="J2935" s="36"/>
      <c r="K2935" s="36"/>
    </row>
    <row r="2936" spans="1:11" x14ac:dyDescent="0.25">
      <c r="A2936" s="37">
        <v>42963</v>
      </c>
      <c r="B2936" s="36">
        <v>0</v>
      </c>
      <c r="C2936" s="36">
        <v>1704.5930000000001</v>
      </c>
      <c r="D2936" s="36">
        <v>1704.5930000000001</v>
      </c>
      <c r="E2936" s="36">
        <v>1704.5930000000001</v>
      </c>
      <c r="F2936" s="36">
        <v>1704.5930000000001</v>
      </c>
      <c r="G2936" s="36"/>
      <c r="H2936" s="36"/>
      <c r="I2936" s="36"/>
      <c r="J2936" s="36"/>
      <c r="K2936" s="36"/>
    </row>
    <row r="2937" spans="1:11" x14ac:dyDescent="0.25">
      <c r="A2937" s="37">
        <v>42964</v>
      </c>
      <c r="B2937" s="36">
        <v>0</v>
      </c>
      <c r="C2937" s="36">
        <v>1430.538</v>
      </c>
      <c r="D2937" s="36">
        <v>1430.538</v>
      </c>
      <c r="E2937" s="36">
        <v>1430.538</v>
      </c>
      <c r="F2937" s="36">
        <v>1430.538</v>
      </c>
      <c r="G2937" s="36"/>
      <c r="H2937" s="36"/>
      <c r="I2937" s="36"/>
      <c r="J2937" s="36"/>
      <c r="K2937" s="36"/>
    </row>
    <row r="2938" spans="1:11" x14ac:dyDescent="0.25">
      <c r="A2938" s="37">
        <v>42965</v>
      </c>
      <c r="B2938" s="36">
        <v>0</v>
      </c>
      <c r="C2938" s="36">
        <v>1467.8510000000001</v>
      </c>
      <c r="D2938" s="36">
        <v>1467.8510000000001</v>
      </c>
      <c r="E2938" s="36">
        <v>1467.8510000000001</v>
      </c>
      <c r="F2938" s="36">
        <v>1467.8510000000001</v>
      </c>
      <c r="G2938" s="36"/>
      <c r="H2938" s="36"/>
      <c r="I2938" s="36"/>
      <c r="J2938" s="36"/>
      <c r="K2938" s="36"/>
    </row>
    <row r="2939" spans="1:11" x14ac:dyDescent="0.25">
      <c r="A2939" s="37">
        <v>42968</v>
      </c>
      <c r="B2939" s="36">
        <v>0</v>
      </c>
      <c r="C2939" s="36">
        <v>1525.8030000000001</v>
      </c>
      <c r="D2939" s="36">
        <v>1525.8030000000001</v>
      </c>
      <c r="E2939" s="36">
        <v>1525.8030000000001</v>
      </c>
      <c r="F2939" s="36">
        <v>1525.8030000000001</v>
      </c>
      <c r="G2939" s="36"/>
      <c r="H2939" s="36"/>
      <c r="I2939" s="36"/>
      <c r="J2939" s="36"/>
      <c r="K2939" s="36"/>
    </row>
    <row r="2940" spans="1:11" x14ac:dyDescent="0.25">
      <c r="A2940" s="37">
        <v>42969</v>
      </c>
      <c r="B2940" s="36">
        <v>0</v>
      </c>
      <c r="C2940" s="36">
        <v>1639.5709999999999</v>
      </c>
      <c r="D2940" s="36">
        <v>1639.5709999999999</v>
      </c>
      <c r="E2940" s="36">
        <v>1639.5709999999999</v>
      </c>
      <c r="F2940" s="36">
        <v>1639.5709999999999</v>
      </c>
      <c r="G2940" s="36"/>
      <c r="H2940" s="36"/>
      <c r="I2940" s="36"/>
      <c r="J2940" s="36"/>
      <c r="K2940" s="36"/>
    </row>
    <row r="2941" spans="1:11" x14ac:dyDescent="0.25">
      <c r="A2941" s="37">
        <v>42970</v>
      </c>
      <c r="B2941" s="36">
        <v>0</v>
      </c>
      <c r="C2941" s="36">
        <v>1622.299</v>
      </c>
      <c r="D2941" s="36">
        <v>1622.299</v>
      </c>
      <c r="E2941" s="36">
        <v>1622.299</v>
      </c>
      <c r="F2941" s="36">
        <v>1622.299</v>
      </c>
      <c r="G2941" s="36"/>
      <c r="H2941" s="36"/>
      <c r="I2941" s="36"/>
      <c r="J2941" s="36"/>
      <c r="K2941" s="36"/>
    </row>
    <row r="2942" spans="1:11" x14ac:dyDescent="0.25">
      <c r="A2942" s="37">
        <v>42971</v>
      </c>
      <c r="B2942" s="36">
        <v>0</v>
      </c>
      <c r="C2942" s="36">
        <v>1575.4559999999999</v>
      </c>
      <c r="D2942" s="36">
        <v>1575.4559999999999</v>
      </c>
      <c r="E2942" s="36">
        <v>1575.4559999999999</v>
      </c>
      <c r="F2942" s="36">
        <v>1575.4559999999999</v>
      </c>
      <c r="G2942" s="36"/>
      <c r="H2942" s="36"/>
      <c r="I2942" s="36"/>
      <c r="J2942" s="36"/>
      <c r="K2942" s="36"/>
    </row>
    <row r="2943" spans="1:11" x14ac:dyDescent="0.25">
      <c r="A2943" s="37">
        <v>42972</v>
      </c>
      <c r="B2943" s="36">
        <v>0</v>
      </c>
      <c r="C2943" s="36">
        <v>1624.7470000000001</v>
      </c>
      <c r="D2943" s="36">
        <v>1624.7470000000001</v>
      </c>
      <c r="E2943" s="36">
        <v>1624.7470000000001</v>
      </c>
      <c r="F2943" s="36">
        <v>1624.7470000000001</v>
      </c>
      <c r="G2943" s="36"/>
      <c r="H2943" s="36"/>
      <c r="I2943" s="36"/>
      <c r="J2943" s="36"/>
      <c r="K2943" s="36"/>
    </row>
    <row r="2944" spans="1:11" x14ac:dyDescent="0.25">
      <c r="A2944" s="37">
        <v>42975</v>
      </c>
      <c r="B2944" s="36">
        <v>0</v>
      </c>
      <c r="C2944" s="36">
        <v>1634.415</v>
      </c>
      <c r="D2944" s="36">
        <v>1634.415</v>
      </c>
      <c r="E2944" s="36">
        <v>1634.415</v>
      </c>
      <c r="F2944" s="36">
        <v>1634.415</v>
      </c>
      <c r="G2944" s="36"/>
      <c r="H2944" s="36"/>
      <c r="I2944" s="36"/>
      <c r="J2944" s="36"/>
      <c r="K2944" s="36"/>
    </row>
    <row r="2945" spans="1:11" x14ac:dyDescent="0.25">
      <c r="A2945" s="37">
        <v>42976</v>
      </c>
      <c r="B2945" s="36">
        <v>0</v>
      </c>
      <c r="C2945" s="36">
        <v>1614.597</v>
      </c>
      <c r="D2945" s="36">
        <v>1614.597</v>
      </c>
      <c r="E2945" s="36">
        <v>1614.597</v>
      </c>
      <c r="F2945" s="36">
        <v>1614.597</v>
      </c>
      <c r="G2945" s="36"/>
      <c r="H2945" s="36"/>
      <c r="I2945" s="36"/>
      <c r="J2945" s="36"/>
      <c r="K2945" s="36"/>
    </row>
    <row r="2946" spans="1:11" x14ac:dyDescent="0.25">
      <c r="A2946" s="37">
        <v>42977</v>
      </c>
      <c r="B2946" s="36">
        <v>0</v>
      </c>
      <c r="C2946" s="36">
        <v>1620.4349999999999</v>
      </c>
      <c r="D2946" s="36">
        <v>1620.4349999999999</v>
      </c>
      <c r="E2946" s="36">
        <v>1620.4349999999999</v>
      </c>
      <c r="F2946" s="36">
        <v>1620.4349999999999</v>
      </c>
      <c r="G2946" s="36"/>
      <c r="H2946" s="36"/>
      <c r="I2946" s="36"/>
      <c r="J2946" s="36"/>
      <c r="K2946" s="36"/>
    </row>
    <row r="2947" spans="1:11" x14ac:dyDescent="0.25">
      <c r="A2947" s="37">
        <v>42978</v>
      </c>
      <c r="B2947" s="36">
        <v>0</v>
      </c>
      <c r="C2947" s="36">
        <v>1669.989</v>
      </c>
      <c r="D2947" s="36">
        <v>1669.989</v>
      </c>
      <c r="E2947" s="36">
        <v>1669.989</v>
      </c>
      <c r="F2947" s="36">
        <v>1669.989</v>
      </c>
      <c r="G2947" s="36"/>
      <c r="H2947" s="36"/>
      <c r="I2947" s="36"/>
      <c r="J2947" s="36"/>
      <c r="K2947" s="36"/>
    </row>
    <row r="2948" spans="1:11" x14ac:dyDescent="0.25">
      <c r="A2948" s="37">
        <v>42979</v>
      </c>
      <c r="B2948" s="36">
        <v>0</v>
      </c>
      <c r="C2948" s="36">
        <v>1679.4670000000001</v>
      </c>
      <c r="D2948" s="36">
        <v>1679.4670000000001</v>
      </c>
      <c r="E2948" s="36">
        <v>1679.4670000000001</v>
      </c>
      <c r="F2948" s="36">
        <v>1679.4670000000001</v>
      </c>
      <c r="G2948" s="36"/>
      <c r="H2948" s="36"/>
      <c r="I2948" s="36"/>
      <c r="J2948" s="36"/>
      <c r="K2948" s="36"/>
    </row>
    <row r="2949" spans="1:11" x14ac:dyDescent="0.25">
      <c r="A2949" s="37">
        <v>42983</v>
      </c>
      <c r="B2949" s="36">
        <v>0</v>
      </c>
      <c r="C2949" s="36">
        <v>1574.567</v>
      </c>
      <c r="D2949" s="36">
        <v>1574.567</v>
      </c>
      <c r="E2949" s="36">
        <v>1574.567</v>
      </c>
      <c r="F2949" s="36">
        <v>1574.567</v>
      </c>
      <c r="G2949" s="36"/>
      <c r="H2949" s="36"/>
      <c r="I2949" s="36"/>
      <c r="J2949" s="36"/>
      <c r="K2949" s="36"/>
    </row>
    <row r="2950" spans="1:11" x14ac:dyDescent="0.25">
      <c r="A2950" s="37">
        <v>42984</v>
      </c>
      <c r="B2950" s="36">
        <v>0</v>
      </c>
      <c r="C2950" s="36">
        <v>1615.317</v>
      </c>
      <c r="D2950" s="36">
        <v>1615.317</v>
      </c>
      <c r="E2950" s="36">
        <v>1615.317</v>
      </c>
      <c r="F2950" s="36">
        <v>1615.317</v>
      </c>
      <c r="G2950" s="36"/>
      <c r="H2950" s="36"/>
      <c r="I2950" s="36"/>
      <c r="J2950" s="36"/>
      <c r="K2950" s="36"/>
    </row>
    <row r="2951" spans="1:11" x14ac:dyDescent="0.25">
      <c r="A2951" s="37">
        <v>42985</v>
      </c>
      <c r="B2951" s="36">
        <v>0</v>
      </c>
      <c r="C2951" s="36">
        <v>1621.941</v>
      </c>
      <c r="D2951" s="36">
        <v>1621.941</v>
      </c>
      <c r="E2951" s="36">
        <v>1621.941</v>
      </c>
      <c r="F2951" s="36">
        <v>1621.941</v>
      </c>
      <c r="G2951" s="36"/>
      <c r="H2951" s="36"/>
      <c r="I2951" s="36"/>
      <c r="J2951" s="36"/>
      <c r="K2951" s="36"/>
    </row>
    <row r="2952" spans="1:11" x14ac:dyDescent="0.25">
      <c r="A2952" s="37">
        <v>42986</v>
      </c>
      <c r="B2952" s="36">
        <v>0</v>
      </c>
      <c r="C2952" s="36">
        <v>1589.597</v>
      </c>
      <c r="D2952" s="36">
        <v>1589.597</v>
      </c>
      <c r="E2952" s="36">
        <v>1589.597</v>
      </c>
      <c r="F2952" s="36">
        <v>1589.597</v>
      </c>
      <c r="G2952" s="36"/>
      <c r="H2952" s="36"/>
      <c r="I2952" s="36"/>
      <c r="J2952" s="36"/>
      <c r="K2952" s="36"/>
    </row>
    <row r="2953" spans="1:11" x14ac:dyDescent="0.25">
      <c r="A2953" s="37">
        <v>42989</v>
      </c>
      <c r="B2953" s="36">
        <v>0</v>
      </c>
      <c r="C2953" s="36">
        <v>1677.4829999999999</v>
      </c>
      <c r="D2953" s="36">
        <v>1677.4829999999999</v>
      </c>
      <c r="E2953" s="36">
        <v>1677.4829999999999</v>
      </c>
      <c r="F2953" s="36">
        <v>1677.4829999999999</v>
      </c>
      <c r="G2953" s="36"/>
      <c r="H2953" s="36"/>
      <c r="I2953" s="36"/>
      <c r="J2953" s="36"/>
      <c r="K2953" s="36"/>
    </row>
    <row r="2954" spans="1:11" x14ac:dyDescent="0.25">
      <c r="A2954" s="37">
        <v>42990</v>
      </c>
      <c r="B2954" s="36">
        <v>0</v>
      </c>
      <c r="C2954" s="36">
        <v>1716.23</v>
      </c>
      <c r="D2954" s="36">
        <v>1716.23</v>
      </c>
      <c r="E2954" s="36">
        <v>1716.23</v>
      </c>
      <c r="F2954" s="36">
        <v>1716.23</v>
      </c>
      <c r="G2954" s="36"/>
      <c r="H2954" s="36"/>
      <c r="I2954" s="36"/>
      <c r="J2954" s="36"/>
      <c r="K2954" s="36"/>
    </row>
    <row r="2955" spans="1:11" x14ac:dyDescent="0.25">
      <c r="A2955" s="37">
        <v>42991</v>
      </c>
      <c r="B2955" s="36">
        <v>0</v>
      </c>
      <c r="C2955" s="36">
        <v>1777.09</v>
      </c>
      <c r="D2955" s="36">
        <v>1777.09</v>
      </c>
      <c r="E2955" s="36">
        <v>1777.09</v>
      </c>
      <c r="F2955" s="36">
        <v>1777.09</v>
      </c>
      <c r="G2955" s="36"/>
      <c r="H2955" s="36"/>
      <c r="I2955" s="36"/>
      <c r="J2955" s="36"/>
      <c r="K2955" s="36"/>
    </row>
    <row r="2956" spans="1:11" x14ac:dyDescent="0.25">
      <c r="A2956" s="37">
        <v>42992</v>
      </c>
      <c r="B2956" s="36">
        <v>0</v>
      </c>
      <c r="C2956" s="36">
        <v>1761.65</v>
      </c>
      <c r="D2956" s="36">
        <v>1761.65</v>
      </c>
      <c r="E2956" s="36">
        <v>1761.65</v>
      </c>
      <c r="F2956" s="36">
        <v>1761.65</v>
      </c>
      <c r="G2956" s="36"/>
      <c r="H2956" s="36"/>
      <c r="I2956" s="36"/>
      <c r="J2956" s="36"/>
      <c r="K2956" s="36"/>
    </row>
    <row r="2957" spans="1:11" x14ac:dyDescent="0.25">
      <c r="A2957" s="37">
        <v>42993</v>
      </c>
      <c r="B2957" s="36">
        <v>0</v>
      </c>
      <c r="C2957" s="36">
        <v>1783.6189999999999</v>
      </c>
      <c r="D2957" s="36">
        <v>1783.6189999999999</v>
      </c>
      <c r="E2957" s="36">
        <v>1783.6189999999999</v>
      </c>
      <c r="F2957" s="36">
        <v>1783.6189999999999</v>
      </c>
      <c r="G2957" s="36"/>
      <c r="H2957" s="36"/>
      <c r="I2957" s="36"/>
      <c r="J2957" s="36"/>
      <c r="K2957" s="36"/>
    </row>
    <row r="2958" spans="1:11" x14ac:dyDescent="0.25">
      <c r="A2958" s="37">
        <v>42996</v>
      </c>
      <c r="B2958" s="36">
        <v>0</v>
      </c>
      <c r="C2958" s="36">
        <v>1868.414</v>
      </c>
      <c r="D2958" s="36">
        <v>1868.414</v>
      </c>
      <c r="E2958" s="36">
        <v>1868.414</v>
      </c>
      <c r="F2958" s="36">
        <v>1868.414</v>
      </c>
      <c r="G2958" s="36"/>
      <c r="H2958" s="36"/>
      <c r="I2958" s="36"/>
      <c r="J2958" s="36"/>
      <c r="K2958" s="36"/>
    </row>
    <row r="2959" spans="1:11" x14ac:dyDescent="0.25">
      <c r="A2959" s="37">
        <v>42997</v>
      </c>
      <c r="B2959" s="36">
        <v>0</v>
      </c>
      <c r="C2959" s="36">
        <v>1856.298</v>
      </c>
      <c r="D2959" s="36">
        <v>1856.298</v>
      </c>
      <c r="E2959" s="36">
        <v>1856.298</v>
      </c>
      <c r="F2959" s="36">
        <v>1856.298</v>
      </c>
      <c r="G2959" s="36"/>
      <c r="H2959" s="36"/>
      <c r="I2959" s="36"/>
      <c r="J2959" s="36"/>
      <c r="K2959" s="36"/>
    </row>
    <row r="2960" spans="1:11" x14ac:dyDescent="0.25">
      <c r="A2960" s="37">
        <v>42998</v>
      </c>
      <c r="B2960" s="36">
        <v>0</v>
      </c>
      <c r="C2960" s="36">
        <v>1860.8040000000001</v>
      </c>
      <c r="D2960" s="36">
        <v>1860.8040000000001</v>
      </c>
      <c r="E2960" s="36">
        <v>1860.8040000000001</v>
      </c>
      <c r="F2960" s="36">
        <v>1860.8040000000001</v>
      </c>
      <c r="G2960" s="36"/>
      <c r="H2960" s="36"/>
      <c r="I2960" s="36"/>
      <c r="J2960" s="36"/>
      <c r="K2960" s="36"/>
    </row>
    <row r="2961" spans="1:11" x14ac:dyDescent="0.25">
      <c r="A2961" s="37">
        <v>42999</v>
      </c>
      <c r="B2961" s="36">
        <v>0</v>
      </c>
      <c r="C2961" s="36">
        <v>1854.5619999999999</v>
      </c>
      <c r="D2961" s="36">
        <v>1854.5619999999999</v>
      </c>
      <c r="E2961" s="36">
        <v>1854.5619999999999</v>
      </c>
      <c r="F2961" s="36">
        <v>1854.5619999999999</v>
      </c>
      <c r="G2961" s="36"/>
      <c r="H2961" s="36"/>
      <c r="I2961" s="36"/>
      <c r="J2961" s="36"/>
      <c r="K2961" s="36"/>
    </row>
    <row r="2962" spans="1:11" x14ac:dyDescent="0.25">
      <c r="A2962" s="37">
        <v>43000</v>
      </c>
      <c r="B2962" s="36">
        <v>0</v>
      </c>
      <c r="C2962" s="36">
        <v>1853.0730000000001</v>
      </c>
      <c r="D2962" s="36">
        <v>1853.0730000000001</v>
      </c>
      <c r="E2962" s="36">
        <v>1853.0730000000001</v>
      </c>
      <c r="F2962" s="36">
        <v>1853.0730000000001</v>
      </c>
      <c r="G2962" s="36"/>
      <c r="H2962" s="36"/>
      <c r="I2962" s="36"/>
      <c r="J2962" s="36"/>
      <c r="K2962" s="36"/>
    </row>
    <row r="2963" spans="1:11" x14ac:dyDescent="0.25">
      <c r="A2963" s="37">
        <v>43003</v>
      </c>
      <c r="B2963" s="36">
        <v>0</v>
      </c>
      <c r="C2963" s="36">
        <v>1842.2629999999999</v>
      </c>
      <c r="D2963" s="36">
        <v>1842.2629999999999</v>
      </c>
      <c r="E2963" s="36">
        <v>1842.2629999999999</v>
      </c>
      <c r="F2963" s="36">
        <v>1842.2629999999999</v>
      </c>
      <c r="G2963" s="36"/>
      <c r="H2963" s="36"/>
      <c r="I2963" s="36"/>
      <c r="J2963" s="36"/>
      <c r="K2963" s="36"/>
    </row>
    <row r="2964" spans="1:11" x14ac:dyDescent="0.25">
      <c r="A2964" s="37">
        <v>43004</v>
      </c>
      <c r="B2964" s="36">
        <v>0</v>
      </c>
      <c r="C2964" s="36">
        <v>1866.4649999999999</v>
      </c>
      <c r="D2964" s="36">
        <v>1866.4649999999999</v>
      </c>
      <c r="E2964" s="36">
        <v>1866.4649999999999</v>
      </c>
      <c r="F2964" s="36">
        <v>1866.4649999999999</v>
      </c>
      <c r="G2964" s="36"/>
      <c r="H2964" s="36"/>
      <c r="I2964" s="36"/>
      <c r="J2964" s="36"/>
      <c r="K2964" s="36"/>
    </row>
    <row r="2965" spans="1:11" x14ac:dyDescent="0.25">
      <c r="A2965" s="37">
        <v>43005</v>
      </c>
      <c r="B2965" s="36">
        <v>0</v>
      </c>
      <c r="C2965" s="36">
        <v>1882.1220000000001</v>
      </c>
      <c r="D2965" s="36">
        <v>1882.1220000000001</v>
      </c>
      <c r="E2965" s="36">
        <v>1882.1220000000001</v>
      </c>
      <c r="F2965" s="36">
        <v>1882.1220000000001</v>
      </c>
      <c r="G2965" s="36"/>
      <c r="H2965" s="36"/>
      <c r="I2965" s="36"/>
      <c r="J2965" s="36"/>
      <c r="K2965" s="36"/>
    </row>
    <row r="2966" spans="1:11" x14ac:dyDescent="0.25">
      <c r="A2966" s="37">
        <v>43006</v>
      </c>
      <c r="B2966" s="36">
        <v>0</v>
      </c>
      <c r="C2966" s="36">
        <v>1906.7370000000001</v>
      </c>
      <c r="D2966" s="36">
        <v>1906.7370000000001</v>
      </c>
      <c r="E2966" s="36">
        <v>1906.7370000000001</v>
      </c>
      <c r="F2966" s="36">
        <v>1906.7370000000001</v>
      </c>
      <c r="G2966" s="36"/>
      <c r="H2966" s="36"/>
      <c r="I2966" s="36"/>
      <c r="J2966" s="36"/>
      <c r="K2966" s="36"/>
    </row>
    <row r="2967" spans="1:11" x14ac:dyDescent="0.25">
      <c r="A2967" s="37">
        <v>43007</v>
      </c>
      <c r="B2967" s="36">
        <v>0</v>
      </c>
      <c r="C2967" s="36">
        <v>1942.9269999999999</v>
      </c>
      <c r="D2967" s="36">
        <v>1942.9269999999999</v>
      </c>
      <c r="E2967" s="36">
        <v>1942.9269999999999</v>
      </c>
      <c r="F2967" s="36">
        <v>1942.9269999999999</v>
      </c>
      <c r="G2967" s="36"/>
      <c r="H2967" s="36"/>
      <c r="I2967" s="36"/>
      <c r="J2967" s="36"/>
      <c r="K2967" s="36"/>
    </row>
    <row r="2968" spans="1:11" x14ac:dyDescent="0.25">
      <c r="A2968" s="37">
        <v>43010</v>
      </c>
      <c r="B2968" s="36">
        <v>0</v>
      </c>
      <c r="C2968" s="36">
        <v>1983.1189999999999</v>
      </c>
      <c r="D2968" s="36">
        <v>1983.1189999999999</v>
      </c>
      <c r="E2968" s="36">
        <v>1983.1189999999999</v>
      </c>
      <c r="F2968" s="36">
        <v>1983.1189999999999</v>
      </c>
      <c r="G2968" s="36"/>
      <c r="H2968" s="36"/>
      <c r="I2968" s="36"/>
      <c r="J2968" s="36"/>
      <c r="K2968" s="36"/>
    </row>
    <row r="2969" spans="1:11" x14ac:dyDescent="0.25">
      <c r="A2969" s="37">
        <v>43011</v>
      </c>
      <c r="B2969" s="36">
        <v>0</v>
      </c>
      <c r="C2969" s="36">
        <v>1981.962</v>
      </c>
      <c r="D2969" s="36">
        <v>1981.962</v>
      </c>
      <c r="E2969" s="36">
        <v>1981.962</v>
      </c>
      <c r="F2969" s="36">
        <v>1981.962</v>
      </c>
      <c r="G2969" s="36"/>
      <c r="H2969" s="36"/>
      <c r="I2969" s="36"/>
      <c r="J2969" s="36"/>
      <c r="K2969" s="36"/>
    </row>
    <row r="2970" spans="1:11" x14ac:dyDescent="0.25">
      <c r="A2970" s="37">
        <v>43012</v>
      </c>
      <c r="B2970" s="36">
        <v>0</v>
      </c>
      <c r="C2970" s="36">
        <v>1980.319</v>
      </c>
      <c r="D2970" s="36">
        <v>1980.319</v>
      </c>
      <c r="E2970" s="36">
        <v>1980.319</v>
      </c>
      <c r="F2970" s="36">
        <v>1980.319</v>
      </c>
      <c r="G2970" s="36"/>
      <c r="H2970" s="36"/>
      <c r="I2970" s="36"/>
      <c r="J2970" s="36"/>
      <c r="K2970" s="36"/>
    </row>
    <row r="2971" spans="1:11" x14ac:dyDescent="0.25">
      <c r="A2971" s="37">
        <v>43013</v>
      </c>
      <c r="B2971" s="36">
        <v>0</v>
      </c>
      <c r="C2971" s="36">
        <v>2047.4949999999999</v>
      </c>
      <c r="D2971" s="36">
        <v>2047.4949999999999</v>
      </c>
      <c r="E2971" s="36">
        <v>2047.4949999999999</v>
      </c>
      <c r="F2971" s="36">
        <v>2047.4949999999999</v>
      </c>
      <c r="G2971" s="36"/>
      <c r="H2971" s="36"/>
      <c r="I2971" s="36"/>
      <c r="J2971" s="36"/>
      <c r="K2971" s="36"/>
    </row>
    <row r="2972" spans="1:11" x14ac:dyDescent="0.25">
      <c r="A2972" s="37">
        <v>43014</v>
      </c>
      <c r="B2972" s="36">
        <v>0</v>
      </c>
      <c r="C2972" s="36">
        <v>2036.402</v>
      </c>
      <c r="D2972" s="36">
        <v>2036.402</v>
      </c>
      <c r="E2972" s="36">
        <v>2036.402</v>
      </c>
      <c r="F2972" s="36">
        <v>2036.402</v>
      </c>
      <c r="G2972" s="36"/>
      <c r="H2972" s="36"/>
      <c r="I2972" s="36"/>
      <c r="J2972" s="36"/>
      <c r="K2972" s="36"/>
    </row>
    <row r="2973" spans="1:11" x14ac:dyDescent="0.25">
      <c r="A2973" s="37">
        <v>43017</v>
      </c>
      <c r="B2973" s="36">
        <v>0</v>
      </c>
      <c r="C2973" s="36">
        <v>1993.558</v>
      </c>
      <c r="D2973" s="36">
        <v>1993.558</v>
      </c>
      <c r="E2973" s="36">
        <v>1993.558</v>
      </c>
      <c r="F2973" s="36">
        <v>1993.558</v>
      </c>
      <c r="G2973" s="36"/>
      <c r="H2973" s="36"/>
      <c r="I2973" s="36"/>
      <c r="J2973" s="36"/>
      <c r="K2973" s="36"/>
    </row>
    <row r="2974" spans="1:11" x14ac:dyDescent="0.25">
      <c r="A2974" s="37">
        <v>43018</v>
      </c>
      <c r="B2974" s="36">
        <v>0</v>
      </c>
      <c r="C2974" s="36">
        <v>2047.135</v>
      </c>
      <c r="D2974" s="36">
        <v>2047.135</v>
      </c>
      <c r="E2974" s="36">
        <v>2047.135</v>
      </c>
      <c r="F2974" s="36">
        <v>2047.135</v>
      </c>
      <c r="G2974" s="36"/>
      <c r="H2974" s="36"/>
      <c r="I2974" s="36"/>
      <c r="J2974" s="36"/>
      <c r="K2974" s="36"/>
    </row>
    <row r="2975" spans="1:11" x14ac:dyDescent="0.25">
      <c r="A2975" s="37">
        <v>43019</v>
      </c>
      <c r="B2975" s="36">
        <v>0</v>
      </c>
      <c r="C2975" s="36">
        <v>2090.5729999999999</v>
      </c>
      <c r="D2975" s="36">
        <v>2090.5729999999999</v>
      </c>
      <c r="E2975" s="36">
        <v>2090.5729999999999</v>
      </c>
      <c r="F2975" s="36">
        <v>2090.5729999999999</v>
      </c>
      <c r="G2975" s="36"/>
      <c r="H2975" s="36"/>
      <c r="I2975" s="36"/>
      <c r="J2975" s="36"/>
      <c r="K2975" s="36"/>
    </row>
    <row r="2976" spans="1:11" x14ac:dyDescent="0.25">
      <c r="A2976" s="37">
        <v>43020</v>
      </c>
      <c r="B2976" s="36">
        <v>0</v>
      </c>
      <c r="C2976" s="36">
        <v>2098.35</v>
      </c>
      <c r="D2976" s="36">
        <v>2098.35</v>
      </c>
      <c r="E2976" s="36">
        <v>2098.35</v>
      </c>
      <c r="F2976" s="36">
        <v>2098.35</v>
      </c>
      <c r="G2976" s="36"/>
      <c r="H2976" s="36"/>
      <c r="I2976" s="36"/>
      <c r="J2976" s="36"/>
      <c r="K2976" s="36"/>
    </row>
    <row r="2977" spans="1:11" x14ac:dyDescent="0.25">
      <c r="A2977" s="37">
        <v>43021</v>
      </c>
      <c r="B2977" s="36">
        <v>0</v>
      </c>
      <c r="C2977" s="36">
        <v>2136.2350000000001</v>
      </c>
      <c r="D2977" s="36">
        <v>2136.2350000000001</v>
      </c>
      <c r="E2977" s="36">
        <v>2136.2350000000001</v>
      </c>
      <c r="F2977" s="36">
        <v>2136.2350000000001</v>
      </c>
      <c r="G2977" s="36"/>
      <c r="H2977" s="36"/>
      <c r="I2977" s="36"/>
      <c r="J2977" s="36"/>
      <c r="K2977" s="36"/>
    </row>
    <row r="2978" spans="1:11" x14ac:dyDescent="0.25">
      <c r="A2978" s="37">
        <v>43024</v>
      </c>
      <c r="B2978" s="36">
        <v>0</v>
      </c>
      <c r="C2978" s="36">
        <v>2176.5309999999999</v>
      </c>
      <c r="D2978" s="36">
        <v>2176.5309999999999</v>
      </c>
      <c r="E2978" s="36">
        <v>2176.5309999999999</v>
      </c>
      <c r="F2978" s="36">
        <v>2176.5309999999999</v>
      </c>
      <c r="G2978" s="36"/>
      <c r="H2978" s="36"/>
      <c r="I2978" s="36"/>
      <c r="J2978" s="36"/>
      <c r="K2978" s="36"/>
    </row>
    <row r="2979" spans="1:11" x14ac:dyDescent="0.25">
      <c r="A2979" s="37">
        <v>43025</v>
      </c>
      <c r="B2979" s="36">
        <v>0</v>
      </c>
      <c r="C2979" s="36">
        <v>2167.4949999999999</v>
      </c>
      <c r="D2979" s="36">
        <v>2167.4949999999999</v>
      </c>
      <c r="E2979" s="36">
        <v>2167.4949999999999</v>
      </c>
      <c r="F2979" s="36">
        <v>2167.4949999999999</v>
      </c>
      <c r="G2979" s="36"/>
      <c r="H2979" s="36"/>
      <c r="I2979" s="36"/>
      <c r="J2979" s="36"/>
      <c r="K2979" s="36"/>
    </row>
    <row r="2980" spans="1:11" x14ac:dyDescent="0.25">
      <c r="A2980" s="37">
        <v>43026</v>
      </c>
      <c r="B2980" s="36">
        <v>0</v>
      </c>
      <c r="C2980" s="36">
        <v>2174.9250000000002</v>
      </c>
      <c r="D2980" s="36">
        <v>2174.9250000000002</v>
      </c>
      <c r="E2980" s="36">
        <v>2174.9250000000002</v>
      </c>
      <c r="F2980" s="36">
        <v>2174.9250000000002</v>
      </c>
      <c r="G2980" s="36"/>
      <c r="H2980" s="36"/>
      <c r="I2980" s="36"/>
      <c r="J2980" s="36"/>
      <c r="K2980" s="36"/>
    </row>
    <row r="2981" spans="1:11" x14ac:dyDescent="0.25">
      <c r="A2981" s="37">
        <v>43027</v>
      </c>
      <c r="B2981" s="36">
        <v>0</v>
      </c>
      <c r="C2981" s="36">
        <v>2189.8409999999999</v>
      </c>
      <c r="D2981" s="36">
        <v>2189.8409999999999</v>
      </c>
      <c r="E2981" s="36">
        <v>2189.8409999999999</v>
      </c>
      <c r="F2981" s="36">
        <v>2189.8409999999999</v>
      </c>
      <c r="G2981" s="36"/>
      <c r="H2981" s="36"/>
      <c r="I2981" s="36"/>
      <c r="J2981" s="36"/>
      <c r="K2981" s="36"/>
    </row>
    <row r="2982" spans="1:11" x14ac:dyDescent="0.25">
      <c r="A2982" s="37">
        <v>43028</v>
      </c>
      <c r="B2982" s="36">
        <v>0</v>
      </c>
      <c r="C2982" s="36">
        <v>2225.085</v>
      </c>
      <c r="D2982" s="36">
        <v>2225.085</v>
      </c>
      <c r="E2982" s="36">
        <v>2225.085</v>
      </c>
      <c r="F2982" s="36">
        <v>2225.085</v>
      </c>
      <c r="G2982" s="36"/>
      <c r="H2982" s="36"/>
      <c r="I2982" s="36"/>
      <c r="J2982" s="36"/>
      <c r="K2982" s="36"/>
    </row>
    <row r="2983" spans="1:11" x14ac:dyDescent="0.25">
      <c r="A2983" s="37">
        <v>43031</v>
      </c>
      <c r="B2983" s="36">
        <v>0</v>
      </c>
      <c r="C2983" s="36">
        <v>2161.0569999999998</v>
      </c>
      <c r="D2983" s="36">
        <v>2161.0569999999998</v>
      </c>
      <c r="E2983" s="36">
        <v>2161.0569999999998</v>
      </c>
      <c r="F2983" s="36">
        <v>2161.0569999999998</v>
      </c>
      <c r="G2983" s="36"/>
      <c r="H2983" s="36"/>
      <c r="I2983" s="36"/>
      <c r="J2983" s="36"/>
      <c r="K2983" s="36"/>
    </row>
    <row r="2984" spans="1:11" x14ac:dyDescent="0.25">
      <c r="A2984" s="37">
        <v>43032</v>
      </c>
      <c r="B2984" s="36">
        <v>0</v>
      </c>
      <c r="C2984" s="36">
        <v>2130.3780000000002</v>
      </c>
      <c r="D2984" s="36">
        <v>2130.3780000000002</v>
      </c>
      <c r="E2984" s="36">
        <v>2130.3780000000002</v>
      </c>
      <c r="F2984" s="36">
        <v>2130.3780000000002</v>
      </c>
      <c r="G2984" s="36"/>
      <c r="H2984" s="36"/>
      <c r="I2984" s="36"/>
      <c r="J2984" s="36"/>
      <c r="K2984" s="36"/>
    </row>
    <row r="2985" spans="1:11" x14ac:dyDescent="0.25">
      <c r="A2985" s="37">
        <v>43033</v>
      </c>
      <c r="B2985" s="36">
        <v>0</v>
      </c>
      <c r="C2985" s="36">
        <v>2038.3109999999999</v>
      </c>
      <c r="D2985" s="36">
        <v>2038.3109999999999</v>
      </c>
      <c r="E2985" s="36">
        <v>2038.3109999999999</v>
      </c>
      <c r="F2985" s="36">
        <v>2038.3109999999999</v>
      </c>
      <c r="G2985" s="36"/>
      <c r="H2985" s="36"/>
      <c r="I2985" s="36"/>
      <c r="J2985" s="36"/>
      <c r="K2985" s="36"/>
    </row>
    <row r="2986" spans="1:11" x14ac:dyDescent="0.25">
      <c r="A2986" s="37">
        <v>43034</v>
      </c>
      <c r="B2986" s="36">
        <v>0</v>
      </c>
      <c r="C2986" s="36">
        <v>2075.268</v>
      </c>
      <c r="D2986" s="36">
        <v>2075.268</v>
      </c>
      <c r="E2986" s="36">
        <v>2075.268</v>
      </c>
      <c r="F2986" s="36">
        <v>2075.268</v>
      </c>
      <c r="G2986" s="36"/>
      <c r="H2986" s="36"/>
      <c r="I2986" s="36"/>
      <c r="J2986" s="36"/>
      <c r="K2986" s="36"/>
    </row>
    <row r="2987" spans="1:11" x14ac:dyDescent="0.25">
      <c r="A2987" s="37">
        <v>43035</v>
      </c>
      <c r="B2987" s="36">
        <v>0</v>
      </c>
      <c r="C2987" s="36">
        <v>2181.5349999999999</v>
      </c>
      <c r="D2987" s="36">
        <v>2181.5349999999999</v>
      </c>
      <c r="E2987" s="36">
        <v>2181.5349999999999</v>
      </c>
      <c r="F2987" s="36">
        <v>2181.5349999999999</v>
      </c>
      <c r="G2987" s="36"/>
      <c r="H2987" s="36"/>
      <c r="I2987" s="36"/>
      <c r="J2987" s="36"/>
      <c r="K2987" s="36"/>
    </row>
    <row r="2988" spans="1:11" x14ac:dyDescent="0.25">
      <c r="A2988" s="37">
        <v>43038</v>
      </c>
      <c r="B2988" s="36">
        <v>0</v>
      </c>
      <c r="C2988" s="36">
        <v>2167.8209999999999</v>
      </c>
      <c r="D2988" s="36">
        <v>2167.8209999999999</v>
      </c>
      <c r="E2988" s="36">
        <v>2167.8209999999999</v>
      </c>
      <c r="F2988" s="36">
        <v>2167.8209999999999</v>
      </c>
      <c r="G2988" s="36"/>
      <c r="H2988" s="36"/>
      <c r="I2988" s="36"/>
      <c r="J2988" s="36"/>
      <c r="K2988" s="36"/>
    </row>
    <row r="2989" spans="1:11" x14ac:dyDescent="0.25">
      <c r="A2989" s="37">
        <v>43039</v>
      </c>
      <c r="B2989" s="36">
        <v>0</v>
      </c>
      <c r="C2989" s="36">
        <v>2202.9389999999999</v>
      </c>
      <c r="D2989" s="36">
        <v>2202.9389999999999</v>
      </c>
      <c r="E2989" s="36">
        <v>2202.9389999999999</v>
      </c>
      <c r="F2989" s="36">
        <v>2202.9389999999999</v>
      </c>
      <c r="G2989" s="36"/>
      <c r="H2989" s="36"/>
      <c r="I2989" s="36"/>
      <c r="J2989" s="36"/>
      <c r="K2989" s="36"/>
    </row>
    <row r="2990" spans="1:11" x14ac:dyDescent="0.25">
      <c r="A2990" s="37">
        <v>43040</v>
      </c>
      <c r="B2990" s="36">
        <v>0</v>
      </c>
      <c r="C2990" s="36">
        <v>2194.491</v>
      </c>
      <c r="D2990" s="36">
        <v>2194.491</v>
      </c>
      <c r="E2990" s="36">
        <v>2194.491</v>
      </c>
      <c r="F2990" s="36">
        <v>2194.491</v>
      </c>
      <c r="G2990" s="36"/>
      <c r="H2990" s="36"/>
      <c r="I2990" s="36"/>
      <c r="J2990" s="36"/>
      <c r="K2990" s="36"/>
    </row>
    <row r="2991" spans="1:11" x14ac:dyDescent="0.25">
      <c r="A2991" s="37">
        <v>43041</v>
      </c>
      <c r="B2991" s="36">
        <v>0</v>
      </c>
      <c r="C2991" s="36">
        <v>2213.0509999999999</v>
      </c>
      <c r="D2991" s="36">
        <v>2213.0509999999999</v>
      </c>
      <c r="E2991" s="36">
        <v>2213.0509999999999</v>
      </c>
      <c r="F2991" s="36">
        <v>2213.0509999999999</v>
      </c>
      <c r="G2991" s="36"/>
      <c r="H2991" s="36"/>
      <c r="I2991" s="36"/>
      <c r="J2991" s="36"/>
      <c r="K2991" s="36"/>
    </row>
    <row r="2992" spans="1:11" x14ac:dyDescent="0.25">
      <c r="A2992" s="37">
        <v>43042</v>
      </c>
      <c r="B2992" s="36">
        <v>0</v>
      </c>
      <c r="C2992" s="36">
        <v>2228.8339999999998</v>
      </c>
      <c r="D2992" s="36">
        <v>2228.8339999999998</v>
      </c>
      <c r="E2992" s="36">
        <v>2228.8339999999998</v>
      </c>
      <c r="F2992" s="36">
        <v>2228.8339999999998</v>
      </c>
      <c r="G2992" s="36"/>
      <c r="H2992" s="36"/>
      <c r="I2992" s="36"/>
      <c r="J2992" s="36"/>
      <c r="K2992" s="36"/>
    </row>
    <row r="2993" spans="1:11" x14ac:dyDescent="0.25">
      <c r="A2993" s="37">
        <v>43045</v>
      </c>
      <c r="B2993" s="36">
        <v>0</v>
      </c>
      <c r="C2993" s="36">
        <v>2242.1030000000001</v>
      </c>
      <c r="D2993" s="36">
        <v>2242.1030000000001</v>
      </c>
      <c r="E2993" s="36">
        <v>2242.1030000000001</v>
      </c>
      <c r="F2993" s="36">
        <v>2242.1030000000001</v>
      </c>
      <c r="G2993" s="36"/>
      <c r="H2993" s="36"/>
      <c r="I2993" s="36"/>
      <c r="J2993" s="36"/>
      <c r="K2993" s="36"/>
    </row>
    <row r="2994" spans="1:11" x14ac:dyDescent="0.25">
      <c r="A2994" s="37">
        <v>43046</v>
      </c>
      <c r="B2994" s="36">
        <v>0</v>
      </c>
      <c r="C2994" s="36">
        <v>2212.3679999999999</v>
      </c>
      <c r="D2994" s="36">
        <v>2212.3679999999999</v>
      </c>
      <c r="E2994" s="36">
        <v>2212.3679999999999</v>
      </c>
      <c r="F2994" s="36">
        <v>2212.3679999999999</v>
      </c>
      <c r="G2994" s="36"/>
      <c r="H2994" s="36"/>
      <c r="I2994" s="36"/>
      <c r="J2994" s="36"/>
      <c r="K2994" s="36"/>
    </row>
    <row r="2995" spans="1:11" x14ac:dyDescent="0.25">
      <c r="A2995" s="37">
        <v>43047</v>
      </c>
      <c r="B2995" s="36">
        <v>0</v>
      </c>
      <c r="C2995" s="36">
        <v>2226.21</v>
      </c>
      <c r="D2995" s="36">
        <v>2226.21</v>
      </c>
      <c r="E2995" s="36">
        <v>2226.21</v>
      </c>
      <c r="F2995" s="36">
        <v>2226.21</v>
      </c>
      <c r="G2995" s="36"/>
      <c r="H2995" s="36"/>
      <c r="I2995" s="36"/>
      <c r="J2995" s="36"/>
      <c r="K2995" s="36"/>
    </row>
    <row r="2996" spans="1:11" x14ac:dyDescent="0.25">
      <c r="A2996" s="37">
        <v>43048</v>
      </c>
      <c r="B2996" s="36">
        <v>0</v>
      </c>
      <c r="C2996" s="36">
        <v>2189.0509999999999</v>
      </c>
      <c r="D2996" s="36">
        <v>2189.0509999999999</v>
      </c>
      <c r="E2996" s="36">
        <v>2189.0509999999999</v>
      </c>
      <c r="F2996" s="36">
        <v>2189.0509999999999</v>
      </c>
      <c r="G2996" s="36"/>
      <c r="H2996" s="36"/>
      <c r="I2996" s="36"/>
      <c r="J2996" s="36"/>
      <c r="K2996" s="36"/>
    </row>
    <row r="2997" spans="1:11" x14ac:dyDescent="0.25">
      <c r="A2997" s="37">
        <v>43049</v>
      </c>
      <c r="B2997" s="36">
        <v>0</v>
      </c>
      <c r="C2997" s="36">
        <v>2146.8580000000002</v>
      </c>
      <c r="D2997" s="36">
        <v>2146.8580000000002</v>
      </c>
      <c r="E2997" s="36">
        <v>2146.8580000000002</v>
      </c>
      <c r="F2997" s="36">
        <v>2146.8580000000002</v>
      </c>
      <c r="G2997" s="36"/>
      <c r="H2997" s="36"/>
      <c r="I2997" s="36"/>
      <c r="J2997" s="36"/>
      <c r="K2997" s="36"/>
    </row>
    <row r="2998" spans="1:11" x14ac:dyDescent="0.25">
      <c r="A2998" s="37">
        <v>43052</v>
      </c>
      <c r="B2998" s="36">
        <v>0</v>
      </c>
      <c r="C2998" s="36">
        <v>2137.605</v>
      </c>
      <c r="D2998" s="36">
        <v>2137.605</v>
      </c>
      <c r="E2998" s="36">
        <v>2137.605</v>
      </c>
      <c r="F2998" s="36">
        <v>2137.605</v>
      </c>
      <c r="G2998" s="36"/>
      <c r="H2998" s="36"/>
      <c r="I2998" s="36"/>
      <c r="J2998" s="36"/>
      <c r="K2998" s="36"/>
    </row>
    <row r="2999" spans="1:11" x14ac:dyDescent="0.25">
      <c r="A2999" s="37">
        <v>43053</v>
      </c>
      <c r="B2999" s="36">
        <v>0</v>
      </c>
      <c r="C2999" s="36">
        <v>2108.8490000000002</v>
      </c>
      <c r="D2999" s="36">
        <v>2108.8490000000002</v>
      </c>
      <c r="E2999" s="36">
        <v>2108.8490000000002</v>
      </c>
      <c r="F2999" s="36">
        <v>2108.8490000000002</v>
      </c>
      <c r="G2999" s="36"/>
      <c r="H2999" s="36"/>
      <c r="I2999" s="36"/>
      <c r="J2999" s="36"/>
      <c r="K2999" s="36"/>
    </row>
    <row r="3000" spans="1:11" x14ac:dyDescent="0.25">
      <c r="A3000" s="37">
        <v>43054</v>
      </c>
      <c r="B3000" s="36">
        <v>0</v>
      </c>
      <c r="C3000" s="36">
        <v>2048.127</v>
      </c>
      <c r="D3000" s="36">
        <v>2048.127</v>
      </c>
      <c r="E3000" s="36">
        <v>2048.127</v>
      </c>
      <c r="F3000" s="36">
        <v>2048.127</v>
      </c>
      <c r="G3000" s="36"/>
      <c r="H3000" s="36"/>
      <c r="I3000" s="36"/>
      <c r="J3000" s="36"/>
      <c r="K3000" s="36"/>
    </row>
    <row r="3001" spans="1:11" x14ac:dyDescent="0.25">
      <c r="A3001" s="37">
        <v>43055</v>
      </c>
      <c r="B3001" s="36">
        <v>0</v>
      </c>
      <c r="C3001" s="36">
        <v>2121.3229999999999</v>
      </c>
      <c r="D3001" s="36">
        <v>2121.3229999999999</v>
      </c>
      <c r="E3001" s="36">
        <v>2121.3229999999999</v>
      </c>
      <c r="F3001" s="36">
        <v>2121.3229999999999</v>
      </c>
      <c r="G3001" s="36"/>
      <c r="H3001" s="36"/>
      <c r="I3001" s="36"/>
      <c r="J3001" s="36"/>
      <c r="K3001" s="36"/>
    </row>
    <row r="3002" spans="1:11" x14ac:dyDescent="0.25">
      <c r="A3002" s="37">
        <v>43056</v>
      </c>
      <c r="B3002" s="36">
        <v>0</v>
      </c>
      <c r="C3002" s="36">
        <v>2162.3270000000002</v>
      </c>
      <c r="D3002" s="36">
        <v>2162.3270000000002</v>
      </c>
      <c r="E3002" s="36">
        <v>2162.3270000000002</v>
      </c>
      <c r="F3002" s="36">
        <v>2162.3270000000002</v>
      </c>
      <c r="G3002" s="36"/>
      <c r="H3002" s="36"/>
      <c r="I3002" s="36"/>
      <c r="J3002" s="36"/>
      <c r="K3002" s="36"/>
    </row>
    <row r="3003" spans="1:11" x14ac:dyDescent="0.25">
      <c r="A3003" s="37">
        <v>43059</v>
      </c>
      <c r="B3003" s="36">
        <v>0</v>
      </c>
      <c r="C3003" s="36">
        <v>2223.2040000000002</v>
      </c>
      <c r="D3003" s="36">
        <v>2223.2040000000002</v>
      </c>
      <c r="E3003" s="36">
        <v>2223.2040000000002</v>
      </c>
      <c r="F3003" s="36">
        <v>2223.2040000000002</v>
      </c>
      <c r="G3003" s="36"/>
      <c r="H3003" s="36"/>
      <c r="I3003" s="36"/>
      <c r="J3003" s="36"/>
      <c r="K3003" s="36"/>
    </row>
    <row r="3004" spans="1:11" x14ac:dyDescent="0.25">
      <c r="A3004" s="37">
        <v>43060</v>
      </c>
      <c r="B3004" s="36">
        <v>0</v>
      </c>
      <c r="C3004" s="36">
        <v>2323.9859999999999</v>
      </c>
      <c r="D3004" s="36">
        <v>2323.9859999999999</v>
      </c>
      <c r="E3004" s="36">
        <v>2323.9859999999999</v>
      </c>
      <c r="F3004" s="36">
        <v>2323.9859999999999</v>
      </c>
      <c r="G3004" s="36"/>
      <c r="H3004" s="36"/>
      <c r="I3004" s="36"/>
      <c r="J3004" s="36"/>
      <c r="K3004" s="36"/>
    </row>
    <row r="3005" spans="1:11" x14ac:dyDescent="0.25">
      <c r="A3005" s="37">
        <v>43061</v>
      </c>
      <c r="B3005" s="36">
        <v>0</v>
      </c>
      <c r="C3005" s="36">
        <v>2340.4090000000001</v>
      </c>
      <c r="D3005" s="36">
        <v>2340.4090000000001</v>
      </c>
      <c r="E3005" s="36">
        <v>2340.4090000000001</v>
      </c>
      <c r="F3005" s="36">
        <v>2340.4090000000001</v>
      </c>
      <c r="G3005" s="36"/>
      <c r="H3005" s="36"/>
      <c r="I3005" s="36"/>
      <c r="J3005" s="36"/>
      <c r="K3005" s="36"/>
    </row>
    <row r="3006" spans="1:11" x14ac:dyDescent="0.25">
      <c r="A3006" s="37">
        <v>43063</v>
      </c>
      <c r="B3006" s="36">
        <v>0</v>
      </c>
      <c r="C3006" s="36">
        <v>2354.7550000000001</v>
      </c>
      <c r="D3006" s="36">
        <v>2354.7550000000001</v>
      </c>
      <c r="E3006" s="36">
        <v>2354.7550000000001</v>
      </c>
      <c r="F3006" s="36">
        <v>2354.7550000000001</v>
      </c>
      <c r="G3006" s="36"/>
      <c r="H3006" s="36"/>
      <c r="I3006" s="36"/>
      <c r="J3006" s="36"/>
      <c r="K3006" s="36"/>
    </row>
    <row r="3007" spans="1:11" x14ac:dyDescent="0.25">
      <c r="A3007" s="37">
        <v>43066</v>
      </c>
      <c r="B3007" s="36">
        <v>0</v>
      </c>
      <c r="C3007" s="36">
        <v>2358.6590000000001</v>
      </c>
      <c r="D3007" s="36">
        <v>2358.6590000000001</v>
      </c>
      <c r="E3007" s="36">
        <v>2358.6590000000001</v>
      </c>
      <c r="F3007" s="36">
        <v>2358.6590000000001</v>
      </c>
      <c r="G3007" s="36"/>
      <c r="H3007" s="36"/>
      <c r="I3007" s="36"/>
      <c r="J3007" s="36"/>
      <c r="K3007" s="36"/>
    </row>
    <row r="3008" spans="1:11" x14ac:dyDescent="0.25">
      <c r="A3008" s="37">
        <v>43067</v>
      </c>
      <c r="B3008" s="36">
        <v>0</v>
      </c>
      <c r="C3008" s="36">
        <v>2383.864</v>
      </c>
      <c r="D3008" s="36">
        <v>2383.864</v>
      </c>
      <c r="E3008" s="36">
        <v>2383.864</v>
      </c>
      <c r="F3008" s="36">
        <v>2383.864</v>
      </c>
      <c r="G3008" s="36"/>
      <c r="H3008" s="36"/>
      <c r="I3008" s="36"/>
      <c r="J3008" s="36"/>
      <c r="K3008" s="36"/>
    </row>
    <row r="3009" spans="1:11" x14ac:dyDescent="0.25">
      <c r="A3009" s="37">
        <v>43068</v>
      </c>
      <c r="B3009" s="36">
        <v>0</v>
      </c>
      <c r="C3009" s="36">
        <v>2329.5239999999999</v>
      </c>
      <c r="D3009" s="36">
        <v>2329.5239999999999</v>
      </c>
      <c r="E3009" s="36">
        <v>2329.5239999999999</v>
      </c>
      <c r="F3009" s="36">
        <v>2329.5239999999999</v>
      </c>
      <c r="G3009" s="36"/>
      <c r="H3009" s="36"/>
      <c r="I3009" s="36"/>
      <c r="J3009" s="36"/>
      <c r="K3009" s="36"/>
    </row>
    <row r="3010" spans="1:11" x14ac:dyDescent="0.25">
      <c r="A3010" s="37">
        <v>43069</v>
      </c>
      <c r="B3010" s="36">
        <v>0</v>
      </c>
      <c r="C3010" s="36">
        <v>2327.7620000000002</v>
      </c>
      <c r="D3010" s="36">
        <v>2327.7620000000002</v>
      </c>
      <c r="E3010" s="36">
        <v>2327.7620000000002</v>
      </c>
      <c r="F3010" s="36">
        <v>2327.7620000000002</v>
      </c>
      <c r="G3010" s="36"/>
      <c r="H3010" s="36"/>
      <c r="I3010" s="36"/>
      <c r="J3010" s="36"/>
      <c r="K3010" s="36"/>
    </row>
    <row r="3011" spans="1:11" x14ac:dyDescent="0.25">
      <c r="A3011" s="37">
        <v>43070</v>
      </c>
      <c r="B3011" s="36">
        <v>0</v>
      </c>
      <c r="C3011" s="36">
        <v>2256.7510000000002</v>
      </c>
      <c r="D3011" s="36">
        <v>2256.7510000000002</v>
      </c>
      <c r="E3011" s="36">
        <v>2256.7510000000002</v>
      </c>
      <c r="F3011" s="36">
        <v>2256.7510000000002</v>
      </c>
      <c r="G3011" s="36"/>
      <c r="H3011" s="36"/>
      <c r="I3011" s="36"/>
      <c r="J3011" s="36"/>
      <c r="K3011" s="36"/>
    </row>
    <row r="3012" spans="1:11" x14ac:dyDescent="0.25">
      <c r="A3012" s="37">
        <v>43073</v>
      </c>
      <c r="B3012" s="36">
        <v>0</v>
      </c>
      <c r="C3012" s="36">
        <v>2289.86</v>
      </c>
      <c r="D3012" s="36">
        <v>2289.86</v>
      </c>
      <c r="E3012" s="36">
        <v>2289.86</v>
      </c>
      <c r="F3012" s="36">
        <v>2289.86</v>
      </c>
      <c r="G3012" s="36"/>
      <c r="H3012" s="36"/>
      <c r="I3012" s="36"/>
      <c r="J3012" s="36"/>
      <c r="K3012" s="36"/>
    </row>
    <row r="3013" spans="1:11" x14ac:dyDescent="0.25">
      <c r="A3013" s="37">
        <v>43074</v>
      </c>
      <c r="B3013" s="36">
        <v>0</v>
      </c>
      <c r="C3013" s="36">
        <v>2270.1320000000001</v>
      </c>
      <c r="D3013" s="36">
        <v>2270.1320000000001</v>
      </c>
      <c r="E3013" s="36">
        <v>2270.1320000000001</v>
      </c>
      <c r="F3013" s="36">
        <v>2270.1320000000001</v>
      </c>
      <c r="G3013" s="36"/>
      <c r="H3013" s="36"/>
      <c r="I3013" s="36"/>
      <c r="J3013" s="36"/>
      <c r="K3013" s="36"/>
    </row>
    <row r="3014" spans="1:11" x14ac:dyDescent="0.25">
      <c r="A3014" s="37">
        <v>43075</v>
      </c>
      <c r="B3014" s="36">
        <v>0</v>
      </c>
      <c r="C3014" s="36">
        <v>2290.4929999999999</v>
      </c>
      <c r="D3014" s="36">
        <v>2290.4929999999999</v>
      </c>
      <c r="E3014" s="36">
        <v>2290.4929999999999</v>
      </c>
      <c r="F3014" s="36">
        <v>2290.4929999999999</v>
      </c>
      <c r="G3014" s="36"/>
      <c r="H3014" s="36"/>
      <c r="I3014" s="36"/>
      <c r="J3014" s="36"/>
      <c r="K3014" s="36"/>
    </row>
    <row r="3015" spans="1:11" x14ac:dyDescent="0.25">
      <c r="A3015" s="37">
        <v>43076</v>
      </c>
      <c r="B3015" s="36">
        <v>0</v>
      </c>
      <c r="C3015" s="36">
        <v>2356.0590000000002</v>
      </c>
      <c r="D3015" s="36">
        <v>2356.0590000000002</v>
      </c>
      <c r="E3015" s="36">
        <v>2356.0590000000002</v>
      </c>
      <c r="F3015" s="36">
        <v>2356.0590000000002</v>
      </c>
      <c r="G3015" s="36"/>
      <c r="H3015" s="36"/>
      <c r="I3015" s="36"/>
      <c r="J3015" s="36"/>
      <c r="K3015" s="36"/>
    </row>
    <row r="3016" spans="1:11" x14ac:dyDescent="0.25">
      <c r="A3016" s="37">
        <v>43077</v>
      </c>
      <c r="B3016" s="36">
        <v>0</v>
      </c>
      <c r="C3016" s="36">
        <v>2430.2660000000001</v>
      </c>
      <c r="D3016" s="36">
        <v>2430.2660000000001</v>
      </c>
      <c r="E3016" s="36">
        <v>2430.2660000000001</v>
      </c>
      <c r="F3016" s="36">
        <v>2430.2660000000001</v>
      </c>
      <c r="G3016" s="36"/>
      <c r="H3016" s="36"/>
      <c r="I3016" s="36"/>
      <c r="J3016" s="36"/>
      <c r="K3016" s="36"/>
    </row>
    <row r="3017" spans="1:11" x14ac:dyDescent="0.25">
      <c r="A3017" s="37">
        <v>43080</v>
      </c>
      <c r="B3017" s="36">
        <v>0</v>
      </c>
      <c r="C3017" s="36">
        <v>2516.4169999999999</v>
      </c>
      <c r="D3017" s="36">
        <v>2516.4169999999999</v>
      </c>
      <c r="E3017" s="36">
        <v>2516.4169999999999</v>
      </c>
      <c r="F3017" s="36">
        <v>2516.4169999999999</v>
      </c>
      <c r="G3017" s="36"/>
      <c r="H3017" s="36"/>
      <c r="I3017" s="36"/>
      <c r="J3017" s="36"/>
      <c r="K3017" s="36"/>
    </row>
    <row r="3018" spans="1:11" x14ac:dyDescent="0.25">
      <c r="A3018" s="37">
        <v>43081</v>
      </c>
      <c r="B3018" s="36">
        <v>0</v>
      </c>
      <c r="C3018" s="36">
        <v>2513.163</v>
      </c>
      <c r="D3018" s="36">
        <v>2513.163</v>
      </c>
      <c r="E3018" s="36">
        <v>2513.163</v>
      </c>
      <c r="F3018" s="36">
        <v>2513.163</v>
      </c>
      <c r="G3018" s="36"/>
      <c r="H3018" s="36"/>
      <c r="I3018" s="36"/>
      <c r="J3018" s="36"/>
      <c r="K3018" s="36"/>
    </row>
    <row r="3019" spans="1:11" x14ac:dyDescent="0.25">
      <c r="A3019" s="37">
        <v>43082</v>
      </c>
      <c r="B3019" s="36">
        <v>0</v>
      </c>
      <c r="C3019" s="36">
        <v>2521.232</v>
      </c>
      <c r="D3019" s="36">
        <v>2521.232</v>
      </c>
      <c r="E3019" s="36">
        <v>2521.232</v>
      </c>
      <c r="F3019" s="36">
        <v>2521.232</v>
      </c>
      <c r="G3019" s="36"/>
      <c r="H3019" s="36"/>
      <c r="I3019" s="36"/>
      <c r="J3019" s="36"/>
      <c r="K3019" s="36"/>
    </row>
    <row r="3020" spans="1:11" x14ac:dyDescent="0.25">
      <c r="A3020" s="37">
        <v>43083</v>
      </c>
      <c r="B3020" s="36">
        <v>0</v>
      </c>
      <c r="C3020" s="36">
        <v>2533.0810000000001</v>
      </c>
      <c r="D3020" s="36">
        <v>2533.0810000000001</v>
      </c>
      <c r="E3020" s="36">
        <v>2533.0810000000001</v>
      </c>
      <c r="F3020" s="36">
        <v>2533.0810000000001</v>
      </c>
      <c r="G3020" s="36"/>
      <c r="H3020" s="36"/>
      <c r="I3020" s="36"/>
      <c r="J3020" s="36"/>
      <c r="K3020" s="36"/>
    </row>
    <row r="3021" spans="1:11" x14ac:dyDescent="0.25">
      <c r="A3021" s="37">
        <v>43084</v>
      </c>
      <c r="B3021" s="36">
        <v>0</v>
      </c>
      <c r="C3021" s="36">
        <v>2622.5920000000001</v>
      </c>
      <c r="D3021" s="36">
        <v>2622.5920000000001</v>
      </c>
      <c r="E3021" s="36">
        <v>2622.5920000000001</v>
      </c>
      <c r="F3021" s="36">
        <v>2622.5920000000001</v>
      </c>
      <c r="G3021" s="36"/>
      <c r="H3021" s="36"/>
      <c r="I3021" s="36"/>
      <c r="J3021" s="36"/>
      <c r="K3021" s="36"/>
    </row>
    <row r="3022" spans="1:11" x14ac:dyDescent="0.25">
      <c r="A3022" s="37">
        <v>43087</v>
      </c>
      <c r="B3022" s="36">
        <v>0</v>
      </c>
      <c r="C3022" s="36">
        <v>2657.991</v>
      </c>
      <c r="D3022" s="36">
        <v>2657.991</v>
      </c>
      <c r="E3022" s="36">
        <v>2657.991</v>
      </c>
      <c r="F3022" s="36">
        <v>2657.991</v>
      </c>
      <c r="G3022" s="36"/>
      <c r="H3022" s="36"/>
      <c r="I3022" s="36"/>
      <c r="J3022" s="36"/>
      <c r="K3022" s="36"/>
    </row>
    <row r="3023" spans="1:11" x14ac:dyDescent="0.25">
      <c r="A3023" s="37">
        <v>43088</v>
      </c>
      <c r="B3023" s="36">
        <v>0</v>
      </c>
      <c r="C3023" s="36">
        <v>2644.7159999999999</v>
      </c>
      <c r="D3023" s="36">
        <v>2644.7159999999999</v>
      </c>
      <c r="E3023" s="36">
        <v>2644.7159999999999</v>
      </c>
      <c r="F3023" s="36">
        <v>2644.7159999999999</v>
      </c>
      <c r="G3023" s="36"/>
      <c r="H3023" s="36"/>
      <c r="I3023" s="36"/>
      <c r="J3023" s="36"/>
      <c r="K3023" s="36"/>
    </row>
    <row r="3024" spans="1:11" x14ac:dyDescent="0.25">
      <c r="A3024" s="37">
        <v>43089</v>
      </c>
      <c r="B3024" s="36">
        <v>0</v>
      </c>
      <c r="C3024" s="36">
        <v>2656.3359999999998</v>
      </c>
      <c r="D3024" s="36">
        <v>2656.3359999999998</v>
      </c>
      <c r="E3024" s="36">
        <v>2656.3359999999998</v>
      </c>
      <c r="F3024" s="36">
        <v>2656.3359999999998</v>
      </c>
      <c r="G3024" s="36"/>
      <c r="H3024" s="36"/>
      <c r="I3024" s="36"/>
      <c r="J3024" s="36"/>
      <c r="K3024" s="36"/>
    </row>
    <row r="3025" spans="1:11" x14ac:dyDescent="0.25">
      <c r="A3025" s="37">
        <v>43090</v>
      </c>
      <c r="B3025" s="36">
        <v>0</v>
      </c>
      <c r="C3025" s="36">
        <v>2670.884</v>
      </c>
      <c r="D3025" s="36">
        <v>2670.884</v>
      </c>
      <c r="E3025" s="36">
        <v>2670.884</v>
      </c>
      <c r="F3025" s="36">
        <v>2670.884</v>
      </c>
      <c r="G3025" s="36"/>
      <c r="H3025" s="36"/>
      <c r="I3025" s="36"/>
      <c r="J3025" s="36"/>
      <c r="K3025" s="36"/>
    </row>
    <row r="3026" spans="1:11" x14ac:dyDescent="0.25">
      <c r="A3026" s="37">
        <v>43091</v>
      </c>
      <c r="B3026" s="36">
        <v>0</v>
      </c>
      <c r="C3026" s="36">
        <v>2654.7260000000001</v>
      </c>
      <c r="D3026" s="36">
        <v>2654.7260000000001</v>
      </c>
      <c r="E3026" s="36">
        <v>2654.7260000000001</v>
      </c>
      <c r="F3026" s="36">
        <v>2654.7260000000001</v>
      </c>
      <c r="G3026" s="36"/>
      <c r="H3026" s="36"/>
      <c r="I3026" s="36"/>
      <c r="J3026" s="36"/>
      <c r="K3026" s="36"/>
    </row>
    <row r="3027" spans="1:11" x14ac:dyDescent="0.25">
      <c r="A3027" s="37">
        <v>43095</v>
      </c>
      <c r="B3027" s="36">
        <v>0</v>
      </c>
      <c r="C3027" s="36">
        <v>2661.924</v>
      </c>
      <c r="D3027" s="36">
        <v>2661.924</v>
      </c>
      <c r="E3027" s="36">
        <v>2661.924</v>
      </c>
      <c r="F3027" s="36">
        <v>2661.924</v>
      </c>
      <c r="G3027" s="36"/>
      <c r="H3027" s="36"/>
      <c r="I3027" s="36"/>
      <c r="J3027" s="36"/>
      <c r="K3027" s="36"/>
    </row>
    <row r="3028" spans="1:11" x14ac:dyDescent="0.25">
      <c r="A3028" s="37">
        <v>43096</v>
      </c>
      <c r="B3028" s="36">
        <v>0</v>
      </c>
      <c r="C3028" s="36">
        <v>2631.8939999999998</v>
      </c>
      <c r="D3028" s="36">
        <v>2631.8939999999998</v>
      </c>
      <c r="E3028" s="36">
        <v>2631.8939999999998</v>
      </c>
      <c r="F3028" s="36">
        <v>2631.8939999999998</v>
      </c>
      <c r="G3028" s="36"/>
      <c r="H3028" s="36"/>
      <c r="I3028" s="36"/>
      <c r="J3028" s="36"/>
      <c r="K3028" s="36"/>
    </row>
    <row r="3029" spans="1:11" x14ac:dyDescent="0.25">
      <c r="A3029" s="37">
        <v>43097</v>
      </c>
      <c r="B3029" s="36">
        <v>0</v>
      </c>
      <c r="C3029" s="36">
        <v>2674.4679999999998</v>
      </c>
      <c r="D3029" s="36">
        <v>2674.4679999999998</v>
      </c>
      <c r="E3029" s="36">
        <v>2674.4679999999998</v>
      </c>
      <c r="F3029" s="36">
        <v>2674.4679999999998</v>
      </c>
      <c r="G3029" s="36"/>
      <c r="H3029" s="36"/>
      <c r="I3029" s="36"/>
      <c r="J3029" s="36"/>
      <c r="K3029" s="36"/>
    </row>
    <row r="3030" spans="1:11" x14ac:dyDescent="0.25">
      <c r="A3030" s="37">
        <v>43098</v>
      </c>
      <c r="B3030" s="36">
        <v>0</v>
      </c>
      <c r="C3030" s="36">
        <v>2641.4549999999999</v>
      </c>
      <c r="D3030" s="36">
        <v>2641.4549999999999</v>
      </c>
      <c r="E3030" s="36">
        <v>2641.4549999999999</v>
      </c>
      <c r="F3030" s="36">
        <v>2641.4549999999999</v>
      </c>
      <c r="G3030" s="36"/>
      <c r="H3030" s="36"/>
      <c r="I3030" s="36"/>
      <c r="J3030" s="36"/>
      <c r="K3030" s="36"/>
    </row>
    <row r="3031" spans="1:11" x14ac:dyDescent="0.25">
      <c r="A3031" s="37">
        <v>43102</v>
      </c>
      <c r="B3031" s="36">
        <v>0</v>
      </c>
      <c r="C3031" s="36">
        <v>2732.585</v>
      </c>
      <c r="D3031" s="36">
        <v>2732.585</v>
      </c>
      <c r="E3031" s="36">
        <v>2732.585</v>
      </c>
      <c r="F3031" s="36">
        <v>2732.585</v>
      </c>
      <c r="G3031" s="36"/>
      <c r="H3031" s="36"/>
      <c r="I3031" s="36"/>
      <c r="J3031" s="36"/>
      <c r="K3031" s="36"/>
    </row>
    <row r="3032" spans="1:11" x14ac:dyDescent="0.25">
      <c r="A3032" s="37">
        <v>43103</v>
      </c>
      <c r="B3032" s="36">
        <v>0</v>
      </c>
      <c r="C3032" s="36">
        <v>2792.2910000000002</v>
      </c>
      <c r="D3032" s="36">
        <v>2792.2910000000002</v>
      </c>
      <c r="E3032" s="36">
        <v>2792.2910000000002</v>
      </c>
      <c r="F3032" s="36">
        <v>2792.2910000000002</v>
      </c>
      <c r="G3032" s="36"/>
      <c r="H3032" s="36"/>
      <c r="I3032" s="36"/>
      <c r="J3032" s="36"/>
      <c r="K3032" s="36"/>
    </row>
    <row r="3033" spans="1:11" x14ac:dyDescent="0.25">
      <c r="A3033" s="37">
        <v>43104</v>
      </c>
      <c r="B3033" s="36">
        <v>0</v>
      </c>
      <c r="C3033" s="36">
        <v>2805.422</v>
      </c>
      <c r="D3033" s="36">
        <v>2805.422</v>
      </c>
      <c r="E3033" s="36">
        <v>2805.422</v>
      </c>
      <c r="F3033" s="36">
        <v>2805.422</v>
      </c>
      <c r="G3033" s="36"/>
      <c r="H3033" s="36"/>
      <c r="I3033" s="36"/>
      <c r="J3033" s="36"/>
      <c r="K3033" s="36"/>
    </row>
    <row r="3034" spans="1:11" x14ac:dyDescent="0.25">
      <c r="A3034" s="37">
        <v>43105</v>
      </c>
      <c r="B3034" s="36">
        <v>0</v>
      </c>
      <c r="C3034" s="36">
        <v>2801.9090000000001</v>
      </c>
      <c r="D3034" s="36">
        <v>2801.9090000000001</v>
      </c>
      <c r="E3034" s="36">
        <v>2801.9090000000001</v>
      </c>
      <c r="F3034" s="36">
        <v>2801.9090000000001</v>
      </c>
      <c r="G3034" s="36"/>
      <c r="H3034" s="36"/>
      <c r="I3034" s="36"/>
      <c r="J3034" s="36"/>
      <c r="K3034" s="36"/>
    </row>
    <row r="3035" spans="1:11" x14ac:dyDescent="0.25">
      <c r="A3035" s="37">
        <v>43108</v>
      </c>
      <c r="B3035" s="36">
        <v>0</v>
      </c>
      <c r="C3035" s="36">
        <v>2835.424</v>
      </c>
      <c r="D3035" s="36">
        <v>2835.424</v>
      </c>
      <c r="E3035" s="36">
        <v>2835.424</v>
      </c>
      <c r="F3035" s="36">
        <v>2835.424</v>
      </c>
      <c r="G3035" s="36"/>
      <c r="H3035" s="36"/>
      <c r="I3035" s="36"/>
      <c r="J3035" s="36"/>
      <c r="K3035" s="36"/>
    </row>
    <row r="3036" spans="1:11" x14ac:dyDescent="0.25">
      <c r="A3036" s="37">
        <v>43109</v>
      </c>
      <c r="B3036" s="36">
        <v>0</v>
      </c>
      <c r="C3036" s="36">
        <v>2805.1439999999998</v>
      </c>
      <c r="D3036" s="36">
        <v>2805.1439999999998</v>
      </c>
      <c r="E3036" s="36">
        <v>2805.1439999999998</v>
      </c>
      <c r="F3036" s="36">
        <v>2805.1439999999998</v>
      </c>
      <c r="G3036" s="36"/>
      <c r="H3036" s="36"/>
      <c r="I3036" s="36"/>
      <c r="J3036" s="36"/>
      <c r="K3036" s="36"/>
    </row>
    <row r="3037" spans="1:11" x14ac:dyDescent="0.25">
      <c r="A3037" s="37">
        <v>43110</v>
      </c>
      <c r="B3037" s="36">
        <v>0</v>
      </c>
      <c r="C3037" s="36">
        <v>2821.8229999999999</v>
      </c>
      <c r="D3037" s="36">
        <v>2821.8229999999999</v>
      </c>
      <c r="E3037" s="36">
        <v>2821.8229999999999</v>
      </c>
      <c r="F3037" s="36">
        <v>2821.8229999999999</v>
      </c>
      <c r="G3037" s="36"/>
      <c r="H3037" s="36"/>
      <c r="I3037" s="36"/>
      <c r="J3037" s="36"/>
      <c r="K3037" s="36"/>
    </row>
    <row r="3038" spans="1:11" x14ac:dyDescent="0.25">
      <c r="A3038" s="37">
        <v>43111</v>
      </c>
      <c r="B3038" s="36">
        <v>0</v>
      </c>
      <c r="C3038" s="36">
        <v>2837.31</v>
      </c>
      <c r="D3038" s="36">
        <v>2837.31</v>
      </c>
      <c r="E3038" s="36">
        <v>2837.31</v>
      </c>
      <c r="F3038" s="36">
        <v>2837.31</v>
      </c>
      <c r="G3038" s="36"/>
      <c r="H3038" s="36"/>
      <c r="I3038" s="36"/>
      <c r="J3038" s="36"/>
      <c r="K3038" s="36"/>
    </row>
    <row r="3039" spans="1:11" x14ac:dyDescent="0.25">
      <c r="A3039" s="37">
        <v>43112</v>
      </c>
      <c r="B3039" s="36">
        <v>0</v>
      </c>
      <c r="C3039" s="36">
        <v>2835.5630000000001</v>
      </c>
      <c r="D3039" s="36">
        <v>2835.5630000000001</v>
      </c>
      <c r="E3039" s="36">
        <v>2835.5630000000001</v>
      </c>
      <c r="F3039" s="36">
        <v>2835.5630000000001</v>
      </c>
      <c r="G3039" s="36"/>
      <c r="H3039" s="36"/>
      <c r="I3039" s="36"/>
      <c r="J3039" s="36"/>
      <c r="K3039" s="36"/>
    </row>
    <row r="3040" spans="1:11" x14ac:dyDescent="0.25">
      <c r="A3040" s="37">
        <v>43116</v>
      </c>
      <c r="B3040" s="36">
        <v>0</v>
      </c>
      <c r="C3040" s="36">
        <v>2690.116</v>
      </c>
      <c r="D3040" s="36">
        <v>2690.116</v>
      </c>
      <c r="E3040" s="36">
        <v>2690.116</v>
      </c>
      <c r="F3040" s="36">
        <v>2690.116</v>
      </c>
      <c r="G3040" s="36"/>
      <c r="H3040" s="36"/>
      <c r="I3040" s="36"/>
      <c r="J3040" s="36"/>
      <c r="K3040" s="36"/>
    </row>
    <row r="3041" spans="1:11" x14ac:dyDescent="0.25">
      <c r="A3041" s="37">
        <v>43117</v>
      </c>
      <c r="B3041" s="36">
        <v>0</v>
      </c>
      <c r="C3041" s="36">
        <v>2736.65</v>
      </c>
      <c r="D3041" s="36">
        <v>2736.65</v>
      </c>
      <c r="E3041" s="36">
        <v>2736.65</v>
      </c>
      <c r="F3041" s="36">
        <v>2736.65</v>
      </c>
      <c r="G3041" s="36"/>
      <c r="H3041" s="36"/>
      <c r="I3041" s="36"/>
      <c r="J3041" s="36"/>
      <c r="K3041" s="36"/>
    </row>
    <row r="3042" spans="1:11" x14ac:dyDescent="0.25">
      <c r="A3042" s="37">
        <v>43118</v>
      </c>
      <c r="B3042" s="36">
        <v>0</v>
      </c>
      <c r="C3042" s="36">
        <v>2716.2910000000002</v>
      </c>
      <c r="D3042" s="36">
        <v>2716.2910000000002</v>
      </c>
      <c r="E3042" s="36">
        <v>2716.2910000000002</v>
      </c>
      <c r="F3042" s="36">
        <v>2716.2910000000002</v>
      </c>
      <c r="G3042" s="36"/>
      <c r="H3042" s="36"/>
      <c r="I3042" s="36"/>
      <c r="J3042" s="36"/>
      <c r="K3042" s="36"/>
    </row>
    <row r="3043" spans="1:11" x14ac:dyDescent="0.25">
      <c r="A3043" s="37">
        <v>43119</v>
      </c>
      <c r="B3043" s="36">
        <v>0</v>
      </c>
      <c r="C3043" s="36">
        <v>2726.8560000000002</v>
      </c>
      <c r="D3043" s="36">
        <v>2726.8560000000002</v>
      </c>
      <c r="E3043" s="36">
        <v>2726.8560000000002</v>
      </c>
      <c r="F3043" s="36">
        <v>2726.8560000000002</v>
      </c>
      <c r="G3043" s="36"/>
      <c r="H3043" s="36"/>
      <c r="I3043" s="36"/>
      <c r="J3043" s="36"/>
      <c r="K3043" s="36"/>
    </row>
    <row r="3044" spans="1:11" x14ac:dyDescent="0.25">
      <c r="A3044" s="37">
        <v>43122</v>
      </c>
      <c r="B3044" s="36">
        <v>0</v>
      </c>
      <c r="C3044" s="36">
        <v>2786.7220000000002</v>
      </c>
      <c r="D3044" s="36">
        <v>2786.7220000000002</v>
      </c>
      <c r="E3044" s="36">
        <v>2786.7220000000002</v>
      </c>
      <c r="F3044" s="36">
        <v>2786.7220000000002</v>
      </c>
      <c r="G3044" s="36"/>
      <c r="H3044" s="36"/>
      <c r="I3044" s="36"/>
      <c r="J3044" s="36"/>
      <c r="K3044" s="36"/>
    </row>
    <row r="3045" spans="1:11" x14ac:dyDescent="0.25">
      <c r="A3045" s="37">
        <v>43123</v>
      </c>
      <c r="B3045" s="36">
        <v>0</v>
      </c>
      <c r="C3045" s="36">
        <v>2754.2530000000002</v>
      </c>
      <c r="D3045" s="36">
        <v>2754.2530000000002</v>
      </c>
      <c r="E3045" s="36">
        <v>2754.2530000000002</v>
      </c>
      <c r="F3045" s="36">
        <v>2754.2530000000002</v>
      </c>
      <c r="G3045" s="36"/>
      <c r="H3045" s="36"/>
      <c r="I3045" s="36"/>
      <c r="J3045" s="36"/>
      <c r="K3045" s="36"/>
    </row>
    <row r="3046" spans="1:11" x14ac:dyDescent="0.25">
      <c r="A3046" s="37">
        <v>43124</v>
      </c>
      <c r="B3046" s="36">
        <v>0</v>
      </c>
      <c r="C3046" s="36">
        <v>2693.5430000000001</v>
      </c>
      <c r="D3046" s="36">
        <v>2693.5430000000001</v>
      </c>
      <c r="E3046" s="36">
        <v>2693.5430000000001</v>
      </c>
      <c r="F3046" s="36">
        <v>2693.5430000000001</v>
      </c>
      <c r="G3046" s="36"/>
      <c r="H3046" s="36"/>
      <c r="I3046" s="36"/>
      <c r="J3046" s="36"/>
      <c r="K3046" s="36"/>
    </row>
    <row r="3047" spans="1:11" x14ac:dyDescent="0.25">
      <c r="A3047" s="37">
        <v>43125</v>
      </c>
      <c r="B3047" s="36">
        <v>0</v>
      </c>
      <c r="C3047" s="36">
        <v>2634.5459999999998</v>
      </c>
      <c r="D3047" s="36">
        <v>2634.5459999999998</v>
      </c>
      <c r="E3047" s="36">
        <v>2634.5459999999998</v>
      </c>
      <c r="F3047" s="36">
        <v>2634.5459999999998</v>
      </c>
      <c r="G3047" s="36"/>
      <c r="H3047" s="36"/>
      <c r="I3047" s="36"/>
      <c r="J3047" s="36"/>
      <c r="K3047" s="36"/>
    </row>
    <row r="3048" spans="1:11" x14ac:dyDescent="0.25">
      <c r="A3048" s="37">
        <v>43126</v>
      </c>
      <c r="B3048" s="36">
        <v>0</v>
      </c>
      <c r="C3048" s="36">
        <v>2652.4830000000002</v>
      </c>
      <c r="D3048" s="36">
        <v>2652.4830000000002</v>
      </c>
      <c r="E3048" s="36">
        <v>2652.4830000000002</v>
      </c>
      <c r="F3048" s="36">
        <v>2652.4830000000002</v>
      </c>
      <c r="G3048" s="36"/>
      <c r="H3048" s="36"/>
      <c r="I3048" s="36"/>
      <c r="J3048" s="36"/>
      <c r="K3048" s="36"/>
    </row>
    <row r="3049" spans="1:11" x14ac:dyDescent="0.25">
      <c r="A3049" s="37">
        <v>43129</v>
      </c>
      <c r="B3049" s="36">
        <v>0</v>
      </c>
      <c r="C3049" s="36">
        <v>2464.4360000000001</v>
      </c>
      <c r="D3049" s="36">
        <v>2464.4360000000001</v>
      </c>
      <c r="E3049" s="36">
        <v>2464.4360000000001</v>
      </c>
      <c r="F3049" s="36">
        <v>2464.4360000000001</v>
      </c>
      <c r="G3049" s="36"/>
      <c r="H3049" s="36"/>
      <c r="I3049" s="36"/>
      <c r="J3049" s="36"/>
      <c r="K3049" s="36"/>
    </row>
    <row r="3050" spans="1:11" x14ac:dyDescent="0.25">
      <c r="A3050" s="37">
        <v>43130</v>
      </c>
      <c r="B3050" s="36">
        <v>0</v>
      </c>
      <c r="C3050" s="36">
        <v>2388.3580000000002</v>
      </c>
      <c r="D3050" s="36">
        <v>2388.3580000000002</v>
      </c>
      <c r="E3050" s="36">
        <v>2388.3580000000002</v>
      </c>
      <c r="F3050" s="36">
        <v>2388.3580000000002</v>
      </c>
      <c r="G3050" s="36"/>
      <c r="H3050" s="36"/>
      <c r="I3050" s="36"/>
      <c r="J3050" s="36"/>
      <c r="K3050" s="36"/>
    </row>
    <row r="3051" spans="1:11" x14ac:dyDescent="0.25">
      <c r="A3051" s="37">
        <v>43131</v>
      </c>
      <c r="B3051" s="36">
        <v>0</v>
      </c>
      <c r="C3051" s="36">
        <v>2426.9769999999999</v>
      </c>
      <c r="D3051" s="36">
        <v>2426.9769999999999</v>
      </c>
      <c r="E3051" s="36">
        <v>2426.9769999999999</v>
      </c>
      <c r="F3051" s="36">
        <v>2426.9769999999999</v>
      </c>
      <c r="G3051" s="36"/>
      <c r="H3051" s="36"/>
      <c r="I3051" s="36"/>
      <c r="J3051" s="36"/>
      <c r="K3051" s="36"/>
    </row>
    <row r="3052" spans="1:11" x14ac:dyDescent="0.25">
      <c r="A3052" s="37">
        <v>43132</v>
      </c>
      <c r="B3052" s="36">
        <v>0</v>
      </c>
      <c r="C3052" s="36">
        <v>2504.5639999999999</v>
      </c>
      <c r="D3052" s="36">
        <v>2504.5639999999999</v>
      </c>
      <c r="E3052" s="36">
        <v>2504.5639999999999</v>
      </c>
      <c r="F3052" s="36">
        <v>2504.5639999999999</v>
      </c>
      <c r="G3052" s="36"/>
      <c r="H3052" s="36"/>
      <c r="I3052" s="36"/>
      <c r="J3052" s="36"/>
      <c r="K3052" s="36"/>
    </row>
    <row r="3053" spans="1:11" x14ac:dyDescent="0.25">
      <c r="A3053" s="37">
        <v>43133</v>
      </c>
      <c r="B3053" s="36">
        <v>0</v>
      </c>
      <c r="C3053" s="36">
        <v>2162.346</v>
      </c>
      <c r="D3053" s="36">
        <v>2162.346</v>
      </c>
      <c r="E3053" s="36">
        <v>2162.346</v>
      </c>
      <c r="F3053" s="36">
        <v>2162.346</v>
      </c>
      <c r="G3053" s="36"/>
      <c r="H3053" s="36"/>
      <c r="I3053" s="36"/>
      <c r="J3053" s="36"/>
      <c r="K3053" s="36"/>
    </row>
    <row r="3054" spans="1:11" x14ac:dyDescent="0.25">
      <c r="A3054" s="37">
        <v>43136</v>
      </c>
      <c r="B3054" s="36">
        <v>0</v>
      </c>
      <c r="C3054" s="36">
        <v>1511.057</v>
      </c>
      <c r="D3054" s="36">
        <v>1511.057</v>
      </c>
      <c r="E3054" s="36">
        <v>1511.057</v>
      </c>
      <c r="F3054" s="36">
        <v>1511.057</v>
      </c>
      <c r="G3054" s="36"/>
      <c r="H3054" s="36"/>
      <c r="I3054" s="36"/>
      <c r="J3054" s="36"/>
      <c r="K3054" s="36"/>
    </row>
    <row r="3055" spans="1:11" x14ac:dyDescent="0.25">
      <c r="A3055" s="37">
        <v>43137</v>
      </c>
      <c r="B3055" s="36">
        <v>0</v>
      </c>
      <c r="C3055" s="36">
        <v>1499.836</v>
      </c>
      <c r="D3055" s="36">
        <v>1499.836</v>
      </c>
      <c r="E3055" s="36">
        <v>1499.836</v>
      </c>
      <c r="F3055" s="36">
        <v>1499.836</v>
      </c>
      <c r="G3055" s="36"/>
      <c r="H3055" s="36"/>
      <c r="I3055" s="36"/>
      <c r="J3055" s="36"/>
      <c r="K3055" s="36"/>
    </row>
    <row r="3056" spans="1:11" x14ac:dyDescent="0.25">
      <c r="A3056" s="37">
        <v>43138</v>
      </c>
      <c r="B3056" s="36">
        <v>0</v>
      </c>
      <c r="C3056" s="36">
        <v>1494.614</v>
      </c>
      <c r="D3056" s="36">
        <v>1494.614</v>
      </c>
      <c r="E3056" s="36">
        <v>1494.614</v>
      </c>
      <c r="F3056" s="36">
        <v>1494.614</v>
      </c>
      <c r="G3056" s="36"/>
      <c r="H3056" s="36"/>
      <c r="I3056" s="36"/>
      <c r="J3056" s="36"/>
      <c r="K3056" s="36"/>
    </row>
    <row r="3057" spans="1:11" x14ac:dyDescent="0.25">
      <c r="A3057" s="37">
        <v>43139</v>
      </c>
      <c r="B3057" s="36">
        <v>0</v>
      </c>
      <c r="C3057" s="36">
        <v>1115.5889999999999</v>
      </c>
      <c r="D3057" s="36">
        <v>1115.5889999999999</v>
      </c>
      <c r="E3057" s="36">
        <v>1115.5889999999999</v>
      </c>
      <c r="F3057" s="36">
        <v>1115.5889999999999</v>
      </c>
      <c r="G3057" s="36"/>
      <c r="H3057" s="36"/>
      <c r="I3057" s="36"/>
      <c r="J3057" s="36"/>
      <c r="K3057" s="36"/>
    </row>
    <row r="3058" spans="1:11" x14ac:dyDescent="0.25">
      <c r="A3058" s="37">
        <v>43140</v>
      </c>
      <c r="B3058" s="36">
        <v>0</v>
      </c>
      <c r="C3058" s="36">
        <v>1219.471</v>
      </c>
      <c r="D3058" s="36">
        <v>1219.471</v>
      </c>
      <c r="E3058" s="36">
        <v>1219.471</v>
      </c>
      <c r="F3058" s="36">
        <v>1219.471</v>
      </c>
      <c r="G3058" s="36"/>
      <c r="H3058" s="36"/>
      <c r="I3058" s="36"/>
      <c r="J3058" s="36"/>
      <c r="K3058" s="36"/>
    </row>
    <row r="3059" spans="1:11" x14ac:dyDescent="0.25">
      <c r="A3059" s="37">
        <v>43143</v>
      </c>
      <c r="B3059" s="36">
        <v>0</v>
      </c>
      <c r="C3059" s="36">
        <v>1257.538</v>
      </c>
      <c r="D3059" s="36">
        <v>1257.538</v>
      </c>
      <c r="E3059" s="36">
        <v>1257.538</v>
      </c>
      <c r="F3059" s="36">
        <v>1257.538</v>
      </c>
      <c r="G3059" s="36"/>
      <c r="H3059" s="36"/>
      <c r="I3059" s="36"/>
      <c r="J3059" s="36"/>
      <c r="K3059" s="36"/>
    </row>
    <row r="3060" spans="1:11" x14ac:dyDescent="0.25">
      <c r="A3060" s="37">
        <v>43144</v>
      </c>
      <c r="B3060" s="36">
        <v>0</v>
      </c>
      <c r="C3060" s="36">
        <v>1267.4929999999999</v>
      </c>
      <c r="D3060" s="36">
        <v>1267.4929999999999</v>
      </c>
      <c r="E3060" s="36">
        <v>1267.4929999999999</v>
      </c>
      <c r="F3060" s="36">
        <v>1267.4929999999999</v>
      </c>
      <c r="G3060" s="36"/>
      <c r="H3060" s="36"/>
      <c r="I3060" s="36"/>
      <c r="J3060" s="36"/>
      <c r="K3060" s="36"/>
    </row>
    <row r="3061" spans="1:11" x14ac:dyDescent="0.25">
      <c r="A3061" s="37">
        <v>43145</v>
      </c>
      <c r="B3061" s="36">
        <v>0</v>
      </c>
      <c r="C3061" s="36">
        <v>1403.5440000000001</v>
      </c>
      <c r="D3061" s="36">
        <v>1403.5440000000001</v>
      </c>
      <c r="E3061" s="36">
        <v>1403.5440000000001</v>
      </c>
      <c r="F3061" s="36">
        <v>1403.5440000000001</v>
      </c>
      <c r="G3061" s="36"/>
      <c r="H3061" s="36"/>
      <c r="I3061" s="36"/>
      <c r="J3061" s="36"/>
      <c r="K3061" s="36"/>
    </row>
    <row r="3062" spans="1:11" x14ac:dyDescent="0.25">
      <c r="A3062" s="37">
        <v>43146</v>
      </c>
      <c r="B3062" s="36">
        <v>0</v>
      </c>
      <c r="C3062" s="36">
        <v>1428.498</v>
      </c>
      <c r="D3062" s="36">
        <v>1428.498</v>
      </c>
      <c r="E3062" s="36">
        <v>1428.498</v>
      </c>
      <c r="F3062" s="36">
        <v>1428.498</v>
      </c>
      <c r="G3062" s="36"/>
      <c r="H3062" s="36"/>
      <c r="I3062" s="36"/>
      <c r="J3062" s="36"/>
      <c r="K3062" s="36"/>
    </row>
    <row r="3063" spans="1:11" x14ac:dyDescent="0.25">
      <c r="A3063" s="37">
        <v>43147</v>
      </c>
      <c r="B3063" s="36">
        <v>0</v>
      </c>
      <c r="C3063" s="36">
        <v>1426.7349999999999</v>
      </c>
      <c r="D3063" s="36">
        <v>1426.7349999999999</v>
      </c>
      <c r="E3063" s="36">
        <v>1426.7349999999999</v>
      </c>
      <c r="F3063" s="36">
        <v>1426.7349999999999</v>
      </c>
      <c r="G3063" s="36"/>
      <c r="H3063" s="36"/>
      <c r="I3063" s="36"/>
      <c r="J3063" s="36"/>
      <c r="K3063" s="36"/>
    </row>
    <row r="3064" spans="1:11" x14ac:dyDescent="0.25">
      <c r="A3064" s="37">
        <v>43151</v>
      </c>
      <c r="B3064" s="36">
        <v>0</v>
      </c>
      <c r="C3064" s="36">
        <v>1357.403</v>
      </c>
      <c r="D3064" s="36">
        <v>1357.403</v>
      </c>
      <c r="E3064" s="36">
        <v>1357.403</v>
      </c>
      <c r="F3064" s="36">
        <v>1357.403</v>
      </c>
      <c r="G3064" s="36"/>
      <c r="H3064" s="36"/>
      <c r="I3064" s="36"/>
      <c r="J3064" s="36"/>
      <c r="K3064" s="36"/>
    </row>
    <row r="3065" spans="1:11" x14ac:dyDescent="0.25">
      <c r="A3065" s="37">
        <v>43152</v>
      </c>
      <c r="B3065" s="36">
        <v>0</v>
      </c>
      <c r="C3065" s="36">
        <v>1363.796</v>
      </c>
      <c r="D3065" s="36">
        <v>1363.796</v>
      </c>
      <c r="E3065" s="36">
        <v>1363.796</v>
      </c>
      <c r="F3065" s="36">
        <v>1363.796</v>
      </c>
      <c r="G3065" s="36"/>
      <c r="H3065" s="36"/>
      <c r="I3065" s="36"/>
      <c r="J3065" s="36"/>
      <c r="K3065" s="36"/>
    </row>
    <row r="3066" spans="1:11" x14ac:dyDescent="0.25">
      <c r="A3066" s="37">
        <v>43153</v>
      </c>
      <c r="B3066" s="36">
        <v>0</v>
      </c>
      <c r="C3066" s="36">
        <v>1352.5540000000001</v>
      </c>
      <c r="D3066" s="36">
        <v>1352.5540000000001</v>
      </c>
      <c r="E3066" s="36">
        <v>1352.5540000000001</v>
      </c>
      <c r="F3066" s="36">
        <v>1352.5540000000001</v>
      </c>
      <c r="G3066" s="36"/>
      <c r="H3066" s="36"/>
      <c r="I3066" s="36"/>
      <c r="J3066" s="36"/>
      <c r="K3066" s="36"/>
    </row>
    <row r="3067" spans="1:11" x14ac:dyDescent="0.25">
      <c r="A3067" s="37">
        <v>43154</v>
      </c>
      <c r="B3067" s="36">
        <v>0</v>
      </c>
      <c r="C3067" s="36">
        <v>1463.4010000000001</v>
      </c>
      <c r="D3067" s="36">
        <v>1463.4010000000001</v>
      </c>
      <c r="E3067" s="36">
        <v>1463.4010000000001</v>
      </c>
      <c r="F3067" s="36">
        <v>1463.4010000000001</v>
      </c>
      <c r="G3067" s="36"/>
      <c r="H3067" s="36"/>
      <c r="I3067" s="36"/>
      <c r="J3067" s="36"/>
      <c r="K3067" s="36"/>
    </row>
    <row r="3068" spans="1:11" x14ac:dyDescent="0.25">
      <c r="A3068" s="37">
        <v>43157</v>
      </c>
      <c r="B3068" s="36">
        <v>0</v>
      </c>
      <c r="C3068" s="36">
        <v>1508.566</v>
      </c>
      <c r="D3068" s="36">
        <v>1508.566</v>
      </c>
      <c r="E3068" s="36">
        <v>1508.566</v>
      </c>
      <c r="F3068" s="36">
        <v>1508.566</v>
      </c>
      <c r="G3068" s="36"/>
      <c r="H3068" s="36"/>
      <c r="I3068" s="36"/>
      <c r="J3068" s="36"/>
      <c r="K3068" s="36"/>
    </row>
    <row r="3069" spans="1:11" x14ac:dyDescent="0.25">
      <c r="A3069" s="37">
        <v>43158</v>
      </c>
      <c r="B3069" s="36">
        <v>0</v>
      </c>
      <c r="C3069" s="36">
        <v>1393.8910000000001</v>
      </c>
      <c r="D3069" s="36">
        <v>1393.8910000000001</v>
      </c>
      <c r="E3069" s="36">
        <v>1393.8910000000001</v>
      </c>
      <c r="F3069" s="36">
        <v>1393.8910000000001</v>
      </c>
      <c r="G3069" s="36"/>
      <c r="H3069" s="36"/>
      <c r="I3069" s="36"/>
      <c r="J3069" s="36"/>
      <c r="K3069" s="36"/>
    </row>
    <row r="3070" spans="1:11" x14ac:dyDescent="0.25">
      <c r="A3070" s="37">
        <v>43159</v>
      </c>
      <c r="B3070" s="36">
        <v>0</v>
      </c>
      <c r="C3070" s="36">
        <v>1335.684</v>
      </c>
      <c r="D3070" s="36">
        <v>1335.684</v>
      </c>
      <c r="E3070" s="36">
        <v>1335.684</v>
      </c>
      <c r="F3070" s="36">
        <v>1335.684</v>
      </c>
      <c r="G3070" s="36"/>
      <c r="H3070" s="36"/>
      <c r="I3070" s="36"/>
      <c r="J3070" s="36"/>
      <c r="K3070" s="36"/>
    </row>
    <row r="3071" spans="1:11" x14ac:dyDescent="0.25">
      <c r="A3071" s="37">
        <v>43160</v>
      </c>
      <c r="B3071" s="36">
        <v>0</v>
      </c>
      <c r="C3071" s="36">
        <v>1248.0550000000001</v>
      </c>
      <c r="D3071" s="36">
        <v>1248.0550000000001</v>
      </c>
      <c r="E3071" s="36">
        <v>1248.0550000000001</v>
      </c>
      <c r="F3071" s="36">
        <v>1248.0550000000001</v>
      </c>
      <c r="G3071" s="36"/>
      <c r="H3071" s="36"/>
      <c r="I3071" s="36"/>
      <c r="J3071" s="36"/>
      <c r="K3071" s="36"/>
    </row>
    <row r="3072" spans="1:11" x14ac:dyDescent="0.25">
      <c r="A3072" s="37">
        <v>43161</v>
      </c>
      <c r="B3072" s="36">
        <v>0</v>
      </c>
      <c r="C3072" s="36">
        <v>1293.5139999999999</v>
      </c>
      <c r="D3072" s="36">
        <v>1293.5139999999999</v>
      </c>
      <c r="E3072" s="36">
        <v>1293.5139999999999</v>
      </c>
      <c r="F3072" s="36">
        <v>1293.5139999999999</v>
      </c>
      <c r="G3072" s="36"/>
      <c r="H3072" s="36"/>
      <c r="I3072" s="36"/>
      <c r="J3072" s="36"/>
      <c r="K3072" s="36"/>
    </row>
    <row r="3073" spans="1:11" x14ac:dyDescent="0.25">
      <c r="A3073" s="37">
        <v>43164</v>
      </c>
      <c r="B3073" s="36">
        <v>0</v>
      </c>
      <c r="C3073" s="36">
        <v>1346.979</v>
      </c>
      <c r="D3073" s="36">
        <v>1346.979</v>
      </c>
      <c r="E3073" s="36">
        <v>1346.979</v>
      </c>
      <c r="F3073" s="36">
        <v>1346.979</v>
      </c>
      <c r="G3073" s="36"/>
      <c r="H3073" s="36"/>
      <c r="I3073" s="36"/>
      <c r="J3073" s="36"/>
      <c r="K3073" s="36"/>
    </row>
    <row r="3074" spans="1:11" x14ac:dyDescent="0.25">
      <c r="A3074" s="37">
        <v>43165</v>
      </c>
      <c r="B3074" s="36">
        <v>0</v>
      </c>
      <c r="C3074" s="36">
        <v>1335.606</v>
      </c>
      <c r="D3074" s="36">
        <v>1335.606</v>
      </c>
      <c r="E3074" s="36">
        <v>1335.606</v>
      </c>
      <c r="F3074" s="36">
        <v>1335.606</v>
      </c>
      <c r="G3074" s="36"/>
      <c r="H3074" s="36"/>
      <c r="I3074" s="36"/>
      <c r="J3074" s="36"/>
      <c r="K3074" s="36"/>
    </row>
    <row r="3075" spans="1:11" x14ac:dyDescent="0.25">
      <c r="A3075" s="37">
        <v>43166</v>
      </c>
      <c r="B3075" s="36">
        <v>0</v>
      </c>
      <c r="C3075" s="36">
        <v>1352.6969999999999</v>
      </c>
      <c r="D3075" s="36">
        <v>1352.6969999999999</v>
      </c>
      <c r="E3075" s="36">
        <v>1352.6969999999999</v>
      </c>
      <c r="F3075" s="36">
        <v>1352.6969999999999</v>
      </c>
      <c r="G3075" s="36"/>
      <c r="H3075" s="36"/>
      <c r="I3075" s="36"/>
      <c r="J3075" s="36"/>
      <c r="K3075" s="36"/>
    </row>
    <row r="3076" spans="1:11" x14ac:dyDescent="0.25">
      <c r="A3076" s="37">
        <v>43167</v>
      </c>
      <c r="B3076" s="36">
        <v>0</v>
      </c>
      <c r="C3076" s="36">
        <v>1386.001</v>
      </c>
      <c r="D3076" s="36">
        <v>1386.001</v>
      </c>
      <c r="E3076" s="36">
        <v>1386.001</v>
      </c>
      <c r="F3076" s="36">
        <v>1386.001</v>
      </c>
      <c r="G3076" s="36"/>
      <c r="H3076" s="36"/>
      <c r="I3076" s="36"/>
      <c r="J3076" s="36"/>
      <c r="K3076" s="36"/>
    </row>
    <row r="3077" spans="1:11" x14ac:dyDescent="0.25">
      <c r="A3077" s="37">
        <v>43168</v>
      </c>
      <c r="B3077" s="36">
        <v>0</v>
      </c>
      <c r="C3077" s="36">
        <v>1512.1220000000001</v>
      </c>
      <c r="D3077" s="36">
        <v>1512.1220000000001</v>
      </c>
      <c r="E3077" s="36">
        <v>1512.1220000000001</v>
      </c>
      <c r="F3077" s="36">
        <v>1512.1220000000001</v>
      </c>
      <c r="G3077" s="36"/>
      <c r="H3077" s="36"/>
      <c r="I3077" s="36"/>
      <c r="J3077" s="36"/>
      <c r="K3077" s="36"/>
    </row>
    <row r="3078" spans="1:11" x14ac:dyDescent="0.25">
      <c r="A3078" s="37">
        <v>43171</v>
      </c>
      <c r="B3078" s="36">
        <v>0</v>
      </c>
      <c r="C3078" s="36">
        <v>1463.472</v>
      </c>
      <c r="D3078" s="36">
        <v>1463.472</v>
      </c>
      <c r="E3078" s="36">
        <v>1463.472</v>
      </c>
      <c r="F3078" s="36">
        <v>1463.472</v>
      </c>
      <c r="G3078" s="36"/>
      <c r="H3078" s="36"/>
      <c r="I3078" s="36"/>
      <c r="J3078" s="36"/>
      <c r="K3078" s="36"/>
    </row>
    <row r="3079" spans="1:11" x14ac:dyDescent="0.25">
      <c r="A3079" s="37">
        <v>43172</v>
      </c>
      <c r="B3079" s="36">
        <v>0</v>
      </c>
      <c r="C3079" s="36">
        <v>1414.8679999999999</v>
      </c>
      <c r="D3079" s="36">
        <v>1414.8679999999999</v>
      </c>
      <c r="E3079" s="36">
        <v>1414.8679999999999</v>
      </c>
      <c r="F3079" s="36">
        <v>1414.8679999999999</v>
      </c>
      <c r="G3079" s="36"/>
      <c r="H3079" s="36"/>
      <c r="I3079" s="36"/>
      <c r="J3079" s="36"/>
      <c r="K3079" s="36"/>
    </row>
    <row r="3080" spans="1:11" x14ac:dyDescent="0.25">
      <c r="A3080" s="37">
        <v>43173</v>
      </c>
      <c r="B3080" s="36">
        <v>0</v>
      </c>
      <c r="C3080" s="36">
        <v>1387.299</v>
      </c>
      <c r="D3080" s="36">
        <v>1387.299</v>
      </c>
      <c r="E3080" s="36">
        <v>1387.299</v>
      </c>
      <c r="F3080" s="36">
        <v>1387.299</v>
      </c>
      <c r="G3080" s="36"/>
      <c r="H3080" s="36"/>
      <c r="I3080" s="36"/>
      <c r="J3080" s="36"/>
      <c r="K3080" s="36"/>
    </row>
    <row r="3081" spans="1:11" x14ac:dyDescent="0.25">
      <c r="A3081" s="37">
        <v>43174</v>
      </c>
      <c r="B3081" s="36">
        <v>0</v>
      </c>
      <c r="C3081" s="36">
        <v>1438.5219999999999</v>
      </c>
      <c r="D3081" s="36">
        <v>1438.5219999999999</v>
      </c>
      <c r="E3081" s="36">
        <v>1438.5219999999999</v>
      </c>
      <c r="F3081" s="36">
        <v>1438.5219999999999</v>
      </c>
      <c r="G3081" s="36"/>
      <c r="H3081" s="36"/>
      <c r="I3081" s="36"/>
      <c r="J3081" s="36"/>
      <c r="K3081" s="36"/>
    </row>
    <row r="3082" spans="1:11" x14ac:dyDescent="0.25">
      <c r="A3082" s="37">
        <v>43175</v>
      </c>
      <c r="B3082" s="36">
        <v>0</v>
      </c>
      <c r="C3082" s="36">
        <v>1476.3209999999999</v>
      </c>
      <c r="D3082" s="36">
        <v>1476.3209999999999</v>
      </c>
      <c r="E3082" s="36">
        <v>1476.3209999999999</v>
      </c>
      <c r="F3082" s="36">
        <v>1476.3209999999999</v>
      </c>
      <c r="G3082" s="36"/>
      <c r="H3082" s="36"/>
      <c r="I3082" s="36"/>
      <c r="J3082" s="36"/>
      <c r="K3082" s="36"/>
    </row>
    <row r="3083" spans="1:11" x14ac:dyDescent="0.25">
      <c r="A3083" s="37">
        <v>43178</v>
      </c>
      <c r="B3083" s="36">
        <v>0</v>
      </c>
      <c r="C3083" s="36">
        <v>1324.0640000000001</v>
      </c>
      <c r="D3083" s="36">
        <v>1324.0640000000001</v>
      </c>
      <c r="E3083" s="36">
        <v>1324.0640000000001</v>
      </c>
      <c r="F3083" s="36">
        <v>1324.0640000000001</v>
      </c>
      <c r="G3083" s="36"/>
      <c r="H3083" s="36"/>
      <c r="I3083" s="36"/>
      <c r="J3083" s="36"/>
      <c r="K3083" s="36"/>
    </row>
    <row r="3084" spans="1:11" x14ac:dyDescent="0.25">
      <c r="A3084" s="37">
        <v>43179</v>
      </c>
      <c r="B3084" s="36">
        <v>0</v>
      </c>
      <c r="C3084" s="36">
        <v>1339.9459999999999</v>
      </c>
      <c r="D3084" s="36">
        <v>1339.9459999999999</v>
      </c>
      <c r="E3084" s="36">
        <v>1339.9459999999999</v>
      </c>
      <c r="F3084" s="36">
        <v>1339.9459999999999</v>
      </c>
      <c r="G3084" s="36"/>
      <c r="H3084" s="36"/>
      <c r="I3084" s="36"/>
      <c r="J3084" s="36"/>
      <c r="K3084" s="36"/>
    </row>
    <row r="3085" spans="1:11" x14ac:dyDescent="0.25">
      <c r="A3085" s="37">
        <v>43180</v>
      </c>
      <c r="B3085" s="36">
        <v>0</v>
      </c>
      <c r="C3085" s="36">
        <v>1378.0129999999999</v>
      </c>
      <c r="D3085" s="36">
        <v>1378.0129999999999</v>
      </c>
      <c r="E3085" s="36">
        <v>1378.0129999999999</v>
      </c>
      <c r="F3085" s="36">
        <v>1378.0129999999999</v>
      </c>
      <c r="G3085" s="36"/>
      <c r="H3085" s="36"/>
      <c r="I3085" s="36"/>
      <c r="J3085" s="36"/>
      <c r="K3085" s="36"/>
    </row>
    <row r="3086" spans="1:11" x14ac:dyDescent="0.25">
      <c r="A3086" s="37">
        <v>43181</v>
      </c>
      <c r="B3086" s="36">
        <v>0</v>
      </c>
      <c r="C3086" s="36">
        <v>1181.287</v>
      </c>
      <c r="D3086" s="36">
        <v>1181.287</v>
      </c>
      <c r="E3086" s="36">
        <v>1181.287</v>
      </c>
      <c r="F3086" s="36">
        <v>1181.287</v>
      </c>
      <c r="G3086" s="36"/>
      <c r="H3086" s="36"/>
      <c r="I3086" s="36"/>
      <c r="J3086" s="36"/>
      <c r="K3086" s="36"/>
    </row>
    <row r="3087" spans="1:11" x14ac:dyDescent="0.25">
      <c r="A3087" s="37">
        <v>43182</v>
      </c>
      <c r="B3087" s="36">
        <v>0</v>
      </c>
      <c r="C3087" s="36">
        <v>1119.46</v>
      </c>
      <c r="D3087" s="36">
        <v>1119.46</v>
      </c>
      <c r="E3087" s="36">
        <v>1119.46</v>
      </c>
      <c r="F3087" s="36">
        <v>1119.46</v>
      </c>
      <c r="G3087" s="36"/>
      <c r="H3087" s="36"/>
      <c r="I3087" s="36"/>
      <c r="J3087" s="36"/>
      <c r="K3087" s="36"/>
    </row>
    <row r="3088" spans="1:11" x14ac:dyDescent="0.25">
      <c r="A3088" s="37">
        <v>43185</v>
      </c>
      <c r="B3088" s="36">
        <v>0</v>
      </c>
      <c r="C3088" s="36">
        <v>1193.5609999999999</v>
      </c>
      <c r="D3088" s="36">
        <v>1193.5609999999999</v>
      </c>
      <c r="E3088" s="36">
        <v>1193.5609999999999</v>
      </c>
      <c r="F3088" s="36">
        <v>1193.5609999999999</v>
      </c>
      <c r="G3088" s="36"/>
      <c r="H3088" s="36"/>
      <c r="I3088" s="36"/>
      <c r="J3088" s="36"/>
      <c r="K3088" s="36"/>
    </row>
    <row r="3089" spans="1:11" x14ac:dyDescent="0.25">
      <c r="A3089" s="37">
        <v>43186</v>
      </c>
      <c r="B3089" s="36">
        <v>0</v>
      </c>
      <c r="C3089" s="36">
        <v>1104.614</v>
      </c>
      <c r="D3089" s="36">
        <v>1104.614</v>
      </c>
      <c r="E3089" s="36">
        <v>1104.614</v>
      </c>
      <c r="F3089" s="36">
        <v>1104.614</v>
      </c>
      <c r="G3089" s="36"/>
      <c r="H3089" s="36"/>
      <c r="I3089" s="36"/>
      <c r="J3089" s="36"/>
      <c r="K3089" s="36"/>
    </row>
    <row r="3090" spans="1:11" x14ac:dyDescent="0.25">
      <c r="A3090" s="37">
        <v>43187</v>
      </c>
      <c r="B3090" s="36">
        <v>0</v>
      </c>
      <c r="C3090" s="36">
        <v>1094.915</v>
      </c>
      <c r="D3090" s="36">
        <v>1094.915</v>
      </c>
      <c r="E3090" s="36">
        <v>1094.915</v>
      </c>
      <c r="F3090" s="36">
        <v>1094.915</v>
      </c>
      <c r="G3090" s="36"/>
      <c r="H3090" s="36"/>
      <c r="I3090" s="36"/>
      <c r="J3090" s="36"/>
      <c r="K3090" s="36"/>
    </row>
    <row r="3091" spans="1:11" x14ac:dyDescent="0.25">
      <c r="A3091" s="37">
        <v>43188</v>
      </c>
      <c r="B3091" s="36">
        <v>0</v>
      </c>
      <c r="C3091" s="36">
        <v>1162.3</v>
      </c>
      <c r="D3091" s="36">
        <v>1162.3</v>
      </c>
      <c r="E3091" s="36">
        <v>1162.3</v>
      </c>
      <c r="F3091" s="36">
        <v>1162.3</v>
      </c>
      <c r="G3091" s="36"/>
      <c r="H3091" s="36"/>
      <c r="I3091" s="36"/>
      <c r="J3091" s="36"/>
      <c r="K3091" s="36"/>
    </row>
    <row r="3092" spans="1:11" x14ac:dyDescent="0.25">
      <c r="A3092" s="37">
        <v>43192</v>
      </c>
      <c r="B3092" s="36">
        <v>0</v>
      </c>
      <c r="C3092" s="36">
        <v>1047.3589999999999</v>
      </c>
      <c r="D3092" s="36">
        <v>1047.3589999999999</v>
      </c>
      <c r="E3092" s="36">
        <v>1047.3589999999999</v>
      </c>
      <c r="F3092" s="36">
        <v>1047.3589999999999</v>
      </c>
      <c r="G3092" s="36"/>
      <c r="H3092" s="36"/>
      <c r="I3092" s="36"/>
      <c r="J3092" s="36"/>
      <c r="K3092" s="36"/>
    </row>
    <row r="3093" spans="1:11" x14ac:dyDescent="0.25">
      <c r="A3093" s="37">
        <v>43193</v>
      </c>
      <c r="B3093" s="36">
        <v>0</v>
      </c>
      <c r="C3093" s="36">
        <v>1093.6869999999999</v>
      </c>
      <c r="D3093" s="36">
        <v>1093.6869999999999</v>
      </c>
      <c r="E3093" s="36">
        <v>1093.6869999999999</v>
      </c>
      <c r="F3093" s="36">
        <v>1093.6869999999999</v>
      </c>
      <c r="G3093" s="36"/>
      <c r="H3093" s="36"/>
      <c r="I3093" s="36"/>
      <c r="J3093" s="36"/>
      <c r="K3093" s="36"/>
    </row>
    <row r="3094" spans="1:11" x14ac:dyDescent="0.25">
      <c r="A3094" s="37">
        <v>43194</v>
      </c>
      <c r="B3094" s="36">
        <v>0</v>
      </c>
      <c r="C3094" s="36">
        <v>1119.617</v>
      </c>
      <c r="D3094" s="36">
        <v>1119.617</v>
      </c>
      <c r="E3094" s="36">
        <v>1119.617</v>
      </c>
      <c r="F3094" s="36">
        <v>1119.617</v>
      </c>
      <c r="G3094" s="36"/>
      <c r="H3094" s="36"/>
      <c r="I3094" s="36"/>
      <c r="J3094" s="36"/>
      <c r="K3094" s="36"/>
    </row>
    <row r="3095" spans="1:11" x14ac:dyDescent="0.25">
      <c r="A3095" s="37">
        <v>43195</v>
      </c>
      <c r="B3095" s="36">
        <v>0</v>
      </c>
      <c r="C3095" s="36">
        <v>1158.7170000000001</v>
      </c>
      <c r="D3095" s="36">
        <v>1158.7170000000001</v>
      </c>
      <c r="E3095" s="36">
        <v>1158.7170000000001</v>
      </c>
      <c r="F3095" s="36">
        <v>1158.7170000000001</v>
      </c>
      <c r="G3095" s="36"/>
      <c r="H3095" s="36"/>
      <c r="I3095" s="36"/>
      <c r="J3095" s="36"/>
      <c r="K3095" s="36"/>
    </row>
    <row r="3096" spans="1:11" x14ac:dyDescent="0.25">
      <c r="A3096" s="37">
        <v>43196</v>
      </c>
      <c r="B3096" s="36">
        <v>0</v>
      </c>
      <c r="C3096" s="36">
        <v>1081.43</v>
      </c>
      <c r="D3096" s="36">
        <v>1081.43</v>
      </c>
      <c r="E3096" s="36">
        <v>1081.43</v>
      </c>
      <c r="F3096" s="36">
        <v>1081.43</v>
      </c>
      <c r="G3096" s="36"/>
      <c r="H3096" s="36"/>
      <c r="I3096" s="36"/>
      <c r="J3096" s="36"/>
      <c r="K3096" s="36"/>
    </row>
    <row r="3097" spans="1:11" x14ac:dyDescent="0.25">
      <c r="A3097" s="37">
        <v>43199</v>
      </c>
      <c r="B3097" s="36">
        <v>0</v>
      </c>
      <c r="C3097" s="36">
        <v>1091.155</v>
      </c>
      <c r="D3097" s="36">
        <v>1091.155</v>
      </c>
      <c r="E3097" s="36">
        <v>1091.155</v>
      </c>
      <c r="F3097" s="36">
        <v>1091.155</v>
      </c>
      <c r="G3097" s="36"/>
      <c r="H3097" s="36"/>
      <c r="I3097" s="36"/>
      <c r="J3097" s="36"/>
      <c r="K3097" s="36"/>
    </row>
    <row r="3098" spans="1:11" x14ac:dyDescent="0.25">
      <c r="A3098" s="37">
        <v>43200</v>
      </c>
      <c r="B3098" s="36">
        <v>0</v>
      </c>
      <c r="C3098" s="36">
        <v>1112.2760000000001</v>
      </c>
      <c r="D3098" s="36">
        <v>1112.2760000000001</v>
      </c>
      <c r="E3098" s="36">
        <v>1112.2760000000001</v>
      </c>
      <c r="F3098" s="36">
        <v>1112.2760000000001</v>
      </c>
      <c r="G3098" s="36"/>
      <c r="H3098" s="36"/>
      <c r="I3098" s="36"/>
      <c r="J3098" s="36"/>
      <c r="K3098" s="36"/>
    </row>
    <row r="3099" spans="1:11" x14ac:dyDescent="0.25">
      <c r="A3099" s="37">
        <v>43201</v>
      </c>
      <c r="B3099" s="36">
        <v>0</v>
      </c>
      <c r="C3099" s="36">
        <v>1105.6659999999999</v>
      </c>
      <c r="D3099" s="36">
        <v>1105.6659999999999</v>
      </c>
      <c r="E3099" s="36">
        <v>1105.6659999999999</v>
      </c>
      <c r="F3099" s="36">
        <v>1105.6659999999999</v>
      </c>
      <c r="G3099" s="36"/>
      <c r="H3099" s="36"/>
      <c r="I3099" s="36"/>
      <c r="J3099" s="36"/>
      <c r="K3099" s="36"/>
    </row>
    <row r="3100" spans="1:11" x14ac:dyDescent="0.25">
      <c r="A3100" s="37">
        <v>43202</v>
      </c>
      <c r="B3100" s="36">
        <v>0</v>
      </c>
      <c r="C3100" s="36">
        <v>1149.2249999999999</v>
      </c>
      <c r="D3100" s="36">
        <v>1149.2249999999999</v>
      </c>
      <c r="E3100" s="36">
        <v>1149.2249999999999</v>
      </c>
      <c r="F3100" s="36">
        <v>1149.2249999999999</v>
      </c>
      <c r="G3100" s="36"/>
      <c r="H3100" s="36"/>
      <c r="I3100" s="36"/>
      <c r="J3100" s="36"/>
      <c r="K3100" s="36"/>
    </row>
    <row r="3101" spans="1:11" x14ac:dyDescent="0.25">
      <c r="A3101" s="37">
        <v>43203</v>
      </c>
      <c r="B3101" s="36">
        <v>0</v>
      </c>
      <c r="C3101" s="36">
        <v>1187.29</v>
      </c>
      <c r="D3101" s="36">
        <v>1187.29</v>
      </c>
      <c r="E3101" s="36">
        <v>1187.29</v>
      </c>
      <c r="F3101" s="36">
        <v>1187.29</v>
      </c>
      <c r="G3101" s="36"/>
      <c r="H3101" s="36"/>
      <c r="I3101" s="36"/>
      <c r="J3101" s="36"/>
      <c r="K3101" s="36"/>
    </row>
    <row r="3102" spans="1:11" x14ac:dyDescent="0.25">
      <c r="A3102" s="37">
        <v>43206</v>
      </c>
      <c r="B3102" s="36">
        <v>0</v>
      </c>
      <c r="C3102" s="36">
        <v>1255.6310000000001</v>
      </c>
      <c r="D3102" s="36">
        <v>1255.6310000000001</v>
      </c>
      <c r="E3102" s="36">
        <v>1255.6310000000001</v>
      </c>
      <c r="F3102" s="36">
        <v>1255.6310000000001</v>
      </c>
      <c r="G3102" s="36"/>
      <c r="H3102" s="36"/>
      <c r="I3102" s="36"/>
      <c r="J3102" s="36"/>
      <c r="K3102" s="36"/>
    </row>
    <row r="3103" spans="1:11" x14ac:dyDescent="0.25">
      <c r="A3103" s="37">
        <v>43207</v>
      </c>
      <c r="B3103" s="36">
        <v>0</v>
      </c>
      <c r="C3103" s="36">
        <v>1336.7660000000001</v>
      </c>
      <c r="D3103" s="36">
        <v>1336.7660000000001</v>
      </c>
      <c r="E3103" s="36">
        <v>1336.7660000000001</v>
      </c>
      <c r="F3103" s="36">
        <v>1336.7660000000001</v>
      </c>
      <c r="G3103" s="36"/>
      <c r="H3103" s="36"/>
      <c r="I3103" s="36"/>
      <c r="J3103" s="36"/>
      <c r="K3103" s="36"/>
    </row>
    <row r="3104" spans="1:11" x14ac:dyDescent="0.25">
      <c r="A3104" s="37">
        <v>43208</v>
      </c>
      <c r="B3104" s="36">
        <v>0</v>
      </c>
      <c r="C3104" s="36">
        <v>1324.327</v>
      </c>
      <c r="D3104" s="36">
        <v>1324.327</v>
      </c>
      <c r="E3104" s="36">
        <v>1324.327</v>
      </c>
      <c r="F3104" s="36">
        <v>1324.327</v>
      </c>
      <c r="G3104" s="36"/>
      <c r="H3104" s="36"/>
      <c r="I3104" s="36"/>
      <c r="J3104" s="36"/>
      <c r="K3104" s="36"/>
    </row>
    <row r="3105" spans="1:11" x14ac:dyDescent="0.25">
      <c r="A3105" s="37">
        <v>43209</v>
      </c>
      <c r="B3105" s="36">
        <v>0</v>
      </c>
      <c r="C3105" s="36">
        <v>1299.442</v>
      </c>
      <c r="D3105" s="36">
        <v>1299.442</v>
      </c>
      <c r="E3105" s="36">
        <v>1299.442</v>
      </c>
      <c r="F3105" s="36">
        <v>1299.442</v>
      </c>
      <c r="G3105" s="36"/>
      <c r="H3105" s="36"/>
      <c r="I3105" s="36"/>
      <c r="J3105" s="36"/>
      <c r="K3105" s="36"/>
    </row>
    <row r="3106" spans="1:11" x14ac:dyDescent="0.25">
      <c r="A3106" s="37">
        <v>43210</v>
      </c>
      <c r="B3106" s="36">
        <v>0</v>
      </c>
      <c r="C3106" s="36">
        <v>1258.817</v>
      </c>
      <c r="D3106" s="36">
        <v>1258.817</v>
      </c>
      <c r="E3106" s="36">
        <v>1258.817</v>
      </c>
      <c r="F3106" s="36">
        <v>1258.817</v>
      </c>
      <c r="G3106" s="36"/>
      <c r="H3106" s="36"/>
      <c r="I3106" s="36"/>
      <c r="J3106" s="36"/>
      <c r="K3106" s="36"/>
    </row>
    <row r="3107" spans="1:11" x14ac:dyDescent="0.25">
      <c r="A3107" s="37">
        <v>43213</v>
      </c>
      <c r="B3107" s="36">
        <v>0</v>
      </c>
      <c r="C3107" s="36">
        <v>1275.7660000000001</v>
      </c>
      <c r="D3107" s="36">
        <v>1275.7660000000001</v>
      </c>
      <c r="E3107" s="36">
        <v>1275.7660000000001</v>
      </c>
      <c r="F3107" s="36">
        <v>1275.7660000000001</v>
      </c>
      <c r="G3107" s="36"/>
      <c r="H3107" s="36"/>
      <c r="I3107" s="36"/>
      <c r="J3107" s="36"/>
      <c r="K3107" s="36"/>
    </row>
    <row r="3108" spans="1:11" x14ac:dyDescent="0.25">
      <c r="A3108" s="37">
        <v>43214</v>
      </c>
      <c r="B3108" s="36">
        <v>0</v>
      </c>
      <c r="C3108" s="36">
        <v>1210.377</v>
      </c>
      <c r="D3108" s="36">
        <v>1210.377</v>
      </c>
      <c r="E3108" s="36">
        <v>1210.377</v>
      </c>
      <c r="F3108" s="36">
        <v>1210.377</v>
      </c>
      <c r="G3108" s="36"/>
      <c r="H3108" s="36"/>
      <c r="I3108" s="36"/>
      <c r="J3108" s="36"/>
      <c r="K3108" s="36"/>
    </row>
    <row r="3109" spans="1:11" x14ac:dyDescent="0.25">
      <c r="A3109" s="37">
        <v>43215</v>
      </c>
      <c r="B3109" s="36">
        <v>0</v>
      </c>
      <c r="C3109" s="36">
        <v>1188.385</v>
      </c>
      <c r="D3109" s="36">
        <v>1188.385</v>
      </c>
      <c r="E3109" s="36">
        <v>1188.385</v>
      </c>
      <c r="F3109" s="36">
        <v>1188.385</v>
      </c>
      <c r="G3109" s="36"/>
      <c r="H3109" s="36"/>
      <c r="I3109" s="36"/>
      <c r="J3109" s="36"/>
      <c r="K3109" s="36"/>
    </row>
    <row r="3110" spans="1:11" x14ac:dyDescent="0.25">
      <c r="A3110" s="37">
        <v>43216</v>
      </c>
      <c r="B3110" s="36">
        <v>0</v>
      </c>
      <c r="C3110" s="36">
        <v>1254.703</v>
      </c>
      <c r="D3110" s="36">
        <v>1254.703</v>
      </c>
      <c r="E3110" s="36">
        <v>1254.703</v>
      </c>
      <c r="F3110" s="36">
        <v>1254.703</v>
      </c>
      <c r="G3110" s="36"/>
      <c r="H3110" s="36"/>
      <c r="I3110" s="36"/>
      <c r="J3110" s="36"/>
      <c r="K3110" s="36"/>
    </row>
    <row r="3111" spans="1:11" x14ac:dyDescent="0.25">
      <c r="A3111" s="37">
        <v>43217</v>
      </c>
      <c r="B3111" s="36">
        <v>0</v>
      </c>
      <c r="C3111" s="36">
        <v>1285.2940000000001</v>
      </c>
      <c r="D3111" s="36">
        <v>1285.2940000000001</v>
      </c>
      <c r="E3111" s="36">
        <v>1285.2940000000001</v>
      </c>
      <c r="F3111" s="36">
        <v>1285.2940000000001</v>
      </c>
      <c r="G3111" s="36"/>
      <c r="H3111" s="36"/>
      <c r="I3111" s="36"/>
      <c r="J3111" s="36"/>
      <c r="K3111" s="36"/>
    </row>
    <row r="3112" spans="1:11" x14ac:dyDescent="0.25">
      <c r="A3112" s="37">
        <v>43220</v>
      </c>
      <c r="B3112" s="36">
        <v>0</v>
      </c>
      <c r="C3112" s="36">
        <v>1288.5329999999999</v>
      </c>
      <c r="D3112" s="36">
        <v>1288.5329999999999</v>
      </c>
      <c r="E3112" s="36">
        <v>1288.5329999999999</v>
      </c>
      <c r="F3112" s="36">
        <v>1288.5329999999999</v>
      </c>
      <c r="G3112" s="36"/>
      <c r="H3112" s="36"/>
      <c r="I3112" s="36"/>
      <c r="J3112" s="36"/>
      <c r="K3112" s="36"/>
    </row>
    <row r="3113" spans="1:11" x14ac:dyDescent="0.25">
      <c r="A3113" s="37">
        <v>43221</v>
      </c>
      <c r="B3113" s="36">
        <v>0</v>
      </c>
      <c r="C3113" s="36">
        <v>1299.527</v>
      </c>
      <c r="D3113" s="36">
        <v>1299.527</v>
      </c>
      <c r="E3113" s="36">
        <v>1299.527</v>
      </c>
      <c r="F3113" s="36">
        <v>1299.527</v>
      </c>
      <c r="G3113" s="36"/>
      <c r="H3113" s="36"/>
      <c r="I3113" s="36"/>
      <c r="J3113" s="36"/>
      <c r="K3113" s="36"/>
    </row>
    <row r="3114" spans="1:11" x14ac:dyDescent="0.25">
      <c r="A3114" s="37">
        <v>43222</v>
      </c>
      <c r="B3114" s="36">
        <v>0</v>
      </c>
      <c r="C3114" s="36">
        <v>1305.8240000000001</v>
      </c>
      <c r="D3114" s="36">
        <v>1305.8240000000001</v>
      </c>
      <c r="E3114" s="36">
        <v>1305.8240000000001</v>
      </c>
      <c r="F3114" s="36">
        <v>1305.8240000000001</v>
      </c>
      <c r="G3114" s="36"/>
      <c r="H3114" s="36"/>
      <c r="I3114" s="36"/>
      <c r="J3114" s="36"/>
      <c r="K3114" s="36"/>
    </row>
    <row r="3115" spans="1:11" x14ac:dyDescent="0.25">
      <c r="A3115" s="37">
        <v>43223</v>
      </c>
      <c r="B3115" s="36">
        <v>0</v>
      </c>
      <c r="C3115" s="36">
        <v>1278.9010000000001</v>
      </c>
      <c r="D3115" s="36">
        <v>1278.9010000000001</v>
      </c>
      <c r="E3115" s="36">
        <v>1278.9010000000001</v>
      </c>
      <c r="F3115" s="36">
        <v>1278.9010000000001</v>
      </c>
      <c r="G3115" s="36"/>
      <c r="H3115" s="36"/>
      <c r="I3115" s="36"/>
      <c r="J3115" s="36"/>
      <c r="K3115" s="36"/>
    </row>
    <row r="3116" spans="1:11" x14ac:dyDescent="0.25">
      <c r="A3116" s="37">
        <v>43224</v>
      </c>
      <c r="B3116" s="36">
        <v>0</v>
      </c>
      <c r="C3116" s="36">
        <v>1316.8520000000001</v>
      </c>
      <c r="D3116" s="36">
        <v>1316.8520000000001</v>
      </c>
      <c r="E3116" s="36">
        <v>1316.8520000000001</v>
      </c>
      <c r="F3116" s="36">
        <v>1316.8520000000001</v>
      </c>
      <c r="G3116" s="36"/>
      <c r="H3116" s="36"/>
      <c r="I3116" s="36"/>
      <c r="J3116" s="36"/>
      <c r="K3116" s="36"/>
    </row>
    <row r="3117" spans="1:11" x14ac:dyDescent="0.25">
      <c r="A3117" s="37">
        <v>43227</v>
      </c>
      <c r="B3117" s="36">
        <v>0</v>
      </c>
      <c r="C3117" s="36">
        <v>1330.4259999999999</v>
      </c>
      <c r="D3117" s="36">
        <v>1330.4259999999999</v>
      </c>
      <c r="E3117" s="36">
        <v>1330.4259999999999</v>
      </c>
      <c r="F3117" s="36">
        <v>1330.4259999999999</v>
      </c>
      <c r="G3117" s="36"/>
      <c r="H3117" s="36"/>
      <c r="I3117" s="36"/>
      <c r="J3117" s="36"/>
      <c r="K3117" s="36"/>
    </row>
    <row r="3118" spans="1:11" x14ac:dyDescent="0.25">
      <c r="A3118" s="37">
        <v>43228</v>
      </c>
      <c r="B3118" s="36">
        <v>0</v>
      </c>
      <c r="C3118" s="36">
        <v>1333.7190000000001</v>
      </c>
      <c r="D3118" s="36">
        <v>1333.7190000000001</v>
      </c>
      <c r="E3118" s="36">
        <v>1333.7190000000001</v>
      </c>
      <c r="F3118" s="36">
        <v>1333.7190000000001</v>
      </c>
      <c r="G3118" s="36"/>
      <c r="H3118" s="36"/>
      <c r="I3118" s="36"/>
      <c r="J3118" s="36"/>
      <c r="K3118" s="36"/>
    </row>
    <row r="3119" spans="1:11" x14ac:dyDescent="0.25">
      <c r="A3119" s="37">
        <v>43229</v>
      </c>
      <c r="B3119" s="36">
        <v>0</v>
      </c>
      <c r="C3119" s="36">
        <v>1389.6949999999999</v>
      </c>
      <c r="D3119" s="36">
        <v>1389.6949999999999</v>
      </c>
      <c r="E3119" s="36">
        <v>1389.6949999999999</v>
      </c>
      <c r="F3119" s="36">
        <v>1389.6949999999999</v>
      </c>
      <c r="G3119" s="36"/>
      <c r="H3119" s="36"/>
      <c r="I3119" s="36"/>
      <c r="J3119" s="36"/>
      <c r="K3119" s="36"/>
    </row>
    <row r="3120" spans="1:11" x14ac:dyDescent="0.25">
      <c r="A3120" s="37">
        <v>43230</v>
      </c>
      <c r="B3120" s="36">
        <v>0</v>
      </c>
      <c r="C3120" s="36">
        <v>1457.0830000000001</v>
      </c>
      <c r="D3120" s="36">
        <v>1457.0830000000001</v>
      </c>
      <c r="E3120" s="36">
        <v>1457.0830000000001</v>
      </c>
      <c r="F3120" s="36">
        <v>1457.0830000000001</v>
      </c>
      <c r="G3120" s="36"/>
      <c r="H3120" s="36"/>
      <c r="I3120" s="36"/>
      <c r="J3120" s="36"/>
      <c r="K3120" s="36"/>
    </row>
    <row r="3121" spans="1:11" x14ac:dyDescent="0.25">
      <c r="A3121" s="37">
        <v>43231</v>
      </c>
      <c r="B3121" s="36">
        <v>0</v>
      </c>
      <c r="C3121" s="36">
        <v>1473.7159999999999</v>
      </c>
      <c r="D3121" s="36">
        <v>1473.7159999999999</v>
      </c>
      <c r="E3121" s="36">
        <v>1473.7159999999999</v>
      </c>
      <c r="F3121" s="36">
        <v>1473.7159999999999</v>
      </c>
      <c r="G3121" s="36"/>
      <c r="H3121" s="36"/>
      <c r="I3121" s="36"/>
      <c r="J3121" s="36"/>
      <c r="K3121" s="36"/>
    </row>
    <row r="3122" spans="1:11" x14ac:dyDescent="0.25">
      <c r="A3122" s="37">
        <v>43234</v>
      </c>
      <c r="B3122" s="36">
        <v>0</v>
      </c>
      <c r="C3122" s="36">
        <v>1522.482</v>
      </c>
      <c r="D3122" s="36">
        <v>1522.482</v>
      </c>
      <c r="E3122" s="36">
        <v>1522.482</v>
      </c>
      <c r="F3122" s="36">
        <v>1522.482</v>
      </c>
      <c r="G3122" s="36"/>
      <c r="H3122" s="36"/>
      <c r="I3122" s="36"/>
      <c r="J3122" s="36"/>
      <c r="K3122" s="36"/>
    </row>
    <row r="3123" spans="1:11" x14ac:dyDescent="0.25">
      <c r="A3123" s="37">
        <v>43235</v>
      </c>
      <c r="B3123" s="36">
        <v>0</v>
      </c>
      <c r="C3123" s="36">
        <v>1405.335</v>
      </c>
      <c r="D3123" s="36">
        <v>1405.335</v>
      </c>
      <c r="E3123" s="36">
        <v>1405.335</v>
      </c>
      <c r="F3123" s="36">
        <v>1405.335</v>
      </c>
      <c r="G3123" s="36"/>
      <c r="H3123" s="36"/>
      <c r="I3123" s="36"/>
      <c r="J3123" s="36"/>
      <c r="K3123" s="36"/>
    </row>
    <row r="3124" spans="1:11" x14ac:dyDescent="0.25">
      <c r="A3124" s="37">
        <v>43236</v>
      </c>
      <c r="B3124" s="36">
        <v>0</v>
      </c>
      <c r="C3124" s="36">
        <v>1462.9380000000001</v>
      </c>
      <c r="D3124" s="36">
        <v>1462.9380000000001</v>
      </c>
      <c r="E3124" s="36">
        <v>1462.9380000000001</v>
      </c>
      <c r="F3124" s="36">
        <v>1462.9380000000001</v>
      </c>
      <c r="G3124" s="36"/>
      <c r="H3124" s="36"/>
      <c r="I3124" s="36"/>
      <c r="J3124" s="36"/>
      <c r="K3124" s="36"/>
    </row>
    <row r="3125" spans="1:11" x14ac:dyDescent="0.25">
      <c r="A3125" s="37">
        <v>43237</v>
      </c>
      <c r="B3125" s="36">
        <v>0</v>
      </c>
      <c r="C3125" s="36">
        <v>1500.2159999999999</v>
      </c>
      <c r="D3125" s="36">
        <v>1500.2159999999999</v>
      </c>
      <c r="E3125" s="36">
        <v>1500.2159999999999</v>
      </c>
      <c r="F3125" s="36">
        <v>1500.2159999999999</v>
      </c>
      <c r="G3125" s="36"/>
      <c r="H3125" s="36"/>
      <c r="I3125" s="36"/>
      <c r="J3125" s="36"/>
      <c r="K3125" s="36"/>
    </row>
    <row r="3126" spans="1:11" x14ac:dyDescent="0.25">
      <c r="A3126" s="37">
        <v>43238</v>
      </c>
      <c r="B3126" s="36">
        <v>0</v>
      </c>
      <c r="C3126" s="36">
        <v>1477.153</v>
      </c>
      <c r="D3126" s="36">
        <v>1477.153</v>
      </c>
      <c r="E3126" s="36">
        <v>1477.153</v>
      </c>
      <c r="F3126" s="36">
        <v>1477.153</v>
      </c>
      <c r="G3126" s="36"/>
      <c r="H3126" s="36"/>
      <c r="I3126" s="36"/>
      <c r="J3126" s="36"/>
      <c r="K3126" s="36"/>
    </row>
    <row r="3127" spans="1:11" x14ac:dyDescent="0.25">
      <c r="A3127" s="37">
        <v>43241</v>
      </c>
      <c r="B3127" s="36">
        <v>0</v>
      </c>
      <c r="C3127" s="36">
        <v>1528.1410000000001</v>
      </c>
      <c r="D3127" s="36">
        <v>1528.1410000000001</v>
      </c>
      <c r="E3127" s="36">
        <v>1528.1410000000001</v>
      </c>
      <c r="F3127" s="36">
        <v>1528.1410000000001</v>
      </c>
      <c r="G3127" s="36"/>
      <c r="H3127" s="36"/>
      <c r="I3127" s="36"/>
      <c r="J3127" s="36"/>
      <c r="K3127" s="36"/>
    </row>
    <row r="3128" spans="1:11" x14ac:dyDescent="0.25">
      <c r="A3128" s="37">
        <v>43242</v>
      </c>
      <c r="B3128" s="36">
        <v>0</v>
      </c>
      <c r="C3128" s="36">
        <v>1510.5519999999999</v>
      </c>
      <c r="D3128" s="36">
        <v>1510.5519999999999</v>
      </c>
      <c r="E3128" s="36">
        <v>1510.5519999999999</v>
      </c>
      <c r="F3128" s="36">
        <v>1510.5519999999999</v>
      </c>
      <c r="G3128" s="36"/>
      <c r="H3128" s="36"/>
      <c r="I3128" s="36"/>
      <c r="J3128" s="36"/>
      <c r="K3128" s="36"/>
    </row>
    <row r="3129" spans="1:11" x14ac:dyDescent="0.25">
      <c r="A3129" s="37">
        <v>43243</v>
      </c>
      <c r="B3129" s="36">
        <v>0</v>
      </c>
      <c r="C3129" s="36">
        <v>1532.521</v>
      </c>
      <c r="D3129" s="36">
        <v>1532.521</v>
      </c>
      <c r="E3129" s="36">
        <v>1532.521</v>
      </c>
      <c r="F3129" s="36">
        <v>1532.521</v>
      </c>
      <c r="G3129" s="36"/>
      <c r="H3129" s="36"/>
      <c r="I3129" s="36"/>
      <c r="J3129" s="36"/>
      <c r="K3129" s="36"/>
    </row>
    <row r="3130" spans="1:11" x14ac:dyDescent="0.25">
      <c r="A3130" s="37">
        <v>43244</v>
      </c>
      <c r="B3130" s="36">
        <v>0</v>
      </c>
      <c r="C3130" s="36">
        <v>1543.04</v>
      </c>
      <c r="D3130" s="36">
        <v>1543.04</v>
      </c>
      <c r="E3130" s="36">
        <v>1543.04</v>
      </c>
      <c r="F3130" s="36">
        <v>1543.04</v>
      </c>
      <c r="G3130" s="36"/>
      <c r="H3130" s="36"/>
      <c r="I3130" s="36"/>
      <c r="J3130" s="36"/>
      <c r="K3130" s="36"/>
    </row>
    <row r="3131" spans="1:11" x14ac:dyDescent="0.25">
      <c r="A3131" s="37">
        <v>43245</v>
      </c>
      <c r="B3131" s="36">
        <v>0</v>
      </c>
      <c r="C3131" s="36">
        <v>1523.3520000000001</v>
      </c>
      <c r="D3131" s="36">
        <v>1523.3520000000001</v>
      </c>
      <c r="E3131" s="36">
        <v>1523.3520000000001</v>
      </c>
      <c r="F3131" s="36">
        <v>1523.3520000000001</v>
      </c>
      <c r="G3131" s="36"/>
      <c r="H3131" s="36"/>
      <c r="I3131" s="36"/>
      <c r="J3131" s="36"/>
      <c r="K3131" s="36"/>
    </row>
    <row r="3132" spans="1:11" x14ac:dyDescent="0.25">
      <c r="A3132" s="37">
        <v>43249</v>
      </c>
      <c r="B3132" s="36">
        <v>0</v>
      </c>
      <c r="C3132" s="36">
        <v>1343.9059999999999</v>
      </c>
      <c r="D3132" s="36">
        <v>1343.9059999999999</v>
      </c>
      <c r="E3132" s="36">
        <v>1343.9059999999999</v>
      </c>
      <c r="F3132" s="36">
        <v>1343.9059999999999</v>
      </c>
      <c r="G3132" s="36"/>
      <c r="H3132" s="36"/>
      <c r="I3132" s="36"/>
      <c r="J3132" s="36"/>
      <c r="K3132" s="36"/>
    </row>
    <row r="3133" spans="1:11" x14ac:dyDescent="0.25">
      <c r="A3133" s="37">
        <v>43250</v>
      </c>
      <c r="B3133" s="36">
        <v>0</v>
      </c>
      <c r="C3133" s="36">
        <v>1397.8589999999999</v>
      </c>
      <c r="D3133" s="36">
        <v>1397.8589999999999</v>
      </c>
      <c r="E3133" s="36">
        <v>1397.8589999999999</v>
      </c>
      <c r="F3133" s="36">
        <v>1397.8589999999999</v>
      </c>
      <c r="G3133" s="36"/>
      <c r="H3133" s="36"/>
      <c r="I3133" s="36"/>
      <c r="J3133" s="36"/>
      <c r="K3133" s="36"/>
    </row>
    <row r="3134" spans="1:11" x14ac:dyDescent="0.25">
      <c r="A3134" s="37">
        <v>43251</v>
      </c>
      <c r="B3134" s="36">
        <v>0</v>
      </c>
      <c r="C3134" s="36">
        <v>1389.396</v>
      </c>
      <c r="D3134" s="36">
        <v>1389.396</v>
      </c>
      <c r="E3134" s="36">
        <v>1389.396</v>
      </c>
      <c r="F3134" s="36">
        <v>1389.396</v>
      </c>
      <c r="G3134" s="36"/>
      <c r="H3134" s="36"/>
      <c r="I3134" s="36"/>
      <c r="J3134" s="36"/>
      <c r="K3134" s="36"/>
    </row>
    <row r="3135" spans="1:11" x14ac:dyDescent="0.25">
      <c r="A3135" s="37">
        <v>43252</v>
      </c>
      <c r="B3135" s="36">
        <v>0</v>
      </c>
      <c r="C3135" s="36">
        <v>1448.789</v>
      </c>
      <c r="D3135" s="36">
        <v>1448.789</v>
      </c>
      <c r="E3135" s="36">
        <v>1448.789</v>
      </c>
      <c r="F3135" s="36">
        <v>1448.789</v>
      </c>
      <c r="G3135" s="36"/>
      <c r="H3135" s="36"/>
      <c r="I3135" s="36"/>
      <c r="J3135" s="36"/>
      <c r="K3135" s="36"/>
    </row>
    <row r="3136" spans="1:11" x14ac:dyDescent="0.25">
      <c r="A3136" s="37">
        <v>43255</v>
      </c>
      <c r="B3136" s="36">
        <v>0</v>
      </c>
      <c r="C3136" s="36">
        <v>1508.6279999999999</v>
      </c>
      <c r="D3136" s="36">
        <v>1508.6279999999999</v>
      </c>
      <c r="E3136" s="36">
        <v>1508.6279999999999</v>
      </c>
      <c r="F3136" s="36">
        <v>1508.6279999999999</v>
      </c>
      <c r="G3136" s="36"/>
      <c r="H3136" s="36"/>
      <c r="I3136" s="36"/>
      <c r="J3136" s="36"/>
      <c r="K3136" s="36"/>
    </row>
    <row r="3137" spans="1:11" x14ac:dyDescent="0.25">
      <c r="A3137" s="37">
        <v>43256</v>
      </c>
      <c r="B3137" s="36">
        <v>0</v>
      </c>
      <c r="C3137" s="36">
        <v>1527.828</v>
      </c>
      <c r="D3137" s="36">
        <v>1527.828</v>
      </c>
      <c r="E3137" s="36">
        <v>1527.828</v>
      </c>
      <c r="F3137" s="36">
        <v>1527.828</v>
      </c>
      <c r="G3137" s="36"/>
      <c r="H3137" s="36"/>
      <c r="I3137" s="36"/>
      <c r="J3137" s="36"/>
      <c r="K3137" s="36"/>
    </row>
    <row r="3138" spans="1:11" x14ac:dyDescent="0.25">
      <c r="A3138" s="37">
        <v>43257</v>
      </c>
      <c r="B3138" s="36">
        <v>0</v>
      </c>
      <c r="C3138" s="36">
        <v>1584.4749999999999</v>
      </c>
      <c r="D3138" s="36">
        <v>1584.4749999999999</v>
      </c>
      <c r="E3138" s="36">
        <v>1584.4749999999999</v>
      </c>
      <c r="F3138" s="36">
        <v>1584.4749999999999</v>
      </c>
      <c r="G3138" s="36"/>
      <c r="H3138" s="36"/>
      <c r="I3138" s="36"/>
      <c r="J3138" s="36"/>
      <c r="K3138" s="36"/>
    </row>
    <row r="3139" spans="1:11" x14ac:dyDescent="0.25">
      <c r="A3139" s="37">
        <v>43258</v>
      </c>
      <c r="B3139" s="36">
        <v>0</v>
      </c>
      <c r="C3139" s="36">
        <v>1560.2919999999999</v>
      </c>
      <c r="D3139" s="36">
        <v>1560.2919999999999</v>
      </c>
      <c r="E3139" s="36">
        <v>1560.2919999999999</v>
      </c>
      <c r="F3139" s="36">
        <v>1560.2919999999999</v>
      </c>
      <c r="G3139" s="36"/>
      <c r="H3139" s="36"/>
      <c r="I3139" s="36"/>
      <c r="J3139" s="36"/>
      <c r="K3139" s="36"/>
    </row>
    <row r="3140" spans="1:11" x14ac:dyDescent="0.25">
      <c r="A3140" s="37">
        <v>43259</v>
      </c>
      <c r="B3140" s="36">
        <v>0</v>
      </c>
      <c r="C3140" s="36">
        <v>1573.7360000000001</v>
      </c>
      <c r="D3140" s="36">
        <v>1573.7360000000001</v>
      </c>
      <c r="E3140" s="36">
        <v>1573.7360000000001</v>
      </c>
      <c r="F3140" s="36">
        <v>1573.7360000000001</v>
      </c>
      <c r="G3140" s="36"/>
      <c r="H3140" s="36"/>
      <c r="I3140" s="36"/>
      <c r="J3140" s="36"/>
      <c r="K3140" s="36"/>
    </row>
    <row r="3141" spans="1:11" x14ac:dyDescent="0.25">
      <c r="A3141" s="37">
        <v>43262</v>
      </c>
      <c r="B3141" s="36">
        <v>0</v>
      </c>
      <c r="C3141" s="36">
        <v>1597.8889999999999</v>
      </c>
      <c r="D3141" s="36">
        <v>1597.8889999999999</v>
      </c>
      <c r="E3141" s="36">
        <v>1597.8889999999999</v>
      </c>
      <c r="F3141" s="36">
        <v>1597.8889999999999</v>
      </c>
      <c r="G3141" s="36"/>
      <c r="H3141" s="36"/>
      <c r="I3141" s="36"/>
      <c r="J3141" s="36"/>
      <c r="K3141" s="36"/>
    </row>
    <row r="3142" spans="1:11" x14ac:dyDescent="0.25">
      <c r="A3142" s="37">
        <v>43263</v>
      </c>
      <c r="B3142" s="36">
        <v>0</v>
      </c>
      <c r="C3142" s="36">
        <v>1603.729</v>
      </c>
      <c r="D3142" s="36">
        <v>1603.729</v>
      </c>
      <c r="E3142" s="36">
        <v>1603.729</v>
      </c>
      <c r="F3142" s="36">
        <v>1603.729</v>
      </c>
      <c r="G3142" s="36"/>
      <c r="H3142" s="36"/>
      <c r="I3142" s="36"/>
      <c r="J3142" s="36"/>
      <c r="K3142" s="36"/>
    </row>
    <row r="3143" spans="1:11" x14ac:dyDescent="0.25">
      <c r="A3143" s="37">
        <v>43264</v>
      </c>
      <c r="B3143" s="36">
        <v>0</v>
      </c>
      <c r="C3143" s="36">
        <v>1589.2670000000001</v>
      </c>
      <c r="D3143" s="36">
        <v>1589.2670000000001</v>
      </c>
      <c r="E3143" s="36">
        <v>1589.2670000000001</v>
      </c>
      <c r="F3143" s="36">
        <v>1589.2670000000001</v>
      </c>
      <c r="G3143" s="36"/>
      <c r="H3143" s="36"/>
      <c r="I3143" s="36"/>
      <c r="J3143" s="36"/>
      <c r="K3143" s="36"/>
    </row>
    <row r="3144" spans="1:11" x14ac:dyDescent="0.25">
      <c r="A3144" s="37">
        <v>43265</v>
      </c>
      <c r="B3144" s="36">
        <v>0</v>
      </c>
      <c r="C3144" s="36">
        <v>1628.884</v>
      </c>
      <c r="D3144" s="36">
        <v>1628.884</v>
      </c>
      <c r="E3144" s="36">
        <v>1628.884</v>
      </c>
      <c r="F3144" s="36">
        <v>1628.884</v>
      </c>
      <c r="G3144" s="36"/>
      <c r="H3144" s="36"/>
      <c r="I3144" s="36"/>
      <c r="J3144" s="36"/>
      <c r="K3144" s="36"/>
    </row>
    <row r="3145" spans="1:11" x14ac:dyDescent="0.25">
      <c r="A3145" s="37">
        <v>43266</v>
      </c>
      <c r="B3145" s="36">
        <v>0</v>
      </c>
      <c r="C3145" s="36">
        <v>1614.296</v>
      </c>
      <c r="D3145" s="36">
        <v>1614.296</v>
      </c>
      <c r="E3145" s="36">
        <v>1614.296</v>
      </c>
      <c r="F3145" s="36">
        <v>1614.296</v>
      </c>
      <c r="G3145" s="36"/>
      <c r="H3145" s="36"/>
      <c r="I3145" s="36"/>
      <c r="J3145" s="36"/>
      <c r="K3145" s="36"/>
    </row>
    <row r="3146" spans="1:11" x14ac:dyDescent="0.25">
      <c r="A3146" s="37">
        <v>43269</v>
      </c>
      <c r="B3146" s="36">
        <v>0</v>
      </c>
      <c r="C3146" s="36">
        <v>1633.145</v>
      </c>
      <c r="D3146" s="36">
        <v>1633.145</v>
      </c>
      <c r="E3146" s="36">
        <v>1633.145</v>
      </c>
      <c r="F3146" s="36">
        <v>1633.145</v>
      </c>
      <c r="G3146" s="36"/>
      <c r="H3146" s="36"/>
      <c r="I3146" s="36"/>
      <c r="J3146" s="36"/>
      <c r="K3146" s="36"/>
    </row>
    <row r="3147" spans="1:11" x14ac:dyDescent="0.25">
      <c r="A3147" s="37">
        <v>43270</v>
      </c>
      <c r="B3147" s="36">
        <v>0</v>
      </c>
      <c r="C3147" s="36">
        <v>1549.874</v>
      </c>
      <c r="D3147" s="36">
        <v>1549.874</v>
      </c>
      <c r="E3147" s="36">
        <v>1549.874</v>
      </c>
      <c r="F3147" s="36">
        <v>1549.874</v>
      </c>
      <c r="G3147" s="36"/>
      <c r="H3147" s="36"/>
      <c r="I3147" s="36"/>
      <c r="J3147" s="36"/>
      <c r="K3147" s="36"/>
    </row>
    <row r="3148" spans="1:11" x14ac:dyDescent="0.25">
      <c r="A3148" s="37">
        <v>43271</v>
      </c>
      <c r="B3148" s="36">
        <v>0</v>
      </c>
      <c r="C3148" s="36">
        <v>1592.144</v>
      </c>
      <c r="D3148" s="36">
        <v>1592.144</v>
      </c>
      <c r="E3148" s="36">
        <v>1592.144</v>
      </c>
      <c r="F3148" s="36">
        <v>1592.144</v>
      </c>
      <c r="G3148" s="36"/>
      <c r="H3148" s="36"/>
      <c r="I3148" s="36"/>
      <c r="J3148" s="36"/>
      <c r="K3148" s="36"/>
    </row>
    <row r="3149" spans="1:11" x14ac:dyDescent="0.25">
      <c r="A3149" s="37">
        <v>43272</v>
      </c>
      <c r="B3149" s="36">
        <v>0</v>
      </c>
      <c r="C3149" s="36">
        <v>1474.7539999999999</v>
      </c>
      <c r="D3149" s="36">
        <v>1474.7539999999999</v>
      </c>
      <c r="E3149" s="36">
        <v>1474.7539999999999</v>
      </c>
      <c r="F3149" s="36">
        <v>1474.7539999999999</v>
      </c>
      <c r="G3149" s="36"/>
      <c r="H3149" s="36"/>
      <c r="I3149" s="36"/>
      <c r="J3149" s="36"/>
      <c r="K3149" s="36"/>
    </row>
    <row r="3150" spans="1:11" x14ac:dyDescent="0.25">
      <c r="A3150" s="37">
        <v>43273</v>
      </c>
      <c r="B3150" s="36">
        <v>0</v>
      </c>
      <c r="C3150" s="36">
        <v>1529.3689999999999</v>
      </c>
      <c r="D3150" s="36">
        <v>1529.3689999999999</v>
      </c>
      <c r="E3150" s="36">
        <v>1529.3689999999999</v>
      </c>
      <c r="F3150" s="36">
        <v>1529.3689999999999</v>
      </c>
      <c r="G3150" s="36"/>
      <c r="H3150" s="36"/>
      <c r="I3150" s="36"/>
      <c r="J3150" s="36"/>
      <c r="K3150" s="36"/>
    </row>
    <row r="3151" spans="1:11" x14ac:dyDescent="0.25">
      <c r="A3151" s="37">
        <v>43276</v>
      </c>
      <c r="B3151" s="36">
        <v>0</v>
      </c>
      <c r="C3151" s="36">
        <v>1293.7180000000001</v>
      </c>
      <c r="D3151" s="36">
        <v>1293.7180000000001</v>
      </c>
      <c r="E3151" s="36">
        <v>1293.7180000000001</v>
      </c>
      <c r="F3151" s="36">
        <v>1293.7180000000001</v>
      </c>
      <c r="G3151" s="36"/>
      <c r="H3151" s="36"/>
      <c r="I3151" s="36"/>
      <c r="J3151" s="36"/>
      <c r="K3151" s="36"/>
    </row>
    <row r="3152" spans="1:11" x14ac:dyDescent="0.25">
      <c r="A3152" s="37">
        <v>43277</v>
      </c>
      <c r="B3152" s="36">
        <v>0</v>
      </c>
      <c r="C3152" s="36">
        <v>1349.4169999999999</v>
      </c>
      <c r="D3152" s="36">
        <v>1349.4169999999999</v>
      </c>
      <c r="E3152" s="36">
        <v>1349.4169999999999</v>
      </c>
      <c r="F3152" s="36">
        <v>1349.4169999999999</v>
      </c>
      <c r="G3152" s="36"/>
      <c r="H3152" s="36"/>
      <c r="I3152" s="36"/>
      <c r="J3152" s="36"/>
      <c r="K3152" s="36"/>
    </row>
    <row r="3153" spans="1:11" x14ac:dyDescent="0.25">
      <c r="A3153" s="37">
        <v>43278</v>
      </c>
      <c r="B3153" s="36">
        <v>0</v>
      </c>
      <c r="C3153" s="36">
        <v>1265.6420000000001</v>
      </c>
      <c r="D3153" s="36">
        <v>1265.6420000000001</v>
      </c>
      <c r="E3153" s="36">
        <v>1265.6420000000001</v>
      </c>
      <c r="F3153" s="36">
        <v>1265.6420000000001</v>
      </c>
      <c r="G3153" s="36"/>
      <c r="H3153" s="36"/>
      <c r="I3153" s="36"/>
      <c r="J3153" s="36"/>
      <c r="K3153" s="36"/>
    </row>
    <row r="3154" spans="1:11" x14ac:dyDescent="0.25">
      <c r="A3154" s="37">
        <v>43279</v>
      </c>
      <c r="B3154" s="36">
        <v>0</v>
      </c>
      <c r="C3154" s="36">
        <v>1287.0830000000001</v>
      </c>
      <c r="D3154" s="36">
        <v>1287.0830000000001</v>
      </c>
      <c r="E3154" s="36">
        <v>1287.0830000000001</v>
      </c>
      <c r="F3154" s="36">
        <v>1287.0830000000001</v>
      </c>
      <c r="G3154" s="36"/>
      <c r="H3154" s="36"/>
      <c r="I3154" s="36"/>
      <c r="J3154" s="36"/>
      <c r="K3154" s="36"/>
    </row>
    <row r="3155" spans="1:11" x14ac:dyDescent="0.25">
      <c r="A3155" s="37">
        <v>43280</v>
      </c>
      <c r="B3155" s="36">
        <v>0</v>
      </c>
      <c r="C3155" s="36">
        <v>1327.6579999999999</v>
      </c>
      <c r="D3155" s="36">
        <v>1327.6579999999999</v>
      </c>
      <c r="E3155" s="36">
        <v>1327.6579999999999</v>
      </c>
      <c r="F3155" s="36">
        <v>1327.6579999999999</v>
      </c>
      <c r="G3155" s="36"/>
      <c r="H3155" s="36"/>
      <c r="I3155" s="36"/>
      <c r="J3155" s="36"/>
      <c r="K3155" s="36"/>
    </row>
    <row r="3156" spans="1:11" x14ac:dyDescent="0.25">
      <c r="A3156" s="37">
        <v>43283</v>
      </c>
      <c r="B3156" s="36">
        <v>0</v>
      </c>
      <c r="C3156" s="36">
        <v>1316.8989999999999</v>
      </c>
      <c r="D3156" s="36">
        <v>1316.8989999999999</v>
      </c>
      <c r="E3156" s="36">
        <v>1316.8989999999999</v>
      </c>
      <c r="F3156" s="36">
        <v>1316.8989999999999</v>
      </c>
      <c r="G3156" s="36"/>
      <c r="H3156" s="36"/>
      <c r="I3156" s="36"/>
      <c r="J3156" s="36"/>
      <c r="K3156" s="36"/>
    </row>
    <row r="3157" spans="1:11" x14ac:dyDescent="0.25">
      <c r="A3157" s="37">
        <v>43284</v>
      </c>
      <c r="B3157" s="36">
        <v>0</v>
      </c>
      <c r="C3157" s="36">
        <v>1345.0239999999999</v>
      </c>
      <c r="D3157" s="36">
        <v>1345.0239999999999</v>
      </c>
      <c r="E3157" s="36">
        <v>1345.0239999999999</v>
      </c>
      <c r="F3157" s="36">
        <v>1345.0239999999999</v>
      </c>
      <c r="G3157" s="36"/>
      <c r="H3157" s="36"/>
      <c r="I3157" s="36"/>
      <c r="J3157" s="36"/>
      <c r="K3157" s="36"/>
    </row>
    <row r="3158" spans="1:11" x14ac:dyDescent="0.25">
      <c r="A3158" s="37">
        <v>43286</v>
      </c>
      <c r="B3158" s="36">
        <v>0</v>
      </c>
      <c r="C3158" s="36">
        <v>1351.8889999999999</v>
      </c>
      <c r="D3158" s="36">
        <v>1351.8889999999999</v>
      </c>
      <c r="E3158" s="36">
        <v>1351.8889999999999</v>
      </c>
      <c r="F3158" s="36">
        <v>1351.8889999999999</v>
      </c>
      <c r="G3158" s="36"/>
      <c r="H3158" s="36"/>
      <c r="I3158" s="36"/>
      <c r="J3158" s="36"/>
      <c r="K3158" s="36"/>
    </row>
    <row r="3159" spans="1:11" x14ac:dyDescent="0.25">
      <c r="A3159" s="37">
        <v>43287</v>
      </c>
      <c r="B3159" s="36">
        <v>0</v>
      </c>
      <c r="C3159" s="36">
        <v>1417.6</v>
      </c>
      <c r="D3159" s="36">
        <v>1417.6</v>
      </c>
      <c r="E3159" s="36">
        <v>1417.6</v>
      </c>
      <c r="F3159" s="36">
        <v>1417.6</v>
      </c>
      <c r="G3159" s="36"/>
      <c r="H3159" s="36"/>
      <c r="I3159" s="36"/>
      <c r="J3159" s="36"/>
      <c r="K3159" s="36"/>
    </row>
    <row r="3160" spans="1:11" x14ac:dyDescent="0.25">
      <c r="A3160" s="37">
        <v>43290</v>
      </c>
      <c r="B3160" s="36">
        <v>0</v>
      </c>
      <c r="C3160" s="36">
        <v>1501.933</v>
      </c>
      <c r="D3160" s="36">
        <v>1501.933</v>
      </c>
      <c r="E3160" s="36">
        <v>1501.933</v>
      </c>
      <c r="F3160" s="36">
        <v>1501.933</v>
      </c>
      <c r="G3160" s="36"/>
      <c r="H3160" s="36"/>
      <c r="I3160" s="36"/>
      <c r="J3160" s="36"/>
      <c r="K3160" s="36"/>
    </row>
    <row r="3161" spans="1:11" x14ac:dyDescent="0.25">
      <c r="A3161" s="37">
        <v>43291</v>
      </c>
      <c r="B3161" s="36">
        <v>0</v>
      </c>
      <c r="C3161" s="36">
        <v>1526.396</v>
      </c>
      <c r="D3161" s="36">
        <v>1526.396</v>
      </c>
      <c r="E3161" s="36">
        <v>1526.396</v>
      </c>
      <c r="F3161" s="36">
        <v>1526.396</v>
      </c>
      <c r="G3161" s="36"/>
      <c r="H3161" s="36"/>
      <c r="I3161" s="36"/>
      <c r="J3161" s="36"/>
      <c r="K3161" s="36"/>
    </row>
    <row r="3162" spans="1:11" x14ac:dyDescent="0.25">
      <c r="A3162" s="37">
        <v>43292</v>
      </c>
      <c r="B3162" s="36">
        <v>0</v>
      </c>
      <c r="C3162" s="36">
        <v>1482.327</v>
      </c>
      <c r="D3162" s="36">
        <v>1482.327</v>
      </c>
      <c r="E3162" s="36">
        <v>1482.327</v>
      </c>
      <c r="F3162" s="36">
        <v>1482.327</v>
      </c>
      <c r="G3162" s="36"/>
      <c r="H3162" s="36"/>
      <c r="I3162" s="36"/>
      <c r="J3162" s="36"/>
      <c r="K3162" s="36"/>
    </row>
    <row r="3163" spans="1:11" x14ac:dyDescent="0.25">
      <c r="A3163" s="37">
        <v>43293</v>
      </c>
      <c r="B3163" s="36">
        <v>0</v>
      </c>
      <c r="C3163" s="36">
        <v>1526.546</v>
      </c>
      <c r="D3163" s="36">
        <v>1526.546</v>
      </c>
      <c r="E3163" s="36">
        <v>1526.546</v>
      </c>
      <c r="F3163" s="36">
        <v>1526.546</v>
      </c>
      <c r="G3163" s="36"/>
      <c r="H3163" s="36"/>
      <c r="I3163" s="36"/>
      <c r="J3163" s="36"/>
      <c r="K3163" s="36"/>
    </row>
    <row r="3164" spans="1:11" x14ac:dyDescent="0.25">
      <c r="A3164" s="37">
        <v>43294</v>
      </c>
      <c r="B3164" s="36">
        <v>0</v>
      </c>
      <c r="C3164" s="36">
        <v>1543.374</v>
      </c>
      <c r="D3164" s="36">
        <v>1543.374</v>
      </c>
      <c r="E3164" s="36">
        <v>1543.374</v>
      </c>
      <c r="F3164" s="36">
        <v>1543.374</v>
      </c>
      <c r="G3164" s="36"/>
      <c r="H3164" s="36"/>
      <c r="I3164" s="36"/>
      <c r="J3164" s="36"/>
      <c r="K3164" s="36"/>
    </row>
    <row r="3165" spans="1:11" x14ac:dyDescent="0.25">
      <c r="A3165" s="37">
        <v>43297</v>
      </c>
      <c r="B3165" s="36">
        <v>0</v>
      </c>
      <c r="C3165" s="36">
        <v>1554.9839999999999</v>
      </c>
      <c r="D3165" s="36">
        <v>1554.9839999999999</v>
      </c>
      <c r="E3165" s="36">
        <v>1554.9839999999999</v>
      </c>
      <c r="F3165" s="36">
        <v>1554.9839999999999</v>
      </c>
      <c r="G3165" s="36"/>
      <c r="H3165" s="36"/>
      <c r="I3165" s="36"/>
      <c r="J3165" s="36"/>
      <c r="K3165" s="36"/>
    </row>
    <row r="3166" spans="1:11" x14ac:dyDescent="0.25">
      <c r="A3166" s="37">
        <v>43298</v>
      </c>
      <c r="B3166" s="36">
        <v>0</v>
      </c>
      <c r="C3166" s="36">
        <v>1581.87</v>
      </c>
      <c r="D3166" s="36">
        <v>1581.87</v>
      </c>
      <c r="E3166" s="36">
        <v>1581.87</v>
      </c>
      <c r="F3166" s="36">
        <v>1581.87</v>
      </c>
      <c r="G3166" s="36"/>
      <c r="H3166" s="36"/>
      <c r="I3166" s="36"/>
      <c r="J3166" s="36"/>
      <c r="K3166" s="36"/>
    </row>
    <row r="3167" spans="1:11" x14ac:dyDescent="0.25">
      <c r="A3167" s="37">
        <v>43299</v>
      </c>
      <c r="B3167" s="36">
        <v>0</v>
      </c>
      <c r="C3167" s="36">
        <v>1588.673</v>
      </c>
      <c r="D3167" s="36">
        <v>1588.673</v>
      </c>
      <c r="E3167" s="36">
        <v>1588.673</v>
      </c>
      <c r="F3167" s="36">
        <v>1588.673</v>
      </c>
      <c r="G3167" s="36"/>
      <c r="H3167" s="36"/>
      <c r="I3167" s="36"/>
      <c r="J3167" s="36"/>
      <c r="K3167" s="36"/>
    </row>
    <row r="3168" spans="1:11" x14ac:dyDescent="0.25">
      <c r="A3168" s="37">
        <v>43300</v>
      </c>
      <c r="B3168" s="36">
        <v>0</v>
      </c>
      <c r="C3168" s="36">
        <v>1546.9639999999999</v>
      </c>
      <c r="D3168" s="36">
        <v>1546.9639999999999</v>
      </c>
      <c r="E3168" s="36">
        <v>1546.9639999999999</v>
      </c>
      <c r="F3168" s="36">
        <v>1546.9639999999999</v>
      </c>
      <c r="G3168" s="36"/>
      <c r="H3168" s="36"/>
      <c r="I3168" s="36"/>
      <c r="J3168" s="36"/>
      <c r="K3168" s="36"/>
    </row>
    <row r="3169" spans="1:11" x14ac:dyDescent="0.25">
      <c r="A3169" s="37">
        <v>43301</v>
      </c>
      <c r="B3169" s="36">
        <v>0</v>
      </c>
      <c r="C3169" s="36">
        <v>1546.704</v>
      </c>
      <c r="D3169" s="36">
        <v>1546.704</v>
      </c>
      <c r="E3169" s="36">
        <v>1546.704</v>
      </c>
      <c r="F3169" s="36">
        <v>1546.704</v>
      </c>
      <c r="G3169" s="36"/>
      <c r="H3169" s="36"/>
      <c r="I3169" s="36"/>
      <c r="J3169" s="36"/>
      <c r="K3169" s="36"/>
    </row>
    <row r="3170" spans="1:11" x14ac:dyDescent="0.25">
      <c r="A3170" s="37">
        <v>43304</v>
      </c>
      <c r="B3170" s="36">
        <v>0</v>
      </c>
      <c r="C3170" s="36">
        <v>1558.7280000000001</v>
      </c>
      <c r="D3170" s="36">
        <v>1558.7280000000001</v>
      </c>
      <c r="E3170" s="36">
        <v>1558.7280000000001</v>
      </c>
      <c r="F3170" s="36">
        <v>1558.7280000000001</v>
      </c>
      <c r="G3170" s="36"/>
      <c r="H3170" s="36"/>
      <c r="I3170" s="36"/>
      <c r="J3170" s="36"/>
      <c r="K3170" s="36"/>
    </row>
    <row r="3171" spans="1:11" x14ac:dyDescent="0.25">
      <c r="A3171" s="37">
        <v>43305</v>
      </c>
      <c r="B3171" s="36">
        <v>0</v>
      </c>
      <c r="C3171" s="36">
        <v>1575.364</v>
      </c>
      <c r="D3171" s="36">
        <v>1575.364</v>
      </c>
      <c r="E3171" s="36">
        <v>1575.364</v>
      </c>
      <c r="F3171" s="36">
        <v>1575.364</v>
      </c>
      <c r="G3171" s="36"/>
      <c r="H3171" s="36"/>
      <c r="I3171" s="36"/>
      <c r="J3171" s="36"/>
      <c r="K3171" s="36"/>
    </row>
    <row r="3172" spans="1:11" x14ac:dyDescent="0.25">
      <c r="A3172" s="37">
        <v>43306</v>
      </c>
      <c r="B3172" s="36">
        <v>0</v>
      </c>
      <c r="C3172" s="36">
        <v>1593.38</v>
      </c>
      <c r="D3172" s="36">
        <v>1593.38</v>
      </c>
      <c r="E3172" s="36">
        <v>1593.38</v>
      </c>
      <c r="F3172" s="36">
        <v>1593.38</v>
      </c>
      <c r="G3172" s="36"/>
      <c r="H3172" s="36"/>
      <c r="I3172" s="36"/>
      <c r="J3172" s="36"/>
      <c r="K3172" s="36"/>
    </row>
    <row r="3173" spans="1:11" x14ac:dyDescent="0.25">
      <c r="A3173" s="37">
        <v>43307</v>
      </c>
      <c r="B3173" s="36">
        <v>0</v>
      </c>
      <c r="C3173" s="36">
        <v>1587.662</v>
      </c>
      <c r="D3173" s="36">
        <v>1587.662</v>
      </c>
      <c r="E3173" s="36">
        <v>1587.662</v>
      </c>
      <c r="F3173" s="36">
        <v>1587.662</v>
      </c>
      <c r="G3173" s="36"/>
      <c r="H3173" s="36"/>
      <c r="I3173" s="36"/>
      <c r="J3173" s="36"/>
      <c r="K3173" s="36"/>
    </row>
    <row r="3174" spans="1:11" x14ac:dyDescent="0.25">
      <c r="A3174" s="37">
        <v>43308</v>
      </c>
      <c r="B3174" s="36">
        <v>0</v>
      </c>
      <c r="C3174" s="36">
        <v>1537.2049999999999</v>
      </c>
      <c r="D3174" s="36">
        <v>1537.2049999999999</v>
      </c>
      <c r="E3174" s="36">
        <v>1537.2049999999999</v>
      </c>
      <c r="F3174" s="36">
        <v>1537.2049999999999</v>
      </c>
      <c r="G3174" s="36"/>
      <c r="H3174" s="36"/>
      <c r="I3174" s="36"/>
      <c r="J3174" s="36"/>
      <c r="K3174" s="36"/>
    </row>
    <row r="3175" spans="1:11" x14ac:dyDescent="0.25">
      <c r="A3175" s="37">
        <v>43311</v>
      </c>
      <c r="B3175" s="36">
        <v>0</v>
      </c>
      <c r="C3175" s="36">
        <v>1492.114</v>
      </c>
      <c r="D3175" s="36">
        <v>1492.114</v>
      </c>
      <c r="E3175" s="36">
        <v>1492.114</v>
      </c>
      <c r="F3175" s="36">
        <v>1492.114</v>
      </c>
      <c r="G3175" s="36"/>
      <c r="H3175" s="36"/>
      <c r="I3175" s="36"/>
      <c r="J3175" s="36"/>
      <c r="K3175" s="36"/>
    </row>
    <row r="3176" spans="1:11" x14ac:dyDescent="0.25">
      <c r="A3176" s="37">
        <v>43312</v>
      </c>
      <c r="B3176" s="36">
        <v>0</v>
      </c>
      <c r="C3176" s="36">
        <v>1531.586</v>
      </c>
      <c r="D3176" s="36">
        <v>1531.586</v>
      </c>
      <c r="E3176" s="36">
        <v>1531.586</v>
      </c>
      <c r="F3176" s="36">
        <v>1531.586</v>
      </c>
      <c r="G3176" s="36"/>
      <c r="H3176" s="36"/>
      <c r="I3176" s="36"/>
      <c r="J3176" s="36"/>
      <c r="K3176" s="36"/>
    </row>
    <row r="3177" spans="1:11" x14ac:dyDescent="0.25">
      <c r="A3177" s="37">
        <v>43313</v>
      </c>
      <c r="B3177" s="36">
        <v>0</v>
      </c>
      <c r="C3177" s="36">
        <v>1555.3219999999999</v>
      </c>
      <c r="D3177" s="36">
        <v>1555.3219999999999</v>
      </c>
      <c r="E3177" s="36">
        <v>1555.3219999999999</v>
      </c>
      <c r="F3177" s="36">
        <v>1555.3219999999999</v>
      </c>
      <c r="G3177" s="36"/>
      <c r="H3177" s="36"/>
      <c r="I3177" s="36"/>
      <c r="J3177" s="36"/>
      <c r="K3177" s="36"/>
    </row>
    <row r="3178" spans="1:11" x14ac:dyDescent="0.25">
      <c r="A3178" s="37">
        <v>43314</v>
      </c>
      <c r="B3178" s="36">
        <v>0</v>
      </c>
      <c r="C3178" s="36">
        <v>1572.7619999999999</v>
      </c>
      <c r="D3178" s="36">
        <v>1572.7619999999999</v>
      </c>
      <c r="E3178" s="36">
        <v>1572.7619999999999</v>
      </c>
      <c r="F3178" s="36">
        <v>1572.7619999999999</v>
      </c>
      <c r="G3178" s="36"/>
      <c r="H3178" s="36"/>
      <c r="I3178" s="36"/>
      <c r="J3178" s="36"/>
      <c r="K3178" s="36"/>
    </row>
    <row r="3179" spans="1:11" x14ac:dyDescent="0.25">
      <c r="A3179" s="37">
        <v>43315</v>
      </c>
      <c r="B3179" s="36">
        <v>0</v>
      </c>
      <c r="C3179" s="36">
        <v>1591.816</v>
      </c>
      <c r="D3179" s="36">
        <v>1591.816</v>
      </c>
      <c r="E3179" s="36">
        <v>1591.816</v>
      </c>
      <c r="F3179" s="36">
        <v>1591.816</v>
      </c>
      <c r="G3179" s="36"/>
      <c r="H3179" s="36"/>
      <c r="I3179" s="36"/>
      <c r="J3179" s="36"/>
      <c r="K3179" s="36"/>
    </row>
    <row r="3180" spans="1:11" x14ac:dyDescent="0.25">
      <c r="A3180" s="37">
        <v>43318</v>
      </c>
      <c r="B3180" s="36">
        <v>0</v>
      </c>
      <c r="C3180" s="36">
        <v>1651.2090000000001</v>
      </c>
      <c r="D3180" s="36">
        <v>1651.2090000000001</v>
      </c>
      <c r="E3180" s="36">
        <v>1651.2090000000001</v>
      </c>
      <c r="F3180" s="36">
        <v>1651.2090000000001</v>
      </c>
      <c r="G3180" s="36"/>
      <c r="H3180" s="36"/>
      <c r="I3180" s="36"/>
      <c r="J3180" s="36"/>
      <c r="K3180" s="36"/>
    </row>
    <row r="3181" spans="1:11" x14ac:dyDescent="0.25">
      <c r="A3181" s="37">
        <v>43319</v>
      </c>
      <c r="B3181" s="36">
        <v>0</v>
      </c>
      <c r="C3181" s="36">
        <v>1686.2190000000001</v>
      </c>
      <c r="D3181" s="36">
        <v>1686.2190000000001</v>
      </c>
      <c r="E3181" s="36">
        <v>1686.2190000000001</v>
      </c>
      <c r="F3181" s="36">
        <v>1686.2190000000001</v>
      </c>
      <c r="G3181" s="36"/>
      <c r="H3181" s="36"/>
      <c r="I3181" s="36"/>
      <c r="J3181" s="36"/>
      <c r="K3181" s="36"/>
    </row>
    <row r="3182" spans="1:11" x14ac:dyDescent="0.25">
      <c r="A3182" s="37">
        <v>43320</v>
      </c>
      <c r="B3182" s="36">
        <v>0</v>
      </c>
      <c r="C3182" s="36">
        <v>1713.348</v>
      </c>
      <c r="D3182" s="36">
        <v>1713.348</v>
      </c>
      <c r="E3182" s="36">
        <v>1713.348</v>
      </c>
      <c r="F3182" s="36">
        <v>1713.348</v>
      </c>
      <c r="G3182" s="36"/>
      <c r="H3182" s="36"/>
      <c r="I3182" s="36"/>
      <c r="J3182" s="36"/>
      <c r="K3182" s="36"/>
    </row>
    <row r="3183" spans="1:11" x14ac:dyDescent="0.25">
      <c r="A3183" s="37">
        <v>43321</v>
      </c>
      <c r="B3183" s="36">
        <v>0</v>
      </c>
      <c r="C3183" s="36">
        <v>1694.15</v>
      </c>
      <c r="D3183" s="36">
        <v>1694.15</v>
      </c>
      <c r="E3183" s="36">
        <v>1694.15</v>
      </c>
      <c r="F3183" s="36">
        <v>1694.15</v>
      </c>
      <c r="G3183" s="36"/>
      <c r="H3183" s="36"/>
      <c r="I3183" s="36"/>
      <c r="J3183" s="36"/>
      <c r="K3183" s="36"/>
    </row>
    <row r="3184" spans="1:11" x14ac:dyDescent="0.25">
      <c r="A3184" s="37">
        <v>43322</v>
      </c>
      <c r="B3184" s="36">
        <v>0</v>
      </c>
      <c r="C3184" s="36">
        <v>1597.125</v>
      </c>
      <c r="D3184" s="36">
        <v>1597.125</v>
      </c>
      <c r="E3184" s="36">
        <v>1597.125</v>
      </c>
      <c r="F3184" s="36">
        <v>1597.125</v>
      </c>
      <c r="G3184" s="36"/>
      <c r="H3184" s="36"/>
      <c r="I3184" s="36"/>
      <c r="J3184" s="36"/>
      <c r="K3184" s="36"/>
    </row>
    <row r="3185" spans="1:11" x14ac:dyDescent="0.25">
      <c r="A3185" s="37">
        <v>43325</v>
      </c>
      <c r="B3185" s="36">
        <v>0</v>
      </c>
      <c r="C3185" s="36">
        <v>1509.211</v>
      </c>
      <c r="D3185" s="36">
        <v>1509.211</v>
      </c>
      <c r="E3185" s="36">
        <v>1509.211</v>
      </c>
      <c r="F3185" s="36">
        <v>1509.211</v>
      </c>
      <c r="G3185" s="36"/>
      <c r="H3185" s="36"/>
      <c r="I3185" s="36"/>
      <c r="J3185" s="36"/>
      <c r="K3185" s="36"/>
    </row>
    <row r="3186" spans="1:11" x14ac:dyDescent="0.25">
      <c r="A3186" s="37">
        <v>43326</v>
      </c>
      <c r="B3186" s="36">
        <v>0</v>
      </c>
      <c r="C3186" s="36">
        <v>1582.681</v>
      </c>
      <c r="D3186" s="36">
        <v>1582.681</v>
      </c>
      <c r="E3186" s="36">
        <v>1582.681</v>
      </c>
      <c r="F3186" s="36">
        <v>1582.681</v>
      </c>
      <c r="G3186" s="36"/>
      <c r="H3186" s="36"/>
      <c r="I3186" s="36"/>
      <c r="J3186" s="36"/>
      <c r="K3186" s="36"/>
    </row>
    <row r="3187" spans="1:11" x14ac:dyDescent="0.25">
      <c r="A3187" s="37">
        <v>43327</v>
      </c>
      <c r="B3187" s="36">
        <v>0</v>
      </c>
      <c r="C3187" s="36">
        <v>1486.12</v>
      </c>
      <c r="D3187" s="36">
        <v>1486.12</v>
      </c>
      <c r="E3187" s="36">
        <v>1486.12</v>
      </c>
      <c r="F3187" s="36">
        <v>1486.12</v>
      </c>
      <c r="G3187" s="36"/>
      <c r="H3187" s="36"/>
      <c r="I3187" s="36"/>
      <c r="J3187" s="36"/>
      <c r="K3187" s="36"/>
    </row>
    <row r="3188" spans="1:11" x14ac:dyDescent="0.25">
      <c r="A3188" s="37">
        <v>43328</v>
      </c>
      <c r="B3188" s="36">
        <v>0</v>
      </c>
      <c r="C3188" s="36">
        <v>1559.095</v>
      </c>
      <c r="D3188" s="36">
        <v>1559.095</v>
      </c>
      <c r="E3188" s="36">
        <v>1559.095</v>
      </c>
      <c r="F3188" s="36">
        <v>1559.095</v>
      </c>
      <c r="G3188" s="36"/>
      <c r="H3188" s="36"/>
      <c r="I3188" s="36"/>
      <c r="J3188" s="36"/>
      <c r="K3188" s="36"/>
    </row>
    <row r="3189" spans="1:11" x14ac:dyDescent="0.25">
      <c r="A3189" s="37">
        <v>43329</v>
      </c>
      <c r="B3189" s="36">
        <v>0</v>
      </c>
      <c r="C3189" s="36">
        <v>1605.711</v>
      </c>
      <c r="D3189" s="36">
        <v>1605.711</v>
      </c>
      <c r="E3189" s="36">
        <v>1605.711</v>
      </c>
      <c r="F3189" s="36">
        <v>1605.711</v>
      </c>
      <c r="G3189" s="36"/>
      <c r="H3189" s="36"/>
      <c r="I3189" s="36"/>
      <c r="J3189" s="36"/>
      <c r="K3189" s="36"/>
    </row>
    <row r="3190" spans="1:11" x14ac:dyDescent="0.25">
      <c r="A3190" s="37">
        <v>43332</v>
      </c>
      <c r="B3190" s="36">
        <v>0</v>
      </c>
      <c r="C3190" s="36">
        <v>1641.56</v>
      </c>
      <c r="D3190" s="36">
        <v>1641.56</v>
      </c>
      <c r="E3190" s="36">
        <v>1641.56</v>
      </c>
      <c r="F3190" s="36">
        <v>1641.56</v>
      </c>
      <c r="G3190" s="36"/>
      <c r="H3190" s="36"/>
      <c r="I3190" s="36"/>
      <c r="J3190" s="36"/>
      <c r="K3190" s="36"/>
    </row>
    <row r="3191" spans="1:11" x14ac:dyDescent="0.25">
      <c r="A3191" s="37">
        <v>43333</v>
      </c>
      <c r="B3191" s="36">
        <v>0</v>
      </c>
      <c r="C3191" s="36">
        <v>1610.5809999999999</v>
      </c>
      <c r="D3191" s="36">
        <v>1610.5809999999999</v>
      </c>
      <c r="E3191" s="36">
        <v>1610.5809999999999</v>
      </c>
      <c r="F3191" s="36">
        <v>1610.5809999999999</v>
      </c>
      <c r="G3191" s="36"/>
      <c r="H3191" s="36"/>
      <c r="I3191" s="36"/>
      <c r="J3191" s="36"/>
      <c r="K3191" s="36"/>
    </row>
    <row r="3192" spans="1:11" x14ac:dyDescent="0.25">
      <c r="A3192" s="37">
        <v>43334</v>
      </c>
      <c r="B3192" s="36">
        <v>0</v>
      </c>
      <c r="C3192" s="36">
        <v>1627.3820000000001</v>
      </c>
      <c r="D3192" s="36">
        <v>1627.3820000000001</v>
      </c>
      <c r="E3192" s="36">
        <v>1627.3820000000001</v>
      </c>
      <c r="F3192" s="36">
        <v>1627.3820000000001</v>
      </c>
      <c r="G3192" s="36"/>
      <c r="H3192" s="36"/>
      <c r="I3192" s="36"/>
      <c r="J3192" s="36"/>
      <c r="K3192" s="36"/>
    </row>
    <row r="3193" spans="1:11" x14ac:dyDescent="0.25">
      <c r="A3193" s="37">
        <v>43335</v>
      </c>
      <c r="B3193" s="36">
        <v>0</v>
      </c>
      <c r="C3193" s="36">
        <v>1626.9010000000001</v>
      </c>
      <c r="D3193" s="36">
        <v>1626.9010000000001</v>
      </c>
      <c r="E3193" s="36">
        <v>1626.9010000000001</v>
      </c>
      <c r="F3193" s="36">
        <v>1626.9010000000001</v>
      </c>
      <c r="G3193" s="36"/>
      <c r="H3193" s="36"/>
      <c r="I3193" s="36"/>
      <c r="J3193" s="36"/>
      <c r="K3193" s="36"/>
    </row>
    <row r="3194" spans="1:11" x14ac:dyDescent="0.25">
      <c r="A3194" s="37">
        <v>43336</v>
      </c>
      <c r="B3194" s="36">
        <v>0</v>
      </c>
      <c r="C3194" s="36">
        <v>1639.2739999999999</v>
      </c>
      <c r="D3194" s="36">
        <v>1639.2739999999999</v>
      </c>
      <c r="E3194" s="36">
        <v>1639.2739999999999</v>
      </c>
      <c r="F3194" s="36">
        <v>1639.2739999999999</v>
      </c>
      <c r="G3194" s="36"/>
      <c r="H3194" s="36"/>
      <c r="I3194" s="36"/>
      <c r="J3194" s="36"/>
      <c r="K3194" s="36"/>
    </row>
    <row r="3195" spans="1:11" x14ac:dyDescent="0.25">
      <c r="A3195" s="37">
        <v>43339</v>
      </c>
      <c r="B3195" s="36">
        <v>0</v>
      </c>
      <c r="C3195" s="36">
        <v>1642.056</v>
      </c>
      <c r="D3195" s="36">
        <v>1642.056</v>
      </c>
      <c r="E3195" s="36">
        <v>1642.056</v>
      </c>
      <c r="F3195" s="36">
        <v>1642.056</v>
      </c>
      <c r="G3195" s="36"/>
      <c r="H3195" s="36"/>
      <c r="I3195" s="36"/>
      <c r="J3195" s="36"/>
      <c r="K3195" s="36"/>
    </row>
    <row r="3196" spans="1:11" x14ac:dyDescent="0.25">
      <c r="A3196" s="37">
        <v>43340</v>
      </c>
      <c r="B3196" s="36">
        <v>0</v>
      </c>
      <c r="C3196" s="36">
        <v>1633.35</v>
      </c>
      <c r="D3196" s="36">
        <v>1633.35</v>
      </c>
      <c r="E3196" s="36">
        <v>1633.35</v>
      </c>
      <c r="F3196" s="36">
        <v>1633.35</v>
      </c>
      <c r="G3196" s="36"/>
      <c r="H3196" s="36"/>
      <c r="I3196" s="36"/>
      <c r="J3196" s="36"/>
      <c r="K3196" s="36"/>
    </row>
    <row r="3197" spans="1:11" x14ac:dyDescent="0.25">
      <c r="A3197" s="37">
        <v>43341</v>
      </c>
      <c r="B3197" s="36">
        <v>0</v>
      </c>
      <c r="C3197" s="36">
        <v>1643.2370000000001</v>
      </c>
      <c r="D3197" s="36">
        <v>1643.2370000000001</v>
      </c>
      <c r="E3197" s="36">
        <v>1643.2370000000001</v>
      </c>
      <c r="F3197" s="36">
        <v>1643.2370000000001</v>
      </c>
      <c r="G3197" s="36"/>
      <c r="H3197" s="36"/>
      <c r="I3197" s="36"/>
      <c r="J3197" s="36"/>
      <c r="K3197" s="36"/>
    </row>
    <row r="3198" spans="1:11" x14ac:dyDescent="0.25">
      <c r="A3198" s="37">
        <v>43342</v>
      </c>
      <c r="B3198" s="36">
        <v>0</v>
      </c>
      <c r="C3198" s="36">
        <v>1597.86</v>
      </c>
      <c r="D3198" s="36">
        <v>1597.86</v>
      </c>
      <c r="E3198" s="36">
        <v>1597.86</v>
      </c>
      <c r="F3198" s="36">
        <v>1597.86</v>
      </c>
      <c r="G3198" s="36"/>
      <c r="H3198" s="36"/>
      <c r="I3198" s="36"/>
      <c r="J3198" s="36"/>
      <c r="K3198" s="36"/>
    </row>
    <row r="3199" spans="1:11" x14ac:dyDescent="0.25">
      <c r="A3199" s="37">
        <v>43343</v>
      </c>
      <c r="B3199" s="36">
        <v>0</v>
      </c>
      <c r="C3199" s="36">
        <v>1623.1469999999999</v>
      </c>
      <c r="D3199" s="36">
        <v>1623.1469999999999</v>
      </c>
      <c r="E3199" s="36">
        <v>1623.1469999999999</v>
      </c>
      <c r="F3199" s="36">
        <v>1623.1469999999999</v>
      </c>
      <c r="G3199" s="36"/>
      <c r="H3199" s="36"/>
      <c r="I3199" s="36"/>
      <c r="J3199" s="36"/>
      <c r="K3199" s="36"/>
    </row>
    <row r="3200" spans="1:11" x14ac:dyDescent="0.25">
      <c r="A3200" s="37">
        <v>43347</v>
      </c>
      <c r="B3200" s="36">
        <v>0</v>
      </c>
      <c r="C3200" s="36">
        <v>1609.425</v>
      </c>
      <c r="D3200" s="36">
        <v>1609.425</v>
      </c>
      <c r="E3200" s="36">
        <v>1609.425</v>
      </c>
      <c r="F3200" s="36">
        <v>1609.425</v>
      </c>
      <c r="G3200" s="36"/>
      <c r="H3200" s="36"/>
      <c r="I3200" s="36"/>
      <c r="J3200" s="36"/>
      <c r="K3200" s="36"/>
    </row>
    <row r="3201" spans="1:11" x14ac:dyDescent="0.25">
      <c r="A3201" s="37">
        <v>43348</v>
      </c>
      <c r="B3201" s="36">
        <v>0</v>
      </c>
      <c r="C3201" s="36">
        <v>1598.43</v>
      </c>
      <c r="D3201" s="36">
        <v>1598.43</v>
      </c>
      <c r="E3201" s="36">
        <v>1598.43</v>
      </c>
      <c r="F3201" s="36">
        <v>1598.43</v>
      </c>
      <c r="G3201" s="36"/>
      <c r="H3201" s="36"/>
      <c r="I3201" s="36"/>
      <c r="J3201" s="36"/>
      <c r="K3201" s="36"/>
    </row>
    <row r="3202" spans="1:11" x14ac:dyDescent="0.25">
      <c r="A3202" s="37">
        <v>43349</v>
      </c>
      <c r="B3202" s="36">
        <v>0</v>
      </c>
      <c r="C3202" s="36">
        <v>1558.7729999999999</v>
      </c>
      <c r="D3202" s="36">
        <v>1558.7729999999999</v>
      </c>
      <c r="E3202" s="36">
        <v>1558.7729999999999</v>
      </c>
      <c r="F3202" s="36">
        <v>1558.7729999999999</v>
      </c>
      <c r="G3202" s="36"/>
      <c r="H3202" s="36"/>
      <c r="I3202" s="36"/>
      <c r="J3202" s="36"/>
      <c r="K3202" s="36"/>
    </row>
    <row r="3203" spans="1:11" x14ac:dyDescent="0.25">
      <c r="A3203" s="37">
        <v>43350</v>
      </c>
      <c r="B3203" s="36">
        <v>0</v>
      </c>
      <c r="C3203" s="36">
        <v>1519.1780000000001</v>
      </c>
      <c r="D3203" s="36">
        <v>1519.1780000000001</v>
      </c>
      <c r="E3203" s="36">
        <v>1519.1780000000001</v>
      </c>
      <c r="F3203" s="36">
        <v>1519.1780000000001</v>
      </c>
      <c r="G3203" s="36"/>
      <c r="H3203" s="36"/>
      <c r="I3203" s="36"/>
      <c r="J3203" s="36"/>
      <c r="K3203" s="36"/>
    </row>
    <row r="3204" spans="1:11" x14ac:dyDescent="0.25">
      <c r="A3204" s="37">
        <v>43353</v>
      </c>
      <c r="B3204" s="36">
        <v>0</v>
      </c>
      <c r="C3204" s="36">
        <v>1566.646</v>
      </c>
      <c r="D3204" s="36">
        <v>1566.646</v>
      </c>
      <c r="E3204" s="36">
        <v>1566.646</v>
      </c>
      <c r="F3204" s="36">
        <v>1566.646</v>
      </c>
      <c r="G3204" s="36"/>
      <c r="H3204" s="36"/>
      <c r="I3204" s="36"/>
      <c r="J3204" s="36"/>
      <c r="K3204" s="36"/>
    </row>
    <row r="3205" spans="1:11" x14ac:dyDescent="0.25">
      <c r="A3205" s="37">
        <v>43354</v>
      </c>
      <c r="B3205" s="36">
        <v>0</v>
      </c>
      <c r="C3205" s="36">
        <v>1614.201</v>
      </c>
      <c r="D3205" s="36">
        <v>1614.201</v>
      </c>
      <c r="E3205" s="36">
        <v>1614.201</v>
      </c>
      <c r="F3205" s="36">
        <v>1614.201</v>
      </c>
      <c r="G3205" s="36"/>
      <c r="H3205" s="36"/>
      <c r="I3205" s="36"/>
      <c r="J3205" s="36"/>
      <c r="K3205" s="36"/>
    </row>
    <row r="3206" spans="1:11" x14ac:dyDescent="0.25">
      <c r="A3206" s="37">
        <v>43355</v>
      </c>
      <c r="B3206" s="36">
        <v>0</v>
      </c>
      <c r="C3206" s="36">
        <v>1638.96</v>
      </c>
      <c r="D3206" s="36">
        <v>1638.96</v>
      </c>
      <c r="E3206" s="36">
        <v>1638.96</v>
      </c>
      <c r="F3206" s="36">
        <v>1638.96</v>
      </c>
      <c r="G3206" s="36"/>
      <c r="H3206" s="36"/>
      <c r="I3206" s="36"/>
      <c r="J3206" s="36"/>
      <c r="K3206" s="36"/>
    </row>
    <row r="3207" spans="1:11" x14ac:dyDescent="0.25">
      <c r="A3207" s="37">
        <v>43356</v>
      </c>
      <c r="B3207" s="36">
        <v>0</v>
      </c>
      <c r="C3207" s="36">
        <v>1679.662</v>
      </c>
      <c r="D3207" s="36">
        <v>1679.662</v>
      </c>
      <c r="E3207" s="36">
        <v>1679.662</v>
      </c>
      <c r="F3207" s="36">
        <v>1679.662</v>
      </c>
      <c r="G3207" s="36"/>
      <c r="H3207" s="36"/>
      <c r="I3207" s="36"/>
      <c r="J3207" s="36"/>
      <c r="K3207" s="36"/>
    </row>
    <row r="3208" spans="1:11" x14ac:dyDescent="0.25">
      <c r="A3208" s="37">
        <v>43357</v>
      </c>
      <c r="B3208" s="36">
        <v>0</v>
      </c>
      <c r="C3208" s="36">
        <v>1719.068</v>
      </c>
      <c r="D3208" s="36">
        <v>1719.068</v>
      </c>
      <c r="E3208" s="36">
        <v>1719.068</v>
      </c>
      <c r="F3208" s="36">
        <v>1719.068</v>
      </c>
      <c r="G3208" s="36"/>
      <c r="H3208" s="36"/>
      <c r="I3208" s="36"/>
      <c r="J3208" s="36"/>
      <c r="K3208" s="36"/>
    </row>
    <row r="3209" spans="1:11" x14ac:dyDescent="0.25">
      <c r="A3209" s="37">
        <v>43360</v>
      </c>
      <c r="B3209" s="36">
        <v>0</v>
      </c>
      <c r="C3209" s="36">
        <v>1671.954</v>
      </c>
      <c r="D3209" s="36">
        <v>1671.954</v>
      </c>
      <c r="E3209" s="36">
        <v>1671.954</v>
      </c>
      <c r="F3209" s="36">
        <v>1671.954</v>
      </c>
      <c r="G3209" s="36"/>
      <c r="H3209" s="36"/>
      <c r="I3209" s="36"/>
      <c r="J3209" s="36"/>
      <c r="K3209" s="36"/>
    </row>
    <row r="3210" spans="1:11" x14ac:dyDescent="0.25">
      <c r="A3210" s="37">
        <v>43361</v>
      </c>
      <c r="B3210" s="36">
        <v>0</v>
      </c>
      <c r="C3210" s="36">
        <v>1670.877</v>
      </c>
      <c r="D3210" s="36">
        <v>1670.877</v>
      </c>
      <c r="E3210" s="36">
        <v>1670.877</v>
      </c>
      <c r="F3210" s="36">
        <v>1670.877</v>
      </c>
      <c r="G3210" s="36"/>
      <c r="H3210" s="36"/>
      <c r="I3210" s="36"/>
      <c r="J3210" s="36"/>
      <c r="K3210" s="36"/>
    </row>
    <row r="3211" spans="1:11" x14ac:dyDescent="0.25">
      <c r="A3211" s="37">
        <v>43362</v>
      </c>
      <c r="B3211" s="36">
        <v>0</v>
      </c>
      <c r="C3211" s="36">
        <v>1723.9380000000001</v>
      </c>
      <c r="D3211" s="36">
        <v>1723.9380000000001</v>
      </c>
      <c r="E3211" s="36">
        <v>1723.9380000000001</v>
      </c>
      <c r="F3211" s="36">
        <v>1723.9380000000001</v>
      </c>
      <c r="G3211" s="36"/>
      <c r="H3211" s="36"/>
      <c r="I3211" s="36"/>
      <c r="J3211" s="36"/>
      <c r="K3211" s="36"/>
    </row>
    <row r="3212" spans="1:11" x14ac:dyDescent="0.25">
      <c r="A3212" s="37">
        <v>43363</v>
      </c>
      <c r="B3212" s="36">
        <v>0</v>
      </c>
      <c r="C3212" s="36">
        <v>1754.9590000000001</v>
      </c>
      <c r="D3212" s="36">
        <v>1754.9590000000001</v>
      </c>
      <c r="E3212" s="36">
        <v>1754.9590000000001</v>
      </c>
      <c r="F3212" s="36">
        <v>1754.9590000000001</v>
      </c>
      <c r="G3212" s="36"/>
      <c r="H3212" s="36"/>
      <c r="I3212" s="36"/>
      <c r="J3212" s="36"/>
      <c r="K3212" s="36"/>
    </row>
    <row r="3213" spans="1:11" x14ac:dyDescent="0.25">
      <c r="A3213" s="37">
        <v>43364</v>
      </c>
      <c r="B3213" s="36">
        <v>0</v>
      </c>
      <c r="C3213" s="36">
        <v>1753.471</v>
      </c>
      <c r="D3213" s="36">
        <v>1753.471</v>
      </c>
      <c r="E3213" s="36">
        <v>1753.471</v>
      </c>
      <c r="F3213" s="36">
        <v>1753.471</v>
      </c>
      <c r="G3213" s="36"/>
      <c r="H3213" s="36"/>
      <c r="I3213" s="36"/>
      <c r="J3213" s="36"/>
      <c r="K3213" s="36"/>
    </row>
    <row r="3214" spans="1:11" x14ac:dyDescent="0.25">
      <c r="A3214" s="37">
        <v>43367</v>
      </c>
      <c r="B3214" s="36">
        <v>0</v>
      </c>
      <c r="C3214" s="36">
        <v>1754.52</v>
      </c>
      <c r="D3214" s="36">
        <v>1754.52</v>
      </c>
      <c r="E3214" s="36">
        <v>1754.52</v>
      </c>
      <c r="F3214" s="36">
        <v>1754.52</v>
      </c>
      <c r="G3214" s="36"/>
      <c r="H3214" s="36"/>
      <c r="I3214" s="36"/>
      <c r="J3214" s="36"/>
      <c r="K3214" s="36"/>
    </row>
    <row r="3215" spans="1:11" x14ac:dyDescent="0.25">
      <c r="A3215" s="37">
        <v>43368</v>
      </c>
      <c r="B3215" s="36">
        <v>0</v>
      </c>
      <c r="C3215" s="36">
        <v>1738.2629999999999</v>
      </c>
      <c r="D3215" s="36">
        <v>1738.2629999999999</v>
      </c>
      <c r="E3215" s="36">
        <v>1738.2629999999999</v>
      </c>
      <c r="F3215" s="36">
        <v>1738.2629999999999</v>
      </c>
      <c r="G3215" s="36"/>
      <c r="H3215" s="36"/>
      <c r="I3215" s="36"/>
      <c r="J3215" s="36"/>
      <c r="K3215" s="36"/>
    </row>
    <row r="3216" spans="1:11" x14ac:dyDescent="0.25">
      <c r="A3216" s="37">
        <v>43369</v>
      </c>
      <c r="B3216" s="36">
        <v>0</v>
      </c>
      <c r="C3216" s="36">
        <v>1714.7570000000001</v>
      </c>
      <c r="D3216" s="36">
        <v>1714.7570000000001</v>
      </c>
      <c r="E3216" s="36">
        <v>1714.7570000000001</v>
      </c>
      <c r="F3216" s="36">
        <v>1714.7570000000001</v>
      </c>
      <c r="G3216" s="36"/>
      <c r="H3216" s="36"/>
      <c r="I3216" s="36"/>
      <c r="J3216" s="36"/>
      <c r="K3216" s="36"/>
    </row>
    <row r="3217" spans="1:11" x14ac:dyDescent="0.25">
      <c r="A3217" s="37">
        <v>43370</v>
      </c>
      <c r="B3217" s="36">
        <v>0</v>
      </c>
      <c r="C3217" s="36">
        <v>1743.652</v>
      </c>
      <c r="D3217" s="36">
        <v>1743.652</v>
      </c>
      <c r="E3217" s="36">
        <v>1743.652</v>
      </c>
      <c r="F3217" s="36">
        <v>1743.652</v>
      </c>
      <c r="G3217" s="36"/>
      <c r="H3217" s="36"/>
      <c r="I3217" s="36"/>
      <c r="J3217" s="36"/>
      <c r="K3217" s="36"/>
    </row>
    <row r="3218" spans="1:11" x14ac:dyDescent="0.25">
      <c r="A3218" s="37">
        <v>43371</v>
      </c>
      <c r="B3218" s="36">
        <v>0</v>
      </c>
      <c r="C3218" s="36">
        <v>1744.4960000000001</v>
      </c>
      <c r="D3218" s="36">
        <v>1744.4960000000001</v>
      </c>
      <c r="E3218" s="36">
        <v>1744.4960000000001</v>
      </c>
      <c r="F3218" s="36">
        <v>1744.4960000000001</v>
      </c>
      <c r="G3218" s="36"/>
      <c r="H3218" s="36"/>
      <c r="I3218" s="36"/>
      <c r="J3218" s="36"/>
      <c r="K3218" s="36"/>
    </row>
    <row r="3219" spans="1:11" x14ac:dyDescent="0.25">
      <c r="A3219" s="37">
        <v>43374</v>
      </c>
      <c r="B3219" s="36">
        <v>0</v>
      </c>
      <c r="C3219" s="36">
        <v>1763.277</v>
      </c>
      <c r="D3219" s="36">
        <v>1763.277</v>
      </c>
      <c r="E3219" s="36">
        <v>1763.277</v>
      </c>
      <c r="F3219" s="36">
        <v>1763.277</v>
      </c>
      <c r="G3219" s="36"/>
      <c r="H3219" s="36"/>
      <c r="I3219" s="36"/>
      <c r="J3219" s="36"/>
      <c r="K3219" s="36"/>
    </row>
    <row r="3220" spans="1:11" x14ac:dyDescent="0.25">
      <c r="A3220" s="37">
        <v>43375</v>
      </c>
      <c r="B3220" s="36">
        <v>0</v>
      </c>
      <c r="C3220" s="36">
        <v>1767.325</v>
      </c>
      <c r="D3220" s="36">
        <v>1767.325</v>
      </c>
      <c r="E3220" s="36">
        <v>1767.325</v>
      </c>
      <c r="F3220" s="36">
        <v>1767.325</v>
      </c>
      <c r="G3220" s="36"/>
      <c r="H3220" s="36"/>
      <c r="I3220" s="36"/>
      <c r="J3220" s="36"/>
      <c r="K3220" s="36"/>
    </row>
    <row r="3221" spans="1:11" x14ac:dyDescent="0.25">
      <c r="A3221" s="37">
        <v>43376</v>
      </c>
      <c r="B3221" s="36">
        <v>0</v>
      </c>
      <c r="C3221" s="36">
        <v>1779.606</v>
      </c>
      <c r="D3221" s="36">
        <v>1779.606</v>
      </c>
      <c r="E3221" s="36">
        <v>1779.606</v>
      </c>
      <c r="F3221" s="36">
        <v>1779.606</v>
      </c>
      <c r="G3221" s="36"/>
      <c r="H3221" s="36"/>
      <c r="I3221" s="36"/>
      <c r="J3221" s="36"/>
      <c r="K3221" s="36"/>
    </row>
    <row r="3222" spans="1:11" x14ac:dyDescent="0.25">
      <c r="A3222" s="37">
        <v>43377</v>
      </c>
      <c r="B3222" s="36">
        <v>0</v>
      </c>
      <c r="C3222" s="36">
        <v>1669.452</v>
      </c>
      <c r="D3222" s="36">
        <v>1669.452</v>
      </c>
      <c r="E3222" s="36">
        <v>1669.452</v>
      </c>
      <c r="F3222" s="36">
        <v>1669.452</v>
      </c>
      <c r="G3222" s="36"/>
      <c r="H3222" s="36"/>
      <c r="I3222" s="36"/>
      <c r="J3222" s="36"/>
      <c r="K3222" s="36"/>
    </row>
    <row r="3223" spans="1:11" x14ac:dyDescent="0.25">
      <c r="A3223" s="37">
        <v>43378</v>
      </c>
      <c r="B3223" s="36">
        <v>0</v>
      </c>
      <c r="C3223" s="36">
        <v>1642.7329999999999</v>
      </c>
      <c r="D3223" s="36">
        <v>1642.7329999999999</v>
      </c>
      <c r="E3223" s="36">
        <v>1642.7329999999999</v>
      </c>
      <c r="F3223" s="36">
        <v>1642.7329999999999</v>
      </c>
      <c r="G3223" s="36"/>
      <c r="H3223" s="36"/>
      <c r="I3223" s="36"/>
      <c r="J3223" s="36"/>
      <c r="K3223" s="36"/>
    </row>
    <row r="3224" spans="1:11" x14ac:dyDescent="0.25">
      <c r="A3224" s="37">
        <v>43381</v>
      </c>
      <c r="B3224" s="36">
        <v>0</v>
      </c>
      <c r="C3224" s="36">
        <v>1624.6659999999999</v>
      </c>
      <c r="D3224" s="36">
        <v>1624.6659999999999</v>
      </c>
      <c r="E3224" s="36">
        <v>1624.6659999999999</v>
      </c>
      <c r="F3224" s="36">
        <v>1624.6659999999999</v>
      </c>
      <c r="G3224" s="36"/>
      <c r="H3224" s="36"/>
      <c r="I3224" s="36"/>
      <c r="J3224" s="36"/>
      <c r="K3224" s="36"/>
    </row>
    <row r="3225" spans="1:11" x14ac:dyDescent="0.25">
      <c r="A3225" s="37">
        <v>43382</v>
      </c>
      <c r="B3225" s="36">
        <v>0</v>
      </c>
      <c r="C3225" s="36">
        <v>1597.3019999999999</v>
      </c>
      <c r="D3225" s="36">
        <v>1597.3019999999999</v>
      </c>
      <c r="E3225" s="36">
        <v>1597.3019999999999</v>
      </c>
      <c r="F3225" s="36">
        <v>1597.3019999999999</v>
      </c>
      <c r="G3225" s="36"/>
      <c r="H3225" s="36"/>
      <c r="I3225" s="36"/>
      <c r="J3225" s="36"/>
      <c r="K3225" s="36"/>
    </row>
    <row r="3226" spans="1:11" x14ac:dyDescent="0.25">
      <c r="A3226" s="37">
        <v>43383</v>
      </c>
      <c r="B3226" s="36">
        <v>0</v>
      </c>
      <c r="C3226" s="36">
        <v>1358.2329999999999</v>
      </c>
      <c r="D3226" s="36">
        <v>1358.2329999999999</v>
      </c>
      <c r="E3226" s="36">
        <v>1358.2329999999999</v>
      </c>
      <c r="F3226" s="36">
        <v>1358.2329999999999</v>
      </c>
      <c r="G3226" s="36"/>
      <c r="H3226" s="36"/>
      <c r="I3226" s="36"/>
      <c r="J3226" s="36"/>
      <c r="K3226" s="36"/>
    </row>
    <row r="3227" spans="1:11" x14ac:dyDescent="0.25">
      <c r="A3227" s="37">
        <v>43384</v>
      </c>
      <c r="B3227" s="36">
        <v>0</v>
      </c>
      <c r="C3227" s="36">
        <v>1223.2280000000001</v>
      </c>
      <c r="D3227" s="36">
        <v>1223.2280000000001</v>
      </c>
      <c r="E3227" s="36">
        <v>1223.2280000000001</v>
      </c>
      <c r="F3227" s="36">
        <v>1223.2280000000001</v>
      </c>
      <c r="G3227" s="36"/>
      <c r="H3227" s="36"/>
      <c r="I3227" s="36"/>
      <c r="J3227" s="36"/>
      <c r="K3227" s="36"/>
    </row>
    <row r="3228" spans="1:11" x14ac:dyDescent="0.25">
      <c r="A3228" s="37">
        <v>43385</v>
      </c>
      <c r="B3228" s="36">
        <v>0</v>
      </c>
      <c r="C3228" s="36">
        <v>1318.19</v>
      </c>
      <c r="D3228" s="36">
        <v>1318.19</v>
      </c>
      <c r="E3228" s="36">
        <v>1318.19</v>
      </c>
      <c r="F3228" s="36">
        <v>1318.19</v>
      </c>
      <c r="G3228" s="36"/>
      <c r="H3228" s="36"/>
      <c r="I3228" s="36"/>
      <c r="J3228" s="36"/>
      <c r="K3228" s="36"/>
    </row>
    <row r="3229" spans="1:11" x14ac:dyDescent="0.25">
      <c r="A3229" s="37">
        <v>43388</v>
      </c>
      <c r="B3229" s="36">
        <v>0</v>
      </c>
      <c r="C3229" s="36">
        <v>1304.6869999999999</v>
      </c>
      <c r="D3229" s="36">
        <v>1304.6869999999999</v>
      </c>
      <c r="E3229" s="36">
        <v>1304.6869999999999</v>
      </c>
      <c r="F3229" s="36">
        <v>1304.6869999999999</v>
      </c>
      <c r="G3229" s="36"/>
      <c r="H3229" s="36"/>
      <c r="I3229" s="36"/>
      <c r="J3229" s="36"/>
      <c r="K3229" s="36"/>
    </row>
    <row r="3230" spans="1:11" x14ac:dyDescent="0.25">
      <c r="A3230" s="37">
        <v>43389</v>
      </c>
      <c r="B3230" s="36">
        <v>0</v>
      </c>
      <c r="C3230" s="36">
        <v>1387.837</v>
      </c>
      <c r="D3230" s="36">
        <v>1387.837</v>
      </c>
      <c r="E3230" s="36">
        <v>1387.837</v>
      </c>
      <c r="F3230" s="36">
        <v>1387.837</v>
      </c>
      <c r="G3230" s="36"/>
      <c r="H3230" s="36"/>
      <c r="I3230" s="36"/>
      <c r="J3230" s="36"/>
      <c r="K3230" s="36"/>
    </row>
    <row r="3231" spans="1:11" x14ac:dyDescent="0.25">
      <c r="A3231" s="37">
        <v>43390</v>
      </c>
      <c r="B3231" s="36">
        <v>0</v>
      </c>
      <c r="C3231" s="36">
        <v>1365.191</v>
      </c>
      <c r="D3231" s="36">
        <v>1365.191</v>
      </c>
      <c r="E3231" s="36">
        <v>1365.191</v>
      </c>
      <c r="F3231" s="36">
        <v>1365.191</v>
      </c>
      <c r="G3231" s="36"/>
      <c r="H3231" s="36"/>
      <c r="I3231" s="36"/>
      <c r="J3231" s="36"/>
      <c r="K3231" s="36"/>
    </row>
    <row r="3232" spans="1:11" x14ac:dyDescent="0.25">
      <c r="A3232" s="37">
        <v>43391</v>
      </c>
      <c r="B3232" s="36">
        <v>0</v>
      </c>
      <c r="C3232" s="36">
        <v>1271.615</v>
      </c>
      <c r="D3232" s="36">
        <v>1271.615</v>
      </c>
      <c r="E3232" s="36">
        <v>1271.615</v>
      </c>
      <c r="F3232" s="36">
        <v>1271.615</v>
      </c>
      <c r="G3232" s="36"/>
      <c r="H3232" s="36"/>
      <c r="I3232" s="36"/>
      <c r="J3232" s="36"/>
      <c r="K3232" s="36"/>
    </row>
    <row r="3233" spans="1:11" x14ac:dyDescent="0.25">
      <c r="A3233" s="37">
        <v>43392</v>
      </c>
      <c r="B3233" s="36">
        <v>0</v>
      </c>
      <c r="C3233" s="36">
        <v>1286.8630000000001</v>
      </c>
      <c r="D3233" s="36">
        <v>1286.8630000000001</v>
      </c>
      <c r="E3233" s="36">
        <v>1286.8630000000001</v>
      </c>
      <c r="F3233" s="36">
        <v>1286.8630000000001</v>
      </c>
      <c r="G3233" s="36"/>
      <c r="H3233" s="36"/>
      <c r="I3233" s="36"/>
      <c r="J3233" s="36"/>
      <c r="K3233" s="36"/>
    </row>
    <row r="3234" spans="1:11" x14ac:dyDescent="0.25">
      <c r="A3234" s="37">
        <v>43395</v>
      </c>
      <c r="B3234" s="36">
        <v>0</v>
      </c>
      <c r="C3234" s="36">
        <v>1280.702</v>
      </c>
      <c r="D3234" s="36">
        <v>1280.702</v>
      </c>
      <c r="E3234" s="36">
        <v>1280.702</v>
      </c>
      <c r="F3234" s="36">
        <v>1280.702</v>
      </c>
      <c r="G3234" s="36"/>
      <c r="H3234" s="36"/>
      <c r="I3234" s="36"/>
      <c r="J3234" s="36"/>
      <c r="K3234" s="36"/>
    </row>
    <row r="3235" spans="1:11" x14ac:dyDescent="0.25">
      <c r="A3235" s="37">
        <v>43396</v>
      </c>
      <c r="B3235" s="36">
        <v>0</v>
      </c>
      <c r="C3235" s="36">
        <v>1234.7909999999999</v>
      </c>
      <c r="D3235" s="36">
        <v>1234.7909999999999</v>
      </c>
      <c r="E3235" s="36">
        <v>1234.7909999999999</v>
      </c>
      <c r="F3235" s="36">
        <v>1234.7909999999999</v>
      </c>
      <c r="G3235" s="36"/>
      <c r="H3235" s="36"/>
      <c r="I3235" s="36"/>
      <c r="J3235" s="36"/>
      <c r="K3235" s="36"/>
    </row>
    <row r="3236" spans="1:11" x14ac:dyDescent="0.25">
      <c r="A3236" s="37">
        <v>43397</v>
      </c>
      <c r="B3236" s="36">
        <v>0</v>
      </c>
      <c r="C3236" s="36">
        <v>1129.51</v>
      </c>
      <c r="D3236" s="36">
        <v>1129.51</v>
      </c>
      <c r="E3236" s="36">
        <v>1129.51</v>
      </c>
      <c r="F3236" s="36">
        <v>1129.51</v>
      </c>
      <c r="G3236" s="36"/>
      <c r="H3236" s="36"/>
      <c r="I3236" s="36"/>
      <c r="J3236" s="36"/>
      <c r="K3236" s="36"/>
    </row>
    <row r="3237" spans="1:11" x14ac:dyDescent="0.25">
      <c r="A3237" s="37">
        <v>43398</v>
      </c>
      <c r="B3237" s="36">
        <v>0</v>
      </c>
      <c r="C3237" s="36">
        <v>1159.377</v>
      </c>
      <c r="D3237" s="36">
        <v>1159.377</v>
      </c>
      <c r="E3237" s="36">
        <v>1159.377</v>
      </c>
      <c r="F3237" s="36">
        <v>1159.377</v>
      </c>
      <c r="G3237" s="36"/>
      <c r="H3237" s="36"/>
      <c r="I3237" s="36"/>
      <c r="J3237" s="36"/>
      <c r="K3237" s="36"/>
    </row>
    <row r="3238" spans="1:11" x14ac:dyDescent="0.25">
      <c r="A3238" s="37">
        <v>43399</v>
      </c>
      <c r="B3238" s="36">
        <v>0</v>
      </c>
      <c r="C3238" s="36">
        <v>1094.2750000000001</v>
      </c>
      <c r="D3238" s="36">
        <v>1094.2750000000001</v>
      </c>
      <c r="E3238" s="36">
        <v>1094.2750000000001</v>
      </c>
      <c r="F3238" s="36">
        <v>1094.2750000000001</v>
      </c>
      <c r="G3238" s="36"/>
      <c r="H3238" s="36"/>
      <c r="I3238" s="36"/>
      <c r="J3238" s="36"/>
      <c r="K3238" s="36"/>
    </row>
    <row r="3239" spans="1:11" x14ac:dyDescent="0.25">
      <c r="A3239" s="37">
        <v>43402</v>
      </c>
      <c r="B3239" s="36">
        <v>0</v>
      </c>
      <c r="C3239" s="36">
        <v>1067.924</v>
      </c>
      <c r="D3239" s="36">
        <v>1067.924</v>
      </c>
      <c r="E3239" s="36">
        <v>1067.924</v>
      </c>
      <c r="F3239" s="36">
        <v>1067.924</v>
      </c>
      <c r="G3239" s="36"/>
      <c r="H3239" s="36"/>
      <c r="I3239" s="36"/>
      <c r="J3239" s="36"/>
      <c r="K3239" s="36"/>
    </row>
    <row r="3240" spans="1:11" x14ac:dyDescent="0.25">
      <c r="A3240" s="37">
        <v>43403</v>
      </c>
      <c r="B3240" s="36">
        <v>0</v>
      </c>
      <c r="C3240" s="36">
        <v>1119.7919999999999</v>
      </c>
      <c r="D3240" s="36">
        <v>1119.7919999999999</v>
      </c>
      <c r="E3240" s="36">
        <v>1119.7919999999999</v>
      </c>
      <c r="F3240" s="36">
        <v>1119.7919999999999</v>
      </c>
      <c r="G3240" s="36"/>
      <c r="H3240" s="36"/>
      <c r="I3240" s="36"/>
      <c r="J3240" s="36"/>
      <c r="K3240" s="36"/>
    </row>
    <row r="3241" spans="1:11" x14ac:dyDescent="0.25">
      <c r="A3241" s="37">
        <v>43404</v>
      </c>
      <c r="B3241" s="36">
        <v>0</v>
      </c>
      <c r="C3241" s="36">
        <v>1156.4839999999999</v>
      </c>
      <c r="D3241" s="36">
        <v>1156.4839999999999</v>
      </c>
      <c r="E3241" s="36">
        <v>1156.4839999999999</v>
      </c>
      <c r="F3241" s="36">
        <v>1156.4839999999999</v>
      </c>
      <c r="G3241" s="36"/>
      <c r="H3241" s="36"/>
      <c r="I3241" s="36"/>
      <c r="J3241" s="36"/>
      <c r="K3241" s="36"/>
    </row>
    <row r="3242" spans="1:11" x14ac:dyDescent="0.25">
      <c r="A3242" s="37">
        <v>43405</v>
      </c>
      <c r="B3242" s="36">
        <v>0</v>
      </c>
      <c r="C3242" s="36">
        <v>1192.183</v>
      </c>
      <c r="D3242" s="36">
        <v>1192.183</v>
      </c>
      <c r="E3242" s="36">
        <v>1192.183</v>
      </c>
      <c r="F3242" s="36">
        <v>1192.183</v>
      </c>
      <c r="G3242" s="36"/>
      <c r="H3242" s="36"/>
      <c r="I3242" s="36"/>
      <c r="J3242" s="36"/>
      <c r="K3242" s="36"/>
    </row>
    <row r="3243" spans="1:11" x14ac:dyDescent="0.25">
      <c r="A3243" s="37">
        <v>43406</v>
      </c>
      <c r="B3243" s="36">
        <v>0</v>
      </c>
      <c r="C3243" s="36">
        <v>1182.6690000000001</v>
      </c>
      <c r="D3243" s="36">
        <v>1182.6690000000001</v>
      </c>
      <c r="E3243" s="36">
        <v>1182.6690000000001</v>
      </c>
      <c r="F3243" s="36">
        <v>1182.6690000000001</v>
      </c>
      <c r="G3243" s="36"/>
      <c r="H3243" s="36"/>
      <c r="I3243" s="36"/>
      <c r="J3243" s="36"/>
      <c r="K3243" s="36"/>
    </row>
    <row r="3244" spans="1:11" x14ac:dyDescent="0.25">
      <c r="A3244" s="37">
        <v>43409</v>
      </c>
      <c r="B3244" s="36">
        <v>0</v>
      </c>
      <c r="C3244" s="36">
        <v>1196.3330000000001</v>
      </c>
      <c r="D3244" s="36">
        <v>1196.3330000000001</v>
      </c>
      <c r="E3244" s="36">
        <v>1196.3330000000001</v>
      </c>
      <c r="F3244" s="36">
        <v>1196.3330000000001</v>
      </c>
      <c r="G3244" s="36"/>
      <c r="H3244" s="36"/>
      <c r="I3244" s="36"/>
      <c r="J3244" s="36"/>
      <c r="K3244" s="36"/>
    </row>
    <row r="3245" spans="1:11" x14ac:dyDescent="0.25">
      <c r="A3245" s="37">
        <v>43410</v>
      </c>
      <c r="B3245" s="36">
        <v>0</v>
      </c>
      <c r="C3245" s="36">
        <v>1229.7550000000001</v>
      </c>
      <c r="D3245" s="36">
        <v>1229.7550000000001</v>
      </c>
      <c r="E3245" s="36">
        <v>1229.7550000000001</v>
      </c>
      <c r="F3245" s="36">
        <v>1229.7550000000001</v>
      </c>
      <c r="G3245" s="36"/>
      <c r="H3245" s="36"/>
      <c r="I3245" s="36"/>
      <c r="J3245" s="36"/>
      <c r="K3245" s="36"/>
    </row>
    <row r="3246" spans="1:11" x14ac:dyDescent="0.25">
      <c r="A3246" s="37">
        <v>43411</v>
      </c>
      <c r="B3246" s="36">
        <v>0</v>
      </c>
      <c r="C3246" s="36">
        <v>1322.0820000000001</v>
      </c>
      <c r="D3246" s="36">
        <v>1322.0820000000001</v>
      </c>
      <c r="E3246" s="36">
        <v>1322.0820000000001</v>
      </c>
      <c r="F3246" s="36">
        <v>1322.0820000000001</v>
      </c>
      <c r="G3246" s="36"/>
      <c r="H3246" s="36"/>
      <c r="I3246" s="36"/>
      <c r="J3246" s="36"/>
      <c r="K3246" s="36"/>
    </row>
    <row r="3247" spans="1:11" x14ac:dyDescent="0.25">
      <c r="A3247" s="37">
        <v>43412</v>
      </c>
      <c r="B3247" s="36">
        <v>0</v>
      </c>
      <c r="C3247" s="36">
        <v>1329.52</v>
      </c>
      <c r="D3247" s="36">
        <v>1329.52</v>
      </c>
      <c r="E3247" s="36">
        <v>1329.52</v>
      </c>
      <c r="F3247" s="36">
        <v>1329.52</v>
      </c>
      <c r="G3247" s="36"/>
      <c r="H3247" s="36"/>
      <c r="I3247" s="36"/>
      <c r="J3247" s="36"/>
      <c r="K3247" s="36"/>
    </row>
    <row r="3248" spans="1:11" x14ac:dyDescent="0.25">
      <c r="A3248" s="37">
        <v>43413</v>
      </c>
      <c r="B3248" s="36">
        <v>0</v>
      </c>
      <c r="C3248" s="36">
        <v>1302.3309999999999</v>
      </c>
      <c r="D3248" s="36">
        <v>1302.3309999999999</v>
      </c>
      <c r="E3248" s="36">
        <v>1302.3309999999999</v>
      </c>
      <c r="F3248" s="36">
        <v>1302.3309999999999</v>
      </c>
      <c r="G3248" s="36"/>
      <c r="H3248" s="36"/>
      <c r="I3248" s="36"/>
      <c r="J3248" s="36"/>
      <c r="K3248" s="36"/>
    </row>
    <row r="3249" spans="1:11" x14ac:dyDescent="0.25">
      <c r="A3249" s="37">
        <v>43416</v>
      </c>
      <c r="B3249" s="36">
        <v>0</v>
      </c>
      <c r="C3249" s="36">
        <v>1193.6969999999999</v>
      </c>
      <c r="D3249" s="36">
        <v>1193.6969999999999</v>
      </c>
      <c r="E3249" s="36">
        <v>1193.6969999999999</v>
      </c>
      <c r="F3249" s="36">
        <v>1193.6969999999999</v>
      </c>
      <c r="G3249" s="36"/>
      <c r="H3249" s="36"/>
      <c r="I3249" s="36"/>
      <c r="J3249" s="36"/>
      <c r="K3249" s="36"/>
    </row>
    <row r="3250" spans="1:11" x14ac:dyDescent="0.25">
      <c r="A3250" s="37">
        <v>43417</v>
      </c>
      <c r="B3250" s="36">
        <v>0</v>
      </c>
      <c r="C3250" s="36">
        <v>1182.9349999999999</v>
      </c>
      <c r="D3250" s="36">
        <v>1182.9349999999999</v>
      </c>
      <c r="E3250" s="36">
        <v>1182.9349999999999</v>
      </c>
      <c r="F3250" s="36">
        <v>1182.9349999999999</v>
      </c>
      <c r="G3250" s="36"/>
      <c r="H3250" s="36"/>
      <c r="I3250" s="36"/>
      <c r="J3250" s="36"/>
      <c r="K3250" s="36"/>
    </row>
    <row r="3251" spans="1:11" x14ac:dyDescent="0.25">
      <c r="A3251" s="37">
        <v>43418</v>
      </c>
      <c r="B3251" s="36">
        <v>0</v>
      </c>
      <c r="C3251" s="36">
        <v>1150.8900000000001</v>
      </c>
      <c r="D3251" s="36">
        <v>1150.8900000000001</v>
      </c>
      <c r="E3251" s="36">
        <v>1150.8900000000001</v>
      </c>
      <c r="F3251" s="36">
        <v>1150.8900000000001</v>
      </c>
      <c r="G3251" s="36"/>
      <c r="H3251" s="36"/>
      <c r="I3251" s="36"/>
      <c r="J3251" s="36"/>
      <c r="K3251" s="36"/>
    </row>
    <row r="3252" spans="1:11" x14ac:dyDescent="0.25">
      <c r="A3252" s="37">
        <v>43419</v>
      </c>
      <c r="B3252" s="36">
        <v>0</v>
      </c>
      <c r="C3252" s="36">
        <v>1155.296</v>
      </c>
      <c r="D3252" s="36">
        <v>1155.296</v>
      </c>
      <c r="E3252" s="36">
        <v>1155.296</v>
      </c>
      <c r="F3252" s="36">
        <v>1155.296</v>
      </c>
      <c r="G3252" s="36"/>
      <c r="H3252" s="36"/>
      <c r="I3252" s="36"/>
      <c r="J3252" s="36"/>
      <c r="K3252" s="36"/>
    </row>
    <row r="3253" spans="1:11" x14ac:dyDescent="0.25">
      <c r="A3253" s="37">
        <v>43420</v>
      </c>
      <c r="B3253" s="36">
        <v>0</v>
      </c>
      <c r="C3253" s="36">
        <v>1212.067</v>
      </c>
      <c r="D3253" s="36">
        <v>1212.067</v>
      </c>
      <c r="E3253" s="36">
        <v>1212.067</v>
      </c>
      <c r="F3253" s="36">
        <v>1212.067</v>
      </c>
      <c r="G3253" s="36"/>
      <c r="H3253" s="36"/>
      <c r="I3253" s="36"/>
      <c r="J3253" s="36"/>
      <c r="K3253" s="36"/>
    </row>
    <row r="3254" spans="1:11" x14ac:dyDescent="0.25">
      <c r="A3254" s="37">
        <v>43423</v>
      </c>
      <c r="B3254" s="36">
        <v>0</v>
      </c>
      <c r="C3254" s="36">
        <v>1139.595</v>
      </c>
      <c r="D3254" s="36">
        <v>1139.595</v>
      </c>
      <c r="E3254" s="36">
        <v>1139.595</v>
      </c>
      <c r="F3254" s="36">
        <v>1139.595</v>
      </c>
      <c r="G3254" s="36"/>
      <c r="H3254" s="36"/>
      <c r="I3254" s="36"/>
      <c r="J3254" s="36"/>
      <c r="K3254" s="36"/>
    </row>
    <row r="3255" spans="1:11" x14ac:dyDescent="0.25">
      <c r="A3255" s="37">
        <v>43424</v>
      </c>
      <c r="B3255" s="36">
        <v>0</v>
      </c>
      <c r="C3255" s="36">
        <v>1078.213</v>
      </c>
      <c r="D3255" s="36">
        <v>1078.213</v>
      </c>
      <c r="E3255" s="36">
        <v>1078.213</v>
      </c>
      <c r="F3255" s="36">
        <v>1078.213</v>
      </c>
      <c r="G3255" s="36"/>
      <c r="H3255" s="36"/>
      <c r="I3255" s="36"/>
      <c r="J3255" s="36"/>
      <c r="K3255" s="36"/>
    </row>
    <row r="3256" spans="1:11" x14ac:dyDescent="0.25">
      <c r="A3256" s="37">
        <v>43425</v>
      </c>
      <c r="B3256" s="36">
        <v>0</v>
      </c>
      <c r="C3256" s="36">
        <v>1104.422</v>
      </c>
      <c r="D3256" s="36">
        <v>1104.422</v>
      </c>
      <c r="E3256" s="36">
        <v>1104.422</v>
      </c>
      <c r="F3256" s="36">
        <v>1104.422</v>
      </c>
      <c r="G3256" s="36"/>
      <c r="H3256" s="36"/>
      <c r="I3256" s="36"/>
      <c r="J3256" s="36"/>
      <c r="K3256" s="36"/>
    </row>
    <row r="3257" spans="1:11" x14ac:dyDescent="0.25">
      <c r="A3257" s="37">
        <v>43427</v>
      </c>
      <c r="B3257" s="36">
        <v>0</v>
      </c>
      <c r="C3257" s="36">
        <v>1084.5070000000001</v>
      </c>
      <c r="D3257" s="36">
        <v>1084.5070000000001</v>
      </c>
      <c r="E3257" s="36">
        <v>1084.5070000000001</v>
      </c>
      <c r="F3257" s="36">
        <v>1084.5070000000001</v>
      </c>
      <c r="G3257" s="36"/>
      <c r="H3257" s="36"/>
      <c r="I3257" s="36"/>
      <c r="J3257" s="36"/>
      <c r="K3257" s="36"/>
    </row>
    <row r="3258" spans="1:11" x14ac:dyDescent="0.25">
      <c r="A3258" s="37">
        <v>43430</v>
      </c>
      <c r="B3258" s="36">
        <v>0</v>
      </c>
      <c r="C3258" s="36">
        <v>1155.04</v>
      </c>
      <c r="D3258" s="36">
        <v>1155.04</v>
      </c>
      <c r="E3258" s="36">
        <v>1155.04</v>
      </c>
      <c r="F3258" s="36">
        <v>1155.04</v>
      </c>
      <c r="G3258" s="36"/>
      <c r="H3258" s="36"/>
      <c r="I3258" s="36"/>
      <c r="J3258" s="36"/>
      <c r="K3258" s="36"/>
    </row>
    <row r="3259" spans="1:11" x14ac:dyDescent="0.25">
      <c r="A3259" s="37">
        <v>43431</v>
      </c>
      <c r="B3259" s="36">
        <v>0</v>
      </c>
      <c r="C3259" s="36">
        <v>1178.569</v>
      </c>
      <c r="D3259" s="36">
        <v>1178.569</v>
      </c>
      <c r="E3259" s="36">
        <v>1178.569</v>
      </c>
      <c r="F3259" s="36">
        <v>1178.569</v>
      </c>
      <c r="G3259" s="36"/>
      <c r="H3259" s="36"/>
      <c r="I3259" s="36"/>
      <c r="J3259" s="36"/>
      <c r="K3259" s="36"/>
    </row>
    <row r="3260" spans="1:11" x14ac:dyDescent="0.25">
      <c r="A3260" s="37">
        <v>43432</v>
      </c>
      <c r="B3260" s="36">
        <v>0</v>
      </c>
      <c r="C3260" s="36">
        <v>1217.9659999999999</v>
      </c>
      <c r="D3260" s="36">
        <v>1217.9659999999999</v>
      </c>
      <c r="E3260" s="36">
        <v>1217.9659999999999</v>
      </c>
      <c r="F3260" s="36">
        <v>1217.9659999999999</v>
      </c>
      <c r="G3260" s="36"/>
      <c r="H3260" s="36"/>
      <c r="I3260" s="36"/>
      <c r="J3260" s="36"/>
      <c r="K3260" s="36"/>
    </row>
    <row r="3261" spans="1:11" x14ac:dyDescent="0.25">
      <c r="A3261" s="37">
        <v>43433</v>
      </c>
      <c r="B3261" s="36">
        <v>0</v>
      </c>
      <c r="C3261" s="36">
        <v>1194.5150000000001</v>
      </c>
      <c r="D3261" s="36">
        <v>1194.5150000000001</v>
      </c>
      <c r="E3261" s="36">
        <v>1194.5150000000001</v>
      </c>
      <c r="F3261" s="36">
        <v>1194.5150000000001</v>
      </c>
      <c r="G3261" s="36"/>
      <c r="H3261" s="36"/>
      <c r="I3261" s="36"/>
      <c r="J3261" s="36"/>
      <c r="K3261" s="36"/>
    </row>
    <row r="3262" spans="1:11" x14ac:dyDescent="0.25">
      <c r="A3262" s="37">
        <v>43434</v>
      </c>
      <c r="B3262" s="36">
        <v>0</v>
      </c>
      <c r="C3262" s="36">
        <v>1224.989</v>
      </c>
      <c r="D3262" s="36">
        <v>1224.989</v>
      </c>
      <c r="E3262" s="36">
        <v>1224.989</v>
      </c>
      <c r="F3262" s="36">
        <v>1224.989</v>
      </c>
      <c r="G3262" s="36"/>
      <c r="H3262" s="36"/>
      <c r="I3262" s="36"/>
      <c r="J3262" s="36"/>
      <c r="K3262" s="36"/>
    </row>
    <row r="3263" spans="1:11" x14ac:dyDescent="0.25">
      <c r="A3263" s="37">
        <v>43437</v>
      </c>
      <c r="B3263" s="36">
        <v>0</v>
      </c>
      <c r="C3263" s="36">
        <v>1289.0229999999999</v>
      </c>
      <c r="D3263" s="36">
        <v>1289.0229999999999</v>
      </c>
      <c r="E3263" s="36">
        <v>1289.0229999999999</v>
      </c>
      <c r="F3263" s="36">
        <v>1289.0229999999999</v>
      </c>
      <c r="G3263" s="36"/>
      <c r="H3263" s="36"/>
      <c r="I3263" s="36"/>
      <c r="J3263" s="36"/>
      <c r="K3263" s="36"/>
    </row>
    <row r="3264" spans="1:11" x14ac:dyDescent="0.25">
      <c r="A3264" s="37">
        <v>43438</v>
      </c>
      <c r="B3264" s="36">
        <v>0</v>
      </c>
      <c r="C3264" s="36">
        <v>1128.4469999999999</v>
      </c>
      <c r="D3264" s="36">
        <v>1128.4469999999999</v>
      </c>
      <c r="E3264" s="36">
        <v>1128.4469999999999</v>
      </c>
      <c r="F3264" s="36">
        <v>1128.4469999999999</v>
      </c>
      <c r="G3264" s="36"/>
      <c r="H3264" s="36"/>
      <c r="I3264" s="36"/>
      <c r="J3264" s="36"/>
      <c r="K3264" s="36"/>
    </row>
    <row r="3265" spans="1:11" x14ac:dyDescent="0.25">
      <c r="A3265" s="37">
        <v>43440</v>
      </c>
      <c r="B3265" s="36">
        <v>0</v>
      </c>
      <c r="C3265" s="36">
        <v>1100.4259999999999</v>
      </c>
      <c r="D3265" s="36">
        <v>1100.4259999999999</v>
      </c>
      <c r="E3265" s="36">
        <v>1100.4259999999999</v>
      </c>
      <c r="F3265" s="36">
        <v>1100.4259999999999</v>
      </c>
      <c r="G3265" s="36"/>
      <c r="H3265" s="36"/>
      <c r="I3265" s="36"/>
      <c r="J3265" s="36"/>
      <c r="K3265" s="36"/>
    </row>
    <row r="3266" spans="1:11" x14ac:dyDescent="0.25">
      <c r="A3266" s="37">
        <v>43441</v>
      </c>
      <c r="B3266" s="36">
        <v>0</v>
      </c>
      <c r="C3266" s="36">
        <v>1025.3969999999999</v>
      </c>
      <c r="D3266" s="36">
        <v>1025.3969999999999</v>
      </c>
      <c r="E3266" s="36">
        <v>1025.3969999999999</v>
      </c>
      <c r="F3266" s="36">
        <v>1025.3969999999999</v>
      </c>
      <c r="G3266" s="36"/>
      <c r="H3266" s="36"/>
      <c r="I3266" s="36"/>
      <c r="J3266" s="36"/>
      <c r="K3266" s="36"/>
    </row>
    <row r="3267" spans="1:11" x14ac:dyDescent="0.25">
      <c r="A3267" s="37">
        <v>43444</v>
      </c>
      <c r="B3267" s="36">
        <v>0</v>
      </c>
      <c r="C3267" s="36">
        <v>1033.008</v>
      </c>
      <c r="D3267" s="36">
        <v>1033.008</v>
      </c>
      <c r="E3267" s="36">
        <v>1033.008</v>
      </c>
      <c r="F3267" s="36">
        <v>1033.008</v>
      </c>
      <c r="G3267" s="36"/>
      <c r="H3267" s="36"/>
      <c r="I3267" s="36"/>
      <c r="J3267" s="36"/>
      <c r="K3267" s="36"/>
    </row>
    <row r="3268" spans="1:11" x14ac:dyDescent="0.25">
      <c r="A3268" s="37">
        <v>43445</v>
      </c>
      <c r="B3268" s="36">
        <v>0</v>
      </c>
      <c r="C3268" s="36">
        <v>1036.961</v>
      </c>
      <c r="D3268" s="36">
        <v>1036.961</v>
      </c>
      <c r="E3268" s="36">
        <v>1036.961</v>
      </c>
      <c r="F3268" s="36">
        <v>1036.961</v>
      </c>
      <c r="G3268" s="36"/>
      <c r="H3268" s="36"/>
      <c r="I3268" s="36"/>
      <c r="J3268" s="36"/>
      <c r="K3268" s="36"/>
    </row>
    <row r="3269" spans="1:11" x14ac:dyDescent="0.25">
      <c r="A3269" s="37">
        <v>43446</v>
      </c>
      <c r="B3269" s="36">
        <v>0</v>
      </c>
      <c r="C3269" s="36">
        <v>1048.5709999999999</v>
      </c>
      <c r="D3269" s="36">
        <v>1048.5709999999999</v>
      </c>
      <c r="E3269" s="36">
        <v>1048.5709999999999</v>
      </c>
      <c r="F3269" s="36">
        <v>1048.5709999999999</v>
      </c>
      <c r="G3269" s="36"/>
      <c r="H3269" s="36"/>
      <c r="I3269" s="36"/>
      <c r="J3269" s="36"/>
      <c r="K3269" s="36"/>
    </row>
    <row r="3270" spans="1:11" x14ac:dyDescent="0.25">
      <c r="A3270" s="37">
        <v>43447</v>
      </c>
      <c r="B3270" s="36">
        <v>0</v>
      </c>
      <c r="C3270" s="36">
        <v>1058.674</v>
      </c>
      <c r="D3270" s="36">
        <v>1058.674</v>
      </c>
      <c r="E3270" s="36">
        <v>1058.674</v>
      </c>
      <c r="F3270" s="36">
        <v>1058.674</v>
      </c>
      <c r="G3270" s="36"/>
      <c r="H3270" s="36"/>
      <c r="I3270" s="36"/>
      <c r="J3270" s="36"/>
      <c r="K3270" s="36"/>
    </row>
    <row r="3271" spans="1:11" x14ac:dyDescent="0.25">
      <c r="A3271" s="37">
        <v>43448</v>
      </c>
      <c r="B3271" s="36">
        <v>0</v>
      </c>
      <c r="C3271" s="36">
        <v>1017.06</v>
      </c>
      <c r="D3271" s="36">
        <v>1017.06</v>
      </c>
      <c r="E3271" s="36">
        <v>1017.06</v>
      </c>
      <c r="F3271" s="36">
        <v>1017.06</v>
      </c>
      <c r="G3271" s="36"/>
      <c r="H3271" s="36"/>
      <c r="I3271" s="36"/>
      <c r="J3271" s="36"/>
      <c r="K3271" s="36"/>
    </row>
    <row r="3272" spans="1:11" x14ac:dyDescent="0.25">
      <c r="A3272" s="37">
        <v>43451</v>
      </c>
      <c r="B3272" s="36">
        <v>0</v>
      </c>
      <c r="C3272" s="36">
        <v>957.6653</v>
      </c>
      <c r="D3272" s="36">
        <v>957.6653</v>
      </c>
      <c r="E3272" s="36">
        <v>957.6653</v>
      </c>
      <c r="F3272" s="36">
        <v>957.6653</v>
      </c>
      <c r="G3272" s="36"/>
      <c r="H3272" s="36"/>
      <c r="I3272" s="36"/>
      <c r="J3272" s="36"/>
      <c r="K3272" s="36"/>
    </row>
    <row r="3273" spans="1:11" x14ac:dyDescent="0.25">
      <c r="A3273" s="37">
        <v>43452</v>
      </c>
      <c r="B3273" s="36">
        <v>0</v>
      </c>
      <c r="C3273" s="36">
        <v>962.26859999999999</v>
      </c>
      <c r="D3273" s="36">
        <v>962.26859999999999</v>
      </c>
      <c r="E3273" s="36">
        <v>962.26859999999999</v>
      </c>
      <c r="F3273" s="36">
        <v>962.26859999999999</v>
      </c>
      <c r="G3273" s="36"/>
      <c r="H3273" s="36"/>
      <c r="I3273" s="36"/>
      <c r="J3273" s="36"/>
      <c r="K3273" s="36"/>
    </row>
    <row r="3274" spans="1:11" x14ac:dyDescent="0.25">
      <c r="A3274" s="37">
        <v>43453</v>
      </c>
      <c r="B3274" s="36">
        <v>0</v>
      </c>
      <c r="C3274" s="36">
        <v>962.26859999999999</v>
      </c>
      <c r="D3274" s="36">
        <v>962.26859999999999</v>
      </c>
      <c r="E3274" s="36">
        <v>962.26859999999999</v>
      </c>
      <c r="F3274" s="36">
        <v>962.26859999999999</v>
      </c>
      <c r="G3274" s="36"/>
      <c r="H3274" s="36"/>
      <c r="I3274" s="36"/>
      <c r="J3274" s="36"/>
      <c r="K3274" s="36"/>
    </row>
    <row r="3275" spans="1:11" x14ac:dyDescent="0.25">
      <c r="A3275" s="37">
        <v>43454</v>
      </c>
      <c r="B3275" s="36">
        <v>0</v>
      </c>
      <c r="C3275" s="36">
        <v>911.4366</v>
      </c>
      <c r="D3275" s="36">
        <v>911.4366</v>
      </c>
      <c r="E3275" s="36">
        <v>911.4366</v>
      </c>
      <c r="F3275" s="36">
        <v>911.4366</v>
      </c>
      <c r="G3275" s="36"/>
      <c r="H3275" s="36"/>
      <c r="I3275" s="36"/>
      <c r="J3275" s="36"/>
      <c r="K3275" s="36"/>
    </row>
    <row r="3276" spans="1:11" x14ac:dyDescent="0.25">
      <c r="A3276" s="37">
        <v>43455</v>
      </c>
      <c r="B3276" s="36">
        <v>0</v>
      </c>
      <c r="C3276" s="36">
        <v>865.04020000000003</v>
      </c>
      <c r="D3276" s="36">
        <v>865.04020000000003</v>
      </c>
      <c r="E3276" s="36">
        <v>865.04020000000003</v>
      </c>
      <c r="F3276" s="36">
        <v>865.04020000000003</v>
      </c>
      <c r="G3276" s="36"/>
      <c r="H3276" s="36"/>
      <c r="I3276" s="36"/>
      <c r="J3276" s="36"/>
      <c r="K3276" s="36"/>
    </row>
    <row r="3277" spans="1:11" x14ac:dyDescent="0.25">
      <c r="A3277" s="37">
        <v>43458</v>
      </c>
      <c r="B3277" s="36">
        <v>0</v>
      </c>
      <c r="C3277" s="36">
        <v>815.12950000000001</v>
      </c>
      <c r="D3277" s="36">
        <v>815.12950000000001</v>
      </c>
      <c r="E3277" s="36">
        <v>815.12950000000001</v>
      </c>
      <c r="F3277" s="36">
        <v>815.12950000000001</v>
      </c>
      <c r="G3277" s="36"/>
      <c r="H3277" s="36"/>
      <c r="I3277" s="36"/>
      <c r="J3277" s="36"/>
      <c r="K3277" s="36"/>
    </row>
    <row r="3278" spans="1:11" x14ac:dyDescent="0.25">
      <c r="A3278" s="37">
        <v>43460</v>
      </c>
      <c r="B3278" s="36">
        <v>0</v>
      </c>
      <c r="C3278" s="36">
        <v>860.01170000000002</v>
      </c>
      <c r="D3278" s="36">
        <v>860.01170000000002</v>
      </c>
      <c r="E3278" s="36">
        <v>860.01170000000002</v>
      </c>
      <c r="F3278" s="36">
        <v>860.01170000000002</v>
      </c>
      <c r="G3278" s="36"/>
      <c r="H3278" s="36"/>
      <c r="I3278" s="36"/>
      <c r="J3278" s="36"/>
      <c r="K3278" s="36"/>
    </row>
    <row r="3279" spans="1:11" x14ac:dyDescent="0.25">
      <c r="A3279" s="37">
        <v>43461</v>
      </c>
      <c r="B3279" s="36">
        <v>0</v>
      </c>
      <c r="C3279" s="36">
        <v>828.73490000000004</v>
      </c>
      <c r="D3279" s="36">
        <v>828.73490000000004</v>
      </c>
      <c r="E3279" s="36">
        <v>828.73490000000004</v>
      </c>
      <c r="F3279" s="36">
        <v>828.73490000000004</v>
      </c>
      <c r="G3279" s="36"/>
      <c r="H3279" s="36"/>
      <c r="I3279" s="36"/>
      <c r="J3279" s="36"/>
      <c r="K3279" s="36"/>
    </row>
    <row r="3280" spans="1:11" x14ac:dyDescent="0.25">
      <c r="A3280" s="37">
        <v>43462</v>
      </c>
      <c r="B3280" s="36">
        <v>0</v>
      </c>
      <c r="C3280" s="36">
        <v>829.85709999999995</v>
      </c>
      <c r="D3280" s="36">
        <v>829.85709999999995</v>
      </c>
      <c r="E3280" s="36">
        <v>829.85709999999995</v>
      </c>
      <c r="F3280" s="36">
        <v>829.85709999999995</v>
      </c>
      <c r="G3280" s="36"/>
      <c r="H3280" s="36"/>
      <c r="I3280" s="36"/>
      <c r="J3280" s="36"/>
      <c r="K3280" s="36"/>
    </row>
    <row r="3281" spans="1:11" x14ac:dyDescent="0.25">
      <c r="A3281" s="37">
        <v>43465</v>
      </c>
      <c r="B3281" s="36">
        <v>0</v>
      </c>
      <c r="C3281" s="36">
        <v>860.32600000000002</v>
      </c>
      <c r="D3281" s="36">
        <v>860.32600000000002</v>
      </c>
      <c r="E3281" s="36">
        <v>860.32600000000002</v>
      </c>
      <c r="F3281" s="36">
        <v>860.32600000000002</v>
      </c>
      <c r="G3281" s="36"/>
      <c r="H3281" s="36"/>
      <c r="I3281" s="36"/>
      <c r="J3281" s="36"/>
      <c r="K3281" s="36"/>
    </row>
    <row r="3282" spans="1:11" x14ac:dyDescent="0.25">
      <c r="A3282" s="37">
        <v>43467</v>
      </c>
      <c r="B3282" s="36">
        <v>0</v>
      </c>
      <c r="C3282" s="36">
        <v>884.32129999999995</v>
      </c>
      <c r="D3282" s="36">
        <v>884.32129999999995</v>
      </c>
      <c r="E3282" s="36">
        <v>884.32129999999995</v>
      </c>
      <c r="F3282" s="36">
        <v>884.32129999999995</v>
      </c>
      <c r="G3282" s="36"/>
      <c r="H3282" s="36"/>
      <c r="I3282" s="36"/>
      <c r="J3282" s="36"/>
      <c r="K3282" s="36"/>
    </row>
    <row r="3283" spans="1:11" x14ac:dyDescent="0.25">
      <c r="A3283" s="37">
        <v>43468</v>
      </c>
      <c r="B3283" s="36">
        <v>0</v>
      </c>
      <c r="C3283" s="36">
        <v>853.57920000000001</v>
      </c>
      <c r="D3283" s="36">
        <v>853.57920000000001</v>
      </c>
      <c r="E3283" s="36">
        <v>853.57920000000001</v>
      </c>
      <c r="F3283" s="36">
        <v>853.57920000000001</v>
      </c>
      <c r="G3283" s="36"/>
      <c r="H3283" s="36"/>
      <c r="I3283" s="36"/>
      <c r="J3283" s="36"/>
      <c r="K3283" s="36"/>
    </row>
    <row r="3284" spans="1:11" x14ac:dyDescent="0.25">
      <c r="A3284" s="37">
        <v>43469</v>
      </c>
      <c r="B3284" s="36">
        <v>0</v>
      </c>
      <c r="C3284" s="36">
        <v>918.81880000000001</v>
      </c>
      <c r="D3284" s="36">
        <v>918.81880000000001</v>
      </c>
      <c r="E3284" s="36">
        <v>918.81880000000001</v>
      </c>
      <c r="F3284" s="36">
        <v>918.81880000000001</v>
      </c>
      <c r="G3284" s="36"/>
      <c r="H3284" s="36"/>
      <c r="I3284" s="36"/>
      <c r="J3284" s="36"/>
      <c r="K3284" s="36"/>
    </row>
    <row r="3285" spans="1:11" x14ac:dyDescent="0.25">
      <c r="A3285" s="37">
        <v>43472</v>
      </c>
      <c r="B3285" s="36">
        <v>0</v>
      </c>
      <c r="C3285" s="36">
        <v>945.76859999999999</v>
      </c>
      <c r="D3285" s="36">
        <v>945.76859999999999</v>
      </c>
      <c r="E3285" s="36">
        <v>945.76859999999999</v>
      </c>
      <c r="F3285" s="36">
        <v>945.76859999999999</v>
      </c>
      <c r="G3285" s="36"/>
      <c r="H3285" s="36"/>
      <c r="I3285" s="36"/>
      <c r="J3285" s="36"/>
      <c r="K3285" s="36"/>
    </row>
    <row r="3286" spans="1:11" x14ac:dyDescent="0.25">
      <c r="A3286" s="37">
        <v>43473</v>
      </c>
      <c r="B3286" s="36">
        <v>0</v>
      </c>
      <c r="C3286" s="36">
        <v>956.44929999999999</v>
      </c>
      <c r="D3286" s="36">
        <v>956.44929999999999</v>
      </c>
      <c r="E3286" s="36">
        <v>956.44929999999999</v>
      </c>
      <c r="F3286" s="36">
        <v>956.44929999999999</v>
      </c>
      <c r="G3286" s="36"/>
      <c r="H3286" s="36"/>
      <c r="I3286" s="36"/>
      <c r="J3286" s="36"/>
      <c r="K3286" s="36"/>
    </row>
    <row r="3287" spans="1:11" x14ac:dyDescent="0.25">
      <c r="A3287" s="37">
        <v>43474</v>
      </c>
      <c r="B3287" s="36">
        <v>0</v>
      </c>
      <c r="C3287" s="36">
        <v>980.94399999999996</v>
      </c>
      <c r="D3287" s="36">
        <v>980.94399999999996</v>
      </c>
      <c r="E3287" s="36">
        <v>980.94399999999996</v>
      </c>
      <c r="F3287" s="36">
        <v>980.94399999999996</v>
      </c>
      <c r="G3287" s="36"/>
      <c r="H3287" s="36"/>
      <c r="I3287" s="36"/>
      <c r="J3287" s="36"/>
      <c r="K3287" s="36"/>
    </row>
    <row r="3288" spans="1:11" x14ac:dyDescent="0.25">
      <c r="A3288" s="37">
        <v>43475</v>
      </c>
      <c r="B3288" s="36">
        <v>0</v>
      </c>
      <c r="C3288" s="36">
        <v>989.79790000000003</v>
      </c>
      <c r="D3288" s="36">
        <v>989.79790000000003</v>
      </c>
      <c r="E3288" s="36">
        <v>989.79790000000003</v>
      </c>
      <c r="F3288" s="36">
        <v>989.79790000000003</v>
      </c>
      <c r="G3288" s="36"/>
      <c r="H3288" s="36"/>
      <c r="I3288" s="36"/>
      <c r="J3288" s="36"/>
      <c r="K3288" s="36"/>
    </row>
    <row r="3289" spans="1:11" x14ac:dyDescent="0.25">
      <c r="A3289" s="37">
        <v>43476</v>
      </c>
      <c r="B3289" s="36">
        <v>0</v>
      </c>
      <c r="C3289" s="36">
        <v>1023.343</v>
      </c>
      <c r="D3289" s="36">
        <v>1023.343</v>
      </c>
      <c r="E3289" s="36">
        <v>1023.343</v>
      </c>
      <c r="F3289" s="36">
        <v>1023.343</v>
      </c>
      <c r="G3289" s="36"/>
      <c r="H3289" s="36"/>
      <c r="I3289" s="36"/>
      <c r="J3289" s="36"/>
      <c r="K3289" s="36"/>
    </row>
    <row r="3290" spans="1:11" x14ac:dyDescent="0.25">
      <c r="A3290" s="37">
        <v>43479</v>
      </c>
      <c r="B3290" s="36">
        <v>0</v>
      </c>
      <c r="C3290" s="36">
        <v>1022.697</v>
      </c>
      <c r="D3290" s="36">
        <v>1022.697</v>
      </c>
      <c r="E3290" s="36">
        <v>1022.697</v>
      </c>
      <c r="F3290" s="36">
        <v>1022.697</v>
      </c>
      <c r="G3290" s="36"/>
      <c r="H3290" s="36"/>
      <c r="I3290" s="36"/>
      <c r="J3290" s="36"/>
      <c r="K3290" s="36"/>
    </row>
    <row r="3291" spans="1:11" x14ac:dyDescent="0.25">
      <c r="A3291" s="37">
        <v>43480</v>
      </c>
      <c r="B3291" s="36">
        <v>0</v>
      </c>
      <c r="C3291" s="36">
        <v>1061.8520000000001</v>
      </c>
      <c r="D3291" s="36">
        <v>1061.8520000000001</v>
      </c>
      <c r="E3291" s="36">
        <v>1061.8520000000001</v>
      </c>
      <c r="F3291" s="36">
        <v>1061.8520000000001</v>
      </c>
      <c r="G3291" s="36"/>
      <c r="H3291" s="36"/>
      <c r="I3291" s="36"/>
      <c r="J3291" s="36"/>
      <c r="K3291" s="36"/>
    </row>
    <row r="3292" spans="1:11" x14ac:dyDescent="0.25">
      <c r="A3292" s="37">
        <v>43481</v>
      </c>
      <c r="B3292" s="36">
        <v>0</v>
      </c>
      <c r="C3292" s="36">
        <v>1049.895</v>
      </c>
      <c r="D3292" s="36">
        <v>1049.895</v>
      </c>
      <c r="E3292" s="36">
        <v>1049.895</v>
      </c>
      <c r="F3292" s="36">
        <v>1049.895</v>
      </c>
      <c r="G3292" s="36"/>
      <c r="H3292" s="36"/>
      <c r="I3292" s="36"/>
      <c r="J3292" s="36"/>
      <c r="K3292" s="36"/>
    </row>
    <row r="3293" spans="1:11" x14ac:dyDescent="0.25">
      <c r="A3293" s="37">
        <v>43482</v>
      </c>
      <c r="B3293" s="36">
        <v>0</v>
      </c>
      <c r="C3293" s="36">
        <v>1057.335</v>
      </c>
      <c r="D3293" s="36">
        <v>1057.335</v>
      </c>
      <c r="E3293" s="36">
        <v>1057.335</v>
      </c>
      <c r="F3293" s="36">
        <v>1057.335</v>
      </c>
      <c r="G3293" s="36"/>
      <c r="H3293" s="36"/>
      <c r="I3293" s="36"/>
      <c r="J3293" s="36"/>
      <c r="K3293" s="36"/>
    </row>
    <row r="3294" spans="1:11" x14ac:dyDescent="0.25">
      <c r="A3294" s="37">
        <v>43483</v>
      </c>
      <c r="B3294" s="36">
        <v>0</v>
      </c>
      <c r="C3294" s="36">
        <v>1079.779</v>
      </c>
      <c r="D3294" s="36">
        <v>1079.779</v>
      </c>
      <c r="E3294" s="36">
        <v>1079.779</v>
      </c>
      <c r="F3294" s="36">
        <v>1079.779</v>
      </c>
      <c r="G3294" s="36"/>
      <c r="H3294" s="36"/>
      <c r="I3294" s="36"/>
      <c r="J3294" s="36"/>
      <c r="K3294" s="36"/>
    </row>
    <row r="3295" spans="1:11" x14ac:dyDescent="0.25">
      <c r="A3295" s="37">
        <v>43487</v>
      </c>
      <c r="B3295" s="36">
        <v>0</v>
      </c>
      <c r="C3295" s="36">
        <v>977.75390000000004</v>
      </c>
      <c r="D3295" s="36">
        <v>977.75390000000004</v>
      </c>
      <c r="E3295" s="36">
        <v>977.75390000000004</v>
      </c>
      <c r="F3295" s="36">
        <v>977.75390000000004</v>
      </c>
      <c r="G3295" s="36"/>
      <c r="H3295" s="36"/>
      <c r="I3295" s="36"/>
      <c r="J3295" s="36"/>
      <c r="K3295" s="36"/>
    </row>
    <row r="3296" spans="1:11" x14ac:dyDescent="0.25">
      <c r="A3296" s="37">
        <v>43488</v>
      </c>
      <c r="B3296" s="36">
        <v>0</v>
      </c>
      <c r="C3296" s="36">
        <v>991.49800000000005</v>
      </c>
      <c r="D3296" s="36">
        <v>991.49800000000005</v>
      </c>
      <c r="E3296" s="36">
        <v>991.49800000000005</v>
      </c>
      <c r="F3296" s="36">
        <v>991.49800000000005</v>
      </c>
      <c r="G3296" s="36"/>
      <c r="H3296" s="36"/>
      <c r="I3296" s="36"/>
      <c r="J3296" s="36"/>
      <c r="K3296" s="36"/>
    </row>
    <row r="3297" spans="1:11" x14ac:dyDescent="0.25">
      <c r="A3297" s="37">
        <v>43489</v>
      </c>
      <c r="B3297" s="36">
        <v>0</v>
      </c>
      <c r="C3297" s="36">
        <v>1022.364</v>
      </c>
      <c r="D3297" s="36">
        <v>1022.364</v>
      </c>
      <c r="E3297" s="36">
        <v>1022.364</v>
      </c>
      <c r="F3297" s="36">
        <v>1022.364</v>
      </c>
      <c r="G3297" s="36"/>
      <c r="H3297" s="36"/>
      <c r="I3297" s="36"/>
      <c r="J3297" s="36"/>
      <c r="K3297" s="36"/>
    </row>
    <row r="3298" spans="1:11" x14ac:dyDescent="0.25">
      <c r="A3298" s="37">
        <v>43490</v>
      </c>
      <c r="B3298" s="36">
        <v>0</v>
      </c>
      <c r="C3298" s="36">
        <v>1066.75</v>
      </c>
      <c r="D3298" s="36">
        <v>1066.75</v>
      </c>
      <c r="E3298" s="36">
        <v>1066.75</v>
      </c>
      <c r="F3298" s="36">
        <v>1066.75</v>
      </c>
      <c r="G3298" s="36"/>
      <c r="H3298" s="36"/>
      <c r="I3298" s="36"/>
      <c r="J3298" s="36"/>
      <c r="K3298" s="36"/>
    </row>
    <row r="3299" spans="1:11" x14ac:dyDescent="0.25">
      <c r="A3299" s="37">
        <v>43493</v>
      </c>
      <c r="B3299" s="36">
        <v>0</v>
      </c>
      <c r="C3299" s="36">
        <v>1016.943</v>
      </c>
      <c r="D3299" s="36">
        <v>1016.943</v>
      </c>
      <c r="E3299" s="36">
        <v>1016.943</v>
      </c>
      <c r="F3299" s="36">
        <v>1016.943</v>
      </c>
      <c r="G3299" s="36"/>
      <c r="H3299" s="36"/>
      <c r="I3299" s="36"/>
      <c r="J3299" s="36"/>
      <c r="K3299" s="36"/>
    </row>
    <row r="3300" spans="1:11" x14ac:dyDescent="0.25">
      <c r="A3300" s="37">
        <v>43494</v>
      </c>
      <c r="B3300" s="36">
        <v>0</v>
      </c>
      <c r="C3300" s="36">
        <v>1023.716</v>
      </c>
      <c r="D3300" s="36">
        <v>1023.716</v>
      </c>
      <c r="E3300" s="36">
        <v>1023.716</v>
      </c>
      <c r="F3300" s="36">
        <v>1023.716</v>
      </c>
      <c r="G3300" s="36"/>
      <c r="H3300" s="36"/>
      <c r="I3300" s="36"/>
      <c r="J3300" s="36"/>
      <c r="K3300" s="36"/>
    </row>
    <row r="3301" spans="1:11" x14ac:dyDescent="0.25">
      <c r="A3301" s="37">
        <v>43495</v>
      </c>
      <c r="B3301" s="36">
        <v>0</v>
      </c>
      <c r="C3301" s="36">
        <v>1067.846</v>
      </c>
      <c r="D3301" s="36">
        <v>1067.846</v>
      </c>
      <c r="E3301" s="36">
        <v>1067.846</v>
      </c>
      <c r="F3301" s="36">
        <v>1067.846</v>
      </c>
      <c r="G3301" s="36"/>
      <c r="H3301" s="36"/>
      <c r="I3301" s="36"/>
      <c r="J3301" s="36"/>
      <c r="K3301" s="36"/>
    </row>
    <row r="3302" spans="1:11" x14ac:dyDescent="0.25">
      <c r="A3302" s="37">
        <v>43496</v>
      </c>
      <c r="B3302" s="36">
        <v>0</v>
      </c>
      <c r="C3302" s="36">
        <v>1109.096</v>
      </c>
      <c r="D3302" s="36">
        <v>1109.096</v>
      </c>
      <c r="E3302" s="36">
        <v>1109.096</v>
      </c>
      <c r="F3302" s="36">
        <v>1109.096</v>
      </c>
      <c r="G3302" s="36"/>
      <c r="H3302" s="36"/>
      <c r="I3302" s="36"/>
      <c r="J3302" s="36"/>
      <c r="K3302" s="36"/>
    </row>
    <row r="3303" spans="1:11" x14ac:dyDescent="0.25">
      <c r="A3303" s="37">
        <v>43497</v>
      </c>
      <c r="B3303" s="36">
        <v>0</v>
      </c>
      <c r="C3303" s="36">
        <v>1124.124</v>
      </c>
      <c r="D3303" s="36">
        <v>1124.124</v>
      </c>
      <c r="E3303" s="36">
        <v>1124.124</v>
      </c>
      <c r="F3303" s="36">
        <v>1124.124</v>
      </c>
      <c r="G3303" s="36"/>
      <c r="H3303" s="36"/>
      <c r="I3303" s="36"/>
      <c r="J3303" s="36"/>
      <c r="K3303" s="36"/>
    </row>
    <row r="3304" spans="1:11" x14ac:dyDescent="0.25">
      <c r="A3304" s="37">
        <v>43500</v>
      </c>
      <c r="B3304" s="36">
        <v>0</v>
      </c>
      <c r="C3304" s="36">
        <v>1158.3720000000001</v>
      </c>
      <c r="D3304" s="36">
        <v>1158.3720000000001</v>
      </c>
      <c r="E3304" s="36">
        <v>1158.3720000000001</v>
      </c>
      <c r="F3304" s="36">
        <v>1158.3720000000001</v>
      </c>
      <c r="G3304" s="36"/>
      <c r="H3304" s="36"/>
      <c r="I3304" s="36"/>
      <c r="J3304" s="36"/>
      <c r="K3304" s="36"/>
    </row>
    <row r="3305" spans="1:11" x14ac:dyDescent="0.25">
      <c r="A3305" s="37">
        <v>43501</v>
      </c>
      <c r="B3305" s="36">
        <v>0</v>
      </c>
      <c r="C3305" s="36">
        <v>1166.212</v>
      </c>
      <c r="D3305" s="36">
        <v>1166.212</v>
      </c>
      <c r="E3305" s="36">
        <v>1166.212</v>
      </c>
      <c r="F3305" s="36">
        <v>1166.212</v>
      </c>
      <c r="G3305" s="36"/>
      <c r="H3305" s="36"/>
      <c r="I3305" s="36"/>
      <c r="J3305" s="36"/>
      <c r="K3305" s="36"/>
    </row>
    <row r="3306" spans="1:11" x14ac:dyDescent="0.25">
      <c r="A3306" s="37">
        <v>43502</v>
      </c>
      <c r="B3306" s="36">
        <v>0</v>
      </c>
      <c r="C3306" s="36">
        <v>1175.866</v>
      </c>
      <c r="D3306" s="36">
        <v>1175.866</v>
      </c>
      <c r="E3306" s="36">
        <v>1175.866</v>
      </c>
      <c r="F3306" s="36">
        <v>1175.866</v>
      </c>
      <c r="G3306" s="36"/>
      <c r="H3306" s="36"/>
      <c r="I3306" s="36"/>
      <c r="J3306" s="36"/>
      <c r="K3306" s="36"/>
    </row>
    <row r="3307" spans="1:11" x14ac:dyDescent="0.25">
      <c r="A3307" s="37">
        <v>43503</v>
      </c>
      <c r="B3307" s="36">
        <v>0</v>
      </c>
      <c r="C3307" s="36">
        <v>1133.751</v>
      </c>
      <c r="D3307" s="36">
        <v>1133.751</v>
      </c>
      <c r="E3307" s="36">
        <v>1133.751</v>
      </c>
      <c r="F3307" s="36">
        <v>1133.751</v>
      </c>
      <c r="G3307" s="36"/>
      <c r="H3307" s="36"/>
      <c r="I3307" s="36"/>
      <c r="J3307" s="36"/>
      <c r="K3307" s="36"/>
    </row>
    <row r="3308" spans="1:11" x14ac:dyDescent="0.25">
      <c r="A3308" s="37">
        <v>43504</v>
      </c>
      <c r="B3308" s="36">
        <v>0</v>
      </c>
      <c r="C3308" s="36">
        <v>1141.5619999999999</v>
      </c>
      <c r="D3308" s="36">
        <v>1141.5619999999999</v>
      </c>
      <c r="E3308" s="36">
        <v>1141.5619999999999</v>
      </c>
      <c r="F3308" s="36">
        <v>1141.5619999999999</v>
      </c>
      <c r="G3308" s="36"/>
      <c r="H3308" s="36"/>
      <c r="I3308" s="36"/>
      <c r="J3308" s="36"/>
      <c r="K3308" s="36"/>
    </row>
    <row r="3309" spans="1:11" x14ac:dyDescent="0.25">
      <c r="A3309" s="37">
        <v>43507</v>
      </c>
      <c r="B3309" s="36">
        <v>0</v>
      </c>
      <c r="C3309" s="36">
        <v>1160.075</v>
      </c>
      <c r="D3309" s="36">
        <v>1160.075</v>
      </c>
      <c r="E3309" s="36">
        <v>1160.075</v>
      </c>
      <c r="F3309" s="36">
        <v>1160.075</v>
      </c>
      <c r="G3309" s="36"/>
      <c r="H3309" s="36"/>
      <c r="I3309" s="36"/>
      <c r="J3309" s="36"/>
      <c r="K3309" s="36"/>
    </row>
    <row r="3310" spans="1:11" x14ac:dyDescent="0.25">
      <c r="A3310" s="37">
        <v>43508</v>
      </c>
      <c r="B3310" s="36">
        <v>0</v>
      </c>
      <c r="C3310" s="36">
        <v>1179.3040000000001</v>
      </c>
      <c r="D3310" s="36">
        <v>1179.3040000000001</v>
      </c>
      <c r="E3310" s="36">
        <v>1179.3040000000001</v>
      </c>
      <c r="F3310" s="36">
        <v>1179.3040000000001</v>
      </c>
      <c r="G3310" s="36"/>
      <c r="H3310" s="36"/>
      <c r="I3310" s="36"/>
      <c r="J3310" s="36"/>
      <c r="K3310" s="36"/>
    </row>
    <row r="3311" spans="1:11" x14ac:dyDescent="0.25">
      <c r="A3311" s="37">
        <v>43509</v>
      </c>
      <c r="B3311" s="36">
        <v>0</v>
      </c>
      <c r="C3311" s="36">
        <v>1185.6590000000001</v>
      </c>
      <c r="D3311" s="36">
        <v>1185.6590000000001</v>
      </c>
      <c r="E3311" s="36">
        <v>1185.6590000000001</v>
      </c>
      <c r="F3311" s="36">
        <v>1185.6590000000001</v>
      </c>
      <c r="G3311" s="36"/>
      <c r="H3311" s="36"/>
      <c r="I3311" s="36"/>
      <c r="J3311" s="36"/>
      <c r="K3311" s="36"/>
    </row>
    <row r="3312" spans="1:11" x14ac:dyDescent="0.25">
      <c r="A3312" s="37">
        <v>43510</v>
      </c>
      <c r="B3312" s="36">
        <v>0</v>
      </c>
      <c r="C3312" s="36">
        <v>1169.8979999999999</v>
      </c>
      <c r="D3312" s="36">
        <v>1169.8979999999999</v>
      </c>
      <c r="E3312" s="36">
        <v>1169.8979999999999</v>
      </c>
      <c r="F3312" s="36">
        <v>1169.8979999999999</v>
      </c>
      <c r="G3312" s="36"/>
      <c r="H3312" s="36"/>
      <c r="I3312" s="36"/>
      <c r="J3312" s="36"/>
      <c r="K3312" s="36"/>
    </row>
    <row r="3313" spans="1:11" x14ac:dyDescent="0.25">
      <c r="A3313" s="37">
        <v>43511</v>
      </c>
      <c r="B3313" s="36">
        <v>0</v>
      </c>
      <c r="C3313" s="36">
        <v>1200.5229999999999</v>
      </c>
      <c r="D3313" s="36">
        <v>1200.5229999999999</v>
      </c>
      <c r="E3313" s="36">
        <v>1200.5229999999999</v>
      </c>
      <c r="F3313" s="36">
        <v>1200.5229999999999</v>
      </c>
      <c r="G3313" s="36"/>
      <c r="H3313" s="36"/>
      <c r="I3313" s="36"/>
      <c r="J3313" s="36"/>
      <c r="K3313" s="36"/>
    </row>
    <row r="3314" spans="1:11" x14ac:dyDescent="0.25">
      <c r="A3314" s="37">
        <v>43515</v>
      </c>
      <c r="B3314" s="36">
        <v>0</v>
      </c>
      <c r="C3314" s="36">
        <v>1207.5820000000001</v>
      </c>
      <c r="D3314" s="36">
        <v>1207.5820000000001</v>
      </c>
      <c r="E3314" s="36">
        <v>1207.5820000000001</v>
      </c>
      <c r="F3314" s="36">
        <v>1207.5820000000001</v>
      </c>
      <c r="G3314" s="36"/>
      <c r="H3314" s="36"/>
      <c r="I3314" s="36"/>
      <c r="J3314" s="36"/>
      <c r="K3314" s="36"/>
    </row>
    <row r="3315" spans="1:11" x14ac:dyDescent="0.25">
      <c r="A3315" s="37">
        <v>43516</v>
      </c>
      <c r="B3315" s="36">
        <v>0</v>
      </c>
      <c r="C3315" s="36">
        <v>1246.03</v>
      </c>
      <c r="D3315" s="36">
        <v>1246.03</v>
      </c>
      <c r="E3315" s="36">
        <v>1246.03</v>
      </c>
      <c r="F3315" s="36">
        <v>1246.03</v>
      </c>
      <c r="G3315" s="36"/>
      <c r="H3315" s="36"/>
      <c r="I3315" s="36"/>
      <c r="J3315" s="36"/>
      <c r="K3315" s="36"/>
    </row>
    <row r="3316" spans="1:11" x14ac:dyDescent="0.25">
      <c r="A3316" s="37">
        <v>43517</v>
      </c>
      <c r="B3316" s="36">
        <v>0</v>
      </c>
      <c r="C3316" s="36">
        <v>1226.8710000000001</v>
      </c>
      <c r="D3316" s="36">
        <v>1226.8710000000001</v>
      </c>
      <c r="E3316" s="36">
        <v>1226.8710000000001</v>
      </c>
      <c r="F3316" s="36">
        <v>1226.8710000000001</v>
      </c>
      <c r="G3316" s="36"/>
      <c r="H3316" s="36"/>
      <c r="I3316" s="36"/>
      <c r="J3316" s="36"/>
      <c r="K3316" s="36"/>
    </row>
    <row r="3317" spans="1:11" x14ac:dyDescent="0.25">
      <c r="A3317" s="37">
        <v>43518</v>
      </c>
      <c r="B3317" s="36">
        <v>0</v>
      </c>
      <c r="C3317" s="36">
        <v>1277.164</v>
      </c>
      <c r="D3317" s="36">
        <v>1277.164</v>
      </c>
      <c r="E3317" s="36">
        <v>1277.164</v>
      </c>
      <c r="F3317" s="36">
        <v>1277.164</v>
      </c>
      <c r="G3317" s="36"/>
      <c r="H3317" s="36"/>
      <c r="I3317" s="36"/>
      <c r="J3317" s="36"/>
      <c r="K3317" s="36"/>
    </row>
    <row r="3318" spans="1:11" x14ac:dyDescent="0.25">
      <c r="A3318" s="37">
        <v>43521</v>
      </c>
      <c r="B3318" s="36">
        <v>0</v>
      </c>
      <c r="C3318" s="36">
        <v>1260.296</v>
      </c>
      <c r="D3318" s="36">
        <v>1260.296</v>
      </c>
      <c r="E3318" s="36">
        <v>1260.296</v>
      </c>
      <c r="F3318" s="36">
        <v>1260.296</v>
      </c>
      <c r="G3318" s="36"/>
      <c r="H3318" s="36"/>
      <c r="I3318" s="36"/>
      <c r="J3318" s="36"/>
      <c r="K3318" s="36"/>
    </row>
    <row r="3319" spans="1:11" x14ac:dyDescent="0.25">
      <c r="A3319" s="37">
        <v>43522</v>
      </c>
      <c r="B3319" s="36">
        <v>0</v>
      </c>
      <c r="C3319" s="36">
        <v>1246.616</v>
      </c>
      <c r="D3319" s="36">
        <v>1246.616</v>
      </c>
      <c r="E3319" s="36">
        <v>1246.616</v>
      </c>
      <c r="F3319" s="36">
        <v>1246.616</v>
      </c>
      <c r="G3319" s="36"/>
      <c r="H3319" s="36"/>
      <c r="I3319" s="36"/>
      <c r="J3319" s="36"/>
      <c r="K3319" s="36"/>
    </row>
    <row r="3320" spans="1:11" x14ac:dyDescent="0.25">
      <c r="A3320" s="37">
        <v>43523</v>
      </c>
      <c r="B3320" s="36">
        <v>0</v>
      </c>
      <c r="C3320" s="36">
        <v>1239.355</v>
      </c>
      <c r="D3320" s="36">
        <v>1239.355</v>
      </c>
      <c r="E3320" s="36">
        <v>1239.355</v>
      </c>
      <c r="F3320" s="36">
        <v>1239.355</v>
      </c>
      <c r="G3320" s="36"/>
      <c r="H3320" s="36"/>
      <c r="I3320" s="36"/>
      <c r="J3320" s="36"/>
      <c r="K3320" s="36"/>
    </row>
    <row r="3321" spans="1:11" x14ac:dyDescent="0.25">
      <c r="A3321" s="37">
        <v>43524</v>
      </c>
      <c r="B3321" s="36">
        <v>0</v>
      </c>
      <c r="C3321" s="36">
        <v>1244.9739999999999</v>
      </c>
      <c r="D3321" s="36">
        <v>1244.9739999999999</v>
      </c>
      <c r="E3321" s="36">
        <v>1244.9739999999999</v>
      </c>
      <c r="F3321" s="36">
        <v>1244.9739999999999</v>
      </c>
      <c r="G3321" s="36"/>
      <c r="H3321" s="36"/>
      <c r="I3321" s="36"/>
      <c r="J3321" s="36"/>
      <c r="K3321" s="36"/>
    </row>
    <row r="3322" spans="1:11" x14ac:dyDescent="0.25">
      <c r="A3322" s="37">
        <v>43525</v>
      </c>
      <c r="B3322" s="36">
        <v>0</v>
      </c>
      <c r="C3322" s="36">
        <v>1299.01</v>
      </c>
      <c r="D3322" s="36">
        <v>1299.01</v>
      </c>
      <c r="E3322" s="36">
        <v>1299.01</v>
      </c>
      <c r="F3322" s="36">
        <v>1299.01</v>
      </c>
      <c r="G3322" s="36"/>
      <c r="H3322" s="36"/>
      <c r="I3322" s="36"/>
      <c r="J3322" s="36"/>
      <c r="K3322" s="36"/>
    </row>
    <row r="3323" spans="1:11" x14ac:dyDescent="0.25">
      <c r="A3323" s="37">
        <v>43528</v>
      </c>
      <c r="B3323" s="36">
        <v>0</v>
      </c>
      <c r="C3323" s="36">
        <v>1262.5889999999999</v>
      </c>
      <c r="D3323" s="36">
        <v>1262.5889999999999</v>
      </c>
      <c r="E3323" s="36">
        <v>1262.5889999999999</v>
      </c>
      <c r="F3323" s="36">
        <v>1262.5889999999999</v>
      </c>
      <c r="G3323" s="36"/>
      <c r="H3323" s="36"/>
      <c r="I3323" s="36"/>
      <c r="J3323" s="36"/>
      <c r="K3323" s="36"/>
    </row>
    <row r="3324" spans="1:11" x14ac:dyDescent="0.25">
      <c r="A3324" s="37">
        <v>43529</v>
      </c>
      <c r="B3324" s="36">
        <v>0</v>
      </c>
      <c r="C3324" s="36">
        <v>1267.2239999999999</v>
      </c>
      <c r="D3324" s="36">
        <v>1267.2239999999999</v>
      </c>
      <c r="E3324" s="36">
        <v>1267.2239999999999</v>
      </c>
      <c r="F3324" s="36">
        <v>1267.2239999999999</v>
      </c>
      <c r="G3324" s="36"/>
      <c r="H3324" s="36"/>
      <c r="I3324" s="36"/>
      <c r="J3324" s="36"/>
      <c r="K3324" s="36"/>
    </row>
    <row r="3325" spans="1:11" x14ac:dyDescent="0.25">
      <c r="A3325" s="37">
        <v>43530</v>
      </c>
      <c r="B3325" s="36">
        <v>0</v>
      </c>
      <c r="C3325" s="36">
        <v>1226.079</v>
      </c>
      <c r="D3325" s="36">
        <v>1226.079</v>
      </c>
      <c r="E3325" s="36">
        <v>1226.079</v>
      </c>
      <c r="F3325" s="36">
        <v>1226.079</v>
      </c>
      <c r="G3325" s="36"/>
      <c r="H3325" s="36"/>
      <c r="I3325" s="36"/>
      <c r="J3325" s="36"/>
      <c r="K3325" s="36"/>
    </row>
    <row r="3326" spans="1:11" x14ac:dyDescent="0.25">
      <c r="A3326" s="37">
        <v>43531</v>
      </c>
      <c r="B3326" s="36">
        <v>0</v>
      </c>
      <c r="C3326" s="36">
        <v>1173.7149999999999</v>
      </c>
      <c r="D3326" s="36">
        <v>1173.7149999999999</v>
      </c>
      <c r="E3326" s="36">
        <v>1173.7149999999999</v>
      </c>
      <c r="F3326" s="36">
        <v>1173.7149999999999</v>
      </c>
      <c r="G3326" s="36"/>
      <c r="H3326" s="36"/>
      <c r="I3326" s="36"/>
      <c r="J3326" s="36"/>
      <c r="K3326" s="36"/>
    </row>
    <row r="3327" spans="1:11" x14ac:dyDescent="0.25">
      <c r="A3327" s="37">
        <v>43532</v>
      </c>
      <c r="B3327" s="36">
        <v>0</v>
      </c>
      <c r="C3327" s="36">
        <v>1160.2249999999999</v>
      </c>
      <c r="D3327" s="36">
        <v>1160.2249999999999</v>
      </c>
      <c r="E3327" s="36">
        <v>1160.2249999999999</v>
      </c>
      <c r="F3327" s="36">
        <v>1160.2249999999999</v>
      </c>
      <c r="G3327" s="36"/>
      <c r="H3327" s="36"/>
      <c r="I3327" s="36"/>
      <c r="J3327" s="36"/>
      <c r="K3327" s="36"/>
    </row>
    <row r="3328" spans="1:11" x14ac:dyDescent="0.25">
      <c r="A3328" s="37">
        <v>43535</v>
      </c>
      <c r="B3328" s="36">
        <v>0</v>
      </c>
      <c r="C3328" s="36">
        <v>1252.5640000000001</v>
      </c>
      <c r="D3328" s="36">
        <v>1252.5640000000001</v>
      </c>
      <c r="E3328" s="36">
        <v>1252.5640000000001</v>
      </c>
      <c r="F3328" s="36">
        <v>1252.5640000000001</v>
      </c>
      <c r="G3328" s="36"/>
      <c r="H3328" s="36"/>
      <c r="I3328" s="36"/>
      <c r="J3328" s="36"/>
      <c r="K3328" s="36"/>
    </row>
    <row r="3329" spans="1:11" x14ac:dyDescent="0.25">
      <c r="A3329" s="37">
        <v>43536</v>
      </c>
      <c r="B3329" s="36">
        <v>0</v>
      </c>
      <c r="C3329" s="36">
        <v>1283.925</v>
      </c>
      <c r="D3329" s="36">
        <v>1283.925</v>
      </c>
      <c r="E3329" s="36">
        <v>1283.925</v>
      </c>
      <c r="F3329" s="36">
        <v>1283.925</v>
      </c>
      <c r="G3329" s="36"/>
      <c r="H3329" s="36"/>
      <c r="I3329" s="36"/>
      <c r="J3329" s="36"/>
      <c r="K3329" s="36"/>
    </row>
    <row r="3330" spans="1:11" x14ac:dyDescent="0.25">
      <c r="A3330" s="37">
        <v>43537</v>
      </c>
      <c r="B3330" s="36">
        <v>0</v>
      </c>
      <c r="C3330" s="36">
        <v>1299.761</v>
      </c>
      <c r="D3330" s="36">
        <v>1299.761</v>
      </c>
      <c r="E3330" s="36">
        <v>1299.761</v>
      </c>
      <c r="F3330" s="36">
        <v>1299.761</v>
      </c>
      <c r="G3330" s="36"/>
      <c r="H3330" s="36"/>
      <c r="I3330" s="36"/>
      <c r="J3330" s="36"/>
      <c r="K3330" s="36"/>
    </row>
    <row r="3331" spans="1:11" x14ac:dyDescent="0.25">
      <c r="A3331" s="37">
        <v>43538</v>
      </c>
      <c r="B3331" s="36">
        <v>0</v>
      </c>
      <c r="C3331" s="36">
        <v>1323.19</v>
      </c>
      <c r="D3331" s="36">
        <v>1323.19</v>
      </c>
      <c r="E3331" s="36">
        <v>1323.19</v>
      </c>
      <c r="F3331" s="36">
        <v>1323.19</v>
      </c>
      <c r="G3331" s="36"/>
      <c r="H3331" s="36"/>
      <c r="I3331" s="36"/>
      <c r="J3331" s="36"/>
      <c r="K3331" s="36"/>
    </row>
    <row r="3332" spans="1:11" x14ac:dyDescent="0.25">
      <c r="A3332" s="37">
        <v>43539</v>
      </c>
      <c r="B3332" s="36">
        <v>0</v>
      </c>
      <c r="C3332" s="36">
        <v>1345.826</v>
      </c>
      <c r="D3332" s="36">
        <v>1345.826</v>
      </c>
      <c r="E3332" s="36">
        <v>1345.826</v>
      </c>
      <c r="F3332" s="36">
        <v>1345.826</v>
      </c>
      <c r="G3332" s="36"/>
      <c r="H3332" s="36"/>
      <c r="I3332" s="36"/>
      <c r="J3332" s="36"/>
      <c r="K3332" s="36"/>
    </row>
    <row r="3333" spans="1:11" x14ac:dyDescent="0.25">
      <c r="A3333" s="37">
        <v>43542</v>
      </c>
      <c r="B3333" s="36">
        <v>0</v>
      </c>
      <c r="C3333" s="36">
        <v>1346.7270000000001</v>
      </c>
      <c r="D3333" s="36">
        <v>1346.7270000000001</v>
      </c>
      <c r="E3333" s="36">
        <v>1346.7270000000001</v>
      </c>
      <c r="F3333" s="36">
        <v>1346.7270000000001</v>
      </c>
      <c r="G3333" s="36"/>
      <c r="H3333" s="36"/>
      <c r="I3333" s="36"/>
      <c r="J3333" s="36"/>
      <c r="K3333" s="36"/>
    </row>
    <row r="3334" spans="1:11" x14ac:dyDescent="0.25">
      <c r="A3334" s="37">
        <v>43543</v>
      </c>
      <c r="B3334" s="36">
        <v>0</v>
      </c>
      <c r="C3334" s="36">
        <v>1327.86</v>
      </c>
      <c r="D3334" s="36">
        <v>1327.86</v>
      </c>
      <c r="E3334" s="36">
        <v>1327.86</v>
      </c>
      <c r="F3334" s="36">
        <v>1327.86</v>
      </c>
      <c r="G3334" s="36"/>
      <c r="H3334" s="36"/>
      <c r="I3334" s="36"/>
      <c r="J3334" s="36"/>
      <c r="K3334" s="36"/>
    </row>
    <row r="3335" spans="1:11" x14ac:dyDescent="0.25">
      <c r="A3335" s="37">
        <v>43544</v>
      </c>
      <c r="B3335" s="36">
        <v>0</v>
      </c>
      <c r="C3335" s="36">
        <v>1323.2950000000001</v>
      </c>
      <c r="D3335" s="36">
        <v>1323.2950000000001</v>
      </c>
      <c r="E3335" s="36">
        <v>1323.2950000000001</v>
      </c>
      <c r="F3335" s="36">
        <v>1323.2950000000001</v>
      </c>
      <c r="G3335" s="36"/>
      <c r="H3335" s="36"/>
      <c r="I3335" s="36"/>
      <c r="J3335" s="36"/>
      <c r="K3335" s="36"/>
    </row>
    <row r="3336" spans="1:11" x14ac:dyDescent="0.25">
      <c r="A3336" s="37">
        <v>43545</v>
      </c>
      <c r="B3336" s="36">
        <v>0</v>
      </c>
      <c r="C3336" s="36">
        <v>1335.5920000000001</v>
      </c>
      <c r="D3336" s="36">
        <v>1335.5920000000001</v>
      </c>
      <c r="E3336" s="36">
        <v>1335.5920000000001</v>
      </c>
      <c r="F3336" s="36">
        <v>1335.5920000000001</v>
      </c>
      <c r="G3336" s="36"/>
      <c r="H3336" s="36"/>
      <c r="I3336" s="36"/>
      <c r="J3336" s="36"/>
      <c r="K3336" s="36"/>
    </row>
    <row r="3337" spans="1:11" x14ac:dyDescent="0.25">
      <c r="A3337" s="37">
        <v>43546</v>
      </c>
      <c r="B3337" s="36">
        <v>0</v>
      </c>
      <c r="C3337" s="36">
        <v>1188.029</v>
      </c>
      <c r="D3337" s="36">
        <v>1188.029</v>
      </c>
      <c r="E3337" s="36">
        <v>1188.029</v>
      </c>
      <c r="F3337" s="36">
        <v>1188.029</v>
      </c>
      <c r="G3337" s="36"/>
      <c r="H3337" s="36"/>
      <c r="I3337" s="36"/>
      <c r="J3337" s="36"/>
      <c r="K3337" s="36"/>
    </row>
    <row r="3338" spans="1:11" x14ac:dyDescent="0.25">
      <c r="A3338" s="37">
        <v>43549</v>
      </c>
      <c r="B3338" s="36">
        <v>0</v>
      </c>
      <c r="C3338" s="36">
        <v>1185.319</v>
      </c>
      <c r="D3338" s="36">
        <v>1185.319</v>
      </c>
      <c r="E3338" s="36">
        <v>1185.319</v>
      </c>
      <c r="F3338" s="36">
        <v>1185.319</v>
      </c>
      <c r="G3338" s="36"/>
      <c r="H3338" s="36"/>
      <c r="I3338" s="36"/>
      <c r="J3338" s="36"/>
      <c r="K3338" s="36"/>
    </row>
    <row r="3339" spans="1:11" x14ac:dyDescent="0.25">
      <c r="A3339" s="37">
        <v>43550</v>
      </c>
      <c r="B3339" s="36">
        <v>0</v>
      </c>
      <c r="C3339" s="36">
        <v>1238.8489999999999</v>
      </c>
      <c r="D3339" s="36">
        <v>1238.8489999999999</v>
      </c>
      <c r="E3339" s="36">
        <v>1238.8489999999999</v>
      </c>
      <c r="F3339" s="36">
        <v>1238.8489999999999</v>
      </c>
      <c r="G3339" s="36"/>
      <c r="H3339" s="36"/>
      <c r="I3339" s="36"/>
      <c r="J3339" s="36"/>
      <c r="K3339" s="36"/>
    </row>
    <row r="3340" spans="1:11" x14ac:dyDescent="0.25">
      <c r="A3340" s="37">
        <v>43551</v>
      </c>
      <c r="B3340" s="36">
        <v>0</v>
      </c>
      <c r="C3340" s="36">
        <v>1230.2349999999999</v>
      </c>
      <c r="D3340" s="36">
        <v>1230.2349999999999</v>
      </c>
      <c r="E3340" s="36">
        <v>1230.2349999999999</v>
      </c>
      <c r="F3340" s="36">
        <v>1230.2349999999999</v>
      </c>
      <c r="G3340" s="36"/>
      <c r="H3340" s="36"/>
      <c r="I3340" s="36"/>
      <c r="J3340" s="36"/>
      <c r="K3340" s="36"/>
    </row>
    <row r="3341" spans="1:11" x14ac:dyDescent="0.25">
      <c r="A3341" s="37">
        <v>43552</v>
      </c>
      <c r="B3341" s="36">
        <v>0</v>
      </c>
      <c r="C3341" s="36">
        <v>1251.7660000000001</v>
      </c>
      <c r="D3341" s="36">
        <v>1251.7660000000001</v>
      </c>
      <c r="E3341" s="36">
        <v>1251.7660000000001</v>
      </c>
      <c r="F3341" s="36">
        <v>1251.7660000000001</v>
      </c>
      <c r="G3341" s="36"/>
      <c r="H3341" s="36"/>
      <c r="I3341" s="36"/>
      <c r="J3341" s="36"/>
      <c r="K3341" s="36"/>
    </row>
    <row r="3342" spans="1:11" x14ac:dyDescent="0.25">
      <c r="A3342" s="37">
        <v>43553</v>
      </c>
      <c r="B3342" s="36">
        <v>0</v>
      </c>
      <c r="C3342" s="36">
        <v>1291.7339999999999</v>
      </c>
      <c r="D3342" s="36">
        <v>1291.7339999999999</v>
      </c>
      <c r="E3342" s="36">
        <v>1291.7339999999999</v>
      </c>
      <c r="F3342" s="36">
        <v>1291.7339999999999</v>
      </c>
      <c r="G3342" s="36"/>
      <c r="H3342" s="36"/>
      <c r="I3342" s="36"/>
      <c r="J3342" s="36"/>
      <c r="K3342" s="36"/>
    </row>
    <row r="3343" spans="1:11" x14ac:dyDescent="0.25">
      <c r="A3343" s="37">
        <v>43556</v>
      </c>
      <c r="B3343" s="36">
        <v>0</v>
      </c>
      <c r="C3343" s="36">
        <v>1316.46</v>
      </c>
      <c r="D3343" s="36">
        <v>1316.46</v>
      </c>
      <c r="E3343" s="36">
        <v>1316.46</v>
      </c>
      <c r="F3343" s="36">
        <v>1316.46</v>
      </c>
      <c r="G3343" s="36"/>
      <c r="H3343" s="36"/>
      <c r="I3343" s="36"/>
      <c r="J3343" s="36"/>
      <c r="K3343" s="36"/>
    </row>
    <row r="3344" spans="1:11" x14ac:dyDescent="0.25">
      <c r="A3344" s="37">
        <v>43557</v>
      </c>
      <c r="B3344" s="36">
        <v>0</v>
      </c>
      <c r="C3344" s="36">
        <v>1323.2080000000001</v>
      </c>
      <c r="D3344" s="36">
        <v>1323.2080000000001</v>
      </c>
      <c r="E3344" s="36">
        <v>1323.2080000000001</v>
      </c>
      <c r="F3344" s="36">
        <v>1323.2080000000001</v>
      </c>
      <c r="G3344" s="36"/>
      <c r="H3344" s="36"/>
      <c r="I3344" s="36"/>
      <c r="J3344" s="36"/>
      <c r="K3344" s="36"/>
    </row>
    <row r="3345" spans="1:11" x14ac:dyDescent="0.25">
      <c r="A3345" s="37">
        <v>43558</v>
      </c>
      <c r="B3345" s="36">
        <v>0</v>
      </c>
      <c r="C3345" s="36">
        <v>1308.886</v>
      </c>
      <c r="D3345" s="36">
        <v>1308.886</v>
      </c>
      <c r="E3345" s="36">
        <v>1308.886</v>
      </c>
      <c r="F3345" s="36">
        <v>1308.886</v>
      </c>
      <c r="G3345" s="36"/>
      <c r="H3345" s="36"/>
      <c r="I3345" s="36"/>
      <c r="J3345" s="36"/>
      <c r="K3345" s="36"/>
    </row>
    <row r="3346" spans="1:11" x14ac:dyDescent="0.25">
      <c r="A3346" s="37">
        <v>43559</v>
      </c>
      <c r="B3346" s="36">
        <v>0</v>
      </c>
      <c r="C3346" s="36">
        <v>1321.1</v>
      </c>
      <c r="D3346" s="36">
        <v>1321.1</v>
      </c>
      <c r="E3346" s="36">
        <v>1321.1</v>
      </c>
      <c r="F3346" s="36">
        <v>1321.1</v>
      </c>
      <c r="G3346" s="36"/>
      <c r="H3346" s="36"/>
      <c r="I3346" s="36"/>
      <c r="J3346" s="36"/>
      <c r="K3346" s="36"/>
    </row>
    <row r="3347" spans="1:11" x14ac:dyDescent="0.25">
      <c r="A3347" s="37">
        <v>43560</v>
      </c>
      <c r="B3347" s="36">
        <v>0</v>
      </c>
      <c r="C3347" s="36">
        <v>1346.914</v>
      </c>
      <c r="D3347" s="36">
        <v>1346.914</v>
      </c>
      <c r="E3347" s="36">
        <v>1346.914</v>
      </c>
      <c r="F3347" s="36">
        <v>1346.914</v>
      </c>
      <c r="G3347" s="36"/>
      <c r="H3347" s="36"/>
      <c r="I3347" s="36"/>
      <c r="J3347" s="36"/>
      <c r="K3347" s="36"/>
    </row>
    <row r="3348" spans="1:11" x14ac:dyDescent="0.25">
      <c r="A3348" s="37">
        <v>43563</v>
      </c>
      <c r="B3348" s="36">
        <v>0</v>
      </c>
      <c r="C3348" s="36">
        <v>1353.9639999999999</v>
      </c>
      <c r="D3348" s="36">
        <v>1353.9639999999999</v>
      </c>
      <c r="E3348" s="36">
        <v>1353.9639999999999</v>
      </c>
      <c r="F3348" s="36">
        <v>1353.9639999999999</v>
      </c>
      <c r="G3348" s="36"/>
      <c r="H3348" s="36"/>
      <c r="I3348" s="36"/>
      <c r="J3348" s="36"/>
      <c r="K3348" s="36"/>
    </row>
    <row r="3349" spans="1:11" x14ac:dyDescent="0.25">
      <c r="A3349" s="37">
        <v>43564</v>
      </c>
      <c r="B3349" s="36">
        <v>0</v>
      </c>
      <c r="C3349" s="36">
        <v>1305.432</v>
      </c>
      <c r="D3349" s="36">
        <v>1305.432</v>
      </c>
      <c r="E3349" s="36">
        <v>1305.432</v>
      </c>
      <c r="F3349" s="36">
        <v>1305.432</v>
      </c>
      <c r="G3349" s="36"/>
      <c r="H3349" s="36"/>
      <c r="I3349" s="36"/>
      <c r="J3349" s="36"/>
      <c r="K3349" s="36"/>
    </row>
    <row r="3350" spans="1:11" x14ac:dyDescent="0.25">
      <c r="A3350" s="37">
        <v>43565</v>
      </c>
      <c r="B3350" s="36">
        <v>0</v>
      </c>
      <c r="C3350" s="36">
        <v>1342.229</v>
      </c>
      <c r="D3350" s="36">
        <v>1342.229</v>
      </c>
      <c r="E3350" s="36">
        <v>1342.229</v>
      </c>
      <c r="F3350" s="36">
        <v>1342.229</v>
      </c>
      <c r="G3350" s="36"/>
      <c r="H3350" s="36"/>
      <c r="I3350" s="36"/>
      <c r="J3350" s="36"/>
      <c r="K3350" s="36"/>
    </row>
    <row r="3351" spans="1:11" x14ac:dyDescent="0.25">
      <c r="A3351" s="37">
        <v>43566</v>
      </c>
      <c r="B3351" s="36">
        <v>0</v>
      </c>
      <c r="C3351" s="36">
        <v>1369.6479999999999</v>
      </c>
      <c r="D3351" s="36">
        <v>1369.6479999999999</v>
      </c>
      <c r="E3351" s="36">
        <v>1369.6479999999999</v>
      </c>
      <c r="F3351" s="36">
        <v>1369.6479999999999</v>
      </c>
      <c r="G3351" s="36"/>
      <c r="H3351" s="36"/>
      <c r="I3351" s="36"/>
      <c r="J3351" s="36"/>
      <c r="K3351" s="36"/>
    </row>
    <row r="3352" spans="1:11" x14ac:dyDescent="0.25">
      <c r="A3352" s="37">
        <v>43567</v>
      </c>
      <c r="B3352" s="36">
        <v>0</v>
      </c>
      <c r="C3352" s="36">
        <v>1432.325</v>
      </c>
      <c r="D3352" s="36">
        <v>1432.325</v>
      </c>
      <c r="E3352" s="36">
        <v>1432.325</v>
      </c>
      <c r="F3352" s="36">
        <v>1432.325</v>
      </c>
      <c r="G3352" s="36"/>
      <c r="H3352" s="36"/>
      <c r="I3352" s="36"/>
      <c r="J3352" s="36"/>
      <c r="K3352" s="36"/>
    </row>
    <row r="3353" spans="1:11" x14ac:dyDescent="0.25">
      <c r="A3353" s="37">
        <v>43570</v>
      </c>
      <c r="B3353" s="36">
        <v>0</v>
      </c>
      <c r="C3353" s="36">
        <v>1448.171</v>
      </c>
      <c r="D3353" s="36">
        <v>1448.171</v>
      </c>
      <c r="E3353" s="36">
        <v>1448.171</v>
      </c>
      <c r="F3353" s="36">
        <v>1448.171</v>
      </c>
      <c r="G3353" s="36"/>
      <c r="H3353" s="36"/>
      <c r="I3353" s="36"/>
      <c r="J3353" s="36"/>
      <c r="K3353" s="36"/>
    </row>
    <row r="3354" spans="1:11" x14ac:dyDescent="0.25">
      <c r="A3354" s="37">
        <v>43571</v>
      </c>
      <c r="B3354" s="36">
        <v>0</v>
      </c>
      <c r="C3354" s="36">
        <v>1457.453</v>
      </c>
      <c r="D3354" s="36">
        <v>1457.453</v>
      </c>
      <c r="E3354" s="36">
        <v>1457.453</v>
      </c>
      <c r="F3354" s="36">
        <v>1457.453</v>
      </c>
      <c r="G3354" s="36"/>
      <c r="H3354" s="36"/>
      <c r="I3354" s="36"/>
      <c r="J3354" s="36"/>
      <c r="K3354" s="36"/>
    </row>
    <row r="3355" spans="1:11" x14ac:dyDescent="0.25">
      <c r="A3355" s="37">
        <v>43572</v>
      </c>
      <c r="B3355" s="36">
        <v>0</v>
      </c>
      <c r="C3355" s="36">
        <v>1453.452</v>
      </c>
      <c r="D3355" s="36">
        <v>1453.452</v>
      </c>
      <c r="E3355" s="36">
        <v>1453.452</v>
      </c>
      <c r="F3355" s="36">
        <v>1453.452</v>
      </c>
      <c r="G3355" s="36"/>
      <c r="H3355" s="36"/>
      <c r="I3355" s="36"/>
      <c r="J3355" s="36"/>
      <c r="K3355" s="36"/>
    </row>
    <row r="3356" spans="1:11" x14ac:dyDescent="0.25">
      <c r="A3356" s="37">
        <v>43573</v>
      </c>
      <c r="B3356" s="36">
        <v>0</v>
      </c>
      <c r="C3356" s="36">
        <v>1472.5530000000001</v>
      </c>
      <c r="D3356" s="36">
        <v>1472.5530000000001</v>
      </c>
      <c r="E3356" s="36">
        <v>1472.5530000000001</v>
      </c>
      <c r="F3356" s="36">
        <v>1472.5530000000001</v>
      </c>
      <c r="G3356" s="36"/>
      <c r="H3356" s="36"/>
      <c r="I3356" s="36"/>
      <c r="J3356" s="36"/>
      <c r="K3356" s="36"/>
    </row>
    <row r="3357" spans="1:11" x14ac:dyDescent="0.25">
      <c r="A3357" s="37">
        <v>43577</v>
      </c>
      <c r="B3357" s="36">
        <v>0</v>
      </c>
      <c r="C3357" s="36">
        <v>1486.6020000000001</v>
      </c>
      <c r="D3357" s="36">
        <v>1486.6020000000001</v>
      </c>
      <c r="E3357" s="36">
        <v>1486.6020000000001</v>
      </c>
      <c r="F3357" s="36">
        <v>1486.6020000000001</v>
      </c>
      <c r="G3357" s="36"/>
      <c r="H3357" s="36"/>
      <c r="I3357" s="36"/>
      <c r="J3357" s="36"/>
      <c r="K3357" s="36"/>
    </row>
    <row r="3358" spans="1:11" x14ac:dyDescent="0.25">
      <c r="A3358" s="37">
        <v>43578</v>
      </c>
      <c r="B3358" s="36">
        <v>0</v>
      </c>
      <c r="C3358" s="36">
        <v>1496.7909999999999</v>
      </c>
      <c r="D3358" s="36">
        <v>1496.7909999999999</v>
      </c>
      <c r="E3358" s="36">
        <v>1496.7909999999999</v>
      </c>
      <c r="F3358" s="36">
        <v>1496.7909999999999</v>
      </c>
      <c r="G3358" s="36"/>
      <c r="H3358" s="36"/>
      <c r="I3358" s="36"/>
      <c r="J3358" s="36"/>
      <c r="K3358" s="36"/>
    </row>
    <row r="3359" spans="1:11" x14ac:dyDescent="0.25">
      <c r="A3359" s="37">
        <v>43579</v>
      </c>
      <c r="B3359" s="36">
        <v>0</v>
      </c>
      <c r="C3359" s="36">
        <v>1470.73</v>
      </c>
      <c r="D3359" s="36">
        <v>1470.73</v>
      </c>
      <c r="E3359" s="36">
        <v>1470.73</v>
      </c>
      <c r="F3359" s="36">
        <v>1470.73</v>
      </c>
      <c r="G3359" s="36"/>
      <c r="H3359" s="36"/>
      <c r="I3359" s="36"/>
      <c r="J3359" s="36"/>
      <c r="K3359" s="36"/>
    </row>
    <row r="3360" spans="1:11" x14ac:dyDescent="0.25">
      <c r="A3360" s="37">
        <v>43580</v>
      </c>
      <c r="B3360" s="36">
        <v>0</v>
      </c>
      <c r="C3360" s="36">
        <v>1448.021</v>
      </c>
      <c r="D3360" s="36">
        <v>1448.021</v>
      </c>
      <c r="E3360" s="36">
        <v>1448.021</v>
      </c>
      <c r="F3360" s="36">
        <v>1448.021</v>
      </c>
      <c r="G3360" s="36"/>
      <c r="H3360" s="36"/>
      <c r="I3360" s="36"/>
      <c r="J3360" s="36"/>
      <c r="K3360" s="36"/>
    </row>
    <row r="3361" spans="1:11" x14ac:dyDescent="0.25">
      <c r="A3361" s="37">
        <v>43581</v>
      </c>
      <c r="B3361" s="36">
        <v>0</v>
      </c>
      <c r="C3361" s="36">
        <v>1473.731</v>
      </c>
      <c r="D3361" s="36">
        <v>1473.731</v>
      </c>
      <c r="E3361" s="36">
        <v>1473.731</v>
      </c>
      <c r="F3361" s="36">
        <v>1473.731</v>
      </c>
      <c r="G3361" s="36"/>
      <c r="H3361" s="36"/>
      <c r="I3361" s="36"/>
      <c r="J3361" s="36"/>
      <c r="K3361" s="36"/>
    </row>
    <row r="3362" spans="1:11" x14ac:dyDescent="0.25">
      <c r="A3362" s="37">
        <v>43584</v>
      </c>
      <c r="B3362" s="36">
        <v>0</v>
      </c>
      <c r="C3362" s="36">
        <v>1462.63</v>
      </c>
      <c r="D3362" s="36">
        <v>1462.63</v>
      </c>
      <c r="E3362" s="36">
        <v>1462.63</v>
      </c>
      <c r="F3362" s="36">
        <v>1462.63</v>
      </c>
      <c r="G3362" s="36"/>
      <c r="H3362" s="36"/>
      <c r="I3362" s="36"/>
      <c r="J3362" s="36"/>
      <c r="K3362" s="36"/>
    </row>
    <row r="3363" spans="1:11" x14ac:dyDescent="0.25">
      <c r="A3363" s="37">
        <v>43585</v>
      </c>
      <c r="B3363" s="36">
        <v>0</v>
      </c>
      <c r="C3363" s="36">
        <v>1460.99</v>
      </c>
      <c r="D3363" s="36">
        <v>1460.99</v>
      </c>
      <c r="E3363" s="36">
        <v>1460.99</v>
      </c>
      <c r="F3363" s="36">
        <v>1460.99</v>
      </c>
      <c r="G3363" s="36"/>
      <c r="H3363" s="36"/>
      <c r="I3363" s="36"/>
      <c r="J3363" s="36"/>
      <c r="K3363" s="36"/>
    </row>
    <row r="3364" spans="1:11" x14ac:dyDescent="0.25">
      <c r="A3364" s="37">
        <v>43586</v>
      </c>
      <c r="B3364" s="36">
        <v>0</v>
      </c>
      <c r="C3364" s="36">
        <v>1417.6030000000001</v>
      </c>
      <c r="D3364" s="36">
        <v>1417.6030000000001</v>
      </c>
      <c r="E3364" s="36">
        <v>1417.6030000000001</v>
      </c>
      <c r="F3364" s="36">
        <v>1417.6030000000001</v>
      </c>
      <c r="G3364" s="36"/>
      <c r="H3364" s="36"/>
      <c r="I3364" s="36"/>
      <c r="J3364" s="36"/>
      <c r="K3364" s="36"/>
    </row>
    <row r="3365" spans="1:11" x14ac:dyDescent="0.25">
      <c r="A3365" s="37">
        <v>43587</v>
      </c>
      <c r="B3365" s="36">
        <v>0</v>
      </c>
      <c r="C3365" s="36">
        <v>1392.184</v>
      </c>
      <c r="D3365" s="36">
        <v>1392.184</v>
      </c>
      <c r="E3365" s="36">
        <v>1392.184</v>
      </c>
      <c r="F3365" s="36">
        <v>1392.184</v>
      </c>
      <c r="G3365" s="36"/>
      <c r="H3365" s="36"/>
      <c r="I3365" s="36"/>
      <c r="J3365" s="36"/>
      <c r="K3365" s="36"/>
    </row>
    <row r="3366" spans="1:11" x14ac:dyDescent="0.25">
      <c r="A3366" s="37">
        <v>43588</v>
      </c>
      <c r="B3366" s="36">
        <v>0</v>
      </c>
      <c r="C3366" s="36">
        <v>1471.182</v>
      </c>
      <c r="D3366" s="36">
        <v>1471.182</v>
      </c>
      <c r="E3366" s="36">
        <v>1471.182</v>
      </c>
      <c r="F3366" s="36">
        <v>1471.182</v>
      </c>
      <c r="G3366" s="36"/>
      <c r="H3366" s="36"/>
      <c r="I3366" s="36"/>
      <c r="J3366" s="36"/>
      <c r="K3366" s="36"/>
    </row>
    <row r="3367" spans="1:11" x14ac:dyDescent="0.25">
      <c r="A3367" s="37">
        <v>43591</v>
      </c>
      <c r="B3367" s="36">
        <v>0</v>
      </c>
      <c r="C3367" s="36">
        <v>1383.365</v>
      </c>
      <c r="D3367" s="36">
        <v>1383.365</v>
      </c>
      <c r="E3367" s="36">
        <v>1383.365</v>
      </c>
      <c r="F3367" s="36">
        <v>1383.365</v>
      </c>
      <c r="G3367" s="36"/>
      <c r="H3367" s="36"/>
      <c r="I3367" s="36"/>
      <c r="J3367" s="36"/>
      <c r="K3367" s="36"/>
    </row>
    <row r="3368" spans="1:11" x14ac:dyDescent="0.25">
      <c r="A3368" s="37">
        <v>43592</v>
      </c>
      <c r="B3368" s="36">
        <v>0</v>
      </c>
      <c r="C3368" s="36">
        <v>1144.021</v>
      </c>
      <c r="D3368" s="36">
        <v>1144.021</v>
      </c>
      <c r="E3368" s="36">
        <v>1144.021</v>
      </c>
      <c r="F3368" s="36">
        <v>1144.021</v>
      </c>
      <c r="G3368" s="36"/>
      <c r="H3368" s="36"/>
      <c r="I3368" s="36"/>
      <c r="J3368" s="36"/>
      <c r="K3368" s="36"/>
    </row>
    <row r="3369" spans="1:11" x14ac:dyDescent="0.25">
      <c r="A3369" s="37">
        <v>43593</v>
      </c>
      <c r="B3369" s="36">
        <v>0</v>
      </c>
      <c r="C3369" s="36">
        <v>1183.154</v>
      </c>
      <c r="D3369" s="36">
        <v>1183.154</v>
      </c>
      <c r="E3369" s="36">
        <v>1183.154</v>
      </c>
      <c r="F3369" s="36">
        <v>1183.154</v>
      </c>
      <c r="G3369" s="36"/>
      <c r="H3369" s="36"/>
      <c r="I3369" s="36"/>
      <c r="J3369" s="36"/>
      <c r="K3369" s="36"/>
    </row>
    <row r="3370" spans="1:11" x14ac:dyDescent="0.25">
      <c r="A3370" s="37">
        <v>43594</v>
      </c>
      <c r="B3370" s="36">
        <v>0</v>
      </c>
      <c r="C3370" s="36">
        <v>1174.075</v>
      </c>
      <c r="D3370" s="36">
        <v>1174.075</v>
      </c>
      <c r="E3370" s="36">
        <v>1174.075</v>
      </c>
      <c r="F3370" s="36">
        <v>1174.075</v>
      </c>
      <c r="G3370" s="36"/>
      <c r="H3370" s="36"/>
      <c r="I3370" s="36"/>
      <c r="J3370" s="36"/>
      <c r="K3370" s="36"/>
    </row>
    <row r="3371" spans="1:11" x14ac:dyDescent="0.25">
      <c r="A3371" s="37">
        <v>43595</v>
      </c>
      <c r="B3371" s="36">
        <v>0</v>
      </c>
      <c r="C3371" s="36">
        <v>1251.2619999999999</v>
      </c>
      <c r="D3371" s="36">
        <v>1251.2619999999999</v>
      </c>
      <c r="E3371" s="36">
        <v>1251.2619999999999</v>
      </c>
      <c r="F3371" s="36">
        <v>1251.2619999999999</v>
      </c>
      <c r="G3371" s="36"/>
      <c r="H3371" s="36"/>
      <c r="I3371" s="36"/>
      <c r="J3371" s="36"/>
      <c r="K3371" s="36"/>
    </row>
    <row r="3372" spans="1:11" x14ac:dyDescent="0.25">
      <c r="A3372" s="37">
        <v>43598</v>
      </c>
      <c r="B3372" s="36">
        <v>0</v>
      </c>
      <c r="C3372" s="36">
        <v>1088.8910000000001</v>
      </c>
      <c r="D3372" s="36">
        <v>1088.8910000000001</v>
      </c>
      <c r="E3372" s="36">
        <v>1088.8910000000001</v>
      </c>
      <c r="F3372" s="36">
        <v>1088.8910000000001</v>
      </c>
      <c r="G3372" s="36"/>
      <c r="H3372" s="36"/>
      <c r="I3372" s="36"/>
      <c r="J3372" s="36"/>
      <c r="K3372" s="36"/>
    </row>
    <row r="3373" spans="1:11" x14ac:dyDescent="0.25">
      <c r="A3373" s="37">
        <v>43599</v>
      </c>
      <c r="B3373" s="36">
        <v>0</v>
      </c>
      <c r="C3373" s="36">
        <v>1146.915</v>
      </c>
      <c r="D3373" s="36">
        <v>1146.915</v>
      </c>
      <c r="E3373" s="36">
        <v>1146.915</v>
      </c>
      <c r="F3373" s="36">
        <v>1146.915</v>
      </c>
      <c r="G3373" s="36"/>
      <c r="H3373" s="36"/>
      <c r="I3373" s="36"/>
      <c r="J3373" s="36"/>
      <c r="K3373" s="36"/>
    </row>
    <row r="3374" spans="1:11" x14ac:dyDescent="0.25">
      <c r="A3374" s="37">
        <v>43600</v>
      </c>
      <c r="B3374" s="36">
        <v>0</v>
      </c>
      <c r="C3374" s="36">
        <v>1195.056</v>
      </c>
      <c r="D3374" s="36">
        <v>1195.056</v>
      </c>
      <c r="E3374" s="36">
        <v>1195.056</v>
      </c>
      <c r="F3374" s="36">
        <v>1195.056</v>
      </c>
      <c r="G3374" s="36"/>
      <c r="H3374" s="36"/>
      <c r="I3374" s="36"/>
      <c r="J3374" s="36"/>
      <c r="K3374" s="36"/>
    </row>
    <row r="3375" spans="1:11" x14ac:dyDescent="0.25">
      <c r="A3375" s="37">
        <v>43601</v>
      </c>
      <c r="B3375" s="36">
        <v>0</v>
      </c>
      <c r="C3375" s="36">
        <v>1240.4480000000001</v>
      </c>
      <c r="D3375" s="36">
        <v>1240.4480000000001</v>
      </c>
      <c r="E3375" s="36">
        <v>1240.4480000000001</v>
      </c>
      <c r="F3375" s="36">
        <v>1240.4480000000001</v>
      </c>
      <c r="G3375" s="36"/>
      <c r="H3375" s="36"/>
      <c r="I3375" s="36"/>
      <c r="J3375" s="36"/>
      <c r="K3375" s="36"/>
    </row>
    <row r="3376" spans="1:11" x14ac:dyDescent="0.25">
      <c r="A3376" s="37">
        <v>43602</v>
      </c>
      <c r="B3376" s="36">
        <v>0</v>
      </c>
      <c r="C3376" s="36">
        <v>1230.03</v>
      </c>
      <c r="D3376" s="36">
        <v>1230.03</v>
      </c>
      <c r="E3376" s="36">
        <v>1230.03</v>
      </c>
      <c r="F3376" s="36">
        <v>1230.03</v>
      </c>
      <c r="G3376" s="36"/>
      <c r="H3376" s="36"/>
      <c r="I3376" s="36"/>
      <c r="J3376" s="36"/>
      <c r="K3376" s="36"/>
    </row>
    <row r="3377" spans="1:11" x14ac:dyDescent="0.25">
      <c r="A3377" s="37">
        <v>43605</v>
      </c>
      <c r="B3377" s="36">
        <v>0</v>
      </c>
      <c r="C3377" s="36">
        <v>1212.4480000000001</v>
      </c>
      <c r="D3377" s="36">
        <v>1212.4480000000001</v>
      </c>
      <c r="E3377" s="36">
        <v>1212.4480000000001</v>
      </c>
      <c r="F3377" s="36">
        <v>1212.4480000000001</v>
      </c>
      <c r="G3377" s="36"/>
      <c r="H3377" s="36"/>
      <c r="I3377" s="36"/>
      <c r="J3377" s="36"/>
      <c r="K3377" s="36"/>
    </row>
    <row r="3378" spans="1:11" x14ac:dyDescent="0.25">
      <c r="A3378" s="37">
        <v>43606</v>
      </c>
      <c r="B3378" s="36">
        <v>0</v>
      </c>
      <c r="C3378" s="36">
        <v>1270.002</v>
      </c>
      <c r="D3378" s="36">
        <v>1270.002</v>
      </c>
      <c r="E3378" s="36">
        <v>1270.002</v>
      </c>
      <c r="F3378" s="36">
        <v>1270.002</v>
      </c>
      <c r="G3378" s="36"/>
      <c r="H3378" s="36"/>
      <c r="I3378" s="36"/>
      <c r="J3378" s="36"/>
      <c r="K3378" s="36"/>
    </row>
    <row r="3379" spans="1:11" x14ac:dyDescent="0.25">
      <c r="A3379" s="37">
        <v>43607</v>
      </c>
      <c r="B3379" s="36">
        <v>0</v>
      </c>
      <c r="C3379" s="36">
        <v>1291.7249999999999</v>
      </c>
      <c r="D3379" s="36">
        <v>1291.7249999999999</v>
      </c>
      <c r="E3379" s="36">
        <v>1291.7249999999999</v>
      </c>
      <c r="F3379" s="36">
        <v>1291.7249999999999</v>
      </c>
      <c r="G3379" s="36"/>
      <c r="H3379" s="36"/>
      <c r="I3379" s="36"/>
      <c r="J3379" s="36"/>
      <c r="K3379" s="36"/>
    </row>
    <row r="3380" spans="1:11" x14ac:dyDescent="0.25">
      <c r="A3380" s="37">
        <v>43608</v>
      </c>
      <c r="B3380" s="36">
        <v>0</v>
      </c>
      <c r="C3380" s="36">
        <v>1188.239</v>
      </c>
      <c r="D3380" s="36">
        <v>1188.239</v>
      </c>
      <c r="E3380" s="36">
        <v>1188.239</v>
      </c>
      <c r="F3380" s="36">
        <v>1188.239</v>
      </c>
      <c r="G3380" s="36"/>
      <c r="H3380" s="36"/>
      <c r="I3380" s="36"/>
      <c r="J3380" s="36"/>
      <c r="K3380" s="36"/>
    </row>
    <row r="3381" spans="1:11" x14ac:dyDescent="0.25">
      <c r="A3381" s="37">
        <v>43609</v>
      </c>
      <c r="B3381" s="36">
        <v>0</v>
      </c>
      <c r="C3381" s="36">
        <v>1224.8800000000001</v>
      </c>
      <c r="D3381" s="36">
        <v>1224.8800000000001</v>
      </c>
      <c r="E3381" s="36">
        <v>1224.8800000000001</v>
      </c>
      <c r="F3381" s="36">
        <v>1224.8800000000001</v>
      </c>
      <c r="G3381" s="36"/>
      <c r="H3381" s="36"/>
      <c r="I3381" s="36"/>
      <c r="J3381" s="36"/>
      <c r="K3381" s="36"/>
    </row>
    <row r="3382" spans="1:11" x14ac:dyDescent="0.25">
      <c r="A3382" s="37">
        <v>43613</v>
      </c>
      <c r="B3382" s="36">
        <v>0</v>
      </c>
      <c r="C3382" s="36">
        <v>1187.575</v>
      </c>
      <c r="D3382" s="36">
        <v>1187.575</v>
      </c>
      <c r="E3382" s="36">
        <v>1187.575</v>
      </c>
      <c r="F3382" s="36">
        <v>1187.575</v>
      </c>
      <c r="G3382" s="36"/>
      <c r="H3382" s="36"/>
      <c r="I3382" s="36"/>
      <c r="J3382" s="36"/>
      <c r="K3382" s="36"/>
    </row>
    <row r="3383" spans="1:11" x14ac:dyDescent="0.25">
      <c r="A3383" s="37">
        <v>43614</v>
      </c>
      <c r="B3383" s="36">
        <v>0</v>
      </c>
      <c r="C3383" s="36">
        <v>1158.529</v>
      </c>
      <c r="D3383" s="36">
        <v>1158.529</v>
      </c>
      <c r="E3383" s="36">
        <v>1158.529</v>
      </c>
      <c r="F3383" s="36">
        <v>1158.529</v>
      </c>
      <c r="G3383" s="36"/>
      <c r="H3383" s="36"/>
      <c r="I3383" s="36"/>
      <c r="J3383" s="36"/>
      <c r="K3383" s="36"/>
    </row>
    <row r="3384" spans="1:11" x14ac:dyDescent="0.25">
      <c r="A3384" s="37">
        <v>43615</v>
      </c>
      <c r="B3384" s="36">
        <v>0</v>
      </c>
      <c r="C3384" s="36">
        <v>1177.819</v>
      </c>
      <c r="D3384" s="36">
        <v>1177.819</v>
      </c>
      <c r="E3384" s="36">
        <v>1177.819</v>
      </c>
      <c r="F3384" s="36">
        <v>1177.819</v>
      </c>
      <c r="G3384" s="36"/>
      <c r="H3384" s="36"/>
      <c r="I3384" s="36"/>
      <c r="J3384" s="36"/>
      <c r="K3384" s="36"/>
    </row>
    <row r="3385" spans="1:11" x14ac:dyDescent="0.25">
      <c r="A3385" s="37">
        <v>43616</v>
      </c>
      <c r="B3385" s="36">
        <v>0</v>
      </c>
      <c r="C3385" s="36">
        <v>1133.6489999999999</v>
      </c>
      <c r="D3385" s="36">
        <v>1133.6489999999999</v>
      </c>
      <c r="E3385" s="36">
        <v>1133.6489999999999</v>
      </c>
      <c r="F3385" s="36">
        <v>1133.6489999999999</v>
      </c>
      <c r="G3385" s="36"/>
      <c r="H3385" s="36"/>
      <c r="I3385" s="36"/>
      <c r="J3385" s="36"/>
      <c r="K3385" s="36"/>
    </row>
    <row r="3386" spans="1:11" x14ac:dyDescent="0.25">
      <c r="A3386" s="37">
        <v>43619</v>
      </c>
      <c r="B3386" s="36">
        <v>0</v>
      </c>
      <c r="C3386" s="36">
        <v>1113.905</v>
      </c>
      <c r="D3386" s="36">
        <v>1113.905</v>
      </c>
      <c r="E3386" s="36">
        <v>1113.905</v>
      </c>
      <c r="F3386" s="36">
        <v>1113.905</v>
      </c>
      <c r="G3386" s="36"/>
      <c r="H3386" s="36"/>
      <c r="I3386" s="36"/>
      <c r="J3386" s="36"/>
      <c r="K3386" s="36"/>
    </row>
    <row r="3387" spans="1:11" x14ac:dyDescent="0.25">
      <c r="A3387" s="37">
        <v>43620</v>
      </c>
      <c r="B3387" s="36">
        <v>0</v>
      </c>
      <c r="C3387" s="36">
        <v>1183.27</v>
      </c>
      <c r="D3387" s="36">
        <v>1183.27</v>
      </c>
      <c r="E3387" s="36">
        <v>1183.27</v>
      </c>
      <c r="F3387" s="36">
        <v>1183.27</v>
      </c>
      <c r="G3387" s="36"/>
      <c r="H3387" s="36"/>
      <c r="I3387" s="36"/>
      <c r="J3387" s="36"/>
      <c r="K3387" s="36"/>
    </row>
    <row r="3388" spans="1:11" x14ac:dyDescent="0.25">
      <c r="A3388" s="37">
        <v>43621</v>
      </c>
      <c r="B3388" s="36">
        <v>0</v>
      </c>
      <c r="C3388" s="36">
        <v>1210.0139999999999</v>
      </c>
      <c r="D3388" s="36">
        <v>1210.0139999999999</v>
      </c>
      <c r="E3388" s="36">
        <v>1210.0139999999999</v>
      </c>
      <c r="F3388" s="36">
        <v>1210.0139999999999</v>
      </c>
      <c r="G3388" s="36"/>
      <c r="H3388" s="36"/>
      <c r="I3388" s="36"/>
      <c r="J3388" s="36"/>
      <c r="K3388" s="36"/>
    </row>
    <row r="3389" spans="1:11" x14ac:dyDescent="0.25">
      <c r="A3389" s="37">
        <v>43622</v>
      </c>
      <c r="B3389" s="36">
        <v>0</v>
      </c>
      <c r="C3389" s="36">
        <v>1232.5830000000001</v>
      </c>
      <c r="D3389" s="36">
        <v>1232.5830000000001</v>
      </c>
      <c r="E3389" s="36">
        <v>1232.5830000000001</v>
      </c>
      <c r="F3389" s="36">
        <v>1232.5830000000001</v>
      </c>
      <c r="G3389" s="36"/>
      <c r="H3389" s="36"/>
      <c r="I3389" s="36"/>
      <c r="J3389" s="36"/>
      <c r="K3389" s="36"/>
    </row>
    <row r="3390" spans="1:11" x14ac:dyDescent="0.25">
      <c r="A3390" s="37">
        <v>43623</v>
      </c>
      <c r="B3390" s="36">
        <v>0</v>
      </c>
      <c r="C3390" s="36">
        <v>1224.75</v>
      </c>
      <c r="D3390" s="36">
        <v>1224.75</v>
      </c>
      <c r="E3390" s="36">
        <v>1224.75</v>
      </c>
      <c r="F3390" s="36">
        <v>1224.75</v>
      </c>
      <c r="G3390" s="36"/>
      <c r="H3390" s="36"/>
      <c r="I3390" s="36"/>
      <c r="J3390" s="36"/>
      <c r="K3390" s="36"/>
    </row>
    <row r="3391" spans="1:11" x14ac:dyDescent="0.25">
      <c r="A3391" s="37">
        <v>43626</v>
      </c>
      <c r="B3391" s="36">
        <v>0</v>
      </c>
      <c r="C3391" s="36">
        <v>1233.8009999999999</v>
      </c>
      <c r="D3391" s="36">
        <v>1233.8009999999999</v>
      </c>
      <c r="E3391" s="36">
        <v>1233.8009999999999</v>
      </c>
      <c r="F3391" s="36">
        <v>1233.8009999999999</v>
      </c>
      <c r="G3391" s="36"/>
      <c r="H3391" s="36"/>
      <c r="I3391" s="36"/>
      <c r="J3391" s="36"/>
      <c r="K3391" s="36"/>
    </row>
    <row r="3392" spans="1:11" x14ac:dyDescent="0.25">
      <c r="A3392" s="37">
        <v>43627</v>
      </c>
      <c r="B3392" s="36">
        <v>0</v>
      </c>
      <c r="C3392" s="36">
        <v>1231.721</v>
      </c>
      <c r="D3392" s="36">
        <v>1231.721</v>
      </c>
      <c r="E3392" s="36">
        <v>1231.721</v>
      </c>
      <c r="F3392" s="36">
        <v>1231.721</v>
      </c>
      <c r="G3392" s="36"/>
      <c r="H3392" s="36"/>
      <c r="I3392" s="36"/>
      <c r="J3392" s="36"/>
      <c r="K3392" s="36"/>
    </row>
    <row r="3393" spans="1:11" x14ac:dyDescent="0.25">
      <c r="A3393" s="37">
        <v>43628</v>
      </c>
      <c r="B3393" s="36">
        <v>0</v>
      </c>
      <c r="C3393" s="36">
        <v>1235.9749999999999</v>
      </c>
      <c r="D3393" s="36">
        <v>1235.9749999999999</v>
      </c>
      <c r="E3393" s="36">
        <v>1235.9749999999999</v>
      </c>
      <c r="F3393" s="36">
        <v>1235.9749999999999</v>
      </c>
      <c r="G3393" s="36"/>
      <c r="H3393" s="36"/>
      <c r="I3393" s="36"/>
      <c r="J3393" s="36"/>
      <c r="K3393" s="36"/>
    </row>
    <row r="3394" spans="1:11" x14ac:dyDescent="0.25">
      <c r="A3394" s="37">
        <v>43629</v>
      </c>
      <c r="B3394" s="36">
        <v>0</v>
      </c>
      <c r="C3394" s="36">
        <v>1235.5509999999999</v>
      </c>
      <c r="D3394" s="36">
        <v>1235.5509999999999</v>
      </c>
      <c r="E3394" s="36">
        <v>1235.5509999999999</v>
      </c>
      <c r="F3394" s="36">
        <v>1235.5509999999999</v>
      </c>
      <c r="G3394" s="36"/>
      <c r="H3394" s="36"/>
      <c r="I3394" s="36"/>
      <c r="J3394" s="36"/>
      <c r="K3394" s="36"/>
    </row>
    <row r="3395" spans="1:11" x14ac:dyDescent="0.25">
      <c r="A3395" s="37">
        <v>43630</v>
      </c>
      <c r="B3395" s="36">
        <v>0</v>
      </c>
      <c r="C3395" s="36">
        <v>1255.21</v>
      </c>
      <c r="D3395" s="36">
        <v>1255.21</v>
      </c>
      <c r="E3395" s="36">
        <v>1255.21</v>
      </c>
      <c r="F3395" s="36">
        <v>1255.21</v>
      </c>
      <c r="G3395" s="36"/>
      <c r="H3395" s="36"/>
      <c r="I3395" s="36"/>
      <c r="J3395" s="36"/>
      <c r="K3395" s="36"/>
    </row>
    <row r="3396" spans="1:11" x14ac:dyDescent="0.25">
      <c r="A3396" s="37">
        <v>43633</v>
      </c>
      <c r="B3396" s="36">
        <v>0</v>
      </c>
      <c r="C3396" s="36">
        <v>1270.5820000000001</v>
      </c>
      <c r="D3396" s="36">
        <v>1270.5820000000001</v>
      </c>
      <c r="E3396" s="36">
        <v>1270.5820000000001</v>
      </c>
      <c r="F3396" s="36">
        <v>1270.5820000000001</v>
      </c>
      <c r="G3396" s="36"/>
      <c r="H3396" s="36"/>
      <c r="I3396" s="36"/>
      <c r="J3396" s="36"/>
      <c r="K3396" s="36"/>
    </row>
    <row r="3397" spans="1:11" x14ac:dyDescent="0.25">
      <c r="A3397" s="37">
        <v>43634</v>
      </c>
      <c r="B3397" s="36">
        <v>0</v>
      </c>
      <c r="C3397" s="36">
        <v>1278.693</v>
      </c>
      <c r="D3397" s="36">
        <v>1278.693</v>
      </c>
      <c r="E3397" s="36">
        <v>1278.693</v>
      </c>
      <c r="F3397" s="36">
        <v>1278.693</v>
      </c>
      <c r="G3397" s="36"/>
      <c r="H3397" s="36"/>
      <c r="I3397" s="36"/>
      <c r="J3397" s="36"/>
      <c r="K3397" s="36"/>
    </row>
    <row r="3398" spans="1:11" x14ac:dyDescent="0.25">
      <c r="A3398" s="37">
        <v>43635</v>
      </c>
      <c r="B3398" s="36">
        <v>0</v>
      </c>
      <c r="C3398" s="36">
        <v>1321.213</v>
      </c>
      <c r="D3398" s="36">
        <v>1321.213</v>
      </c>
      <c r="E3398" s="36">
        <v>1321.213</v>
      </c>
      <c r="F3398" s="36">
        <v>1321.213</v>
      </c>
      <c r="G3398" s="36"/>
      <c r="H3398" s="36"/>
      <c r="I3398" s="36"/>
      <c r="J3398" s="36"/>
      <c r="K3398" s="36"/>
    </row>
    <row r="3399" spans="1:11" x14ac:dyDescent="0.25">
      <c r="A3399" s="37">
        <v>43636</v>
      </c>
      <c r="B3399" s="36">
        <v>0</v>
      </c>
      <c r="C3399" s="36">
        <v>1319.521</v>
      </c>
      <c r="D3399" s="36">
        <v>1319.521</v>
      </c>
      <c r="E3399" s="36">
        <v>1319.521</v>
      </c>
      <c r="F3399" s="36">
        <v>1319.521</v>
      </c>
      <c r="G3399" s="36"/>
      <c r="H3399" s="36"/>
      <c r="I3399" s="36"/>
      <c r="J3399" s="36"/>
      <c r="K3399" s="36"/>
    </row>
    <row r="3400" spans="1:11" x14ac:dyDescent="0.25">
      <c r="A3400" s="37">
        <v>43637</v>
      </c>
      <c r="B3400" s="36">
        <v>0</v>
      </c>
      <c r="C3400" s="36">
        <v>1288.327</v>
      </c>
      <c r="D3400" s="36">
        <v>1288.327</v>
      </c>
      <c r="E3400" s="36">
        <v>1288.327</v>
      </c>
      <c r="F3400" s="36">
        <v>1288.327</v>
      </c>
      <c r="G3400" s="36"/>
      <c r="H3400" s="36"/>
      <c r="I3400" s="36"/>
      <c r="J3400" s="36"/>
      <c r="K3400" s="36"/>
    </row>
    <row r="3401" spans="1:11" x14ac:dyDescent="0.25">
      <c r="A3401" s="37">
        <v>43640</v>
      </c>
      <c r="B3401" s="36">
        <v>0</v>
      </c>
      <c r="C3401" s="36">
        <v>1295.6479999999999</v>
      </c>
      <c r="D3401" s="36">
        <v>1295.6479999999999</v>
      </c>
      <c r="E3401" s="36">
        <v>1295.6479999999999</v>
      </c>
      <c r="F3401" s="36">
        <v>1295.6479999999999</v>
      </c>
      <c r="G3401" s="36"/>
      <c r="H3401" s="36"/>
      <c r="I3401" s="36"/>
      <c r="J3401" s="36"/>
      <c r="K3401" s="36"/>
    </row>
    <row r="3402" spans="1:11" x14ac:dyDescent="0.25">
      <c r="A3402" s="37">
        <v>43641</v>
      </c>
      <c r="B3402" s="36">
        <v>0</v>
      </c>
      <c r="C3402" s="36">
        <v>1261.7739999999999</v>
      </c>
      <c r="D3402" s="36">
        <v>1261.7739999999999</v>
      </c>
      <c r="E3402" s="36">
        <v>1261.7739999999999</v>
      </c>
      <c r="F3402" s="36">
        <v>1261.7739999999999</v>
      </c>
      <c r="G3402" s="36"/>
      <c r="H3402" s="36"/>
      <c r="I3402" s="36"/>
      <c r="J3402" s="36"/>
      <c r="K3402" s="36"/>
    </row>
    <row r="3403" spans="1:11" x14ac:dyDescent="0.25">
      <c r="A3403" s="37">
        <v>43642</v>
      </c>
      <c r="B3403" s="36">
        <v>0</v>
      </c>
      <c r="C3403" s="36">
        <v>1278.289</v>
      </c>
      <c r="D3403" s="36">
        <v>1278.289</v>
      </c>
      <c r="E3403" s="36">
        <v>1278.289</v>
      </c>
      <c r="F3403" s="36">
        <v>1278.289</v>
      </c>
      <c r="G3403" s="36"/>
      <c r="H3403" s="36"/>
      <c r="I3403" s="36"/>
      <c r="J3403" s="36"/>
      <c r="K3403" s="36"/>
    </row>
    <row r="3404" spans="1:11" x14ac:dyDescent="0.25">
      <c r="A3404" s="37">
        <v>43643</v>
      </c>
      <c r="B3404" s="36">
        <v>0</v>
      </c>
      <c r="C3404" s="36">
        <v>1293.4739999999999</v>
      </c>
      <c r="D3404" s="36">
        <v>1293.4739999999999</v>
      </c>
      <c r="E3404" s="36">
        <v>1293.4739999999999</v>
      </c>
      <c r="F3404" s="36">
        <v>1293.4739999999999</v>
      </c>
      <c r="G3404" s="36"/>
      <c r="H3404" s="36"/>
      <c r="I3404" s="36"/>
      <c r="J3404" s="36"/>
      <c r="K3404" s="36"/>
    </row>
    <row r="3405" spans="1:11" x14ac:dyDescent="0.25">
      <c r="A3405" s="37">
        <v>43644</v>
      </c>
      <c r="B3405" s="36">
        <v>0</v>
      </c>
      <c r="C3405" s="36">
        <v>1313.9190000000001</v>
      </c>
      <c r="D3405" s="36">
        <v>1313.9190000000001</v>
      </c>
      <c r="E3405" s="36">
        <v>1313.9190000000001</v>
      </c>
      <c r="F3405" s="36">
        <v>1313.9190000000001</v>
      </c>
      <c r="G3405" s="36"/>
      <c r="H3405" s="36"/>
      <c r="I3405" s="36"/>
      <c r="J3405" s="36"/>
      <c r="K3405" s="36"/>
    </row>
    <row r="3406" spans="1:11" x14ac:dyDescent="0.25">
      <c r="A3406" s="37">
        <v>43647</v>
      </c>
      <c r="B3406" s="36">
        <v>0</v>
      </c>
      <c r="C3406" s="36">
        <v>1383.615</v>
      </c>
      <c r="D3406" s="36">
        <v>1383.615</v>
      </c>
      <c r="E3406" s="36">
        <v>1383.615</v>
      </c>
      <c r="F3406" s="36">
        <v>1383.615</v>
      </c>
      <c r="G3406" s="36"/>
      <c r="H3406" s="36"/>
      <c r="I3406" s="36"/>
      <c r="J3406" s="36"/>
      <c r="K3406" s="36"/>
    </row>
    <row r="3407" spans="1:11" x14ac:dyDescent="0.25">
      <c r="A3407" s="37">
        <v>43648</v>
      </c>
      <c r="B3407" s="36">
        <v>0</v>
      </c>
      <c r="C3407" s="36">
        <v>1437.18</v>
      </c>
      <c r="D3407" s="36">
        <v>1437.18</v>
      </c>
      <c r="E3407" s="36">
        <v>1437.18</v>
      </c>
      <c r="F3407" s="36">
        <v>1437.18</v>
      </c>
      <c r="G3407" s="36"/>
      <c r="H3407" s="36"/>
      <c r="I3407" s="36"/>
      <c r="J3407" s="36"/>
      <c r="K3407" s="36"/>
    </row>
    <row r="3408" spans="1:11" x14ac:dyDescent="0.25">
      <c r="A3408" s="37">
        <v>43649</v>
      </c>
      <c r="B3408" s="36">
        <v>0</v>
      </c>
      <c r="C3408" s="36">
        <v>1433.498</v>
      </c>
      <c r="D3408" s="36">
        <v>1433.498</v>
      </c>
      <c r="E3408" s="36">
        <v>1433.498</v>
      </c>
      <c r="F3408" s="36">
        <v>1433.498</v>
      </c>
      <c r="G3408" s="36"/>
      <c r="H3408" s="36"/>
      <c r="I3408" s="36"/>
      <c r="J3408" s="36"/>
      <c r="K3408" s="36"/>
    </row>
    <row r="3409" spans="1:11" x14ac:dyDescent="0.25">
      <c r="A3409" s="37">
        <v>43651</v>
      </c>
      <c r="B3409" s="36">
        <v>0</v>
      </c>
      <c r="C3409" s="36">
        <v>1432.6990000000001</v>
      </c>
      <c r="D3409" s="36">
        <v>1432.6990000000001</v>
      </c>
      <c r="E3409" s="36">
        <v>1432.6990000000001</v>
      </c>
      <c r="F3409" s="36">
        <v>1432.6990000000001</v>
      </c>
      <c r="G3409" s="36"/>
      <c r="H3409" s="36"/>
      <c r="I3409" s="36"/>
      <c r="J3409" s="36"/>
      <c r="K3409" s="36"/>
    </row>
    <row r="3410" spans="1:11" x14ac:dyDescent="0.25">
      <c r="A3410" s="37">
        <v>43654</v>
      </c>
      <c r="B3410" s="36">
        <v>0</v>
      </c>
      <c r="C3410" s="36">
        <v>1409.797</v>
      </c>
      <c r="D3410" s="36">
        <v>1409.797</v>
      </c>
      <c r="E3410" s="36">
        <v>1409.797</v>
      </c>
      <c r="F3410" s="36">
        <v>1409.797</v>
      </c>
      <c r="G3410" s="36"/>
      <c r="H3410" s="36"/>
      <c r="I3410" s="36"/>
      <c r="J3410" s="36"/>
      <c r="K3410" s="36"/>
    </row>
    <row r="3411" spans="1:11" x14ac:dyDescent="0.25">
      <c r="A3411" s="37">
        <v>43655</v>
      </c>
      <c r="B3411" s="36">
        <v>0</v>
      </c>
      <c r="C3411" s="36">
        <v>1395.6559999999999</v>
      </c>
      <c r="D3411" s="36">
        <v>1395.6559999999999</v>
      </c>
      <c r="E3411" s="36">
        <v>1395.6559999999999</v>
      </c>
      <c r="F3411" s="36">
        <v>1395.6559999999999</v>
      </c>
      <c r="G3411" s="36"/>
      <c r="H3411" s="36"/>
      <c r="I3411" s="36"/>
      <c r="J3411" s="36"/>
      <c r="K3411" s="36"/>
    </row>
    <row r="3412" spans="1:11" x14ac:dyDescent="0.25">
      <c r="A3412" s="37">
        <v>43656</v>
      </c>
      <c r="B3412" s="36">
        <v>0</v>
      </c>
      <c r="C3412" s="36">
        <v>1438.9369999999999</v>
      </c>
      <c r="D3412" s="36">
        <v>1438.9369999999999</v>
      </c>
      <c r="E3412" s="36">
        <v>1438.9369999999999</v>
      </c>
      <c r="F3412" s="36">
        <v>1438.9369999999999</v>
      </c>
      <c r="G3412" s="36"/>
      <c r="H3412" s="36"/>
      <c r="I3412" s="36"/>
      <c r="J3412" s="36"/>
      <c r="K3412" s="36"/>
    </row>
    <row r="3413" spans="1:11" x14ac:dyDescent="0.25">
      <c r="A3413" s="37">
        <v>43657</v>
      </c>
      <c r="B3413" s="36">
        <v>0</v>
      </c>
      <c r="C3413" s="36">
        <v>1457.0119999999999</v>
      </c>
      <c r="D3413" s="36">
        <v>1457.0119999999999</v>
      </c>
      <c r="E3413" s="36">
        <v>1457.0119999999999</v>
      </c>
      <c r="F3413" s="36">
        <v>1457.0119999999999</v>
      </c>
      <c r="G3413" s="36"/>
      <c r="H3413" s="36"/>
      <c r="I3413" s="36"/>
      <c r="J3413" s="36"/>
      <c r="K3413" s="36"/>
    </row>
    <row r="3414" spans="1:11" x14ac:dyDescent="0.25">
      <c r="A3414" s="37">
        <v>43658</v>
      </c>
      <c r="B3414" s="36">
        <v>0</v>
      </c>
      <c r="C3414" s="36">
        <v>1486.336</v>
      </c>
      <c r="D3414" s="36">
        <v>1486.336</v>
      </c>
      <c r="E3414" s="36">
        <v>1486.336</v>
      </c>
      <c r="F3414" s="36">
        <v>1486.336</v>
      </c>
      <c r="G3414" s="36"/>
      <c r="H3414" s="36"/>
      <c r="I3414" s="36"/>
      <c r="J3414" s="36"/>
      <c r="K3414" s="36"/>
    </row>
    <row r="3415" spans="1:11" x14ac:dyDescent="0.25">
      <c r="A3415" s="37">
        <v>43661</v>
      </c>
      <c r="B3415" s="36">
        <v>0</v>
      </c>
      <c r="C3415" s="36">
        <v>1487.796</v>
      </c>
      <c r="D3415" s="36">
        <v>1487.796</v>
      </c>
      <c r="E3415" s="36">
        <v>1487.796</v>
      </c>
      <c r="F3415" s="36">
        <v>1487.796</v>
      </c>
      <c r="G3415" s="36"/>
      <c r="H3415" s="36"/>
      <c r="I3415" s="36"/>
      <c r="J3415" s="36"/>
      <c r="K3415" s="36"/>
    </row>
    <row r="3416" spans="1:11" x14ac:dyDescent="0.25">
      <c r="A3416" s="37">
        <v>43662</v>
      </c>
      <c r="B3416" s="36">
        <v>0</v>
      </c>
      <c r="C3416" s="36">
        <v>1495.941</v>
      </c>
      <c r="D3416" s="36">
        <v>1495.941</v>
      </c>
      <c r="E3416" s="36">
        <v>1495.941</v>
      </c>
      <c r="F3416" s="36">
        <v>1495.941</v>
      </c>
      <c r="G3416" s="36"/>
      <c r="H3416" s="36"/>
      <c r="I3416" s="36"/>
      <c r="J3416" s="36"/>
      <c r="K3416" s="36"/>
    </row>
    <row r="3417" spans="1:11" x14ac:dyDescent="0.25">
      <c r="A3417" s="37">
        <v>43663</v>
      </c>
      <c r="B3417" s="36">
        <v>0</v>
      </c>
      <c r="C3417" s="36">
        <v>1455.403</v>
      </c>
      <c r="D3417" s="36">
        <v>1455.403</v>
      </c>
      <c r="E3417" s="36">
        <v>1455.403</v>
      </c>
      <c r="F3417" s="36">
        <v>1455.403</v>
      </c>
      <c r="G3417" s="36"/>
      <c r="H3417" s="36"/>
      <c r="I3417" s="36"/>
      <c r="J3417" s="36"/>
      <c r="K3417" s="36"/>
    </row>
    <row r="3418" spans="1:11" x14ac:dyDescent="0.25">
      <c r="A3418" s="37">
        <v>43664</v>
      </c>
      <c r="B3418" s="36">
        <v>0</v>
      </c>
      <c r="C3418" s="36">
        <v>1462.5050000000001</v>
      </c>
      <c r="D3418" s="36">
        <v>1462.5050000000001</v>
      </c>
      <c r="E3418" s="36">
        <v>1462.5050000000001</v>
      </c>
      <c r="F3418" s="36">
        <v>1462.5050000000001</v>
      </c>
      <c r="G3418" s="36"/>
      <c r="H3418" s="36"/>
      <c r="I3418" s="36"/>
      <c r="J3418" s="36"/>
      <c r="K3418" s="36"/>
    </row>
    <row r="3419" spans="1:11" x14ac:dyDescent="0.25">
      <c r="A3419" s="37">
        <v>43665</v>
      </c>
      <c r="B3419" s="36">
        <v>0</v>
      </c>
      <c r="C3419" s="36">
        <v>1454.5219999999999</v>
      </c>
      <c r="D3419" s="36">
        <v>1454.5219999999999</v>
      </c>
      <c r="E3419" s="36">
        <v>1454.5219999999999</v>
      </c>
      <c r="F3419" s="36">
        <v>1454.5219999999999</v>
      </c>
      <c r="G3419" s="36"/>
      <c r="H3419" s="36"/>
      <c r="I3419" s="36"/>
      <c r="J3419" s="36"/>
      <c r="K3419" s="36"/>
    </row>
    <row r="3420" spans="1:11" x14ac:dyDescent="0.25">
      <c r="A3420" s="37">
        <v>43668</v>
      </c>
      <c r="B3420" s="36">
        <v>0</v>
      </c>
      <c r="C3420" s="36">
        <v>1475.9590000000001</v>
      </c>
      <c r="D3420" s="36">
        <v>1475.9590000000001</v>
      </c>
      <c r="E3420" s="36">
        <v>1475.9590000000001</v>
      </c>
      <c r="F3420" s="36">
        <v>1475.9590000000001</v>
      </c>
      <c r="G3420" s="36"/>
      <c r="H3420" s="36"/>
      <c r="I3420" s="36"/>
      <c r="J3420" s="36"/>
      <c r="K3420" s="36"/>
    </row>
    <row r="3421" spans="1:11" x14ac:dyDescent="0.25">
      <c r="A3421" s="37">
        <v>43669</v>
      </c>
      <c r="B3421" s="36">
        <v>0</v>
      </c>
      <c r="C3421" s="36">
        <v>1525.4770000000001</v>
      </c>
      <c r="D3421" s="36">
        <v>1525.4770000000001</v>
      </c>
      <c r="E3421" s="36">
        <v>1525.4770000000001</v>
      </c>
      <c r="F3421" s="36">
        <v>1525.4770000000001</v>
      </c>
      <c r="G3421" s="36"/>
      <c r="H3421" s="36"/>
      <c r="I3421" s="36"/>
      <c r="J3421" s="36"/>
      <c r="K3421" s="36"/>
    </row>
    <row r="3422" spans="1:11" x14ac:dyDescent="0.25">
      <c r="A3422" s="37">
        <v>43670</v>
      </c>
      <c r="B3422" s="36">
        <v>0</v>
      </c>
      <c r="C3422" s="36">
        <v>1568.981</v>
      </c>
      <c r="D3422" s="36">
        <v>1568.981</v>
      </c>
      <c r="E3422" s="36">
        <v>1568.981</v>
      </c>
      <c r="F3422" s="36">
        <v>1568.981</v>
      </c>
      <c r="G3422" s="36"/>
      <c r="H3422" s="36"/>
      <c r="I3422" s="36"/>
      <c r="J3422" s="36"/>
      <c r="K3422" s="36"/>
    </row>
    <row r="3423" spans="1:11" x14ac:dyDescent="0.25">
      <c r="A3423" s="37">
        <v>43671</v>
      </c>
      <c r="B3423" s="36">
        <v>0</v>
      </c>
      <c r="C3423" s="36">
        <v>1514.2660000000001</v>
      </c>
      <c r="D3423" s="36">
        <v>1514.2660000000001</v>
      </c>
      <c r="E3423" s="36">
        <v>1514.2660000000001</v>
      </c>
      <c r="F3423" s="36">
        <v>1514.2660000000001</v>
      </c>
      <c r="G3423" s="36"/>
      <c r="H3423" s="36"/>
      <c r="I3423" s="36"/>
      <c r="J3423" s="36"/>
      <c r="K3423" s="36"/>
    </row>
    <row r="3424" spans="1:11" x14ac:dyDescent="0.25">
      <c r="A3424" s="37">
        <v>43672</v>
      </c>
      <c r="B3424" s="36">
        <v>0</v>
      </c>
      <c r="C3424" s="36">
        <v>1556.424</v>
      </c>
      <c r="D3424" s="36">
        <v>1556.424</v>
      </c>
      <c r="E3424" s="36">
        <v>1556.424</v>
      </c>
      <c r="F3424" s="36">
        <v>1556.424</v>
      </c>
      <c r="G3424" s="36"/>
      <c r="H3424" s="36"/>
      <c r="I3424" s="36"/>
      <c r="J3424" s="36"/>
      <c r="K3424" s="36"/>
    </row>
    <row r="3425" spans="1:11" x14ac:dyDescent="0.25">
      <c r="A3425" s="37">
        <v>43675</v>
      </c>
      <c r="B3425" s="36">
        <v>0</v>
      </c>
      <c r="C3425" s="36">
        <v>1545.26</v>
      </c>
      <c r="D3425" s="36">
        <v>1545.26</v>
      </c>
      <c r="E3425" s="36">
        <v>1545.26</v>
      </c>
      <c r="F3425" s="36">
        <v>1545.26</v>
      </c>
      <c r="G3425" s="36"/>
      <c r="H3425" s="36"/>
      <c r="I3425" s="36"/>
      <c r="J3425" s="36"/>
      <c r="K3425" s="36"/>
    </row>
    <row r="3426" spans="1:11" x14ac:dyDescent="0.25">
      <c r="A3426" s="37">
        <v>43676</v>
      </c>
      <c r="B3426" s="36">
        <v>0</v>
      </c>
      <c r="C3426" s="36">
        <v>1501.8240000000001</v>
      </c>
      <c r="D3426" s="36">
        <v>1501.8240000000001</v>
      </c>
      <c r="E3426" s="36">
        <v>1501.8240000000001</v>
      </c>
      <c r="F3426" s="36">
        <v>1501.8240000000001</v>
      </c>
      <c r="G3426" s="36"/>
      <c r="H3426" s="36"/>
      <c r="I3426" s="36"/>
      <c r="J3426" s="36"/>
      <c r="K3426" s="36"/>
    </row>
    <row r="3427" spans="1:11" x14ac:dyDescent="0.25">
      <c r="A3427" s="37">
        <v>43677</v>
      </c>
      <c r="B3427" s="36">
        <v>0</v>
      </c>
      <c r="C3427" s="36">
        <v>1433.2850000000001</v>
      </c>
      <c r="D3427" s="36">
        <v>1433.2850000000001</v>
      </c>
      <c r="E3427" s="36">
        <v>1433.2850000000001</v>
      </c>
      <c r="F3427" s="36">
        <v>1433.2850000000001</v>
      </c>
      <c r="G3427" s="36"/>
      <c r="H3427" s="36"/>
      <c r="I3427" s="36"/>
      <c r="J3427" s="36"/>
      <c r="K3427" s="36"/>
    </row>
    <row r="3428" spans="1:11" x14ac:dyDescent="0.25">
      <c r="A3428" s="37">
        <v>43678</v>
      </c>
      <c r="B3428" s="36">
        <v>0</v>
      </c>
      <c r="C3428" s="36">
        <v>1321.616</v>
      </c>
      <c r="D3428" s="36">
        <v>1321.616</v>
      </c>
      <c r="E3428" s="36">
        <v>1321.616</v>
      </c>
      <c r="F3428" s="36">
        <v>1321.616</v>
      </c>
      <c r="G3428" s="36"/>
      <c r="H3428" s="36"/>
      <c r="I3428" s="36"/>
      <c r="J3428" s="36"/>
      <c r="K3428" s="36"/>
    </row>
    <row r="3429" spans="1:11" x14ac:dyDescent="0.25">
      <c r="A3429" s="37">
        <v>43679</v>
      </c>
      <c r="B3429" s="36">
        <v>0</v>
      </c>
      <c r="C3429" s="36">
        <v>1290.893</v>
      </c>
      <c r="D3429" s="36">
        <v>1290.893</v>
      </c>
      <c r="E3429" s="36">
        <v>1290.893</v>
      </c>
      <c r="F3429" s="36">
        <v>1290.893</v>
      </c>
      <c r="G3429" s="36"/>
      <c r="H3429" s="36"/>
      <c r="I3429" s="36"/>
      <c r="J3429" s="36"/>
      <c r="K3429" s="36"/>
    </row>
    <row r="3430" spans="1:11" x14ac:dyDescent="0.25">
      <c r="A3430" s="37">
        <v>43682</v>
      </c>
      <c r="B3430" s="36">
        <v>0</v>
      </c>
      <c r="C3430" s="36">
        <v>1129.9390000000001</v>
      </c>
      <c r="D3430" s="36">
        <v>1129.9390000000001</v>
      </c>
      <c r="E3430" s="36">
        <v>1129.9390000000001</v>
      </c>
      <c r="F3430" s="36">
        <v>1129.9390000000001</v>
      </c>
      <c r="G3430" s="36"/>
      <c r="H3430" s="36"/>
      <c r="I3430" s="36"/>
      <c r="J3430" s="36"/>
      <c r="K3430" s="36"/>
    </row>
    <row r="3431" spans="1:11" x14ac:dyDescent="0.25">
      <c r="A3431" s="37">
        <v>43683</v>
      </c>
      <c r="B3431" s="36">
        <v>0</v>
      </c>
      <c r="C3431" s="36">
        <v>1181.47</v>
      </c>
      <c r="D3431" s="36">
        <v>1181.47</v>
      </c>
      <c r="E3431" s="36">
        <v>1181.47</v>
      </c>
      <c r="F3431" s="36">
        <v>1181.47</v>
      </c>
      <c r="G3431" s="36"/>
      <c r="H3431" s="36"/>
      <c r="I3431" s="36"/>
      <c r="J3431" s="36"/>
      <c r="K3431" s="36"/>
    </row>
    <row r="3432" spans="1:11" x14ac:dyDescent="0.25">
      <c r="A3432" s="37">
        <v>43684</v>
      </c>
      <c r="B3432" s="36">
        <v>0</v>
      </c>
      <c r="C3432" s="36">
        <v>1184.3040000000001</v>
      </c>
      <c r="D3432" s="36">
        <v>1184.3040000000001</v>
      </c>
      <c r="E3432" s="36">
        <v>1184.3040000000001</v>
      </c>
      <c r="F3432" s="36">
        <v>1184.3040000000001</v>
      </c>
      <c r="G3432" s="36"/>
      <c r="H3432" s="36"/>
      <c r="I3432" s="36"/>
      <c r="J3432" s="36"/>
      <c r="K3432" s="36"/>
    </row>
    <row r="3433" spans="1:11" x14ac:dyDescent="0.25">
      <c r="A3433" s="37">
        <v>43685</v>
      </c>
      <c r="B3433" s="36">
        <v>0</v>
      </c>
      <c r="C3433" s="36">
        <v>1254.2829999999999</v>
      </c>
      <c r="D3433" s="36">
        <v>1254.2829999999999</v>
      </c>
      <c r="E3433" s="36">
        <v>1254.2829999999999</v>
      </c>
      <c r="F3433" s="36">
        <v>1254.2829999999999</v>
      </c>
      <c r="G3433" s="36"/>
      <c r="H3433" s="36"/>
      <c r="I3433" s="36"/>
      <c r="J3433" s="36"/>
      <c r="K3433" s="36"/>
    </row>
    <row r="3434" spans="1:11" x14ac:dyDescent="0.25">
      <c r="A3434" s="37">
        <v>43686</v>
      </c>
      <c r="B3434" s="36">
        <v>0</v>
      </c>
      <c r="C3434" s="36">
        <v>1229.146</v>
      </c>
      <c r="D3434" s="36">
        <v>1229.146</v>
      </c>
      <c r="E3434" s="36">
        <v>1229.146</v>
      </c>
      <c r="F3434" s="36">
        <v>1229.146</v>
      </c>
      <c r="G3434" s="36"/>
      <c r="H3434" s="36"/>
      <c r="I3434" s="36"/>
      <c r="J3434" s="36"/>
      <c r="K3434" s="36"/>
    </row>
    <row r="3435" spans="1:11" x14ac:dyDescent="0.25">
      <c r="A3435" s="37">
        <v>43689</v>
      </c>
      <c r="B3435" s="36">
        <v>0</v>
      </c>
      <c r="C3435" s="36">
        <v>1123.646</v>
      </c>
      <c r="D3435" s="36">
        <v>1123.646</v>
      </c>
      <c r="E3435" s="36">
        <v>1123.646</v>
      </c>
      <c r="F3435" s="36">
        <v>1123.646</v>
      </c>
      <c r="G3435" s="36"/>
      <c r="H3435" s="36"/>
      <c r="I3435" s="36"/>
      <c r="J3435" s="36"/>
      <c r="K3435" s="36"/>
    </row>
    <row r="3436" spans="1:11" x14ac:dyDescent="0.25">
      <c r="A3436" s="37">
        <v>43690</v>
      </c>
      <c r="B3436" s="36">
        <v>0</v>
      </c>
      <c r="C3436" s="36">
        <v>1197.7239999999999</v>
      </c>
      <c r="D3436" s="36">
        <v>1197.7239999999999</v>
      </c>
      <c r="E3436" s="36">
        <v>1197.7239999999999</v>
      </c>
      <c r="F3436" s="36">
        <v>1197.7239999999999</v>
      </c>
      <c r="G3436" s="36"/>
      <c r="H3436" s="36"/>
      <c r="I3436" s="36"/>
      <c r="J3436" s="36"/>
      <c r="K3436" s="36"/>
    </row>
    <row r="3437" spans="1:11" x14ac:dyDescent="0.25">
      <c r="A3437" s="37">
        <v>43691</v>
      </c>
      <c r="B3437" s="36">
        <v>0</v>
      </c>
      <c r="C3437" s="36">
        <v>1049.3109999999999</v>
      </c>
      <c r="D3437" s="36">
        <v>1049.3109999999999</v>
      </c>
      <c r="E3437" s="36">
        <v>1049.3109999999999</v>
      </c>
      <c r="F3437" s="36">
        <v>1049.3109999999999</v>
      </c>
      <c r="G3437" s="36"/>
      <c r="H3437" s="36"/>
      <c r="I3437" s="36"/>
      <c r="J3437" s="36"/>
      <c r="K3437" s="36"/>
    </row>
    <row r="3438" spans="1:11" x14ac:dyDescent="0.25">
      <c r="A3438" s="37">
        <v>43692</v>
      </c>
      <c r="B3438" s="36">
        <v>0</v>
      </c>
      <c r="C3438" s="36">
        <v>1069.316</v>
      </c>
      <c r="D3438" s="36">
        <v>1069.316</v>
      </c>
      <c r="E3438" s="36">
        <v>1069.316</v>
      </c>
      <c r="F3438" s="36">
        <v>1069.316</v>
      </c>
      <c r="G3438" s="36"/>
      <c r="H3438" s="36"/>
      <c r="I3438" s="36"/>
      <c r="J3438" s="36"/>
      <c r="K3438" s="36"/>
    </row>
    <row r="3439" spans="1:11" x14ac:dyDescent="0.25">
      <c r="A3439" s="37">
        <v>43693</v>
      </c>
      <c r="B3439" s="36">
        <v>0</v>
      </c>
      <c r="C3439" s="36">
        <v>1127.248</v>
      </c>
      <c r="D3439" s="36">
        <v>1127.248</v>
      </c>
      <c r="E3439" s="36">
        <v>1127.248</v>
      </c>
      <c r="F3439" s="36">
        <v>1127.248</v>
      </c>
      <c r="G3439" s="36"/>
      <c r="H3439" s="36"/>
      <c r="I3439" s="36"/>
      <c r="J3439" s="36"/>
      <c r="K3439" s="36"/>
    </row>
    <row r="3440" spans="1:11" x14ac:dyDescent="0.25">
      <c r="A3440" s="37">
        <v>43696</v>
      </c>
      <c r="B3440" s="36">
        <v>0</v>
      </c>
      <c r="C3440" s="36">
        <v>1213.83</v>
      </c>
      <c r="D3440" s="36">
        <v>1213.83</v>
      </c>
      <c r="E3440" s="36">
        <v>1213.83</v>
      </c>
      <c r="F3440" s="36">
        <v>1213.83</v>
      </c>
      <c r="G3440" s="36"/>
      <c r="H3440" s="36"/>
      <c r="I3440" s="36"/>
      <c r="J3440" s="36"/>
      <c r="K3440" s="36"/>
    </row>
    <row r="3441" spans="1:11" x14ac:dyDescent="0.25">
      <c r="A3441" s="37">
        <v>43697</v>
      </c>
      <c r="B3441" s="36">
        <v>0</v>
      </c>
      <c r="C3441" s="36">
        <v>1183.4159999999999</v>
      </c>
      <c r="D3441" s="36">
        <v>1183.4159999999999</v>
      </c>
      <c r="E3441" s="36">
        <v>1183.4159999999999</v>
      </c>
      <c r="F3441" s="36">
        <v>1183.4159999999999</v>
      </c>
      <c r="G3441" s="36"/>
      <c r="H3441" s="36"/>
      <c r="I3441" s="36"/>
      <c r="J3441" s="36"/>
      <c r="K3441" s="36"/>
    </row>
    <row r="3442" spans="1:11" x14ac:dyDescent="0.25">
      <c r="A3442" s="37">
        <v>43698</v>
      </c>
      <c r="B3442" s="36">
        <v>0</v>
      </c>
      <c r="C3442" s="36">
        <v>1238.0250000000001</v>
      </c>
      <c r="D3442" s="36">
        <v>1238.0250000000001</v>
      </c>
      <c r="E3442" s="36">
        <v>1238.0250000000001</v>
      </c>
      <c r="F3442" s="36">
        <v>1238.0250000000001</v>
      </c>
      <c r="G3442" s="36"/>
      <c r="H3442" s="36"/>
      <c r="I3442" s="36"/>
      <c r="J3442" s="36"/>
      <c r="K3442" s="36"/>
    </row>
    <row r="3443" spans="1:11" x14ac:dyDescent="0.25">
      <c r="A3443" s="37">
        <v>43699</v>
      </c>
      <c r="B3443" s="36">
        <v>0</v>
      </c>
      <c r="C3443" s="36">
        <v>1221.4749999999999</v>
      </c>
      <c r="D3443" s="36">
        <v>1221.4749999999999</v>
      </c>
      <c r="E3443" s="36">
        <v>1221.4749999999999</v>
      </c>
      <c r="F3443" s="36">
        <v>1221.4749999999999</v>
      </c>
      <c r="G3443" s="36"/>
      <c r="H3443" s="36"/>
      <c r="I3443" s="36"/>
      <c r="J3443" s="36"/>
      <c r="K3443" s="36"/>
    </row>
    <row r="3444" spans="1:11" x14ac:dyDescent="0.25">
      <c r="A3444" s="37">
        <v>43700</v>
      </c>
      <c r="B3444" s="36">
        <v>0</v>
      </c>
      <c r="C3444" s="36">
        <v>1050.902</v>
      </c>
      <c r="D3444" s="36">
        <v>1050.902</v>
      </c>
      <c r="E3444" s="36">
        <v>1050.902</v>
      </c>
      <c r="F3444" s="36">
        <v>1050.902</v>
      </c>
      <c r="G3444" s="36"/>
      <c r="H3444" s="36"/>
      <c r="I3444" s="36"/>
      <c r="J3444" s="36"/>
      <c r="K3444" s="36"/>
    </row>
    <row r="3445" spans="1:11" x14ac:dyDescent="0.25">
      <c r="A3445" s="37">
        <v>43703</v>
      </c>
      <c r="B3445" s="36">
        <v>0</v>
      </c>
      <c r="C3445" s="36">
        <v>1081.8879999999999</v>
      </c>
      <c r="D3445" s="36">
        <v>1081.8879999999999</v>
      </c>
      <c r="E3445" s="36">
        <v>1081.8879999999999</v>
      </c>
      <c r="F3445" s="36">
        <v>1081.8879999999999</v>
      </c>
      <c r="G3445" s="36"/>
      <c r="H3445" s="36"/>
      <c r="I3445" s="36"/>
      <c r="J3445" s="36"/>
      <c r="K3445" s="36"/>
    </row>
    <row r="3446" spans="1:11" x14ac:dyDescent="0.25">
      <c r="A3446" s="37">
        <v>43704</v>
      </c>
      <c r="B3446" s="36">
        <v>0</v>
      </c>
      <c r="C3446" s="36">
        <v>1069.6220000000001</v>
      </c>
      <c r="D3446" s="36">
        <v>1069.6220000000001</v>
      </c>
      <c r="E3446" s="36">
        <v>1069.6220000000001</v>
      </c>
      <c r="F3446" s="36">
        <v>1069.6220000000001</v>
      </c>
      <c r="G3446" s="36"/>
      <c r="H3446" s="36"/>
      <c r="I3446" s="36"/>
      <c r="J3446" s="36"/>
      <c r="K3446" s="36"/>
    </row>
    <row r="3447" spans="1:11" x14ac:dyDescent="0.25">
      <c r="A3447" s="37">
        <v>43705</v>
      </c>
      <c r="B3447" s="36">
        <v>0</v>
      </c>
      <c r="C3447" s="36">
        <v>1084.9739999999999</v>
      </c>
      <c r="D3447" s="36">
        <v>1084.9739999999999</v>
      </c>
      <c r="E3447" s="36">
        <v>1084.9739999999999</v>
      </c>
      <c r="F3447" s="36">
        <v>1084.9739999999999</v>
      </c>
      <c r="G3447" s="36"/>
      <c r="H3447" s="36"/>
      <c r="I3447" s="36"/>
      <c r="J3447" s="36"/>
      <c r="K3447" s="36"/>
    </row>
    <row r="3448" spans="1:11" x14ac:dyDescent="0.25">
      <c r="A3448" s="37">
        <v>43706</v>
      </c>
      <c r="B3448" s="36">
        <v>0</v>
      </c>
      <c r="C3448" s="36">
        <v>1141.691</v>
      </c>
      <c r="D3448" s="36">
        <v>1141.691</v>
      </c>
      <c r="E3448" s="36">
        <v>1141.691</v>
      </c>
      <c r="F3448" s="36">
        <v>1141.691</v>
      </c>
      <c r="G3448" s="36"/>
      <c r="H3448" s="36"/>
      <c r="I3448" s="36"/>
      <c r="J3448" s="36"/>
      <c r="K3448" s="36"/>
    </row>
    <row r="3449" spans="1:11" x14ac:dyDescent="0.25">
      <c r="A3449" s="37">
        <v>43707</v>
      </c>
      <c r="B3449" s="36">
        <v>0</v>
      </c>
      <c r="C3449" s="36">
        <v>1131.135</v>
      </c>
      <c r="D3449" s="36">
        <v>1131.135</v>
      </c>
      <c r="E3449" s="36">
        <v>1131.135</v>
      </c>
      <c r="F3449" s="36">
        <v>1131.135</v>
      </c>
      <c r="G3449" s="36"/>
      <c r="H3449" s="36"/>
      <c r="I3449" s="36"/>
      <c r="J3449" s="36"/>
      <c r="K3449" s="36"/>
    </row>
    <row r="3450" spans="1:11" x14ac:dyDescent="0.25">
      <c r="A3450" s="37">
        <v>43711</v>
      </c>
      <c r="B3450" s="36">
        <v>0</v>
      </c>
      <c r="C3450" s="36">
        <v>1085.194</v>
      </c>
      <c r="D3450" s="36">
        <v>1085.194</v>
      </c>
      <c r="E3450" s="36">
        <v>1085.194</v>
      </c>
      <c r="F3450" s="36">
        <v>1085.194</v>
      </c>
      <c r="G3450" s="36"/>
      <c r="H3450" s="36"/>
      <c r="I3450" s="36"/>
      <c r="J3450" s="36"/>
      <c r="K3450" s="36"/>
    </row>
    <row r="3451" spans="1:11" x14ac:dyDescent="0.25">
      <c r="A3451" s="37">
        <v>43712</v>
      </c>
      <c r="B3451" s="36">
        <v>0</v>
      </c>
      <c r="C3451" s="36">
        <v>1147.5899999999999</v>
      </c>
      <c r="D3451" s="36">
        <v>1147.5899999999999</v>
      </c>
      <c r="E3451" s="36">
        <v>1147.5899999999999</v>
      </c>
      <c r="F3451" s="36">
        <v>1147.5899999999999</v>
      </c>
      <c r="G3451" s="36"/>
      <c r="H3451" s="36"/>
      <c r="I3451" s="36"/>
      <c r="J3451" s="36"/>
      <c r="K3451" s="36"/>
    </row>
    <row r="3452" spans="1:11" x14ac:dyDescent="0.25">
      <c r="A3452" s="37">
        <v>43713</v>
      </c>
      <c r="B3452" s="36">
        <v>0</v>
      </c>
      <c r="C3452" s="36">
        <v>1200.1869999999999</v>
      </c>
      <c r="D3452" s="36">
        <v>1200.1869999999999</v>
      </c>
      <c r="E3452" s="36">
        <v>1200.1869999999999</v>
      </c>
      <c r="F3452" s="36">
        <v>1200.1869999999999</v>
      </c>
      <c r="G3452" s="36"/>
      <c r="H3452" s="36"/>
      <c r="I3452" s="36"/>
      <c r="J3452" s="36"/>
      <c r="K3452" s="36"/>
    </row>
    <row r="3453" spans="1:11" x14ac:dyDescent="0.25">
      <c r="A3453" s="37">
        <v>43714</v>
      </c>
      <c r="B3453" s="36">
        <v>0</v>
      </c>
      <c r="C3453" s="36">
        <v>1228.3969999999999</v>
      </c>
      <c r="D3453" s="36">
        <v>1228.3969999999999</v>
      </c>
      <c r="E3453" s="36">
        <v>1228.3969999999999</v>
      </c>
      <c r="F3453" s="36">
        <v>1228.3969999999999</v>
      </c>
      <c r="G3453" s="36"/>
      <c r="H3453" s="36"/>
      <c r="I3453" s="36"/>
      <c r="J3453" s="36"/>
      <c r="K3453" s="36"/>
    </row>
    <row r="3454" spans="1:11" x14ac:dyDescent="0.25">
      <c r="A3454" s="37">
        <v>43717</v>
      </c>
      <c r="B3454" s="36">
        <v>0</v>
      </c>
      <c r="C3454" s="36">
        <v>1241.1949999999999</v>
      </c>
      <c r="D3454" s="36">
        <v>1241.1949999999999</v>
      </c>
      <c r="E3454" s="36">
        <v>1241.1949999999999</v>
      </c>
      <c r="F3454" s="36">
        <v>1241.1949999999999</v>
      </c>
      <c r="G3454" s="36"/>
      <c r="H3454" s="36"/>
      <c r="I3454" s="36"/>
      <c r="J3454" s="36"/>
      <c r="K3454" s="36"/>
    </row>
    <row r="3455" spans="1:11" x14ac:dyDescent="0.25">
      <c r="A3455" s="37">
        <v>43718</v>
      </c>
      <c r="B3455" s="36">
        <v>0</v>
      </c>
      <c r="C3455" s="36">
        <v>1236.502</v>
      </c>
      <c r="D3455" s="36">
        <v>1236.502</v>
      </c>
      <c r="E3455" s="36">
        <v>1236.502</v>
      </c>
      <c r="F3455" s="36">
        <v>1236.502</v>
      </c>
      <c r="G3455" s="36"/>
      <c r="H3455" s="36"/>
      <c r="I3455" s="36"/>
      <c r="J3455" s="36"/>
      <c r="K3455" s="36"/>
    </row>
    <row r="3456" spans="1:11" x14ac:dyDescent="0.25">
      <c r="A3456" s="37">
        <v>43719</v>
      </c>
      <c r="B3456" s="36">
        <v>0</v>
      </c>
      <c r="C3456" s="36">
        <v>1262.877</v>
      </c>
      <c r="D3456" s="36">
        <v>1262.877</v>
      </c>
      <c r="E3456" s="36">
        <v>1262.877</v>
      </c>
      <c r="F3456" s="36">
        <v>1262.877</v>
      </c>
      <c r="G3456" s="36"/>
      <c r="H3456" s="36"/>
      <c r="I3456" s="36"/>
      <c r="J3456" s="36"/>
      <c r="K3456" s="36"/>
    </row>
    <row r="3457" spans="1:11" x14ac:dyDescent="0.25">
      <c r="A3457" s="37">
        <v>43720</v>
      </c>
      <c r="B3457" s="36">
        <v>0</v>
      </c>
      <c r="C3457" s="36">
        <v>1301.1859999999999</v>
      </c>
      <c r="D3457" s="36">
        <v>1301.1859999999999</v>
      </c>
      <c r="E3457" s="36">
        <v>1301.1859999999999</v>
      </c>
      <c r="F3457" s="36">
        <v>1301.1859999999999</v>
      </c>
      <c r="G3457" s="36"/>
      <c r="H3457" s="36"/>
      <c r="I3457" s="36"/>
      <c r="J3457" s="36"/>
      <c r="K3457" s="36"/>
    </row>
    <row r="3458" spans="1:11" x14ac:dyDescent="0.25">
      <c r="A3458" s="37">
        <v>43721</v>
      </c>
      <c r="B3458" s="36">
        <v>0</v>
      </c>
      <c r="C3458" s="36">
        <v>1313.499</v>
      </c>
      <c r="D3458" s="36">
        <v>1313.499</v>
      </c>
      <c r="E3458" s="36">
        <v>1313.499</v>
      </c>
      <c r="F3458" s="36">
        <v>1313.499</v>
      </c>
      <c r="G3458" s="36"/>
      <c r="H3458" s="36"/>
      <c r="I3458" s="36"/>
      <c r="J3458" s="36"/>
      <c r="K3458" s="36"/>
    </row>
    <row r="3459" spans="1:11" x14ac:dyDescent="0.25">
      <c r="A3459" s="37">
        <v>43724</v>
      </c>
      <c r="B3459" s="36">
        <v>0</v>
      </c>
      <c r="C3459" s="36">
        <v>1289.665</v>
      </c>
      <c r="D3459" s="36">
        <v>1289.665</v>
      </c>
      <c r="E3459" s="36">
        <v>1289.665</v>
      </c>
      <c r="F3459" s="36">
        <v>1289.665</v>
      </c>
      <c r="G3459" s="36"/>
      <c r="H3459" s="36"/>
      <c r="I3459" s="36"/>
      <c r="J3459" s="36"/>
      <c r="K3459" s="36"/>
    </row>
    <row r="3460" spans="1:11" x14ac:dyDescent="0.25">
      <c r="A3460" s="37">
        <v>43725</v>
      </c>
      <c r="B3460" s="36">
        <v>0</v>
      </c>
      <c r="C3460" s="36">
        <v>1295.6289999999999</v>
      </c>
      <c r="D3460" s="36">
        <v>1295.6289999999999</v>
      </c>
      <c r="E3460" s="36">
        <v>1295.6289999999999</v>
      </c>
      <c r="F3460" s="36">
        <v>1295.6289999999999</v>
      </c>
      <c r="G3460" s="36"/>
      <c r="H3460" s="36"/>
      <c r="I3460" s="36"/>
      <c r="J3460" s="36"/>
      <c r="K3460" s="36"/>
    </row>
    <row r="3461" spans="1:11" x14ac:dyDescent="0.25">
      <c r="A3461" s="37">
        <v>43726</v>
      </c>
      <c r="B3461" s="36">
        <v>0</v>
      </c>
      <c r="C3461" s="36">
        <v>1337.9849999999999</v>
      </c>
      <c r="D3461" s="36">
        <v>1337.9849999999999</v>
      </c>
      <c r="E3461" s="36">
        <v>1337.9849999999999</v>
      </c>
      <c r="F3461" s="36">
        <v>1337.9849999999999</v>
      </c>
      <c r="G3461" s="36"/>
      <c r="H3461" s="36"/>
      <c r="I3461" s="36"/>
      <c r="J3461" s="36"/>
      <c r="K3461" s="36"/>
    </row>
    <row r="3462" spans="1:11" x14ac:dyDescent="0.25">
      <c r="A3462" s="37">
        <v>43727</v>
      </c>
      <c r="B3462" s="36">
        <v>0</v>
      </c>
      <c r="C3462" s="36">
        <v>1359.7149999999999</v>
      </c>
      <c r="D3462" s="36">
        <v>1359.7149999999999</v>
      </c>
      <c r="E3462" s="36">
        <v>1359.7149999999999</v>
      </c>
      <c r="F3462" s="36">
        <v>1359.7149999999999</v>
      </c>
      <c r="G3462" s="36"/>
      <c r="H3462" s="36"/>
      <c r="I3462" s="36"/>
      <c r="J3462" s="36"/>
      <c r="K3462" s="36"/>
    </row>
    <row r="3463" spans="1:11" x14ac:dyDescent="0.25">
      <c r="A3463" s="37">
        <v>43728</v>
      </c>
      <c r="B3463" s="36">
        <v>0</v>
      </c>
      <c r="C3463" s="36">
        <v>1297.2739999999999</v>
      </c>
      <c r="D3463" s="36">
        <v>1297.2739999999999</v>
      </c>
      <c r="E3463" s="36">
        <v>1297.2739999999999</v>
      </c>
      <c r="F3463" s="36">
        <v>1297.2739999999999</v>
      </c>
      <c r="G3463" s="36"/>
      <c r="H3463" s="36"/>
      <c r="I3463" s="36"/>
      <c r="J3463" s="36"/>
      <c r="K3463" s="36"/>
    </row>
    <row r="3464" spans="1:11" x14ac:dyDescent="0.25">
      <c r="A3464" s="37">
        <v>43731</v>
      </c>
      <c r="B3464" s="36">
        <v>0</v>
      </c>
      <c r="C3464" s="36">
        <v>1307.9649999999999</v>
      </c>
      <c r="D3464" s="36">
        <v>1307.9649999999999</v>
      </c>
      <c r="E3464" s="36">
        <v>1307.9649999999999</v>
      </c>
      <c r="F3464" s="36">
        <v>1307.9649999999999</v>
      </c>
      <c r="G3464" s="36"/>
      <c r="H3464" s="36"/>
      <c r="I3464" s="36"/>
      <c r="J3464" s="36"/>
      <c r="K3464" s="36"/>
    </row>
    <row r="3465" spans="1:11" x14ac:dyDescent="0.25">
      <c r="A3465" s="37">
        <v>43732</v>
      </c>
      <c r="B3465" s="36">
        <v>0</v>
      </c>
      <c r="C3465" s="36">
        <v>1247.258</v>
      </c>
      <c r="D3465" s="36">
        <v>1247.258</v>
      </c>
      <c r="E3465" s="36">
        <v>1247.258</v>
      </c>
      <c r="F3465" s="36">
        <v>1247.258</v>
      </c>
      <c r="G3465" s="36"/>
      <c r="H3465" s="36"/>
      <c r="I3465" s="36"/>
      <c r="J3465" s="36"/>
      <c r="K3465" s="36"/>
    </row>
    <row r="3466" spans="1:11" x14ac:dyDescent="0.25">
      <c r="A3466" s="37">
        <v>43733</v>
      </c>
      <c r="B3466" s="36">
        <v>0</v>
      </c>
      <c r="C3466" s="36">
        <v>1275.6869999999999</v>
      </c>
      <c r="D3466" s="36">
        <v>1275.6869999999999</v>
      </c>
      <c r="E3466" s="36">
        <v>1275.6869999999999</v>
      </c>
      <c r="F3466" s="36">
        <v>1275.6869999999999</v>
      </c>
      <c r="G3466" s="36"/>
      <c r="H3466" s="36"/>
      <c r="I3466" s="36"/>
      <c r="J3466" s="36"/>
      <c r="K3466" s="36"/>
    </row>
    <row r="3467" spans="1:11" x14ac:dyDescent="0.25">
      <c r="A3467" s="37">
        <v>43734</v>
      </c>
      <c r="B3467" s="36">
        <v>0</v>
      </c>
      <c r="C3467" s="36">
        <v>1264.617</v>
      </c>
      <c r="D3467" s="36">
        <v>1264.617</v>
      </c>
      <c r="E3467" s="36">
        <v>1264.617</v>
      </c>
      <c r="F3467" s="36">
        <v>1264.617</v>
      </c>
      <c r="G3467" s="36"/>
      <c r="H3467" s="36"/>
      <c r="I3467" s="36"/>
      <c r="J3467" s="36"/>
      <c r="K3467" s="36"/>
    </row>
    <row r="3468" spans="1:11" x14ac:dyDescent="0.25">
      <c r="A3468" s="37">
        <v>43735</v>
      </c>
      <c r="B3468" s="36">
        <v>0</v>
      </c>
      <c r="C3468" s="36">
        <v>1219.528</v>
      </c>
      <c r="D3468" s="36">
        <v>1219.528</v>
      </c>
      <c r="E3468" s="36">
        <v>1219.528</v>
      </c>
      <c r="F3468" s="36">
        <v>1219.528</v>
      </c>
      <c r="G3468" s="36"/>
      <c r="H3468" s="36"/>
      <c r="I3468" s="36"/>
      <c r="J3468" s="36"/>
      <c r="K3468" s="36"/>
    </row>
    <row r="3469" spans="1:11" x14ac:dyDescent="0.25">
      <c r="A3469" s="37">
        <v>43738</v>
      </c>
      <c r="B3469" s="36">
        <v>0</v>
      </c>
      <c r="C3469" s="36">
        <v>1262.471</v>
      </c>
      <c r="D3469" s="36">
        <v>1262.471</v>
      </c>
      <c r="E3469" s="36">
        <v>1262.471</v>
      </c>
      <c r="F3469" s="36">
        <v>1262.471</v>
      </c>
      <c r="G3469" s="36"/>
      <c r="H3469" s="36"/>
      <c r="I3469" s="36"/>
      <c r="J3469" s="36"/>
      <c r="K3469" s="36"/>
    </row>
    <row r="3470" spans="1:11" x14ac:dyDescent="0.25">
      <c r="A3470" s="37">
        <v>43739</v>
      </c>
      <c r="B3470" s="36">
        <v>0</v>
      </c>
      <c r="C3470" s="36">
        <v>1210.3430000000001</v>
      </c>
      <c r="D3470" s="36">
        <v>1210.3430000000001</v>
      </c>
      <c r="E3470" s="36">
        <v>1210.3430000000001</v>
      </c>
      <c r="F3470" s="36">
        <v>1210.3430000000001</v>
      </c>
      <c r="G3470" s="36"/>
      <c r="H3470" s="36"/>
      <c r="I3470" s="36"/>
      <c r="J3470" s="36"/>
      <c r="K3470" s="36"/>
    </row>
    <row r="3471" spans="1:11" x14ac:dyDescent="0.25">
      <c r="A3471" s="37">
        <v>43740</v>
      </c>
      <c r="B3471" s="36">
        <v>0</v>
      </c>
      <c r="C3471" s="36">
        <v>1125.8779999999999</v>
      </c>
      <c r="D3471" s="36">
        <v>1125.8779999999999</v>
      </c>
      <c r="E3471" s="36">
        <v>1125.8779999999999</v>
      </c>
      <c r="F3471" s="36">
        <v>1125.8779999999999</v>
      </c>
      <c r="G3471" s="36"/>
      <c r="H3471" s="36"/>
      <c r="I3471" s="36"/>
      <c r="J3471" s="36"/>
      <c r="K3471" s="36"/>
    </row>
    <row r="3472" spans="1:11" x14ac:dyDescent="0.25">
      <c r="A3472" s="37">
        <v>43741</v>
      </c>
      <c r="B3472" s="36">
        <v>0</v>
      </c>
      <c r="C3472" s="36">
        <v>1156.7139999999999</v>
      </c>
      <c r="D3472" s="36">
        <v>1156.7139999999999</v>
      </c>
      <c r="E3472" s="36">
        <v>1156.7139999999999</v>
      </c>
      <c r="F3472" s="36">
        <v>1156.7139999999999</v>
      </c>
      <c r="G3472" s="36"/>
      <c r="H3472" s="36"/>
      <c r="I3472" s="36"/>
      <c r="J3472" s="36"/>
      <c r="K3472" s="36"/>
    </row>
    <row r="3473" spans="1:11" x14ac:dyDescent="0.25">
      <c r="A3473" s="37">
        <v>43742</v>
      </c>
      <c r="B3473" s="36">
        <v>0</v>
      </c>
      <c r="C3473" s="36">
        <v>1226.44</v>
      </c>
      <c r="D3473" s="36">
        <v>1226.44</v>
      </c>
      <c r="E3473" s="36">
        <v>1226.44</v>
      </c>
      <c r="F3473" s="36">
        <v>1226.44</v>
      </c>
      <c r="G3473" s="36"/>
      <c r="H3473" s="36"/>
      <c r="I3473" s="36"/>
      <c r="J3473" s="36"/>
      <c r="K3473" s="36"/>
    </row>
    <row r="3474" spans="1:11" x14ac:dyDescent="0.25">
      <c r="A3474" s="37">
        <v>43745</v>
      </c>
      <c r="B3474" s="36">
        <v>0</v>
      </c>
      <c r="C3474" s="36">
        <v>1218.4870000000001</v>
      </c>
      <c r="D3474" s="36">
        <v>1218.4870000000001</v>
      </c>
      <c r="E3474" s="36">
        <v>1218.4870000000001</v>
      </c>
      <c r="F3474" s="36">
        <v>1218.4870000000001</v>
      </c>
      <c r="G3474" s="36"/>
      <c r="H3474" s="36"/>
      <c r="I3474" s="36"/>
      <c r="J3474" s="36"/>
      <c r="K3474" s="36"/>
    </row>
    <row r="3475" spans="1:11" x14ac:dyDescent="0.25">
      <c r="A3475" s="37">
        <v>43746</v>
      </c>
      <c r="B3475" s="36">
        <v>0</v>
      </c>
      <c r="C3475" s="36">
        <v>1131.0050000000001</v>
      </c>
      <c r="D3475" s="36">
        <v>1131.0050000000001</v>
      </c>
      <c r="E3475" s="36">
        <v>1131.0050000000001</v>
      </c>
      <c r="F3475" s="36">
        <v>1131.0050000000001</v>
      </c>
      <c r="G3475" s="36"/>
      <c r="H3475" s="36"/>
      <c r="I3475" s="36"/>
      <c r="J3475" s="36"/>
      <c r="K3475" s="36"/>
    </row>
    <row r="3476" spans="1:11" x14ac:dyDescent="0.25">
      <c r="A3476" s="37">
        <v>43747</v>
      </c>
      <c r="B3476" s="36">
        <v>0</v>
      </c>
      <c r="C3476" s="36">
        <v>1167.489</v>
      </c>
      <c r="D3476" s="36">
        <v>1167.489</v>
      </c>
      <c r="E3476" s="36">
        <v>1167.489</v>
      </c>
      <c r="F3476" s="36">
        <v>1167.489</v>
      </c>
      <c r="G3476" s="36"/>
      <c r="H3476" s="36"/>
      <c r="I3476" s="36"/>
      <c r="J3476" s="36"/>
      <c r="K3476" s="36"/>
    </row>
    <row r="3477" spans="1:11" x14ac:dyDescent="0.25">
      <c r="A3477" s="37">
        <v>43748</v>
      </c>
      <c r="B3477" s="36">
        <v>0</v>
      </c>
      <c r="C3477" s="36">
        <v>1198.3409999999999</v>
      </c>
      <c r="D3477" s="36">
        <v>1198.3409999999999</v>
      </c>
      <c r="E3477" s="36">
        <v>1198.3409999999999</v>
      </c>
      <c r="F3477" s="36">
        <v>1198.3409999999999</v>
      </c>
      <c r="G3477" s="36"/>
      <c r="H3477" s="36"/>
      <c r="I3477" s="36"/>
      <c r="J3477" s="36"/>
      <c r="K3477" s="36"/>
    </row>
    <row r="3478" spans="1:11" x14ac:dyDescent="0.25">
      <c r="A3478" s="37">
        <v>43749</v>
      </c>
      <c r="B3478" s="36">
        <v>0</v>
      </c>
      <c r="C3478" s="36">
        <v>1273.2650000000001</v>
      </c>
      <c r="D3478" s="36">
        <v>1273.2650000000001</v>
      </c>
      <c r="E3478" s="36">
        <v>1273.2650000000001</v>
      </c>
      <c r="F3478" s="36">
        <v>1273.2650000000001</v>
      </c>
      <c r="G3478" s="36"/>
      <c r="H3478" s="36"/>
      <c r="I3478" s="36"/>
      <c r="J3478" s="36"/>
      <c r="K3478" s="36"/>
    </row>
    <row r="3479" spans="1:11" x14ac:dyDescent="0.25">
      <c r="A3479" s="37">
        <v>43752</v>
      </c>
      <c r="B3479" s="36">
        <v>0</v>
      </c>
      <c r="C3479" s="36">
        <v>1307.2149999999999</v>
      </c>
      <c r="D3479" s="36">
        <v>1307.2149999999999</v>
      </c>
      <c r="E3479" s="36">
        <v>1307.2149999999999</v>
      </c>
      <c r="F3479" s="36">
        <v>1307.2149999999999</v>
      </c>
      <c r="G3479" s="36"/>
      <c r="H3479" s="36"/>
      <c r="I3479" s="36"/>
      <c r="J3479" s="36"/>
      <c r="K3479" s="36"/>
    </row>
    <row r="3480" spans="1:11" x14ac:dyDescent="0.25">
      <c r="A3480" s="37">
        <v>43753</v>
      </c>
      <c r="B3480" s="36">
        <v>0</v>
      </c>
      <c r="C3480" s="36">
        <v>1351.8679999999999</v>
      </c>
      <c r="D3480" s="36">
        <v>1351.8679999999999</v>
      </c>
      <c r="E3480" s="36">
        <v>1351.8679999999999</v>
      </c>
      <c r="F3480" s="36">
        <v>1351.8679999999999</v>
      </c>
      <c r="G3480" s="36"/>
      <c r="H3480" s="36"/>
      <c r="I3480" s="36"/>
      <c r="J3480" s="36"/>
      <c r="K3480" s="36"/>
    </row>
    <row r="3481" spans="1:11" x14ac:dyDescent="0.25">
      <c r="A3481" s="37">
        <v>43754</v>
      </c>
      <c r="B3481" s="36">
        <v>0</v>
      </c>
      <c r="C3481" s="36">
        <v>1365.443</v>
      </c>
      <c r="D3481" s="36">
        <v>1365.443</v>
      </c>
      <c r="E3481" s="36">
        <v>1365.443</v>
      </c>
      <c r="F3481" s="36">
        <v>1365.443</v>
      </c>
      <c r="G3481" s="36"/>
      <c r="H3481" s="36"/>
      <c r="I3481" s="36"/>
      <c r="J3481" s="36"/>
      <c r="K3481" s="36"/>
    </row>
    <row r="3482" spans="1:11" x14ac:dyDescent="0.25">
      <c r="A3482" s="37">
        <v>43755</v>
      </c>
      <c r="B3482" s="36">
        <v>0</v>
      </c>
      <c r="C3482" s="36">
        <v>1376.143</v>
      </c>
      <c r="D3482" s="36">
        <v>1376.143</v>
      </c>
      <c r="E3482" s="36">
        <v>1376.143</v>
      </c>
      <c r="F3482" s="36">
        <v>1376.143</v>
      </c>
      <c r="G3482" s="36"/>
      <c r="H3482" s="36"/>
      <c r="I3482" s="36"/>
      <c r="J3482" s="36"/>
      <c r="K3482" s="36"/>
    </row>
    <row r="3483" spans="1:11" x14ac:dyDescent="0.25">
      <c r="A3483" s="37">
        <v>43756</v>
      </c>
      <c r="B3483" s="36">
        <v>0</v>
      </c>
      <c r="C3483" s="36">
        <v>1376.308</v>
      </c>
      <c r="D3483" s="36">
        <v>1376.308</v>
      </c>
      <c r="E3483" s="36">
        <v>1376.308</v>
      </c>
      <c r="F3483" s="36">
        <v>1376.308</v>
      </c>
      <c r="G3483" s="36"/>
      <c r="H3483" s="36"/>
      <c r="I3483" s="36"/>
      <c r="J3483" s="36"/>
      <c r="K3483" s="36"/>
    </row>
    <row r="3484" spans="1:11" x14ac:dyDescent="0.25">
      <c r="A3484" s="37">
        <v>43759</v>
      </c>
      <c r="B3484" s="36">
        <v>0</v>
      </c>
      <c r="C3484" s="36">
        <v>1408.9949999999999</v>
      </c>
      <c r="D3484" s="36">
        <v>1408.9949999999999</v>
      </c>
      <c r="E3484" s="36">
        <v>1408.9949999999999</v>
      </c>
      <c r="F3484" s="36">
        <v>1408.9949999999999</v>
      </c>
      <c r="G3484" s="36"/>
      <c r="H3484" s="36"/>
      <c r="I3484" s="36"/>
      <c r="J3484" s="36"/>
      <c r="K3484" s="36"/>
    </row>
    <row r="3485" spans="1:11" x14ac:dyDescent="0.25">
      <c r="A3485" s="37">
        <v>43760</v>
      </c>
      <c r="B3485" s="36">
        <v>0</v>
      </c>
      <c r="C3485" s="36">
        <v>1392.779</v>
      </c>
      <c r="D3485" s="36">
        <v>1392.779</v>
      </c>
      <c r="E3485" s="36">
        <v>1392.779</v>
      </c>
      <c r="F3485" s="36">
        <v>1392.779</v>
      </c>
      <c r="G3485" s="36"/>
      <c r="H3485" s="36"/>
      <c r="I3485" s="36"/>
      <c r="J3485" s="36"/>
      <c r="K3485" s="36"/>
    </row>
    <row r="3486" spans="1:11" x14ac:dyDescent="0.25">
      <c r="A3486" s="37">
        <v>43761</v>
      </c>
      <c r="B3486" s="36">
        <v>0</v>
      </c>
      <c r="C3486" s="36">
        <v>1399.491</v>
      </c>
      <c r="D3486" s="36">
        <v>1399.491</v>
      </c>
      <c r="E3486" s="36">
        <v>1399.491</v>
      </c>
      <c r="F3486" s="36">
        <v>1399.491</v>
      </c>
      <c r="G3486" s="36"/>
      <c r="H3486" s="36"/>
      <c r="I3486" s="36"/>
      <c r="J3486" s="36"/>
      <c r="K3486" s="36"/>
    </row>
    <row r="3487" spans="1:11" x14ac:dyDescent="0.25">
      <c r="A3487" s="37">
        <v>43762</v>
      </c>
      <c r="B3487" s="36">
        <v>0</v>
      </c>
      <c r="C3487" s="36">
        <v>1425.511</v>
      </c>
      <c r="D3487" s="36">
        <v>1425.511</v>
      </c>
      <c r="E3487" s="36">
        <v>1425.511</v>
      </c>
      <c r="F3487" s="36">
        <v>1425.511</v>
      </c>
      <c r="G3487" s="36"/>
      <c r="H3487" s="36"/>
      <c r="I3487" s="36"/>
      <c r="J3487" s="36"/>
      <c r="K3487" s="36"/>
    </row>
    <row r="3488" spans="1:11" x14ac:dyDescent="0.25">
      <c r="A3488" s="37">
        <v>43763</v>
      </c>
      <c r="B3488" s="36">
        <v>0</v>
      </c>
      <c r="C3488" s="36">
        <v>1470.4459999999999</v>
      </c>
      <c r="D3488" s="36">
        <v>1470.4459999999999</v>
      </c>
      <c r="E3488" s="36">
        <v>1470.4459999999999</v>
      </c>
      <c r="F3488" s="36">
        <v>1470.4459999999999</v>
      </c>
      <c r="G3488" s="36"/>
      <c r="H3488" s="36"/>
      <c r="I3488" s="36"/>
      <c r="J3488" s="36"/>
      <c r="K3488" s="36"/>
    </row>
    <row r="3489" spans="1:11" x14ac:dyDescent="0.25">
      <c r="A3489" s="37">
        <v>43766</v>
      </c>
      <c r="B3489" s="36">
        <v>0</v>
      </c>
      <c r="C3489" s="36">
        <v>1459.3119999999999</v>
      </c>
      <c r="D3489" s="36">
        <v>1459.3119999999999</v>
      </c>
      <c r="E3489" s="36">
        <v>1459.3119999999999</v>
      </c>
      <c r="F3489" s="36">
        <v>1459.3119999999999</v>
      </c>
      <c r="G3489" s="36"/>
      <c r="H3489" s="36"/>
      <c r="I3489" s="36"/>
      <c r="J3489" s="36"/>
      <c r="K3489" s="36"/>
    </row>
    <row r="3490" spans="1:11" x14ac:dyDescent="0.25">
      <c r="A3490" s="37">
        <v>43767</v>
      </c>
      <c r="B3490" s="36">
        <v>0</v>
      </c>
      <c r="C3490" s="36">
        <v>1455.924</v>
      </c>
      <c r="D3490" s="36">
        <v>1455.924</v>
      </c>
      <c r="E3490" s="36">
        <v>1455.924</v>
      </c>
      <c r="F3490" s="36">
        <v>1455.924</v>
      </c>
      <c r="G3490" s="36"/>
      <c r="H3490" s="36"/>
      <c r="I3490" s="36"/>
      <c r="J3490" s="36"/>
      <c r="K3490" s="36"/>
    </row>
    <row r="3491" spans="1:11" x14ac:dyDescent="0.25">
      <c r="A3491" s="37">
        <v>43768</v>
      </c>
      <c r="B3491" s="36">
        <v>0</v>
      </c>
      <c r="C3491" s="36">
        <v>1492.056</v>
      </c>
      <c r="D3491" s="36">
        <v>1492.056</v>
      </c>
      <c r="E3491" s="36">
        <v>1492.056</v>
      </c>
      <c r="F3491" s="36">
        <v>1492.056</v>
      </c>
      <c r="G3491" s="36"/>
      <c r="H3491" s="36"/>
      <c r="I3491" s="36"/>
      <c r="J3491" s="36"/>
      <c r="K3491" s="36"/>
    </row>
    <row r="3492" spans="1:11" x14ac:dyDescent="0.25">
      <c r="A3492" s="37">
        <v>43769</v>
      </c>
      <c r="B3492" s="36">
        <v>0</v>
      </c>
      <c r="C3492" s="36">
        <v>1458.8879999999999</v>
      </c>
      <c r="D3492" s="36">
        <v>1458.8879999999999</v>
      </c>
      <c r="E3492" s="36">
        <v>1458.8879999999999</v>
      </c>
      <c r="F3492" s="36">
        <v>1458.8879999999999</v>
      </c>
      <c r="G3492" s="36"/>
      <c r="H3492" s="36"/>
      <c r="I3492" s="36"/>
      <c r="J3492" s="36"/>
      <c r="K3492" s="36"/>
    </row>
    <row r="3493" spans="1:11" x14ac:dyDescent="0.25">
      <c r="A3493" s="37">
        <v>43770</v>
      </c>
      <c r="B3493" s="36">
        <v>0</v>
      </c>
      <c r="C3493" s="36">
        <v>1535.3140000000001</v>
      </c>
      <c r="D3493" s="36">
        <v>1535.3140000000001</v>
      </c>
      <c r="E3493" s="36">
        <v>1535.3140000000001</v>
      </c>
      <c r="F3493" s="36">
        <v>1535.3140000000001</v>
      </c>
      <c r="G3493" s="36"/>
      <c r="H3493" s="36"/>
      <c r="I3493" s="36"/>
      <c r="J3493" s="36"/>
      <c r="K3493" s="36"/>
    </row>
    <row r="3494" spans="1:11" x14ac:dyDescent="0.25">
      <c r="A3494" s="37">
        <v>43773</v>
      </c>
      <c r="B3494" s="36">
        <v>0</v>
      </c>
      <c r="C3494" s="36">
        <v>1531.827</v>
      </c>
      <c r="D3494" s="36">
        <v>1531.827</v>
      </c>
      <c r="E3494" s="36">
        <v>1531.827</v>
      </c>
      <c r="F3494" s="36">
        <v>1531.827</v>
      </c>
      <c r="G3494" s="36"/>
      <c r="H3494" s="36"/>
      <c r="I3494" s="36"/>
      <c r="J3494" s="36"/>
      <c r="K3494" s="36"/>
    </row>
    <row r="3495" spans="1:11" x14ac:dyDescent="0.25">
      <c r="A3495" s="37">
        <v>43774</v>
      </c>
      <c r="B3495" s="36">
        <v>0</v>
      </c>
      <c r="C3495" s="36">
        <v>1507.5170000000001</v>
      </c>
      <c r="D3495" s="36">
        <v>1507.5170000000001</v>
      </c>
      <c r="E3495" s="36">
        <v>1507.5170000000001</v>
      </c>
      <c r="F3495" s="36">
        <v>1507.5170000000001</v>
      </c>
      <c r="G3495" s="36"/>
      <c r="H3495" s="36"/>
      <c r="I3495" s="36"/>
      <c r="J3495" s="36"/>
      <c r="K3495" s="36"/>
    </row>
    <row r="3496" spans="1:11" x14ac:dyDescent="0.25">
      <c r="A3496" s="37">
        <v>43775</v>
      </c>
      <c r="B3496" s="36">
        <v>0</v>
      </c>
      <c r="C3496" s="36">
        <v>1502.307</v>
      </c>
      <c r="D3496" s="36">
        <v>1502.307</v>
      </c>
      <c r="E3496" s="36">
        <v>1502.307</v>
      </c>
      <c r="F3496" s="36">
        <v>1502.307</v>
      </c>
      <c r="G3496" s="36"/>
      <c r="H3496" s="36"/>
      <c r="I3496" s="36"/>
      <c r="J3496" s="36"/>
      <c r="K3496" s="36"/>
    </row>
    <row r="3497" spans="1:11" x14ac:dyDescent="0.25">
      <c r="A3497" s="37">
        <v>43776</v>
      </c>
      <c r="B3497" s="36">
        <v>0</v>
      </c>
      <c r="C3497" s="36">
        <v>1517.6590000000001</v>
      </c>
      <c r="D3497" s="36">
        <v>1517.6590000000001</v>
      </c>
      <c r="E3497" s="36">
        <v>1517.6590000000001</v>
      </c>
      <c r="F3497" s="36">
        <v>1517.6590000000001</v>
      </c>
      <c r="G3497" s="36"/>
      <c r="H3497" s="36"/>
      <c r="I3497" s="36"/>
      <c r="J3497" s="36"/>
      <c r="K3497" s="36"/>
    </row>
    <row r="3498" spans="1:11" x14ac:dyDescent="0.25">
      <c r="A3498" s="37">
        <v>43777</v>
      </c>
      <c r="B3498" s="36">
        <v>0</v>
      </c>
      <c r="C3498" s="36">
        <v>1551.0150000000001</v>
      </c>
      <c r="D3498" s="36">
        <v>1551.0150000000001</v>
      </c>
      <c r="E3498" s="36">
        <v>1551.0150000000001</v>
      </c>
      <c r="F3498" s="36">
        <v>1551.0150000000001</v>
      </c>
      <c r="G3498" s="36"/>
      <c r="H3498" s="36"/>
      <c r="I3498" s="36"/>
      <c r="J3498" s="36"/>
      <c r="K3498" s="36"/>
    </row>
    <row r="3499" spans="1:11" x14ac:dyDescent="0.25">
      <c r="A3499" s="37">
        <v>43780</v>
      </c>
      <c r="B3499" s="36">
        <v>0</v>
      </c>
      <c r="C3499" s="36">
        <v>1554.348</v>
      </c>
      <c r="D3499" s="36">
        <v>1554.348</v>
      </c>
      <c r="E3499" s="36">
        <v>1554.348</v>
      </c>
      <c r="F3499" s="36">
        <v>1554.348</v>
      </c>
      <c r="G3499" s="36"/>
      <c r="H3499" s="36"/>
      <c r="I3499" s="36"/>
      <c r="J3499" s="36"/>
      <c r="K3499" s="36"/>
    </row>
    <row r="3500" spans="1:11" x14ac:dyDescent="0.25">
      <c r="A3500" s="37">
        <v>43781</v>
      </c>
      <c r="B3500" s="36">
        <v>0</v>
      </c>
      <c r="C3500" s="36">
        <v>1579.5630000000001</v>
      </c>
      <c r="D3500" s="36">
        <v>1579.5630000000001</v>
      </c>
      <c r="E3500" s="36">
        <v>1579.5630000000001</v>
      </c>
      <c r="F3500" s="36">
        <v>1579.5630000000001</v>
      </c>
      <c r="G3500" s="36"/>
      <c r="H3500" s="36"/>
      <c r="I3500" s="36"/>
      <c r="J3500" s="36"/>
      <c r="K3500" s="36"/>
    </row>
    <row r="3501" spans="1:11" x14ac:dyDescent="0.25">
      <c r="A3501" s="37">
        <v>43782</v>
      </c>
      <c r="B3501" s="36">
        <v>0</v>
      </c>
      <c r="C3501" s="36">
        <v>1572.9880000000001</v>
      </c>
      <c r="D3501" s="36">
        <v>1572.9880000000001</v>
      </c>
      <c r="E3501" s="36">
        <v>1572.9880000000001</v>
      </c>
      <c r="F3501" s="36">
        <v>1572.9880000000001</v>
      </c>
      <c r="G3501" s="36"/>
      <c r="H3501" s="36"/>
      <c r="I3501" s="36"/>
      <c r="J3501" s="36"/>
      <c r="K3501" s="36"/>
    </row>
    <row r="3502" spans="1:11" x14ac:dyDescent="0.25">
      <c r="A3502" s="37">
        <v>43783</v>
      </c>
      <c r="B3502" s="36">
        <v>0</v>
      </c>
      <c r="C3502" s="36">
        <v>1586.818</v>
      </c>
      <c r="D3502" s="36">
        <v>1586.818</v>
      </c>
      <c r="E3502" s="36">
        <v>1586.818</v>
      </c>
      <c r="F3502" s="36">
        <v>1586.818</v>
      </c>
      <c r="G3502" s="36"/>
      <c r="H3502" s="36"/>
      <c r="I3502" s="36"/>
      <c r="J3502" s="36"/>
      <c r="K3502" s="36"/>
    </row>
    <row r="3503" spans="1:11" x14ac:dyDescent="0.25">
      <c r="A3503" s="37">
        <v>43784</v>
      </c>
      <c r="B3503" s="36">
        <v>0</v>
      </c>
      <c r="C3503" s="36">
        <v>1657.808</v>
      </c>
      <c r="D3503" s="36">
        <v>1657.808</v>
      </c>
      <c r="E3503" s="36">
        <v>1657.808</v>
      </c>
      <c r="F3503" s="36">
        <v>1657.808</v>
      </c>
      <c r="G3503" s="36"/>
      <c r="H3503" s="36"/>
      <c r="I3503" s="36"/>
      <c r="J3503" s="36"/>
      <c r="K3503" s="36"/>
    </row>
    <row r="3504" spans="1:11" x14ac:dyDescent="0.25">
      <c r="A3504" s="37">
        <v>43787</v>
      </c>
      <c r="B3504" s="36">
        <v>0</v>
      </c>
      <c r="C3504" s="36">
        <v>1660.4290000000001</v>
      </c>
      <c r="D3504" s="36">
        <v>1660.4290000000001</v>
      </c>
      <c r="E3504" s="36">
        <v>1660.4290000000001</v>
      </c>
      <c r="F3504" s="36">
        <v>1660.4290000000001</v>
      </c>
      <c r="G3504" s="36"/>
      <c r="H3504" s="36"/>
      <c r="I3504" s="36"/>
      <c r="J3504" s="36"/>
      <c r="K3504" s="36"/>
    </row>
    <row r="3505" spans="1:11" x14ac:dyDescent="0.25">
      <c r="A3505" s="37">
        <v>43788</v>
      </c>
      <c r="B3505" s="36">
        <v>0</v>
      </c>
      <c r="C3505" s="36">
        <v>1646.537</v>
      </c>
      <c r="D3505" s="36">
        <v>1646.537</v>
      </c>
      <c r="E3505" s="36">
        <v>1646.537</v>
      </c>
      <c r="F3505" s="36">
        <v>1646.537</v>
      </c>
      <c r="G3505" s="36"/>
      <c r="H3505" s="36"/>
      <c r="I3505" s="36"/>
      <c r="J3505" s="36"/>
      <c r="K3505" s="36"/>
    </row>
    <row r="3506" spans="1:11" x14ac:dyDescent="0.25">
      <c r="A3506" s="37">
        <v>43789</v>
      </c>
      <c r="B3506" s="36">
        <v>0</v>
      </c>
      <c r="C3506" s="36">
        <v>1627.597</v>
      </c>
      <c r="D3506" s="36">
        <v>1627.597</v>
      </c>
      <c r="E3506" s="36">
        <v>1627.597</v>
      </c>
      <c r="F3506" s="36">
        <v>1627.597</v>
      </c>
      <c r="G3506" s="36"/>
      <c r="H3506" s="36"/>
      <c r="I3506" s="36"/>
      <c r="J3506" s="36"/>
      <c r="K3506" s="36"/>
    </row>
    <row r="3507" spans="1:11" x14ac:dyDescent="0.25">
      <c r="A3507" s="37">
        <v>43790</v>
      </c>
      <c r="B3507" s="36">
        <v>0</v>
      </c>
      <c r="C3507" s="36">
        <v>1615.241</v>
      </c>
      <c r="D3507" s="36">
        <v>1615.241</v>
      </c>
      <c r="E3507" s="36">
        <v>1615.241</v>
      </c>
      <c r="F3507" s="36">
        <v>1615.241</v>
      </c>
      <c r="G3507" s="36"/>
      <c r="H3507" s="36"/>
      <c r="I3507" s="36"/>
      <c r="J3507" s="36"/>
      <c r="K3507" s="36"/>
    </row>
    <row r="3508" spans="1:11" x14ac:dyDescent="0.25">
      <c r="A3508" s="37">
        <v>43791</v>
      </c>
      <c r="B3508" s="36">
        <v>0</v>
      </c>
      <c r="C3508" s="36">
        <v>1626.36</v>
      </c>
      <c r="D3508" s="36">
        <v>1681.62</v>
      </c>
      <c r="E3508" s="36">
        <v>1626.36</v>
      </c>
      <c r="F3508" s="36">
        <v>1664.32</v>
      </c>
      <c r="G3508" s="36"/>
      <c r="H3508" s="36"/>
      <c r="I3508" s="36"/>
      <c r="J3508" s="36"/>
      <c r="K3508" s="36"/>
    </row>
    <row r="3509" spans="1:11" x14ac:dyDescent="0.25">
      <c r="A3509" s="37">
        <v>43794</v>
      </c>
      <c r="B3509" s="36">
        <v>0</v>
      </c>
      <c r="C3509" s="36">
        <v>1681.48</v>
      </c>
      <c r="D3509" s="36">
        <v>1749.32</v>
      </c>
      <c r="E3509" s="36">
        <v>1681.48</v>
      </c>
      <c r="F3509" s="36">
        <v>1740.23</v>
      </c>
      <c r="G3509" s="36"/>
      <c r="H3509" s="36"/>
      <c r="I3509" s="36"/>
      <c r="J3509" s="36"/>
      <c r="K3509" s="36"/>
    </row>
    <row r="3510" spans="1:11" x14ac:dyDescent="0.25">
      <c r="A3510" s="37">
        <v>43795</v>
      </c>
      <c r="B3510" s="36">
        <v>0</v>
      </c>
      <c r="C3510" s="36">
        <v>1749.32</v>
      </c>
      <c r="D3510" s="36">
        <v>1773.18</v>
      </c>
      <c r="E3510" s="36">
        <v>1742.6</v>
      </c>
      <c r="F3510" s="36">
        <v>1761.44</v>
      </c>
      <c r="G3510" s="36"/>
      <c r="H3510" s="36"/>
      <c r="I3510" s="36"/>
      <c r="J3510" s="36"/>
      <c r="K3510" s="36"/>
    </row>
    <row r="3511" spans="1:11" x14ac:dyDescent="0.25">
      <c r="A3511" s="37">
        <v>43796</v>
      </c>
      <c r="B3511" s="36">
        <v>0</v>
      </c>
      <c r="C3511" s="36">
        <v>1771.6</v>
      </c>
      <c r="D3511" s="36">
        <v>1783.66</v>
      </c>
      <c r="E3511" s="36">
        <v>1771.48</v>
      </c>
      <c r="F3511" s="36">
        <v>1776.9</v>
      </c>
      <c r="G3511" s="36"/>
      <c r="H3511" s="36"/>
      <c r="I3511" s="36"/>
      <c r="J3511" s="36"/>
      <c r="K3511" s="36"/>
    </row>
    <row r="3512" spans="1:11" x14ac:dyDescent="0.25">
      <c r="A3512" s="37">
        <v>43798</v>
      </c>
      <c r="B3512" s="36">
        <v>0</v>
      </c>
      <c r="C3512" s="36">
        <v>1779.81</v>
      </c>
      <c r="D3512" s="36">
        <v>1779.81</v>
      </c>
      <c r="E3512" s="36">
        <v>1732.38</v>
      </c>
      <c r="F3512" s="36">
        <v>1744.28</v>
      </c>
      <c r="G3512" s="36"/>
      <c r="H3512" s="36"/>
      <c r="I3512" s="36"/>
      <c r="J3512" s="36"/>
      <c r="K3512" s="36"/>
    </row>
    <row r="3513" spans="1:11" x14ac:dyDescent="0.25">
      <c r="A3513" s="37">
        <v>43801</v>
      </c>
      <c r="B3513" s="36">
        <v>0</v>
      </c>
      <c r="C3513" s="36">
        <v>1744.28</v>
      </c>
      <c r="D3513" s="36">
        <v>1744.28</v>
      </c>
      <c r="E3513" s="36">
        <v>1616.77</v>
      </c>
      <c r="F3513" s="36">
        <v>1647.34</v>
      </c>
      <c r="G3513" s="36"/>
      <c r="H3513" s="36"/>
      <c r="I3513" s="36"/>
      <c r="J3513" s="36"/>
      <c r="K3513" s="36"/>
    </row>
    <row r="3514" spans="1:11" x14ac:dyDescent="0.25">
      <c r="A3514" s="37">
        <v>43802</v>
      </c>
      <c r="B3514" s="36">
        <v>0</v>
      </c>
      <c r="C3514" s="36">
        <v>1630.7</v>
      </c>
      <c r="D3514" s="36">
        <v>1630.7</v>
      </c>
      <c r="E3514" s="36">
        <v>1481.6</v>
      </c>
      <c r="F3514" s="36">
        <v>1546.14</v>
      </c>
      <c r="G3514" s="36"/>
      <c r="H3514" s="36"/>
      <c r="I3514" s="36"/>
      <c r="J3514" s="36"/>
      <c r="K3514" s="36"/>
    </row>
    <row r="3515" spans="1:11" x14ac:dyDescent="0.25">
      <c r="A3515" s="37">
        <v>43803</v>
      </c>
      <c r="B3515" s="36">
        <v>0</v>
      </c>
      <c r="C3515" s="36">
        <v>1543.16</v>
      </c>
      <c r="D3515" s="36">
        <v>1640.67</v>
      </c>
      <c r="E3515" s="36">
        <v>1543.16</v>
      </c>
      <c r="F3515" s="36">
        <v>1626.93</v>
      </c>
      <c r="G3515" s="36"/>
      <c r="H3515" s="36"/>
      <c r="I3515" s="36"/>
      <c r="J3515" s="36"/>
      <c r="K3515" s="36"/>
    </row>
    <row r="3516" spans="1:11" x14ac:dyDescent="0.25">
      <c r="A3516" s="37">
        <v>43804</v>
      </c>
      <c r="B3516" s="36">
        <v>0</v>
      </c>
      <c r="C3516" s="36">
        <v>1621.59</v>
      </c>
      <c r="D3516" s="36">
        <v>1644.48</v>
      </c>
      <c r="E3516" s="36">
        <v>1587.85</v>
      </c>
      <c r="F3516" s="36">
        <v>1638.78</v>
      </c>
      <c r="G3516" s="36"/>
      <c r="H3516" s="36"/>
      <c r="I3516" s="36"/>
      <c r="J3516" s="36"/>
      <c r="K3516" s="36"/>
    </row>
    <row r="3517" spans="1:11" x14ac:dyDescent="0.25">
      <c r="A3517" s="37">
        <v>43805</v>
      </c>
      <c r="B3517" s="36">
        <v>0</v>
      </c>
      <c r="C3517" s="36">
        <v>1644.48</v>
      </c>
      <c r="D3517" s="36">
        <v>1709.93</v>
      </c>
      <c r="E3517" s="36">
        <v>1644.48</v>
      </c>
      <c r="F3517" s="36">
        <v>1698.14</v>
      </c>
      <c r="G3517" s="36"/>
      <c r="H3517" s="36"/>
      <c r="I3517" s="36"/>
      <c r="J3517" s="36"/>
      <c r="K3517" s="36"/>
    </row>
    <row r="3518" spans="1:11" x14ac:dyDescent="0.25">
      <c r="A3518" s="37">
        <v>43808</v>
      </c>
      <c r="B3518" s="36">
        <v>0</v>
      </c>
      <c r="C3518" s="36">
        <v>1692.14</v>
      </c>
      <c r="D3518" s="36">
        <v>1693.61</v>
      </c>
      <c r="E3518" s="36">
        <v>1582.93</v>
      </c>
      <c r="F3518" s="36">
        <v>1615.33</v>
      </c>
      <c r="G3518" s="36"/>
      <c r="H3518" s="36"/>
      <c r="I3518" s="36"/>
      <c r="J3518" s="36"/>
      <c r="K3518" s="36"/>
    </row>
    <row r="3519" spans="1:11" x14ac:dyDescent="0.25">
      <c r="A3519" s="37">
        <v>43809</v>
      </c>
      <c r="B3519" s="36">
        <v>0</v>
      </c>
      <c r="C3519" s="36">
        <v>1595.33</v>
      </c>
      <c r="D3519" s="36">
        <v>1638.37</v>
      </c>
      <c r="E3519" s="36">
        <v>1575</v>
      </c>
      <c r="F3519" s="36">
        <v>1609.8</v>
      </c>
      <c r="G3519" s="36"/>
      <c r="H3519" s="36"/>
      <c r="I3519" s="36"/>
      <c r="J3519" s="36"/>
      <c r="K3519" s="36"/>
    </row>
    <row r="3520" spans="1:11" x14ac:dyDescent="0.25">
      <c r="A3520" s="37">
        <v>43810</v>
      </c>
      <c r="B3520" s="36">
        <v>0</v>
      </c>
      <c r="C3520" s="36">
        <v>1623.57</v>
      </c>
      <c r="D3520" s="36">
        <v>1653.71</v>
      </c>
      <c r="E3520" s="36">
        <v>1613.42</v>
      </c>
      <c r="F3520" s="36">
        <v>1643.41</v>
      </c>
      <c r="G3520" s="36"/>
      <c r="H3520" s="36"/>
      <c r="I3520" s="36"/>
      <c r="J3520" s="36"/>
      <c r="K3520" s="36"/>
    </row>
    <row r="3521" spans="1:11" x14ac:dyDescent="0.25">
      <c r="A3521" s="37">
        <v>43811</v>
      </c>
      <c r="B3521" s="36">
        <v>0</v>
      </c>
      <c r="C3521" s="36">
        <v>1653.71</v>
      </c>
      <c r="D3521" s="36">
        <v>1741.7</v>
      </c>
      <c r="E3521" s="36">
        <v>1637.32</v>
      </c>
      <c r="F3521" s="36">
        <v>1734.69</v>
      </c>
      <c r="G3521" s="36"/>
      <c r="H3521" s="36"/>
      <c r="I3521" s="36"/>
      <c r="J3521" s="36"/>
      <c r="K3521" s="36"/>
    </row>
    <row r="3522" spans="1:11" x14ac:dyDescent="0.25">
      <c r="A3522" s="37">
        <v>43812</v>
      </c>
      <c r="B3522" s="36">
        <v>0</v>
      </c>
      <c r="C3522" s="36">
        <v>1735.31</v>
      </c>
      <c r="D3522" s="36">
        <v>1822.65</v>
      </c>
      <c r="E3522" s="36">
        <v>1705.12</v>
      </c>
      <c r="F3522" s="36">
        <v>1808.84</v>
      </c>
      <c r="G3522" s="36"/>
      <c r="H3522" s="36"/>
      <c r="I3522" s="36"/>
      <c r="J3522" s="36"/>
      <c r="K3522" s="36"/>
    </row>
    <row r="3523" spans="1:11" x14ac:dyDescent="0.25">
      <c r="A3523" s="37">
        <v>43815</v>
      </c>
      <c r="B3523" s="36">
        <v>0</v>
      </c>
      <c r="C3523" s="36">
        <v>1822.65</v>
      </c>
      <c r="D3523" s="36">
        <v>1887.97</v>
      </c>
      <c r="E3523" s="36">
        <v>1822.65</v>
      </c>
      <c r="F3523" s="36">
        <v>1853.8</v>
      </c>
      <c r="G3523" s="36"/>
      <c r="H3523" s="36"/>
      <c r="I3523" s="36"/>
      <c r="J3523" s="36"/>
      <c r="K3523" s="36"/>
    </row>
    <row r="3524" spans="1:11" x14ac:dyDescent="0.25">
      <c r="A3524" s="37">
        <v>43816</v>
      </c>
      <c r="B3524" s="36">
        <v>0</v>
      </c>
      <c r="C3524" s="36">
        <v>1859.81</v>
      </c>
      <c r="D3524" s="36">
        <v>1879.37</v>
      </c>
      <c r="E3524" s="36">
        <v>1838.71</v>
      </c>
      <c r="F3524" s="36">
        <v>1864.11</v>
      </c>
      <c r="G3524" s="36"/>
      <c r="H3524" s="36"/>
      <c r="I3524" s="36"/>
      <c r="J3524" s="36"/>
      <c r="K3524" s="36"/>
    </row>
    <row r="3525" spans="1:11" x14ac:dyDescent="0.25">
      <c r="A3525" s="37">
        <v>43817</v>
      </c>
      <c r="B3525" s="36">
        <v>0</v>
      </c>
      <c r="C3525" s="36">
        <v>1855.7</v>
      </c>
      <c r="D3525" s="36">
        <v>1889.88</v>
      </c>
      <c r="E3525" s="36">
        <v>1845.88</v>
      </c>
      <c r="F3525" s="36">
        <v>1847.77</v>
      </c>
      <c r="G3525" s="36"/>
      <c r="H3525" s="36"/>
      <c r="I3525" s="36"/>
      <c r="J3525" s="36"/>
      <c r="K3525" s="36"/>
    </row>
    <row r="3526" spans="1:11" x14ac:dyDescent="0.25">
      <c r="A3526" s="37">
        <v>43818</v>
      </c>
      <c r="B3526" s="36">
        <v>0</v>
      </c>
      <c r="C3526" s="36">
        <v>1858.45</v>
      </c>
      <c r="D3526" s="36">
        <v>1882.42</v>
      </c>
      <c r="E3526" s="36">
        <v>1838.21</v>
      </c>
      <c r="F3526" s="36">
        <v>1882.42</v>
      </c>
      <c r="G3526" s="36"/>
      <c r="H3526" s="36"/>
      <c r="I3526" s="36"/>
      <c r="J3526" s="36"/>
      <c r="K3526" s="36"/>
    </row>
    <row r="3527" spans="1:11" x14ac:dyDescent="0.25">
      <c r="A3527" s="37">
        <v>43819</v>
      </c>
      <c r="B3527" s="36">
        <v>0</v>
      </c>
      <c r="C3527" s="36">
        <v>1866.31</v>
      </c>
      <c r="D3527" s="36">
        <v>1900.99</v>
      </c>
      <c r="E3527" s="36">
        <v>1866.31</v>
      </c>
      <c r="F3527" s="36">
        <v>1877.8</v>
      </c>
      <c r="G3527" s="36"/>
      <c r="H3527" s="36"/>
      <c r="I3527" s="36"/>
      <c r="J3527" s="36"/>
      <c r="K3527" s="36"/>
    </row>
    <row r="3528" spans="1:11" x14ac:dyDescent="0.25">
      <c r="A3528" s="37">
        <v>43822</v>
      </c>
      <c r="B3528" s="36">
        <v>0</v>
      </c>
      <c r="C3528" s="36">
        <v>1869.07</v>
      </c>
      <c r="D3528" s="36">
        <v>1876.13</v>
      </c>
      <c r="E3528" s="36">
        <v>1856.6</v>
      </c>
      <c r="F3528" s="36">
        <v>1861.51</v>
      </c>
      <c r="G3528" s="36"/>
      <c r="H3528" s="36"/>
      <c r="I3528" s="36"/>
      <c r="J3528" s="36"/>
      <c r="K3528" s="36"/>
    </row>
    <row r="3529" spans="1:11" x14ac:dyDescent="0.25">
      <c r="A3529" s="37">
        <v>43823</v>
      </c>
      <c r="B3529" s="36">
        <v>0</v>
      </c>
      <c r="C3529" s="36">
        <v>1867.52</v>
      </c>
      <c r="D3529" s="36">
        <v>1889.49</v>
      </c>
      <c r="E3529" s="36">
        <v>1860.27</v>
      </c>
      <c r="F3529" s="36">
        <v>1879.51</v>
      </c>
      <c r="G3529" s="36"/>
      <c r="H3529" s="36"/>
      <c r="I3529" s="36"/>
      <c r="J3529" s="36"/>
      <c r="K3529" s="36"/>
    </row>
    <row r="3530" spans="1:11" x14ac:dyDescent="0.25">
      <c r="A3530" s="37">
        <v>43825</v>
      </c>
      <c r="B3530" s="36">
        <v>0</v>
      </c>
      <c r="C3530" s="36">
        <v>1879.51</v>
      </c>
      <c r="D3530" s="36">
        <v>1899.74</v>
      </c>
      <c r="E3530" s="36">
        <v>1879.51</v>
      </c>
      <c r="F3530" s="36">
        <v>1883.98</v>
      </c>
      <c r="G3530" s="36"/>
      <c r="H3530" s="36"/>
      <c r="I3530" s="36"/>
      <c r="J3530" s="36"/>
      <c r="K3530" s="36"/>
    </row>
    <row r="3531" spans="1:11" x14ac:dyDescent="0.25">
      <c r="A3531" s="37">
        <v>43826</v>
      </c>
      <c r="B3531" s="36">
        <v>0</v>
      </c>
      <c r="C3531" s="36">
        <v>1897.46</v>
      </c>
      <c r="D3531" s="36">
        <v>1897.46</v>
      </c>
      <c r="E3531" s="36">
        <v>1820.37</v>
      </c>
      <c r="F3531" s="36">
        <v>1833.38</v>
      </c>
      <c r="G3531" s="36"/>
      <c r="H3531" s="36"/>
      <c r="I3531" s="36"/>
      <c r="J3531" s="36"/>
      <c r="K3531" s="36"/>
    </row>
    <row r="3532" spans="1:11" x14ac:dyDescent="0.25">
      <c r="A3532" s="37">
        <v>43829</v>
      </c>
      <c r="B3532" s="36">
        <v>0</v>
      </c>
      <c r="C3532" s="36">
        <v>1820.37</v>
      </c>
      <c r="D3532" s="36">
        <v>1820.37</v>
      </c>
      <c r="E3532" s="36">
        <v>1753.39</v>
      </c>
      <c r="F3532" s="36">
        <v>1768.43</v>
      </c>
      <c r="G3532" s="36"/>
      <c r="H3532" s="36"/>
      <c r="I3532" s="36"/>
      <c r="J3532" s="36"/>
      <c r="K3532" s="36"/>
    </row>
    <row r="3533" spans="1:11" x14ac:dyDescent="0.25">
      <c r="A3533" s="37">
        <v>43830</v>
      </c>
      <c r="B3533" s="36">
        <v>0</v>
      </c>
      <c r="C3533" s="36">
        <v>1766.26</v>
      </c>
      <c r="D3533" s="36">
        <v>1867.71</v>
      </c>
      <c r="E3533" s="36">
        <v>1746.9</v>
      </c>
      <c r="F3533" s="36">
        <v>1845.24</v>
      </c>
      <c r="G3533" s="36"/>
      <c r="H3533" s="36"/>
      <c r="I3533" s="36"/>
      <c r="J3533" s="36"/>
      <c r="K3533" s="36"/>
    </row>
    <row r="3534" spans="1:11" x14ac:dyDescent="0.25">
      <c r="A3534" s="37">
        <v>43832</v>
      </c>
      <c r="B3534" s="36">
        <v>0</v>
      </c>
      <c r="C3534" s="36">
        <v>1867.71</v>
      </c>
      <c r="D3534" s="36">
        <v>1932.43</v>
      </c>
      <c r="E3534" s="36">
        <v>1857.93</v>
      </c>
      <c r="F3534" s="36">
        <v>1919.1</v>
      </c>
      <c r="G3534" s="36"/>
      <c r="H3534" s="36"/>
      <c r="I3534" s="36"/>
      <c r="J3534" s="36"/>
      <c r="K3534" s="36"/>
    </row>
    <row r="3535" spans="1:11" x14ac:dyDescent="0.25">
      <c r="A3535" s="37">
        <v>43833</v>
      </c>
      <c r="B3535" s="36">
        <v>0</v>
      </c>
      <c r="C3535" s="36">
        <v>1932.43</v>
      </c>
      <c r="D3535" s="36">
        <v>1932.43</v>
      </c>
      <c r="E3535" s="36">
        <v>1771.16</v>
      </c>
      <c r="F3535" s="36">
        <v>1826.51</v>
      </c>
      <c r="G3535" s="36"/>
      <c r="H3535" s="36"/>
      <c r="I3535" s="36"/>
      <c r="J3535" s="36"/>
      <c r="K3535" s="36"/>
    </row>
    <row r="3536" spans="1:11" x14ac:dyDescent="0.25">
      <c r="A3536" s="37">
        <v>43836</v>
      </c>
      <c r="B3536" s="36">
        <v>0</v>
      </c>
      <c r="C3536" s="36">
        <v>1825.1</v>
      </c>
      <c r="D3536" s="36">
        <v>1850.7</v>
      </c>
      <c r="E3536" s="36">
        <v>1771.98</v>
      </c>
      <c r="F3536" s="36">
        <v>1839.72</v>
      </c>
      <c r="G3536" s="36"/>
      <c r="H3536" s="36"/>
      <c r="I3536" s="36"/>
      <c r="J3536" s="36"/>
      <c r="K3536" s="36"/>
    </row>
    <row r="3537" spans="1:11" x14ac:dyDescent="0.25">
      <c r="A3537" s="37">
        <v>43837</v>
      </c>
      <c r="B3537" s="36">
        <v>0</v>
      </c>
      <c r="C3537" s="36">
        <v>1838.63</v>
      </c>
      <c r="D3537" s="36">
        <v>1872.37</v>
      </c>
      <c r="E3537" s="36">
        <v>1814.07</v>
      </c>
      <c r="F3537" s="36">
        <v>1854.38</v>
      </c>
      <c r="G3537" s="36"/>
      <c r="H3537" s="36"/>
      <c r="I3537" s="36"/>
      <c r="J3537" s="36"/>
      <c r="K3537" s="36"/>
    </row>
    <row r="3538" spans="1:11" x14ac:dyDescent="0.25">
      <c r="A3538" s="37">
        <v>43838</v>
      </c>
      <c r="B3538" s="36">
        <v>0</v>
      </c>
      <c r="C3538" s="36">
        <v>1860.71</v>
      </c>
      <c r="D3538" s="36">
        <v>1938.74</v>
      </c>
      <c r="E3538" s="36">
        <v>1857.32</v>
      </c>
      <c r="F3538" s="36">
        <v>1902.96</v>
      </c>
      <c r="G3538" s="36"/>
      <c r="H3538" s="36"/>
      <c r="I3538" s="36"/>
      <c r="J3538" s="36"/>
      <c r="K3538" s="36"/>
    </row>
    <row r="3539" spans="1:11" x14ac:dyDescent="0.25">
      <c r="A3539" s="37">
        <v>43839</v>
      </c>
      <c r="B3539" s="36">
        <v>0</v>
      </c>
      <c r="C3539" s="36">
        <v>1913.03</v>
      </c>
      <c r="D3539" s="36">
        <v>1966.29</v>
      </c>
      <c r="E3539" s="36">
        <v>1913.03</v>
      </c>
      <c r="F3539" s="36">
        <v>1955.2</v>
      </c>
      <c r="G3539" s="36"/>
      <c r="H3539" s="36"/>
      <c r="I3539" s="36"/>
      <c r="J3539" s="36"/>
      <c r="K3539" s="36"/>
    </row>
    <row r="3540" spans="1:11" x14ac:dyDescent="0.25">
      <c r="A3540" s="37">
        <v>43840</v>
      </c>
      <c r="B3540" s="36">
        <v>0</v>
      </c>
      <c r="C3540" s="36">
        <v>1966.29</v>
      </c>
      <c r="D3540" s="36">
        <v>1991.35</v>
      </c>
      <c r="E3540" s="36">
        <v>1947.72</v>
      </c>
      <c r="F3540" s="36">
        <v>1964.29</v>
      </c>
      <c r="G3540" s="36"/>
      <c r="H3540" s="36"/>
      <c r="I3540" s="36"/>
      <c r="J3540" s="36"/>
      <c r="K3540" s="36"/>
    </row>
    <row r="3541" spans="1:11" x14ac:dyDescent="0.25">
      <c r="A3541" s="37">
        <v>43843</v>
      </c>
      <c r="B3541" s="36">
        <v>0</v>
      </c>
      <c r="C3541" s="36">
        <v>1971.89</v>
      </c>
      <c r="D3541" s="36">
        <v>2023.83</v>
      </c>
      <c r="E3541" s="36">
        <v>1971.89</v>
      </c>
      <c r="F3541" s="36">
        <v>2018.58</v>
      </c>
      <c r="G3541" s="36"/>
      <c r="H3541" s="36"/>
      <c r="I3541" s="36"/>
      <c r="J3541" s="36"/>
      <c r="K3541" s="36"/>
    </row>
    <row r="3542" spans="1:11" x14ac:dyDescent="0.25">
      <c r="A3542" s="37">
        <v>43844</v>
      </c>
      <c r="B3542" s="36">
        <v>0</v>
      </c>
      <c r="C3542" s="36">
        <v>2019.4</v>
      </c>
      <c r="D3542" s="36">
        <v>2054.54</v>
      </c>
      <c r="E3542" s="36">
        <v>1999.27</v>
      </c>
      <c r="F3542" s="36">
        <v>2026.6</v>
      </c>
      <c r="G3542" s="36"/>
      <c r="H3542" s="36"/>
      <c r="I3542" s="36"/>
      <c r="J3542" s="36"/>
      <c r="K3542" s="36"/>
    </row>
    <row r="3543" spans="1:11" x14ac:dyDescent="0.25">
      <c r="A3543" s="37">
        <v>43845</v>
      </c>
      <c r="B3543" s="36">
        <v>0</v>
      </c>
      <c r="C3543" s="36">
        <v>2037.15</v>
      </c>
      <c r="D3543" s="36">
        <v>2055.21</v>
      </c>
      <c r="E3543" s="36">
        <v>2028.47</v>
      </c>
      <c r="F3543" s="36">
        <v>2036.86</v>
      </c>
      <c r="G3543" s="36"/>
      <c r="H3543" s="36"/>
      <c r="I3543" s="36"/>
      <c r="J3543" s="36"/>
      <c r="K3543" s="36"/>
    </row>
    <row r="3544" spans="1:11" x14ac:dyDescent="0.25">
      <c r="A3544" s="37">
        <v>43846</v>
      </c>
      <c r="B3544" s="36">
        <v>0</v>
      </c>
      <c r="C3544" s="36">
        <v>2046.82</v>
      </c>
      <c r="D3544" s="36">
        <v>2094.2199999999998</v>
      </c>
      <c r="E3544" s="36">
        <v>2046.82</v>
      </c>
      <c r="F3544" s="36">
        <v>2090.8000000000002</v>
      </c>
      <c r="G3544" s="36"/>
      <c r="H3544" s="36"/>
      <c r="I3544" s="36"/>
      <c r="J3544" s="36"/>
      <c r="K3544" s="36"/>
    </row>
    <row r="3545" spans="1:11" x14ac:dyDescent="0.25">
      <c r="A3545" s="37">
        <v>43847</v>
      </c>
      <c r="B3545" s="36">
        <v>0</v>
      </c>
      <c r="C3545" s="36">
        <v>2081.7399999999998</v>
      </c>
      <c r="D3545" s="36">
        <v>2093.5500000000002</v>
      </c>
      <c r="E3545" s="36">
        <v>2043.21</v>
      </c>
      <c r="F3545" s="36">
        <v>2083.66</v>
      </c>
      <c r="G3545" s="36"/>
      <c r="H3545" s="36"/>
      <c r="I3545" s="36"/>
      <c r="J3545" s="36"/>
      <c r="K3545" s="36"/>
    </row>
    <row r="3546" spans="1:11" x14ac:dyDescent="0.25">
      <c r="A3546" s="37">
        <v>43851</v>
      </c>
      <c r="B3546" s="36">
        <v>0</v>
      </c>
      <c r="C3546" s="36">
        <v>2081.13</v>
      </c>
      <c r="D3546" s="36">
        <v>2108.1</v>
      </c>
      <c r="E3546" s="36">
        <v>2042.97</v>
      </c>
      <c r="F3546" s="36">
        <v>2063.62</v>
      </c>
      <c r="G3546" s="36"/>
      <c r="H3546" s="36"/>
      <c r="I3546" s="36"/>
      <c r="J3546" s="36"/>
      <c r="K3546" s="36"/>
    </row>
    <row r="3547" spans="1:11" x14ac:dyDescent="0.25">
      <c r="A3547" s="37">
        <v>43852</v>
      </c>
      <c r="B3547" s="36">
        <v>0</v>
      </c>
      <c r="C3547" s="36">
        <v>2057.16</v>
      </c>
      <c r="D3547" s="36">
        <v>2098.63</v>
      </c>
      <c r="E3547" s="36">
        <v>2043.71</v>
      </c>
      <c r="F3547" s="36">
        <v>2055.38</v>
      </c>
      <c r="G3547" s="36"/>
      <c r="H3547" s="36"/>
      <c r="I3547" s="36"/>
      <c r="J3547" s="36"/>
      <c r="K3547" s="36"/>
    </row>
    <row r="3548" spans="1:11" x14ac:dyDescent="0.25">
      <c r="A3548" s="37">
        <v>43853</v>
      </c>
      <c r="B3548" s="36">
        <v>0</v>
      </c>
      <c r="C3548" s="36">
        <v>2043.71</v>
      </c>
      <c r="D3548" s="36">
        <v>2057.8200000000002</v>
      </c>
      <c r="E3548" s="36">
        <v>1995.32</v>
      </c>
      <c r="F3548" s="36">
        <v>2057.8200000000002</v>
      </c>
      <c r="G3548" s="36"/>
      <c r="H3548" s="36"/>
      <c r="I3548" s="36"/>
      <c r="J3548" s="36"/>
      <c r="K3548" s="36"/>
    </row>
    <row r="3549" spans="1:11" x14ac:dyDescent="0.25">
      <c r="A3549" s="37">
        <v>43854</v>
      </c>
      <c r="B3549" s="36">
        <v>0</v>
      </c>
      <c r="C3549" s="36">
        <v>2048.12</v>
      </c>
      <c r="D3549" s="36">
        <v>2090.64</v>
      </c>
      <c r="E3549" s="36">
        <v>1889.77</v>
      </c>
      <c r="F3549" s="36">
        <v>1928.13</v>
      </c>
      <c r="G3549" s="36"/>
      <c r="H3549" s="36"/>
      <c r="I3549" s="36"/>
      <c r="J3549" s="36"/>
      <c r="K3549" s="36"/>
    </row>
    <row r="3550" spans="1:11" x14ac:dyDescent="0.25">
      <c r="A3550" s="37">
        <v>43857</v>
      </c>
      <c r="B3550" s="36">
        <v>0</v>
      </c>
      <c r="C3550" s="36">
        <v>1929.94</v>
      </c>
      <c r="D3550" s="36">
        <v>1929.94</v>
      </c>
      <c r="E3550" s="36">
        <v>1709.46</v>
      </c>
      <c r="F3550" s="36">
        <v>1750.18</v>
      </c>
      <c r="G3550" s="36"/>
      <c r="H3550" s="36"/>
      <c r="I3550" s="36"/>
      <c r="J3550" s="36"/>
      <c r="K3550" s="36"/>
    </row>
    <row r="3551" spans="1:11" x14ac:dyDescent="0.25">
      <c r="A3551" s="37">
        <v>43858</v>
      </c>
      <c r="B3551" s="36">
        <v>0</v>
      </c>
      <c r="C3551" s="36">
        <v>1730.92</v>
      </c>
      <c r="D3551" s="36">
        <v>1848.65</v>
      </c>
      <c r="E3551" s="36">
        <v>1730.92</v>
      </c>
      <c r="F3551" s="36">
        <v>1840.18</v>
      </c>
      <c r="G3551" s="36"/>
      <c r="H3551" s="36"/>
      <c r="I3551" s="36"/>
      <c r="J3551" s="36"/>
      <c r="K3551" s="36"/>
    </row>
    <row r="3552" spans="1:11" x14ac:dyDescent="0.25">
      <c r="A3552" s="37">
        <v>43859</v>
      </c>
      <c r="B3552" s="36">
        <v>0</v>
      </c>
      <c r="C3552" s="36">
        <v>1837.12</v>
      </c>
      <c r="D3552" s="36">
        <v>1886.36</v>
      </c>
      <c r="E3552" s="36">
        <v>1809.83</v>
      </c>
      <c r="F3552" s="36">
        <v>1848.15</v>
      </c>
      <c r="G3552" s="36"/>
      <c r="H3552" s="36"/>
      <c r="I3552" s="36"/>
      <c r="J3552" s="36"/>
      <c r="K3552" s="36"/>
    </row>
    <row r="3553" spans="1:11" x14ac:dyDescent="0.25">
      <c r="A3553" s="37">
        <v>43860</v>
      </c>
      <c r="B3553" s="36">
        <v>0</v>
      </c>
      <c r="C3553" s="36">
        <v>1838.35</v>
      </c>
      <c r="D3553" s="36">
        <v>1892.86</v>
      </c>
      <c r="E3553" s="36">
        <v>1722.31</v>
      </c>
      <c r="F3553" s="36">
        <v>1851.38</v>
      </c>
      <c r="G3553" s="36"/>
      <c r="H3553" s="36"/>
      <c r="I3553" s="36"/>
      <c r="J3553" s="36"/>
      <c r="K3553" s="36"/>
    </row>
    <row r="3554" spans="1:11" x14ac:dyDescent="0.25">
      <c r="A3554" s="37">
        <v>43861</v>
      </c>
      <c r="B3554" s="36">
        <v>0</v>
      </c>
      <c r="C3554" s="36">
        <v>1892.86</v>
      </c>
      <c r="D3554" s="36">
        <v>1892.86</v>
      </c>
      <c r="E3554" s="36">
        <v>1595.48</v>
      </c>
      <c r="F3554" s="36">
        <v>1662.37</v>
      </c>
      <c r="G3554" s="36"/>
      <c r="H3554" s="36"/>
      <c r="I3554" s="36"/>
      <c r="J3554" s="36"/>
      <c r="K3554" s="36"/>
    </row>
    <row r="3555" spans="1:11" x14ac:dyDescent="0.25">
      <c r="A3555" s="37">
        <v>43864</v>
      </c>
      <c r="B3555" s="36">
        <v>0</v>
      </c>
      <c r="C3555" s="36">
        <v>1681.73</v>
      </c>
      <c r="D3555" s="36">
        <v>1760.72</v>
      </c>
      <c r="E3555" s="36">
        <v>1681.73</v>
      </c>
      <c r="F3555" s="36">
        <v>1714.08</v>
      </c>
      <c r="G3555" s="36"/>
      <c r="H3555" s="36"/>
      <c r="I3555" s="36"/>
      <c r="J3555" s="36"/>
      <c r="K3555" s="36"/>
    </row>
    <row r="3556" spans="1:11" x14ac:dyDescent="0.25">
      <c r="A3556" s="37">
        <v>43865</v>
      </c>
      <c r="B3556" s="36">
        <v>0</v>
      </c>
      <c r="C3556" s="36">
        <v>1708.71</v>
      </c>
      <c r="D3556" s="36">
        <v>1835.7</v>
      </c>
      <c r="E3556" s="36">
        <v>1708.71</v>
      </c>
      <c r="F3556" s="36">
        <v>1817.65</v>
      </c>
      <c r="G3556" s="36"/>
      <c r="H3556" s="36"/>
      <c r="I3556" s="36"/>
      <c r="J3556" s="36"/>
      <c r="K3556" s="36"/>
    </row>
    <row r="3557" spans="1:11" x14ac:dyDescent="0.25">
      <c r="A3557" s="37">
        <v>43866</v>
      </c>
      <c r="B3557" s="36">
        <v>0</v>
      </c>
      <c r="C3557" s="36">
        <v>1823.95</v>
      </c>
      <c r="D3557" s="36">
        <v>1891.49</v>
      </c>
      <c r="E3557" s="36">
        <v>1823.95</v>
      </c>
      <c r="F3557" s="36">
        <v>1871.56</v>
      </c>
      <c r="G3557" s="36"/>
      <c r="H3557" s="36"/>
      <c r="I3557" s="36"/>
      <c r="J3557" s="36"/>
      <c r="K3557" s="36"/>
    </row>
    <row r="3558" spans="1:11" x14ac:dyDescent="0.25">
      <c r="A3558" s="37">
        <v>43867</v>
      </c>
      <c r="B3558" s="36">
        <v>0</v>
      </c>
      <c r="C3558" s="36">
        <v>1886.01</v>
      </c>
      <c r="D3558" s="36">
        <v>1912.74</v>
      </c>
      <c r="E3558" s="36">
        <v>1866.75</v>
      </c>
      <c r="F3558" s="36">
        <v>1901.96</v>
      </c>
      <c r="G3558" s="36"/>
      <c r="H3558" s="36"/>
      <c r="I3558" s="36"/>
      <c r="J3558" s="36"/>
      <c r="K3558" s="36"/>
    </row>
    <row r="3559" spans="1:11" x14ac:dyDescent="0.25">
      <c r="A3559" s="37">
        <v>43868</v>
      </c>
      <c r="B3559" s="36">
        <v>0</v>
      </c>
      <c r="C3559" s="36">
        <v>1901.09</v>
      </c>
      <c r="D3559" s="36">
        <v>1901.09</v>
      </c>
      <c r="E3559" s="36">
        <v>1824.13</v>
      </c>
      <c r="F3559" s="36">
        <v>1869.41</v>
      </c>
      <c r="G3559" s="36"/>
      <c r="H3559" s="36"/>
      <c r="I3559" s="36"/>
      <c r="J3559" s="36"/>
      <c r="K3559" s="36"/>
    </row>
    <row r="3560" spans="1:11" x14ac:dyDescent="0.25">
      <c r="A3560" s="37">
        <v>43871</v>
      </c>
      <c r="B3560" s="36">
        <v>0</v>
      </c>
      <c r="C3560" s="36">
        <v>1865.28</v>
      </c>
      <c r="D3560" s="36">
        <v>1907.24</v>
      </c>
      <c r="E3560" s="36">
        <v>1846.47</v>
      </c>
      <c r="F3560" s="36">
        <v>1888.63</v>
      </c>
      <c r="G3560" s="36"/>
      <c r="H3560" s="36"/>
      <c r="I3560" s="36"/>
      <c r="J3560" s="36"/>
      <c r="K3560" s="36"/>
    </row>
    <row r="3561" spans="1:11" x14ac:dyDescent="0.25">
      <c r="A3561" s="37">
        <v>43872</v>
      </c>
      <c r="B3561" s="36">
        <v>0</v>
      </c>
      <c r="C3561" s="36">
        <v>1899.91</v>
      </c>
      <c r="D3561" s="36">
        <v>1940.44</v>
      </c>
      <c r="E3561" s="36">
        <v>1891.53</v>
      </c>
      <c r="F3561" s="36">
        <v>1900.83</v>
      </c>
      <c r="G3561" s="36"/>
      <c r="H3561" s="36"/>
      <c r="I3561" s="36"/>
      <c r="J3561" s="36"/>
      <c r="K3561" s="36"/>
    </row>
    <row r="3562" spans="1:11" x14ac:dyDescent="0.25">
      <c r="A3562" s="37">
        <v>43873</v>
      </c>
      <c r="B3562" s="36">
        <v>0</v>
      </c>
      <c r="C3562" s="36">
        <v>1903.37</v>
      </c>
      <c r="D3562" s="36">
        <v>1996.83</v>
      </c>
      <c r="E3562" s="36">
        <v>1903.37</v>
      </c>
      <c r="F3562" s="36">
        <v>1992.99</v>
      </c>
      <c r="G3562" s="36"/>
      <c r="H3562" s="36"/>
      <c r="I3562" s="36"/>
      <c r="J3562" s="36"/>
      <c r="K3562" s="36"/>
    </row>
    <row r="3563" spans="1:11" x14ac:dyDescent="0.25">
      <c r="A3563" s="37">
        <v>43874</v>
      </c>
      <c r="B3563" s="36">
        <v>0</v>
      </c>
      <c r="C3563" s="36">
        <v>1996.83</v>
      </c>
      <c r="D3563" s="36">
        <v>1996.83</v>
      </c>
      <c r="E3563" s="36">
        <v>1912.92</v>
      </c>
      <c r="F3563" s="36">
        <v>1950.75</v>
      </c>
      <c r="G3563" s="36"/>
      <c r="H3563" s="36"/>
      <c r="I3563" s="36"/>
      <c r="J3563" s="36"/>
      <c r="K3563" s="36"/>
    </row>
    <row r="3564" spans="1:11" x14ac:dyDescent="0.25">
      <c r="A3564" s="37">
        <v>43875</v>
      </c>
      <c r="B3564" s="36">
        <v>0</v>
      </c>
      <c r="C3564" s="36">
        <v>1952.83</v>
      </c>
      <c r="D3564" s="36">
        <v>1981.71</v>
      </c>
      <c r="E3564" s="36">
        <v>1932.6</v>
      </c>
      <c r="F3564" s="36">
        <v>1972.93</v>
      </c>
      <c r="G3564" s="36"/>
      <c r="H3564" s="36"/>
      <c r="I3564" s="36"/>
      <c r="J3564" s="36"/>
      <c r="K3564" s="36"/>
    </row>
    <row r="3565" spans="1:11" x14ac:dyDescent="0.25">
      <c r="A3565" s="37">
        <v>43879</v>
      </c>
      <c r="B3565" s="36">
        <v>0</v>
      </c>
      <c r="C3565" s="36">
        <v>1976.4</v>
      </c>
      <c r="D3565" s="36">
        <v>1976.4</v>
      </c>
      <c r="E3565" s="36">
        <v>1897.02</v>
      </c>
      <c r="F3565" s="36">
        <v>1935.45</v>
      </c>
      <c r="G3565" s="36"/>
      <c r="H3565" s="36"/>
      <c r="I3565" s="36"/>
      <c r="J3565" s="36"/>
      <c r="K3565" s="36"/>
    </row>
    <row r="3566" spans="1:11" x14ac:dyDescent="0.25">
      <c r="A3566" s="37">
        <v>43880</v>
      </c>
      <c r="B3566" s="36">
        <v>0</v>
      </c>
      <c r="C3566" s="36">
        <v>1926.83</v>
      </c>
      <c r="D3566" s="36">
        <v>1981.68</v>
      </c>
      <c r="E3566" s="36">
        <v>1926.83</v>
      </c>
      <c r="F3566" s="36">
        <v>1961.34</v>
      </c>
      <c r="G3566" s="36"/>
      <c r="H3566" s="36"/>
      <c r="I3566" s="36"/>
      <c r="J3566" s="36"/>
      <c r="K3566" s="36"/>
    </row>
    <row r="3567" spans="1:11" x14ac:dyDescent="0.25">
      <c r="A3567" s="37">
        <v>43881</v>
      </c>
      <c r="B3567" s="36">
        <v>0</v>
      </c>
      <c r="C3567" s="36">
        <v>1975.51</v>
      </c>
      <c r="D3567" s="36">
        <v>1975.51</v>
      </c>
      <c r="E3567" s="36">
        <v>1877.36</v>
      </c>
      <c r="F3567" s="36">
        <v>1894.16</v>
      </c>
      <c r="G3567" s="36"/>
      <c r="H3567" s="36"/>
      <c r="I3567" s="36"/>
      <c r="J3567" s="36"/>
      <c r="K3567" s="36"/>
    </row>
    <row r="3568" spans="1:11" x14ac:dyDescent="0.25">
      <c r="A3568" s="37">
        <v>43882</v>
      </c>
      <c r="B3568" s="36">
        <v>0</v>
      </c>
      <c r="C3568" s="36">
        <v>1904.36</v>
      </c>
      <c r="D3568" s="36">
        <v>1904.36</v>
      </c>
      <c r="E3568" s="36">
        <v>1720.84</v>
      </c>
      <c r="F3568" s="36">
        <v>1769.92</v>
      </c>
      <c r="G3568" s="36"/>
      <c r="H3568" s="36"/>
      <c r="I3568" s="36"/>
      <c r="J3568" s="36"/>
      <c r="K3568" s="36"/>
    </row>
    <row r="3569" spans="1:11" x14ac:dyDescent="0.25">
      <c r="A3569" s="37">
        <v>43885</v>
      </c>
      <c r="B3569" s="36">
        <v>0</v>
      </c>
      <c r="C3569" s="36">
        <v>1790.11</v>
      </c>
      <c r="D3569" s="36">
        <v>1790.11</v>
      </c>
      <c r="E3569" s="36">
        <v>1417.2</v>
      </c>
      <c r="F3569" s="36">
        <v>1474.09</v>
      </c>
      <c r="G3569" s="36"/>
      <c r="H3569" s="36"/>
      <c r="I3569" s="36"/>
      <c r="J3569" s="36"/>
      <c r="K3569" s="36"/>
    </row>
    <row r="3570" spans="1:11" x14ac:dyDescent="0.25">
      <c r="A3570" s="37">
        <v>43886</v>
      </c>
      <c r="B3570" s="36">
        <v>0</v>
      </c>
      <c r="C3570" s="36">
        <v>1470.84</v>
      </c>
      <c r="D3570" s="36">
        <v>1510.46</v>
      </c>
      <c r="E3570" s="36">
        <v>1267.4100000000001</v>
      </c>
      <c r="F3570" s="36">
        <v>1316.71</v>
      </c>
      <c r="G3570" s="36"/>
      <c r="H3570" s="36"/>
      <c r="I3570" s="36"/>
      <c r="J3570" s="36"/>
      <c r="K3570" s="36"/>
    </row>
    <row r="3571" spans="1:11" x14ac:dyDescent="0.25">
      <c r="A3571" s="37">
        <v>43887</v>
      </c>
      <c r="B3571" s="36">
        <v>0</v>
      </c>
      <c r="C3571" s="36">
        <v>1325.5</v>
      </c>
      <c r="D3571" s="36">
        <v>1399.78</v>
      </c>
      <c r="E3571" s="36">
        <v>1295.1199999999999</v>
      </c>
      <c r="F3571" s="36">
        <v>1337.59</v>
      </c>
      <c r="G3571" s="36"/>
      <c r="H3571" s="36"/>
      <c r="I3571" s="36"/>
      <c r="J3571" s="36"/>
      <c r="K3571" s="36"/>
    </row>
    <row r="3572" spans="1:11" x14ac:dyDescent="0.25">
      <c r="A3572" s="37">
        <v>43888</v>
      </c>
      <c r="B3572" s="36">
        <v>0</v>
      </c>
      <c r="C3572" s="36">
        <v>1321.88</v>
      </c>
      <c r="D3572" s="36">
        <v>1321.88</v>
      </c>
      <c r="E3572" s="36">
        <v>1087.1199999999999</v>
      </c>
      <c r="F3572" s="36">
        <v>1153.77</v>
      </c>
      <c r="G3572" s="36"/>
      <c r="H3572" s="36"/>
      <c r="I3572" s="36"/>
      <c r="J3572" s="36"/>
      <c r="K3572" s="36"/>
    </row>
    <row r="3573" spans="1:11" x14ac:dyDescent="0.25">
      <c r="A3573" s="37">
        <v>43889</v>
      </c>
      <c r="B3573" s="36">
        <v>0</v>
      </c>
      <c r="C3573" s="36">
        <v>1097.52</v>
      </c>
      <c r="D3573" s="36">
        <v>1117.1300000000001</v>
      </c>
      <c r="E3573" s="36">
        <v>969.06</v>
      </c>
      <c r="F3573" s="36">
        <v>1020.35</v>
      </c>
      <c r="G3573" s="36"/>
      <c r="H3573" s="36"/>
      <c r="I3573" s="36"/>
      <c r="J3573" s="36"/>
      <c r="K3573" s="36"/>
    </row>
    <row r="3574" spans="1:11" x14ac:dyDescent="0.25">
      <c r="A3574" s="37">
        <v>43892</v>
      </c>
      <c r="B3574" s="36">
        <v>0</v>
      </c>
      <c r="C3574" s="36">
        <v>1113.97</v>
      </c>
      <c r="D3574" s="36">
        <v>1116.26</v>
      </c>
      <c r="E3574" s="36">
        <v>1041.22</v>
      </c>
      <c r="F3574" s="36">
        <v>1103.1099999999999</v>
      </c>
      <c r="G3574" s="36"/>
      <c r="H3574" s="36"/>
      <c r="I3574" s="36"/>
      <c r="J3574" s="36"/>
      <c r="K3574" s="36"/>
    </row>
    <row r="3575" spans="1:11" x14ac:dyDescent="0.25">
      <c r="A3575" s="37">
        <v>43893</v>
      </c>
      <c r="B3575" s="36">
        <v>0</v>
      </c>
      <c r="C3575" s="36">
        <v>1097.03</v>
      </c>
      <c r="D3575" s="36">
        <v>1150.5</v>
      </c>
      <c r="E3575" s="36">
        <v>955.12</v>
      </c>
      <c r="F3575" s="36">
        <v>985.42</v>
      </c>
      <c r="G3575" s="36"/>
      <c r="H3575" s="36"/>
      <c r="I3575" s="36"/>
      <c r="J3575" s="36"/>
      <c r="K3575" s="36"/>
    </row>
    <row r="3576" spans="1:11" x14ac:dyDescent="0.25">
      <c r="A3576" s="37">
        <v>43894</v>
      </c>
      <c r="B3576" s="36">
        <v>0</v>
      </c>
      <c r="C3576" s="36">
        <v>979.68</v>
      </c>
      <c r="D3576" s="36">
        <v>1057.6600000000001</v>
      </c>
      <c r="E3576" s="36">
        <v>979.68</v>
      </c>
      <c r="F3576" s="36">
        <v>1038.42</v>
      </c>
      <c r="G3576" s="36"/>
      <c r="H3576" s="36"/>
      <c r="I3576" s="36"/>
      <c r="J3576" s="36"/>
      <c r="K3576" s="36"/>
    </row>
    <row r="3577" spans="1:11" x14ac:dyDescent="0.25">
      <c r="A3577" s="37">
        <v>43895</v>
      </c>
      <c r="B3577" s="36">
        <v>0</v>
      </c>
      <c r="C3577" s="36">
        <v>1032.74</v>
      </c>
      <c r="D3577" s="36">
        <v>1032.74</v>
      </c>
      <c r="E3577" s="36">
        <v>834.46</v>
      </c>
      <c r="F3577" s="36">
        <v>862.89</v>
      </c>
      <c r="G3577" s="36"/>
      <c r="H3577" s="36"/>
      <c r="I3577" s="36"/>
      <c r="J3577" s="36"/>
      <c r="K3577" s="36"/>
    </row>
    <row r="3578" spans="1:11" x14ac:dyDescent="0.25">
      <c r="A3578" s="37">
        <v>43896</v>
      </c>
      <c r="B3578" s="36">
        <v>0</v>
      </c>
      <c r="C3578" s="36">
        <v>881.29</v>
      </c>
      <c r="D3578" s="36">
        <v>881.29</v>
      </c>
      <c r="E3578" s="36">
        <v>683.06</v>
      </c>
      <c r="F3578" s="36">
        <v>779.88</v>
      </c>
      <c r="G3578" s="36"/>
      <c r="H3578" s="36"/>
      <c r="I3578" s="36"/>
      <c r="J3578" s="36"/>
      <c r="K3578" s="36"/>
    </row>
    <row r="3579" spans="1:11" x14ac:dyDescent="0.25">
      <c r="A3579" s="37">
        <v>43899</v>
      </c>
      <c r="B3579" s="36">
        <v>0</v>
      </c>
      <c r="C3579" s="36">
        <v>783.6</v>
      </c>
      <c r="D3579" s="36">
        <v>783.6</v>
      </c>
      <c r="E3579" s="36">
        <v>476.17</v>
      </c>
      <c r="F3579" s="36">
        <v>605.71</v>
      </c>
      <c r="G3579" s="36"/>
      <c r="H3579" s="36"/>
      <c r="I3579" s="36"/>
      <c r="J3579" s="36"/>
      <c r="K3579" s="36"/>
    </row>
    <row r="3580" spans="1:11" x14ac:dyDescent="0.25">
      <c r="A3580" s="37">
        <v>43900</v>
      </c>
      <c r="B3580" s="36">
        <v>0</v>
      </c>
      <c r="C3580" s="36">
        <v>615.58000000000004</v>
      </c>
      <c r="D3580" s="36">
        <v>665.05</v>
      </c>
      <c r="E3580" s="36">
        <v>592.9</v>
      </c>
      <c r="F3580" s="36">
        <v>641.19000000000005</v>
      </c>
      <c r="G3580" s="36"/>
      <c r="H3580" s="36"/>
      <c r="I3580" s="36"/>
      <c r="J3580" s="36"/>
      <c r="K3580" s="36"/>
    </row>
    <row r="3581" spans="1:11" x14ac:dyDescent="0.25">
      <c r="A3581" s="37">
        <v>43901</v>
      </c>
      <c r="B3581" s="36">
        <v>0</v>
      </c>
      <c r="C3581" s="36">
        <v>641.20000000000005</v>
      </c>
      <c r="D3581" s="36">
        <v>641.20000000000005</v>
      </c>
      <c r="E3581" s="36">
        <v>542.83000000000004</v>
      </c>
      <c r="F3581" s="36">
        <v>563.77</v>
      </c>
      <c r="G3581" s="36"/>
      <c r="H3581" s="36"/>
      <c r="I3581" s="36"/>
      <c r="J3581" s="36"/>
      <c r="K3581" s="36"/>
    </row>
    <row r="3582" spans="1:11" x14ac:dyDescent="0.25">
      <c r="A3582" s="37">
        <v>43902</v>
      </c>
      <c r="B3582" s="36">
        <v>0</v>
      </c>
      <c r="C3582" s="36">
        <v>570.23</v>
      </c>
      <c r="D3582" s="36">
        <v>570.23</v>
      </c>
      <c r="E3582" s="36">
        <v>411.24</v>
      </c>
      <c r="F3582" s="36">
        <v>440.06</v>
      </c>
      <c r="G3582" s="36"/>
      <c r="H3582" s="36"/>
      <c r="I3582" s="36"/>
      <c r="J3582" s="36"/>
      <c r="K3582" s="36"/>
    </row>
    <row r="3583" spans="1:11" x14ac:dyDescent="0.25">
      <c r="A3583" s="37">
        <v>43903</v>
      </c>
      <c r="B3583" s="36">
        <v>0</v>
      </c>
      <c r="C3583" s="36">
        <v>452.67</v>
      </c>
      <c r="D3583" s="36">
        <v>484.6</v>
      </c>
      <c r="E3583" s="36">
        <v>415.09</v>
      </c>
      <c r="F3583" s="36">
        <v>474.64</v>
      </c>
      <c r="G3583" s="36"/>
      <c r="H3583" s="36"/>
      <c r="I3583" s="36"/>
      <c r="J3583" s="36"/>
      <c r="K3583" s="36"/>
    </row>
    <row r="3584" spans="1:11" x14ac:dyDescent="0.25">
      <c r="A3584" s="37">
        <v>43906</v>
      </c>
      <c r="B3584" s="36">
        <v>0</v>
      </c>
      <c r="C3584" s="36">
        <v>476.76</v>
      </c>
      <c r="D3584" s="36">
        <v>476.76</v>
      </c>
      <c r="E3584" s="36">
        <v>270.39999999999998</v>
      </c>
      <c r="F3584" s="36">
        <v>276.98</v>
      </c>
      <c r="G3584" s="36"/>
      <c r="H3584" s="36"/>
      <c r="I3584" s="36"/>
      <c r="J3584" s="36"/>
      <c r="K3584" s="36"/>
    </row>
    <row r="3585" spans="1:11" x14ac:dyDescent="0.25">
      <c r="A3585" s="37">
        <v>43907</v>
      </c>
      <c r="B3585" s="36">
        <v>0</v>
      </c>
      <c r="C3585" s="36">
        <v>304.60000000000002</v>
      </c>
      <c r="D3585" s="36">
        <v>308.05</v>
      </c>
      <c r="E3585" s="36">
        <v>270.64</v>
      </c>
      <c r="F3585" s="36">
        <v>286.22000000000003</v>
      </c>
      <c r="G3585" s="36"/>
      <c r="H3585" s="36"/>
      <c r="I3585" s="36"/>
      <c r="J3585" s="36"/>
      <c r="K3585" s="36"/>
    </row>
    <row r="3586" spans="1:11" x14ac:dyDescent="0.25">
      <c r="A3586" s="37">
        <v>43908</v>
      </c>
      <c r="B3586" s="36">
        <v>0</v>
      </c>
      <c r="C3586" s="36">
        <v>283.76</v>
      </c>
      <c r="D3586" s="36">
        <v>283.76</v>
      </c>
      <c r="E3586" s="36">
        <v>189.71</v>
      </c>
      <c r="F3586" s="36">
        <v>228.87</v>
      </c>
      <c r="G3586" s="36"/>
      <c r="H3586" s="36"/>
      <c r="I3586" s="36"/>
      <c r="J3586" s="36"/>
      <c r="K3586" s="36"/>
    </row>
    <row r="3587" spans="1:11" x14ac:dyDescent="0.25">
      <c r="A3587" s="37">
        <v>43909</v>
      </c>
      <c r="B3587" s="36">
        <v>0</v>
      </c>
      <c r="C3587" s="36">
        <v>237.11</v>
      </c>
      <c r="D3587" s="36">
        <v>266.73</v>
      </c>
      <c r="E3587" s="36">
        <v>212.56</v>
      </c>
      <c r="F3587" s="36">
        <v>263.76</v>
      </c>
      <c r="G3587" s="36"/>
      <c r="H3587" s="36"/>
      <c r="I3587" s="36"/>
      <c r="J3587" s="36"/>
      <c r="K3587" s="36"/>
    </row>
    <row r="3588" spans="1:11" x14ac:dyDescent="0.25">
      <c r="A3588" s="37">
        <v>43910</v>
      </c>
      <c r="B3588" s="36">
        <v>0</v>
      </c>
      <c r="C3588" s="36">
        <v>238.34</v>
      </c>
      <c r="D3588" s="36">
        <v>296.79000000000002</v>
      </c>
      <c r="E3588" s="36">
        <v>238.34</v>
      </c>
      <c r="F3588" s="36">
        <v>259.57</v>
      </c>
      <c r="G3588" s="36"/>
      <c r="H3588" s="36"/>
      <c r="I3588" s="36"/>
      <c r="J3588" s="36"/>
      <c r="K3588" s="36"/>
    </row>
    <row r="3589" spans="1:11" x14ac:dyDescent="0.25">
      <c r="A3589" s="37">
        <v>43913</v>
      </c>
      <c r="B3589" s="36">
        <v>0</v>
      </c>
      <c r="C3589" s="36">
        <v>260.37</v>
      </c>
      <c r="D3589" s="36">
        <v>310.70999999999998</v>
      </c>
      <c r="E3589" s="36">
        <v>260.37</v>
      </c>
      <c r="F3589" s="36">
        <v>302.95999999999998</v>
      </c>
      <c r="G3589" s="36"/>
      <c r="H3589" s="36"/>
      <c r="I3589" s="36"/>
      <c r="J3589" s="36"/>
      <c r="K3589" s="36"/>
    </row>
    <row r="3590" spans="1:11" x14ac:dyDescent="0.25">
      <c r="A3590" s="37">
        <v>43914</v>
      </c>
      <c r="B3590" s="36">
        <v>0</v>
      </c>
      <c r="C3590" s="36">
        <v>310.55</v>
      </c>
      <c r="D3590" s="36">
        <v>369.17</v>
      </c>
      <c r="E3590" s="36">
        <v>310.55</v>
      </c>
      <c r="F3590" s="36">
        <v>325.32</v>
      </c>
      <c r="G3590" s="36"/>
      <c r="H3590" s="36"/>
      <c r="I3590" s="36"/>
      <c r="J3590" s="36"/>
      <c r="K3590" s="36"/>
    </row>
    <row r="3591" spans="1:11" x14ac:dyDescent="0.25">
      <c r="A3591" s="37">
        <v>43915</v>
      </c>
      <c r="B3591" s="36">
        <v>0</v>
      </c>
      <c r="C3591" s="36">
        <v>324.89</v>
      </c>
      <c r="D3591" s="36">
        <v>324.89</v>
      </c>
      <c r="E3591" s="36">
        <v>287.77</v>
      </c>
      <c r="F3591" s="36">
        <v>303</v>
      </c>
      <c r="G3591" s="36"/>
      <c r="H3591" s="36"/>
      <c r="I3591" s="36"/>
      <c r="J3591" s="36"/>
      <c r="K3591" s="36"/>
    </row>
    <row r="3592" spans="1:11" x14ac:dyDescent="0.25">
      <c r="A3592" s="37">
        <v>43916</v>
      </c>
      <c r="B3592" s="36">
        <v>0</v>
      </c>
      <c r="C3592" s="36">
        <v>302.68</v>
      </c>
      <c r="D3592" s="36">
        <v>334.87</v>
      </c>
      <c r="E3592" s="36">
        <v>302.68</v>
      </c>
      <c r="F3592" s="36">
        <v>327.64999999999998</v>
      </c>
      <c r="G3592" s="36"/>
      <c r="H3592" s="36"/>
      <c r="I3592" s="36"/>
      <c r="J3592" s="36"/>
      <c r="K3592" s="36"/>
    </row>
    <row r="3593" spans="1:11" x14ac:dyDescent="0.25">
      <c r="A3593" s="37">
        <v>43917</v>
      </c>
      <c r="B3593" s="36">
        <v>0</v>
      </c>
      <c r="C3593" s="36">
        <v>334.87</v>
      </c>
      <c r="D3593" s="36">
        <v>334.87</v>
      </c>
      <c r="E3593" s="36">
        <v>288.82</v>
      </c>
      <c r="F3593" s="36">
        <v>300.70999999999998</v>
      </c>
      <c r="G3593" s="36"/>
      <c r="H3593" s="36"/>
      <c r="I3593" s="36"/>
      <c r="J3593" s="36"/>
      <c r="K3593" s="36"/>
    </row>
    <row r="3594" spans="1:11" x14ac:dyDescent="0.25">
      <c r="A3594" s="37">
        <v>43920</v>
      </c>
      <c r="B3594" s="36">
        <v>0</v>
      </c>
      <c r="C3594" s="36">
        <v>288.82</v>
      </c>
      <c r="D3594" s="36">
        <v>309.81</v>
      </c>
      <c r="E3594" s="36">
        <v>288.82</v>
      </c>
      <c r="F3594" s="36">
        <v>307.58999999999997</v>
      </c>
      <c r="G3594" s="36"/>
      <c r="H3594" s="36"/>
      <c r="I3594" s="36"/>
      <c r="J3594" s="36"/>
      <c r="K3594" s="36"/>
    </row>
    <row r="3595" spans="1:11" x14ac:dyDescent="0.25">
      <c r="A3595" s="37">
        <v>43921</v>
      </c>
      <c r="B3595" s="36">
        <v>0</v>
      </c>
      <c r="C3595" s="36">
        <v>308.70999999999998</v>
      </c>
      <c r="D3595" s="36">
        <v>329.38</v>
      </c>
      <c r="E3595" s="36">
        <v>306.26</v>
      </c>
      <c r="F3595" s="36">
        <v>324.70999999999998</v>
      </c>
      <c r="G3595" s="36"/>
      <c r="H3595" s="36"/>
      <c r="I3595" s="36"/>
      <c r="J3595" s="36"/>
      <c r="K3595" s="36"/>
    </row>
    <row r="3596" spans="1:11" x14ac:dyDescent="0.25">
      <c r="A3596" s="37">
        <v>43922</v>
      </c>
      <c r="B3596" s="36">
        <v>0</v>
      </c>
      <c r="C3596" s="36">
        <v>324.93</v>
      </c>
      <c r="D3596" s="36">
        <v>324.93</v>
      </c>
      <c r="E3596" s="36">
        <v>291.54000000000002</v>
      </c>
      <c r="F3596" s="36">
        <v>296.2</v>
      </c>
      <c r="G3596" s="36"/>
      <c r="H3596" s="36"/>
      <c r="I3596" s="36"/>
      <c r="J3596" s="36"/>
      <c r="K3596" s="36"/>
    </row>
    <row r="3597" spans="1:11" x14ac:dyDescent="0.25">
      <c r="A3597" s="37">
        <v>43923</v>
      </c>
      <c r="B3597" s="36">
        <v>0</v>
      </c>
      <c r="C3597" s="36">
        <v>293.42</v>
      </c>
      <c r="D3597" s="36">
        <v>315.27999999999997</v>
      </c>
      <c r="E3597" s="36">
        <v>293.42</v>
      </c>
      <c r="F3597" s="36">
        <v>312.11</v>
      </c>
      <c r="G3597" s="36"/>
      <c r="H3597" s="36"/>
      <c r="I3597" s="36"/>
      <c r="J3597" s="36"/>
      <c r="K3597" s="36"/>
    </row>
    <row r="3598" spans="1:11" x14ac:dyDescent="0.25">
      <c r="A3598" s="37">
        <v>43924</v>
      </c>
      <c r="B3598" s="36">
        <v>0</v>
      </c>
      <c r="C3598" s="36">
        <v>315.11</v>
      </c>
      <c r="D3598" s="36">
        <v>329.49</v>
      </c>
      <c r="E3598" s="36">
        <v>310.55</v>
      </c>
      <c r="F3598" s="36">
        <v>326.51</v>
      </c>
      <c r="G3598" s="36"/>
      <c r="H3598" s="36"/>
      <c r="I3598" s="36"/>
      <c r="J3598" s="36"/>
      <c r="K3598" s="36"/>
    </row>
    <row r="3599" spans="1:11" x14ac:dyDescent="0.25">
      <c r="A3599" s="37">
        <v>43927</v>
      </c>
      <c r="B3599" s="36">
        <v>0</v>
      </c>
      <c r="C3599" s="36">
        <v>325.89999999999998</v>
      </c>
      <c r="D3599" s="36">
        <v>354.19</v>
      </c>
      <c r="E3599" s="36">
        <v>325.89999999999998</v>
      </c>
      <c r="F3599" s="36">
        <v>350.43</v>
      </c>
      <c r="G3599" s="36"/>
      <c r="H3599" s="36"/>
      <c r="I3599" s="36"/>
      <c r="J3599" s="36"/>
      <c r="K3599" s="36"/>
    </row>
    <row r="3600" spans="1:11" x14ac:dyDescent="0.25">
      <c r="A3600" s="37">
        <v>43928</v>
      </c>
      <c r="B3600" s="36">
        <v>0</v>
      </c>
      <c r="C3600" s="36">
        <v>349.82</v>
      </c>
      <c r="D3600" s="36">
        <v>360.87</v>
      </c>
      <c r="E3600" s="36">
        <v>330.6</v>
      </c>
      <c r="F3600" s="36">
        <v>342.29</v>
      </c>
      <c r="G3600" s="36"/>
      <c r="H3600" s="36"/>
      <c r="I3600" s="36"/>
      <c r="J3600" s="36"/>
      <c r="K3600" s="36"/>
    </row>
    <row r="3601" spans="1:11" x14ac:dyDescent="0.25">
      <c r="A3601" s="37">
        <v>43929</v>
      </c>
      <c r="B3601" s="36">
        <v>0</v>
      </c>
      <c r="C3601" s="36">
        <v>330.74</v>
      </c>
      <c r="D3601" s="36">
        <v>351.09</v>
      </c>
      <c r="E3601" s="36">
        <v>330.74</v>
      </c>
      <c r="F3601" s="36">
        <v>347.52</v>
      </c>
      <c r="G3601" s="36"/>
      <c r="H3601" s="36"/>
      <c r="I3601" s="36"/>
      <c r="J3601" s="36"/>
      <c r="K3601" s="36"/>
    </row>
    <row r="3602" spans="1:11" x14ac:dyDescent="0.25">
      <c r="A3602" s="37">
        <v>43930</v>
      </c>
      <c r="B3602" s="36">
        <v>0</v>
      </c>
      <c r="C3602" s="36">
        <v>345.62</v>
      </c>
      <c r="D3602" s="36">
        <v>355.98</v>
      </c>
      <c r="E3602" s="36">
        <v>342.9</v>
      </c>
      <c r="F3602" s="36">
        <v>353.98</v>
      </c>
      <c r="G3602" s="36"/>
      <c r="H3602" s="36"/>
      <c r="I3602" s="36"/>
      <c r="J3602" s="36"/>
      <c r="K3602" s="36"/>
    </row>
    <row r="3603" spans="1:11" x14ac:dyDescent="0.25">
      <c r="A3603" s="37">
        <v>43934</v>
      </c>
      <c r="B3603" s="36">
        <v>0</v>
      </c>
      <c r="C3603" s="36">
        <v>355.98</v>
      </c>
      <c r="D3603" s="36">
        <v>363.36</v>
      </c>
      <c r="E3603" s="36">
        <v>346.21</v>
      </c>
      <c r="F3603" s="36">
        <v>360.56</v>
      </c>
      <c r="G3603" s="36"/>
      <c r="H3603" s="36"/>
      <c r="I3603" s="36"/>
      <c r="J3603" s="36"/>
      <c r="K3603" s="36"/>
    </row>
    <row r="3604" spans="1:11" x14ac:dyDescent="0.25">
      <c r="A3604" s="37">
        <v>43935</v>
      </c>
      <c r="B3604" s="36">
        <v>0</v>
      </c>
      <c r="C3604" s="36">
        <v>363.36</v>
      </c>
      <c r="D3604" s="36">
        <v>394.8</v>
      </c>
      <c r="E3604" s="36">
        <v>363.36</v>
      </c>
      <c r="F3604" s="36">
        <v>390.89</v>
      </c>
      <c r="G3604" s="36"/>
      <c r="H3604" s="36"/>
      <c r="I3604" s="36"/>
      <c r="J3604" s="36"/>
      <c r="K3604" s="36"/>
    </row>
    <row r="3605" spans="1:11" x14ac:dyDescent="0.25">
      <c r="A3605" s="37">
        <v>43936</v>
      </c>
      <c r="B3605" s="36">
        <v>0</v>
      </c>
      <c r="C3605" s="36">
        <v>394.26</v>
      </c>
      <c r="D3605" s="36">
        <v>394.26</v>
      </c>
      <c r="E3605" s="36">
        <v>349.05</v>
      </c>
      <c r="F3605" s="36">
        <v>358.21</v>
      </c>
      <c r="G3605" s="36"/>
      <c r="H3605" s="36"/>
      <c r="I3605" s="36"/>
      <c r="J3605" s="36"/>
      <c r="K3605" s="36"/>
    </row>
    <row r="3606" spans="1:11" x14ac:dyDescent="0.25">
      <c r="A3606" s="37">
        <v>43937</v>
      </c>
      <c r="B3606" s="36">
        <v>0</v>
      </c>
      <c r="C3606" s="36">
        <v>354.89</v>
      </c>
      <c r="D3606" s="36">
        <v>363.92</v>
      </c>
      <c r="E3606" s="36">
        <v>351.72</v>
      </c>
      <c r="F3606" s="36">
        <v>355.35</v>
      </c>
      <c r="G3606" s="36"/>
      <c r="H3606" s="36"/>
      <c r="I3606" s="36"/>
      <c r="J3606" s="36"/>
      <c r="K3606" s="36"/>
    </row>
    <row r="3607" spans="1:11" x14ac:dyDescent="0.25">
      <c r="A3607" s="37">
        <v>43938</v>
      </c>
      <c r="B3607" s="36">
        <v>0</v>
      </c>
      <c r="C3607" s="36">
        <v>358.47</v>
      </c>
      <c r="D3607" s="36">
        <v>375.21</v>
      </c>
      <c r="E3607" s="36">
        <v>358.47</v>
      </c>
      <c r="F3607" s="36">
        <v>371.55</v>
      </c>
      <c r="G3607" s="36"/>
      <c r="H3607" s="36"/>
      <c r="I3607" s="36"/>
      <c r="J3607" s="36"/>
      <c r="K3607" s="36"/>
    </row>
    <row r="3608" spans="1:11" x14ac:dyDescent="0.25">
      <c r="A3608" s="37">
        <v>43941</v>
      </c>
      <c r="B3608" s="36">
        <v>0</v>
      </c>
      <c r="C3608" s="36">
        <v>374.75</v>
      </c>
      <c r="D3608" s="36">
        <v>374.75</v>
      </c>
      <c r="E3608" s="36">
        <v>327.44</v>
      </c>
      <c r="F3608" s="36">
        <v>335.42</v>
      </c>
      <c r="G3608" s="36"/>
      <c r="H3608" s="36"/>
      <c r="I3608" s="36"/>
      <c r="J3608" s="36"/>
      <c r="K3608" s="36"/>
    </row>
    <row r="3609" spans="1:11" x14ac:dyDescent="0.25">
      <c r="A3609" s="37">
        <v>43942</v>
      </c>
      <c r="B3609" s="36">
        <v>0</v>
      </c>
      <c r="C3609" s="36">
        <v>327.44</v>
      </c>
      <c r="D3609" s="36">
        <v>327.44</v>
      </c>
      <c r="E3609" s="36">
        <v>293.11</v>
      </c>
      <c r="F3609" s="36">
        <v>307.83999999999997</v>
      </c>
      <c r="G3609" s="36"/>
      <c r="H3609" s="36"/>
      <c r="I3609" s="36"/>
      <c r="J3609" s="36"/>
      <c r="K3609" s="36"/>
    </row>
    <row r="3610" spans="1:11" x14ac:dyDescent="0.25">
      <c r="A3610" s="37">
        <v>43943</v>
      </c>
      <c r="B3610" s="36">
        <v>0</v>
      </c>
      <c r="C3610" s="36">
        <v>306.37</v>
      </c>
      <c r="D3610" s="36">
        <v>325.20999999999998</v>
      </c>
      <c r="E3610" s="36">
        <v>306.37</v>
      </c>
      <c r="F3610" s="36">
        <v>322.36</v>
      </c>
      <c r="G3610" s="36"/>
      <c r="H3610" s="36"/>
      <c r="I3610" s="36"/>
      <c r="J3610" s="36"/>
      <c r="K3610" s="36"/>
    </row>
    <row r="3611" spans="1:11" x14ac:dyDescent="0.25">
      <c r="A3611" s="37">
        <v>43944</v>
      </c>
      <c r="B3611" s="36">
        <v>0</v>
      </c>
      <c r="C3611" s="36">
        <v>322.58999999999997</v>
      </c>
      <c r="D3611" s="36">
        <v>332.74</v>
      </c>
      <c r="E3611" s="36">
        <v>316.85000000000002</v>
      </c>
      <c r="F3611" s="36">
        <v>323.77</v>
      </c>
      <c r="G3611" s="36"/>
      <c r="H3611" s="36"/>
      <c r="I3611" s="36"/>
      <c r="J3611" s="36"/>
      <c r="K3611" s="36"/>
    </row>
    <row r="3612" spans="1:11" x14ac:dyDescent="0.25">
      <c r="A3612" s="37">
        <v>43945</v>
      </c>
      <c r="B3612" s="36">
        <v>0</v>
      </c>
      <c r="C3612" s="36">
        <v>320.02999999999997</v>
      </c>
      <c r="D3612" s="36">
        <v>343.75</v>
      </c>
      <c r="E3612" s="36">
        <v>320.02999999999997</v>
      </c>
      <c r="F3612" s="36">
        <v>340.05</v>
      </c>
      <c r="G3612" s="36"/>
      <c r="H3612" s="36"/>
      <c r="I3612" s="36"/>
      <c r="J3612" s="36"/>
      <c r="K3612" s="36"/>
    </row>
    <row r="3613" spans="1:11" x14ac:dyDescent="0.25">
      <c r="A3613" s="37">
        <v>43948</v>
      </c>
      <c r="B3613" s="36">
        <v>0</v>
      </c>
      <c r="C3613" s="36">
        <v>343.75</v>
      </c>
      <c r="D3613" s="36">
        <v>371.24</v>
      </c>
      <c r="E3613" s="36">
        <v>343.75</v>
      </c>
      <c r="F3613" s="36">
        <v>366.43</v>
      </c>
      <c r="G3613" s="36"/>
      <c r="H3613" s="36"/>
      <c r="I3613" s="36"/>
      <c r="J3613" s="36"/>
      <c r="K3613" s="36"/>
    </row>
    <row r="3614" spans="1:11" x14ac:dyDescent="0.25">
      <c r="A3614" s="37">
        <v>43949</v>
      </c>
      <c r="B3614" s="36">
        <v>0</v>
      </c>
      <c r="C3614" s="36">
        <v>368.09</v>
      </c>
      <c r="D3614" s="36">
        <v>380.88</v>
      </c>
      <c r="E3614" s="36">
        <v>356.79</v>
      </c>
      <c r="F3614" s="36">
        <v>360.85</v>
      </c>
      <c r="G3614" s="36"/>
      <c r="H3614" s="36"/>
      <c r="I3614" s="36"/>
      <c r="J3614" s="36"/>
      <c r="K3614" s="36"/>
    </row>
    <row r="3615" spans="1:11" x14ac:dyDescent="0.25">
      <c r="A3615" s="37">
        <v>43950</v>
      </c>
      <c r="B3615" s="36">
        <v>0</v>
      </c>
      <c r="C3615" s="36">
        <v>364.43</v>
      </c>
      <c r="D3615" s="36">
        <v>390.58</v>
      </c>
      <c r="E3615" s="36">
        <v>364.43</v>
      </c>
      <c r="F3615" s="36">
        <v>383.49</v>
      </c>
      <c r="G3615" s="36"/>
      <c r="H3615" s="36"/>
      <c r="I3615" s="36"/>
      <c r="J3615" s="36"/>
      <c r="K3615" s="36"/>
    </row>
    <row r="3616" spans="1:11" x14ac:dyDescent="0.25">
      <c r="A3616" s="37">
        <v>43951</v>
      </c>
      <c r="B3616" s="36">
        <v>0</v>
      </c>
      <c r="C3616" s="36">
        <v>386.98</v>
      </c>
      <c r="D3616" s="36">
        <v>386.98</v>
      </c>
      <c r="E3616" s="36">
        <v>356.19</v>
      </c>
      <c r="F3616" s="36">
        <v>369.32</v>
      </c>
      <c r="G3616" s="36"/>
      <c r="H3616" s="36"/>
      <c r="I3616" s="36"/>
      <c r="J3616" s="36"/>
      <c r="K3616" s="36"/>
    </row>
    <row r="3617" spans="1:11" x14ac:dyDescent="0.25">
      <c r="A3617" s="37">
        <v>43952</v>
      </c>
      <c r="B3617" s="36">
        <v>0</v>
      </c>
      <c r="C3617" s="36">
        <v>366.2</v>
      </c>
      <c r="D3617" s="36">
        <v>366.2</v>
      </c>
      <c r="E3617" s="36">
        <v>329.01</v>
      </c>
      <c r="F3617" s="36">
        <v>337.31</v>
      </c>
      <c r="G3617" s="36"/>
      <c r="H3617" s="36"/>
      <c r="I3617" s="36"/>
      <c r="J3617" s="36"/>
      <c r="K3617" s="36"/>
    </row>
    <row r="3618" spans="1:11" x14ac:dyDescent="0.25">
      <c r="A3618" s="37">
        <v>43955</v>
      </c>
      <c r="B3618" s="36">
        <v>0</v>
      </c>
      <c r="C3618" s="36">
        <v>333.15</v>
      </c>
      <c r="D3618" s="36">
        <v>346.01</v>
      </c>
      <c r="E3618" s="36">
        <v>323.01</v>
      </c>
      <c r="F3618" s="36">
        <v>344.75</v>
      </c>
      <c r="G3618" s="36"/>
      <c r="H3618" s="36"/>
      <c r="I3618" s="36"/>
      <c r="J3618" s="36"/>
      <c r="K3618" s="36"/>
    </row>
    <row r="3619" spans="1:11" x14ac:dyDescent="0.25">
      <c r="A3619" s="37">
        <v>43956</v>
      </c>
      <c r="B3619" s="36">
        <v>0</v>
      </c>
      <c r="C3619" s="36">
        <v>345.3</v>
      </c>
      <c r="D3619" s="36">
        <v>368.81</v>
      </c>
      <c r="E3619" s="36">
        <v>345.3</v>
      </c>
      <c r="F3619" s="36">
        <v>359.01</v>
      </c>
      <c r="G3619" s="36"/>
      <c r="H3619" s="36"/>
      <c r="I3619" s="36"/>
      <c r="J3619" s="36"/>
      <c r="K3619" s="36"/>
    </row>
    <row r="3620" spans="1:11" x14ac:dyDescent="0.25">
      <c r="A3620" s="37">
        <v>43957</v>
      </c>
      <c r="B3620" s="36">
        <v>0</v>
      </c>
      <c r="C3620" s="36">
        <v>359.12</v>
      </c>
      <c r="D3620" s="36">
        <v>366.91</v>
      </c>
      <c r="E3620" s="36">
        <v>351.5</v>
      </c>
      <c r="F3620" s="36">
        <v>355.79</v>
      </c>
      <c r="G3620" s="36"/>
      <c r="H3620" s="36"/>
      <c r="I3620" s="36"/>
      <c r="J3620" s="36"/>
      <c r="K3620" s="36"/>
    </row>
    <row r="3621" spans="1:11" x14ac:dyDescent="0.25">
      <c r="A3621" s="37">
        <v>43958</v>
      </c>
      <c r="B3621" s="36">
        <v>0</v>
      </c>
      <c r="C3621" s="36">
        <v>351.73</v>
      </c>
      <c r="D3621" s="36">
        <v>374</v>
      </c>
      <c r="E3621" s="36">
        <v>351.73</v>
      </c>
      <c r="F3621" s="36">
        <v>367.88</v>
      </c>
      <c r="G3621" s="36"/>
      <c r="H3621" s="36"/>
      <c r="I3621" s="36"/>
      <c r="J3621" s="36"/>
      <c r="K3621" s="36"/>
    </row>
    <row r="3622" spans="1:11" x14ac:dyDescent="0.25">
      <c r="A3622" s="37">
        <v>43959</v>
      </c>
      <c r="B3622" s="36">
        <v>0</v>
      </c>
      <c r="C3622" s="36">
        <v>374</v>
      </c>
      <c r="D3622" s="36">
        <v>399.1</v>
      </c>
      <c r="E3622" s="36">
        <v>374</v>
      </c>
      <c r="F3622" s="36">
        <v>393.71</v>
      </c>
      <c r="G3622" s="36"/>
      <c r="H3622" s="36"/>
      <c r="I3622" s="36"/>
      <c r="J3622" s="36"/>
      <c r="K3622" s="36"/>
    </row>
    <row r="3623" spans="1:11" x14ac:dyDescent="0.25">
      <c r="A3623" s="37">
        <v>43962</v>
      </c>
      <c r="B3623" s="36">
        <v>0</v>
      </c>
      <c r="C3623" s="36">
        <v>398.74</v>
      </c>
      <c r="D3623" s="36">
        <v>422.44</v>
      </c>
      <c r="E3623" s="36">
        <v>382.76</v>
      </c>
      <c r="F3623" s="36">
        <v>420.26</v>
      </c>
      <c r="G3623" s="36"/>
      <c r="H3623" s="36"/>
      <c r="I3623" s="36"/>
      <c r="J3623" s="36"/>
      <c r="K3623" s="36"/>
    </row>
    <row r="3624" spans="1:11" x14ac:dyDescent="0.25">
      <c r="A3624" s="37">
        <v>43963</v>
      </c>
      <c r="B3624" s="36">
        <v>0</v>
      </c>
      <c r="C3624" s="36">
        <v>422.44</v>
      </c>
      <c r="D3624" s="36">
        <v>435.74</v>
      </c>
      <c r="E3624" s="36">
        <v>358.88</v>
      </c>
      <c r="F3624" s="36">
        <v>383.42</v>
      </c>
      <c r="G3624" s="36"/>
      <c r="H3624" s="36"/>
      <c r="I3624" s="36"/>
      <c r="J3624" s="36"/>
      <c r="K3624" s="36"/>
    </row>
    <row r="3625" spans="1:11" x14ac:dyDescent="0.25">
      <c r="A3625" s="37">
        <v>43964</v>
      </c>
      <c r="B3625" s="36">
        <v>0</v>
      </c>
      <c r="C3625" s="36">
        <v>358.88</v>
      </c>
      <c r="D3625" s="36">
        <v>381.88</v>
      </c>
      <c r="E3625" s="36">
        <v>322.02999999999997</v>
      </c>
      <c r="F3625" s="36">
        <v>337.43</v>
      </c>
      <c r="G3625" s="36"/>
      <c r="H3625" s="36"/>
      <c r="I3625" s="36"/>
      <c r="J3625" s="36"/>
      <c r="K3625" s="36"/>
    </row>
    <row r="3626" spans="1:11" x14ac:dyDescent="0.25">
      <c r="A3626" s="37">
        <v>43965</v>
      </c>
      <c r="B3626" s="36">
        <v>0</v>
      </c>
      <c r="C3626" s="36">
        <v>336.51</v>
      </c>
      <c r="D3626" s="36">
        <v>359.42</v>
      </c>
      <c r="E3626" s="36">
        <v>311.20999999999998</v>
      </c>
      <c r="F3626" s="36">
        <v>353.03</v>
      </c>
      <c r="G3626" s="36"/>
      <c r="H3626" s="36"/>
      <c r="I3626" s="36"/>
      <c r="J3626" s="36"/>
      <c r="K3626" s="36"/>
    </row>
    <row r="3627" spans="1:11" x14ac:dyDescent="0.25">
      <c r="A3627" s="37">
        <v>43966</v>
      </c>
      <c r="B3627" s="36">
        <v>0</v>
      </c>
      <c r="C3627" s="36">
        <v>358.46</v>
      </c>
      <c r="D3627" s="36">
        <v>365.5</v>
      </c>
      <c r="E3627" s="36">
        <v>334.18</v>
      </c>
      <c r="F3627" s="36">
        <v>363.68</v>
      </c>
      <c r="G3627" s="36"/>
      <c r="H3627" s="36"/>
      <c r="I3627" s="36"/>
      <c r="J3627" s="36"/>
      <c r="K3627" s="36"/>
    </row>
    <row r="3628" spans="1:11" x14ac:dyDescent="0.25">
      <c r="A3628" s="37">
        <v>43969</v>
      </c>
      <c r="B3628" s="36">
        <v>0</v>
      </c>
      <c r="C3628" s="36">
        <v>360.25</v>
      </c>
      <c r="D3628" s="36">
        <v>393.58</v>
      </c>
      <c r="E3628" s="36">
        <v>360.25</v>
      </c>
      <c r="F3628" s="36">
        <v>388.85</v>
      </c>
      <c r="G3628" s="36"/>
      <c r="H3628" s="36"/>
      <c r="I3628" s="36"/>
      <c r="J3628" s="36"/>
      <c r="K3628" s="36"/>
    </row>
    <row r="3629" spans="1:11" x14ac:dyDescent="0.25">
      <c r="A3629" s="37">
        <v>43970</v>
      </c>
      <c r="B3629" s="36">
        <v>0</v>
      </c>
      <c r="C3629" s="36">
        <v>390.75</v>
      </c>
      <c r="D3629" s="36">
        <v>395.23</v>
      </c>
      <c r="E3629" s="36">
        <v>365.27</v>
      </c>
      <c r="F3629" s="36">
        <v>372.23</v>
      </c>
      <c r="G3629" s="36"/>
      <c r="H3629" s="36"/>
      <c r="I3629" s="36"/>
      <c r="J3629" s="36"/>
      <c r="K3629" s="36"/>
    </row>
    <row r="3630" spans="1:11" x14ac:dyDescent="0.25">
      <c r="A3630" s="37">
        <v>43971</v>
      </c>
      <c r="B3630" s="36">
        <v>0</v>
      </c>
      <c r="C3630" s="36">
        <v>365.27</v>
      </c>
      <c r="D3630" s="36">
        <v>394.6</v>
      </c>
      <c r="E3630" s="36">
        <v>365.27</v>
      </c>
      <c r="F3630" s="36">
        <v>390.53</v>
      </c>
      <c r="G3630" s="36"/>
      <c r="H3630" s="36"/>
      <c r="I3630" s="36"/>
      <c r="J3630" s="36"/>
      <c r="K3630" s="36"/>
    </row>
    <row r="3631" spans="1:11" x14ac:dyDescent="0.25">
      <c r="A3631" s="37">
        <v>43972</v>
      </c>
      <c r="B3631" s="36">
        <v>0</v>
      </c>
      <c r="C3631" s="36">
        <v>392.24</v>
      </c>
      <c r="D3631" s="36">
        <v>392.24</v>
      </c>
      <c r="E3631" s="36">
        <v>374.02</v>
      </c>
      <c r="F3631" s="36">
        <v>382.87</v>
      </c>
      <c r="G3631" s="36"/>
      <c r="H3631" s="36"/>
      <c r="I3631" s="36"/>
      <c r="J3631" s="36"/>
      <c r="K3631" s="36"/>
    </row>
    <row r="3632" spans="1:11" x14ac:dyDescent="0.25">
      <c r="A3632" s="37">
        <v>43973</v>
      </c>
      <c r="B3632" s="36">
        <v>0</v>
      </c>
      <c r="C3632" s="36">
        <v>374.66</v>
      </c>
      <c r="D3632" s="36">
        <v>388.11</v>
      </c>
      <c r="E3632" s="36">
        <v>373.42</v>
      </c>
      <c r="F3632" s="36">
        <v>384.91</v>
      </c>
      <c r="G3632" s="36"/>
      <c r="H3632" s="36"/>
      <c r="I3632" s="36"/>
      <c r="J3632" s="36"/>
      <c r="K3632" s="36"/>
    </row>
    <row r="3633" spans="1:11" x14ac:dyDescent="0.25">
      <c r="A3633" s="37">
        <v>43977</v>
      </c>
      <c r="B3633" s="36">
        <v>0</v>
      </c>
      <c r="C3633" s="36">
        <v>385.01</v>
      </c>
      <c r="D3633" s="36">
        <v>404.23</v>
      </c>
      <c r="E3633" s="36">
        <v>385.01</v>
      </c>
      <c r="F3633" s="36">
        <v>389.79</v>
      </c>
      <c r="G3633" s="36"/>
      <c r="H3633" s="36"/>
      <c r="I3633" s="36"/>
      <c r="J3633" s="36"/>
      <c r="K3633" s="36"/>
    </row>
    <row r="3634" spans="1:11" x14ac:dyDescent="0.25">
      <c r="A3634" s="37">
        <v>43978</v>
      </c>
      <c r="B3634" s="36">
        <v>0</v>
      </c>
      <c r="C3634" s="36">
        <v>394.18</v>
      </c>
      <c r="D3634" s="36">
        <v>401.37</v>
      </c>
      <c r="E3634" s="36">
        <v>373.46</v>
      </c>
      <c r="F3634" s="36">
        <v>398.42</v>
      </c>
      <c r="G3634" s="36"/>
      <c r="H3634" s="36"/>
      <c r="I3634" s="36"/>
      <c r="J3634" s="36"/>
      <c r="K3634" s="36"/>
    </row>
    <row r="3635" spans="1:11" x14ac:dyDescent="0.25">
      <c r="A3635" s="37">
        <v>43979</v>
      </c>
      <c r="B3635" s="36">
        <v>0</v>
      </c>
      <c r="C3635" s="36">
        <v>400.8</v>
      </c>
      <c r="D3635" s="36">
        <v>400.8</v>
      </c>
      <c r="E3635" s="36">
        <v>379.32</v>
      </c>
      <c r="F3635" s="36">
        <v>383.51</v>
      </c>
      <c r="G3635" s="36"/>
      <c r="H3635" s="36"/>
      <c r="I3635" s="36"/>
      <c r="J3635" s="36"/>
      <c r="K3635" s="36"/>
    </row>
    <row r="3636" spans="1:11" x14ac:dyDescent="0.25">
      <c r="A3636" s="37">
        <v>43980</v>
      </c>
      <c r="B3636" s="36">
        <v>0</v>
      </c>
      <c r="C3636" s="36">
        <v>384.45</v>
      </c>
      <c r="D3636" s="36">
        <v>401.18</v>
      </c>
      <c r="E3636" s="36">
        <v>375.76</v>
      </c>
      <c r="F3636" s="36">
        <v>394.51</v>
      </c>
      <c r="G3636" s="36"/>
      <c r="H3636" s="36"/>
      <c r="I3636" s="36"/>
      <c r="J3636" s="36"/>
      <c r="K3636" s="36"/>
    </row>
    <row r="3637" spans="1:11" x14ac:dyDescent="0.25">
      <c r="A3637" s="37">
        <v>43983</v>
      </c>
      <c r="B3637" s="36">
        <v>0</v>
      </c>
      <c r="C3637" s="36">
        <v>401.18</v>
      </c>
      <c r="D3637" s="36">
        <v>401.18</v>
      </c>
      <c r="E3637" s="36">
        <v>385.41</v>
      </c>
      <c r="F3637" s="36">
        <v>394.26</v>
      </c>
      <c r="G3637" s="36"/>
      <c r="H3637" s="36"/>
      <c r="I3637" s="36"/>
      <c r="J3637" s="36"/>
      <c r="K3637" s="36"/>
    </row>
    <row r="3638" spans="1:11" x14ac:dyDescent="0.25">
      <c r="A3638" s="37">
        <v>43984</v>
      </c>
      <c r="B3638" s="36">
        <v>0</v>
      </c>
      <c r="C3638" s="36">
        <v>392.56</v>
      </c>
      <c r="D3638" s="36">
        <v>406.83</v>
      </c>
      <c r="E3638" s="36">
        <v>391.85</v>
      </c>
      <c r="F3638" s="36">
        <v>404.03</v>
      </c>
      <c r="G3638" s="36"/>
      <c r="H3638" s="36"/>
      <c r="I3638" s="36"/>
      <c r="J3638" s="36"/>
      <c r="K3638" s="36"/>
    </row>
    <row r="3639" spans="1:11" x14ac:dyDescent="0.25">
      <c r="A3639" s="37">
        <v>43985</v>
      </c>
      <c r="B3639" s="36">
        <v>0</v>
      </c>
      <c r="C3639" s="36">
        <v>406.83</v>
      </c>
      <c r="D3639" s="36">
        <v>425.15</v>
      </c>
      <c r="E3639" s="36">
        <v>406.83</v>
      </c>
      <c r="F3639" s="36">
        <v>423.09</v>
      </c>
      <c r="G3639" s="36"/>
      <c r="H3639" s="36"/>
      <c r="I3639" s="36"/>
      <c r="J3639" s="36"/>
      <c r="K3639" s="36"/>
    </row>
    <row r="3640" spans="1:11" x14ac:dyDescent="0.25">
      <c r="A3640" s="37">
        <v>43986</v>
      </c>
      <c r="B3640" s="36">
        <v>0</v>
      </c>
      <c r="C3640" s="36">
        <v>421.87</v>
      </c>
      <c r="D3640" s="36">
        <v>438.49</v>
      </c>
      <c r="E3640" s="36">
        <v>415.53</v>
      </c>
      <c r="F3640" s="36">
        <v>423.3</v>
      </c>
      <c r="G3640" s="36"/>
      <c r="H3640" s="36"/>
      <c r="I3640" s="36"/>
      <c r="J3640" s="36"/>
      <c r="K3640" s="36"/>
    </row>
    <row r="3641" spans="1:11" x14ac:dyDescent="0.25">
      <c r="A3641" s="37">
        <v>43987</v>
      </c>
      <c r="B3641" s="36">
        <v>0</v>
      </c>
      <c r="C3641" s="36">
        <v>424.71</v>
      </c>
      <c r="D3641" s="36">
        <v>453.57</v>
      </c>
      <c r="E3641" s="36">
        <v>424.71</v>
      </c>
      <c r="F3641" s="36">
        <v>447.73</v>
      </c>
      <c r="G3641" s="36"/>
      <c r="H3641" s="36"/>
      <c r="I3641" s="36"/>
      <c r="J3641" s="36"/>
      <c r="K3641" s="36"/>
    </row>
    <row r="3642" spans="1:11" x14ac:dyDescent="0.25">
      <c r="A3642" s="37">
        <v>43990</v>
      </c>
      <c r="B3642" s="36">
        <v>0</v>
      </c>
      <c r="C3642" s="36">
        <v>448.43</v>
      </c>
      <c r="D3642" s="36">
        <v>451.02</v>
      </c>
      <c r="E3642" s="36">
        <v>434.95</v>
      </c>
      <c r="F3642" s="36">
        <v>437.84</v>
      </c>
      <c r="G3642" s="36"/>
      <c r="H3642" s="36"/>
      <c r="I3642" s="36"/>
      <c r="J3642" s="36"/>
      <c r="K3642" s="36"/>
    </row>
    <row r="3643" spans="1:11" x14ac:dyDescent="0.25">
      <c r="A3643" s="37">
        <v>43991</v>
      </c>
      <c r="B3643" s="36">
        <v>0</v>
      </c>
      <c r="C3643" s="36">
        <v>436.15</v>
      </c>
      <c r="D3643" s="36">
        <v>436.15</v>
      </c>
      <c r="E3643" s="36">
        <v>410.41</v>
      </c>
      <c r="F3643" s="36">
        <v>416.48</v>
      </c>
      <c r="G3643" s="36"/>
      <c r="H3643" s="36"/>
      <c r="I3643" s="36"/>
      <c r="J3643" s="36"/>
      <c r="K3643" s="36"/>
    </row>
    <row r="3644" spans="1:11" x14ac:dyDescent="0.25">
      <c r="A3644" s="37">
        <v>43992</v>
      </c>
      <c r="B3644" s="36">
        <v>0</v>
      </c>
      <c r="C3644" s="36">
        <v>410.41</v>
      </c>
      <c r="D3644" s="36">
        <v>435.65</v>
      </c>
      <c r="E3644" s="36">
        <v>406.11</v>
      </c>
      <c r="F3644" s="36">
        <v>422.92</v>
      </c>
      <c r="G3644" s="36"/>
      <c r="H3644" s="36"/>
      <c r="I3644" s="36"/>
      <c r="J3644" s="36"/>
      <c r="K3644" s="36"/>
    </row>
    <row r="3645" spans="1:11" x14ac:dyDescent="0.25">
      <c r="A3645" s="37">
        <v>43993</v>
      </c>
      <c r="B3645" s="36">
        <v>0</v>
      </c>
      <c r="C3645" s="36">
        <v>417.54</v>
      </c>
      <c r="D3645" s="36">
        <v>417.54</v>
      </c>
      <c r="E3645" s="36">
        <v>246.48</v>
      </c>
      <c r="F3645" s="36">
        <v>277.92</v>
      </c>
      <c r="G3645" s="36"/>
      <c r="H3645" s="36"/>
      <c r="I3645" s="36"/>
      <c r="J3645" s="36"/>
      <c r="K3645" s="36"/>
    </row>
    <row r="3646" spans="1:11" x14ac:dyDescent="0.25">
      <c r="A3646" s="37">
        <v>43994</v>
      </c>
      <c r="B3646" s="36">
        <v>0</v>
      </c>
      <c r="C3646" s="36">
        <v>246.48</v>
      </c>
      <c r="D3646" s="36">
        <v>304.35000000000002</v>
      </c>
      <c r="E3646" s="36">
        <v>246.48</v>
      </c>
      <c r="F3646" s="36">
        <v>295.77</v>
      </c>
      <c r="G3646" s="36"/>
      <c r="H3646" s="36"/>
      <c r="I3646" s="36"/>
      <c r="J3646" s="36"/>
      <c r="K3646" s="36"/>
    </row>
    <row r="3647" spans="1:11" x14ac:dyDescent="0.25">
      <c r="A3647" s="37">
        <v>43997</v>
      </c>
      <c r="B3647" s="36">
        <v>0</v>
      </c>
      <c r="C3647" s="36">
        <v>300.44</v>
      </c>
      <c r="D3647" s="36">
        <v>308.12</v>
      </c>
      <c r="E3647" s="36">
        <v>258.64</v>
      </c>
      <c r="F3647" s="36">
        <v>300.20999999999998</v>
      </c>
      <c r="G3647" s="36"/>
      <c r="H3647" s="36"/>
      <c r="I3647" s="36"/>
      <c r="J3647" s="36"/>
      <c r="K3647" s="36"/>
    </row>
    <row r="3648" spans="1:11" x14ac:dyDescent="0.25">
      <c r="A3648" s="37">
        <v>43998</v>
      </c>
      <c r="B3648" s="36">
        <v>0</v>
      </c>
      <c r="C3648" s="36">
        <v>308.12</v>
      </c>
      <c r="D3648" s="36">
        <v>324.86</v>
      </c>
      <c r="E3648" s="36">
        <v>295.14999999999998</v>
      </c>
      <c r="F3648" s="36">
        <v>306.57</v>
      </c>
      <c r="G3648" s="36"/>
      <c r="H3648" s="36"/>
      <c r="I3648" s="36"/>
      <c r="J3648" s="36"/>
      <c r="K3648" s="36"/>
    </row>
    <row r="3649" spans="1:11" x14ac:dyDescent="0.25">
      <c r="A3649" s="37">
        <v>43999</v>
      </c>
      <c r="B3649" s="36">
        <v>0</v>
      </c>
      <c r="C3649" s="36">
        <v>311.98</v>
      </c>
      <c r="D3649" s="36">
        <v>313.69</v>
      </c>
      <c r="E3649" s="36">
        <v>300.92</v>
      </c>
      <c r="F3649" s="36">
        <v>308</v>
      </c>
      <c r="G3649" s="36"/>
      <c r="H3649" s="36"/>
      <c r="I3649" s="36"/>
      <c r="J3649" s="36"/>
      <c r="K3649" s="36"/>
    </row>
    <row r="3650" spans="1:11" x14ac:dyDescent="0.25">
      <c r="A3650" s="37">
        <v>44000</v>
      </c>
      <c r="B3650" s="36">
        <v>0</v>
      </c>
      <c r="C3650" s="36">
        <v>310.10000000000002</v>
      </c>
      <c r="D3650" s="36">
        <v>312.58</v>
      </c>
      <c r="E3650" s="36">
        <v>303.64</v>
      </c>
      <c r="F3650" s="36">
        <v>312.58</v>
      </c>
      <c r="G3650" s="36"/>
      <c r="H3650" s="36"/>
      <c r="I3650" s="36"/>
      <c r="J3650" s="36"/>
      <c r="K3650" s="36"/>
    </row>
    <row r="3651" spans="1:11" x14ac:dyDescent="0.25">
      <c r="A3651" s="37">
        <v>44001</v>
      </c>
      <c r="B3651" s="36">
        <v>0</v>
      </c>
      <c r="C3651" s="36">
        <v>310.06</v>
      </c>
      <c r="D3651" s="36">
        <v>324.77</v>
      </c>
      <c r="E3651" s="36">
        <v>296.98</v>
      </c>
      <c r="F3651" s="36">
        <v>310.77999999999997</v>
      </c>
      <c r="G3651" s="36"/>
      <c r="H3651" s="36"/>
      <c r="I3651" s="36"/>
      <c r="J3651" s="36"/>
      <c r="K3651" s="36"/>
    </row>
    <row r="3652" spans="1:11" x14ac:dyDescent="0.25">
      <c r="A3652" s="37">
        <v>44004</v>
      </c>
      <c r="B3652" s="36">
        <v>0</v>
      </c>
      <c r="C3652" s="36">
        <v>296.98</v>
      </c>
      <c r="D3652" s="36">
        <v>330.07</v>
      </c>
      <c r="E3652" s="36">
        <v>296.98</v>
      </c>
      <c r="F3652" s="36">
        <v>323.66000000000003</v>
      </c>
      <c r="G3652" s="36"/>
      <c r="H3652" s="36"/>
      <c r="I3652" s="36"/>
      <c r="J3652" s="36"/>
      <c r="K3652" s="36"/>
    </row>
    <row r="3653" spans="1:11" x14ac:dyDescent="0.25">
      <c r="A3653" s="37">
        <v>44005</v>
      </c>
      <c r="B3653" s="36">
        <v>0</v>
      </c>
      <c r="C3653" s="36">
        <v>329.61</v>
      </c>
      <c r="D3653" s="36">
        <v>340.15</v>
      </c>
      <c r="E3653" s="36">
        <v>328.07</v>
      </c>
      <c r="F3653" s="36">
        <v>331.26</v>
      </c>
      <c r="G3653" s="36"/>
      <c r="H3653" s="36"/>
      <c r="I3653" s="36"/>
      <c r="J3653" s="36"/>
      <c r="K3653" s="36"/>
    </row>
    <row r="3654" spans="1:11" x14ac:dyDescent="0.25">
      <c r="A3654" s="37">
        <v>44006</v>
      </c>
      <c r="B3654" s="36">
        <v>0</v>
      </c>
      <c r="C3654" s="36">
        <v>328.07</v>
      </c>
      <c r="D3654" s="36">
        <v>328.07</v>
      </c>
      <c r="E3654" s="36">
        <v>293.64999999999998</v>
      </c>
      <c r="F3654" s="36">
        <v>309.76</v>
      </c>
      <c r="G3654" s="36"/>
      <c r="H3654" s="36"/>
      <c r="I3654" s="36"/>
      <c r="J3654" s="36"/>
      <c r="K3654" s="36"/>
    </row>
    <row r="3655" spans="1:11" x14ac:dyDescent="0.25">
      <c r="A3655" s="37">
        <v>44007</v>
      </c>
      <c r="B3655" s="36">
        <v>0</v>
      </c>
      <c r="C3655" s="36">
        <v>310.41000000000003</v>
      </c>
      <c r="D3655" s="36">
        <v>324.06</v>
      </c>
      <c r="E3655" s="36">
        <v>297.66000000000003</v>
      </c>
      <c r="F3655" s="36">
        <v>318.91000000000003</v>
      </c>
      <c r="G3655" s="36"/>
      <c r="H3655" s="36"/>
      <c r="I3655" s="36"/>
      <c r="J3655" s="36"/>
      <c r="K3655" s="36"/>
    </row>
    <row r="3656" spans="1:11" x14ac:dyDescent="0.25">
      <c r="A3656" s="37">
        <v>44008</v>
      </c>
      <c r="B3656" s="36">
        <v>0</v>
      </c>
      <c r="C3656" s="36">
        <v>321.68</v>
      </c>
      <c r="D3656" s="36">
        <v>321.68</v>
      </c>
      <c r="E3656" s="36">
        <v>297.97000000000003</v>
      </c>
      <c r="F3656" s="36">
        <v>302.83999999999997</v>
      </c>
      <c r="G3656" s="36"/>
      <c r="H3656" s="36"/>
      <c r="I3656" s="36"/>
      <c r="J3656" s="36"/>
      <c r="K3656" s="36"/>
    </row>
    <row r="3657" spans="1:11" x14ac:dyDescent="0.25">
      <c r="A3657" s="37">
        <v>44011</v>
      </c>
      <c r="B3657" s="36">
        <v>0</v>
      </c>
      <c r="C3657" s="36">
        <v>300.17</v>
      </c>
      <c r="D3657" s="36">
        <v>320.2</v>
      </c>
      <c r="E3657" s="36">
        <v>297.24</v>
      </c>
      <c r="F3657" s="36">
        <v>313.63</v>
      </c>
      <c r="G3657" s="36"/>
      <c r="H3657" s="36"/>
      <c r="I3657" s="36"/>
      <c r="J3657" s="36"/>
      <c r="K3657" s="36"/>
    </row>
    <row r="3658" spans="1:11" x14ac:dyDescent="0.25">
      <c r="A3658" s="37">
        <v>44012</v>
      </c>
      <c r="B3658" s="36">
        <v>0</v>
      </c>
      <c r="C3658" s="36">
        <v>318.69</v>
      </c>
      <c r="D3658" s="36">
        <v>335.17</v>
      </c>
      <c r="E3658" s="36">
        <v>313.8</v>
      </c>
      <c r="F3658" s="36">
        <v>333.26</v>
      </c>
      <c r="G3658" s="36"/>
      <c r="H3658" s="36"/>
      <c r="I3658" s="36"/>
      <c r="J3658" s="36"/>
      <c r="K3658" s="36"/>
    </row>
    <row r="3659" spans="1:11" x14ac:dyDescent="0.25">
      <c r="A3659" s="37">
        <v>44013</v>
      </c>
      <c r="B3659" s="36">
        <v>0</v>
      </c>
      <c r="C3659" s="36">
        <v>331.53</v>
      </c>
      <c r="D3659" s="36">
        <v>343.86</v>
      </c>
      <c r="E3659" s="36">
        <v>331.53</v>
      </c>
      <c r="F3659" s="36">
        <v>342.33</v>
      </c>
      <c r="G3659" s="36"/>
      <c r="H3659" s="36"/>
      <c r="I3659" s="36"/>
      <c r="J3659" s="36"/>
      <c r="K3659" s="36"/>
    </row>
    <row r="3660" spans="1:11" x14ac:dyDescent="0.25">
      <c r="A3660" s="37">
        <v>44014</v>
      </c>
      <c r="B3660" s="36">
        <v>0</v>
      </c>
      <c r="C3660" s="36">
        <v>340.84</v>
      </c>
      <c r="D3660" s="36">
        <v>360.83</v>
      </c>
      <c r="E3660" s="36">
        <v>340.84</v>
      </c>
      <c r="F3660" s="36">
        <v>348.29</v>
      </c>
      <c r="G3660" s="36"/>
      <c r="H3660" s="36"/>
      <c r="I3660" s="36"/>
      <c r="J3660" s="36"/>
      <c r="K3660" s="36"/>
    </row>
    <row r="3661" spans="1:11" x14ac:dyDescent="0.25">
      <c r="A3661" s="37">
        <v>44018</v>
      </c>
      <c r="B3661" s="36">
        <v>0</v>
      </c>
      <c r="C3661" s="36">
        <v>350.81</v>
      </c>
      <c r="D3661" s="36">
        <v>359.17</v>
      </c>
      <c r="E3661" s="36">
        <v>344.41</v>
      </c>
      <c r="F3661" s="36">
        <v>347.53</v>
      </c>
      <c r="G3661" s="36"/>
      <c r="H3661" s="36"/>
      <c r="I3661" s="36"/>
      <c r="J3661" s="36"/>
      <c r="K3661" s="36"/>
    </row>
    <row r="3662" spans="1:11" x14ac:dyDescent="0.25">
      <c r="A3662" s="37">
        <v>44019</v>
      </c>
      <c r="B3662" s="36">
        <v>0</v>
      </c>
      <c r="C3662" s="36">
        <v>349.15</v>
      </c>
      <c r="D3662" s="36">
        <v>354.41</v>
      </c>
      <c r="E3662" s="36">
        <v>334.58</v>
      </c>
      <c r="F3662" s="36">
        <v>336.58</v>
      </c>
      <c r="G3662" s="36"/>
      <c r="H3662" s="36"/>
      <c r="I3662" s="36"/>
      <c r="J3662" s="36"/>
      <c r="K3662" s="36"/>
    </row>
    <row r="3663" spans="1:11" x14ac:dyDescent="0.25">
      <c r="A3663" s="37">
        <v>44020</v>
      </c>
      <c r="B3663" s="36">
        <v>0</v>
      </c>
      <c r="C3663" s="36">
        <v>335.16</v>
      </c>
      <c r="D3663" s="36">
        <v>345.91</v>
      </c>
      <c r="E3663" s="36">
        <v>330.52</v>
      </c>
      <c r="F3663" s="36">
        <v>343.45</v>
      </c>
      <c r="G3663" s="36"/>
      <c r="H3663" s="36"/>
      <c r="I3663" s="36"/>
      <c r="J3663" s="36"/>
      <c r="K3663" s="36"/>
    </row>
    <row r="3664" spans="1:11" x14ac:dyDescent="0.25">
      <c r="A3664" s="37">
        <v>44021</v>
      </c>
      <c r="B3664" s="36">
        <v>0</v>
      </c>
      <c r="C3664" s="36">
        <v>344.77</v>
      </c>
      <c r="D3664" s="36">
        <v>346.72</v>
      </c>
      <c r="E3664" s="36">
        <v>324.02999999999997</v>
      </c>
      <c r="F3664" s="36">
        <v>338.49</v>
      </c>
      <c r="G3664" s="36"/>
      <c r="H3664" s="36"/>
      <c r="I3664" s="36"/>
      <c r="J3664" s="36"/>
      <c r="K3664" s="36"/>
    </row>
    <row r="3665" spans="1:11" x14ac:dyDescent="0.25">
      <c r="A3665" s="37">
        <v>44022</v>
      </c>
      <c r="B3665" s="36">
        <v>0</v>
      </c>
      <c r="C3665" s="36">
        <v>335.99</v>
      </c>
      <c r="D3665" s="36">
        <v>349.09</v>
      </c>
      <c r="E3665" s="36">
        <v>330.02</v>
      </c>
      <c r="F3665" s="36">
        <v>347.8</v>
      </c>
      <c r="G3665" s="36"/>
      <c r="H3665" s="36"/>
      <c r="I3665" s="36"/>
      <c r="J3665" s="36"/>
      <c r="K3665" s="36"/>
    </row>
    <row r="3666" spans="1:11" x14ac:dyDescent="0.25">
      <c r="A3666" s="37">
        <v>44025</v>
      </c>
      <c r="B3666" s="36">
        <v>0</v>
      </c>
      <c r="C3666" s="36">
        <v>348.19</v>
      </c>
      <c r="D3666" s="36">
        <v>352.56</v>
      </c>
      <c r="E3666" s="36">
        <v>310.38</v>
      </c>
      <c r="F3666" s="36">
        <v>318.04000000000002</v>
      </c>
      <c r="G3666" s="36"/>
      <c r="H3666" s="36"/>
      <c r="I3666" s="36"/>
      <c r="J3666" s="36"/>
      <c r="K3666" s="36"/>
    </row>
    <row r="3667" spans="1:11" x14ac:dyDescent="0.25">
      <c r="A3667" s="37">
        <v>44026</v>
      </c>
      <c r="B3667" s="36">
        <v>0</v>
      </c>
      <c r="C3667" s="36">
        <v>315.43</v>
      </c>
      <c r="D3667" s="36">
        <v>334.98</v>
      </c>
      <c r="E3667" s="36">
        <v>308.82</v>
      </c>
      <c r="F3667" s="36">
        <v>333.31</v>
      </c>
      <c r="G3667" s="36"/>
      <c r="H3667" s="36"/>
      <c r="I3667" s="36"/>
      <c r="J3667" s="36"/>
      <c r="K3667" s="36"/>
    </row>
    <row r="3668" spans="1:11" x14ac:dyDescent="0.25">
      <c r="A3668" s="37">
        <v>44027</v>
      </c>
      <c r="B3668" s="36">
        <v>0</v>
      </c>
      <c r="C3668" s="36">
        <v>333.93</v>
      </c>
      <c r="D3668" s="36">
        <v>344.74</v>
      </c>
      <c r="E3668" s="36">
        <v>329.52</v>
      </c>
      <c r="F3668" s="36">
        <v>343.26</v>
      </c>
      <c r="G3668" s="36"/>
      <c r="H3668" s="36"/>
      <c r="I3668" s="36"/>
      <c r="J3668" s="36"/>
      <c r="K3668" s="36"/>
    </row>
    <row r="3669" spans="1:11" x14ac:dyDescent="0.25">
      <c r="A3669" s="37">
        <v>44028</v>
      </c>
      <c r="B3669" s="36">
        <v>0</v>
      </c>
      <c r="C3669" s="36">
        <v>344.34</v>
      </c>
      <c r="D3669" s="36">
        <v>350.52</v>
      </c>
      <c r="E3669" s="36">
        <v>335.3</v>
      </c>
      <c r="F3669" s="36">
        <v>348.27</v>
      </c>
      <c r="G3669" s="36"/>
      <c r="H3669" s="36"/>
      <c r="I3669" s="36"/>
      <c r="J3669" s="36"/>
      <c r="K3669" s="36"/>
    </row>
    <row r="3670" spans="1:11" x14ac:dyDescent="0.25">
      <c r="A3670" s="37">
        <v>44029</v>
      </c>
      <c r="B3670" s="36">
        <v>0</v>
      </c>
      <c r="C3670" s="36">
        <v>345.93</v>
      </c>
      <c r="D3670" s="36">
        <v>363.3</v>
      </c>
      <c r="E3670" s="36">
        <v>345.93</v>
      </c>
      <c r="F3670" s="36">
        <v>361.14</v>
      </c>
      <c r="G3670" s="36"/>
      <c r="H3670" s="36"/>
      <c r="I3670" s="36"/>
      <c r="J3670" s="36"/>
      <c r="K3670" s="36"/>
    </row>
    <row r="3671" spans="1:11" x14ac:dyDescent="0.25">
      <c r="A3671" s="37">
        <v>44032</v>
      </c>
      <c r="B3671" s="36">
        <v>0</v>
      </c>
      <c r="C3671" s="36">
        <v>362.71</v>
      </c>
      <c r="D3671" s="36">
        <v>383.96</v>
      </c>
      <c r="E3671" s="36">
        <v>362.71</v>
      </c>
      <c r="F3671" s="36">
        <v>379.12</v>
      </c>
      <c r="G3671" s="36"/>
      <c r="H3671" s="36"/>
      <c r="I3671" s="36"/>
      <c r="J3671" s="36"/>
      <c r="K3671" s="36"/>
    </row>
    <row r="3672" spans="1:11" x14ac:dyDescent="0.25">
      <c r="A3672" s="37">
        <v>44033</v>
      </c>
      <c r="B3672" s="36">
        <v>0</v>
      </c>
      <c r="C3672" s="36">
        <v>379.94</v>
      </c>
      <c r="D3672" s="36">
        <v>391.98</v>
      </c>
      <c r="E3672" s="36">
        <v>369.7</v>
      </c>
      <c r="F3672" s="36">
        <v>373.91</v>
      </c>
      <c r="G3672" s="36"/>
      <c r="H3672" s="36"/>
      <c r="I3672" s="36"/>
      <c r="J3672" s="36"/>
      <c r="K3672" s="36"/>
    </row>
    <row r="3673" spans="1:11" x14ac:dyDescent="0.25">
      <c r="A3673" s="37">
        <v>44034</v>
      </c>
      <c r="B3673" s="36">
        <v>0</v>
      </c>
      <c r="C3673" s="36">
        <v>376.25</v>
      </c>
      <c r="D3673" s="36">
        <v>379.99</v>
      </c>
      <c r="E3673" s="36">
        <v>366.63</v>
      </c>
      <c r="F3673" s="36">
        <v>377.79</v>
      </c>
      <c r="G3673" s="36"/>
      <c r="H3673" s="36"/>
      <c r="I3673" s="36"/>
      <c r="J3673" s="36"/>
      <c r="K3673" s="36"/>
    </row>
    <row r="3674" spans="1:11" x14ac:dyDescent="0.25">
      <c r="A3674" s="37">
        <v>44035</v>
      </c>
      <c r="B3674" s="36">
        <v>0</v>
      </c>
      <c r="C3674" s="36">
        <v>379.99</v>
      </c>
      <c r="D3674" s="36">
        <v>381.59</v>
      </c>
      <c r="E3674" s="36">
        <v>361.59</v>
      </c>
      <c r="F3674" s="36">
        <v>363.15</v>
      </c>
      <c r="G3674" s="36"/>
      <c r="H3674" s="36"/>
      <c r="I3674" s="36"/>
      <c r="J3674" s="36"/>
      <c r="K3674" s="36"/>
    </row>
    <row r="3675" spans="1:11" x14ac:dyDescent="0.25">
      <c r="A3675" s="37">
        <v>44036</v>
      </c>
      <c r="B3675" s="36">
        <v>0</v>
      </c>
      <c r="C3675" s="36">
        <v>365.46</v>
      </c>
      <c r="D3675" s="36">
        <v>366.14</v>
      </c>
      <c r="E3675" s="36">
        <v>349.46</v>
      </c>
      <c r="F3675" s="36">
        <v>363.03</v>
      </c>
      <c r="G3675" s="36"/>
      <c r="H3675" s="36"/>
      <c r="I3675" s="36"/>
      <c r="J3675" s="36"/>
      <c r="K3675" s="36"/>
    </row>
    <row r="3676" spans="1:11" x14ac:dyDescent="0.25">
      <c r="A3676" s="37">
        <v>44039</v>
      </c>
      <c r="B3676" s="36">
        <v>0</v>
      </c>
      <c r="C3676" s="36">
        <v>362.96</v>
      </c>
      <c r="D3676" s="36">
        <v>377.64</v>
      </c>
      <c r="E3676" s="36">
        <v>362.96</v>
      </c>
      <c r="F3676" s="36">
        <v>375.12</v>
      </c>
      <c r="G3676" s="36"/>
      <c r="H3676" s="36"/>
      <c r="I3676" s="36"/>
      <c r="J3676" s="36"/>
      <c r="K3676" s="36"/>
    </row>
    <row r="3677" spans="1:11" x14ac:dyDescent="0.25">
      <c r="A3677" s="37">
        <v>44040</v>
      </c>
      <c r="B3677" s="36">
        <v>0</v>
      </c>
      <c r="C3677" s="36">
        <v>377.64</v>
      </c>
      <c r="D3677" s="36">
        <v>388.66</v>
      </c>
      <c r="E3677" s="36">
        <v>371.97</v>
      </c>
      <c r="F3677" s="36">
        <v>376.46</v>
      </c>
      <c r="G3677" s="36"/>
      <c r="H3677" s="36"/>
      <c r="I3677" s="36"/>
      <c r="J3677" s="36"/>
      <c r="K3677" s="36"/>
    </row>
    <row r="3678" spans="1:11" x14ac:dyDescent="0.25">
      <c r="A3678" s="37">
        <v>44041</v>
      </c>
      <c r="B3678" s="36">
        <v>0</v>
      </c>
      <c r="C3678" s="36">
        <v>377.22</v>
      </c>
      <c r="D3678" s="36">
        <v>386.4</v>
      </c>
      <c r="E3678" s="36">
        <v>377.22</v>
      </c>
      <c r="F3678" s="36">
        <v>384.57</v>
      </c>
      <c r="G3678" s="36"/>
      <c r="H3678" s="36"/>
      <c r="I3678" s="36"/>
      <c r="J3678" s="36"/>
      <c r="K3678" s="36"/>
    </row>
    <row r="3679" spans="1:11" x14ac:dyDescent="0.25">
      <c r="A3679" s="37">
        <v>44042</v>
      </c>
      <c r="B3679" s="36">
        <v>0</v>
      </c>
      <c r="C3679" s="36">
        <v>385.86</v>
      </c>
      <c r="D3679" s="36">
        <v>385.86</v>
      </c>
      <c r="E3679" s="36">
        <v>348.02</v>
      </c>
      <c r="F3679" s="36">
        <v>374.21</v>
      </c>
      <c r="G3679" s="36"/>
      <c r="H3679" s="36"/>
      <c r="I3679" s="36"/>
      <c r="J3679" s="36"/>
      <c r="K3679" s="36"/>
    </row>
    <row r="3680" spans="1:11" x14ac:dyDescent="0.25">
      <c r="A3680" s="37">
        <v>44043</v>
      </c>
      <c r="B3680" s="36">
        <v>0</v>
      </c>
      <c r="C3680" s="36">
        <v>381.85</v>
      </c>
      <c r="D3680" s="36">
        <v>385.74</v>
      </c>
      <c r="E3680" s="36">
        <v>366.33</v>
      </c>
      <c r="F3680" s="36">
        <v>382.47</v>
      </c>
      <c r="G3680" s="36"/>
      <c r="H3680" s="36"/>
      <c r="I3680" s="36"/>
      <c r="J3680" s="36"/>
      <c r="K3680" s="36"/>
    </row>
    <row r="3681" spans="1:11" x14ac:dyDescent="0.25">
      <c r="A3681" s="37">
        <v>44046</v>
      </c>
      <c r="B3681" s="36">
        <v>0</v>
      </c>
      <c r="C3681" s="36">
        <v>383.77</v>
      </c>
      <c r="D3681" s="36">
        <v>389.82</v>
      </c>
      <c r="E3681" s="36">
        <v>381.36</v>
      </c>
      <c r="F3681" s="36">
        <v>385.72</v>
      </c>
      <c r="G3681" s="36"/>
      <c r="H3681" s="36"/>
      <c r="I3681" s="36"/>
      <c r="J3681" s="36"/>
      <c r="K3681" s="36"/>
    </row>
    <row r="3682" spans="1:11" x14ac:dyDescent="0.25">
      <c r="A3682" s="37">
        <v>44047</v>
      </c>
      <c r="B3682" s="36">
        <v>0</v>
      </c>
      <c r="C3682" s="36">
        <v>385.95</v>
      </c>
      <c r="D3682" s="36">
        <v>398.5</v>
      </c>
      <c r="E3682" s="36">
        <v>385.95</v>
      </c>
      <c r="F3682" s="36">
        <v>396.58</v>
      </c>
      <c r="G3682" s="36"/>
      <c r="H3682" s="36"/>
      <c r="I3682" s="36"/>
      <c r="J3682" s="36"/>
      <c r="K3682" s="36"/>
    </row>
    <row r="3683" spans="1:11" x14ac:dyDescent="0.25">
      <c r="A3683" s="37">
        <v>44048</v>
      </c>
      <c r="B3683" s="36">
        <v>0</v>
      </c>
      <c r="C3683" s="36">
        <v>398.5</v>
      </c>
      <c r="D3683" s="36">
        <v>406.34</v>
      </c>
      <c r="E3683" s="36">
        <v>398.24</v>
      </c>
      <c r="F3683" s="36">
        <v>404.21</v>
      </c>
      <c r="G3683" s="36"/>
      <c r="H3683" s="36"/>
      <c r="I3683" s="36"/>
      <c r="J3683" s="36"/>
      <c r="K3683" s="36"/>
    </row>
    <row r="3684" spans="1:11" x14ac:dyDescent="0.25">
      <c r="A3684" s="37">
        <v>44049</v>
      </c>
      <c r="B3684" s="36">
        <v>0</v>
      </c>
      <c r="C3684" s="36">
        <v>404.55</v>
      </c>
      <c r="D3684" s="36">
        <v>411.15</v>
      </c>
      <c r="E3684" s="36">
        <v>400.96</v>
      </c>
      <c r="F3684" s="36">
        <v>408.71</v>
      </c>
      <c r="G3684" s="36"/>
      <c r="H3684" s="36"/>
      <c r="I3684" s="36"/>
      <c r="J3684" s="36"/>
      <c r="K3684" s="36"/>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D943"/>
  <sheetViews>
    <sheetView topLeftCell="A909" workbookViewId="0">
      <selection activeCell="C931" sqref="C931:C943"/>
    </sheetView>
  </sheetViews>
  <sheetFormatPr defaultRowHeight="15" x14ac:dyDescent="0.25"/>
  <cols>
    <col min="2" max="2" width="10.42578125" style="1" bestFit="1" customWidth="1"/>
    <col min="4" max="4" width="13.28515625" customWidth="1"/>
  </cols>
  <sheetData>
    <row r="2" spans="2:4" x14ac:dyDescent="0.25">
      <c r="B2" s="1" t="s">
        <v>42</v>
      </c>
      <c r="C2" s="15" t="s">
        <v>43</v>
      </c>
      <c r="D2" t="s">
        <v>44</v>
      </c>
    </row>
    <row r="3" spans="2:4" x14ac:dyDescent="0.25">
      <c r="B3" s="1" t="s">
        <v>27</v>
      </c>
      <c r="C3" s="15" t="s">
        <v>45</v>
      </c>
    </row>
    <row r="4" spans="2:4" x14ac:dyDescent="0.25">
      <c r="B4" s="1">
        <v>38040</v>
      </c>
      <c r="C4" s="15">
        <v>0.93</v>
      </c>
    </row>
    <row r="5" spans="2:4" x14ac:dyDescent="0.25">
      <c r="B5" s="1">
        <v>38047</v>
      </c>
      <c r="C5" s="15">
        <v>0.94</v>
      </c>
    </row>
    <row r="6" spans="2:4" x14ac:dyDescent="0.25">
      <c r="B6" s="1">
        <v>38054</v>
      </c>
      <c r="C6" s="15">
        <v>0.93</v>
      </c>
    </row>
    <row r="7" spans="2:4" x14ac:dyDescent="0.25">
      <c r="B7" s="1">
        <v>38061</v>
      </c>
      <c r="C7" s="15">
        <v>0.94499999999999995</v>
      </c>
    </row>
    <row r="8" spans="2:4" x14ac:dyDescent="0.25">
      <c r="B8" s="1">
        <v>38068</v>
      </c>
      <c r="C8" s="15">
        <v>0.93</v>
      </c>
    </row>
    <row r="9" spans="2:4" x14ac:dyDescent="0.25">
      <c r="B9" s="1">
        <v>38075</v>
      </c>
      <c r="C9" s="15">
        <v>0.94499999999999995</v>
      </c>
    </row>
    <row r="10" spans="2:4" x14ac:dyDescent="0.25">
      <c r="B10" s="1">
        <v>38082</v>
      </c>
      <c r="C10" s="15">
        <v>0.93</v>
      </c>
    </row>
    <row r="11" spans="2:4" x14ac:dyDescent="0.25">
      <c r="B11" s="1">
        <v>38089</v>
      </c>
      <c r="C11" s="15">
        <v>0.91500000000000004</v>
      </c>
    </row>
    <row r="12" spans="2:4" x14ac:dyDescent="0.25">
      <c r="B12" s="1">
        <v>38096</v>
      </c>
      <c r="C12" s="15">
        <v>0.93500000000000005</v>
      </c>
    </row>
    <row r="13" spans="2:4" x14ac:dyDescent="0.25">
      <c r="B13" s="1">
        <v>38103</v>
      </c>
      <c r="C13" s="15">
        <v>0.97</v>
      </c>
    </row>
    <row r="14" spans="2:4" x14ac:dyDescent="0.25">
      <c r="B14" s="1">
        <v>38110</v>
      </c>
      <c r="C14" s="15">
        <v>0.98499999999999999</v>
      </c>
    </row>
    <row r="15" spans="2:4" x14ac:dyDescent="0.25">
      <c r="B15" s="1">
        <v>38117</v>
      </c>
      <c r="C15" s="15">
        <v>1.06</v>
      </c>
    </row>
    <row r="16" spans="2:4" x14ac:dyDescent="0.25">
      <c r="B16" s="1">
        <v>38124</v>
      </c>
      <c r="C16" s="15">
        <v>1.04</v>
      </c>
    </row>
    <row r="17" spans="2:3" x14ac:dyDescent="0.25">
      <c r="B17" s="1">
        <v>38131</v>
      </c>
      <c r="C17" s="15">
        <v>1.05</v>
      </c>
    </row>
    <row r="18" spans="2:3" x14ac:dyDescent="0.25">
      <c r="B18" s="1">
        <v>38139</v>
      </c>
      <c r="C18" s="15">
        <v>1.1299999999999999</v>
      </c>
    </row>
    <row r="19" spans="2:3" x14ac:dyDescent="0.25">
      <c r="B19" s="1">
        <v>38145</v>
      </c>
      <c r="C19" s="15">
        <v>1.23</v>
      </c>
    </row>
    <row r="20" spans="2:3" x14ac:dyDescent="0.25">
      <c r="B20" s="1">
        <v>38152</v>
      </c>
      <c r="C20" s="15">
        <v>1.39</v>
      </c>
    </row>
    <row r="21" spans="2:3" x14ac:dyDescent="0.25">
      <c r="B21" s="1">
        <v>38159</v>
      </c>
      <c r="C21" s="15">
        <v>1.3149999999999999</v>
      </c>
    </row>
    <row r="22" spans="2:3" x14ac:dyDescent="0.25">
      <c r="B22" s="1">
        <v>38166</v>
      </c>
      <c r="C22" s="15">
        <v>1.355</v>
      </c>
    </row>
    <row r="23" spans="2:3" x14ac:dyDescent="0.25">
      <c r="B23" s="1">
        <v>38174</v>
      </c>
      <c r="C23" s="15">
        <v>1.32</v>
      </c>
    </row>
    <row r="24" spans="2:3" x14ac:dyDescent="0.25">
      <c r="B24" s="1">
        <v>38180</v>
      </c>
      <c r="C24" s="15">
        <v>1.3149999999999999</v>
      </c>
    </row>
    <row r="25" spans="2:3" x14ac:dyDescent="0.25">
      <c r="B25" s="1">
        <v>38187</v>
      </c>
      <c r="C25" s="15">
        <v>1.33</v>
      </c>
    </row>
    <row r="26" spans="2:3" x14ac:dyDescent="0.25">
      <c r="B26" s="1">
        <v>38194</v>
      </c>
      <c r="C26" s="15">
        <v>1.425</v>
      </c>
    </row>
    <row r="27" spans="2:3" x14ac:dyDescent="0.25">
      <c r="B27" s="1">
        <v>38201</v>
      </c>
      <c r="C27" s="15">
        <v>1.4650000000000001</v>
      </c>
    </row>
    <row r="28" spans="2:3" x14ac:dyDescent="0.25">
      <c r="B28" s="1">
        <v>38208</v>
      </c>
      <c r="C28" s="15">
        <v>1.47</v>
      </c>
    </row>
    <row r="29" spans="2:3" x14ac:dyDescent="0.25">
      <c r="B29" s="1">
        <v>38215</v>
      </c>
      <c r="C29" s="15">
        <v>1.47</v>
      </c>
    </row>
    <row r="30" spans="2:3" x14ac:dyDescent="0.25">
      <c r="B30" s="1">
        <v>38222</v>
      </c>
      <c r="C30" s="15">
        <v>1.5149999999999999</v>
      </c>
    </row>
    <row r="31" spans="2:3" x14ac:dyDescent="0.25">
      <c r="B31" s="1">
        <v>38229</v>
      </c>
      <c r="C31" s="15">
        <v>1.58</v>
      </c>
    </row>
    <row r="32" spans="2:3" x14ac:dyDescent="0.25">
      <c r="B32" s="1">
        <v>38237</v>
      </c>
      <c r="C32" s="15">
        <v>1.635</v>
      </c>
    </row>
    <row r="33" spans="2:3" x14ac:dyDescent="0.25">
      <c r="B33" s="1">
        <v>38243</v>
      </c>
      <c r="C33" s="15">
        <v>1.64</v>
      </c>
    </row>
    <row r="34" spans="2:3" x14ac:dyDescent="0.25">
      <c r="B34" s="1">
        <v>38250</v>
      </c>
      <c r="C34" s="15">
        <v>1.6850000000000001</v>
      </c>
    </row>
    <row r="35" spans="2:3" x14ac:dyDescent="0.25">
      <c r="B35" s="1">
        <v>38257</v>
      </c>
      <c r="C35" s="15">
        <v>1.71</v>
      </c>
    </row>
    <row r="36" spans="2:3" x14ac:dyDescent="0.25">
      <c r="B36" s="1">
        <v>38264</v>
      </c>
      <c r="C36" s="15">
        <v>1.6850000000000001</v>
      </c>
    </row>
    <row r="37" spans="2:3" x14ac:dyDescent="0.25">
      <c r="B37" s="1">
        <v>38272</v>
      </c>
      <c r="C37" s="15">
        <v>1.68</v>
      </c>
    </row>
    <row r="38" spans="2:3" x14ac:dyDescent="0.25">
      <c r="B38" s="1">
        <v>38278</v>
      </c>
      <c r="C38" s="15">
        <v>1.77</v>
      </c>
    </row>
    <row r="39" spans="2:3" x14ac:dyDescent="0.25">
      <c r="B39" s="1">
        <v>38285</v>
      </c>
      <c r="C39" s="15">
        <v>1.855</v>
      </c>
    </row>
    <row r="40" spans="2:3" x14ac:dyDescent="0.25">
      <c r="B40" s="1">
        <v>38292</v>
      </c>
      <c r="C40" s="15">
        <v>1.95</v>
      </c>
    </row>
    <row r="41" spans="2:3" x14ac:dyDescent="0.25">
      <c r="B41" s="1">
        <v>38299</v>
      </c>
      <c r="C41" s="15">
        <v>2.0449999999999999</v>
      </c>
    </row>
    <row r="42" spans="2:3" x14ac:dyDescent="0.25">
      <c r="B42" s="1">
        <v>38306</v>
      </c>
      <c r="C42" s="15">
        <v>2.0750000000000002</v>
      </c>
    </row>
    <row r="43" spans="2:3" x14ac:dyDescent="0.25">
      <c r="B43" s="1">
        <v>38313</v>
      </c>
      <c r="C43" s="15">
        <v>2.1549999999999998</v>
      </c>
    </row>
    <row r="44" spans="2:3" x14ac:dyDescent="0.25">
      <c r="B44" s="1">
        <v>38320</v>
      </c>
      <c r="C44" s="15">
        <v>2.1949999999999998</v>
      </c>
    </row>
    <row r="45" spans="2:3" x14ac:dyDescent="0.25">
      <c r="B45" s="1">
        <v>38327</v>
      </c>
      <c r="C45" s="15">
        <v>2.21</v>
      </c>
    </row>
    <row r="46" spans="2:3" x14ac:dyDescent="0.25">
      <c r="B46" s="1">
        <v>38334</v>
      </c>
      <c r="C46" s="15">
        <v>2.2000000000000002</v>
      </c>
    </row>
    <row r="47" spans="2:3" x14ac:dyDescent="0.25">
      <c r="B47" s="1">
        <v>38341</v>
      </c>
      <c r="C47" s="15">
        <v>2.1800000000000002</v>
      </c>
    </row>
    <row r="48" spans="2:3" x14ac:dyDescent="0.25">
      <c r="B48" s="1">
        <v>38348</v>
      </c>
      <c r="C48" s="15">
        <v>2.2250000000000001</v>
      </c>
    </row>
    <row r="49" spans="2:3" x14ac:dyDescent="0.25">
      <c r="B49" s="1">
        <v>38355</v>
      </c>
      <c r="C49" s="15">
        <v>2.2749999999999999</v>
      </c>
    </row>
    <row r="50" spans="2:3" x14ac:dyDescent="0.25">
      <c r="B50" s="1">
        <v>38362</v>
      </c>
      <c r="C50" s="15">
        <v>2.33</v>
      </c>
    </row>
    <row r="51" spans="2:3" x14ac:dyDescent="0.25">
      <c r="B51" s="1">
        <v>38370</v>
      </c>
      <c r="C51" s="15">
        <v>2.36</v>
      </c>
    </row>
    <row r="52" spans="2:3" x14ac:dyDescent="0.25">
      <c r="B52" s="1">
        <v>38376</v>
      </c>
      <c r="C52" s="15">
        <v>2.3199999999999998</v>
      </c>
    </row>
    <row r="53" spans="2:3" x14ac:dyDescent="0.25">
      <c r="B53" s="1">
        <v>38383</v>
      </c>
      <c r="C53" s="15">
        <v>2.4750000000000001</v>
      </c>
    </row>
    <row r="54" spans="2:3" x14ac:dyDescent="0.25">
      <c r="B54" s="1">
        <v>38390</v>
      </c>
      <c r="C54" s="15">
        <v>2.48</v>
      </c>
    </row>
    <row r="55" spans="2:3" x14ac:dyDescent="0.25">
      <c r="B55" s="1">
        <v>38397</v>
      </c>
      <c r="C55" s="15">
        <v>2.54</v>
      </c>
    </row>
    <row r="56" spans="2:3" x14ac:dyDescent="0.25">
      <c r="B56" s="1">
        <v>38405</v>
      </c>
      <c r="C56" s="15">
        <v>2.6150000000000002</v>
      </c>
    </row>
    <row r="57" spans="2:3" x14ac:dyDescent="0.25">
      <c r="B57" s="1">
        <v>38411</v>
      </c>
      <c r="C57" s="15">
        <v>2.7149999999999999</v>
      </c>
    </row>
    <row r="58" spans="2:3" x14ac:dyDescent="0.25">
      <c r="B58" s="1">
        <v>38418</v>
      </c>
      <c r="C58" s="15">
        <v>2.71</v>
      </c>
    </row>
    <row r="59" spans="2:3" x14ac:dyDescent="0.25">
      <c r="B59" s="1">
        <v>38425</v>
      </c>
      <c r="C59" s="15">
        <v>2.7349999999999999</v>
      </c>
    </row>
    <row r="60" spans="2:3" x14ac:dyDescent="0.25">
      <c r="B60" s="1">
        <v>38432</v>
      </c>
      <c r="C60" s="15">
        <v>2.8</v>
      </c>
    </row>
    <row r="61" spans="2:3" x14ac:dyDescent="0.25">
      <c r="B61" s="1">
        <v>38439</v>
      </c>
      <c r="C61" s="15">
        <v>2.78</v>
      </c>
    </row>
    <row r="62" spans="2:3" x14ac:dyDescent="0.25">
      <c r="B62" s="1">
        <v>38446</v>
      </c>
      <c r="C62" s="15">
        <v>2.7349999999999999</v>
      </c>
    </row>
    <row r="63" spans="2:3" x14ac:dyDescent="0.25">
      <c r="B63" s="1">
        <v>38453</v>
      </c>
      <c r="C63" s="15">
        <v>2.71</v>
      </c>
    </row>
    <row r="64" spans="2:3" x14ac:dyDescent="0.25">
      <c r="B64" s="1">
        <v>38460</v>
      </c>
      <c r="C64" s="15">
        <v>2.8050000000000002</v>
      </c>
    </row>
    <row r="65" spans="2:3" x14ac:dyDescent="0.25">
      <c r="B65" s="1">
        <v>38467</v>
      </c>
      <c r="C65" s="15">
        <v>2.88</v>
      </c>
    </row>
    <row r="66" spans="2:3" x14ac:dyDescent="0.25">
      <c r="B66" s="1">
        <v>38474</v>
      </c>
      <c r="C66" s="15">
        <v>2.87</v>
      </c>
    </row>
    <row r="67" spans="2:3" x14ac:dyDescent="0.25">
      <c r="B67" s="1">
        <v>38481</v>
      </c>
      <c r="C67" s="15">
        <v>2.85</v>
      </c>
    </row>
    <row r="68" spans="2:3" x14ac:dyDescent="0.25">
      <c r="B68" s="1">
        <v>38488</v>
      </c>
      <c r="C68" s="15">
        <v>2.8</v>
      </c>
    </row>
    <row r="69" spans="2:3" x14ac:dyDescent="0.25">
      <c r="B69" s="1">
        <v>38495</v>
      </c>
      <c r="C69" s="15">
        <v>2.895</v>
      </c>
    </row>
    <row r="70" spans="2:3" x14ac:dyDescent="0.25">
      <c r="B70" s="1">
        <v>38503</v>
      </c>
      <c r="C70" s="15">
        <v>2.9350000000000001</v>
      </c>
    </row>
    <row r="71" spans="2:3" x14ac:dyDescent="0.25">
      <c r="B71" s="1">
        <v>38509</v>
      </c>
      <c r="C71" s="15">
        <v>2.9649999999999999</v>
      </c>
    </row>
    <row r="72" spans="2:3" x14ac:dyDescent="0.25">
      <c r="B72" s="1">
        <v>38516</v>
      </c>
      <c r="C72" s="15">
        <v>2.9750000000000001</v>
      </c>
    </row>
    <row r="73" spans="2:3" x14ac:dyDescent="0.25">
      <c r="B73" s="1">
        <v>38523</v>
      </c>
      <c r="C73" s="15">
        <v>2.9649999999999999</v>
      </c>
    </row>
    <row r="74" spans="2:3" x14ac:dyDescent="0.25">
      <c r="B74" s="1">
        <v>38530</v>
      </c>
      <c r="C74" s="15">
        <v>3.08</v>
      </c>
    </row>
    <row r="75" spans="2:3" x14ac:dyDescent="0.25">
      <c r="B75" s="1">
        <v>38538</v>
      </c>
      <c r="C75" s="15">
        <v>3.145</v>
      </c>
    </row>
    <row r="76" spans="2:3" x14ac:dyDescent="0.25">
      <c r="B76" s="1">
        <v>38544</v>
      </c>
      <c r="C76" s="15">
        <v>3.1349999999999998</v>
      </c>
    </row>
    <row r="77" spans="2:3" x14ac:dyDescent="0.25">
      <c r="B77" s="1">
        <v>38551</v>
      </c>
      <c r="C77" s="15">
        <v>3.22</v>
      </c>
    </row>
    <row r="78" spans="2:3" x14ac:dyDescent="0.25">
      <c r="B78" s="1">
        <v>38558</v>
      </c>
      <c r="C78" s="15">
        <v>3.3450000000000002</v>
      </c>
    </row>
    <row r="79" spans="2:3" x14ac:dyDescent="0.25">
      <c r="B79" s="1">
        <v>38565</v>
      </c>
      <c r="C79" s="15">
        <v>3.4</v>
      </c>
    </row>
    <row r="80" spans="2:3" x14ac:dyDescent="0.25">
      <c r="B80" s="1">
        <v>38572</v>
      </c>
      <c r="C80" s="15">
        <v>3.46</v>
      </c>
    </row>
    <row r="81" spans="2:3" x14ac:dyDescent="0.25">
      <c r="B81" s="1">
        <v>38579</v>
      </c>
      <c r="C81" s="15">
        <v>3.47</v>
      </c>
    </row>
    <row r="82" spans="2:3" x14ac:dyDescent="0.25">
      <c r="B82" s="1">
        <v>38586</v>
      </c>
      <c r="C82" s="15">
        <v>3.46</v>
      </c>
    </row>
    <row r="83" spans="2:3" x14ac:dyDescent="0.25">
      <c r="B83" s="1">
        <v>38593</v>
      </c>
      <c r="C83" s="15">
        <v>3.4950000000000001</v>
      </c>
    </row>
    <row r="84" spans="2:3" x14ac:dyDescent="0.25">
      <c r="B84" s="1">
        <v>38601</v>
      </c>
      <c r="C84" s="15">
        <v>3.4350000000000001</v>
      </c>
    </row>
    <row r="85" spans="2:3" x14ac:dyDescent="0.25">
      <c r="B85" s="1">
        <v>38607</v>
      </c>
      <c r="C85" s="15">
        <v>3.45</v>
      </c>
    </row>
    <row r="86" spans="2:3" x14ac:dyDescent="0.25">
      <c r="B86" s="1">
        <v>38614</v>
      </c>
      <c r="C86" s="15">
        <v>3.4950000000000001</v>
      </c>
    </row>
    <row r="87" spans="2:3" x14ac:dyDescent="0.25">
      <c r="B87" s="1">
        <v>38621</v>
      </c>
      <c r="C87" s="15">
        <v>3.44</v>
      </c>
    </row>
    <row r="88" spans="2:3" x14ac:dyDescent="0.25">
      <c r="B88" s="1">
        <v>38628</v>
      </c>
      <c r="C88" s="15">
        <v>3.5249999999999999</v>
      </c>
    </row>
    <row r="89" spans="2:3" x14ac:dyDescent="0.25">
      <c r="B89" s="1">
        <v>38636</v>
      </c>
      <c r="C89" s="15">
        <v>3.63</v>
      </c>
    </row>
    <row r="90" spans="2:3" x14ac:dyDescent="0.25">
      <c r="B90" s="1">
        <v>38642</v>
      </c>
      <c r="C90" s="15">
        <v>3.7850000000000001</v>
      </c>
    </row>
    <row r="91" spans="2:3" x14ac:dyDescent="0.25">
      <c r="B91" s="1">
        <v>38649</v>
      </c>
      <c r="C91" s="15">
        <v>3.85</v>
      </c>
    </row>
    <row r="92" spans="2:3" x14ac:dyDescent="0.25">
      <c r="B92" s="1">
        <v>38656</v>
      </c>
      <c r="C92" s="15">
        <v>3.89</v>
      </c>
    </row>
    <row r="93" spans="2:3" x14ac:dyDescent="0.25">
      <c r="B93" s="1">
        <v>38663</v>
      </c>
      <c r="C93" s="15">
        <v>3.87</v>
      </c>
    </row>
    <row r="94" spans="2:3" x14ac:dyDescent="0.25">
      <c r="B94" s="1">
        <v>38670</v>
      </c>
      <c r="C94" s="15">
        <v>3.91</v>
      </c>
    </row>
    <row r="95" spans="2:3" x14ac:dyDescent="0.25">
      <c r="B95" s="1">
        <v>38677</v>
      </c>
      <c r="C95" s="15">
        <v>3.94</v>
      </c>
    </row>
    <row r="96" spans="2:3" x14ac:dyDescent="0.25">
      <c r="B96" s="1">
        <v>38684</v>
      </c>
      <c r="C96" s="15">
        <v>3.9</v>
      </c>
    </row>
    <row r="97" spans="2:3" x14ac:dyDescent="0.25">
      <c r="B97" s="1">
        <v>38691</v>
      </c>
      <c r="C97" s="15">
        <v>3.93</v>
      </c>
    </row>
    <row r="98" spans="2:3" x14ac:dyDescent="0.25">
      <c r="B98" s="1">
        <v>38698</v>
      </c>
      <c r="C98" s="15">
        <v>3.82</v>
      </c>
    </row>
    <row r="99" spans="2:3" x14ac:dyDescent="0.25">
      <c r="B99" s="1">
        <v>38705</v>
      </c>
      <c r="C99" s="15">
        <v>3.895</v>
      </c>
    </row>
    <row r="100" spans="2:3" x14ac:dyDescent="0.25">
      <c r="B100" s="1">
        <v>38713</v>
      </c>
      <c r="C100" s="15">
        <v>3.9049999999999998</v>
      </c>
    </row>
    <row r="101" spans="2:3" x14ac:dyDescent="0.25">
      <c r="B101" s="1">
        <v>38720</v>
      </c>
      <c r="C101" s="15">
        <v>4.07</v>
      </c>
    </row>
    <row r="102" spans="2:3" x14ac:dyDescent="0.25">
      <c r="B102" s="1">
        <v>38726</v>
      </c>
      <c r="C102" s="15">
        <v>4.1500000000000004</v>
      </c>
    </row>
    <row r="103" spans="2:3" x14ac:dyDescent="0.25">
      <c r="B103" s="1">
        <v>38734</v>
      </c>
      <c r="C103" s="15">
        <v>4.2699999999999996</v>
      </c>
    </row>
    <row r="104" spans="2:3" x14ac:dyDescent="0.25">
      <c r="B104" s="1">
        <v>38740</v>
      </c>
      <c r="C104" s="15">
        <v>4.29</v>
      </c>
    </row>
    <row r="105" spans="2:3" x14ac:dyDescent="0.25">
      <c r="B105" s="1">
        <v>38747</v>
      </c>
      <c r="C105" s="15">
        <v>4.375</v>
      </c>
    </row>
    <row r="106" spans="2:3" x14ac:dyDescent="0.25">
      <c r="B106" s="1">
        <v>38754</v>
      </c>
      <c r="C106" s="15">
        <v>4.375</v>
      </c>
    </row>
    <row r="107" spans="2:3" x14ac:dyDescent="0.25">
      <c r="B107" s="1">
        <v>38761</v>
      </c>
      <c r="C107" s="15">
        <v>4.4400000000000004</v>
      </c>
    </row>
    <row r="108" spans="2:3" x14ac:dyDescent="0.25">
      <c r="B108" s="1">
        <v>38769</v>
      </c>
      <c r="C108" s="15">
        <v>4.45</v>
      </c>
    </row>
    <row r="109" spans="2:3" x14ac:dyDescent="0.25">
      <c r="B109" s="1">
        <v>38775</v>
      </c>
      <c r="C109" s="15">
        <v>4.51</v>
      </c>
    </row>
    <row r="110" spans="2:3" x14ac:dyDescent="0.25">
      <c r="B110" s="1">
        <v>38782</v>
      </c>
      <c r="C110" s="15">
        <v>4.5</v>
      </c>
    </row>
    <row r="111" spans="2:3" x14ac:dyDescent="0.25">
      <c r="B111" s="1">
        <v>38789</v>
      </c>
      <c r="C111" s="15">
        <v>4.51</v>
      </c>
    </row>
    <row r="112" spans="2:3" x14ac:dyDescent="0.25">
      <c r="B112" s="1">
        <v>38796</v>
      </c>
      <c r="C112" s="15">
        <v>4.5449999999999999</v>
      </c>
    </row>
    <row r="113" spans="2:3" x14ac:dyDescent="0.25">
      <c r="B113" s="1">
        <v>38803</v>
      </c>
      <c r="C113" s="15">
        <v>4.4950000000000001</v>
      </c>
    </row>
    <row r="114" spans="2:3" x14ac:dyDescent="0.25">
      <c r="B114" s="1">
        <v>38810</v>
      </c>
      <c r="C114" s="15">
        <v>4.5350000000000001</v>
      </c>
    </row>
    <row r="115" spans="2:3" x14ac:dyDescent="0.25">
      <c r="B115" s="1">
        <v>38817</v>
      </c>
      <c r="C115" s="15">
        <v>4.57</v>
      </c>
    </row>
    <row r="116" spans="2:3" x14ac:dyDescent="0.25">
      <c r="B116" s="1">
        <v>38824</v>
      </c>
      <c r="C116" s="15">
        <v>4.5999999999999996</v>
      </c>
    </row>
    <row r="117" spans="2:3" x14ac:dyDescent="0.25">
      <c r="B117" s="1">
        <v>38831</v>
      </c>
      <c r="C117" s="15">
        <v>4.6349999999999998</v>
      </c>
    </row>
    <row r="118" spans="2:3" x14ac:dyDescent="0.25">
      <c r="B118" s="1">
        <v>38838</v>
      </c>
      <c r="C118" s="15">
        <v>4.6849999999999996</v>
      </c>
    </row>
    <row r="119" spans="2:3" x14ac:dyDescent="0.25">
      <c r="B119" s="1">
        <v>38845</v>
      </c>
      <c r="C119" s="15">
        <v>4.74</v>
      </c>
    </row>
    <row r="120" spans="2:3" x14ac:dyDescent="0.25">
      <c r="B120" s="1">
        <v>38852</v>
      </c>
      <c r="C120" s="15">
        <v>4.74</v>
      </c>
    </row>
    <row r="121" spans="2:3" x14ac:dyDescent="0.25">
      <c r="B121" s="1">
        <v>38859</v>
      </c>
      <c r="C121" s="15">
        <v>4.7050000000000001</v>
      </c>
    </row>
    <row r="122" spans="2:3" x14ac:dyDescent="0.25">
      <c r="B122" s="1">
        <v>38867</v>
      </c>
      <c r="C122" s="15">
        <v>4.72</v>
      </c>
    </row>
    <row r="123" spans="2:3" x14ac:dyDescent="0.25">
      <c r="B123" s="1">
        <v>38873</v>
      </c>
      <c r="C123" s="15">
        <v>4.71</v>
      </c>
    </row>
    <row r="124" spans="2:3" x14ac:dyDescent="0.25">
      <c r="B124" s="1">
        <v>38880</v>
      </c>
      <c r="C124" s="15">
        <v>4.8</v>
      </c>
    </row>
    <row r="125" spans="2:3" x14ac:dyDescent="0.25">
      <c r="B125" s="1">
        <v>38887</v>
      </c>
      <c r="C125" s="15">
        <v>4.83</v>
      </c>
    </row>
    <row r="126" spans="2:3" x14ac:dyDescent="0.25">
      <c r="B126" s="1">
        <v>38894</v>
      </c>
      <c r="C126" s="15">
        <v>4.9050000000000002</v>
      </c>
    </row>
    <row r="127" spans="2:3" x14ac:dyDescent="0.25">
      <c r="B127" s="1">
        <v>38901</v>
      </c>
      <c r="C127" s="15">
        <v>4.9550000000000001</v>
      </c>
    </row>
    <row r="128" spans="2:3" x14ac:dyDescent="0.25">
      <c r="B128" s="1">
        <v>38908</v>
      </c>
      <c r="C128" s="15">
        <v>4.9249999999999998</v>
      </c>
    </row>
    <row r="129" spans="2:3" x14ac:dyDescent="0.25">
      <c r="B129" s="1">
        <v>38915</v>
      </c>
      <c r="C129" s="15">
        <v>4.9649999999999999</v>
      </c>
    </row>
    <row r="130" spans="2:3" x14ac:dyDescent="0.25">
      <c r="B130" s="1">
        <v>38922</v>
      </c>
      <c r="C130" s="15">
        <v>4.9749999999999996</v>
      </c>
    </row>
    <row r="131" spans="2:3" x14ac:dyDescent="0.25">
      <c r="B131" s="1">
        <v>38929</v>
      </c>
      <c r="C131" s="15">
        <v>4.9749999999999996</v>
      </c>
    </row>
    <row r="132" spans="2:3" x14ac:dyDescent="0.25">
      <c r="B132" s="1">
        <v>38936</v>
      </c>
      <c r="C132" s="15">
        <v>4.99</v>
      </c>
    </row>
    <row r="133" spans="2:3" x14ac:dyDescent="0.25">
      <c r="B133" s="1">
        <v>38943</v>
      </c>
      <c r="C133" s="15">
        <v>4.9800000000000004</v>
      </c>
    </row>
    <row r="134" spans="2:3" x14ac:dyDescent="0.25">
      <c r="B134" s="1">
        <v>38950</v>
      </c>
      <c r="C134" s="15">
        <v>4.9749999999999996</v>
      </c>
    </row>
    <row r="135" spans="2:3" x14ac:dyDescent="0.25">
      <c r="B135" s="1">
        <v>38957</v>
      </c>
      <c r="C135" s="15">
        <v>4.96</v>
      </c>
    </row>
    <row r="136" spans="2:3" x14ac:dyDescent="0.25">
      <c r="B136" s="1">
        <v>38965</v>
      </c>
      <c r="C136" s="15">
        <v>4.8550000000000004</v>
      </c>
    </row>
    <row r="137" spans="2:3" x14ac:dyDescent="0.25">
      <c r="B137" s="1">
        <v>38971</v>
      </c>
      <c r="C137" s="15">
        <v>4.82</v>
      </c>
    </row>
    <row r="138" spans="2:3" x14ac:dyDescent="0.25">
      <c r="B138" s="1">
        <v>38978</v>
      </c>
      <c r="C138" s="15">
        <v>4.8150000000000004</v>
      </c>
    </row>
    <row r="139" spans="2:3" x14ac:dyDescent="0.25">
      <c r="B139" s="1">
        <v>38985</v>
      </c>
      <c r="C139" s="15">
        <v>4.7699999999999996</v>
      </c>
    </row>
    <row r="140" spans="2:3" x14ac:dyDescent="0.25">
      <c r="B140" s="1">
        <v>38992</v>
      </c>
      <c r="C140" s="15">
        <v>4.7649999999999997</v>
      </c>
    </row>
    <row r="141" spans="2:3" x14ac:dyDescent="0.25">
      <c r="B141" s="1">
        <v>39000</v>
      </c>
      <c r="C141" s="15">
        <v>4.8499999999999996</v>
      </c>
    </row>
    <row r="142" spans="2:3" x14ac:dyDescent="0.25">
      <c r="B142" s="1">
        <v>39006</v>
      </c>
      <c r="C142" s="15">
        <v>4.9400000000000004</v>
      </c>
    </row>
    <row r="143" spans="2:3" x14ac:dyDescent="0.25">
      <c r="B143" s="1">
        <v>39013</v>
      </c>
      <c r="C143" s="15">
        <v>4.99</v>
      </c>
    </row>
    <row r="144" spans="2:3" x14ac:dyDescent="0.25">
      <c r="B144" s="1">
        <v>39020</v>
      </c>
      <c r="C144" s="15">
        <v>4.9749999999999996</v>
      </c>
    </row>
    <row r="145" spans="2:3" x14ac:dyDescent="0.25">
      <c r="B145" s="1">
        <v>39027</v>
      </c>
      <c r="C145" s="15">
        <v>4.9550000000000001</v>
      </c>
    </row>
    <row r="146" spans="2:3" x14ac:dyDescent="0.25">
      <c r="B146" s="1">
        <v>39034</v>
      </c>
      <c r="C146" s="15">
        <v>4.9550000000000001</v>
      </c>
    </row>
    <row r="147" spans="2:3" x14ac:dyDescent="0.25">
      <c r="B147" s="1">
        <v>39041</v>
      </c>
      <c r="C147" s="15">
        <v>4.9400000000000004</v>
      </c>
    </row>
    <row r="148" spans="2:3" x14ac:dyDescent="0.25">
      <c r="B148" s="1">
        <v>39048</v>
      </c>
      <c r="C148" s="15">
        <v>4.9050000000000002</v>
      </c>
    </row>
    <row r="149" spans="2:3" x14ac:dyDescent="0.25">
      <c r="B149" s="1">
        <v>39055</v>
      </c>
      <c r="C149" s="15">
        <v>4.87</v>
      </c>
    </row>
    <row r="150" spans="2:3" x14ac:dyDescent="0.25">
      <c r="B150" s="1">
        <v>39062</v>
      </c>
      <c r="C150" s="15">
        <v>4.8</v>
      </c>
    </row>
    <row r="151" spans="2:3" x14ac:dyDescent="0.25">
      <c r="B151" s="1">
        <v>39069</v>
      </c>
      <c r="C151" s="15">
        <v>4.8250000000000002</v>
      </c>
    </row>
    <row r="152" spans="2:3" x14ac:dyDescent="0.25">
      <c r="B152" s="1">
        <v>39077</v>
      </c>
      <c r="C152" s="15">
        <v>4.875</v>
      </c>
    </row>
    <row r="153" spans="2:3" x14ac:dyDescent="0.25">
      <c r="B153" s="1">
        <v>39084</v>
      </c>
      <c r="C153" s="15">
        <v>4.93</v>
      </c>
    </row>
    <row r="154" spans="2:3" x14ac:dyDescent="0.25">
      <c r="B154" s="1">
        <v>39090</v>
      </c>
      <c r="C154" s="15">
        <v>4.9400000000000004</v>
      </c>
    </row>
    <row r="155" spans="2:3" x14ac:dyDescent="0.25">
      <c r="B155" s="1">
        <v>39098</v>
      </c>
      <c r="C155" s="15">
        <v>4.9749999999999996</v>
      </c>
    </row>
    <row r="156" spans="2:3" x14ac:dyDescent="0.25">
      <c r="B156" s="1">
        <v>39104</v>
      </c>
      <c r="C156" s="15">
        <v>4.9950000000000001</v>
      </c>
    </row>
    <row r="157" spans="2:3" x14ac:dyDescent="0.25">
      <c r="B157" s="1">
        <v>39111</v>
      </c>
      <c r="C157" s="15">
        <v>5.01</v>
      </c>
    </row>
    <row r="158" spans="2:3" x14ac:dyDescent="0.25">
      <c r="B158" s="1">
        <v>39118</v>
      </c>
      <c r="C158" s="15">
        <v>5.01</v>
      </c>
    </row>
    <row r="159" spans="2:3" x14ac:dyDescent="0.25">
      <c r="B159" s="1">
        <v>39125</v>
      </c>
      <c r="C159" s="15">
        <v>5.0250000000000004</v>
      </c>
    </row>
    <row r="160" spans="2:3" x14ac:dyDescent="0.25">
      <c r="B160" s="1">
        <v>39133</v>
      </c>
      <c r="C160" s="15">
        <v>5.0350000000000001</v>
      </c>
    </row>
    <row r="161" spans="2:3" x14ac:dyDescent="0.25">
      <c r="B161" s="1">
        <v>39139</v>
      </c>
      <c r="C161" s="15">
        <v>5.0350000000000001</v>
      </c>
    </row>
    <row r="162" spans="2:3" x14ac:dyDescent="0.25">
      <c r="B162" s="1">
        <v>39146</v>
      </c>
      <c r="C162" s="15">
        <v>4.9649999999999999</v>
      </c>
    </row>
    <row r="163" spans="2:3" x14ac:dyDescent="0.25">
      <c r="B163" s="1">
        <v>39153</v>
      </c>
      <c r="C163" s="15">
        <v>4.9649999999999999</v>
      </c>
    </row>
    <row r="164" spans="2:3" x14ac:dyDescent="0.25">
      <c r="B164" s="1">
        <v>39160</v>
      </c>
      <c r="C164" s="15">
        <v>4.93</v>
      </c>
    </row>
    <row r="165" spans="2:3" x14ac:dyDescent="0.25">
      <c r="B165" s="1">
        <v>39167</v>
      </c>
      <c r="C165" s="15">
        <v>4.9249999999999998</v>
      </c>
    </row>
    <row r="166" spans="2:3" x14ac:dyDescent="0.25">
      <c r="B166" s="1">
        <v>39174</v>
      </c>
      <c r="C166" s="15">
        <v>4.91</v>
      </c>
    </row>
    <row r="167" spans="2:3" x14ac:dyDescent="0.25">
      <c r="B167" s="1">
        <v>39181</v>
      </c>
      <c r="C167" s="15">
        <v>4.88</v>
      </c>
    </row>
    <row r="168" spans="2:3" x14ac:dyDescent="0.25">
      <c r="B168" s="1">
        <v>39188</v>
      </c>
      <c r="C168" s="15">
        <v>4.8650000000000002</v>
      </c>
    </row>
    <row r="169" spans="2:3" x14ac:dyDescent="0.25">
      <c r="B169" s="1">
        <v>39195</v>
      </c>
      <c r="C169" s="15">
        <v>4.835</v>
      </c>
    </row>
    <row r="170" spans="2:3" x14ac:dyDescent="0.25">
      <c r="B170" s="1">
        <v>39202</v>
      </c>
      <c r="C170" s="15">
        <v>4.7850000000000001</v>
      </c>
    </row>
    <row r="171" spans="2:3" x14ac:dyDescent="0.25">
      <c r="B171" s="1">
        <v>39209</v>
      </c>
      <c r="C171" s="15">
        <v>4.76</v>
      </c>
    </row>
    <row r="172" spans="2:3" x14ac:dyDescent="0.25">
      <c r="B172" s="1">
        <v>39216</v>
      </c>
      <c r="C172" s="15">
        <v>4.7300000000000004</v>
      </c>
    </row>
    <row r="173" spans="2:3" x14ac:dyDescent="0.25">
      <c r="B173" s="1">
        <v>39223</v>
      </c>
      <c r="C173" s="15">
        <v>4.7750000000000004</v>
      </c>
    </row>
    <row r="174" spans="2:3" x14ac:dyDescent="0.25">
      <c r="B174" s="1">
        <v>39231</v>
      </c>
      <c r="C174" s="15">
        <v>4.78</v>
      </c>
    </row>
    <row r="175" spans="2:3" x14ac:dyDescent="0.25">
      <c r="B175" s="1">
        <v>39237</v>
      </c>
      <c r="C175" s="15">
        <v>4.71</v>
      </c>
    </row>
    <row r="176" spans="2:3" x14ac:dyDescent="0.25">
      <c r="B176" s="1">
        <v>39244</v>
      </c>
      <c r="C176" s="15">
        <v>4.6399999999999997</v>
      </c>
    </row>
    <row r="177" spans="2:3" x14ac:dyDescent="0.25">
      <c r="B177" s="1">
        <v>39251</v>
      </c>
      <c r="C177" s="15">
        <v>4.49</v>
      </c>
    </row>
    <row r="178" spans="2:3" x14ac:dyDescent="0.25">
      <c r="B178" s="1">
        <v>39258</v>
      </c>
      <c r="C178" s="15">
        <v>4.6849999999999996</v>
      </c>
    </row>
    <row r="179" spans="2:3" x14ac:dyDescent="0.25">
      <c r="B179" s="1">
        <v>39265</v>
      </c>
      <c r="C179" s="15">
        <v>4.79</v>
      </c>
    </row>
    <row r="180" spans="2:3" x14ac:dyDescent="0.25">
      <c r="B180" s="1">
        <v>39272</v>
      </c>
      <c r="C180" s="15">
        <v>4.8150000000000004</v>
      </c>
    </row>
    <row r="181" spans="2:3" x14ac:dyDescent="0.25">
      <c r="B181" s="1">
        <v>39279</v>
      </c>
      <c r="C181" s="15">
        <v>4.84</v>
      </c>
    </row>
    <row r="182" spans="2:3" x14ac:dyDescent="0.25">
      <c r="B182" s="1">
        <v>39286</v>
      </c>
      <c r="C182" s="15">
        <v>4.8849999999999998</v>
      </c>
    </row>
    <row r="183" spans="2:3" x14ac:dyDescent="0.25">
      <c r="B183" s="1">
        <v>39293</v>
      </c>
      <c r="C183" s="15">
        <v>4.8250000000000002</v>
      </c>
    </row>
    <row r="184" spans="2:3" x14ac:dyDescent="0.25">
      <c r="B184" s="1">
        <v>39300</v>
      </c>
      <c r="C184" s="15">
        <v>4.7699999999999996</v>
      </c>
    </row>
    <row r="185" spans="2:3" x14ac:dyDescent="0.25">
      <c r="B185" s="1">
        <v>39307</v>
      </c>
      <c r="C185" s="15">
        <v>4.63</v>
      </c>
    </row>
    <row r="186" spans="2:3" x14ac:dyDescent="0.25">
      <c r="B186" s="1">
        <v>39314</v>
      </c>
      <c r="C186" s="15">
        <v>2.85</v>
      </c>
    </row>
    <row r="187" spans="2:3" x14ac:dyDescent="0.25">
      <c r="B187" s="1">
        <v>39321</v>
      </c>
      <c r="C187" s="15">
        <v>4.5999999999999996</v>
      </c>
    </row>
    <row r="188" spans="2:3" x14ac:dyDescent="0.25">
      <c r="B188" s="1">
        <v>39329</v>
      </c>
      <c r="C188" s="15">
        <v>4.3499999999999996</v>
      </c>
    </row>
    <row r="189" spans="2:3" x14ac:dyDescent="0.25">
      <c r="B189" s="1">
        <v>39335</v>
      </c>
      <c r="C189" s="15">
        <v>3.8</v>
      </c>
    </row>
    <row r="190" spans="2:3" x14ac:dyDescent="0.25">
      <c r="B190" s="1">
        <v>39342</v>
      </c>
      <c r="C190" s="15">
        <v>4.05</v>
      </c>
    </row>
    <row r="191" spans="2:3" x14ac:dyDescent="0.25">
      <c r="B191" s="1">
        <v>39349</v>
      </c>
      <c r="C191" s="15">
        <v>3.82</v>
      </c>
    </row>
    <row r="192" spans="2:3" x14ac:dyDescent="0.25">
      <c r="B192" s="1">
        <v>39356</v>
      </c>
      <c r="C192" s="15">
        <v>3.84</v>
      </c>
    </row>
    <row r="193" spans="2:3" x14ac:dyDescent="0.25">
      <c r="B193" s="1">
        <v>39364</v>
      </c>
      <c r="C193" s="15">
        <v>3.9249999999999998</v>
      </c>
    </row>
    <row r="194" spans="2:3" x14ac:dyDescent="0.25">
      <c r="B194" s="1">
        <v>39370</v>
      </c>
      <c r="C194" s="15">
        <v>4.1849999999999996</v>
      </c>
    </row>
    <row r="195" spans="2:3" x14ac:dyDescent="0.25">
      <c r="B195" s="1">
        <v>39377</v>
      </c>
      <c r="C195" s="15">
        <v>3.9</v>
      </c>
    </row>
    <row r="196" spans="2:3" x14ac:dyDescent="0.25">
      <c r="B196" s="1">
        <v>39384</v>
      </c>
      <c r="C196" s="15">
        <v>3.92</v>
      </c>
    </row>
    <row r="197" spans="2:3" x14ac:dyDescent="0.25">
      <c r="B197" s="1">
        <v>39391</v>
      </c>
      <c r="C197" s="15">
        <v>3.55</v>
      </c>
    </row>
    <row r="198" spans="2:3" x14ac:dyDescent="0.25">
      <c r="B198" s="1">
        <v>39399</v>
      </c>
      <c r="C198" s="15">
        <v>3.43</v>
      </c>
    </row>
    <row r="199" spans="2:3" x14ac:dyDescent="0.25">
      <c r="B199" s="1">
        <v>39405</v>
      </c>
      <c r="C199" s="15">
        <v>3.39</v>
      </c>
    </row>
    <row r="200" spans="2:3" x14ac:dyDescent="0.25">
      <c r="B200" s="1">
        <v>39412</v>
      </c>
      <c r="C200" s="15">
        <v>3.1749999999999998</v>
      </c>
    </row>
    <row r="201" spans="2:3" x14ac:dyDescent="0.25">
      <c r="B201" s="1">
        <v>39419</v>
      </c>
      <c r="C201" s="15">
        <v>3.03</v>
      </c>
    </row>
    <row r="202" spans="2:3" x14ac:dyDescent="0.25">
      <c r="B202" s="1">
        <v>39426</v>
      </c>
      <c r="C202" s="15">
        <v>3</v>
      </c>
    </row>
    <row r="203" spans="2:3" x14ac:dyDescent="0.25">
      <c r="B203" s="1">
        <v>39433</v>
      </c>
      <c r="C203" s="15">
        <v>3</v>
      </c>
    </row>
    <row r="204" spans="2:3" x14ac:dyDescent="0.25">
      <c r="B204" s="1">
        <v>39440</v>
      </c>
      <c r="C204" s="15">
        <v>3.28</v>
      </c>
    </row>
    <row r="205" spans="2:3" x14ac:dyDescent="0.25">
      <c r="B205" s="1">
        <v>39447</v>
      </c>
      <c r="C205" s="15">
        <v>3.31</v>
      </c>
    </row>
    <row r="206" spans="2:3" x14ac:dyDescent="0.25">
      <c r="B206" s="1">
        <v>39454</v>
      </c>
      <c r="C206" s="15">
        <v>3.18</v>
      </c>
    </row>
    <row r="207" spans="2:3" x14ac:dyDescent="0.25">
      <c r="B207" s="1">
        <v>39461</v>
      </c>
      <c r="C207" s="15">
        <v>3.08</v>
      </c>
    </row>
    <row r="208" spans="2:3" x14ac:dyDescent="0.25">
      <c r="B208" s="1">
        <v>39469</v>
      </c>
      <c r="C208" s="15">
        <v>2.37</v>
      </c>
    </row>
    <row r="209" spans="2:3" x14ac:dyDescent="0.25">
      <c r="B209" s="1">
        <v>39475</v>
      </c>
      <c r="C209" s="15">
        <v>2.335</v>
      </c>
    </row>
    <row r="210" spans="2:3" x14ac:dyDescent="0.25">
      <c r="B210" s="1">
        <v>39482</v>
      </c>
      <c r="C210" s="15">
        <v>2.23</v>
      </c>
    </row>
    <row r="211" spans="2:3" x14ac:dyDescent="0.25">
      <c r="B211" s="1">
        <v>39489</v>
      </c>
      <c r="C211" s="15">
        <v>2.25</v>
      </c>
    </row>
    <row r="212" spans="2:3" x14ac:dyDescent="0.25">
      <c r="B212" s="1">
        <v>39497</v>
      </c>
      <c r="C212" s="15">
        <v>2.2000000000000002</v>
      </c>
    </row>
    <row r="213" spans="2:3" x14ac:dyDescent="0.25">
      <c r="B213" s="1">
        <v>39503</v>
      </c>
      <c r="C213" s="15">
        <v>2.16</v>
      </c>
    </row>
    <row r="214" spans="2:3" x14ac:dyDescent="0.25">
      <c r="B214" s="1">
        <v>39510</v>
      </c>
      <c r="C214" s="15">
        <v>1.79</v>
      </c>
    </row>
    <row r="215" spans="2:3" x14ac:dyDescent="0.25">
      <c r="B215" s="1">
        <v>39517</v>
      </c>
      <c r="C215" s="15">
        <v>1.42</v>
      </c>
    </row>
    <row r="216" spans="2:3" x14ac:dyDescent="0.25">
      <c r="B216" s="1">
        <v>39524</v>
      </c>
      <c r="C216" s="15">
        <v>1.1000000000000001</v>
      </c>
    </row>
    <row r="217" spans="2:3" x14ac:dyDescent="0.25">
      <c r="B217" s="1">
        <v>39531</v>
      </c>
      <c r="C217" s="15">
        <v>1.2</v>
      </c>
    </row>
    <row r="218" spans="2:3" x14ac:dyDescent="0.25">
      <c r="B218" s="1">
        <v>39538</v>
      </c>
      <c r="C218" s="15">
        <v>1.44</v>
      </c>
    </row>
    <row r="219" spans="2:3" x14ac:dyDescent="0.25">
      <c r="B219" s="1">
        <v>39545</v>
      </c>
      <c r="C219" s="15">
        <v>1.45</v>
      </c>
    </row>
    <row r="220" spans="2:3" x14ac:dyDescent="0.25">
      <c r="B220" s="1">
        <v>39552</v>
      </c>
      <c r="C220" s="15">
        <v>1.06</v>
      </c>
    </row>
    <row r="221" spans="2:3" x14ac:dyDescent="0.25">
      <c r="B221" s="1">
        <v>39559</v>
      </c>
      <c r="C221" s="15">
        <v>1.32</v>
      </c>
    </row>
    <row r="222" spans="2:3" x14ac:dyDescent="0.25">
      <c r="B222" s="1">
        <v>39566</v>
      </c>
      <c r="C222" s="15">
        <v>1.42</v>
      </c>
    </row>
    <row r="223" spans="2:3" x14ac:dyDescent="0.25">
      <c r="B223" s="1">
        <v>39573</v>
      </c>
      <c r="C223" s="15">
        <v>1.61</v>
      </c>
    </row>
    <row r="224" spans="2:3" x14ac:dyDescent="0.25">
      <c r="B224" s="1">
        <v>39580</v>
      </c>
      <c r="C224" s="15">
        <v>1.8</v>
      </c>
    </row>
    <row r="225" spans="2:3" x14ac:dyDescent="0.25">
      <c r="B225" s="1">
        <v>39587</v>
      </c>
      <c r="C225" s="15">
        <v>1.855</v>
      </c>
    </row>
    <row r="226" spans="2:3" x14ac:dyDescent="0.25">
      <c r="B226" s="1">
        <v>39595</v>
      </c>
      <c r="C226" s="15">
        <v>1.87</v>
      </c>
    </row>
    <row r="227" spans="2:3" x14ac:dyDescent="0.25">
      <c r="B227" s="1">
        <v>39601</v>
      </c>
      <c r="C227" s="15">
        <v>1.82</v>
      </c>
    </row>
    <row r="228" spans="2:3" x14ac:dyDescent="0.25">
      <c r="B228" s="1">
        <v>39608</v>
      </c>
      <c r="C228" s="15">
        <v>1.85</v>
      </c>
    </row>
    <row r="229" spans="2:3" x14ac:dyDescent="0.25">
      <c r="B229" s="1">
        <v>39615</v>
      </c>
      <c r="C229" s="15">
        <v>2.0499999999999998</v>
      </c>
    </row>
    <row r="230" spans="2:3" x14ac:dyDescent="0.25">
      <c r="B230" s="1">
        <v>39622</v>
      </c>
      <c r="C230" s="15">
        <v>1.855</v>
      </c>
    </row>
    <row r="231" spans="2:3" x14ac:dyDescent="0.25">
      <c r="B231" s="1">
        <v>39629</v>
      </c>
      <c r="C231" s="15">
        <v>1.9</v>
      </c>
    </row>
    <row r="232" spans="2:3" x14ac:dyDescent="0.25">
      <c r="B232" s="1">
        <v>39636</v>
      </c>
      <c r="C232" s="15">
        <v>1.865</v>
      </c>
    </row>
    <row r="233" spans="2:3" x14ac:dyDescent="0.25">
      <c r="B233" s="1">
        <v>39643</v>
      </c>
      <c r="C233" s="15">
        <v>1.61</v>
      </c>
    </row>
    <row r="234" spans="2:3" x14ac:dyDescent="0.25">
      <c r="B234" s="1">
        <v>39650</v>
      </c>
      <c r="C234" s="15">
        <v>1.52</v>
      </c>
    </row>
    <row r="235" spans="2:3" x14ac:dyDescent="0.25">
      <c r="B235" s="1">
        <v>39657</v>
      </c>
      <c r="C235" s="15">
        <v>1.6950000000000001</v>
      </c>
    </row>
    <row r="236" spans="2:3" x14ac:dyDescent="0.25">
      <c r="B236" s="1">
        <v>39664</v>
      </c>
      <c r="C236" s="15">
        <v>1.71</v>
      </c>
    </row>
    <row r="237" spans="2:3" x14ac:dyDescent="0.25">
      <c r="B237" s="1">
        <v>39671</v>
      </c>
      <c r="C237" s="15">
        <v>1.87</v>
      </c>
    </row>
    <row r="238" spans="2:3" x14ac:dyDescent="0.25">
      <c r="B238" s="1">
        <v>39678</v>
      </c>
      <c r="C238" s="15">
        <v>1.85</v>
      </c>
    </row>
    <row r="239" spans="2:3" x14ac:dyDescent="0.25">
      <c r="B239" s="1">
        <v>39685</v>
      </c>
      <c r="C239" s="15">
        <v>1.71</v>
      </c>
    </row>
    <row r="240" spans="2:3" x14ac:dyDescent="0.25">
      <c r="B240" s="1">
        <v>39693</v>
      </c>
      <c r="C240" s="15">
        <v>1.6850000000000001</v>
      </c>
    </row>
    <row r="241" spans="2:3" x14ac:dyDescent="0.25">
      <c r="B241" s="1">
        <v>39699</v>
      </c>
      <c r="C241" s="15">
        <v>1.69</v>
      </c>
    </row>
    <row r="242" spans="2:3" x14ac:dyDescent="0.25">
      <c r="B242" s="1">
        <v>39706</v>
      </c>
      <c r="C242" s="15">
        <v>1.05</v>
      </c>
    </row>
    <row r="243" spans="2:3" x14ac:dyDescent="0.25">
      <c r="B243" s="1">
        <v>39713</v>
      </c>
      <c r="C243" s="15">
        <v>1.42</v>
      </c>
    </row>
    <row r="244" spans="2:3" x14ac:dyDescent="0.25">
      <c r="B244" s="1">
        <v>39720</v>
      </c>
      <c r="C244" s="15">
        <v>1.1000000000000001</v>
      </c>
    </row>
    <row r="245" spans="2:3" x14ac:dyDescent="0.25">
      <c r="B245" s="1">
        <v>39727</v>
      </c>
      <c r="C245" s="15">
        <v>0.46</v>
      </c>
    </row>
    <row r="246" spans="2:3" x14ac:dyDescent="0.25">
      <c r="B246" s="1">
        <v>39735</v>
      </c>
      <c r="C246" s="15">
        <v>0.5</v>
      </c>
    </row>
    <row r="247" spans="2:3" x14ac:dyDescent="0.25">
      <c r="B247" s="1">
        <v>39741</v>
      </c>
      <c r="C247" s="15">
        <v>1.25</v>
      </c>
    </row>
    <row r="248" spans="2:3" x14ac:dyDescent="0.25">
      <c r="B248" s="1">
        <v>39748</v>
      </c>
      <c r="C248" s="15">
        <v>0.9</v>
      </c>
    </row>
    <row r="249" spans="2:3" x14ac:dyDescent="0.25">
      <c r="B249" s="1">
        <v>39755</v>
      </c>
      <c r="C249" s="15">
        <v>0.53</v>
      </c>
    </row>
    <row r="250" spans="2:3" x14ac:dyDescent="0.25">
      <c r="B250" s="1">
        <v>39762</v>
      </c>
      <c r="C250" s="15">
        <v>0.35499999999999998</v>
      </c>
    </row>
    <row r="251" spans="2:3" x14ac:dyDescent="0.25">
      <c r="B251" s="1">
        <v>39769</v>
      </c>
      <c r="C251" s="15">
        <v>0.15</v>
      </c>
    </row>
    <row r="252" spans="2:3" x14ac:dyDescent="0.25">
      <c r="B252" s="1">
        <v>39776</v>
      </c>
      <c r="C252" s="15">
        <v>0.15</v>
      </c>
    </row>
    <row r="253" spans="2:3" x14ac:dyDescent="0.25">
      <c r="B253" s="1">
        <v>39783</v>
      </c>
      <c r="C253" s="15">
        <v>0.05</v>
      </c>
    </row>
    <row r="254" spans="2:3" x14ac:dyDescent="0.25">
      <c r="B254" s="1">
        <v>39790</v>
      </c>
      <c r="C254" s="15">
        <v>5.0000000000000001E-3</v>
      </c>
    </row>
    <row r="255" spans="2:3" x14ac:dyDescent="0.25">
      <c r="B255" s="1">
        <v>39797</v>
      </c>
      <c r="C255" s="15">
        <v>0.05</v>
      </c>
    </row>
    <row r="256" spans="2:3" x14ac:dyDescent="0.25">
      <c r="B256" s="1">
        <v>39804</v>
      </c>
      <c r="C256" s="15">
        <v>0.04</v>
      </c>
    </row>
    <row r="257" spans="2:3" x14ac:dyDescent="0.25">
      <c r="B257" s="1">
        <v>39811</v>
      </c>
      <c r="C257" s="15">
        <v>0.05</v>
      </c>
    </row>
    <row r="258" spans="2:3" x14ac:dyDescent="0.25">
      <c r="B258" s="1">
        <v>39818</v>
      </c>
      <c r="C258" s="15">
        <v>0.15</v>
      </c>
    </row>
    <row r="259" spans="2:3" x14ac:dyDescent="0.25">
      <c r="B259" s="1">
        <v>39825</v>
      </c>
      <c r="C259" s="15">
        <v>0.12</v>
      </c>
    </row>
    <row r="260" spans="2:3" x14ac:dyDescent="0.25">
      <c r="B260" s="1">
        <v>39833</v>
      </c>
      <c r="C260" s="15">
        <v>0.14000000000000001</v>
      </c>
    </row>
    <row r="261" spans="2:3" x14ac:dyDescent="0.25">
      <c r="B261" s="1">
        <v>39839</v>
      </c>
      <c r="C261" s="15">
        <v>0.15</v>
      </c>
    </row>
    <row r="262" spans="2:3" x14ac:dyDescent="0.25">
      <c r="B262" s="1">
        <v>39846</v>
      </c>
      <c r="C262" s="15">
        <v>0.27</v>
      </c>
    </row>
    <row r="263" spans="2:3" x14ac:dyDescent="0.25">
      <c r="B263" s="1">
        <v>39853</v>
      </c>
      <c r="C263" s="15">
        <v>0.34</v>
      </c>
    </row>
    <row r="264" spans="2:3" x14ac:dyDescent="0.25">
      <c r="B264" s="1">
        <v>39861</v>
      </c>
      <c r="C264" s="15">
        <v>0.32500000000000001</v>
      </c>
    </row>
    <row r="265" spans="2:3" x14ac:dyDescent="0.25">
      <c r="B265" s="1">
        <v>39867</v>
      </c>
      <c r="C265" s="15">
        <v>0.3</v>
      </c>
    </row>
    <row r="266" spans="2:3" x14ac:dyDescent="0.25">
      <c r="B266" s="1">
        <v>39874</v>
      </c>
      <c r="C266" s="15">
        <v>0.28000000000000003</v>
      </c>
    </row>
    <row r="267" spans="2:3" x14ac:dyDescent="0.25">
      <c r="B267" s="1">
        <v>39881</v>
      </c>
      <c r="C267" s="15">
        <v>0.24</v>
      </c>
    </row>
    <row r="268" spans="2:3" x14ac:dyDescent="0.25">
      <c r="B268" s="1">
        <v>39888</v>
      </c>
      <c r="C268" s="15">
        <v>0.25</v>
      </c>
    </row>
    <row r="269" spans="2:3" x14ac:dyDescent="0.25">
      <c r="B269" s="1">
        <v>39895</v>
      </c>
      <c r="C269" s="15">
        <v>0.22500000000000001</v>
      </c>
    </row>
    <row r="270" spans="2:3" x14ac:dyDescent="0.25">
      <c r="B270" s="1">
        <v>39902</v>
      </c>
      <c r="C270" s="15">
        <v>0.19500000000000001</v>
      </c>
    </row>
    <row r="271" spans="2:3" x14ac:dyDescent="0.25">
      <c r="B271" s="1">
        <v>39909</v>
      </c>
      <c r="C271" s="15">
        <v>0.2</v>
      </c>
    </row>
    <row r="272" spans="2:3" x14ac:dyDescent="0.25">
      <c r="B272" s="1">
        <v>39916</v>
      </c>
      <c r="C272" s="15">
        <v>0.18</v>
      </c>
    </row>
    <row r="273" spans="2:3" x14ac:dyDescent="0.25">
      <c r="B273" s="1">
        <v>39923</v>
      </c>
      <c r="C273" s="15">
        <v>0.13500000000000001</v>
      </c>
    </row>
    <row r="274" spans="2:3" x14ac:dyDescent="0.25">
      <c r="B274" s="1">
        <v>39930</v>
      </c>
      <c r="C274" s="15">
        <v>0.13500000000000001</v>
      </c>
    </row>
    <row r="275" spans="2:3" x14ac:dyDescent="0.25">
      <c r="B275" s="1">
        <v>39937</v>
      </c>
      <c r="C275" s="15">
        <v>0.19500000000000001</v>
      </c>
    </row>
    <row r="276" spans="2:3" x14ac:dyDescent="0.25">
      <c r="B276" s="1">
        <v>39944</v>
      </c>
      <c r="C276" s="15">
        <v>0.19</v>
      </c>
    </row>
    <row r="277" spans="2:3" x14ac:dyDescent="0.25">
      <c r="B277" s="1">
        <v>39951</v>
      </c>
      <c r="C277" s="15">
        <v>0.185</v>
      </c>
    </row>
    <row r="278" spans="2:3" x14ac:dyDescent="0.25">
      <c r="B278" s="1">
        <v>39959</v>
      </c>
      <c r="C278" s="15">
        <v>0.17499999999999999</v>
      </c>
    </row>
    <row r="279" spans="2:3" x14ac:dyDescent="0.25">
      <c r="B279" s="1">
        <v>39965</v>
      </c>
      <c r="C279" s="15">
        <v>0.15</v>
      </c>
    </row>
    <row r="280" spans="2:3" x14ac:dyDescent="0.25">
      <c r="B280" s="1">
        <v>39972</v>
      </c>
      <c r="C280" s="15">
        <v>0.19</v>
      </c>
    </row>
    <row r="281" spans="2:3" x14ac:dyDescent="0.25">
      <c r="B281" s="1">
        <v>39979</v>
      </c>
      <c r="C281" s="15">
        <v>0.16</v>
      </c>
    </row>
    <row r="282" spans="2:3" x14ac:dyDescent="0.25">
      <c r="B282" s="1">
        <v>39986</v>
      </c>
      <c r="C282" s="15">
        <v>0.19500000000000001</v>
      </c>
    </row>
    <row r="283" spans="2:3" x14ac:dyDescent="0.25">
      <c r="B283" s="1">
        <v>39993</v>
      </c>
      <c r="C283" s="15">
        <v>0.19500000000000001</v>
      </c>
    </row>
    <row r="284" spans="2:3" x14ac:dyDescent="0.25">
      <c r="B284" s="1">
        <v>40000</v>
      </c>
      <c r="C284" s="15">
        <v>0.19</v>
      </c>
    </row>
    <row r="285" spans="2:3" x14ac:dyDescent="0.25">
      <c r="B285" s="1">
        <v>40007</v>
      </c>
      <c r="C285" s="15">
        <v>0.18</v>
      </c>
    </row>
    <row r="286" spans="2:3" x14ac:dyDescent="0.25">
      <c r="B286" s="1">
        <v>40014</v>
      </c>
      <c r="C286" s="15">
        <v>0.19</v>
      </c>
    </row>
    <row r="287" spans="2:3" x14ac:dyDescent="0.25">
      <c r="B287" s="1">
        <v>40021</v>
      </c>
      <c r="C287" s="15">
        <v>0.19</v>
      </c>
    </row>
    <row r="288" spans="2:3" x14ac:dyDescent="0.25">
      <c r="B288" s="1">
        <v>40028</v>
      </c>
      <c r="C288" s="15">
        <v>0.18</v>
      </c>
    </row>
    <row r="289" spans="2:3" x14ac:dyDescent="0.25">
      <c r="B289" s="1">
        <v>40035</v>
      </c>
      <c r="C289" s="15">
        <v>0.185</v>
      </c>
    </row>
    <row r="290" spans="2:3" x14ac:dyDescent="0.25">
      <c r="B290" s="1">
        <v>40042</v>
      </c>
      <c r="C290" s="15">
        <v>0.18</v>
      </c>
    </row>
    <row r="291" spans="2:3" x14ac:dyDescent="0.25">
      <c r="B291" s="1">
        <v>40049</v>
      </c>
      <c r="C291" s="15">
        <v>0.16</v>
      </c>
    </row>
    <row r="292" spans="2:3" x14ac:dyDescent="0.25">
      <c r="B292" s="1">
        <v>40056</v>
      </c>
      <c r="C292" s="15">
        <v>0.15</v>
      </c>
    </row>
    <row r="293" spans="2:3" x14ac:dyDescent="0.25">
      <c r="B293" s="1">
        <v>40064</v>
      </c>
      <c r="C293" s="15">
        <v>0.14000000000000001</v>
      </c>
    </row>
    <row r="294" spans="2:3" x14ac:dyDescent="0.25">
      <c r="B294" s="1">
        <v>40070</v>
      </c>
      <c r="C294" s="15">
        <v>0.13500000000000001</v>
      </c>
    </row>
    <row r="295" spans="2:3" x14ac:dyDescent="0.25">
      <c r="B295" s="1">
        <v>40077</v>
      </c>
      <c r="C295" s="15">
        <v>0.1</v>
      </c>
    </row>
    <row r="296" spans="2:3" x14ac:dyDescent="0.25">
      <c r="B296" s="1">
        <v>40084</v>
      </c>
      <c r="C296" s="15">
        <v>0.115</v>
      </c>
    </row>
    <row r="297" spans="2:3" x14ac:dyDescent="0.25">
      <c r="B297" s="1">
        <v>40091</v>
      </c>
      <c r="C297" s="15">
        <v>7.4999999999999997E-2</v>
      </c>
    </row>
    <row r="298" spans="2:3" x14ac:dyDescent="0.25">
      <c r="B298" s="1">
        <v>40099</v>
      </c>
      <c r="C298" s="15">
        <v>7.0000000000000007E-2</v>
      </c>
    </row>
    <row r="299" spans="2:3" x14ac:dyDescent="0.25">
      <c r="B299" s="1">
        <v>40105</v>
      </c>
      <c r="C299" s="15">
        <v>0.08</v>
      </c>
    </row>
    <row r="300" spans="2:3" x14ac:dyDescent="0.25">
      <c r="B300" s="1">
        <v>40112</v>
      </c>
      <c r="C300" s="15">
        <v>7.4999999999999997E-2</v>
      </c>
    </row>
    <row r="301" spans="2:3" x14ac:dyDescent="0.25">
      <c r="B301" s="1">
        <v>40119</v>
      </c>
      <c r="C301" s="15">
        <v>0.06</v>
      </c>
    </row>
    <row r="302" spans="2:3" x14ac:dyDescent="0.25">
      <c r="B302" s="1">
        <v>40126</v>
      </c>
      <c r="C302" s="15">
        <v>6.5000000000000002E-2</v>
      </c>
    </row>
    <row r="303" spans="2:3" x14ac:dyDescent="0.25">
      <c r="B303" s="1">
        <v>40133</v>
      </c>
      <c r="C303" s="15">
        <v>6.5000000000000002E-2</v>
      </c>
    </row>
    <row r="304" spans="2:3" x14ac:dyDescent="0.25">
      <c r="B304" s="1">
        <v>40140</v>
      </c>
      <c r="C304" s="15">
        <v>0.04</v>
      </c>
    </row>
    <row r="305" spans="2:3" x14ac:dyDescent="0.25">
      <c r="B305" s="1">
        <v>40147</v>
      </c>
      <c r="C305" s="15">
        <v>0.06</v>
      </c>
    </row>
    <row r="306" spans="2:3" x14ac:dyDescent="0.25">
      <c r="B306" s="1">
        <v>40154</v>
      </c>
      <c r="C306" s="15">
        <v>0.05</v>
      </c>
    </row>
    <row r="307" spans="2:3" x14ac:dyDescent="0.25">
      <c r="B307" s="1">
        <v>40161</v>
      </c>
      <c r="C307" s="15">
        <v>0.04</v>
      </c>
    </row>
    <row r="308" spans="2:3" x14ac:dyDescent="0.25">
      <c r="B308" s="1">
        <v>40168</v>
      </c>
      <c r="C308" s="15">
        <v>7.0000000000000007E-2</v>
      </c>
    </row>
    <row r="309" spans="2:3" x14ac:dyDescent="0.25">
      <c r="B309" s="1">
        <v>40175</v>
      </c>
      <c r="C309" s="15">
        <v>0.11</v>
      </c>
    </row>
    <row r="310" spans="2:3" x14ac:dyDescent="0.25">
      <c r="B310" s="1">
        <v>40182</v>
      </c>
      <c r="C310" s="15">
        <v>0.08</v>
      </c>
    </row>
    <row r="311" spans="2:3" x14ac:dyDescent="0.25">
      <c r="B311" s="1">
        <v>40189</v>
      </c>
      <c r="C311" s="15">
        <v>0.04</v>
      </c>
    </row>
    <row r="312" spans="2:3" x14ac:dyDescent="0.25">
      <c r="B312" s="1">
        <v>40197</v>
      </c>
      <c r="C312" s="15">
        <v>0.06</v>
      </c>
    </row>
    <row r="313" spans="2:3" x14ac:dyDescent="0.25">
      <c r="B313" s="1">
        <v>40203</v>
      </c>
      <c r="C313" s="15">
        <v>5.5E-2</v>
      </c>
    </row>
    <row r="314" spans="2:3" x14ac:dyDescent="0.25">
      <c r="B314" s="1">
        <v>40210</v>
      </c>
      <c r="C314" s="15">
        <v>9.5000000000000001E-2</v>
      </c>
    </row>
    <row r="315" spans="2:3" x14ac:dyDescent="0.25">
      <c r="B315" s="1">
        <v>40217</v>
      </c>
      <c r="C315" s="15">
        <v>0.11</v>
      </c>
    </row>
    <row r="316" spans="2:3" x14ac:dyDescent="0.25">
      <c r="B316" s="1">
        <v>40225</v>
      </c>
      <c r="C316" s="15">
        <v>0.1</v>
      </c>
    </row>
    <row r="317" spans="2:3" x14ac:dyDescent="0.25">
      <c r="B317" s="1">
        <v>40231</v>
      </c>
      <c r="C317" s="15">
        <v>0.1</v>
      </c>
    </row>
    <row r="318" spans="2:3" x14ac:dyDescent="0.25">
      <c r="B318" s="1">
        <v>40238</v>
      </c>
      <c r="C318" s="15">
        <v>0.125</v>
      </c>
    </row>
    <row r="319" spans="2:3" x14ac:dyDescent="0.25">
      <c r="B319" s="1">
        <v>40245</v>
      </c>
      <c r="C319" s="15">
        <v>0.15</v>
      </c>
    </row>
    <row r="320" spans="2:3" x14ac:dyDescent="0.25">
      <c r="B320" s="1">
        <v>40252</v>
      </c>
      <c r="C320" s="15">
        <v>0.16500000000000001</v>
      </c>
    </row>
    <row r="321" spans="2:3" x14ac:dyDescent="0.25">
      <c r="B321" s="1">
        <v>40259</v>
      </c>
      <c r="C321" s="15">
        <v>0.155</v>
      </c>
    </row>
    <row r="322" spans="2:3" x14ac:dyDescent="0.25">
      <c r="B322" s="1">
        <v>40266</v>
      </c>
      <c r="C322" s="15">
        <v>0.14499999999999999</v>
      </c>
    </row>
    <row r="323" spans="2:3" x14ac:dyDescent="0.25">
      <c r="B323" s="1">
        <v>40273</v>
      </c>
      <c r="C323" s="15">
        <v>0.17499999999999999</v>
      </c>
    </row>
    <row r="324" spans="2:3" x14ac:dyDescent="0.25">
      <c r="B324" s="1">
        <v>40280</v>
      </c>
      <c r="C324" s="15">
        <v>0.155</v>
      </c>
    </row>
    <row r="325" spans="2:3" x14ac:dyDescent="0.25">
      <c r="B325" s="1">
        <v>40287</v>
      </c>
      <c r="C325" s="15">
        <v>0.14499999999999999</v>
      </c>
    </row>
    <row r="326" spans="2:3" x14ac:dyDescent="0.25">
      <c r="B326" s="1">
        <v>40294</v>
      </c>
      <c r="C326" s="15">
        <v>0.15</v>
      </c>
    </row>
    <row r="327" spans="2:3" x14ac:dyDescent="0.25">
      <c r="B327" s="1">
        <v>40301</v>
      </c>
      <c r="C327" s="15">
        <v>0.16500000000000001</v>
      </c>
    </row>
    <row r="328" spans="2:3" x14ac:dyDescent="0.25">
      <c r="B328" s="1">
        <v>40308</v>
      </c>
      <c r="C328" s="15">
        <v>0.155</v>
      </c>
    </row>
    <row r="329" spans="2:3" x14ac:dyDescent="0.25">
      <c r="B329" s="1">
        <v>40315</v>
      </c>
      <c r="C329" s="15">
        <v>0.16</v>
      </c>
    </row>
    <row r="330" spans="2:3" x14ac:dyDescent="0.25">
      <c r="B330" s="1">
        <v>40322</v>
      </c>
      <c r="C330" s="15">
        <v>0.16500000000000001</v>
      </c>
    </row>
    <row r="331" spans="2:3" x14ac:dyDescent="0.25">
      <c r="B331" s="1">
        <v>40330</v>
      </c>
      <c r="C331" s="15">
        <v>0.16</v>
      </c>
    </row>
    <row r="332" spans="2:3" x14ac:dyDescent="0.25">
      <c r="B332" s="1">
        <v>40336</v>
      </c>
      <c r="C332" s="15">
        <v>0.13</v>
      </c>
    </row>
    <row r="333" spans="2:3" x14ac:dyDescent="0.25">
      <c r="B333" s="1">
        <v>40343</v>
      </c>
      <c r="C333" s="15">
        <v>6.5000000000000002E-2</v>
      </c>
    </row>
    <row r="334" spans="2:3" x14ac:dyDescent="0.25">
      <c r="B334" s="1">
        <v>40350</v>
      </c>
      <c r="C334" s="15">
        <v>0.115</v>
      </c>
    </row>
    <row r="335" spans="2:3" x14ac:dyDescent="0.25">
      <c r="B335" s="1">
        <v>40357</v>
      </c>
      <c r="C335" s="15">
        <v>0.16</v>
      </c>
    </row>
    <row r="336" spans="2:3" x14ac:dyDescent="0.25">
      <c r="B336" s="1">
        <v>40365</v>
      </c>
      <c r="C336" s="15">
        <v>0.16500000000000001</v>
      </c>
    </row>
    <row r="337" spans="2:3" x14ac:dyDescent="0.25">
      <c r="B337" s="1">
        <v>40371</v>
      </c>
      <c r="C337" s="15">
        <v>0.15</v>
      </c>
    </row>
    <row r="338" spans="2:3" x14ac:dyDescent="0.25">
      <c r="B338" s="1">
        <v>40378</v>
      </c>
      <c r="C338" s="15">
        <v>0.155</v>
      </c>
    </row>
    <row r="339" spans="2:3" x14ac:dyDescent="0.25">
      <c r="B339" s="1">
        <v>40385</v>
      </c>
      <c r="C339" s="15">
        <v>0.15</v>
      </c>
    </row>
    <row r="340" spans="2:3" x14ac:dyDescent="0.25">
      <c r="B340" s="1">
        <v>40392</v>
      </c>
      <c r="C340" s="15">
        <v>0.155</v>
      </c>
    </row>
    <row r="341" spans="2:3" x14ac:dyDescent="0.25">
      <c r="B341" s="1">
        <v>40399</v>
      </c>
      <c r="C341" s="15">
        <v>0.15</v>
      </c>
    </row>
    <row r="342" spans="2:3" x14ac:dyDescent="0.25">
      <c r="B342" s="1">
        <v>40406</v>
      </c>
      <c r="C342" s="15">
        <v>0.155</v>
      </c>
    </row>
    <row r="343" spans="2:3" x14ac:dyDescent="0.25">
      <c r="B343" s="1">
        <v>40413</v>
      </c>
      <c r="C343" s="15">
        <v>0.155</v>
      </c>
    </row>
    <row r="344" spans="2:3" x14ac:dyDescent="0.25">
      <c r="B344" s="1">
        <v>40420</v>
      </c>
      <c r="C344" s="15">
        <v>0.14499999999999999</v>
      </c>
    </row>
    <row r="345" spans="2:3" x14ac:dyDescent="0.25">
      <c r="B345" s="1">
        <v>40428</v>
      </c>
      <c r="C345" s="15">
        <v>0.13500000000000001</v>
      </c>
    </row>
    <row r="346" spans="2:3" x14ac:dyDescent="0.25">
      <c r="B346" s="1">
        <v>40434</v>
      </c>
      <c r="C346" s="15">
        <v>0.14000000000000001</v>
      </c>
    </row>
    <row r="347" spans="2:3" x14ac:dyDescent="0.25">
      <c r="B347" s="1">
        <v>40441</v>
      </c>
      <c r="C347" s="15">
        <v>0.16</v>
      </c>
    </row>
    <row r="348" spans="2:3" x14ac:dyDescent="0.25">
      <c r="B348" s="1">
        <v>40448</v>
      </c>
      <c r="C348" s="15">
        <v>0.155</v>
      </c>
    </row>
    <row r="349" spans="2:3" x14ac:dyDescent="0.25">
      <c r="B349" s="1">
        <v>40455</v>
      </c>
      <c r="C349" s="15">
        <v>0.13</v>
      </c>
    </row>
    <row r="350" spans="2:3" x14ac:dyDescent="0.25">
      <c r="B350" s="1">
        <v>40463</v>
      </c>
      <c r="C350" s="15">
        <v>0.125</v>
      </c>
    </row>
    <row r="351" spans="2:3" x14ac:dyDescent="0.25">
      <c r="B351" s="1">
        <v>40469</v>
      </c>
      <c r="C351" s="15">
        <v>0.13500000000000001</v>
      </c>
    </row>
    <row r="352" spans="2:3" x14ac:dyDescent="0.25">
      <c r="B352" s="1">
        <v>40476</v>
      </c>
      <c r="C352" s="15">
        <v>0.13</v>
      </c>
    </row>
    <row r="353" spans="2:3" x14ac:dyDescent="0.25">
      <c r="B353" s="1">
        <v>40483</v>
      </c>
      <c r="C353" s="15">
        <v>0.125</v>
      </c>
    </row>
    <row r="354" spans="2:3" x14ac:dyDescent="0.25">
      <c r="B354" s="1">
        <v>40490</v>
      </c>
      <c r="C354" s="15">
        <v>0.125</v>
      </c>
    </row>
    <row r="355" spans="2:3" x14ac:dyDescent="0.25">
      <c r="B355" s="1">
        <v>40497</v>
      </c>
      <c r="C355" s="15">
        <v>0.13500000000000001</v>
      </c>
    </row>
    <row r="356" spans="2:3" x14ac:dyDescent="0.25">
      <c r="B356" s="1">
        <v>40504</v>
      </c>
      <c r="C356" s="15">
        <v>0.14000000000000001</v>
      </c>
    </row>
    <row r="357" spans="2:3" x14ac:dyDescent="0.25">
      <c r="B357" s="1">
        <v>40511</v>
      </c>
      <c r="C357" s="15">
        <v>0.17499999999999999</v>
      </c>
    </row>
    <row r="358" spans="2:3" x14ac:dyDescent="0.25">
      <c r="B358" s="1">
        <v>40518</v>
      </c>
      <c r="C358" s="15">
        <v>0.14499999999999999</v>
      </c>
    </row>
    <row r="359" spans="2:3" x14ac:dyDescent="0.25">
      <c r="B359" s="1">
        <v>40525</v>
      </c>
      <c r="C359" s="15">
        <v>0.14000000000000001</v>
      </c>
    </row>
    <row r="360" spans="2:3" x14ac:dyDescent="0.25">
      <c r="B360" s="1">
        <v>40532</v>
      </c>
      <c r="C360" s="15">
        <v>0.13</v>
      </c>
    </row>
    <row r="361" spans="2:3" x14ac:dyDescent="0.25">
      <c r="B361" s="1">
        <v>40539</v>
      </c>
      <c r="C361" s="15">
        <v>0.18</v>
      </c>
    </row>
    <row r="362" spans="2:3" x14ac:dyDescent="0.25">
      <c r="B362" s="1">
        <v>40546</v>
      </c>
      <c r="C362" s="15">
        <v>0.15</v>
      </c>
    </row>
    <row r="363" spans="2:3" x14ac:dyDescent="0.25">
      <c r="B363" s="1">
        <v>40553</v>
      </c>
      <c r="C363" s="15">
        <v>0.15</v>
      </c>
    </row>
    <row r="364" spans="2:3" x14ac:dyDescent="0.25">
      <c r="B364" s="1">
        <v>40561</v>
      </c>
      <c r="C364" s="15">
        <v>0.155</v>
      </c>
    </row>
    <row r="365" spans="2:3" x14ac:dyDescent="0.25">
      <c r="B365" s="1">
        <v>40567</v>
      </c>
      <c r="C365" s="15">
        <v>0.155</v>
      </c>
    </row>
    <row r="366" spans="2:3" x14ac:dyDescent="0.25">
      <c r="B366" s="1">
        <v>40574</v>
      </c>
      <c r="C366" s="15">
        <v>0.15</v>
      </c>
    </row>
    <row r="367" spans="2:3" x14ac:dyDescent="0.25">
      <c r="B367" s="1">
        <v>40581</v>
      </c>
      <c r="C367" s="15">
        <v>0.15</v>
      </c>
    </row>
    <row r="368" spans="2:3" x14ac:dyDescent="0.25">
      <c r="B368" s="1">
        <v>40588</v>
      </c>
      <c r="C368" s="15">
        <v>0.13</v>
      </c>
    </row>
    <row r="369" spans="2:3" x14ac:dyDescent="0.25">
      <c r="B369" s="1">
        <v>40596</v>
      </c>
      <c r="C369" s="15">
        <v>0.11</v>
      </c>
    </row>
    <row r="370" spans="2:3" x14ac:dyDescent="0.25">
      <c r="B370" s="1">
        <v>40602</v>
      </c>
      <c r="C370" s="15">
        <v>0.14499999999999999</v>
      </c>
    </row>
    <row r="371" spans="2:3" x14ac:dyDescent="0.25">
      <c r="B371" s="1">
        <v>40609</v>
      </c>
      <c r="C371" s="15">
        <v>0.11</v>
      </c>
    </row>
    <row r="372" spans="2:3" x14ac:dyDescent="0.25">
      <c r="B372" s="1">
        <v>40616</v>
      </c>
      <c r="C372" s="15">
        <v>0.09</v>
      </c>
    </row>
    <row r="373" spans="2:3" x14ac:dyDescent="0.25">
      <c r="B373" s="1">
        <v>40623</v>
      </c>
      <c r="C373" s="15">
        <v>9.5000000000000001E-2</v>
      </c>
    </row>
    <row r="374" spans="2:3" x14ac:dyDescent="0.25">
      <c r="B374" s="1">
        <v>40630</v>
      </c>
      <c r="C374" s="15">
        <v>0.1</v>
      </c>
    </row>
    <row r="375" spans="2:3" x14ac:dyDescent="0.25">
      <c r="B375" s="1">
        <v>40637</v>
      </c>
      <c r="C375" s="15">
        <v>0.05</v>
      </c>
    </row>
    <row r="376" spans="2:3" x14ac:dyDescent="0.25">
      <c r="B376" s="1">
        <v>40644</v>
      </c>
      <c r="C376" s="15">
        <v>0.05</v>
      </c>
    </row>
    <row r="377" spans="2:3" x14ac:dyDescent="0.25">
      <c r="B377" s="1">
        <v>40651</v>
      </c>
      <c r="C377" s="15">
        <v>0.06</v>
      </c>
    </row>
    <row r="378" spans="2:3" x14ac:dyDescent="0.25">
      <c r="B378" s="1">
        <v>40658</v>
      </c>
      <c r="C378" s="15">
        <v>6.5000000000000002E-2</v>
      </c>
    </row>
    <row r="379" spans="2:3" x14ac:dyDescent="0.25">
      <c r="B379" s="1">
        <v>40665</v>
      </c>
      <c r="C379" s="15">
        <v>0.05</v>
      </c>
    </row>
    <row r="380" spans="2:3" x14ac:dyDescent="0.25">
      <c r="B380" s="1">
        <v>40672</v>
      </c>
      <c r="C380" s="15">
        <v>2.5000000000000001E-2</v>
      </c>
    </row>
    <row r="381" spans="2:3" x14ac:dyDescent="0.25">
      <c r="B381" s="1">
        <v>40679</v>
      </c>
      <c r="C381" s="15">
        <v>0.03</v>
      </c>
    </row>
    <row r="382" spans="2:3" x14ac:dyDescent="0.25">
      <c r="B382" s="1">
        <v>40686</v>
      </c>
      <c r="C382" s="15">
        <v>5.5E-2</v>
      </c>
    </row>
    <row r="383" spans="2:3" x14ac:dyDescent="0.25">
      <c r="B383" s="1">
        <v>40694</v>
      </c>
      <c r="C383" s="15">
        <v>0.06</v>
      </c>
    </row>
    <row r="384" spans="2:3" x14ac:dyDescent="0.25">
      <c r="B384" s="1">
        <v>40700</v>
      </c>
      <c r="C384" s="15">
        <v>4.4999999999999998E-2</v>
      </c>
    </row>
    <row r="385" spans="2:3" x14ac:dyDescent="0.25">
      <c r="B385" s="1">
        <v>40707</v>
      </c>
      <c r="C385" s="15">
        <v>0.05</v>
      </c>
    </row>
    <row r="386" spans="2:3" x14ac:dyDescent="0.25">
      <c r="B386" s="1">
        <v>40714</v>
      </c>
      <c r="C386" s="15">
        <v>3.5000000000000003E-2</v>
      </c>
    </row>
    <row r="387" spans="2:3" x14ac:dyDescent="0.25">
      <c r="B387" s="1">
        <v>40721</v>
      </c>
      <c r="C387" s="15">
        <v>2.5000000000000001E-2</v>
      </c>
    </row>
    <row r="388" spans="2:3" x14ac:dyDescent="0.25">
      <c r="B388" s="1">
        <v>40729</v>
      </c>
      <c r="C388" s="15">
        <v>2.5000000000000001E-2</v>
      </c>
    </row>
    <row r="389" spans="2:3" x14ac:dyDescent="0.25">
      <c r="B389" s="1">
        <v>40735</v>
      </c>
      <c r="C389" s="15">
        <v>0.03</v>
      </c>
    </row>
    <row r="390" spans="2:3" x14ac:dyDescent="0.25">
      <c r="B390" s="1">
        <v>40742</v>
      </c>
      <c r="C390" s="15">
        <v>0.02</v>
      </c>
    </row>
    <row r="391" spans="2:3" x14ac:dyDescent="0.25">
      <c r="B391" s="1">
        <v>40749</v>
      </c>
      <c r="C391" s="15">
        <v>0.06</v>
      </c>
    </row>
    <row r="392" spans="2:3" x14ac:dyDescent="0.25">
      <c r="B392" s="1">
        <v>40756</v>
      </c>
      <c r="C392" s="15">
        <v>0.115</v>
      </c>
    </row>
    <row r="393" spans="2:3" x14ac:dyDescent="0.25">
      <c r="B393" s="1">
        <v>40763</v>
      </c>
      <c r="C393" s="15">
        <v>4.4999999999999998E-2</v>
      </c>
    </row>
    <row r="394" spans="2:3" x14ac:dyDescent="0.25">
      <c r="B394" s="1">
        <v>40770</v>
      </c>
      <c r="C394" s="15">
        <v>3.5000000000000003E-2</v>
      </c>
    </row>
    <row r="395" spans="2:3" x14ac:dyDescent="0.25">
      <c r="B395" s="1">
        <v>40777</v>
      </c>
      <c r="C395" s="15">
        <v>1.4999999999999999E-2</v>
      </c>
    </row>
    <row r="396" spans="2:3" x14ac:dyDescent="0.25">
      <c r="B396" s="1">
        <v>40784</v>
      </c>
      <c r="C396" s="15">
        <v>1.4999999999999999E-2</v>
      </c>
    </row>
    <row r="397" spans="2:3" x14ac:dyDescent="0.25">
      <c r="B397" s="1">
        <v>40792</v>
      </c>
      <c r="C397" s="15">
        <v>0.03</v>
      </c>
    </row>
    <row r="398" spans="2:3" x14ac:dyDescent="0.25">
      <c r="B398" s="1">
        <v>40798</v>
      </c>
      <c r="C398" s="15">
        <v>0.01</v>
      </c>
    </row>
    <row r="399" spans="2:3" x14ac:dyDescent="0.25">
      <c r="B399" s="1">
        <v>40805</v>
      </c>
      <c r="C399" s="15">
        <v>0.01</v>
      </c>
    </row>
    <row r="400" spans="2:3" x14ac:dyDescent="0.25">
      <c r="B400" s="1">
        <v>40812</v>
      </c>
      <c r="C400" s="15">
        <v>0.02</v>
      </c>
    </row>
    <row r="401" spans="2:3" x14ac:dyDescent="0.25">
      <c r="B401" s="1">
        <v>40819</v>
      </c>
      <c r="C401" s="15">
        <v>0.02</v>
      </c>
    </row>
    <row r="402" spans="2:3" x14ac:dyDescent="0.25">
      <c r="B402" s="1">
        <v>40827</v>
      </c>
      <c r="C402" s="15">
        <v>1.4999999999999999E-2</v>
      </c>
    </row>
    <row r="403" spans="2:3" x14ac:dyDescent="0.25">
      <c r="B403" s="1">
        <v>40833</v>
      </c>
      <c r="C403" s="15">
        <v>0.03</v>
      </c>
    </row>
    <row r="404" spans="2:3" x14ac:dyDescent="0.25">
      <c r="B404" s="1">
        <v>40840</v>
      </c>
      <c r="C404" s="15">
        <v>0.02</v>
      </c>
    </row>
    <row r="405" spans="2:3" x14ac:dyDescent="0.25">
      <c r="B405" s="1">
        <v>40847</v>
      </c>
      <c r="C405" s="15">
        <v>0.01</v>
      </c>
    </row>
    <row r="406" spans="2:3" x14ac:dyDescent="0.25">
      <c r="B406" s="1">
        <v>40854</v>
      </c>
      <c r="C406" s="15">
        <v>5.0000000000000001E-3</v>
      </c>
    </row>
    <row r="407" spans="2:3" x14ac:dyDescent="0.25">
      <c r="B407" s="1">
        <v>40861</v>
      </c>
      <c r="C407" s="15">
        <v>0.01</v>
      </c>
    </row>
    <row r="408" spans="2:3" x14ac:dyDescent="0.25">
      <c r="B408" s="1">
        <v>40868</v>
      </c>
      <c r="C408" s="15">
        <v>1.4999999999999999E-2</v>
      </c>
    </row>
    <row r="409" spans="2:3" x14ac:dyDescent="0.25">
      <c r="B409" s="1">
        <v>40875</v>
      </c>
      <c r="C409" s="15">
        <v>0.03</v>
      </c>
    </row>
    <row r="410" spans="2:3" x14ac:dyDescent="0.25">
      <c r="B410" s="1">
        <v>40882</v>
      </c>
      <c r="C410" s="15">
        <v>5.0000000000000001E-3</v>
      </c>
    </row>
    <row r="411" spans="2:3" x14ac:dyDescent="0.25">
      <c r="B411" s="1">
        <v>40889</v>
      </c>
      <c r="C411" s="15">
        <v>0.01</v>
      </c>
    </row>
    <row r="412" spans="2:3" x14ac:dyDescent="0.25">
      <c r="B412" s="1">
        <v>40896</v>
      </c>
      <c r="C412" s="15">
        <v>5.0000000000000001E-3</v>
      </c>
    </row>
    <row r="413" spans="2:3" x14ac:dyDescent="0.25">
      <c r="B413" s="1">
        <v>40904</v>
      </c>
      <c r="C413" s="15">
        <v>2.5000000000000001E-2</v>
      </c>
    </row>
    <row r="414" spans="2:3" x14ac:dyDescent="0.25">
      <c r="B414" s="1">
        <v>40911</v>
      </c>
      <c r="C414" s="15">
        <v>1.4999999999999999E-2</v>
      </c>
    </row>
    <row r="415" spans="2:3" x14ac:dyDescent="0.25">
      <c r="B415" s="1">
        <v>40917</v>
      </c>
      <c r="C415" s="15">
        <v>0.01</v>
      </c>
    </row>
    <row r="416" spans="2:3" x14ac:dyDescent="0.25">
      <c r="B416" s="1">
        <v>40925</v>
      </c>
      <c r="C416" s="15">
        <v>2.5000000000000001E-2</v>
      </c>
    </row>
    <row r="417" spans="2:3" x14ac:dyDescent="0.25">
      <c r="B417" s="1">
        <v>40931</v>
      </c>
      <c r="C417" s="15">
        <v>0.04</v>
      </c>
    </row>
    <row r="418" spans="2:3" x14ac:dyDescent="0.25">
      <c r="B418" s="1">
        <v>40938</v>
      </c>
      <c r="C418" s="15">
        <v>0.05</v>
      </c>
    </row>
    <row r="419" spans="2:3" x14ac:dyDescent="0.25">
      <c r="B419" s="1">
        <v>40945</v>
      </c>
      <c r="C419" s="15">
        <v>0.08</v>
      </c>
    </row>
    <row r="420" spans="2:3" x14ac:dyDescent="0.25">
      <c r="B420" s="1">
        <v>40952</v>
      </c>
      <c r="C420" s="15">
        <v>9.5000000000000001E-2</v>
      </c>
    </row>
    <row r="421" spans="2:3" x14ac:dyDescent="0.25">
      <c r="B421" s="1">
        <v>40960</v>
      </c>
      <c r="C421" s="15">
        <v>8.5000000000000006E-2</v>
      </c>
    </row>
    <row r="422" spans="2:3" x14ac:dyDescent="0.25">
      <c r="B422" s="1">
        <v>40966</v>
      </c>
      <c r="C422" s="15">
        <v>0.115</v>
      </c>
    </row>
    <row r="423" spans="2:3" x14ac:dyDescent="0.25">
      <c r="B423" s="1">
        <v>40973</v>
      </c>
      <c r="C423" s="15">
        <v>0.08</v>
      </c>
    </row>
    <row r="424" spans="2:3" x14ac:dyDescent="0.25">
      <c r="B424" s="1">
        <v>40980</v>
      </c>
      <c r="C424" s="15">
        <v>9.5000000000000001E-2</v>
      </c>
    </row>
    <row r="425" spans="2:3" x14ac:dyDescent="0.25">
      <c r="B425" s="1">
        <v>40987</v>
      </c>
      <c r="C425" s="15">
        <v>9.5000000000000001E-2</v>
      </c>
    </row>
    <row r="426" spans="2:3" x14ac:dyDescent="0.25">
      <c r="B426" s="1">
        <v>40994</v>
      </c>
      <c r="C426" s="15">
        <v>8.5000000000000006E-2</v>
      </c>
    </row>
    <row r="427" spans="2:3" x14ac:dyDescent="0.25">
      <c r="B427" s="1">
        <v>41001</v>
      </c>
      <c r="C427" s="15">
        <v>7.4999999999999997E-2</v>
      </c>
    </row>
    <row r="428" spans="2:3" x14ac:dyDescent="0.25">
      <c r="B428" s="1">
        <v>41008</v>
      </c>
      <c r="C428" s="15">
        <v>8.5000000000000006E-2</v>
      </c>
    </row>
    <row r="429" spans="2:3" x14ac:dyDescent="0.25">
      <c r="B429" s="1">
        <v>41015</v>
      </c>
      <c r="C429" s="15">
        <v>0.08</v>
      </c>
    </row>
    <row r="430" spans="2:3" x14ac:dyDescent="0.25">
      <c r="B430" s="1">
        <v>41022</v>
      </c>
      <c r="C430" s="15">
        <v>0.08</v>
      </c>
    </row>
    <row r="431" spans="2:3" x14ac:dyDescent="0.25">
      <c r="B431" s="1">
        <v>41029</v>
      </c>
      <c r="C431" s="15">
        <v>9.5000000000000001E-2</v>
      </c>
    </row>
    <row r="432" spans="2:3" x14ac:dyDescent="0.25">
      <c r="B432" s="1">
        <v>41036</v>
      </c>
      <c r="C432" s="15">
        <v>0.09</v>
      </c>
    </row>
    <row r="433" spans="2:3" x14ac:dyDescent="0.25">
      <c r="B433" s="1">
        <v>41043</v>
      </c>
      <c r="C433" s="15">
        <v>9.5000000000000001E-2</v>
      </c>
    </row>
    <row r="434" spans="2:3" x14ac:dyDescent="0.25">
      <c r="B434" s="1">
        <v>41050</v>
      </c>
      <c r="C434" s="15">
        <v>8.5000000000000006E-2</v>
      </c>
    </row>
    <row r="435" spans="2:3" x14ac:dyDescent="0.25">
      <c r="B435" s="1">
        <v>41058</v>
      </c>
      <c r="C435" s="15">
        <v>8.5000000000000006E-2</v>
      </c>
    </row>
    <row r="436" spans="2:3" x14ac:dyDescent="0.25">
      <c r="B436" s="1">
        <v>41064</v>
      </c>
      <c r="C436" s="15">
        <v>7.4999999999999997E-2</v>
      </c>
    </row>
    <row r="437" spans="2:3" x14ac:dyDescent="0.25">
      <c r="B437" s="1">
        <v>41071</v>
      </c>
      <c r="C437" s="15">
        <v>8.5000000000000006E-2</v>
      </c>
    </row>
    <row r="438" spans="2:3" x14ac:dyDescent="0.25">
      <c r="B438" s="1">
        <v>41078</v>
      </c>
      <c r="C438" s="15">
        <v>9.5000000000000001E-2</v>
      </c>
    </row>
    <row r="439" spans="2:3" x14ac:dyDescent="0.25">
      <c r="B439" s="1">
        <v>41085</v>
      </c>
      <c r="C439" s="15">
        <v>9.5000000000000001E-2</v>
      </c>
    </row>
    <row r="440" spans="2:3" x14ac:dyDescent="0.25">
      <c r="B440" s="1">
        <v>41092</v>
      </c>
      <c r="C440" s="15">
        <v>0.1</v>
      </c>
    </row>
    <row r="441" spans="2:3" x14ac:dyDescent="0.25">
      <c r="B441" s="1">
        <v>41099</v>
      </c>
      <c r="C441" s="15">
        <v>0.09</v>
      </c>
    </row>
    <row r="442" spans="2:3" x14ac:dyDescent="0.25">
      <c r="B442" s="1">
        <v>41106</v>
      </c>
      <c r="C442" s="15">
        <v>9.5000000000000001E-2</v>
      </c>
    </row>
    <row r="443" spans="2:3" x14ac:dyDescent="0.25">
      <c r="B443" s="1">
        <v>41113</v>
      </c>
      <c r="C443" s="15">
        <v>9.5000000000000001E-2</v>
      </c>
    </row>
    <row r="444" spans="2:3" x14ac:dyDescent="0.25">
      <c r="B444" s="1">
        <v>41120</v>
      </c>
      <c r="C444" s="15">
        <v>0.11</v>
      </c>
    </row>
    <row r="445" spans="2:3" x14ac:dyDescent="0.25">
      <c r="B445" s="1">
        <v>41127</v>
      </c>
      <c r="C445" s="15">
        <v>0.1</v>
      </c>
    </row>
    <row r="446" spans="2:3" x14ac:dyDescent="0.25">
      <c r="B446" s="1">
        <v>41134</v>
      </c>
      <c r="C446" s="15">
        <v>0.11</v>
      </c>
    </row>
    <row r="447" spans="2:3" x14ac:dyDescent="0.25">
      <c r="B447" s="1">
        <v>41141</v>
      </c>
      <c r="C447" s="15">
        <v>0.1</v>
      </c>
    </row>
    <row r="448" spans="2:3" x14ac:dyDescent="0.25">
      <c r="B448" s="1">
        <v>41148</v>
      </c>
      <c r="C448" s="15">
        <v>0.11</v>
      </c>
    </row>
    <row r="449" spans="2:3" x14ac:dyDescent="0.25">
      <c r="B449" s="1">
        <v>41156</v>
      </c>
      <c r="C449" s="15">
        <v>0.1</v>
      </c>
    </row>
    <row r="450" spans="2:3" x14ac:dyDescent="0.25">
      <c r="B450" s="1">
        <v>41162</v>
      </c>
      <c r="C450" s="15">
        <v>0.1</v>
      </c>
    </row>
    <row r="451" spans="2:3" x14ac:dyDescent="0.25">
      <c r="B451" s="1">
        <v>41169</v>
      </c>
      <c r="C451" s="15">
        <v>0.11</v>
      </c>
    </row>
    <row r="452" spans="2:3" x14ac:dyDescent="0.25">
      <c r="B452" s="1">
        <v>41176</v>
      </c>
      <c r="C452" s="15">
        <v>0.11</v>
      </c>
    </row>
    <row r="453" spans="2:3" x14ac:dyDescent="0.25">
      <c r="B453" s="1">
        <v>41183</v>
      </c>
      <c r="C453" s="15">
        <v>0.09</v>
      </c>
    </row>
    <row r="454" spans="2:3" x14ac:dyDescent="0.25">
      <c r="B454" s="1">
        <v>41191</v>
      </c>
      <c r="C454" s="15">
        <v>0.1</v>
      </c>
    </row>
    <row r="455" spans="2:3" x14ac:dyDescent="0.25">
      <c r="B455" s="1">
        <v>41197</v>
      </c>
      <c r="C455" s="15">
        <v>0.11</v>
      </c>
    </row>
    <row r="456" spans="2:3" x14ac:dyDescent="0.25">
      <c r="B456" s="1">
        <v>41204</v>
      </c>
      <c r="C456" s="15">
        <v>0.1</v>
      </c>
    </row>
    <row r="457" spans="2:3" x14ac:dyDescent="0.25">
      <c r="B457" s="1">
        <v>41211</v>
      </c>
      <c r="C457" s="15">
        <v>0.13</v>
      </c>
    </row>
    <row r="458" spans="2:3" x14ac:dyDescent="0.25">
      <c r="B458" s="1">
        <v>41218</v>
      </c>
      <c r="C458" s="15">
        <v>0.11</v>
      </c>
    </row>
    <row r="459" spans="2:3" x14ac:dyDescent="0.25">
      <c r="B459" s="1">
        <v>41226</v>
      </c>
      <c r="C459" s="15">
        <v>0.11</v>
      </c>
    </row>
    <row r="460" spans="2:3" x14ac:dyDescent="0.25">
      <c r="B460" s="1">
        <v>41232</v>
      </c>
      <c r="C460" s="15">
        <v>0.09</v>
      </c>
    </row>
    <row r="461" spans="2:3" x14ac:dyDescent="0.25">
      <c r="B461" s="1">
        <v>41239</v>
      </c>
      <c r="C461" s="15">
        <v>0.1</v>
      </c>
    </row>
    <row r="462" spans="2:3" x14ac:dyDescent="0.25">
      <c r="B462" s="1">
        <v>41246</v>
      </c>
      <c r="C462" s="15">
        <v>0.09</v>
      </c>
    </row>
    <row r="463" spans="2:3" x14ac:dyDescent="0.25">
      <c r="B463" s="1">
        <v>41253</v>
      </c>
      <c r="C463" s="15">
        <v>0.09</v>
      </c>
    </row>
    <row r="464" spans="2:3" x14ac:dyDescent="0.25">
      <c r="B464" s="1">
        <v>41260</v>
      </c>
      <c r="C464" s="15">
        <v>0.04</v>
      </c>
    </row>
    <row r="465" spans="2:3" x14ac:dyDescent="0.25">
      <c r="B465" s="1">
        <v>41269</v>
      </c>
      <c r="C465" s="15">
        <v>0.09</v>
      </c>
    </row>
    <row r="466" spans="2:3" x14ac:dyDescent="0.25">
      <c r="B466" s="1">
        <v>41276</v>
      </c>
      <c r="C466" s="15">
        <v>7.4999999999999997E-2</v>
      </c>
    </row>
    <row r="467" spans="2:3" x14ac:dyDescent="0.25">
      <c r="B467" s="1">
        <v>41281</v>
      </c>
      <c r="C467" s="15">
        <v>6.5000000000000002E-2</v>
      </c>
    </row>
    <row r="468" spans="2:3" x14ac:dyDescent="0.25">
      <c r="B468" s="1">
        <v>41288</v>
      </c>
      <c r="C468" s="15">
        <v>7.4999999999999997E-2</v>
      </c>
    </row>
    <row r="469" spans="2:3" x14ac:dyDescent="0.25">
      <c r="B469" s="1">
        <v>41296</v>
      </c>
      <c r="C469" s="15">
        <v>7.4999999999999997E-2</v>
      </c>
    </row>
    <row r="470" spans="2:3" x14ac:dyDescent="0.25">
      <c r="B470" s="1">
        <v>41302</v>
      </c>
      <c r="C470" s="15">
        <v>7.4999999999999997E-2</v>
      </c>
    </row>
    <row r="471" spans="2:3" x14ac:dyDescent="0.25">
      <c r="B471" s="1">
        <v>41309</v>
      </c>
      <c r="C471" s="15">
        <v>7.0000000000000007E-2</v>
      </c>
    </row>
    <row r="472" spans="2:3" x14ac:dyDescent="0.25">
      <c r="B472" s="1">
        <v>41316</v>
      </c>
      <c r="C472" s="15">
        <v>8.5000000000000006E-2</v>
      </c>
    </row>
    <row r="473" spans="2:3" x14ac:dyDescent="0.25">
      <c r="B473" s="1">
        <v>41324</v>
      </c>
      <c r="C473" s="15">
        <v>0.115</v>
      </c>
    </row>
    <row r="474" spans="2:3" x14ac:dyDescent="0.25">
      <c r="B474" s="1">
        <v>41330</v>
      </c>
      <c r="C474" s="15">
        <v>0.125</v>
      </c>
    </row>
    <row r="475" spans="2:3" x14ac:dyDescent="0.25">
      <c r="B475" s="1">
        <v>41337</v>
      </c>
      <c r="C475" s="15">
        <v>0.11</v>
      </c>
    </row>
    <row r="476" spans="2:3" x14ac:dyDescent="0.25">
      <c r="B476" s="1">
        <v>41344</v>
      </c>
      <c r="C476" s="15">
        <v>9.5000000000000001E-2</v>
      </c>
    </row>
    <row r="477" spans="2:3" x14ac:dyDescent="0.25">
      <c r="B477" s="1">
        <v>41351</v>
      </c>
      <c r="C477" s="15">
        <v>8.5000000000000006E-2</v>
      </c>
    </row>
    <row r="478" spans="2:3" x14ac:dyDescent="0.25">
      <c r="B478" s="1">
        <v>41358</v>
      </c>
      <c r="C478" s="15">
        <v>7.4999999999999997E-2</v>
      </c>
    </row>
    <row r="479" spans="2:3" x14ac:dyDescent="0.25">
      <c r="B479" s="1">
        <v>41365</v>
      </c>
      <c r="C479" s="15">
        <v>7.4999999999999997E-2</v>
      </c>
    </row>
    <row r="480" spans="2:3" x14ac:dyDescent="0.25">
      <c r="B480" s="1">
        <v>41372</v>
      </c>
      <c r="C480" s="15">
        <v>6.5000000000000002E-2</v>
      </c>
    </row>
    <row r="481" spans="2:3" x14ac:dyDescent="0.25">
      <c r="B481" s="1">
        <v>41379</v>
      </c>
      <c r="C481" s="15">
        <v>5.5E-2</v>
      </c>
    </row>
    <row r="482" spans="2:3" x14ac:dyDescent="0.25">
      <c r="B482" s="1">
        <v>41386</v>
      </c>
      <c r="C482" s="15">
        <v>0.05</v>
      </c>
    </row>
    <row r="483" spans="2:3" x14ac:dyDescent="0.25">
      <c r="B483" s="1">
        <v>41393</v>
      </c>
      <c r="C483" s="15">
        <v>0.05</v>
      </c>
    </row>
    <row r="484" spans="2:3" x14ac:dyDescent="0.25">
      <c r="B484" s="1">
        <v>41400</v>
      </c>
      <c r="C484" s="15">
        <v>0.04</v>
      </c>
    </row>
    <row r="485" spans="2:3" x14ac:dyDescent="0.25">
      <c r="B485" s="1">
        <v>41407</v>
      </c>
      <c r="C485" s="15">
        <v>4.4999999999999998E-2</v>
      </c>
    </row>
    <row r="486" spans="2:3" x14ac:dyDescent="0.25">
      <c r="B486" s="1">
        <v>41414</v>
      </c>
      <c r="C486" s="15">
        <v>4.4999999999999998E-2</v>
      </c>
    </row>
    <row r="487" spans="2:3" x14ac:dyDescent="0.25">
      <c r="B487" s="1">
        <v>41422</v>
      </c>
      <c r="C487" s="15">
        <v>4.4999999999999998E-2</v>
      </c>
    </row>
    <row r="488" spans="2:3" x14ac:dyDescent="0.25">
      <c r="B488" s="1">
        <v>41428</v>
      </c>
      <c r="C488" s="15">
        <v>4.4999999999999998E-2</v>
      </c>
    </row>
    <row r="489" spans="2:3" x14ac:dyDescent="0.25">
      <c r="B489" s="1">
        <v>41435</v>
      </c>
      <c r="C489" s="15">
        <v>4.4999999999999998E-2</v>
      </c>
    </row>
    <row r="490" spans="2:3" x14ac:dyDescent="0.25">
      <c r="B490" s="1">
        <v>41442</v>
      </c>
      <c r="C490" s="15">
        <v>4.4999999999999998E-2</v>
      </c>
    </row>
    <row r="491" spans="2:3" x14ac:dyDescent="0.25">
      <c r="B491" s="1">
        <v>41449</v>
      </c>
      <c r="C491" s="15">
        <v>0.06</v>
      </c>
    </row>
    <row r="492" spans="2:3" x14ac:dyDescent="0.25">
      <c r="B492" s="1">
        <v>41456</v>
      </c>
      <c r="C492" s="15">
        <v>0.05</v>
      </c>
    </row>
    <row r="493" spans="2:3" x14ac:dyDescent="0.25">
      <c r="B493" s="1">
        <v>41463</v>
      </c>
      <c r="C493" s="15">
        <v>4.4999999999999998E-2</v>
      </c>
    </row>
    <row r="494" spans="2:3" x14ac:dyDescent="0.25">
      <c r="B494" s="1">
        <v>41470</v>
      </c>
      <c r="C494" s="15">
        <v>0.04</v>
      </c>
    </row>
    <row r="495" spans="2:3" x14ac:dyDescent="0.25">
      <c r="B495" s="1">
        <v>41477</v>
      </c>
      <c r="C495" s="15">
        <v>3.5000000000000003E-2</v>
      </c>
    </row>
    <row r="496" spans="2:3" x14ac:dyDescent="0.25">
      <c r="B496" s="1">
        <v>41484</v>
      </c>
      <c r="C496" s="15">
        <v>0.03</v>
      </c>
    </row>
    <row r="497" spans="2:3" x14ac:dyDescent="0.25">
      <c r="B497" s="1">
        <v>41491</v>
      </c>
      <c r="C497" s="15">
        <v>0.04</v>
      </c>
    </row>
    <row r="498" spans="2:3" x14ac:dyDescent="0.25">
      <c r="B498" s="1">
        <v>41498</v>
      </c>
      <c r="C498" s="15">
        <v>5.5E-2</v>
      </c>
    </row>
    <row r="499" spans="2:3" x14ac:dyDescent="0.25">
      <c r="B499" s="1">
        <v>41505</v>
      </c>
      <c r="C499" s="15">
        <v>0.05</v>
      </c>
    </row>
    <row r="500" spans="2:3" x14ac:dyDescent="0.25">
      <c r="B500" s="1">
        <v>41512</v>
      </c>
      <c r="C500" s="15">
        <v>0.04</v>
      </c>
    </row>
    <row r="501" spans="2:3" x14ac:dyDescent="0.25">
      <c r="B501" s="1">
        <v>41520</v>
      </c>
      <c r="C501" s="15">
        <v>0.03</v>
      </c>
    </row>
    <row r="502" spans="2:3" x14ac:dyDescent="0.25">
      <c r="B502" s="1">
        <v>41526</v>
      </c>
      <c r="C502" s="15">
        <v>2.0279560439545097E-2</v>
      </c>
    </row>
    <row r="503" spans="2:3" x14ac:dyDescent="0.25">
      <c r="B503" s="1">
        <v>41533</v>
      </c>
      <c r="C503" s="15">
        <v>1.0139780219772548E-2</v>
      </c>
    </row>
    <row r="504" spans="2:3" x14ac:dyDescent="0.25">
      <c r="B504" s="1">
        <v>41540</v>
      </c>
      <c r="C504" s="15">
        <v>2.0279560439545097E-2</v>
      </c>
    </row>
    <row r="505" spans="2:3" x14ac:dyDescent="0.25">
      <c r="B505" s="1">
        <v>41547</v>
      </c>
      <c r="C505" s="15">
        <v>1.0139780219772548E-2</v>
      </c>
    </row>
    <row r="506" spans="2:3" x14ac:dyDescent="0.25">
      <c r="B506" s="1">
        <v>41554</v>
      </c>
      <c r="C506" s="15">
        <v>3.5485219780231558E-2</v>
      </c>
    </row>
    <row r="507" spans="2:3" x14ac:dyDescent="0.25">
      <c r="B507" s="1">
        <v>41562</v>
      </c>
      <c r="C507" s="15">
        <v>0.13180510989009755</v>
      </c>
    </row>
    <row r="508" spans="2:3" x14ac:dyDescent="0.25">
      <c r="B508" s="1">
        <v>41568</v>
      </c>
      <c r="C508" s="15">
        <v>3.5485219780231558E-2</v>
      </c>
    </row>
    <row r="509" spans="2:3" x14ac:dyDescent="0.25">
      <c r="B509" s="1">
        <v>41575</v>
      </c>
      <c r="C509" s="15">
        <v>4.5625000000004107E-2</v>
      </c>
    </row>
    <row r="510" spans="2:3" x14ac:dyDescent="0.25">
      <c r="B510" s="1">
        <v>41582</v>
      </c>
      <c r="C510" s="15">
        <v>5.0694890109861883E-2</v>
      </c>
    </row>
    <row r="511" spans="2:3" x14ac:dyDescent="0.25">
      <c r="B511" s="1">
        <v>41590</v>
      </c>
      <c r="C511" s="15">
        <v>7.6040329670320886E-2</v>
      </c>
    </row>
    <row r="512" spans="2:3" x14ac:dyDescent="0.25">
      <c r="B512" s="1">
        <v>41596</v>
      </c>
      <c r="C512" s="15">
        <v>8.1110219780235665E-2</v>
      </c>
    </row>
    <row r="513" spans="2:3" x14ac:dyDescent="0.25">
      <c r="B513" s="1">
        <v>41603</v>
      </c>
      <c r="C513" s="15">
        <v>8.0219780219764267E-2</v>
      </c>
    </row>
    <row r="514" spans="2:3" x14ac:dyDescent="0.25">
      <c r="B514" s="1">
        <v>41611</v>
      </c>
      <c r="C514" s="15">
        <v>7.6040329670320886E-2</v>
      </c>
    </row>
    <row r="515" spans="2:3" x14ac:dyDescent="0.25">
      <c r="B515" s="1">
        <v>41617</v>
      </c>
      <c r="C515" s="15">
        <v>7.0970439560463117E-2</v>
      </c>
    </row>
    <row r="516" spans="2:3" x14ac:dyDescent="0.25">
      <c r="B516" s="1">
        <v>41624</v>
      </c>
      <c r="C516" s="15">
        <v>6.5904560439549204E-2</v>
      </c>
    </row>
    <row r="517" spans="2:3" x14ac:dyDescent="0.25">
      <c r="B517" s="1">
        <v>41631</v>
      </c>
      <c r="C517" s="15">
        <v>7.0970439560463117E-2</v>
      </c>
    </row>
    <row r="518" spans="2:3" x14ac:dyDescent="0.25">
      <c r="B518" s="1">
        <v>41638</v>
      </c>
      <c r="C518" s="15">
        <v>6.5904560439549204E-2</v>
      </c>
    </row>
    <row r="519" spans="2:3" x14ac:dyDescent="0.25">
      <c r="B519" s="1">
        <v>41645</v>
      </c>
      <c r="C519" s="15">
        <v>5.5000879120875604E-2</v>
      </c>
    </row>
    <row r="520" spans="2:3" x14ac:dyDescent="0.25">
      <c r="B520" s="1">
        <v>41652</v>
      </c>
      <c r="C520" s="15">
        <v>3.4999120879132498E-2</v>
      </c>
    </row>
    <row r="521" spans="2:3" x14ac:dyDescent="0.25">
      <c r="B521" s="1">
        <v>41660</v>
      </c>
      <c r="C521" s="15">
        <v>3.4999120879132498E-2</v>
      </c>
    </row>
    <row r="522" spans="2:3" x14ac:dyDescent="0.25">
      <c r="B522" s="1">
        <v>41666</v>
      </c>
      <c r="C522" s="15">
        <v>5.5000879120875604E-2</v>
      </c>
    </row>
    <row r="523" spans="2:3" x14ac:dyDescent="0.25">
      <c r="B523" s="1">
        <v>41673</v>
      </c>
      <c r="C523" s="15">
        <v>3.9999560439540165E-2</v>
      </c>
    </row>
    <row r="524" spans="2:3" x14ac:dyDescent="0.25">
      <c r="B524" s="1">
        <v>41680</v>
      </c>
      <c r="C524" s="15">
        <v>9.5000439560415761E-2</v>
      </c>
    </row>
    <row r="525" spans="2:3" x14ac:dyDescent="0.25">
      <c r="B525" s="1">
        <v>41688</v>
      </c>
      <c r="C525" s="15">
        <v>5.0000439560411711E-2</v>
      </c>
    </row>
    <row r="526" spans="2:3" x14ac:dyDescent="0.25">
      <c r="B526" s="1">
        <v>41694</v>
      </c>
      <c r="C526" s="15">
        <v>4.5000000000004051E-2</v>
      </c>
    </row>
    <row r="527" spans="2:3" x14ac:dyDescent="0.25">
      <c r="B527" s="1">
        <v>41701</v>
      </c>
      <c r="C527" s="15">
        <v>5.0000439560411711E-2</v>
      </c>
    </row>
    <row r="528" spans="2:3" x14ac:dyDescent="0.25">
      <c r="B528" s="1">
        <v>41708</v>
      </c>
      <c r="C528" s="15">
        <v>5.0000439560411711E-2</v>
      </c>
    </row>
    <row r="529" spans="2:3" x14ac:dyDescent="0.25">
      <c r="B529" s="1">
        <v>41715</v>
      </c>
      <c r="C529" s="15">
        <v>5.0000439560411711E-2</v>
      </c>
    </row>
    <row r="530" spans="2:3" x14ac:dyDescent="0.25">
      <c r="B530" s="1">
        <v>41722</v>
      </c>
      <c r="C530" s="15">
        <v>5.0000439560411711E-2</v>
      </c>
    </row>
    <row r="531" spans="2:3" x14ac:dyDescent="0.25">
      <c r="B531" s="1">
        <v>41729</v>
      </c>
      <c r="C531" s="15">
        <v>4.5000000000004051E-2</v>
      </c>
    </row>
    <row r="532" spans="2:3" x14ac:dyDescent="0.25">
      <c r="B532" s="1">
        <v>41736</v>
      </c>
      <c r="C532" s="15">
        <v>2.9998681318668605E-2</v>
      </c>
    </row>
    <row r="533" spans="2:3" x14ac:dyDescent="0.25">
      <c r="B533" s="1">
        <v>41743</v>
      </c>
      <c r="C533" s="15">
        <v>3.4999120879132498E-2</v>
      </c>
    </row>
    <row r="534" spans="2:3" x14ac:dyDescent="0.25">
      <c r="B534" s="1">
        <v>41750</v>
      </c>
      <c r="C534" s="15">
        <v>2.9998681318668605E-2</v>
      </c>
    </row>
    <row r="535" spans="2:3" x14ac:dyDescent="0.25">
      <c r="B535" s="1">
        <v>41757</v>
      </c>
      <c r="C535" s="15">
        <v>2.0001758241743106E-2</v>
      </c>
    </row>
    <row r="536" spans="2:3" x14ac:dyDescent="0.25">
      <c r="B536" s="1">
        <v>41764</v>
      </c>
      <c r="C536" s="15">
        <v>2.4998241758260945E-2</v>
      </c>
    </row>
    <row r="537" spans="2:3" x14ac:dyDescent="0.25">
      <c r="B537" s="1">
        <v>41771</v>
      </c>
      <c r="C537" s="15">
        <v>2.4998241758260945E-2</v>
      </c>
    </row>
    <row r="538" spans="2:3" x14ac:dyDescent="0.25">
      <c r="B538" s="1">
        <v>41778</v>
      </c>
      <c r="C538">
        <v>2.4998241758260945E-2</v>
      </c>
    </row>
    <row r="539" spans="2:3" x14ac:dyDescent="0.25">
      <c r="B539" s="1">
        <v>41786</v>
      </c>
      <c r="C539">
        <v>2.9998681318668605E-2</v>
      </c>
    </row>
    <row r="540" spans="2:3" x14ac:dyDescent="0.25">
      <c r="B540" s="1">
        <v>41792</v>
      </c>
      <c r="C540">
        <v>3.4999120879132498E-2</v>
      </c>
    </row>
    <row r="541" spans="2:3" x14ac:dyDescent="0.25">
      <c r="B541" s="1">
        <v>41799</v>
      </c>
      <c r="C541">
        <v>3.4999120879132498E-2</v>
      </c>
    </row>
    <row r="542" spans="2:3" x14ac:dyDescent="0.25">
      <c r="B542" s="1">
        <v>41806</v>
      </c>
      <c r="C542">
        <v>3.4999120879132498E-2</v>
      </c>
    </row>
    <row r="543" spans="2:3" x14ac:dyDescent="0.25">
      <c r="B543" s="1">
        <v>41813</v>
      </c>
      <c r="C543">
        <v>2.4998241758260945E-2</v>
      </c>
    </row>
    <row r="544" spans="2:3" x14ac:dyDescent="0.25">
      <c r="B544" s="1">
        <v>41820</v>
      </c>
      <c r="C544">
        <v>3.9999560439540165E-2</v>
      </c>
    </row>
    <row r="545" spans="2:3" x14ac:dyDescent="0.25">
      <c r="B545" s="1">
        <v>41827</v>
      </c>
      <c r="C545">
        <v>2.9998681318668605E-2</v>
      </c>
    </row>
    <row r="546" spans="2:3" x14ac:dyDescent="0.25">
      <c r="B546" s="1">
        <v>41834</v>
      </c>
      <c r="C546">
        <v>2.4998241758260945E-2</v>
      </c>
    </row>
    <row r="547" spans="2:3" x14ac:dyDescent="0.25">
      <c r="B547" s="1">
        <v>41841</v>
      </c>
      <c r="C547">
        <v>2.4998241758260945E-2</v>
      </c>
    </row>
    <row r="548" spans="2:3" x14ac:dyDescent="0.25">
      <c r="B548" s="1">
        <v>41848</v>
      </c>
      <c r="C548">
        <v>2.9998681318668605E-2</v>
      </c>
    </row>
    <row r="549" spans="2:3" x14ac:dyDescent="0.25">
      <c r="B549" s="1">
        <v>41855</v>
      </c>
      <c r="C549">
        <v>2.4998241758260945E-2</v>
      </c>
    </row>
    <row r="550" spans="2:3" x14ac:dyDescent="0.25">
      <c r="B550" s="1">
        <v>41862</v>
      </c>
      <c r="C550">
        <v>2.9998681318668605E-2</v>
      </c>
    </row>
    <row r="551" spans="2:3" x14ac:dyDescent="0.25">
      <c r="B551" s="1">
        <v>41869</v>
      </c>
      <c r="C551">
        <v>2.9998681318668605E-2</v>
      </c>
    </row>
    <row r="552" spans="2:3" x14ac:dyDescent="0.25">
      <c r="B552" s="1">
        <v>41876</v>
      </c>
      <c r="C552">
        <v>3.0330989010980587E-2</v>
      </c>
    </row>
    <row r="553" spans="2:3" x14ac:dyDescent="0.25">
      <c r="B553" s="1">
        <v>41884</v>
      </c>
      <c r="C553">
        <v>2.4998241758260945E-2</v>
      </c>
    </row>
    <row r="554" spans="2:3" x14ac:dyDescent="0.25">
      <c r="B554" s="1">
        <v>41890</v>
      </c>
      <c r="C554">
        <v>2.0001758241743106E-2</v>
      </c>
    </row>
    <row r="555" spans="2:3" x14ac:dyDescent="0.25">
      <c r="B555" s="1">
        <v>41897</v>
      </c>
      <c r="C555" s="15">
        <v>1.5001318681335439E-2</v>
      </c>
    </row>
    <row r="556" spans="2:3" x14ac:dyDescent="0.25">
      <c r="B556" s="1">
        <v>41904</v>
      </c>
      <c r="C556" s="15">
        <v>1.0111648351642214E-2</v>
      </c>
    </row>
    <row r="557" spans="2:3" x14ac:dyDescent="0.25">
      <c r="B557" s="1">
        <v>41911</v>
      </c>
      <c r="C557" s="15">
        <v>1.5163516483517261E-2</v>
      </c>
    </row>
    <row r="558" spans="2:3" x14ac:dyDescent="0.25">
      <c r="B558" s="1">
        <v>41918</v>
      </c>
      <c r="C558" s="15">
        <v>1.5001318681335439E-2</v>
      </c>
    </row>
    <row r="559" spans="2:3" x14ac:dyDescent="0.25">
      <c r="B559" s="1">
        <v>41926</v>
      </c>
      <c r="C559" s="15">
        <v>1.0000879120871553E-2</v>
      </c>
    </row>
    <row r="560" spans="2:3" x14ac:dyDescent="0.25">
      <c r="B560" s="1">
        <v>41932</v>
      </c>
      <c r="C560" s="15">
        <v>2.0001758241743106E-2</v>
      </c>
    </row>
    <row r="561" spans="2:3" x14ac:dyDescent="0.25">
      <c r="B561" s="1">
        <v>41939</v>
      </c>
      <c r="C561" s="15">
        <v>2.0001758241743106E-2</v>
      </c>
    </row>
    <row r="562" spans="2:3" x14ac:dyDescent="0.25">
      <c r="B562" s="1">
        <v>41946</v>
      </c>
      <c r="C562" s="15">
        <v>2.0001758241743106E-2</v>
      </c>
    </row>
    <row r="563" spans="2:3" x14ac:dyDescent="0.25">
      <c r="B563" s="1">
        <v>41953</v>
      </c>
      <c r="C563" s="15">
        <v>2.4998241758260945E-2</v>
      </c>
    </row>
    <row r="564" spans="2:3" x14ac:dyDescent="0.25">
      <c r="B564" s="1">
        <v>41960</v>
      </c>
      <c r="C564" s="15">
        <v>2.4998241758260945E-2</v>
      </c>
    </row>
    <row r="565" spans="2:3" x14ac:dyDescent="0.25">
      <c r="B565" s="1">
        <v>41967</v>
      </c>
      <c r="C565" s="15">
        <v>1.978021978020179E-2</v>
      </c>
    </row>
    <row r="566" spans="2:3" x14ac:dyDescent="0.25">
      <c r="B566" s="1">
        <v>41974</v>
      </c>
      <c r="C566" s="15">
        <v>2.4998241758260945E-2</v>
      </c>
    </row>
    <row r="567" spans="2:3" x14ac:dyDescent="0.25">
      <c r="B567" s="1">
        <v>41981</v>
      </c>
      <c r="C567" s="15">
        <v>2.4998241758260945E-2</v>
      </c>
    </row>
    <row r="568" spans="2:3" x14ac:dyDescent="0.25">
      <c r="B568" s="1">
        <v>41988</v>
      </c>
      <c r="C568" s="15">
        <v>3.4999120879132498E-2</v>
      </c>
    </row>
    <row r="569" spans="2:3" x14ac:dyDescent="0.25">
      <c r="B569" s="1">
        <v>41995</v>
      </c>
      <c r="C569" s="15">
        <v>5.4395604395611148E-2</v>
      </c>
    </row>
    <row r="570" spans="2:3" x14ac:dyDescent="0.25">
      <c r="B570" s="1">
        <v>42002</v>
      </c>
      <c r="C570" s="15">
        <v>3.9560439560459806E-2</v>
      </c>
    </row>
    <row r="571" spans="2:3" x14ac:dyDescent="0.25">
      <c r="B571" s="1">
        <v>42009</v>
      </c>
      <c r="C571" s="15">
        <v>2.9998681318668605E-2</v>
      </c>
    </row>
    <row r="572" spans="2:3" x14ac:dyDescent="0.25">
      <c r="B572" s="1">
        <v>42016</v>
      </c>
      <c r="C572" s="15">
        <v>2.4998241758260945E-2</v>
      </c>
    </row>
    <row r="573" spans="2:3" x14ac:dyDescent="0.25">
      <c r="B573" s="1">
        <v>42024</v>
      </c>
      <c r="C573" s="15">
        <v>2.4998241758260945E-2</v>
      </c>
    </row>
    <row r="574" spans="2:3" x14ac:dyDescent="0.25">
      <c r="B574" s="1">
        <v>42030</v>
      </c>
      <c r="C574" s="15">
        <v>2.0001758241743106E-2</v>
      </c>
    </row>
    <row r="575" spans="2:3" x14ac:dyDescent="0.25">
      <c r="B575" s="1">
        <v>42037</v>
      </c>
      <c r="C575" s="15">
        <v>1.5001318681335439E-2</v>
      </c>
    </row>
    <row r="576" spans="2:3" x14ac:dyDescent="0.25">
      <c r="B576" s="1">
        <v>42044</v>
      </c>
      <c r="C576" s="15">
        <v>2.0001758241743106E-2</v>
      </c>
    </row>
    <row r="577" spans="2:3" x14ac:dyDescent="0.25">
      <c r="B577" s="1">
        <v>42052</v>
      </c>
      <c r="C577" s="15">
        <v>1.5001318681335439E-2</v>
      </c>
    </row>
    <row r="578" spans="2:3" x14ac:dyDescent="0.25">
      <c r="B578" s="1">
        <v>42058</v>
      </c>
      <c r="C578" s="15">
        <v>2.0001758241743106E-2</v>
      </c>
    </row>
    <row r="579" spans="2:3" x14ac:dyDescent="0.25">
      <c r="B579" s="1">
        <v>42065</v>
      </c>
      <c r="C579" s="15">
        <v>1.5001318681335439E-2</v>
      </c>
    </row>
    <row r="580" spans="2:3" x14ac:dyDescent="0.25">
      <c r="B580" s="1">
        <v>42072</v>
      </c>
      <c r="C580" s="15">
        <v>1.5001318681335439E-2</v>
      </c>
    </row>
    <row r="581" spans="2:3" x14ac:dyDescent="0.25">
      <c r="B581" s="1">
        <v>42079</v>
      </c>
      <c r="C581" s="15">
        <v>3.9999560439540165E-2</v>
      </c>
    </row>
    <row r="582" spans="2:3" x14ac:dyDescent="0.25">
      <c r="B582" s="1">
        <v>42086</v>
      </c>
      <c r="C582" s="15">
        <v>2.0001758241743106E-2</v>
      </c>
    </row>
    <row r="583" spans="2:3" x14ac:dyDescent="0.25">
      <c r="B583" s="1">
        <v>42093</v>
      </c>
      <c r="C583" s="15">
        <v>3.4999120879132498E-2</v>
      </c>
    </row>
    <row r="584" spans="2:3" x14ac:dyDescent="0.25">
      <c r="B584" s="1">
        <v>42100</v>
      </c>
      <c r="C584" s="15">
        <v>2.0001758241743106E-2</v>
      </c>
    </row>
    <row r="585" spans="2:3" x14ac:dyDescent="0.25">
      <c r="B585" s="1">
        <v>42107</v>
      </c>
      <c r="C585" s="15">
        <v>2.4998241758260945E-2</v>
      </c>
    </row>
    <row r="586" spans="2:3" x14ac:dyDescent="0.25">
      <c r="B586" s="1">
        <v>42114</v>
      </c>
      <c r="C586" s="15">
        <v>2.4998241758260945E-2</v>
      </c>
    </row>
    <row r="587" spans="2:3" x14ac:dyDescent="0.25">
      <c r="B587" s="1">
        <v>42121</v>
      </c>
      <c r="C587" s="15">
        <v>2.0001758241743106E-2</v>
      </c>
    </row>
    <row r="588" spans="2:3" x14ac:dyDescent="0.25">
      <c r="B588" s="1">
        <v>42128</v>
      </c>
      <c r="C588" s="15">
        <v>1.5001318681335439E-2</v>
      </c>
    </row>
    <row r="589" spans="2:3" x14ac:dyDescent="0.25">
      <c r="B589" s="1">
        <v>42135</v>
      </c>
      <c r="C589" s="15">
        <v>2.0001758241743106E-2</v>
      </c>
    </row>
    <row r="590" spans="2:3" x14ac:dyDescent="0.25">
      <c r="B590" s="1">
        <v>42142</v>
      </c>
      <c r="C590" s="15">
        <v>1.5001318681335439E-2</v>
      </c>
    </row>
    <row r="591" spans="2:3" x14ac:dyDescent="0.25">
      <c r="B591" s="1">
        <v>42150</v>
      </c>
      <c r="C591" s="15">
        <v>1.5001318681335439E-2</v>
      </c>
    </row>
    <row r="592" spans="2:3" x14ac:dyDescent="0.25">
      <c r="B592" s="1">
        <v>42156</v>
      </c>
      <c r="C592" s="15">
        <v>1.0000879120871553E-2</v>
      </c>
    </row>
    <row r="593" spans="2:3" x14ac:dyDescent="0.25">
      <c r="B593" s="1">
        <v>42163</v>
      </c>
      <c r="C593" s="15">
        <v>1.5001318681335439E-2</v>
      </c>
    </row>
    <row r="594" spans="2:3" x14ac:dyDescent="0.25">
      <c r="B594" s="1">
        <v>42170</v>
      </c>
      <c r="C594" s="15">
        <v>1.0000879120871553E-2</v>
      </c>
    </row>
    <row r="595" spans="2:3" x14ac:dyDescent="0.25">
      <c r="B595" s="1">
        <v>42177</v>
      </c>
      <c r="C595" s="15">
        <v>1.0000879120871553E-2</v>
      </c>
    </row>
    <row r="596" spans="2:3" x14ac:dyDescent="0.25">
      <c r="B596" s="1">
        <v>42184</v>
      </c>
      <c r="C596" s="15">
        <v>1.5001318681335439E-2</v>
      </c>
    </row>
    <row r="597" spans="2:3" x14ac:dyDescent="0.25">
      <c r="B597" s="1">
        <v>42191</v>
      </c>
      <c r="C597" s="15">
        <v>1.5001318681335439E-2</v>
      </c>
    </row>
    <row r="598" spans="2:3" x14ac:dyDescent="0.25">
      <c r="B598" s="1">
        <v>42198</v>
      </c>
      <c r="C598" s="15">
        <v>1.5001318681335439E-2</v>
      </c>
    </row>
    <row r="599" spans="2:3" x14ac:dyDescent="0.25">
      <c r="B599" s="1">
        <v>42205</v>
      </c>
      <c r="C599" s="15">
        <v>2.9998681318668605E-2</v>
      </c>
    </row>
    <row r="600" spans="2:3" x14ac:dyDescent="0.25">
      <c r="B600" s="1">
        <v>42212</v>
      </c>
      <c r="C600" s="15">
        <v>5.0000439560411711E-2</v>
      </c>
    </row>
    <row r="601" spans="2:3" x14ac:dyDescent="0.25">
      <c r="B601" s="1">
        <v>42219</v>
      </c>
      <c r="C601" s="15">
        <v>7.4998681318672655E-2</v>
      </c>
    </row>
    <row r="602" spans="2:3" x14ac:dyDescent="0.25">
      <c r="B602" s="1">
        <v>42226</v>
      </c>
      <c r="C602" s="15">
        <v>0.12499912087914059</v>
      </c>
    </row>
    <row r="603" spans="2:3" x14ac:dyDescent="0.25">
      <c r="B603" s="1">
        <v>42233</v>
      </c>
      <c r="C603" s="15">
        <v>0.10500131868134352</v>
      </c>
    </row>
    <row r="604" spans="2:3" x14ac:dyDescent="0.25">
      <c r="B604" s="1">
        <v>42240</v>
      </c>
      <c r="C604" s="15">
        <v>5.0550329670318958E-2</v>
      </c>
    </row>
    <row r="605" spans="2:3" x14ac:dyDescent="0.25">
      <c r="B605" s="1">
        <v>42247</v>
      </c>
      <c r="C605" s="15">
        <v>9.5000439560415761E-2</v>
      </c>
    </row>
    <row r="606" spans="2:3" x14ac:dyDescent="0.25">
      <c r="B606" s="1">
        <v>42255</v>
      </c>
      <c r="C606" s="15">
        <v>7.4998681318672655E-2</v>
      </c>
    </row>
    <row r="607" spans="2:3" x14ac:dyDescent="0.25">
      <c r="B607" s="1">
        <v>42261</v>
      </c>
      <c r="C607" s="15">
        <v>5.5000879120875604E-2</v>
      </c>
    </row>
    <row r="608" spans="2:3" x14ac:dyDescent="0.25">
      <c r="B608" s="1">
        <v>42268</v>
      </c>
      <c r="C608" s="15">
        <v>5.000439560463886E-3</v>
      </c>
    </row>
    <row r="609" spans="2:3" x14ac:dyDescent="0.25">
      <c r="B609" s="1">
        <v>42275</v>
      </c>
      <c r="C609" s="15">
        <v>1.5001318681335439E-2</v>
      </c>
    </row>
    <row r="610" spans="2:3" x14ac:dyDescent="0.25">
      <c r="B610" s="1">
        <v>42282</v>
      </c>
      <c r="C610" s="15">
        <v>0</v>
      </c>
    </row>
    <row r="611" spans="2:3" x14ac:dyDescent="0.25">
      <c r="B611" s="1">
        <v>42290</v>
      </c>
      <c r="C611" s="15">
        <v>0</v>
      </c>
    </row>
    <row r="612" spans="2:3" x14ac:dyDescent="0.25">
      <c r="B612" s="1">
        <v>42296</v>
      </c>
      <c r="C612" s="15">
        <v>1.5001318681335439E-2</v>
      </c>
    </row>
    <row r="613" spans="2:3" x14ac:dyDescent="0.25">
      <c r="B613" s="1">
        <v>42303</v>
      </c>
      <c r="C613" s="15">
        <v>2.0001758241743106E-2</v>
      </c>
    </row>
    <row r="614" spans="2:3" x14ac:dyDescent="0.25">
      <c r="B614" s="1">
        <v>42310</v>
      </c>
      <c r="C614" s="15">
        <v>0.11000175824175121</v>
      </c>
    </row>
    <row r="615" spans="2:3" x14ac:dyDescent="0.25">
      <c r="B615" s="1">
        <v>42317</v>
      </c>
      <c r="C615" s="15">
        <v>0.13500000000001214</v>
      </c>
    </row>
    <row r="616" spans="2:3" x14ac:dyDescent="0.25">
      <c r="B616" s="1">
        <v>42324</v>
      </c>
      <c r="C616" s="15">
        <v>0.14500087912088369</v>
      </c>
    </row>
    <row r="617" spans="2:3" x14ac:dyDescent="0.25">
      <c r="B617" s="1">
        <v>42331</v>
      </c>
      <c r="C617" s="15">
        <v>0.13846153846152498</v>
      </c>
    </row>
    <row r="618" spans="2:3" x14ac:dyDescent="0.25">
      <c r="B618" s="1">
        <v>42338</v>
      </c>
      <c r="C618" s="15">
        <v>0.21499912087914866</v>
      </c>
    </row>
    <row r="619" spans="2:3" x14ac:dyDescent="0.25">
      <c r="B619" s="1">
        <v>42345</v>
      </c>
      <c r="C619" s="15">
        <v>0.28000087912089583</v>
      </c>
    </row>
    <row r="620" spans="2:3" x14ac:dyDescent="0.25">
      <c r="B620" s="1">
        <v>42352</v>
      </c>
      <c r="C620" s="15">
        <v>0.28000087912089583</v>
      </c>
    </row>
    <row r="621" spans="2:3" x14ac:dyDescent="0.25">
      <c r="B621" s="1">
        <v>42359</v>
      </c>
      <c r="C621" s="15">
        <v>0.24999824175822496</v>
      </c>
    </row>
    <row r="622" spans="2:3" x14ac:dyDescent="0.25">
      <c r="B622" s="1">
        <v>42366</v>
      </c>
      <c r="C622" s="15">
        <v>0.25999912087909655</v>
      </c>
    </row>
    <row r="623" spans="2:3" x14ac:dyDescent="0.25">
      <c r="B623" s="1">
        <v>42373</v>
      </c>
      <c r="C623" s="15">
        <v>0.21499912087914866</v>
      </c>
    </row>
    <row r="624" spans="2:3" x14ac:dyDescent="0.25">
      <c r="B624" s="1">
        <v>42380</v>
      </c>
      <c r="C624" s="15">
        <v>0.21499912087914866</v>
      </c>
    </row>
    <row r="625" spans="2:3" x14ac:dyDescent="0.25">
      <c r="B625" s="1">
        <v>42388</v>
      </c>
      <c r="C625" s="15">
        <v>0.25499868131868886</v>
      </c>
    </row>
    <row r="626" spans="2:3" x14ac:dyDescent="0.25">
      <c r="B626" s="1">
        <v>42394</v>
      </c>
      <c r="C626" s="15">
        <v>0.30499912087910053</v>
      </c>
    </row>
    <row r="627" spans="2:3" x14ac:dyDescent="0.25">
      <c r="B627" s="1">
        <v>42401</v>
      </c>
      <c r="C627" s="15">
        <v>0.34999912087910462</v>
      </c>
    </row>
    <row r="628" spans="2:3" x14ac:dyDescent="0.25">
      <c r="B628" s="1">
        <v>42408</v>
      </c>
      <c r="C628" s="15">
        <v>0.31499999999997214</v>
      </c>
    </row>
    <row r="629" spans="2:3" x14ac:dyDescent="0.25">
      <c r="B629" s="1">
        <v>42416</v>
      </c>
      <c r="C629" s="15">
        <v>0.29999868131869289</v>
      </c>
    </row>
    <row r="630" spans="2:3" x14ac:dyDescent="0.25">
      <c r="B630" s="1">
        <v>42422</v>
      </c>
      <c r="C630" s="15">
        <v>0.320000439560436</v>
      </c>
    </row>
    <row r="631" spans="2:3" x14ac:dyDescent="0.25">
      <c r="B631" s="1">
        <v>42429</v>
      </c>
      <c r="C631" s="15">
        <v>0.32500087912089987</v>
      </c>
    </row>
    <row r="632" spans="2:3" x14ac:dyDescent="0.25">
      <c r="B632" s="1">
        <v>42436</v>
      </c>
      <c r="C632" s="15">
        <v>0.31499999999997214</v>
      </c>
    </row>
    <row r="633" spans="2:3" x14ac:dyDescent="0.25">
      <c r="B633" s="1">
        <v>42439</v>
      </c>
      <c r="C633" s="15">
        <v>0.29499999999999998</v>
      </c>
    </row>
    <row r="634" spans="2:3" x14ac:dyDescent="0.25">
      <c r="B634" s="1">
        <v>42446</v>
      </c>
      <c r="C634" s="15">
        <v>0.315</v>
      </c>
    </row>
    <row r="635" spans="2:3" x14ac:dyDescent="0.25">
      <c r="B635" s="1">
        <v>42453</v>
      </c>
      <c r="C635" s="15">
        <v>0.28999999999999998</v>
      </c>
    </row>
    <row r="636" spans="2:3" x14ac:dyDescent="0.25">
      <c r="B636" s="1">
        <v>42460</v>
      </c>
      <c r="C636" s="15">
        <v>0.28500000000000003</v>
      </c>
    </row>
    <row r="637" spans="2:3" x14ac:dyDescent="0.25">
      <c r="B637" s="1">
        <v>42467</v>
      </c>
      <c r="C637" s="15">
        <v>0.22499999999999998</v>
      </c>
    </row>
    <row r="638" spans="2:3" x14ac:dyDescent="0.25">
      <c r="B638" s="1">
        <v>42474</v>
      </c>
      <c r="C638" s="15">
        <v>0.22</v>
      </c>
    </row>
    <row r="639" spans="2:3" x14ac:dyDescent="0.25">
      <c r="B639" s="1">
        <v>42481</v>
      </c>
      <c r="C639" s="15">
        <v>0.21</v>
      </c>
    </row>
    <row r="640" spans="2:3" x14ac:dyDescent="0.25">
      <c r="B640" s="1">
        <v>42488</v>
      </c>
      <c r="C640" s="15">
        <v>0.22999999999999998</v>
      </c>
    </row>
    <row r="641" spans="2:3" x14ac:dyDescent="0.25">
      <c r="B641" s="1">
        <v>42495</v>
      </c>
      <c r="C641" s="15">
        <v>0.21</v>
      </c>
    </row>
    <row r="642" spans="2:3" x14ac:dyDescent="0.25">
      <c r="B642" s="1">
        <v>42502</v>
      </c>
      <c r="C642" s="15">
        <v>0.215</v>
      </c>
    </row>
    <row r="643" spans="2:3" x14ac:dyDescent="0.25">
      <c r="B643" s="1">
        <v>42509</v>
      </c>
      <c r="C643" s="15">
        <v>0.26</v>
      </c>
    </row>
    <row r="644" spans="2:3" x14ac:dyDescent="0.25">
      <c r="B644" s="1">
        <v>42516</v>
      </c>
      <c r="C644" s="15">
        <v>0.33</v>
      </c>
    </row>
    <row r="645" spans="2:3" x14ac:dyDescent="0.25">
      <c r="B645" s="1">
        <v>42523</v>
      </c>
      <c r="C645" s="15">
        <v>0.32500000000000001</v>
      </c>
    </row>
    <row r="646" spans="2:3" x14ac:dyDescent="0.25">
      <c r="B646" s="1">
        <v>42530</v>
      </c>
      <c r="C646" s="15">
        <v>0.26500000000000001</v>
      </c>
    </row>
    <row r="647" spans="2:3" x14ac:dyDescent="0.25">
      <c r="B647" s="1">
        <v>42537</v>
      </c>
      <c r="C647" s="15">
        <v>0.25</v>
      </c>
    </row>
    <row r="648" spans="2:3" x14ac:dyDescent="0.25">
      <c r="B648" s="1">
        <v>42544</v>
      </c>
      <c r="C648" s="15">
        <v>0.25</v>
      </c>
    </row>
    <row r="649" spans="2:3" x14ac:dyDescent="0.25">
      <c r="B649" s="1">
        <v>42551</v>
      </c>
      <c r="C649" s="15">
        <v>0.22999999999999998</v>
      </c>
    </row>
    <row r="650" spans="2:3" x14ac:dyDescent="0.25">
      <c r="B650" s="1">
        <v>42558</v>
      </c>
      <c r="C650" s="15">
        <v>0.25</v>
      </c>
    </row>
    <row r="651" spans="2:3" x14ac:dyDescent="0.25">
      <c r="B651" s="1">
        <v>42565</v>
      </c>
      <c r="C651" s="15">
        <v>0.28999999999999998</v>
      </c>
    </row>
    <row r="652" spans="2:3" x14ac:dyDescent="0.25">
      <c r="B652" s="1">
        <v>42572</v>
      </c>
      <c r="C652" s="15">
        <v>0.31</v>
      </c>
    </row>
    <row r="653" spans="2:3" x14ac:dyDescent="0.25">
      <c r="B653" s="1">
        <v>42579</v>
      </c>
      <c r="C653" s="15">
        <v>0.3</v>
      </c>
    </row>
    <row r="654" spans="2:3" x14ac:dyDescent="0.25">
      <c r="B654" s="1">
        <v>42586</v>
      </c>
      <c r="C654" s="15">
        <v>0.27</v>
      </c>
    </row>
    <row r="655" spans="2:3" x14ac:dyDescent="0.25">
      <c r="B655" s="1">
        <v>42593</v>
      </c>
      <c r="C655" s="15">
        <v>0.28500000000000003</v>
      </c>
    </row>
    <row r="656" spans="2:3" x14ac:dyDescent="0.25">
      <c r="B656" s="1">
        <v>42600</v>
      </c>
      <c r="C656" s="15">
        <v>0.27999999999999997</v>
      </c>
    </row>
    <row r="657" spans="2:3" x14ac:dyDescent="0.25">
      <c r="B657" s="1">
        <v>42607</v>
      </c>
      <c r="C657" s="15">
        <v>0.29499999999999998</v>
      </c>
    </row>
    <row r="658" spans="2:3" x14ac:dyDescent="0.25">
      <c r="B658" s="1">
        <v>42614</v>
      </c>
      <c r="C658" s="15">
        <v>0.315</v>
      </c>
    </row>
    <row r="659" spans="2:3" x14ac:dyDescent="0.25">
      <c r="B659" s="1">
        <v>42621</v>
      </c>
      <c r="C659" s="15">
        <v>0.31</v>
      </c>
    </row>
    <row r="660" spans="2:3" x14ac:dyDescent="0.25">
      <c r="B660" s="1">
        <v>42628</v>
      </c>
      <c r="C660" s="15">
        <v>0.34499999999999997</v>
      </c>
    </row>
    <row r="661" spans="2:3" x14ac:dyDescent="0.25">
      <c r="B661" s="1">
        <v>42635</v>
      </c>
      <c r="C661" s="15">
        <v>0.27999999999999997</v>
      </c>
    </row>
    <row r="662" spans="2:3" x14ac:dyDescent="0.25">
      <c r="B662" s="1">
        <v>42642</v>
      </c>
      <c r="C662" s="15">
        <v>0.21</v>
      </c>
    </row>
    <row r="663" spans="2:3" x14ac:dyDescent="0.25">
      <c r="B663" s="1">
        <v>42649</v>
      </c>
      <c r="C663" s="15">
        <v>0.27999999999999997</v>
      </c>
    </row>
    <row r="664" spans="2:3" x14ac:dyDescent="0.25">
      <c r="B664" s="1">
        <v>42656</v>
      </c>
      <c r="C664" s="15">
        <v>0.33999999999999997</v>
      </c>
    </row>
    <row r="665" spans="2:3" x14ac:dyDescent="0.25">
      <c r="B665" s="1">
        <v>42663</v>
      </c>
      <c r="C665" s="15">
        <v>0.31</v>
      </c>
    </row>
    <row r="666" spans="2:3" x14ac:dyDescent="0.25">
      <c r="B666" s="1">
        <v>42670</v>
      </c>
      <c r="C666" s="15">
        <v>0.32</v>
      </c>
    </row>
    <row r="667" spans="2:3" x14ac:dyDescent="0.25">
      <c r="B667" s="1">
        <v>42677</v>
      </c>
      <c r="C667" s="15">
        <v>0.32500000000000001</v>
      </c>
    </row>
    <row r="668" spans="2:3" x14ac:dyDescent="0.25">
      <c r="B668" s="1">
        <v>42684</v>
      </c>
      <c r="C668" s="15">
        <v>0.38</v>
      </c>
    </row>
    <row r="669" spans="2:3" x14ac:dyDescent="0.25">
      <c r="B669" s="1">
        <v>42691</v>
      </c>
      <c r="C669" s="15">
        <v>0.48</v>
      </c>
    </row>
    <row r="670" spans="2:3" x14ac:dyDescent="0.25">
      <c r="B670" s="1">
        <v>42699</v>
      </c>
      <c r="C670" s="15">
        <v>0.45999999999999996</v>
      </c>
    </row>
    <row r="671" spans="2:3" x14ac:dyDescent="0.25">
      <c r="B671" s="1">
        <v>42705</v>
      </c>
      <c r="C671" s="15">
        <v>0.48</v>
      </c>
    </row>
    <row r="672" spans="2:3" x14ac:dyDescent="0.25">
      <c r="B672" s="1">
        <v>42712</v>
      </c>
      <c r="C672" s="15">
        <v>0.48</v>
      </c>
    </row>
    <row r="673" spans="2:4" x14ac:dyDescent="0.25">
      <c r="B673" s="1">
        <v>42719</v>
      </c>
      <c r="C673" s="15">
        <v>0.51</v>
      </c>
    </row>
    <row r="674" spans="2:4" x14ac:dyDescent="0.25">
      <c r="B674" s="1">
        <v>42726</v>
      </c>
      <c r="C674" s="15">
        <v>0.49</v>
      </c>
    </row>
    <row r="675" spans="2:4" x14ac:dyDescent="0.25">
      <c r="B675" s="1">
        <v>42733</v>
      </c>
      <c r="C675" s="20">
        <v>0.55500131868132774</v>
      </c>
      <c r="D675" s="16">
        <v>99.859707999999998</v>
      </c>
    </row>
    <row r="676" spans="2:4" x14ac:dyDescent="0.25">
      <c r="B676" s="1">
        <v>42740</v>
      </c>
      <c r="C676" s="20">
        <v>0.52999912087912082</v>
      </c>
      <c r="D676" s="16">
        <v>99.866028</v>
      </c>
    </row>
    <row r="677" spans="2:4" x14ac:dyDescent="0.25">
      <c r="B677" s="1">
        <v>42747</v>
      </c>
      <c r="C677" s="20">
        <v>0.51000131868132381</v>
      </c>
      <c r="D677" s="16">
        <v>99.871082999999999</v>
      </c>
    </row>
    <row r="678" spans="2:4" x14ac:dyDescent="0.25">
      <c r="B678" s="1">
        <v>42754</v>
      </c>
      <c r="C678" s="20">
        <v>0.52999912087912082</v>
      </c>
      <c r="D678" s="16">
        <v>99.866028</v>
      </c>
    </row>
    <row r="679" spans="2:4" x14ac:dyDescent="0.25">
      <c r="B679" s="1">
        <v>42761</v>
      </c>
      <c r="C679" s="20">
        <v>0.50500087912085989</v>
      </c>
      <c r="D679" s="16">
        <v>99.872347000000005</v>
      </c>
    </row>
    <row r="680" spans="2:4" x14ac:dyDescent="0.25">
      <c r="B680" s="1">
        <v>42768</v>
      </c>
      <c r="C680" s="20">
        <v>0.51500175824173133</v>
      </c>
      <c r="D680" s="16">
        <v>99.869819000000007</v>
      </c>
    </row>
    <row r="681" spans="2:4" x14ac:dyDescent="0.25">
      <c r="B681" s="1">
        <v>42775</v>
      </c>
      <c r="C681" s="20">
        <v>0.52999912087912082</v>
      </c>
      <c r="D681" s="16">
        <v>99.866028</v>
      </c>
    </row>
    <row r="682" spans="2:4" x14ac:dyDescent="0.25">
      <c r="B682" s="1">
        <v>42782</v>
      </c>
      <c r="C682" s="20">
        <v>0.53999999999999226</v>
      </c>
      <c r="D682" s="16">
        <v>99.863500000000002</v>
      </c>
    </row>
    <row r="683" spans="2:4" x14ac:dyDescent="0.25">
      <c r="B683" s="1">
        <v>42789</v>
      </c>
      <c r="C683" s="20">
        <v>0.53499956043958474</v>
      </c>
      <c r="D683" s="16">
        <v>99.864763999999994</v>
      </c>
    </row>
    <row r="684" spans="2:4" x14ac:dyDescent="0.25">
      <c r="B684" s="1">
        <v>42796</v>
      </c>
      <c r="C684" s="20">
        <v>0.51500175824173133</v>
      </c>
      <c r="D684">
        <v>99.869819000000007</v>
      </c>
    </row>
    <row r="685" spans="2:4" x14ac:dyDescent="0.25">
      <c r="B685" s="1">
        <v>42803</v>
      </c>
      <c r="C685" s="20">
        <v>0.74499824175826945</v>
      </c>
      <c r="D685">
        <v>99.811680999999993</v>
      </c>
    </row>
    <row r="686" spans="2:4" x14ac:dyDescent="0.25">
      <c r="B686" s="1">
        <v>42810</v>
      </c>
      <c r="C686" s="20">
        <v>0.78000131868129174</v>
      </c>
      <c r="D686">
        <v>99.802833000000007</v>
      </c>
    </row>
    <row r="687" spans="2:4" x14ac:dyDescent="0.25">
      <c r="B687" s="1">
        <v>42817</v>
      </c>
      <c r="C687" s="20">
        <v>0.75999956043954864</v>
      </c>
      <c r="D687">
        <v>99.807889000000003</v>
      </c>
    </row>
    <row r="688" spans="2:4" x14ac:dyDescent="0.25">
      <c r="B688" s="1">
        <v>42824</v>
      </c>
      <c r="C688" s="20">
        <v>0.78000131868129174</v>
      </c>
      <c r="D688">
        <v>99.802833000000007</v>
      </c>
    </row>
    <row r="689" spans="2:4" x14ac:dyDescent="0.25">
      <c r="B689" s="1">
        <v>42831</v>
      </c>
      <c r="C689" s="20">
        <v>0.78999824175821731</v>
      </c>
      <c r="D689">
        <v>99.800306000000006</v>
      </c>
    </row>
    <row r="690" spans="2:4" x14ac:dyDescent="0.25">
      <c r="B690" s="1">
        <v>42838</v>
      </c>
      <c r="C690" s="20">
        <v>0.825001318681296</v>
      </c>
      <c r="D690">
        <v>99.791458000000006</v>
      </c>
    </row>
    <row r="691" spans="2:4" x14ac:dyDescent="0.25">
      <c r="B691" s="1">
        <v>42845</v>
      </c>
      <c r="C691" s="20">
        <v>0.82000087912088815</v>
      </c>
      <c r="D691">
        <v>99.792721999999998</v>
      </c>
    </row>
    <row r="692" spans="2:4" x14ac:dyDescent="0.25">
      <c r="B692" s="1">
        <v>42852</v>
      </c>
      <c r="C692" s="20">
        <v>0.82000087912088815</v>
      </c>
      <c r="D692">
        <v>99.792721999999998</v>
      </c>
    </row>
    <row r="693" spans="2:4" x14ac:dyDescent="0.25">
      <c r="B693" s="1">
        <v>42859</v>
      </c>
      <c r="C693" s="20">
        <v>0.8449991208790929</v>
      </c>
      <c r="D693">
        <v>99.786403000000007</v>
      </c>
    </row>
    <row r="694" spans="2:4" x14ac:dyDescent="0.25">
      <c r="B694" s="1">
        <v>42866</v>
      </c>
      <c r="C694" s="20">
        <v>0.90000000000002478</v>
      </c>
      <c r="D694">
        <v>99.772499999999994</v>
      </c>
    </row>
    <row r="695" spans="2:4" x14ac:dyDescent="0.25">
      <c r="B695" s="1">
        <v>42873</v>
      </c>
      <c r="C695" s="20">
        <v>0.90500043956043241</v>
      </c>
      <c r="D695">
        <v>99.771236000000002</v>
      </c>
    </row>
    <row r="696" spans="2:4" x14ac:dyDescent="0.25">
      <c r="B696" s="1">
        <v>42880</v>
      </c>
      <c r="C696" s="20">
        <v>0.92000175824176778</v>
      </c>
      <c r="D696">
        <v>99.767443999999998</v>
      </c>
    </row>
    <row r="697" spans="2:4" x14ac:dyDescent="0.25">
      <c r="B697" s="1">
        <v>42887</v>
      </c>
      <c r="C697" s="20">
        <v>0.960001318681308</v>
      </c>
      <c r="D697">
        <v>99.757333000000003</v>
      </c>
    </row>
    <row r="698" spans="2:4" x14ac:dyDescent="0.25">
      <c r="B698" s="1">
        <v>42894</v>
      </c>
      <c r="C698" s="20">
        <v>0.97999912087910512</v>
      </c>
      <c r="D698">
        <v>99.752278000000004</v>
      </c>
    </row>
    <row r="699" spans="2:4" x14ac:dyDescent="0.25">
      <c r="B699" s="1">
        <v>42901</v>
      </c>
      <c r="C699" s="20">
        <v>0.98999999999997668</v>
      </c>
      <c r="D699">
        <v>99.749750000000006</v>
      </c>
    </row>
    <row r="700" spans="2:4" x14ac:dyDescent="0.25">
      <c r="B700" s="1">
        <v>42908</v>
      </c>
      <c r="C700" s="20">
        <v>1.0100017582417762</v>
      </c>
      <c r="D700">
        <v>99.744693999999996</v>
      </c>
    </row>
    <row r="701" spans="2:4" x14ac:dyDescent="0.25">
      <c r="B701" s="1">
        <v>42915</v>
      </c>
      <c r="C701" s="20">
        <v>1.0000008791209043</v>
      </c>
      <c r="D701">
        <v>99.747221999999994</v>
      </c>
    </row>
    <row r="702" spans="2:4" x14ac:dyDescent="0.25">
      <c r="B702" s="1">
        <v>42922</v>
      </c>
      <c r="C702" s="20">
        <v>1.045000879120852</v>
      </c>
      <c r="D702">
        <v>99.735847000000007</v>
      </c>
    </row>
    <row r="703" spans="2:4" x14ac:dyDescent="0.25">
      <c r="B703" s="1">
        <v>42929</v>
      </c>
      <c r="C703" s="20">
        <v>1.0400004395604445</v>
      </c>
      <c r="D703">
        <v>99.737110999999999</v>
      </c>
    </row>
    <row r="704" spans="2:4" x14ac:dyDescent="0.25">
      <c r="B704" s="1">
        <v>42936</v>
      </c>
      <c r="C704" s="20">
        <v>1.0500013186813162</v>
      </c>
      <c r="D704">
        <v>99.734583000000001</v>
      </c>
    </row>
    <row r="705" spans="2:4" x14ac:dyDescent="0.25">
      <c r="B705" s="1">
        <v>42943</v>
      </c>
      <c r="C705" s="20">
        <v>1.1800008791208643</v>
      </c>
      <c r="D705">
        <v>99.701722000000004</v>
      </c>
    </row>
    <row r="706" spans="2:4" x14ac:dyDescent="0.25">
      <c r="B706" s="1">
        <v>42950</v>
      </c>
      <c r="C706" s="20">
        <v>1.0699991208791131</v>
      </c>
      <c r="D706">
        <v>99.729528000000002</v>
      </c>
    </row>
    <row r="707" spans="2:4" x14ac:dyDescent="0.25">
      <c r="B707" s="1">
        <v>42957</v>
      </c>
      <c r="C707" s="20">
        <v>1.0400004395604445</v>
      </c>
      <c r="D707">
        <v>99.737110999999999</v>
      </c>
    </row>
    <row r="708" spans="2:4" x14ac:dyDescent="0.25">
      <c r="B708" s="1">
        <v>42964</v>
      </c>
      <c r="C708" s="20">
        <v>1.0149982417582375</v>
      </c>
      <c r="D708">
        <v>99.743431000000001</v>
      </c>
    </row>
    <row r="709" spans="2:4" x14ac:dyDescent="0.25">
      <c r="B709" s="1">
        <v>42971</v>
      </c>
      <c r="C709" s="20">
        <v>1.0109907692307636</v>
      </c>
      <c r="D709">
        <v>99.744444000000001</v>
      </c>
    </row>
    <row r="710" spans="2:4" x14ac:dyDescent="0.25">
      <c r="B710" s="1">
        <v>42978</v>
      </c>
      <c r="C710" s="20">
        <v>1.0199986813187014</v>
      </c>
      <c r="D710">
        <v>99.742166999999995</v>
      </c>
    </row>
    <row r="711" spans="2:4" x14ac:dyDescent="0.25">
      <c r="B711" s="1">
        <v>42985</v>
      </c>
      <c r="C711" s="20">
        <v>1.0199986813187014</v>
      </c>
      <c r="D711">
        <v>99.742166999999995</v>
      </c>
    </row>
    <row r="712" spans="2:4" x14ac:dyDescent="0.25">
      <c r="B712" s="1">
        <v>42992</v>
      </c>
      <c r="C712" s="20">
        <v>1.0349999999999808</v>
      </c>
      <c r="D712">
        <v>99.738375000000005</v>
      </c>
    </row>
    <row r="713" spans="2:4" x14ac:dyDescent="0.25">
      <c r="B713" s="1">
        <v>42999</v>
      </c>
      <c r="C713" s="20">
        <v>1.045000879120852</v>
      </c>
      <c r="D713">
        <v>99.735847000000007</v>
      </c>
    </row>
    <row r="714" spans="2:4" x14ac:dyDescent="0.25">
      <c r="B714" s="1">
        <v>43006</v>
      </c>
      <c r="C714" s="20">
        <v>1.0500013186813162</v>
      </c>
      <c r="D714">
        <v>99.734583000000001</v>
      </c>
    </row>
    <row r="715" spans="2:4" x14ac:dyDescent="0.25">
      <c r="B715" s="1">
        <v>43013</v>
      </c>
      <c r="C715" s="20">
        <v>1.0500013186813162</v>
      </c>
      <c r="D715">
        <v>99.734583000000001</v>
      </c>
    </row>
    <row r="716" spans="2:4" x14ac:dyDescent="0.25">
      <c r="B716" s="1">
        <v>43020</v>
      </c>
      <c r="C716" s="20">
        <v>1.0850004395604484</v>
      </c>
      <c r="D716">
        <v>99.725735999999998</v>
      </c>
    </row>
    <row r="717" spans="2:4" x14ac:dyDescent="0.25">
      <c r="B717" s="1">
        <v>43024</v>
      </c>
      <c r="C717" s="20">
        <v>1.0900008791208562</v>
      </c>
      <c r="D717">
        <v>99.724472000000006</v>
      </c>
    </row>
    <row r="718" spans="2:4" x14ac:dyDescent="0.25">
      <c r="B718" s="1">
        <v>43031</v>
      </c>
      <c r="C718" s="20">
        <v>1.1049982417582456</v>
      </c>
      <c r="D718">
        <v>99.720680999999999</v>
      </c>
    </row>
    <row r="719" spans="2:4" x14ac:dyDescent="0.25">
      <c r="B719" s="1">
        <v>43038</v>
      </c>
      <c r="C719" s="20">
        <v>1.1300004395604528</v>
      </c>
      <c r="D719">
        <v>99.714360999999997</v>
      </c>
    </row>
    <row r="720" spans="2:4" x14ac:dyDescent="0.25">
      <c r="B720" s="1">
        <v>43045</v>
      </c>
      <c r="C720" s="20">
        <v>1.1850013186813282</v>
      </c>
      <c r="D720">
        <v>99.700457999999998</v>
      </c>
    </row>
    <row r="721" spans="2:4" x14ac:dyDescent="0.25">
      <c r="B721" s="1">
        <v>43052</v>
      </c>
      <c r="C721" s="20">
        <v>1.2399982417582576</v>
      </c>
      <c r="D721">
        <v>99.686555999999996</v>
      </c>
    </row>
    <row r="722" spans="2:4" x14ac:dyDescent="0.25">
      <c r="B722" s="1">
        <v>43059</v>
      </c>
      <c r="C722" s="20">
        <v>1.2708791208791457</v>
      </c>
      <c r="D722">
        <v>99.678749999999994</v>
      </c>
    </row>
    <row r="723" spans="2:4" x14ac:dyDescent="0.25">
      <c r="B723" s="1">
        <v>43066</v>
      </c>
      <c r="C723" s="20">
        <v>1.2849982417582619</v>
      </c>
      <c r="D723">
        <v>99.675180999999995</v>
      </c>
    </row>
    <row r="724" spans="2:4" x14ac:dyDescent="0.25">
      <c r="B724" s="1">
        <v>43073</v>
      </c>
      <c r="C724" s="20">
        <v>1.2899986813186695</v>
      </c>
      <c r="D724">
        <v>99.673917000000003</v>
      </c>
    </row>
    <row r="725" spans="2:4" x14ac:dyDescent="0.25">
      <c r="B725" s="1">
        <v>43080</v>
      </c>
      <c r="C725" s="20">
        <v>1.3200013186813404</v>
      </c>
      <c r="D725">
        <v>99.666332999999995</v>
      </c>
    </row>
    <row r="726" spans="2:4" x14ac:dyDescent="0.25">
      <c r="B726" s="1">
        <v>43087</v>
      </c>
      <c r="C726" s="20">
        <v>1.3550004395604167</v>
      </c>
      <c r="D726">
        <v>99.657486000000006</v>
      </c>
    </row>
    <row r="727" spans="2:4" x14ac:dyDescent="0.25">
      <c r="B727" s="1">
        <v>43095</v>
      </c>
      <c r="C727" s="20">
        <v>1.4450004395604248</v>
      </c>
      <c r="D727">
        <v>99.634736000000004</v>
      </c>
    </row>
    <row r="728" spans="2:4" x14ac:dyDescent="0.25">
      <c r="B728" s="1">
        <v>43102</v>
      </c>
      <c r="C728" s="20">
        <v>1.4349995604395533</v>
      </c>
      <c r="D728">
        <v>99.637264000000002</v>
      </c>
    </row>
    <row r="729" spans="2:4" x14ac:dyDescent="0.25">
      <c r="B729" s="1">
        <v>43108</v>
      </c>
      <c r="C729" s="20">
        <v>1.4299991208791456</v>
      </c>
      <c r="D729">
        <v>99.638527999999994</v>
      </c>
    </row>
    <row r="730" spans="2:4" x14ac:dyDescent="0.25">
      <c r="B730" s="1">
        <v>43116</v>
      </c>
      <c r="C730" s="20">
        <v>1.4299991208791456</v>
      </c>
      <c r="D730">
        <v>99.638527999999994</v>
      </c>
    </row>
    <row r="731" spans="2:4" x14ac:dyDescent="0.25">
      <c r="B731" s="1">
        <v>43122</v>
      </c>
      <c r="C731" s="20">
        <v>1.4299991208791456</v>
      </c>
      <c r="D731">
        <v>99.638527999999994</v>
      </c>
    </row>
    <row r="732" spans="2:4" x14ac:dyDescent="0.25">
      <c r="B732" s="1">
        <v>43129</v>
      </c>
      <c r="C732" s="20">
        <v>1.4249986813186815</v>
      </c>
      <c r="D732">
        <v>99.639792</v>
      </c>
    </row>
    <row r="733" spans="2:4" x14ac:dyDescent="0.25">
      <c r="B733" s="1">
        <v>43136</v>
      </c>
      <c r="C733" s="20">
        <v>1.5000013186813004</v>
      </c>
      <c r="D733">
        <v>99.620833000000005</v>
      </c>
    </row>
    <row r="734" spans="2:4" x14ac:dyDescent="0.25">
      <c r="B734" s="1">
        <v>43143</v>
      </c>
      <c r="C734" s="20">
        <v>1.5699995604395653</v>
      </c>
      <c r="D734">
        <v>99.603138999999999</v>
      </c>
    </row>
    <row r="735" spans="2:4" x14ac:dyDescent="0.25">
      <c r="B735" s="1">
        <v>43151</v>
      </c>
      <c r="C735" s="20">
        <v>1.6300008791209049</v>
      </c>
      <c r="D735">
        <v>99.587971999999993</v>
      </c>
    </row>
    <row r="736" spans="2:4" x14ac:dyDescent="0.25">
      <c r="B736" s="1">
        <v>43153</v>
      </c>
      <c r="C736" s="20">
        <v>1.6300008791209049</v>
      </c>
      <c r="D736">
        <v>99.587971999999993</v>
      </c>
    </row>
    <row r="737" spans="2:4" x14ac:dyDescent="0.25">
      <c r="B737" s="1">
        <v>43160</v>
      </c>
      <c r="C737" s="20">
        <v>1.6449982417582381</v>
      </c>
      <c r="D737">
        <v>99.584181000000001</v>
      </c>
    </row>
    <row r="738" spans="2:4" x14ac:dyDescent="0.25">
      <c r="B738" s="1">
        <v>43164</v>
      </c>
      <c r="C738" s="20">
        <v>1.6599995604395734</v>
      </c>
      <c r="D738">
        <v>99.580388999999997</v>
      </c>
    </row>
    <row r="739" spans="2:4" x14ac:dyDescent="0.25">
      <c r="B739" s="1">
        <v>43171</v>
      </c>
      <c r="C739" s="20">
        <v>1.6700004395604453</v>
      </c>
      <c r="D739">
        <v>99.577860999999999</v>
      </c>
    </row>
    <row r="740" spans="2:4" x14ac:dyDescent="0.25">
      <c r="B740" s="1">
        <v>43178</v>
      </c>
      <c r="C740" s="20">
        <v>1.7799982417582503</v>
      </c>
      <c r="D740">
        <v>99.550055999999998</v>
      </c>
    </row>
    <row r="741" spans="2:4" x14ac:dyDescent="0.25">
      <c r="B741" s="1">
        <v>43185</v>
      </c>
      <c r="C741" s="20">
        <v>1.7600004395604532</v>
      </c>
      <c r="D741">
        <v>99.555110999999997</v>
      </c>
    </row>
    <row r="742" spans="2:4" x14ac:dyDescent="0.25">
      <c r="B742" s="1">
        <v>43192</v>
      </c>
      <c r="C742" s="20">
        <v>1.7399986813186539</v>
      </c>
      <c r="D742">
        <v>99.560167000000007</v>
      </c>
    </row>
    <row r="743" spans="2:4" x14ac:dyDescent="0.25">
      <c r="B743" s="1">
        <v>43199</v>
      </c>
      <c r="C743" s="20">
        <v>1.715000439560449</v>
      </c>
      <c r="D743">
        <v>99.566485999999998</v>
      </c>
    </row>
    <row r="744" spans="2:4" x14ac:dyDescent="0.25">
      <c r="B744" s="1">
        <v>43206</v>
      </c>
      <c r="C744" s="20">
        <v>1.7600004395604532</v>
      </c>
      <c r="D744">
        <v>99.555110999999997</v>
      </c>
    </row>
    <row r="745" spans="2:4" x14ac:dyDescent="0.25">
      <c r="B745" s="1">
        <v>43213</v>
      </c>
      <c r="C745" s="20">
        <v>1.8299986813186615</v>
      </c>
      <c r="D745">
        <v>99.537417000000005</v>
      </c>
    </row>
    <row r="746" spans="2:4" x14ac:dyDescent="0.25">
      <c r="B746" s="1">
        <v>43220</v>
      </c>
      <c r="C746" s="20">
        <v>1.8349991208791259</v>
      </c>
      <c r="D746">
        <v>99.536152999999999</v>
      </c>
    </row>
    <row r="747" spans="2:4" x14ac:dyDescent="0.25">
      <c r="B747" s="1">
        <v>43227</v>
      </c>
      <c r="C747" s="20">
        <v>1.8399995604395332</v>
      </c>
      <c r="D747">
        <v>99.534889000000007</v>
      </c>
    </row>
    <row r="748" spans="2:4" x14ac:dyDescent="0.25">
      <c r="B748" s="1">
        <v>43234</v>
      </c>
      <c r="C748" s="20">
        <v>1.890000000000001</v>
      </c>
      <c r="D748">
        <v>99.52225</v>
      </c>
    </row>
    <row r="749" spans="2:4" x14ac:dyDescent="0.25">
      <c r="B749" s="1">
        <v>43241</v>
      </c>
      <c r="C749" s="20">
        <v>1.8950004395604654</v>
      </c>
      <c r="D749">
        <v>99.520985999999994</v>
      </c>
    </row>
    <row r="750" spans="2:4" x14ac:dyDescent="0.25">
      <c r="B750" s="1">
        <v>43249</v>
      </c>
      <c r="C750" s="20">
        <v>1.8950004395604654</v>
      </c>
      <c r="D750">
        <v>99.520985999999994</v>
      </c>
    </row>
    <row r="751" spans="2:4" x14ac:dyDescent="0.25">
      <c r="B751" s="1">
        <v>43255</v>
      </c>
      <c r="C751" s="20">
        <v>1.9100017582417443</v>
      </c>
      <c r="D751">
        <v>99.517194000000003</v>
      </c>
    </row>
    <row r="752" spans="2:4" x14ac:dyDescent="0.25">
      <c r="B752" s="1">
        <v>43262</v>
      </c>
      <c r="C752" s="20">
        <v>1.9100017582417443</v>
      </c>
      <c r="D752">
        <v>99.517194000000003</v>
      </c>
    </row>
    <row r="753" spans="2:4" x14ac:dyDescent="0.25">
      <c r="B753" s="1">
        <v>43269</v>
      </c>
      <c r="C753" s="20">
        <v>1.9000008791208727</v>
      </c>
      <c r="D753">
        <v>99.519722000000002</v>
      </c>
    </row>
    <row r="754" spans="2:4" x14ac:dyDescent="0.25">
      <c r="B754" s="1">
        <v>43276</v>
      </c>
      <c r="C754" s="20">
        <v>1.9000008791208727</v>
      </c>
      <c r="D754">
        <v>99.519722000000002</v>
      </c>
    </row>
    <row r="755" spans="2:4" x14ac:dyDescent="0.25">
      <c r="B755" s="1">
        <v>43283</v>
      </c>
      <c r="C755" s="20">
        <v>1.9400004395604136</v>
      </c>
      <c r="D755">
        <v>99.509611000000007</v>
      </c>
    </row>
    <row r="756" spans="2:4" x14ac:dyDescent="0.25">
      <c r="B756" s="1">
        <v>43290</v>
      </c>
      <c r="C756" s="20">
        <v>1.945000879120877</v>
      </c>
      <c r="D756">
        <v>99.508347000000001</v>
      </c>
    </row>
    <row r="757" spans="2:4" x14ac:dyDescent="0.25">
      <c r="B757" s="1">
        <v>43297</v>
      </c>
      <c r="C757" s="20">
        <v>1.9800000000000095</v>
      </c>
      <c r="D757">
        <v>99.499499999999998</v>
      </c>
    </row>
    <row r="758" spans="2:4" x14ac:dyDescent="0.25">
      <c r="B758" s="1">
        <v>43304</v>
      </c>
      <c r="C758" s="20">
        <v>1.9699991208791381</v>
      </c>
      <c r="D758">
        <v>99.502027999999996</v>
      </c>
    </row>
    <row r="759" spans="2:4" x14ac:dyDescent="0.25">
      <c r="B759" s="1">
        <v>43311</v>
      </c>
      <c r="C759" s="20">
        <v>2.0000017582417526</v>
      </c>
      <c r="D759">
        <v>99.494444000000001</v>
      </c>
    </row>
    <row r="760" spans="2:4" x14ac:dyDescent="0.25">
      <c r="B760" s="1">
        <v>43318</v>
      </c>
      <c r="C760" s="20">
        <v>2.0099986813186783</v>
      </c>
      <c r="D760">
        <v>99.491917000000001</v>
      </c>
    </row>
    <row r="761" spans="2:4" x14ac:dyDescent="0.25">
      <c r="B761" s="1">
        <v>43325</v>
      </c>
      <c r="C761" s="20">
        <v>2.0300004395604212</v>
      </c>
      <c r="D761">
        <v>99.486861000000005</v>
      </c>
    </row>
    <row r="762" spans="2:4" x14ac:dyDescent="0.25">
      <c r="B762" s="1">
        <v>43332</v>
      </c>
      <c r="C762" s="20">
        <v>2.0573643956043828</v>
      </c>
      <c r="D762">
        <v>99.479944000000003</v>
      </c>
    </row>
    <row r="763" spans="2:4" x14ac:dyDescent="0.25">
      <c r="B763" s="1">
        <v>43339</v>
      </c>
      <c r="C763" s="20">
        <v>2.080000879120889</v>
      </c>
      <c r="D763">
        <v>99.474221999999997</v>
      </c>
    </row>
    <row r="764" spans="2:4" x14ac:dyDescent="0.25">
      <c r="B764" s="1">
        <v>43347</v>
      </c>
      <c r="C764" s="20">
        <v>2.0949982417582227</v>
      </c>
      <c r="D764">
        <v>99.470431000000005</v>
      </c>
    </row>
    <row r="765" spans="2:4" x14ac:dyDescent="0.25">
      <c r="B765" s="1">
        <v>43353</v>
      </c>
      <c r="C765" s="20">
        <v>2.1099995604395576</v>
      </c>
      <c r="D765">
        <v>99.466639000000001</v>
      </c>
    </row>
    <row r="766" spans="2:4" x14ac:dyDescent="0.25">
      <c r="B766" s="1">
        <v>43360</v>
      </c>
      <c r="C766" s="20">
        <v>2.1250008791208934</v>
      </c>
      <c r="D766">
        <v>99.462846999999996</v>
      </c>
    </row>
    <row r="767" spans="2:4" x14ac:dyDescent="0.25">
      <c r="B767" s="1">
        <v>43367</v>
      </c>
      <c r="C767" s="20">
        <v>2.1800017582417683</v>
      </c>
      <c r="D767">
        <v>99.448943999999997</v>
      </c>
    </row>
    <row r="768" spans="2:4" x14ac:dyDescent="0.25">
      <c r="B768" s="1">
        <v>43374</v>
      </c>
      <c r="C768" s="20">
        <v>2.1750013186813049</v>
      </c>
      <c r="D768">
        <v>99.450208000000003</v>
      </c>
    </row>
    <row r="769" spans="2:4" x14ac:dyDescent="0.25">
      <c r="B769" s="1">
        <v>43377</v>
      </c>
      <c r="C769" s="20">
        <v>2.1750013186813049</v>
      </c>
      <c r="D769">
        <v>99.438833000000002</v>
      </c>
    </row>
    <row r="770" spans="2:4" x14ac:dyDescent="0.25">
      <c r="B770" s="1">
        <v>43384</v>
      </c>
      <c r="C770" s="20">
        <v>2.2200013186813088</v>
      </c>
      <c r="D770">
        <v>99.438833000000002</v>
      </c>
    </row>
    <row r="771" spans="2:4" x14ac:dyDescent="0.25">
      <c r="B771" s="1">
        <v>43391</v>
      </c>
      <c r="C771" s="20">
        <v>2.2700017582417771</v>
      </c>
      <c r="D771">
        <v>99.426193999999995</v>
      </c>
    </row>
    <row r="772" spans="2:4" x14ac:dyDescent="0.25">
      <c r="B772" s="1">
        <v>43398</v>
      </c>
      <c r="C772" s="20">
        <v>2.3000004395604456</v>
      </c>
      <c r="D772">
        <v>99.418610999999999</v>
      </c>
    </row>
    <row r="773" spans="2:4" x14ac:dyDescent="0.25">
      <c r="B773" s="1">
        <v>43405</v>
      </c>
      <c r="C773" s="20">
        <v>2.3050008791208532</v>
      </c>
      <c r="D773">
        <v>99.417347000000007</v>
      </c>
    </row>
    <row r="774" spans="2:4" x14ac:dyDescent="0.25">
      <c r="B774" s="1">
        <v>43412</v>
      </c>
      <c r="C774" s="20">
        <v>2.3199982417582423</v>
      </c>
      <c r="D774">
        <v>99.413556</v>
      </c>
    </row>
    <row r="775" spans="2:4" x14ac:dyDescent="0.25">
      <c r="B775" s="1">
        <v>43419</v>
      </c>
      <c r="C775" s="20">
        <v>2.3399999999999856</v>
      </c>
      <c r="D775">
        <v>99.408500000000004</v>
      </c>
    </row>
    <row r="776" spans="2:4" x14ac:dyDescent="0.25">
      <c r="B776" s="1">
        <v>43427</v>
      </c>
      <c r="C776" s="20">
        <v>2.3192307692307961</v>
      </c>
      <c r="D776">
        <v>99.413749999999993</v>
      </c>
    </row>
    <row r="777" spans="2:4" x14ac:dyDescent="0.25">
      <c r="B777" s="1">
        <v>43433</v>
      </c>
      <c r="C777" s="20">
        <v>2.3699986813186542</v>
      </c>
      <c r="D777">
        <v>99.400917000000007</v>
      </c>
    </row>
    <row r="778" spans="2:4" x14ac:dyDescent="0.25">
      <c r="B778" s="1">
        <v>43440</v>
      </c>
      <c r="C778" s="20">
        <v>2.3649982417582467</v>
      </c>
      <c r="D778">
        <v>99.402180999999999</v>
      </c>
    </row>
    <row r="779" spans="2:4" x14ac:dyDescent="0.25">
      <c r="B779" s="1">
        <v>43447</v>
      </c>
      <c r="C779" s="20">
        <v>2.3749991208791186</v>
      </c>
      <c r="D779">
        <v>99.399653000000001</v>
      </c>
    </row>
    <row r="780" spans="2:4" x14ac:dyDescent="0.25">
      <c r="B780" s="1">
        <v>43454</v>
      </c>
      <c r="C780" s="20">
        <v>2.3749991208791186</v>
      </c>
      <c r="D780">
        <v>99.399653000000001</v>
      </c>
    </row>
    <row r="781" spans="2:4" x14ac:dyDescent="0.25">
      <c r="B781" s="1">
        <v>43461</v>
      </c>
      <c r="C781" s="20">
        <v>2.4149986813186586</v>
      </c>
      <c r="D781">
        <v>99.389542000000006</v>
      </c>
    </row>
    <row r="782" spans="2:4" x14ac:dyDescent="0.25">
      <c r="B782" s="1">
        <v>43468</v>
      </c>
      <c r="C782" s="20">
        <v>2.464999120879126</v>
      </c>
      <c r="D782">
        <v>99.376902999999999</v>
      </c>
    </row>
    <row r="783" spans="2:4" x14ac:dyDescent="0.25">
      <c r="B783" s="1">
        <v>43475</v>
      </c>
      <c r="C783" s="20">
        <v>2.4099982417582511</v>
      </c>
      <c r="D783">
        <v>99.390805999999998</v>
      </c>
    </row>
    <row r="784" spans="2:4" x14ac:dyDescent="0.25">
      <c r="B784" s="1">
        <v>43482</v>
      </c>
      <c r="C784" s="20">
        <v>2.4050017582417325</v>
      </c>
      <c r="D784">
        <v>99.392069000000006</v>
      </c>
    </row>
    <row r="785" spans="2:4" x14ac:dyDescent="0.25">
      <c r="B785" s="1">
        <v>43489</v>
      </c>
      <c r="C785" s="20">
        <v>2.3900004395604535</v>
      </c>
      <c r="D785">
        <v>99.395860999999996</v>
      </c>
    </row>
    <row r="786" spans="2:4" x14ac:dyDescent="0.25">
      <c r="B786" s="1">
        <v>43496</v>
      </c>
      <c r="C786" s="20">
        <v>2.3749991208791186</v>
      </c>
      <c r="D786">
        <v>99.399653000000001</v>
      </c>
    </row>
    <row r="787" spans="2:4" x14ac:dyDescent="0.25">
      <c r="B787" s="1">
        <v>43503</v>
      </c>
      <c r="C787" s="20">
        <v>2.38499999999999</v>
      </c>
      <c r="D787">
        <v>99.397125000000003</v>
      </c>
    </row>
    <row r="788" spans="2:4" x14ac:dyDescent="0.25">
      <c r="B788" s="1">
        <v>43510</v>
      </c>
      <c r="C788" s="20">
        <v>2.4000013186813249</v>
      </c>
      <c r="D788">
        <v>99.393332999999998</v>
      </c>
    </row>
    <row r="789" spans="2:4" x14ac:dyDescent="0.25">
      <c r="B789" s="1">
        <v>43517</v>
      </c>
      <c r="C789" s="20">
        <v>2.395000879120861</v>
      </c>
      <c r="D789">
        <v>99.394597000000005</v>
      </c>
    </row>
    <row r="790" spans="2:4" x14ac:dyDescent="0.25">
      <c r="B790" s="1">
        <v>43524</v>
      </c>
      <c r="C790" s="20">
        <v>2.4050017582417325</v>
      </c>
      <c r="D790">
        <v>99.392069000000006</v>
      </c>
    </row>
    <row r="791" spans="2:4" x14ac:dyDescent="0.25">
      <c r="B791" s="1">
        <v>43531</v>
      </c>
      <c r="C791" s="20">
        <v>2.4099982417582511</v>
      </c>
      <c r="D791">
        <v>99.390805999999998</v>
      </c>
    </row>
    <row r="792" spans="2:4" x14ac:dyDescent="0.25">
      <c r="B792" s="1">
        <v>43538</v>
      </c>
      <c r="C792" s="20">
        <v>2.4050017582417325</v>
      </c>
      <c r="D792">
        <v>99.392069000000006</v>
      </c>
    </row>
    <row r="793" spans="2:4" x14ac:dyDescent="0.25">
      <c r="B793" s="1">
        <v>43545</v>
      </c>
      <c r="C793" s="20">
        <v>2.4099982417582511</v>
      </c>
      <c r="D793">
        <v>99.390805999999998</v>
      </c>
    </row>
    <row r="794" spans="2:4" x14ac:dyDescent="0.25">
      <c r="B794" s="1">
        <v>43552</v>
      </c>
      <c r="C794" s="20">
        <v>2.4099982417582511</v>
      </c>
      <c r="D794">
        <v>99.390805999999998</v>
      </c>
    </row>
    <row r="795" spans="2:4" x14ac:dyDescent="0.25">
      <c r="B795" s="1">
        <v>43559</v>
      </c>
      <c r="C795" s="20">
        <v>2.4061529670329587</v>
      </c>
      <c r="D795">
        <v>99.391778000000002</v>
      </c>
    </row>
    <row r="796" spans="2:4" x14ac:dyDescent="0.25">
      <c r="B796" s="1">
        <v>43566</v>
      </c>
      <c r="C796" s="20">
        <v>2.3749991208791186</v>
      </c>
      <c r="D796">
        <v>99.399653000000001</v>
      </c>
    </row>
    <row r="797" spans="2:4" x14ac:dyDescent="0.25">
      <c r="B797" s="1">
        <v>43573</v>
      </c>
      <c r="C797" s="20">
        <v>2.3799995604395821</v>
      </c>
      <c r="D797">
        <v>99.398388999999995</v>
      </c>
    </row>
    <row r="798" spans="2:4" x14ac:dyDescent="0.25">
      <c r="B798" s="1">
        <v>43580</v>
      </c>
      <c r="C798" s="20">
        <v>2.4000013186813249</v>
      </c>
      <c r="D798">
        <v>99.393332999999998</v>
      </c>
    </row>
    <row r="799" spans="2:4" x14ac:dyDescent="0.25">
      <c r="B799" s="1">
        <v>43587</v>
      </c>
      <c r="C799" s="20">
        <v>2.38499999999999</v>
      </c>
      <c r="D799">
        <v>99.398388999999995</v>
      </c>
    </row>
    <row r="800" spans="2:4" x14ac:dyDescent="0.25">
      <c r="B800" s="1">
        <v>43587</v>
      </c>
      <c r="C800" s="20">
        <v>2.3799995604395821</v>
      </c>
      <c r="D800">
        <v>99.403443999999993</v>
      </c>
    </row>
    <row r="801" spans="2:4" x14ac:dyDescent="0.25">
      <c r="B801" s="1">
        <v>43594</v>
      </c>
      <c r="C801" s="20">
        <v>2.3600017582417849</v>
      </c>
      <c r="D801">
        <v>99.409763999999996</v>
      </c>
    </row>
    <row r="802" spans="2:4" x14ac:dyDescent="0.25">
      <c r="B802" s="1">
        <v>43601</v>
      </c>
      <c r="C802" s="20">
        <v>2.3349995604395777</v>
      </c>
      <c r="D802">
        <v>99.416083</v>
      </c>
    </row>
    <row r="803" spans="2:4" x14ac:dyDescent="0.25">
      <c r="B803" s="1">
        <v>43608</v>
      </c>
      <c r="C803" s="20">
        <v>2.3100013186813171</v>
      </c>
      <c r="D803">
        <v>99.418610999999999</v>
      </c>
    </row>
    <row r="804" spans="2:4" x14ac:dyDescent="0.25">
      <c r="B804" s="1">
        <v>43615</v>
      </c>
      <c r="C804" s="20">
        <v>2.3000004395604456</v>
      </c>
      <c r="D804">
        <v>99.433778000000004</v>
      </c>
    </row>
    <row r="805" spans="2:4" x14ac:dyDescent="0.25">
      <c r="B805" s="1">
        <v>43622</v>
      </c>
      <c r="C805" s="20">
        <v>2.2399991208791059</v>
      </c>
      <c r="D805">
        <v>99.451471999999995</v>
      </c>
    </row>
    <row r="806" spans="2:4" x14ac:dyDescent="0.25">
      <c r="B806" s="1">
        <v>43629</v>
      </c>
      <c r="C806" s="20">
        <v>2.1700008791208969</v>
      </c>
      <c r="D806">
        <v>99.472958000000006</v>
      </c>
    </row>
    <row r="807" spans="2:4" x14ac:dyDescent="0.25">
      <c r="B807" s="1">
        <v>43636</v>
      </c>
      <c r="C807" s="20">
        <v>2.085001318681297</v>
      </c>
      <c r="D807">
        <v>99.463750000000005</v>
      </c>
    </row>
    <row r="808" spans="2:4" x14ac:dyDescent="0.25">
      <c r="B808" s="1">
        <v>43643</v>
      </c>
      <c r="C808" s="20">
        <v>2.1214285714285532</v>
      </c>
      <c r="D808">
        <v>99.441361000000001</v>
      </c>
    </row>
    <row r="809" spans="2:4" x14ac:dyDescent="0.25">
      <c r="B809" s="1">
        <v>43651</v>
      </c>
      <c r="C809" s="20">
        <v>2.1214285714285532</v>
      </c>
      <c r="D809">
        <v>99.465374999999995</v>
      </c>
    </row>
    <row r="810" spans="2:4" x14ac:dyDescent="0.25">
      <c r="B810" s="1">
        <v>43657</v>
      </c>
      <c r="C810" s="20">
        <v>2.2100004395604373</v>
      </c>
      <c r="D810">
        <v>99.441361000000001</v>
      </c>
    </row>
    <row r="811" spans="2:4" x14ac:dyDescent="0.25">
      <c r="B811" s="1">
        <v>43664</v>
      </c>
      <c r="C811" s="20">
        <v>2.1150000000000215</v>
      </c>
      <c r="D811">
        <v>99.465374999999995</v>
      </c>
    </row>
    <row r="812" spans="2:4" x14ac:dyDescent="0.25">
      <c r="B812" s="1">
        <v>43671</v>
      </c>
      <c r="C812" s="20">
        <v>2.0400013186812926</v>
      </c>
      <c r="D812">
        <v>99.484333000000007</v>
      </c>
    </row>
    <row r="813" spans="2:4" x14ac:dyDescent="0.25">
      <c r="B813" s="1">
        <v>43678</v>
      </c>
      <c r="C813" s="20">
        <v>2.0700000000000176</v>
      </c>
      <c r="D813">
        <v>99.476749999999996</v>
      </c>
    </row>
    <row r="814" spans="2:4" x14ac:dyDescent="0.25">
      <c r="B814" s="1">
        <v>43685</v>
      </c>
      <c r="C814" s="20">
        <v>1.990000879120881</v>
      </c>
      <c r="D814">
        <v>99.496972</v>
      </c>
    </row>
    <row r="815" spans="2:4" x14ac:dyDescent="0.25">
      <c r="B815" s="1">
        <v>43692</v>
      </c>
      <c r="C815" s="20">
        <v>1.9599982417582664</v>
      </c>
      <c r="D815">
        <v>99.504555999999994</v>
      </c>
    </row>
    <row r="816" spans="2:4" x14ac:dyDescent="0.25">
      <c r="B816" s="1">
        <v>43699</v>
      </c>
      <c r="C816" s="20">
        <v>1.9000008791208727</v>
      </c>
      <c r="D816">
        <v>99.519722000000002</v>
      </c>
    </row>
    <row r="817" spans="2:4" x14ac:dyDescent="0.25">
      <c r="B817" s="1">
        <v>43706</v>
      </c>
      <c r="C817" s="20">
        <v>1.9714272527472618</v>
      </c>
      <c r="D817">
        <v>99.501666999999998</v>
      </c>
    </row>
    <row r="818" spans="2:4" x14ac:dyDescent="0.25">
      <c r="B818" s="1">
        <v>43713</v>
      </c>
      <c r="C818" s="20">
        <v>1.9299995604395417</v>
      </c>
      <c r="D818">
        <v>99.512139000000005</v>
      </c>
    </row>
    <row r="819" spans="2:4" x14ac:dyDescent="0.25">
      <c r="B819" s="1">
        <v>43720</v>
      </c>
      <c r="C819" s="20">
        <v>1.91999868131867</v>
      </c>
      <c r="D819">
        <v>99.514667000000003</v>
      </c>
    </row>
    <row r="820" spans="2:4" x14ac:dyDescent="0.25">
      <c r="B820" s="1">
        <v>43727</v>
      </c>
      <c r="C820" s="20">
        <v>1.945000879120877</v>
      </c>
      <c r="D820">
        <v>99.508347000000001</v>
      </c>
    </row>
    <row r="821" spans="2:4" x14ac:dyDescent="0.25">
      <c r="B821" s="1">
        <v>43734</v>
      </c>
      <c r="C821" s="20">
        <v>1.9050013186813368</v>
      </c>
      <c r="D821">
        <v>99.518457999999995</v>
      </c>
    </row>
    <row r="822" spans="2:4" x14ac:dyDescent="0.25">
      <c r="B822" s="1">
        <v>43741</v>
      </c>
      <c r="C822" s="20">
        <v>1.8399995604395332</v>
      </c>
      <c r="D822">
        <v>99.534889000000007</v>
      </c>
    </row>
    <row r="823" spans="2:4" x14ac:dyDescent="0.25">
      <c r="B823" s="1">
        <v>43748</v>
      </c>
      <c r="C823" s="20">
        <v>1.6800013186813167</v>
      </c>
      <c r="D823">
        <v>99.575333000000001</v>
      </c>
    </row>
    <row r="824" spans="2:4" x14ac:dyDescent="0.25">
      <c r="B824" s="1">
        <v>43755</v>
      </c>
      <c r="C824" s="20">
        <v>1.6400017582417763</v>
      </c>
      <c r="D824">
        <v>99.585443999999995</v>
      </c>
    </row>
    <row r="825" spans="2:4" x14ac:dyDescent="0.25">
      <c r="B825" s="1">
        <v>43762</v>
      </c>
      <c r="C825" s="20">
        <v>1.6300008791209049</v>
      </c>
      <c r="D825" s="15">
        <v>99.587971999999993</v>
      </c>
    </row>
    <row r="826" spans="2:4" x14ac:dyDescent="0.25">
      <c r="B826" s="1">
        <v>43769</v>
      </c>
      <c r="C826" s="20">
        <v>1.6199999999999775</v>
      </c>
      <c r="D826" s="15">
        <v>99.590500000000006</v>
      </c>
    </row>
    <row r="827" spans="2:4" x14ac:dyDescent="0.25">
      <c r="B827" s="1">
        <v>43776</v>
      </c>
      <c r="C827" s="20">
        <v>1.5199991208790973</v>
      </c>
      <c r="D827" s="15">
        <v>99.615778000000006</v>
      </c>
    </row>
    <row r="828" spans="2:4" x14ac:dyDescent="0.25">
      <c r="B828" s="1">
        <v>43783</v>
      </c>
      <c r="C828" s="20">
        <v>1.5649991208791019</v>
      </c>
      <c r="D828" s="15">
        <v>99.604403000000005</v>
      </c>
    </row>
    <row r="829" spans="2:4" x14ac:dyDescent="0.25">
      <c r="B829" s="1">
        <v>43790</v>
      </c>
      <c r="C829" s="20">
        <v>1.5400008791208966</v>
      </c>
      <c r="D829" s="15">
        <v>99.610721999999996</v>
      </c>
    </row>
    <row r="830" spans="2:4" x14ac:dyDescent="0.25">
      <c r="B830" s="1">
        <v>43798</v>
      </c>
      <c r="C830" s="20">
        <v>1.5428571428571451</v>
      </c>
      <c r="D830" s="15">
        <v>99.61</v>
      </c>
    </row>
    <row r="831" spans="2:4" x14ac:dyDescent="0.25">
      <c r="B831" s="1">
        <v>43804</v>
      </c>
      <c r="C831" s="20">
        <v>1.5599986813186937</v>
      </c>
      <c r="D831" s="15">
        <v>99.605666999999997</v>
      </c>
    </row>
    <row r="832" spans="2:4" x14ac:dyDescent="0.25">
      <c r="B832" s="1">
        <v>43811</v>
      </c>
      <c r="C832" s="20">
        <v>1.5199991208790973</v>
      </c>
      <c r="D832" s="15">
        <v>99.615778000000006</v>
      </c>
    </row>
    <row r="833" spans="2:4" x14ac:dyDescent="0.25">
      <c r="B833" s="1">
        <v>43818</v>
      </c>
      <c r="C833" s="20">
        <v>1.5400008791208966</v>
      </c>
      <c r="D833" s="15">
        <v>99.610721999999996</v>
      </c>
    </row>
    <row r="834" spans="2:4" x14ac:dyDescent="0.25">
      <c r="B834" s="1">
        <v>43825</v>
      </c>
      <c r="C834" s="20">
        <v>1.55499824175823</v>
      </c>
      <c r="D834" s="15">
        <v>99.606931000000003</v>
      </c>
    </row>
    <row r="835" spans="2:4" x14ac:dyDescent="0.25">
      <c r="B835" s="1">
        <v>43836</v>
      </c>
      <c r="C835" s="20">
        <v>1.5199991208790973</v>
      </c>
      <c r="D835" s="15">
        <v>99.615778000000006</v>
      </c>
    </row>
    <row r="836" spans="2:4" x14ac:dyDescent="0.25">
      <c r="B836" s="1">
        <v>43843</v>
      </c>
      <c r="C836" s="20">
        <v>1.5300000000000253</v>
      </c>
      <c r="D836" s="15">
        <v>99.613249999999994</v>
      </c>
    </row>
    <row r="837" spans="2:4" x14ac:dyDescent="0.25">
      <c r="B837" s="1">
        <v>43851</v>
      </c>
      <c r="C837">
        <v>1.5300000000000253</v>
      </c>
      <c r="D837">
        <v>99.613249999999994</v>
      </c>
    </row>
    <row r="838" spans="2:4" x14ac:dyDescent="0.25">
      <c r="B838" s="1">
        <v>43857</v>
      </c>
      <c r="C838">
        <v>1.5300000000000253</v>
      </c>
      <c r="D838">
        <v>99.613249999999994</v>
      </c>
    </row>
    <row r="839" spans="2:4" x14ac:dyDescent="0.25">
      <c r="B839" s="1">
        <v>43864</v>
      </c>
      <c r="C839">
        <v>1.5500017582417682</v>
      </c>
      <c r="D839">
        <v>99.608193999999997</v>
      </c>
    </row>
    <row r="840" spans="2:4" x14ac:dyDescent="0.25">
      <c r="B840" s="1">
        <v>43867</v>
      </c>
      <c r="C840">
        <v>1.5500017582417682</v>
      </c>
      <c r="D840">
        <v>99.608193999999997</v>
      </c>
    </row>
    <row r="841" spans="2:4" x14ac:dyDescent="0.25">
      <c r="B841" s="1">
        <v>43874</v>
      </c>
      <c r="C841">
        <v>1.5450013186813043</v>
      </c>
      <c r="D841">
        <v>99.609458000000004</v>
      </c>
    </row>
    <row r="842" spans="2:4" x14ac:dyDescent="0.25">
      <c r="B842" s="1">
        <v>43881</v>
      </c>
      <c r="C842">
        <v>1.5050017582417643</v>
      </c>
      <c r="D842">
        <v>99.619568999999998</v>
      </c>
    </row>
    <row r="843" spans="2:4" x14ac:dyDescent="0.25">
      <c r="B843" s="1">
        <v>43888</v>
      </c>
      <c r="C843">
        <v>1.1549986813186575</v>
      </c>
      <c r="D843">
        <v>99.708042000000006</v>
      </c>
    </row>
    <row r="844" spans="2:4" x14ac:dyDescent="0.25">
      <c r="B844" s="1">
        <v>43895</v>
      </c>
      <c r="C844">
        <v>0.38999868131870097</v>
      </c>
      <c r="D844">
        <v>99.901416999999995</v>
      </c>
    </row>
    <row r="845" spans="2:4" x14ac:dyDescent="0.25">
      <c r="B845" s="1">
        <v>43902</v>
      </c>
      <c r="C845">
        <v>0.29000175824176738</v>
      </c>
      <c r="D845">
        <v>99.926693999999998</v>
      </c>
    </row>
    <row r="846" spans="2:4" x14ac:dyDescent="0.25">
      <c r="B846" s="1">
        <v>43909</v>
      </c>
      <c r="C846">
        <v>0</v>
      </c>
      <c r="D846">
        <v>100</v>
      </c>
    </row>
    <row r="847" spans="2:4" x14ac:dyDescent="0.25">
      <c r="B847" s="1">
        <v>43916</v>
      </c>
      <c r="C847">
        <v>8.4999560439544194E-2</v>
      </c>
      <c r="D847">
        <v>99.978514000000004</v>
      </c>
    </row>
    <row r="848" spans="2:4" x14ac:dyDescent="0.25">
      <c r="B848" s="1">
        <v>43923</v>
      </c>
      <c r="C848">
        <v>0.12499912087914059</v>
      </c>
      <c r="D848">
        <v>99.968402999999995</v>
      </c>
    </row>
    <row r="849" spans="2:4" x14ac:dyDescent="0.25">
      <c r="B849" s="1">
        <v>43930</v>
      </c>
      <c r="C849">
        <v>0.28000087912089583</v>
      </c>
      <c r="D849">
        <v>99.929221999999996</v>
      </c>
    </row>
    <row r="850" spans="2:4" x14ac:dyDescent="0.25">
      <c r="B850" s="1">
        <v>43937</v>
      </c>
      <c r="C850">
        <v>0.12499912087914059</v>
      </c>
      <c r="D850">
        <v>99.968402999999995</v>
      </c>
    </row>
    <row r="851" spans="2:4" x14ac:dyDescent="0.25">
      <c r="B851" s="1">
        <v>43944</v>
      </c>
      <c r="C851">
        <v>0.11999868131867669</v>
      </c>
      <c r="D851">
        <v>99.969667000000001</v>
      </c>
    </row>
    <row r="852" spans="2:4" x14ac:dyDescent="0.25">
      <c r="B852" s="1">
        <v>43951</v>
      </c>
      <c r="C852">
        <v>0.11000175824175121</v>
      </c>
      <c r="D852">
        <v>99.972194000000002</v>
      </c>
    </row>
    <row r="853" spans="2:4" x14ac:dyDescent="0.25">
      <c r="B853" s="1">
        <v>43958</v>
      </c>
      <c r="C853">
        <v>0.12499912087914059</v>
      </c>
      <c r="D853">
        <v>99.968402999999995</v>
      </c>
    </row>
    <row r="854" spans="2:4" x14ac:dyDescent="0.25">
      <c r="B854" s="1">
        <v>43965</v>
      </c>
      <c r="C854">
        <v>0.12999956043954827</v>
      </c>
      <c r="D854">
        <v>99.967139000000003</v>
      </c>
    </row>
    <row r="855" spans="2:4" x14ac:dyDescent="0.25">
      <c r="B855" s="1">
        <v>43972</v>
      </c>
      <c r="C855">
        <v>0.12999956043954827</v>
      </c>
      <c r="D855">
        <v>99.967139000000003</v>
      </c>
    </row>
    <row r="856" spans="2:4" x14ac:dyDescent="0.25">
      <c r="B856" s="1">
        <v>43979</v>
      </c>
      <c r="C856">
        <v>0.12999956043954827</v>
      </c>
      <c r="D856">
        <v>99.967139000000003</v>
      </c>
    </row>
    <row r="857" spans="2:4" x14ac:dyDescent="0.25">
      <c r="B857" s="1">
        <v>43986</v>
      </c>
      <c r="C857">
        <v>0.15000131868129138</v>
      </c>
      <c r="D857">
        <v>99.962083000000007</v>
      </c>
    </row>
    <row r="858" spans="2:4" x14ac:dyDescent="0.25">
      <c r="B858" s="1">
        <v>43993</v>
      </c>
      <c r="C858">
        <v>0.16999912087914462</v>
      </c>
      <c r="D858">
        <v>99.957027999999994</v>
      </c>
    </row>
    <row r="859" spans="2:4" x14ac:dyDescent="0.25">
      <c r="B859" s="1">
        <v>44000</v>
      </c>
      <c r="C859">
        <v>0.17499956043955231</v>
      </c>
      <c r="D859">
        <v>99.955764000000002</v>
      </c>
    </row>
    <row r="860" spans="2:4" x14ac:dyDescent="0.25">
      <c r="B860" s="1">
        <v>44007</v>
      </c>
      <c r="C860">
        <v>0.15500175824175524</v>
      </c>
      <c r="D860">
        <v>99.960819000000001</v>
      </c>
    </row>
    <row r="861" spans="2:4" ht="15.75" thickBot="1" x14ac:dyDescent="0.3">
      <c r="B861" s="1">
        <v>44014</v>
      </c>
      <c r="C861">
        <v>0.15000131868129138</v>
      </c>
      <c r="D861">
        <v>99.962083000000007</v>
      </c>
    </row>
    <row r="862" spans="2:4" ht="15.75" thickBot="1" x14ac:dyDescent="0.3">
      <c r="B862" s="35">
        <v>44021</v>
      </c>
      <c r="C862" s="34">
        <v>0.15000131868129138</v>
      </c>
      <c r="D862">
        <v>99.962083000000007</v>
      </c>
    </row>
    <row r="863" spans="2:4" ht="15.75" thickBot="1" x14ac:dyDescent="0.3">
      <c r="B863" s="35">
        <v>44028</v>
      </c>
      <c r="C863" s="34">
        <v>0.14500087912088369</v>
      </c>
      <c r="D863">
        <v>99.963346999999999</v>
      </c>
    </row>
    <row r="864" spans="2:4" ht="15.75" thickBot="1" x14ac:dyDescent="0.3">
      <c r="B864" s="35">
        <v>44035</v>
      </c>
      <c r="C864" s="34">
        <v>0.11999868131867669</v>
      </c>
      <c r="D864">
        <v>99.969667000000001</v>
      </c>
    </row>
    <row r="865" spans="2:4" ht="15.75" thickBot="1" x14ac:dyDescent="0.3">
      <c r="B865" s="35">
        <v>44042</v>
      </c>
      <c r="C865" s="34">
        <v>0.10500131868134352</v>
      </c>
      <c r="D865">
        <v>99.973457999999994</v>
      </c>
    </row>
    <row r="866" spans="2:4" ht="15.75" thickBot="1" x14ac:dyDescent="0.3">
      <c r="B866" s="35">
        <v>44049</v>
      </c>
      <c r="C866" s="34">
        <v>0.10000087912087965</v>
      </c>
      <c r="D866" s="38">
        <v>99.974722</v>
      </c>
    </row>
    <row r="867" spans="2:4" ht="15.75" thickBot="1" x14ac:dyDescent="0.3">
      <c r="B867" s="35">
        <v>44056</v>
      </c>
      <c r="C867" s="34">
        <v>0.10500131868134352</v>
      </c>
      <c r="D867" s="38">
        <v>99.973457999999994</v>
      </c>
    </row>
    <row r="868" spans="2:4" ht="15.75" thickBot="1" x14ac:dyDescent="0.3">
      <c r="B868" s="35">
        <v>44063</v>
      </c>
      <c r="C868" s="34">
        <v>0.10500131868134352</v>
      </c>
      <c r="D868" s="38">
        <v>99.973457999999994</v>
      </c>
    </row>
    <row r="869" spans="2:4" ht="15.75" thickBot="1" x14ac:dyDescent="0.3">
      <c r="B869" s="35">
        <v>44070</v>
      </c>
      <c r="C869" s="34">
        <v>0.10110065934063792</v>
      </c>
      <c r="D869" s="38">
        <v>99.974444000000005</v>
      </c>
    </row>
    <row r="870" spans="2:4" ht="15.75" thickBot="1" x14ac:dyDescent="0.3">
      <c r="B870" s="35">
        <v>44077</v>
      </c>
      <c r="C870" s="34">
        <v>0.10500131868134352</v>
      </c>
      <c r="D870" s="38">
        <v>99.973457999999994</v>
      </c>
    </row>
    <row r="871" spans="2:4" ht="15.75" thickBot="1" x14ac:dyDescent="0.3">
      <c r="B871" s="35">
        <v>44084</v>
      </c>
      <c r="C871" s="34">
        <v>0.11499824175826903</v>
      </c>
      <c r="D871" s="38">
        <v>99.970930999999993</v>
      </c>
    </row>
    <row r="872" spans="2:4" ht="15.75" thickBot="1" x14ac:dyDescent="0.3">
      <c r="B872" s="35">
        <v>44091</v>
      </c>
      <c r="C872" s="34">
        <v>0.11000175824175121</v>
      </c>
      <c r="D872" s="38">
        <v>99.972194000000002</v>
      </c>
    </row>
    <row r="873" spans="2:4" ht="15.75" thickBot="1" x14ac:dyDescent="0.3">
      <c r="B873" s="35">
        <v>44098</v>
      </c>
      <c r="C873" s="34">
        <v>0.10000087912087965</v>
      </c>
      <c r="D873" s="38">
        <v>99.974722</v>
      </c>
    </row>
    <row r="874" spans="2:4" ht="15.75" thickBot="1" x14ac:dyDescent="0.3">
      <c r="B874" s="35">
        <v>44105</v>
      </c>
      <c r="C874" s="34">
        <v>0.10000087912087965</v>
      </c>
      <c r="D874" s="38">
        <v>99.974722</v>
      </c>
    </row>
    <row r="875" spans="2:4" ht="15.75" thickBot="1" x14ac:dyDescent="0.3">
      <c r="B875" s="35">
        <v>44112</v>
      </c>
      <c r="C875" s="34">
        <f t="shared" ref="C875:C938" si="0">(100-D875)/100*360/91*100</f>
        <v>9.5000439560415761E-2</v>
      </c>
      <c r="D875" s="38">
        <v>99.975986000000006</v>
      </c>
    </row>
    <row r="876" spans="2:4" ht="15.75" thickBot="1" x14ac:dyDescent="0.3">
      <c r="B876" s="35">
        <v>44119</v>
      </c>
      <c r="C876" s="34">
        <f t="shared" si="0"/>
        <v>0.10500131868134352</v>
      </c>
      <c r="D876" s="36">
        <v>99.973457999999994</v>
      </c>
    </row>
    <row r="877" spans="2:4" ht="15.75" thickBot="1" x14ac:dyDescent="0.3">
      <c r="B877" s="35">
        <v>44126</v>
      </c>
      <c r="C877" s="34">
        <f t="shared" si="0"/>
        <v>0.10000087912087965</v>
      </c>
      <c r="D877" s="36">
        <v>99.974722</v>
      </c>
    </row>
    <row r="878" spans="2:4" ht="15.75" thickBot="1" x14ac:dyDescent="0.3">
      <c r="B878" s="35">
        <v>44133</v>
      </c>
      <c r="C878" s="34">
        <f t="shared" si="0"/>
        <v>0.10000087912087965</v>
      </c>
      <c r="D878" s="36">
        <v>99.974722</v>
      </c>
    </row>
    <row r="879" spans="2:4" ht="15.75" thickBot="1" x14ac:dyDescent="0.3">
      <c r="B879" s="35">
        <v>44140</v>
      </c>
      <c r="C879" s="34">
        <f t="shared" si="0"/>
        <v>9.5000439560415761E-2</v>
      </c>
      <c r="D879" s="36">
        <v>99.975986000000006</v>
      </c>
    </row>
    <row r="880" spans="2:4" ht="15.75" thickBot="1" x14ac:dyDescent="0.3">
      <c r="B880" s="35">
        <v>44147</v>
      </c>
      <c r="C880" s="34">
        <f t="shared" si="0"/>
        <v>0.10000087912087965</v>
      </c>
      <c r="D880" s="36">
        <v>99.974722</v>
      </c>
    </row>
    <row r="881" spans="2:4" ht="15.75" thickBot="1" x14ac:dyDescent="0.3">
      <c r="B881" s="35">
        <v>44154</v>
      </c>
      <c r="C881" s="34">
        <f t="shared" si="0"/>
        <v>9.0000000000008101E-2</v>
      </c>
      <c r="D881" s="36">
        <v>99.977249999999998</v>
      </c>
    </row>
    <row r="882" spans="2:4" ht="15.75" thickBot="1" x14ac:dyDescent="0.3">
      <c r="B882" s="35">
        <v>44162</v>
      </c>
      <c r="C882" s="34">
        <f t="shared" si="0"/>
        <v>8.4065934065913825E-2</v>
      </c>
      <c r="D882" s="36">
        <v>99.978750000000005</v>
      </c>
    </row>
    <row r="883" spans="2:4" ht="15.75" thickBot="1" x14ac:dyDescent="0.3">
      <c r="B883" s="35">
        <v>44168</v>
      </c>
      <c r="C883" s="34">
        <f t="shared" si="0"/>
        <v>8.4999560439544194E-2</v>
      </c>
      <c r="D883" s="36">
        <v>99.978514000000004</v>
      </c>
    </row>
    <row r="884" spans="2:4" ht="15.75" thickBot="1" x14ac:dyDescent="0.3">
      <c r="B884" s="35">
        <v>44175</v>
      </c>
      <c r="C884" s="34">
        <f t="shared" si="0"/>
        <v>7.9999120879136548E-2</v>
      </c>
      <c r="D884" s="36">
        <v>99.979777999999996</v>
      </c>
    </row>
    <row r="885" spans="2:4" ht="15.75" thickBot="1" x14ac:dyDescent="0.3">
      <c r="B885" s="35">
        <v>44182</v>
      </c>
      <c r="C885" s="34">
        <f t="shared" si="0"/>
        <v>7.4998681318672655E-2</v>
      </c>
      <c r="D885" s="36">
        <v>99.981042000000002</v>
      </c>
    </row>
    <row r="886" spans="2:4" ht="15.75" thickBot="1" x14ac:dyDescent="0.3">
      <c r="B886" s="35">
        <v>44189</v>
      </c>
      <c r="C886" s="34">
        <f t="shared" si="0"/>
        <v>9.0000000000008101E-2</v>
      </c>
      <c r="D886" s="36">
        <v>99.977249999999998</v>
      </c>
    </row>
    <row r="887" spans="2:4" ht="15.75" thickBot="1" x14ac:dyDescent="0.3">
      <c r="B887" s="35">
        <v>44196</v>
      </c>
      <c r="C887" s="34">
        <f t="shared" si="0"/>
        <v>9.5000439560415761E-2</v>
      </c>
      <c r="D887" s="36">
        <v>99.975986000000006</v>
      </c>
    </row>
    <row r="888" spans="2:4" ht="15.75" thickBot="1" x14ac:dyDescent="0.3">
      <c r="B888" s="35">
        <v>44203</v>
      </c>
      <c r="C888" s="34">
        <f t="shared" si="0"/>
        <v>9.0000000000008101E-2</v>
      </c>
      <c r="D888" s="36">
        <v>99.977249999999998</v>
      </c>
    </row>
    <row r="889" spans="2:4" ht="15.75" thickBot="1" x14ac:dyDescent="0.3">
      <c r="B889" s="35">
        <v>44210</v>
      </c>
      <c r="C889" s="34">
        <f t="shared" si="0"/>
        <v>9.0000000000008101E-2</v>
      </c>
      <c r="D889" s="36">
        <v>99.977249999999998</v>
      </c>
    </row>
    <row r="890" spans="2:4" ht="15.75" thickBot="1" x14ac:dyDescent="0.3">
      <c r="B890" s="35">
        <v>44217</v>
      </c>
      <c r="C890" s="34">
        <f t="shared" si="0"/>
        <v>8.4999560439544194E-2</v>
      </c>
      <c r="D890" s="38">
        <v>99.978514000000004</v>
      </c>
    </row>
    <row r="891" spans="2:4" x14ac:dyDescent="0.25">
      <c r="B891" s="35">
        <v>44224</v>
      </c>
      <c r="C891" s="34">
        <f t="shared" si="0"/>
        <v>7.9999120879136548E-2</v>
      </c>
      <c r="D891" s="38">
        <v>99.979777999999996</v>
      </c>
    </row>
    <row r="892" spans="2:4" x14ac:dyDescent="0.25">
      <c r="B892" s="39">
        <v>44231</v>
      </c>
      <c r="C892" s="34">
        <f t="shared" si="0"/>
        <v>6.5001758241747157E-2</v>
      </c>
      <c r="D892" s="15">
        <v>99.983569000000003</v>
      </c>
    </row>
    <row r="893" spans="2:4" x14ac:dyDescent="0.25">
      <c r="B893" s="39">
        <v>44238</v>
      </c>
      <c r="C893" s="34">
        <f t="shared" si="0"/>
        <v>3.4999120879132498E-2</v>
      </c>
      <c r="D893" s="15">
        <v>99.991152999999997</v>
      </c>
    </row>
    <row r="894" spans="2:4" x14ac:dyDescent="0.25">
      <c r="B894" s="39">
        <v>44245</v>
      </c>
      <c r="C894" s="34">
        <f t="shared" si="0"/>
        <v>3.9999560439540165E-2</v>
      </c>
      <c r="D894" s="15">
        <v>99.989889000000005</v>
      </c>
    </row>
    <row r="895" spans="2:4" x14ac:dyDescent="0.25">
      <c r="B895" s="39">
        <v>44252</v>
      </c>
      <c r="C895" s="34">
        <f t="shared" si="0"/>
        <v>2.9998681318668605E-2</v>
      </c>
      <c r="D895" s="15">
        <v>99.992417000000003</v>
      </c>
    </row>
    <row r="896" spans="2:4" x14ac:dyDescent="0.25">
      <c r="B896" s="39">
        <v>44259</v>
      </c>
      <c r="C896" s="34">
        <f t="shared" si="0"/>
        <v>3.9999560439540165E-2</v>
      </c>
      <c r="D896" s="15">
        <v>99.989889000000005</v>
      </c>
    </row>
    <row r="897" spans="2:4" x14ac:dyDescent="0.25">
      <c r="B897" s="39">
        <v>44266</v>
      </c>
      <c r="C897" s="34">
        <f t="shared" si="0"/>
        <v>4.5000000000004051E-2</v>
      </c>
      <c r="D897" s="15">
        <v>99.988624999999999</v>
      </c>
    </row>
    <row r="898" spans="2:4" x14ac:dyDescent="0.25">
      <c r="B898" s="39">
        <v>44273</v>
      </c>
      <c r="C898" s="34">
        <f t="shared" si="0"/>
        <v>2.9998681318668605E-2</v>
      </c>
      <c r="D898" s="15">
        <v>99.992417000000003</v>
      </c>
    </row>
    <row r="899" spans="2:4" x14ac:dyDescent="0.25">
      <c r="B899" s="39">
        <v>44280</v>
      </c>
      <c r="C899" s="34">
        <f t="shared" si="0"/>
        <v>1.5001318681335439E-2</v>
      </c>
      <c r="D899" s="15">
        <v>99.996207999999996</v>
      </c>
    </row>
    <row r="900" spans="2:4" x14ac:dyDescent="0.25">
      <c r="B900" s="39">
        <v>44287</v>
      </c>
      <c r="C900" s="34">
        <f t="shared" si="0"/>
        <v>2.0001758241743106E-2</v>
      </c>
      <c r="D900" s="15">
        <v>99.994944000000004</v>
      </c>
    </row>
    <row r="901" spans="2:4" x14ac:dyDescent="0.25">
      <c r="B901" s="39">
        <v>44294</v>
      </c>
      <c r="C901" s="34">
        <f t="shared" si="0"/>
        <v>2.0001758241743106E-2</v>
      </c>
      <c r="D901" s="15">
        <v>99.994944000000004</v>
      </c>
    </row>
    <row r="902" spans="2:4" x14ac:dyDescent="0.25">
      <c r="B902" s="37">
        <v>44301</v>
      </c>
      <c r="C902" s="34">
        <f t="shared" si="0"/>
        <v>2.0001758241743106E-2</v>
      </c>
      <c r="D902" s="15">
        <v>99.994944000000004</v>
      </c>
    </row>
    <row r="903" spans="2:4" x14ac:dyDescent="0.25">
      <c r="B903" s="37">
        <v>44308</v>
      </c>
      <c r="C903" s="34">
        <f t="shared" si="0"/>
        <v>2.4998241758260945E-2</v>
      </c>
      <c r="D903">
        <v>99.993680999999995</v>
      </c>
    </row>
    <row r="904" spans="2:4" x14ac:dyDescent="0.25">
      <c r="B904" s="37">
        <v>44315</v>
      </c>
      <c r="C904" s="34">
        <f t="shared" si="0"/>
        <v>2.0001758241743106E-2</v>
      </c>
      <c r="D904">
        <v>99.994944000000004</v>
      </c>
    </row>
    <row r="905" spans="2:4" x14ac:dyDescent="0.25">
      <c r="B905" s="37">
        <v>44322</v>
      </c>
      <c r="C905" s="34">
        <f t="shared" si="0"/>
        <v>1.5001318681335439E-2</v>
      </c>
      <c r="D905">
        <v>99.996207999999996</v>
      </c>
    </row>
    <row r="906" spans="2:4" x14ac:dyDescent="0.25">
      <c r="B906" s="37">
        <v>44329</v>
      </c>
      <c r="C906" s="34">
        <f t="shared" si="0"/>
        <v>1.5001318681335439E-2</v>
      </c>
      <c r="D906">
        <v>99.996207999999996</v>
      </c>
    </row>
    <row r="907" spans="2:4" x14ac:dyDescent="0.25">
      <c r="B907" s="37">
        <v>44336</v>
      </c>
      <c r="C907" s="34">
        <f t="shared" si="0"/>
        <v>1.5001318681335439E-2</v>
      </c>
      <c r="D907">
        <v>99.996207999999996</v>
      </c>
    </row>
    <row r="908" spans="2:4" x14ac:dyDescent="0.25">
      <c r="B908" s="37">
        <v>44343</v>
      </c>
      <c r="C908" s="34">
        <f t="shared" si="0"/>
        <v>1.5001318681335439E-2</v>
      </c>
      <c r="D908">
        <v>99.996207999999996</v>
      </c>
    </row>
    <row r="909" spans="2:4" x14ac:dyDescent="0.25">
      <c r="B909" s="37">
        <v>44350</v>
      </c>
      <c r="C909" s="34">
        <f t="shared" si="0"/>
        <v>2.0001758241743106E-2</v>
      </c>
      <c r="D909">
        <v>99.994944000000004</v>
      </c>
    </row>
    <row r="910" spans="2:4" x14ac:dyDescent="0.25">
      <c r="B910" s="37">
        <v>44357</v>
      </c>
      <c r="C910" s="34">
        <f t="shared" si="0"/>
        <v>2.4998241758260945E-2</v>
      </c>
      <c r="D910">
        <v>99.993680999999995</v>
      </c>
    </row>
    <row r="911" spans="2:4" x14ac:dyDescent="0.25">
      <c r="B911" s="37">
        <v>44364</v>
      </c>
      <c r="C911" s="34">
        <f t="shared" si="0"/>
        <v>2.4998241758260945E-2</v>
      </c>
      <c r="D911">
        <v>99.993680999999995</v>
      </c>
    </row>
    <row r="912" spans="2:4" x14ac:dyDescent="0.25">
      <c r="B912" s="37">
        <v>44371</v>
      </c>
      <c r="C912" s="34">
        <f t="shared" si="0"/>
        <v>4.5000000000004051E-2</v>
      </c>
      <c r="D912">
        <v>99.988624999999999</v>
      </c>
    </row>
    <row r="913" spans="2:4" x14ac:dyDescent="0.25">
      <c r="B913" s="37">
        <v>44378</v>
      </c>
      <c r="C913" s="34">
        <f t="shared" si="0"/>
        <v>5.0000439560411711E-2</v>
      </c>
      <c r="D913">
        <v>99.987361000000007</v>
      </c>
    </row>
    <row r="914" spans="2:4" x14ac:dyDescent="0.25">
      <c r="B914" s="37">
        <v>44385</v>
      </c>
      <c r="C914" s="34">
        <f t="shared" si="0"/>
        <v>5.0000439560411711E-2</v>
      </c>
      <c r="D914">
        <v>99.987361000000007</v>
      </c>
    </row>
    <row r="915" spans="2:4" x14ac:dyDescent="0.25">
      <c r="B915" s="37">
        <v>44392</v>
      </c>
      <c r="C915" s="34">
        <f t="shared" si="0"/>
        <v>5.0000439560411711E-2</v>
      </c>
      <c r="D915">
        <v>99.987361000000007</v>
      </c>
    </row>
    <row r="916" spans="2:4" x14ac:dyDescent="0.25">
      <c r="B916" s="37">
        <v>44399</v>
      </c>
      <c r="C916" s="34">
        <f t="shared" si="0"/>
        <v>5.0000439560411711E-2</v>
      </c>
      <c r="D916">
        <v>99.987361000000007</v>
      </c>
    </row>
    <row r="917" spans="2:4" x14ac:dyDescent="0.25">
      <c r="B917" s="39">
        <v>44406</v>
      </c>
      <c r="C917" s="34">
        <f t="shared" si="0"/>
        <v>5.0000439560411711E-2</v>
      </c>
      <c r="D917" s="41">
        <v>99.987361000000007</v>
      </c>
    </row>
    <row r="918" spans="2:4" x14ac:dyDescent="0.25">
      <c r="B918" s="39">
        <v>44413</v>
      </c>
      <c r="C918" s="34">
        <f t="shared" si="0"/>
        <v>5.0000439560411711E-2</v>
      </c>
      <c r="D918" s="41">
        <v>99.987361000000007</v>
      </c>
    </row>
    <row r="919" spans="2:4" x14ac:dyDescent="0.25">
      <c r="B919" s="39">
        <v>44420</v>
      </c>
      <c r="C919" s="34">
        <f t="shared" si="0"/>
        <v>5.0550329670318958E-2</v>
      </c>
      <c r="D919" s="41">
        <v>99.987222000000003</v>
      </c>
    </row>
    <row r="920" spans="2:4" x14ac:dyDescent="0.25">
      <c r="B920" s="39">
        <v>44427</v>
      </c>
      <c r="C920" s="34">
        <f t="shared" si="0"/>
        <v>6.9998241758264995E-2</v>
      </c>
      <c r="D920" s="41">
        <v>99.982305999999994</v>
      </c>
    </row>
    <row r="921" spans="2:4" x14ac:dyDescent="0.25">
      <c r="B921" s="39">
        <v>44434</v>
      </c>
      <c r="C921" s="34">
        <f t="shared" si="0"/>
        <v>5.5606153846140066E-2</v>
      </c>
      <c r="D921" s="41">
        <v>99.985944000000003</v>
      </c>
    </row>
    <row r="922" spans="2:4" x14ac:dyDescent="0.25">
      <c r="B922" s="39">
        <v>44441</v>
      </c>
      <c r="C922" s="34">
        <f t="shared" si="0"/>
        <v>4.5000000000004051E-2</v>
      </c>
      <c r="D922" s="41">
        <v>99.988624999999999</v>
      </c>
    </row>
    <row r="923" spans="2:4" x14ac:dyDescent="0.25">
      <c r="B923" s="39">
        <v>44446</v>
      </c>
      <c r="C923" s="34">
        <f t="shared" si="0"/>
        <v>4.5000000000004051E-2</v>
      </c>
      <c r="D923" s="41">
        <v>99.988624999999999</v>
      </c>
    </row>
    <row r="924" spans="2:4" x14ac:dyDescent="0.25">
      <c r="B924" s="39">
        <v>44452</v>
      </c>
      <c r="C924" s="34">
        <f t="shared" si="0"/>
        <v>3.9999560439540165E-2</v>
      </c>
      <c r="D924" s="41">
        <v>99.989889000000005</v>
      </c>
    </row>
    <row r="925" spans="2:4" x14ac:dyDescent="0.25">
      <c r="B925" s="39">
        <v>44459</v>
      </c>
      <c r="C925" s="34">
        <f t="shared" si="0"/>
        <v>3.4999120879132498E-2</v>
      </c>
      <c r="D925" s="41">
        <v>99.991152999999997</v>
      </c>
    </row>
    <row r="926" spans="2:4" x14ac:dyDescent="0.25">
      <c r="B926" s="39">
        <v>44466</v>
      </c>
      <c r="C926" s="34">
        <f t="shared" si="0"/>
        <v>3.4999120879132498E-2</v>
      </c>
      <c r="D926" s="41">
        <v>99.991152999999997</v>
      </c>
    </row>
    <row r="927" spans="2:4" x14ac:dyDescent="0.25">
      <c r="B927" s="39">
        <v>44473</v>
      </c>
      <c r="C927" s="34">
        <f t="shared" si="0"/>
        <v>3.9999560439540165E-2</v>
      </c>
      <c r="D927" s="41">
        <v>99.989889000000005</v>
      </c>
    </row>
    <row r="928" spans="2:4" x14ac:dyDescent="0.25">
      <c r="B928" s="39">
        <v>44481</v>
      </c>
      <c r="C928" s="34">
        <f t="shared" si="0"/>
        <v>5.0000439560411711E-2</v>
      </c>
      <c r="D928" s="41">
        <v>99.987361000000007</v>
      </c>
    </row>
    <row r="929" spans="2:4" x14ac:dyDescent="0.25">
      <c r="B929" s="39">
        <v>44487</v>
      </c>
      <c r="C929" s="34">
        <f t="shared" si="0"/>
        <v>5.5000879120875604E-2</v>
      </c>
      <c r="D929" s="41">
        <v>99.986097000000001</v>
      </c>
    </row>
    <row r="930" spans="2:4" x14ac:dyDescent="0.25">
      <c r="B930" s="39">
        <v>44494</v>
      </c>
      <c r="C930" s="34">
        <f t="shared" si="0"/>
        <v>5.5000879120875604E-2</v>
      </c>
      <c r="D930" s="41">
        <v>99.986097000000001</v>
      </c>
    </row>
    <row r="931" spans="2:4" x14ac:dyDescent="0.25">
      <c r="B931" s="1">
        <v>44501</v>
      </c>
      <c r="C931" s="34">
        <f t="shared" si="0"/>
        <v>5.0000439560411711E-2</v>
      </c>
      <c r="D931" s="41">
        <v>99.987361000000007</v>
      </c>
    </row>
    <row r="932" spans="2:4" x14ac:dyDescent="0.25">
      <c r="B932" s="1">
        <v>44508</v>
      </c>
      <c r="C932" s="34">
        <f t="shared" si="0"/>
        <v>4.4505494505510244E-2</v>
      </c>
      <c r="D932">
        <v>99.988749999999996</v>
      </c>
    </row>
    <row r="933" spans="2:4" x14ac:dyDescent="0.25">
      <c r="B933" s="1">
        <v>44515</v>
      </c>
      <c r="C933" s="34">
        <f t="shared" si="0"/>
        <v>4.5000000000004051E-2</v>
      </c>
      <c r="D933">
        <v>99.988624999999999</v>
      </c>
    </row>
    <row r="934" spans="2:4" x14ac:dyDescent="0.25">
      <c r="B934" s="1">
        <v>44522</v>
      </c>
      <c r="C934" s="34">
        <f t="shared" si="0"/>
        <v>4.9450549450560682E-2</v>
      </c>
      <c r="D934">
        <v>99.987499999999997</v>
      </c>
    </row>
    <row r="935" spans="2:4" x14ac:dyDescent="0.25">
      <c r="B935" s="1">
        <v>44529</v>
      </c>
      <c r="C935" s="34">
        <f t="shared" si="0"/>
        <v>5.0000439560411711E-2</v>
      </c>
      <c r="D935">
        <v>99.987361000000007</v>
      </c>
    </row>
    <row r="936" spans="2:4" x14ac:dyDescent="0.25">
      <c r="B936" s="1">
        <v>44536</v>
      </c>
      <c r="C936" s="34">
        <f t="shared" si="0"/>
        <v>5.5000879120875604E-2</v>
      </c>
      <c r="D936">
        <v>99.986097000000001</v>
      </c>
    </row>
    <row r="937" spans="2:4" x14ac:dyDescent="0.25">
      <c r="B937" s="1">
        <v>44543</v>
      </c>
      <c r="C937" s="34">
        <f t="shared" si="0"/>
        <v>5.5000879120875604E-2</v>
      </c>
      <c r="D937">
        <v>99.986097000000001</v>
      </c>
    </row>
    <row r="938" spans="2:4" x14ac:dyDescent="0.25">
      <c r="B938" s="1">
        <v>44550</v>
      </c>
      <c r="C938" s="34">
        <f t="shared" si="0"/>
        <v>7.4998681318672655E-2</v>
      </c>
      <c r="D938">
        <v>99.981042000000002</v>
      </c>
    </row>
    <row r="939" spans="2:4" x14ac:dyDescent="0.25">
      <c r="B939" s="1">
        <v>44557</v>
      </c>
      <c r="C939" s="34">
        <f t="shared" ref="C939:C943" si="1">(100-D939)/100*360/91*100</f>
        <v>8.4999560439544194E-2</v>
      </c>
      <c r="D939">
        <v>99.978514000000004</v>
      </c>
    </row>
    <row r="940" spans="2:4" x14ac:dyDescent="0.25">
      <c r="B940" s="1">
        <v>44564</v>
      </c>
      <c r="C940" s="34">
        <f t="shared" si="1"/>
        <v>9.0000000000008101E-2</v>
      </c>
      <c r="D940">
        <v>99.977249999999998</v>
      </c>
    </row>
    <row r="941" spans="2:4" x14ac:dyDescent="0.25">
      <c r="B941" s="1">
        <v>44571</v>
      </c>
      <c r="C941" s="34">
        <f t="shared" si="1"/>
        <v>0.11999868131867669</v>
      </c>
      <c r="D941">
        <v>99.969667000000001</v>
      </c>
    </row>
    <row r="942" spans="2:4" x14ac:dyDescent="0.25">
      <c r="B942" s="1">
        <v>44579</v>
      </c>
      <c r="C942" s="34">
        <f t="shared" si="1"/>
        <v>0.16999912087914462</v>
      </c>
      <c r="D942">
        <v>99.957027999999994</v>
      </c>
    </row>
    <row r="943" spans="2:4" x14ac:dyDescent="0.25">
      <c r="B943" s="1">
        <v>44585</v>
      </c>
      <c r="C943" s="34">
        <f t="shared" si="1"/>
        <v>0.19000087912088773</v>
      </c>
      <c r="D943">
        <v>99.951971999999998</v>
      </c>
    </row>
  </sheetData>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3:B4517"/>
  <sheetViews>
    <sheetView topLeftCell="A4193" workbookViewId="0">
      <selection activeCell="K4223" sqref="K4223"/>
    </sheetView>
  </sheetViews>
  <sheetFormatPr defaultRowHeight="15" x14ac:dyDescent="0.25"/>
  <cols>
    <col min="1" max="1" width="13.140625" bestFit="1" customWidth="1"/>
    <col min="2" max="2" width="16.85546875" bestFit="1" customWidth="1"/>
    <col min="3" max="4" width="12" bestFit="1" customWidth="1"/>
    <col min="5" max="5" width="17" bestFit="1" customWidth="1"/>
    <col min="6" max="6" width="18" bestFit="1" customWidth="1"/>
    <col min="7" max="7" width="13.85546875" bestFit="1" customWidth="1"/>
    <col min="8" max="9" width="13.5703125" customWidth="1"/>
    <col min="10" max="10" width="13.7109375" bestFit="1" customWidth="1"/>
    <col min="11" max="11" width="13.7109375" customWidth="1"/>
  </cols>
  <sheetData>
    <row r="3" spans="1:2" x14ac:dyDescent="0.25">
      <c r="A3" s="22" t="s">
        <v>6</v>
      </c>
      <c r="B3" t="s">
        <v>61</v>
      </c>
    </row>
    <row r="4" spans="1:2" x14ac:dyDescent="0.25">
      <c r="A4" s="21">
        <v>38072</v>
      </c>
      <c r="B4" s="23"/>
    </row>
    <row r="5" spans="1:2" x14ac:dyDescent="0.25">
      <c r="A5" s="21">
        <v>38075</v>
      </c>
      <c r="B5" s="23"/>
    </row>
    <row r="6" spans="1:2" x14ac:dyDescent="0.25">
      <c r="A6" s="21">
        <v>38076</v>
      </c>
      <c r="B6" s="23"/>
    </row>
    <row r="7" spans="1:2" x14ac:dyDescent="0.25">
      <c r="A7" s="21">
        <v>38077</v>
      </c>
      <c r="B7" s="23"/>
    </row>
    <row r="8" spans="1:2" x14ac:dyDescent="0.25">
      <c r="A8" s="21">
        <v>38078</v>
      </c>
      <c r="B8" s="23"/>
    </row>
    <row r="9" spans="1:2" x14ac:dyDescent="0.25">
      <c r="A9" s="21">
        <v>38079</v>
      </c>
      <c r="B9" s="23"/>
    </row>
    <row r="10" spans="1:2" x14ac:dyDescent="0.25">
      <c r="A10" s="21">
        <v>38082</v>
      </c>
      <c r="B10" s="23"/>
    </row>
    <row r="11" spans="1:2" x14ac:dyDescent="0.25">
      <c r="A11" s="21">
        <v>38083</v>
      </c>
      <c r="B11" s="23"/>
    </row>
    <row r="12" spans="1:2" x14ac:dyDescent="0.25">
      <c r="A12" s="21">
        <v>38084</v>
      </c>
      <c r="B12" s="23"/>
    </row>
    <row r="13" spans="1:2" x14ac:dyDescent="0.25">
      <c r="A13" s="21">
        <v>38085</v>
      </c>
      <c r="B13" s="23"/>
    </row>
    <row r="14" spans="1:2" x14ac:dyDescent="0.25">
      <c r="A14" s="21">
        <v>38089</v>
      </c>
      <c r="B14" s="23"/>
    </row>
    <row r="15" spans="1:2" x14ac:dyDescent="0.25">
      <c r="A15" s="21">
        <v>38090</v>
      </c>
      <c r="B15" s="23"/>
    </row>
    <row r="16" spans="1:2" x14ac:dyDescent="0.25">
      <c r="A16" s="21">
        <v>38091</v>
      </c>
      <c r="B16" s="23"/>
    </row>
    <row r="17" spans="1:2" x14ac:dyDescent="0.25">
      <c r="A17" s="21">
        <v>38092</v>
      </c>
      <c r="B17" s="23"/>
    </row>
    <row r="18" spans="1:2" x14ac:dyDescent="0.25">
      <c r="A18" s="21">
        <v>38093</v>
      </c>
      <c r="B18" s="23"/>
    </row>
    <row r="19" spans="1:2" x14ac:dyDescent="0.25">
      <c r="A19" s="21">
        <v>38096</v>
      </c>
      <c r="B19" s="23"/>
    </row>
    <row r="20" spans="1:2" x14ac:dyDescent="0.25">
      <c r="A20" s="21">
        <v>38097</v>
      </c>
      <c r="B20" s="23"/>
    </row>
    <row r="21" spans="1:2" x14ac:dyDescent="0.25">
      <c r="A21" s="21">
        <v>38098</v>
      </c>
      <c r="B21" s="23"/>
    </row>
    <row r="22" spans="1:2" x14ac:dyDescent="0.25">
      <c r="A22" s="21">
        <v>38099</v>
      </c>
      <c r="B22" s="23"/>
    </row>
    <row r="23" spans="1:2" x14ac:dyDescent="0.25">
      <c r="A23" s="21">
        <v>38100</v>
      </c>
      <c r="B23" s="23"/>
    </row>
    <row r="24" spans="1:2" x14ac:dyDescent="0.25">
      <c r="A24" s="21">
        <v>38103</v>
      </c>
      <c r="B24" s="23"/>
    </row>
    <row r="25" spans="1:2" x14ac:dyDescent="0.25">
      <c r="A25" s="21">
        <v>38104</v>
      </c>
      <c r="B25" s="23"/>
    </row>
    <row r="26" spans="1:2" x14ac:dyDescent="0.25">
      <c r="A26" s="21">
        <v>38105</v>
      </c>
      <c r="B26" s="23"/>
    </row>
    <row r="27" spans="1:2" x14ac:dyDescent="0.25">
      <c r="A27" s="21">
        <v>38106</v>
      </c>
      <c r="B27" s="23"/>
    </row>
    <row r="28" spans="1:2" x14ac:dyDescent="0.25">
      <c r="A28" s="21">
        <v>38107</v>
      </c>
      <c r="B28" s="23"/>
    </row>
    <row r="29" spans="1:2" x14ac:dyDescent="0.25">
      <c r="A29" s="21">
        <v>38110</v>
      </c>
      <c r="B29" s="23"/>
    </row>
    <row r="30" spans="1:2" x14ac:dyDescent="0.25">
      <c r="A30" s="21">
        <v>38111</v>
      </c>
      <c r="B30" s="23"/>
    </row>
    <row r="31" spans="1:2" x14ac:dyDescent="0.25">
      <c r="A31" s="21">
        <v>38112</v>
      </c>
      <c r="B31" s="23"/>
    </row>
    <row r="32" spans="1:2" x14ac:dyDescent="0.25">
      <c r="A32" s="21">
        <v>38113</v>
      </c>
      <c r="B32" s="23"/>
    </row>
    <row r="33" spans="1:2" x14ac:dyDescent="0.25">
      <c r="A33" s="21">
        <v>38114</v>
      </c>
      <c r="B33" s="23"/>
    </row>
    <row r="34" spans="1:2" x14ac:dyDescent="0.25">
      <c r="A34" s="21">
        <v>38117</v>
      </c>
      <c r="B34" s="23"/>
    </row>
    <row r="35" spans="1:2" x14ac:dyDescent="0.25">
      <c r="A35" s="21">
        <v>38118</v>
      </c>
      <c r="B35" s="23"/>
    </row>
    <row r="36" spans="1:2" x14ac:dyDescent="0.25">
      <c r="A36" s="21">
        <v>38119</v>
      </c>
      <c r="B36" s="23"/>
    </row>
    <row r="37" spans="1:2" x14ac:dyDescent="0.25">
      <c r="A37" s="21">
        <v>38120</v>
      </c>
      <c r="B37" s="23"/>
    </row>
    <row r="38" spans="1:2" x14ac:dyDescent="0.25">
      <c r="A38" s="21">
        <v>38121</v>
      </c>
      <c r="B38" s="23"/>
    </row>
    <row r="39" spans="1:2" x14ac:dyDescent="0.25">
      <c r="A39" s="21">
        <v>38124</v>
      </c>
      <c r="B39" s="23"/>
    </row>
    <row r="40" spans="1:2" x14ac:dyDescent="0.25">
      <c r="A40" s="21">
        <v>38125</v>
      </c>
      <c r="B40" s="23"/>
    </row>
    <row r="41" spans="1:2" x14ac:dyDescent="0.25">
      <c r="A41" s="21">
        <v>38126</v>
      </c>
      <c r="B41" s="23"/>
    </row>
    <row r="42" spans="1:2" x14ac:dyDescent="0.25">
      <c r="A42" s="21">
        <v>38127</v>
      </c>
      <c r="B42" s="23"/>
    </row>
    <row r="43" spans="1:2" x14ac:dyDescent="0.25">
      <c r="A43" s="21">
        <v>38128</v>
      </c>
      <c r="B43" s="23"/>
    </row>
    <row r="44" spans="1:2" x14ac:dyDescent="0.25">
      <c r="A44" s="21">
        <v>38131</v>
      </c>
      <c r="B44" s="23"/>
    </row>
    <row r="45" spans="1:2" x14ac:dyDescent="0.25">
      <c r="A45" s="21">
        <v>38132</v>
      </c>
      <c r="B45" s="23"/>
    </row>
    <row r="46" spans="1:2" x14ac:dyDescent="0.25">
      <c r="A46" s="21">
        <v>38133</v>
      </c>
      <c r="B46" s="23"/>
    </row>
    <row r="47" spans="1:2" x14ac:dyDescent="0.25">
      <c r="A47" s="21">
        <v>38134</v>
      </c>
      <c r="B47" s="23"/>
    </row>
    <row r="48" spans="1:2" x14ac:dyDescent="0.25">
      <c r="A48" s="21">
        <v>38135</v>
      </c>
      <c r="B48" s="23"/>
    </row>
    <row r="49" spans="1:2" x14ac:dyDescent="0.25">
      <c r="A49" s="21">
        <v>38139</v>
      </c>
      <c r="B49" s="23"/>
    </row>
    <row r="50" spans="1:2" x14ac:dyDescent="0.25">
      <c r="A50" s="21">
        <v>38140</v>
      </c>
      <c r="B50" s="23"/>
    </row>
    <row r="51" spans="1:2" x14ac:dyDescent="0.25">
      <c r="A51" s="21">
        <v>38141</v>
      </c>
      <c r="B51" s="23"/>
    </row>
    <row r="52" spans="1:2" x14ac:dyDescent="0.25">
      <c r="A52" s="21">
        <v>38142</v>
      </c>
      <c r="B52" s="23"/>
    </row>
    <row r="53" spans="1:2" x14ac:dyDescent="0.25">
      <c r="A53" s="21">
        <v>38145</v>
      </c>
      <c r="B53" s="23"/>
    </row>
    <row r="54" spans="1:2" x14ac:dyDescent="0.25">
      <c r="A54" s="21">
        <v>38146</v>
      </c>
      <c r="B54" s="23"/>
    </row>
    <row r="55" spans="1:2" x14ac:dyDescent="0.25">
      <c r="A55" s="21">
        <v>38147</v>
      </c>
      <c r="B55" s="23"/>
    </row>
    <row r="56" spans="1:2" x14ac:dyDescent="0.25">
      <c r="A56" s="21">
        <v>38148</v>
      </c>
      <c r="B56" s="23"/>
    </row>
    <row r="57" spans="1:2" x14ac:dyDescent="0.25">
      <c r="A57" s="21">
        <v>38152</v>
      </c>
      <c r="B57" s="23"/>
    </row>
    <row r="58" spans="1:2" x14ac:dyDescent="0.25">
      <c r="A58" s="21">
        <v>38153</v>
      </c>
      <c r="B58" s="23"/>
    </row>
    <row r="59" spans="1:2" x14ac:dyDescent="0.25">
      <c r="A59" s="21">
        <v>38154</v>
      </c>
      <c r="B59" s="23"/>
    </row>
    <row r="60" spans="1:2" x14ac:dyDescent="0.25">
      <c r="A60" s="21">
        <v>38155</v>
      </c>
      <c r="B60" s="23"/>
    </row>
    <row r="61" spans="1:2" x14ac:dyDescent="0.25">
      <c r="A61" s="21">
        <v>38156</v>
      </c>
      <c r="B61" s="23"/>
    </row>
    <row r="62" spans="1:2" x14ac:dyDescent="0.25">
      <c r="A62" s="21">
        <v>38159</v>
      </c>
      <c r="B62" s="23"/>
    </row>
    <row r="63" spans="1:2" x14ac:dyDescent="0.25">
      <c r="A63" s="21">
        <v>38160</v>
      </c>
      <c r="B63" s="23"/>
    </row>
    <row r="64" spans="1:2" x14ac:dyDescent="0.25">
      <c r="A64" s="21">
        <v>38161</v>
      </c>
      <c r="B64" s="23"/>
    </row>
    <row r="65" spans="1:2" x14ac:dyDescent="0.25">
      <c r="A65" s="21">
        <v>38162</v>
      </c>
      <c r="B65" s="23"/>
    </row>
    <row r="66" spans="1:2" x14ac:dyDescent="0.25">
      <c r="A66" s="21">
        <v>38163</v>
      </c>
      <c r="B66" s="23"/>
    </row>
    <row r="67" spans="1:2" x14ac:dyDescent="0.25">
      <c r="A67" s="21">
        <v>38166</v>
      </c>
      <c r="B67" s="23"/>
    </row>
    <row r="68" spans="1:2" x14ac:dyDescent="0.25">
      <c r="A68" s="21">
        <v>38167</v>
      </c>
      <c r="B68" s="23"/>
    </row>
    <row r="69" spans="1:2" x14ac:dyDescent="0.25">
      <c r="A69" s="21">
        <v>38168</v>
      </c>
      <c r="B69" s="23"/>
    </row>
    <row r="70" spans="1:2" x14ac:dyDescent="0.25">
      <c r="A70" s="21">
        <v>38169</v>
      </c>
      <c r="B70" s="23"/>
    </row>
    <row r="71" spans="1:2" x14ac:dyDescent="0.25">
      <c r="A71" s="21">
        <v>38170</v>
      </c>
      <c r="B71" s="23"/>
    </row>
    <row r="72" spans="1:2" x14ac:dyDescent="0.25">
      <c r="A72" s="21">
        <v>38174</v>
      </c>
      <c r="B72" s="23"/>
    </row>
    <row r="73" spans="1:2" x14ac:dyDescent="0.25">
      <c r="A73" s="21">
        <v>38175</v>
      </c>
      <c r="B73" s="23"/>
    </row>
    <row r="74" spans="1:2" x14ac:dyDescent="0.25">
      <c r="A74" s="21">
        <v>38176</v>
      </c>
      <c r="B74" s="23"/>
    </row>
    <row r="75" spans="1:2" x14ac:dyDescent="0.25">
      <c r="A75" s="21">
        <v>38177</v>
      </c>
      <c r="B75" s="23"/>
    </row>
    <row r="76" spans="1:2" x14ac:dyDescent="0.25">
      <c r="A76" s="21">
        <v>38180</v>
      </c>
      <c r="B76" s="23"/>
    </row>
    <row r="77" spans="1:2" x14ac:dyDescent="0.25">
      <c r="A77" s="21">
        <v>38181</v>
      </c>
      <c r="B77" s="23"/>
    </row>
    <row r="78" spans="1:2" x14ac:dyDescent="0.25">
      <c r="A78" s="21">
        <v>38182</v>
      </c>
      <c r="B78" s="23"/>
    </row>
    <row r="79" spans="1:2" x14ac:dyDescent="0.25">
      <c r="A79" s="21">
        <v>38183</v>
      </c>
      <c r="B79" s="23"/>
    </row>
    <row r="80" spans="1:2" x14ac:dyDescent="0.25">
      <c r="A80" s="21">
        <v>38184</v>
      </c>
      <c r="B80" s="23"/>
    </row>
    <row r="81" spans="1:2" x14ac:dyDescent="0.25">
      <c r="A81" s="21">
        <v>38187</v>
      </c>
      <c r="B81" s="23"/>
    </row>
    <row r="82" spans="1:2" x14ac:dyDescent="0.25">
      <c r="A82" s="21">
        <v>38188</v>
      </c>
      <c r="B82" s="23"/>
    </row>
    <row r="83" spans="1:2" x14ac:dyDescent="0.25">
      <c r="A83" s="21">
        <v>38189</v>
      </c>
      <c r="B83" s="23"/>
    </row>
    <row r="84" spans="1:2" x14ac:dyDescent="0.25">
      <c r="A84" s="21">
        <v>38190</v>
      </c>
      <c r="B84" s="23"/>
    </row>
    <row r="85" spans="1:2" x14ac:dyDescent="0.25">
      <c r="A85" s="21">
        <v>38191</v>
      </c>
      <c r="B85" s="23"/>
    </row>
    <row r="86" spans="1:2" x14ac:dyDescent="0.25">
      <c r="A86" s="21">
        <v>38194</v>
      </c>
      <c r="B86" s="23"/>
    </row>
    <row r="87" spans="1:2" x14ac:dyDescent="0.25">
      <c r="A87" s="21">
        <v>38195</v>
      </c>
      <c r="B87" s="23"/>
    </row>
    <row r="88" spans="1:2" x14ac:dyDescent="0.25">
      <c r="A88" s="21">
        <v>38196</v>
      </c>
      <c r="B88" s="23"/>
    </row>
    <row r="89" spans="1:2" x14ac:dyDescent="0.25">
      <c r="A89" s="21">
        <v>38197</v>
      </c>
      <c r="B89" s="23"/>
    </row>
    <row r="90" spans="1:2" x14ac:dyDescent="0.25">
      <c r="A90" s="21">
        <v>38198</v>
      </c>
      <c r="B90" s="23"/>
    </row>
    <row r="91" spans="1:2" x14ac:dyDescent="0.25">
      <c r="A91" s="21">
        <v>38201</v>
      </c>
      <c r="B91" s="23"/>
    </row>
    <row r="92" spans="1:2" x14ac:dyDescent="0.25">
      <c r="A92" s="21">
        <v>38202</v>
      </c>
      <c r="B92" s="23"/>
    </row>
    <row r="93" spans="1:2" x14ac:dyDescent="0.25">
      <c r="A93" s="21">
        <v>38203</v>
      </c>
      <c r="B93" s="23"/>
    </row>
    <row r="94" spans="1:2" x14ac:dyDescent="0.25">
      <c r="A94" s="21">
        <v>38204</v>
      </c>
      <c r="B94" s="23"/>
    </row>
    <row r="95" spans="1:2" x14ac:dyDescent="0.25">
      <c r="A95" s="21">
        <v>38205</v>
      </c>
      <c r="B95" s="23"/>
    </row>
    <row r="96" spans="1:2" x14ac:dyDescent="0.25">
      <c r="A96" s="21">
        <v>38208</v>
      </c>
      <c r="B96" s="23"/>
    </row>
    <row r="97" spans="1:2" x14ac:dyDescent="0.25">
      <c r="A97" s="21">
        <v>38209</v>
      </c>
      <c r="B97" s="23"/>
    </row>
    <row r="98" spans="1:2" x14ac:dyDescent="0.25">
      <c r="A98" s="21">
        <v>38210</v>
      </c>
      <c r="B98" s="23"/>
    </row>
    <row r="99" spans="1:2" x14ac:dyDescent="0.25">
      <c r="A99" s="21">
        <v>38211</v>
      </c>
      <c r="B99" s="23"/>
    </row>
    <row r="100" spans="1:2" x14ac:dyDescent="0.25">
      <c r="A100" s="21">
        <v>38212</v>
      </c>
      <c r="B100" s="23"/>
    </row>
    <row r="101" spans="1:2" x14ac:dyDescent="0.25">
      <c r="A101" s="21">
        <v>38215</v>
      </c>
      <c r="B101" s="23"/>
    </row>
    <row r="102" spans="1:2" x14ac:dyDescent="0.25">
      <c r="A102" s="21">
        <v>38216</v>
      </c>
      <c r="B102" s="23"/>
    </row>
    <row r="103" spans="1:2" x14ac:dyDescent="0.25">
      <c r="A103" s="21">
        <v>38217</v>
      </c>
      <c r="B103" s="23"/>
    </row>
    <row r="104" spans="1:2" x14ac:dyDescent="0.25">
      <c r="A104" s="21">
        <v>38218</v>
      </c>
      <c r="B104" s="23"/>
    </row>
    <row r="105" spans="1:2" x14ac:dyDescent="0.25">
      <c r="A105" s="21">
        <v>38219</v>
      </c>
      <c r="B105" s="23"/>
    </row>
    <row r="106" spans="1:2" x14ac:dyDescent="0.25">
      <c r="A106" s="21">
        <v>38222</v>
      </c>
      <c r="B106" s="23"/>
    </row>
    <row r="107" spans="1:2" x14ac:dyDescent="0.25">
      <c r="A107" s="21">
        <v>38223</v>
      </c>
      <c r="B107" s="23"/>
    </row>
    <row r="108" spans="1:2" x14ac:dyDescent="0.25">
      <c r="A108" s="21">
        <v>38224</v>
      </c>
      <c r="B108" s="23"/>
    </row>
    <row r="109" spans="1:2" x14ac:dyDescent="0.25">
      <c r="A109" s="21">
        <v>38225</v>
      </c>
      <c r="B109" s="23"/>
    </row>
    <row r="110" spans="1:2" x14ac:dyDescent="0.25">
      <c r="A110" s="21">
        <v>38226</v>
      </c>
      <c r="B110" s="23"/>
    </row>
    <row r="111" spans="1:2" x14ac:dyDescent="0.25">
      <c r="A111" s="21">
        <v>38229</v>
      </c>
      <c r="B111" s="23"/>
    </row>
    <row r="112" spans="1:2" x14ac:dyDescent="0.25">
      <c r="A112" s="21">
        <v>38230</v>
      </c>
      <c r="B112" s="23"/>
    </row>
    <row r="113" spans="1:2" x14ac:dyDescent="0.25">
      <c r="A113" s="21">
        <v>38231</v>
      </c>
      <c r="B113" s="23"/>
    </row>
    <row r="114" spans="1:2" x14ac:dyDescent="0.25">
      <c r="A114" s="21">
        <v>38232</v>
      </c>
      <c r="B114" s="23"/>
    </row>
    <row r="115" spans="1:2" x14ac:dyDescent="0.25">
      <c r="A115" s="21">
        <v>38233</v>
      </c>
      <c r="B115" s="23"/>
    </row>
    <row r="116" spans="1:2" x14ac:dyDescent="0.25">
      <c r="A116" s="21">
        <v>38237</v>
      </c>
      <c r="B116" s="23"/>
    </row>
    <row r="117" spans="1:2" x14ac:dyDescent="0.25">
      <c r="A117" s="21">
        <v>38238</v>
      </c>
      <c r="B117" s="23"/>
    </row>
    <row r="118" spans="1:2" x14ac:dyDescent="0.25">
      <c r="A118" s="21">
        <v>38239</v>
      </c>
      <c r="B118" s="23"/>
    </row>
    <row r="119" spans="1:2" x14ac:dyDescent="0.25">
      <c r="A119" s="21">
        <v>38240</v>
      </c>
      <c r="B119" s="23"/>
    </row>
    <row r="120" spans="1:2" x14ac:dyDescent="0.25">
      <c r="A120" s="21">
        <v>38243</v>
      </c>
      <c r="B120" s="23"/>
    </row>
    <row r="121" spans="1:2" x14ac:dyDescent="0.25">
      <c r="A121" s="21">
        <v>38244</v>
      </c>
      <c r="B121" s="23"/>
    </row>
    <row r="122" spans="1:2" x14ac:dyDescent="0.25">
      <c r="A122" s="21">
        <v>38245</v>
      </c>
      <c r="B122" s="23"/>
    </row>
    <row r="123" spans="1:2" x14ac:dyDescent="0.25">
      <c r="A123" s="21">
        <v>38246</v>
      </c>
      <c r="B123" s="23"/>
    </row>
    <row r="124" spans="1:2" x14ac:dyDescent="0.25">
      <c r="A124" s="21">
        <v>38247</v>
      </c>
      <c r="B124" s="23"/>
    </row>
    <row r="125" spans="1:2" x14ac:dyDescent="0.25">
      <c r="A125" s="21">
        <v>38250</v>
      </c>
      <c r="B125" s="23"/>
    </row>
    <row r="126" spans="1:2" x14ac:dyDescent="0.25">
      <c r="A126" s="21">
        <v>38251</v>
      </c>
      <c r="B126" s="23"/>
    </row>
    <row r="127" spans="1:2" x14ac:dyDescent="0.25">
      <c r="A127" s="21">
        <v>38252</v>
      </c>
      <c r="B127" s="23"/>
    </row>
    <row r="128" spans="1:2" x14ac:dyDescent="0.25">
      <c r="A128" s="21">
        <v>38253</v>
      </c>
      <c r="B128" s="23"/>
    </row>
    <row r="129" spans="1:2" x14ac:dyDescent="0.25">
      <c r="A129" s="21">
        <v>38254</v>
      </c>
      <c r="B129" s="23"/>
    </row>
    <row r="130" spans="1:2" x14ac:dyDescent="0.25">
      <c r="A130" s="21">
        <v>38257</v>
      </c>
      <c r="B130" s="23"/>
    </row>
    <row r="131" spans="1:2" x14ac:dyDescent="0.25">
      <c r="A131" s="21">
        <v>38258</v>
      </c>
      <c r="B131" s="23"/>
    </row>
    <row r="132" spans="1:2" x14ac:dyDescent="0.25">
      <c r="A132" s="21">
        <v>38259</v>
      </c>
      <c r="B132" s="23"/>
    </row>
    <row r="133" spans="1:2" x14ac:dyDescent="0.25">
      <c r="A133" s="21">
        <v>38260</v>
      </c>
      <c r="B133" s="23"/>
    </row>
    <row r="134" spans="1:2" x14ac:dyDescent="0.25">
      <c r="A134" s="21">
        <v>38261</v>
      </c>
      <c r="B134" s="23"/>
    </row>
    <row r="135" spans="1:2" x14ac:dyDescent="0.25">
      <c r="A135" s="21">
        <v>38264</v>
      </c>
      <c r="B135" s="23"/>
    </row>
    <row r="136" spans="1:2" x14ac:dyDescent="0.25">
      <c r="A136" s="21">
        <v>38265</v>
      </c>
      <c r="B136" s="23"/>
    </row>
    <row r="137" spans="1:2" x14ac:dyDescent="0.25">
      <c r="A137" s="21">
        <v>38266</v>
      </c>
      <c r="B137" s="23"/>
    </row>
    <row r="138" spans="1:2" x14ac:dyDescent="0.25">
      <c r="A138" s="21">
        <v>38267</v>
      </c>
      <c r="B138" s="23"/>
    </row>
    <row r="139" spans="1:2" x14ac:dyDescent="0.25">
      <c r="A139" s="21">
        <v>38268</v>
      </c>
      <c r="B139" s="23"/>
    </row>
    <row r="140" spans="1:2" x14ac:dyDescent="0.25">
      <c r="A140" s="21">
        <v>38271</v>
      </c>
      <c r="B140" s="23"/>
    </row>
    <row r="141" spans="1:2" x14ac:dyDescent="0.25">
      <c r="A141" s="21">
        <v>38272</v>
      </c>
      <c r="B141" s="23"/>
    </row>
    <row r="142" spans="1:2" x14ac:dyDescent="0.25">
      <c r="A142" s="21">
        <v>38273</v>
      </c>
      <c r="B142" s="23"/>
    </row>
    <row r="143" spans="1:2" x14ac:dyDescent="0.25">
      <c r="A143" s="21">
        <v>38274</v>
      </c>
      <c r="B143" s="23"/>
    </row>
    <row r="144" spans="1:2" x14ac:dyDescent="0.25">
      <c r="A144" s="21">
        <v>38275</v>
      </c>
      <c r="B144" s="23"/>
    </row>
    <row r="145" spans="1:2" x14ac:dyDescent="0.25">
      <c r="A145" s="21">
        <v>38278</v>
      </c>
      <c r="B145" s="23"/>
    </row>
    <row r="146" spans="1:2" x14ac:dyDescent="0.25">
      <c r="A146" s="21">
        <v>38279</v>
      </c>
      <c r="B146" s="23"/>
    </row>
    <row r="147" spans="1:2" x14ac:dyDescent="0.25">
      <c r="A147" s="21">
        <v>38280</v>
      </c>
      <c r="B147" s="23"/>
    </row>
    <row r="148" spans="1:2" x14ac:dyDescent="0.25">
      <c r="A148" s="21">
        <v>38281</v>
      </c>
      <c r="B148" s="23"/>
    </row>
    <row r="149" spans="1:2" x14ac:dyDescent="0.25">
      <c r="A149" s="21">
        <v>38282</v>
      </c>
      <c r="B149" s="23"/>
    </row>
    <row r="150" spans="1:2" x14ac:dyDescent="0.25">
      <c r="A150" s="21">
        <v>38285</v>
      </c>
      <c r="B150" s="23"/>
    </row>
    <row r="151" spans="1:2" x14ac:dyDescent="0.25">
      <c r="A151" s="21">
        <v>38286</v>
      </c>
      <c r="B151" s="23"/>
    </row>
    <row r="152" spans="1:2" x14ac:dyDescent="0.25">
      <c r="A152" s="21">
        <v>38287</v>
      </c>
      <c r="B152" s="23"/>
    </row>
    <row r="153" spans="1:2" x14ac:dyDescent="0.25">
      <c r="A153" s="21">
        <v>38288</v>
      </c>
      <c r="B153" s="23"/>
    </row>
    <row r="154" spans="1:2" x14ac:dyDescent="0.25">
      <c r="A154" s="21">
        <v>38289</v>
      </c>
      <c r="B154" s="23"/>
    </row>
    <row r="155" spans="1:2" x14ac:dyDescent="0.25">
      <c r="A155" s="21">
        <v>38292</v>
      </c>
      <c r="B155" s="23"/>
    </row>
    <row r="156" spans="1:2" x14ac:dyDescent="0.25">
      <c r="A156" s="21">
        <v>38293</v>
      </c>
      <c r="B156" s="23"/>
    </row>
    <row r="157" spans="1:2" x14ac:dyDescent="0.25">
      <c r="A157" s="21">
        <v>38294</v>
      </c>
      <c r="B157" s="23"/>
    </row>
    <row r="158" spans="1:2" x14ac:dyDescent="0.25">
      <c r="A158" s="21">
        <v>38295</v>
      </c>
      <c r="B158" s="23"/>
    </row>
    <row r="159" spans="1:2" x14ac:dyDescent="0.25">
      <c r="A159" s="21">
        <v>38296</v>
      </c>
      <c r="B159" s="23"/>
    </row>
    <row r="160" spans="1:2" x14ac:dyDescent="0.25">
      <c r="A160" s="21">
        <v>38299</v>
      </c>
      <c r="B160" s="23"/>
    </row>
    <row r="161" spans="1:2" x14ac:dyDescent="0.25">
      <c r="A161" s="21">
        <v>38300</v>
      </c>
      <c r="B161" s="23"/>
    </row>
    <row r="162" spans="1:2" x14ac:dyDescent="0.25">
      <c r="A162" s="21">
        <v>38301</v>
      </c>
      <c r="B162" s="23"/>
    </row>
    <row r="163" spans="1:2" x14ac:dyDescent="0.25">
      <c r="A163" s="21">
        <v>38302</v>
      </c>
      <c r="B163" s="23"/>
    </row>
    <row r="164" spans="1:2" x14ac:dyDescent="0.25">
      <c r="A164" s="21">
        <v>38303</v>
      </c>
      <c r="B164" s="23"/>
    </row>
    <row r="165" spans="1:2" x14ac:dyDescent="0.25">
      <c r="A165" s="21">
        <v>38306</v>
      </c>
      <c r="B165" s="23"/>
    </row>
    <row r="166" spans="1:2" x14ac:dyDescent="0.25">
      <c r="A166" s="21">
        <v>38307</v>
      </c>
      <c r="B166" s="23"/>
    </row>
    <row r="167" spans="1:2" x14ac:dyDescent="0.25">
      <c r="A167" s="21">
        <v>38308</v>
      </c>
      <c r="B167" s="23"/>
    </row>
    <row r="168" spans="1:2" x14ac:dyDescent="0.25">
      <c r="A168" s="21">
        <v>38309</v>
      </c>
      <c r="B168" s="23"/>
    </row>
    <row r="169" spans="1:2" x14ac:dyDescent="0.25">
      <c r="A169" s="21">
        <v>38310</v>
      </c>
      <c r="B169" s="23"/>
    </row>
    <row r="170" spans="1:2" x14ac:dyDescent="0.25">
      <c r="A170" s="21">
        <v>38313</v>
      </c>
      <c r="B170" s="23"/>
    </row>
    <row r="171" spans="1:2" x14ac:dyDescent="0.25">
      <c r="A171" s="21">
        <v>38314</v>
      </c>
      <c r="B171" s="23"/>
    </row>
    <row r="172" spans="1:2" x14ac:dyDescent="0.25">
      <c r="A172" s="21">
        <v>38315</v>
      </c>
      <c r="B172" s="23"/>
    </row>
    <row r="173" spans="1:2" x14ac:dyDescent="0.25">
      <c r="A173" s="21">
        <v>38317</v>
      </c>
      <c r="B173" s="23"/>
    </row>
    <row r="174" spans="1:2" x14ac:dyDescent="0.25">
      <c r="A174" s="21">
        <v>38320</v>
      </c>
      <c r="B174" s="23"/>
    </row>
    <row r="175" spans="1:2" x14ac:dyDescent="0.25">
      <c r="A175" s="21">
        <v>38321</v>
      </c>
      <c r="B175" s="23"/>
    </row>
    <row r="176" spans="1:2" x14ac:dyDescent="0.25">
      <c r="A176" s="21">
        <v>38322</v>
      </c>
      <c r="B176" s="23"/>
    </row>
    <row r="177" spans="1:2" x14ac:dyDescent="0.25">
      <c r="A177" s="21">
        <v>38323</v>
      </c>
      <c r="B177" s="23"/>
    </row>
    <row r="178" spans="1:2" x14ac:dyDescent="0.25">
      <c r="A178" s="21">
        <v>38324</v>
      </c>
      <c r="B178" s="23"/>
    </row>
    <row r="179" spans="1:2" x14ac:dyDescent="0.25">
      <c r="A179" s="21">
        <v>38327</v>
      </c>
      <c r="B179" s="23"/>
    </row>
    <row r="180" spans="1:2" x14ac:dyDescent="0.25">
      <c r="A180" s="21">
        <v>38328</v>
      </c>
      <c r="B180" s="23"/>
    </row>
    <row r="181" spans="1:2" x14ac:dyDescent="0.25">
      <c r="A181" s="21">
        <v>38329</v>
      </c>
      <c r="B181" s="23"/>
    </row>
    <row r="182" spans="1:2" x14ac:dyDescent="0.25">
      <c r="A182" s="21">
        <v>38330</v>
      </c>
      <c r="B182" s="23"/>
    </row>
    <row r="183" spans="1:2" x14ac:dyDescent="0.25">
      <c r="A183" s="21">
        <v>38331</v>
      </c>
      <c r="B183" s="23"/>
    </row>
    <row r="184" spans="1:2" x14ac:dyDescent="0.25">
      <c r="A184" s="21">
        <v>38334</v>
      </c>
      <c r="B184" s="23"/>
    </row>
    <row r="185" spans="1:2" x14ac:dyDescent="0.25">
      <c r="A185" s="21">
        <v>38335</v>
      </c>
      <c r="B185" s="23"/>
    </row>
    <row r="186" spans="1:2" x14ac:dyDescent="0.25">
      <c r="A186" s="21">
        <v>38336</v>
      </c>
      <c r="B186" s="23"/>
    </row>
    <row r="187" spans="1:2" x14ac:dyDescent="0.25">
      <c r="A187" s="21">
        <v>38337</v>
      </c>
      <c r="B187" s="23"/>
    </row>
    <row r="188" spans="1:2" x14ac:dyDescent="0.25">
      <c r="A188" s="21">
        <v>38338</v>
      </c>
      <c r="B188" s="23"/>
    </row>
    <row r="189" spans="1:2" x14ac:dyDescent="0.25">
      <c r="A189" s="21">
        <v>38341</v>
      </c>
      <c r="B189" s="23"/>
    </row>
    <row r="190" spans="1:2" x14ac:dyDescent="0.25">
      <c r="A190" s="21">
        <v>38342</v>
      </c>
      <c r="B190" s="23"/>
    </row>
    <row r="191" spans="1:2" x14ac:dyDescent="0.25">
      <c r="A191" s="21">
        <v>38343</v>
      </c>
      <c r="B191" s="23"/>
    </row>
    <row r="192" spans="1:2" x14ac:dyDescent="0.25">
      <c r="A192" s="21">
        <v>38344</v>
      </c>
      <c r="B192" s="23"/>
    </row>
    <row r="193" spans="1:2" x14ac:dyDescent="0.25">
      <c r="A193" s="21">
        <v>38348</v>
      </c>
      <c r="B193" s="23"/>
    </row>
    <row r="194" spans="1:2" x14ac:dyDescent="0.25">
      <c r="A194" s="21">
        <v>38349</v>
      </c>
      <c r="B194" s="23"/>
    </row>
    <row r="195" spans="1:2" x14ac:dyDescent="0.25">
      <c r="A195" s="21">
        <v>38350</v>
      </c>
      <c r="B195" s="23"/>
    </row>
    <row r="196" spans="1:2" x14ac:dyDescent="0.25">
      <c r="A196" s="21">
        <v>38351</v>
      </c>
      <c r="B196" s="23"/>
    </row>
    <row r="197" spans="1:2" x14ac:dyDescent="0.25">
      <c r="A197" s="21">
        <v>38352</v>
      </c>
      <c r="B197" s="23"/>
    </row>
    <row r="198" spans="1:2" x14ac:dyDescent="0.25">
      <c r="A198" s="21">
        <v>38355</v>
      </c>
      <c r="B198" s="23"/>
    </row>
    <row r="199" spans="1:2" x14ac:dyDescent="0.25">
      <c r="A199" s="21">
        <v>38356</v>
      </c>
      <c r="B199" s="23"/>
    </row>
    <row r="200" spans="1:2" x14ac:dyDescent="0.25">
      <c r="A200" s="21">
        <v>38357</v>
      </c>
      <c r="B200" s="23"/>
    </row>
    <row r="201" spans="1:2" x14ac:dyDescent="0.25">
      <c r="A201" s="21">
        <v>38358</v>
      </c>
      <c r="B201" s="23"/>
    </row>
    <row r="202" spans="1:2" x14ac:dyDescent="0.25">
      <c r="A202" s="21">
        <v>38359</v>
      </c>
      <c r="B202" s="23"/>
    </row>
    <row r="203" spans="1:2" x14ac:dyDescent="0.25">
      <c r="A203" s="21">
        <v>38362</v>
      </c>
      <c r="B203" s="23"/>
    </row>
    <row r="204" spans="1:2" x14ac:dyDescent="0.25">
      <c r="A204" s="21">
        <v>38363</v>
      </c>
      <c r="B204" s="23"/>
    </row>
    <row r="205" spans="1:2" x14ac:dyDescent="0.25">
      <c r="A205" s="21">
        <v>38364</v>
      </c>
      <c r="B205" s="23"/>
    </row>
    <row r="206" spans="1:2" x14ac:dyDescent="0.25">
      <c r="A206" s="21">
        <v>38365</v>
      </c>
      <c r="B206" s="23"/>
    </row>
    <row r="207" spans="1:2" x14ac:dyDescent="0.25">
      <c r="A207" s="21">
        <v>38366</v>
      </c>
      <c r="B207" s="23"/>
    </row>
    <row r="208" spans="1:2" x14ac:dyDescent="0.25">
      <c r="A208" s="21">
        <v>38370</v>
      </c>
      <c r="B208" s="23"/>
    </row>
    <row r="209" spans="1:2" x14ac:dyDescent="0.25">
      <c r="A209" s="21">
        <v>38371</v>
      </c>
      <c r="B209" s="23"/>
    </row>
    <row r="210" spans="1:2" x14ac:dyDescent="0.25">
      <c r="A210" s="21">
        <v>38372</v>
      </c>
      <c r="B210" s="23"/>
    </row>
    <row r="211" spans="1:2" x14ac:dyDescent="0.25">
      <c r="A211" s="21">
        <v>38373</v>
      </c>
      <c r="B211" s="23"/>
    </row>
    <row r="212" spans="1:2" x14ac:dyDescent="0.25">
      <c r="A212" s="21">
        <v>38376</v>
      </c>
      <c r="B212" s="23"/>
    </row>
    <row r="213" spans="1:2" x14ac:dyDescent="0.25">
      <c r="A213" s="21">
        <v>38377</v>
      </c>
      <c r="B213" s="23"/>
    </row>
    <row r="214" spans="1:2" x14ac:dyDescent="0.25">
      <c r="A214" s="21">
        <v>38378</v>
      </c>
      <c r="B214" s="23"/>
    </row>
    <row r="215" spans="1:2" x14ac:dyDescent="0.25">
      <c r="A215" s="21">
        <v>38379</v>
      </c>
      <c r="B215" s="23"/>
    </row>
    <row r="216" spans="1:2" x14ac:dyDescent="0.25">
      <c r="A216" s="21">
        <v>38380</v>
      </c>
      <c r="B216" s="23"/>
    </row>
    <row r="217" spans="1:2" x14ac:dyDescent="0.25">
      <c r="A217" s="21">
        <v>38383</v>
      </c>
      <c r="B217" s="23"/>
    </row>
    <row r="218" spans="1:2" x14ac:dyDescent="0.25">
      <c r="A218" s="21">
        <v>38384</v>
      </c>
      <c r="B218" s="23"/>
    </row>
    <row r="219" spans="1:2" x14ac:dyDescent="0.25">
      <c r="A219" s="21">
        <v>38385</v>
      </c>
      <c r="B219" s="23"/>
    </row>
    <row r="220" spans="1:2" x14ac:dyDescent="0.25">
      <c r="A220" s="21">
        <v>38386</v>
      </c>
      <c r="B220" s="23"/>
    </row>
    <row r="221" spans="1:2" x14ac:dyDescent="0.25">
      <c r="A221" s="21">
        <v>38387</v>
      </c>
      <c r="B221" s="23"/>
    </row>
    <row r="222" spans="1:2" x14ac:dyDescent="0.25">
      <c r="A222" s="21">
        <v>38390</v>
      </c>
      <c r="B222" s="23"/>
    </row>
    <row r="223" spans="1:2" x14ac:dyDescent="0.25">
      <c r="A223" s="21">
        <v>38391</v>
      </c>
      <c r="B223" s="23"/>
    </row>
    <row r="224" spans="1:2" x14ac:dyDescent="0.25">
      <c r="A224" s="21">
        <v>38392</v>
      </c>
      <c r="B224" s="23"/>
    </row>
    <row r="225" spans="1:2" x14ac:dyDescent="0.25">
      <c r="A225" s="21">
        <v>38393</v>
      </c>
      <c r="B225" s="23"/>
    </row>
    <row r="226" spans="1:2" x14ac:dyDescent="0.25">
      <c r="A226" s="21">
        <v>38394</v>
      </c>
      <c r="B226" s="23"/>
    </row>
    <row r="227" spans="1:2" x14ac:dyDescent="0.25">
      <c r="A227" s="21">
        <v>38397</v>
      </c>
      <c r="B227" s="23"/>
    </row>
    <row r="228" spans="1:2" x14ac:dyDescent="0.25">
      <c r="A228" s="21">
        <v>38398</v>
      </c>
      <c r="B228" s="23"/>
    </row>
    <row r="229" spans="1:2" x14ac:dyDescent="0.25">
      <c r="A229" s="21">
        <v>38399</v>
      </c>
      <c r="B229" s="23"/>
    </row>
    <row r="230" spans="1:2" x14ac:dyDescent="0.25">
      <c r="A230" s="21">
        <v>38400</v>
      </c>
      <c r="B230" s="23"/>
    </row>
    <row r="231" spans="1:2" x14ac:dyDescent="0.25">
      <c r="A231" s="21">
        <v>38401</v>
      </c>
      <c r="B231" s="23"/>
    </row>
    <row r="232" spans="1:2" x14ac:dyDescent="0.25">
      <c r="A232" s="21">
        <v>38405</v>
      </c>
      <c r="B232" s="23"/>
    </row>
    <row r="233" spans="1:2" x14ac:dyDescent="0.25">
      <c r="A233" s="21">
        <v>38406</v>
      </c>
      <c r="B233" s="23"/>
    </row>
    <row r="234" spans="1:2" x14ac:dyDescent="0.25">
      <c r="A234" s="21">
        <v>38407</v>
      </c>
      <c r="B234" s="23"/>
    </row>
    <row r="235" spans="1:2" x14ac:dyDescent="0.25">
      <c r="A235" s="21">
        <v>38408</v>
      </c>
      <c r="B235" s="23"/>
    </row>
    <row r="236" spans="1:2" x14ac:dyDescent="0.25">
      <c r="A236" s="21">
        <v>38411</v>
      </c>
      <c r="B236" s="23"/>
    </row>
    <row r="237" spans="1:2" x14ac:dyDescent="0.25">
      <c r="A237" s="21">
        <v>38412</v>
      </c>
      <c r="B237" s="23"/>
    </row>
    <row r="238" spans="1:2" x14ac:dyDescent="0.25">
      <c r="A238" s="21">
        <v>38413</v>
      </c>
      <c r="B238" s="23"/>
    </row>
    <row r="239" spans="1:2" x14ac:dyDescent="0.25">
      <c r="A239" s="21">
        <v>38414</v>
      </c>
      <c r="B239" s="23"/>
    </row>
    <row r="240" spans="1:2" x14ac:dyDescent="0.25">
      <c r="A240" s="21">
        <v>38415</v>
      </c>
      <c r="B240" s="23"/>
    </row>
    <row r="241" spans="1:2" x14ac:dyDescent="0.25">
      <c r="A241" s="21">
        <v>38418</v>
      </c>
      <c r="B241" s="23"/>
    </row>
    <row r="242" spans="1:2" x14ac:dyDescent="0.25">
      <c r="A242" s="21">
        <v>38419</v>
      </c>
      <c r="B242" s="23"/>
    </row>
    <row r="243" spans="1:2" x14ac:dyDescent="0.25">
      <c r="A243" s="21">
        <v>38420</v>
      </c>
      <c r="B243" s="23"/>
    </row>
    <row r="244" spans="1:2" x14ac:dyDescent="0.25">
      <c r="A244" s="21">
        <v>38421</v>
      </c>
      <c r="B244" s="23"/>
    </row>
    <row r="245" spans="1:2" x14ac:dyDescent="0.25">
      <c r="A245" s="21">
        <v>38422</v>
      </c>
      <c r="B245" s="23"/>
    </row>
    <row r="246" spans="1:2" x14ac:dyDescent="0.25">
      <c r="A246" s="21">
        <v>38425</v>
      </c>
      <c r="B246" s="23"/>
    </row>
    <row r="247" spans="1:2" x14ac:dyDescent="0.25">
      <c r="A247" s="21">
        <v>38426</v>
      </c>
      <c r="B247" s="23"/>
    </row>
    <row r="248" spans="1:2" x14ac:dyDescent="0.25">
      <c r="A248" s="21">
        <v>38427</v>
      </c>
      <c r="B248" s="23"/>
    </row>
    <row r="249" spans="1:2" x14ac:dyDescent="0.25">
      <c r="A249" s="21">
        <v>38428</v>
      </c>
      <c r="B249" s="23"/>
    </row>
    <row r="250" spans="1:2" x14ac:dyDescent="0.25">
      <c r="A250" s="21">
        <v>38429</v>
      </c>
      <c r="B250" s="23"/>
    </row>
    <row r="251" spans="1:2" x14ac:dyDescent="0.25">
      <c r="A251" s="21">
        <v>38432</v>
      </c>
      <c r="B251" s="23"/>
    </row>
    <row r="252" spans="1:2" x14ac:dyDescent="0.25">
      <c r="A252" s="21">
        <v>38433</v>
      </c>
      <c r="B252" s="23"/>
    </row>
    <row r="253" spans="1:2" x14ac:dyDescent="0.25">
      <c r="A253" s="21">
        <v>38434</v>
      </c>
      <c r="B253" s="23"/>
    </row>
    <row r="254" spans="1:2" x14ac:dyDescent="0.25">
      <c r="A254" s="21">
        <v>38435</v>
      </c>
      <c r="B254" s="23"/>
    </row>
    <row r="255" spans="1:2" x14ac:dyDescent="0.25">
      <c r="A255" s="21">
        <v>38439</v>
      </c>
      <c r="B255" s="23"/>
    </row>
    <row r="256" spans="1:2" x14ac:dyDescent="0.25">
      <c r="A256" s="21">
        <v>38440</v>
      </c>
      <c r="B256" s="23"/>
    </row>
    <row r="257" spans="1:2" x14ac:dyDescent="0.25">
      <c r="A257" s="21">
        <v>38441</v>
      </c>
      <c r="B257" s="23"/>
    </row>
    <row r="258" spans="1:2" x14ac:dyDescent="0.25">
      <c r="A258" s="21">
        <v>38442</v>
      </c>
      <c r="B258" s="23"/>
    </row>
    <row r="259" spans="1:2" x14ac:dyDescent="0.25">
      <c r="A259" s="21">
        <v>38443</v>
      </c>
      <c r="B259" s="23"/>
    </row>
    <row r="260" spans="1:2" x14ac:dyDescent="0.25">
      <c r="A260" s="21">
        <v>38446</v>
      </c>
      <c r="B260" s="23"/>
    </row>
    <row r="261" spans="1:2" x14ac:dyDescent="0.25">
      <c r="A261" s="21">
        <v>38447</v>
      </c>
      <c r="B261" s="23"/>
    </row>
    <row r="262" spans="1:2" x14ac:dyDescent="0.25">
      <c r="A262" s="21">
        <v>38448</v>
      </c>
      <c r="B262" s="23"/>
    </row>
    <row r="263" spans="1:2" x14ac:dyDescent="0.25">
      <c r="A263" s="21">
        <v>38449</v>
      </c>
      <c r="B263" s="23"/>
    </row>
    <row r="264" spans="1:2" x14ac:dyDescent="0.25">
      <c r="A264" s="21">
        <v>38450</v>
      </c>
      <c r="B264" s="23"/>
    </row>
    <row r="265" spans="1:2" x14ac:dyDescent="0.25">
      <c r="A265" s="21">
        <v>38453</v>
      </c>
      <c r="B265" s="23"/>
    </row>
    <row r="266" spans="1:2" x14ac:dyDescent="0.25">
      <c r="A266" s="21">
        <v>38454</v>
      </c>
      <c r="B266" s="23"/>
    </row>
    <row r="267" spans="1:2" x14ac:dyDescent="0.25">
      <c r="A267" s="21">
        <v>38455</v>
      </c>
      <c r="B267" s="23"/>
    </row>
    <row r="268" spans="1:2" x14ac:dyDescent="0.25">
      <c r="A268" s="21">
        <v>38456</v>
      </c>
      <c r="B268" s="23"/>
    </row>
    <row r="269" spans="1:2" x14ac:dyDescent="0.25">
      <c r="A269" s="21">
        <v>38457</v>
      </c>
      <c r="B269" s="23"/>
    </row>
    <row r="270" spans="1:2" x14ac:dyDescent="0.25">
      <c r="A270" s="21">
        <v>38460</v>
      </c>
      <c r="B270" s="23"/>
    </row>
    <row r="271" spans="1:2" x14ac:dyDescent="0.25">
      <c r="A271" s="21">
        <v>38461</v>
      </c>
      <c r="B271" s="23"/>
    </row>
    <row r="272" spans="1:2" x14ac:dyDescent="0.25">
      <c r="A272" s="21">
        <v>38462</v>
      </c>
      <c r="B272" s="23"/>
    </row>
    <row r="273" spans="1:2" x14ac:dyDescent="0.25">
      <c r="A273" s="21">
        <v>38463</v>
      </c>
      <c r="B273" s="23"/>
    </row>
    <row r="274" spans="1:2" x14ac:dyDescent="0.25">
      <c r="A274" s="21">
        <v>38464</v>
      </c>
      <c r="B274" s="23"/>
    </row>
    <row r="275" spans="1:2" x14ac:dyDescent="0.25">
      <c r="A275" s="21">
        <v>38467</v>
      </c>
      <c r="B275" s="23"/>
    </row>
    <row r="276" spans="1:2" x14ac:dyDescent="0.25">
      <c r="A276" s="21">
        <v>38468</v>
      </c>
      <c r="B276" s="23"/>
    </row>
    <row r="277" spans="1:2" x14ac:dyDescent="0.25">
      <c r="A277" s="21">
        <v>38469</v>
      </c>
      <c r="B277" s="23"/>
    </row>
    <row r="278" spans="1:2" x14ac:dyDescent="0.25">
      <c r="A278" s="21">
        <v>38470</v>
      </c>
      <c r="B278" s="23"/>
    </row>
    <row r="279" spans="1:2" x14ac:dyDescent="0.25">
      <c r="A279" s="21">
        <v>38471</v>
      </c>
      <c r="B279" s="23"/>
    </row>
    <row r="280" spans="1:2" x14ac:dyDescent="0.25">
      <c r="A280" s="21">
        <v>38474</v>
      </c>
      <c r="B280" s="23"/>
    </row>
    <row r="281" spans="1:2" x14ac:dyDescent="0.25">
      <c r="A281" s="21">
        <v>38475</v>
      </c>
      <c r="B281" s="23"/>
    </row>
    <row r="282" spans="1:2" x14ac:dyDescent="0.25">
      <c r="A282" s="21">
        <v>38476</v>
      </c>
      <c r="B282" s="23"/>
    </row>
    <row r="283" spans="1:2" x14ac:dyDescent="0.25">
      <c r="A283" s="21">
        <v>38477</v>
      </c>
      <c r="B283" s="23"/>
    </row>
    <row r="284" spans="1:2" x14ac:dyDescent="0.25">
      <c r="A284" s="21">
        <v>38478</v>
      </c>
      <c r="B284" s="23"/>
    </row>
    <row r="285" spans="1:2" x14ac:dyDescent="0.25">
      <c r="A285" s="21">
        <v>38481</v>
      </c>
      <c r="B285" s="23"/>
    </row>
    <row r="286" spans="1:2" x14ac:dyDescent="0.25">
      <c r="A286" s="21">
        <v>38482</v>
      </c>
      <c r="B286" s="23"/>
    </row>
    <row r="287" spans="1:2" x14ac:dyDescent="0.25">
      <c r="A287" s="21">
        <v>38483</v>
      </c>
      <c r="B287" s="23"/>
    </row>
    <row r="288" spans="1:2" x14ac:dyDescent="0.25">
      <c r="A288" s="21">
        <v>38484</v>
      </c>
      <c r="B288" s="23"/>
    </row>
    <row r="289" spans="1:2" x14ac:dyDescent="0.25">
      <c r="A289" s="21">
        <v>38485</v>
      </c>
      <c r="B289" s="23"/>
    </row>
    <row r="290" spans="1:2" x14ac:dyDescent="0.25">
      <c r="A290" s="21">
        <v>38488</v>
      </c>
      <c r="B290" s="23"/>
    </row>
    <row r="291" spans="1:2" x14ac:dyDescent="0.25">
      <c r="A291" s="21">
        <v>38489</v>
      </c>
      <c r="B291" s="23"/>
    </row>
    <row r="292" spans="1:2" x14ac:dyDescent="0.25">
      <c r="A292" s="21">
        <v>38490</v>
      </c>
      <c r="B292" s="23"/>
    </row>
    <row r="293" spans="1:2" x14ac:dyDescent="0.25">
      <c r="A293" s="21">
        <v>38491</v>
      </c>
      <c r="B293" s="23"/>
    </row>
    <row r="294" spans="1:2" x14ac:dyDescent="0.25">
      <c r="A294" s="21">
        <v>38492</v>
      </c>
      <c r="B294" s="23"/>
    </row>
    <row r="295" spans="1:2" x14ac:dyDescent="0.25">
      <c r="A295" s="21">
        <v>38495</v>
      </c>
      <c r="B295" s="23"/>
    </row>
    <row r="296" spans="1:2" x14ac:dyDescent="0.25">
      <c r="A296" s="21">
        <v>38496</v>
      </c>
      <c r="B296" s="23"/>
    </row>
    <row r="297" spans="1:2" x14ac:dyDescent="0.25">
      <c r="A297" s="21">
        <v>38497</v>
      </c>
      <c r="B297" s="23"/>
    </row>
    <row r="298" spans="1:2" x14ac:dyDescent="0.25">
      <c r="A298" s="21">
        <v>38498</v>
      </c>
      <c r="B298" s="23"/>
    </row>
    <row r="299" spans="1:2" x14ac:dyDescent="0.25">
      <c r="A299" s="21">
        <v>38499</v>
      </c>
      <c r="B299" s="23"/>
    </row>
    <row r="300" spans="1:2" x14ac:dyDescent="0.25">
      <c r="A300" s="21">
        <v>38503</v>
      </c>
      <c r="B300" s="23"/>
    </row>
    <row r="301" spans="1:2" x14ac:dyDescent="0.25">
      <c r="A301" s="21">
        <v>38504</v>
      </c>
      <c r="B301" s="23"/>
    </row>
    <row r="302" spans="1:2" x14ac:dyDescent="0.25">
      <c r="A302" s="21">
        <v>38505</v>
      </c>
      <c r="B302" s="23"/>
    </row>
    <row r="303" spans="1:2" x14ac:dyDescent="0.25">
      <c r="A303" s="21">
        <v>38506</v>
      </c>
      <c r="B303" s="23"/>
    </row>
    <row r="304" spans="1:2" x14ac:dyDescent="0.25">
      <c r="A304" s="21">
        <v>38509</v>
      </c>
      <c r="B304" s="23"/>
    </row>
    <row r="305" spans="1:2" x14ac:dyDescent="0.25">
      <c r="A305" s="21">
        <v>38510</v>
      </c>
      <c r="B305" s="23"/>
    </row>
    <row r="306" spans="1:2" x14ac:dyDescent="0.25">
      <c r="A306" s="21">
        <v>38511</v>
      </c>
      <c r="B306" s="23"/>
    </row>
    <row r="307" spans="1:2" x14ac:dyDescent="0.25">
      <c r="A307" s="21">
        <v>38512</v>
      </c>
      <c r="B307" s="23"/>
    </row>
    <row r="308" spans="1:2" x14ac:dyDescent="0.25">
      <c r="A308" s="21">
        <v>38513</v>
      </c>
      <c r="B308" s="23"/>
    </row>
    <row r="309" spans="1:2" x14ac:dyDescent="0.25">
      <c r="A309" s="21">
        <v>38516</v>
      </c>
      <c r="B309" s="23"/>
    </row>
    <row r="310" spans="1:2" x14ac:dyDescent="0.25">
      <c r="A310" s="21">
        <v>38517</v>
      </c>
      <c r="B310" s="23"/>
    </row>
    <row r="311" spans="1:2" x14ac:dyDescent="0.25">
      <c r="A311" s="21">
        <v>38518</v>
      </c>
      <c r="B311" s="23"/>
    </row>
    <row r="312" spans="1:2" x14ac:dyDescent="0.25">
      <c r="A312" s="21">
        <v>38519</v>
      </c>
      <c r="B312" s="23"/>
    </row>
    <row r="313" spans="1:2" x14ac:dyDescent="0.25">
      <c r="A313" s="21">
        <v>38520</v>
      </c>
      <c r="B313" s="23"/>
    </row>
    <row r="314" spans="1:2" x14ac:dyDescent="0.25">
      <c r="A314" s="21">
        <v>38523</v>
      </c>
      <c r="B314" s="23"/>
    </row>
    <row r="315" spans="1:2" x14ac:dyDescent="0.25">
      <c r="A315" s="21">
        <v>38524</v>
      </c>
      <c r="B315" s="23"/>
    </row>
    <row r="316" spans="1:2" x14ac:dyDescent="0.25">
      <c r="A316" s="21">
        <v>38525</v>
      </c>
      <c r="B316" s="23"/>
    </row>
    <row r="317" spans="1:2" x14ac:dyDescent="0.25">
      <c r="A317" s="21">
        <v>38526</v>
      </c>
      <c r="B317" s="23"/>
    </row>
    <row r="318" spans="1:2" x14ac:dyDescent="0.25">
      <c r="A318" s="21">
        <v>38527</v>
      </c>
      <c r="B318" s="23"/>
    </row>
    <row r="319" spans="1:2" x14ac:dyDescent="0.25">
      <c r="A319" s="21">
        <v>38530</v>
      </c>
      <c r="B319" s="23"/>
    </row>
    <row r="320" spans="1:2" x14ac:dyDescent="0.25">
      <c r="A320" s="21">
        <v>38531</v>
      </c>
      <c r="B320" s="23"/>
    </row>
    <row r="321" spans="1:2" x14ac:dyDescent="0.25">
      <c r="A321" s="21">
        <v>38532</v>
      </c>
      <c r="B321" s="23"/>
    </row>
    <row r="322" spans="1:2" x14ac:dyDescent="0.25">
      <c r="A322" s="21">
        <v>38533</v>
      </c>
      <c r="B322" s="23"/>
    </row>
    <row r="323" spans="1:2" x14ac:dyDescent="0.25">
      <c r="A323" s="21">
        <v>38534</v>
      </c>
      <c r="B323" s="23"/>
    </row>
    <row r="324" spans="1:2" x14ac:dyDescent="0.25">
      <c r="A324" s="21">
        <v>38538</v>
      </c>
      <c r="B324" s="23"/>
    </row>
    <row r="325" spans="1:2" x14ac:dyDescent="0.25">
      <c r="A325" s="21">
        <v>38539</v>
      </c>
      <c r="B325" s="23"/>
    </row>
    <row r="326" spans="1:2" x14ac:dyDescent="0.25">
      <c r="A326" s="21">
        <v>38540</v>
      </c>
      <c r="B326" s="23"/>
    </row>
    <row r="327" spans="1:2" x14ac:dyDescent="0.25">
      <c r="A327" s="21">
        <v>38541</v>
      </c>
      <c r="B327" s="23"/>
    </row>
    <row r="328" spans="1:2" x14ac:dyDescent="0.25">
      <c r="A328" s="21">
        <v>38544</v>
      </c>
      <c r="B328" s="23"/>
    </row>
    <row r="329" spans="1:2" x14ac:dyDescent="0.25">
      <c r="A329" s="21">
        <v>38545</v>
      </c>
      <c r="B329" s="23"/>
    </row>
    <row r="330" spans="1:2" x14ac:dyDescent="0.25">
      <c r="A330" s="21">
        <v>38546</v>
      </c>
      <c r="B330" s="23"/>
    </row>
    <row r="331" spans="1:2" x14ac:dyDescent="0.25">
      <c r="A331" s="21">
        <v>38547</v>
      </c>
      <c r="B331" s="23"/>
    </row>
    <row r="332" spans="1:2" x14ac:dyDescent="0.25">
      <c r="A332" s="21">
        <v>38548</v>
      </c>
      <c r="B332" s="23"/>
    </row>
    <row r="333" spans="1:2" x14ac:dyDescent="0.25">
      <c r="A333" s="21">
        <v>38551</v>
      </c>
      <c r="B333" s="23"/>
    </row>
    <row r="334" spans="1:2" x14ac:dyDescent="0.25">
      <c r="A334" s="21">
        <v>38552</v>
      </c>
      <c r="B334" s="23"/>
    </row>
    <row r="335" spans="1:2" x14ac:dyDescent="0.25">
      <c r="A335" s="21">
        <v>38553</v>
      </c>
      <c r="B335" s="23"/>
    </row>
    <row r="336" spans="1:2" x14ac:dyDescent="0.25">
      <c r="A336" s="21">
        <v>38554</v>
      </c>
      <c r="B336" s="23"/>
    </row>
    <row r="337" spans="1:2" x14ac:dyDescent="0.25">
      <c r="A337" s="21">
        <v>38555</v>
      </c>
      <c r="B337" s="23"/>
    </row>
    <row r="338" spans="1:2" x14ac:dyDescent="0.25">
      <c r="A338" s="21">
        <v>38558</v>
      </c>
      <c r="B338" s="23"/>
    </row>
    <row r="339" spans="1:2" x14ac:dyDescent="0.25">
      <c r="A339" s="21">
        <v>38559</v>
      </c>
      <c r="B339" s="23"/>
    </row>
    <row r="340" spans="1:2" x14ac:dyDescent="0.25">
      <c r="A340" s="21">
        <v>38560</v>
      </c>
      <c r="B340" s="23"/>
    </row>
    <row r="341" spans="1:2" x14ac:dyDescent="0.25">
      <c r="A341" s="21">
        <v>38561</v>
      </c>
      <c r="B341" s="23"/>
    </row>
    <row r="342" spans="1:2" x14ac:dyDescent="0.25">
      <c r="A342" s="21">
        <v>38562</v>
      </c>
      <c r="B342" s="23"/>
    </row>
    <row r="343" spans="1:2" x14ac:dyDescent="0.25">
      <c r="A343" s="21">
        <v>38565</v>
      </c>
      <c r="B343" s="23"/>
    </row>
    <row r="344" spans="1:2" x14ac:dyDescent="0.25">
      <c r="A344" s="21">
        <v>38566</v>
      </c>
      <c r="B344" s="23"/>
    </row>
    <row r="345" spans="1:2" x14ac:dyDescent="0.25">
      <c r="A345" s="21">
        <v>38567</v>
      </c>
      <c r="B345" s="23"/>
    </row>
    <row r="346" spans="1:2" x14ac:dyDescent="0.25">
      <c r="A346" s="21">
        <v>38568</v>
      </c>
      <c r="B346" s="23"/>
    </row>
    <row r="347" spans="1:2" x14ac:dyDescent="0.25">
      <c r="A347" s="21">
        <v>38569</v>
      </c>
      <c r="B347" s="23"/>
    </row>
    <row r="348" spans="1:2" x14ac:dyDescent="0.25">
      <c r="A348" s="21">
        <v>38572</v>
      </c>
      <c r="B348" s="23"/>
    </row>
    <row r="349" spans="1:2" x14ac:dyDescent="0.25">
      <c r="A349" s="21">
        <v>38573</v>
      </c>
      <c r="B349" s="23"/>
    </row>
    <row r="350" spans="1:2" x14ac:dyDescent="0.25">
      <c r="A350" s="21">
        <v>38574</v>
      </c>
      <c r="B350" s="23"/>
    </row>
    <row r="351" spans="1:2" x14ac:dyDescent="0.25">
      <c r="A351" s="21">
        <v>38575</v>
      </c>
      <c r="B351" s="23"/>
    </row>
    <row r="352" spans="1:2" x14ac:dyDescent="0.25">
      <c r="A352" s="21">
        <v>38576</v>
      </c>
      <c r="B352" s="23"/>
    </row>
    <row r="353" spans="1:2" x14ac:dyDescent="0.25">
      <c r="A353" s="21">
        <v>38579</v>
      </c>
      <c r="B353" s="23"/>
    </row>
    <row r="354" spans="1:2" x14ac:dyDescent="0.25">
      <c r="A354" s="21">
        <v>38580</v>
      </c>
      <c r="B354" s="23"/>
    </row>
    <row r="355" spans="1:2" x14ac:dyDescent="0.25">
      <c r="A355" s="21">
        <v>38581</v>
      </c>
      <c r="B355" s="23"/>
    </row>
    <row r="356" spans="1:2" x14ac:dyDescent="0.25">
      <c r="A356" s="21">
        <v>38582</v>
      </c>
      <c r="B356" s="23"/>
    </row>
    <row r="357" spans="1:2" x14ac:dyDescent="0.25">
      <c r="A357" s="21">
        <v>38583</v>
      </c>
      <c r="B357" s="23"/>
    </row>
    <row r="358" spans="1:2" x14ac:dyDescent="0.25">
      <c r="A358" s="21">
        <v>38586</v>
      </c>
      <c r="B358" s="23"/>
    </row>
    <row r="359" spans="1:2" x14ac:dyDescent="0.25">
      <c r="A359" s="21">
        <v>38587</v>
      </c>
      <c r="B359" s="23"/>
    </row>
    <row r="360" spans="1:2" x14ac:dyDescent="0.25">
      <c r="A360" s="21">
        <v>38588</v>
      </c>
      <c r="B360" s="23"/>
    </row>
    <row r="361" spans="1:2" x14ac:dyDescent="0.25">
      <c r="A361" s="21">
        <v>38589</v>
      </c>
      <c r="B361" s="23"/>
    </row>
    <row r="362" spans="1:2" x14ac:dyDescent="0.25">
      <c r="A362" s="21">
        <v>38590</v>
      </c>
      <c r="B362" s="23"/>
    </row>
    <row r="363" spans="1:2" x14ac:dyDescent="0.25">
      <c r="A363" s="21">
        <v>38593</v>
      </c>
      <c r="B363" s="23"/>
    </row>
    <row r="364" spans="1:2" x14ac:dyDescent="0.25">
      <c r="A364" s="21">
        <v>38594</v>
      </c>
      <c r="B364" s="23"/>
    </row>
    <row r="365" spans="1:2" x14ac:dyDescent="0.25">
      <c r="A365" s="21">
        <v>38595</v>
      </c>
      <c r="B365" s="23"/>
    </row>
    <row r="366" spans="1:2" x14ac:dyDescent="0.25">
      <c r="A366" s="21">
        <v>38596</v>
      </c>
      <c r="B366" s="23"/>
    </row>
    <row r="367" spans="1:2" x14ac:dyDescent="0.25">
      <c r="A367" s="21">
        <v>38597</v>
      </c>
      <c r="B367" s="23"/>
    </row>
    <row r="368" spans="1:2" x14ac:dyDescent="0.25">
      <c r="A368" s="21">
        <v>38601</v>
      </c>
      <c r="B368" s="23"/>
    </row>
    <row r="369" spans="1:2" x14ac:dyDescent="0.25">
      <c r="A369" s="21">
        <v>38602</v>
      </c>
      <c r="B369" s="23"/>
    </row>
    <row r="370" spans="1:2" x14ac:dyDescent="0.25">
      <c r="A370" s="21">
        <v>38603</v>
      </c>
      <c r="B370" s="23"/>
    </row>
    <row r="371" spans="1:2" x14ac:dyDescent="0.25">
      <c r="A371" s="21">
        <v>38604</v>
      </c>
      <c r="B371" s="23"/>
    </row>
    <row r="372" spans="1:2" x14ac:dyDescent="0.25">
      <c r="A372" s="21">
        <v>38607</v>
      </c>
      <c r="B372" s="23"/>
    </row>
    <row r="373" spans="1:2" x14ac:dyDescent="0.25">
      <c r="A373" s="21">
        <v>38608</v>
      </c>
      <c r="B373" s="23"/>
    </row>
    <row r="374" spans="1:2" x14ac:dyDescent="0.25">
      <c r="A374" s="21">
        <v>38609</v>
      </c>
      <c r="B374" s="23"/>
    </row>
    <row r="375" spans="1:2" x14ac:dyDescent="0.25">
      <c r="A375" s="21">
        <v>38610</v>
      </c>
      <c r="B375" s="23"/>
    </row>
    <row r="376" spans="1:2" x14ac:dyDescent="0.25">
      <c r="A376" s="21">
        <v>38611</v>
      </c>
      <c r="B376" s="23"/>
    </row>
    <row r="377" spans="1:2" x14ac:dyDescent="0.25">
      <c r="A377" s="21">
        <v>38614</v>
      </c>
      <c r="B377" s="23"/>
    </row>
    <row r="378" spans="1:2" x14ac:dyDescent="0.25">
      <c r="A378" s="21">
        <v>38615</v>
      </c>
      <c r="B378" s="23"/>
    </row>
    <row r="379" spans="1:2" x14ac:dyDescent="0.25">
      <c r="A379" s="21">
        <v>38616</v>
      </c>
      <c r="B379" s="23"/>
    </row>
    <row r="380" spans="1:2" x14ac:dyDescent="0.25">
      <c r="A380" s="21">
        <v>38617</v>
      </c>
      <c r="B380" s="23"/>
    </row>
    <row r="381" spans="1:2" x14ac:dyDescent="0.25">
      <c r="A381" s="21">
        <v>38618</v>
      </c>
      <c r="B381" s="23"/>
    </row>
    <row r="382" spans="1:2" x14ac:dyDescent="0.25">
      <c r="A382" s="21">
        <v>38621</v>
      </c>
      <c r="B382" s="23"/>
    </row>
    <row r="383" spans="1:2" x14ac:dyDescent="0.25">
      <c r="A383" s="21">
        <v>38622</v>
      </c>
      <c r="B383" s="23"/>
    </row>
    <row r="384" spans="1:2" x14ac:dyDescent="0.25">
      <c r="A384" s="21">
        <v>38623</v>
      </c>
      <c r="B384" s="23"/>
    </row>
    <row r="385" spans="1:2" x14ac:dyDescent="0.25">
      <c r="A385" s="21">
        <v>38624</v>
      </c>
      <c r="B385" s="23"/>
    </row>
    <row r="386" spans="1:2" x14ac:dyDescent="0.25">
      <c r="A386" s="21">
        <v>38625</v>
      </c>
      <c r="B386" s="23"/>
    </row>
    <row r="387" spans="1:2" x14ac:dyDescent="0.25">
      <c r="A387" s="21">
        <v>38628</v>
      </c>
      <c r="B387" s="23"/>
    </row>
    <row r="388" spans="1:2" x14ac:dyDescent="0.25">
      <c r="A388" s="21">
        <v>38629</v>
      </c>
      <c r="B388" s="23"/>
    </row>
    <row r="389" spans="1:2" x14ac:dyDescent="0.25">
      <c r="A389" s="21">
        <v>38630</v>
      </c>
      <c r="B389" s="23"/>
    </row>
    <row r="390" spans="1:2" x14ac:dyDescent="0.25">
      <c r="A390" s="21">
        <v>38631</v>
      </c>
      <c r="B390" s="23"/>
    </row>
    <row r="391" spans="1:2" x14ac:dyDescent="0.25">
      <c r="A391" s="21">
        <v>38632</v>
      </c>
      <c r="B391" s="23"/>
    </row>
    <row r="392" spans="1:2" x14ac:dyDescent="0.25">
      <c r="A392" s="21">
        <v>38635</v>
      </c>
      <c r="B392" s="23"/>
    </row>
    <row r="393" spans="1:2" x14ac:dyDescent="0.25">
      <c r="A393" s="21">
        <v>38636</v>
      </c>
      <c r="B393" s="23"/>
    </row>
    <row r="394" spans="1:2" x14ac:dyDescent="0.25">
      <c r="A394" s="21">
        <v>38637</v>
      </c>
      <c r="B394" s="23"/>
    </row>
    <row r="395" spans="1:2" x14ac:dyDescent="0.25">
      <c r="A395" s="21">
        <v>38638</v>
      </c>
      <c r="B395" s="23"/>
    </row>
    <row r="396" spans="1:2" x14ac:dyDescent="0.25">
      <c r="A396" s="21">
        <v>38639</v>
      </c>
      <c r="B396" s="23"/>
    </row>
    <row r="397" spans="1:2" x14ac:dyDescent="0.25">
      <c r="A397" s="21">
        <v>38642</v>
      </c>
      <c r="B397" s="23"/>
    </row>
    <row r="398" spans="1:2" x14ac:dyDescent="0.25">
      <c r="A398" s="21">
        <v>38643</v>
      </c>
      <c r="B398" s="23"/>
    </row>
    <row r="399" spans="1:2" x14ac:dyDescent="0.25">
      <c r="A399" s="21">
        <v>38644</v>
      </c>
      <c r="B399" s="23"/>
    </row>
    <row r="400" spans="1:2" x14ac:dyDescent="0.25">
      <c r="A400" s="21">
        <v>38645</v>
      </c>
      <c r="B400" s="23"/>
    </row>
    <row r="401" spans="1:2" x14ac:dyDescent="0.25">
      <c r="A401" s="21">
        <v>38646</v>
      </c>
      <c r="B401" s="23"/>
    </row>
    <row r="402" spans="1:2" x14ac:dyDescent="0.25">
      <c r="A402" s="21">
        <v>38649</v>
      </c>
      <c r="B402" s="23"/>
    </row>
    <row r="403" spans="1:2" x14ac:dyDescent="0.25">
      <c r="A403" s="21">
        <v>38650</v>
      </c>
      <c r="B403" s="23"/>
    </row>
    <row r="404" spans="1:2" x14ac:dyDescent="0.25">
      <c r="A404" s="21">
        <v>38651</v>
      </c>
      <c r="B404" s="23"/>
    </row>
    <row r="405" spans="1:2" x14ac:dyDescent="0.25">
      <c r="A405" s="21">
        <v>38652</v>
      </c>
      <c r="B405" s="23"/>
    </row>
    <row r="406" spans="1:2" x14ac:dyDescent="0.25">
      <c r="A406" s="21">
        <v>38653</v>
      </c>
      <c r="B406" s="23"/>
    </row>
    <row r="407" spans="1:2" x14ac:dyDescent="0.25">
      <c r="A407" s="21">
        <v>38656</v>
      </c>
      <c r="B407" s="23"/>
    </row>
    <row r="408" spans="1:2" x14ac:dyDescent="0.25">
      <c r="A408" s="21">
        <v>38657</v>
      </c>
      <c r="B408" s="23"/>
    </row>
    <row r="409" spans="1:2" x14ac:dyDescent="0.25">
      <c r="A409" s="21">
        <v>38658</v>
      </c>
      <c r="B409" s="23"/>
    </row>
    <row r="410" spans="1:2" x14ac:dyDescent="0.25">
      <c r="A410" s="21">
        <v>38659</v>
      </c>
      <c r="B410" s="23"/>
    </row>
    <row r="411" spans="1:2" x14ac:dyDescent="0.25">
      <c r="A411" s="21">
        <v>38660</v>
      </c>
      <c r="B411" s="23"/>
    </row>
    <row r="412" spans="1:2" x14ac:dyDescent="0.25">
      <c r="A412" s="21">
        <v>38663</v>
      </c>
      <c r="B412" s="23"/>
    </row>
    <row r="413" spans="1:2" x14ac:dyDescent="0.25">
      <c r="A413" s="21">
        <v>38664</v>
      </c>
      <c r="B413" s="23"/>
    </row>
    <row r="414" spans="1:2" x14ac:dyDescent="0.25">
      <c r="A414" s="21">
        <v>38665</v>
      </c>
      <c r="B414" s="23"/>
    </row>
    <row r="415" spans="1:2" x14ac:dyDescent="0.25">
      <c r="A415" s="21">
        <v>38666</v>
      </c>
      <c r="B415" s="23"/>
    </row>
    <row r="416" spans="1:2" x14ac:dyDescent="0.25">
      <c r="A416" s="21">
        <v>38667</v>
      </c>
      <c r="B416" s="23"/>
    </row>
    <row r="417" spans="1:2" x14ac:dyDescent="0.25">
      <c r="A417" s="21">
        <v>38670</v>
      </c>
      <c r="B417" s="23"/>
    </row>
    <row r="418" spans="1:2" x14ac:dyDescent="0.25">
      <c r="A418" s="21">
        <v>38671</v>
      </c>
      <c r="B418" s="23"/>
    </row>
    <row r="419" spans="1:2" x14ac:dyDescent="0.25">
      <c r="A419" s="21">
        <v>38672</v>
      </c>
      <c r="B419" s="23"/>
    </row>
    <row r="420" spans="1:2" x14ac:dyDescent="0.25">
      <c r="A420" s="21">
        <v>38673</v>
      </c>
      <c r="B420" s="23"/>
    </row>
    <row r="421" spans="1:2" x14ac:dyDescent="0.25">
      <c r="A421" s="21">
        <v>38674</v>
      </c>
      <c r="B421" s="23"/>
    </row>
    <row r="422" spans="1:2" x14ac:dyDescent="0.25">
      <c r="A422" s="21">
        <v>38677</v>
      </c>
      <c r="B422" s="23"/>
    </row>
    <row r="423" spans="1:2" x14ac:dyDescent="0.25">
      <c r="A423" s="21">
        <v>38678</v>
      </c>
      <c r="B423" s="23"/>
    </row>
    <row r="424" spans="1:2" x14ac:dyDescent="0.25">
      <c r="A424" s="21">
        <v>38679</v>
      </c>
      <c r="B424" s="23"/>
    </row>
    <row r="425" spans="1:2" x14ac:dyDescent="0.25">
      <c r="A425" s="21">
        <v>38681</v>
      </c>
      <c r="B425" s="23"/>
    </row>
    <row r="426" spans="1:2" x14ac:dyDescent="0.25">
      <c r="A426" s="21">
        <v>38684</v>
      </c>
      <c r="B426" s="23"/>
    </row>
    <row r="427" spans="1:2" x14ac:dyDescent="0.25">
      <c r="A427" s="21">
        <v>38685</v>
      </c>
      <c r="B427" s="23"/>
    </row>
    <row r="428" spans="1:2" x14ac:dyDescent="0.25">
      <c r="A428" s="21">
        <v>38686</v>
      </c>
      <c r="B428" s="23"/>
    </row>
    <row r="429" spans="1:2" x14ac:dyDescent="0.25">
      <c r="A429" s="21">
        <v>38687</v>
      </c>
      <c r="B429" s="23"/>
    </row>
    <row r="430" spans="1:2" x14ac:dyDescent="0.25">
      <c r="A430" s="21">
        <v>38688</v>
      </c>
      <c r="B430" s="23"/>
    </row>
    <row r="431" spans="1:2" x14ac:dyDescent="0.25">
      <c r="A431" s="21">
        <v>38691</v>
      </c>
      <c r="B431" s="23"/>
    </row>
    <row r="432" spans="1:2" x14ac:dyDescent="0.25">
      <c r="A432" s="21">
        <v>38692</v>
      </c>
      <c r="B432" s="23"/>
    </row>
    <row r="433" spans="1:2" x14ac:dyDescent="0.25">
      <c r="A433" s="21">
        <v>38693</v>
      </c>
      <c r="B433" s="23"/>
    </row>
    <row r="434" spans="1:2" x14ac:dyDescent="0.25">
      <c r="A434" s="21">
        <v>38694</v>
      </c>
      <c r="B434" s="23"/>
    </row>
    <row r="435" spans="1:2" x14ac:dyDescent="0.25">
      <c r="A435" s="21">
        <v>38695</v>
      </c>
      <c r="B435" s="23"/>
    </row>
    <row r="436" spans="1:2" x14ac:dyDescent="0.25">
      <c r="A436" s="21">
        <v>38698</v>
      </c>
      <c r="B436" s="23"/>
    </row>
    <row r="437" spans="1:2" x14ac:dyDescent="0.25">
      <c r="A437" s="21">
        <v>38699</v>
      </c>
      <c r="B437" s="23"/>
    </row>
    <row r="438" spans="1:2" x14ac:dyDescent="0.25">
      <c r="A438" s="21">
        <v>38700</v>
      </c>
      <c r="B438" s="23"/>
    </row>
    <row r="439" spans="1:2" x14ac:dyDescent="0.25">
      <c r="A439" s="21">
        <v>38701</v>
      </c>
      <c r="B439" s="23"/>
    </row>
    <row r="440" spans="1:2" x14ac:dyDescent="0.25">
      <c r="A440" s="21">
        <v>38702</v>
      </c>
      <c r="B440" s="23"/>
    </row>
    <row r="441" spans="1:2" x14ac:dyDescent="0.25">
      <c r="A441" s="21">
        <v>38705</v>
      </c>
      <c r="B441" s="23"/>
    </row>
    <row r="442" spans="1:2" x14ac:dyDescent="0.25">
      <c r="A442" s="21">
        <v>38706</v>
      </c>
      <c r="B442" s="23"/>
    </row>
    <row r="443" spans="1:2" x14ac:dyDescent="0.25">
      <c r="A443" s="21">
        <v>38707</v>
      </c>
      <c r="B443" s="23"/>
    </row>
    <row r="444" spans="1:2" x14ac:dyDescent="0.25">
      <c r="A444" s="21">
        <v>38708</v>
      </c>
      <c r="B444" s="23"/>
    </row>
    <row r="445" spans="1:2" x14ac:dyDescent="0.25">
      <c r="A445" s="21">
        <v>38709</v>
      </c>
      <c r="B445" s="23"/>
    </row>
    <row r="446" spans="1:2" x14ac:dyDescent="0.25">
      <c r="A446" s="21">
        <v>38713</v>
      </c>
      <c r="B446" s="23"/>
    </row>
    <row r="447" spans="1:2" x14ac:dyDescent="0.25">
      <c r="A447" s="21">
        <v>38714</v>
      </c>
      <c r="B447" s="23"/>
    </row>
    <row r="448" spans="1:2" x14ac:dyDescent="0.25">
      <c r="A448" s="21">
        <v>38715</v>
      </c>
      <c r="B448" s="23"/>
    </row>
    <row r="449" spans="1:2" x14ac:dyDescent="0.25">
      <c r="A449" s="21">
        <v>38716</v>
      </c>
      <c r="B449" s="23"/>
    </row>
    <row r="450" spans="1:2" x14ac:dyDescent="0.25">
      <c r="A450" s="21">
        <v>38720</v>
      </c>
      <c r="B450" s="23"/>
    </row>
    <row r="451" spans="1:2" x14ac:dyDescent="0.25">
      <c r="A451" s="21">
        <v>38721</v>
      </c>
      <c r="B451" s="23"/>
    </row>
    <row r="452" spans="1:2" x14ac:dyDescent="0.25">
      <c r="A452" s="21">
        <v>38722</v>
      </c>
      <c r="B452" s="23"/>
    </row>
    <row r="453" spans="1:2" x14ac:dyDescent="0.25">
      <c r="A453" s="21">
        <v>38723</v>
      </c>
      <c r="B453" s="23"/>
    </row>
    <row r="454" spans="1:2" x14ac:dyDescent="0.25">
      <c r="A454" s="21">
        <v>38726</v>
      </c>
      <c r="B454" s="23"/>
    </row>
    <row r="455" spans="1:2" x14ac:dyDescent="0.25">
      <c r="A455" s="21">
        <v>38727</v>
      </c>
      <c r="B455" s="23"/>
    </row>
    <row r="456" spans="1:2" x14ac:dyDescent="0.25">
      <c r="A456" s="21">
        <v>38728</v>
      </c>
      <c r="B456" s="23"/>
    </row>
    <row r="457" spans="1:2" x14ac:dyDescent="0.25">
      <c r="A457" s="21">
        <v>38729</v>
      </c>
      <c r="B457" s="23"/>
    </row>
    <row r="458" spans="1:2" x14ac:dyDescent="0.25">
      <c r="A458" s="21">
        <v>38730</v>
      </c>
      <c r="B458" s="23"/>
    </row>
    <row r="459" spans="1:2" x14ac:dyDescent="0.25">
      <c r="A459" s="21">
        <v>38734</v>
      </c>
      <c r="B459" s="23"/>
    </row>
    <row r="460" spans="1:2" x14ac:dyDescent="0.25">
      <c r="A460" s="21">
        <v>38735</v>
      </c>
      <c r="B460" s="23"/>
    </row>
    <row r="461" spans="1:2" x14ac:dyDescent="0.25">
      <c r="A461" s="21">
        <v>38736</v>
      </c>
      <c r="B461" s="23"/>
    </row>
    <row r="462" spans="1:2" x14ac:dyDescent="0.25">
      <c r="A462" s="21">
        <v>38737</v>
      </c>
      <c r="B462" s="23"/>
    </row>
    <row r="463" spans="1:2" x14ac:dyDescent="0.25">
      <c r="A463" s="21">
        <v>38740</v>
      </c>
      <c r="B463" s="23"/>
    </row>
    <row r="464" spans="1:2" x14ac:dyDescent="0.25">
      <c r="A464" s="21">
        <v>38741</v>
      </c>
      <c r="B464" s="23"/>
    </row>
    <row r="465" spans="1:2" x14ac:dyDescent="0.25">
      <c r="A465" s="21">
        <v>38742</v>
      </c>
      <c r="B465" s="23"/>
    </row>
    <row r="466" spans="1:2" x14ac:dyDescent="0.25">
      <c r="A466" s="21">
        <v>38743</v>
      </c>
      <c r="B466" s="23"/>
    </row>
    <row r="467" spans="1:2" x14ac:dyDescent="0.25">
      <c r="A467" s="21">
        <v>38744</v>
      </c>
      <c r="B467" s="23"/>
    </row>
    <row r="468" spans="1:2" x14ac:dyDescent="0.25">
      <c r="A468" s="21">
        <v>38747</v>
      </c>
      <c r="B468" s="23"/>
    </row>
    <row r="469" spans="1:2" x14ac:dyDescent="0.25">
      <c r="A469" s="21">
        <v>38748</v>
      </c>
      <c r="B469" s="23"/>
    </row>
    <row r="470" spans="1:2" x14ac:dyDescent="0.25">
      <c r="A470" s="21">
        <v>38749</v>
      </c>
      <c r="B470" s="23"/>
    </row>
    <row r="471" spans="1:2" x14ac:dyDescent="0.25">
      <c r="A471" s="21">
        <v>38750</v>
      </c>
      <c r="B471" s="23"/>
    </row>
    <row r="472" spans="1:2" x14ac:dyDescent="0.25">
      <c r="A472" s="21">
        <v>38751</v>
      </c>
      <c r="B472" s="23"/>
    </row>
    <row r="473" spans="1:2" x14ac:dyDescent="0.25">
      <c r="A473" s="21">
        <v>38754</v>
      </c>
      <c r="B473" s="23"/>
    </row>
    <row r="474" spans="1:2" x14ac:dyDescent="0.25">
      <c r="A474" s="21">
        <v>38755</v>
      </c>
      <c r="B474" s="23"/>
    </row>
    <row r="475" spans="1:2" x14ac:dyDescent="0.25">
      <c r="A475" s="21">
        <v>38756</v>
      </c>
      <c r="B475" s="23"/>
    </row>
    <row r="476" spans="1:2" x14ac:dyDescent="0.25">
      <c r="A476" s="21">
        <v>38757</v>
      </c>
      <c r="B476" s="23"/>
    </row>
    <row r="477" spans="1:2" x14ac:dyDescent="0.25">
      <c r="A477" s="21">
        <v>38758</v>
      </c>
      <c r="B477" s="23"/>
    </row>
    <row r="478" spans="1:2" x14ac:dyDescent="0.25">
      <c r="A478" s="21">
        <v>38761</v>
      </c>
      <c r="B478" s="23"/>
    </row>
    <row r="479" spans="1:2" x14ac:dyDescent="0.25">
      <c r="A479" s="21">
        <v>38762</v>
      </c>
      <c r="B479" s="23"/>
    </row>
    <row r="480" spans="1:2" x14ac:dyDescent="0.25">
      <c r="A480" s="21">
        <v>38763</v>
      </c>
      <c r="B480" s="23"/>
    </row>
    <row r="481" spans="1:2" x14ac:dyDescent="0.25">
      <c r="A481" s="21">
        <v>38764</v>
      </c>
      <c r="B481" s="23"/>
    </row>
    <row r="482" spans="1:2" x14ac:dyDescent="0.25">
      <c r="A482" s="21">
        <v>38765</v>
      </c>
      <c r="B482" s="23"/>
    </row>
    <row r="483" spans="1:2" x14ac:dyDescent="0.25">
      <c r="A483" s="21">
        <v>38769</v>
      </c>
      <c r="B483" s="23"/>
    </row>
    <row r="484" spans="1:2" x14ac:dyDescent="0.25">
      <c r="A484" s="21">
        <v>38770</v>
      </c>
      <c r="B484" s="23"/>
    </row>
    <row r="485" spans="1:2" x14ac:dyDescent="0.25">
      <c r="A485" s="21">
        <v>38771</v>
      </c>
      <c r="B485" s="23"/>
    </row>
    <row r="486" spans="1:2" x14ac:dyDescent="0.25">
      <c r="A486" s="21">
        <v>38772</v>
      </c>
      <c r="B486" s="23"/>
    </row>
    <row r="487" spans="1:2" x14ac:dyDescent="0.25">
      <c r="A487" s="21">
        <v>38775</v>
      </c>
      <c r="B487" s="23"/>
    </row>
    <row r="488" spans="1:2" x14ac:dyDescent="0.25">
      <c r="A488" s="21">
        <v>38776</v>
      </c>
      <c r="B488" s="23"/>
    </row>
    <row r="489" spans="1:2" x14ac:dyDescent="0.25">
      <c r="A489" s="21">
        <v>38777</v>
      </c>
      <c r="B489" s="23"/>
    </row>
    <row r="490" spans="1:2" x14ac:dyDescent="0.25">
      <c r="A490" s="21">
        <v>38778</v>
      </c>
      <c r="B490" s="23"/>
    </row>
    <row r="491" spans="1:2" x14ac:dyDescent="0.25">
      <c r="A491" s="21">
        <v>38779</v>
      </c>
      <c r="B491" s="23"/>
    </row>
    <row r="492" spans="1:2" x14ac:dyDescent="0.25">
      <c r="A492" s="21">
        <v>38782</v>
      </c>
      <c r="B492" s="23"/>
    </row>
    <row r="493" spans="1:2" x14ac:dyDescent="0.25">
      <c r="A493" s="21">
        <v>38783</v>
      </c>
      <c r="B493" s="23"/>
    </row>
    <row r="494" spans="1:2" x14ac:dyDescent="0.25">
      <c r="A494" s="21">
        <v>38784</v>
      </c>
      <c r="B494" s="23"/>
    </row>
    <row r="495" spans="1:2" x14ac:dyDescent="0.25">
      <c r="A495" s="21">
        <v>38785</v>
      </c>
      <c r="B495" s="23"/>
    </row>
    <row r="496" spans="1:2" x14ac:dyDescent="0.25">
      <c r="A496" s="21">
        <v>38786</v>
      </c>
      <c r="B496" s="23"/>
    </row>
    <row r="497" spans="1:2" x14ac:dyDescent="0.25">
      <c r="A497" s="21">
        <v>38789</v>
      </c>
      <c r="B497" s="23"/>
    </row>
    <row r="498" spans="1:2" x14ac:dyDescent="0.25">
      <c r="A498" s="21">
        <v>38790</v>
      </c>
      <c r="B498" s="23"/>
    </row>
    <row r="499" spans="1:2" x14ac:dyDescent="0.25">
      <c r="A499" s="21">
        <v>38791</v>
      </c>
      <c r="B499" s="23"/>
    </row>
    <row r="500" spans="1:2" x14ac:dyDescent="0.25">
      <c r="A500" s="21">
        <v>38792</v>
      </c>
      <c r="B500" s="23"/>
    </row>
    <row r="501" spans="1:2" x14ac:dyDescent="0.25">
      <c r="A501" s="21">
        <v>38793</v>
      </c>
      <c r="B501" s="23"/>
    </row>
    <row r="502" spans="1:2" x14ac:dyDescent="0.25">
      <c r="A502" s="21">
        <v>38796</v>
      </c>
      <c r="B502" s="23"/>
    </row>
    <row r="503" spans="1:2" x14ac:dyDescent="0.25">
      <c r="A503" s="21">
        <v>38797</v>
      </c>
      <c r="B503" s="23"/>
    </row>
    <row r="504" spans="1:2" x14ac:dyDescent="0.25">
      <c r="A504" s="21">
        <v>38798</v>
      </c>
      <c r="B504" s="23"/>
    </row>
    <row r="505" spans="1:2" x14ac:dyDescent="0.25">
      <c r="A505" s="21">
        <v>38799</v>
      </c>
      <c r="B505" s="23"/>
    </row>
    <row r="506" spans="1:2" x14ac:dyDescent="0.25">
      <c r="A506" s="21">
        <v>38800</v>
      </c>
      <c r="B506" s="23"/>
    </row>
    <row r="507" spans="1:2" x14ac:dyDescent="0.25">
      <c r="A507" s="21">
        <v>38803</v>
      </c>
      <c r="B507" s="23"/>
    </row>
    <row r="508" spans="1:2" x14ac:dyDescent="0.25">
      <c r="A508" s="21">
        <v>38804</v>
      </c>
      <c r="B508" s="23"/>
    </row>
    <row r="509" spans="1:2" x14ac:dyDescent="0.25">
      <c r="A509" s="21">
        <v>38805</v>
      </c>
      <c r="B509" s="23"/>
    </row>
    <row r="510" spans="1:2" x14ac:dyDescent="0.25">
      <c r="A510" s="21">
        <v>38806</v>
      </c>
      <c r="B510" s="23"/>
    </row>
    <row r="511" spans="1:2" x14ac:dyDescent="0.25">
      <c r="A511" s="21">
        <v>38807</v>
      </c>
      <c r="B511" s="23"/>
    </row>
    <row r="512" spans="1:2" x14ac:dyDescent="0.25">
      <c r="A512" s="21">
        <v>38810</v>
      </c>
      <c r="B512" s="23"/>
    </row>
    <row r="513" spans="1:2" x14ac:dyDescent="0.25">
      <c r="A513" s="21">
        <v>38811</v>
      </c>
      <c r="B513" s="23"/>
    </row>
    <row r="514" spans="1:2" x14ac:dyDescent="0.25">
      <c r="A514" s="21">
        <v>38812</v>
      </c>
      <c r="B514" s="23"/>
    </row>
    <row r="515" spans="1:2" x14ac:dyDescent="0.25">
      <c r="A515" s="21">
        <v>38813</v>
      </c>
      <c r="B515" s="23"/>
    </row>
    <row r="516" spans="1:2" x14ac:dyDescent="0.25">
      <c r="A516" s="21">
        <v>38814</v>
      </c>
      <c r="B516" s="23"/>
    </row>
    <row r="517" spans="1:2" x14ac:dyDescent="0.25">
      <c r="A517" s="21">
        <v>38817</v>
      </c>
      <c r="B517" s="23"/>
    </row>
    <row r="518" spans="1:2" x14ac:dyDescent="0.25">
      <c r="A518" s="21">
        <v>38818</v>
      </c>
      <c r="B518" s="23"/>
    </row>
    <row r="519" spans="1:2" x14ac:dyDescent="0.25">
      <c r="A519" s="21">
        <v>38819</v>
      </c>
      <c r="B519" s="23"/>
    </row>
    <row r="520" spans="1:2" x14ac:dyDescent="0.25">
      <c r="A520" s="21">
        <v>38820</v>
      </c>
      <c r="B520" s="23"/>
    </row>
    <row r="521" spans="1:2" x14ac:dyDescent="0.25">
      <c r="A521" s="21">
        <v>38824</v>
      </c>
      <c r="B521" s="23"/>
    </row>
    <row r="522" spans="1:2" x14ac:dyDescent="0.25">
      <c r="A522" s="21">
        <v>38825</v>
      </c>
      <c r="B522" s="23"/>
    </row>
    <row r="523" spans="1:2" x14ac:dyDescent="0.25">
      <c r="A523" s="21">
        <v>38826</v>
      </c>
      <c r="B523" s="23"/>
    </row>
    <row r="524" spans="1:2" x14ac:dyDescent="0.25">
      <c r="A524" s="21">
        <v>38827</v>
      </c>
      <c r="B524" s="23"/>
    </row>
    <row r="525" spans="1:2" x14ac:dyDescent="0.25">
      <c r="A525" s="21">
        <v>38828</v>
      </c>
      <c r="B525" s="23"/>
    </row>
    <row r="526" spans="1:2" x14ac:dyDescent="0.25">
      <c r="A526" s="21">
        <v>38831</v>
      </c>
      <c r="B526" s="23"/>
    </row>
    <row r="527" spans="1:2" x14ac:dyDescent="0.25">
      <c r="A527" s="21">
        <v>38832</v>
      </c>
      <c r="B527" s="23"/>
    </row>
    <row r="528" spans="1:2" x14ac:dyDescent="0.25">
      <c r="A528" s="21">
        <v>38833</v>
      </c>
      <c r="B528" s="23"/>
    </row>
    <row r="529" spans="1:2" x14ac:dyDescent="0.25">
      <c r="A529" s="21">
        <v>38834</v>
      </c>
      <c r="B529" s="23"/>
    </row>
    <row r="530" spans="1:2" x14ac:dyDescent="0.25">
      <c r="A530" s="21">
        <v>38835</v>
      </c>
      <c r="B530" s="23"/>
    </row>
    <row r="531" spans="1:2" x14ac:dyDescent="0.25">
      <c r="A531" s="21">
        <v>38838</v>
      </c>
      <c r="B531" s="23"/>
    </row>
    <row r="532" spans="1:2" x14ac:dyDescent="0.25">
      <c r="A532" s="21">
        <v>38839</v>
      </c>
      <c r="B532" s="23"/>
    </row>
    <row r="533" spans="1:2" x14ac:dyDescent="0.25">
      <c r="A533" s="21">
        <v>38840</v>
      </c>
      <c r="B533" s="23"/>
    </row>
    <row r="534" spans="1:2" x14ac:dyDescent="0.25">
      <c r="A534" s="21">
        <v>38841</v>
      </c>
      <c r="B534" s="23"/>
    </row>
    <row r="535" spans="1:2" x14ac:dyDescent="0.25">
      <c r="A535" s="21">
        <v>38842</v>
      </c>
      <c r="B535" s="23"/>
    </row>
    <row r="536" spans="1:2" x14ac:dyDescent="0.25">
      <c r="A536" s="21">
        <v>38845</v>
      </c>
      <c r="B536" s="23"/>
    </row>
    <row r="537" spans="1:2" x14ac:dyDescent="0.25">
      <c r="A537" s="21">
        <v>38846</v>
      </c>
      <c r="B537" s="23"/>
    </row>
    <row r="538" spans="1:2" x14ac:dyDescent="0.25">
      <c r="A538" s="21">
        <v>38847</v>
      </c>
      <c r="B538" s="23"/>
    </row>
    <row r="539" spans="1:2" x14ac:dyDescent="0.25">
      <c r="A539" s="21">
        <v>38848</v>
      </c>
      <c r="B539" s="23"/>
    </row>
    <row r="540" spans="1:2" x14ac:dyDescent="0.25">
      <c r="A540" s="21">
        <v>38849</v>
      </c>
      <c r="B540" s="23"/>
    </row>
    <row r="541" spans="1:2" x14ac:dyDescent="0.25">
      <c r="A541" s="21">
        <v>38852</v>
      </c>
      <c r="B541" s="23"/>
    </row>
    <row r="542" spans="1:2" x14ac:dyDescent="0.25">
      <c r="A542" s="21">
        <v>38853</v>
      </c>
      <c r="B542" s="23"/>
    </row>
    <row r="543" spans="1:2" x14ac:dyDescent="0.25">
      <c r="A543" s="21">
        <v>38854</v>
      </c>
      <c r="B543" s="23"/>
    </row>
    <row r="544" spans="1:2" x14ac:dyDescent="0.25">
      <c r="A544" s="21">
        <v>38855</v>
      </c>
      <c r="B544" s="23"/>
    </row>
    <row r="545" spans="1:2" x14ac:dyDescent="0.25">
      <c r="A545" s="21">
        <v>38856</v>
      </c>
      <c r="B545" s="23"/>
    </row>
    <row r="546" spans="1:2" x14ac:dyDescent="0.25">
      <c r="A546" s="21">
        <v>38859</v>
      </c>
      <c r="B546" s="23"/>
    </row>
    <row r="547" spans="1:2" x14ac:dyDescent="0.25">
      <c r="A547" s="21">
        <v>38860</v>
      </c>
      <c r="B547" s="23"/>
    </row>
    <row r="548" spans="1:2" x14ac:dyDescent="0.25">
      <c r="A548" s="21">
        <v>38861</v>
      </c>
      <c r="B548" s="23"/>
    </row>
    <row r="549" spans="1:2" x14ac:dyDescent="0.25">
      <c r="A549" s="21">
        <v>38862</v>
      </c>
      <c r="B549" s="23"/>
    </row>
    <row r="550" spans="1:2" x14ac:dyDescent="0.25">
      <c r="A550" s="21">
        <v>38863</v>
      </c>
      <c r="B550" s="23"/>
    </row>
    <row r="551" spans="1:2" x14ac:dyDescent="0.25">
      <c r="A551" s="21">
        <v>38867</v>
      </c>
      <c r="B551" s="23"/>
    </row>
    <row r="552" spans="1:2" x14ac:dyDescent="0.25">
      <c r="A552" s="21">
        <v>38868</v>
      </c>
      <c r="B552" s="23"/>
    </row>
    <row r="553" spans="1:2" x14ac:dyDescent="0.25">
      <c r="A553" s="21">
        <v>38869</v>
      </c>
      <c r="B553" s="23"/>
    </row>
    <row r="554" spans="1:2" x14ac:dyDescent="0.25">
      <c r="A554" s="21">
        <v>38870</v>
      </c>
      <c r="B554" s="23"/>
    </row>
    <row r="555" spans="1:2" x14ac:dyDescent="0.25">
      <c r="A555" s="21">
        <v>38873</v>
      </c>
      <c r="B555" s="23"/>
    </row>
    <row r="556" spans="1:2" x14ac:dyDescent="0.25">
      <c r="A556" s="21">
        <v>38874</v>
      </c>
      <c r="B556" s="23"/>
    </row>
    <row r="557" spans="1:2" x14ac:dyDescent="0.25">
      <c r="A557" s="21">
        <v>38875</v>
      </c>
      <c r="B557" s="23"/>
    </row>
    <row r="558" spans="1:2" x14ac:dyDescent="0.25">
      <c r="A558" s="21">
        <v>38876</v>
      </c>
      <c r="B558" s="23"/>
    </row>
    <row r="559" spans="1:2" x14ac:dyDescent="0.25">
      <c r="A559" s="21">
        <v>38877</v>
      </c>
      <c r="B559" s="23"/>
    </row>
    <row r="560" spans="1:2" x14ac:dyDescent="0.25">
      <c r="A560" s="21">
        <v>38880</v>
      </c>
      <c r="B560" s="23"/>
    </row>
    <row r="561" spans="1:2" x14ac:dyDescent="0.25">
      <c r="A561" s="21">
        <v>38881</v>
      </c>
      <c r="B561" s="23"/>
    </row>
    <row r="562" spans="1:2" x14ac:dyDescent="0.25">
      <c r="A562" s="21">
        <v>38882</v>
      </c>
      <c r="B562" s="23"/>
    </row>
    <row r="563" spans="1:2" x14ac:dyDescent="0.25">
      <c r="A563" s="21">
        <v>38883</v>
      </c>
      <c r="B563" s="23"/>
    </row>
    <row r="564" spans="1:2" x14ac:dyDescent="0.25">
      <c r="A564" s="21">
        <v>38884</v>
      </c>
      <c r="B564" s="23"/>
    </row>
    <row r="565" spans="1:2" x14ac:dyDescent="0.25">
      <c r="A565" s="21">
        <v>38887</v>
      </c>
      <c r="B565" s="23"/>
    </row>
    <row r="566" spans="1:2" x14ac:dyDescent="0.25">
      <c r="A566" s="21">
        <v>38888</v>
      </c>
      <c r="B566" s="23"/>
    </row>
    <row r="567" spans="1:2" x14ac:dyDescent="0.25">
      <c r="A567" s="21">
        <v>38889</v>
      </c>
      <c r="B567" s="23"/>
    </row>
    <row r="568" spans="1:2" x14ac:dyDescent="0.25">
      <c r="A568" s="21">
        <v>38890</v>
      </c>
      <c r="B568" s="23"/>
    </row>
    <row r="569" spans="1:2" x14ac:dyDescent="0.25">
      <c r="A569" s="21">
        <v>38891</v>
      </c>
      <c r="B569" s="23"/>
    </row>
    <row r="570" spans="1:2" x14ac:dyDescent="0.25">
      <c r="A570" s="21">
        <v>38894</v>
      </c>
      <c r="B570" s="23"/>
    </row>
    <row r="571" spans="1:2" x14ac:dyDescent="0.25">
      <c r="A571" s="21">
        <v>38895</v>
      </c>
      <c r="B571" s="23"/>
    </row>
    <row r="572" spans="1:2" x14ac:dyDescent="0.25">
      <c r="A572" s="21">
        <v>38896</v>
      </c>
      <c r="B572" s="23"/>
    </row>
    <row r="573" spans="1:2" x14ac:dyDescent="0.25">
      <c r="A573" s="21">
        <v>38897</v>
      </c>
      <c r="B573" s="23"/>
    </row>
    <row r="574" spans="1:2" x14ac:dyDescent="0.25">
      <c r="A574" s="21">
        <v>38898</v>
      </c>
      <c r="B574" s="23"/>
    </row>
    <row r="575" spans="1:2" x14ac:dyDescent="0.25">
      <c r="A575" s="21">
        <v>38901</v>
      </c>
      <c r="B575" s="23"/>
    </row>
    <row r="576" spans="1:2" x14ac:dyDescent="0.25">
      <c r="A576" s="21">
        <v>38903</v>
      </c>
      <c r="B576" s="23"/>
    </row>
    <row r="577" spans="1:2" x14ac:dyDescent="0.25">
      <c r="A577" s="21">
        <v>38904</v>
      </c>
      <c r="B577" s="23"/>
    </row>
    <row r="578" spans="1:2" x14ac:dyDescent="0.25">
      <c r="A578" s="21">
        <v>38905</v>
      </c>
      <c r="B578" s="23"/>
    </row>
    <row r="579" spans="1:2" x14ac:dyDescent="0.25">
      <c r="A579" s="21">
        <v>38908</v>
      </c>
      <c r="B579" s="23"/>
    </row>
    <row r="580" spans="1:2" x14ac:dyDescent="0.25">
      <c r="A580" s="21">
        <v>38909</v>
      </c>
      <c r="B580" s="23"/>
    </row>
    <row r="581" spans="1:2" x14ac:dyDescent="0.25">
      <c r="A581" s="21">
        <v>38910</v>
      </c>
      <c r="B581" s="23"/>
    </row>
    <row r="582" spans="1:2" x14ac:dyDescent="0.25">
      <c r="A582" s="21">
        <v>38911</v>
      </c>
      <c r="B582" s="23"/>
    </row>
    <row r="583" spans="1:2" x14ac:dyDescent="0.25">
      <c r="A583" s="21">
        <v>38912</v>
      </c>
      <c r="B583" s="23"/>
    </row>
    <row r="584" spans="1:2" x14ac:dyDescent="0.25">
      <c r="A584" s="21">
        <v>38915</v>
      </c>
      <c r="B584" s="23"/>
    </row>
    <row r="585" spans="1:2" x14ac:dyDescent="0.25">
      <c r="A585" s="21">
        <v>38916</v>
      </c>
      <c r="B585" s="23"/>
    </row>
    <row r="586" spans="1:2" x14ac:dyDescent="0.25">
      <c r="A586" s="21">
        <v>38917</v>
      </c>
      <c r="B586" s="23"/>
    </row>
    <row r="587" spans="1:2" x14ac:dyDescent="0.25">
      <c r="A587" s="21">
        <v>38918</v>
      </c>
      <c r="B587" s="23"/>
    </row>
    <row r="588" spans="1:2" x14ac:dyDescent="0.25">
      <c r="A588" s="21">
        <v>38919</v>
      </c>
      <c r="B588" s="23"/>
    </row>
    <row r="589" spans="1:2" x14ac:dyDescent="0.25">
      <c r="A589" s="21">
        <v>38922</v>
      </c>
      <c r="B589" s="23"/>
    </row>
    <row r="590" spans="1:2" x14ac:dyDescent="0.25">
      <c r="A590" s="21">
        <v>38923</v>
      </c>
      <c r="B590" s="23"/>
    </row>
    <row r="591" spans="1:2" x14ac:dyDescent="0.25">
      <c r="A591" s="21">
        <v>38924</v>
      </c>
      <c r="B591" s="23"/>
    </row>
    <row r="592" spans="1:2" x14ac:dyDescent="0.25">
      <c r="A592" s="21">
        <v>38925</v>
      </c>
      <c r="B592" s="23"/>
    </row>
    <row r="593" spans="1:2" x14ac:dyDescent="0.25">
      <c r="A593" s="21">
        <v>38926</v>
      </c>
      <c r="B593" s="23"/>
    </row>
    <row r="594" spans="1:2" x14ac:dyDescent="0.25">
      <c r="A594" s="21">
        <v>38929</v>
      </c>
      <c r="B594" s="23"/>
    </row>
    <row r="595" spans="1:2" x14ac:dyDescent="0.25">
      <c r="A595" s="21">
        <v>38930</v>
      </c>
      <c r="B595" s="23"/>
    </row>
    <row r="596" spans="1:2" x14ac:dyDescent="0.25">
      <c r="A596" s="21">
        <v>38931</v>
      </c>
      <c r="B596" s="23"/>
    </row>
    <row r="597" spans="1:2" x14ac:dyDescent="0.25">
      <c r="A597" s="21">
        <v>38932</v>
      </c>
      <c r="B597" s="23"/>
    </row>
    <row r="598" spans="1:2" x14ac:dyDescent="0.25">
      <c r="A598" s="21">
        <v>38933</v>
      </c>
      <c r="B598" s="23"/>
    </row>
    <row r="599" spans="1:2" x14ac:dyDescent="0.25">
      <c r="A599" s="21">
        <v>38936</v>
      </c>
      <c r="B599" s="23"/>
    </row>
    <row r="600" spans="1:2" x14ac:dyDescent="0.25">
      <c r="A600" s="21">
        <v>38937</v>
      </c>
      <c r="B600" s="23"/>
    </row>
    <row r="601" spans="1:2" x14ac:dyDescent="0.25">
      <c r="A601" s="21">
        <v>38938</v>
      </c>
      <c r="B601" s="23"/>
    </row>
    <row r="602" spans="1:2" x14ac:dyDescent="0.25">
      <c r="A602" s="21">
        <v>38939</v>
      </c>
      <c r="B602" s="23"/>
    </row>
    <row r="603" spans="1:2" x14ac:dyDescent="0.25">
      <c r="A603" s="21">
        <v>38940</v>
      </c>
      <c r="B603" s="23"/>
    </row>
    <row r="604" spans="1:2" x14ac:dyDescent="0.25">
      <c r="A604" s="21">
        <v>38943</v>
      </c>
      <c r="B604" s="23"/>
    </row>
    <row r="605" spans="1:2" x14ac:dyDescent="0.25">
      <c r="A605" s="21">
        <v>38944</v>
      </c>
      <c r="B605" s="23"/>
    </row>
    <row r="606" spans="1:2" x14ac:dyDescent="0.25">
      <c r="A606" s="21">
        <v>38945</v>
      </c>
      <c r="B606" s="23"/>
    </row>
    <row r="607" spans="1:2" x14ac:dyDescent="0.25">
      <c r="A607" s="21">
        <v>38946</v>
      </c>
      <c r="B607" s="23"/>
    </row>
    <row r="608" spans="1:2" x14ac:dyDescent="0.25">
      <c r="A608" s="21">
        <v>38947</v>
      </c>
      <c r="B608" s="23"/>
    </row>
    <row r="609" spans="1:2" x14ac:dyDescent="0.25">
      <c r="A609" s="21">
        <v>38950</v>
      </c>
      <c r="B609" s="23"/>
    </row>
    <row r="610" spans="1:2" x14ac:dyDescent="0.25">
      <c r="A610" s="21">
        <v>38951</v>
      </c>
      <c r="B610" s="23"/>
    </row>
    <row r="611" spans="1:2" x14ac:dyDescent="0.25">
      <c r="A611" s="21">
        <v>38952</v>
      </c>
      <c r="B611" s="23"/>
    </row>
    <row r="612" spans="1:2" x14ac:dyDescent="0.25">
      <c r="A612" s="21">
        <v>38953</v>
      </c>
      <c r="B612" s="23"/>
    </row>
    <row r="613" spans="1:2" x14ac:dyDescent="0.25">
      <c r="A613" s="21">
        <v>38954</v>
      </c>
      <c r="B613" s="23"/>
    </row>
    <row r="614" spans="1:2" x14ac:dyDescent="0.25">
      <c r="A614" s="21">
        <v>38957</v>
      </c>
      <c r="B614" s="23"/>
    </row>
    <row r="615" spans="1:2" x14ac:dyDescent="0.25">
      <c r="A615" s="21">
        <v>38958</v>
      </c>
      <c r="B615" s="23"/>
    </row>
    <row r="616" spans="1:2" x14ac:dyDescent="0.25">
      <c r="A616" s="21">
        <v>38959</v>
      </c>
      <c r="B616" s="23"/>
    </row>
    <row r="617" spans="1:2" x14ac:dyDescent="0.25">
      <c r="A617" s="21">
        <v>38960</v>
      </c>
      <c r="B617" s="23"/>
    </row>
    <row r="618" spans="1:2" x14ac:dyDescent="0.25">
      <c r="A618" s="21">
        <v>38961</v>
      </c>
      <c r="B618" s="23"/>
    </row>
    <row r="619" spans="1:2" x14ac:dyDescent="0.25">
      <c r="A619" s="21">
        <v>38965</v>
      </c>
      <c r="B619" s="23"/>
    </row>
    <row r="620" spans="1:2" x14ac:dyDescent="0.25">
      <c r="A620" s="21">
        <v>38966</v>
      </c>
      <c r="B620" s="23"/>
    </row>
    <row r="621" spans="1:2" x14ac:dyDescent="0.25">
      <c r="A621" s="21">
        <v>38967</v>
      </c>
      <c r="B621" s="23"/>
    </row>
    <row r="622" spans="1:2" x14ac:dyDescent="0.25">
      <c r="A622" s="21">
        <v>38968</v>
      </c>
      <c r="B622" s="23"/>
    </row>
    <row r="623" spans="1:2" x14ac:dyDescent="0.25">
      <c r="A623" s="21">
        <v>38971</v>
      </c>
      <c r="B623" s="23"/>
    </row>
    <row r="624" spans="1:2" x14ac:dyDescent="0.25">
      <c r="A624" s="21">
        <v>38972</v>
      </c>
      <c r="B624" s="23"/>
    </row>
    <row r="625" spans="1:2" x14ac:dyDescent="0.25">
      <c r="A625" s="21">
        <v>38973</v>
      </c>
      <c r="B625" s="23"/>
    </row>
    <row r="626" spans="1:2" x14ac:dyDescent="0.25">
      <c r="A626" s="21">
        <v>38974</v>
      </c>
      <c r="B626" s="23"/>
    </row>
    <row r="627" spans="1:2" x14ac:dyDescent="0.25">
      <c r="A627" s="21">
        <v>38975</v>
      </c>
      <c r="B627" s="23"/>
    </row>
    <row r="628" spans="1:2" x14ac:dyDescent="0.25">
      <c r="A628" s="21">
        <v>38978</v>
      </c>
      <c r="B628" s="23"/>
    </row>
    <row r="629" spans="1:2" x14ac:dyDescent="0.25">
      <c r="A629" s="21">
        <v>38979</v>
      </c>
      <c r="B629" s="23"/>
    </row>
    <row r="630" spans="1:2" x14ac:dyDescent="0.25">
      <c r="A630" s="21">
        <v>38980</v>
      </c>
      <c r="B630" s="23"/>
    </row>
    <row r="631" spans="1:2" x14ac:dyDescent="0.25">
      <c r="A631" s="21">
        <v>38981</v>
      </c>
      <c r="B631" s="23"/>
    </row>
    <row r="632" spans="1:2" x14ac:dyDescent="0.25">
      <c r="A632" s="21">
        <v>38982</v>
      </c>
      <c r="B632" s="23"/>
    </row>
    <row r="633" spans="1:2" x14ac:dyDescent="0.25">
      <c r="A633" s="21">
        <v>38985</v>
      </c>
      <c r="B633" s="23"/>
    </row>
    <row r="634" spans="1:2" x14ac:dyDescent="0.25">
      <c r="A634" s="21">
        <v>38986</v>
      </c>
      <c r="B634" s="23"/>
    </row>
    <row r="635" spans="1:2" x14ac:dyDescent="0.25">
      <c r="A635" s="21">
        <v>38987</v>
      </c>
      <c r="B635" s="23"/>
    </row>
    <row r="636" spans="1:2" x14ac:dyDescent="0.25">
      <c r="A636" s="21">
        <v>38988</v>
      </c>
      <c r="B636" s="23"/>
    </row>
    <row r="637" spans="1:2" x14ac:dyDescent="0.25">
      <c r="A637" s="21">
        <v>38989</v>
      </c>
      <c r="B637" s="23"/>
    </row>
    <row r="638" spans="1:2" x14ac:dyDescent="0.25">
      <c r="A638" s="21">
        <v>38992</v>
      </c>
      <c r="B638" s="23"/>
    </row>
    <row r="639" spans="1:2" x14ac:dyDescent="0.25">
      <c r="A639" s="21">
        <v>38993</v>
      </c>
      <c r="B639" s="23"/>
    </row>
    <row r="640" spans="1:2" x14ac:dyDescent="0.25">
      <c r="A640" s="21">
        <v>38994</v>
      </c>
      <c r="B640" s="23"/>
    </row>
    <row r="641" spans="1:2" x14ac:dyDescent="0.25">
      <c r="A641" s="21">
        <v>38995</v>
      </c>
      <c r="B641" s="23"/>
    </row>
    <row r="642" spans="1:2" x14ac:dyDescent="0.25">
      <c r="A642" s="21">
        <v>38996</v>
      </c>
      <c r="B642" s="23"/>
    </row>
    <row r="643" spans="1:2" x14ac:dyDescent="0.25">
      <c r="A643" s="21">
        <v>38999</v>
      </c>
      <c r="B643" s="23"/>
    </row>
    <row r="644" spans="1:2" x14ac:dyDescent="0.25">
      <c r="A644" s="21">
        <v>39000</v>
      </c>
      <c r="B644" s="23"/>
    </row>
    <row r="645" spans="1:2" x14ac:dyDescent="0.25">
      <c r="A645" s="21">
        <v>39001</v>
      </c>
      <c r="B645" s="23"/>
    </row>
    <row r="646" spans="1:2" x14ac:dyDescent="0.25">
      <c r="A646" s="21">
        <v>39002</v>
      </c>
      <c r="B646" s="23"/>
    </row>
    <row r="647" spans="1:2" x14ac:dyDescent="0.25">
      <c r="A647" s="21">
        <v>39003</v>
      </c>
      <c r="B647" s="23"/>
    </row>
    <row r="648" spans="1:2" x14ac:dyDescent="0.25">
      <c r="A648" s="21">
        <v>39006</v>
      </c>
      <c r="B648" s="23"/>
    </row>
    <row r="649" spans="1:2" x14ac:dyDescent="0.25">
      <c r="A649" s="21">
        <v>39007</v>
      </c>
      <c r="B649" s="23"/>
    </row>
    <row r="650" spans="1:2" x14ac:dyDescent="0.25">
      <c r="A650" s="21">
        <v>39008</v>
      </c>
      <c r="B650" s="23"/>
    </row>
    <row r="651" spans="1:2" x14ac:dyDescent="0.25">
      <c r="A651" s="21">
        <v>39009</v>
      </c>
      <c r="B651" s="23"/>
    </row>
    <row r="652" spans="1:2" x14ac:dyDescent="0.25">
      <c r="A652" s="21">
        <v>39010</v>
      </c>
      <c r="B652" s="23"/>
    </row>
    <row r="653" spans="1:2" x14ac:dyDescent="0.25">
      <c r="A653" s="21">
        <v>39013</v>
      </c>
      <c r="B653" s="23"/>
    </row>
    <row r="654" spans="1:2" x14ac:dyDescent="0.25">
      <c r="A654" s="21">
        <v>39014</v>
      </c>
      <c r="B654" s="23"/>
    </row>
    <row r="655" spans="1:2" x14ac:dyDescent="0.25">
      <c r="A655" s="21">
        <v>39015</v>
      </c>
      <c r="B655" s="23"/>
    </row>
    <row r="656" spans="1:2" x14ac:dyDescent="0.25">
      <c r="A656" s="21">
        <v>39016</v>
      </c>
      <c r="B656" s="23"/>
    </row>
    <row r="657" spans="1:2" x14ac:dyDescent="0.25">
      <c r="A657" s="21">
        <v>39017</v>
      </c>
      <c r="B657" s="23"/>
    </row>
    <row r="658" spans="1:2" x14ac:dyDescent="0.25">
      <c r="A658" s="21">
        <v>39020</v>
      </c>
      <c r="B658" s="23"/>
    </row>
    <row r="659" spans="1:2" x14ac:dyDescent="0.25">
      <c r="A659" s="21">
        <v>39021</v>
      </c>
      <c r="B659" s="23"/>
    </row>
    <row r="660" spans="1:2" x14ac:dyDescent="0.25">
      <c r="A660" s="21">
        <v>39022</v>
      </c>
      <c r="B660" s="23"/>
    </row>
    <row r="661" spans="1:2" x14ac:dyDescent="0.25">
      <c r="A661" s="21">
        <v>39023</v>
      </c>
      <c r="B661" s="23"/>
    </row>
    <row r="662" spans="1:2" x14ac:dyDescent="0.25">
      <c r="A662" s="21">
        <v>39024</v>
      </c>
      <c r="B662" s="23"/>
    </row>
    <row r="663" spans="1:2" x14ac:dyDescent="0.25">
      <c r="A663" s="21">
        <v>39027</v>
      </c>
      <c r="B663" s="23"/>
    </row>
    <row r="664" spans="1:2" x14ac:dyDescent="0.25">
      <c r="A664" s="21">
        <v>39028</v>
      </c>
      <c r="B664" s="23"/>
    </row>
    <row r="665" spans="1:2" x14ac:dyDescent="0.25">
      <c r="A665" s="21">
        <v>39029</v>
      </c>
      <c r="B665" s="23"/>
    </row>
    <row r="666" spans="1:2" x14ac:dyDescent="0.25">
      <c r="A666" s="21">
        <v>39030</v>
      </c>
      <c r="B666" s="23"/>
    </row>
    <row r="667" spans="1:2" x14ac:dyDescent="0.25">
      <c r="A667" s="21">
        <v>39031</v>
      </c>
      <c r="B667" s="23"/>
    </row>
    <row r="668" spans="1:2" x14ac:dyDescent="0.25">
      <c r="A668" s="21">
        <v>39034</v>
      </c>
      <c r="B668" s="23"/>
    </row>
    <row r="669" spans="1:2" x14ac:dyDescent="0.25">
      <c r="A669" s="21">
        <v>39035</v>
      </c>
      <c r="B669" s="23"/>
    </row>
    <row r="670" spans="1:2" x14ac:dyDescent="0.25">
      <c r="A670" s="21">
        <v>39036</v>
      </c>
      <c r="B670" s="23"/>
    </row>
    <row r="671" spans="1:2" x14ac:dyDescent="0.25">
      <c r="A671" s="21">
        <v>39037</v>
      </c>
      <c r="B671" s="23"/>
    </row>
    <row r="672" spans="1:2" x14ac:dyDescent="0.25">
      <c r="A672" s="21">
        <v>39038</v>
      </c>
      <c r="B672" s="23"/>
    </row>
    <row r="673" spans="1:2" x14ac:dyDescent="0.25">
      <c r="A673" s="21">
        <v>39041</v>
      </c>
      <c r="B673" s="23"/>
    </row>
    <row r="674" spans="1:2" x14ac:dyDescent="0.25">
      <c r="A674" s="21">
        <v>39042</v>
      </c>
      <c r="B674" s="23"/>
    </row>
    <row r="675" spans="1:2" x14ac:dyDescent="0.25">
      <c r="A675" s="21">
        <v>39043</v>
      </c>
      <c r="B675" s="23"/>
    </row>
    <row r="676" spans="1:2" x14ac:dyDescent="0.25">
      <c r="A676" s="21">
        <v>39045</v>
      </c>
      <c r="B676" s="23"/>
    </row>
    <row r="677" spans="1:2" x14ac:dyDescent="0.25">
      <c r="A677" s="21">
        <v>39048</v>
      </c>
      <c r="B677" s="23"/>
    </row>
    <row r="678" spans="1:2" x14ac:dyDescent="0.25">
      <c r="A678" s="21">
        <v>39049</v>
      </c>
      <c r="B678" s="23"/>
    </row>
    <row r="679" spans="1:2" x14ac:dyDescent="0.25">
      <c r="A679" s="21">
        <v>39050</v>
      </c>
      <c r="B679" s="23"/>
    </row>
    <row r="680" spans="1:2" x14ac:dyDescent="0.25">
      <c r="A680" s="21">
        <v>39051</v>
      </c>
      <c r="B680" s="23"/>
    </row>
    <row r="681" spans="1:2" x14ac:dyDescent="0.25">
      <c r="A681" s="21">
        <v>39052</v>
      </c>
      <c r="B681" s="23"/>
    </row>
    <row r="682" spans="1:2" x14ac:dyDescent="0.25">
      <c r="A682" s="21">
        <v>39055</v>
      </c>
      <c r="B682" s="23"/>
    </row>
    <row r="683" spans="1:2" x14ac:dyDescent="0.25">
      <c r="A683" s="21">
        <v>39056</v>
      </c>
      <c r="B683" s="23"/>
    </row>
    <row r="684" spans="1:2" x14ac:dyDescent="0.25">
      <c r="A684" s="21">
        <v>39057</v>
      </c>
      <c r="B684" s="23"/>
    </row>
    <row r="685" spans="1:2" x14ac:dyDescent="0.25">
      <c r="A685" s="21">
        <v>39058</v>
      </c>
      <c r="B685" s="23"/>
    </row>
    <row r="686" spans="1:2" x14ac:dyDescent="0.25">
      <c r="A686" s="21">
        <v>39059</v>
      </c>
      <c r="B686" s="23"/>
    </row>
    <row r="687" spans="1:2" x14ac:dyDescent="0.25">
      <c r="A687" s="21">
        <v>39062</v>
      </c>
      <c r="B687" s="23"/>
    </row>
    <row r="688" spans="1:2" x14ac:dyDescent="0.25">
      <c r="A688" s="21">
        <v>39063</v>
      </c>
      <c r="B688" s="23"/>
    </row>
    <row r="689" spans="1:2" x14ac:dyDescent="0.25">
      <c r="A689" s="21">
        <v>39064</v>
      </c>
      <c r="B689" s="23"/>
    </row>
    <row r="690" spans="1:2" x14ac:dyDescent="0.25">
      <c r="A690" s="21">
        <v>39065</v>
      </c>
      <c r="B690" s="23"/>
    </row>
    <row r="691" spans="1:2" x14ac:dyDescent="0.25">
      <c r="A691" s="21">
        <v>39066</v>
      </c>
      <c r="B691" s="23"/>
    </row>
    <row r="692" spans="1:2" x14ac:dyDescent="0.25">
      <c r="A692" s="21">
        <v>39069</v>
      </c>
      <c r="B692" s="23"/>
    </row>
    <row r="693" spans="1:2" x14ac:dyDescent="0.25">
      <c r="A693" s="21">
        <v>39070</v>
      </c>
      <c r="B693" s="23"/>
    </row>
    <row r="694" spans="1:2" x14ac:dyDescent="0.25">
      <c r="A694" s="21">
        <v>39071</v>
      </c>
      <c r="B694" s="23"/>
    </row>
    <row r="695" spans="1:2" x14ac:dyDescent="0.25">
      <c r="A695" s="21">
        <v>39072</v>
      </c>
      <c r="B695" s="23"/>
    </row>
    <row r="696" spans="1:2" x14ac:dyDescent="0.25">
      <c r="A696" s="21">
        <v>39073</v>
      </c>
      <c r="B696" s="23"/>
    </row>
    <row r="697" spans="1:2" x14ac:dyDescent="0.25">
      <c r="A697" s="21">
        <v>39077</v>
      </c>
      <c r="B697" s="23"/>
    </row>
    <row r="698" spans="1:2" x14ac:dyDescent="0.25">
      <c r="A698" s="21">
        <v>39078</v>
      </c>
      <c r="B698" s="23"/>
    </row>
    <row r="699" spans="1:2" x14ac:dyDescent="0.25">
      <c r="A699" s="21">
        <v>39079</v>
      </c>
      <c r="B699" s="23"/>
    </row>
    <row r="700" spans="1:2" x14ac:dyDescent="0.25">
      <c r="A700" s="21">
        <v>39080</v>
      </c>
      <c r="B700" s="23"/>
    </row>
    <row r="701" spans="1:2" x14ac:dyDescent="0.25">
      <c r="A701" s="21">
        <v>39085</v>
      </c>
      <c r="B701" s="23"/>
    </row>
    <row r="702" spans="1:2" x14ac:dyDescent="0.25">
      <c r="A702" s="21">
        <v>39086</v>
      </c>
      <c r="B702" s="23"/>
    </row>
    <row r="703" spans="1:2" x14ac:dyDescent="0.25">
      <c r="A703" s="21">
        <v>39087</v>
      </c>
      <c r="B703" s="23"/>
    </row>
    <row r="704" spans="1:2" x14ac:dyDescent="0.25">
      <c r="A704" s="21">
        <v>39090</v>
      </c>
      <c r="B704" s="23"/>
    </row>
    <row r="705" spans="1:2" x14ac:dyDescent="0.25">
      <c r="A705" s="21">
        <v>39091</v>
      </c>
      <c r="B705" s="23"/>
    </row>
    <row r="706" spans="1:2" x14ac:dyDescent="0.25">
      <c r="A706" s="21">
        <v>39092</v>
      </c>
      <c r="B706" s="23"/>
    </row>
    <row r="707" spans="1:2" x14ac:dyDescent="0.25">
      <c r="A707" s="21">
        <v>39093</v>
      </c>
      <c r="B707" s="23"/>
    </row>
    <row r="708" spans="1:2" x14ac:dyDescent="0.25">
      <c r="A708" s="21">
        <v>39094</v>
      </c>
      <c r="B708" s="23"/>
    </row>
    <row r="709" spans="1:2" x14ac:dyDescent="0.25">
      <c r="A709" s="21">
        <v>39098</v>
      </c>
      <c r="B709" s="23"/>
    </row>
    <row r="710" spans="1:2" x14ac:dyDescent="0.25">
      <c r="A710" s="21">
        <v>39099</v>
      </c>
      <c r="B710" s="23"/>
    </row>
    <row r="711" spans="1:2" x14ac:dyDescent="0.25">
      <c r="A711" s="21">
        <v>39100</v>
      </c>
      <c r="B711" s="23"/>
    </row>
    <row r="712" spans="1:2" x14ac:dyDescent="0.25">
      <c r="A712" s="21">
        <v>39101</v>
      </c>
      <c r="B712" s="23"/>
    </row>
    <row r="713" spans="1:2" x14ac:dyDescent="0.25">
      <c r="A713" s="21">
        <v>39104</v>
      </c>
      <c r="B713" s="23"/>
    </row>
    <row r="714" spans="1:2" x14ac:dyDescent="0.25">
      <c r="A714" s="21">
        <v>39105</v>
      </c>
      <c r="B714" s="23"/>
    </row>
    <row r="715" spans="1:2" x14ac:dyDescent="0.25">
      <c r="A715" s="21">
        <v>39106</v>
      </c>
      <c r="B715" s="23"/>
    </row>
    <row r="716" spans="1:2" x14ac:dyDescent="0.25">
      <c r="A716" s="21">
        <v>39107</v>
      </c>
      <c r="B716" s="23"/>
    </row>
    <row r="717" spans="1:2" x14ac:dyDescent="0.25">
      <c r="A717" s="21">
        <v>39108</v>
      </c>
      <c r="B717" s="23"/>
    </row>
    <row r="718" spans="1:2" x14ac:dyDescent="0.25">
      <c r="A718" s="21">
        <v>39111</v>
      </c>
      <c r="B718" s="23"/>
    </row>
    <row r="719" spans="1:2" x14ac:dyDescent="0.25">
      <c r="A719" s="21">
        <v>39112</v>
      </c>
      <c r="B719" s="23"/>
    </row>
    <row r="720" spans="1:2" x14ac:dyDescent="0.25">
      <c r="A720" s="21">
        <v>39113</v>
      </c>
      <c r="B720" s="23"/>
    </row>
    <row r="721" spans="1:2" x14ac:dyDescent="0.25">
      <c r="A721" s="21">
        <v>39114</v>
      </c>
      <c r="B721" s="23"/>
    </row>
    <row r="722" spans="1:2" x14ac:dyDescent="0.25">
      <c r="A722" s="21">
        <v>39115</v>
      </c>
      <c r="B722" s="23"/>
    </row>
    <row r="723" spans="1:2" x14ac:dyDescent="0.25">
      <c r="A723" s="21">
        <v>39118</v>
      </c>
      <c r="B723" s="23"/>
    </row>
    <row r="724" spans="1:2" x14ac:dyDescent="0.25">
      <c r="A724" s="21">
        <v>39119</v>
      </c>
      <c r="B724" s="23"/>
    </row>
    <row r="725" spans="1:2" x14ac:dyDescent="0.25">
      <c r="A725" s="21">
        <v>39120</v>
      </c>
      <c r="B725" s="23"/>
    </row>
    <row r="726" spans="1:2" x14ac:dyDescent="0.25">
      <c r="A726" s="21">
        <v>39121</v>
      </c>
      <c r="B726" s="23"/>
    </row>
    <row r="727" spans="1:2" x14ac:dyDescent="0.25">
      <c r="A727" s="21">
        <v>39122</v>
      </c>
      <c r="B727" s="23"/>
    </row>
    <row r="728" spans="1:2" x14ac:dyDescent="0.25">
      <c r="A728" s="21">
        <v>39125</v>
      </c>
      <c r="B728" s="23"/>
    </row>
    <row r="729" spans="1:2" x14ac:dyDescent="0.25">
      <c r="A729" s="21">
        <v>39126</v>
      </c>
      <c r="B729" s="23"/>
    </row>
    <row r="730" spans="1:2" x14ac:dyDescent="0.25">
      <c r="A730" s="21">
        <v>39127</v>
      </c>
      <c r="B730" s="23"/>
    </row>
    <row r="731" spans="1:2" x14ac:dyDescent="0.25">
      <c r="A731" s="21">
        <v>39128</v>
      </c>
      <c r="B731" s="23"/>
    </row>
    <row r="732" spans="1:2" x14ac:dyDescent="0.25">
      <c r="A732" s="21">
        <v>39129</v>
      </c>
      <c r="B732" s="23"/>
    </row>
    <row r="733" spans="1:2" x14ac:dyDescent="0.25">
      <c r="A733" s="21">
        <v>39133</v>
      </c>
      <c r="B733" s="23"/>
    </row>
    <row r="734" spans="1:2" x14ac:dyDescent="0.25">
      <c r="A734" s="21">
        <v>39134</v>
      </c>
      <c r="B734" s="23"/>
    </row>
    <row r="735" spans="1:2" x14ac:dyDescent="0.25">
      <c r="A735" s="21">
        <v>39135</v>
      </c>
      <c r="B735" s="23"/>
    </row>
    <row r="736" spans="1:2" x14ac:dyDescent="0.25">
      <c r="A736" s="21">
        <v>39136</v>
      </c>
      <c r="B736" s="23"/>
    </row>
    <row r="737" spans="1:2" x14ac:dyDescent="0.25">
      <c r="A737" s="21">
        <v>39139</v>
      </c>
      <c r="B737" s="23"/>
    </row>
    <row r="738" spans="1:2" x14ac:dyDescent="0.25">
      <c r="A738" s="21">
        <v>39140</v>
      </c>
      <c r="B738" s="23"/>
    </row>
    <row r="739" spans="1:2" x14ac:dyDescent="0.25">
      <c r="A739" s="21">
        <v>39141</v>
      </c>
      <c r="B739" s="23"/>
    </row>
    <row r="740" spans="1:2" x14ac:dyDescent="0.25">
      <c r="A740" s="21">
        <v>39142</v>
      </c>
      <c r="B740" s="23"/>
    </row>
    <row r="741" spans="1:2" x14ac:dyDescent="0.25">
      <c r="A741" s="21">
        <v>39143</v>
      </c>
      <c r="B741" s="23"/>
    </row>
    <row r="742" spans="1:2" x14ac:dyDescent="0.25">
      <c r="A742" s="21">
        <v>39146</v>
      </c>
      <c r="B742" s="23"/>
    </row>
    <row r="743" spans="1:2" x14ac:dyDescent="0.25">
      <c r="A743" s="21">
        <v>39147</v>
      </c>
      <c r="B743" s="23"/>
    </row>
    <row r="744" spans="1:2" x14ac:dyDescent="0.25">
      <c r="A744" s="21">
        <v>39148</v>
      </c>
      <c r="B744" s="23"/>
    </row>
    <row r="745" spans="1:2" x14ac:dyDescent="0.25">
      <c r="A745" s="21">
        <v>39149</v>
      </c>
      <c r="B745" s="23"/>
    </row>
    <row r="746" spans="1:2" x14ac:dyDescent="0.25">
      <c r="A746" s="21">
        <v>39150</v>
      </c>
      <c r="B746" s="23"/>
    </row>
    <row r="747" spans="1:2" x14ac:dyDescent="0.25">
      <c r="A747" s="21">
        <v>39153</v>
      </c>
      <c r="B747" s="23"/>
    </row>
    <row r="748" spans="1:2" x14ac:dyDescent="0.25">
      <c r="A748" s="21">
        <v>39154</v>
      </c>
      <c r="B748" s="23"/>
    </row>
    <row r="749" spans="1:2" x14ac:dyDescent="0.25">
      <c r="A749" s="21">
        <v>39155</v>
      </c>
      <c r="B749" s="23"/>
    </row>
    <row r="750" spans="1:2" x14ac:dyDescent="0.25">
      <c r="A750" s="21">
        <v>39156</v>
      </c>
      <c r="B750" s="23"/>
    </row>
    <row r="751" spans="1:2" x14ac:dyDescent="0.25">
      <c r="A751" s="21">
        <v>39157</v>
      </c>
      <c r="B751" s="23"/>
    </row>
    <row r="752" spans="1:2" x14ac:dyDescent="0.25">
      <c r="A752" s="21">
        <v>39160</v>
      </c>
      <c r="B752" s="23"/>
    </row>
    <row r="753" spans="1:2" x14ac:dyDescent="0.25">
      <c r="A753" s="21">
        <v>39161</v>
      </c>
      <c r="B753" s="23"/>
    </row>
    <row r="754" spans="1:2" x14ac:dyDescent="0.25">
      <c r="A754" s="21">
        <v>39162</v>
      </c>
      <c r="B754" s="23"/>
    </row>
    <row r="755" spans="1:2" x14ac:dyDescent="0.25">
      <c r="A755" s="21">
        <v>39163</v>
      </c>
      <c r="B755" s="23"/>
    </row>
    <row r="756" spans="1:2" x14ac:dyDescent="0.25">
      <c r="A756" s="21">
        <v>39164</v>
      </c>
      <c r="B756" s="23"/>
    </row>
    <row r="757" spans="1:2" x14ac:dyDescent="0.25">
      <c r="A757" s="21">
        <v>39167</v>
      </c>
      <c r="B757" s="23"/>
    </row>
    <row r="758" spans="1:2" x14ac:dyDescent="0.25">
      <c r="A758" s="21">
        <v>39168</v>
      </c>
      <c r="B758" s="23"/>
    </row>
    <row r="759" spans="1:2" x14ac:dyDescent="0.25">
      <c r="A759" s="21">
        <v>39169</v>
      </c>
      <c r="B759" s="23"/>
    </row>
    <row r="760" spans="1:2" x14ac:dyDescent="0.25">
      <c r="A760" s="21">
        <v>39170</v>
      </c>
      <c r="B760" s="23"/>
    </row>
    <row r="761" spans="1:2" x14ac:dyDescent="0.25">
      <c r="A761" s="21">
        <v>39171</v>
      </c>
      <c r="B761" s="23"/>
    </row>
    <row r="762" spans="1:2" x14ac:dyDescent="0.25">
      <c r="A762" s="21">
        <v>39174</v>
      </c>
      <c r="B762" s="23"/>
    </row>
    <row r="763" spans="1:2" x14ac:dyDescent="0.25">
      <c r="A763" s="21">
        <v>39175</v>
      </c>
      <c r="B763" s="23"/>
    </row>
    <row r="764" spans="1:2" x14ac:dyDescent="0.25">
      <c r="A764" s="21">
        <v>39176</v>
      </c>
      <c r="B764" s="23"/>
    </row>
    <row r="765" spans="1:2" x14ac:dyDescent="0.25">
      <c r="A765" s="21">
        <v>39177</v>
      </c>
      <c r="B765" s="23"/>
    </row>
    <row r="766" spans="1:2" x14ac:dyDescent="0.25">
      <c r="A766" s="21">
        <v>39181</v>
      </c>
      <c r="B766" s="23"/>
    </row>
    <row r="767" spans="1:2" x14ac:dyDescent="0.25">
      <c r="A767" s="21">
        <v>39182</v>
      </c>
      <c r="B767" s="23"/>
    </row>
    <row r="768" spans="1:2" x14ac:dyDescent="0.25">
      <c r="A768" s="21">
        <v>39183</v>
      </c>
      <c r="B768" s="23"/>
    </row>
    <row r="769" spans="1:2" x14ac:dyDescent="0.25">
      <c r="A769" s="21">
        <v>39184</v>
      </c>
      <c r="B769" s="23"/>
    </row>
    <row r="770" spans="1:2" x14ac:dyDescent="0.25">
      <c r="A770" s="21">
        <v>39185</v>
      </c>
      <c r="B770" s="23"/>
    </row>
    <row r="771" spans="1:2" x14ac:dyDescent="0.25">
      <c r="A771" s="21">
        <v>39188</v>
      </c>
      <c r="B771" s="23"/>
    </row>
    <row r="772" spans="1:2" x14ac:dyDescent="0.25">
      <c r="A772" s="21">
        <v>39189</v>
      </c>
      <c r="B772" s="23"/>
    </row>
    <row r="773" spans="1:2" x14ac:dyDescent="0.25">
      <c r="A773" s="21">
        <v>39190</v>
      </c>
      <c r="B773" s="23"/>
    </row>
    <row r="774" spans="1:2" x14ac:dyDescent="0.25">
      <c r="A774" s="21">
        <v>39191</v>
      </c>
      <c r="B774" s="23"/>
    </row>
    <row r="775" spans="1:2" x14ac:dyDescent="0.25">
      <c r="A775" s="21">
        <v>39192</v>
      </c>
      <c r="B775" s="23"/>
    </row>
    <row r="776" spans="1:2" x14ac:dyDescent="0.25">
      <c r="A776" s="21">
        <v>39195</v>
      </c>
      <c r="B776" s="23"/>
    </row>
    <row r="777" spans="1:2" x14ac:dyDescent="0.25">
      <c r="A777" s="21">
        <v>39196</v>
      </c>
      <c r="B777" s="23"/>
    </row>
    <row r="778" spans="1:2" x14ac:dyDescent="0.25">
      <c r="A778" s="21">
        <v>39197</v>
      </c>
      <c r="B778" s="23"/>
    </row>
    <row r="779" spans="1:2" x14ac:dyDescent="0.25">
      <c r="A779" s="21">
        <v>39198</v>
      </c>
      <c r="B779" s="23"/>
    </row>
    <row r="780" spans="1:2" x14ac:dyDescent="0.25">
      <c r="A780" s="21">
        <v>39199</v>
      </c>
      <c r="B780" s="23"/>
    </row>
    <row r="781" spans="1:2" x14ac:dyDescent="0.25">
      <c r="A781" s="21">
        <v>39202</v>
      </c>
      <c r="B781" s="23"/>
    </row>
    <row r="782" spans="1:2" x14ac:dyDescent="0.25">
      <c r="A782" s="21">
        <v>39203</v>
      </c>
      <c r="B782" s="23"/>
    </row>
    <row r="783" spans="1:2" x14ac:dyDescent="0.25">
      <c r="A783" s="21">
        <v>39204</v>
      </c>
      <c r="B783" s="23"/>
    </row>
    <row r="784" spans="1:2" x14ac:dyDescent="0.25">
      <c r="A784" s="21">
        <v>39205</v>
      </c>
      <c r="B784" s="23"/>
    </row>
    <row r="785" spans="1:2" x14ac:dyDescent="0.25">
      <c r="A785" s="21">
        <v>39206</v>
      </c>
      <c r="B785" s="23"/>
    </row>
    <row r="786" spans="1:2" x14ac:dyDescent="0.25">
      <c r="A786" s="21">
        <v>39209</v>
      </c>
      <c r="B786" s="23"/>
    </row>
    <row r="787" spans="1:2" x14ac:dyDescent="0.25">
      <c r="A787" s="21">
        <v>39210</v>
      </c>
      <c r="B787" s="23"/>
    </row>
    <row r="788" spans="1:2" x14ac:dyDescent="0.25">
      <c r="A788" s="21">
        <v>39211</v>
      </c>
      <c r="B788" s="23"/>
    </row>
    <row r="789" spans="1:2" x14ac:dyDescent="0.25">
      <c r="A789" s="21">
        <v>39212</v>
      </c>
      <c r="B789" s="23"/>
    </row>
    <row r="790" spans="1:2" x14ac:dyDescent="0.25">
      <c r="A790" s="21">
        <v>39213</v>
      </c>
      <c r="B790" s="23"/>
    </row>
    <row r="791" spans="1:2" x14ac:dyDescent="0.25">
      <c r="A791" s="21">
        <v>39216</v>
      </c>
      <c r="B791" s="23"/>
    </row>
    <row r="792" spans="1:2" x14ac:dyDescent="0.25">
      <c r="A792" s="21">
        <v>39217</v>
      </c>
      <c r="B792" s="23"/>
    </row>
    <row r="793" spans="1:2" x14ac:dyDescent="0.25">
      <c r="A793" s="21">
        <v>39218</v>
      </c>
      <c r="B793" s="23"/>
    </row>
    <row r="794" spans="1:2" x14ac:dyDescent="0.25">
      <c r="A794" s="21">
        <v>39219</v>
      </c>
      <c r="B794" s="23"/>
    </row>
    <row r="795" spans="1:2" x14ac:dyDescent="0.25">
      <c r="A795" s="21">
        <v>39220</v>
      </c>
      <c r="B795" s="23"/>
    </row>
    <row r="796" spans="1:2" x14ac:dyDescent="0.25">
      <c r="A796" s="21">
        <v>39223</v>
      </c>
      <c r="B796" s="23"/>
    </row>
    <row r="797" spans="1:2" x14ac:dyDescent="0.25">
      <c r="A797" s="21">
        <v>39224</v>
      </c>
      <c r="B797" s="23"/>
    </row>
    <row r="798" spans="1:2" x14ac:dyDescent="0.25">
      <c r="A798" s="21">
        <v>39225</v>
      </c>
      <c r="B798" s="23"/>
    </row>
    <row r="799" spans="1:2" x14ac:dyDescent="0.25">
      <c r="A799" s="21">
        <v>39226</v>
      </c>
      <c r="B799" s="23"/>
    </row>
    <row r="800" spans="1:2" x14ac:dyDescent="0.25">
      <c r="A800" s="21">
        <v>39227</v>
      </c>
      <c r="B800" s="23"/>
    </row>
    <row r="801" spans="1:2" x14ac:dyDescent="0.25">
      <c r="A801" s="21">
        <v>39231</v>
      </c>
      <c r="B801" s="23"/>
    </row>
    <row r="802" spans="1:2" x14ac:dyDescent="0.25">
      <c r="A802" s="21">
        <v>39232</v>
      </c>
      <c r="B802" s="23"/>
    </row>
    <row r="803" spans="1:2" x14ac:dyDescent="0.25">
      <c r="A803" s="21">
        <v>39233</v>
      </c>
      <c r="B803" s="23"/>
    </row>
    <row r="804" spans="1:2" x14ac:dyDescent="0.25">
      <c r="A804" s="21">
        <v>39234</v>
      </c>
      <c r="B804" s="23"/>
    </row>
    <row r="805" spans="1:2" x14ac:dyDescent="0.25">
      <c r="A805" s="21">
        <v>39237</v>
      </c>
      <c r="B805" s="23"/>
    </row>
    <row r="806" spans="1:2" x14ac:dyDescent="0.25">
      <c r="A806" s="21">
        <v>39238</v>
      </c>
      <c r="B806" s="23"/>
    </row>
    <row r="807" spans="1:2" x14ac:dyDescent="0.25">
      <c r="A807" s="21">
        <v>39239</v>
      </c>
      <c r="B807" s="23"/>
    </row>
    <row r="808" spans="1:2" x14ac:dyDescent="0.25">
      <c r="A808" s="21">
        <v>39240</v>
      </c>
      <c r="B808" s="23"/>
    </row>
    <row r="809" spans="1:2" x14ac:dyDescent="0.25">
      <c r="A809" s="21">
        <v>39241</v>
      </c>
      <c r="B809" s="23"/>
    </row>
    <row r="810" spans="1:2" x14ac:dyDescent="0.25">
      <c r="A810" s="21">
        <v>39244</v>
      </c>
      <c r="B810" s="23"/>
    </row>
    <row r="811" spans="1:2" x14ac:dyDescent="0.25">
      <c r="A811" s="21">
        <v>39245</v>
      </c>
      <c r="B811" s="23"/>
    </row>
    <row r="812" spans="1:2" x14ac:dyDescent="0.25">
      <c r="A812" s="21">
        <v>39246</v>
      </c>
      <c r="B812" s="23"/>
    </row>
    <row r="813" spans="1:2" x14ac:dyDescent="0.25">
      <c r="A813" s="21">
        <v>39247</v>
      </c>
      <c r="B813" s="23"/>
    </row>
    <row r="814" spans="1:2" x14ac:dyDescent="0.25">
      <c r="A814" s="21">
        <v>39248</v>
      </c>
      <c r="B814" s="23"/>
    </row>
    <row r="815" spans="1:2" x14ac:dyDescent="0.25">
      <c r="A815" s="21">
        <v>39251</v>
      </c>
      <c r="B815" s="23"/>
    </row>
    <row r="816" spans="1:2" x14ac:dyDescent="0.25">
      <c r="A816" s="21">
        <v>39252</v>
      </c>
      <c r="B816" s="23"/>
    </row>
    <row r="817" spans="1:2" x14ac:dyDescent="0.25">
      <c r="A817" s="21">
        <v>39253</v>
      </c>
      <c r="B817" s="23"/>
    </row>
    <row r="818" spans="1:2" x14ac:dyDescent="0.25">
      <c r="A818" s="21">
        <v>39254</v>
      </c>
      <c r="B818" s="23"/>
    </row>
    <row r="819" spans="1:2" x14ac:dyDescent="0.25">
      <c r="A819" s="21">
        <v>39255</v>
      </c>
      <c r="B819" s="23"/>
    </row>
    <row r="820" spans="1:2" x14ac:dyDescent="0.25">
      <c r="A820" s="21">
        <v>39258</v>
      </c>
      <c r="B820" s="23"/>
    </row>
    <row r="821" spans="1:2" x14ac:dyDescent="0.25">
      <c r="A821" s="21">
        <v>39259</v>
      </c>
      <c r="B821" s="23"/>
    </row>
    <row r="822" spans="1:2" x14ac:dyDescent="0.25">
      <c r="A822" s="21">
        <v>39260</v>
      </c>
      <c r="B822" s="23"/>
    </row>
    <row r="823" spans="1:2" x14ac:dyDescent="0.25">
      <c r="A823" s="21">
        <v>39261</v>
      </c>
      <c r="B823" s="23"/>
    </row>
    <row r="824" spans="1:2" x14ac:dyDescent="0.25">
      <c r="A824" s="21">
        <v>39262</v>
      </c>
      <c r="B824" s="23"/>
    </row>
    <row r="825" spans="1:2" x14ac:dyDescent="0.25">
      <c r="A825" s="21">
        <v>39265</v>
      </c>
      <c r="B825" s="23"/>
    </row>
    <row r="826" spans="1:2" x14ac:dyDescent="0.25">
      <c r="A826" s="21">
        <v>39266</v>
      </c>
      <c r="B826" s="23"/>
    </row>
    <row r="827" spans="1:2" x14ac:dyDescent="0.25">
      <c r="A827" s="21">
        <v>39268</v>
      </c>
      <c r="B827" s="23"/>
    </row>
    <row r="828" spans="1:2" x14ac:dyDescent="0.25">
      <c r="A828" s="21">
        <v>39269</v>
      </c>
      <c r="B828" s="23"/>
    </row>
    <row r="829" spans="1:2" x14ac:dyDescent="0.25">
      <c r="A829" s="21">
        <v>39272</v>
      </c>
      <c r="B829" s="23"/>
    </row>
    <row r="830" spans="1:2" x14ac:dyDescent="0.25">
      <c r="A830" s="21">
        <v>39273</v>
      </c>
      <c r="B830" s="23"/>
    </row>
    <row r="831" spans="1:2" x14ac:dyDescent="0.25">
      <c r="A831" s="21">
        <v>39274</v>
      </c>
      <c r="B831" s="23"/>
    </row>
    <row r="832" spans="1:2" x14ac:dyDescent="0.25">
      <c r="A832" s="21">
        <v>39275</v>
      </c>
      <c r="B832" s="23"/>
    </row>
    <row r="833" spans="1:2" x14ac:dyDescent="0.25">
      <c r="A833" s="21">
        <v>39276</v>
      </c>
      <c r="B833" s="23"/>
    </row>
    <row r="834" spans="1:2" x14ac:dyDescent="0.25">
      <c r="A834" s="21">
        <v>39279</v>
      </c>
      <c r="B834" s="23"/>
    </row>
    <row r="835" spans="1:2" x14ac:dyDescent="0.25">
      <c r="A835" s="21">
        <v>39280</v>
      </c>
      <c r="B835" s="23"/>
    </row>
    <row r="836" spans="1:2" x14ac:dyDescent="0.25">
      <c r="A836" s="21">
        <v>39281</v>
      </c>
      <c r="B836" s="23"/>
    </row>
    <row r="837" spans="1:2" x14ac:dyDescent="0.25">
      <c r="A837" s="21">
        <v>39282</v>
      </c>
      <c r="B837" s="23"/>
    </row>
    <row r="838" spans="1:2" x14ac:dyDescent="0.25">
      <c r="A838" s="21">
        <v>39283</v>
      </c>
      <c r="B838" s="23"/>
    </row>
    <row r="839" spans="1:2" x14ac:dyDescent="0.25">
      <c r="A839" s="21">
        <v>39286</v>
      </c>
      <c r="B839" s="23"/>
    </row>
    <row r="840" spans="1:2" x14ac:dyDescent="0.25">
      <c r="A840" s="21">
        <v>39287</v>
      </c>
      <c r="B840" s="23"/>
    </row>
    <row r="841" spans="1:2" x14ac:dyDescent="0.25">
      <c r="A841" s="21">
        <v>39288</v>
      </c>
      <c r="B841" s="23"/>
    </row>
    <row r="842" spans="1:2" x14ac:dyDescent="0.25">
      <c r="A842" s="21">
        <v>39289</v>
      </c>
      <c r="B842" s="23"/>
    </row>
    <row r="843" spans="1:2" x14ac:dyDescent="0.25">
      <c r="A843" s="21">
        <v>39290</v>
      </c>
      <c r="B843" s="23"/>
    </row>
    <row r="844" spans="1:2" x14ac:dyDescent="0.25">
      <c r="A844" s="21">
        <v>39293</v>
      </c>
      <c r="B844" s="23"/>
    </row>
    <row r="845" spans="1:2" x14ac:dyDescent="0.25">
      <c r="A845" s="21">
        <v>39294</v>
      </c>
      <c r="B845" s="23"/>
    </row>
    <row r="846" spans="1:2" x14ac:dyDescent="0.25">
      <c r="A846" s="21">
        <v>39295</v>
      </c>
      <c r="B846" s="23"/>
    </row>
    <row r="847" spans="1:2" x14ac:dyDescent="0.25">
      <c r="A847" s="21">
        <v>39296</v>
      </c>
      <c r="B847" s="23"/>
    </row>
    <row r="848" spans="1:2" x14ac:dyDescent="0.25">
      <c r="A848" s="21">
        <v>39297</v>
      </c>
      <c r="B848" s="23"/>
    </row>
    <row r="849" spans="1:2" x14ac:dyDescent="0.25">
      <c r="A849" s="21">
        <v>39300</v>
      </c>
      <c r="B849" s="23"/>
    </row>
    <row r="850" spans="1:2" x14ac:dyDescent="0.25">
      <c r="A850" s="21">
        <v>39301</v>
      </c>
      <c r="B850" s="23"/>
    </row>
    <row r="851" spans="1:2" x14ac:dyDescent="0.25">
      <c r="A851" s="21">
        <v>39302</v>
      </c>
      <c r="B851" s="23"/>
    </row>
    <row r="852" spans="1:2" x14ac:dyDescent="0.25">
      <c r="A852" s="21">
        <v>39303</v>
      </c>
      <c r="B852" s="23"/>
    </row>
    <row r="853" spans="1:2" x14ac:dyDescent="0.25">
      <c r="A853" s="21">
        <v>39304</v>
      </c>
      <c r="B853" s="23"/>
    </row>
    <row r="854" spans="1:2" x14ac:dyDescent="0.25">
      <c r="A854" s="21">
        <v>39307</v>
      </c>
      <c r="B854" s="23"/>
    </row>
    <row r="855" spans="1:2" x14ac:dyDescent="0.25">
      <c r="A855" s="21">
        <v>39308</v>
      </c>
      <c r="B855" s="23"/>
    </row>
    <row r="856" spans="1:2" x14ac:dyDescent="0.25">
      <c r="A856" s="21">
        <v>39309</v>
      </c>
      <c r="B856" s="23"/>
    </row>
    <row r="857" spans="1:2" x14ac:dyDescent="0.25">
      <c r="A857" s="21">
        <v>39310</v>
      </c>
      <c r="B857" s="23"/>
    </row>
    <row r="858" spans="1:2" x14ac:dyDescent="0.25">
      <c r="A858" s="21">
        <v>39311</v>
      </c>
      <c r="B858" s="23"/>
    </row>
    <row r="859" spans="1:2" x14ac:dyDescent="0.25">
      <c r="A859" s="21">
        <v>39314</v>
      </c>
      <c r="B859" s="23"/>
    </row>
    <row r="860" spans="1:2" x14ac:dyDescent="0.25">
      <c r="A860" s="21">
        <v>39315</v>
      </c>
      <c r="B860" s="23"/>
    </row>
    <row r="861" spans="1:2" x14ac:dyDescent="0.25">
      <c r="A861" s="21">
        <v>39316</v>
      </c>
      <c r="B861" s="23"/>
    </row>
    <row r="862" spans="1:2" x14ac:dyDescent="0.25">
      <c r="A862" s="21">
        <v>39317</v>
      </c>
      <c r="B862" s="23"/>
    </row>
    <row r="863" spans="1:2" x14ac:dyDescent="0.25">
      <c r="A863" s="21">
        <v>39318</v>
      </c>
      <c r="B863" s="23"/>
    </row>
    <row r="864" spans="1:2" x14ac:dyDescent="0.25">
      <c r="A864" s="21">
        <v>39321</v>
      </c>
      <c r="B864" s="23"/>
    </row>
    <row r="865" spans="1:2" x14ac:dyDescent="0.25">
      <c r="A865" s="21">
        <v>39322</v>
      </c>
      <c r="B865" s="23"/>
    </row>
    <row r="866" spans="1:2" x14ac:dyDescent="0.25">
      <c r="A866" s="21">
        <v>39323</v>
      </c>
      <c r="B866" s="23"/>
    </row>
    <row r="867" spans="1:2" x14ac:dyDescent="0.25">
      <c r="A867" s="21">
        <v>39324</v>
      </c>
      <c r="B867" s="23"/>
    </row>
    <row r="868" spans="1:2" x14ac:dyDescent="0.25">
      <c r="A868" s="21">
        <v>39325</v>
      </c>
      <c r="B868" s="23"/>
    </row>
    <row r="869" spans="1:2" x14ac:dyDescent="0.25">
      <c r="A869" s="21">
        <v>39329</v>
      </c>
      <c r="B869" s="23"/>
    </row>
    <row r="870" spans="1:2" x14ac:dyDescent="0.25">
      <c r="A870" s="21">
        <v>39330</v>
      </c>
      <c r="B870" s="23"/>
    </row>
    <row r="871" spans="1:2" x14ac:dyDescent="0.25">
      <c r="A871" s="21">
        <v>39331</v>
      </c>
      <c r="B871" s="23"/>
    </row>
    <row r="872" spans="1:2" x14ac:dyDescent="0.25">
      <c r="A872" s="21">
        <v>39332</v>
      </c>
      <c r="B872" s="23"/>
    </row>
    <row r="873" spans="1:2" x14ac:dyDescent="0.25">
      <c r="A873" s="21">
        <v>39335</v>
      </c>
      <c r="B873" s="23"/>
    </row>
    <row r="874" spans="1:2" x14ac:dyDescent="0.25">
      <c r="A874" s="21">
        <v>39336</v>
      </c>
      <c r="B874" s="23"/>
    </row>
    <row r="875" spans="1:2" x14ac:dyDescent="0.25">
      <c r="A875" s="21">
        <v>39337</v>
      </c>
      <c r="B875" s="23"/>
    </row>
    <row r="876" spans="1:2" x14ac:dyDescent="0.25">
      <c r="A876" s="21">
        <v>39338</v>
      </c>
      <c r="B876" s="23"/>
    </row>
    <row r="877" spans="1:2" x14ac:dyDescent="0.25">
      <c r="A877" s="21">
        <v>39339</v>
      </c>
      <c r="B877" s="23"/>
    </row>
    <row r="878" spans="1:2" x14ac:dyDescent="0.25">
      <c r="A878" s="21">
        <v>39342</v>
      </c>
      <c r="B878" s="23"/>
    </row>
    <row r="879" spans="1:2" x14ac:dyDescent="0.25">
      <c r="A879" s="21">
        <v>39343</v>
      </c>
      <c r="B879" s="23"/>
    </row>
    <row r="880" spans="1:2" x14ac:dyDescent="0.25">
      <c r="A880" s="21">
        <v>39344</v>
      </c>
      <c r="B880" s="23"/>
    </row>
    <row r="881" spans="1:2" x14ac:dyDescent="0.25">
      <c r="A881" s="21">
        <v>39345</v>
      </c>
      <c r="B881" s="23"/>
    </row>
    <row r="882" spans="1:2" x14ac:dyDescent="0.25">
      <c r="A882" s="21">
        <v>39346</v>
      </c>
      <c r="B882" s="23"/>
    </row>
    <row r="883" spans="1:2" x14ac:dyDescent="0.25">
      <c r="A883" s="21">
        <v>39349</v>
      </c>
      <c r="B883" s="23"/>
    </row>
    <row r="884" spans="1:2" x14ac:dyDescent="0.25">
      <c r="A884" s="21">
        <v>39350</v>
      </c>
      <c r="B884" s="23"/>
    </row>
    <row r="885" spans="1:2" x14ac:dyDescent="0.25">
      <c r="A885" s="21">
        <v>39351</v>
      </c>
      <c r="B885" s="23"/>
    </row>
    <row r="886" spans="1:2" x14ac:dyDescent="0.25">
      <c r="A886" s="21">
        <v>39352</v>
      </c>
      <c r="B886" s="23"/>
    </row>
    <row r="887" spans="1:2" x14ac:dyDescent="0.25">
      <c r="A887" s="21">
        <v>39353</v>
      </c>
      <c r="B887" s="23"/>
    </row>
    <row r="888" spans="1:2" x14ac:dyDescent="0.25">
      <c r="A888" s="21">
        <v>39356</v>
      </c>
      <c r="B888" s="23"/>
    </row>
    <row r="889" spans="1:2" x14ac:dyDescent="0.25">
      <c r="A889" s="21">
        <v>39357</v>
      </c>
      <c r="B889" s="23"/>
    </row>
    <row r="890" spans="1:2" x14ac:dyDescent="0.25">
      <c r="A890" s="21">
        <v>39358</v>
      </c>
      <c r="B890" s="23"/>
    </row>
    <row r="891" spans="1:2" x14ac:dyDescent="0.25">
      <c r="A891" s="21">
        <v>39359</v>
      </c>
      <c r="B891" s="23"/>
    </row>
    <row r="892" spans="1:2" x14ac:dyDescent="0.25">
      <c r="A892" s="21">
        <v>39360</v>
      </c>
      <c r="B892" s="23"/>
    </row>
    <row r="893" spans="1:2" x14ac:dyDescent="0.25">
      <c r="A893" s="21">
        <v>39363</v>
      </c>
      <c r="B893" s="23"/>
    </row>
    <row r="894" spans="1:2" x14ac:dyDescent="0.25">
      <c r="A894" s="21">
        <v>39364</v>
      </c>
      <c r="B894" s="23"/>
    </row>
    <row r="895" spans="1:2" x14ac:dyDescent="0.25">
      <c r="A895" s="21">
        <v>39365</v>
      </c>
      <c r="B895" s="23"/>
    </row>
    <row r="896" spans="1:2" x14ac:dyDescent="0.25">
      <c r="A896" s="21">
        <v>39366</v>
      </c>
      <c r="B896" s="23"/>
    </row>
    <row r="897" spans="1:2" x14ac:dyDescent="0.25">
      <c r="A897" s="21">
        <v>39367</v>
      </c>
      <c r="B897" s="23"/>
    </row>
    <row r="898" spans="1:2" x14ac:dyDescent="0.25">
      <c r="A898" s="21">
        <v>39370</v>
      </c>
      <c r="B898" s="23"/>
    </row>
    <row r="899" spans="1:2" x14ac:dyDescent="0.25">
      <c r="A899" s="21">
        <v>39371</v>
      </c>
      <c r="B899" s="23"/>
    </row>
    <row r="900" spans="1:2" x14ac:dyDescent="0.25">
      <c r="A900" s="21">
        <v>39372</v>
      </c>
      <c r="B900" s="23"/>
    </row>
    <row r="901" spans="1:2" x14ac:dyDescent="0.25">
      <c r="A901" s="21">
        <v>39373</v>
      </c>
      <c r="B901" s="23"/>
    </row>
    <row r="902" spans="1:2" x14ac:dyDescent="0.25">
      <c r="A902" s="21">
        <v>39374</v>
      </c>
      <c r="B902" s="23"/>
    </row>
    <row r="903" spans="1:2" x14ac:dyDescent="0.25">
      <c r="A903" s="21">
        <v>39377</v>
      </c>
      <c r="B903" s="23"/>
    </row>
    <row r="904" spans="1:2" x14ac:dyDescent="0.25">
      <c r="A904" s="21">
        <v>39378</v>
      </c>
      <c r="B904" s="23"/>
    </row>
    <row r="905" spans="1:2" x14ac:dyDescent="0.25">
      <c r="A905" s="21">
        <v>39379</v>
      </c>
      <c r="B905" s="23"/>
    </row>
    <row r="906" spans="1:2" x14ac:dyDescent="0.25">
      <c r="A906" s="21">
        <v>39380</v>
      </c>
      <c r="B906" s="23"/>
    </row>
    <row r="907" spans="1:2" x14ac:dyDescent="0.25">
      <c r="A907" s="21">
        <v>39381</v>
      </c>
      <c r="B907" s="23"/>
    </row>
    <row r="908" spans="1:2" x14ac:dyDescent="0.25">
      <c r="A908" s="21">
        <v>39384</v>
      </c>
      <c r="B908" s="23"/>
    </row>
    <row r="909" spans="1:2" x14ac:dyDescent="0.25">
      <c r="A909" s="21">
        <v>39385</v>
      </c>
      <c r="B909" s="23"/>
    </row>
    <row r="910" spans="1:2" x14ac:dyDescent="0.25">
      <c r="A910" s="21">
        <v>39386</v>
      </c>
      <c r="B910" s="23"/>
    </row>
    <row r="911" spans="1:2" x14ac:dyDescent="0.25">
      <c r="A911" s="21">
        <v>39387</v>
      </c>
      <c r="B911" s="23"/>
    </row>
    <row r="912" spans="1:2" x14ac:dyDescent="0.25">
      <c r="A912" s="21">
        <v>39388</v>
      </c>
      <c r="B912" s="23"/>
    </row>
    <row r="913" spans="1:2" x14ac:dyDescent="0.25">
      <c r="A913" s="21">
        <v>39391</v>
      </c>
      <c r="B913" s="23"/>
    </row>
    <row r="914" spans="1:2" x14ac:dyDescent="0.25">
      <c r="A914" s="21">
        <v>39392</v>
      </c>
      <c r="B914" s="23"/>
    </row>
    <row r="915" spans="1:2" x14ac:dyDescent="0.25">
      <c r="A915" s="21">
        <v>39393</v>
      </c>
      <c r="B915" s="23"/>
    </row>
    <row r="916" spans="1:2" x14ac:dyDescent="0.25">
      <c r="A916" s="21">
        <v>39394</v>
      </c>
      <c r="B916" s="23"/>
    </row>
    <row r="917" spans="1:2" x14ac:dyDescent="0.25">
      <c r="A917" s="21">
        <v>39395</v>
      </c>
      <c r="B917" s="23"/>
    </row>
    <row r="918" spans="1:2" x14ac:dyDescent="0.25">
      <c r="A918" s="21">
        <v>39398</v>
      </c>
      <c r="B918" s="23"/>
    </row>
    <row r="919" spans="1:2" x14ac:dyDescent="0.25">
      <c r="A919" s="21">
        <v>39399</v>
      </c>
      <c r="B919" s="23"/>
    </row>
    <row r="920" spans="1:2" x14ac:dyDescent="0.25">
      <c r="A920" s="21">
        <v>39400</v>
      </c>
      <c r="B920" s="23"/>
    </row>
    <row r="921" spans="1:2" x14ac:dyDescent="0.25">
      <c r="A921" s="21">
        <v>39401</v>
      </c>
      <c r="B921" s="23"/>
    </row>
    <row r="922" spans="1:2" x14ac:dyDescent="0.25">
      <c r="A922" s="21">
        <v>39402</v>
      </c>
      <c r="B922" s="23"/>
    </row>
    <row r="923" spans="1:2" x14ac:dyDescent="0.25">
      <c r="A923" s="21">
        <v>39405</v>
      </c>
      <c r="B923" s="23"/>
    </row>
    <row r="924" spans="1:2" x14ac:dyDescent="0.25">
      <c r="A924" s="21">
        <v>39406</v>
      </c>
      <c r="B924" s="23"/>
    </row>
    <row r="925" spans="1:2" x14ac:dyDescent="0.25">
      <c r="A925" s="21">
        <v>39407</v>
      </c>
      <c r="B925" s="23"/>
    </row>
    <row r="926" spans="1:2" x14ac:dyDescent="0.25">
      <c r="A926" s="21">
        <v>39409</v>
      </c>
      <c r="B926" s="23"/>
    </row>
    <row r="927" spans="1:2" x14ac:dyDescent="0.25">
      <c r="A927" s="21">
        <v>39412</v>
      </c>
      <c r="B927" s="23"/>
    </row>
    <row r="928" spans="1:2" x14ac:dyDescent="0.25">
      <c r="A928" s="21">
        <v>39413</v>
      </c>
      <c r="B928" s="23"/>
    </row>
    <row r="929" spans="1:2" x14ac:dyDescent="0.25">
      <c r="A929" s="21">
        <v>39414</v>
      </c>
      <c r="B929" s="23"/>
    </row>
    <row r="930" spans="1:2" x14ac:dyDescent="0.25">
      <c r="A930" s="21">
        <v>39415</v>
      </c>
      <c r="B930" s="23"/>
    </row>
    <row r="931" spans="1:2" x14ac:dyDescent="0.25">
      <c r="A931" s="21">
        <v>39416</v>
      </c>
      <c r="B931" s="23"/>
    </row>
    <row r="932" spans="1:2" x14ac:dyDescent="0.25">
      <c r="A932" s="21">
        <v>39419</v>
      </c>
      <c r="B932" s="23"/>
    </row>
    <row r="933" spans="1:2" x14ac:dyDescent="0.25">
      <c r="A933" s="21">
        <v>39420</v>
      </c>
      <c r="B933" s="23"/>
    </row>
    <row r="934" spans="1:2" x14ac:dyDescent="0.25">
      <c r="A934" s="21">
        <v>39421</v>
      </c>
      <c r="B934" s="23"/>
    </row>
    <row r="935" spans="1:2" x14ac:dyDescent="0.25">
      <c r="A935" s="21">
        <v>39422</v>
      </c>
      <c r="B935" s="23"/>
    </row>
    <row r="936" spans="1:2" x14ac:dyDescent="0.25">
      <c r="A936" s="21">
        <v>39423</v>
      </c>
      <c r="B936" s="23"/>
    </row>
    <row r="937" spans="1:2" x14ac:dyDescent="0.25">
      <c r="A937" s="21">
        <v>39426</v>
      </c>
      <c r="B937" s="23"/>
    </row>
    <row r="938" spans="1:2" x14ac:dyDescent="0.25">
      <c r="A938" s="21">
        <v>39427</v>
      </c>
      <c r="B938" s="23"/>
    </row>
    <row r="939" spans="1:2" x14ac:dyDescent="0.25">
      <c r="A939" s="21">
        <v>39428</v>
      </c>
      <c r="B939" s="23"/>
    </row>
    <row r="940" spans="1:2" x14ac:dyDescent="0.25">
      <c r="A940" s="21">
        <v>39429</v>
      </c>
      <c r="B940" s="23"/>
    </row>
    <row r="941" spans="1:2" x14ac:dyDescent="0.25">
      <c r="A941" s="21">
        <v>39430</v>
      </c>
      <c r="B941" s="23"/>
    </row>
    <row r="942" spans="1:2" x14ac:dyDescent="0.25">
      <c r="A942" s="21">
        <v>39433</v>
      </c>
      <c r="B942" s="23"/>
    </row>
    <row r="943" spans="1:2" x14ac:dyDescent="0.25">
      <c r="A943" s="21">
        <v>39434</v>
      </c>
      <c r="B943" s="23"/>
    </row>
    <row r="944" spans="1:2" x14ac:dyDescent="0.25">
      <c r="A944" s="21">
        <v>39435</v>
      </c>
      <c r="B944" s="23"/>
    </row>
    <row r="945" spans="1:2" x14ac:dyDescent="0.25">
      <c r="A945" s="21">
        <v>39436</v>
      </c>
      <c r="B945" s="23"/>
    </row>
    <row r="946" spans="1:2" x14ac:dyDescent="0.25">
      <c r="A946" s="21">
        <v>39437</v>
      </c>
      <c r="B946" s="23"/>
    </row>
    <row r="947" spans="1:2" x14ac:dyDescent="0.25">
      <c r="A947" s="21">
        <v>39440</v>
      </c>
      <c r="B947" s="23"/>
    </row>
    <row r="948" spans="1:2" x14ac:dyDescent="0.25">
      <c r="A948" s="21">
        <v>39442</v>
      </c>
      <c r="B948" s="23"/>
    </row>
    <row r="949" spans="1:2" x14ac:dyDescent="0.25">
      <c r="A949" s="21">
        <v>39443</v>
      </c>
      <c r="B949" s="23"/>
    </row>
    <row r="950" spans="1:2" x14ac:dyDescent="0.25">
      <c r="A950" s="21">
        <v>39444</v>
      </c>
      <c r="B950" s="23"/>
    </row>
    <row r="951" spans="1:2" x14ac:dyDescent="0.25">
      <c r="A951" s="21">
        <v>39447</v>
      </c>
      <c r="B951" s="23"/>
    </row>
    <row r="952" spans="1:2" x14ac:dyDescent="0.25">
      <c r="A952" s="21">
        <v>39449</v>
      </c>
      <c r="B952" s="23"/>
    </row>
    <row r="953" spans="1:2" x14ac:dyDescent="0.25">
      <c r="A953" s="21">
        <v>39450</v>
      </c>
      <c r="B953" s="23"/>
    </row>
    <row r="954" spans="1:2" x14ac:dyDescent="0.25">
      <c r="A954" s="21">
        <v>39451</v>
      </c>
      <c r="B954" s="23"/>
    </row>
    <row r="955" spans="1:2" x14ac:dyDescent="0.25">
      <c r="A955" s="21">
        <v>39454</v>
      </c>
      <c r="B955" s="23"/>
    </row>
    <row r="956" spans="1:2" x14ac:dyDescent="0.25">
      <c r="A956" s="21">
        <v>39455</v>
      </c>
      <c r="B956" s="23"/>
    </row>
    <row r="957" spans="1:2" x14ac:dyDescent="0.25">
      <c r="A957" s="21">
        <v>39456</v>
      </c>
      <c r="B957" s="23"/>
    </row>
    <row r="958" spans="1:2" x14ac:dyDescent="0.25">
      <c r="A958" s="21">
        <v>39457</v>
      </c>
      <c r="B958" s="23"/>
    </row>
    <row r="959" spans="1:2" x14ac:dyDescent="0.25">
      <c r="A959" s="21">
        <v>39458</v>
      </c>
      <c r="B959" s="23"/>
    </row>
    <row r="960" spans="1:2" x14ac:dyDescent="0.25">
      <c r="A960" s="21">
        <v>39461</v>
      </c>
      <c r="B960" s="23"/>
    </row>
    <row r="961" spans="1:2" x14ac:dyDescent="0.25">
      <c r="A961" s="21">
        <v>39462</v>
      </c>
      <c r="B961" s="23"/>
    </row>
    <row r="962" spans="1:2" x14ac:dyDescent="0.25">
      <c r="A962" s="21">
        <v>39463</v>
      </c>
      <c r="B962" s="23"/>
    </row>
    <row r="963" spans="1:2" x14ac:dyDescent="0.25">
      <c r="A963" s="21">
        <v>39464</v>
      </c>
      <c r="B963" s="23"/>
    </row>
    <row r="964" spans="1:2" x14ac:dyDescent="0.25">
      <c r="A964" s="21">
        <v>39465</v>
      </c>
      <c r="B964" s="23"/>
    </row>
    <row r="965" spans="1:2" x14ac:dyDescent="0.25">
      <c r="A965" s="21">
        <v>39469</v>
      </c>
      <c r="B965" s="23"/>
    </row>
    <row r="966" spans="1:2" x14ac:dyDescent="0.25">
      <c r="A966" s="21">
        <v>39470</v>
      </c>
      <c r="B966" s="23"/>
    </row>
    <row r="967" spans="1:2" x14ac:dyDescent="0.25">
      <c r="A967" s="21">
        <v>39471</v>
      </c>
      <c r="B967" s="23"/>
    </row>
    <row r="968" spans="1:2" x14ac:dyDescent="0.25">
      <c r="A968" s="21">
        <v>39472</v>
      </c>
      <c r="B968" s="23"/>
    </row>
    <row r="969" spans="1:2" x14ac:dyDescent="0.25">
      <c r="A969" s="21">
        <v>39475</v>
      </c>
      <c r="B969" s="23"/>
    </row>
    <row r="970" spans="1:2" x14ac:dyDescent="0.25">
      <c r="A970" s="21">
        <v>39476</v>
      </c>
      <c r="B970" s="23"/>
    </row>
    <row r="971" spans="1:2" x14ac:dyDescent="0.25">
      <c r="A971" s="21">
        <v>39477</v>
      </c>
      <c r="B971" s="23"/>
    </row>
    <row r="972" spans="1:2" x14ac:dyDescent="0.25">
      <c r="A972" s="21">
        <v>39478</v>
      </c>
      <c r="B972" s="23"/>
    </row>
    <row r="973" spans="1:2" x14ac:dyDescent="0.25">
      <c r="A973" s="21">
        <v>39479</v>
      </c>
      <c r="B973" s="23"/>
    </row>
    <row r="974" spans="1:2" x14ac:dyDescent="0.25">
      <c r="A974" s="21">
        <v>39482</v>
      </c>
      <c r="B974" s="23"/>
    </row>
    <row r="975" spans="1:2" x14ac:dyDescent="0.25">
      <c r="A975" s="21">
        <v>39483</v>
      </c>
      <c r="B975" s="23"/>
    </row>
    <row r="976" spans="1:2" x14ac:dyDescent="0.25">
      <c r="A976" s="21">
        <v>39484</v>
      </c>
      <c r="B976" s="23"/>
    </row>
    <row r="977" spans="1:2" x14ac:dyDescent="0.25">
      <c r="A977" s="21">
        <v>39485</v>
      </c>
      <c r="B977" s="23"/>
    </row>
    <row r="978" spans="1:2" x14ac:dyDescent="0.25">
      <c r="A978" s="21">
        <v>39486</v>
      </c>
      <c r="B978" s="23"/>
    </row>
    <row r="979" spans="1:2" x14ac:dyDescent="0.25">
      <c r="A979" s="21">
        <v>39489</v>
      </c>
      <c r="B979" s="23"/>
    </row>
    <row r="980" spans="1:2" x14ac:dyDescent="0.25">
      <c r="A980" s="21">
        <v>39490</v>
      </c>
      <c r="B980" s="23"/>
    </row>
    <row r="981" spans="1:2" x14ac:dyDescent="0.25">
      <c r="A981" s="21">
        <v>39491</v>
      </c>
      <c r="B981" s="23"/>
    </row>
    <row r="982" spans="1:2" x14ac:dyDescent="0.25">
      <c r="A982" s="21">
        <v>39492</v>
      </c>
      <c r="B982" s="23"/>
    </row>
    <row r="983" spans="1:2" x14ac:dyDescent="0.25">
      <c r="A983" s="21">
        <v>39493</v>
      </c>
      <c r="B983" s="23"/>
    </row>
    <row r="984" spans="1:2" x14ac:dyDescent="0.25">
      <c r="A984" s="21">
        <v>39497</v>
      </c>
      <c r="B984" s="23"/>
    </row>
    <row r="985" spans="1:2" x14ac:dyDescent="0.25">
      <c r="A985" s="21">
        <v>39498</v>
      </c>
      <c r="B985" s="23"/>
    </row>
    <row r="986" spans="1:2" x14ac:dyDescent="0.25">
      <c r="A986" s="21">
        <v>39499</v>
      </c>
      <c r="B986" s="23"/>
    </row>
    <row r="987" spans="1:2" x14ac:dyDescent="0.25">
      <c r="A987" s="21">
        <v>39500</v>
      </c>
      <c r="B987" s="23"/>
    </row>
    <row r="988" spans="1:2" x14ac:dyDescent="0.25">
      <c r="A988" s="21">
        <v>39503</v>
      </c>
      <c r="B988" s="23"/>
    </row>
    <row r="989" spans="1:2" x14ac:dyDescent="0.25">
      <c r="A989" s="21">
        <v>39504</v>
      </c>
      <c r="B989" s="23"/>
    </row>
    <row r="990" spans="1:2" x14ac:dyDescent="0.25">
      <c r="A990" s="21">
        <v>39505</v>
      </c>
      <c r="B990" s="23"/>
    </row>
    <row r="991" spans="1:2" x14ac:dyDescent="0.25">
      <c r="A991" s="21">
        <v>39506</v>
      </c>
      <c r="B991" s="23"/>
    </row>
    <row r="992" spans="1:2" x14ac:dyDescent="0.25">
      <c r="A992" s="21">
        <v>39507</v>
      </c>
      <c r="B992" s="23"/>
    </row>
    <row r="993" spans="1:2" x14ac:dyDescent="0.25">
      <c r="A993" s="21">
        <v>39510</v>
      </c>
      <c r="B993" s="23"/>
    </row>
    <row r="994" spans="1:2" x14ac:dyDescent="0.25">
      <c r="A994" s="21">
        <v>39511</v>
      </c>
      <c r="B994" s="23"/>
    </row>
    <row r="995" spans="1:2" x14ac:dyDescent="0.25">
      <c r="A995" s="21">
        <v>39512</v>
      </c>
      <c r="B995" s="23"/>
    </row>
    <row r="996" spans="1:2" x14ac:dyDescent="0.25">
      <c r="A996" s="21">
        <v>39513</v>
      </c>
      <c r="B996" s="23"/>
    </row>
    <row r="997" spans="1:2" x14ac:dyDescent="0.25">
      <c r="A997" s="21">
        <v>39514</v>
      </c>
      <c r="B997" s="23"/>
    </row>
    <row r="998" spans="1:2" x14ac:dyDescent="0.25">
      <c r="A998" s="21">
        <v>39517</v>
      </c>
      <c r="B998" s="23"/>
    </row>
    <row r="999" spans="1:2" x14ac:dyDescent="0.25">
      <c r="A999" s="21">
        <v>39518</v>
      </c>
      <c r="B999" s="23"/>
    </row>
    <row r="1000" spans="1:2" x14ac:dyDescent="0.25">
      <c r="A1000" s="21">
        <v>39519</v>
      </c>
      <c r="B1000" s="23"/>
    </row>
    <row r="1001" spans="1:2" x14ac:dyDescent="0.25">
      <c r="A1001" s="21">
        <v>39520</v>
      </c>
      <c r="B1001" s="23"/>
    </row>
    <row r="1002" spans="1:2" x14ac:dyDescent="0.25">
      <c r="A1002" s="21">
        <v>39521</v>
      </c>
      <c r="B1002" s="23"/>
    </row>
    <row r="1003" spans="1:2" x14ac:dyDescent="0.25">
      <c r="A1003" s="21">
        <v>39524</v>
      </c>
      <c r="B1003" s="23"/>
    </row>
    <row r="1004" spans="1:2" x14ac:dyDescent="0.25">
      <c r="A1004" s="21">
        <v>39525</v>
      </c>
      <c r="B1004" s="23"/>
    </row>
    <row r="1005" spans="1:2" x14ac:dyDescent="0.25">
      <c r="A1005" s="21">
        <v>39526</v>
      </c>
      <c r="B1005" s="23"/>
    </row>
    <row r="1006" spans="1:2" x14ac:dyDescent="0.25">
      <c r="A1006" s="21">
        <v>39527</v>
      </c>
      <c r="B1006" s="23"/>
    </row>
    <row r="1007" spans="1:2" x14ac:dyDescent="0.25">
      <c r="A1007" s="21">
        <v>39531</v>
      </c>
      <c r="B1007" s="23"/>
    </row>
    <row r="1008" spans="1:2" x14ac:dyDescent="0.25">
      <c r="A1008" s="21">
        <v>39532</v>
      </c>
      <c r="B1008" s="23"/>
    </row>
    <row r="1009" spans="1:2" x14ac:dyDescent="0.25">
      <c r="A1009" s="21">
        <v>39533</v>
      </c>
      <c r="B1009" s="23"/>
    </row>
    <row r="1010" spans="1:2" x14ac:dyDescent="0.25">
      <c r="A1010" s="21">
        <v>39534</v>
      </c>
      <c r="B1010" s="23"/>
    </row>
    <row r="1011" spans="1:2" x14ac:dyDescent="0.25">
      <c r="A1011" s="21">
        <v>39535</v>
      </c>
      <c r="B1011" s="23"/>
    </row>
    <row r="1012" spans="1:2" x14ac:dyDescent="0.25">
      <c r="A1012" s="21">
        <v>39538</v>
      </c>
      <c r="B1012" s="23"/>
    </row>
    <row r="1013" spans="1:2" x14ac:dyDescent="0.25">
      <c r="A1013" s="21">
        <v>39539</v>
      </c>
      <c r="B1013" s="23"/>
    </row>
    <row r="1014" spans="1:2" x14ac:dyDescent="0.25">
      <c r="A1014" s="21">
        <v>39540</v>
      </c>
      <c r="B1014" s="23"/>
    </row>
    <row r="1015" spans="1:2" x14ac:dyDescent="0.25">
      <c r="A1015" s="21">
        <v>39541</v>
      </c>
      <c r="B1015" s="23"/>
    </row>
    <row r="1016" spans="1:2" x14ac:dyDescent="0.25">
      <c r="A1016" s="21">
        <v>39542</v>
      </c>
      <c r="B1016" s="23"/>
    </row>
    <row r="1017" spans="1:2" x14ac:dyDescent="0.25">
      <c r="A1017" s="21">
        <v>39545</v>
      </c>
      <c r="B1017" s="23"/>
    </row>
    <row r="1018" spans="1:2" x14ac:dyDescent="0.25">
      <c r="A1018" s="21">
        <v>39546</v>
      </c>
      <c r="B1018" s="23"/>
    </row>
    <row r="1019" spans="1:2" x14ac:dyDescent="0.25">
      <c r="A1019" s="21">
        <v>39547</v>
      </c>
      <c r="B1019" s="23"/>
    </row>
    <row r="1020" spans="1:2" x14ac:dyDescent="0.25">
      <c r="A1020" s="21">
        <v>39548</v>
      </c>
      <c r="B1020" s="23"/>
    </row>
    <row r="1021" spans="1:2" x14ac:dyDescent="0.25">
      <c r="A1021" s="21">
        <v>39549</v>
      </c>
      <c r="B1021" s="23"/>
    </row>
    <row r="1022" spans="1:2" x14ac:dyDescent="0.25">
      <c r="A1022" s="21">
        <v>39552</v>
      </c>
      <c r="B1022" s="23"/>
    </row>
    <row r="1023" spans="1:2" x14ac:dyDescent="0.25">
      <c r="A1023" s="21">
        <v>39553</v>
      </c>
      <c r="B1023" s="23"/>
    </row>
    <row r="1024" spans="1:2" x14ac:dyDescent="0.25">
      <c r="A1024" s="21">
        <v>39554</v>
      </c>
      <c r="B1024" s="23"/>
    </row>
    <row r="1025" spans="1:2" x14ac:dyDescent="0.25">
      <c r="A1025" s="21">
        <v>39555</v>
      </c>
      <c r="B1025" s="23"/>
    </row>
    <row r="1026" spans="1:2" x14ac:dyDescent="0.25">
      <c r="A1026" s="21">
        <v>39556</v>
      </c>
      <c r="B1026" s="23"/>
    </row>
    <row r="1027" spans="1:2" x14ac:dyDescent="0.25">
      <c r="A1027" s="21">
        <v>39559</v>
      </c>
      <c r="B1027" s="23"/>
    </row>
    <row r="1028" spans="1:2" x14ac:dyDescent="0.25">
      <c r="A1028" s="21">
        <v>39560</v>
      </c>
      <c r="B1028" s="23"/>
    </row>
    <row r="1029" spans="1:2" x14ac:dyDescent="0.25">
      <c r="A1029" s="21">
        <v>39561</v>
      </c>
      <c r="B1029" s="23"/>
    </row>
    <row r="1030" spans="1:2" x14ac:dyDescent="0.25">
      <c r="A1030" s="21">
        <v>39562</v>
      </c>
      <c r="B1030" s="23"/>
    </row>
    <row r="1031" spans="1:2" x14ac:dyDescent="0.25">
      <c r="A1031" s="21">
        <v>39563</v>
      </c>
      <c r="B1031" s="23"/>
    </row>
    <row r="1032" spans="1:2" x14ac:dyDescent="0.25">
      <c r="A1032" s="21">
        <v>39566</v>
      </c>
      <c r="B1032" s="23"/>
    </row>
    <row r="1033" spans="1:2" x14ac:dyDescent="0.25">
      <c r="A1033" s="21">
        <v>39567</v>
      </c>
      <c r="B1033" s="23"/>
    </row>
    <row r="1034" spans="1:2" x14ac:dyDescent="0.25">
      <c r="A1034" s="21">
        <v>39568</v>
      </c>
      <c r="B1034" s="23"/>
    </row>
    <row r="1035" spans="1:2" x14ac:dyDescent="0.25">
      <c r="A1035" s="21">
        <v>39569</v>
      </c>
      <c r="B1035" s="23"/>
    </row>
    <row r="1036" spans="1:2" x14ac:dyDescent="0.25">
      <c r="A1036" s="21">
        <v>39570</v>
      </c>
      <c r="B1036" s="23"/>
    </row>
    <row r="1037" spans="1:2" x14ac:dyDescent="0.25">
      <c r="A1037" s="21">
        <v>39573</v>
      </c>
      <c r="B1037" s="23"/>
    </row>
    <row r="1038" spans="1:2" x14ac:dyDescent="0.25">
      <c r="A1038" s="21">
        <v>39574</v>
      </c>
      <c r="B1038" s="23"/>
    </row>
    <row r="1039" spans="1:2" x14ac:dyDescent="0.25">
      <c r="A1039" s="21">
        <v>39575</v>
      </c>
      <c r="B1039" s="23"/>
    </row>
    <row r="1040" spans="1:2" x14ac:dyDescent="0.25">
      <c r="A1040" s="21">
        <v>39576</v>
      </c>
      <c r="B1040" s="23"/>
    </row>
    <row r="1041" spans="1:2" x14ac:dyDescent="0.25">
      <c r="A1041" s="21">
        <v>39577</v>
      </c>
      <c r="B1041" s="23"/>
    </row>
    <row r="1042" spans="1:2" x14ac:dyDescent="0.25">
      <c r="A1042" s="21">
        <v>39580</v>
      </c>
      <c r="B1042" s="23"/>
    </row>
    <row r="1043" spans="1:2" x14ac:dyDescent="0.25">
      <c r="A1043" s="21">
        <v>39581</v>
      </c>
      <c r="B1043" s="23"/>
    </row>
    <row r="1044" spans="1:2" x14ac:dyDescent="0.25">
      <c r="A1044" s="21">
        <v>39582</v>
      </c>
      <c r="B1044" s="23"/>
    </row>
    <row r="1045" spans="1:2" x14ac:dyDescent="0.25">
      <c r="A1045" s="21">
        <v>39583</v>
      </c>
      <c r="B1045" s="23"/>
    </row>
    <row r="1046" spans="1:2" x14ac:dyDescent="0.25">
      <c r="A1046" s="21">
        <v>39584</v>
      </c>
      <c r="B1046" s="23"/>
    </row>
    <row r="1047" spans="1:2" x14ac:dyDescent="0.25">
      <c r="A1047" s="21">
        <v>39587</v>
      </c>
      <c r="B1047" s="23"/>
    </row>
    <row r="1048" spans="1:2" x14ac:dyDescent="0.25">
      <c r="A1048" s="21">
        <v>39588</v>
      </c>
      <c r="B1048" s="23"/>
    </row>
    <row r="1049" spans="1:2" x14ac:dyDescent="0.25">
      <c r="A1049" s="21">
        <v>39589</v>
      </c>
      <c r="B1049" s="23"/>
    </row>
    <row r="1050" spans="1:2" x14ac:dyDescent="0.25">
      <c r="A1050" s="21">
        <v>39590</v>
      </c>
      <c r="B1050" s="23"/>
    </row>
    <row r="1051" spans="1:2" x14ac:dyDescent="0.25">
      <c r="A1051" s="21">
        <v>39591</v>
      </c>
      <c r="B1051" s="23"/>
    </row>
    <row r="1052" spans="1:2" x14ac:dyDescent="0.25">
      <c r="A1052" s="21">
        <v>39595</v>
      </c>
      <c r="B1052" s="23"/>
    </row>
    <row r="1053" spans="1:2" x14ac:dyDescent="0.25">
      <c r="A1053" s="21">
        <v>39596</v>
      </c>
      <c r="B1053" s="23"/>
    </row>
    <row r="1054" spans="1:2" x14ac:dyDescent="0.25">
      <c r="A1054" s="21">
        <v>39597</v>
      </c>
      <c r="B1054" s="23"/>
    </row>
    <row r="1055" spans="1:2" x14ac:dyDescent="0.25">
      <c r="A1055" s="21">
        <v>39598</v>
      </c>
      <c r="B1055" s="23"/>
    </row>
    <row r="1056" spans="1:2" x14ac:dyDescent="0.25">
      <c r="A1056" s="21">
        <v>39601</v>
      </c>
      <c r="B1056" s="23"/>
    </row>
    <row r="1057" spans="1:2" x14ac:dyDescent="0.25">
      <c r="A1057" s="21">
        <v>39602</v>
      </c>
      <c r="B1057" s="23"/>
    </row>
    <row r="1058" spans="1:2" x14ac:dyDescent="0.25">
      <c r="A1058" s="21">
        <v>39603</v>
      </c>
      <c r="B1058" s="23"/>
    </row>
    <row r="1059" spans="1:2" x14ac:dyDescent="0.25">
      <c r="A1059" s="21">
        <v>39604</v>
      </c>
      <c r="B1059" s="23"/>
    </row>
    <row r="1060" spans="1:2" x14ac:dyDescent="0.25">
      <c r="A1060" s="21">
        <v>39605</v>
      </c>
      <c r="B1060" s="23"/>
    </row>
    <row r="1061" spans="1:2" x14ac:dyDescent="0.25">
      <c r="A1061" s="21">
        <v>39608</v>
      </c>
      <c r="B1061" s="23"/>
    </row>
    <row r="1062" spans="1:2" x14ac:dyDescent="0.25">
      <c r="A1062" s="21">
        <v>39609</v>
      </c>
      <c r="B1062" s="23"/>
    </row>
    <row r="1063" spans="1:2" x14ac:dyDescent="0.25">
      <c r="A1063" s="21">
        <v>39610</v>
      </c>
      <c r="B1063" s="23"/>
    </row>
    <row r="1064" spans="1:2" x14ac:dyDescent="0.25">
      <c r="A1064" s="21">
        <v>39611</v>
      </c>
      <c r="B1064" s="23"/>
    </row>
    <row r="1065" spans="1:2" x14ac:dyDescent="0.25">
      <c r="A1065" s="21">
        <v>39612</v>
      </c>
      <c r="B1065" s="23"/>
    </row>
    <row r="1066" spans="1:2" x14ac:dyDescent="0.25">
      <c r="A1066" s="21">
        <v>39615</v>
      </c>
      <c r="B1066" s="23"/>
    </row>
    <row r="1067" spans="1:2" x14ac:dyDescent="0.25">
      <c r="A1067" s="21">
        <v>39616</v>
      </c>
      <c r="B1067" s="23"/>
    </row>
    <row r="1068" spans="1:2" x14ac:dyDescent="0.25">
      <c r="A1068" s="21">
        <v>39617</v>
      </c>
      <c r="B1068" s="23"/>
    </row>
    <row r="1069" spans="1:2" x14ac:dyDescent="0.25">
      <c r="A1069" s="21">
        <v>39618</v>
      </c>
      <c r="B1069" s="23"/>
    </row>
    <row r="1070" spans="1:2" x14ac:dyDescent="0.25">
      <c r="A1070" s="21">
        <v>39619</v>
      </c>
      <c r="B1070" s="23"/>
    </row>
    <row r="1071" spans="1:2" x14ac:dyDescent="0.25">
      <c r="A1071" s="21">
        <v>39622</v>
      </c>
      <c r="B1071" s="23"/>
    </row>
    <row r="1072" spans="1:2" x14ac:dyDescent="0.25">
      <c r="A1072" s="21">
        <v>39623</v>
      </c>
      <c r="B1072" s="23"/>
    </row>
    <row r="1073" spans="1:2" x14ac:dyDescent="0.25">
      <c r="A1073" s="21">
        <v>39624</v>
      </c>
      <c r="B1073" s="23"/>
    </row>
    <row r="1074" spans="1:2" x14ac:dyDescent="0.25">
      <c r="A1074" s="21">
        <v>39625</v>
      </c>
      <c r="B1074" s="23"/>
    </row>
    <row r="1075" spans="1:2" x14ac:dyDescent="0.25">
      <c r="A1075" s="21">
        <v>39626</v>
      </c>
      <c r="B1075" s="23"/>
    </row>
    <row r="1076" spans="1:2" x14ac:dyDescent="0.25">
      <c r="A1076" s="21">
        <v>39629</v>
      </c>
      <c r="B1076" s="23"/>
    </row>
    <row r="1077" spans="1:2" x14ac:dyDescent="0.25">
      <c r="A1077" s="21">
        <v>39630</v>
      </c>
      <c r="B1077" s="23"/>
    </row>
    <row r="1078" spans="1:2" x14ac:dyDescent="0.25">
      <c r="A1078" s="21">
        <v>39631</v>
      </c>
      <c r="B1078" s="23"/>
    </row>
    <row r="1079" spans="1:2" x14ac:dyDescent="0.25">
      <c r="A1079" s="21">
        <v>39632</v>
      </c>
      <c r="B1079" s="23"/>
    </row>
    <row r="1080" spans="1:2" x14ac:dyDescent="0.25">
      <c r="A1080" s="21">
        <v>39636</v>
      </c>
      <c r="B1080" s="23"/>
    </row>
    <row r="1081" spans="1:2" x14ac:dyDescent="0.25">
      <c r="A1081" s="21">
        <v>39637</v>
      </c>
      <c r="B1081" s="23"/>
    </row>
    <row r="1082" spans="1:2" x14ac:dyDescent="0.25">
      <c r="A1082" s="21">
        <v>39638</v>
      </c>
      <c r="B1082" s="23"/>
    </row>
    <row r="1083" spans="1:2" x14ac:dyDescent="0.25">
      <c r="A1083" s="21">
        <v>39639</v>
      </c>
      <c r="B1083" s="23"/>
    </row>
    <row r="1084" spans="1:2" x14ac:dyDescent="0.25">
      <c r="A1084" s="21">
        <v>39640</v>
      </c>
      <c r="B1084" s="23"/>
    </row>
    <row r="1085" spans="1:2" x14ac:dyDescent="0.25">
      <c r="A1085" s="21">
        <v>39643</v>
      </c>
      <c r="B1085" s="23"/>
    </row>
    <row r="1086" spans="1:2" x14ac:dyDescent="0.25">
      <c r="A1086" s="21">
        <v>39644</v>
      </c>
      <c r="B1086" s="23"/>
    </row>
    <row r="1087" spans="1:2" x14ac:dyDescent="0.25">
      <c r="A1087" s="21">
        <v>39645</v>
      </c>
      <c r="B1087" s="23"/>
    </row>
    <row r="1088" spans="1:2" x14ac:dyDescent="0.25">
      <c r="A1088" s="21">
        <v>39646</v>
      </c>
      <c r="B1088" s="23"/>
    </row>
    <row r="1089" spans="1:2" x14ac:dyDescent="0.25">
      <c r="A1089" s="21">
        <v>39647</v>
      </c>
      <c r="B1089" s="23"/>
    </row>
    <row r="1090" spans="1:2" x14ac:dyDescent="0.25">
      <c r="A1090" s="21">
        <v>39650</v>
      </c>
      <c r="B1090" s="23"/>
    </row>
    <row r="1091" spans="1:2" x14ac:dyDescent="0.25">
      <c r="A1091" s="21">
        <v>39651</v>
      </c>
      <c r="B1091" s="23"/>
    </row>
    <row r="1092" spans="1:2" x14ac:dyDescent="0.25">
      <c r="A1092" s="21">
        <v>39652</v>
      </c>
      <c r="B1092" s="23"/>
    </row>
    <row r="1093" spans="1:2" x14ac:dyDescent="0.25">
      <c r="A1093" s="21">
        <v>39653</v>
      </c>
      <c r="B1093" s="23"/>
    </row>
    <row r="1094" spans="1:2" x14ac:dyDescent="0.25">
      <c r="A1094" s="21">
        <v>39654</v>
      </c>
      <c r="B1094" s="23"/>
    </row>
    <row r="1095" spans="1:2" x14ac:dyDescent="0.25">
      <c r="A1095" s="21">
        <v>39657</v>
      </c>
      <c r="B1095" s="23"/>
    </row>
    <row r="1096" spans="1:2" x14ac:dyDescent="0.25">
      <c r="A1096" s="21">
        <v>39658</v>
      </c>
      <c r="B1096" s="23"/>
    </row>
    <row r="1097" spans="1:2" x14ac:dyDescent="0.25">
      <c r="A1097" s="21">
        <v>39659</v>
      </c>
      <c r="B1097" s="23"/>
    </row>
    <row r="1098" spans="1:2" x14ac:dyDescent="0.25">
      <c r="A1098" s="21">
        <v>39660</v>
      </c>
      <c r="B1098" s="23"/>
    </row>
    <row r="1099" spans="1:2" x14ac:dyDescent="0.25">
      <c r="A1099" s="21">
        <v>39661</v>
      </c>
      <c r="B1099" s="23"/>
    </row>
    <row r="1100" spans="1:2" x14ac:dyDescent="0.25">
      <c r="A1100" s="21">
        <v>39664</v>
      </c>
      <c r="B1100" s="23"/>
    </row>
    <row r="1101" spans="1:2" x14ac:dyDescent="0.25">
      <c r="A1101" s="21">
        <v>39665</v>
      </c>
      <c r="B1101" s="23"/>
    </row>
    <row r="1102" spans="1:2" x14ac:dyDescent="0.25">
      <c r="A1102" s="21">
        <v>39666</v>
      </c>
      <c r="B1102" s="23"/>
    </row>
    <row r="1103" spans="1:2" x14ac:dyDescent="0.25">
      <c r="A1103" s="21">
        <v>39667</v>
      </c>
      <c r="B1103" s="23"/>
    </row>
    <row r="1104" spans="1:2" x14ac:dyDescent="0.25">
      <c r="A1104" s="21">
        <v>39668</v>
      </c>
      <c r="B1104" s="23"/>
    </row>
    <row r="1105" spans="1:2" x14ac:dyDescent="0.25">
      <c r="A1105" s="21">
        <v>39671</v>
      </c>
      <c r="B1105" s="23"/>
    </row>
    <row r="1106" spans="1:2" x14ac:dyDescent="0.25">
      <c r="A1106" s="21">
        <v>39672</v>
      </c>
      <c r="B1106" s="23"/>
    </row>
    <row r="1107" spans="1:2" x14ac:dyDescent="0.25">
      <c r="A1107" s="21">
        <v>39673</v>
      </c>
      <c r="B1107" s="23"/>
    </row>
    <row r="1108" spans="1:2" x14ac:dyDescent="0.25">
      <c r="A1108" s="21">
        <v>39674</v>
      </c>
      <c r="B1108" s="23"/>
    </row>
    <row r="1109" spans="1:2" x14ac:dyDescent="0.25">
      <c r="A1109" s="21">
        <v>39675</v>
      </c>
      <c r="B1109" s="23"/>
    </row>
    <row r="1110" spans="1:2" x14ac:dyDescent="0.25">
      <c r="A1110" s="21">
        <v>39678</v>
      </c>
      <c r="B1110" s="23"/>
    </row>
    <row r="1111" spans="1:2" x14ac:dyDescent="0.25">
      <c r="A1111" s="21">
        <v>39679</v>
      </c>
      <c r="B1111" s="23"/>
    </row>
    <row r="1112" spans="1:2" x14ac:dyDescent="0.25">
      <c r="A1112" s="21">
        <v>39680</v>
      </c>
      <c r="B1112" s="23"/>
    </row>
    <row r="1113" spans="1:2" x14ac:dyDescent="0.25">
      <c r="A1113" s="21">
        <v>39681</v>
      </c>
      <c r="B1113" s="23"/>
    </row>
    <row r="1114" spans="1:2" x14ac:dyDescent="0.25">
      <c r="A1114" s="21">
        <v>39682</v>
      </c>
      <c r="B1114" s="23"/>
    </row>
    <row r="1115" spans="1:2" x14ac:dyDescent="0.25">
      <c r="A1115" s="21">
        <v>39685</v>
      </c>
      <c r="B1115" s="23"/>
    </row>
    <row r="1116" spans="1:2" x14ac:dyDescent="0.25">
      <c r="A1116" s="21">
        <v>39686</v>
      </c>
      <c r="B1116" s="23"/>
    </row>
    <row r="1117" spans="1:2" x14ac:dyDescent="0.25">
      <c r="A1117" s="21">
        <v>39687</v>
      </c>
      <c r="B1117" s="23"/>
    </row>
    <row r="1118" spans="1:2" x14ac:dyDescent="0.25">
      <c r="A1118" s="21">
        <v>39688</v>
      </c>
      <c r="B1118" s="23"/>
    </row>
    <row r="1119" spans="1:2" x14ac:dyDescent="0.25">
      <c r="A1119" s="21">
        <v>39689</v>
      </c>
      <c r="B1119" s="23"/>
    </row>
    <row r="1120" spans="1:2" x14ac:dyDescent="0.25">
      <c r="A1120" s="21">
        <v>39693</v>
      </c>
      <c r="B1120" s="23"/>
    </row>
    <row r="1121" spans="1:2" x14ac:dyDescent="0.25">
      <c r="A1121" s="21">
        <v>39694</v>
      </c>
      <c r="B1121" s="23"/>
    </row>
    <row r="1122" spans="1:2" x14ac:dyDescent="0.25">
      <c r="A1122" s="21">
        <v>39695</v>
      </c>
      <c r="B1122" s="23"/>
    </row>
    <row r="1123" spans="1:2" x14ac:dyDescent="0.25">
      <c r="A1123" s="21">
        <v>39696</v>
      </c>
      <c r="B1123" s="23"/>
    </row>
    <row r="1124" spans="1:2" x14ac:dyDescent="0.25">
      <c r="A1124" s="21">
        <v>39699</v>
      </c>
      <c r="B1124" s="23"/>
    </row>
    <row r="1125" spans="1:2" x14ac:dyDescent="0.25">
      <c r="A1125" s="21">
        <v>39700</v>
      </c>
      <c r="B1125" s="23"/>
    </row>
    <row r="1126" spans="1:2" x14ac:dyDescent="0.25">
      <c r="A1126" s="21">
        <v>39701</v>
      </c>
      <c r="B1126" s="23"/>
    </row>
    <row r="1127" spans="1:2" x14ac:dyDescent="0.25">
      <c r="A1127" s="21">
        <v>39702</v>
      </c>
      <c r="B1127" s="23"/>
    </row>
    <row r="1128" spans="1:2" x14ac:dyDescent="0.25">
      <c r="A1128" s="21">
        <v>39703</v>
      </c>
      <c r="B1128" s="23"/>
    </row>
    <row r="1129" spans="1:2" x14ac:dyDescent="0.25">
      <c r="A1129" s="21">
        <v>39706</v>
      </c>
      <c r="B1129" s="23"/>
    </row>
    <row r="1130" spans="1:2" x14ac:dyDescent="0.25">
      <c r="A1130" s="21">
        <v>39707</v>
      </c>
      <c r="B1130" s="23"/>
    </row>
    <row r="1131" spans="1:2" x14ac:dyDescent="0.25">
      <c r="A1131" s="21">
        <v>39708</v>
      </c>
      <c r="B1131" s="23"/>
    </row>
    <row r="1132" spans="1:2" x14ac:dyDescent="0.25">
      <c r="A1132" s="21">
        <v>39709</v>
      </c>
      <c r="B1132" s="23"/>
    </row>
    <row r="1133" spans="1:2" x14ac:dyDescent="0.25">
      <c r="A1133" s="21">
        <v>39710</v>
      </c>
      <c r="B1133" s="23"/>
    </row>
    <row r="1134" spans="1:2" x14ac:dyDescent="0.25">
      <c r="A1134" s="21">
        <v>39713</v>
      </c>
      <c r="B1134" s="23"/>
    </row>
    <row r="1135" spans="1:2" x14ac:dyDescent="0.25">
      <c r="A1135" s="21">
        <v>39714</v>
      </c>
      <c r="B1135" s="23"/>
    </row>
    <row r="1136" spans="1:2" x14ac:dyDescent="0.25">
      <c r="A1136" s="21">
        <v>39715</v>
      </c>
      <c r="B1136" s="23"/>
    </row>
    <row r="1137" spans="1:2" x14ac:dyDescent="0.25">
      <c r="A1137" s="21">
        <v>39716</v>
      </c>
      <c r="B1137" s="23"/>
    </row>
    <row r="1138" spans="1:2" x14ac:dyDescent="0.25">
      <c r="A1138" s="21">
        <v>39717</v>
      </c>
      <c r="B1138" s="23"/>
    </row>
    <row r="1139" spans="1:2" x14ac:dyDescent="0.25">
      <c r="A1139" s="21">
        <v>39720</v>
      </c>
      <c r="B1139" s="23"/>
    </row>
    <row r="1140" spans="1:2" x14ac:dyDescent="0.25">
      <c r="A1140" s="21">
        <v>39721</v>
      </c>
      <c r="B1140" s="23"/>
    </row>
    <row r="1141" spans="1:2" x14ac:dyDescent="0.25">
      <c r="A1141" s="21">
        <v>39722</v>
      </c>
      <c r="B1141" s="23"/>
    </row>
    <row r="1142" spans="1:2" x14ac:dyDescent="0.25">
      <c r="A1142" s="21">
        <v>39723</v>
      </c>
      <c r="B1142" s="23"/>
    </row>
    <row r="1143" spans="1:2" x14ac:dyDescent="0.25">
      <c r="A1143" s="21">
        <v>39724</v>
      </c>
      <c r="B1143" s="23"/>
    </row>
    <row r="1144" spans="1:2" x14ac:dyDescent="0.25">
      <c r="A1144" s="21">
        <v>39727</v>
      </c>
      <c r="B1144" s="23"/>
    </row>
    <row r="1145" spans="1:2" x14ac:dyDescent="0.25">
      <c r="A1145" s="21">
        <v>39728</v>
      </c>
      <c r="B1145" s="23"/>
    </row>
    <row r="1146" spans="1:2" x14ac:dyDescent="0.25">
      <c r="A1146" s="21">
        <v>39729</v>
      </c>
      <c r="B1146" s="23"/>
    </row>
    <row r="1147" spans="1:2" x14ac:dyDescent="0.25">
      <c r="A1147" s="21">
        <v>39730</v>
      </c>
      <c r="B1147" s="23"/>
    </row>
    <row r="1148" spans="1:2" x14ac:dyDescent="0.25">
      <c r="A1148" s="21">
        <v>39731</v>
      </c>
      <c r="B1148" s="23"/>
    </row>
    <row r="1149" spans="1:2" x14ac:dyDescent="0.25">
      <c r="A1149" s="21">
        <v>39734</v>
      </c>
      <c r="B1149" s="23"/>
    </row>
    <row r="1150" spans="1:2" x14ac:dyDescent="0.25">
      <c r="A1150" s="21">
        <v>39735</v>
      </c>
      <c r="B1150" s="23"/>
    </row>
    <row r="1151" spans="1:2" x14ac:dyDescent="0.25">
      <c r="A1151" s="21">
        <v>39736</v>
      </c>
      <c r="B1151" s="23"/>
    </row>
    <row r="1152" spans="1:2" x14ac:dyDescent="0.25">
      <c r="A1152" s="21">
        <v>39737</v>
      </c>
      <c r="B1152" s="23"/>
    </row>
    <row r="1153" spans="1:2" x14ac:dyDescent="0.25">
      <c r="A1153" s="21">
        <v>39738</v>
      </c>
      <c r="B1153" s="23"/>
    </row>
    <row r="1154" spans="1:2" x14ac:dyDescent="0.25">
      <c r="A1154" s="21">
        <v>39741</v>
      </c>
      <c r="B1154" s="23"/>
    </row>
    <row r="1155" spans="1:2" x14ac:dyDescent="0.25">
      <c r="A1155" s="21">
        <v>39742</v>
      </c>
      <c r="B1155" s="23"/>
    </row>
    <row r="1156" spans="1:2" x14ac:dyDescent="0.25">
      <c r="A1156" s="21">
        <v>39743</v>
      </c>
      <c r="B1156" s="23"/>
    </row>
    <row r="1157" spans="1:2" x14ac:dyDescent="0.25">
      <c r="A1157" s="21">
        <v>39744</v>
      </c>
      <c r="B1157" s="23"/>
    </row>
    <row r="1158" spans="1:2" x14ac:dyDescent="0.25">
      <c r="A1158" s="21">
        <v>39745</v>
      </c>
      <c r="B1158" s="23"/>
    </row>
    <row r="1159" spans="1:2" x14ac:dyDescent="0.25">
      <c r="A1159" s="21">
        <v>39748</v>
      </c>
      <c r="B1159" s="23"/>
    </row>
    <row r="1160" spans="1:2" x14ac:dyDescent="0.25">
      <c r="A1160" s="21">
        <v>39749</v>
      </c>
      <c r="B1160" s="23"/>
    </row>
    <row r="1161" spans="1:2" x14ac:dyDescent="0.25">
      <c r="A1161" s="21">
        <v>39750</v>
      </c>
      <c r="B1161" s="23"/>
    </row>
    <row r="1162" spans="1:2" x14ac:dyDescent="0.25">
      <c r="A1162" s="21">
        <v>39751</v>
      </c>
      <c r="B1162" s="23"/>
    </row>
    <row r="1163" spans="1:2" x14ac:dyDescent="0.25">
      <c r="A1163" s="21">
        <v>39752</v>
      </c>
      <c r="B1163" s="23"/>
    </row>
    <row r="1164" spans="1:2" x14ac:dyDescent="0.25">
      <c r="A1164" s="21">
        <v>39755</v>
      </c>
      <c r="B1164" s="23"/>
    </row>
    <row r="1165" spans="1:2" x14ac:dyDescent="0.25">
      <c r="A1165" s="21">
        <v>39756</v>
      </c>
      <c r="B1165" s="23"/>
    </row>
    <row r="1166" spans="1:2" x14ac:dyDescent="0.25">
      <c r="A1166" s="21">
        <v>39757</v>
      </c>
      <c r="B1166" s="23"/>
    </row>
    <row r="1167" spans="1:2" x14ac:dyDescent="0.25">
      <c r="A1167" s="21">
        <v>39758</v>
      </c>
      <c r="B1167" s="23"/>
    </row>
    <row r="1168" spans="1:2" x14ac:dyDescent="0.25">
      <c r="A1168" s="21">
        <v>39759</v>
      </c>
      <c r="B1168" s="23"/>
    </row>
    <row r="1169" spans="1:2" x14ac:dyDescent="0.25">
      <c r="A1169" s="21">
        <v>39762</v>
      </c>
      <c r="B1169" s="23"/>
    </row>
    <row r="1170" spans="1:2" x14ac:dyDescent="0.25">
      <c r="A1170" s="21">
        <v>39763</v>
      </c>
      <c r="B1170" s="23"/>
    </row>
    <row r="1171" spans="1:2" x14ac:dyDescent="0.25">
      <c r="A1171" s="21">
        <v>39764</v>
      </c>
      <c r="B1171" s="23"/>
    </row>
    <row r="1172" spans="1:2" x14ac:dyDescent="0.25">
      <c r="A1172" s="21">
        <v>39765</v>
      </c>
      <c r="B1172" s="23"/>
    </row>
    <row r="1173" spans="1:2" x14ac:dyDescent="0.25">
      <c r="A1173" s="21">
        <v>39766</v>
      </c>
      <c r="B1173" s="23"/>
    </row>
    <row r="1174" spans="1:2" x14ac:dyDescent="0.25">
      <c r="A1174" s="21">
        <v>39769</v>
      </c>
      <c r="B1174" s="23"/>
    </row>
    <row r="1175" spans="1:2" x14ac:dyDescent="0.25">
      <c r="A1175" s="21">
        <v>39770</v>
      </c>
      <c r="B1175" s="23"/>
    </row>
    <row r="1176" spans="1:2" x14ac:dyDescent="0.25">
      <c r="A1176" s="21">
        <v>39771</v>
      </c>
      <c r="B1176" s="23"/>
    </row>
    <row r="1177" spans="1:2" x14ac:dyDescent="0.25">
      <c r="A1177" s="21">
        <v>39772</v>
      </c>
      <c r="B1177" s="23"/>
    </row>
    <row r="1178" spans="1:2" x14ac:dyDescent="0.25">
      <c r="A1178" s="21">
        <v>39773</v>
      </c>
      <c r="B1178" s="23"/>
    </row>
    <row r="1179" spans="1:2" x14ac:dyDescent="0.25">
      <c r="A1179" s="21">
        <v>39776</v>
      </c>
      <c r="B1179" s="23"/>
    </row>
    <row r="1180" spans="1:2" x14ac:dyDescent="0.25">
      <c r="A1180" s="21">
        <v>39777</v>
      </c>
      <c r="B1180" s="23"/>
    </row>
    <row r="1181" spans="1:2" x14ac:dyDescent="0.25">
      <c r="A1181" s="21">
        <v>39778</v>
      </c>
      <c r="B1181" s="23"/>
    </row>
    <row r="1182" spans="1:2" x14ac:dyDescent="0.25">
      <c r="A1182" s="21">
        <v>39780</v>
      </c>
      <c r="B1182" s="23"/>
    </row>
    <row r="1183" spans="1:2" x14ac:dyDescent="0.25">
      <c r="A1183" s="21">
        <v>39783</v>
      </c>
      <c r="B1183" s="23"/>
    </row>
    <row r="1184" spans="1:2" x14ac:dyDescent="0.25">
      <c r="A1184" s="21">
        <v>39784</v>
      </c>
      <c r="B1184" s="23"/>
    </row>
    <row r="1185" spans="1:2" x14ac:dyDescent="0.25">
      <c r="A1185" s="21">
        <v>39785</v>
      </c>
      <c r="B1185" s="23"/>
    </row>
    <row r="1186" spans="1:2" x14ac:dyDescent="0.25">
      <c r="A1186" s="21">
        <v>39786</v>
      </c>
      <c r="B1186" s="23"/>
    </row>
    <row r="1187" spans="1:2" x14ac:dyDescent="0.25">
      <c r="A1187" s="21">
        <v>39787</v>
      </c>
      <c r="B1187" s="23"/>
    </row>
    <row r="1188" spans="1:2" x14ac:dyDescent="0.25">
      <c r="A1188" s="21">
        <v>39790</v>
      </c>
      <c r="B1188" s="23"/>
    </row>
    <row r="1189" spans="1:2" x14ac:dyDescent="0.25">
      <c r="A1189" s="21">
        <v>39791</v>
      </c>
      <c r="B1189" s="23"/>
    </row>
    <row r="1190" spans="1:2" x14ac:dyDescent="0.25">
      <c r="A1190" s="21">
        <v>39792</v>
      </c>
      <c r="B1190" s="23"/>
    </row>
    <row r="1191" spans="1:2" x14ac:dyDescent="0.25">
      <c r="A1191" s="21">
        <v>39793</v>
      </c>
      <c r="B1191" s="23"/>
    </row>
    <row r="1192" spans="1:2" x14ac:dyDescent="0.25">
      <c r="A1192" s="21">
        <v>39794</v>
      </c>
      <c r="B1192" s="23"/>
    </row>
    <row r="1193" spans="1:2" x14ac:dyDescent="0.25">
      <c r="A1193" s="21">
        <v>39797</v>
      </c>
      <c r="B1193" s="23"/>
    </row>
    <row r="1194" spans="1:2" x14ac:dyDescent="0.25">
      <c r="A1194" s="21">
        <v>39798</v>
      </c>
      <c r="B1194" s="23"/>
    </row>
    <row r="1195" spans="1:2" x14ac:dyDescent="0.25">
      <c r="A1195" s="21">
        <v>39799</v>
      </c>
      <c r="B1195" s="23"/>
    </row>
    <row r="1196" spans="1:2" x14ac:dyDescent="0.25">
      <c r="A1196" s="21">
        <v>39800</v>
      </c>
      <c r="B1196" s="23"/>
    </row>
    <row r="1197" spans="1:2" x14ac:dyDescent="0.25">
      <c r="A1197" s="21">
        <v>39801</v>
      </c>
      <c r="B1197" s="23"/>
    </row>
    <row r="1198" spans="1:2" x14ac:dyDescent="0.25">
      <c r="A1198" s="21">
        <v>39804</v>
      </c>
      <c r="B1198" s="23"/>
    </row>
    <row r="1199" spans="1:2" x14ac:dyDescent="0.25">
      <c r="A1199" s="21">
        <v>39805</v>
      </c>
      <c r="B1199" s="23"/>
    </row>
    <row r="1200" spans="1:2" x14ac:dyDescent="0.25">
      <c r="A1200" s="21">
        <v>39806</v>
      </c>
      <c r="B1200" s="23"/>
    </row>
    <row r="1201" spans="1:2" x14ac:dyDescent="0.25">
      <c r="A1201" s="21">
        <v>39808</v>
      </c>
      <c r="B1201" s="23"/>
    </row>
    <row r="1202" spans="1:2" x14ac:dyDescent="0.25">
      <c r="A1202" s="21">
        <v>39811</v>
      </c>
      <c r="B1202" s="23"/>
    </row>
    <row r="1203" spans="1:2" x14ac:dyDescent="0.25">
      <c r="A1203" s="21">
        <v>39812</v>
      </c>
      <c r="B1203" s="23"/>
    </row>
    <row r="1204" spans="1:2" x14ac:dyDescent="0.25">
      <c r="A1204" s="21">
        <v>39813</v>
      </c>
      <c r="B1204" s="23"/>
    </row>
    <row r="1205" spans="1:2" x14ac:dyDescent="0.25">
      <c r="A1205" s="21">
        <v>39815</v>
      </c>
      <c r="B1205" s="23"/>
    </row>
    <row r="1206" spans="1:2" x14ac:dyDescent="0.25">
      <c r="A1206" s="21">
        <v>39818</v>
      </c>
      <c r="B1206" s="23"/>
    </row>
    <row r="1207" spans="1:2" x14ac:dyDescent="0.25">
      <c r="A1207" s="21">
        <v>39819</v>
      </c>
      <c r="B1207" s="23"/>
    </row>
    <row r="1208" spans="1:2" x14ac:dyDescent="0.25">
      <c r="A1208" s="21">
        <v>39820</v>
      </c>
      <c r="B1208" s="23"/>
    </row>
    <row r="1209" spans="1:2" x14ac:dyDescent="0.25">
      <c r="A1209" s="21">
        <v>39821</v>
      </c>
      <c r="B1209" s="23"/>
    </row>
    <row r="1210" spans="1:2" x14ac:dyDescent="0.25">
      <c r="A1210" s="21">
        <v>39822</v>
      </c>
      <c r="B1210" s="23"/>
    </row>
    <row r="1211" spans="1:2" x14ac:dyDescent="0.25">
      <c r="A1211" s="21">
        <v>39825</v>
      </c>
      <c r="B1211" s="23"/>
    </row>
    <row r="1212" spans="1:2" x14ac:dyDescent="0.25">
      <c r="A1212" s="21">
        <v>39826</v>
      </c>
      <c r="B1212" s="23"/>
    </row>
    <row r="1213" spans="1:2" x14ac:dyDescent="0.25">
      <c r="A1213" s="21">
        <v>39827</v>
      </c>
      <c r="B1213" s="23"/>
    </row>
    <row r="1214" spans="1:2" x14ac:dyDescent="0.25">
      <c r="A1214" s="21">
        <v>39828</v>
      </c>
      <c r="B1214" s="23"/>
    </row>
    <row r="1215" spans="1:2" x14ac:dyDescent="0.25">
      <c r="A1215" s="21">
        <v>39829</v>
      </c>
      <c r="B1215" s="23"/>
    </row>
    <row r="1216" spans="1:2" x14ac:dyDescent="0.25">
      <c r="A1216" s="21">
        <v>39833</v>
      </c>
      <c r="B1216" s="23"/>
    </row>
    <row r="1217" spans="1:2" x14ac:dyDescent="0.25">
      <c r="A1217" s="21">
        <v>39834</v>
      </c>
      <c r="B1217" s="23"/>
    </row>
    <row r="1218" spans="1:2" x14ac:dyDescent="0.25">
      <c r="A1218" s="21">
        <v>39835</v>
      </c>
      <c r="B1218" s="23"/>
    </row>
    <row r="1219" spans="1:2" x14ac:dyDescent="0.25">
      <c r="A1219" s="21">
        <v>39836</v>
      </c>
      <c r="B1219" s="23"/>
    </row>
    <row r="1220" spans="1:2" x14ac:dyDescent="0.25">
      <c r="A1220" s="21">
        <v>39839</v>
      </c>
      <c r="B1220" s="23"/>
    </row>
    <row r="1221" spans="1:2" x14ac:dyDescent="0.25">
      <c r="A1221" s="21">
        <v>39840</v>
      </c>
      <c r="B1221" s="23"/>
    </row>
    <row r="1222" spans="1:2" x14ac:dyDescent="0.25">
      <c r="A1222" s="21">
        <v>39841</v>
      </c>
      <c r="B1222" s="23"/>
    </row>
    <row r="1223" spans="1:2" x14ac:dyDescent="0.25">
      <c r="A1223" s="21">
        <v>39842</v>
      </c>
      <c r="B1223" s="23"/>
    </row>
    <row r="1224" spans="1:2" x14ac:dyDescent="0.25">
      <c r="A1224" s="21">
        <v>39843</v>
      </c>
      <c r="B1224" s="23"/>
    </row>
    <row r="1225" spans="1:2" x14ac:dyDescent="0.25">
      <c r="A1225" s="21">
        <v>39846</v>
      </c>
      <c r="B1225" s="23"/>
    </row>
    <row r="1226" spans="1:2" x14ac:dyDescent="0.25">
      <c r="A1226" s="21">
        <v>39847</v>
      </c>
      <c r="B1226" s="23"/>
    </row>
    <row r="1227" spans="1:2" x14ac:dyDescent="0.25">
      <c r="A1227" s="21">
        <v>39848</v>
      </c>
      <c r="B1227" s="23"/>
    </row>
    <row r="1228" spans="1:2" x14ac:dyDescent="0.25">
      <c r="A1228" s="21">
        <v>39849</v>
      </c>
      <c r="B1228" s="23"/>
    </row>
    <row r="1229" spans="1:2" x14ac:dyDescent="0.25">
      <c r="A1229" s="21">
        <v>39850</v>
      </c>
      <c r="B1229" s="23"/>
    </row>
    <row r="1230" spans="1:2" x14ac:dyDescent="0.25">
      <c r="A1230" s="21">
        <v>39853</v>
      </c>
      <c r="B1230" s="23"/>
    </row>
    <row r="1231" spans="1:2" x14ac:dyDescent="0.25">
      <c r="A1231" s="21">
        <v>39854</v>
      </c>
      <c r="B1231" s="23"/>
    </row>
    <row r="1232" spans="1:2" x14ac:dyDescent="0.25">
      <c r="A1232" s="21">
        <v>39855</v>
      </c>
      <c r="B1232" s="23"/>
    </row>
    <row r="1233" spans="1:2" x14ac:dyDescent="0.25">
      <c r="A1233" s="21">
        <v>39856</v>
      </c>
      <c r="B1233" s="23"/>
    </row>
    <row r="1234" spans="1:2" x14ac:dyDescent="0.25">
      <c r="A1234" s="21">
        <v>39857</v>
      </c>
      <c r="B1234" s="23"/>
    </row>
    <row r="1235" spans="1:2" x14ac:dyDescent="0.25">
      <c r="A1235" s="21">
        <v>39861</v>
      </c>
      <c r="B1235" s="23"/>
    </row>
    <row r="1236" spans="1:2" x14ac:dyDescent="0.25">
      <c r="A1236" s="21">
        <v>39862</v>
      </c>
      <c r="B1236" s="23"/>
    </row>
    <row r="1237" spans="1:2" x14ac:dyDescent="0.25">
      <c r="A1237" s="21">
        <v>39863</v>
      </c>
      <c r="B1237" s="23"/>
    </row>
    <row r="1238" spans="1:2" x14ac:dyDescent="0.25">
      <c r="A1238" s="21">
        <v>39864</v>
      </c>
      <c r="B1238" s="23"/>
    </row>
    <row r="1239" spans="1:2" x14ac:dyDescent="0.25">
      <c r="A1239" s="21">
        <v>39867</v>
      </c>
      <c r="B1239" s="23"/>
    </row>
    <row r="1240" spans="1:2" x14ac:dyDescent="0.25">
      <c r="A1240" s="21">
        <v>39868</v>
      </c>
      <c r="B1240" s="23"/>
    </row>
    <row r="1241" spans="1:2" x14ac:dyDescent="0.25">
      <c r="A1241" s="21">
        <v>39869</v>
      </c>
      <c r="B1241" s="23"/>
    </row>
    <row r="1242" spans="1:2" x14ac:dyDescent="0.25">
      <c r="A1242" s="21">
        <v>39870</v>
      </c>
      <c r="B1242" s="23"/>
    </row>
    <row r="1243" spans="1:2" x14ac:dyDescent="0.25">
      <c r="A1243" s="21">
        <v>39871</v>
      </c>
      <c r="B1243" s="23"/>
    </row>
    <row r="1244" spans="1:2" x14ac:dyDescent="0.25">
      <c r="A1244" s="21">
        <v>39874</v>
      </c>
      <c r="B1244" s="23"/>
    </row>
    <row r="1245" spans="1:2" x14ac:dyDescent="0.25">
      <c r="A1245" s="21">
        <v>39875</v>
      </c>
      <c r="B1245" s="23"/>
    </row>
    <row r="1246" spans="1:2" x14ac:dyDescent="0.25">
      <c r="A1246" s="21">
        <v>39876</v>
      </c>
      <c r="B1246" s="23"/>
    </row>
    <row r="1247" spans="1:2" x14ac:dyDescent="0.25">
      <c r="A1247" s="21">
        <v>39877</v>
      </c>
      <c r="B1247" s="23"/>
    </row>
    <row r="1248" spans="1:2" x14ac:dyDescent="0.25">
      <c r="A1248" s="21">
        <v>39878</v>
      </c>
      <c r="B1248" s="23"/>
    </row>
    <row r="1249" spans="1:2" x14ac:dyDescent="0.25">
      <c r="A1249" s="21">
        <v>39881</v>
      </c>
      <c r="B1249" s="23"/>
    </row>
    <row r="1250" spans="1:2" x14ac:dyDescent="0.25">
      <c r="A1250" s="21">
        <v>39882</v>
      </c>
      <c r="B1250" s="23"/>
    </row>
    <row r="1251" spans="1:2" x14ac:dyDescent="0.25">
      <c r="A1251" s="21">
        <v>39883</v>
      </c>
      <c r="B1251" s="23"/>
    </row>
    <row r="1252" spans="1:2" x14ac:dyDescent="0.25">
      <c r="A1252" s="21">
        <v>39884</v>
      </c>
      <c r="B1252" s="23"/>
    </row>
    <row r="1253" spans="1:2" x14ac:dyDescent="0.25">
      <c r="A1253" s="21">
        <v>39885</v>
      </c>
      <c r="B1253" s="23"/>
    </row>
    <row r="1254" spans="1:2" x14ac:dyDescent="0.25">
      <c r="A1254" s="21">
        <v>39888</v>
      </c>
      <c r="B1254" s="23"/>
    </row>
    <row r="1255" spans="1:2" x14ac:dyDescent="0.25">
      <c r="A1255" s="21">
        <v>39889</v>
      </c>
      <c r="B1255" s="23"/>
    </row>
    <row r="1256" spans="1:2" x14ac:dyDescent="0.25">
      <c r="A1256" s="21">
        <v>39890</v>
      </c>
      <c r="B1256" s="23"/>
    </row>
    <row r="1257" spans="1:2" x14ac:dyDescent="0.25">
      <c r="A1257" s="21">
        <v>39891</v>
      </c>
      <c r="B1257" s="23"/>
    </row>
    <row r="1258" spans="1:2" x14ac:dyDescent="0.25">
      <c r="A1258" s="21">
        <v>39892</v>
      </c>
      <c r="B1258" s="23"/>
    </row>
    <row r="1259" spans="1:2" x14ac:dyDescent="0.25">
      <c r="A1259" s="21">
        <v>39895</v>
      </c>
      <c r="B1259" s="23"/>
    </row>
    <row r="1260" spans="1:2" x14ac:dyDescent="0.25">
      <c r="A1260" s="21">
        <v>39896</v>
      </c>
      <c r="B1260" s="23"/>
    </row>
    <row r="1261" spans="1:2" x14ac:dyDescent="0.25">
      <c r="A1261" s="21">
        <v>39897</v>
      </c>
      <c r="B1261" s="23"/>
    </row>
    <row r="1262" spans="1:2" x14ac:dyDescent="0.25">
      <c r="A1262" s="21">
        <v>39898</v>
      </c>
      <c r="B1262" s="23"/>
    </row>
    <row r="1263" spans="1:2" x14ac:dyDescent="0.25">
      <c r="A1263" s="21">
        <v>39899</v>
      </c>
      <c r="B1263" s="23"/>
    </row>
    <row r="1264" spans="1:2" x14ac:dyDescent="0.25">
      <c r="A1264" s="21">
        <v>39902</v>
      </c>
      <c r="B1264" s="23"/>
    </row>
    <row r="1265" spans="1:2" x14ac:dyDescent="0.25">
      <c r="A1265" s="21">
        <v>39903</v>
      </c>
      <c r="B1265" s="23"/>
    </row>
    <row r="1266" spans="1:2" x14ac:dyDescent="0.25">
      <c r="A1266" s="21">
        <v>39904</v>
      </c>
      <c r="B1266" s="23"/>
    </row>
    <row r="1267" spans="1:2" x14ac:dyDescent="0.25">
      <c r="A1267" s="21">
        <v>39905</v>
      </c>
      <c r="B1267" s="23"/>
    </row>
    <row r="1268" spans="1:2" x14ac:dyDescent="0.25">
      <c r="A1268" s="21">
        <v>39906</v>
      </c>
      <c r="B1268" s="23"/>
    </row>
    <row r="1269" spans="1:2" x14ac:dyDescent="0.25">
      <c r="A1269" s="21">
        <v>39909</v>
      </c>
      <c r="B1269" s="23"/>
    </row>
    <row r="1270" spans="1:2" x14ac:dyDescent="0.25">
      <c r="A1270" s="21">
        <v>39910</v>
      </c>
      <c r="B1270" s="23"/>
    </row>
    <row r="1271" spans="1:2" x14ac:dyDescent="0.25">
      <c r="A1271" s="21">
        <v>39911</v>
      </c>
      <c r="B1271" s="23"/>
    </row>
    <row r="1272" spans="1:2" x14ac:dyDescent="0.25">
      <c r="A1272" s="21">
        <v>39912</v>
      </c>
      <c r="B1272" s="23"/>
    </row>
    <row r="1273" spans="1:2" x14ac:dyDescent="0.25">
      <c r="A1273" s="21">
        <v>39916</v>
      </c>
      <c r="B1273" s="23"/>
    </row>
    <row r="1274" spans="1:2" x14ac:dyDescent="0.25">
      <c r="A1274" s="21">
        <v>39917</v>
      </c>
      <c r="B1274" s="23"/>
    </row>
    <row r="1275" spans="1:2" x14ac:dyDescent="0.25">
      <c r="A1275" s="21">
        <v>39918</v>
      </c>
      <c r="B1275" s="23"/>
    </row>
    <row r="1276" spans="1:2" x14ac:dyDescent="0.25">
      <c r="A1276" s="21">
        <v>39919</v>
      </c>
      <c r="B1276" s="23"/>
    </row>
    <row r="1277" spans="1:2" x14ac:dyDescent="0.25">
      <c r="A1277" s="21">
        <v>39920</v>
      </c>
      <c r="B1277" s="23"/>
    </row>
    <row r="1278" spans="1:2" x14ac:dyDescent="0.25">
      <c r="A1278" s="21">
        <v>39923</v>
      </c>
      <c r="B1278" s="23"/>
    </row>
    <row r="1279" spans="1:2" x14ac:dyDescent="0.25">
      <c r="A1279" s="21">
        <v>39924</v>
      </c>
      <c r="B1279" s="23"/>
    </row>
    <row r="1280" spans="1:2" x14ac:dyDescent="0.25">
      <c r="A1280" s="21">
        <v>39925</v>
      </c>
      <c r="B1280" s="23"/>
    </row>
    <row r="1281" spans="1:2" x14ac:dyDescent="0.25">
      <c r="A1281" s="21">
        <v>39926</v>
      </c>
      <c r="B1281" s="23"/>
    </row>
    <row r="1282" spans="1:2" x14ac:dyDescent="0.25">
      <c r="A1282" s="21">
        <v>39927</v>
      </c>
      <c r="B1282" s="23"/>
    </row>
    <row r="1283" spans="1:2" x14ac:dyDescent="0.25">
      <c r="A1283" s="21">
        <v>39930</v>
      </c>
      <c r="B1283" s="23"/>
    </row>
    <row r="1284" spans="1:2" x14ac:dyDescent="0.25">
      <c r="A1284" s="21">
        <v>39931</v>
      </c>
      <c r="B1284" s="23"/>
    </row>
    <row r="1285" spans="1:2" x14ac:dyDescent="0.25">
      <c r="A1285" s="21">
        <v>39932</v>
      </c>
      <c r="B1285" s="23"/>
    </row>
    <row r="1286" spans="1:2" x14ac:dyDescent="0.25">
      <c r="A1286" s="21">
        <v>39933</v>
      </c>
      <c r="B1286" s="23"/>
    </row>
    <row r="1287" spans="1:2" x14ac:dyDescent="0.25">
      <c r="A1287" s="21">
        <v>39934</v>
      </c>
      <c r="B1287" s="23"/>
    </row>
    <row r="1288" spans="1:2" x14ac:dyDescent="0.25">
      <c r="A1288" s="21">
        <v>39937</v>
      </c>
      <c r="B1288" s="23"/>
    </row>
    <row r="1289" spans="1:2" x14ac:dyDescent="0.25">
      <c r="A1289" s="21">
        <v>39938</v>
      </c>
      <c r="B1289" s="23"/>
    </row>
    <row r="1290" spans="1:2" x14ac:dyDescent="0.25">
      <c r="A1290" s="21">
        <v>39939</v>
      </c>
      <c r="B1290" s="23"/>
    </row>
    <row r="1291" spans="1:2" x14ac:dyDescent="0.25">
      <c r="A1291" s="21">
        <v>39940</v>
      </c>
      <c r="B1291" s="23"/>
    </row>
    <row r="1292" spans="1:2" x14ac:dyDescent="0.25">
      <c r="A1292" s="21">
        <v>39941</v>
      </c>
      <c r="B1292" s="23"/>
    </row>
    <row r="1293" spans="1:2" x14ac:dyDescent="0.25">
      <c r="A1293" s="21">
        <v>39944</v>
      </c>
      <c r="B1293" s="23"/>
    </row>
    <row r="1294" spans="1:2" x14ac:dyDescent="0.25">
      <c r="A1294" s="21">
        <v>39945</v>
      </c>
      <c r="B1294" s="23"/>
    </row>
    <row r="1295" spans="1:2" x14ac:dyDescent="0.25">
      <c r="A1295" s="21">
        <v>39946</v>
      </c>
      <c r="B1295" s="23"/>
    </row>
    <row r="1296" spans="1:2" x14ac:dyDescent="0.25">
      <c r="A1296" s="21">
        <v>39947</v>
      </c>
      <c r="B1296" s="23"/>
    </row>
    <row r="1297" spans="1:2" x14ac:dyDescent="0.25">
      <c r="A1297" s="21">
        <v>39948</v>
      </c>
      <c r="B1297" s="23"/>
    </row>
    <row r="1298" spans="1:2" x14ac:dyDescent="0.25">
      <c r="A1298" s="21">
        <v>39951</v>
      </c>
      <c r="B1298" s="23"/>
    </row>
    <row r="1299" spans="1:2" x14ac:dyDescent="0.25">
      <c r="A1299" s="21">
        <v>39952</v>
      </c>
      <c r="B1299" s="23"/>
    </row>
    <row r="1300" spans="1:2" x14ac:dyDescent="0.25">
      <c r="A1300" s="21">
        <v>39953</v>
      </c>
      <c r="B1300" s="23"/>
    </row>
    <row r="1301" spans="1:2" x14ac:dyDescent="0.25">
      <c r="A1301" s="21">
        <v>39954</v>
      </c>
      <c r="B1301" s="23"/>
    </row>
    <row r="1302" spans="1:2" x14ac:dyDescent="0.25">
      <c r="A1302" s="21">
        <v>39955</v>
      </c>
      <c r="B1302" s="23"/>
    </row>
    <row r="1303" spans="1:2" x14ac:dyDescent="0.25">
      <c r="A1303" s="21">
        <v>39959</v>
      </c>
      <c r="B1303" s="23"/>
    </row>
    <row r="1304" spans="1:2" x14ac:dyDescent="0.25">
      <c r="A1304" s="21">
        <v>39960</v>
      </c>
      <c r="B1304" s="23"/>
    </row>
    <row r="1305" spans="1:2" x14ac:dyDescent="0.25">
      <c r="A1305" s="21">
        <v>39961</v>
      </c>
      <c r="B1305" s="23"/>
    </row>
    <row r="1306" spans="1:2" x14ac:dyDescent="0.25">
      <c r="A1306" s="21">
        <v>39962</v>
      </c>
      <c r="B1306" s="23"/>
    </row>
    <row r="1307" spans="1:2" x14ac:dyDescent="0.25">
      <c r="A1307" s="21">
        <v>39965</v>
      </c>
      <c r="B1307" s="23"/>
    </row>
    <row r="1308" spans="1:2" x14ac:dyDescent="0.25">
      <c r="A1308" s="21">
        <v>39966</v>
      </c>
      <c r="B1308" s="23"/>
    </row>
    <row r="1309" spans="1:2" x14ac:dyDescent="0.25">
      <c r="A1309" s="21">
        <v>39967</v>
      </c>
      <c r="B1309" s="23"/>
    </row>
    <row r="1310" spans="1:2" x14ac:dyDescent="0.25">
      <c r="A1310" s="21">
        <v>39968</v>
      </c>
      <c r="B1310" s="23"/>
    </row>
    <row r="1311" spans="1:2" x14ac:dyDescent="0.25">
      <c r="A1311" s="21">
        <v>39969</v>
      </c>
      <c r="B1311" s="23"/>
    </row>
    <row r="1312" spans="1:2" x14ac:dyDescent="0.25">
      <c r="A1312" s="21">
        <v>39972</v>
      </c>
      <c r="B1312" s="23"/>
    </row>
    <row r="1313" spans="1:2" x14ac:dyDescent="0.25">
      <c r="A1313" s="21">
        <v>39973</v>
      </c>
      <c r="B1313" s="23"/>
    </row>
    <row r="1314" spans="1:2" x14ac:dyDescent="0.25">
      <c r="A1314" s="21">
        <v>39974</v>
      </c>
      <c r="B1314" s="23"/>
    </row>
    <row r="1315" spans="1:2" x14ac:dyDescent="0.25">
      <c r="A1315" s="21">
        <v>39975</v>
      </c>
      <c r="B1315" s="23"/>
    </row>
    <row r="1316" spans="1:2" x14ac:dyDescent="0.25">
      <c r="A1316" s="21">
        <v>39976</v>
      </c>
      <c r="B1316" s="23"/>
    </row>
    <row r="1317" spans="1:2" x14ac:dyDescent="0.25">
      <c r="A1317" s="21">
        <v>39979</v>
      </c>
      <c r="B1317" s="23"/>
    </row>
    <row r="1318" spans="1:2" x14ac:dyDescent="0.25">
      <c r="A1318" s="21">
        <v>39980</v>
      </c>
      <c r="B1318" s="23"/>
    </row>
    <row r="1319" spans="1:2" x14ac:dyDescent="0.25">
      <c r="A1319" s="21">
        <v>39981</v>
      </c>
      <c r="B1319" s="23"/>
    </row>
    <row r="1320" spans="1:2" x14ac:dyDescent="0.25">
      <c r="A1320" s="21">
        <v>39982</v>
      </c>
      <c r="B1320" s="23"/>
    </row>
    <row r="1321" spans="1:2" x14ac:dyDescent="0.25">
      <c r="A1321" s="21">
        <v>39983</v>
      </c>
      <c r="B1321" s="23"/>
    </row>
    <row r="1322" spans="1:2" x14ac:dyDescent="0.25">
      <c r="A1322" s="21">
        <v>39986</v>
      </c>
      <c r="B1322" s="23"/>
    </row>
    <row r="1323" spans="1:2" x14ac:dyDescent="0.25">
      <c r="A1323" s="21">
        <v>39987</v>
      </c>
      <c r="B1323" s="23"/>
    </row>
    <row r="1324" spans="1:2" x14ac:dyDescent="0.25">
      <c r="A1324" s="21">
        <v>39988</v>
      </c>
      <c r="B1324" s="23"/>
    </row>
    <row r="1325" spans="1:2" x14ac:dyDescent="0.25">
      <c r="A1325" s="21">
        <v>39989</v>
      </c>
      <c r="B1325" s="23"/>
    </row>
    <row r="1326" spans="1:2" x14ac:dyDescent="0.25">
      <c r="A1326" s="21">
        <v>39990</v>
      </c>
      <c r="B1326" s="23"/>
    </row>
    <row r="1327" spans="1:2" x14ac:dyDescent="0.25">
      <c r="A1327" s="21">
        <v>39993</v>
      </c>
      <c r="B1327" s="23"/>
    </row>
    <row r="1328" spans="1:2" x14ac:dyDescent="0.25">
      <c r="A1328" s="21">
        <v>39994</v>
      </c>
      <c r="B1328" s="23"/>
    </row>
    <row r="1329" spans="1:2" x14ac:dyDescent="0.25">
      <c r="A1329" s="21">
        <v>39995</v>
      </c>
      <c r="B1329" s="23"/>
    </row>
    <row r="1330" spans="1:2" x14ac:dyDescent="0.25">
      <c r="A1330" s="21">
        <v>39996</v>
      </c>
      <c r="B1330" s="23"/>
    </row>
    <row r="1331" spans="1:2" x14ac:dyDescent="0.25">
      <c r="A1331" s="21">
        <v>40000</v>
      </c>
      <c r="B1331" s="23"/>
    </row>
    <row r="1332" spans="1:2" x14ac:dyDescent="0.25">
      <c r="A1332" s="21">
        <v>40001</v>
      </c>
      <c r="B1332" s="23"/>
    </row>
    <row r="1333" spans="1:2" x14ac:dyDescent="0.25">
      <c r="A1333" s="21">
        <v>40002</v>
      </c>
      <c r="B1333" s="23"/>
    </row>
    <row r="1334" spans="1:2" x14ac:dyDescent="0.25">
      <c r="A1334" s="21">
        <v>40003</v>
      </c>
      <c r="B1334" s="23"/>
    </row>
    <row r="1335" spans="1:2" x14ac:dyDescent="0.25">
      <c r="A1335" s="21">
        <v>40004</v>
      </c>
      <c r="B1335" s="23"/>
    </row>
    <row r="1336" spans="1:2" x14ac:dyDescent="0.25">
      <c r="A1336" s="21">
        <v>40007</v>
      </c>
      <c r="B1336" s="23"/>
    </row>
    <row r="1337" spans="1:2" x14ac:dyDescent="0.25">
      <c r="A1337" s="21">
        <v>40008</v>
      </c>
      <c r="B1337" s="23"/>
    </row>
    <row r="1338" spans="1:2" x14ac:dyDescent="0.25">
      <c r="A1338" s="21">
        <v>40009</v>
      </c>
      <c r="B1338" s="23"/>
    </row>
    <row r="1339" spans="1:2" x14ac:dyDescent="0.25">
      <c r="A1339" s="21">
        <v>40010</v>
      </c>
      <c r="B1339" s="23"/>
    </row>
    <row r="1340" spans="1:2" x14ac:dyDescent="0.25">
      <c r="A1340" s="21">
        <v>40011</v>
      </c>
      <c r="B1340" s="23"/>
    </row>
    <row r="1341" spans="1:2" x14ac:dyDescent="0.25">
      <c r="A1341" s="21">
        <v>40014</v>
      </c>
      <c r="B1341" s="23"/>
    </row>
    <row r="1342" spans="1:2" x14ac:dyDescent="0.25">
      <c r="A1342" s="21">
        <v>40015</v>
      </c>
      <c r="B1342" s="23"/>
    </row>
    <row r="1343" spans="1:2" x14ac:dyDescent="0.25">
      <c r="A1343" s="21">
        <v>40016</v>
      </c>
      <c r="B1343" s="23"/>
    </row>
    <row r="1344" spans="1:2" x14ac:dyDescent="0.25">
      <c r="A1344" s="21">
        <v>40017</v>
      </c>
      <c r="B1344" s="23"/>
    </row>
    <row r="1345" spans="1:2" x14ac:dyDescent="0.25">
      <c r="A1345" s="21">
        <v>40018</v>
      </c>
      <c r="B1345" s="23"/>
    </row>
    <row r="1346" spans="1:2" x14ac:dyDescent="0.25">
      <c r="A1346" s="21">
        <v>40021</v>
      </c>
      <c r="B1346" s="23"/>
    </row>
    <row r="1347" spans="1:2" x14ac:dyDescent="0.25">
      <c r="A1347" s="21">
        <v>40022</v>
      </c>
      <c r="B1347" s="23"/>
    </row>
    <row r="1348" spans="1:2" x14ac:dyDescent="0.25">
      <c r="A1348" s="21">
        <v>40023</v>
      </c>
      <c r="B1348" s="23"/>
    </row>
    <row r="1349" spans="1:2" x14ac:dyDescent="0.25">
      <c r="A1349" s="21">
        <v>40024</v>
      </c>
      <c r="B1349" s="23"/>
    </row>
    <row r="1350" spans="1:2" x14ac:dyDescent="0.25">
      <c r="A1350" s="21">
        <v>40025</v>
      </c>
      <c r="B1350" s="23"/>
    </row>
    <row r="1351" spans="1:2" x14ac:dyDescent="0.25">
      <c r="A1351" s="21">
        <v>40028</v>
      </c>
      <c r="B1351" s="23"/>
    </row>
    <row r="1352" spans="1:2" x14ac:dyDescent="0.25">
      <c r="A1352" s="21">
        <v>40029</v>
      </c>
      <c r="B1352" s="23"/>
    </row>
    <row r="1353" spans="1:2" x14ac:dyDescent="0.25">
      <c r="A1353" s="21">
        <v>40030</v>
      </c>
      <c r="B1353" s="23"/>
    </row>
    <row r="1354" spans="1:2" x14ac:dyDescent="0.25">
      <c r="A1354" s="21">
        <v>40031</v>
      </c>
      <c r="B1354" s="23"/>
    </row>
    <row r="1355" spans="1:2" x14ac:dyDescent="0.25">
      <c r="A1355" s="21">
        <v>40032</v>
      </c>
      <c r="B1355" s="23"/>
    </row>
    <row r="1356" spans="1:2" x14ac:dyDescent="0.25">
      <c r="A1356" s="21">
        <v>40035</v>
      </c>
      <c r="B1356" s="23"/>
    </row>
    <row r="1357" spans="1:2" x14ac:dyDescent="0.25">
      <c r="A1357" s="21">
        <v>40036</v>
      </c>
      <c r="B1357" s="23"/>
    </row>
    <row r="1358" spans="1:2" x14ac:dyDescent="0.25">
      <c r="A1358" s="21">
        <v>40037</v>
      </c>
      <c r="B1358" s="23"/>
    </row>
    <row r="1359" spans="1:2" x14ac:dyDescent="0.25">
      <c r="A1359" s="21">
        <v>40038</v>
      </c>
      <c r="B1359" s="23"/>
    </row>
    <row r="1360" spans="1:2" x14ac:dyDescent="0.25">
      <c r="A1360" s="21">
        <v>40039</v>
      </c>
      <c r="B1360" s="23"/>
    </row>
    <row r="1361" spans="1:2" x14ac:dyDescent="0.25">
      <c r="A1361" s="21">
        <v>40042</v>
      </c>
      <c r="B1361" s="23"/>
    </row>
    <row r="1362" spans="1:2" x14ac:dyDescent="0.25">
      <c r="A1362" s="21">
        <v>40043</v>
      </c>
      <c r="B1362" s="23"/>
    </row>
    <row r="1363" spans="1:2" x14ac:dyDescent="0.25">
      <c r="A1363" s="21">
        <v>40044</v>
      </c>
      <c r="B1363" s="23"/>
    </row>
    <row r="1364" spans="1:2" x14ac:dyDescent="0.25">
      <c r="A1364" s="21">
        <v>40045</v>
      </c>
      <c r="B1364" s="23"/>
    </row>
    <row r="1365" spans="1:2" x14ac:dyDescent="0.25">
      <c r="A1365" s="21">
        <v>40046</v>
      </c>
      <c r="B1365" s="23"/>
    </row>
    <row r="1366" spans="1:2" x14ac:dyDescent="0.25">
      <c r="A1366" s="21">
        <v>40049</v>
      </c>
      <c r="B1366" s="23"/>
    </row>
    <row r="1367" spans="1:2" x14ac:dyDescent="0.25">
      <c r="A1367" s="21">
        <v>40050</v>
      </c>
      <c r="B1367" s="23"/>
    </row>
    <row r="1368" spans="1:2" x14ac:dyDescent="0.25">
      <c r="A1368" s="21">
        <v>40051</v>
      </c>
      <c r="B1368" s="23"/>
    </row>
    <row r="1369" spans="1:2" x14ac:dyDescent="0.25">
      <c r="A1369" s="21">
        <v>40052</v>
      </c>
      <c r="B1369" s="23"/>
    </row>
    <row r="1370" spans="1:2" x14ac:dyDescent="0.25">
      <c r="A1370" s="21">
        <v>40053</v>
      </c>
      <c r="B1370" s="23"/>
    </row>
    <row r="1371" spans="1:2" x14ac:dyDescent="0.25">
      <c r="A1371" s="21">
        <v>40056</v>
      </c>
      <c r="B1371" s="23"/>
    </row>
    <row r="1372" spans="1:2" x14ac:dyDescent="0.25">
      <c r="A1372" s="21">
        <v>40057</v>
      </c>
      <c r="B1372" s="23"/>
    </row>
    <row r="1373" spans="1:2" x14ac:dyDescent="0.25">
      <c r="A1373" s="21">
        <v>40058</v>
      </c>
      <c r="B1373" s="23"/>
    </row>
    <row r="1374" spans="1:2" x14ac:dyDescent="0.25">
      <c r="A1374" s="21">
        <v>40059</v>
      </c>
      <c r="B1374" s="23"/>
    </row>
    <row r="1375" spans="1:2" x14ac:dyDescent="0.25">
      <c r="A1375" s="21">
        <v>40060</v>
      </c>
      <c r="B1375" s="23"/>
    </row>
    <row r="1376" spans="1:2" x14ac:dyDescent="0.25">
      <c r="A1376" s="21">
        <v>40064</v>
      </c>
      <c r="B1376" s="23"/>
    </row>
    <row r="1377" spans="1:2" x14ac:dyDescent="0.25">
      <c r="A1377" s="21">
        <v>40065</v>
      </c>
      <c r="B1377" s="23"/>
    </row>
    <row r="1378" spans="1:2" x14ac:dyDescent="0.25">
      <c r="A1378" s="21">
        <v>40066</v>
      </c>
      <c r="B1378" s="23"/>
    </row>
    <row r="1379" spans="1:2" x14ac:dyDescent="0.25">
      <c r="A1379" s="21">
        <v>40067</v>
      </c>
      <c r="B1379" s="23"/>
    </row>
    <row r="1380" spans="1:2" x14ac:dyDescent="0.25">
      <c r="A1380" s="21">
        <v>40070</v>
      </c>
      <c r="B1380" s="23"/>
    </row>
    <row r="1381" spans="1:2" x14ac:dyDescent="0.25">
      <c r="A1381" s="21">
        <v>40071</v>
      </c>
      <c r="B1381" s="23"/>
    </row>
    <row r="1382" spans="1:2" x14ac:dyDescent="0.25">
      <c r="A1382" s="21">
        <v>40072</v>
      </c>
      <c r="B1382" s="23"/>
    </row>
    <row r="1383" spans="1:2" x14ac:dyDescent="0.25">
      <c r="A1383" s="21">
        <v>40073</v>
      </c>
      <c r="B1383" s="23"/>
    </row>
    <row r="1384" spans="1:2" x14ac:dyDescent="0.25">
      <c r="A1384" s="21">
        <v>40074</v>
      </c>
      <c r="B1384" s="23"/>
    </row>
    <row r="1385" spans="1:2" x14ac:dyDescent="0.25">
      <c r="A1385" s="21">
        <v>40077</v>
      </c>
      <c r="B1385" s="23"/>
    </row>
    <row r="1386" spans="1:2" x14ac:dyDescent="0.25">
      <c r="A1386" s="21">
        <v>40078</v>
      </c>
      <c r="B1386" s="23"/>
    </row>
    <row r="1387" spans="1:2" x14ac:dyDescent="0.25">
      <c r="A1387" s="21">
        <v>40079</v>
      </c>
      <c r="B1387" s="23"/>
    </row>
    <row r="1388" spans="1:2" x14ac:dyDescent="0.25">
      <c r="A1388" s="21">
        <v>40080</v>
      </c>
      <c r="B1388" s="23"/>
    </row>
    <row r="1389" spans="1:2" x14ac:dyDescent="0.25">
      <c r="A1389" s="21">
        <v>40081</v>
      </c>
      <c r="B1389" s="23"/>
    </row>
    <row r="1390" spans="1:2" x14ac:dyDescent="0.25">
      <c r="A1390" s="21">
        <v>40084</v>
      </c>
      <c r="B1390" s="23"/>
    </row>
    <row r="1391" spans="1:2" x14ac:dyDescent="0.25">
      <c r="A1391" s="21">
        <v>40085</v>
      </c>
      <c r="B1391" s="23"/>
    </row>
    <row r="1392" spans="1:2" x14ac:dyDescent="0.25">
      <c r="A1392" s="21">
        <v>40086</v>
      </c>
      <c r="B1392" s="23"/>
    </row>
    <row r="1393" spans="1:2" x14ac:dyDescent="0.25">
      <c r="A1393" s="21">
        <v>40087</v>
      </c>
      <c r="B1393" s="23"/>
    </row>
    <row r="1394" spans="1:2" x14ac:dyDescent="0.25">
      <c r="A1394" s="21">
        <v>40088</v>
      </c>
      <c r="B1394" s="23"/>
    </row>
    <row r="1395" spans="1:2" x14ac:dyDescent="0.25">
      <c r="A1395" s="21">
        <v>40091</v>
      </c>
      <c r="B1395" s="23"/>
    </row>
    <row r="1396" spans="1:2" x14ac:dyDescent="0.25">
      <c r="A1396" s="21">
        <v>40092</v>
      </c>
      <c r="B1396" s="23"/>
    </row>
    <row r="1397" spans="1:2" x14ac:dyDescent="0.25">
      <c r="A1397" s="21">
        <v>40093</v>
      </c>
      <c r="B1397" s="23"/>
    </row>
    <row r="1398" spans="1:2" x14ac:dyDescent="0.25">
      <c r="A1398" s="21">
        <v>40094</v>
      </c>
      <c r="B1398" s="23"/>
    </row>
    <row r="1399" spans="1:2" x14ac:dyDescent="0.25">
      <c r="A1399" s="21">
        <v>40095</v>
      </c>
      <c r="B1399" s="23"/>
    </row>
    <row r="1400" spans="1:2" x14ac:dyDescent="0.25">
      <c r="A1400" s="21">
        <v>40098</v>
      </c>
      <c r="B1400" s="23"/>
    </row>
    <row r="1401" spans="1:2" x14ac:dyDescent="0.25">
      <c r="A1401" s="21">
        <v>40099</v>
      </c>
      <c r="B1401" s="23"/>
    </row>
    <row r="1402" spans="1:2" x14ac:dyDescent="0.25">
      <c r="A1402" s="21">
        <v>40100</v>
      </c>
      <c r="B1402" s="23"/>
    </row>
    <row r="1403" spans="1:2" x14ac:dyDescent="0.25">
      <c r="A1403" s="21">
        <v>40101</v>
      </c>
      <c r="B1403" s="23"/>
    </row>
    <row r="1404" spans="1:2" x14ac:dyDescent="0.25">
      <c r="A1404" s="21">
        <v>40102</v>
      </c>
      <c r="B1404" s="23"/>
    </row>
    <row r="1405" spans="1:2" x14ac:dyDescent="0.25">
      <c r="A1405" s="21">
        <v>40105</v>
      </c>
      <c r="B1405" s="23"/>
    </row>
    <row r="1406" spans="1:2" x14ac:dyDescent="0.25">
      <c r="A1406" s="21">
        <v>40106</v>
      </c>
      <c r="B1406" s="23"/>
    </row>
    <row r="1407" spans="1:2" x14ac:dyDescent="0.25">
      <c r="A1407" s="21">
        <v>40107</v>
      </c>
      <c r="B1407" s="23"/>
    </row>
    <row r="1408" spans="1:2" x14ac:dyDescent="0.25">
      <c r="A1408" s="21">
        <v>40108</v>
      </c>
      <c r="B1408" s="23"/>
    </row>
    <row r="1409" spans="1:2" x14ac:dyDescent="0.25">
      <c r="A1409" s="21">
        <v>40109</v>
      </c>
      <c r="B1409" s="23"/>
    </row>
    <row r="1410" spans="1:2" x14ac:dyDescent="0.25">
      <c r="A1410" s="21">
        <v>40112</v>
      </c>
      <c r="B1410" s="23"/>
    </row>
    <row r="1411" spans="1:2" x14ac:dyDescent="0.25">
      <c r="A1411" s="21">
        <v>40113</v>
      </c>
      <c r="B1411" s="23"/>
    </row>
    <row r="1412" spans="1:2" x14ac:dyDescent="0.25">
      <c r="A1412" s="21">
        <v>40114</v>
      </c>
      <c r="B1412" s="23"/>
    </row>
    <row r="1413" spans="1:2" x14ac:dyDescent="0.25">
      <c r="A1413" s="21">
        <v>40115</v>
      </c>
      <c r="B1413" s="23"/>
    </row>
    <row r="1414" spans="1:2" x14ac:dyDescent="0.25">
      <c r="A1414" s="21">
        <v>40116</v>
      </c>
      <c r="B1414" s="23"/>
    </row>
    <row r="1415" spans="1:2" x14ac:dyDescent="0.25">
      <c r="A1415" s="21">
        <v>40119</v>
      </c>
      <c r="B1415" s="23"/>
    </row>
    <row r="1416" spans="1:2" x14ac:dyDescent="0.25">
      <c r="A1416" s="21">
        <v>40120</v>
      </c>
      <c r="B1416" s="23"/>
    </row>
    <row r="1417" spans="1:2" x14ac:dyDescent="0.25">
      <c r="A1417" s="21">
        <v>40121</v>
      </c>
      <c r="B1417" s="23"/>
    </row>
    <row r="1418" spans="1:2" x14ac:dyDescent="0.25">
      <c r="A1418" s="21">
        <v>40122</v>
      </c>
      <c r="B1418" s="23"/>
    </row>
    <row r="1419" spans="1:2" x14ac:dyDescent="0.25">
      <c r="A1419" s="21">
        <v>40123</v>
      </c>
      <c r="B1419" s="23"/>
    </row>
    <row r="1420" spans="1:2" x14ac:dyDescent="0.25">
      <c r="A1420" s="21">
        <v>40126</v>
      </c>
      <c r="B1420" s="23"/>
    </row>
    <row r="1421" spans="1:2" x14ac:dyDescent="0.25">
      <c r="A1421" s="21">
        <v>40127</v>
      </c>
      <c r="B1421" s="23"/>
    </row>
    <row r="1422" spans="1:2" x14ac:dyDescent="0.25">
      <c r="A1422" s="21">
        <v>40128</v>
      </c>
      <c r="B1422" s="23"/>
    </row>
    <row r="1423" spans="1:2" x14ac:dyDescent="0.25">
      <c r="A1423" s="21">
        <v>40129</v>
      </c>
      <c r="B1423" s="23"/>
    </row>
    <row r="1424" spans="1:2" x14ac:dyDescent="0.25">
      <c r="A1424" s="21">
        <v>40130</v>
      </c>
      <c r="B1424" s="23"/>
    </row>
    <row r="1425" spans="1:2" x14ac:dyDescent="0.25">
      <c r="A1425" s="21">
        <v>40133</v>
      </c>
      <c r="B1425" s="23"/>
    </row>
    <row r="1426" spans="1:2" x14ac:dyDescent="0.25">
      <c r="A1426" s="21">
        <v>40134</v>
      </c>
      <c r="B1426" s="23"/>
    </row>
    <row r="1427" spans="1:2" x14ac:dyDescent="0.25">
      <c r="A1427" s="21">
        <v>40135</v>
      </c>
      <c r="B1427" s="23"/>
    </row>
    <row r="1428" spans="1:2" x14ac:dyDescent="0.25">
      <c r="A1428" s="21">
        <v>40136</v>
      </c>
      <c r="B1428" s="23"/>
    </row>
    <row r="1429" spans="1:2" x14ac:dyDescent="0.25">
      <c r="A1429" s="21">
        <v>40137</v>
      </c>
      <c r="B1429" s="23"/>
    </row>
    <row r="1430" spans="1:2" x14ac:dyDescent="0.25">
      <c r="A1430" s="21">
        <v>40140</v>
      </c>
      <c r="B1430" s="23"/>
    </row>
    <row r="1431" spans="1:2" x14ac:dyDescent="0.25">
      <c r="A1431" s="21">
        <v>40141</v>
      </c>
      <c r="B1431" s="23"/>
    </row>
    <row r="1432" spans="1:2" x14ac:dyDescent="0.25">
      <c r="A1432" s="21">
        <v>40142</v>
      </c>
      <c r="B1432" s="23"/>
    </row>
    <row r="1433" spans="1:2" x14ac:dyDescent="0.25">
      <c r="A1433" s="21">
        <v>40144</v>
      </c>
      <c r="B1433" s="23"/>
    </row>
    <row r="1434" spans="1:2" x14ac:dyDescent="0.25">
      <c r="A1434" s="21">
        <v>40147</v>
      </c>
      <c r="B1434" s="23"/>
    </row>
    <row r="1435" spans="1:2" x14ac:dyDescent="0.25">
      <c r="A1435" s="21">
        <v>40148</v>
      </c>
      <c r="B1435" s="23"/>
    </row>
    <row r="1436" spans="1:2" x14ac:dyDescent="0.25">
      <c r="A1436" s="21">
        <v>40149</v>
      </c>
      <c r="B1436" s="23"/>
    </row>
    <row r="1437" spans="1:2" x14ac:dyDescent="0.25">
      <c r="A1437" s="21">
        <v>40150</v>
      </c>
      <c r="B1437" s="23"/>
    </row>
    <row r="1438" spans="1:2" x14ac:dyDescent="0.25">
      <c r="A1438" s="21">
        <v>40151</v>
      </c>
      <c r="B1438" s="23"/>
    </row>
    <row r="1439" spans="1:2" x14ac:dyDescent="0.25">
      <c r="A1439" s="21">
        <v>40154</v>
      </c>
      <c r="B1439" s="23"/>
    </row>
    <row r="1440" spans="1:2" x14ac:dyDescent="0.25">
      <c r="A1440" s="21">
        <v>40155</v>
      </c>
      <c r="B1440" s="23"/>
    </row>
    <row r="1441" spans="1:2" x14ac:dyDescent="0.25">
      <c r="A1441" s="21">
        <v>40156</v>
      </c>
      <c r="B1441" s="23"/>
    </row>
    <row r="1442" spans="1:2" x14ac:dyDescent="0.25">
      <c r="A1442" s="21">
        <v>40157</v>
      </c>
      <c r="B1442" s="23"/>
    </row>
    <row r="1443" spans="1:2" x14ac:dyDescent="0.25">
      <c r="A1443" s="21">
        <v>40158</v>
      </c>
      <c r="B1443" s="23"/>
    </row>
    <row r="1444" spans="1:2" x14ac:dyDescent="0.25">
      <c r="A1444" s="21">
        <v>40161</v>
      </c>
      <c r="B1444" s="23"/>
    </row>
    <row r="1445" spans="1:2" x14ac:dyDescent="0.25">
      <c r="A1445" s="21">
        <v>40162</v>
      </c>
      <c r="B1445" s="23"/>
    </row>
    <row r="1446" spans="1:2" x14ac:dyDescent="0.25">
      <c r="A1446" s="21">
        <v>40163</v>
      </c>
      <c r="B1446" s="23"/>
    </row>
    <row r="1447" spans="1:2" x14ac:dyDescent="0.25">
      <c r="A1447" s="21">
        <v>40164</v>
      </c>
      <c r="B1447" s="23"/>
    </row>
    <row r="1448" spans="1:2" x14ac:dyDescent="0.25">
      <c r="A1448" s="21">
        <v>40165</v>
      </c>
      <c r="B1448" s="23"/>
    </row>
    <row r="1449" spans="1:2" x14ac:dyDescent="0.25">
      <c r="A1449" s="21">
        <v>40168</v>
      </c>
      <c r="B1449" s="23"/>
    </row>
    <row r="1450" spans="1:2" x14ac:dyDescent="0.25">
      <c r="A1450" s="21">
        <v>40169</v>
      </c>
      <c r="B1450" s="23"/>
    </row>
    <row r="1451" spans="1:2" x14ac:dyDescent="0.25">
      <c r="A1451" s="21">
        <v>40170</v>
      </c>
      <c r="B1451" s="23"/>
    </row>
    <row r="1452" spans="1:2" x14ac:dyDescent="0.25">
      <c r="A1452" s="21">
        <v>40171</v>
      </c>
      <c r="B1452" s="23"/>
    </row>
    <row r="1453" spans="1:2" x14ac:dyDescent="0.25">
      <c r="A1453" s="21">
        <v>40175</v>
      </c>
      <c r="B1453" s="23"/>
    </row>
    <row r="1454" spans="1:2" x14ac:dyDescent="0.25">
      <c r="A1454" s="21">
        <v>40176</v>
      </c>
      <c r="B1454" s="23"/>
    </row>
    <row r="1455" spans="1:2" x14ac:dyDescent="0.25">
      <c r="A1455" s="21">
        <v>40177</v>
      </c>
      <c r="B1455" s="23"/>
    </row>
    <row r="1456" spans="1:2" x14ac:dyDescent="0.25">
      <c r="A1456" s="21">
        <v>40178</v>
      </c>
      <c r="B1456" s="23"/>
    </row>
    <row r="1457" spans="1:2" x14ac:dyDescent="0.25">
      <c r="A1457" s="21">
        <v>40182</v>
      </c>
      <c r="B1457" s="23"/>
    </row>
    <row r="1458" spans="1:2" x14ac:dyDescent="0.25">
      <c r="A1458" s="21">
        <v>40183</v>
      </c>
      <c r="B1458" s="23"/>
    </row>
    <row r="1459" spans="1:2" x14ac:dyDescent="0.25">
      <c r="A1459" s="21">
        <v>40184</v>
      </c>
      <c r="B1459" s="23"/>
    </row>
    <row r="1460" spans="1:2" x14ac:dyDescent="0.25">
      <c r="A1460" s="21">
        <v>40185</v>
      </c>
      <c r="B1460" s="23"/>
    </row>
    <row r="1461" spans="1:2" x14ac:dyDescent="0.25">
      <c r="A1461" s="21">
        <v>40186</v>
      </c>
      <c r="B1461" s="23"/>
    </row>
    <row r="1462" spans="1:2" x14ac:dyDescent="0.25">
      <c r="A1462" s="21">
        <v>40189</v>
      </c>
      <c r="B1462" s="23"/>
    </row>
    <row r="1463" spans="1:2" x14ac:dyDescent="0.25">
      <c r="A1463" s="21">
        <v>40190</v>
      </c>
      <c r="B1463" s="23"/>
    </row>
    <row r="1464" spans="1:2" x14ac:dyDescent="0.25">
      <c r="A1464" s="21">
        <v>40191</v>
      </c>
      <c r="B1464" s="23"/>
    </row>
    <row r="1465" spans="1:2" x14ac:dyDescent="0.25">
      <c r="A1465" s="21">
        <v>40192</v>
      </c>
      <c r="B1465" s="23"/>
    </row>
    <row r="1466" spans="1:2" x14ac:dyDescent="0.25">
      <c r="A1466" s="21">
        <v>40193</v>
      </c>
      <c r="B1466" s="23"/>
    </row>
    <row r="1467" spans="1:2" x14ac:dyDescent="0.25">
      <c r="A1467" s="21">
        <v>40197</v>
      </c>
      <c r="B1467" s="23"/>
    </row>
    <row r="1468" spans="1:2" x14ac:dyDescent="0.25">
      <c r="A1468" s="21">
        <v>40198</v>
      </c>
      <c r="B1468" s="23"/>
    </row>
    <row r="1469" spans="1:2" x14ac:dyDescent="0.25">
      <c r="A1469" s="21">
        <v>40199</v>
      </c>
      <c r="B1469" s="23"/>
    </row>
    <row r="1470" spans="1:2" x14ac:dyDescent="0.25">
      <c r="A1470" s="21">
        <v>40200</v>
      </c>
      <c r="B1470" s="23"/>
    </row>
    <row r="1471" spans="1:2" x14ac:dyDescent="0.25">
      <c r="A1471" s="21">
        <v>40203</v>
      </c>
      <c r="B1471" s="23"/>
    </row>
    <row r="1472" spans="1:2" x14ac:dyDescent="0.25">
      <c r="A1472" s="21">
        <v>40204</v>
      </c>
      <c r="B1472" s="23"/>
    </row>
    <row r="1473" spans="1:2" x14ac:dyDescent="0.25">
      <c r="A1473" s="21">
        <v>40205</v>
      </c>
      <c r="B1473" s="23"/>
    </row>
    <row r="1474" spans="1:2" x14ac:dyDescent="0.25">
      <c r="A1474" s="21">
        <v>40206</v>
      </c>
      <c r="B1474" s="23"/>
    </row>
    <row r="1475" spans="1:2" x14ac:dyDescent="0.25">
      <c r="A1475" s="21">
        <v>40207</v>
      </c>
      <c r="B1475" s="23"/>
    </row>
    <row r="1476" spans="1:2" x14ac:dyDescent="0.25">
      <c r="A1476" s="21">
        <v>40210</v>
      </c>
      <c r="B1476" s="23"/>
    </row>
    <row r="1477" spans="1:2" x14ac:dyDescent="0.25">
      <c r="A1477" s="21">
        <v>40211</v>
      </c>
      <c r="B1477" s="23"/>
    </row>
    <row r="1478" spans="1:2" x14ac:dyDescent="0.25">
      <c r="A1478" s="21">
        <v>40212</v>
      </c>
      <c r="B1478" s="23"/>
    </row>
    <row r="1479" spans="1:2" x14ac:dyDescent="0.25">
      <c r="A1479" s="21">
        <v>40213</v>
      </c>
      <c r="B1479" s="23"/>
    </row>
    <row r="1480" spans="1:2" x14ac:dyDescent="0.25">
      <c r="A1480" s="21">
        <v>40214</v>
      </c>
      <c r="B1480" s="23"/>
    </row>
    <row r="1481" spans="1:2" x14ac:dyDescent="0.25">
      <c r="A1481" s="21">
        <v>40217</v>
      </c>
      <c r="B1481" s="23"/>
    </row>
    <row r="1482" spans="1:2" x14ac:dyDescent="0.25">
      <c r="A1482" s="21">
        <v>40218</v>
      </c>
      <c r="B1482" s="23"/>
    </row>
    <row r="1483" spans="1:2" x14ac:dyDescent="0.25">
      <c r="A1483" s="21">
        <v>40219</v>
      </c>
      <c r="B1483" s="23"/>
    </row>
    <row r="1484" spans="1:2" x14ac:dyDescent="0.25">
      <c r="A1484" s="21">
        <v>40220</v>
      </c>
      <c r="B1484" s="23"/>
    </row>
    <row r="1485" spans="1:2" x14ac:dyDescent="0.25">
      <c r="A1485" s="21">
        <v>40221</v>
      </c>
      <c r="B1485" s="23"/>
    </row>
    <row r="1486" spans="1:2" x14ac:dyDescent="0.25">
      <c r="A1486" s="21">
        <v>40225</v>
      </c>
      <c r="B1486" s="23"/>
    </row>
    <row r="1487" spans="1:2" x14ac:dyDescent="0.25">
      <c r="A1487" s="21">
        <v>40226</v>
      </c>
      <c r="B1487" s="23"/>
    </row>
    <row r="1488" spans="1:2" x14ac:dyDescent="0.25">
      <c r="A1488" s="21">
        <v>40227</v>
      </c>
      <c r="B1488" s="23"/>
    </row>
    <row r="1489" spans="1:2" x14ac:dyDescent="0.25">
      <c r="A1489" s="21">
        <v>40228</v>
      </c>
      <c r="B1489" s="23"/>
    </row>
    <row r="1490" spans="1:2" x14ac:dyDescent="0.25">
      <c r="A1490" s="21">
        <v>40231</v>
      </c>
      <c r="B1490" s="23"/>
    </row>
    <row r="1491" spans="1:2" x14ac:dyDescent="0.25">
      <c r="A1491" s="21">
        <v>40232</v>
      </c>
      <c r="B1491" s="23"/>
    </row>
    <row r="1492" spans="1:2" x14ac:dyDescent="0.25">
      <c r="A1492" s="21">
        <v>40233</v>
      </c>
      <c r="B1492" s="23"/>
    </row>
    <row r="1493" spans="1:2" x14ac:dyDescent="0.25">
      <c r="A1493" s="21">
        <v>40234</v>
      </c>
      <c r="B1493" s="23"/>
    </row>
    <row r="1494" spans="1:2" x14ac:dyDescent="0.25">
      <c r="A1494" s="21">
        <v>40235</v>
      </c>
      <c r="B1494" s="23"/>
    </row>
    <row r="1495" spans="1:2" x14ac:dyDescent="0.25">
      <c r="A1495" s="21">
        <v>40238</v>
      </c>
      <c r="B1495" s="23"/>
    </row>
    <row r="1496" spans="1:2" x14ac:dyDescent="0.25">
      <c r="A1496" s="21">
        <v>40239</v>
      </c>
      <c r="B1496" s="23"/>
    </row>
    <row r="1497" spans="1:2" x14ac:dyDescent="0.25">
      <c r="A1497" s="21">
        <v>40240</v>
      </c>
      <c r="B1497" s="23"/>
    </row>
    <row r="1498" spans="1:2" x14ac:dyDescent="0.25">
      <c r="A1498" s="21">
        <v>40241</v>
      </c>
      <c r="B1498" s="23"/>
    </row>
    <row r="1499" spans="1:2" x14ac:dyDescent="0.25">
      <c r="A1499" s="21">
        <v>40242</v>
      </c>
      <c r="B1499" s="23"/>
    </row>
    <row r="1500" spans="1:2" x14ac:dyDescent="0.25">
      <c r="A1500" s="21">
        <v>40245</v>
      </c>
      <c r="B1500" s="23"/>
    </row>
    <row r="1501" spans="1:2" x14ac:dyDescent="0.25">
      <c r="A1501" s="21">
        <v>40246</v>
      </c>
      <c r="B1501" s="23"/>
    </row>
    <row r="1502" spans="1:2" x14ac:dyDescent="0.25">
      <c r="A1502" s="21">
        <v>40247</v>
      </c>
      <c r="B1502" s="23"/>
    </row>
    <row r="1503" spans="1:2" x14ac:dyDescent="0.25">
      <c r="A1503" s="21">
        <v>40248</v>
      </c>
      <c r="B1503" s="23"/>
    </row>
    <row r="1504" spans="1:2" x14ac:dyDescent="0.25">
      <c r="A1504" s="21">
        <v>40249</v>
      </c>
      <c r="B1504" s="23"/>
    </row>
    <row r="1505" spans="1:2" x14ac:dyDescent="0.25">
      <c r="A1505" s="21">
        <v>40252</v>
      </c>
      <c r="B1505" s="23"/>
    </row>
    <row r="1506" spans="1:2" x14ac:dyDescent="0.25">
      <c r="A1506" s="21">
        <v>40253</v>
      </c>
      <c r="B1506" s="23"/>
    </row>
    <row r="1507" spans="1:2" x14ac:dyDescent="0.25">
      <c r="A1507" s="21">
        <v>40254</v>
      </c>
      <c r="B1507" s="23"/>
    </row>
    <row r="1508" spans="1:2" x14ac:dyDescent="0.25">
      <c r="A1508" s="21">
        <v>40255</v>
      </c>
      <c r="B1508" s="23"/>
    </row>
    <row r="1509" spans="1:2" x14ac:dyDescent="0.25">
      <c r="A1509" s="21">
        <v>40256</v>
      </c>
      <c r="B1509" s="23"/>
    </row>
    <row r="1510" spans="1:2" x14ac:dyDescent="0.25">
      <c r="A1510" s="21">
        <v>40259</v>
      </c>
      <c r="B1510" s="23"/>
    </row>
    <row r="1511" spans="1:2" x14ac:dyDescent="0.25">
      <c r="A1511" s="21">
        <v>40260</v>
      </c>
      <c r="B1511" s="23"/>
    </row>
    <row r="1512" spans="1:2" x14ac:dyDescent="0.25">
      <c r="A1512" s="21">
        <v>40261</v>
      </c>
      <c r="B1512" s="23"/>
    </row>
    <row r="1513" spans="1:2" x14ac:dyDescent="0.25">
      <c r="A1513" s="21">
        <v>40262</v>
      </c>
      <c r="B1513" s="23"/>
    </row>
    <row r="1514" spans="1:2" x14ac:dyDescent="0.25">
      <c r="A1514" s="21">
        <v>40263</v>
      </c>
      <c r="B1514" s="23"/>
    </row>
    <row r="1515" spans="1:2" x14ac:dyDescent="0.25">
      <c r="A1515" s="21">
        <v>40266</v>
      </c>
      <c r="B1515" s="23"/>
    </row>
    <row r="1516" spans="1:2" x14ac:dyDescent="0.25">
      <c r="A1516" s="21">
        <v>40267</v>
      </c>
      <c r="B1516" s="23"/>
    </row>
    <row r="1517" spans="1:2" x14ac:dyDescent="0.25">
      <c r="A1517" s="21">
        <v>40268</v>
      </c>
      <c r="B1517" s="23"/>
    </row>
    <row r="1518" spans="1:2" x14ac:dyDescent="0.25">
      <c r="A1518" s="21">
        <v>40269</v>
      </c>
      <c r="B1518" s="23"/>
    </row>
    <row r="1519" spans="1:2" x14ac:dyDescent="0.25">
      <c r="A1519" s="21">
        <v>40273</v>
      </c>
      <c r="B1519" s="23"/>
    </row>
    <row r="1520" spans="1:2" x14ac:dyDescent="0.25">
      <c r="A1520" s="21">
        <v>40274</v>
      </c>
      <c r="B1520" s="23"/>
    </row>
    <row r="1521" spans="1:2" x14ac:dyDescent="0.25">
      <c r="A1521" s="21">
        <v>40275</v>
      </c>
      <c r="B1521" s="23"/>
    </row>
    <row r="1522" spans="1:2" x14ac:dyDescent="0.25">
      <c r="A1522" s="21">
        <v>40276</v>
      </c>
      <c r="B1522" s="23"/>
    </row>
    <row r="1523" spans="1:2" x14ac:dyDescent="0.25">
      <c r="A1523" s="21">
        <v>40277</v>
      </c>
      <c r="B1523" s="23"/>
    </row>
    <row r="1524" spans="1:2" x14ac:dyDescent="0.25">
      <c r="A1524" s="21">
        <v>40280</v>
      </c>
      <c r="B1524" s="23"/>
    </row>
    <row r="1525" spans="1:2" x14ac:dyDescent="0.25">
      <c r="A1525" s="21">
        <v>40281</v>
      </c>
      <c r="B1525" s="23"/>
    </row>
    <row r="1526" spans="1:2" x14ac:dyDescent="0.25">
      <c r="A1526" s="21">
        <v>40282</v>
      </c>
      <c r="B1526" s="23"/>
    </row>
    <row r="1527" spans="1:2" x14ac:dyDescent="0.25">
      <c r="A1527" s="21">
        <v>40283</v>
      </c>
      <c r="B1527" s="23"/>
    </row>
    <row r="1528" spans="1:2" x14ac:dyDescent="0.25">
      <c r="A1528" s="21">
        <v>40284</v>
      </c>
      <c r="B1528" s="23"/>
    </row>
    <row r="1529" spans="1:2" x14ac:dyDescent="0.25">
      <c r="A1529" s="21">
        <v>40287</v>
      </c>
      <c r="B1529" s="23"/>
    </row>
    <row r="1530" spans="1:2" x14ac:dyDescent="0.25">
      <c r="A1530" s="21">
        <v>40288</v>
      </c>
      <c r="B1530" s="23"/>
    </row>
    <row r="1531" spans="1:2" x14ac:dyDescent="0.25">
      <c r="A1531" s="21">
        <v>40289</v>
      </c>
      <c r="B1531" s="23"/>
    </row>
    <row r="1532" spans="1:2" x14ac:dyDescent="0.25">
      <c r="A1532" s="21">
        <v>40290</v>
      </c>
      <c r="B1532" s="23"/>
    </row>
    <row r="1533" spans="1:2" x14ac:dyDescent="0.25">
      <c r="A1533" s="21">
        <v>40291</v>
      </c>
      <c r="B1533" s="23"/>
    </row>
    <row r="1534" spans="1:2" x14ac:dyDescent="0.25">
      <c r="A1534" s="21">
        <v>40294</v>
      </c>
      <c r="B1534" s="23"/>
    </row>
    <row r="1535" spans="1:2" x14ac:dyDescent="0.25">
      <c r="A1535" s="21">
        <v>40295</v>
      </c>
      <c r="B1535" s="23"/>
    </row>
    <row r="1536" spans="1:2" x14ac:dyDescent="0.25">
      <c r="A1536" s="21">
        <v>40296</v>
      </c>
      <c r="B1536" s="23"/>
    </row>
    <row r="1537" spans="1:2" x14ac:dyDescent="0.25">
      <c r="A1537" s="21">
        <v>40297</v>
      </c>
      <c r="B1537" s="23"/>
    </row>
    <row r="1538" spans="1:2" x14ac:dyDescent="0.25">
      <c r="A1538" s="21">
        <v>40298</v>
      </c>
      <c r="B1538" s="23"/>
    </row>
    <row r="1539" spans="1:2" x14ac:dyDescent="0.25">
      <c r="A1539" s="21">
        <v>40301</v>
      </c>
      <c r="B1539" s="23"/>
    </row>
    <row r="1540" spans="1:2" x14ac:dyDescent="0.25">
      <c r="A1540" s="21">
        <v>40302</v>
      </c>
      <c r="B1540" s="23"/>
    </row>
    <row r="1541" spans="1:2" x14ac:dyDescent="0.25">
      <c r="A1541" s="21">
        <v>40303</v>
      </c>
      <c r="B1541" s="23"/>
    </row>
    <row r="1542" spans="1:2" x14ac:dyDescent="0.25">
      <c r="A1542" s="21">
        <v>40304</v>
      </c>
      <c r="B1542" s="23"/>
    </row>
    <row r="1543" spans="1:2" x14ac:dyDescent="0.25">
      <c r="A1543" s="21">
        <v>40305</v>
      </c>
      <c r="B1543" s="23"/>
    </row>
    <row r="1544" spans="1:2" x14ac:dyDescent="0.25">
      <c r="A1544" s="21">
        <v>40308</v>
      </c>
      <c r="B1544" s="23"/>
    </row>
    <row r="1545" spans="1:2" x14ac:dyDescent="0.25">
      <c r="A1545" s="21">
        <v>40309</v>
      </c>
      <c r="B1545" s="23"/>
    </row>
    <row r="1546" spans="1:2" x14ac:dyDescent="0.25">
      <c r="A1546" s="21">
        <v>40310</v>
      </c>
      <c r="B1546" s="23"/>
    </row>
    <row r="1547" spans="1:2" x14ac:dyDescent="0.25">
      <c r="A1547" s="21">
        <v>40311</v>
      </c>
      <c r="B1547" s="23"/>
    </row>
    <row r="1548" spans="1:2" x14ac:dyDescent="0.25">
      <c r="A1548" s="21">
        <v>40312</v>
      </c>
      <c r="B1548" s="23"/>
    </row>
    <row r="1549" spans="1:2" x14ac:dyDescent="0.25">
      <c r="A1549" s="21">
        <v>40315</v>
      </c>
      <c r="B1549" s="23"/>
    </row>
    <row r="1550" spans="1:2" x14ac:dyDescent="0.25">
      <c r="A1550" s="21">
        <v>40316</v>
      </c>
      <c r="B1550" s="23"/>
    </row>
    <row r="1551" spans="1:2" x14ac:dyDescent="0.25">
      <c r="A1551" s="21">
        <v>40317</v>
      </c>
      <c r="B1551" s="23"/>
    </row>
    <row r="1552" spans="1:2" x14ac:dyDescent="0.25">
      <c r="A1552" s="21">
        <v>40318</v>
      </c>
      <c r="B1552" s="23"/>
    </row>
    <row r="1553" spans="1:2" x14ac:dyDescent="0.25">
      <c r="A1553" s="21">
        <v>40319</v>
      </c>
      <c r="B1553" s="23"/>
    </row>
    <row r="1554" spans="1:2" x14ac:dyDescent="0.25">
      <c r="A1554" s="21">
        <v>40322</v>
      </c>
      <c r="B1554" s="23"/>
    </row>
    <row r="1555" spans="1:2" x14ac:dyDescent="0.25">
      <c r="A1555" s="21">
        <v>40323</v>
      </c>
      <c r="B1555" s="23"/>
    </row>
    <row r="1556" spans="1:2" x14ac:dyDescent="0.25">
      <c r="A1556" s="21">
        <v>40324</v>
      </c>
      <c r="B1556" s="23"/>
    </row>
    <row r="1557" spans="1:2" x14ac:dyDescent="0.25">
      <c r="A1557" s="21">
        <v>40325</v>
      </c>
      <c r="B1557" s="23"/>
    </row>
    <row r="1558" spans="1:2" x14ac:dyDescent="0.25">
      <c r="A1558" s="21">
        <v>40326</v>
      </c>
      <c r="B1558" s="23"/>
    </row>
    <row r="1559" spans="1:2" x14ac:dyDescent="0.25">
      <c r="A1559" s="21">
        <v>40330</v>
      </c>
      <c r="B1559" s="23"/>
    </row>
    <row r="1560" spans="1:2" x14ac:dyDescent="0.25">
      <c r="A1560" s="21">
        <v>40331</v>
      </c>
      <c r="B1560" s="23"/>
    </row>
    <row r="1561" spans="1:2" x14ac:dyDescent="0.25">
      <c r="A1561" s="21">
        <v>40332</v>
      </c>
      <c r="B1561" s="23"/>
    </row>
    <row r="1562" spans="1:2" x14ac:dyDescent="0.25">
      <c r="A1562" s="21">
        <v>40333</v>
      </c>
      <c r="B1562" s="23"/>
    </row>
    <row r="1563" spans="1:2" x14ac:dyDescent="0.25">
      <c r="A1563" s="21">
        <v>40336</v>
      </c>
      <c r="B1563" s="23"/>
    </row>
    <row r="1564" spans="1:2" x14ac:dyDescent="0.25">
      <c r="A1564" s="21">
        <v>40337</v>
      </c>
      <c r="B1564" s="23"/>
    </row>
    <row r="1565" spans="1:2" x14ac:dyDescent="0.25">
      <c r="A1565" s="21">
        <v>40338</v>
      </c>
      <c r="B1565" s="23"/>
    </row>
    <row r="1566" spans="1:2" x14ac:dyDescent="0.25">
      <c r="A1566" s="21">
        <v>40339</v>
      </c>
      <c r="B1566" s="23"/>
    </row>
    <row r="1567" spans="1:2" x14ac:dyDescent="0.25">
      <c r="A1567" s="21">
        <v>40340</v>
      </c>
      <c r="B1567" s="23"/>
    </row>
    <row r="1568" spans="1:2" x14ac:dyDescent="0.25">
      <c r="A1568" s="21">
        <v>40343</v>
      </c>
      <c r="B1568" s="23"/>
    </row>
    <row r="1569" spans="1:2" x14ac:dyDescent="0.25">
      <c r="A1569" s="21">
        <v>40344</v>
      </c>
      <c r="B1569" s="23"/>
    </row>
    <row r="1570" spans="1:2" x14ac:dyDescent="0.25">
      <c r="A1570" s="21">
        <v>40345</v>
      </c>
      <c r="B1570" s="23"/>
    </row>
    <row r="1571" spans="1:2" x14ac:dyDescent="0.25">
      <c r="A1571" s="21">
        <v>40346</v>
      </c>
      <c r="B1571" s="23"/>
    </row>
    <row r="1572" spans="1:2" x14ac:dyDescent="0.25">
      <c r="A1572" s="21">
        <v>40347</v>
      </c>
      <c r="B1572" s="23"/>
    </row>
    <row r="1573" spans="1:2" x14ac:dyDescent="0.25">
      <c r="A1573" s="21">
        <v>40350</v>
      </c>
      <c r="B1573" s="23"/>
    </row>
    <row r="1574" spans="1:2" x14ac:dyDescent="0.25">
      <c r="A1574" s="21">
        <v>40351</v>
      </c>
      <c r="B1574" s="23"/>
    </row>
    <row r="1575" spans="1:2" x14ac:dyDescent="0.25">
      <c r="A1575" s="21">
        <v>40352</v>
      </c>
      <c r="B1575" s="23"/>
    </row>
    <row r="1576" spans="1:2" x14ac:dyDescent="0.25">
      <c r="A1576" s="21">
        <v>40353</v>
      </c>
      <c r="B1576" s="23"/>
    </row>
    <row r="1577" spans="1:2" x14ac:dyDescent="0.25">
      <c r="A1577" s="21">
        <v>40354</v>
      </c>
      <c r="B1577" s="23"/>
    </row>
    <row r="1578" spans="1:2" x14ac:dyDescent="0.25">
      <c r="A1578" s="21">
        <v>40357</v>
      </c>
      <c r="B1578" s="23"/>
    </row>
    <row r="1579" spans="1:2" x14ac:dyDescent="0.25">
      <c r="A1579" s="21">
        <v>40358</v>
      </c>
      <c r="B1579" s="23"/>
    </row>
    <row r="1580" spans="1:2" x14ac:dyDescent="0.25">
      <c r="A1580" s="21">
        <v>40359</v>
      </c>
      <c r="B1580" s="23"/>
    </row>
    <row r="1581" spans="1:2" x14ac:dyDescent="0.25">
      <c r="A1581" s="21">
        <v>40360</v>
      </c>
      <c r="B1581" s="23"/>
    </row>
    <row r="1582" spans="1:2" x14ac:dyDescent="0.25">
      <c r="A1582" s="21">
        <v>40361</v>
      </c>
      <c r="B1582" s="23"/>
    </row>
    <row r="1583" spans="1:2" x14ac:dyDescent="0.25">
      <c r="A1583" s="21">
        <v>40365</v>
      </c>
      <c r="B1583" s="23"/>
    </row>
    <row r="1584" spans="1:2" x14ac:dyDescent="0.25">
      <c r="A1584" s="21">
        <v>40366</v>
      </c>
      <c r="B1584" s="23"/>
    </row>
    <row r="1585" spans="1:2" x14ac:dyDescent="0.25">
      <c r="A1585" s="21">
        <v>40367</v>
      </c>
      <c r="B1585" s="23"/>
    </row>
    <row r="1586" spans="1:2" x14ac:dyDescent="0.25">
      <c r="A1586" s="21">
        <v>40368</v>
      </c>
      <c r="B1586" s="23"/>
    </row>
    <row r="1587" spans="1:2" x14ac:dyDescent="0.25">
      <c r="A1587" s="21">
        <v>40371</v>
      </c>
      <c r="B1587" s="23"/>
    </row>
    <row r="1588" spans="1:2" x14ac:dyDescent="0.25">
      <c r="A1588" s="21">
        <v>40372</v>
      </c>
      <c r="B1588" s="23"/>
    </row>
    <row r="1589" spans="1:2" x14ac:dyDescent="0.25">
      <c r="A1589" s="21">
        <v>40373</v>
      </c>
      <c r="B1589" s="23"/>
    </row>
    <row r="1590" spans="1:2" x14ac:dyDescent="0.25">
      <c r="A1590" s="21">
        <v>40374</v>
      </c>
      <c r="B1590" s="23"/>
    </row>
    <row r="1591" spans="1:2" x14ac:dyDescent="0.25">
      <c r="A1591" s="21">
        <v>40375</v>
      </c>
      <c r="B1591" s="23"/>
    </row>
    <row r="1592" spans="1:2" x14ac:dyDescent="0.25">
      <c r="A1592" s="21">
        <v>40378</v>
      </c>
      <c r="B1592" s="23"/>
    </row>
    <row r="1593" spans="1:2" x14ac:dyDescent="0.25">
      <c r="A1593" s="21">
        <v>40379</v>
      </c>
      <c r="B1593" s="23"/>
    </row>
    <row r="1594" spans="1:2" x14ac:dyDescent="0.25">
      <c r="A1594" s="21">
        <v>40380</v>
      </c>
      <c r="B1594" s="23"/>
    </row>
    <row r="1595" spans="1:2" x14ac:dyDescent="0.25">
      <c r="A1595" s="21">
        <v>40381</v>
      </c>
      <c r="B1595" s="23"/>
    </row>
    <row r="1596" spans="1:2" x14ac:dyDescent="0.25">
      <c r="A1596" s="21">
        <v>40382</v>
      </c>
      <c r="B1596" s="23"/>
    </row>
    <row r="1597" spans="1:2" x14ac:dyDescent="0.25">
      <c r="A1597" s="21">
        <v>40385</v>
      </c>
      <c r="B1597" s="23"/>
    </row>
    <row r="1598" spans="1:2" x14ac:dyDescent="0.25">
      <c r="A1598" s="21">
        <v>40386</v>
      </c>
      <c r="B1598" s="23"/>
    </row>
    <row r="1599" spans="1:2" x14ac:dyDescent="0.25">
      <c r="A1599" s="21">
        <v>40387</v>
      </c>
      <c r="B1599" s="23"/>
    </row>
    <row r="1600" spans="1:2" x14ac:dyDescent="0.25">
      <c r="A1600" s="21">
        <v>40388</v>
      </c>
      <c r="B1600" s="23"/>
    </row>
    <row r="1601" spans="1:2" x14ac:dyDescent="0.25">
      <c r="A1601" s="21">
        <v>40389</v>
      </c>
      <c r="B1601" s="23"/>
    </row>
    <row r="1602" spans="1:2" x14ac:dyDescent="0.25">
      <c r="A1602" s="21">
        <v>40392</v>
      </c>
      <c r="B1602" s="23"/>
    </row>
    <row r="1603" spans="1:2" x14ac:dyDescent="0.25">
      <c r="A1603" s="21">
        <v>40393</v>
      </c>
      <c r="B1603" s="23"/>
    </row>
    <row r="1604" spans="1:2" x14ac:dyDescent="0.25">
      <c r="A1604" s="21">
        <v>40394</v>
      </c>
      <c r="B1604" s="23"/>
    </row>
    <row r="1605" spans="1:2" x14ac:dyDescent="0.25">
      <c r="A1605" s="21">
        <v>40395</v>
      </c>
      <c r="B1605" s="23"/>
    </row>
    <row r="1606" spans="1:2" x14ac:dyDescent="0.25">
      <c r="A1606" s="21">
        <v>40396</v>
      </c>
      <c r="B1606" s="23"/>
    </row>
    <row r="1607" spans="1:2" x14ac:dyDescent="0.25">
      <c r="A1607" s="21">
        <v>40399</v>
      </c>
      <c r="B1607" s="23"/>
    </row>
    <row r="1608" spans="1:2" x14ac:dyDescent="0.25">
      <c r="A1608" s="21">
        <v>40400</v>
      </c>
      <c r="B1608" s="23"/>
    </row>
    <row r="1609" spans="1:2" x14ac:dyDescent="0.25">
      <c r="A1609" s="21">
        <v>40401</v>
      </c>
      <c r="B1609" s="23"/>
    </row>
    <row r="1610" spans="1:2" x14ac:dyDescent="0.25">
      <c r="A1610" s="21">
        <v>40402</v>
      </c>
      <c r="B1610" s="23"/>
    </row>
    <row r="1611" spans="1:2" x14ac:dyDescent="0.25">
      <c r="A1611" s="21">
        <v>40403</v>
      </c>
      <c r="B1611" s="23"/>
    </row>
    <row r="1612" spans="1:2" x14ac:dyDescent="0.25">
      <c r="A1612" s="21">
        <v>40406</v>
      </c>
      <c r="B1612" s="23"/>
    </row>
    <row r="1613" spans="1:2" x14ac:dyDescent="0.25">
      <c r="A1613" s="21">
        <v>40407</v>
      </c>
      <c r="B1613" s="23"/>
    </row>
    <row r="1614" spans="1:2" x14ac:dyDescent="0.25">
      <c r="A1614" s="21">
        <v>40408</v>
      </c>
      <c r="B1614" s="23"/>
    </row>
    <row r="1615" spans="1:2" x14ac:dyDescent="0.25">
      <c r="A1615" s="21">
        <v>40409</v>
      </c>
      <c r="B1615" s="23"/>
    </row>
    <row r="1616" spans="1:2" x14ac:dyDescent="0.25">
      <c r="A1616" s="21">
        <v>40410</v>
      </c>
      <c r="B1616" s="23"/>
    </row>
    <row r="1617" spans="1:2" x14ac:dyDescent="0.25">
      <c r="A1617" s="21">
        <v>40413</v>
      </c>
      <c r="B1617" s="23"/>
    </row>
    <row r="1618" spans="1:2" x14ac:dyDescent="0.25">
      <c r="A1618" s="21">
        <v>40414</v>
      </c>
      <c r="B1618" s="23"/>
    </row>
    <row r="1619" spans="1:2" x14ac:dyDescent="0.25">
      <c r="A1619" s="21">
        <v>40415</v>
      </c>
      <c r="B1619" s="23"/>
    </row>
    <row r="1620" spans="1:2" x14ac:dyDescent="0.25">
      <c r="A1620" s="21">
        <v>40416</v>
      </c>
      <c r="B1620" s="23"/>
    </row>
    <row r="1621" spans="1:2" x14ac:dyDescent="0.25">
      <c r="A1621" s="21">
        <v>40417</v>
      </c>
      <c r="B1621" s="23"/>
    </row>
    <row r="1622" spans="1:2" x14ac:dyDescent="0.25">
      <c r="A1622" s="21">
        <v>40420</v>
      </c>
      <c r="B1622" s="23"/>
    </row>
    <row r="1623" spans="1:2" x14ac:dyDescent="0.25">
      <c r="A1623" s="21">
        <v>40421</v>
      </c>
      <c r="B1623" s="23"/>
    </row>
    <row r="1624" spans="1:2" x14ac:dyDescent="0.25">
      <c r="A1624" s="21">
        <v>40422</v>
      </c>
      <c r="B1624" s="23"/>
    </row>
    <row r="1625" spans="1:2" x14ac:dyDescent="0.25">
      <c r="A1625" s="21">
        <v>40423</v>
      </c>
      <c r="B1625" s="23"/>
    </row>
    <row r="1626" spans="1:2" x14ac:dyDescent="0.25">
      <c r="A1626" s="21">
        <v>40424</v>
      </c>
      <c r="B1626" s="23"/>
    </row>
    <row r="1627" spans="1:2" x14ac:dyDescent="0.25">
      <c r="A1627" s="21">
        <v>40428</v>
      </c>
      <c r="B1627" s="23"/>
    </row>
    <row r="1628" spans="1:2" x14ac:dyDescent="0.25">
      <c r="A1628" s="21">
        <v>40429</v>
      </c>
      <c r="B1628" s="23"/>
    </row>
    <row r="1629" spans="1:2" x14ac:dyDescent="0.25">
      <c r="A1629" s="21">
        <v>40430</v>
      </c>
      <c r="B1629" s="23"/>
    </row>
    <row r="1630" spans="1:2" x14ac:dyDescent="0.25">
      <c r="A1630" s="21">
        <v>40431</v>
      </c>
      <c r="B1630" s="23"/>
    </row>
    <row r="1631" spans="1:2" x14ac:dyDescent="0.25">
      <c r="A1631" s="21">
        <v>40434</v>
      </c>
      <c r="B1631" s="23"/>
    </row>
    <row r="1632" spans="1:2" x14ac:dyDescent="0.25">
      <c r="A1632" s="21">
        <v>40435</v>
      </c>
      <c r="B1632" s="23"/>
    </row>
    <row r="1633" spans="1:2" x14ac:dyDescent="0.25">
      <c r="A1633" s="21">
        <v>40436</v>
      </c>
      <c r="B1633" s="23"/>
    </row>
    <row r="1634" spans="1:2" x14ac:dyDescent="0.25">
      <c r="A1634" s="21">
        <v>40437</v>
      </c>
      <c r="B1634" s="23"/>
    </row>
    <row r="1635" spans="1:2" x14ac:dyDescent="0.25">
      <c r="A1635" s="21">
        <v>40438</v>
      </c>
      <c r="B1635" s="23"/>
    </row>
    <row r="1636" spans="1:2" x14ac:dyDescent="0.25">
      <c r="A1636" s="21">
        <v>40441</v>
      </c>
      <c r="B1636" s="23"/>
    </row>
    <row r="1637" spans="1:2" x14ac:dyDescent="0.25">
      <c r="A1637" s="21">
        <v>40442</v>
      </c>
      <c r="B1637" s="23"/>
    </row>
    <row r="1638" spans="1:2" x14ac:dyDescent="0.25">
      <c r="A1638" s="21">
        <v>40443</v>
      </c>
      <c r="B1638" s="23"/>
    </row>
    <row r="1639" spans="1:2" x14ac:dyDescent="0.25">
      <c r="A1639" s="21">
        <v>40444</v>
      </c>
      <c r="B1639" s="23"/>
    </row>
    <row r="1640" spans="1:2" x14ac:dyDescent="0.25">
      <c r="A1640" s="21">
        <v>40445</v>
      </c>
      <c r="B1640" s="23"/>
    </row>
    <row r="1641" spans="1:2" x14ac:dyDescent="0.25">
      <c r="A1641" s="21">
        <v>40448</v>
      </c>
      <c r="B1641" s="23"/>
    </row>
    <row r="1642" spans="1:2" x14ac:dyDescent="0.25">
      <c r="A1642" s="21">
        <v>40449</v>
      </c>
      <c r="B1642" s="23"/>
    </row>
    <row r="1643" spans="1:2" x14ac:dyDescent="0.25">
      <c r="A1643" s="21">
        <v>40450</v>
      </c>
      <c r="B1643" s="23"/>
    </row>
    <row r="1644" spans="1:2" x14ac:dyDescent="0.25">
      <c r="A1644" s="21">
        <v>40451</v>
      </c>
      <c r="B1644" s="23"/>
    </row>
    <row r="1645" spans="1:2" x14ac:dyDescent="0.25">
      <c r="A1645" s="21">
        <v>40452</v>
      </c>
      <c r="B1645" s="23"/>
    </row>
    <row r="1646" spans="1:2" x14ac:dyDescent="0.25">
      <c r="A1646" s="21">
        <v>40455</v>
      </c>
      <c r="B1646" s="23"/>
    </row>
    <row r="1647" spans="1:2" x14ac:dyDescent="0.25">
      <c r="A1647" s="21">
        <v>40456</v>
      </c>
      <c r="B1647" s="23"/>
    </row>
    <row r="1648" spans="1:2" x14ac:dyDescent="0.25">
      <c r="A1648" s="21">
        <v>40457</v>
      </c>
      <c r="B1648" s="23"/>
    </row>
    <row r="1649" spans="1:2" x14ac:dyDescent="0.25">
      <c r="A1649" s="21">
        <v>40458</v>
      </c>
      <c r="B1649" s="23"/>
    </row>
    <row r="1650" spans="1:2" x14ac:dyDescent="0.25">
      <c r="A1650" s="21">
        <v>40459</v>
      </c>
      <c r="B1650" s="23"/>
    </row>
    <row r="1651" spans="1:2" x14ac:dyDescent="0.25">
      <c r="A1651" s="21">
        <v>40462</v>
      </c>
      <c r="B1651" s="23"/>
    </row>
    <row r="1652" spans="1:2" x14ac:dyDescent="0.25">
      <c r="A1652" s="21">
        <v>40463</v>
      </c>
      <c r="B1652" s="23"/>
    </row>
    <row r="1653" spans="1:2" x14ac:dyDescent="0.25">
      <c r="A1653" s="21">
        <v>40464</v>
      </c>
      <c r="B1653" s="23"/>
    </row>
    <row r="1654" spans="1:2" x14ac:dyDescent="0.25">
      <c r="A1654" s="21">
        <v>40465</v>
      </c>
      <c r="B1654" s="23"/>
    </row>
    <row r="1655" spans="1:2" x14ac:dyDescent="0.25">
      <c r="A1655" s="21">
        <v>40466</v>
      </c>
      <c r="B1655" s="23"/>
    </row>
    <row r="1656" spans="1:2" x14ac:dyDescent="0.25">
      <c r="A1656" s="21">
        <v>40469</v>
      </c>
      <c r="B1656" s="23"/>
    </row>
    <row r="1657" spans="1:2" x14ac:dyDescent="0.25">
      <c r="A1657" s="21">
        <v>40470</v>
      </c>
      <c r="B1657" s="23"/>
    </row>
    <row r="1658" spans="1:2" x14ac:dyDescent="0.25">
      <c r="A1658" s="21">
        <v>40471</v>
      </c>
      <c r="B1658" s="23"/>
    </row>
    <row r="1659" spans="1:2" x14ac:dyDescent="0.25">
      <c r="A1659" s="21">
        <v>40472</v>
      </c>
      <c r="B1659" s="23"/>
    </row>
    <row r="1660" spans="1:2" x14ac:dyDescent="0.25">
      <c r="A1660" s="21">
        <v>40473</v>
      </c>
      <c r="B1660" s="23"/>
    </row>
    <row r="1661" spans="1:2" x14ac:dyDescent="0.25">
      <c r="A1661" s="21">
        <v>40476</v>
      </c>
      <c r="B1661" s="23"/>
    </row>
    <row r="1662" spans="1:2" x14ac:dyDescent="0.25">
      <c r="A1662" s="21">
        <v>40477</v>
      </c>
      <c r="B1662" s="23"/>
    </row>
    <row r="1663" spans="1:2" x14ac:dyDescent="0.25">
      <c r="A1663" s="21">
        <v>40478</v>
      </c>
      <c r="B1663" s="23"/>
    </row>
    <row r="1664" spans="1:2" x14ac:dyDescent="0.25">
      <c r="A1664" s="21">
        <v>40479</v>
      </c>
      <c r="B1664" s="23"/>
    </row>
    <row r="1665" spans="1:2" x14ac:dyDescent="0.25">
      <c r="A1665" s="21">
        <v>40480</v>
      </c>
      <c r="B1665" s="23"/>
    </row>
    <row r="1666" spans="1:2" x14ac:dyDescent="0.25">
      <c r="A1666" s="21">
        <v>40483</v>
      </c>
      <c r="B1666" s="23"/>
    </row>
    <row r="1667" spans="1:2" x14ac:dyDescent="0.25">
      <c r="A1667" s="21">
        <v>40484</v>
      </c>
      <c r="B1667" s="23"/>
    </row>
    <row r="1668" spans="1:2" x14ac:dyDescent="0.25">
      <c r="A1668" s="21">
        <v>40485</v>
      </c>
      <c r="B1668" s="23"/>
    </row>
    <row r="1669" spans="1:2" x14ac:dyDescent="0.25">
      <c r="A1669" s="21">
        <v>40486</v>
      </c>
      <c r="B1669" s="23"/>
    </row>
    <row r="1670" spans="1:2" x14ac:dyDescent="0.25">
      <c r="A1670" s="21">
        <v>40487</v>
      </c>
      <c r="B1670" s="23"/>
    </row>
    <row r="1671" spans="1:2" x14ac:dyDescent="0.25">
      <c r="A1671" s="21">
        <v>40490</v>
      </c>
      <c r="B1671" s="23"/>
    </row>
    <row r="1672" spans="1:2" x14ac:dyDescent="0.25">
      <c r="A1672" s="21">
        <v>40491</v>
      </c>
      <c r="B1672" s="23"/>
    </row>
    <row r="1673" spans="1:2" x14ac:dyDescent="0.25">
      <c r="A1673" s="21">
        <v>40492</v>
      </c>
      <c r="B1673" s="23"/>
    </row>
    <row r="1674" spans="1:2" x14ac:dyDescent="0.25">
      <c r="A1674" s="21">
        <v>40493</v>
      </c>
      <c r="B1674" s="23"/>
    </row>
    <row r="1675" spans="1:2" x14ac:dyDescent="0.25">
      <c r="A1675" s="21">
        <v>40494</v>
      </c>
      <c r="B1675" s="23"/>
    </row>
    <row r="1676" spans="1:2" x14ac:dyDescent="0.25">
      <c r="A1676" s="21">
        <v>40497</v>
      </c>
      <c r="B1676" s="23"/>
    </row>
    <row r="1677" spans="1:2" x14ac:dyDescent="0.25">
      <c r="A1677" s="21">
        <v>40498</v>
      </c>
      <c r="B1677" s="23"/>
    </row>
    <row r="1678" spans="1:2" x14ac:dyDescent="0.25">
      <c r="A1678" s="21">
        <v>40499</v>
      </c>
      <c r="B1678" s="23"/>
    </row>
    <row r="1679" spans="1:2" x14ac:dyDescent="0.25">
      <c r="A1679" s="21">
        <v>40500</v>
      </c>
      <c r="B1679" s="23"/>
    </row>
    <row r="1680" spans="1:2" x14ac:dyDescent="0.25">
      <c r="A1680" s="21">
        <v>40501</v>
      </c>
      <c r="B1680" s="23"/>
    </row>
    <row r="1681" spans="1:2" x14ac:dyDescent="0.25">
      <c r="A1681" s="21">
        <v>40504</v>
      </c>
      <c r="B1681" s="23"/>
    </row>
    <row r="1682" spans="1:2" x14ac:dyDescent="0.25">
      <c r="A1682" s="21">
        <v>40505</v>
      </c>
      <c r="B1682" s="23"/>
    </row>
    <row r="1683" spans="1:2" x14ac:dyDescent="0.25">
      <c r="A1683" s="21">
        <v>40506</v>
      </c>
      <c r="B1683" s="23"/>
    </row>
    <row r="1684" spans="1:2" x14ac:dyDescent="0.25">
      <c r="A1684" s="21">
        <v>40508</v>
      </c>
      <c r="B1684" s="23"/>
    </row>
    <row r="1685" spans="1:2" x14ac:dyDescent="0.25">
      <c r="A1685" s="21">
        <v>40511</v>
      </c>
      <c r="B1685" s="23"/>
    </row>
    <row r="1686" spans="1:2" x14ac:dyDescent="0.25">
      <c r="A1686" s="21">
        <v>40512</v>
      </c>
      <c r="B1686" s="23"/>
    </row>
    <row r="1687" spans="1:2" x14ac:dyDescent="0.25">
      <c r="A1687" s="21">
        <v>40513</v>
      </c>
      <c r="B1687" s="23"/>
    </row>
    <row r="1688" spans="1:2" x14ac:dyDescent="0.25">
      <c r="A1688" s="21">
        <v>40514</v>
      </c>
      <c r="B1688" s="23"/>
    </row>
    <row r="1689" spans="1:2" x14ac:dyDescent="0.25">
      <c r="A1689" s="21">
        <v>40515</v>
      </c>
      <c r="B1689" s="23"/>
    </row>
    <row r="1690" spans="1:2" x14ac:dyDescent="0.25">
      <c r="A1690" s="21">
        <v>40518</v>
      </c>
      <c r="B1690" s="23"/>
    </row>
    <row r="1691" spans="1:2" x14ac:dyDescent="0.25">
      <c r="A1691" s="21">
        <v>40519</v>
      </c>
      <c r="B1691" s="23"/>
    </row>
    <row r="1692" spans="1:2" x14ac:dyDescent="0.25">
      <c r="A1692" s="21">
        <v>40520</v>
      </c>
      <c r="B1692" s="23"/>
    </row>
    <row r="1693" spans="1:2" x14ac:dyDescent="0.25">
      <c r="A1693" s="21">
        <v>40521</v>
      </c>
      <c r="B1693" s="23"/>
    </row>
    <row r="1694" spans="1:2" x14ac:dyDescent="0.25">
      <c r="A1694" s="21">
        <v>40522</v>
      </c>
      <c r="B1694" s="23"/>
    </row>
    <row r="1695" spans="1:2" x14ac:dyDescent="0.25">
      <c r="A1695" s="21">
        <v>40525</v>
      </c>
      <c r="B1695" s="23"/>
    </row>
    <row r="1696" spans="1:2" x14ac:dyDescent="0.25">
      <c r="A1696" s="21">
        <v>40526</v>
      </c>
      <c r="B1696" s="23"/>
    </row>
    <row r="1697" spans="1:2" x14ac:dyDescent="0.25">
      <c r="A1697" s="21">
        <v>40527</v>
      </c>
      <c r="B1697" s="23"/>
    </row>
    <row r="1698" spans="1:2" x14ac:dyDescent="0.25">
      <c r="A1698" s="21">
        <v>40528</v>
      </c>
      <c r="B1698" s="23"/>
    </row>
    <row r="1699" spans="1:2" x14ac:dyDescent="0.25">
      <c r="A1699" s="21">
        <v>40529</v>
      </c>
      <c r="B1699" s="23"/>
    </row>
    <row r="1700" spans="1:2" x14ac:dyDescent="0.25">
      <c r="A1700" s="21">
        <v>40532</v>
      </c>
      <c r="B1700" s="23"/>
    </row>
    <row r="1701" spans="1:2" x14ac:dyDescent="0.25">
      <c r="A1701" s="21">
        <v>40533</v>
      </c>
      <c r="B1701" s="23"/>
    </row>
    <row r="1702" spans="1:2" x14ac:dyDescent="0.25">
      <c r="A1702" s="21">
        <v>40534</v>
      </c>
      <c r="B1702" s="23"/>
    </row>
    <row r="1703" spans="1:2" x14ac:dyDescent="0.25">
      <c r="A1703" s="21">
        <v>40535</v>
      </c>
      <c r="B1703" s="23"/>
    </row>
    <row r="1704" spans="1:2" x14ac:dyDescent="0.25">
      <c r="A1704" s="21">
        <v>40539</v>
      </c>
      <c r="B1704" s="23"/>
    </row>
    <row r="1705" spans="1:2" x14ac:dyDescent="0.25">
      <c r="A1705" s="21">
        <v>40540</v>
      </c>
      <c r="B1705" s="23"/>
    </row>
    <row r="1706" spans="1:2" x14ac:dyDescent="0.25">
      <c r="A1706" s="21">
        <v>40541</v>
      </c>
      <c r="B1706" s="23"/>
    </row>
    <row r="1707" spans="1:2" x14ac:dyDescent="0.25">
      <c r="A1707" s="21">
        <v>40542</v>
      </c>
      <c r="B1707" s="23"/>
    </row>
    <row r="1708" spans="1:2" x14ac:dyDescent="0.25">
      <c r="A1708" s="21">
        <v>40543</v>
      </c>
      <c r="B1708" s="23"/>
    </row>
    <row r="1709" spans="1:2" x14ac:dyDescent="0.25">
      <c r="A1709" s="21">
        <v>40546</v>
      </c>
      <c r="B1709" s="23" t="e">
        <v>#N/A</v>
      </c>
    </row>
    <row r="1710" spans="1:2" x14ac:dyDescent="0.25">
      <c r="A1710" s="21">
        <v>40547</v>
      </c>
      <c r="B1710" s="23" t="e">
        <v>#N/A</v>
      </c>
    </row>
    <row r="1711" spans="1:2" x14ac:dyDescent="0.25">
      <c r="A1711" s="21">
        <v>40548</v>
      </c>
      <c r="B1711" s="23" t="e">
        <v>#N/A</v>
      </c>
    </row>
    <row r="1712" spans="1:2" x14ac:dyDescent="0.25">
      <c r="A1712" s="21">
        <v>40549</v>
      </c>
      <c r="B1712" s="23" t="e">
        <v>#N/A</v>
      </c>
    </row>
    <row r="1713" spans="1:2" x14ac:dyDescent="0.25">
      <c r="A1713" s="21">
        <v>40550</v>
      </c>
      <c r="B1713" s="23" t="e">
        <v>#N/A</v>
      </c>
    </row>
    <row r="1714" spans="1:2" x14ac:dyDescent="0.25">
      <c r="A1714" s="21">
        <v>40553</v>
      </c>
      <c r="B1714" s="23" t="e">
        <v>#N/A</v>
      </c>
    </row>
    <row r="1715" spans="1:2" x14ac:dyDescent="0.25">
      <c r="A1715" s="21">
        <v>40554</v>
      </c>
      <c r="B1715" s="23" t="e">
        <v>#N/A</v>
      </c>
    </row>
    <row r="1716" spans="1:2" x14ac:dyDescent="0.25">
      <c r="A1716" s="21">
        <v>40555</v>
      </c>
      <c r="B1716" s="23" t="e">
        <v>#N/A</v>
      </c>
    </row>
    <row r="1717" spans="1:2" x14ac:dyDescent="0.25">
      <c r="A1717" s="21">
        <v>40556</v>
      </c>
      <c r="B1717" s="23" t="e">
        <v>#N/A</v>
      </c>
    </row>
    <row r="1718" spans="1:2" x14ac:dyDescent="0.25">
      <c r="A1718" s="21">
        <v>40557</v>
      </c>
      <c r="B1718" s="23" t="e">
        <v>#N/A</v>
      </c>
    </row>
    <row r="1719" spans="1:2" x14ac:dyDescent="0.25">
      <c r="A1719" s="21">
        <v>40561</v>
      </c>
      <c r="B1719" s="23" t="e">
        <v>#N/A</v>
      </c>
    </row>
    <row r="1720" spans="1:2" x14ac:dyDescent="0.25">
      <c r="A1720" s="21">
        <v>40562</v>
      </c>
      <c r="B1720" s="23" t="e">
        <v>#N/A</v>
      </c>
    </row>
    <row r="1721" spans="1:2" x14ac:dyDescent="0.25">
      <c r="A1721" s="21">
        <v>40563</v>
      </c>
      <c r="B1721" s="23" t="e">
        <v>#N/A</v>
      </c>
    </row>
    <row r="1722" spans="1:2" x14ac:dyDescent="0.25">
      <c r="A1722" s="21">
        <v>40564</v>
      </c>
      <c r="B1722" s="23" t="e">
        <v>#N/A</v>
      </c>
    </row>
    <row r="1723" spans="1:2" x14ac:dyDescent="0.25">
      <c r="A1723" s="21">
        <v>40567</v>
      </c>
      <c r="B1723" s="23" t="e">
        <v>#N/A</v>
      </c>
    </row>
    <row r="1724" spans="1:2" x14ac:dyDescent="0.25">
      <c r="A1724" s="21">
        <v>40568</v>
      </c>
      <c r="B1724" s="23" t="e">
        <v>#N/A</v>
      </c>
    </row>
    <row r="1725" spans="1:2" x14ac:dyDescent="0.25">
      <c r="A1725" s="21">
        <v>40569</v>
      </c>
      <c r="B1725" s="23" t="e">
        <v>#N/A</v>
      </c>
    </row>
    <row r="1726" spans="1:2" x14ac:dyDescent="0.25">
      <c r="A1726" s="21">
        <v>40570</v>
      </c>
      <c r="B1726" s="23" t="e">
        <v>#N/A</v>
      </c>
    </row>
    <row r="1727" spans="1:2" x14ac:dyDescent="0.25">
      <c r="A1727" s="21">
        <v>40571</v>
      </c>
      <c r="B1727" s="23" t="e">
        <v>#N/A</v>
      </c>
    </row>
    <row r="1728" spans="1:2" x14ac:dyDescent="0.25">
      <c r="A1728" s="21">
        <v>40574</v>
      </c>
      <c r="B1728" s="23" t="e">
        <v>#N/A</v>
      </c>
    </row>
    <row r="1729" spans="1:2" x14ac:dyDescent="0.25">
      <c r="A1729" s="21">
        <v>40575</v>
      </c>
      <c r="B1729" s="23" t="e">
        <v>#N/A</v>
      </c>
    </row>
    <row r="1730" spans="1:2" x14ac:dyDescent="0.25">
      <c r="A1730" s="21">
        <v>40576</v>
      </c>
      <c r="B1730" s="23" t="e">
        <v>#N/A</v>
      </c>
    </row>
    <row r="1731" spans="1:2" x14ac:dyDescent="0.25">
      <c r="A1731" s="21">
        <v>40577</v>
      </c>
      <c r="B1731" s="23" t="e">
        <v>#N/A</v>
      </c>
    </row>
    <row r="1732" spans="1:2" x14ac:dyDescent="0.25">
      <c r="A1732" s="21">
        <v>40578</v>
      </c>
      <c r="B1732" s="23" t="e">
        <v>#N/A</v>
      </c>
    </row>
    <row r="1733" spans="1:2" x14ac:dyDescent="0.25">
      <c r="A1733" s="21">
        <v>40581</v>
      </c>
      <c r="B1733" s="23" t="e">
        <v>#N/A</v>
      </c>
    </row>
    <row r="1734" spans="1:2" x14ac:dyDescent="0.25">
      <c r="A1734" s="21">
        <v>40582</v>
      </c>
      <c r="B1734" s="23" t="e">
        <v>#N/A</v>
      </c>
    </row>
    <row r="1735" spans="1:2" x14ac:dyDescent="0.25">
      <c r="A1735" s="21">
        <v>40583</v>
      </c>
      <c r="B1735" s="23" t="e">
        <v>#N/A</v>
      </c>
    </row>
    <row r="1736" spans="1:2" x14ac:dyDescent="0.25">
      <c r="A1736" s="21">
        <v>40584</v>
      </c>
      <c r="B1736" s="23" t="e">
        <v>#N/A</v>
      </c>
    </row>
    <row r="1737" spans="1:2" x14ac:dyDescent="0.25">
      <c r="A1737" s="21">
        <v>40585</v>
      </c>
      <c r="B1737" s="23" t="e">
        <v>#N/A</v>
      </c>
    </row>
    <row r="1738" spans="1:2" x14ac:dyDescent="0.25">
      <c r="A1738" s="21">
        <v>40588</v>
      </c>
      <c r="B1738" s="23" t="e">
        <v>#N/A</v>
      </c>
    </row>
    <row r="1739" spans="1:2" x14ac:dyDescent="0.25">
      <c r="A1739" s="21">
        <v>40589</v>
      </c>
      <c r="B1739" s="23" t="e">
        <v>#N/A</v>
      </c>
    </row>
    <row r="1740" spans="1:2" x14ac:dyDescent="0.25">
      <c r="A1740" s="21">
        <v>40590</v>
      </c>
      <c r="B1740" s="23" t="e">
        <v>#N/A</v>
      </c>
    </row>
    <row r="1741" spans="1:2" x14ac:dyDescent="0.25">
      <c r="A1741" s="21">
        <v>40591</v>
      </c>
      <c r="B1741" s="23" t="e">
        <v>#N/A</v>
      </c>
    </row>
    <row r="1742" spans="1:2" x14ac:dyDescent="0.25">
      <c r="A1742" s="21">
        <v>40592</v>
      </c>
      <c r="B1742" s="23" t="e">
        <v>#N/A</v>
      </c>
    </row>
    <row r="1743" spans="1:2" x14ac:dyDescent="0.25">
      <c r="A1743" s="21">
        <v>40596</v>
      </c>
      <c r="B1743" s="23" t="e">
        <v>#N/A</v>
      </c>
    </row>
    <row r="1744" spans="1:2" x14ac:dyDescent="0.25">
      <c r="A1744" s="21">
        <v>40597</v>
      </c>
      <c r="B1744" s="23" t="e">
        <v>#N/A</v>
      </c>
    </row>
    <row r="1745" spans="1:2" x14ac:dyDescent="0.25">
      <c r="A1745" s="21">
        <v>40598</v>
      </c>
      <c r="B1745" s="23" t="e">
        <v>#N/A</v>
      </c>
    </row>
    <row r="1746" spans="1:2" x14ac:dyDescent="0.25">
      <c r="A1746" s="21">
        <v>40599</v>
      </c>
      <c r="B1746" s="23" t="e">
        <v>#N/A</v>
      </c>
    </row>
    <row r="1747" spans="1:2" x14ac:dyDescent="0.25">
      <c r="A1747" s="21">
        <v>40602</v>
      </c>
      <c r="B1747" s="23" t="e">
        <v>#N/A</v>
      </c>
    </row>
    <row r="1748" spans="1:2" x14ac:dyDescent="0.25">
      <c r="A1748" s="21">
        <v>40603</v>
      </c>
      <c r="B1748" s="23" t="e">
        <v>#N/A</v>
      </c>
    </row>
    <row r="1749" spans="1:2" x14ac:dyDescent="0.25">
      <c r="A1749" s="21">
        <v>40604</v>
      </c>
      <c r="B1749" s="23" t="e">
        <v>#N/A</v>
      </c>
    </row>
    <row r="1750" spans="1:2" x14ac:dyDescent="0.25">
      <c r="A1750" s="21">
        <v>40605</v>
      </c>
      <c r="B1750" s="23" t="e">
        <v>#N/A</v>
      </c>
    </row>
    <row r="1751" spans="1:2" x14ac:dyDescent="0.25">
      <c r="A1751" s="21">
        <v>40606</v>
      </c>
      <c r="B1751" s="23" t="e">
        <v>#N/A</v>
      </c>
    </row>
    <row r="1752" spans="1:2" x14ac:dyDescent="0.25">
      <c r="A1752" s="21">
        <v>40609</v>
      </c>
      <c r="B1752" s="23" t="e">
        <v>#N/A</v>
      </c>
    </row>
    <row r="1753" spans="1:2" x14ac:dyDescent="0.25">
      <c r="A1753" s="21">
        <v>40610</v>
      </c>
      <c r="B1753" s="23" t="e">
        <v>#N/A</v>
      </c>
    </row>
    <row r="1754" spans="1:2" x14ac:dyDescent="0.25">
      <c r="A1754" s="21">
        <v>40611</v>
      </c>
      <c r="B1754" s="23" t="e">
        <v>#N/A</v>
      </c>
    </row>
    <row r="1755" spans="1:2" x14ac:dyDescent="0.25">
      <c r="A1755" s="21">
        <v>40612</v>
      </c>
      <c r="B1755" s="23" t="e">
        <v>#N/A</v>
      </c>
    </row>
    <row r="1756" spans="1:2" x14ac:dyDescent="0.25">
      <c r="A1756" s="21">
        <v>40613</v>
      </c>
      <c r="B1756" s="23" t="e">
        <v>#N/A</v>
      </c>
    </row>
    <row r="1757" spans="1:2" x14ac:dyDescent="0.25">
      <c r="A1757" s="21">
        <v>40616</v>
      </c>
      <c r="B1757" s="23" t="e">
        <v>#N/A</v>
      </c>
    </row>
    <row r="1758" spans="1:2" x14ac:dyDescent="0.25">
      <c r="A1758" s="21">
        <v>40617</v>
      </c>
      <c r="B1758" s="23" t="e">
        <v>#N/A</v>
      </c>
    </row>
    <row r="1759" spans="1:2" x14ac:dyDescent="0.25">
      <c r="A1759" s="21">
        <v>40618</v>
      </c>
      <c r="B1759" s="23" t="e">
        <v>#N/A</v>
      </c>
    </row>
    <row r="1760" spans="1:2" x14ac:dyDescent="0.25">
      <c r="A1760" s="21">
        <v>40619</v>
      </c>
      <c r="B1760" s="23" t="e">
        <v>#N/A</v>
      </c>
    </row>
    <row r="1761" spans="1:2" x14ac:dyDescent="0.25">
      <c r="A1761" s="21">
        <v>40620</v>
      </c>
      <c r="B1761" s="23" t="e">
        <v>#N/A</v>
      </c>
    </row>
    <row r="1762" spans="1:2" x14ac:dyDescent="0.25">
      <c r="A1762" s="21">
        <v>40623</v>
      </c>
      <c r="B1762" s="23" t="e">
        <v>#N/A</v>
      </c>
    </row>
    <row r="1763" spans="1:2" x14ac:dyDescent="0.25">
      <c r="A1763" s="21">
        <v>40624</v>
      </c>
      <c r="B1763" s="23" t="e">
        <v>#N/A</v>
      </c>
    </row>
    <row r="1764" spans="1:2" x14ac:dyDescent="0.25">
      <c r="A1764" s="21">
        <v>40625</v>
      </c>
      <c r="B1764" s="23" t="e">
        <v>#N/A</v>
      </c>
    </row>
    <row r="1765" spans="1:2" x14ac:dyDescent="0.25">
      <c r="A1765" s="21">
        <v>40626</v>
      </c>
      <c r="B1765" s="23" t="e">
        <v>#N/A</v>
      </c>
    </row>
    <row r="1766" spans="1:2" x14ac:dyDescent="0.25">
      <c r="A1766" s="21">
        <v>40627</v>
      </c>
      <c r="B1766" s="23" t="e">
        <v>#N/A</v>
      </c>
    </row>
    <row r="1767" spans="1:2" x14ac:dyDescent="0.25">
      <c r="A1767" s="21">
        <v>40630</v>
      </c>
      <c r="B1767" s="23" t="e">
        <v>#N/A</v>
      </c>
    </row>
    <row r="1768" spans="1:2" x14ac:dyDescent="0.25">
      <c r="A1768" s="21">
        <v>40631</v>
      </c>
      <c r="B1768" s="23" t="e">
        <v>#N/A</v>
      </c>
    </row>
    <row r="1769" spans="1:2" x14ac:dyDescent="0.25">
      <c r="A1769" s="21">
        <v>40632</v>
      </c>
      <c r="B1769" s="23" t="e">
        <v>#N/A</v>
      </c>
    </row>
    <row r="1770" spans="1:2" x14ac:dyDescent="0.25">
      <c r="A1770" s="21">
        <v>40633</v>
      </c>
      <c r="B1770" s="23" t="e">
        <v>#N/A</v>
      </c>
    </row>
    <row r="1771" spans="1:2" x14ac:dyDescent="0.25">
      <c r="A1771" s="21">
        <v>40634</v>
      </c>
      <c r="B1771" s="23" t="e">
        <v>#N/A</v>
      </c>
    </row>
    <row r="1772" spans="1:2" x14ac:dyDescent="0.25">
      <c r="A1772" s="21">
        <v>40637</v>
      </c>
      <c r="B1772" s="23" t="e">
        <v>#N/A</v>
      </c>
    </row>
    <row r="1773" spans="1:2" x14ac:dyDescent="0.25">
      <c r="A1773" s="21">
        <v>40638</v>
      </c>
      <c r="B1773" s="23" t="e">
        <v>#N/A</v>
      </c>
    </row>
    <row r="1774" spans="1:2" x14ac:dyDescent="0.25">
      <c r="A1774" s="21">
        <v>40639</v>
      </c>
      <c r="B1774" s="23" t="e">
        <v>#N/A</v>
      </c>
    </row>
    <row r="1775" spans="1:2" x14ac:dyDescent="0.25">
      <c r="A1775" s="21">
        <v>40640</v>
      </c>
      <c r="B1775" s="23" t="e">
        <v>#N/A</v>
      </c>
    </row>
    <row r="1776" spans="1:2" x14ac:dyDescent="0.25">
      <c r="A1776" s="21">
        <v>40641</v>
      </c>
      <c r="B1776" s="23" t="e">
        <v>#N/A</v>
      </c>
    </row>
    <row r="1777" spans="1:2" x14ac:dyDescent="0.25">
      <c r="A1777" s="21">
        <v>40644</v>
      </c>
      <c r="B1777" s="23" t="e">
        <v>#N/A</v>
      </c>
    </row>
    <row r="1778" spans="1:2" x14ac:dyDescent="0.25">
      <c r="A1778" s="21">
        <v>40645</v>
      </c>
      <c r="B1778" s="23" t="e">
        <v>#N/A</v>
      </c>
    </row>
    <row r="1779" spans="1:2" x14ac:dyDescent="0.25">
      <c r="A1779" s="21">
        <v>40646</v>
      </c>
      <c r="B1779" s="23" t="e">
        <v>#N/A</v>
      </c>
    </row>
    <row r="1780" spans="1:2" x14ac:dyDescent="0.25">
      <c r="A1780" s="21">
        <v>40647</v>
      </c>
      <c r="B1780" s="23" t="e">
        <v>#N/A</v>
      </c>
    </row>
    <row r="1781" spans="1:2" x14ac:dyDescent="0.25">
      <c r="A1781" s="21">
        <v>40648</v>
      </c>
      <c r="B1781" s="23" t="e">
        <v>#N/A</v>
      </c>
    </row>
    <row r="1782" spans="1:2" x14ac:dyDescent="0.25">
      <c r="A1782" s="21">
        <v>40651</v>
      </c>
      <c r="B1782" s="23" t="e">
        <v>#N/A</v>
      </c>
    </row>
    <row r="1783" spans="1:2" x14ac:dyDescent="0.25">
      <c r="A1783" s="21">
        <v>40652</v>
      </c>
      <c r="B1783" s="23" t="e">
        <v>#N/A</v>
      </c>
    </row>
    <row r="1784" spans="1:2" x14ac:dyDescent="0.25">
      <c r="A1784" s="21">
        <v>40653</v>
      </c>
      <c r="B1784" s="23" t="e">
        <v>#N/A</v>
      </c>
    </row>
    <row r="1785" spans="1:2" x14ac:dyDescent="0.25">
      <c r="A1785" s="21">
        <v>40654</v>
      </c>
      <c r="B1785" s="23" t="e">
        <v>#N/A</v>
      </c>
    </row>
    <row r="1786" spans="1:2" x14ac:dyDescent="0.25">
      <c r="A1786" s="21">
        <v>40658</v>
      </c>
      <c r="B1786" s="23" t="e">
        <v>#N/A</v>
      </c>
    </row>
    <row r="1787" spans="1:2" x14ac:dyDescent="0.25">
      <c r="A1787" s="21">
        <v>40659</v>
      </c>
      <c r="B1787" s="23" t="e">
        <v>#N/A</v>
      </c>
    </row>
    <row r="1788" spans="1:2" x14ac:dyDescent="0.25">
      <c r="A1788" s="21">
        <v>40660</v>
      </c>
      <c r="B1788" s="23" t="e">
        <v>#N/A</v>
      </c>
    </row>
    <row r="1789" spans="1:2" x14ac:dyDescent="0.25">
      <c r="A1789" s="21">
        <v>40661</v>
      </c>
      <c r="B1789" s="23" t="e">
        <v>#N/A</v>
      </c>
    </row>
    <row r="1790" spans="1:2" x14ac:dyDescent="0.25">
      <c r="A1790" s="21">
        <v>40662</v>
      </c>
      <c r="B1790" s="23" t="e">
        <v>#N/A</v>
      </c>
    </row>
    <row r="1791" spans="1:2" x14ac:dyDescent="0.25">
      <c r="A1791" s="21">
        <v>40665</v>
      </c>
      <c r="B1791" s="23" t="e">
        <v>#N/A</v>
      </c>
    </row>
    <row r="1792" spans="1:2" x14ac:dyDescent="0.25">
      <c r="A1792" s="21">
        <v>40666</v>
      </c>
      <c r="B1792" s="23" t="e">
        <v>#N/A</v>
      </c>
    </row>
    <row r="1793" spans="1:2" x14ac:dyDescent="0.25">
      <c r="A1793" s="21">
        <v>40667</v>
      </c>
      <c r="B1793" s="23" t="e">
        <v>#N/A</v>
      </c>
    </row>
    <row r="1794" spans="1:2" x14ac:dyDescent="0.25">
      <c r="A1794" s="21">
        <v>40668</v>
      </c>
      <c r="B1794" s="23" t="e">
        <v>#N/A</v>
      </c>
    </row>
    <row r="1795" spans="1:2" x14ac:dyDescent="0.25">
      <c r="A1795" s="21">
        <v>40669</v>
      </c>
      <c r="B1795" s="23" t="e">
        <v>#N/A</v>
      </c>
    </row>
    <row r="1796" spans="1:2" x14ac:dyDescent="0.25">
      <c r="A1796" s="21">
        <v>40672</v>
      </c>
      <c r="B1796" s="23" t="e">
        <v>#N/A</v>
      </c>
    </row>
    <row r="1797" spans="1:2" x14ac:dyDescent="0.25">
      <c r="A1797" s="21">
        <v>40673</v>
      </c>
      <c r="B1797" s="23" t="e">
        <v>#N/A</v>
      </c>
    </row>
    <row r="1798" spans="1:2" x14ac:dyDescent="0.25">
      <c r="A1798" s="21">
        <v>40674</v>
      </c>
      <c r="B1798" s="23" t="e">
        <v>#N/A</v>
      </c>
    </row>
    <row r="1799" spans="1:2" x14ac:dyDescent="0.25">
      <c r="A1799" s="21">
        <v>40675</v>
      </c>
      <c r="B1799" s="23" t="e">
        <v>#N/A</v>
      </c>
    </row>
    <row r="1800" spans="1:2" x14ac:dyDescent="0.25">
      <c r="A1800" s="21">
        <v>40676</v>
      </c>
      <c r="B1800" s="23" t="e">
        <v>#N/A</v>
      </c>
    </row>
    <row r="1801" spans="1:2" x14ac:dyDescent="0.25">
      <c r="A1801" s="21">
        <v>40679</v>
      </c>
      <c r="B1801" s="23" t="e">
        <v>#N/A</v>
      </c>
    </row>
    <row r="1802" spans="1:2" x14ac:dyDescent="0.25">
      <c r="A1802" s="21">
        <v>40680</v>
      </c>
      <c r="B1802" s="23" t="e">
        <v>#N/A</v>
      </c>
    </row>
    <row r="1803" spans="1:2" x14ac:dyDescent="0.25">
      <c r="A1803" s="21">
        <v>40681</v>
      </c>
      <c r="B1803" s="23" t="e">
        <v>#N/A</v>
      </c>
    </row>
    <row r="1804" spans="1:2" x14ac:dyDescent="0.25">
      <c r="A1804" s="21">
        <v>40682</v>
      </c>
      <c r="B1804" s="23" t="e">
        <v>#N/A</v>
      </c>
    </row>
    <row r="1805" spans="1:2" x14ac:dyDescent="0.25">
      <c r="A1805" s="21">
        <v>40683</v>
      </c>
      <c r="B1805" s="23" t="e">
        <v>#N/A</v>
      </c>
    </row>
    <row r="1806" spans="1:2" x14ac:dyDescent="0.25">
      <c r="A1806" s="21">
        <v>40686</v>
      </c>
      <c r="B1806" s="23" t="e">
        <v>#N/A</v>
      </c>
    </row>
    <row r="1807" spans="1:2" x14ac:dyDescent="0.25">
      <c r="A1807" s="21">
        <v>40687</v>
      </c>
      <c r="B1807" s="23" t="e">
        <v>#N/A</v>
      </c>
    </row>
    <row r="1808" spans="1:2" x14ac:dyDescent="0.25">
      <c r="A1808" s="21">
        <v>40688</v>
      </c>
      <c r="B1808" s="23" t="e">
        <v>#N/A</v>
      </c>
    </row>
    <row r="1809" spans="1:2" x14ac:dyDescent="0.25">
      <c r="A1809" s="21">
        <v>40689</v>
      </c>
      <c r="B1809" s="23" t="e">
        <v>#N/A</v>
      </c>
    </row>
    <row r="1810" spans="1:2" x14ac:dyDescent="0.25">
      <c r="A1810" s="21">
        <v>40690</v>
      </c>
      <c r="B1810" s="23" t="e">
        <v>#N/A</v>
      </c>
    </row>
    <row r="1811" spans="1:2" x14ac:dyDescent="0.25">
      <c r="A1811" s="21">
        <v>40694</v>
      </c>
      <c r="B1811" s="23" t="e">
        <v>#N/A</v>
      </c>
    </row>
    <row r="1812" spans="1:2" x14ac:dyDescent="0.25">
      <c r="A1812" s="21">
        <v>40695</v>
      </c>
      <c r="B1812" s="23" t="e">
        <v>#N/A</v>
      </c>
    </row>
    <row r="1813" spans="1:2" x14ac:dyDescent="0.25">
      <c r="A1813" s="21">
        <v>40696</v>
      </c>
      <c r="B1813" s="23" t="e">
        <v>#N/A</v>
      </c>
    </row>
    <row r="1814" spans="1:2" x14ac:dyDescent="0.25">
      <c r="A1814" s="21">
        <v>40697</v>
      </c>
      <c r="B1814" s="23" t="e">
        <v>#N/A</v>
      </c>
    </row>
    <row r="1815" spans="1:2" x14ac:dyDescent="0.25">
      <c r="A1815" s="21">
        <v>40700</v>
      </c>
      <c r="B1815" s="23" t="e">
        <v>#N/A</v>
      </c>
    </row>
    <row r="1816" spans="1:2" x14ac:dyDescent="0.25">
      <c r="A1816" s="21">
        <v>40701</v>
      </c>
      <c r="B1816" s="23" t="e">
        <v>#N/A</v>
      </c>
    </row>
    <row r="1817" spans="1:2" x14ac:dyDescent="0.25">
      <c r="A1817" s="21">
        <v>40702</v>
      </c>
      <c r="B1817" s="23" t="e">
        <v>#N/A</v>
      </c>
    </row>
    <row r="1818" spans="1:2" x14ac:dyDescent="0.25">
      <c r="A1818" s="21">
        <v>40703</v>
      </c>
      <c r="B1818" s="23" t="e">
        <v>#N/A</v>
      </c>
    </row>
    <row r="1819" spans="1:2" x14ac:dyDescent="0.25">
      <c r="A1819" s="21">
        <v>40704</v>
      </c>
      <c r="B1819" s="23" t="e">
        <v>#N/A</v>
      </c>
    </row>
    <row r="1820" spans="1:2" x14ac:dyDescent="0.25">
      <c r="A1820" s="21">
        <v>40707</v>
      </c>
      <c r="B1820" s="23" t="e">
        <v>#N/A</v>
      </c>
    </row>
    <row r="1821" spans="1:2" x14ac:dyDescent="0.25">
      <c r="A1821" s="21">
        <v>40708</v>
      </c>
      <c r="B1821" s="23" t="e">
        <v>#N/A</v>
      </c>
    </row>
    <row r="1822" spans="1:2" x14ac:dyDescent="0.25">
      <c r="A1822" s="21">
        <v>40709</v>
      </c>
      <c r="B1822" s="23" t="e">
        <v>#N/A</v>
      </c>
    </row>
    <row r="1823" spans="1:2" x14ac:dyDescent="0.25">
      <c r="A1823" s="21">
        <v>40710</v>
      </c>
      <c r="B1823" s="23" t="e">
        <v>#N/A</v>
      </c>
    </row>
    <row r="1824" spans="1:2" x14ac:dyDescent="0.25">
      <c r="A1824" s="21">
        <v>40711</v>
      </c>
      <c r="B1824" s="23" t="e">
        <v>#N/A</v>
      </c>
    </row>
    <row r="1825" spans="1:2" x14ac:dyDescent="0.25">
      <c r="A1825" s="21">
        <v>40714</v>
      </c>
      <c r="B1825" s="23" t="e">
        <v>#N/A</v>
      </c>
    </row>
    <row r="1826" spans="1:2" x14ac:dyDescent="0.25">
      <c r="A1826" s="21">
        <v>40715</v>
      </c>
      <c r="B1826" s="23" t="e">
        <v>#N/A</v>
      </c>
    </row>
    <row r="1827" spans="1:2" x14ac:dyDescent="0.25">
      <c r="A1827" s="21">
        <v>40716</v>
      </c>
      <c r="B1827" s="23" t="e">
        <v>#N/A</v>
      </c>
    </row>
    <row r="1828" spans="1:2" x14ac:dyDescent="0.25">
      <c r="A1828" s="21">
        <v>40717</v>
      </c>
      <c r="B1828" s="23" t="e">
        <v>#N/A</v>
      </c>
    </row>
    <row r="1829" spans="1:2" x14ac:dyDescent="0.25">
      <c r="A1829" s="21">
        <v>40718</v>
      </c>
      <c r="B1829" s="23" t="e">
        <v>#N/A</v>
      </c>
    </row>
    <row r="1830" spans="1:2" x14ac:dyDescent="0.25">
      <c r="A1830" s="21">
        <v>40721</v>
      </c>
      <c r="B1830" s="23" t="e">
        <v>#N/A</v>
      </c>
    </row>
    <row r="1831" spans="1:2" x14ac:dyDescent="0.25">
      <c r="A1831" s="21">
        <v>40722</v>
      </c>
      <c r="B1831" s="23" t="e">
        <v>#N/A</v>
      </c>
    </row>
    <row r="1832" spans="1:2" x14ac:dyDescent="0.25">
      <c r="A1832" s="21">
        <v>40723</v>
      </c>
      <c r="B1832" s="23" t="e">
        <v>#N/A</v>
      </c>
    </row>
    <row r="1833" spans="1:2" x14ac:dyDescent="0.25">
      <c r="A1833" s="21">
        <v>40724</v>
      </c>
      <c r="B1833" s="23" t="e">
        <v>#N/A</v>
      </c>
    </row>
    <row r="1834" spans="1:2" x14ac:dyDescent="0.25">
      <c r="A1834" s="21">
        <v>40725</v>
      </c>
      <c r="B1834" s="23" t="e">
        <v>#N/A</v>
      </c>
    </row>
    <row r="1835" spans="1:2" x14ac:dyDescent="0.25">
      <c r="A1835" s="21">
        <v>40729</v>
      </c>
      <c r="B1835" s="23" t="e">
        <v>#N/A</v>
      </c>
    </row>
    <row r="1836" spans="1:2" x14ac:dyDescent="0.25">
      <c r="A1836" s="21">
        <v>40730</v>
      </c>
      <c r="B1836" s="23" t="e">
        <v>#N/A</v>
      </c>
    </row>
    <row r="1837" spans="1:2" x14ac:dyDescent="0.25">
      <c r="A1837" s="21">
        <v>40731</v>
      </c>
      <c r="B1837" s="23" t="e">
        <v>#N/A</v>
      </c>
    </row>
    <row r="1838" spans="1:2" x14ac:dyDescent="0.25">
      <c r="A1838" s="21">
        <v>40732</v>
      </c>
      <c r="B1838" s="23" t="e">
        <v>#N/A</v>
      </c>
    </row>
    <row r="1839" spans="1:2" x14ac:dyDescent="0.25">
      <c r="A1839" s="21">
        <v>40735</v>
      </c>
      <c r="B1839" s="23" t="e">
        <v>#N/A</v>
      </c>
    </row>
    <row r="1840" spans="1:2" x14ac:dyDescent="0.25">
      <c r="A1840" s="21">
        <v>40736</v>
      </c>
      <c r="B1840" s="23" t="e">
        <v>#N/A</v>
      </c>
    </row>
    <row r="1841" spans="1:2" x14ac:dyDescent="0.25">
      <c r="A1841" s="21">
        <v>40737</v>
      </c>
      <c r="B1841" s="23" t="e">
        <v>#N/A</v>
      </c>
    </row>
    <row r="1842" spans="1:2" x14ac:dyDescent="0.25">
      <c r="A1842" s="21">
        <v>40738</v>
      </c>
      <c r="B1842" s="23" t="e">
        <v>#N/A</v>
      </c>
    </row>
    <row r="1843" spans="1:2" x14ac:dyDescent="0.25">
      <c r="A1843" s="21">
        <v>40739</v>
      </c>
      <c r="B1843" s="23" t="e">
        <v>#N/A</v>
      </c>
    </row>
    <row r="1844" spans="1:2" x14ac:dyDescent="0.25">
      <c r="A1844" s="21">
        <v>40742</v>
      </c>
      <c r="B1844" s="23" t="e">
        <v>#N/A</v>
      </c>
    </row>
    <row r="1845" spans="1:2" x14ac:dyDescent="0.25">
      <c r="A1845" s="21">
        <v>40743</v>
      </c>
      <c r="B1845" s="23" t="e">
        <v>#N/A</v>
      </c>
    </row>
    <row r="1846" spans="1:2" x14ac:dyDescent="0.25">
      <c r="A1846" s="21">
        <v>40744</v>
      </c>
      <c r="B1846" s="23" t="e">
        <v>#N/A</v>
      </c>
    </row>
    <row r="1847" spans="1:2" x14ac:dyDescent="0.25">
      <c r="A1847" s="21">
        <v>40745</v>
      </c>
      <c r="B1847" s="23" t="e">
        <v>#N/A</v>
      </c>
    </row>
    <row r="1848" spans="1:2" x14ac:dyDescent="0.25">
      <c r="A1848" s="21">
        <v>40746</v>
      </c>
      <c r="B1848" s="23" t="e">
        <v>#N/A</v>
      </c>
    </row>
    <row r="1849" spans="1:2" x14ac:dyDescent="0.25">
      <c r="A1849" s="21">
        <v>40749</v>
      </c>
      <c r="B1849" s="23" t="e">
        <v>#N/A</v>
      </c>
    </row>
    <row r="1850" spans="1:2" x14ac:dyDescent="0.25">
      <c r="A1850" s="21">
        <v>40750</v>
      </c>
      <c r="B1850" s="23" t="e">
        <v>#N/A</v>
      </c>
    </row>
    <row r="1851" spans="1:2" x14ac:dyDescent="0.25">
      <c r="A1851" s="21">
        <v>40751</v>
      </c>
      <c r="B1851" s="23" t="e">
        <v>#N/A</v>
      </c>
    </row>
    <row r="1852" spans="1:2" x14ac:dyDescent="0.25">
      <c r="A1852" s="21">
        <v>40752</v>
      </c>
      <c r="B1852" s="23" t="e">
        <v>#N/A</v>
      </c>
    </row>
    <row r="1853" spans="1:2" x14ac:dyDescent="0.25">
      <c r="A1853" s="21">
        <v>40753</v>
      </c>
      <c r="B1853" s="23" t="e">
        <v>#N/A</v>
      </c>
    </row>
    <row r="1854" spans="1:2" x14ac:dyDescent="0.25">
      <c r="A1854" s="21">
        <v>40756</v>
      </c>
      <c r="B1854" s="23" t="e">
        <v>#N/A</v>
      </c>
    </row>
    <row r="1855" spans="1:2" x14ac:dyDescent="0.25">
      <c r="A1855" s="21">
        <v>40757</v>
      </c>
      <c r="B1855" s="23" t="e">
        <v>#N/A</v>
      </c>
    </row>
    <row r="1856" spans="1:2" x14ac:dyDescent="0.25">
      <c r="A1856" s="21">
        <v>40758</v>
      </c>
      <c r="B1856" s="23" t="e">
        <v>#N/A</v>
      </c>
    </row>
    <row r="1857" spans="1:2" x14ac:dyDescent="0.25">
      <c r="A1857" s="21">
        <v>40759</v>
      </c>
      <c r="B1857" s="23" t="e">
        <v>#N/A</v>
      </c>
    </row>
    <row r="1858" spans="1:2" x14ac:dyDescent="0.25">
      <c r="A1858" s="21">
        <v>40760</v>
      </c>
      <c r="B1858" s="23" t="e">
        <v>#N/A</v>
      </c>
    </row>
    <row r="1859" spans="1:2" x14ac:dyDescent="0.25">
      <c r="A1859" s="21">
        <v>40763</v>
      </c>
      <c r="B1859" s="23" t="e">
        <v>#N/A</v>
      </c>
    </row>
    <row r="1860" spans="1:2" x14ac:dyDescent="0.25">
      <c r="A1860" s="21">
        <v>40764</v>
      </c>
      <c r="B1860" s="23" t="e">
        <v>#N/A</v>
      </c>
    </row>
    <row r="1861" spans="1:2" x14ac:dyDescent="0.25">
      <c r="A1861" s="21">
        <v>40765</v>
      </c>
      <c r="B1861" s="23" t="e">
        <v>#N/A</v>
      </c>
    </row>
    <row r="1862" spans="1:2" x14ac:dyDescent="0.25">
      <c r="A1862" s="21">
        <v>40766</v>
      </c>
      <c r="B1862" s="23" t="e">
        <v>#N/A</v>
      </c>
    </row>
    <row r="1863" spans="1:2" x14ac:dyDescent="0.25">
      <c r="A1863" s="21">
        <v>40767</v>
      </c>
      <c r="B1863" s="23" t="e">
        <v>#N/A</v>
      </c>
    </row>
    <row r="1864" spans="1:2" x14ac:dyDescent="0.25">
      <c r="A1864" s="21">
        <v>40770</v>
      </c>
      <c r="B1864" s="23" t="e">
        <v>#N/A</v>
      </c>
    </row>
    <row r="1865" spans="1:2" x14ac:dyDescent="0.25">
      <c r="A1865" s="21">
        <v>40771</v>
      </c>
      <c r="B1865" s="23" t="e">
        <v>#N/A</v>
      </c>
    </row>
    <row r="1866" spans="1:2" x14ac:dyDescent="0.25">
      <c r="A1866" s="21">
        <v>40772</v>
      </c>
      <c r="B1866" s="23" t="e">
        <v>#N/A</v>
      </c>
    </row>
    <row r="1867" spans="1:2" x14ac:dyDescent="0.25">
      <c r="A1867" s="21">
        <v>40773</v>
      </c>
      <c r="B1867" s="23" t="e">
        <v>#N/A</v>
      </c>
    </row>
    <row r="1868" spans="1:2" x14ac:dyDescent="0.25">
      <c r="A1868" s="21">
        <v>40774</v>
      </c>
      <c r="B1868" s="23" t="e">
        <v>#N/A</v>
      </c>
    </row>
    <row r="1869" spans="1:2" x14ac:dyDescent="0.25">
      <c r="A1869" s="21">
        <v>40777</v>
      </c>
      <c r="B1869" s="23" t="e">
        <v>#N/A</v>
      </c>
    </row>
    <row r="1870" spans="1:2" x14ac:dyDescent="0.25">
      <c r="A1870" s="21">
        <v>40778</v>
      </c>
      <c r="B1870" s="23" t="e">
        <v>#N/A</v>
      </c>
    </row>
    <row r="1871" spans="1:2" x14ac:dyDescent="0.25">
      <c r="A1871" s="21">
        <v>40779</v>
      </c>
      <c r="B1871" s="23" t="e">
        <v>#N/A</v>
      </c>
    </row>
    <row r="1872" spans="1:2" x14ac:dyDescent="0.25">
      <c r="A1872" s="21">
        <v>40780</v>
      </c>
      <c r="B1872" s="23" t="e">
        <v>#N/A</v>
      </c>
    </row>
    <row r="1873" spans="1:2" x14ac:dyDescent="0.25">
      <c r="A1873" s="21">
        <v>40781</v>
      </c>
      <c r="B1873" s="23" t="e">
        <v>#N/A</v>
      </c>
    </row>
    <row r="1874" spans="1:2" x14ac:dyDescent="0.25">
      <c r="A1874" s="21">
        <v>40784</v>
      </c>
      <c r="B1874" s="23" t="e">
        <v>#N/A</v>
      </c>
    </row>
    <row r="1875" spans="1:2" x14ac:dyDescent="0.25">
      <c r="A1875" s="21">
        <v>40785</v>
      </c>
      <c r="B1875" s="23" t="e">
        <v>#N/A</v>
      </c>
    </row>
    <row r="1876" spans="1:2" x14ac:dyDescent="0.25">
      <c r="A1876" s="21">
        <v>40786</v>
      </c>
      <c r="B1876" s="23" t="e">
        <v>#N/A</v>
      </c>
    </row>
    <row r="1877" spans="1:2" x14ac:dyDescent="0.25">
      <c r="A1877" s="21">
        <v>40787</v>
      </c>
      <c r="B1877" s="23" t="e">
        <v>#N/A</v>
      </c>
    </row>
    <row r="1878" spans="1:2" x14ac:dyDescent="0.25">
      <c r="A1878" s="21">
        <v>40788</v>
      </c>
      <c r="B1878" s="23" t="e">
        <v>#N/A</v>
      </c>
    </row>
    <row r="1879" spans="1:2" x14ac:dyDescent="0.25">
      <c r="A1879" s="21">
        <v>40792</v>
      </c>
      <c r="B1879" s="23" t="e">
        <v>#N/A</v>
      </c>
    </row>
    <row r="1880" spans="1:2" x14ac:dyDescent="0.25">
      <c r="A1880" s="21">
        <v>40793</v>
      </c>
      <c r="B1880" s="23" t="e">
        <v>#N/A</v>
      </c>
    </row>
    <row r="1881" spans="1:2" x14ac:dyDescent="0.25">
      <c r="A1881" s="21">
        <v>40794</v>
      </c>
      <c r="B1881" s="23" t="e">
        <v>#N/A</v>
      </c>
    </row>
    <row r="1882" spans="1:2" x14ac:dyDescent="0.25">
      <c r="A1882" s="21">
        <v>40795</v>
      </c>
      <c r="B1882" s="23" t="e">
        <v>#N/A</v>
      </c>
    </row>
    <row r="1883" spans="1:2" x14ac:dyDescent="0.25">
      <c r="A1883" s="21">
        <v>40798</v>
      </c>
      <c r="B1883" s="23" t="e">
        <v>#N/A</v>
      </c>
    </row>
    <row r="1884" spans="1:2" x14ac:dyDescent="0.25">
      <c r="A1884" s="21">
        <v>40799</v>
      </c>
      <c r="B1884" s="23" t="e">
        <v>#N/A</v>
      </c>
    </row>
    <row r="1885" spans="1:2" x14ac:dyDescent="0.25">
      <c r="A1885" s="21">
        <v>40800</v>
      </c>
      <c r="B1885" s="23" t="e">
        <v>#N/A</v>
      </c>
    </row>
    <row r="1886" spans="1:2" x14ac:dyDescent="0.25">
      <c r="A1886" s="21">
        <v>40801</v>
      </c>
      <c r="B1886" s="23" t="e">
        <v>#N/A</v>
      </c>
    </row>
    <row r="1887" spans="1:2" x14ac:dyDescent="0.25">
      <c r="A1887" s="21">
        <v>40802</v>
      </c>
      <c r="B1887" s="23" t="e">
        <v>#N/A</v>
      </c>
    </row>
    <row r="1888" spans="1:2" x14ac:dyDescent="0.25">
      <c r="A1888" s="21">
        <v>40805</v>
      </c>
      <c r="B1888" s="23" t="e">
        <v>#N/A</v>
      </c>
    </row>
    <row r="1889" spans="1:2" x14ac:dyDescent="0.25">
      <c r="A1889" s="21">
        <v>40806</v>
      </c>
      <c r="B1889" s="23" t="e">
        <v>#N/A</v>
      </c>
    </row>
    <row r="1890" spans="1:2" x14ac:dyDescent="0.25">
      <c r="A1890" s="21">
        <v>40807</v>
      </c>
      <c r="B1890" s="23" t="e">
        <v>#N/A</v>
      </c>
    </row>
    <row r="1891" spans="1:2" x14ac:dyDescent="0.25">
      <c r="A1891" s="21">
        <v>40808</v>
      </c>
      <c r="B1891" s="23" t="e">
        <v>#N/A</v>
      </c>
    </row>
    <row r="1892" spans="1:2" x14ac:dyDescent="0.25">
      <c r="A1892" s="21">
        <v>40809</v>
      </c>
      <c r="B1892" s="23" t="e">
        <v>#N/A</v>
      </c>
    </row>
    <row r="1893" spans="1:2" x14ac:dyDescent="0.25">
      <c r="A1893" s="21">
        <v>40812</v>
      </c>
      <c r="B1893" s="23" t="e">
        <v>#N/A</v>
      </c>
    </row>
    <row r="1894" spans="1:2" x14ac:dyDescent="0.25">
      <c r="A1894" s="21">
        <v>40813</v>
      </c>
      <c r="B1894" s="23" t="e">
        <v>#N/A</v>
      </c>
    </row>
    <row r="1895" spans="1:2" x14ac:dyDescent="0.25">
      <c r="A1895" s="21">
        <v>40814</v>
      </c>
      <c r="B1895" s="23" t="e">
        <v>#N/A</v>
      </c>
    </row>
    <row r="1896" spans="1:2" x14ac:dyDescent="0.25">
      <c r="A1896" s="21">
        <v>40815</v>
      </c>
      <c r="B1896" s="23" t="e">
        <v>#N/A</v>
      </c>
    </row>
    <row r="1897" spans="1:2" x14ac:dyDescent="0.25">
      <c r="A1897" s="21">
        <v>40816</v>
      </c>
      <c r="B1897" s="23" t="e">
        <v>#N/A</v>
      </c>
    </row>
    <row r="1898" spans="1:2" x14ac:dyDescent="0.25">
      <c r="A1898" s="21">
        <v>40819</v>
      </c>
      <c r="B1898" s="23" t="e">
        <v>#N/A</v>
      </c>
    </row>
    <row r="1899" spans="1:2" x14ac:dyDescent="0.25">
      <c r="A1899" s="21">
        <v>40820</v>
      </c>
      <c r="B1899" s="23" t="e">
        <v>#N/A</v>
      </c>
    </row>
    <row r="1900" spans="1:2" x14ac:dyDescent="0.25">
      <c r="A1900" s="21">
        <v>40821</v>
      </c>
      <c r="B1900" s="23" t="e">
        <v>#N/A</v>
      </c>
    </row>
    <row r="1901" spans="1:2" x14ac:dyDescent="0.25">
      <c r="A1901" s="21">
        <v>40822</v>
      </c>
      <c r="B1901" s="23" t="e">
        <v>#N/A</v>
      </c>
    </row>
    <row r="1902" spans="1:2" x14ac:dyDescent="0.25">
      <c r="A1902" s="21">
        <v>40823</v>
      </c>
      <c r="B1902" s="23" t="e">
        <v>#N/A</v>
      </c>
    </row>
    <row r="1903" spans="1:2" x14ac:dyDescent="0.25">
      <c r="A1903" s="21">
        <v>40826</v>
      </c>
      <c r="B1903" s="23" t="e">
        <v>#N/A</v>
      </c>
    </row>
    <row r="1904" spans="1:2" x14ac:dyDescent="0.25">
      <c r="A1904" s="21">
        <v>40827</v>
      </c>
      <c r="B1904" s="23" t="e">
        <v>#N/A</v>
      </c>
    </row>
    <row r="1905" spans="1:2" x14ac:dyDescent="0.25">
      <c r="A1905" s="21">
        <v>40828</v>
      </c>
      <c r="B1905" s="23" t="e">
        <v>#N/A</v>
      </c>
    </row>
    <row r="1906" spans="1:2" x14ac:dyDescent="0.25">
      <c r="A1906" s="21">
        <v>40829</v>
      </c>
      <c r="B1906" s="23" t="e">
        <v>#N/A</v>
      </c>
    </row>
    <row r="1907" spans="1:2" x14ac:dyDescent="0.25">
      <c r="A1907" s="21">
        <v>40830</v>
      </c>
      <c r="B1907" s="23" t="e">
        <v>#N/A</v>
      </c>
    </row>
    <row r="1908" spans="1:2" x14ac:dyDescent="0.25">
      <c r="A1908" s="21">
        <v>40833</v>
      </c>
      <c r="B1908" s="23" t="e">
        <v>#N/A</v>
      </c>
    </row>
    <row r="1909" spans="1:2" x14ac:dyDescent="0.25">
      <c r="A1909" s="21">
        <v>40834</v>
      </c>
      <c r="B1909" s="23" t="e">
        <v>#N/A</v>
      </c>
    </row>
    <row r="1910" spans="1:2" x14ac:dyDescent="0.25">
      <c r="A1910" s="21">
        <v>40835</v>
      </c>
      <c r="B1910" s="23" t="e">
        <v>#N/A</v>
      </c>
    </row>
    <row r="1911" spans="1:2" x14ac:dyDescent="0.25">
      <c r="A1911" s="21">
        <v>40836</v>
      </c>
      <c r="B1911" s="23" t="e">
        <v>#N/A</v>
      </c>
    </row>
    <row r="1912" spans="1:2" x14ac:dyDescent="0.25">
      <c r="A1912" s="21">
        <v>40837</v>
      </c>
      <c r="B1912" s="23" t="e">
        <v>#N/A</v>
      </c>
    </row>
    <row r="1913" spans="1:2" x14ac:dyDescent="0.25">
      <c r="A1913" s="21">
        <v>40840</v>
      </c>
      <c r="B1913" s="23" t="e">
        <v>#N/A</v>
      </c>
    </row>
    <row r="1914" spans="1:2" x14ac:dyDescent="0.25">
      <c r="A1914" s="21">
        <v>40841</v>
      </c>
      <c r="B1914" s="23" t="e">
        <v>#N/A</v>
      </c>
    </row>
    <row r="1915" spans="1:2" x14ac:dyDescent="0.25">
      <c r="A1915" s="21">
        <v>40842</v>
      </c>
      <c r="B1915" s="23" t="e">
        <v>#N/A</v>
      </c>
    </row>
    <row r="1916" spans="1:2" x14ac:dyDescent="0.25">
      <c r="A1916" s="21">
        <v>40843</v>
      </c>
      <c r="B1916" s="23" t="e">
        <v>#N/A</v>
      </c>
    </row>
    <row r="1917" spans="1:2" x14ac:dyDescent="0.25">
      <c r="A1917" s="21">
        <v>40844</v>
      </c>
      <c r="B1917" s="23" t="e">
        <v>#N/A</v>
      </c>
    </row>
    <row r="1918" spans="1:2" x14ac:dyDescent="0.25">
      <c r="A1918" s="21">
        <v>40847</v>
      </c>
      <c r="B1918" s="23" t="e">
        <v>#N/A</v>
      </c>
    </row>
    <row r="1919" spans="1:2" x14ac:dyDescent="0.25">
      <c r="A1919" s="21">
        <v>40848</v>
      </c>
      <c r="B1919" s="23" t="e">
        <v>#N/A</v>
      </c>
    </row>
    <row r="1920" spans="1:2" x14ac:dyDescent="0.25">
      <c r="A1920" s="21">
        <v>40849</v>
      </c>
      <c r="B1920" s="23" t="e">
        <v>#N/A</v>
      </c>
    </row>
    <row r="1921" spans="1:2" x14ac:dyDescent="0.25">
      <c r="A1921" s="21">
        <v>40850</v>
      </c>
      <c r="B1921" s="23" t="e">
        <v>#N/A</v>
      </c>
    </row>
    <row r="1922" spans="1:2" x14ac:dyDescent="0.25">
      <c r="A1922" s="21">
        <v>40851</v>
      </c>
      <c r="B1922" s="23" t="e">
        <v>#N/A</v>
      </c>
    </row>
    <row r="1923" spans="1:2" x14ac:dyDescent="0.25">
      <c r="A1923" s="21">
        <v>40854</v>
      </c>
      <c r="B1923" s="23" t="e">
        <v>#N/A</v>
      </c>
    </row>
    <row r="1924" spans="1:2" x14ac:dyDescent="0.25">
      <c r="A1924" s="21">
        <v>40855</v>
      </c>
      <c r="B1924" s="23" t="e">
        <v>#N/A</v>
      </c>
    </row>
    <row r="1925" spans="1:2" x14ac:dyDescent="0.25">
      <c r="A1925" s="21">
        <v>40856</v>
      </c>
      <c r="B1925" s="23" t="e">
        <v>#N/A</v>
      </c>
    </row>
    <row r="1926" spans="1:2" x14ac:dyDescent="0.25">
      <c r="A1926" s="21">
        <v>40857</v>
      </c>
      <c r="B1926" s="23" t="e">
        <v>#N/A</v>
      </c>
    </row>
    <row r="1927" spans="1:2" x14ac:dyDescent="0.25">
      <c r="A1927" s="21">
        <v>40858</v>
      </c>
      <c r="B1927" s="23" t="e">
        <v>#N/A</v>
      </c>
    </row>
    <row r="1928" spans="1:2" x14ac:dyDescent="0.25">
      <c r="A1928" s="21">
        <v>40861</v>
      </c>
      <c r="B1928" s="23" t="e">
        <v>#N/A</v>
      </c>
    </row>
    <row r="1929" spans="1:2" x14ac:dyDescent="0.25">
      <c r="A1929" s="21">
        <v>40862</v>
      </c>
      <c r="B1929" s="23" t="e">
        <v>#N/A</v>
      </c>
    </row>
    <row r="1930" spans="1:2" x14ac:dyDescent="0.25">
      <c r="A1930" s="21">
        <v>40863</v>
      </c>
      <c r="B1930" s="23" t="e">
        <v>#N/A</v>
      </c>
    </row>
    <row r="1931" spans="1:2" x14ac:dyDescent="0.25">
      <c r="A1931" s="21">
        <v>40864</v>
      </c>
      <c r="B1931" s="23" t="e">
        <v>#N/A</v>
      </c>
    </row>
    <row r="1932" spans="1:2" x14ac:dyDescent="0.25">
      <c r="A1932" s="21">
        <v>40865</v>
      </c>
      <c r="B1932" s="23" t="e">
        <v>#N/A</v>
      </c>
    </row>
    <row r="1933" spans="1:2" x14ac:dyDescent="0.25">
      <c r="A1933" s="21">
        <v>40868</v>
      </c>
      <c r="B1933" s="23" t="e">
        <v>#N/A</v>
      </c>
    </row>
    <row r="1934" spans="1:2" x14ac:dyDescent="0.25">
      <c r="A1934" s="21">
        <v>40869</v>
      </c>
      <c r="B1934" s="23" t="e">
        <v>#N/A</v>
      </c>
    </row>
    <row r="1935" spans="1:2" x14ac:dyDescent="0.25">
      <c r="A1935" s="21">
        <v>40870</v>
      </c>
      <c r="B1935" s="23" t="e">
        <v>#N/A</v>
      </c>
    </row>
    <row r="1936" spans="1:2" x14ac:dyDescent="0.25">
      <c r="A1936" s="21">
        <v>40872</v>
      </c>
      <c r="B1936" s="23" t="e">
        <v>#N/A</v>
      </c>
    </row>
    <row r="1937" spans="1:2" x14ac:dyDescent="0.25">
      <c r="A1937" s="21">
        <v>40875</v>
      </c>
      <c r="B1937" s="23" t="e">
        <v>#N/A</v>
      </c>
    </row>
    <row r="1938" spans="1:2" x14ac:dyDescent="0.25">
      <c r="A1938" s="21">
        <v>40876</v>
      </c>
      <c r="B1938" s="23" t="e">
        <v>#N/A</v>
      </c>
    </row>
    <row r="1939" spans="1:2" x14ac:dyDescent="0.25">
      <c r="A1939" s="21">
        <v>40877</v>
      </c>
      <c r="B1939" s="23" t="e">
        <v>#N/A</v>
      </c>
    </row>
    <row r="1940" spans="1:2" x14ac:dyDescent="0.25">
      <c r="A1940" s="21">
        <v>40878</v>
      </c>
      <c r="B1940" s="23" t="e">
        <v>#N/A</v>
      </c>
    </row>
    <row r="1941" spans="1:2" x14ac:dyDescent="0.25">
      <c r="A1941" s="21">
        <v>40879</v>
      </c>
      <c r="B1941" s="23" t="e">
        <v>#N/A</v>
      </c>
    </row>
    <row r="1942" spans="1:2" x14ac:dyDescent="0.25">
      <c r="A1942" s="21">
        <v>40882</v>
      </c>
      <c r="B1942" s="23" t="e">
        <v>#N/A</v>
      </c>
    </row>
    <row r="1943" spans="1:2" x14ac:dyDescent="0.25">
      <c r="A1943" s="21">
        <v>40883</v>
      </c>
      <c r="B1943" s="23" t="e">
        <v>#N/A</v>
      </c>
    </row>
    <row r="1944" spans="1:2" x14ac:dyDescent="0.25">
      <c r="A1944" s="21">
        <v>40884</v>
      </c>
      <c r="B1944" s="23" t="e">
        <v>#N/A</v>
      </c>
    </row>
    <row r="1945" spans="1:2" x14ac:dyDescent="0.25">
      <c r="A1945" s="21">
        <v>40885</v>
      </c>
      <c r="B1945" s="23" t="e">
        <v>#N/A</v>
      </c>
    </row>
    <row r="1946" spans="1:2" x14ac:dyDescent="0.25">
      <c r="A1946" s="21">
        <v>40886</v>
      </c>
      <c r="B1946" s="23" t="e">
        <v>#N/A</v>
      </c>
    </row>
    <row r="1947" spans="1:2" x14ac:dyDescent="0.25">
      <c r="A1947" s="21">
        <v>40889</v>
      </c>
      <c r="B1947" s="23" t="e">
        <v>#N/A</v>
      </c>
    </row>
    <row r="1948" spans="1:2" x14ac:dyDescent="0.25">
      <c r="A1948" s="21">
        <v>40890</v>
      </c>
      <c r="B1948" s="23" t="e">
        <v>#N/A</v>
      </c>
    </row>
    <row r="1949" spans="1:2" x14ac:dyDescent="0.25">
      <c r="A1949" s="21">
        <v>40891</v>
      </c>
      <c r="B1949" s="23" t="e">
        <v>#N/A</v>
      </c>
    </row>
    <row r="1950" spans="1:2" x14ac:dyDescent="0.25">
      <c r="A1950" s="21">
        <v>40892</v>
      </c>
      <c r="B1950" s="23" t="e">
        <v>#N/A</v>
      </c>
    </row>
    <row r="1951" spans="1:2" x14ac:dyDescent="0.25">
      <c r="A1951" s="21">
        <v>40893</v>
      </c>
      <c r="B1951" s="23" t="e">
        <v>#N/A</v>
      </c>
    </row>
    <row r="1952" spans="1:2" x14ac:dyDescent="0.25">
      <c r="A1952" s="21">
        <v>40896</v>
      </c>
      <c r="B1952" s="23" t="e">
        <v>#N/A</v>
      </c>
    </row>
    <row r="1953" spans="1:2" x14ac:dyDescent="0.25">
      <c r="A1953" s="21">
        <v>40897</v>
      </c>
      <c r="B1953" s="23" t="e">
        <v>#N/A</v>
      </c>
    </row>
    <row r="1954" spans="1:2" x14ac:dyDescent="0.25">
      <c r="A1954" s="21">
        <v>40898</v>
      </c>
      <c r="B1954" s="23" t="e">
        <v>#N/A</v>
      </c>
    </row>
    <row r="1955" spans="1:2" x14ac:dyDescent="0.25">
      <c r="A1955" s="21">
        <v>40899</v>
      </c>
      <c r="B1955" s="23" t="e">
        <v>#N/A</v>
      </c>
    </row>
    <row r="1956" spans="1:2" x14ac:dyDescent="0.25">
      <c r="A1956" s="21">
        <v>40900</v>
      </c>
      <c r="B1956" s="23" t="e">
        <v>#N/A</v>
      </c>
    </row>
    <row r="1957" spans="1:2" x14ac:dyDescent="0.25">
      <c r="A1957" s="21">
        <v>40904</v>
      </c>
      <c r="B1957" s="23" t="e">
        <v>#N/A</v>
      </c>
    </row>
    <row r="1958" spans="1:2" x14ac:dyDescent="0.25">
      <c r="A1958" s="21">
        <v>40905</v>
      </c>
      <c r="B1958" s="23" t="e">
        <v>#N/A</v>
      </c>
    </row>
    <row r="1959" spans="1:2" x14ac:dyDescent="0.25">
      <c r="A1959" s="21">
        <v>40906</v>
      </c>
      <c r="B1959" s="23" t="e">
        <v>#N/A</v>
      </c>
    </row>
    <row r="1960" spans="1:2" x14ac:dyDescent="0.25">
      <c r="A1960" s="21">
        <v>40907</v>
      </c>
      <c r="B1960" s="23" t="e">
        <v>#N/A</v>
      </c>
    </row>
    <row r="1961" spans="1:2" x14ac:dyDescent="0.25">
      <c r="A1961" s="21">
        <v>40911</v>
      </c>
      <c r="B1961" s="23" t="e">
        <v>#N/A</v>
      </c>
    </row>
    <row r="1962" spans="1:2" x14ac:dyDescent="0.25">
      <c r="A1962" s="21">
        <v>40912</v>
      </c>
      <c r="B1962" s="23" t="e">
        <v>#N/A</v>
      </c>
    </row>
    <row r="1963" spans="1:2" x14ac:dyDescent="0.25">
      <c r="A1963" s="21">
        <v>40913</v>
      </c>
      <c r="B1963" s="23" t="e">
        <v>#N/A</v>
      </c>
    </row>
    <row r="1964" spans="1:2" x14ac:dyDescent="0.25">
      <c r="A1964" s="21">
        <v>40914</v>
      </c>
      <c r="B1964" s="23" t="e">
        <v>#N/A</v>
      </c>
    </row>
    <row r="1965" spans="1:2" x14ac:dyDescent="0.25">
      <c r="A1965" s="21">
        <v>40917</v>
      </c>
      <c r="B1965" s="23" t="e">
        <v>#N/A</v>
      </c>
    </row>
    <row r="1966" spans="1:2" x14ac:dyDescent="0.25">
      <c r="A1966" s="21">
        <v>40918</v>
      </c>
      <c r="B1966" s="23" t="e">
        <v>#N/A</v>
      </c>
    </row>
    <row r="1967" spans="1:2" x14ac:dyDescent="0.25">
      <c r="A1967" s="21">
        <v>40919</v>
      </c>
      <c r="B1967" s="23" t="e">
        <v>#N/A</v>
      </c>
    </row>
    <row r="1968" spans="1:2" x14ac:dyDescent="0.25">
      <c r="A1968" s="21">
        <v>40920</v>
      </c>
      <c r="B1968" s="23" t="e">
        <v>#N/A</v>
      </c>
    </row>
    <row r="1969" spans="1:2" x14ac:dyDescent="0.25">
      <c r="A1969" s="21">
        <v>40921</v>
      </c>
      <c r="B1969" s="23" t="e">
        <v>#N/A</v>
      </c>
    </row>
    <row r="1970" spans="1:2" x14ac:dyDescent="0.25">
      <c r="A1970" s="21">
        <v>40925</v>
      </c>
      <c r="B1970" s="23" t="e">
        <v>#N/A</v>
      </c>
    </row>
    <row r="1971" spans="1:2" x14ac:dyDescent="0.25">
      <c r="A1971" s="21">
        <v>40926</v>
      </c>
      <c r="B1971" s="23" t="e">
        <v>#N/A</v>
      </c>
    </row>
    <row r="1972" spans="1:2" x14ac:dyDescent="0.25">
      <c r="A1972" s="21">
        <v>40927</v>
      </c>
      <c r="B1972" s="23" t="e">
        <v>#N/A</v>
      </c>
    </row>
    <row r="1973" spans="1:2" x14ac:dyDescent="0.25">
      <c r="A1973" s="21">
        <v>40928</v>
      </c>
      <c r="B1973" s="23" t="e">
        <v>#N/A</v>
      </c>
    </row>
    <row r="1974" spans="1:2" x14ac:dyDescent="0.25">
      <c r="A1974" s="21">
        <v>40931</v>
      </c>
      <c r="B1974" s="23" t="e">
        <v>#N/A</v>
      </c>
    </row>
    <row r="1975" spans="1:2" x14ac:dyDescent="0.25">
      <c r="A1975" s="21">
        <v>40932</v>
      </c>
      <c r="B1975" s="23" t="e">
        <v>#N/A</v>
      </c>
    </row>
    <row r="1976" spans="1:2" x14ac:dyDescent="0.25">
      <c r="A1976" s="21">
        <v>40933</v>
      </c>
      <c r="B1976" s="23" t="e">
        <v>#N/A</v>
      </c>
    </row>
    <row r="1977" spans="1:2" x14ac:dyDescent="0.25">
      <c r="A1977" s="21">
        <v>40934</v>
      </c>
      <c r="B1977" s="23" t="e">
        <v>#N/A</v>
      </c>
    </row>
    <row r="1978" spans="1:2" x14ac:dyDescent="0.25">
      <c r="A1978" s="21">
        <v>40935</v>
      </c>
      <c r="B1978" s="23" t="e">
        <v>#N/A</v>
      </c>
    </row>
    <row r="1979" spans="1:2" x14ac:dyDescent="0.25">
      <c r="A1979" s="21">
        <v>40938</v>
      </c>
      <c r="B1979" s="23" t="e">
        <v>#N/A</v>
      </c>
    </row>
    <row r="1980" spans="1:2" x14ac:dyDescent="0.25">
      <c r="A1980" s="21">
        <v>40939</v>
      </c>
      <c r="B1980" s="23" t="e">
        <v>#N/A</v>
      </c>
    </row>
    <row r="1981" spans="1:2" x14ac:dyDescent="0.25">
      <c r="A1981" s="21">
        <v>40940</v>
      </c>
      <c r="B1981" s="23" t="e">
        <v>#N/A</v>
      </c>
    </row>
    <row r="1982" spans="1:2" x14ac:dyDescent="0.25">
      <c r="A1982" s="21">
        <v>40941</v>
      </c>
      <c r="B1982" s="23" t="e">
        <v>#N/A</v>
      </c>
    </row>
    <row r="1983" spans="1:2" x14ac:dyDescent="0.25">
      <c r="A1983" s="21">
        <v>40942</v>
      </c>
      <c r="B1983" s="23" t="e">
        <v>#N/A</v>
      </c>
    </row>
    <row r="1984" spans="1:2" x14ac:dyDescent="0.25">
      <c r="A1984" s="21">
        <v>40945</v>
      </c>
      <c r="B1984" s="23" t="e">
        <v>#N/A</v>
      </c>
    </row>
    <row r="1985" spans="1:2" x14ac:dyDescent="0.25">
      <c r="A1985" s="21">
        <v>40946</v>
      </c>
      <c r="B1985" s="23" t="e">
        <v>#N/A</v>
      </c>
    </row>
    <row r="1986" spans="1:2" x14ac:dyDescent="0.25">
      <c r="A1986" s="21">
        <v>40947</v>
      </c>
      <c r="B1986" s="23" t="e">
        <v>#N/A</v>
      </c>
    </row>
    <row r="1987" spans="1:2" x14ac:dyDescent="0.25">
      <c r="A1987" s="21">
        <v>40948</v>
      </c>
      <c r="B1987" s="23" t="e">
        <v>#N/A</v>
      </c>
    </row>
    <row r="1988" spans="1:2" x14ac:dyDescent="0.25">
      <c r="A1988" s="21">
        <v>40949</v>
      </c>
      <c r="B1988" s="23" t="e">
        <v>#N/A</v>
      </c>
    </row>
    <row r="1989" spans="1:2" x14ac:dyDescent="0.25">
      <c r="A1989" s="21">
        <v>40952</v>
      </c>
      <c r="B1989" s="23" t="e">
        <v>#N/A</v>
      </c>
    </row>
    <row r="1990" spans="1:2" x14ac:dyDescent="0.25">
      <c r="A1990" s="21">
        <v>40953</v>
      </c>
      <c r="B1990" s="23" t="e">
        <v>#N/A</v>
      </c>
    </row>
    <row r="1991" spans="1:2" x14ac:dyDescent="0.25">
      <c r="A1991" s="21">
        <v>40954</v>
      </c>
      <c r="B1991" s="23" t="e">
        <v>#N/A</v>
      </c>
    </row>
    <row r="1992" spans="1:2" x14ac:dyDescent="0.25">
      <c r="A1992" s="21">
        <v>40955</v>
      </c>
      <c r="B1992" s="23" t="e">
        <v>#N/A</v>
      </c>
    </row>
    <row r="1993" spans="1:2" x14ac:dyDescent="0.25">
      <c r="A1993" s="21">
        <v>40956</v>
      </c>
      <c r="B1993" s="23" t="e">
        <v>#N/A</v>
      </c>
    </row>
    <row r="1994" spans="1:2" x14ac:dyDescent="0.25">
      <c r="A1994" s="21">
        <v>40960</v>
      </c>
      <c r="B1994" s="23" t="e">
        <v>#N/A</v>
      </c>
    </row>
    <row r="1995" spans="1:2" x14ac:dyDescent="0.25">
      <c r="A1995" s="21">
        <v>40961</v>
      </c>
      <c r="B1995" s="23" t="e">
        <v>#N/A</v>
      </c>
    </row>
    <row r="1996" spans="1:2" x14ac:dyDescent="0.25">
      <c r="A1996" s="21">
        <v>40962</v>
      </c>
      <c r="B1996" s="23" t="e">
        <v>#N/A</v>
      </c>
    </row>
    <row r="1997" spans="1:2" x14ac:dyDescent="0.25">
      <c r="A1997" s="21">
        <v>40963</v>
      </c>
      <c r="B1997" s="23" t="e">
        <v>#N/A</v>
      </c>
    </row>
    <row r="1998" spans="1:2" x14ac:dyDescent="0.25">
      <c r="A1998" s="21">
        <v>40966</v>
      </c>
      <c r="B1998" s="23" t="e">
        <v>#N/A</v>
      </c>
    </row>
    <row r="1999" spans="1:2" x14ac:dyDescent="0.25">
      <c r="A1999" s="21">
        <v>40967</v>
      </c>
      <c r="B1999" s="23" t="e">
        <v>#N/A</v>
      </c>
    </row>
    <row r="2000" spans="1:2" x14ac:dyDescent="0.25">
      <c r="A2000" s="21">
        <v>40968</v>
      </c>
      <c r="B2000" s="23" t="e">
        <v>#N/A</v>
      </c>
    </row>
    <row r="2001" spans="1:2" x14ac:dyDescent="0.25">
      <c r="A2001" s="21">
        <v>40969</v>
      </c>
      <c r="B2001" s="23" t="e">
        <v>#N/A</v>
      </c>
    </row>
    <row r="2002" spans="1:2" x14ac:dyDescent="0.25">
      <c r="A2002" s="21">
        <v>40970</v>
      </c>
      <c r="B2002" s="23" t="e">
        <v>#N/A</v>
      </c>
    </row>
    <row r="2003" spans="1:2" x14ac:dyDescent="0.25">
      <c r="A2003" s="21">
        <v>40973</v>
      </c>
      <c r="B2003" s="23" t="e">
        <v>#N/A</v>
      </c>
    </row>
    <row r="2004" spans="1:2" x14ac:dyDescent="0.25">
      <c r="A2004" s="21">
        <v>40974</v>
      </c>
      <c r="B2004" s="23" t="e">
        <v>#N/A</v>
      </c>
    </row>
    <row r="2005" spans="1:2" x14ac:dyDescent="0.25">
      <c r="A2005" s="21">
        <v>40975</v>
      </c>
      <c r="B2005" s="23" t="e">
        <v>#N/A</v>
      </c>
    </row>
    <row r="2006" spans="1:2" x14ac:dyDescent="0.25">
      <c r="A2006" s="21">
        <v>40976</v>
      </c>
      <c r="B2006" s="23" t="e">
        <v>#N/A</v>
      </c>
    </row>
    <row r="2007" spans="1:2" x14ac:dyDescent="0.25">
      <c r="A2007" s="21">
        <v>40977</v>
      </c>
      <c r="B2007" s="23" t="e">
        <v>#N/A</v>
      </c>
    </row>
    <row r="2008" spans="1:2" x14ac:dyDescent="0.25">
      <c r="A2008" s="21">
        <v>40980</v>
      </c>
      <c r="B2008" s="23" t="e">
        <v>#N/A</v>
      </c>
    </row>
    <row r="2009" spans="1:2" x14ac:dyDescent="0.25">
      <c r="A2009" s="21">
        <v>40981</v>
      </c>
      <c r="B2009" s="23" t="e">
        <v>#N/A</v>
      </c>
    </row>
    <row r="2010" spans="1:2" x14ac:dyDescent="0.25">
      <c r="A2010" s="21">
        <v>40982</v>
      </c>
      <c r="B2010" s="23" t="e">
        <v>#N/A</v>
      </c>
    </row>
    <row r="2011" spans="1:2" x14ac:dyDescent="0.25">
      <c r="A2011" s="21">
        <v>40983</v>
      </c>
      <c r="B2011" s="23" t="e">
        <v>#N/A</v>
      </c>
    </row>
    <row r="2012" spans="1:2" x14ac:dyDescent="0.25">
      <c r="A2012" s="21">
        <v>40984</v>
      </c>
      <c r="B2012" s="23" t="e">
        <v>#N/A</v>
      </c>
    </row>
    <row r="2013" spans="1:2" x14ac:dyDescent="0.25">
      <c r="A2013" s="21">
        <v>40987</v>
      </c>
      <c r="B2013" s="23" t="e">
        <v>#N/A</v>
      </c>
    </row>
    <row r="2014" spans="1:2" x14ac:dyDescent="0.25">
      <c r="A2014" s="21">
        <v>40988</v>
      </c>
      <c r="B2014" s="23" t="e">
        <v>#N/A</v>
      </c>
    </row>
    <row r="2015" spans="1:2" x14ac:dyDescent="0.25">
      <c r="A2015" s="21">
        <v>40989</v>
      </c>
      <c r="B2015" s="23" t="e">
        <v>#N/A</v>
      </c>
    </row>
    <row r="2016" spans="1:2" x14ac:dyDescent="0.25">
      <c r="A2016" s="21">
        <v>40990</v>
      </c>
      <c r="B2016" s="23" t="e">
        <v>#N/A</v>
      </c>
    </row>
    <row r="2017" spans="1:2" x14ac:dyDescent="0.25">
      <c r="A2017" s="21">
        <v>40991</v>
      </c>
      <c r="B2017" s="23" t="e">
        <v>#N/A</v>
      </c>
    </row>
    <row r="2018" spans="1:2" x14ac:dyDescent="0.25">
      <c r="A2018" s="21">
        <v>40994</v>
      </c>
      <c r="B2018" s="23" t="e">
        <v>#N/A</v>
      </c>
    </row>
    <row r="2019" spans="1:2" x14ac:dyDescent="0.25">
      <c r="A2019" s="21">
        <v>40995</v>
      </c>
      <c r="B2019" s="23" t="e">
        <v>#N/A</v>
      </c>
    </row>
    <row r="2020" spans="1:2" x14ac:dyDescent="0.25">
      <c r="A2020" s="21">
        <v>40996</v>
      </c>
      <c r="B2020" s="23" t="e">
        <v>#N/A</v>
      </c>
    </row>
    <row r="2021" spans="1:2" x14ac:dyDescent="0.25">
      <c r="A2021" s="21">
        <v>40997</v>
      </c>
      <c r="B2021" s="23" t="e">
        <v>#N/A</v>
      </c>
    </row>
    <row r="2022" spans="1:2" x14ac:dyDescent="0.25">
      <c r="A2022" s="21">
        <v>40998</v>
      </c>
      <c r="B2022" s="23" t="e">
        <v>#N/A</v>
      </c>
    </row>
    <row r="2023" spans="1:2" x14ac:dyDescent="0.25">
      <c r="A2023" s="21">
        <v>41001</v>
      </c>
      <c r="B2023" s="23" t="e">
        <v>#N/A</v>
      </c>
    </row>
    <row r="2024" spans="1:2" x14ac:dyDescent="0.25">
      <c r="A2024" s="21">
        <v>41002</v>
      </c>
      <c r="B2024" s="23" t="e">
        <v>#N/A</v>
      </c>
    </row>
    <row r="2025" spans="1:2" x14ac:dyDescent="0.25">
      <c r="A2025" s="21">
        <v>41003</v>
      </c>
      <c r="B2025" s="23" t="e">
        <v>#N/A</v>
      </c>
    </row>
    <row r="2026" spans="1:2" x14ac:dyDescent="0.25">
      <c r="A2026" s="21">
        <v>41004</v>
      </c>
      <c r="B2026" s="23" t="e">
        <v>#N/A</v>
      </c>
    </row>
    <row r="2027" spans="1:2" x14ac:dyDescent="0.25">
      <c r="A2027" s="21">
        <v>41008</v>
      </c>
      <c r="B2027" s="23" t="e">
        <v>#N/A</v>
      </c>
    </row>
    <row r="2028" spans="1:2" x14ac:dyDescent="0.25">
      <c r="A2028" s="21">
        <v>41009</v>
      </c>
      <c r="B2028" s="23" t="e">
        <v>#N/A</v>
      </c>
    </row>
    <row r="2029" spans="1:2" x14ac:dyDescent="0.25">
      <c r="A2029" s="21">
        <v>41010</v>
      </c>
      <c r="B2029" s="23" t="e">
        <v>#N/A</v>
      </c>
    </row>
    <row r="2030" spans="1:2" x14ac:dyDescent="0.25">
      <c r="A2030" s="21">
        <v>41011</v>
      </c>
      <c r="B2030" s="23" t="e">
        <v>#N/A</v>
      </c>
    </row>
    <row r="2031" spans="1:2" x14ac:dyDescent="0.25">
      <c r="A2031" s="21">
        <v>41012</v>
      </c>
      <c r="B2031" s="23" t="e">
        <v>#N/A</v>
      </c>
    </row>
    <row r="2032" spans="1:2" x14ac:dyDescent="0.25">
      <c r="A2032" s="21">
        <v>41015</v>
      </c>
      <c r="B2032" s="23" t="e">
        <v>#N/A</v>
      </c>
    </row>
    <row r="2033" spans="1:2" x14ac:dyDescent="0.25">
      <c r="A2033" s="21">
        <v>41016</v>
      </c>
      <c r="B2033" s="23" t="e">
        <v>#N/A</v>
      </c>
    </row>
    <row r="2034" spans="1:2" x14ac:dyDescent="0.25">
      <c r="A2034" s="21">
        <v>41017</v>
      </c>
      <c r="B2034" s="23" t="e">
        <v>#N/A</v>
      </c>
    </row>
    <row r="2035" spans="1:2" x14ac:dyDescent="0.25">
      <c r="A2035" s="21">
        <v>41018</v>
      </c>
      <c r="B2035" s="23" t="e">
        <v>#N/A</v>
      </c>
    </row>
    <row r="2036" spans="1:2" x14ac:dyDescent="0.25">
      <c r="A2036" s="21">
        <v>41019</v>
      </c>
      <c r="B2036" s="23" t="e">
        <v>#N/A</v>
      </c>
    </row>
    <row r="2037" spans="1:2" x14ac:dyDescent="0.25">
      <c r="A2037" s="21">
        <v>41022</v>
      </c>
      <c r="B2037" s="23" t="e">
        <v>#N/A</v>
      </c>
    </row>
    <row r="2038" spans="1:2" x14ac:dyDescent="0.25">
      <c r="A2038" s="21">
        <v>41023</v>
      </c>
      <c r="B2038" s="23" t="e">
        <v>#N/A</v>
      </c>
    </row>
    <row r="2039" spans="1:2" x14ac:dyDescent="0.25">
      <c r="A2039" s="21">
        <v>41024</v>
      </c>
      <c r="B2039" s="23" t="e">
        <v>#N/A</v>
      </c>
    </row>
    <row r="2040" spans="1:2" x14ac:dyDescent="0.25">
      <c r="A2040" s="21">
        <v>41025</v>
      </c>
      <c r="B2040" s="23" t="e">
        <v>#N/A</v>
      </c>
    </row>
    <row r="2041" spans="1:2" x14ac:dyDescent="0.25">
      <c r="A2041" s="21">
        <v>41026</v>
      </c>
      <c r="B2041" s="23" t="e">
        <v>#N/A</v>
      </c>
    </row>
    <row r="2042" spans="1:2" x14ac:dyDescent="0.25">
      <c r="A2042" s="21">
        <v>41029</v>
      </c>
      <c r="B2042" s="23" t="e">
        <v>#N/A</v>
      </c>
    </row>
    <row r="2043" spans="1:2" x14ac:dyDescent="0.25">
      <c r="A2043" s="21">
        <v>41030</v>
      </c>
      <c r="B2043" s="23" t="e">
        <v>#N/A</v>
      </c>
    </row>
    <row r="2044" spans="1:2" x14ac:dyDescent="0.25">
      <c r="A2044" s="21">
        <v>41031</v>
      </c>
      <c r="B2044" s="23" t="e">
        <v>#N/A</v>
      </c>
    </row>
    <row r="2045" spans="1:2" x14ac:dyDescent="0.25">
      <c r="A2045" s="21">
        <v>41032</v>
      </c>
      <c r="B2045" s="23" t="e">
        <v>#N/A</v>
      </c>
    </row>
    <row r="2046" spans="1:2" x14ac:dyDescent="0.25">
      <c r="A2046" s="21">
        <v>41033</v>
      </c>
      <c r="B2046" s="23" t="e">
        <v>#N/A</v>
      </c>
    </row>
    <row r="2047" spans="1:2" x14ac:dyDescent="0.25">
      <c r="A2047" s="21">
        <v>41036</v>
      </c>
      <c r="B2047" s="23" t="e">
        <v>#N/A</v>
      </c>
    </row>
    <row r="2048" spans="1:2" x14ac:dyDescent="0.25">
      <c r="A2048" s="21">
        <v>41037</v>
      </c>
      <c r="B2048" s="23" t="e">
        <v>#N/A</v>
      </c>
    </row>
    <row r="2049" spans="1:2" x14ac:dyDescent="0.25">
      <c r="A2049" s="21">
        <v>41038</v>
      </c>
      <c r="B2049" s="23" t="e">
        <v>#N/A</v>
      </c>
    </row>
    <row r="2050" spans="1:2" x14ac:dyDescent="0.25">
      <c r="A2050" s="21">
        <v>41039</v>
      </c>
      <c r="B2050" s="23" t="e">
        <v>#N/A</v>
      </c>
    </row>
    <row r="2051" spans="1:2" x14ac:dyDescent="0.25">
      <c r="A2051" s="21">
        <v>41040</v>
      </c>
      <c r="B2051" s="23" t="e">
        <v>#N/A</v>
      </c>
    </row>
    <row r="2052" spans="1:2" x14ac:dyDescent="0.25">
      <c r="A2052" s="21">
        <v>41043</v>
      </c>
      <c r="B2052" s="23" t="e">
        <v>#N/A</v>
      </c>
    </row>
    <row r="2053" spans="1:2" x14ac:dyDescent="0.25">
      <c r="A2053" s="21">
        <v>41044</v>
      </c>
      <c r="B2053" s="23" t="e">
        <v>#N/A</v>
      </c>
    </row>
    <row r="2054" spans="1:2" x14ac:dyDescent="0.25">
      <c r="A2054" s="21">
        <v>41045</v>
      </c>
      <c r="B2054" s="23" t="e">
        <v>#N/A</v>
      </c>
    </row>
    <row r="2055" spans="1:2" x14ac:dyDescent="0.25">
      <c r="A2055" s="21">
        <v>41046</v>
      </c>
      <c r="B2055" s="23" t="e">
        <v>#N/A</v>
      </c>
    </row>
    <row r="2056" spans="1:2" x14ac:dyDescent="0.25">
      <c r="A2056" s="21">
        <v>41047</v>
      </c>
      <c r="B2056" s="23" t="e">
        <v>#N/A</v>
      </c>
    </row>
    <row r="2057" spans="1:2" x14ac:dyDescent="0.25">
      <c r="A2057" s="21">
        <v>41050</v>
      </c>
      <c r="B2057" s="23" t="e">
        <v>#N/A</v>
      </c>
    </row>
    <row r="2058" spans="1:2" x14ac:dyDescent="0.25">
      <c r="A2058" s="21">
        <v>41051</v>
      </c>
      <c r="B2058" s="23" t="e">
        <v>#N/A</v>
      </c>
    </row>
    <row r="2059" spans="1:2" x14ac:dyDescent="0.25">
      <c r="A2059" s="21">
        <v>41052</v>
      </c>
      <c r="B2059" s="23" t="e">
        <v>#N/A</v>
      </c>
    </row>
    <row r="2060" spans="1:2" x14ac:dyDescent="0.25">
      <c r="A2060" s="21">
        <v>41053</v>
      </c>
      <c r="B2060" s="23" t="e">
        <v>#N/A</v>
      </c>
    </row>
    <row r="2061" spans="1:2" x14ac:dyDescent="0.25">
      <c r="A2061" s="21">
        <v>41054</v>
      </c>
      <c r="B2061" s="23" t="e">
        <v>#N/A</v>
      </c>
    </row>
    <row r="2062" spans="1:2" x14ac:dyDescent="0.25">
      <c r="A2062" s="21">
        <v>41058</v>
      </c>
      <c r="B2062" s="23" t="e">
        <v>#N/A</v>
      </c>
    </row>
    <row r="2063" spans="1:2" x14ac:dyDescent="0.25">
      <c r="A2063" s="21">
        <v>41059</v>
      </c>
      <c r="B2063" s="23" t="e">
        <v>#N/A</v>
      </c>
    </row>
    <row r="2064" spans="1:2" x14ac:dyDescent="0.25">
      <c r="A2064" s="21">
        <v>41060</v>
      </c>
      <c r="B2064" s="23" t="e">
        <v>#N/A</v>
      </c>
    </row>
    <row r="2065" spans="1:2" x14ac:dyDescent="0.25">
      <c r="A2065" s="21">
        <v>41061</v>
      </c>
      <c r="B2065" s="23" t="e">
        <v>#N/A</v>
      </c>
    </row>
    <row r="2066" spans="1:2" x14ac:dyDescent="0.25">
      <c r="A2066" s="21">
        <v>41064</v>
      </c>
      <c r="B2066" s="23" t="e">
        <v>#N/A</v>
      </c>
    </row>
    <row r="2067" spans="1:2" x14ac:dyDescent="0.25">
      <c r="A2067" s="21">
        <v>41065</v>
      </c>
      <c r="B2067" s="23" t="e">
        <v>#N/A</v>
      </c>
    </row>
    <row r="2068" spans="1:2" x14ac:dyDescent="0.25">
      <c r="A2068" s="21">
        <v>41066</v>
      </c>
      <c r="B2068" s="23" t="e">
        <v>#N/A</v>
      </c>
    </row>
    <row r="2069" spans="1:2" x14ac:dyDescent="0.25">
      <c r="A2069" s="21">
        <v>41067</v>
      </c>
      <c r="B2069" s="23" t="e">
        <v>#N/A</v>
      </c>
    </row>
    <row r="2070" spans="1:2" x14ac:dyDescent="0.25">
      <c r="A2070" s="21">
        <v>41068</v>
      </c>
      <c r="B2070" s="23" t="e">
        <v>#N/A</v>
      </c>
    </row>
    <row r="2071" spans="1:2" x14ac:dyDescent="0.25">
      <c r="A2071" s="21">
        <v>41071</v>
      </c>
      <c r="B2071" s="23" t="e">
        <v>#N/A</v>
      </c>
    </row>
    <row r="2072" spans="1:2" x14ac:dyDescent="0.25">
      <c r="A2072" s="21">
        <v>41072</v>
      </c>
      <c r="B2072" s="23" t="e">
        <v>#N/A</v>
      </c>
    </row>
    <row r="2073" spans="1:2" x14ac:dyDescent="0.25">
      <c r="A2073" s="21">
        <v>41073</v>
      </c>
      <c r="B2073" s="23" t="e">
        <v>#N/A</v>
      </c>
    </row>
    <row r="2074" spans="1:2" x14ac:dyDescent="0.25">
      <c r="A2074" s="21">
        <v>41074</v>
      </c>
      <c r="B2074" s="23" t="e">
        <v>#N/A</v>
      </c>
    </row>
    <row r="2075" spans="1:2" x14ac:dyDescent="0.25">
      <c r="A2075" s="21">
        <v>41075</v>
      </c>
      <c r="B2075" s="23" t="e">
        <v>#N/A</v>
      </c>
    </row>
    <row r="2076" spans="1:2" x14ac:dyDescent="0.25">
      <c r="A2076" s="21">
        <v>41078</v>
      </c>
      <c r="B2076" s="23" t="e">
        <v>#N/A</v>
      </c>
    </row>
    <row r="2077" spans="1:2" x14ac:dyDescent="0.25">
      <c r="A2077" s="21">
        <v>41079</v>
      </c>
      <c r="B2077" s="23" t="e">
        <v>#N/A</v>
      </c>
    </row>
    <row r="2078" spans="1:2" x14ac:dyDescent="0.25">
      <c r="A2078" s="21">
        <v>41080</v>
      </c>
      <c r="B2078" s="23" t="e">
        <v>#N/A</v>
      </c>
    </row>
    <row r="2079" spans="1:2" x14ac:dyDescent="0.25">
      <c r="A2079" s="21">
        <v>41081</v>
      </c>
      <c r="B2079" s="23" t="e">
        <v>#N/A</v>
      </c>
    </row>
    <row r="2080" spans="1:2" x14ac:dyDescent="0.25">
      <c r="A2080" s="21">
        <v>41082</v>
      </c>
      <c r="B2080" s="23" t="e">
        <v>#N/A</v>
      </c>
    </row>
    <row r="2081" spans="1:2" x14ac:dyDescent="0.25">
      <c r="A2081" s="21">
        <v>41085</v>
      </c>
      <c r="B2081" s="23" t="e">
        <v>#N/A</v>
      </c>
    </row>
    <row r="2082" spans="1:2" x14ac:dyDescent="0.25">
      <c r="A2082" s="21">
        <v>41086</v>
      </c>
      <c r="B2082" s="23" t="e">
        <v>#N/A</v>
      </c>
    </row>
    <row r="2083" spans="1:2" x14ac:dyDescent="0.25">
      <c r="A2083" s="21">
        <v>41087</v>
      </c>
      <c r="B2083" s="23" t="e">
        <v>#N/A</v>
      </c>
    </row>
    <row r="2084" spans="1:2" x14ac:dyDescent="0.25">
      <c r="A2084" s="21">
        <v>41088</v>
      </c>
      <c r="B2084" s="23" t="e">
        <v>#N/A</v>
      </c>
    </row>
    <row r="2085" spans="1:2" x14ac:dyDescent="0.25">
      <c r="A2085" s="21">
        <v>41089</v>
      </c>
      <c r="B2085" s="23" t="e">
        <v>#N/A</v>
      </c>
    </row>
    <row r="2086" spans="1:2" x14ac:dyDescent="0.25">
      <c r="A2086" s="21">
        <v>41092</v>
      </c>
      <c r="B2086" s="23" t="e">
        <v>#N/A</v>
      </c>
    </row>
    <row r="2087" spans="1:2" x14ac:dyDescent="0.25">
      <c r="A2087" s="21">
        <v>41093</v>
      </c>
      <c r="B2087" s="23" t="e">
        <v>#N/A</v>
      </c>
    </row>
    <row r="2088" spans="1:2" x14ac:dyDescent="0.25">
      <c r="A2088" s="21">
        <v>41095</v>
      </c>
      <c r="B2088" s="23" t="e">
        <v>#N/A</v>
      </c>
    </row>
    <row r="2089" spans="1:2" x14ac:dyDescent="0.25">
      <c r="A2089" s="21">
        <v>41096</v>
      </c>
      <c r="B2089" s="23" t="e">
        <v>#N/A</v>
      </c>
    </row>
    <row r="2090" spans="1:2" x14ac:dyDescent="0.25">
      <c r="A2090" s="21">
        <v>41099</v>
      </c>
      <c r="B2090" s="23" t="e">
        <v>#N/A</v>
      </c>
    </row>
    <row r="2091" spans="1:2" x14ac:dyDescent="0.25">
      <c r="A2091" s="21">
        <v>41100</v>
      </c>
      <c r="B2091" s="23" t="e">
        <v>#N/A</v>
      </c>
    </row>
    <row r="2092" spans="1:2" x14ac:dyDescent="0.25">
      <c r="A2092" s="21">
        <v>41101</v>
      </c>
      <c r="B2092" s="23" t="e">
        <v>#N/A</v>
      </c>
    </row>
    <row r="2093" spans="1:2" x14ac:dyDescent="0.25">
      <c r="A2093" s="21">
        <v>41102</v>
      </c>
      <c r="B2093" s="23" t="e">
        <v>#N/A</v>
      </c>
    </row>
    <row r="2094" spans="1:2" x14ac:dyDescent="0.25">
      <c r="A2094" s="21">
        <v>41103</v>
      </c>
      <c r="B2094" s="23" t="e">
        <v>#N/A</v>
      </c>
    </row>
    <row r="2095" spans="1:2" x14ac:dyDescent="0.25">
      <c r="A2095" s="21">
        <v>41106</v>
      </c>
      <c r="B2095" s="23" t="e">
        <v>#N/A</v>
      </c>
    </row>
    <row r="2096" spans="1:2" x14ac:dyDescent="0.25">
      <c r="A2096" s="21">
        <v>41107</v>
      </c>
      <c r="B2096" s="23" t="e">
        <v>#N/A</v>
      </c>
    </row>
    <row r="2097" spans="1:2" x14ac:dyDescent="0.25">
      <c r="A2097" s="21">
        <v>41108</v>
      </c>
      <c r="B2097" s="23" t="e">
        <v>#N/A</v>
      </c>
    </row>
    <row r="2098" spans="1:2" x14ac:dyDescent="0.25">
      <c r="A2098" s="21">
        <v>41109</v>
      </c>
      <c r="B2098" s="23" t="e">
        <v>#N/A</v>
      </c>
    </row>
    <row r="2099" spans="1:2" x14ac:dyDescent="0.25">
      <c r="A2099" s="21">
        <v>41110</v>
      </c>
      <c r="B2099" s="23" t="e">
        <v>#N/A</v>
      </c>
    </row>
    <row r="2100" spans="1:2" x14ac:dyDescent="0.25">
      <c r="A2100" s="21">
        <v>41113</v>
      </c>
      <c r="B2100" s="23" t="e">
        <v>#N/A</v>
      </c>
    </row>
    <row r="2101" spans="1:2" x14ac:dyDescent="0.25">
      <c r="A2101" s="21">
        <v>41114</v>
      </c>
      <c r="B2101" s="23" t="e">
        <v>#N/A</v>
      </c>
    </row>
    <row r="2102" spans="1:2" x14ac:dyDescent="0.25">
      <c r="A2102" s="21">
        <v>41115</v>
      </c>
      <c r="B2102" s="23" t="e">
        <v>#N/A</v>
      </c>
    </row>
    <row r="2103" spans="1:2" x14ac:dyDescent="0.25">
      <c r="A2103" s="21">
        <v>41116</v>
      </c>
      <c r="B2103" s="23" t="e">
        <v>#N/A</v>
      </c>
    </row>
    <row r="2104" spans="1:2" x14ac:dyDescent="0.25">
      <c r="A2104" s="21">
        <v>41117</v>
      </c>
      <c r="B2104" s="23" t="e">
        <v>#N/A</v>
      </c>
    </row>
    <row r="2105" spans="1:2" x14ac:dyDescent="0.25">
      <c r="A2105" s="21">
        <v>41120</v>
      </c>
      <c r="B2105" s="23" t="e">
        <v>#N/A</v>
      </c>
    </row>
    <row r="2106" spans="1:2" x14ac:dyDescent="0.25">
      <c r="A2106" s="21">
        <v>41121</v>
      </c>
      <c r="B2106" s="23" t="e">
        <v>#N/A</v>
      </c>
    </row>
    <row r="2107" spans="1:2" x14ac:dyDescent="0.25">
      <c r="A2107" s="21">
        <v>41122</v>
      </c>
      <c r="B2107" s="23" t="e">
        <v>#N/A</v>
      </c>
    </row>
    <row r="2108" spans="1:2" x14ac:dyDescent="0.25">
      <c r="A2108" s="21">
        <v>41123</v>
      </c>
      <c r="B2108" s="23" t="e">
        <v>#N/A</v>
      </c>
    </row>
    <row r="2109" spans="1:2" x14ac:dyDescent="0.25">
      <c r="A2109" s="21">
        <v>41124</v>
      </c>
      <c r="B2109" s="23" t="e">
        <v>#N/A</v>
      </c>
    </row>
    <row r="2110" spans="1:2" x14ac:dyDescent="0.25">
      <c r="A2110" s="21">
        <v>41127</v>
      </c>
      <c r="B2110" s="23" t="e">
        <v>#N/A</v>
      </c>
    </row>
    <row r="2111" spans="1:2" x14ac:dyDescent="0.25">
      <c r="A2111" s="21">
        <v>41128</v>
      </c>
      <c r="B2111" s="23" t="e">
        <v>#N/A</v>
      </c>
    </row>
    <row r="2112" spans="1:2" x14ac:dyDescent="0.25">
      <c r="A2112" s="21">
        <v>41129</v>
      </c>
      <c r="B2112" s="23" t="e">
        <v>#N/A</v>
      </c>
    </row>
    <row r="2113" spans="1:2" x14ac:dyDescent="0.25">
      <c r="A2113" s="21">
        <v>41130</v>
      </c>
      <c r="B2113" s="23" t="e">
        <v>#N/A</v>
      </c>
    </row>
    <row r="2114" spans="1:2" x14ac:dyDescent="0.25">
      <c r="A2114" s="21">
        <v>41131</v>
      </c>
      <c r="B2114" s="23" t="e">
        <v>#N/A</v>
      </c>
    </row>
    <row r="2115" spans="1:2" x14ac:dyDescent="0.25">
      <c r="A2115" s="21">
        <v>41134</v>
      </c>
      <c r="B2115" s="23" t="e">
        <v>#N/A</v>
      </c>
    </row>
    <row r="2116" spans="1:2" x14ac:dyDescent="0.25">
      <c r="A2116" s="21">
        <v>41135</v>
      </c>
      <c r="B2116" s="23" t="e">
        <v>#N/A</v>
      </c>
    </row>
    <row r="2117" spans="1:2" x14ac:dyDescent="0.25">
      <c r="A2117" s="21">
        <v>41136</v>
      </c>
      <c r="B2117" s="23" t="e">
        <v>#N/A</v>
      </c>
    </row>
    <row r="2118" spans="1:2" x14ac:dyDescent="0.25">
      <c r="A2118" s="21">
        <v>41137</v>
      </c>
      <c r="B2118" s="23" t="e">
        <v>#N/A</v>
      </c>
    </row>
    <row r="2119" spans="1:2" x14ac:dyDescent="0.25">
      <c r="A2119" s="21">
        <v>41138</v>
      </c>
      <c r="B2119" s="23" t="e">
        <v>#N/A</v>
      </c>
    </row>
    <row r="2120" spans="1:2" x14ac:dyDescent="0.25">
      <c r="A2120" s="21">
        <v>41141</v>
      </c>
      <c r="B2120" s="23" t="e">
        <v>#N/A</v>
      </c>
    </row>
    <row r="2121" spans="1:2" x14ac:dyDescent="0.25">
      <c r="A2121" s="21">
        <v>41142</v>
      </c>
      <c r="B2121" s="23" t="e">
        <v>#N/A</v>
      </c>
    </row>
    <row r="2122" spans="1:2" x14ac:dyDescent="0.25">
      <c r="A2122" s="21">
        <v>41143</v>
      </c>
      <c r="B2122" s="23" t="e">
        <v>#N/A</v>
      </c>
    </row>
    <row r="2123" spans="1:2" x14ac:dyDescent="0.25">
      <c r="A2123" s="21">
        <v>41144</v>
      </c>
      <c r="B2123" s="23" t="e">
        <v>#N/A</v>
      </c>
    </row>
    <row r="2124" spans="1:2" x14ac:dyDescent="0.25">
      <c r="A2124" s="21">
        <v>41145</v>
      </c>
      <c r="B2124" s="23" t="e">
        <v>#N/A</v>
      </c>
    </row>
    <row r="2125" spans="1:2" x14ac:dyDescent="0.25">
      <c r="A2125" s="21">
        <v>41148</v>
      </c>
      <c r="B2125" s="23" t="e">
        <v>#N/A</v>
      </c>
    </row>
    <row r="2126" spans="1:2" x14ac:dyDescent="0.25">
      <c r="A2126" s="21">
        <v>41149</v>
      </c>
      <c r="B2126" s="23" t="e">
        <v>#N/A</v>
      </c>
    </row>
    <row r="2127" spans="1:2" x14ac:dyDescent="0.25">
      <c r="A2127" s="21">
        <v>41150</v>
      </c>
      <c r="B2127" s="23" t="e">
        <v>#N/A</v>
      </c>
    </row>
    <row r="2128" spans="1:2" x14ac:dyDescent="0.25">
      <c r="A2128" s="21">
        <v>41151</v>
      </c>
      <c r="B2128" s="23" t="e">
        <v>#N/A</v>
      </c>
    </row>
    <row r="2129" spans="1:2" x14ac:dyDescent="0.25">
      <c r="A2129" s="21">
        <v>41152</v>
      </c>
      <c r="B2129" s="23" t="e">
        <v>#N/A</v>
      </c>
    </row>
    <row r="2130" spans="1:2" x14ac:dyDescent="0.25">
      <c r="A2130" s="21">
        <v>41156</v>
      </c>
      <c r="B2130" s="23" t="e">
        <v>#N/A</v>
      </c>
    </row>
    <row r="2131" spans="1:2" x14ac:dyDescent="0.25">
      <c r="A2131" s="21">
        <v>41157</v>
      </c>
      <c r="B2131" s="23" t="e">
        <v>#N/A</v>
      </c>
    </row>
    <row r="2132" spans="1:2" x14ac:dyDescent="0.25">
      <c r="A2132" s="21">
        <v>41158</v>
      </c>
      <c r="B2132" s="23" t="e">
        <v>#N/A</v>
      </c>
    </row>
    <row r="2133" spans="1:2" x14ac:dyDescent="0.25">
      <c r="A2133" s="21">
        <v>41159</v>
      </c>
      <c r="B2133" s="23" t="e">
        <v>#N/A</v>
      </c>
    </row>
    <row r="2134" spans="1:2" x14ac:dyDescent="0.25">
      <c r="A2134" s="21">
        <v>41162</v>
      </c>
      <c r="B2134" s="23" t="e">
        <v>#N/A</v>
      </c>
    </row>
    <row r="2135" spans="1:2" x14ac:dyDescent="0.25">
      <c r="A2135" s="21">
        <v>41163</v>
      </c>
      <c r="B2135" s="23" t="e">
        <v>#N/A</v>
      </c>
    </row>
    <row r="2136" spans="1:2" x14ac:dyDescent="0.25">
      <c r="A2136" s="21">
        <v>41164</v>
      </c>
      <c r="B2136" s="23" t="e">
        <v>#N/A</v>
      </c>
    </row>
    <row r="2137" spans="1:2" x14ac:dyDescent="0.25">
      <c r="A2137" s="21">
        <v>41165</v>
      </c>
      <c r="B2137" s="23" t="e">
        <v>#N/A</v>
      </c>
    </row>
    <row r="2138" spans="1:2" x14ac:dyDescent="0.25">
      <c r="A2138" s="21">
        <v>41166</v>
      </c>
      <c r="B2138" s="23" t="e">
        <v>#N/A</v>
      </c>
    </row>
    <row r="2139" spans="1:2" x14ac:dyDescent="0.25">
      <c r="A2139" s="21">
        <v>41169</v>
      </c>
      <c r="B2139" s="23" t="e">
        <v>#N/A</v>
      </c>
    </row>
    <row r="2140" spans="1:2" x14ac:dyDescent="0.25">
      <c r="A2140" s="21">
        <v>41170</v>
      </c>
      <c r="B2140" s="23" t="e">
        <v>#N/A</v>
      </c>
    </row>
    <row r="2141" spans="1:2" x14ac:dyDescent="0.25">
      <c r="A2141" s="21">
        <v>41171</v>
      </c>
      <c r="B2141" s="23" t="e">
        <v>#N/A</v>
      </c>
    </row>
    <row r="2142" spans="1:2" x14ac:dyDescent="0.25">
      <c r="A2142" s="21">
        <v>41172</v>
      </c>
      <c r="B2142" s="23" t="e">
        <v>#N/A</v>
      </c>
    </row>
    <row r="2143" spans="1:2" x14ac:dyDescent="0.25">
      <c r="A2143" s="21">
        <v>41173</v>
      </c>
      <c r="B2143" s="23" t="e">
        <v>#N/A</v>
      </c>
    </row>
    <row r="2144" spans="1:2" x14ac:dyDescent="0.25">
      <c r="A2144" s="21">
        <v>41176</v>
      </c>
      <c r="B2144" s="23" t="e">
        <v>#N/A</v>
      </c>
    </row>
    <row r="2145" spans="1:2" x14ac:dyDescent="0.25">
      <c r="A2145" s="21">
        <v>41177</v>
      </c>
      <c r="B2145" s="23" t="e">
        <v>#N/A</v>
      </c>
    </row>
    <row r="2146" spans="1:2" x14ac:dyDescent="0.25">
      <c r="A2146" s="21">
        <v>41178</v>
      </c>
      <c r="B2146" s="23" t="e">
        <v>#N/A</v>
      </c>
    </row>
    <row r="2147" spans="1:2" x14ac:dyDescent="0.25">
      <c r="A2147" s="21">
        <v>41179</v>
      </c>
      <c r="B2147" s="23" t="e">
        <v>#N/A</v>
      </c>
    </row>
    <row r="2148" spans="1:2" x14ac:dyDescent="0.25">
      <c r="A2148" s="21">
        <v>41180</v>
      </c>
      <c r="B2148" s="23" t="e">
        <v>#N/A</v>
      </c>
    </row>
    <row r="2149" spans="1:2" x14ac:dyDescent="0.25">
      <c r="A2149" s="21">
        <v>41183</v>
      </c>
      <c r="B2149" s="23" t="e">
        <v>#N/A</v>
      </c>
    </row>
    <row r="2150" spans="1:2" x14ac:dyDescent="0.25">
      <c r="A2150" s="21">
        <v>41184</v>
      </c>
      <c r="B2150" s="23" t="e">
        <v>#N/A</v>
      </c>
    </row>
    <row r="2151" spans="1:2" x14ac:dyDescent="0.25">
      <c r="A2151" s="21">
        <v>41185</v>
      </c>
      <c r="B2151" s="23" t="e">
        <v>#N/A</v>
      </c>
    </row>
    <row r="2152" spans="1:2" x14ac:dyDescent="0.25">
      <c r="A2152" s="21">
        <v>41186</v>
      </c>
      <c r="B2152" s="23" t="e">
        <v>#N/A</v>
      </c>
    </row>
    <row r="2153" spans="1:2" x14ac:dyDescent="0.25">
      <c r="A2153" s="21">
        <v>41187</v>
      </c>
      <c r="B2153" s="23" t="e">
        <v>#N/A</v>
      </c>
    </row>
    <row r="2154" spans="1:2" x14ac:dyDescent="0.25">
      <c r="A2154" s="21">
        <v>41190</v>
      </c>
      <c r="B2154" s="23" t="e">
        <v>#N/A</v>
      </c>
    </row>
    <row r="2155" spans="1:2" x14ac:dyDescent="0.25">
      <c r="A2155" s="21">
        <v>41191</v>
      </c>
      <c r="B2155" s="23" t="e">
        <v>#N/A</v>
      </c>
    </row>
    <row r="2156" spans="1:2" x14ac:dyDescent="0.25">
      <c r="A2156" s="21">
        <v>41192</v>
      </c>
      <c r="B2156" s="23" t="e">
        <v>#N/A</v>
      </c>
    </row>
    <row r="2157" spans="1:2" x14ac:dyDescent="0.25">
      <c r="A2157" s="21">
        <v>41193</v>
      </c>
      <c r="B2157" s="23" t="e">
        <v>#N/A</v>
      </c>
    </row>
    <row r="2158" spans="1:2" x14ac:dyDescent="0.25">
      <c r="A2158" s="21">
        <v>41194</v>
      </c>
      <c r="B2158" s="23" t="e">
        <v>#N/A</v>
      </c>
    </row>
    <row r="2159" spans="1:2" x14ac:dyDescent="0.25">
      <c r="A2159" s="21">
        <v>41197</v>
      </c>
      <c r="B2159" s="23" t="e">
        <v>#N/A</v>
      </c>
    </row>
    <row r="2160" spans="1:2" x14ac:dyDescent="0.25">
      <c r="A2160" s="21">
        <v>41198</v>
      </c>
      <c r="B2160" s="23" t="e">
        <v>#N/A</v>
      </c>
    </row>
    <row r="2161" spans="1:2" x14ac:dyDescent="0.25">
      <c r="A2161" s="21">
        <v>41199</v>
      </c>
      <c r="B2161" s="23" t="e">
        <v>#N/A</v>
      </c>
    </row>
    <row r="2162" spans="1:2" x14ac:dyDescent="0.25">
      <c r="A2162" s="21">
        <v>41200</v>
      </c>
      <c r="B2162" s="23" t="e">
        <v>#N/A</v>
      </c>
    </row>
    <row r="2163" spans="1:2" x14ac:dyDescent="0.25">
      <c r="A2163" s="21">
        <v>41201</v>
      </c>
      <c r="B2163" s="23" t="e">
        <v>#N/A</v>
      </c>
    </row>
    <row r="2164" spans="1:2" x14ac:dyDescent="0.25">
      <c r="A2164" s="21">
        <v>41204</v>
      </c>
      <c r="B2164" s="23" t="e">
        <v>#N/A</v>
      </c>
    </row>
    <row r="2165" spans="1:2" x14ac:dyDescent="0.25">
      <c r="A2165" s="21">
        <v>41205</v>
      </c>
      <c r="B2165" s="23" t="e">
        <v>#N/A</v>
      </c>
    </row>
    <row r="2166" spans="1:2" x14ac:dyDescent="0.25">
      <c r="A2166" s="21">
        <v>41206</v>
      </c>
      <c r="B2166" s="23" t="e">
        <v>#N/A</v>
      </c>
    </row>
    <row r="2167" spans="1:2" x14ac:dyDescent="0.25">
      <c r="A2167" s="21">
        <v>41207</v>
      </c>
      <c r="B2167" s="23" t="e">
        <v>#N/A</v>
      </c>
    </row>
    <row r="2168" spans="1:2" x14ac:dyDescent="0.25">
      <c r="A2168" s="21">
        <v>41208</v>
      </c>
      <c r="B2168" s="23" t="e">
        <v>#N/A</v>
      </c>
    </row>
    <row r="2169" spans="1:2" x14ac:dyDescent="0.25">
      <c r="A2169" s="21">
        <v>41213</v>
      </c>
      <c r="B2169" s="23" t="e">
        <v>#N/A</v>
      </c>
    </row>
    <row r="2170" spans="1:2" x14ac:dyDescent="0.25">
      <c r="A2170" s="21">
        <v>41214</v>
      </c>
      <c r="B2170" s="23" t="e">
        <v>#N/A</v>
      </c>
    </row>
    <row r="2171" spans="1:2" x14ac:dyDescent="0.25">
      <c r="A2171" s="21">
        <v>41215</v>
      </c>
      <c r="B2171" s="23" t="e">
        <v>#N/A</v>
      </c>
    </row>
    <row r="2172" spans="1:2" x14ac:dyDescent="0.25">
      <c r="A2172" s="21">
        <v>41218</v>
      </c>
      <c r="B2172" s="23" t="e">
        <v>#N/A</v>
      </c>
    </row>
    <row r="2173" spans="1:2" x14ac:dyDescent="0.25">
      <c r="A2173" s="21">
        <v>41219</v>
      </c>
      <c r="B2173" s="23" t="e">
        <v>#N/A</v>
      </c>
    </row>
    <row r="2174" spans="1:2" x14ac:dyDescent="0.25">
      <c r="A2174" s="21">
        <v>41220</v>
      </c>
      <c r="B2174" s="23" t="e">
        <v>#N/A</v>
      </c>
    </row>
    <row r="2175" spans="1:2" x14ac:dyDescent="0.25">
      <c r="A2175" s="21">
        <v>41221</v>
      </c>
      <c r="B2175" s="23" t="e">
        <v>#N/A</v>
      </c>
    </row>
    <row r="2176" spans="1:2" x14ac:dyDescent="0.25">
      <c r="A2176" s="21">
        <v>41222</v>
      </c>
      <c r="B2176" s="23" t="e">
        <v>#N/A</v>
      </c>
    </row>
    <row r="2177" spans="1:2" x14ac:dyDescent="0.25">
      <c r="A2177" s="21">
        <v>41225</v>
      </c>
      <c r="B2177" s="23" t="e">
        <v>#N/A</v>
      </c>
    </row>
    <row r="2178" spans="1:2" x14ac:dyDescent="0.25">
      <c r="A2178" s="21">
        <v>41226</v>
      </c>
      <c r="B2178" s="23" t="e">
        <v>#N/A</v>
      </c>
    </row>
    <row r="2179" spans="1:2" x14ac:dyDescent="0.25">
      <c r="A2179" s="21">
        <v>41227</v>
      </c>
      <c r="B2179" s="23" t="e">
        <v>#N/A</v>
      </c>
    </row>
    <row r="2180" spans="1:2" x14ac:dyDescent="0.25">
      <c r="A2180" s="21">
        <v>41228</v>
      </c>
      <c r="B2180" s="23" t="e">
        <v>#N/A</v>
      </c>
    </row>
    <row r="2181" spans="1:2" x14ac:dyDescent="0.25">
      <c r="A2181" s="21">
        <v>41229</v>
      </c>
      <c r="B2181" s="23" t="e">
        <v>#N/A</v>
      </c>
    </row>
    <row r="2182" spans="1:2" x14ac:dyDescent="0.25">
      <c r="A2182" s="21">
        <v>41232</v>
      </c>
      <c r="B2182" s="23" t="e">
        <v>#N/A</v>
      </c>
    </row>
    <row r="2183" spans="1:2" x14ac:dyDescent="0.25">
      <c r="A2183" s="21">
        <v>41233</v>
      </c>
      <c r="B2183" s="23" t="e">
        <v>#N/A</v>
      </c>
    </row>
    <row r="2184" spans="1:2" x14ac:dyDescent="0.25">
      <c r="A2184" s="21">
        <v>41234</v>
      </c>
      <c r="B2184" s="23" t="e">
        <v>#N/A</v>
      </c>
    </row>
    <row r="2185" spans="1:2" x14ac:dyDescent="0.25">
      <c r="A2185" s="21">
        <v>41236</v>
      </c>
      <c r="B2185" s="23" t="e">
        <v>#N/A</v>
      </c>
    </row>
    <row r="2186" spans="1:2" x14ac:dyDescent="0.25">
      <c r="A2186" s="21">
        <v>41239</v>
      </c>
      <c r="B2186" s="23" t="e">
        <v>#N/A</v>
      </c>
    </row>
    <row r="2187" spans="1:2" x14ac:dyDescent="0.25">
      <c r="A2187" s="21">
        <v>41240</v>
      </c>
      <c r="B2187" s="23" t="e">
        <v>#N/A</v>
      </c>
    </row>
    <row r="2188" spans="1:2" x14ac:dyDescent="0.25">
      <c r="A2188" s="21">
        <v>41241</v>
      </c>
      <c r="B2188" s="23" t="e">
        <v>#N/A</v>
      </c>
    </row>
    <row r="2189" spans="1:2" x14ac:dyDescent="0.25">
      <c r="A2189" s="21">
        <v>41242</v>
      </c>
      <c r="B2189" s="23" t="e">
        <v>#N/A</v>
      </c>
    </row>
    <row r="2190" spans="1:2" x14ac:dyDescent="0.25">
      <c r="A2190" s="21">
        <v>41243</v>
      </c>
      <c r="B2190" s="23" t="e">
        <v>#N/A</v>
      </c>
    </row>
    <row r="2191" spans="1:2" x14ac:dyDescent="0.25">
      <c r="A2191" s="21">
        <v>41246</v>
      </c>
      <c r="B2191" s="23" t="e">
        <v>#N/A</v>
      </c>
    </row>
    <row r="2192" spans="1:2" x14ac:dyDescent="0.25">
      <c r="A2192" s="21">
        <v>41247</v>
      </c>
      <c r="B2192" s="23" t="e">
        <v>#N/A</v>
      </c>
    </row>
    <row r="2193" spans="1:2" x14ac:dyDescent="0.25">
      <c r="A2193" s="21">
        <v>41248</v>
      </c>
      <c r="B2193" s="23" t="e">
        <v>#N/A</v>
      </c>
    </row>
    <row r="2194" spans="1:2" x14ac:dyDescent="0.25">
      <c r="A2194" s="21">
        <v>41249</v>
      </c>
      <c r="B2194" s="23" t="e">
        <v>#N/A</v>
      </c>
    </row>
    <row r="2195" spans="1:2" x14ac:dyDescent="0.25">
      <c r="A2195" s="21">
        <v>41250</v>
      </c>
      <c r="B2195" s="23" t="e">
        <v>#N/A</v>
      </c>
    </row>
    <row r="2196" spans="1:2" x14ac:dyDescent="0.25">
      <c r="A2196" s="21">
        <v>41253</v>
      </c>
      <c r="B2196" s="23" t="e">
        <v>#N/A</v>
      </c>
    </row>
    <row r="2197" spans="1:2" x14ac:dyDescent="0.25">
      <c r="A2197" s="21">
        <v>41254</v>
      </c>
      <c r="B2197" s="23" t="e">
        <v>#N/A</v>
      </c>
    </row>
    <row r="2198" spans="1:2" x14ac:dyDescent="0.25">
      <c r="A2198" s="21">
        <v>41255</v>
      </c>
      <c r="B2198" s="23" t="e">
        <v>#N/A</v>
      </c>
    </row>
    <row r="2199" spans="1:2" x14ac:dyDescent="0.25">
      <c r="A2199" s="21">
        <v>41256</v>
      </c>
      <c r="B2199" s="23" t="e">
        <v>#N/A</v>
      </c>
    </row>
    <row r="2200" spans="1:2" x14ac:dyDescent="0.25">
      <c r="A2200" s="21">
        <v>41257</v>
      </c>
      <c r="B2200" s="23" t="e">
        <v>#N/A</v>
      </c>
    </row>
    <row r="2201" spans="1:2" x14ac:dyDescent="0.25">
      <c r="A2201" s="21">
        <v>41260</v>
      </c>
      <c r="B2201" s="23" t="e">
        <v>#N/A</v>
      </c>
    </row>
    <row r="2202" spans="1:2" x14ac:dyDescent="0.25">
      <c r="A2202" s="21">
        <v>41261</v>
      </c>
      <c r="B2202" s="23" t="e">
        <v>#N/A</v>
      </c>
    </row>
    <row r="2203" spans="1:2" x14ac:dyDescent="0.25">
      <c r="A2203" s="21">
        <v>41262</v>
      </c>
      <c r="B2203" s="23" t="e">
        <v>#N/A</v>
      </c>
    </row>
    <row r="2204" spans="1:2" x14ac:dyDescent="0.25">
      <c r="A2204" s="21">
        <v>41263</v>
      </c>
      <c r="B2204" s="23" t="e">
        <v>#N/A</v>
      </c>
    </row>
    <row r="2205" spans="1:2" x14ac:dyDescent="0.25">
      <c r="A2205" s="21">
        <v>41264</v>
      </c>
      <c r="B2205" s="23" t="e">
        <v>#N/A</v>
      </c>
    </row>
    <row r="2206" spans="1:2" x14ac:dyDescent="0.25">
      <c r="A2206" s="21">
        <v>41267</v>
      </c>
      <c r="B2206" s="23" t="e">
        <v>#N/A</v>
      </c>
    </row>
    <row r="2207" spans="1:2" x14ac:dyDescent="0.25">
      <c r="A2207" s="21">
        <v>41269</v>
      </c>
      <c r="B2207" s="23" t="e">
        <v>#N/A</v>
      </c>
    </row>
    <row r="2208" spans="1:2" x14ac:dyDescent="0.25">
      <c r="A2208" s="21">
        <v>41270</v>
      </c>
      <c r="B2208" s="23" t="e">
        <v>#N/A</v>
      </c>
    </row>
    <row r="2209" spans="1:2" x14ac:dyDescent="0.25">
      <c r="A2209" s="21">
        <v>41271</v>
      </c>
      <c r="B2209" s="23" t="e">
        <v>#N/A</v>
      </c>
    </row>
    <row r="2210" spans="1:2" x14ac:dyDescent="0.25">
      <c r="A2210" s="21">
        <v>41274</v>
      </c>
      <c r="B2210" s="23" t="e">
        <v>#N/A</v>
      </c>
    </row>
    <row r="2211" spans="1:2" x14ac:dyDescent="0.25">
      <c r="A2211" s="21">
        <v>41276</v>
      </c>
      <c r="B2211" s="23" t="e">
        <v>#N/A</v>
      </c>
    </row>
    <row r="2212" spans="1:2" x14ac:dyDescent="0.25">
      <c r="A2212" s="21">
        <v>41277</v>
      </c>
      <c r="B2212" s="23" t="e">
        <v>#N/A</v>
      </c>
    </row>
    <row r="2213" spans="1:2" x14ac:dyDescent="0.25">
      <c r="A2213" s="21">
        <v>41278</v>
      </c>
      <c r="B2213" s="23" t="e">
        <v>#N/A</v>
      </c>
    </row>
    <row r="2214" spans="1:2" x14ac:dyDescent="0.25">
      <c r="A2214" s="21">
        <v>41281</v>
      </c>
      <c r="B2214" s="23" t="e">
        <v>#N/A</v>
      </c>
    </row>
    <row r="2215" spans="1:2" x14ac:dyDescent="0.25">
      <c r="A2215" s="21">
        <v>41282</v>
      </c>
      <c r="B2215" s="23" t="e">
        <v>#N/A</v>
      </c>
    </row>
    <row r="2216" spans="1:2" x14ac:dyDescent="0.25">
      <c r="A2216" s="21">
        <v>41283</v>
      </c>
      <c r="B2216" s="23" t="e">
        <v>#N/A</v>
      </c>
    </row>
    <row r="2217" spans="1:2" x14ac:dyDescent="0.25">
      <c r="A2217" s="21">
        <v>41284</v>
      </c>
      <c r="B2217" s="23" t="e">
        <v>#N/A</v>
      </c>
    </row>
    <row r="2218" spans="1:2" x14ac:dyDescent="0.25">
      <c r="A2218" s="21">
        <v>41285</v>
      </c>
      <c r="B2218" s="23" t="e">
        <v>#N/A</v>
      </c>
    </row>
    <row r="2219" spans="1:2" x14ac:dyDescent="0.25">
      <c r="A2219" s="21">
        <v>41288</v>
      </c>
      <c r="B2219" s="23" t="e">
        <v>#N/A</v>
      </c>
    </row>
    <row r="2220" spans="1:2" x14ac:dyDescent="0.25">
      <c r="A2220" s="21">
        <v>41289</v>
      </c>
      <c r="B2220" s="23" t="e">
        <v>#N/A</v>
      </c>
    </row>
    <row r="2221" spans="1:2" x14ac:dyDescent="0.25">
      <c r="A2221" s="21">
        <v>41290</v>
      </c>
      <c r="B2221" s="23" t="e">
        <v>#N/A</v>
      </c>
    </row>
    <row r="2222" spans="1:2" x14ac:dyDescent="0.25">
      <c r="A2222" s="21">
        <v>41291</v>
      </c>
      <c r="B2222" s="23" t="e">
        <v>#N/A</v>
      </c>
    </row>
    <row r="2223" spans="1:2" x14ac:dyDescent="0.25">
      <c r="A2223" s="21">
        <v>41292</v>
      </c>
      <c r="B2223" s="23" t="e">
        <v>#N/A</v>
      </c>
    </row>
    <row r="2224" spans="1:2" x14ac:dyDescent="0.25">
      <c r="A2224" s="21">
        <v>41296</v>
      </c>
      <c r="B2224" s="23" t="e">
        <v>#N/A</v>
      </c>
    </row>
    <row r="2225" spans="1:2" x14ac:dyDescent="0.25">
      <c r="A2225" s="21">
        <v>41297</v>
      </c>
      <c r="B2225" s="23" t="e">
        <v>#N/A</v>
      </c>
    </row>
    <row r="2226" spans="1:2" x14ac:dyDescent="0.25">
      <c r="A2226" s="21">
        <v>41298</v>
      </c>
      <c r="B2226" s="23" t="e">
        <v>#N/A</v>
      </c>
    </row>
    <row r="2227" spans="1:2" x14ac:dyDescent="0.25">
      <c r="A2227" s="21">
        <v>41299</v>
      </c>
      <c r="B2227" s="23" t="e">
        <v>#N/A</v>
      </c>
    </row>
    <row r="2228" spans="1:2" x14ac:dyDescent="0.25">
      <c r="A2228" s="21">
        <v>41302</v>
      </c>
      <c r="B2228" s="23" t="e">
        <v>#N/A</v>
      </c>
    </row>
    <row r="2229" spans="1:2" x14ac:dyDescent="0.25">
      <c r="A2229" s="21">
        <v>41303</v>
      </c>
      <c r="B2229" s="23" t="e">
        <v>#N/A</v>
      </c>
    </row>
    <row r="2230" spans="1:2" x14ac:dyDescent="0.25">
      <c r="A2230" s="21">
        <v>41304</v>
      </c>
      <c r="B2230" s="23" t="e">
        <v>#N/A</v>
      </c>
    </row>
    <row r="2231" spans="1:2" x14ac:dyDescent="0.25">
      <c r="A2231" s="21">
        <v>41305</v>
      </c>
      <c r="B2231" s="23" t="e">
        <v>#N/A</v>
      </c>
    </row>
    <row r="2232" spans="1:2" x14ac:dyDescent="0.25">
      <c r="A2232" s="21">
        <v>41306</v>
      </c>
      <c r="B2232" s="23" t="e">
        <v>#N/A</v>
      </c>
    </row>
    <row r="2233" spans="1:2" x14ac:dyDescent="0.25">
      <c r="A2233" s="21">
        <v>41309</v>
      </c>
      <c r="B2233" s="23" t="e">
        <v>#N/A</v>
      </c>
    </row>
    <row r="2234" spans="1:2" x14ac:dyDescent="0.25">
      <c r="A2234" s="21">
        <v>41310</v>
      </c>
      <c r="B2234" s="23" t="e">
        <v>#N/A</v>
      </c>
    </row>
    <row r="2235" spans="1:2" x14ac:dyDescent="0.25">
      <c r="A2235" s="21">
        <v>41311</v>
      </c>
      <c r="B2235" s="23" t="e">
        <v>#N/A</v>
      </c>
    </row>
    <row r="2236" spans="1:2" x14ac:dyDescent="0.25">
      <c r="A2236" s="21">
        <v>41312</v>
      </c>
      <c r="B2236" s="23" t="e">
        <v>#N/A</v>
      </c>
    </row>
    <row r="2237" spans="1:2" x14ac:dyDescent="0.25">
      <c r="A2237" s="21">
        <v>41313</v>
      </c>
      <c r="B2237" s="23" t="e">
        <v>#N/A</v>
      </c>
    </row>
    <row r="2238" spans="1:2" x14ac:dyDescent="0.25">
      <c r="A2238" s="21">
        <v>41316</v>
      </c>
      <c r="B2238" s="23" t="e">
        <v>#N/A</v>
      </c>
    </row>
    <row r="2239" spans="1:2" x14ac:dyDescent="0.25">
      <c r="A2239" s="21">
        <v>41317</v>
      </c>
      <c r="B2239" s="23" t="e">
        <v>#N/A</v>
      </c>
    </row>
    <row r="2240" spans="1:2" x14ac:dyDescent="0.25">
      <c r="A2240" s="21">
        <v>41318</v>
      </c>
      <c r="B2240" s="23" t="e">
        <v>#N/A</v>
      </c>
    </row>
    <row r="2241" spans="1:2" x14ac:dyDescent="0.25">
      <c r="A2241" s="21">
        <v>41319</v>
      </c>
      <c r="B2241" s="23" t="e">
        <v>#N/A</v>
      </c>
    </row>
    <row r="2242" spans="1:2" x14ac:dyDescent="0.25">
      <c r="A2242" s="21">
        <v>41320</v>
      </c>
      <c r="B2242" s="23" t="e">
        <v>#N/A</v>
      </c>
    </row>
    <row r="2243" spans="1:2" x14ac:dyDescent="0.25">
      <c r="A2243" s="21">
        <v>41324</v>
      </c>
      <c r="B2243" s="23" t="e">
        <v>#N/A</v>
      </c>
    </row>
    <row r="2244" spans="1:2" x14ac:dyDescent="0.25">
      <c r="A2244" s="21">
        <v>41325</v>
      </c>
      <c r="B2244" s="23" t="e">
        <v>#N/A</v>
      </c>
    </row>
    <row r="2245" spans="1:2" x14ac:dyDescent="0.25">
      <c r="A2245" s="21">
        <v>41326</v>
      </c>
      <c r="B2245" s="23" t="e">
        <v>#N/A</v>
      </c>
    </row>
    <row r="2246" spans="1:2" x14ac:dyDescent="0.25">
      <c r="A2246" s="21">
        <v>41327</v>
      </c>
      <c r="B2246" s="23" t="e">
        <v>#N/A</v>
      </c>
    </row>
    <row r="2247" spans="1:2" x14ac:dyDescent="0.25">
      <c r="A2247" s="21">
        <v>41330</v>
      </c>
      <c r="B2247" s="23" t="e">
        <v>#N/A</v>
      </c>
    </row>
    <row r="2248" spans="1:2" x14ac:dyDescent="0.25">
      <c r="A2248" s="21">
        <v>41331</v>
      </c>
      <c r="B2248" s="23" t="e">
        <v>#N/A</v>
      </c>
    </row>
    <row r="2249" spans="1:2" x14ac:dyDescent="0.25">
      <c r="A2249" s="21">
        <v>41332</v>
      </c>
      <c r="B2249" s="23" t="e">
        <v>#N/A</v>
      </c>
    </row>
    <row r="2250" spans="1:2" x14ac:dyDescent="0.25">
      <c r="A2250" s="21">
        <v>41333</v>
      </c>
      <c r="B2250" s="23" t="e">
        <v>#N/A</v>
      </c>
    </row>
    <row r="2251" spans="1:2" x14ac:dyDescent="0.25">
      <c r="A2251" s="21">
        <v>41334</v>
      </c>
      <c r="B2251" s="23" t="e">
        <v>#N/A</v>
      </c>
    </row>
    <row r="2252" spans="1:2" x14ac:dyDescent="0.25">
      <c r="A2252" s="21">
        <v>41337</v>
      </c>
      <c r="B2252" s="23" t="e">
        <v>#N/A</v>
      </c>
    </row>
    <row r="2253" spans="1:2" x14ac:dyDescent="0.25">
      <c r="A2253" s="21">
        <v>41338</v>
      </c>
      <c r="B2253" s="23" t="e">
        <v>#N/A</v>
      </c>
    </row>
    <row r="2254" spans="1:2" x14ac:dyDescent="0.25">
      <c r="A2254" s="21">
        <v>41339</v>
      </c>
      <c r="B2254" s="23" t="e">
        <v>#N/A</v>
      </c>
    </row>
    <row r="2255" spans="1:2" x14ac:dyDescent="0.25">
      <c r="A2255" s="21">
        <v>41340</v>
      </c>
      <c r="B2255" s="23" t="e">
        <v>#N/A</v>
      </c>
    </row>
    <row r="2256" spans="1:2" x14ac:dyDescent="0.25">
      <c r="A2256" s="21">
        <v>41341</v>
      </c>
      <c r="B2256" s="23" t="e">
        <v>#N/A</v>
      </c>
    </row>
    <row r="2257" spans="1:2" x14ac:dyDescent="0.25">
      <c r="A2257" s="21">
        <v>41344</v>
      </c>
      <c r="B2257" s="23" t="e">
        <v>#N/A</v>
      </c>
    </row>
    <row r="2258" spans="1:2" x14ac:dyDescent="0.25">
      <c r="A2258" s="21">
        <v>41345</v>
      </c>
      <c r="B2258" s="23" t="e">
        <v>#N/A</v>
      </c>
    </row>
    <row r="2259" spans="1:2" x14ac:dyDescent="0.25">
      <c r="A2259" s="21">
        <v>41346</v>
      </c>
      <c r="B2259" s="23" t="e">
        <v>#N/A</v>
      </c>
    </row>
    <row r="2260" spans="1:2" x14ac:dyDescent="0.25">
      <c r="A2260" s="21">
        <v>41347</v>
      </c>
      <c r="B2260" s="23" t="e">
        <v>#N/A</v>
      </c>
    </row>
    <row r="2261" spans="1:2" x14ac:dyDescent="0.25">
      <c r="A2261" s="21">
        <v>41348</v>
      </c>
      <c r="B2261" s="23" t="e">
        <v>#N/A</v>
      </c>
    </row>
    <row r="2262" spans="1:2" x14ac:dyDescent="0.25">
      <c r="A2262" s="21">
        <v>41351</v>
      </c>
      <c r="B2262" s="23" t="e">
        <v>#N/A</v>
      </c>
    </row>
    <row r="2263" spans="1:2" x14ac:dyDescent="0.25">
      <c r="A2263" s="21">
        <v>41352</v>
      </c>
      <c r="B2263" s="23" t="e">
        <v>#N/A</v>
      </c>
    </row>
    <row r="2264" spans="1:2" x14ac:dyDescent="0.25">
      <c r="A2264" s="21">
        <v>41353</v>
      </c>
      <c r="B2264" s="23" t="e">
        <v>#N/A</v>
      </c>
    </row>
    <row r="2265" spans="1:2" x14ac:dyDescent="0.25">
      <c r="A2265" s="21">
        <v>41354</v>
      </c>
      <c r="B2265" s="23" t="e">
        <v>#N/A</v>
      </c>
    </row>
    <row r="2266" spans="1:2" x14ac:dyDescent="0.25">
      <c r="A2266" s="21">
        <v>41355</v>
      </c>
      <c r="B2266" s="23" t="e">
        <v>#N/A</v>
      </c>
    </row>
    <row r="2267" spans="1:2" x14ac:dyDescent="0.25">
      <c r="A2267" s="21">
        <v>41358</v>
      </c>
      <c r="B2267" s="23" t="e">
        <v>#N/A</v>
      </c>
    </row>
    <row r="2268" spans="1:2" x14ac:dyDescent="0.25">
      <c r="A2268" s="21">
        <v>41359</v>
      </c>
      <c r="B2268" s="23" t="e">
        <v>#N/A</v>
      </c>
    </row>
    <row r="2269" spans="1:2" x14ac:dyDescent="0.25">
      <c r="A2269" s="21">
        <v>41360</v>
      </c>
      <c r="B2269" s="23" t="e">
        <v>#N/A</v>
      </c>
    </row>
    <row r="2270" spans="1:2" x14ac:dyDescent="0.25">
      <c r="A2270" s="21">
        <v>41361</v>
      </c>
      <c r="B2270" s="23" t="e">
        <v>#N/A</v>
      </c>
    </row>
    <row r="2271" spans="1:2" x14ac:dyDescent="0.25">
      <c r="A2271" s="21">
        <v>41365</v>
      </c>
      <c r="B2271" s="23" t="e">
        <v>#N/A</v>
      </c>
    </row>
    <row r="2272" spans="1:2" x14ac:dyDescent="0.25">
      <c r="A2272" s="21">
        <v>41366</v>
      </c>
      <c r="B2272" s="23" t="e">
        <v>#N/A</v>
      </c>
    </row>
    <row r="2273" spans="1:2" x14ac:dyDescent="0.25">
      <c r="A2273" s="21">
        <v>41367</v>
      </c>
      <c r="B2273" s="23" t="e">
        <v>#N/A</v>
      </c>
    </row>
    <row r="2274" spans="1:2" x14ac:dyDescent="0.25">
      <c r="A2274" s="21">
        <v>41368</v>
      </c>
      <c r="B2274" s="23" t="e">
        <v>#N/A</v>
      </c>
    </row>
    <row r="2275" spans="1:2" x14ac:dyDescent="0.25">
      <c r="A2275" s="21">
        <v>41369</v>
      </c>
      <c r="B2275" s="23" t="e">
        <v>#N/A</v>
      </c>
    </row>
    <row r="2276" spans="1:2" x14ac:dyDescent="0.25">
      <c r="A2276" s="21">
        <v>41372</v>
      </c>
      <c r="B2276" s="23" t="e">
        <v>#N/A</v>
      </c>
    </row>
    <row r="2277" spans="1:2" x14ac:dyDescent="0.25">
      <c r="A2277" s="21">
        <v>41373</v>
      </c>
      <c r="B2277" s="23" t="e">
        <v>#N/A</v>
      </c>
    </row>
    <row r="2278" spans="1:2" x14ac:dyDescent="0.25">
      <c r="A2278" s="21">
        <v>41374</v>
      </c>
      <c r="B2278" s="23" t="e">
        <v>#N/A</v>
      </c>
    </row>
    <row r="2279" spans="1:2" x14ac:dyDescent="0.25">
      <c r="A2279" s="21">
        <v>41375</v>
      </c>
      <c r="B2279" s="23" t="e">
        <v>#N/A</v>
      </c>
    </row>
    <row r="2280" spans="1:2" x14ac:dyDescent="0.25">
      <c r="A2280" s="21">
        <v>41376</v>
      </c>
      <c r="B2280" s="23" t="e">
        <v>#N/A</v>
      </c>
    </row>
    <row r="2281" spans="1:2" x14ac:dyDescent="0.25">
      <c r="A2281" s="21">
        <v>41379</v>
      </c>
      <c r="B2281" s="23" t="e">
        <v>#N/A</v>
      </c>
    </row>
    <row r="2282" spans="1:2" x14ac:dyDescent="0.25">
      <c r="A2282" s="21">
        <v>41380</v>
      </c>
      <c r="B2282" s="23" t="e">
        <v>#N/A</v>
      </c>
    </row>
    <row r="2283" spans="1:2" x14ac:dyDescent="0.25">
      <c r="A2283" s="21">
        <v>41381</v>
      </c>
      <c r="B2283" s="23" t="e">
        <v>#N/A</v>
      </c>
    </row>
    <row r="2284" spans="1:2" x14ac:dyDescent="0.25">
      <c r="A2284" s="21">
        <v>41382</v>
      </c>
      <c r="B2284" s="23" t="e">
        <v>#N/A</v>
      </c>
    </row>
    <row r="2285" spans="1:2" x14ac:dyDescent="0.25">
      <c r="A2285" s="21">
        <v>41383</v>
      </c>
      <c r="B2285" s="23" t="e">
        <v>#N/A</v>
      </c>
    </row>
    <row r="2286" spans="1:2" x14ac:dyDescent="0.25">
      <c r="A2286" s="21">
        <v>41386</v>
      </c>
      <c r="B2286" s="23" t="e">
        <v>#N/A</v>
      </c>
    </row>
    <row r="2287" spans="1:2" x14ac:dyDescent="0.25">
      <c r="A2287" s="21">
        <v>41387</v>
      </c>
      <c r="B2287" s="23" t="e">
        <v>#N/A</v>
      </c>
    </row>
    <row r="2288" spans="1:2" x14ac:dyDescent="0.25">
      <c r="A2288" s="21">
        <v>41388</v>
      </c>
      <c r="B2288" s="23" t="e">
        <v>#N/A</v>
      </c>
    </row>
    <row r="2289" spans="1:2" x14ac:dyDescent="0.25">
      <c r="A2289" s="21">
        <v>41389</v>
      </c>
      <c r="B2289" s="23" t="e">
        <v>#N/A</v>
      </c>
    </row>
    <row r="2290" spans="1:2" x14ac:dyDescent="0.25">
      <c r="A2290" s="21">
        <v>41390</v>
      </c>
      <c r="B2290" s="23" t="e">
        <v>#N/A</v>
      </c>
    </row>
    <row r="2291" spans="1:2" x14ac:dyDescent="0.25">
      <c r="A2291" s="21">
        <v>41393</v>
      </c>
      <c r="B2291" s="23" t="e">
        <v>#N/A</v>
      </c>
    </row>
    <row r="2292" spans="1:2" x14ac:dyDescent="0.25">
      <c r="A2292" s="21">
        <v>41394</v>
      </c>
      <c r="B2292" s="23" t="e">
        <v>#N/A</v>
      </c>
    </row>
    <row r="2293" spans="1:2" x14ac:dyDescent="0.25">
      <c r="A2293" s="21">
        <v>41395</v>
      </c>
      <c r="B2293" s="23" t="e">
        <v>#N/A</v>
      </c>
    </row>
    <row r="2294" spans="1:2" x14ac:dyDescent="0.25">
      <c r="A2294" s="21">
        <v>41396</v>
      </c>
      <c r="B2294" s="23" t="e">
        <v>#N/A</v>
      </c>
    </row>
    <row r="2295" spans="1:2" x14ac:dyDescent="0.25">
      <c r="A2295" s="21">
        <v>41397</v>
      </c>
      <c r="B2295" s="23" t="e">
        <v>#N/A</v>
      </c>
    </row>
    <row r="2296" spans="1:2" x14ac:dyDescent="0.25">
      <c r="A2296" s="21">
        <v>41400</v>
      </c>
      <c r="B2296" s="23" t="e">
        <v>#N/A</v>
      </c>
    </row>
    <row r="2297" spans="1:2" x14ac:dyDescent="0.25">
      <c r="A2297" s="21">
        <v>41401</v>
      </c>
      <c r="B2297" s="23" t="e">
        <v>#N/A</v>
      </c>
    </row>
    <row r="2298" spans="1:2" x14ac:dyDescent="0.25">
      <c r="A2298" s="21">
        <v>41402</v>
      </c>
      <c r="B2298" s="23" t="e">
        <v>#N/A</v>
      </c>
    </row>
    <row r="2299" spans="1:2" x14ac:dyDescent="0.25">
      <c r="A2299" s="21">
        <v>41403</v>
      </c>
      <c r="B2299" s="23" t="e">
        <v>#N/A</v>
      </c>
    </row>
    <row r="2300" spans="1:2" x14ac:dyDescent="0.25">
      <c r="A2300" s="21">
        <v>41404</v>
      </c>
      <c r="B2300" s="23" t="e">
        <v>#N/A</v>
      </c>
    </row>
    <row r="2301" spans="1:2" x14ac:dyDescent="0.25">
      <c r="A2301" s="21">
        <v>41407</v>
      </c>
      <c r="B2301" s="23" t="e">
        <v>#N/A</v>
      </c>
    </row>
    <row r="2302" spans="1:2" x14ac:dyDescent="0.25">
      <c r="A2302" s="21">
        <v>41408</v>
      </c>
      <c r="B2302" s="23" t="e">
        <v>#N/A</v>
      </c>
    </row>
    <row r="2303" spans="1:2" x14ac:dyDescent="0.25">
      <c r="A2303" s="21">
        <v>41409</v>
      </c>
      <c r="B2303" s="23" t="e">
        <v>#N/A</v>
      </c>
    </row>
    <row r="2304" spans="1:2" x14ac:dyDescent="0.25">
      <c r="A2304" s="21">
        <v>41410</v>
      </c>
      <c r="B2304" s="23" t="e">
        <v>#N/A</v>
      </c>
    </row>
    <row r="2305" spans="1:2" x14ac:dyDescent="0.25">
      <c r="A2305" s="21">
        <v>41411</v>
      </c>
      <c r="B2305" s="23" t="e">
        <v>#N/A</v>
      </c>
    </row>
    <row r="2306" spans="1:2" x14ac:dyDescent="0.25">
      <c r="A2306" s="21">
        <v>41414</v>
      </c>
      <c r="B2306" s="23" t="e">
        <v>#N/A</v>
      </c>
    </row>
    <row r="2307" spans="1:2" x14ac:dyDescent="0.25">
      <c r="A2307" s="21">
        <v>41415</v>
      </c>
      <c r="B2307" s="23" t="e">
        <v>#N/A</v>
      </c>
    </row>
    <row r="2308" spans="1:2" x14ac:dyDescent="0.25">
      <c r="A2308" s="21">
        <v>41416</v>
      </c>
      <c r="B2308" s="23" t="e">
        <v>#N/A</v>
      </c>
    </row>
    <row r="2309" spans="1:2" x14ac:dyDescent="0.25">
      <c r="A2309" s="21">
        <v>41417</v>
      </c>
      <c r="B2309" s="23" t="e">
        <v>#N/A</v>
      </c>
    </row>
    <row r="2310" spans="1:2" x14ac:dyDescent="0.25">
      <c r="A2310" s="21">
        <v>41418</v>
      </c>
      <c r="B2310" s="23" t="e">
        <v>#N/A</v>
      </c>
    </row>
    <row r="2311" spans="1:2" x14ac:dyDescent="0.25">
      <c r="A2311" s="21">
        <v>41422</v>
      </c>
      <c r="B2311" s="23" t="e">
        <v>#N/A</v>
      </c>
    </row>
    <row r="2312" spans="1:2" x14ac:dyDescent="0.25">
      <c r="A2312" s="21">
        <v>41423</v>
      </c>
      <c r="B2312" s="23" t="e">
        <v>#N/A</v>
      </c>
    </row>
    <row r="2313" spans="1:2" x14ac:dyDescent="0.25">
      <c r="A2313" s="21">
        <v>41424</v>
      </c>
      <c r="B2313" s="23" t="e">
        <v>#N/A</v>
      </c>
    </row>
    <row r="2314" spans="1:2" x14ac:dyDescent="0.25">
      <c r="A2314" s="21">
        <v>41425</v>
      </c>
      <c r="B2314" s="23" t="e">
        <v>#N/A</v>
      </c>
    </row>
    <row r="2315" spans="1:2" x14ac:dyDescent="0.25">
      <c r="A2315" s="21">
        <v>41428</v>
      </c>
      <c r="B2315" s="23" t="e">
        <v>#N/A</v>
      </c>
    </row>
    <row r="2316" spans="1:2" x14ac:dyDescent="0.25">
      <c r="A2316" s="21">
        <v>41429</v>
      </c>
      <c r="B2316" s="23" t="e">
        <v>#N/A</v>
      </c>
    </row>
    <row r="2317" spans="1:2" x14ac:dyDescent="0.25">
      <c r="A2317" s="21">
        <v>41430</v>
      </c>
      <c r="B2317" s="23" t="e">
        <v>#N/A</v>
      </c>
    </row>
    <row r="2318" spans="1:2" x14ac:dyDescent="0.25">
      <c r="A2318" s="21">
        <v>41431</v>
      </c>
      <c r="B2318" s="23" t="e">
        <v>#N/A</v>
      </c>
    </row>
    <row r="2319" spans="1:2" x14ac:dyDescent="0.25">
      <c r="A2319" s="21">
        <v>41432</v>
      </c>
      <c r="B2319" s="23" t="e">
        <v>#N/A</v>
      </c>
    </row>
    <row r="2320" spans="1:2" x14ac:dyDescent="0.25">
      <c r="A2320" s="21">
        <v>41435</v>
      </c>
      <c r="B2320" s="23" t="e">
        <v>#N/A</v>
      </c>
    </row>
    <row r="2321" spans="1:2" x14ac:dyDescent="0.25">
      <c r="A2321" s="21">
        <v>41436</v>
      </c>
      <c r="B2321" s="23" t="e">
        <v>#N/A</v>
      </c>
    </row>
    <row r="2322" spans="1:2" x14ac:dyDescent="0.25">
      <c r="A2322" s="21">
        <v>41437</v>
      </c>
      <c r="B2322" s="23" t="e">
        <v>#N/A</v>
      </c>
    </row>
    <row r="2323" spans="1:2" x14ac:dyDescent="0.25">
      <c r="A2323" s="21">
        <v>41438</v>
      </c>
      <c r="B2323" s="23" t="e">
        <v>#N/A</v>
      </c>
    </row>
    <row r="2324" spans="1:2" x14ac:dyDescent="0.25">
      <c r="A2324" s="21">
        <v>41439</v>
      </c>
      <c r="B2324" s="23" t="e">
        <v>#N/A</v>
      </c>
    </row>
    <row r="2325" spans="1:2" x14ac:dyDescent="0.25">
      <c r="A2325" s="21">
        <v>41442</v>
      </c>
      <c r="B2325" s="23" t="e">
        <v>#N/A</v>
      </c>
    </row>
    <row r="2326" spans="1:2" x14ac:dyDescent="0.25">
      <c r="A2326" s="21">
        <v>41443</v>
      </c>
      <c r="B2326" s="23" t="e">
        <v>#N/A</v>
      </c>
    </row>
    <row r="2327" spans="1:2" x14ac:dyDescent="0.25">
      <c r="A2327" s="21">
        <v>41444</v>
      </c>
      <c r="B2327" s="23" t="e">
        <v>#N/A</v>
      </c>
    </row>
    <row r="2328" spans="1:2" x14ac:dyDescent="0.25">
      <c r="A2328" s="21">
        <v>41445</v>
      </c>
      <c r="B2328" s="23" t="e">
        <v>#N/A</v>
      </c>
    </row>
    <row r="2329" spans="1:2" x14ac:dyDescent="0.25">
      <c r="A2329" s="21">
        <v>41446</v>
      </c>
      <c r="B2329" s="23" t="e">
        <v>#N/A</v>
      </c>
    </row>
    <row r="2330" spans="1:2" x14ac:dyDescent="0.25">
      <c r="A2330" s="21">
        <v>41449</v>
      </c>
      <c r="B2330" s="23" t="e">
        <v>#N/A</v>
      </c>
    </row>
    <row r="2331" spans="1:2" x14ac:dyDescent="0.25">
      <c r="A2331" s="21">
        <v>41450</v>
      </c>
      <c r="B2331" s="23" t="e">
        <v>#N/A</v>
      </c>
    </row>
    <row r="2332" spans="1:2" x14ac:dyDescent="0.25">
      <c r="A2332" s="21">
        <v>41451</v>
      </c>
      <c r="B2332" s="23" t="e">
        <v>#N/A</v>
      </c>
    </row>
    <row r="2333" spans="1:2" x14ac:dyDescent="0.25">
      <c r="A2333" s="21">
        <v>41452</v>
      </c>
      <c r="B2333" s="23" t="e">
        <v>#N/A</v>
      </c>
    </row>
    <row r="2334" spans="1:2" x14ac:dyDescent="0.25">
      <c r="A2334" s="21">
        <v>41453</v>
      </c>
      <c r="B2334" s="23" t="e">
        <v>#N/A</v>
      </c>
    </row>
    <row r="2335" spans="1:2" x14ac:dyDescent="0.25">
      <c r="A2335" s="21">
        <v>41456</v>
      </c>
      <c r="B2335" s="23" t="e">
        <v>#N/A</v>
      </c>
    </row>
    <row r="2336" spans="1:2" x14ac:dyDescent="0.25">
      <c r="A2336" s="21">
        <v>41457</v>
      </c>
      <c r="B2336" s="23" t="e">
        <v>#N/A</v>
      </c>
    </row>
    <row r="2337" spans="1:2" x14ac:dyDescent="0.25">
      <c r="A2337" s="21">
        <v>41458</v>
      </c>
      <c r="B2337" s="23" t="e">
        <v>#N/A</v>
      </c>
    </row>
    <row r="2338" spans="1:2" x14ac:dyDescent="0.25">
      <c r="A2338" s="21">
        <v>41460</v>
      </c>
      <c r="B2338" s="23" t="e">
        <v>#N/A</v>
      </c>
    </row>
    <row r="2339" spans="1:2" x14ac:dyDescent="0.25">
      <c r="A2339" s="21">
        <v>41463</v>
      </c>
      <c r="B2339" s="23" t="e">
        <v>#N/A</v>
      </c>
    </row>
    <row r="2340" spans="1:2" x14ac:dyDescent="0.25">
      <c r="A2340" s="21">
        <v>41464</v>
      </c>
      <c r="B2340" s="23" t="e">
        <v>#N/A</v>
      </c>
    </row>
    <row r="2341" spans="1:2" x14ac:dyDescent="0.25">
      <c r="A2341" s="21">
        <v>41465</v>
      </c>
      <c r="B2341" s="23" t="e">
        <v>#N/A</v>
      </c>
    </row>
    <row r="2342" spans="1:2" x14ac:dyDescent="0.25">
      <c r="A2342" s="21">
        <v>41466</v>
      </c>
      <c r="B2342" s="23" t="e">
        <v>#N/A</v>
      </c>
    </row>
    <row r="2343" spans="1:2" x14ac:dyDescent="0.25">
      <c r="A2343" s="21">
        <v>41467</v>
      </c>
      <c r="B2343" s="23" t="e">
        <v>#N/A</v>
      </c>
    </row>
    <row r="2344" spans="1:2" x14ac:dyDescent="0.25">
      <c r="A2344" s="21">
        <v>41470</v>
      </c>
      <c r="B2344" s="23" t="e">
        <v>#N/A</v>
      </c>
    </row>
    <row r="2345" spans="1:2" x14ac:dyDescent="0.25">
      <c r="A2345" s="21">
        <v>41471</v>
      </c>
      <c r="B2345" s="23" t="e">
        <v>#N/A</v>
      </c>
    </row>
    <row r="2346" spans="1:2" x14ac:dyDescent="0.25">
      <c r="A2346" s="21">
        <v>41472</v>
      </c>
      <c r="B2346" s="23" t="e">
        <v>#N/A</v>
      </c>
    </row>
    <row r="2347" spans="1:2" x14ac:dyDescent="0.25">
      <c r="A2347" s="21">
        <v>41473</v>
      </c>
      <c r="B2347" s="23" t="e">
        <v>#N/A</v>
      </c>
    </row>
    <row r="2348" spans="1:2" x14ac:dyDescent="0.25">
      <c r="A2348" s="21">
        <v>41474</v>
      </c>
      <c r="B2348" s="23" t="e">
        <v>#N/A</v>
      </c>
    </row>
    <row r="2349" spans="1:2" x14ac:dyDescent="0.25">
      <c r="A2349" s="21">
        <v>41477</v>
      </c>
      <c r="B2349" s="23" t="e">
        <v>#N/A</v>
      </c>
    </row>
    <row r="2350" spans="1:2" x14ac:dyDescent="0.25">
      <c r="A2350" s="21">
        <v>41478</v>
      </c>
      <c r="B2350" s="23" t="e">
        <v>#N/A</v>
      </c>
    </row>
    <row r="2351" spans="1:2" x14ac:dyDescent="0.25">
      <c r="A2351" s="21">
        <v>41479</v>
      </c>
      <c r="B2351" s="23" t="e">
        <v>#N/A</v>
      </c>
    </row>
    <row r="2352" spans="1:2" x14ac:dyDescent="0.25">
      <c r="A2352" s="21">
        <v>41480</v>
      </c>
      <c r="B2352" s="23" t="e">
        <v>#N/A</v>
      </c>
    </row>
    <row r="2353" spans="1:2" x14ac:dyDescent="0.25">
      <c r="A2353" s="21">
        <v>41481</v>
      </c>
      <c r="B2353" s="23" t="e">
        <v>#N/A</v>
      </c>
    </row>
    <row r="2354" spans="1:2" x14ac:dyDescent="0.25">
      <c r="A2354" s="21">
        <v>41484</v>
      </c>
      <c r="B2354" s="23" t="e">
        <v>#N/A</v>
      </c>
    </row>
    <row r="2355" spans="1:2" x14ac:dyDescent="0.25">
      <c r="A2355" s="21">
        <v>41485</v>
      </c>
      <c r="B2355" s="23" t="e">
        <v>#N/A</v>
      </c>
    </row>
    <row r="2356" spans="1:2" x14ac:dyDescent="0.25">
      <c r="A2356" s="21">
        <v>41486</v>
      </c>
      <c r="B2356" s="23" t="e">
        <v>#N/A</v>
      </c>
    </row>
    <row r="2357" spans="1:2" x14ac:dyDescent="0.25">
      <c r="A2357" s="21">
        <v>41487</v>
      </c>
      <c r="B2357" s="23" t="e">
        <v>#N/A</v>
      </c>
    </row>
    <row r="2358" spans="1:2" x14ac:dyDescent="0.25">
      <c r="A2358" s="21">
        <v>41488</v>
      </c>
      <c r="B2358" s="23" t="e">
        <v>#N/A</v>
      </c>
    </row>
    <row r="2359" spans="1:2" x14ac:dyDescent="0.25">
      <c r="A2359" s="21">
        <v>41491</v>
      </c>
      <c r="B2359" s="23" t="e">
        <v>#N/A</v>
      </c>
    </row>
    <row r="2360" spans="1:2" x14ac:dyDescent="0.25">
      <c r="A2360" s="21">
        <v>41492</v>
      </c>
      <c r="B2360" s="23" t="e">
        <v>#N/A</v>
      </c>
    </row>
    <row r="2361" spans="1:2" x14ac:dyDescent="0.25">
      <c r="A2361" s="21">
        <v>41493</v>
      </c>
      <c r="B2361" s="23" t="e">
        <v>#N/A</v>
      </c>
    </row>
    <row r="2362" spans="1:2" x14ac:dyDescent="0.25">
      <c r="A2362" s="21">
        <v>41494</v>
      </c>
      <c r="B2362" s="23">
        <v>-1.1926273466649429E-2</v>
      </c>
    </row>
    <row r="2363" spans="1:2" x14ac:dyDescent="0.25">
      <c r="A2363" s="21">
        <v>41495</v>
      </c>
      <c r="B2363" s="23">
        <v>-1.1925081605676513E-2</v>
      </c>
    </row>
    <row r="2364" spans="1:2" x14ac:dyDescent="0.25">
      <c r="A2364" s="21">
        <v>41498</v>
      </c>
      <c r="B2364" s="23">
        <v>-1.1966824858632319E-2</v>
      </c>
    </row>
    <row r="2365" spans="1:2" x14ac:dyDescent="0.25">
      <c r="A2365" s="21">
        <v>41499</v>
      </c>
      <c r="B2365" s="23">
        <v>-1.1953637814991591E-2</v>
      </c>
    </row>
    <row r="2366" spans="1:2" x14ac:dyDescent="0.25">
      <c r="A2366" s="21">
        <v>41500</v>
      </c>
      <c r="B2366" s="23">
        <v>-1.1990925703674549E-2</v>
      </c>
    </row>
    <row r="2367" spans="1:2" x14ac:dyDescent="0.25">
      <c r="A2367" s="21">
        <v>41501</v>
      </c>
      <c r="B2367" s="23">
        <v>-1.1971789928107657E-2</v>
      </c>
    </row>
    <row r="2368" spans="1:2" x14ac:dyDescent="0.25">
      <c r="A2368" s="21">
        <v>41502</v>
      </c>
      <c r="B2368" s="23">
        <v>-1.191045125868706E-2</v>
      </c>
    </row>
    <row r="2369" spans="1:2" x14ac:dyDescent="0.25">
      <c r="A2369" s="21">
        <v>41505</v>
      </c>
      <c r="B2369" s="23">
        <v>-1.1810725061003335E-2</v>
      </c>
    </row>
    <row r="2370" spans="1:2" x14ac:dyDescent="0.25">
      <c r="A2370" s="21">
        <v>41506</v>
      </c>
      <c r="B2370" s="23">
        <v>-1.1798568475472115E-2</v>
      </c>
    </row>
    <row r="2371" spans="1:2" x14ac:dyDescent="0.25">
      <c r="A2371" s="21">
        <v>41507</v>
      </c>
      <c r="B2371" s="23">
        <v>-1.1707494171892097E-2</v>
      </c>
    </row>
    <row r="2372" spans="1:2" x14ac:dyDescent="0.25">
      <c r="A2372" s="21">
        <v>41508</v>
      </c>
      <c r="B2372" s="23">
        <v>-1.1656358983125115E-2</v>
      </c>
    </row>
    <row r="2373" spans="1:2" x14ac:dyDescent="0.25">
      <c r="A2373" s="21">
        <v>41509</v>
      </c>
      <c r="B2373" s="23">
        <v>-1.1577989922833432E-2</v>
      </c>
    </row>
    <row r="2374" spans="1:2" x14ac:dyDescent="0.25">
      <c r="A2374" s="21">
        <v>41512</v>
      </c>
      <c r="B2374" s="23">
        <v>-1.1587683632880985E-2</v>
      </c>
    </row>
    <row r="2375" spans="1:2" x14ac:dyDescent="0.25">
      <c r="A2375" s="21">
        <v>41513</v>
      </c>
      <c r="B2375" s="23">
        <v>-1.1622095381496278E-2</v>
      </c>
    </row>
    <row r="2376" spans="1:2" x14ac:dyDescent="0.25">
      <c r="A2376" s="21">
        <v>41514</v>
      </c>
      <c r="B2376" s="23">
        <v>-1.1519119129135502E-2</v>
      </c>
    </row>
    <row r="2377" spans="1:2" x14ac:dyDescent="0.25">
      <c r="A2377" s="21">
        <v>41515</v>
      </c>
      <c r="B2377" s="23">
        <v>-1.1470902138000283E-2</v>
      </c>
    </row>
    <row r="2378" spans="1:2" x14ac:dyDescent="0.25">
      <c r="A2378" s="21">
        <v>41516</v>
      </c>
      <c r="B2378" s="23">
        <v>-1.1471675358030731E-2</v>
      </c>
    </row>
    <row r="2379" spans="1:2" x14ac:dyDescent="0.25">
      <c r="A2379" s="21">
        <v>41520</v>
      </c>
      <c r="B2379" s="23">
        <v>-1.1379446858070241E-2</v>
      </c>
    </row>
    <row r="2380" spans="1:2" x14ac:dyDescent="0.25">
      <c r="A2380" s="21">
        <v>41521</v>
      </c>
      <c r="B2380" s="23">
        <v>-1.1304487227197568E-2</v>
      </c>
    </row>
    <row r="2381" spans="1:2" x14ac:dyDescent="0.25">
      <c r="A2381" s="21">
        <v>41522</v>
      </c>
      <c r="B2381" s="23">
        <v>-1.1306656090069644E-2</v>
      </c>
    </row>
    <row r="2382" spans="1:2" x14ac:dyDescent="0.25">
      <c r="A2382" s="21">
        <v>41523</v>
      </c>
      <c r="B2382" s="23">
        <v>-1.1227635782014467E-2</v>
      </c>
    </row>
    <row r="2383" spans="1:2" x14ac:dyDescent="0.25">
      <c r="A2383" s="21">
        <v>41526</v>
      </c>
      <c r="B2383" s="23">
        <v>-1.1254167079059352E-2</v>
      </c>
    </row>
    <row r="2384" spans="1:2" x14ac:dyDescent="0.25">
      <c r="A2384" s="21">
        <v>41527</v>
      </c>
      <c r="B2384" s="23">
        <v>-1.0822788872002276E-2</v>
      </c>
    </row>
    <row r="2385" spans="1:2" x14ac:dyDescent="0.25">
      <c r="A2385" s="21">
        <v>41528</v>
      </c>
      <c r="B2385" s="23">
        <v>-1.0896227731171826E-2</v>
      </c>
    </row>
    <row r="2386" spans="1:2" x14ac:dyDescent="0.25">
      <c r="A2386" s="21">
        <v>41529</v>
      </c>
      <c r="B2386" s="23">
        <v>-1.0865158493773674E-2</v>
      </c>
    </row>
    <row r="2387" spans="1:2" x14ac:dyDescent="0.25">
      <c r="A2387" s="21">
        <v>41530</v>
      </c>
      <c r="B2387" s="23">
        <v>-1.0878410848778497E-2</v>
      </c>
    </row>
    <row r="2388" spans="1:2" x14ac:dyDescent="0.25">
      <c r="A2388" s="21">
        <v>41533</v>
      </c>
      <c r="B2388" s="23">
        <v>-1.092588659795124E-2</v>
      </c>
    </row>
    <row r="2389" spans="1:2" x14ac:dyDescent="0.25">
      <c r="A2389" s="21">
        <v>41534</v>
      </c>
      <c r="B2389" s="23">
        <v>-1.0857417200758279E-2</v>
      </c>
    </row>
    <row r="2390" spans="1:2" x14ac:dyDescent="0.25">
      <c r="A2390" s="21">
        <v>41535</v>
      </c>
      <c r="B2390" s="23">
        <v>-1.0644898603603625E-2</v>
      </c>
    </row>
    <row r="2391" spans="1:2" x14ac:dyDescent="0.25">
      <c r="A2391" s="21">
        <v>41536</v>
      </c>
      <c r="B2391" s="23">
        <v>-1.069062707705426E-2</v>
      </c>
    </row>
    <row r="2392" spans="1:2" x14ac:dyDescent="0.25">
      <c r="A2392" s="21">
        <v>41537</v>
      </c>
      <c r="B2392" s="23">
        <v>-1.0506344940341972E-2</v>
      </c>
    </row>
    <row r="2393" spans="1:2" x14ac:dyDescent="0.25">
      <c r="A2393" s="21">
        <v>41540</v>
      </c>
      <c r="B2393" s="23">
        <v>-1.0686176983726758E-2</v>
      </c>
    </row>
    <row r="2394" spans="1:2" x14ac:dyDescent="0.25">
      <c r="A2394" s="21">
        <v>41541</v>
      </c>
      <c r="B2394" s="23">
        <v>-1.0624264025099861E-2</v>
      </c>
    </row>
    <row r="2395" spans="1:2" x14ac:dyDescent="0.25">
      <c r="A2395" s="21">
        <v>41542</v>
      </c>
      <c r="B2395" s="23">
        <v>-1.0582994219616837E-2</v>
      </c>
    </row>
    <row r="2396" spans="1:2" x14ac:dyDescent="0.25">
      <c r="A2396" s="21">
        <v>41543</v>
      </c>
      <c r="B2396" s="23">
        <v>-1.045742410768713E-2</v>
      </c>
    </row>
    <row r="2397" spans="1:2" x14ac:dyDescent="0.25">
      <c r="A2397" s="21">
        <v>41544</v>
      </c>
      <c r="B2397" s="23">
        <v>-1.0556543238123162E-2</v>
      </c>
    </row>
    <row r="2398" spans="1:2" x14ac:dyDescent="0.25">
      <c r="A2398" s="21">
        <v>41547</v>
      </c>
      <c r="B2398" s="23">
        <v>-1.0473217316740335E-2</v>
      </c>
    </row>
    <row r="2399" spans="1:2" x14ac:dyDescent="0.25">
      <c r="A2399" s="21">
        <v>41548</v>
      </c>
      <c r="B2399" s="23">
        <v>-1.0529789993286465E-2</v>
      </c>
    </row>
    <row r="2400" spans="1:2" x14ac:dyDescent="0.25">
      <c r="A2400" s="21">
        <v>41549</v>
      </c>
      <c r="B2400" s="23">
        <v>-1.0497111906428658E-2</v>
      </c>
    </row>
    <row r="2401" spans="1:2" x14ac:dyDescent="0.25">
      <c r="A2401" s="21">
        <v>41550</v>
      </c>
      <c r="B2401" s="23">
        <v>-1.0474213875442007E-2</v>
      </c>
    </row>
    <row r="2402" spans="1:2" x14ac:dyDescent="0.25">
      <c r="A2402" s="21">
        <v>41551</v>
      </c>
      <c r="B2402" s="23">
        <v>-1.0403060839619505E-2</v>
      </c>
    </row>
    <row r="2403" spans="1:2" x14ac:dyDescent="0.25">
      <c r="A2403" s="21">
        <v>41554</v>
      </c>
      <c r="B2403" s="23">
        <v>-1.0056698953488041E-2</v>
      </c>
    </row>
    <row r="2404" spans="1:2" x14ac:dyDescent="0.25">
      <c r="A2404" s="21">
        <v>41555</v>
      </c>
      <c r="B2404" s="23">
        <v>-9.9282218036013115E-3</v>
      </c>
    </row>
    <row r="2405" spans="1:2" x14ac:dyDescent="0.25">
      <c r="A2405" s="21">
        <v>41556</v>
      </c>
      <c r="B2405" s="23">
        <v>-9.9436117883193731E-3</v>
      </c>
    </row>
    <row r="2406" spans="1:2" x14ac:dyDescent="0.25">
      <c r="A2406" s="21">
        <v>41557</v>
      </c>
      <c r="B2406" s="23">
        <v>-1.0023220107078679E-2</v>
      </c>
    </row>
    <row r="2407" spans="1:2" x14ac:dyDescent="0.25">
      <c r="A2407" s="21">
        <v>41558</v>
      </c>
      <c r="B2407" s="23">
        <v>-9.2734944270658204E-3</v>
      </c>
    </row>
    <row r="2408" spans="1:2" x14ac:dyDescent="0.25">
      <c r="A2408" s="21">
        <v>41561</v>
      </c>
      <c r="B2408" s="23">
        <v>-9.2130846361836438E-3</v>
      </c>
    </row>
    <row r="2409" spans="1:2" x14ac:dyDescent="0.25">
      <c r="A2409" s="21">
        <v>41562</v>
      </c>
      <c r="B2409" s="23">
        <v>-9.1262658978997768E-3</v>
      </c>
    </row>
    <row r="2410" spans="1:2" x14ac:dyDescent="0.25">
      <c r="A2410" s="21">
        <v>41563</v>
      </c>
      <c r="B2410" s="23">
        <v>-8.2828382191498795E-3</v>
      </c>
    </row>
    <row r="2411" spans="1:2" x14ac:dyDescent="0.25">
      <c r="A2411" s="21">
        <v>41564</v>
      </c>
      <c r="B2411" s="23">
        <v>-7.9904203138193575E-3</v>
      </c>
    </row>
    <row r="2412" spans="1:2" x14ac:dyDescent="0.25">
      <c r="A2412" s="21">
        <v>41565</v>
      </c>
      <c r="B2412" s="23">
        <v>-7.903782760342315E-3</v>
      </c>
    </row>
    <row r="2413" spans="1:2" x14ac:dyDescent="0.25">
      <c r="A2413" s="21">
        <v>41568</v>
      </c>
      <c r="B2413" s="23">
        <v>-7.975251312361098E-3</v>
      </c>
    </row>
    <row r="2414" spans="1:2" x14ac:dyDescent="0.25">
      <c r="A2414" s="21">
        <v>41569</v>
      </c>
      <c r="B2414" s="23">
        <v>-8.0382781617263088E-3</v>
      </c>
    </row>
    <row r="2415" spans="1:2" x14ac:dyDescent="0.25">
      <c r="A2415" s="21">
        <v>41570</v>
      </c>
      <c r="B2415" s="23">
        <v>-8.1265565250961957E-3</v>
      </c>
    </row>
    <row r="2416" spans="1:2" x14ac:dyDescent="0.25">
      <c r="A2416" s="21">
        <v>41571</v>
      </c>
      <c r="B2416" s="23">
        <v>-8.1274636982504589E-3</v>
      </c>
    </row>
    <row r="2417" spans="1:2" x14ac:dyDescent="0.25">
      <c r="A2417" s="21">
        <v>41572</v>
      </c>
      <c r="B2417" s="23">
        <v>-8.4744127683169523E-3</v>
      </c>
    </row>
    <row r="2418" spans="1:2" x14ac:dyDescent="0.25">
      <c r="A2418" s="21">
        <v>41575</v>
      </c>
      <c r="B2418" s="23">
        <v>-8.4486235365904827E-3</v>
      </c>
    </row>
    <row r="2419" spans="1:2" x14ac:dyDescent="0.25">
      <c r="A2419" s="21">
        <v>41576</v>
      </c>
      <c r="B2419" s="23">
        <v>-8.4335273464701821E-3</v>
      </c>
    </row>
    <row r="2420" spans="1:2" x14ac:dyDescent="0.25">
      <c r="A2420" s="21">
        <v>41577</v>
      </c>
      <c r="B2420" s="23">
        <v>-8.4354517381362015E-3</v>
      </c>
    </row>
    <row r="2421" spans="1:2" x14ac:dyDescent="0.25">
      <c r="A2421" s="21">
        <v>41578</v>
      </c>
      <c r="B2421" s="23">
        <v>-8.418348579649515E-3</v>
      </c>
    </row>
    <row r="2422" spans="1:2" x14ac:dyDescent="0.25">
      <c r="A2422" s="21">
        <v>41579</v>
      </c>
      <c r="B2422" s="23">
        <v>-8.4263394349149978E-3</v>
      </c>
    </row>
    <row r="2423" spans="1:2" x14ac:dyDescent="0.25">
      <c r="A2423" s="21">
        <v>41582</v>
      </c>
      <c r="B2423" s="23">
        <v>-8.3716786421957901E-3</v>
      </c>
    </row>
    <row r="2424" spans="1:2" x14ac:dyDescent="0.25">
      <c r="A2424" s="21">
        <v>41583</v>
      </c>
      <c r="B2424" s="23">
        <v>-8.3311729446347016E-3</v>
      </c>
    </row>
    <row r="2425" spans="1:2" x14ac:dyDescent="0.25">
      <c r="A2425" s="21">
        <v>41584</v>
      </c>
      <c r="B2425" s="23">
        <v>-8.307092423605611E-3</v>
      </c>
    </row>
    <row r="2426" spans="1:2" x14ac:dyDescent="0.25">
      <c r="A2426" s="21">
        <v>41585</v>
      </c>
      <c r="B2426" s="23">
        <v>-8.2947020424486428E-3</v>
      </c>
    </row>
    <row r="2427" spans="1:2" x14ac:dyDescent="0.25">
      <c r="A2427" s="21">
        <v>41586</v>
      </c>
      <c r="B2427" s="23">
        <v>-8.2632024800792792E-3</v>
      </c>
    </row>
    <row r="2428" spans="1:2" x14ac:dyDescent="0.25">
      <c r="A2428" s="21">
        <v>41589</v>
      </c>
      <c r="B2428" s="23">
        <v>-8.2216888448487513E-3</v>
      </c>
    </row>
    <row r="2429" spans="1:2" x14ac:dyDescent="0.25">
      <c r="A2429" s="21">
        <v>41590</v>
      </c>
      <c r="B2429" s="23">
        <v>-8.2300134571090533E-3</v>
      </c>
    </row>
    <row r="2430" spans="1:2" x14ac:dyDescent="0.25">
      <c r="A2430" s="21">
        <v>41591</v>
      </c>
      <c r="B2430" s="23">
        <v>-8.3348669911866846E-3</v>
      </c>
    </row>
    <row r="2431" spans="1:2" x14ac:dyDescent="0.25">
      <c r="A2431" s="21">
        <v>41592</v>
      </c>
      <c r="B2431" s="23">
        <v>-8.3069409435635455E-3</v>
      </c>
    </row>
    <row r="2432" spans="1:2" x14ac:dyDescent="0.25">
      <c r="A2432" s="21">
        <v>41593</v>
      </c>
      <c r="B2432" s="23">
        <v>-8.2964061291810332E-3</v>
      </c>
    </row>
    <row r="2433" spans="1:2" x14ac:dyDescent="0.25">
      <c r="A2433" s="21">
        <v>41596</v>
      </c>
      <c r="B2433" s="23">
        <v>-8.3093765126935892E-3</v>
      </c>
    </row>
    <row r="2434" spans="1:2" x14ac:dyDescent="0.25">
      <c r="A2434" s="21">
        <v>41597</v>
      </c>
      <c r="B2434" s="23">
        <v>-8.3326168579801463E-3</v>
      </c>
    </row>
    <row r="2435" spans="1:2" x14ac:dyDescent="0.25">
      <c r="A2435" s="21">
        <v>41598</v>
      </c>
      <c r="B2435" s="23">
        <v>-8.2065137026604562E-3</v>
      </c>
    </row>
    <row r="2436" spans="1:2" x14ac:dyDescent="0.25">
      <c r="A2436" s="21">
        <v>41599</v>
      </c>
      <c r="B2436" s="23">
        <v>-8.0640782219471019E-3</v>
      </c>
    </row>
    <row r="2437" spans="1:2" x14ac:dyDescent="0.25">
      <c r="A2437" s="21">
        <v>41600</v>
      </c>
      <c r="B2437" s="23">
        <v>-8.0085146749339087E-3</v>
      </c>
    </row>
    <row r="2438" spans="1:2" x14ac:dyDescent="0.25">
      <c r="A2438" s="21">
        <v>41603</v>
      </c>
      <c r="B2438" s="23">
        <v>-7.9850384607422775E-3</v>
      </c>
    </row>
    <row r="2439" spans="1:2" x14ac:dyDescent="0.25">
      <c r="A2439" s="21">
        <v>41604</v>
      </c>
      <c r="B2439" s="23">
        <v>-7.9816095912849105E-3</v>
      </c>
    </row>
    <row r="2440" spans="1:2" x14ac:dyDescent="0.25">
      <c r="A2440" s="21">
        <v>41605</v>
      </c>
      <c r="B2440" s="23">
        <v>-8.0231582866646667E-3</v>
      </c>
    </row>
    <row r="2441" spans="1:2" x14ac:dyDescent="0.25">
      <c r="A2441" s="21">
        <v>41607</v>
      </c>
      <c r="B2441" s="23">
        <v>-8.007430669761284E-3</v>
      </c>
    </row>
    <row r="2442" spans="1:2" x14ac:dyDescent="0.25">
      <c r="A2442" s="21">
        <v>41610</v>
      </c>
      <c r="B2442" s="23">
        <v>-8.0221245755000004E-3</v>
      </c>
    </row>
    <row r="2443" spans="1:2" x14ac:dyDescent="0.25">
      <c r="A2443" s="21">
        <v>41611</v>
      </c>
      <c r="B2443" s="23">
        <v>-8.0046970674134688E-3</v>
      </c>
    </row>
    <row r="2444" spans="1:2" x14ac:dyDescent="0.25">
      <c r="A2444" s="21">
        <v>41612</v>
      </c>
      <c r="B2444" s="23">
        <v>-7.9620753669253919E-3</v>
      </c>
    </row>
    <row r="2445" spans="1:2" x14ac:dyDescent="0.25">
      <c r="A2445" s="21">
        <v>41613</v>
      </c>
      <c r="B2445" s="23">
        <v>-7.9009831746154058E-3</v>
      </c>
    </row>
    <row r="2446" spans="1:2" x14ac:dyDescent="0.25">
      <c r="A2446" s="21">
        <v>41614</v>
      </c>
      <c r="B2446" s="23">
        <v>-7.9116918960233651E-3</v>
      </c>
    </row>
    <row r="2447" spans="1:2" x14ac:dyDescent="0.25">
      <c r="A2447" s="21">
        <v>41617</v>
      </c>
      <c r="B2447" s="23">
        <v>-7.950236096521679E-3</v>
      </c>
    </row>
    <row r="2448" spans="1:2" x14ac:dyDescent="0.25">
      <c r="A2448" s="21">
        <v>41618</v>
      </c>
      <c r="B2448" s="23">
        <v>-7.9878215618456316E-3</v>
      </c>
    </row>
    <row r="2449" spans="1:2" x14ac:dyDescent="0.25">
      <c r="A2449" s="21">
        <v>41619</v>
      </c>
      <c r="B2449" s="23">
        <v>-8.186085349497052E-3</v>
      </c>
    </row>
    <row r="2450" spans="1:2" x14ac:dyDescent="0.25">
      <c r="A2450" s="21">
        <v>41620</v>
      </c>
      <c r="B2450" s="23">
        <v>-8.2090562780665621E-3</v>
      </c>
    </row>
    <row r="2451" spans="1:2" x14ac:dyDescent="0.25">
      <c r="A2451" s="21">
        <v>41621</v>
      </c>
      <c r="B2451" s="23">
        <v>-8.1769468482787433E-3</v>
      </c>
    </row>
    <row r="2452" spans="1:2" x14ac:dyDescent="0.25">
      <c r="A2452" s="21">
        <v>41624</v>
      </c>
      <c r="B2452" s="23">
        <v>-8.1948434651848423E-3</v>
      </c>
    </row>
    <row r="2453" spans="1:2" x14ac:dyDescent="0.25">
      <c r="A2453" s="21">
        <v>41625</v>
      </c>
      <c r="B2453" s="23">
        <v>-8.1874336473863885E-3</v>
      </c>
    </row>
    <row r="2454" spans="1:2" x14ac:dyDescent="0.25">
      <c r="A2454" s="21">
        <v>41626</v>
      </c>
      <c r="B2454" s="23">
        <v>-8.3465936316747813E-3</v>
      </c>
    </row>
    <row r="2455" spans="1:2" x14ac:dyDescent="0.25">
      <c r="A2455" s="21">
        <v>41627</v>
      </c>
      <c r="B2455" s="23">
        <v>-8.3778915008577703E-3</v>
      </c>
    </row>
    <row r="2456" spans="1:2" x14ac:dyDescent="0.25">
      <c r="A2456" s="21">
        <v>41628</v>
      </c>
      <c r="B2456" s="23">
        <v>-8.383552163056196E-3</v>
      </c>
    </row>
    <row r="2457" spans="1:2" x14ac:dyDescent="0.25">
      <c r="A2457" s="21">
        <v>41631</v>
      </c>
      <c r="B2457" s="23">
        <v>-8.4124464750050532E-3</v>
      </c>
    </row>
    <row r="2458" spans="1:2" x14ac:dyDescent="0.25">
      <c r="A2458" s="21">
        <v>41632</v>
      </c>
      <c r="B2458" s="23">
        <v>-8.3712351320520684E-3</v>
      </c>
    </row>
    <row r="2459" spans="1:2" x14ac:dyDescent="0.25">
      <c r="A2459" s="21">
        <v>41634</v>
      </c>
      <c r="B2459" s="23">
        <v>-8.4395130497518789E-3</v>
      </c>
    </row>
    <row r="2460" spans="1:2" x14ac:dyDescent="0.25">
      <c r="A2460" s="21">
        <v>41635</v>
      </c>
      <c r="B2460" s="23">
        <v>-8.5327924605725913E-3</v>
      </c>
    </row>
    <row r="2461" spans="1:2" x14ac:dyDescent="0.25">
      <c r="A2461" s="21">
        <v>41638</v>
      </c>
      <c r="B2461" s="23">
        <v>-8.4917558905027724E-3</v>
      </c>
    </row>
    <row r="2462" spans="1:2" x14ac:dyDescent="0.25">
      <c r="A2462" s="21">
        <v>41639</v>
      </c>
      <c r="B2462" s="23">
        <v>-8.3955615554348606E-3</v>
      </c>
    </row>
    <row r="2463" spans="1:2" x14ac:dyDescent="0.25">
      <c r="A2463" s="21">
        <v>41641</v>
      </c>
      <c r="B2463" s="23">
        <v>-8.3180940865866804E-3</v>
      </c>
    </row>
    <row r="2464" spans="1:2" x14ac:dyDescent="0.25">
      <c r="A2464" s="21">
        <v>41642</v>
      </c>
      <c r="B2464" s="23">
        <v>-8.2714433081031435E-3</v>
      </c>
    </row>
    <row r="2465" spans="1:2" x14ac:dyDescent="0.25">
      <c r="A2465" s="21">
        <v>41645</v>
      </c>
      <c r="B2465" s="23">
        <v>-8.1515079689935543E-3</v>
      </c>
    </row>
    <row r="2466" spans="1:2" x14ac:dyDescent="0.25">
      <c r="A2466" s="21">
        <v>41646</v>
      </c>
      <c r="B2466" s="23">
        <v>-8.1061034029842327E-3</v>
      </c>
    </row>
    <row r="2467" spans="1:2" x14ac:dyDescent="0.25">
      <c r="A2467" s="21">
        <v>41647</v>
      </c>
      <c r="B2467" s="23">
        <v>-8.1120467909037153E-3</v>
      </c>
    </row>
    <row r="2468" spans="1:2" x14ac:dyDescent="0.25">
      <c r="A2468" s="21">
        <v>41648</v>
      </c>
      <c r="B2468" s="23">
        <v>-8.0647611349423665E-3</v>
      </c>
    </row>
    <row r="2469" spans="1:2" x14ac:dyDescent="0.25">
      <c r="A2469" s="21">
        <v>41649</v>
      </c>
      <c r="B2469" s="23">
        <v>-8.0117762647808899E-3</v>
      </c>
    </row>
    <row r="2470" spans="1:2" x14ac:dyDescent="0.25">
      <c r="A2470" s="21">
        <v>41652</v>
      </c>
      <c r="B2470" s="23">
        <v>-8.0126494546304272E-3</v>
      </c>
    </row>
    <row r="2471" spans="1:2" x14ac:dyDescent="0.25">
      <c r="A2471" s="21">
        <v>41653</v>
      </c>
      <c r="B2471" s="23">
        <v>-7.7403481250416517E-3</v>
      </c>
    </row>
    <row r="2472" spans="1:2" x14ac:dyDescent="0.25">
      <c r="A2472" s="21">
        <v>41654</v>
      </c>
      <c r="B2472" s="23">
        <v>-7.7073413396435697E-3</v>
      </c>
    </row>
    <row r="2473" spans="1:2" x14ac:dyDescent="0.25">
      <c r="A2473" s="21">
        <v>41655</v>
      </c>
      <c r="B2473" s="23">
        <v>-7.6673935563167372E-3</v>
      </c>
    </row>
    <row r="2474" spans="1:2" x14ac:dyDescent="0.25">
      <c r="A2474" s="21">
        <v>41656</v>
      </c>
      <c r="B2474" s="23">
        <v>-7.6487308750284866E-3</v>
      </c>
    </row>
    <row r="2475" spans="1:2" x14ac:dyDescent="0.25">
      <c r="A2475" s="21">
        <v>41660</v>
      </c>
      <c r="B2475" s="23">
        <v>-7.5660252726916788E-3</v>
      </c>
    </row>
    <row r="2476" spans="1:2" x14ac:dyDescent="0.25">
      <c r="A2476" s="21">
        <v>41661</v>
      </c>
      <c r="B2476" s="23">
        <v>-7.601690674924666E-3</v>
      </c>
    </row>
    <row r="2477" spans="1:2" x14ac:dyDescent="0.25">
      <c r="A2477" s="21">
        <v>41662</v>
      </c>
      <c r="B2477" s="23">
        <v>-7.5722618079132609E-3</v>
      </c>
    </row>
    <row r="2478" spans="1:2" x14ac:dyDescent="0.25">
      <c r="A2478" s="21">
        <v>41663</v>
      </c>
      <c r="B2478" s="23">
        <v>-7.5060086747499311E-3</v>
      </c>
    </row>
    <row r="2479" spans="1:2" x14ac:dyDescent="0.25">
      <c r="A2479" s="21">
        <v>41666</v>
      </c>
      <c r="B2479" s="23">
        <v>-7.5164976590679222E-3</v>
      </c>
    </row>
    <row r="2480" spans="1:2" x14ac:dyDescent="0.25">
      <c r="A2480" s="21">
        <v>41667</v>
      </c>
      <c r="B2480" s="23">
        <v>-7.4780321069002342E-3</v>
      </c>
    </row>
    <row r="2481" spans="1:2" x14ac:dyDescent="0.25">
      <c r="A2481" s="21">
        <v>41668</v>
      </c>
      <c r="B2481" s="23">
        <v>-7.4227108399633757E-3</v>
      </c>
    </row>
    <row r="2482" spans="1:2" x14ac:dyDescent="0.25">
      <c r="A2482" s="21">
        <v>41669</v>
      </c>
      <c r="B2482" s="23">
        <v>-7.4076635114231904E-3</v>
      </c>
    </row>
    <row r="2483" spans="1:2" x14ac:dyDescent="0.25">
      <c r="A2483" s="21">
        <v>41670</v>
      </c>
      <c r="B2483" s="23">
        <v>-7.3413723288138222E-3</v>
      </c>
    </row>
    <row r="2484" spans="1:2" x14ac:dyDescent="0.25">
      <c r="A2484" s="21">
        <v>41673</v>
      </c>
      <c r="B2484" s="23">
        <v>-7.1872992265367142E-3</v>
      </c>
    </row>
    <row r="2485" spans="1:2" x14ac:dyDescent="0.25">
      <c r="A2485" s="21">
        <v>41674</v>
      </c>
      <c r="B2485" s="23">
        <v>-7.2172534520933418E-3</v>
      </c>
    </row>
    <row r="2486" spans="1:2" x14ac:dyDescent="0.25">
      <c r="A2486" s="21">
        <v>41675</v>
      </c>
      <c r="B2486" s="23">
        <v>-7.0270043996287779E-3</v>
      </c>
    </row>
    <row r="2487" spans="1:2" x14ac:dyDescent="0.25">
      <c r="A2487" s="21">
        <v>41676</v>
      </c>
      <c r="B2487" s="23">
        <v>-6.8577193583787555E-3</v>
      </c>
    </row>
    <row r="2488" spans="1:2" x14ac:dyDescent="0.25">
      <c r="A2488" s="21">
        <v>41677</v>
      </c>
      <c r="B2488" s="23">
        <v>-6.2426609180709081E-3</v>
      </c>
    </row>
    <row r="2489" spans="1:2" x14ac:dyDescent="0.25">
      <c r="A2489" s="21">
        <v>41680</v>
      </c>
      <c r="B2489" s="23">
        <v>-6.1980564006010042E-3</v>
      </c>
    </row>
    <row r="2490" spans="1:2" x14ac:dyDescent="0.25">
      <c r="A2490" s="21">
        <v>41681</v>
      </c>
      <c r="B2490" s="23">
        <v>-6.0224393281631539E-3</v>
      </c>
    </row>
    <row r="2491" spans="1:2" x14ac:dyDescent="0.25">
      <c r="A2491" s="21">
        <v>41682</v>
      </c>
      <c r="B2491" s="23">
        <v>-5.8168626519928823E-3</v>
      </c>
    </row>
    <row r="2492" spans="1:2" x14ac:dyDescent="0.25">
      <c r="A2492" s="21">
        <v>41683</v>
      </c>
      <c r="B2492" s="23">
        <v>-5.7077850852228496E-3</v>
      </c>
    </row>
    <row r="2493" spans="1:2" x14ac:dyDescent="0.25">
      <c r="A2493" s="21">
        <v>41684</v>
      </c>
      <c r="B2493" s="23">
        <v>-5.5234178098837461E-3</v>
      </c>
    </row>
    <row r="2494" spans="1:2" x14ac:dyDescent="0.25">
      <c r="A2494" s="21">
        <v>41688</v>
      </c>
      <c r="B2494" s="23">
        <v>-5.4478527279772093E-3</v>
      </c>
    </row>
    <row r="2495" spans="1:2" x14ac:dyDescent="0.25">
      <c r="A2495" s="21">
        <v>41689</v>
      </c>
      <c r="B2495" s="23">
        <v>-5.671348985094804E-3</v>
      </c>
    </row>
    <row r="2496" spans="1:2" x14ac:dyDescent="0.25">
      <c r="A2496" s="21">
        <v>41690</v>
      </c>
      <c r="B2496" s="23">
        <v>-5.5451788862344031E-3</v>
      </c>
    </row>
    <row r="2497" spans="1:2" x14ac:dyDescent="0.25">
      <c r="A2497" s="21">
        <v>41691</v>
      </c>
      <c r="B2497" s="23">
        <v>-5.4629277456387237E-3</v>
      </c>
    </row>
    <row r="2498" spans="1:2" x14ac:dyDescent="0.25">
      <c r="A2498" s="21">
        <v>41694</v>
      </c>
      <c r="B2498" s="23">
        <v>-5.3370177292896281E-3</v>
      </c>
    </row>
    <row r="2499" spans="1:2" x14ac:dyDescent="0.25">
      <c r="A2499" s="21">
        <v>41695</v>
      </c>
      <c r="B2499" s="23">
        <v>-5.2639039783132224E-3</v>
      </c>
    </row>
    <row r="2500" spans="1:2" x14ac:dyDescent="0.25">
      <c r="A2500" s="21">
        <v>41696</v>
      </c>
      <c r="B2500" s="23">
        <v>-5.2642178045553267E-3</v>
      </c>
    </row>
    <row r="2501" spans="1:2" x14ac:dyDescent="0.25">
      <c r="A2501" s="21">
        <v>41697</v>
      </c>
      <c r="B2501" s="23">
        <v>-5.3341572512748403E-3</v>
      </c>
    </row>
    <row r="2502" spans="1:2" x14ac:dyDescent="0.25">
      <c r="A2502" s="21">
        <v>41698</v>
      </c>
      <c r="B2502" s="23">
        <v>-5.2934699604454405E-3</v>
      </c>
    </row>
    <row r="2503" spans="1:2" x14ac:dyDescent="0.25">
      <c r="A2503" s="21">
        <v>41701</v>
      </c>
      <c r="B2503" s="23">
        <v>-5.3384023610616449E-3</v>
      </c>
    </row>
    <row r="2504" spans="1:2" x14ac:dyDescent="0.25">
      <c r="A2504" s="21">
        <v>41702</v>
      </c>
      <c r="B2504" s="23">
        <v>-5.2106634475217461E-3</v>
      </c>
    </row>
    <row r="2505" spans="1:2" x14ac:dyDescent="0.25">
      <c r="A2505" s="21">
        <v>41703</v>
      </c>
      <c r="B2505" s="23">
        <v>-5.100406495875176E-3</v>
      </c>
    </row>
    <row r="2506" spans="1:2" x14ac:dyDescent="0.25">
      <c r="A2506" s="21">
        <v>41704</v>
      </c>
      <c r="B2506" s="23">
        <v>-5.0190138709035326E-3</v>
      </c>
    </row>
    <row r="2507" spans="1:2" x14ac:dyDescent="0.25">
      <c r="A2507" s="21">
        <v>41705</v>
      </c>
      <c r="B2507" s="23">
        <v>-4.9338148221554912E-3</v>
      </c>
    </row>
    <row r="2508" spans="1:2" x14ac:dyDescent="0.25">
      <c r="A2508" s="21">
        <v>41708</v>
      </c>
      <c r="B2508" s="23">
        <v>-4.8430986854183233E-3</v>
      </c>
    </row>
    <row r="2509" spans="1:2" x14ac:dyDescent="0.25">
      <c r="A2509" s="21">
        <v>41709</v>
      </c>
      <c r="B2509" s="23">
        <v>-4.7376589827681226E-3</v>
      </c>
    </row>
    <row r="2510" spans="1:2" x14ac:dyDescent="0.25">
      <c r="A2510" s="21">
        <v>41710</v>
      </c>
      <c r="B2510" s="23">
        <v>-4.7335157365525626E-3</v>
      </c>
    </row>
    <row r="2511" spans="1:2" x14ac:dyDescent="0.25">
      <c r="A2511" s="21">
        <v>41711</v>
      </c>
      <c r="B2511" s="23">
        <v>-4.8406797267046553E-3</v>
      </c>
    </row>
    <row r="2512" spans="1:2" x14ac:dyDescent="0.25">
      <c r="A2512" s="21">
        <v>41712</v>
      </c>
      <c r="B2512" s="23">
        <v>-4.8777941111721734E-3</v>
      </c>
    </row>
    <row r="2513" spans="1:2" x14ac:dyDescent="0.25">
      <c r="A2513" s="21">
        <v>41715</v>
      </c>
      <c r="B2513" s="23">
        <v>-5.0021856039267343E-3</v>
      </c>
    </row>
    <row r="2514" spans="1:2" x14ac:dyDescent="0.25">
      <c r="A2514" s="21">
        <v>41716</v>
      </c>
      <c r="B2514" s="23">
        <v>-4.9104572531496471E-3</v>
      </c>
    </row>
    <row r="2515" spans="1:2" x14ac:dyDescent="0.25">
      <c r="A2515" s="21">
        <v>41717</v>
      </c>
      <c r="B2515" s="23">
        <v>-4.8417802799739507E-3</v>
      </c>
    </row>
    <row r="2516" spans="1:2" x14ac:dyDescent="0.25">
      <c r="A2516" s="21">
        <v>41718</v>
      </c>
      <c r="B2516" s="23">
        <v>-4.970658092829261E-3</v>
      </c>
    </row>
    <row r="2517" spans="1:2" x14ac:dyDescent="0.25">
      <c r="A2517" s="21">
        <v>41719</v>
      </c>
      <c r="B2517" s="23">
        <v>-4.9266781126264814E-3</v>
      </c>
    </row>
    <row r="2518" spans="1:2" x14ac:dyDescent="0.25">
      <c r="A2518" s="21">
        <v>41722</v>
      </c>
      <c r="B2518" s="23">
        <v>-4.967992043982683E-3</v>
      </c>
    </row>
    <row r="2519" spans="1:2" x14ac:dyDescent="0.25">
      <c r="A2519" s="21">
        <v>41723</v>
      </c>
      <c r="B2519" s="23">
        <v>-4.9149775903869486E-3</v>
      </c>
    </row>
    <row r="2520" spans="1:2" x14ac:dyDescent="0.25">
      <c r="A2520" s="21">
        <v>41724</v>
      </c>
      <c r="B2520" s="23">
        <v>-4.8536311305626967E-3</v>
      </c>
    </row>
    <row r="2521" spans="1:2" x14ac:dyDescent="0.25">
      <c r="A2521" s="21">
        <v>41725</v>
      </c>
      <c r="B2521" s="23">
        <v>-4.7688654627088267E-3</v>
      </c>
    </row>
    <row r="2522" spans="1:2" x14ac:dyDescent="0.25">
      <c r="A2522" s="21">
        <v>41726</v>
      </c>
      <c r="B2522" s="23">
        <v>-4.7080575571826211E-3</v>
      </c>
    </row>
    <row r="2523" spans="1:2" x14ac:dyDescent="0.25">
      <c r="A2523" s="21">
        <v>41729</v>
      </c>
      <c r="B2523" s="23">
        <v>-4.6029609667461724E-3</v>
      </c>
    </row>
    <row r="2524" spans="1:2" x14ac:dyDescent="0.25">
      <c r="A2524" s="21">
        <v>41730</v>
      </c>
      <c r="B2524" s="23">
        <v>-4.4897370354419763E-3</v>
      </c>
    </row>
    <row r="2525" spans="1:2" x14ac:dyDescent="0.25">
      <c r="A2525" s="21">
        <v>41731</v>
      </c>
      <c r="B2525" s="23">
        <v>-4.3275252291692379E-3</v>
      </c>
    </row>
    <row r="2526" spans="1:2" x14ac:dyDescent="0.25">
      <c r="A2526" s="21">
        <v>41732</v>
      </c>
      <c r="B2526" s="23">
        <v>-4.3548604534708879E-3</v>
      </c>
    </row>
    <row r="2527" spans="1:2" x14ac:dyDescent="0.25">
      <c r="A2527" s="21">
        <v>41733</v>
      </c>
      <c r="B2527" s="23">
        <v>-4.3233243585730774E-3</v>
      </c>
    </row>
    <row r="2528" spans="1:2" x14ac:dyDescent="0.25">
      <c r="A2528" s="21">
        <v>41736</v>
      </c>
      <c r="B2528" s="23">
        <v>-4.3359349463287788E-3</v>
      </c>
    </row>
    <row r="2529" spans="1:2" x14ac:dyDescent="0.25">
      <c r="A2529" s="21">
        <v>41737</v>
      </c>
      <c r="B2529" s="23">
        <v>-4.2264867431819342E-3</v>
      </c>
    </row>
    <row r="2530" spans="1:2" x14ac:dyDescent="0.25">
      <c r="A2530" s="21">
        <v>41738</v>
      </c>
      <c r="B2530" s="23">
        <v>-4.206055433746192E-3</v>
      </c>
    </row>
    <row r="2531" spans="1:2" x14ac:dyDescent="0.25">
      <c r="A2531" s="21">
        <v>41739</v>
      </c>
      <c r="B2531" s="23">
        <v>-4.1345202652434132E-3</v>
      </c>
    </row>
    <row r="2532" spans="1:2" x14ac:dyDescent="0.25">
      <c r="A2532" s="21">
        <v>41740</v>
      </c>
      <c r="B2532" s="23">
        <v>-4.0535271953717755E-3</v>
      </c>
    </row>
    <row r="2533" spans="1:2" x14ac:dyDescent="0.25">
      <c r="A2533" s="21">
        <v>41743</v>
      </c>
      <c r="B2533" s="23">
        <v>-3.9869953984047468E-3</v>
      </c>
    </row>
    <row r="2534" spans="1:2" x14ac:dyDescent="0.25">
      <c r="A2534" s="21">
        <v>41744</v>
      </c>
      <c r="B2534" s="23">
        <v>-3.9288401896790948E-3</v>
      </c>
    </row>
    <row r="2535" spans="1:2" x14ac:dyDescent="0.25">
      <c r="A2535" s="21">
        <v>41745</v>
      </c>
      <c r="B2535" s="23">
        <v>-3.8756308972806019E-3</v>
      </c>
    </row>
    <row r="2536" spans="1:2" x14ac:dyDescent="0.25">
      <c r="A2536" s="21">
        <v>41746</v>
      </c>
      <c r="B2536" s="23">
        <v>-3.8715047480694098E-3</v>
      </c>
    </row>
    <row r="2537" spans="1:2" x14ac:dyDescent="0.25">
      <c r="A2537" s="21">
        <v>41750</v>
      </c>
      <c r="B2537" s="23">
        <v>-3.7704143093866271E-3</v>
      </c>
    </row>
    <row r="2538" spans="1:2" x14ac:dyDescent="0.25">
      <c r="A2538" s="21">
        <v>41751</v>
      </c>
      <c r="B2538" s="23">
        <v>-3.8457962815364732E-3</v>
      </c>
    </row>
    <row r="2539" spans="1:2" x14ac:dyDescent="0.25">
      <c r="A2539" s="21">
        <v>41752</v>
      </c>
      <c r="B2539" s="23">
        <v>-3.8760810222719932E-3</v>
      </c>
    </row>
    <row r="2540" spans="1:2" x14ac:dyDescent="0.25">
      <c r="A2540" s="21">
        <v>41753</v>
      </c>
      <c r="B2540" s="23">
        <v>-3.9376658532245257E-3</v>
      </c>
    </row>
    <row r="2541" spans="1:2" x14ac:dyDescent="0.25">
      <c r="A2541" s="21">
        <v>41754</v>
      </c>
      <c r="B2541" s="23">
        <v>-4.0097057710767325E-3</v>
      </c>
    </row>
    <row r="2542" spans="1:2" x14ac:dyDescent="0.25">
      <c r="A2542" s="21">
        <v>41757</v>
      </c>
      <c r="B2542" s="23">
        <v>-3.976288583390386E-3</v>
      </c>
    </row>
    <row r="2543" spans="1:2" x14ac:dyDescent="0.25">
      <c r="A2543" s="21">
        <v>41758</v>
      </c>
      <c r="B2543" s="23">
        <v>-3.9061228192652786E-3</v>
      </c>
    </row>
    <row r="2544" spans="1:2" x14ac:dyDescent="0.25">
      <c r="A2544" s="21">
        <v>41759</v>
      </c>
      <c r="B2544" s="23">
        <v>-3.8871388551550146E-3</v>
      </c>
    </row>
    <row r="2545" spans="1:2" x14ac:dyDescent="0.25">
      <c r="A2545" s="21">
        <v>41760</v>
      </c>
      <c r="B2545" s="23">
        <v>-3.9003354516337074E-3</v>
      </c>
    </row>
    <row r="2546" spans="1:2" x14ac:dyDescent="0.25">
      <c r="A2546" s="21">
        <v>41761</v>
      </c>
      <c r="B2546" s="23">
        <v>-3.9021233415330592E-3</v>
      </c>
    </row>
    <row r="2547" spans="1:2" x14ac:dyDescent="0.25">
      <c r="A2547" s="21">
        <v>41764</v>
      </c>
      <c r="B2547" s="23">
        <v>-3.8814751891159682E-3</v>
      </c>
    </row>
    <row r="2548" spans="1:2" x14ac:dyDescent="0.25">
      <c r="A2548" s="21">
        <v>41765</v>
      </c>
      <c r="B2548" s="23">
        <v>-3.9291754701092918E-3</v>
      </c>
    </row>
    <row r="2549" spans="1:2" x14ac:dyDescent="0.25">
      <c r="A2549" s="21">
        <v>41766</v>
      </c>
      <c r="B2549" s="23">
        <v>-3.9666833589426798E-3</v>
      </c>
    </row>
    <row r="2550" spans="1:2" x14ac:dyDescent="0.25">
      <c r="A2550" s="21">
        <v>41767</v>
      </c>
      <c r="B2550" s="23">
        <v>-4.0384994318195533E-3</v>
      </c>
    </row>
    <row r="2551" spans="1:2" x14ac:dyDescent="0.25">
      <c r="A2551" s="21">
        <v>41768</v>
      </c>
      <c r="B2551" s="23">
        <v>-4.0258910892885247E-3</v>
      </c>
    </row>
    <row r="2552" spans="1:2" x14ac:dyDescent="0.25">
      <c r="A2552" s="21">
        <v>41771</v>
      </c>
      <c r="B2552" s="23">
        <v>-3.9854979087001752E-3</v>
      </c>
    </row>
    <row r="2553" spans="1:2" x14ac:dyDescent="0.25">
      <c r="A2553" s="21">
        <v>41772</v>
      </c>
      <c r="B2553" s="23">
        <v>-4.045907588907216E-3</v>
      </c>
    </row>
    <row r="2554" spans="1:2" x14ac:dyDescent="0.25">
      <c r="A2554" s="21">
        <v>41773</v>
      </c>
      <c r="B2554" s="23">
        <v>-4.0591355619831182E-3</v>
      </c>
    </row>
    <row r="2555" spans="1:2" x14ac:dyDescent="0.25">
      <c r="A2555" s="21">
        <v>41774</v>
      </c>
      <c r="B2555" s="23">
        <v>-4.1106435462510138E-3</v>
      </c>
    </row>
    <row r="2556" spans="1:2" x14ac:dyDescent="0.25">
      <c r="A2556" s="21">
        <v>41775</v>
      </c>
      <c r="B2556" s="23">
        <v>-4.0591950295426615E-3</v>
      </c>
    </row>
    <row r="2557" spans="1:2" x14ac:dyDescent="0.25">
      <c r="A2557" s="21">
        <v>41778</v>
      </c>
      <c r="B2557" s="23">
        <v>-4.0907942830387123E-3</v>
      </c>
    </row>
    <row r="2558" spans="1:2" x14ac:dyDescent="0.25">
      <c r="A2558" s="21">
        <v>41779</v>
      </c>
      <c r="B2558" s="23">
        <v>-4.0815249060743852E-3</v>
      </c>
    </row>
    <row r="2559" spans="1:2" x14ac:dyDescent="0.25">
      <c r="A2559" s="21">
        <v>41780</v>
      </c>
      <c r="B2559" s="23">
        <v>-4.0808497117359455E-3</v>
      </c>
    </row>
    <row r="2560" spans="1:2" x14ac:dyDescent="0.25">
      <c r="A2560" s="21">
        <v>41781</v>
      </c>
      <c r="B2560" s="23">
        <v>-4.1405118981852063E-3</v>
      </c>
    </row>
    <row r="2561" spans="1:2" x14ac:dyDescent="0.25">
      <c r="A2561" s="21">
        <v>41782</v>
      </c>
      <c r="B2561" s="23">
        <v>-4.119866120485316E-3</v>
      </c>
    </row>
    <row r="2562" spans="1:2" x14ac:dyDescent="0.25">
      <c r="A2562" s="21">
        <v>41786</v>
      </c>
      <c r="B2562" s="23">
        <v>-4.1332744933717525E-3</v>
      </c>
    </row>
    <row r="2563" spans="1:2" x14ac:dyDescent="0.25">
      <c r="A2563" s="21">
        <v>41787</v>
      </c>
      <c r="B2563" s="23">
        <v>-4.1542132557146338E-3</v>
      </c>
    </row>
    <row r="2564" spans="1:2" x14ac:dyDescent="0.25">
      <c r="A2564" s="21">
        <v>41788</v>
      </c>
      <c r="B2564" s="23">
        <v>-4.2105421451382741E-3</v>
      </c>
    </row>
    <row r="2565" spans="1:2" x14ac:dyDescent="0.25">
      <c r="A2565" s="21">
        <v>41789</v>
      </c>
      <c r="B2565" s="23">
        <v>-4.260077799475237E-3</v>
      </c>
    </row>
    <row r="2566" spans="1:2" x14ac:dyDescent="0.25">
      <c r="A2566" s="21">
        <v>41792</v>
      </c>
      <c r="B2566" s="23">
        <v>-4.316849788843391E-3</v>
      </c>
    </row>
    <row r="2567" spans="1:2" x14ac:dyDescent="0.25">
      <c r="A2567" s="21">
        <v>41793</v>
      </c>
      <c r="B2567" s="23">
        <v>-4.407165122105261E-3</v>
      </c>
    </row>
    <row r="2568" spans="1:2" x14ac:dyDescent="0.25">
      <c r="A2568" s="21">
        <v>41794</v>
      </c>
      <c r="B2568" s="23">
        <v>-4.5029659896129726E-3</v>
      </c>
    </row>
    <row r="2569" spans="1:2" x14ac:dyDescent="0.25">
      <c r="A2569" s="21">
        <v>41795</v>
      </c>
      <c r="B2569" s="23">
        <v>-4.5745803343011371E-3</v>
      </c>
    </row>
    <row r="2570" spans="1:2" x14ac:dyDescent="0.25">
      <c r="A2570" s="21">
        <v>41796</v>
      </c>
      <c r="B2570" s="23">
        <v>-4.4544037062058672E-3</v>
      </c>
    </row>
    <row r="2571" spans="1:2" x14ac:dyDescent="0.25">
      <c r="A2571" s="21">
        <v>41799</v>
      </c>
      <c r="B2571" s="23">
        <v>-4.4690322513659675E-3</v>
      </c>
    </row>
    <row r="2572" spans="1:2" x14ac:dyDescent="0.25">
      <c r="A2572" s="21">
        <v>41800</v>
      </c>
      <c r="B2572" s="23">
        <v>-4.4637165808624202E-3</v>
      </c>
    </row>
    <row r="2573" spans="1:2" x14ac:dyDescent="0.25">
      <c r="A2573" s="21">
        <v>41801</v>
      </c>
      <c r="B2573" s="23">
        <v>-4.489357596045962E-3</v>
      </c>
    </row>
    <row r="2574" spans="1:2" x14ac:dyDescent="0.25">
      <c r="A2574" s="21">
        <v>41802</v>
      </c>
      <c r="B2574" s="23">
        <v>-4.467896177072328E-3</v>
      </c>
    </row>
    <row r="2575" spans="1:2" x14ac:dyDescent="0.25">
      <c r="A2575" s="21">
        <v>41803</v>
      </c>
      <c r="B2575" s="23">
        <v>-4.4865874264377048E-3</v>
      </c>
    </row>
    <row r="2576" spans="1:2" x14ac:dyDescent="0.25">
      <c r="A2576" s="21">
        <v>41806</v>
      </c>
      <c r="B2576" s="23">
        <v>-4.49657539051318E-3</v>
      </c>
    </row>
    <row r="2577" spans="1:2" x14ac:dyDescent="0.25">
      <c r="A2577" s="21">
        <v>41807</v>
      </c>
      <c r="B2577" s="23">
        <v>-4.5065236289620891E-3</v>
      </c>
    </row>
    <row r="2578" spans="1:2" x14ac:dyDescent="0.25">
      <c r="A2578" s="21">
        <v>41808</v>
      </c>
      <c r="B2578" s="23">
        <v>-4.4352902488812296E-3</v>
      </c>
    </row>
    <row r="2579" spans="1:2" x14ac:dyDescent="0.25">
      <c r="A2579" s="21">
        <v>41809</v>
      </c>
      <c r="B2579" s="23">
        <v>-4.4822380033474607E-3</v>
      </c>
    </row>
    <row r="2580" spans="1:2" x14ac:dyDescent="0.25">
      <c r="A2580" s="21">
        <v>41810</v>
      </c>
      <c r="B2580" s="23">
        <v>-4.4845248838200069E-3</v>
      </c>
    </row>
    <row r="2581" spans="1:2" x14ac:dyDescent="0.25">
      <c r="A2581" s="21">
        <v>41813</v>
      </c>
      <c r="B2581" s="23">
        <v>-4.4867907011509889E-3</v>
      </c>
    </row>
    <row r="2582" spans="1:2" x14ac:dyDescent="0.25">
      <c r="A2582" s="21">
        <v>41814</v>
      </c>
      <c r="B2582" s="23">
        <v>-4.5575172070425607E-3</v>
      </c>
    </row>
    <row r="2583" spans="1:2" x14ac:dyDescent="0.25">
      <c r="A2583" s="21">
        <v>41815</v>
      </c>
      <c r="B2583" s="23">
        <v>-4.5214566392467459E-3</v>
      </c>
    </row>
    <row r="2584" spans="1:2" x14ac:dyDescent="0.25">
      <c r="A2584" s="21">
        <v>41816</v>
      </c>
      <c r="B2584" s="23">
        <v>-4.4320397876734807E-3</v>
      </c>
    </row>
    <row r="2585" spans="1:2" x14ac:dyDescent="0.25">
      <c r="A2585" s="21">
        <v>41817</v>
      </c>
      <c r="B2585" s="23">
        <v>-4.4140429136688697E-3</v>
      </c>
    </row>
    <row r="2586" spans="1:2" x14ac:dyDescent="0.25">
      <c r="A2586" s="21">
        <v>41820</v>
      </c>
      <c r="B2586" s="23">
        <v>-4.3776197722144028E-3</v>
      </c>
    </row>
    <row r="2587" spans="1:2" x14ac:dyDescent="0.25">
      <c r="A2587" s="21">
        <v>41821</v>
      </c>
      <c r="B2587" s="23">
        <v>-4.3738736324768768E-3</v>
      </c>
    </row>
    <row r="2588" spans="1:2" x14ac:dyDescent="0.25">
      <c r="A2588" s="21">
        <v>41822</v>
      </c>
      <c r="B2588" s="23">
        <v>-4.3503255378056771E-3</v>
      </c>
    </row>
    <row r="2589" spans="1:2" x14ac:dyDescent="0.25">
      <c r="A2589" s="21">
        <v>41823</v>
      </c>
      <c r="B2589" s="23">
        <v>-4.4041740937355023E-3</v>
      </c>
    </row>
    <row r="2590" spans="1:2" x14ac:dyDescent="0.25">
      <c r="A2590" s="21">
        <v>41827</v>
      </c>
      <c r="B2590" s="23">
        <v>-4.3547131818583162E-3</v>
      </c>
    </row>
    <row r="2591" spans="1:2" x14ac:dyDescent="0.25">
      <c r="A2591" s="21">
        <v>41828</v>
      </c>
      <c r="B2591" s="23">
        <v>-4.3800563932459013E-3</v>
      </c>
    </row>
    <row r="2592" spans="1:2" x14ac:dyDescent="0.25">
      <c r="A2592" s="21">
        <v>41829</v>
      </c>
      <c r="B2592" s="23">
        <v>-4.2663808910972101E-3</v>
      </c>
    </row>
    <row r="2593" spans="1:2" x14ac:dyDescent="0.25">
      <c r="A2593" s="21">
        <v>41830</v>
      </c>
      <c r="B2593" s="23">
        <v>-4.4455944884724818E-3</v>
      </c>
    </row>
    <row r="2594" spans="1:2" x14ac:dyDescent="0.25">
      <c r="A2594" s="21">
        <v>41831</v>
      </c>
      <c r="B2594" s="23">
        <v>-4.4149392490082651E-3</v>
      </c>
    </row>
    <row r="2595" spans="1:2" x14ac:dyDescent="0.25">
      <c r="A2595" s="21">
        <v>41834</v>
      </c>
      <c r="B2595" s="23">
        <v>-4.3699562318474383E-3</v>
      </c>
    </row>
    <row r="2596" spans="1:2" x14ac:dyDescent="0.25">
      <c r="A2596" s="21">
        <v>41835</v>
      </c>
      <c r="B2596" s="23">
        <v>-4.3112442009802798E-3</v>
      </c>
    </row>
    <row r="2597" spans="1:2" x14ac:dyDescent="0.25">
      <c r="A2597" s="21">
        <v>41836</v>
      </c>
      <c r="B2597" s="23">
        <v>-4.3677144284582914E-3</v>
      </c>
    </row>
    <row r="2598" spans="1:2" x14ac:dyDescent="0.25">
      <c r="A2598" s="21">
        <v>41837</v>
      </c>
      <c r="B2598" s="23">
        <v>-4.3765802204197568E-3</v>
      </c>
    </row>
    <row r="2599" spans="1:2" x14ac:dyDescent="0.25">
      <c r="A2599" s="21">
        <v>41838</v>
      </c>
      <c r="B2599" s="23">
        <v>-4.3969555424329121E-3</v>
      </c>
    </row>
    <row r="2600" spans="1:2" x14ac:dyDescent="0.25">
      <c r="A2600" s="21">
        <v>41841</v>
      </c>
      <c r="B2600" s="23">
        <v>-4.6172906648148659E-3</v>
      </c>
    </row>
    <row r="2601" spans="1:2" x14ac:dyDescent="0.25">
      <c r="A2601" s="21">
        <v>41842</v>
      </c>
      <c r="B2601" s="23">
        <v>-4.7258034565345053E-3</v>
      </c>
    </row>
    <row r="2602" spans="1:2" x14ac:dyDescent="0.25">
      <c r="A2602" s="21">
        <v>41843</v>
      </c>
      <c r="B2602" s="23">
        <v>-4.7428888985745488E-3</v>
      </c>
    </row>
    <row r="2603" spans="1:2" x14ac:dyDescent="0.25">
      <c r="A2603" s="21">
        <v>41844</v>
      </c>
      <c r="B2603" s="23">
        <v>-4.8436761014319929E-3</v>
      </c>
    </row>
    <row r="2604" spans="1:2" x14ac:dyDescent="0.25">
      <c r="A2604" s="21">
        <v>41845</v>
      </c>
      <c r="B2604" s="23">
        <v>-4.9090009472970708E-3</v>
      </c>
    </row>
    <row r="2605" spans="1:2" x14ac:dyDescent="0.25">
      <c r="A2605" s="21">
        <v>41848</v>
      </c>
      <c r="B2605" s="23">
        <v>-4.925766838695611E-3</v>
      </c>
    </row>
    <row r="2606" spans="1:2" x14ac:dyDescent="0.25">
      <c r="A2606" s="21">
        <v>41849</v>
      </c>
      <c r="B2606" s="23">
        <v>-5.0010743206889696E-3</v>
      </c>
    </row>
    <row r="2607" spans="1:2" x14ac:dyDescent="0.25">
      <c r="A2607" s="21">
        <v>41850</v>
      </c>
      <c r="B2607" s="23">
        <v>-5.022308998772429E-3</v>
      </c>
    </row>
    <row r="2608" spans="1:2" x14ac:dyDescent="0.25">
      <c r="A2608" s="21">
        <v>41851</v>
      </c>
      <c r="B2608" s="23">
        <v>-5.0341850512223285E-3</v>
      </c>
    </row>
    <row r="2609" spans="1:2" x14ac:dyDescent="0.25">
      <c r="A2609" s="21">
        <v>41852</v>
      </c>
      <c r="B2609" s="23">
        <v>-5.0161401207050593E-3</v>
      </c>
    </row>
    <row r="2610" spans="1:2" x14ac:dyDescent="0.25">
      <c r="A2610" s="21">
        <v>41855</v>
      </c>
      <c r="B2610" s="23">
        <v>-5.3673818817306929E-3</v>
      </c>
    </row>
    <row r="2611" spans="1:2" x14ac:dyDescent="0.25">
      <c r="A2611" s="21">
        <v>41856</v>
      </c>
      <c r="B2611" s="23">
        <v>-5.3028008730058307E-3</v>
      </c>
    </row>
    <row r="2612" spans="1:2" x14ac:dyDescent="0.25">
      <c r="A2612" s="21">
        <v>41857</v>
      </c>
      <c r="B2612" s="23">
        <v>-5.3669415971129286E-3</v>
      </c>
    </row>
    <row r="2613" spans="1:2" x14ac:dyDescent="0.25">
      <c r="A2613" s="21">
        <v>41858</v>
      </c>
      <c r="B2613" s="23">
        <v>-5.3343100742828664E-3</v>
      </c>
    </row>
    <row r="2614" spans="1:2" x14ac:dyDescent="0.25">
      <c r="A2614" s="21">
        <v>41859</v>
      </c>
      <c r="B2614" s="23">
        <v>-5.1990790160464373E-3</v>
      </c>
    </row>
    <row r="2615" spans="1:2" x14ac:dyDescent="0.25">
      <c r="A2615" s="21">
        <v>41862</v>
      </c>
      <c r="B2615" s="23">
        <v>-5.2046801774979778E-3</v>
      </c>
    </row>
    <row r="2616" spans="1:2" x14ac:dyDescent="0.25">
      <c r="A2616" s="21">
        <v>41863</v>
      </c>
      <c r="B2616" s="23">
        <v>-5.1230335575682684E-3</v>
      </c>
    </row>
    <row r="2617" spans="1:2" x14ac:dyDescent="0.25">
      <c r="A2617" s="21">
        <v>41864</v>
      </c>
      <c r="B2617" s="23">
        <v>-4.764666346812052E-3</v>
      </c>
    </row>
    <row r="2618" spans="1:2" x14ac:dyDescent="0.25">
      <c r="A2618" s="21">
        <v>41865</v>
      </c>
      <c r="B2618" s="23">
        <v>-4.6945067502813798E-3</v>
      </c>
    </row>
    <row r="2619" spans="1:2" x14ac:dyDescent="0.25">
      <c r="A2619" s="21">
        <v>41866</v>
      </c>
      <c r="B2619" s="23">
        <v>-4.931328431211357E-3</v>
      </c>
    </row>
    <row r="2620" spans="1:2" x14ac:dyDescent="0.25">
      <c r="A2620" s="21">
        <v>41869</v>
      </c>
      <c r="B2620" s="23">
        <v>-3.8833814194442207E-3</v>
      </c>
    </row>
    <row r="2621" spans="1:2" x14ac:dyDescent="0.25">
      <c r="A2621" s="21">
        <v>41870</v>
      </c>
      <c r="B2621" s="23">
        <v>-3.9326536052186611E-3</v>
      </c>
    </row>
    <row r="2622" spans="1:2" x14ac:dyDescent="0.25">
      <c r="A2622" s="21">
        <v>41871</v>
      </c>
      <c r="B2622" s="23">
        <v>-3.8858019081708939E-3</v>
      </c>
    </row>
    <row r="2623" spans="1:2" x14ac:dyDescent="0.25">
      <c r="A2623" s="21">
        <v>41872</v>
      </c>
      <c r="B2623" s="23">
        <v>-3.9219801925152176E-3</v>
      </c>
    </row>
    <row r="2624" spans="1:2" x14ac:dyDescent="0.25">
      <c r="A2624" s="21">
        <v>41873</v>
      </c>
      <c r="B2624" s="23">
        <v>-4.0406093391209819E-3</v>
      </c>
    </row>
    <row r="2625" spans="1:2" x14ac:dyDescent="0.25">
      <c r="A2625" s="21">
        <v>41876</v>
      </c>
      <c r="B2625" s="23">
        <v>-4.0047633788100612E-3</v>
      </c>
    </row>
    <row r="2626" spans="1:2" x14ac:dyDescent="0.25">
      <c r="A2626" s="21">
        <v>41877</v>
      </c>
      <c r="B2626" s="23">
        <v>-4.1103153793708991E-3</v>
      </c>
    </row>
    <row r="2627" spans="1:2" x14ac:dyDescent="0.25">
      <c r="A2627" s="21">
        <v>41878</v>
      </c>
      <c r="B2627" s="23">
        <v>-4.2004622393926327E-3</v>
      </c>
    </row>
    <row r="2628" spans="1:2" x14ac:dyDescent="0.25">
      <c r="A2628" s="21">
        <v>41879</v>
      </c>
      <c r="B2628" s="23">
        <v>-4.2962837753236505E-3</v>
      </c>
    </row>
    <row r="2629" spans="1:2" x14ac:dyDescent="0.25">
      <c r="A2629" s="21">
        <v>41880</v>
      </c>
      <c r="B2629" s="23">
        <v>-4.2970210982615775E-3</v>
      </c>
    </row>
    <row r="2630" spans="1:2" x14ac:dyDescent="0.25">
      <c r="A2630" s="21">
        <v>41884</v>
      </c>
      <c r="B2630" s="23">
        <v>-4.2814074642391065E-3</v>
      </c>
    </row>
    <row r="2631" spans="1:2" x14ac:dyDescent="0.25">
      <c r="A2631" s="21">
        <v>41885</v>
      </c>
      <c r="B2631" s="23">
        <v>-4.2655265157591771E-3</v>
      </c>
    </row>
    <row r="2632" spans="1:2" x14ac:dyDescent="0.25">
      <c r="A2632" s="21">
        <v>41886</v>
      </c>
      <c r="B2632" s="23">
        <v>-4.2131928108120054E-3</v>
      </c>
    </row>
    <row r="2633" spans="1:2" x14ac:dyDescent="0.25">
      <c r="A2633" s="21">
        <v>41887</v>
      </c>
      <c r="B2633" s="23">
        <v>-4.2140119901633577E-3</v>
      </c>
    </row>
    <row r="2634" spans="1:2" x14ac:dyDescent="0.25">
      <c r="A2634" s="21">
        <v>41890</v>
      </c>
      <c r="B2634" s="23">
        <v>-4.2044962562299837E-3</v>
      </c>
    </row>
    <row r="2635" spans="1:2" x14ac:dyDescent="0.25">
      <c r="A2635" s="21">
        <v>41891</v>
      </c>
      <c r="B2635" s="23">
        <v>-4.3059409219015077E-3</v>
      </c>
    </row>
    <row r="2636" spans="1:2" x14ac:dyDescent="0.25">
      <c r="A2636" s="21">
        <v>41892</v>
      </c>
      <c r="B2636" s="23">
        <v>-4.2176901970262248E-3</v>
      </c>
    </row>
    <row r="2637" spans="1:2" x14ac:dyDescent="0.25">
      <c r="A2637" s="21">
        <v>41893</v>
      </c>
      <c r="B2637" s="23">
        <v>-4.1701514530572137E-3</v>
      </c>
    </row>
    <row r="2638" spans="1:2" x14ac:dyDescent="0.25">
      <c r="A2638" s="21">
        <v>41894</v>
      </c>
      <c r="B2638" s="23">
        <v>-4.0589962848378569E-3</v>
      </c>
    </row>
    <row r="2639" spans="1:2" x14ac:dyDescent="0.25">
      <c r="A2639" s="21">
        <v>41897</v>
      </c>
      <c r="B2639" s="23">
        <v>-4.0644478769579218E-3</v>
      </c>
    </row>
    <row r="2640" spans="1:2" x14ac:dyDescent="0.25">
      <c r="A2640" s="21">
        <v>41898</v>
      </c>
      <c r="B2640" s="23">
        <v>-4.0304014287246837E-3</v>
      </c>
    </row>
    <row r="2641" spans="1:2" x14ac:dyDescent="0.25">
      <c r="A2641" s="21">
        <v>41899</v>
      </c>
      <c r="B2641" s="23">
        <v>-3.9285844722579677E-3</v>
      </c>
    </row>
    <row r="2642" spans="1:2" x14ac:dyDescent="0.25">
      <c r="A2642" s="21">
        <v>41900</v>
      </c>
      <c r="B2642" s="23">
        <v>-3.8947227085603942E-3</v>
      </c>
    </row>
    <row r="2643" spans="1:2" x14ac:dyDescent="0.25">
      <c r="A2643" s="21">
        <v>41901</v>
      </c>
      <c r="B2643" s="23">
        <v>-3.9340312933344723E-3</v>
      </c>
    </row>
    <row r="2644" spans="1:2" x14ac:dyDescent="0.25">
      <c r="A2644" s="21">
        <v>41904</v>
      </c>
      <c r="B2644" s="23">
        <v>-3.9713449554367175E-3</v>
      </c>
    </row>
    <row r="2645" spans="1:2" x14ac:dyDescent="0.25">
      <c r="A2645" s="21">
        <v>41905</v>
      </c>
      <c r="B2645" s="23">
        <v>-4.0238348417134251E-3</v>
      </c>
    </row>
    <row r="2646" spans="1:2" x14ac:dyDescent="0.25">
      <c r="A2646" s="21">
        <v>41906</v>
      </c>
      <c r="B2646" s="23">
        <v>-4.2608443347461611E-3</v>
      </c>
    </row>
    <row r="2647" spans="1:2" x14ac:dyDescent="0.25">
      <c r="A2647" s="21">
        <v>41907</v>
      </c>
      <c r="B2647" s="23">
        <v>-4.2575428072019195E-3</v>
      </c>
    </row>
    <row r="2648" spans="1:2" x14ac:dyDescent="0.25">
      <c r="A2648" s="21">
        <v>41908</v>
      </c>
      <c r="B2648" s="23">
        <v>-4.3670298212825642E-3</v>
      </c>
    </row>
    <row r="2649" spans="1:2" x14ac:dyDescent="0.25">
      <c r="A2649" s="21">
        <v>41911</v>
      </c>
      <c r="B2649" s="23">
        <v>-4.3337099869403817E-3</v>
      </c>
    </row>
    <row r="2650" spans="1:2" x14ac:dyDescent="0.25">
      <c r="A2650" s="21">
        <v>41912</v>
      </c>
      <c r="B2650" s="23">
        <v>-4.3430731560870628E-3</v>
      </c>
    </row>
    <row r="2651" spans="1:2" x14ac:dyDescent="0.25">
      <c r="A2651" s="21">
        <v>41913</v>
      </c>
      <c r="B2651" s="23">
        <v>-4.2503141628860153E-3</v>
      </c>
    </row>
    <row r="2652" spans="1:2" x14ac:dyDescent="0.25">
      <c r="A2652" s="21">
        <v>41914</v>
      </c>
      <c r="B2652" s="23">
        <v>-4.193450780271113E-3</v>
      </c>
    </row>
    <row r="2653" spans="1:2" x14ac:dyDescent="0.25">
      <c r="A2653" s="21">
        <v>41915</v>
      </c>
      <c r="B2653" s="23">
        <v>-4.1690089453826351E-3</v>
      </c>
    </row>
    <row r="2654" spans="1:2" x14ac:dyDescent="0.25">
      <c r="A2654" s="21">
        <v>41918</v>
      </c>
      <c r="B2654" s="23">
        <v>-3.9799430364434452E-3</v>
      </c>
    </row>
    <row r="2655" spans="1:2" x14ac:dyDescent="0.25">
      <c r="A2655" s="21">
        <v>41919</v>
      </c>
      <c r="B2655" s="23">
        <v>-3.8450868928417981E-3</v>
      </c>
    </row>
    <row r="2656" spans="1:2" x14ac:dyDescent="0.25">
      <c r="A2656" s="21">
        <v>41920</v>
      </c>
      <c r="B2656" s="23">
        <v>-3.865002618431812E-3</v>
      </c>
    </row>
    <row r="2657" spans="1:2" x14ac:dyDescent="0.25">
      <c r="A2657" s="21">
        <v>41921</v>
      </c>
      <c r="B2657" s="23">
        <v>-4.1240647745384162E-3</v>
      </c>
    </row>
    <row r="2658" spans="1:2" x14ac:dyDescent="0.25">
      <c r="A2658" s="21">
        <v>41922</v>
      </c>
      <c r="B2658" s="23">
        <v>-4.4156206623658933E-3</v>
      </c>
    </row>
    <row r="2659" spans="1:2" x14ac:dyDescent="0.25">
      <c r="A2659" s="21">
        <v>41925</v>
      </c>
      <c r="B2659" s="23">
        <v>-4.6857767129906414E-3</v>
      </c>
    </row>
    <row r="2660" spans="1:2" x14ac:dyDescent="0.25">
      <c r="A2660" s="21">
        <v>41926</v>
      </c>
      <c r="B2660" s="23">
        <v>-4.5141743367752563E-3</v>
      </c>
    </row>
    <row r="2661" spans="1:2" x14ac:dyDescent="0.25">
      <c r="A2661" s="21">
        <v>41927</v>
      </c>
      <c r="B2661" s="23">
        <v>-4.5870585214564663E-3</v>
      </c>
    </row>
    <row r="2662" spans="1:2" x14ac:dyDescent="0.25">
      <c r="A2662" s="21">
        <v>41928</v>
      </c>
      <c r="B2662" s="23">
        <v>-4.4673525441099038E-3</v>
      </c>
    </row>
    <row r="2663" spans="1:2" x14ac:dyDescent="0.25">
      <c r="A2663" s="21">
        <v>41929</v>
      </c>
      <c r="B2663" s="23">
        <v>-4.2853743913913167E-3</v>
      </c>
    </row>
    <row r="2664" spans="1:2" x14ac:dyDescent="0.25">
      <c r="A2664" s="21">
        <v>41932</v>
      </c>
      <c r="B2664" s="23">
        <v>-3.5554350047611871E-3</v>
      </c>
    </row>
    <row r="2665" spans="1:2" x14ac:dyDescent="0.25">
      <c r="A2665" s="21">
        <v>41933</v>
      </c>
      <c r="B2665" s="23">
        <v>-3.3850314754255706E-3</v>
      </c>
    </row>
    <row r="2666" spans="1:2" x14ac:dyDescent="0.25">
      <c r="A2666" s="21">
        <v>41934</v>
      </c>
      <c r="B2666" s="23">
        <v>-3.6405702637910542E-3</v>
      </c>
    </row>
    <row r="2667" spans="1:2" x14ac:dyDescent="0.25">
      <c r="A2667" s="21">
        <v>41935</v>
      </c>
      <c r="B2667" s="23">
        <v>-3.7066517868635795E-3</v>
      </c>
    </row>
    <row r="2668" spans="1:2" x14ac:dyDescent="0.25">
      <c r="A2668" s="21">
        <v>41936</v>
      </c>
      <c r="B2668" s="23">
        <v>-3.6468808623932869E-3</v>
      </c>
    </row>
    <row r="2669" spans="1:2" x14ac:dyDescent="0.25">
      <c r="A2669" s="21">
        <v>41939</v>
      </c>
      <c r="B2669" s="23">
        <v>-3.6656642920817051E-3</v>
      </c>
    </row>
    <row r="2670" spans="1:2" x14ac:dyDescent="0.25">
      <c r="A2670" s="21">
        <v>41940</v>
      </c>
      <c r="B2670" s="23">
        <v>-3.725364094917305E-3</v>
      </c>
    </row>
    <row r="2671" spans="1:2" x14ac:dyDescent="0.25">
      <c r="A2671" s="21">
        <v>41941</v>
      </c>
      <c r="B2671" s="23">
        <v>-3.8153897196109288E-3</v>
      </c>
    </row>
    <row r="2672" spans="1:2" x14ac:dyDescent="0.25">
      <c r="A2672" s="21">
        <v>41942</v>
      </c>
      <c r="B2672" s="23">
        <v>-3.8557487937320722E-3</v>
      </c>
    </row>
    <row r="2673" spans="1:2" x14ac:dyDescent="0.25">
      <c r="A2673" s="21">
        <v>41943</v>
      </c>
      <c r="B2673" s="23">
        <v>-3.8378346607957914E-3</v>
      </c>
    </row>
    <row r="2674" spans="1:2" x14ac:dyDescent="0.25">
      <c r="A2674" s="21">
        <v>41946</v>
      </c>
      <c r="B2674" s="23">
        <v>-3.9089298021944829E-3</v>
      </c>
    </row>
    <row r="2675" spans="1:2" x14ac:dyDescent="0.25">
      <c r="A2675" s="21">
        <v>41947</v>
      </c>
      <c r="B2675" s="23">
        <v>-3.9380369454310449E-3</v>
      </c>
    </row>
    <row r="2676" spans="1:2" x14ac:dyDescent="0.25">
      <c r="A2676" s="21">
        <v>41948</v>
      </c>
      <c r="B2676" s="23">
        <v>-3.896871183251216E-3</v>
      </c>
    </row>
    <row r="2677" spans="1:2" x14ac:dyDescent="0.25">
      <c r="A2677" s="21">
        <v>41949</v>
      </c>
      <c r="B2677" s="23">
        <v>-3.6768860202212039E-3</v>
      </c>
    </row>
    <row r="2678" spans="1:2" x14ac:dyDescent="0.25">
      <c r="A2678" s="21">
        <v>41950</v>
      </c>
      <c r="B2678" s="23">
        <v>-3.565049318798863E-3</v>
      </c>
    </row>
    <row r="2679" spans="1:2" x14ac:dyDescent="0.25">
      <c r="A2679" s="21">
        <v>41953</v>
      </c>
      <c r="B2679" s="23">
        <v>-3.5902890990817671E-3</v>
      </c>
    </row>
    <row r="2680" spans="1:2" x14ac:dyDescent="0.25">
      <c r="A2680" s="21">
        <v>41954</v>
      </c>
      <c r="B2680" s="23">
        <v>-3.6151178502800141E-3</v>
      </c>
    </row>
    <row r="2681" spans="1:2" x14ac:dyDescent="0.25">
      <c r="A2681" s="21">
        <v>41955</v>
      </c>
      <c r="B2681" s="23">
        <v>-3.7861674695244263E-3</v>
      </c>
    </row>
    <row r="2682" spans="1:2" x14ac:dyDescent="0.25">
      <c r="A2682" s="21">
        <v>41956</v>
      </c>
      <c r="B2682" s="23">
        <v>-3.8110898427439199E-3</v>
      </c>
    </row>
    <row r="2683" spans="1:2" x14ac:dyDescent="0.25">
      <c r="A2683" s="21">
        <v>41957</v>
      </c>
      <c r="B2683" s="23">
        <v>-3.8334195116545011E-3</v>
      </c>
    </row>
    <row r="2684" spans="1:2" x14ac:dyDescent="0.25">
      <c r="A2684" s="21">
        <v>41960</v>
      </c>
      <c r="B2684" s="23">
        <v>-3.8348455744707799E-3</v>
      </c>
    </row>
    <row r="2685" spans="1:2" x14ac:dyDescent="0.25">
      <c r="A2685" s="21">
        <v>41961</v>
      </c>
      <c r="B2685" s="23">
        <v>-3.8203280570288101E-3</v>
      </c>
    </row>
    <row r="2686" spans="1:2" x14ac:dyDescent="0.25">
      <c r="A2686" s="21">
        <v>41962</v>
      </c>
      <c r="B2686" s="23">
        <v>-3.8444607635528261E-3</v>
      </c>
    </row>
    <row r="2687" spans="1:2" x14ac:dyDescent="0.25">
      <c r="A2687" s="21">
        <v>41963</v>
      </c>
      <c r="B2687" s="23">
        <v>-3.7593119108211281E-3</v>
      </c>
    </row>
    <row r="2688" spans="1:2" x14ac:dyDescent="0.25">
      <c r="A2688" s="21">
        <v>41964</v>
      </c>
      <c r="B2688" s="23">
        <v>-3.6407265380536957E-3</v>
      </c>
    </row>
    <row r="2689" spans="1:2" x14ac:dyDescent="0.25">
      <c r="A2689" s="21">
        <v>41967</v>
      </c>
      <c r="B2689" s="23">
        <v>-3.5598393195024336E-3</v>
      </c>
    </row>
    <row r="2690" spans="1:2" x14ac:dyDescent="0.25">
      <c r="A2690" s="21">
        <v>41968</v>
      </c>
      <c r="B2690" s="23">
        <v>-3.5618467498318429E-3</v>
      </c>
    </row>
    <row r="2691" spans="1:2" x14ac:dyDescent="0.25">
      <c r="A2691" s="21">
        <v>41969</v>
      </c>
      <c r="B2691" s="23">
        <v>-3.594952332232948E-3</v>
      </c>
    </row>
    <row r="2692" spans="1:2" x14ac:dyDescent="0.25">
      <c r="A2692" s="21">
        <v>41971</v>
      </c>
      <c r="B2692" s="23">
        <v>-3.5523616286134985E-3</v>
      </c>
    </row>
    <row r="2693" spans="1:2" x14ac:dyDescent="0.25">
      <c r="A2693" s="21">
        <v>41974</v>
      </c>
      <c r="B2693" s="23">
        <v>-3.6050806424559045E-3</v>
      </c>
    </row>
    <row r="2694" spans="1:2" x14ac:dyDescent="0.25">
      <c r="A2694" s="21">
        <v>41975</v>
      </c>
      <c r="B2694" s="23">
        <v>-3.6500271960073771E-3</v>
      </c>
    </row>
    <row r="2695" spans="1:2" x14ac:dyDescent="0.25">
      <c r="A2695" s="21">
        <v>41976</v>
      </c>
      <c r="B2695" s="23">
        <v>-3.5661222681373506E-3</v>
      </c>
    </row>
    <row r="2696" spans="1:2" x14ac:dyDescent="0.25">
      <c r="A2696" s="21">
        <v>41977</v>
      </c>
      <c r="B2696" s="23">
        <v>-3.482173035462055E-3</v>
      </c>
    </row>
    <row r="2697" spans="1:2" x14ac:dyDescent="0.25">
      <c r="A2697" s="21">
        <v>41978</v>
      </c>
      <c r="B2697" s="23">
        <v>-3.4137286530423472E-3</v>
      </c>
    </row>
    <row r="2698" spans="1:2" x14ac:dyDescent="0.25">
      <c r="A2698" s="21">
        <v>41981</v>
      </c>
      <c r="B2698" s="23">
        <v>-3.1971574955530491E-3</v>
      </c>
    </row>
    <row r="2699" spans="1:2" x14ac:dyDescent="0.25">
      <c r="A2699" s="21">
        <v>41982</v>
      </c>
      <c r="B2699" s="23">
        <v>-3.2582049457912099E-3</v>
      </c>
    </row>
    <row r="2700" spans="1:2" x14ac:dyDescent="0.25">
      <c r="A2700" s="21">
        <v>41983</v>
      </c>
      <c r="B2700" s="23">
        <v>-3.4436818125872515E-3</v>
      </c>
    </row>
    <row r="2701" spans="1:2" x14ac:dyDescent="0.25">
      <c r="A2701" s="21">
        <v>41984</v>
      </c>
      <c r="B2701" s="23">
        <v>-3.7013258546623184E-3</v>
      </c>
    </row>
    <row r="2702" spans="1:2" x14ac:dyDescent="0.25">
      <c r="A2702" s="21">
        <v>41985</v>
      </c>
      <c r="B2702" s="23">
        <v>-3.6552135151541876E-3</v>
      </c>
    </row>
    <row r="2703" spans="1:2" x14ac:dyDescent="0.25">
      <c r="A2703" s="21">
        <v>41988</v>
      </c>
      <c r="B2703" s="23">
        <v>-3.7628978353720921E-3</v>
      </c>
    </row>
    <row r="2704" spans="1:2" x14ac:dyDescent="0.25">
      <c r="A2704" s="21">
        <v>41989</v>
      </c>
      <c r="B2704" s="23">
        <v>-4.0613723962358295E-3</v>
      </c>
    </row>
    <row r="2705" spans="1:2" x14ac:dyDescent="0.25">
      <c r="A2705" s="21">
        <v>41990</v>
      </c>
      <c r="B2705" s="23">
        <v>-4.0773258204817031E-3</v>
      </c>
    </row>
    <row r="2706" spans="1:2" x14ac:dyDescent="0.25">
      <c r="A2706" s="21">
        <v>41991</v>
      </c>
      <c r="B2706" s="23">
        <v>-4.0526999171424105E-3</v>
      </c>
    </row>
    <row r="2707" spans="1:2" x14ac:dyDescent="0.25">
      <c r="A2707" s="21">
        <v>41992</v>
      </c>
      <c r="B2707" s="23">
        <v>-3.9019121673690149E-3</v>
      </c>
    </row>
    <row r="2708" spans="1:2" x14ac:dyDescent="0.25">
      <c r="A2708" s="21">
        <v>41995</v>
      </c>
      <c r="B2708" s="23">
        <v>-3.5252285571336639E-3</v>
      </c>
    </row>
    <row r="2709" spans="1:2" x14ac:dyDescent="0.25">
      <c r="A2709" s="21">
        <v>41996</v>
      </c>
      <c r="B2709" s="23">
        <v>-3.3492563929367059E-3</v>
      </c>
    </row>
    <row r="2710" spans="1:2" x14ac:dyDescent="0.25">
      <c r="A2710" s="21">
        <v>41997</v>
      </c>
      <c r="B2710" s="23">
        <v>-3.3732071492669213E-3</v>
      </c>
    </row>
    <row r="2711" spans="1:2" x14ac:dyDescent="0.25">
      <c r="A2711" s="21">
        <v>41999</v>
      </c>
      <c r="B2711" s="23">
        <v>-3.5753355889757144E-3</v>
      </c>
    </row>
    <row r="2712" spans="1:2" x14ac:dyDescent="0.25">
      <c r="A2712" s="21">
        <v>42002</v>
      </c>
      <c r="B2712" s="23">
        <v>-3.5412544249644462E-3</v>
      </c>
    </row>
    <row r="2713" spans="1:2" x14ac:dyDescent="0.25">
      <c r="A2713" s="21">
        <v>42003</v>
      </c>
      <c r="B2713" s="23">
        <v>-3.5540393756811062E-3</v>
      </c>
    </row>
    <row r="2714" spans="1:2" x14ac:dyDescent="0.25">
      <c r="A2714" s="21">
        <v>42004</v>
      </c>
      <c r="B2714" s="23">
        <v>-3.6446919867776373E-3</v>
      </c>
    </row>
    <row r="2715" spans="1:2" x14ac:dyDescent="0.25">
      <c r="A2715" s="21">
        <v>42006</v>
      </c>
      <c r="B2715" s="23">
        <v>-3.6804472051435999E-3</v>
      </c>
    </row>
    <row r="2716" spans="1:2" x14ac:dyDescent="0.25">
      <c r="A2716" s="21">
        <v>42009</v>
      </c>
      <c r="B2716" s="23">
        <v>-3.7130005952996648E-3</v>
      </c>
    </row>
    <row r="2717" spans="1:2" x14ac:dyDescent="0.25">
      <c r="A2717" s="21">
        <v>42010</v>
      </c>
      <c r="B2717" s="23">
        <v>-3.7196235116694343E-3</v>
      </c>
    </row>
    <row r="2718" spans="1:2" x14ac:dyDescent="0.25">
      <c r="A2718" s="21">
        <v>42011</v>
      </c>
      <c r="B2718" s="23">
        <v>-3.4038986245927827E-3</v>
      </c>
    </row>
    <row r="2719" spans="1:2" x14ac:dyDescent="0.25">
      <c r="A2719" s="21">
        <v>42012</v>
      </c>
      <c r="B2719" s="23">
        <v>-3.3448127407307293E-3</v>
      </c>
    </row>
    <row r="2720" spans="1:2" x14ac:dyDescent="0.25">
      <c r="A2720" s="21">
        <v>42013</v>
      </c>
      <c r="B2720" s="23">
        <v>-3.2893026519048574E-3</v>
      </c>
    </row>
    <row r="2721" spans="1:2" x14ac:dyDescent="0.25">
      <c r="A2721" s="21">
        <v>42016</v>
      </c>
      <c r="B2721" s="23">
        <v>-3.1284993285285445E-3</v>
      </c>
    </row>
    <row r="2722" spans="1:2" x14ac:dyDescent="0.25">
      <c r="A2722" s="21">
        <v>42017</v>
      </c>
      <c r="B2722" s="23">
        <v>-3.1091409225912914E-3</v>
      </c>
    </row>
    <row r="2723" spans="1:2" x14ac:dyDescent="0.25">
      <c r="A2723" s="21">
        <v>42018</v>
      </c>
      <c r="B2723" s="23">
        <v>-3.1468040048052703E-3</v>
      </c>
    </row>
    <row r="2724" spans="1:2" x14ac:dyDescent="0.25">
      <c r="A2724" s="21">
        <v>42019</v>
      </c>
      <c r="B2724" s="23">
        <v>-3.3090804443316468E-3</v>
      </c>
    </row>
    <row r="2725" spans="1:2" x14ac:dyDescent="0.25">
      <c r="A2725" s="21">
        <v>42020</v>
      </c>
      <c r="B2725" s="23">
        <v>-3.5771655417881076E-3</v>
      </c>
    </row>
    <row r="2726" spans="1:2" x14ac:dyDescent="0.25">
      <c r="A2726" s="21">
        <v>42024</v>
      </c>
      <c r="B2726" s="23">
        <v>-3.6039674175452063E-3</v>
      </c>
    </row>
    <row r="2727" spans="1:2" x14ac:dyDescent="0.25">
      <c r="A2727" s="21">
        <v>42025</v>
      </c>
      <c r="B2727" s="23">
        <v>-3.6079437332399156E-3</v>
      </c>
    </row>
    <row r="2728" spans="1:2" x14ac:dyDescent="0.25">
      <c r="A2728" s="21">
        <v>42026</v>
      </c>
      <c r="B2728" s="23">
        <v>-3.6600188022327673E-3</v>
      </c>
    </row>
    <row r="2729" spans="1:2" x14ac:dyDescent="0.25">
      <c r="A2729" s="21">
        <v>42027</v>
      </c>
      <c r="B2729" s="23">
        <v>-3.6872828022134208E-3</v>
      </c>
    </row>
    <row r="2730" spans="1:2" x14ac:dyDescent="0.25">
      <c r="A2730" s="21">
        <v>42030</v>
      </c>
      <c r="B2730" s="23">
        <v>-3.9841397545751223E-3</v>
      </c>
    </row>
    <row r="2731" spans="1:2" x14ac:dyDescent="0.25">
      <c r="A2731" s="21">
        <v>42031</v>
      </c>
      <c r="B2731" s="23">
        <v>-3.9935990023408641E-3</v>
      </c>
    </row>
    <row r="2732" spans="1:2" x14ac:dyDescent="0.25">
      <c r="A2732" s="21">
        <v>42032</v>
      </c>
      <c r="B2732" s="23">
        <v>-3.6378895608932815E-3</v>
      </c>
    </row>
    <row r="2733" spans="1:2" x14ac:dyDescent="0.25">
      <c r="A2733" s="21">
        <v>42033</v>
      </c>
      <c r="B2733" s="23">
        <v>-3.6336134809047405E-3</v>
      </c>
    </row>
    <row r="2734" spans="1:2" x14ac:dyDescent="0.25">
      <c r="A2734" s="21">
        <v>42034</v>
      </c>
      <c r="B2734" s="23">
        <v>-3.6346095783464927E-3</v>
      </c>
    </row>
    <row r="2735" spans="1:2" x14ac:dyDescent="0.25">
      <c r="A2735" s="21">
        <v>42037</v>
      </c>
      <c r="B2735" s="23">
        <v>-3.6265982440210065E-3</v>
      </c>
    </row>
    <row r="2736" spans="1:2" x14ac:dyDescent="0.25">
      <c r="A2736" s="21">
        <v>42038</v>
      </c>
      <c r="B2736" s="23">
        <v>-3.5828908552114624E-3</v>
      </c>
    </row>
    <row r="2737" spans="1:2" x14ac:dyDescent="0.25">
      <c r="A2737" s="21">
        <v>42039</v>
      </c>
      <c r="B2737" s="23">
        <v>-3.5590848362319072E-3</v>
      </c>
    </row>
    <row r="2738" spans="1:2" x14ac:dyDescent="0.25">
      <c r="A2738" s="21">
        <v>42040</v>
      </c>
      <c r="B2738" s="23">
        <v>-3.6144029271368838E-3</v>
      </c>
    </row>
    <row r="2739" spans="1:2" x14ac:dyDescent="0.25">
      <c r="A2739" s="21">
        <v>42041</v>
      </c>
      <c r="B2739" s="23">
        <v>-3.6227335717715636E-3</v>
      </c>
    </row>
    <row r="2740" spans="1:2" x14ac:dyDescent="0.25">
      <c r="A2740" s="21">
        <v>42044</v>
      </c>
      <c r="B2740" s="23">
        <v>-3.5462463596213079E-3</v>
      </c>
    </row>
    <row r="2741" spans="1:2" x14ac:dyDescent="0.25">
      <c r="A2741" s="21">
        <v>42045</v>
      </c>
      <c r="B2741" s="23">
        <v>-3.4862655908413087E-3</v>
      </c>
    </row>
    <row r="2742" spans="1:2" x14ac:dyDescent="0.25">
      <c r="A2742" s="21">
        <v>42046</v>
      </c>
      <c r="B2742" s="23">
        <v>-3.4807034407978721E-3</v>
      </c>
    </row>
    <row r="2743" spans="1:2" x14ac:dyDescent="0.25">
      <c r="A2743" s="21">
        <v>42047</v>
      </c>
      <c r="B2743" s="23">
        <v>-3.3961675708554795E-3</v>
      </c>
    </row>
    <row r="2744" spans="1:2" x14ac:dyDescent="0.25">
      <c r="A2744" s="21">
        <v>42048</v>
      </c>
      <c r="B2744" s="23">
        <v>-3.4036753736479408E-3</v>
      </c>
    </row>
    <row r="2745" spans="1:2" x14ac:dyDescent="0.25">
      <c r="A2745" s="21">
        <v>42052</v>
      </c>
      <c r="B2745" s="23">
        <v>-3.4125000179042742E-3</v>
      </c>
    </row>
    <row r="2746" spans="1:2" x14ac:dyDescent="0.25">
      <c r="A2746" s="21">
        <v>42053</v>
      </c>
      <c r="B2746" s="23">
        <v>-3.390794551362597E-3</v>
      </c>
    </row>
    <row r="2747" spans="1:2" x14ac:dyDescent="0.25">
      <c r="A2747" s="21">
        <v>42054</v>
      </c>
      <c r="B2747" s="23">
        <v>-3.3752751701580097E-3</v>
      </c>
    </row>
    <row r="2748" spans="1:2" x14ac:dyDescent="0.25">
      <c r="A2748" s="21">
        <v>42055</v>
      </c>
      <c r="B2748" s="23">
        <v>-3.3645922065353995E-3</v>
      </c>
    </row>
    <row r="2749" spans="1:2" x14ac:dyDescent="0.25">
      <c r="A2749" s="21">
        <v>42058</v>
      </c>
      <c r="B2749" s="23">
        <v>-3.3448237805963066E-3</v>
      </c>
    </row>
    <row r="2750" spans="1:2" x14ac:dyDescent="0.25">
      <c r="A2750" s="21">
        <v>42059</v>
      </c>
      <c r="B2750" s="23">
        <v>-3.3212193893751296E-3</v>
      </c>
    </row>
    <row r="2751" spans="1:2" x14ac:dyDescent="0.25">
      <c r="A2751" s="21">
        <v>42060</v>
      </c>
      <c r="B2751" s="23">
        <v>-3.4369123864348428E-3</v>
      </c>
    </row>
    <row r="2752" spans="1:2" x14ac:dyDescent="0.25">
      <c r="A2752" s="21">
        <v>42061</v>
      </c>
      <c r="B2752" s="23">
        <v>-3.4858860329446406E-3</v>
      </c>
    </row>
    <row r="2753" spans="1:2" x14ac:dyDescent="0.25">
      <c r="A2753" s="21">
        <v>42062</v>
      </c>
      <c r="B2753" s="23">
        <v>-3.4709852642273997E-3</v>
      </c>
    </row>
    <row r="2754" spans="1:2" x14ac:dyDescent="0.25">
      <c r="A2754" s="21">
        <v>42065</v>
      </c>
      <c r="B2754" s="23">
        <v>-3.3315722478586274E-3</v>
      </c>
    </row>
    <row r="2755" spans="1:2" x14ac:dyDescent="0.25">
      <c r="A2755" s="21">
        <v>42066</v>
      </c>
      <c r="B2755" s="23">
        <v>-3.3111798183991237E-3</v>
      </c>
    </row>
    <row r="2756" spans="1:2" x14ac:dyDescent="0.25">
      <c r="A2756" s="21">
        <v>42067</v>
      </c>
      <c r="B2756" s="23">
        <v>-3.3102519622256743E-3</v>
      </c>
    </row>
    <row r="2757" spans="1:2" x14ac:dyDescent="0.25">
      <c r="A2757" s="21">
        <v>42068</v>
      </c>
      <c r="B2757" s="23">
        <v>-3.3685482720590132E-3</v>
      </c>
    </row>
    <row r="2758" spans="1:2" x14ac:dyDescent="0.25">
      <c r="A2758" s="21">
        <v>42069</v>
      </c>
      <c r="B2758" s="23">
        <v>-3.4735521894537769E-3</v>
      </c>
    </row>
    <row r="2759" spans="1:2" x14ac:dyDescent="0.25">
      <c r="A2759" s="21">
        <v>42072</v>
      </c>
      <c r="B2759" s="23">
        <v>-3.5069133748941717E-3</v>
      </c>
    </row>
    <row r="2760" spans="1:2" x14ac:dyDescent="0.25">
      <c r="A2760" s="21">
        <v>42073</v>
      </c>
      <c r="B2760" s="23">
        <v>-3.3690965394086447E-3</v>
      </c>
    </row>
    <row r="2761" spans="1:2" x14ac:dyDescent="0.25">
      <c r="A2761" s="21">
        <v>42074</v>
      </c>
      <c r="B2761" s="23">
        <v>-3.3489657962300079E-3</v>
      </c>
    </row>
    <row r="2762" spans="1:2" x14ac:dyDescent="0.25">
      <c r="A2762" s="21">
        <v>42075</v>
      </c>
      <c r="B2762" s="23">
        <v>-3.3285504893474371E-3</v>
      </c>
    </row>
    <row r="2763" spans="1:2" x14ac:dyDescent="0.25">
      <c r="A2763" s="21">
        <v>42076</v>
      </c>
      <c r="B2763" s="23">
        <v>-3.3290290251577481E-3</v>
      </c>
    </row>
    <row r="2764" spans="1:2" x14ac:dyDescent="0.25">
      <c r="A2764" s="21">
        <v>42079</v>
      </c>
      <c r="B2764" s="23">
        <v>-3.3517007950401023E-3</v>
      </c>
    </row>
    <row r="2765" spans="1:2" x14ac:dyDescent="0.25">
      <c r="A2765" s="21">
        <v>42080</v>
      </c>
      <c r="B2765" s="23">
        <v>-3.3506433828794924E-3</v>
      </c>
    </row>
    <row r="2766" spans="1:2" x14ac:dyDescent="0.25">
      <c r="A2766" s="21">
        <v>42081</v>
      </c>
      <c r="B2766" s="23">
        <v>-3.3388013426347563E-3</v>
      </c>
    </row>
    <row r="2767" spans="1:2" x14ac:dyDescent="0.25">
      <c r="A2767" s="21">
        <v>42082</v>
      </c>
      <c r="B2767" s="23">
        <v>-3.3515742363134926E-3</v>
      </c>
    </row>
    <row r="2768" spans="1:2" x14ac:dyDescent="0.25">
      <c r="A2768" s="21">
        <v>42083</v>
      </c>
      <c r="B2768" s="23">
        <v>-3.264906942866963E-3</v>
      </c>
    </row>
    <row r="2769" spans="1:2" x14ac:dyDescent="0.25">
      <c r="A2769" s="21">
        <v>42086</v>
      </c>
      <c r="B2769" s="23">
        <v>-3.3082872322018897E-3</v>
      </c>
    </row>
    <row r="2770" spans="1:2" x14ac:dyDescent="0.25">
      <c r="A2770" s="21">
        <v>42087</v>
      </c>
      <c r="B2770" s="23">
        <v>-3.329860755481695E-3</v>
      </c>
    </row>
    <row r="2771" spans="1:2" x14ac:dyDescent="0.25">
      <c r="A2771" s="21">
        <v>42088</v>
      </c>
      <c r="B2771" s="23">
        <v>-3.4222679670916634E-3</v>
      </c>
    </row>
    <row r="2772" spans="1:2" x14ac:dyDescent="0.25">
      <c r="A2772" s="21">
        <v>42089</v>
      </c>
      <c r="B2772" s="23">
        <v>-3.4335470529354151E-3</v>
      </c>
    </row>
    <row r="2773" spans="1:2" x14ac:dyDescent="0.25">
      <c r="A2773" s="21">
        <v>42090</v>
      </c>
      <c r="B2773" s="23">
        <v>-3.4862823741400595E-3</v>
      </c>
    </row>
    <row r="2774" spans="1:2" x14ac:dyDescent="0.25">
      <c r="A2774" s="21">
        <v>42093</v>
      </c>
      <c r="B2774" s="23">
        <v>-3.5530727561488007E-3</v>
      </c>
    </row>
    <row r="2775" spans="1:2" x14ac:dyDescent="0.25">
      <c r="A2775" s="21">
        <v>42094</v>
      </c>
      <c r="B2775" s="23">
        <v>-3.611313801953786E-3</v>
      </c>
    </row>
    <row r="2776" spans="1:2" x14ac:dyDescent="0.25">
      <c r="A2776" s="21">
        <v>42095</v>
      </c>
      <c r="B2776" s="23">
        <v>-3.6392745302415985E-3</v>
      </c>
    </row>
    <row r="2777" spans="1:2" x14ac:dyDescent="0.25">
      <c r="A2777" s="21">
        <v>42096</v>
      </c>
      <c r="B2777" s="23">
        <v>-3.6884388842697291E-3</v>
      </c>
    </row>
    <row r="2778" spans="1:2" x14ac:dyDescent="0.25">
      <c r="A2778" s="21">
        <v>42100</v>
      </c>
      <c r="B2778" s="23">
        <v>-3.751521607882724E-3</v>
      </c>
    </row>
    <row r="2779" spans="1:2" x14ac:dyDescent="0.25">
      <c r="A2779" s="21">
        <v>42101</v>
      </c>
      <c r="B2779" s="23">
        <v>-3.7939197009724257E-3</v>
      </c>
    </row>
    <row r="2780" spans="1:2" x14ac:dyDescent="0.25">
      <c r="A2780" s="21">
        <v>42102</v>
      </c>
      <c r="B2780" s="23">
        <v>-3.8578925961524346E-3</v>
      </c>
    </row>
    <row r="2781" spans="1:2" x14ac:dyDescent="0.25">
      <c r="A2781" s="21">
        <v>42103</v>
      </c>
      <c r="B2781" s="23">
        <v>-3.8358874269072141E-3</v>
      </c>
    </row>
    <row r="2782" spans="1:2" x14ac:dyDescent="0.25">
      <c r="A2782" s="21">
        <v>42104</v>
      </c>
      <c r="B2782" s="23">
        <v>-3.819571036752345E-3</v>
      </c>
    </row>
    <row r="2783" spans="1:2" x14ac:dyDescent="0.25">
      <c r="A2783" s="21">
        <v>42107</v>
      </c>
      <c r="B2783" s="23">
        <v>-3.9145678210470436E-3</v>
      </c>
    </row>
    <row r="2784" spans="1:2" x14ac:dyDescent="0.25">
      <c r="A2784" s="21">
        <v>42108</v>
      </c>
      <c r="B2784" s="23">
        <v>-3.9673222668685781E-3</v>
      </c>
    </row>
    <row r="2785" spans="1:2" x14ac:dyDescent="0.25">
      <c r="A2785" s="21">
        <v>42109</v>
      </c>
      <c r="B2785" s="23">
        <v>-3.9763979550869744E-3</v>
      </c>
    </row>
    <row r="2786" spans="1:2" x14ac:dyDescent="0.25">
      <c r="A2786" s="21">
        <v>42110</v>
      </c>
      <c r="B2786" s="23">
        <v>-4.0226556511546718E-3</v>
      </c>
    </row>
    <row r="2787" spans="1:2" x14ac:dyDescent="0.25">
      <c r="A2787" s="21">
        <v>42111</v>
      </c>
      <c r="B2787" s="23">
        <v>-4.0687279354062467E-3</v>
      </c>
    </row>
    <row r="2788" spans="1:2" x14ac:dyDescent="0.25">
      <c r="A2788" s="21">
        <v>42114</v>
      </c>
      <c r="B2788" s="23">
        <v>-4.1308227338157089E-3</v>
      </c>
    </row>
    <row r="2789" spans="1:2" x14ac:dyDescent="0.25">
      <c r="A2789" s="21">
        <v>42115</v>
      </c>
      <c r="B2789" s="23">
        <v>-4.1840232219662044E-3</v>
      </c>
    </row>
    <row r="2790" spans="1:2" x14ac:dyDescent="0.25">
      <c r="A2790" s="21">
        <v>42116</v>
      </c>
      <c r="B2790" s="23">
        <v>-4.2361665327163012E-3</v>
      </c>
    </row>
    <row r="2791" spans="1:2" x14ac:dyDescent="0.25">
      <c r="A2791" s="21">
        <v>42117</v>
      </c>
      <c r="B2791" s="23">
        <v>-4.2962492888947157E-3</v>
      </c>
    </row>
    <row r="2792" spans="1:2" x14ac:dyDescent="0.25">
      <c r="A2792" s="21">
        <v>42118</v>
      </c>
      <c r="B2792" s="23">
        <v>-4.3634027436210143E-3</v>
      </c>
    </row>
    <row r="2793" spans="1:2" x14ac:dyDescent="0.25">
      <c r="A2793" s="21">
        <v>42121</v>
      </c>
      <c r="B2793" s="23">
        <v>-4.4014244106944655E-3</v>
      </c>
    </row>
    <row r="2794" spans="1:2" x14ac:dyDescent="0.25">
      <c r="A2794" s="21">
        <v>42122</v>
      </c>
      <c r="B2794" s="23">
        <v>-4.3726882670007683E-3</v>
      </c>
    </row>
    <row r="2795" spans="1:2" x14ac:dyDescent="0.25">
      <c r="A2795" s="21">
        <v>42123</v>
      </c>
      <c r="B2795" s="23">
        <v>-4.4244488811163718E-3</v>
      </c>
    </row>
    <row r="2796" spans="1:2" x14ac:dyDescent="0.25">
      <c r="A2796" s="21">
        <v>42124</v>
      </c>
      <c r="B2796" s="23">
        <v>-4.5205106011255713E-3</v>
      </c>
    </row>
    <row r="2797" spans="1:2" x14ac:dyDescent="0.25">
      <c r="A2797" s="21">
        <v>42125</v>
      </c>
      <c r="B2797" s="23">
        <v>-4.5861220925129675E-3</v>
      </c>
    </row>
    <row r="2798" spans="1:2" x14ac:dyDescent="0.25">
      <c r="A2798" s="21">
        <v>42128</v>
      </c>
      <c r="B2798" s="23">
        <v>-4.6214382105069785E-3</v>
      </c>
    </row>
    <row r="2799" spans="1:2" x14ac:dyDescent="0.25">
      <c r="A2799" s="21">
        <v>42129</v>
      </c>
      <c r="B2799" s="23">
        <v>-4.6529708828598748E-3</v>
      </c>
    </row>
    <row r="2800" spans="1:2" x14ac:dyDescent="0.25">
      <c r="A2800" s="21">
        <v>42130</v>
      </c>
      <c r="B2800" s="23">
        <v>-4.7003808559402671E-3</v>
      </c>
    </row>
    <row r="2801" spans="1:2" x14ac:dyDescent="0.25">
      <c r="A2801" s="21">
        <v>42131</v>
      </c>
      <c r="B2801" s="23">
        <v>-4.6970062975002502E-3</v>
      </c>
    </row>
    <row r="2802" spans="1:2" x14ac:dyDescent="0.25">
      <c r="A2802" s="21">
        <v>42132</v>
      </c>
      <c r="B2802" s="23">
        <v>-4.7294250485130362E-3</v>
      </c>
    </row>
    <row r="2803" spans="1:2" x14ac:dyDescent="0.25">
      <c r="A2803" s="21">
        <v>42135</v>
      </c>
      <c r="B2803" s="23">
        <v>-4.7250722521529065E-3</v>
      </c>
    </row>
    <row r="2804" spans="1:2" x14ac:dyDescent="0.25">
      <c r="A2804" s="21">
        <v>42136</v>
      </c>
      <c r="B2804" s="23">
        <v>-4.7647209743291175E-3</v>
      </c>
    </row>
    <row r="2805" spans="1:2" x14ac:dyDescent="0.25">
      <c r="A2805" s="21">
        <v>42137</v>
      </c>
      <c r="B2805" s="23">
        <v>-4.673909593091774E-3</v>
      </c>
    </row>
    <row r="2806" spans="1:2" x14ac:dyDescent="0.25">
      <c r="A2806" s="21">
        <v>42138</v>
      </c>
      <c r="B2806" s="23">
        <v>-4.7324150496113049E-3</v>
      </c>
    </row>
    <row r="2807" spans="1:2" x14ac:dyDescent="0.25">
      <c r="A2807" s="21">
        <v>42139</v>
      </c>
      <c r="B2807" s="23">
        <v>-4.7845017896888109E-3</v>
      </c>
    </row>
    <row r="2808" spans="1:2" x14ac:dyDescent="0.25">
      <c r="A2808" s="21">
        <v>42142</v>
      </c>
      <c r="B2808" s="23">
        <v>-4.8345329046702856E-3</v>
      </c>
    </row>
    <row r="2809" spans="1:2" x14ac:dyDescent="0.25">
      <c r="A2809" s="21">
        <v>42143</v>
      </c>
      <c r="B2809" s="23">
        <v>-4.8530456237755315E-3</v>
      </c>
    </row>
    <row r="2810" spans="1:2" x14ac:dyDescent="0.25">
      <c r="A2810" s="21">
        <v>42144</v>
      </c>
      <c r="B2810" s="23">
        <v>-4.8428365249398864E-3</v>
      </c>
    </row>
    <row r="2811" spans="1:2" x14ac:dyDescent="0.25">
      <c r="A2811" s="21">
        <v>42145</v>
      </c>
      <c r="B2811" s="23">
        <v>-4.875905903304889E-3</v>
      </c>
    </row>
    <row r="2812" spans="1:2" x14ac:dyDescent="0.25">
      <c r="A2812" s="21">
        <v>42146</v>
      </c>
      <c r="B2812" s="23">
        <v>-4.9275116257531115E-3</v>
      </c>
    </row>
    <row r="2813" spans="1:2" x14ac:dyDescent="0.25">
      <c r="A2813" s="21">
        <v>42150</v>
      </c>
      <c r="B2813" s="23">
        <v>-4.9838282127497857E-3</v>
      </c>
    </row>
    <row r="2814" spans="1:2" x14ac:dyDescent="0.25">
      <c r="A2814" s="21">
        <v>42151</v>
      </c>
      <c r="B2814" s="23">
        <v>-4.996223845245007E-3</v>
      </c>
    </row>
    <row r="2815" spans="1:2" x14ac:dyDescent="0.25">
      <c r="A2815" s="21">
        <v>42152</v>
      </c>
      <c r="B2815" s="23">
        <v>-4.999300067911383E-3</v>
      </c>
    </row>
    <row r="2816" spans="1:2" x14ac:dyDescent="0.25">
      <c r="A2816" s="21">
        <v>42153</v>
      </c>
      <c r="B2816" s="23">
        <v>-5.0186645729648482E-3</v>
      </c>
    </row>
    <row r="2817" spans="1:2" x14ac:dyDescent="0.25">
      <c r="A2817" s="21">
        <v>42156</v>
      </c>
      <c r="B2817" s="23">
        <v>-5.0425070077526613E-3</v>
      </c>
    </row>
    <row r="2818" spans="1:2" x14ac:dyDescent="0.25">
      <c r="A2818" s="21">
        <v>42157</v>
      </c>
      <c r="B2818" s="23">
        <v>-5.079014781342206E-3</v>
      </c>
    </row>
    <row r="2819" spans="1:2" x14ac:dyDescent="0.25">
      <c r="A2819" s="21">
        <v>42158</v>
      </c>
      <c r="B2819" s="23">
        <v>-5.1405597295529626E-3</v>
      </c>
    </row>
    <row r="2820" spans="1:2" x14ac:dyDescent="0.25">
      <c r="A2820" s="21">
        <v>42159</v>
      </c>
      <c r="B2820" s="23">
        <v>-5.0967994112360859E-3</v>
      </c>
    </row>
    <row r="2821" spans="1:2" x14ac:dyDescent="0.25">
      <c r="A2821" s="21">
        <v>42160</v>
      </c>
      <c r="B2821" s="23">
        <v>-5.0799223066988475E-3</v>
      </c>
    </row>
    <row r="2822" spans="1:2" x14ac:dyDescent="0.25">
      <c r="A2822" s="21">
        <v>42163</v>
      </c>
      <c r="B2822" s="23">
        <v>-5.1360052304790793E-3</v>
      </c>
    </row>
    <row r="2823" spans="1:2" x14ac:dyDescent="0.25">
      <c r="A2823" s="21">
        <v>42164</v>
      </c>
      <c r="B2823" s="23">
        <v>-5.138515512868147E-3</v>
      </c>
    </row>
    <row r="2824" spans="1:2" x14ac:dyDescent="0.25">
      <c r="A2824" s="21">
        <v>42165</v>
      </c>
      <c r="B2824" s="23">
        <v>-5.2219180255823616E-3</v>
      </c>
    </row>
    <row r="2825" spans="1:2" x14ac:dyDescent="0.25">
      <c r="A2825" s="21">
        <v>42166</v>
      </c>
      <c r="B2825" s="23">
        <v>-5.2731069306236611E-3</v>
      </c>
    </row>
    <row r="2826" spans="1:2" x14ac:dyDescent="0.25">
      <c r="A2826" s="21">
        <v>42167</v>
      </c>
      <c r="B2826" s="23">
        <v>-5.2900275178366929E-3</v>
      </c>
    </row>
    <row r="2827" spans="1:2" x14ac:dyDescent="0.25">
      <c r="A2827" s="21">
        <v>42170</v>
      </c>
      <c r="B2827" s="23">
        <v>-5.1628764146810502E-3</v>
      </c>
    </row>
    <row r="2828" spans="1:2" x14ac:dyDescent="0.25">
      <c r="A2828" s="21">
        <v>42171</v>
      </c>
      <c r="B2828" s="23">
        <v>-5.1289805777646746E-3</v>
      </c>
    </row>
    <row r="2829" spans="1:2" x14ac:dyDescent="0.25">
      <c r="A2829" s="21">
        <v>42172</v>
      </c>
      <c r="B2829" s="23">
        <v>-5.1758130511773137E-3</v>
      </c>
    </row>
    <row r="2830" spans="1:2" x14ac:dyDescent="0.25">
      <c r="A2830" s="21">
        <v>42173</v>
      </c>
      <c r="B2830" s="23">
        <v>-5.1921141794453174E-3</v>
      </c>
    </row>
    <row r="2831" spans="1:2" x14ac:dyDescent="0.25">
      <c r="A2831" s="21">
        <v>42174</v>
      </c>
      <c r="B2831" s="23">
        <v>-5.2185360934215996E-3</v>
      </c>
    </row>
    <row r="2832" spans="1:2" x14ac:dyDescent="0.25">
      <c r="A2832" s="21">
        <v>42177</v>
      </c>
      <c r="B2832" s="23">
        <v>-5.2360269223833411E-3</v>
      </c>
    </row>
    <row r="2833" spans="1:2" x14ac:dyDescent="0.25">
      <c r="A2833" s="21">
        <v>42178</v>
      </c>
      <c r="B2833" s="23">
        <v>-5.25222603075437E-3</v>
      </c>
    </row>
    <row r="2834" spans="1:2" x14ac:dyDescent="0.25">
      <c r="A2834" s="21">
        <v>42179</v>
      </c>
      <c r="B2834" s="23">
        <v>-5.2649520768742741E-3</v>
      </c>
    </row>
    <row r="2835" spans="1:2" x14ac:dyDescent="0.25">
      <c r="A2835" s="21">
        <v>42180</v>
      </c>
      <c r="B2835" s="23">
        <v>-5.2851229145289835E-3</v>
      </c>
    </row>
    <row r="2836" spans="1:2" x14ac:dyDescent="0.25">
      <c r="A2836" s="21">
        <v>42181</v>
      </c>
      <c r="B2836" s="23">
        <v>-5.3205345137833371E-3</v>
      </c>
    </row>
    <row r="2837" spans="1:2" x14ac:dyDescent="0.25">
      <c r="A2837" s="21">
        <v>42184</v>
      </c>
      <c r="B2837" s="23">
        <v>-5.1670612795174931E-3</v>
      </c>
    </row>
    <row r="2838" spans="1:2" x14ac:dyDescent="0.25">
      <c r="A2838" s="21">
        <v>42185</v>
      </c>
      <c r="B2838" s="23">
        <v>-5.1861201614918917E-3</v>
      </c>
    </row>
    <row r="2839" spans="1:2" x14ac:dyDescent="0.25">
      <c r="A2839" s="21">
        <v>42186</v>
      </c>
      <c r="B2839" s="23">
        <v>-5.2240370619845988E-3</v>
      </c>
    </row>
    <row r="2840" spans="1:2" x14ac:dyDescent="0.25">
      <c r="A2840" s="21">
        <v>42187</v>
      </c>
      <c r="B2840" s="23">
        <v>-5.283971577946911E-3</v>
      </c>
    </row>
    <row r="2841" spans="1:2" x14ac:dyDescent="0.25">
      <c r="A2841" s="21">
        <v>42191</v>
      </c>
      <c r="B2841" s="23">
        <v>-5.3050754434720293E-3</v>
      </c>
    </row>
    <row r="2842" spans="1:2" x14ac:dyDescent="0.25">
      <c r="A2842" s="21">
        <v>42192</v>
      </c>
      <c r="B2842" s="23">
        <v>-5.3228391674110531E-3</v>
      </c>
    </row>
    <row r="2843" spans="1:2" x14ac:dyDescent="0.25">
      <c r="A2843" s="21">
        <v>42193</v>
      </c>
      <c r="B2843" s="23">
        <v>-5.3918927236160652E-3</v>
      </c>
    </row>
    <row r="2844" spans="1:2" x14ac:dyDescent="0.25">
      <c r="A2844" s="21">
        <v>42194</v>
      </c>
      <c r="B2844" s="23">
        <v>-5.4023081740438572E-3</v>
      </c>
    </row>
    <row r="2845" spans="1:2" x14ac:dyDescent="0.25">
      <c r="A2845" s="21">
        <v>42195</v>
      </c>
      <c r="B2845" s="23">
        <v>-5.4081424535560307E-3</v>
      </c>
    </row>
    <row r="2846" spans="1:2" x14ac:dyDescent="0.25">
      <c r="A2846" s="21">
        <v>42198</v>
      </c>
      <c r="B2846" s="23">
        <v>-5.9079571340306947E-3</v>
      </c>
    </row>
    <row r="2847" spans="1:2" x14ac:dyDescent="0.25">
      <c r="A2847" s="21">
        <v>42199</v>
      </c>
      <c r="B2847" s="23">
        <v>-5.8822418519276498E-3</v>
      </c>
    </row>
    <row r="2848" spans="1:2" x14ac:dyDescent="0.25">
      <c r="A2848" s="21">
        <v>42200</v>
      </c>
      <c r="B2848" s="23">
        <v>-5.847695265594588E-3</v>
      </c>
    </row>
    <row r="2849" spans="1:2" x14ac:dyDescent="0.25">
      <c r="A2849" s="21">
        <v>42201</v>
      </c>
      <c r="B2849" s="23">
        <v>-5.75139099163402E-3</v>
      </c>
    </row>
    <row r="2850" spans="1:2" x14ac:dyDescent="0.25">
      <c r="A2850" s="21">
        <v>42202</v>
      </c>
      <c r="B2850" s="23">
        <v>-5.7437859696275462E-3</v>
      </c>
    </row>
    <row r="2851" spans="1:2" x14ac:dyDescent="0.25">
      <c r="A2851" s="21">
        <v>42205</v>
      </c>
      <c r="B2851" s="23">
        <v>-5.7544359790767663E-3</v>
      </c>
    </row>
    <row r="2852" spans="1:2" x14ac:dyDescent="0.25">
      <c r="A2852" s="21">
        <v>42206</v>
      </c>
      <c r="B2852" s="23">
        <v>-5.8144858180942949E-3</v>
      </c>
    </row>
    <row r="2853" spans="1:2" x14ac:dyDescent="0.25">
      <c r="A2853" s="21">
        <v>42207</v>
      </c>
      <c r="B2853" s="23">
        <v>-5.8171904208954572E-3</v>
      </c>
    </row>
    <row r="2854" spans="1:2" x14ac:dyDescent="0.25">
      <c r="A2854" s="21">
        <v>42208</v>
      </c>
      <c r="B2854" s="23">
        <v>-5.8515313810055813E-3</v>
      </c>
    </row>
    <row r="2855" spans="1:2" x14ac:dyDescent="0.25">
      <c r="A2855" s="21">
        <v>42209</v>
      </c>
      <c r="B2855" s="23">
        <v>-5.8599517374329224E-3</v>
      </c>
    </row>
    <row r="2856" spans="1:2" x14ac:dyDescent="0.25">
      <c r="A2856" s="21">
        <v>42212</v>
      </c>
      <c r="B2856" s="23">
        <v>-5.7870327315842074E-3</v>
      </c>
    </row>
    <row r="2857" spans="1:2" x14ac:dyDescent="0.25">
      <c r="A2857" s="21">
        <v>42213</v>
      </c>
      <c r="B2857" s="23">
        <v>-5.8049565059847819E-3</v>
      </c>
    </row>
    <row r="2858" spans="1:2" x14ac:dyDescent="0.25">
      <c r="A2858" s="21">
        <v>42214</v>
      </c>
      <c r="B2858" s="23">
        <v>-5.7756075682307007E-3</v>
      </c>
    </row>
    <row r="2859" spans="1:2" x14ac:dyDescent="0.25">
      <c r="A2859" s="21">
        <v>42215</v>
      </c>
      <c r="B2859" s="23">
        <v>-5.7876604301078105E-3</v>
      </c>
    </row>
    <row r="2860" spans="1:2" x14ac:dyDescent="0.25">
      <c r="A2860" s="21">
        <v>42216</v>
      </c>
      <c r="B2860" s="23">
        <v>-5.8736798398224543E-3</v>
      </c>
    </row>
    <row r="2861" spans="1:2" x14ac:dyDescent="0.25">
      <c r="A2861" s="21">
        <v>42219</v>
      </c>
      <c r="B2861" s="23">
        <v>-5.9328205743733875E-3</v>
      </c>
    </row>
    <row r="2862" spans="1:2" x14ac:dyDescent="0.25">
      <c r="A2862" s="21">
        <v>42220</v>
      </c>
      <c r="B2862" s="23">
        <v>-5.9495165729920307E-3</v>
      </c>
    </row>
    <row r="2863" spans="1:2" x14ac:dyDescent="0.25">
      <c r="A2863" s="21">
        <v>42221</v>
      </c>
      <c r="B2863" s="23">
        <v>-5.9598071339940217E-3</v>
      </c>
    </row>
    <row r="2864" spans="1:2" x14ac:dyDescent="0.25">
      <c r="A2864" s="21">
        <v>42222</v>
      </c>
      <c r="B2864" s="23">
        <v>-6.0186943587102748E-3</v>
      </c>
    </row>
    <row r="2865" spans="1:2" x14ac:dyDescent="0.25">
      <c r="A2865" s="21">
        <v>42223</v>
      </c>
      <c r="B2865" s="23">
        <v>-6.0614831583370998E-3</v>
      </c>
    </row>
    <row r="2866" spans="1:2" x14ac:dyDescent="0.25">
      <c r="A2866" s="21">
        <v>42226</v>
      </c>
      <c r="B2866" s="23">
        <v>-6.160835711242485E-3</v>
      </c>
    </row>
    <row r="2867" spans="1:2" x14ac:dyDescent="0.25">
      <c r="A2867" s="21">
        <v>42227</v>
      </c>
      <c r="B2867" s="23">
        <v>-6.1816464093713552E-3</v>
      </c>
    </row>
    <row r="2868" spans="1:2" x14ac:dyDescent="0.25">
      <c r="A2868" s="21">
        <v>42228</v>
      </c>
      <c r="B2868" s="23">
        <v>-6.1245069070611224E-3</v>
      </c>
    </row>
    <row r="2869" spans="1:2" x14ac:dyDescent="0.25">
      <c r="A2869" s="21">
        <v>42229</v>
      </c>
      <c r="B2869" s="23">
        <v>-6.1454080752474383E-3</v>
      </c>
    </row>
    <row r="2870" spans="1:2" x14ac:dyDescent="0.25">
      <c r="A2870" s="21">
        <v>42230</v>
      </c>
      <c r="B2870" s="23">
        <v>-6.1919494707974865E-3</v>
      </c>
    </row>
    <row r="2871" spans="1:2" x14ac:dyDescent="0.25">
      <c r="A2871" s="21">
        <v>42233</v>
      </c>
      <c r="B2871" s="23">
        <v>-6.221674887747497E-3</v>
      </c>
    </row>
    <row r="2872" spans="1:2" x14ac:dyDescent="0.25">
      <c r="A2872" s="21">
        <v>42234</v>
      </c>
      <c r="B2872" s="23">
        <v>-6.2118286005842238E-3</v>
      </c>
    </row>
    <row r="2873" spans="1:2" x14ac:dyDescent="0.25">
      <c r="A2873" s="21">
        <v>42235</v>
      </c>
      <c r="B2873" s="23">
        <v>-6.0922855102464313E-3</v>
      </c>
    </row>
    <row r="2874" spans="1:2" x14ac:dyDescent="0.25">
      <c r="A2874" s="21">
        <v>42236</v>
      </c>
      <c r="B2874" s="23">
        <v>-6.1472647137555958E-3</v>
      </c>
    </row>
    <row r="2875" spans="1:2" x14ac:dyDescent="0.25">
      <c r="A2875" s="21">
        <v>42237</v>
      </c>
      <c r="B2875" s="23">
        <v>-6.1596355056806606E-3</v>
      </c>
    </row>
    <row r="2876" spans="1:2" x14ac:dyDescent="0.25">
      <c r="A2876" s="21">
        <v>42240</v>
      </c>
      <c r="B2876" s="23">
        <v>-5.6515573398706609E-3</v>
      </c>
    </row>
    <row r="2877" spans="1:2" x14ac:dyDescent="0.25">
      <c r="A2877" s="21">
        <v>42241</v>
      </c>
      <c r="B2877" s="23">
        <v>-5.7313074407898679E-3</v>
      </c>
    </row>
    <row r="2878" spans="1:2" x14ac:dyDescent="0.25">
      <c r="A2878" s="21">
        <v>42242</v>
      </c>
      <c r="B2878" s="23">
        <v>-5.7387760761420381E-3</v>
      </c>
    </row>
    <row r="2879" spans="1:2" x14ac:dyDescent="0.25">
      <c r="A2879" s="21">
        <v>42243</v>
      </c>
      <c r="B2879" s="23">
        <v>-5.8509877681995892E-3</v>
      </c>
    </row>
    <row r="2880" spans="1:2" x14ac:dyDescent="0.25">
      <c r="A2880" s="21">
        <v>42244</v>
      </c>
      <c r="B2880" s="23">
        <v>-5.8076834352986939E-3</v>
      </c>
    </row>
    <row r="2881" spans="1:2" x14ac:dyDescent="0.25">
      <c r="A2881" s="21">
        <v>42247</v>
      </c>
      <c r="B2881" s="23">
        <v>-6.334707327233513E-3</v>
      </c>
    </row>
    <row r="2882" spans="1:2" x14ac:dyDescent="0.25">
      <c r="A2882" s="21">
        <v>42248</v>
      </c>
      <c r="B2882" s="23">
        <v>-6.2912101530357978E-3</v>
      </c>
    </row>
    <row r="2883" spans="1:2" x14ac:dyDescent="0.25">
      <c r="A2883" s="21">
        <v>42249</v>
      </c>
      <c r="B2883" s="23">
        <v>-6.4128307317439237E-3</v>
      </c>
    </row>
    <row r="2884" spans="1:2" x14ac:dyDescent="0.25">
      <c r="A2884" s="21">
        <v>42250</v>
      </c>
      <c r="B2884" s="23">
        <v>-6.3228892996955999E-3</v>
      </c>
    </row>
    <row r="2885" spans="1:2" x14ac:dyDescent="0.25">
      <c r="A2885" s="21">
        <v>42251</v>
      </c>
      <c r="B2885" s="23">
        <v>-6.5158551687571897E-3</v>
      </c>
    </row>
    <row r="2886" spans="1:2" x14ac:dyDescent="0.25">
      <c r="A2886" s="21">
        <v>42255</v>
      </c>
      <c r="B2886" s="23">
        <v>-6.4689293124374769E-3</v>
      </c>
    </row>
    <row r="2887" spans="1:2" x14ac:dyDescent="0.25">
      <c r="A2887" s="21">
        <v>42256</v>
      </c>
      <c r="B2887" s="23">
        <v>-6.4600294658121449E-3</v>
      </c>
    </row>
    <row r="2888" spans="1:2" x14ac:dyDescent="0.25">
      <c r="A2888" s="21">
        <v>42257</v>
      </c>
      <c r="B2888" s="23">
        <v>-6.5021840076247006E-3</v>
      </c>
    </row>
    <row r="2889" spans="1:2" x14ac:dyDescent="0.25">
      <c r="A2889" s="21">
        <v>42258</v>
      </c>
      <c r="B2889" s="23">
        <v>-6.4641969092310569E-3</v>
      </c>
    </row>
    <row r="2890" spans="1:2" x14ac:dyDescent="0.25">
      <c r="A2890" s="21">
        <v>42261</v>
      </c>
      <c r="B2890" s="23">
        <v>-6.458960562937488E-3</v>
      </c>
    </row>
    <row r="2891" spans="1:2" x14ac:dyDescent="0.25">
      <c r="A2891" s="21">
        <v>42262</v>
      </c>
      <c r="B2891" s="23">
        <v>-6.3942857532642838E-3</v>
      </c>
    </row>
    <row r="2892" spans="1:2" x14ac:dyDescent="0.25">
      <c r="A2892" s="21">
        <v>42263</v>
      </c>
      <c r="B2892" s="23">
        <v>-6.37273762762669E-3</v>
      </c>
    </row>
    <row r="2893" spans="1:2" x14ac:dyDescent="0.25">
      <c r="A2893" s="21">
        <v>42264</v>
      </c>
      <c r="B2893" s="23">
        <v>-6.3280181538458713E-3</v>
      </c>
    </row>
    <row r="2894" spans="1:2" x14ac:dyDescent="0.25">
      <c r="A2894" s="21">
        <v>42265</v>
      </c>
      <c r="B2894" s="23">
        <v>-6.3073613586455135E-3</v>
      </c>
    </row>
    <row r="2895" spans="1:2" x14ac:dyDescent="0.25">
      <c r="A2895" s="21">
        <v>42268</v>
      </c>
      <c r="B2895" s="23">
        <v>-6.6927709898549903E-3</v>
      </c>
    </row>
    <row r="2896" spans="1:2" x14ac:dyDescent="0.25">
      <c r="A2896" s="21">
        <v>42269</v>
      </c>
      <c r="B2896" s="23">
        <v>-6.7355348152529082E-3</v>
      </c>
    </row>
    <row r="2897" spans="1:2" x14ac:dyDescent="0.25">
      <c r="A2897" s="21">
        <v>42270</v>
      </c>
      <c r="B2897" s="23">
        <v>-6.7432645120191204E-3</v>
      </c>
    </row>
    <row r="2898" spans="1:2" x14ac:dyDescent="0.25">
      <c r="A2898" s="21">
        <v>42271</v>
      </c>
      <c r="B2898" s="23">
        <v>-6.7539510643014333E-3</v>
      </c>
    </row>
    <row r="2899" spans="1:2" x14ac:dyDescent="0.25">
      <c r="A2899" s="21">
        <v>42272</v>
      </c>
      <c r="B2899" s="23">
        <v>-6.740807557298556E-3</v>
      </c>
    </row>
    <row r="2900" spans="1:2" x14ac:dyDescent="0.25">
      <c r="A2900" s="21">
        <v>42275</v>
      </c>
      <c r="B2900" s="23">
        <v>-6.8504970134647403E-3</v>
      </c>
    </row>
    <row r="2901" spans="1:2" x14ac:dyDescent="0.25">
      <c r="A2901" s="21">
        <v>42276</v>
      </c>
      <c r="B2901" s="23">
        <v>-6.8243029163687075E-3</v>
      </c>
    </row>
    <row r="2902" spans="1:2" x14ac:dyDescent="0.25">
      <c r="A2902" s="21">
        <v>42277</v>
      </c>
      <c r="B2902" s="23">
        <v>-6.7890148005065321E-3</v>
      </c>
    </row>
    <row r="2903" spans="1:2" x14ac:dyDescent="0.25">
      <c r="A2903" s="21">
        <v>42278</v>
      </c>
      <c r="B2903" s="23">
        <v>-6.8162790152564989E-3</v>
      </c>
    </row>
    <row r="2904" spans="1:2" x14ac:dyDescent="0.25">
      <c r="A2904" s="21">
        <v>42279</v>
      </c>
      <c r="B2904" s="23">
        <v>-6.8540643172214644E-3</v>
      </c>
    </row>
    <row r="2905" spans="1:2" x14ac:dyDescent="0.25">
      <c r="A2905" s="21">
        <v>42282</v>
      </c>
      <c r="B2905" s="23">
        <v>-6.894943870232817E-3</v>
      </c>
    </row>
    <row r="2906" spans="1:2" x14ac:dyDescent="0.25">
      <c r="A2906" s="21">
        <v>42283</v>
      </c>
      <c r="B2906" s="23">
        <v>-6.8752529834645859E-3</v>
      </c>
    </row>
    <row r="2907" spans="1:2" x14ac:dyDescent="0.25">
      <c r="A2907" s="21">
        <v>42284</v>
      </c>
      <c r="B2907" s="23">
        <v>-6.8382705178299252E-3</v>
      </c>
    </row>
    <row r="2908" spans="1:2" x14ac:dyDescent="0.25">
      <c r="A2908" s="21">
        <v>42285</v>
      </c>
      <c r="B2908" s="23">
        <v>-6.8477699216034082E-3</v>
      </c>
    </row>
    <row r="2909" spans="1:2" x14ac:dyDescent="0.25">
      <c r="A2909" s="21">
        <v>42286</v>
      </c>
      <c r="B2909" s="23">
        <v>-6.6355443555072835E-3</v>
      </c>
    </row>
    <row r="2910" spans="1:2" x14ac:dyDescent="0.25">
      <c r="A2910" s="21">
        <v>42289</v>
      </c>
      <c r="B2910" s="23">
        <v>-6.4450007021826794E-3</v>
      </c>
    </row>
    <row r="2911" spans="1:2" x14ac:dyDescent="0.25">
      <c r="A2911" s="21">
        <v>42290</v>
      </c>
      <c r="B2911" s="23">
        <v>-6.3975955160231468E-3</v>
      </c>
    </row>
    <row r="2912" spans="1:2" x14ac:dyDescent="0.25">
      <c r="A2912" s="21">
        <v>42291</v>
      </c>
      <c r="B2912" s="23">
        <v>-6.3904478329015468E-3</v>
      </c>
    </row>
    <row r="2913" spans="1:2" x14ac:dyDescent="0.25">
      <c r="A2913" s="21">
        <v>42292</v>
      </c>
      <c r="B2913" s="23">
        <v>-6.2070622711584145E-3</v>
      </c>
    </row>
    <row r="2914" spans="1:2" x14ac:dyDescent="0.25">
      <c r="A2914" s="21">
        <v>42293</v>
      </c>
      <c r="B2914" s="23">
        <v>-6.1845072438436732E-3</v>
      </c>
    </row>
    <row r="2915" spans="1:2" x14ac:dyDescent="0.25">
      <c r="A2915" s="21">
        <v>42296</v>
      </c>
      <c r="B2915" s="23">
        <v>-6.0918753719366725E-3</v>
      </c>
    </row>
    <row r="2916" spans="1:2" x14ac:dyDescent="0.25">
      <c r="A2916" s="21">
        <v>42297</v>
      </c>
      <c r="B2916" s="23">
        <v>-6.0687076478193047E-3</v>
      </c>
    </row>
    <row r="2917" spans="1:2" x14ac:dyDescent="0.25">
      <c r="A2917" s="21">
        <v>42298</v>
      </c>
      <c r="B2917" s="23">
        <v>-6.0952368572203541E-3</v>
      </c>
    </row>
    <row r="2918" spans="1:2" x14ac:dyDescent="0.25">
      <c r="A2918" s="21">
        <v>42299</v>
      </c>
      <c r="B2918" s="23">
        <v>-6.1013390727746586E-3</v>
      </c>
    </row>
    <row r="2919" spans="1:2" x14ac:dyDescent="0.25">
      <c r="A2919" s="21">
        <v>42300</v>
      </c>
      <c r="B2919" s="23">
        <v>-6.1216860295180142E-3</v>
      </c>
    </row>
    <row r="2920" spans="1:2" x14ac:dyDescent="0.25">
      <c r="A2920" s="21">
        <v>42303</v>
      </c>
      <c r="B2920" s="23">
        <v>-6.0548727041440653E-3</v>
      </c>
    </row>
    <row r="2921" spans="1:2" x14ac:dyDescent="0.25">
      <c r="A2921" s="21">
        <v>42304</v>
      </c>
      <c r="B2921" s="23">
        <v>-5.9529019066547617E-3</v>
      </c>
    </row>
    <row r="2922" spans="1:2" x14ac:dyDescent="0.25">
      <c r="A2922" s="21">
        <v>42305</v>
      </c>
      <c r="B2922" s="23">
        <v>-5.89279574831858E-3</v>
      </c>
    </row>
    <row r="2923" spans="1:2" x14ac:dyDescent="0.25">
      <c r="A2923" s="21">
        <v>42306</v>
      </c>
      <c r="B2923" s="23">
        <v>-5.8573589222327138E-3</v>
      </c>
    </row>
    <row r="2924" spans="1:2" x14ac:dyDescent="0.25">
      <c r="A2924" s="21">
        <v>42307</v>
      </c>
      <c r="B2924" s="23">
        <v>-5.8962630589397547E-3</v>
      </c>
    </row>
    <row r="2925" spans="1:2" x14ac:dyDescent="0.25">
      <c r="A2925" s="21">
        <v>42310</v>
      </c>
      <c r="B2925" s="23">
        <v>-5.7094953004404037E-3</v>
      </c>
    </row>
    <row r="2926" spans="1:2" x14ac:dyDescent="0.25">
      <c r="A2926" s="21">
        <v>42311</v>
      </c>
      <c r="B2926" s="23">
        <v>-5.6411549453687648E-3</v>
      </c>
    </row>
    <row r="2927" spans="1:2" x14ac:dyDescent="0.25">
      <c r="A2927" s="21">
        <v>42312</v>
      </c>
      <c r="B2927" s="23">
        <v>-5.5854080711194021E-3</v>
      </c>
    </row>
    <row r="2928" spans="1:2" x14ac:dyDescent="0.25">
      <c r="A2928" s="21">
        <v>42313</v>
      </c>
      <c r="B2928" s="23">
        <v>-5.5762096491156488E-3</v>
      </c>
    </row>
    <row r="2929" spans="1:2" x14ac:dyDescent="0.25">
      <c r="A2929" s="21">
        <v>42314</v>
      </c>
      <c r="B2929" s="23">
        <v>-5.5057135188774087E-3</v>
      </c>
    </row>
    <row r="2930" spans="1:2" x14ac:dyDescent="0.25">
      <c r="A2930" s="21">
        <v>42317</v>
      </c>
      <c r="B2930" s="23">
        <v>-5.5545182611921318E-3</v>
      </c>
    </row>
    <row r="2931" spans="1:2" x14ac:dyDescent="0.25">
      <c r="A2931" s="21">
        <v>42318</v>
      </c>
      <c r="B2931" s="23">
        <v>-5.4384838037611072E-3</v>
      </c>
    </row>
    <row r="2932" spans="1:2" x14ac:dyDescent="0.25">
      <c r="A2932" s="21">
        <v>42319</v>
      </c>
      <c r="B2932" s="23">
        <v>-5.3373140185355439E-3</v>
      </c>
    </row>
    <row r="2933" spans="1:2" x14ac:dyDescent="0.25">
      <c r="A2933" s="21">
        <v>42320</v>
      </c>
      <c r="B2933" s="23">
        <v>-5.2012246434688381E-3</v>
      </c>
    </row>
    <row r="2934" spans="1:2" x14ac:dyDescent="0.25">
      <c r="A2934" s="21">
        <v>42321</v>
      </c>
      <c r="B2934" s="23">
        <v>-5.1659191367287027E-3</v>
      </c>
    </row>
    <row r="2935" spans="1:2" x14ac:dyDescent="0.25">
      <c r="A2935" s="21">
        <v>42324</v>
      </c>
      <c r="B2935" s="23">
        <v>-5.2725456719958652E-3</v>
      </c>
    </row>
    <row r="2936" spans="1:2" x14ac:dyDescent="0.25">
      <c r="A2936" s="21">
        <v>42325</v>
      </c>
      <c r="B2936" s="23">
        <v>-5.2434029535103344E-3</v>
      </c>
    </row>
    <row r="2937" spans="1:2" x14ac:dyDescent="0.25">
      <c r="A2937" s="21">
        <v>42326</v>
      </c>
      <c r="B2937" s="23">
        <v>-5.1809767315293964E-3</v>
      </c>
    </row>
    <row r="2938" spans="1:2" x14ac:dyDescent="0.25">
      <c r="A2938" s="21">
        <v>42327</v>
      </c>
      <c r="B2938" s="23">
        <v>-5.1101351696697384E-3</v>
      </c>
    </row>
    <row r="2939" spans="1:2" x14ac:dyDescent="0.25">
      <c r="A2939" s="21">
        <v>42328</v>
      </c>
      <c r="B2939" s="23">
        <v>-5.0687534855555771E-3</v>
      </c>
    </row>
    <row r="2940" spans="1:2" x14ac:dyDescent="0.25">
      <c r="A2940" s="21">
        <v>42331</v>
      </c>
      <c r="B2940" s="23">
        <v>-5.042224312893695E-3</v>
      </c>
    </row>
    <row r="2941" spans="1:2" x14ac:dyDescent="0.25">
      <c r="A2941" s="21">
        <v>42332</v>
      </c>
      <c r="B2941" s="23">
        <v>-4.9939641427440007E-3</v>
      </c>
    </row>
    <row r="2942" spans="1:2" x14ac:dyDescent="0.25">
      <c r="A2942" s="21">
        <v>42333</v>
      </c>
      <c r="B2942" s="23">
        <v>-5.0383675470252465E-3</v>
      </c>
    </row>
    <row r="2943" spans="1:2" x14ac:dyDescent="0.25">
      <c r="A2943" s="21">
        <v>42335</v>
      </c>
      <c r="B2943" s="23">
        <v>-5.0185614402198375E-3</v>
      </c>
    </row>
    <row r="2944" spans="1:2" x14ac:dyDescent="0.25">
      <c r="A2944" s="21">
        <v>42338</v>
      </c>
      <c r="B2944" s="23">
        <v>-4.9998975944951507E-3</v>
      </c>
    </row>
    <row r="2945" spans="1:2" x14ac:dyDescent="0.25">
      <c r="A2945" s="21">
        <v>42339</v>
      </c>
      <c r="B2945" s="23">
        <v>-4.9217909292577078E-3</v>
      </c>
    </row>
    <row r="2946" spans="1:2" x14ac:dyDescent="0.25">
      <c r="A2946" s="21">
        <v>42340</v>
      </c>
      <c r="B2946" s="23">
        <v>-4.8535091026882249E-3</v>
      </c>
    </row>
    <row r="2947" spans="1:2" x14ac:dyDescent="0.25">
      <c r="A2947" s="21">
        <v>42341</v>
      </c>
      <c r="B2947" s="23">
        <v>-4.810160487858095E-3</v>
      </c>
    </row>
    <row r="2948" spans="1:2" x14ac:dyDescent="0.25">
      <c r="A2948" s="21">
        <v>42342</v>
      </c>
      <c r="B2948" s="23">
        <v>-4.7785694000463952E-3</v>
      </c>
    </row>
    <row r="2949" spans="1:2" x14ac:dyDescent="0.25">
      <c r="A2949" s="21">
        <v>42345</v>
      </c>
      <c r="B2949" s="23">
        <v>-4.7629328156602035E-3</v>
      </c>
    </row>
    <row r="2950" spans="1:2" x14ac:dyDescent="0.25">
      <c r="A2950" s="21">
        <v>42346</v>
      </c>
      <c r="B2950" s="23">
        <v>-4.6969958058966643E-3</v>
      </c>
    </row>
    <row r="2951" spans="1:2" x14ac:dyDescent="0.25">
      <c r="A2951" s="21">
        <v>42347</v>
      </c>
      <c r="B2951" s="23">
        <v>-4.5762424554519621E-3</v>
      </c>
    </row>
    <row r="2952" spans="1:2" x14ac:dyDescent="0.25">
      <c r="A2952" s="21">
        <v>42348</v>
      </c>
      <c r="B2952" s="23">
        <v>-4.6002677306868911E-3</v>
      </c>
    </row>
    <row r="2953" spans="1:2" x14ac:dyDescent="0.25">
      <c r="A2953" s="21">
        <v>42349</v>
      </c>
      <c r="B2953" s="23">
        <v>-4.5955255247713822E-3</v>
      </c>
    </row>
    <row r="2954" spans="1:2" x14ac:dyDescent="0.25">
      <c r="A2954" s="21">
        <v>42352</v>
      </c>
      <c r="B2954" s="23">
        <v>-4.2543224931212986E-3</v>
      </c>
    </row>
    <row r="2955" spans="1:2" x14ac:dyDescent="0.25">
      <c r="A2955" s="21">
        <v>42353</v>
      </c>
      <c r="B2955" s="23">
        <v>-4.3887112539805484E-3</v>
      </c>
    </row>
    <row r="2956" spans="1:2" x14ac:dyDescent="0.25">
      <c r="A2956" s="21">
        <v>42354</v>
      </c>
      <c r="B2956" s="23">
        <v>-4.3887635780407441E-3</v>
      </c>
    </row>
    <row r="2957" spans="1:2" x14ac:dyDescent="0.25">
      <c r="A2957" s="21">
        <v>42355</v>
      </c>
      <c r="B2957" s="23">
        <v>-4.4042749569288553E-3</v>
      </c>
    </row>
    <row r="2958" spans="1:2" x14ac:dyDescent="0.25">
      <c r="A2958" s="21">
        <v>42356</v>
      </c>
      <c r="B2958" s="23">
        <v>-4.3536541425033271E-3</v>
      </c>
    </row>
    <row r="2959" spans="1:2" x14ac:dyDescent="0.25">
      <c r="A2959" s="21">
        <v>42359</v>
      </c>
      <c r="B2959" s="23">
        <v>-4.0603039827894483E-3</v>
      </c>
    </row>
    <row r="2960" spans="1:2" x14ac:dyDescent="0.25">
      <c r="A2960" s="21">
        <v>42360</v>
      </c>
      <c r="B2960" s="23">
        <v>-4.0490389280367634E-3</v>
      </c>
    </row>
    <row r="2961" spans="1:2" x14ac:dyDescent="0.25">
      <c r="A2961" s="21">
        <v>42361</v>
      </c>
      <c r="B2961" s="23">
        <v>-3.9910550455136695E-3</v>
      </c>
    </row>
    <row r="2962" spans="1:2" x14ac:dyDescent="0.25">
      <c r="A2962" s="21">
        <v>42362</v>
      </c>
      <c r="B2962" s="23">
        <v>-3.956620803910349E-3</v>
      </c>
    </row>
    <row r="2963" spans="1:2" x14ac:dyDescent="0.25">
      <c r="A2963" s="21">
        <v>42366</v>
      </c>
      <c r="B2963" s="23">
        <v>-4.0023016600297945E-3</v>
      </c>
    </row>
    <row r="2964" spans="1:2" x14ac:dyDescent="0.25">
      <c r="A2964" s="21">
        <v>42367</v>
      </c>
      <c r="B2964" s="23">
        <v>-3.984145018978924E-3</v>
      </c>
    </row>
    <row r="2965" spans="1:2" x14ac:dyDescent="0.25">
      <c r="A2965" s="21">
        <v>42368</v>
      </c>
      <c r="B2965" s="23">
        <v>-3.9598723324751894E-3</v>
      </c>
    </row>
    <row r="2966" spans="1:2" x14ac:dyDescent="0.25">
      <c r="A2966" s="21">
        <v>42369</v>
      </c>
      <c r="B2966" s="23">
        <v>-3.9675997381656281E-3</v>
      </c>
    </row>
    <row r="2967" spans="1:2" x14ac:dyDescent="0.25">
      <c r="A2967" s="21">
        <v>42373</v>
      </c>
      <c r="B2967" s="23">
        <v>-4.0466092764284145E-3</v>
      </c>
    </row>
    <row r="2968" spans="1:2" x14ac:dyDescent="0.25">
      <c r="A2968" s="21">
        <v>42374</v>
      </c>
      <c r="B2968" s="23">
        <v>-4.0015726609020641E-3</v>
      </c>
    </row>
    <row r="2969" spans="1:2" x14ac:dyDescent="0.25">
      <c r="A2969" s="21">
        <v>42375</v>
      </c>
      <c r="B2969" s="23">
        <v>-3.9830175416265545E-3</v>
      </c>
    </row>
    <row r="2970" spans="1:2" x14ac:dyDescent="0.25">
      <c r="A2970" s="21">
        <v>42376</v>
      </c>
      <c r="B2970" s="23">
        <v>-3.9767930420501196E-3</v>
      </c>
    </row>
    <row r="2971" spans="1:2" x14ac:dyDescent="0.25">
      <c r="A2971" s="21">
        <v>42377</v>
      </c>
      <c r="B2971" s="23">
        <v>-4.0320526664363587E-3</v>
      </c>
    </row>
    <row r="2972" spans="1:2" x14ac:dyDescent="0.25">
      <c r="A2972" s="21">
        <v>42380</v>
      </c>
      <c r="B2972" s="23">
        <v>-4.0319007516943506E-3</v>
      </c>
    </row>
    <row r="2973" spans="1:2" x14ac:dyDescent="0.25">
      <c r="A2973" s="21">
        <v>42381</v>
      </c>
      <c r="B2973" s="23">
        <v>-3.9935771724164404E-3</v>
      </c>
    </row>
    <row r="2974" spans="1:2" x14ac:dyDescent="0.25">
      <c r="A2974" s="21">
        <v>42382</v>
      </c>
      <c r="B2974" s="23">
        <v>-4.0043393979380948E-3</v>
      </c>
    </row>
    <row r="2975" spans="1:2" x14ac:dyDescent="0.25">
      <c r="A2975" s="21">
        <v>42383</v>
      </c>
      <c r="B2975" s="23">
        <v>-3.9066859656508024E-3</v>
      </c>
    </row>
    <row r="2976" spans="1:2" x14ac:dyDescent="0.25">
      <c r="A2976" s="21">
        <v>42384</v>
      </c>
      <c r="B2976" s="23">
        <v>-3.8315018614683005E-3</v>
      </c>
    </row>
    <row r="2977" spans="1:2" x14ac:dyDescent="0.25">
      <c r="A2977" s="21">
        <v>42388</v>
      </c>
      <c r="B2977" s="23">
        <v>-3.7588488054586255E-3</v>
      </c>
    </row>
    <row r="2978" spans="1:2" x14ac:dyDescent="0.25">
      <c r="A2978" s="21">
        <v>42389</v>
      </c>
      <c r="B2978" s="23">
        <v>-3.7556795217362771E-3</v>
      </c>
    </row>
    <row r="2979" spans="1:2" x14ac:dyDescent="0.25">
      <c r="A2979" s="21">
        <v>42390</v>
      </c>
      <c r="B2979" s="23">
        <v>-3.7767439139405612E-3</v>
      </c>
    </row>
    <row r="2980" spans="1:2" x14ac:dyDescent="0.25">
      <c r="A2980" s="21">
        <v>42391</v>
      </c>
      <c r="B2980" s="23">
        <v>-3.7790102082025934E-3</v>
      </c>
    </row>
    <row r="2981" spans="1:2" x14ac:dyDescent="0.25">
      <c r="A2981" s="21">
        <v>42394</v>
      </c>
      <c r="B2981" s="23">
        <v>-3.3198844745001566E-3</v>
      </c>
    </row>
    <row r="2982" spans="1:2" x14ac:dyDescent="0.25">
      <c r="A2982" s="21">
        <v>42395</v>
      </c>
      <c r="B2982" s="23">
        <v>-3.2842939140649285E-3</v>
      </c>
    </row>
    <row r="2983" spans="1:2" x14ac:dyDescent="0.25">
      <c r="A2983" s="21">
        <v>42396</v>
      </c>
      <c r="B2983" s="23">
        <v>-3.2544948150382558E-3</v>
      </c>
    </row>
    <row r="2984" spans="1:2" x14ac:dyDescent="0.25">
      <c r="A2984" s="21">
        <v>42397</v>
      </c>
      <c r="B2984" s="23">
        <v>-3.2265614721338487E-3</v>
      </c>
    </row>
    <row r="2985" spans="1:2" x14ac:dyDescent="0.25">
      <c r="A2985" s="21">
        <v>42398</v>
      </c>
      <c r="B2985" s="23">
        <v>-3.1800000595100242E-3</v>
      </c>
    </row>
    <row r="2986" spans="1:2" x14ac:dyDescent="0.25">
      <c r="A2986" s="21">
        <v>42401</v>
      </c>
      <c r="B2986" s="23">
        <v>-3.170453720465316E-3</v>
      </c>
    </row>
    <row r="2987" spans="1:2" x14ac:dyDescent="0.25">
      <c r="A2987" s="21">
        <v>42402</v>
      </c>
      <c r="B2987" s="23">
        <v>-2.7270898005368194E-3</v>
      </c>
    </row>
    <row r="2988" spans="1:2" x14ac:dyDescent="0.25">
      <c r="A2988" s="21">
        <v>42403</v>
      </c>
      <c r="B2988" s="23">
        <v>-2.7213689690875897E-3</v>
      </c>
    </row>
    <row r="2989" spans="1:2" x14ac:dyDescent="0.25">
      <c r="A2989" s="21">
        <v>42404</v>
      </c>
      <c r="B2989" s="23">
        <v>-2.726878622847928E-3</v>
      </c>
    </row>
    <row r="2990" spans="1:2" x14ac:dyDescent="0.25">
      <c r="A2990" s="21">
        <v>42405</v>
      </c>
      <c r="B2990" s="23">
        <v>-2.6674892232444458E-3</v>
      </c>
    </row>
    <row r="2991" spans="1:2" x14ac:dyDescent="0.25">
      <c r="A2991" s="21">
        <v>42408</v>
      </c>
      <c r="B2991" s="23">
        <v>-2.7010791280174251E-3</v>
      </c>
    </row>
    <row r="2992" spans="1:2" x14ac:dyDescent="0.25">
      <c r="A2992" s="21">
        <v>42409</v>
      </c>
      <c r="B2992" s="23">
        <v>-2.6257456098309762E-3</v>
      </c>
    </row>
    <row r="2993" spans="1:2" x14ac:dyDescent="0.25">
      <c r="A2993" s="21">
        <v>42410</v>
      </c>
      <c r="B2993" s="23">
        <v>-2.5941237596575073E-3</v>
      </c>
    </row>
    <row r="2994" spans="1:2" x14ac:dyDescent="0.25">
      <c r="A2994" s="21">
        <v>42411</v>
      </c>
      <c r="B2994" s="23">
        <v>-2.5745550967022357E-3</v>
      </c>
    </row>
    <row r="2995" spans="1:2" x14ac:dyDescent="0.25">
      <c r="A2995" s="21">
        <v>42412</v>
      </c>
      <c r="B2995" s="23">
        <v>-2.5959608135583956E-3</v>
      </c>
    </row>
    <row r="2996" spans="1:2" x14ac:dyDescent="0.25">
      <c r="A2996" s="21">
        <v>42416</v>
      </c>
      <c r="B2996" s="23">
        <v>-2.6215413011428934E-3</v>
      </c>
    </row>
    <row r="2997" spans="1:2" x14ac:dyDescent="0.25">
      <c r="A2997" s="21">
        <v>42417</v>
      </c>
      <c r="B2997" s="23">
        <v>-2.6387962812439714E-3</v>
      </c>
    </row>
    <row r="2998" spans="1:2" x14ac:dyDescent="0.25">
      <c r="A2998" s="21">
        <v>42418</v>
      </c>
      <c r="B2998" s="23">
        <v>-2.5789410822020242E-3</v>
      </c>
    </row>
    <row r="2999" spans="1:2" x14ac:dyDescent="0.25">
      <c r="A2999" s="21">
        <v>42419</v>
      </c>
      <c r="B2999" s="23">
        <v>-2.4805698757407457E-3</v>
      </c>
    </row>
    <row r="3000" spans="1:2" x14ac:dyDescent="0.25">
      <c r="A3000" s="21">
        <v>42422</v>
      </c>
      <c r="B3000" s="23">
        <v>-2.5910441444820798E-3</v>
      </c>
    </row>
    <row r="3001" spans="1:2" x14ac:dyDescent="0.25">
      <c r="A3001" s="21">
        <v>42423</v>
      </c>
      <c r="B3001" s="23">
        <v>-2.4962288585708148E-3</v>
      </c>
    </row>
    <row r="3002" spans="1:2" x14ac:dyDescent="0.25">
      <c r="A3002" s="21">
        <v>42424</v>
      </c>
      <c r="B3002" s="23">
        <v>-2.4561187836376064E-3</v>
      </c>
    </row>
    <row r="3003" spans="1:2" x14ac:dyDescent="0.25">
      <c r="A3003" s="21">
        <v>42425</v>
      </c>
      <c r="B3003" s="23">
        <v>-2.432989476090941E-3</v>
      </c>
    </row>
    <row r="3004" spans="1:2" x14ac:dyDescent="0.25">
      <c r="A3004" s="21">
        <v>42426</v>
      </c>
      <c r="B3004" s="23">
        <v>-2.3795014786403001E-3</v>
      </c>
    </row>
    <row r="3005" spans="1:2" x14ac:dyDescent="0.25">
      <c r="A3005" s="21">
        <v>42429</v>
      </c>
      <c r="B3005" s="23">
        <v>-2.3996313738746666E-3</v>
      </c>
    </row>
    <row r="3006" spans="1:2" x14ac:dyDescent="0.25">
      <c r="A3006" s="21">
        <v>42430</v>
      </c>
      <c r="B3006" s="23">
        <v>-2.3619379574624233E-3</v>
      </c>
    </row>
    <row r="3007" spans="1:2" x14ac:dyDescent="0.25">
      <c r="A3007" s="21">
        <v>42431</v>
      </c>
      <c r="B3007" s="23">
        <v>-2.3642088256012883E-3</v>
      </c>
    </row>
    <row r="3008" spans="1:2" x14ac:dyDescent="0.25">
      <c r="A3008" s="21">
        <v>42432</v>
      </c>
      <c r="B3008" s="23">
        <v>-2.3746565920403917E-3</v>
      </c>
    </row>
    <row r="3009" spans="1:2" x14ac:dyDescent="0.25">
      <c r="A3009" s="21">
        <v>42433</v>
      </c>
      <c r="B3009" s="23">
        <v>-2.3681078605451988E-3</v>
      </c>
    </row>
    <row r="3010" spans="1:2" x14ac:dyDescent="0.25">
      <c r="A3010" s="21">
        <v>42436</v>
      </c>
      <c r="B3010" s="23">
        <v>-2.2821208201285748E-3</v>
      </c>
    </row>
    <row r="3011" spans="1:2" x14ac:dyDescent="0.25">
      <c r="A3011" s="21">
        <v>42437</v>
      </c>
      <c r="B3011" s="23">
        <v>-2.1709597039055728E-3</v>
      </c>
    </row>
    <row r="3012" spans="1:2" x14ac:dyDescent="0.25">
      <c r="A3012" s="21">
        <v>42438</v>
      </c>
      <c r="B3012" s="23">
        <v>-2.1090497086936333E-3</v>
      </c>
    </row>
    <row r="3013" spans="1:2" x14ac:dyDescent="0.25">
      <c r="A3013" s="21">
        <v>42439</v>
      </c>
      <c r="B3013" s="23">
        <v>-2.056375884266437E-3</v>
      </c>
    </row>
    <row r="3014" spans="1:2" x14ac:dyDescent="0.25">
      <c r="A3014" s="21">
        <v>42440</v>
      </c>
      <c r="B3014" s="23">
        <v>-1.9966941639557589E-3</v>
      </c>
    </row>
    <row r="3015" spans="1:2" x14ac:dyDescent="0.25">
      <c r="A3015" s="21">
        <v>42443</v>
      </c>
      <c r="B3015" s="23">
        <v>-1.8679463122294182E-3</v>
      </c>
    </row>
    <row r="3016" spans="1:2" x14ac:dyDescent="0.25">
      <c r="A3016" s="21">
        <v>42444</v>
      </c>
      <c r="B3016" s="23">
        <v>-1.800428529798781E-3</v>
      </c>
    </row>
    <row r="3017" spans="1:2" x14ac:dyDescent="0.25">
      <c r="A3017" s="21">
        <v>42445</v>
      </c>
      <c r="B3017" s="23">
        <v>-1.8262081716629019E-3</v>
      </c>
    </row>
    <row r="3018" spans="1:2" x14ac:dyDescent="0.25">
      <c r="A3018" s="21">
        <v>42446</v>
      </c>
      <c r="B3018" s="23">
        <v>-1.779577478300598E-3</v>
      </c>
    </row>
    <row r="3019" spans="1:2" x14ac:dyDescent="0.25">
      <c r="A3019" s="21">
        <v>42447</v>
      </c>
      <c r="B3019" s="23">
        <v>-1.4315485337254019E-3</v>
      </c>
    </row>
    <row r="3020" spans="1:2" x14ac:dyDescent="0.25">
      <c r="A3020" s="21">
        <v>42450</v>
      </c>
      <c r="B3020" s="23">
        <v>-9.6614255306659569E-4</v>
      </c>
    </row>
    <row r="3021" spans="1:2" x14ac:dyDescent="0.25">
      <c r="A3021" s="21">
        <v>42451</v>
      </c>
      <c r="B3021" s="23">
        <v>-8.9286746988248566E-4</v>
      </c>
    </row>
    <row r="3022" spans="1:2" x14ac:dyDescent="0.25">
      <c r="A3022" s="21">
        <v>42452</v>
      </c>
      <c r="B3022" s="23">
        <v>-9.5019969935161708E-4</v>
      </c>
    </row>
    <row r="3023" spans="1:2" x14ac:dyDescent="0.25">
      <c r="A3023" s="21">
        <v>42453</v>
      </c>
      <c r="B3023" s="23">
        <v>-9.4048281767300512E-4</v>
      </c>
    </row>
    <row r="3024" spans="1:2" x14ac:dyDescent="0.25">
      <c r="A3024" s="21">
        <v>42457</v>
      </c>
      <c r="B3024" s="23">
        <v>-8.0362182300575125E-4</v>
      </c>
    </row>
    <row r="3025" spans="1:2" x14ac:dyDescent="0.25">
      <c r="A3025" s="21">
        <v>42458</v>
      </c>
      <c r="B3025" s="23">
        <v>-7.4376572504908367E-4</v>
      </c>
    </row>
    <row r="3026" spans="1:2" x14ac:dyDescent="0.25">
      <c r="A3026" s="21">
        <v>42459</v>
      </c>
      <c r="B3026" s="23">
        <v>-7.3614119411713475E-4</v>
      </c>
    </row>
    <row r="3027" spans="1:2" x14ac:dyDescent="0.25">
      <c r="A3027" s="21">
        <v>42460</v>
      </c>
      <c r="B3027" s="23">
        <v>-6.2288068883753489E-4</v>
      </c>
    </row>
    <row r="3028" spans="1:2" x14ac:dyDescent="0.25">
      <c r="A3028" s="21">
        <v>42461</v>
      </c>
      <c r="B3028" s="23">
        <v>-5.6972542186051189E-4</v>
      </c>
    </row>
    <row r="3029" spans="1:2" x14ac:dyDescent="0.25">
      <c r="A3029" s="21">
        <v>42464</v>
      </c>
      <c r="B3029" s="23">
        <v>-3.2062537715105144E-4</v>
      </c>
    </row>
    <row r="3030" spans="1:2" x14ac:dyDescent="0.25">
      <c r="A3030" s="21">
        <v>42465</v>
      </c>
      <c r="B3030" s="23">
        <v>-2.4464081158204198E-4</v>
      </c>
    </row>
    <row r="3031" spans="1:2" x14ac:dyDescent="0.25">
      <c r="A3031" s="21">
        <v>42466</v>
      </c>
      <c r="B3031" s="23">
        <v>-5.6889671362303496E-5</v>
      </c>
    </row>
    <row r="3032" spans="1:2" x14ac:dyDescent="0.25">
      <c r="A3032" s="21">
        <v>42467</v>
      </c>
      <c r="B3032" s="23">
        <v>1.4481522320353157E-4</v>
      </c>
    </row>
    <row r="3033" spans="1:2" x14ac:dyDescent="0.25">
      <c r="A3033" s="21">
        <v>42468</v>
      </c>
      <c r="B3033" s="23">
        <v>1.6663313718723316E-4</v>
      </c>
    </row>
    <row r="3034" spans="1:2" x14ac:dyDescent="0.25">
      <c r="A3034" s="21">
        <v>42471</v>
      </c>
      <c r="B3034" s="23">
        <v>2.6978674736022334E-4</v>
      </c>
    </row>
    <row r="3035" spans="1:2" x14ac:dyDescent="0.25">
      <c r="A3035" s="21">
        <v>42472</v>
      </c>
      <c r="B3035" s="23">
        <v>2.7247443225264512E-4</v>
      </c>
    </row>
    <row r="3036" spans="1:2" x14ac:dyDescent="0.25">
      <c r="A3036" s="21">
        <v>42473</v>
      </c>
      <c r="B3036" s="23">
        <v>2.2724517028316349E-4</v>
      </c>
    </row>
    <row r="3037" spans="1:2" x14ac:dyDescent="0.25">
      <c r="A3037" s="21">
        <v>42474</v>
      </c>
      <c r="B3037" s="23">
        <v>2.7654238881291704E-4</v>
      </c>
    </row>
    <row r="3038" spans="1:2" x14ac:dyDescent="0.25">
      <c r="A3038" s="21">
        <v>42475</v>
      </c>
      <c r="B3038" s="23">
        <v>3.2835465961200683E-4</v>
      </c>
    </row>
    <row r="3039" spans="1:2" x14ac:dyDescent="0.25">
      <c r="A3039" s="21">
        <v>42478</v>
      </c>
      <c r="B3039" s="23">
        <v>4.5583405785176723E-4</v>
      </c>
    </row>
    <row r="3040" spans="1:2" x14ac:dyDescent="0.25">
      <c r="A3040" s="21">
        <v>42479</v>
      </c>
      <c r="B3040" s="23">
        <v>5.0336665234618216E-4</v>
      </c>
    </row>
    <row r="3041" spans="1:2" x14ac:dyDescent="0.25">
      <c r="A3041" s="21">
        <v>42480</v>
      </c>
      <c r="B3041" s="23">
        <v>5.7357218251863351E-4</v>
      </c>
    </row>
    <row r="3042" spans="1:2" x14ac:dyDescent="0.25">
      <c r="A3042" s="21">
        <v>42481</v>
      </c>
      <c r="B3042" s="23">
        <v>6.3887950636098978E-4</v>
      </c>
    </row>
    <row r="3043" spans="1:2" x14ac:dyDescent="0.25">
      <c r="A3043" s="21">
        <v>42482</v>
      </c>
      <c r="B3043" s="23">
        <v>7.7028419212887833E-4</v>
      </c>
    </row>
    <row r="3044" spans="1:2" x14ac:dyDescent="0.25">
      <c r="A3044" s="21">
        <v>42485</v>
      </c>
      <c r="B3044" s="23">
        <v>8.4801142060886292E-4</v>
      </c>
    </row>
    <row r="3045" spans="1:2" x14ac:dyDescent="0.25">
      <c r="A3045" s="21">
        <v>42486</v>
      </c>
      <c r="B3045" s="23">
        <v>9.1066503666037413E-4</v>
      </c>
    </row>
    <row r="3046" spans="1:2" x14ac:dyDescent="0.25">
      <c r="A3046" s="21">
        <v>42487</v>
      </c>
      <c r="B3046" s="23">
        <v>9.7317996285672947E-4</v>
      </c>
    </row>
    <row r="3047" spans="1:2" x14ac:dyDescent="0.25">
      <c r="A3047" s="21">
        <v>42488</v>
      </c>
      <c r="B3047" s="23">
        <v>8.7658997260642302E-4</v>
      </c>
    </row>
    <row r="3048" spans="1:2" x14ac:dyDescent="0.25">
      <c r="A3048" s="21">
        <v>42489</v>
      </c>
      <c r="B3048" s="23">
        <v>8.838586560229178E-4</v>
      </c>
    </row>
    <row r="3049" spans="1:2" x14ac:dyDescent="0.25">
      <c r="A3049" s="21">
        <v>42492</v>
      </c>
      <c r="B3049" s="23">
        <v>9.9762499498701196E-4</v>
      </c>
    </row>
    <row r="3050" spans="1:2" x14ac:dyDescent="0.25">
      <c r="A3050" s="21">
        <v>42493</v>
      </c>
      <c r="B3050" s="23">
        <v>1.1243060855248288E-3</v>
      </c>
    </row>
    <row r="3051" spans="1:2" x14ac:dyDescent="0.25">
      <c r="A3051" s="21">
        <v>42494</v>
      </c>
      <c r="B3051" s="23">
        <v>1.1393249846967102E-3</v>
      </c>
    </row>
    <row r="3052" spans="1:2" x14ac:dyDescent="0.25">
      <c r="A3052" s="21">
        <v>42495</v>
      </c>
      <c r="B3052" s="23">
        <v>1.1600731751959525E-3</v>
      </c>
    </row>
    <row r="3053" spans="1:2" x14ac:dyDescent="0.25">
      <c r="A3053" s="21">
        <v>42496</v>
      </c>
      <c r="B3053" s="23">
        <v>1.0228999785688586E-3</v>
      </c>
    </row>
    <row r="3054" spans="1:2" x14ac:dyDescent="0.25">
      <c r="A3054" s="21">
        <v>42499</v>
      </c>
      <c r="B3054" s="23">
        <v>1.1143244442117783E-3</v>
      </c>
    </row>
    <row r="3055" spans="1:2" x14ac:dyDescent="0.25">
      <c r="A3055" s="21">
        <v>42500</v>
      </c>
      <c r="B3055" s="23">
        <v>1.0527272323355152E-3</v>
      </c>
    </row>
    <row r="3056" spans="1:2" x14ac:dyDescent="0.25">
      <c r="A3056" s="21">
        <v>42501</v>
      </c>
      <c r="B3056" s="23">
        <v>1.0478814112515611E-3</v>
      </c>
    </row>
    <row r="3057" spans="1:2" x14ac:dyDescent="0.25">
      <c r="A3057" s="21">
        <v>42502</v>
      </c>
      <c r="B3057" s="23">
        <v>9.759656352454904E-4</v>
      </c>
    </row>
    <row r="3058" spans="1:2" x14ac:dyDescent="0.25">
      <c r="A3058" s="21">
        <v>42503</v>
      </c>
      <c r="B3058" s="23">
        <v>1.029801709969469E-3</v>
      </c>
    </row>
    <row r="3059" spans="1:2" x14ac:dyDescent="0.25">
      <c r="A3059" s="21">
        <v>42506</v>
      </c>
      <c r="B3059" s="23">
        <v>1.0091700676448934E-3</v>
      </c>
    </row>
    <row r="3060" spans="1:2" x14ac:dyDescent="0.25">
      <c r="A3060" s="21">
        <v>42507</v>
      </c>
      <c r="B3060" s="23">
        <v>1.067731128257865E-3</v>
      </c>
    </row>
    <row r="3061" spans="1:2" x14ac:dyDescent="0.25">
      <c r="A3061" s="21">
        <v>42508</v>
      </c>
      <c r="B3061" s="23">
        <v>1.0946944131651204E-3</v>
      </c>
    </row>
    <row r="3062" spans="1:2" x14ac:dyDescent="0.25">
      <c r="A3062" s="21">
        <v>42509</v>
      </c>
      <c r="B3062" s="23">
        <v>1.0996646504735086E-3</v>
      </c>
    </row>
    <row r="3063" spans="1:2" x14ac:dyDescent="0.25">
      <c r="A3063" s="21">
        <v>42510</v>
      </c>
      <c r="B3063" s="23">
        <v>1.0604451526730063E-3</v>
      </c>
    </row>
    <row r="3064" spans="1:2" x14ac:dyDescent="0.25">
      <c r="A3064" s="21">
        <v>42513</v>
      </c>
      <c r="B3064" s="23">
        <v>1.1076888701302412E-3</v>
      </c>
    </row>
    <row r="3065" spans="1:2" x14ac:dyDescent="0.25">
      <c r="A3065" s="21">
        <v>42514</v>
      </c>
      <c r="B3065" s="23">
        <v>9.9825657006458179E-4</v>
      </c>
    </row>
    <row r="3066" spans="1:2" x14ac:dyDescent="0.25">
      <c r="A3066" s="21">
        <v>42515</v>
      </c>
      <c r="B3066" s="23">
        <v>9.7643481280229594E-4</v>
      </c>
    </row>
    <row r="3067" spans="1:2" x14ac:dyDescent="0.25">
      <c r="A3067" s="21">
        <v>42516</v>
      </c>
      <c r="B3067" s="23">
        <v>9.5359158424290769E-4</v>
      </c>
    </row>
    <row r="3068" spans="1:2" x14ac:dyDescent="0.25">
      <c r="A3068" s="21">
        <v>42517</v>
      </c>
      <c r="B3068" s="23">
        <v>9.0104622381703692E-4</v>
      </c>
    </row>
    <row r="3069" spans="1:2" x14ac:dyDescent="0.25">
      <c r="A3069" s="21">
        <v>42521</v>
      </c>
      <c r="B3069" s="23">
        <v>9.5391153203516765E-4</v>
      </c>
    </row>
    <row r="3070" spans="1:2" x14ac:dyDescent="0.25">
      <c r="A3070" s="21">
        <v>42522</v>
      </c>
      <c r="B3070" s="23">
        <v>9.291547192276095E-4</v>
      </c>
    </row>
    <row r="3071" spans="1:2" x14ac:dyDescent="0.25">
      <c r="A3071" s="21">
        <v>42523</v>
      </c>
      <c r="B3071" s="23">
        <v>9.0663865509998942E-4</v>
      </c>
    </row>
    <row r="3072" spans="1:2" x14ac:dyDescent="0.25">
      <c r="A3072" s="21">
        <v>42524</v>
      </c>
      <c r="B3072" s="23">
        <v>9.031662818839159E-4</v>
      </c>
    </row>
    <row r="3073" spans="1:2" x14ac:dyDescent="0.25">
      <c r="A3073" s="21">
        <v>42527</v>
      </c>
      <c r="B3073" s="23">
        <v>9.3704439031472297E-4</v>
      </c>
    </row>
    <row r="3074" spans="1:2" x14ac:dyDescent="0.25">
      <c r="A3074" s="21">
        <v>42528</v>
      </c>
      <c r="B3074" s="23">
        <v>9.217017949041395E-4</v>
      </c>
    </row>
    <row r="3075" spans="1:2" x14ac:dyDescent="0.25">
      <c r="A3075" s="21">
        <v>42529</v>
      </c>
      <c r="B3075" s="23">
        <v>8.8480844608707088E-4</v>
      </c>
    </row>
    <row r="3076" spans="1:2" x14ac:dyDescent="0.25">
      <c r="A3076" s="21">
        <v>42530</v>
      </c>
      <c r="B3076" s="23">
        <v>8.6223497136717064E-4</v>
      </c>
    </row>
    <row r="3077" spans="1:2" x14ac:dyDescent="0.25">
      <c r="A3077" s="21">
        <v>42531</v>
      </c>
      <c r="B3077" s="23">
        <v>8.2062327776588617E-4</v>
      </c>
    </row>
    <row r="3078" spans="1:2" x14ac:dyDescent="0.25">
      <c r="A3078" s="21">
        <v>42534</v>
      </c>
      <c r="B3078" s="23">
        <v>7.266814677002742E-4</v>
      </c>
    </row>
    <row r="3079" spans="1:2" x14ac:dyDescent="0.25">
      <c r="A3079" s="21">
        <v>42535</v>
      </c>
      <c r="B3079" s="23">
        <v>7.6654603696324486E-4</v>
      </c>
    </row>
    <row r="3080" spans="1:2" x14ac:dyDescent="0.25">
      <c r="A3080" s="21">
        <v>42536</v>
      </c>
      <c r="B3080" s="23">
        <v>7.7700372524547312E-4</v>
      </c>
    </row>
    <row r="3081" spans="1:2" x14ac:dyDescent="0.25">
      <c r="A3081" s="21">
        <v>42537</v>
      </c>
      <c r="B3081" s="23">
        <v>8.3868546936161081E-4</v>
      </c>
    </row>
    <row r="3082" spans="1:2" x14ac:dyDescent="0.25">
      <c r="A3082" s="21">
        <v>42538</v>
      </c>
      <c r="B3082" s="23">
        <v>8.0188599094177526E-4</v>
      </c>
    </row>
    <row r="3083" spans="1:2" x14ac:dyDescent="0.25">
      <c r="A3083" s="21">
        <v>42541</v>
      </c>
      <c r="B3083" s="23">
        <v>1.2042730824814996E-3</v>
      </c>
    </row>
    <row r="3084" spans="1:2" x14ac:dyDescent="0.25">
      <c r="A3084" s="21">
        <v>42542</v>
      </c>
      <c r="B3084" s="23">
        <v>1.1926598258698018E-3</v>
      </c>
    </row>
    <row r="3085" spans="1:2" x14ac:dyDescent="0.25">
      <c r="A3085" s="21">
        <v>42543</v>
      </c>
      <c r="B3085" s="23">
        <v>1.1859505924816105E-3</v>
      </c>
    </row>
    <row r="3086" spans="1:2" x14ac:dyDescent="0.25">
      <c r="A3086" s="21">
        <v>42544</v>
      </c>
      <c r="B3086" s="23">
        <v>1.2496158587194106E-3</v>
      </c>
    </row>
    <row r="3087" spans="1:2" x14ac:dyDescent="0.25">
      <c r="A3087" s="21">
        <v>42545</v>
      </c>
      <c r="B3087" s="23">
        <v>4.9695088786161357E-4</v>
      </c>
    </row>
    <row r="3088" spans="1:2" x14ac:dyDescent="0.25">
      <c r="A3088" s="21">
        <v>42548</v>
      </c>
      <c r="B3088" s="23">
        <v>5.741462330588476E-4</v>
      </c>
    </row>
    <row r="3089" spans="1:2" x14ac:dyDescent="0.25">
      <c r="A3089" s="21">
        <v>42549</v>
      </c>
      <c r="B3089" s="23">
        <v>-1.241100437498921E-3</v>
      </c>
    </row>
    <row r="3090" spans="1:2" x14ac:dyDescent="0.25">
      <c r="A3090" s="21">
        <v>42550</v>
      </c>
      <c r="B3090" s="23">
        <v>-1.2037215103253285E-3</v>
      </c>
    </row>
    <row r="3091" spans="1:2" x14ac:dyDescent="0.25">
      <c r="A3091" s="21">
        <v>42551</v>
      </c>
      <c r="B3091" s="23">
        <v>-1.215036879557041E-3</v>
      </c>
    </row>
    <row r="3092" spans="1:2" x14ac:dyDescent="0.25">
      <c r="A3092" s="21">
        <v>42552</v>
      </c>
      <c r="B3092" s="23">
        <v>-1.2090389412825475E-3</v>
      </c>
    </row>
    <row r="3093" spans="1:2" x14ac:dyDescent="0.25">
      <c r="A3093" s="21">
        <v>42556</v>
      </c>
      <c r="B3093" s="23">
        <v>-1.105282843986366E-3</v>
      </c>
    </row>
    <row r="3094" spans="1:2" x14ac:dyDescent="0.25">
      <c r="A3094" s="21">
        <v>42557</v>
      </c>
      <c r="B3094" s="23">
        <v>-1.093871505553623E-3</v>
      </c>
    </row>
    <row r="3095" spans="1:2" x14ac:dyDescent="0.25">
      <c r="A3095" s="21">
        <v>42558</v>
      </c>
      <c r="B3095" s="23">
        <v>-1.0316523505803366E-3</v>
      </c>
    </row>
    <row r="3096" spans="1:2" x14ac:dyDescent="0.25">
      <c r="A3096" s="21">
        <v>42559</v>
      </c>
      <c r="B3096" s="23">
        <v>-1.1047360872812328E-3</v>
      </c>
    </row>
    <row r="3097" spans="1:2" x14ac:dyDescent="0.25">
      <c r="A3097" s="21">
        <v>42562</v>
      </c>
      <c r="B3097" s="23">
        <v>-1.0726202591349043E-3</v>
      </c>
    </row>
    <row r="3098" spans="1:2" x14ac:dyDescent="0.25">
      <c r="A3098" s="21">
        <v>42563</v>
      </c>
      <c r="B3098" s="23">
        <v>-1.0776600975583861E-3</v>
      </c>
    </row>
    <row r="3099" spans="1:2" x14ac:dyDescent="0.25">
      <c r="A3099" s="21">
        <v>42564</v>
      </c>
      <c r="B3099" s="23">
        <v>-1.0848295014438403E-3</v>
      </c>
    </row>
    <row r="3100" spans="1:2" x14ac:dyDescent="0.25">
      <c r="A3100" s="21">
        <v>42565</v>
      </c>
      <c r="B3100" s="23">
        <v>-1.1176750938732827E-3</v>
      </c>
    </row>
    <row r="3101" spans="1:2" x14ac:dyDescent="0.25">
      <c r="A3101" s="21">
        <v>42566</v>
      </c>
      <c r="B3101" s="23">
        <v>-1.1112992402604327E-3</v>
      </c>
    </row>
    <row r="3102" spans="1:2" x14ac:dyDescent="0.25">
      <c r="A3102" s="21">
        <v>42569</v>
      </c>
      <c r="B3102" s="23">
        <v>-1.173589191007185E-3</v>
      </c>
    </row>
    <row r="3103" spans="1:2" x14ac:dyDescent="0.25">
      <c r="A3103" s="21">
        <v>42570</v>
      </c>
      <c r="B3103" s="23">
        <v>-1.1410605435819843E-3</v>
      </c>
    </row>
    <row r="3104" spans="1:2" x14ac:dyDescent="0.25">
      <c r="A3104" s="21">
        <v>42571</v>
      </c>
      <c r="B3104" s="23">
        <v>-1.076969621714774E-3</v>
      </c>
    </row>
    <row r="3105" spans="1:2" x14ac:dyDescent="0.25">
      <c r="A3105" s="21">
        <v>42572</v>
      </c>
      <c r="B3105" s="23">
        <v>-1.0763865143653684E-3</v>
      </c>
    </row>
    <row r="3106" spans="1:2" x14ac:dyDescent="0.25">
      <c r="A3106" s="21">
        <v>42573</v>
      </c>
      <c r="B3106" s="23">
        <v>-1.1151600718957155E-3</v>
      </c>
    </row>
    <row r="3107" spans="1:2" x14ac:dyDescent="0.25">
      <c r="A3107" s="21">
        <v>42576</v>
      </c>
      <c r="B3107" s="23">
        <v>-1.0391536626769282E-3</v>
      </c>
    </row>
    <row r="3108" spans="1:2" x14ac:dyDescent="0.25">
      <c r="A3108" s="21">
        <v>42577</v>
      </c>
      <c r="B3108" s="23">
        <v>-1.0454275093263465E-3</v>
      </c>
    </row>
    <row r="3109" spans="1:2" x14ac:dyDescent="0.25">
      <c r="A3109" s="21">
        <v>42578</v>
      </c>
      <c r="B3109" s="23">
        <v>-1.0033084601263065E-3</v>
      </c>
    </row>
    <row r="3110" spans="1:2" x14ac:dyDescent="0.25">
      <c r="A3110" s="21">
        <v>42579</v>
      </c>
      <c r="B3110" s="23">
        <v>-1.0023603517896884E-3</v>
      </c>
    </row>
    <row r="3111" spans="1:2" x14ac:dyDescent="0.25">
      <c r="A3111" s="21">
        <v>42580</v>
      </c>
      <c r="B3111" s="23">
        <v>-1.0286051544362573E-3</v>
      </c>
    </row>
    <row r="3112" spans="1:2" x14ac:dyDescent="0.25">
      <c r="A3112" s="21">
        <v>42583</v>
      </c>
      <c r="B3112" s="23">
        <v>-1.0087993748638668E-3</v>
      </c>
    </row>
    <row r="3113" spans="1:2" x14ac:dyDescent="0.25">
      <c r="A3113" s="21">
        <v>42584</v>
      </c>
      <c r="B3113" s="23">
        <v>-1.0451730780284274E-3</v>
      </c>
    </row>
    <row r="3114" spans="1:2" x14ac:dyDescent="0.25">
      <c r="A3114" s="21">
        <v>42585</v>
      </c>
      <c r="B3114" s="23">
        <v>-1.0891734856206536E-3</v>
      </c>
    </row>
    <row r="3115" spans="1:2" x14ac:dyDescent="0.25">
      <c r="A3115" s="21">
        <v>42586</v>
      </c>
      <c r="B3115" s="23">
        <v>-1.1766689834448174E-3</v>
      </c>
    </row>
    <row r="3116" spans="1:2" x14ac:dyDescent="0.25">
      <c r="A3116" s="21">
        <v>42587</v>
      </c>
      <c r="B3116" s="23">
        <v>-1.2136815900576359E-3</v>
      </c>
    </row>
    <row r="3117" spans="1:2" x14ac:dyDescent="0.25">
      <c r="A3117" s="21">
        <v>42590</v>
      </c>
      <c r="B3117" s="23">
        <v>-1.2081032360685695E-3</v>
      </c>
    </row>
    <row r="3118" spans="1:2" x14ac:dyDescent="0.25">
      <c r="A3118" s="21">
        <v>42591</v>
      </c>
      <c r="B3118" s="23">
        <v>-1.2169850894032663E-3</v>
      </c>
    </row>
    <row r="3119" spans="1:2" x14ac:dyDescent="0.25">
      <c r="A3119" s="21">
        <v>42592</v>
      </c>
      <c r="B3119" s="23">
        <v>-1.2804262170382774E-3</v>
      </c>
    </row>
    <row r="3120" spans="1:2" x14ac:dyDescent="0.25">
      <c r="A3120" s="21">
        <v>42593</v>
      </c>
      <c r="B3120" s="23">
        <v>-1.3424030896331818E-3</v>
      </c>
    </row>
    <row r="3121" spans="1:2" x14ac:dyDescent="0.25">
      <c r="A3121" s="21">
        <v>42594</v>
      </c>
      <c r="B3121" s="23">
        <v>-1.3734005764425294E-3</v>
      </c>
    </row>
    <row r="3122" spans="1:2" x14ac:dyDescent="0.25">
      <c r="A3122" s="21">
        <v>42597</v>
      </c>
      <c r="B3122" s="23">
        <v>-1.3407439220483042E-3</v>
      </c>
    </row>
    <row r="3123" spans="1:2" x14ac:dyDescent="0.25">
      <c r="A3123" s="21">
        <v>42598</v>
      </c>
      <c r="B3123" s="23">
        <v>-1.3782110679524395E-3</v>
      </c>
    </row>
    <row r="3124" spans="1:2" x14ac:dyDescent="0.25">
      <c r="A3124" s="21">
        <v>42599</v>
      </c>
      <c r="B3124" s="23">
        <v>-1.4009333018774051E-3</v>
      </c>
    </row>
    <row r="3125" spans="1:2" x14ac:dyDescent="0.25">
      <c r="A3125" s="21">
        <v>42600</v>
      </c>
      <c r="B3125" s="23">
        <v>-1.4452772327440133E-3</v>
      </c>
    </row>
    <row r="3126" spans="1:2" x14ac:dyDescent="0.25">
      <c r="A3126" s="21">
        <v>42601</v>
      </c>
      <c r="B3126" s="23">
        <v>-1.4708362371055328E-3</v>
      </c>
    </row>
    <row r="3127" spans="1:2" x14ac:dyDescent="0.25">
      <c r="A3127" s="21">
        <v>42604</v>
      </c>
      <c r="B3127" s="23">
        <v>-1.4163538355069782E-3</v>
      </c>
    </row>
    <row r="3128" spans="1:2" x14ac:dyDescent="0.25">
      <c r="A3128" s="21">
        <v>42605</v>
      </c>
      <c r="B3128" s="23">
        <v>-1.3891116633747425E-3</v>
      </c>
    </row>
    <row r="3129" spans="1:2" x14ac:dyDescent="0.25">
      <c r="A3129" s="21">
        <v>42606</v>
      </c>
      <c r="B3129" s="23">
        <v>-1.3431987710046389E-3</v>
      </c>
    </row>
    <row r="3130" spans="1:2" x14ac:dyDescent="0.25">
      <c r="A3130" s="21">
        <v>42607</v>
      </c>
      <c r="B3130" s="23">
        <v>-1.3891160226680022E-3</v>
      </c>
    </row>
    <row r="3131" spans="1:2" x14ac:dyDescent="0.25">
      <c r="A3131" s="21">
        <v>42608</v>
      </c>
      <c r="B3131" s="23">
        <v>-1.3992116285210798E-3</v>
      </c>
    </row>
    <row r="3132" spans="1:2" x14ac:dyDescent="0.25">
      <c r="A3132" s="21">
        <v>42611</v>
      </c>
      <c r="B3132" s="23">
        <v>-1.34957939339031E-3</v>
      </c>
    </row>
    <row r="3133" spans="1:2" x14ac:dyDescent="0.25">
      <c r="A3133" s="21">
        <v>42612</v>
      </c>
      <c r="B3133" s="23">
        <v>-1.3622215165615126E-3</v>
      </c>
    </row>
    <row r="3134" spans="1:2" x14ac:dyDescent="0.25">
      <c r="A3134" s="21">
        <v>42613</v>
      </c>
      <c r="B3134" s="23">
        <v>-1.3889240299318484E-3</v>
      </c>
    </row>
    <row r="3135" spans="1:2" x14ac:dyDescent="0.25">
      <c r="A3135" s="21">
        <v>42614</v>
      </c>
      <c r="B3135" s="23">
        <v>-1.3809372715227752E-3</v>
      </c>
    </row>
    <row r="3136" spans="1:2" x14ac:dyDescent="0.25">
      <c r="A3136" s="21">
        <v>42615</v>
      </c>
      <c r="B3136" s="23">
        <v>-1.4518577592794735E-3</v>
      </c>
    </row>
    <row r="3137" spans="1:2" x14ac:dyDescent="0.25">
      <c r="A3137" s="21">
        <v>42619</v>
      </c>
      <c r="B3137" s="23">
        <v>-1.3669368064761489E-3</v>
      </c>
    </row>
    <row r="3138" spans="1:2" x14ac:dyDescent="0.25">
      <c r="A3138" s="21">
        <v>42620</v>
      </c>
      <c r="B3138" s="23">
        <v>-1.3562581289683351E-3</v>
      </c>
    </row>
    <row r="3139" spans="1:2" x14ac:dyDescent="0.25">
      <c r="A3139" s="21">
        <v>42621</v>
      </c>
      <c r="B3139" s="23">
        <v>-1.4066481875961712E-3</v>
      </c>
    </row>
    <row r="3140" spans="1:2" x14ac:dyDescent="0.25">
      <c r="A3140" s="21">
        <v>42622</v>
      </c>
      <c r="B3140" s="23">
        <v>-1.3203964117265432E-3</v>
      </c>
    </row>
    <row r="3141" spans="1:2" x14ac:dyDescent="0.25">
      <c r="A3141" s="21">
        <v>42625</v>
      </c>
      <c r="B3141" s="23">
        <v>-1.3456663946338487E-3</v>
      </c>
    </row>
    <row r="3142" spans="1:2" x14ac:dyDescent="0.25">
      <c r="A3142" s="21">
        <v>42626</v>
      </c>
      <c r="B3142" s="23">
        <v>-1.1182768814077537E-3</v>
      </c>
    </row>
    <row r="3143" spans="1:2" x14ac:dyDescent="0.25">
      <c r="A3143" s="21">
        <v>42627</v>
      </c>
      <c r="B3143" s="23">
        <v>-1.1565885777872209E-3</v>
      </c>
    </row>
    <row r="3144" spans="1:2" x14ac:dyDescent="0.25">
      <c r="A3144" s="21">
        <v>42628</v>
      </c>
      <c r="B3144" s="23">
        <v>-1.092946694905339E-3</v>
      </c>
    </row>
    <row r="3145" spans="1:2" x14ac:dyDescent="0.25">
      <c r="A3145" s="21">
        <v>42629</v>
      </c>
      <c r="B3145" s="23">
        <v>-1.1264892090545597E-3</v>
      </c>
    </row>
    <row r="3146" spans="1:2" x14ac:dyDescent="0.25">
      <c r="A3146" s="21">
        <v>42632</v>
      </c>
      <c r="B3146" s="23">
        <v>-1.0389926713785247E-3</v>
      </c>
    </row>
    <row r="3147" spans="1:2" x14ac:dyDescent="0.25">
      <c r="A3147" s="21">
        <v>42633</v>
      </c>
      <c r="B3147" s="23">
        <v>-1.0932402409891129E-3</v>
      </c>
    </row>
    <row r="3148" spans="1:2" x14ac:dyDescent="0.25">
      <c r="A3148" s="21">
        <v>42634</v>
      </c>
      <c r="B3148" s="23">
        <v>-1.2342501717117482E-3</v>
      </c>
    </row>
    <row r="3149" spans="1:2" x14ac:dyDescent="0.25">
      <c r="A3149" s="21">
        <v>42635</v>
      </c>
      <c r="B3149" s="23">
        <v>-1.3033001991378246E-3</v>
      </c>
    </row>
    <row r="3150" spans="1:2" x14ac:dyDescent="0.25">
      <c r="A3150" s="21">
        <v>42636</v>
      </c>
      <c r="B3150" s="23">
        <v>-1.2867066085651135E-3</v>
      </c>
    </row>
    <row r="3151" spans="1:2" x14ac:dyDescent="0.25">
      <c r="A3151" s="21">
        <v>42639</v>
      </c>
      <c r="B3151" s="23">
        <v>-1.1990728665882688E-3</v>
      </c>
    </row>
    <row r="3152" spans="1:2" x14ac:dyDescent="0.25">
      <c r="A3152" s="21">
        <v>42640</v>
      </c>
      <c r="B3152" s="23">
        <v>-1.192574408520608E-3</v>
      </c>
    </row>
    <row r="3153" spans="1:2" x14ac:dyDescent="0.25">
      <c r="A3153" s="21">
        <v>42641</v>
      </c>
      <c r="B3153" s="23">
        <v>-1.2603304717383468E-3</v>
      </c>
    </row>
    <row r="3154" spans="1:2" x14ac:dyDescent="0.25">
      <c r="A3154" s="21">
        <v>42642</v>
      </c>
      <c r="B3154" s="23">
        <v>-1.2977900318901225E-3</v>
      </c>
    </row>
    <row r="3155" spans="1:2" x14ac:dyDescent="0.25">
      <c r="A3155" s="21">
        <v>42643</v>
      </c>
      <c r="B3155" s="23">
        <v>-1.4348407187685375E-3</v>
      </c>
    </row>
    <row r="3156" spans="1:2" x14ac:dyDescent="0.25">
      <c r="A3156" s="21">
        <v>42646</v>
      </c>
      <c r="B3156" s="23">
        <v>-1.3936527381815944E-3</v>
      </c>
    </row>
    <row r="3157" spans="1:2" x14ac:dyDescent="0.25">
      <c r="A3157" s="21">
        <v>42647</v>
      </c>
      <c r="B3157" s="23">
        <v>-1.4257768159389173E-3</v>
      </c>
    </row>
    <row r="3158" spans="1:2" x14ac:dyDescent="0.25">
      <c r="A3158" s="21">
        <v>42648</v>
      </c>
      <c r="B3158" s="23">
        <v>-1.4611170871094981E-3</v>
      </c>
    </row>
    <row r="3159" spans="1:2" x14ac:dyDescent="0.25">
      <c r="A3159" s="21">
        <v>42649</v>
      </c>
      <c r="B3159" s="23">
        <v>-1.4857381546613535E-3</v>
      </c>
    </row>
    <row r="3160" spans="1:2" x14ac:dyDescent="0.25">
      <c r="A3160" s="21">
        <v>42650</v>
      </c>
      <c r="B3160" s="23">
        <v>-1.5169032681792149E-3</v>
      </c>
    </row>
    <row r="3161" spans="1:2" x14ac:dyDescent="0.25">
      <c r="A3161" s="21">
        <v>42653</v>
      </c>
      <c r="B3161" s="23">
        <v>-1.4313890180330802E-3</v>
      </c>
    </row>
    <row r="3162" spans="1:2" x14ac:dyDescent="0.25">
      <c r="A3162" s="21">
        <v>42654</v>
      </c>
      <c r="B3162" s="23">
        <v>-1.4405823820117236E-3</v>
      </c>
    </row>
    <row r="3163" spans="1:2" x14ac:dyDescent="0.25">
      <c r="A3163" s="21">
        <v>42655</v>
      </c>
      <c r="B3163" s="23">
        <v>-1.4456429175545571E-3</v>
      </c>
    </row>
    <row r="3164" spans="1:2" x14ac:dyDescent="0.25">
      <c r="A3164" s="21">
        <v>42656</v>
      </c>
      <c r="B3164" s="23">
        <v>-1.49921228024541E-3</v>
      </c>
    </row>
    <row r="3165" spans="1:2" x14ac:dyDescent="0.25">
      <c r="A3165" s="21">
        <v>42657</v>
      </c>
      <c r="B3165" s="23">
        <v>-1.4697550946080051E-3</v>
      </c>
    </row>
    <row r="3166" spans="1:2" x14ac:dyDescent="0.25">
      <c r="A3166" s="21">
        <v>42660</v>
      </c>
      <c r="B3166" s="23">
        <v>-1.4036486791360048E-3</v>
      </c>
    </row>
    <row r="3167" spans="1:2" x14ac:dyDescent="0.25">
      <c r="A3167" s="21">
        <v>42661</v>
      </c>
      <c r="B3167" s="23">
        <v>-1.3943898906402241E-3</v>
      </c>
    </row>
    <row r="3168" spans="1:2" x14ac:dyDescent="0.25">
      <c r="A3168" s="21">
        <v>42662</v>
      </c>
      <c r="B3168" s="23">
        <v>-1.41300029494551E-3</v>
      </c>
    </row>
    <row r="3169" spans="1:2" x14ac:dyDescent="0.25">
      <c r="A3169" s="21">
        <v>42663</v>
      </c>
      <c r="B3169" s="23">
        <v>-1.391618220211166E-3</v>
      </c>
    </row>
    <row r="3170" spans="1:2" x14ac:dyDescent="0.25">
      <c r="A3170" s="21">
        <v>42664</v>
      </c>
      <c r="B3170" s="23">
        <v>-1.3953599083741386E-3</v>
      </c>
    </row>
    <row r="3171" spans="1:2" x14ac:dyDescent="0.25">
      <c r="A3171" s="21">
        <v>42667</v>
      </c>
      <c r="B3171" s="23">
        <v>-1.4144054911851001E-3</v>
      </c>
    </row>
    <row r="3172" spans="1:2" x14ac:dyDescent="0.25">
      <c r="A3172" s="21">
        <v>42668</v>
      </c>
      <c r="B3172" s="23">
        <v>-1.4740264545174409E-3</v>
      </c>
    </row>
    <row r="3173" spans="1:2" x14ac:dyDescent="0.25">
      <c r="A3173" s="21">
        <v>42669</v>
      </c>
      <c r="B3173" s="23">
        <v>-1.4679790047140706E-3</v>
      </c>
    </row>
    <row r="3174" spans="1:2" x14ac:dyDescent="0.25">
      <c r="A3174" s="21">
        <v>42670</v>
      </c>
      <c r="B3174" s="23">
        <v>-1.4510650360511912E-3</v>
      </c>
    </row>
    <row r="3175" spans="1:2" x14ac:dyDescent="0.25">
      <c r="A3175" s="21">
        <v>42671</v>
      </c>
      <c r="B3175" s="23">
        <v>-1.4702245896675015E-3</v>
      </c>
    </row>
    <row r="3176" spans="1:2" x14ac:dyDescent="0.25">
      <c r="A3176" s="21">
        <v>42674</v>
      </c>
      <c r="B3176" s="23">
        <v>-1.5210638461242709E-3</v>
      </c>
    </row>
    <row r="3177" spans="1:2" x14ac:dyDescent="0.25">
      <c r="A3177" s="21">
        <v>42675</v>
      </c>
      <c r="B3177" s="23">
        <v>-1.5262590796611963E-3</v>
      </c>
    </row>
    <row r="3178" spans="1:2" x14ac:dyDescent="0.25">
      <c r="A3178" s="21">
        <v>42676</v>
      </c>
      <c r="B3178" s="23">
        <v>-1.5462282501303992E-3</v>
      </c>
    </row>
    <row r="3179" spans="1:2" x14ac:dyDescent="0.25">
      <c r="A3179" s="21">
        <v>42677</v>
      </c>
      <c r="B3179" s="23">
        <v>-1.5766385868175581E-3</v>
      </c>
    </row>
    <row r="3180" spans="1:2" x14ac:dyDescent="0.25">
      <c r="A3180" s="21">
        <v>42678</v>
      </c>
      <c r="B3180" s="23">
        <v>-1.5201349615131532E-3</v>
      </c>
    </row>
    <row r="3181" spans="1:2" x14ac:dyDescent="0.25">
      <c r="A3181" s="21">
        <v>42681</v>
      </c>
      <c r="B3181" s="23">
        <v>-1.824377156137813E-3</v>
      </c>
    </row>
    <row r="3182" spans="1:2" x14ac:dyDescent="0.25">
      <c r="A3182" s="21">
        <v>42682</v>
      </c>
      <c r="B3182" s="23">
        <v>-1.8175275041187877E-3</v>
      </c>
    </row>
    <row r="3183" spans="1:2" x14ac:dyDescent="0.25">
      <c r="A3183" s="21">
        <v>42683</v>
      </c>
      <c r="B3183" s="23">
        <v>-1.8433629562037979E-3</v>
      </c>
    </row>
    <row r="3184" spans="1:2" x14ac:dyDescent="0.25">
      <c r="A3184" s="21">
        <v>42684</v>
      </c>
      <c r="B3184" s="23">
        <v>-1.8174973101232617E-3</v>
      </c>
    </row>
    <row r="3185" spans="1:2" x14ac:dyDescent="0.25">
      <c r="A3185" s="21">
        <v>42685</v>
      </c>
      <c r="B3185" s="23">
        <v>-1.7766961827095917E-3</v>
      </c>
    </row>
    <row r="3186" spans="1:2" x14ac:dyDescent="0.25">
      <c r="A3186" s="21">
        <v>42688</v>
      </c>
      <c r="B3186" s="23">
        <v>-1.7042172316347193E-3</v>
      </c>
    </row>
    <row r="3187" spans="1:2" x14ac:dyDescent="0.25">
      <c r="A3187" s="21">
        <v>42689</v>
      </c>
      <c r="B3187" s="23">
        <v>-1.6217806645202337E-3</v>
      </c>
    </row>
    <row r="3188" spans="1:2" x14ac:dyDescent="0.25">
      <c r="A3188" s="21">
        <v>42690</v>
      </c>
      <c r="B3188" s="23">
        <v>-1.5696204722557283E-3</v>
      </c>
    </row>
    <row r="3189" spans="1:2" x14ac:dyDescent="0.25">
      <c r="A3189" s="21">
        <v>42691</v>
      </c>
      <c r="B3189" s="23">
        <v>-1.4772421967327309E-3</v>
      </c>
    </row>
    <row r="3190" spans="1:2" x14ac:dyDescent="0.25">
      <c r="A3190" s="21">
        <v>42692</v>
      </c>
      <c r="B3190" s="23">
        <v>-1.4696283457935611E-3</v>
      </c>
    </row>
    <row r="3191" spans="1:2" x14ac:dyDescent="0.25">
      <c r="A3191" s="21">
        <v>42695</v>
      </c>
      <c r="B3191" s="23">
        <v>-1.4582747564515497E-3</v>
      </c>
    </row>
    <row r="3192" spans="1:2" x14ac:dyDescent="0.25">
      <c r="A3192" s="21">
        <v>42696</v>
      </c>
      <c r="B3192" s="23">
        <v>-1.4670671686033421E-3</v>
      </c>
    </row>
    <row r="3193" spans="1:2" x14ac:dyDescent="0.25">
      <c r="A3193" s="21">
        <v>42697</v>
      </c>
      <c r="B3193" s="23">
        <v>-1.4853881176805084E-3</v>
      </c>
    </row>
    <row r="3194" spans="1:2" x14ac:dyDescent="0.25">
      <c r="A3194" s="21">
        <v>42699</v>
      </c>
      <c r="B3194" s="23">
        <v>-1.4793417839287226E-3</v>
      </c>
    </row>
    <row r="3195" spans="1:2" x14ac:dyDescent="0.25">
      <c r="A3195" s="21">
        <v>42702</v>
      </c>
      <c r="B3195" s="23">
        <v>-1.4551766537179711E-3</v>
      </c>
    </row>
    <row r="3196" spans="1:2" x14ac:dyDescent="0.25">
      <c r="A3196" s="21">
        <v>42703</v>
      </c>
      <c r="B3196" s="23">
        <v>-1.4395155872523047E-3</v>
      </c>
    </row>
    <row r="3197" spans="1:2" x14ac:dyDescent="0.25">
      <c r="A3197" s="21">
        <v>42704</v>
      </c>
      <c r="B3197" s="23">
        <v>-1.4553233392471387E-3</v>
      </c>
    </row>
    <row r="3198" spans="1:2" x14ac:dyDescent="0.25">
      <c r="A3198" s="21">
        <v>42705</v>
      </c>
      <c r="B3198" s="23">
        <v>-1.4716651453884344E-3</v>
      </c>
    </row>
    <row r="3199" spans="1:2" x14ac:dyDescent="0.25">
      <c r="A3199" s="21">
        <v>42706</v>
      </c>
      <c r="B3199" s="23">
        <v>-1.4690171013820308E-3</v>
      </c>
    </row>
    <row r="3200" spans="1:2" x14ac:dyDescent="0.25">
      <c r="A3200" s="21">
        <v>42709</v>
      </c>
      <c r="B3200" s="23">
        <v>-1.4622984737584499E-3</v>
      </c>
    </row>
    <row r="3201" spans="1:2" x14ac:dyDescent="0.25">
      <c r="A3201" s="21">
        <v>42710</v>
      </c>
      <c r="B3201" s="23">
        <v>-1.4483649805477894E-3</v>
      </c>
    </row>
    <row r="3202" spans="1:2" x14ac:dyDescent="0.25">
      <c r="A3202" s="21">
        <v>42711</v>
      </c>
      <c r="B3202" s="23">
        <v>-1.4702764774797705E-3</v>
      </c>
    </row>
    <row r="3203" spans="1:2" x14ac:dyDescent="0.25">
      <c r="A3203" s="21">
        <v>42712</v>
      </c>
      <c r="B3203" s="23">
        <v>-1.499597861317481E-3</v>
      </c>
    </row>
    <row r="3204" spans="1:2" x14ac:dyDescent="0.25">
      <c r="A3204" s="21">
        <v>42713</v>
      </c>
      <c r="B3204" s="23">
        <v>-1.5613494252485483E-3</v>
      </c>
    </row>
    <row r="3205" spans="1:2" x14ac:dyDescent="0.25">
      <c r="A3205" s="21">
        <v>42716</v>
      </c>
      <c r="B3205" s="23">
        <v>-1.5234498425368281E-3</v>
      </c>
    </row>
    <row r="3206" spans="1:2" x14ac:dyDescent="0.25">
      <c r="A3206" s="21">
        <v>42717</v>
      </c>
      <c r="B3206" s="23">
        <v>-1.5283588122761982E-3</v>
      </c>
    </row>
    <row r="3207" spans="1:2" x14ac:dyDescent="0.25">
      <c r="A3207" s="21">
        <v>42718</v>
      </c>
      <c r="B3207" s="23">
        <v>-1.502342002718482E-3</v>
      </c>
    </row>
    <row r="3208" spans="1:2" x14ac:dyDescent="0.25">
      <c r="A3208" s="21">
        <v>42719</v>
      </c>
      <c r="B3208" s="23">
        <v>-1.5224769853733333E-3</v>
      </c>
    </row>
    <row r="3209" spans="1:2" x14ac:dyDescent="0.25">
      <c r="A3209" s="21">
        <v>42720</v>
      </c>
      <c r="B3209" s="23">
        <v>-1.5148664623625407E-3</v>
      </c>
    </row>
    <row r="3210" spans="1:2" x14ac:dyDescent="0.25">
      <c r="A3210" s="21">
        <v>42723</v>
      </c>
      <c r="B3210" s="23">
        <v>-1.4333564350276218E-3</v>
      </c>
    </row>
    <row r="3211" spans="1:2" x14ac:dyDescent="0.25">
      <c r="A3211" s="21">
        <v>42724</v>
      </c>
      <c r="B3211" s="23">
        <v>-1.4545682565829665E-3</v>
      </c>
    </row>
    <row r="3212" spans="1:2" x14ac:dyDescent="0.25">
      <c r="A3212" s="21">
        <v>42725</v>
      </c>
      <c r="B3212" s="23">
        <v>-1.4673311364408193E-3</v>
      </c>
    </row>
    <row r="3213" spans="1:2" x14ac:dyDescent="0.25">
      <c r="A3213" s="21">
        <v>42726</v>
      </c>
      <c r="B3213" s="23">
        <v>-1.5230882317408545E-3</v>
      </c>
    </row>
    <row r="3214" spans="1:2" x14ac:dyDescent="0.25">
      <c r="A3214" s="21">
        <v>42727</v>
      </c>
      <c r="B3214" s="23">
        <v>-1.5385799516853815E-3</v>
      </c>
    </row>
    <row r="3215" spans="1:2" x14ac:dyDescent="0.25">
      <c r="A3215" s="21">
        <v>42731</v>
      </c>
      <c r="B3215" s="23">
        <v>-1.3730742238596827E-3</v>
      </c>
    </row>
    <row r="3216" spans="1:2" x14ac:dyDescent="0.25">
      <c r="A3216" s="21">
        <v>42732</v>
      </c>
      <c r="B3216" s="23">
        <v>-1.4241067822166054E-3</v>
      </c>
    </row>
    <row r="3217" spans="1:2" x14ac:dyDescent="0.25">
      <c r="A3217" s="21">
        <v>42733</v>
      </c>
      <c r="B3217" s="23">
        <v>-1.4451009086968725E-3</v>
      </c>
    </row>
    <row r="3218" spans="1:2" x14ac:dyDescent="0.25">
      <c r="A3218" s="21">
        <v>42734</v>
      </c>
      <c r="B3218" s="23">
        <v>-1.4778082409283577E-3</v>
      </c>
    </row>
    <row r="3219" spans="1:2" x14ac:dyDescent="0.25">
      <c r="A3219" s="21">
        <v>42738</v>
      </c>
      <c r="B3219" s="23">
        <v>-1.1641874356490556E-3</v>
      </c>
    </row>
    <row r="3220" spans="1:2" x14ac:dyDescent="0.25">
      <c r="A3220" s="21">
        <v>42739</v>
      </c>
      <c r="B3220" s="23">
        <v>-1.2293393108812056E-3</v>
      </c>
    </row>
    <row r="3221" spans="1:2" x14ac:dyDescent="0.25">
      <c r="A3221" s="21">
        <v>42740</v>
      </c>
      <c r="B3221" s="23">
        <v>-1.3052953178632754E-3</v>
      </c>
    </row>
    <row r="3222" spans="1:2" x14ac:dyDescent="0.25">
      <c r="A3222" s="21">
        <v>42741</v>
      </c>
      <c r="B3222" s="23">
        <v>-1.3285691544048239E-3</v>
      </c>
    </row>
    <row r="3223" spans="1:2" x14ac:dyDescent="0.25">
      <c r="A3223" s="21">
        <v>42744</v>
      </c>
      <c r="B3223" s="23">
        <v>-1.2987270839303067E-3</v>
      </c>
    </row>
    <row r="3224" spans="1:2" x14ac:dyDescent="0.25">
      <c r="A3224" s="21">
        <v>42745</v>
      </c>
      <c r="B3224" s="23">
        <v>-1.3954045301494133E-3</v>
      </c>
    </row>
    <row r="3225" spans="1:2" x14ac:dyDescent="0.25">
      <c r="A3225" s="21">
        <v>42746</v>
      </c>
      <c r="B3225" s="23">
        <v>-1.4268054821391374E-3</v>
      </c>
    </row>
    <row r="3226" spans="1:2" x14ac:dyDescent="0.25">
      <c r="A3226" s="21">
        <v>42747</v>
      </c>
      <c r="B3226" s="23">
        <v>-1.443651036940552E-3</v>
      </c>
    </row>
    <row r="3227" spans="1:2" x14ac:dyDescent="0.25">
      <c r="A3227" s="21">
        <v>42748</v>
      </c>
      <c r="B3227" s="23">
        <v>-1.4651713747650952E-3</v>
      </c>
    </row>
    <row r="3228" spans="1:2" x14ac:dyDescent="0.25">
      <c r="A3228" s="21">
        <v>42752</v>
      </c>
      <c r="B3228" s="23">
        <v>-1.4100394185115883E-3</v>
      </c>
    </row>
    <row r="3229" spans="1:2" x14ac:dyDescent="0.25">
      <c r="A3229" s="21">
        <v>42753</v>
      </c>
      <c r="B3229" s="23">
        <v>-1.4342319316196228E-3</v>
      </c>
    </row>
    <row r="3230" spans="1:2" x14ac:dyDescent="0.25">
      <c r="A3230" s="21">
        <v>42754</v>
      </c>
      <c r="B3230" s="23">
        <v>-1.3661681346178733E-3</v>
      </c>
    </row>
    <row r="3231" spans="1:2" x14ac:dyDescent="0.25">
      <c r="A3231" s="21">
        <v>42755</v>
      </c>
      <c r="B3231" s="23">
        <v>-1.3323901077066935E-3</v>
      </c>
    </row>
    <row r="3232" spans="1:2" x14ac:dyDescent="0.25">
      <c r="A3232" s="21">
        <v>42758</v>
      </c>
      <c r="B3232" s="23">
        <v>-1.2868339927674111E-3</v>
      </c>
    </row>
    <row r="3233" spans="1:2" x14ac:dyDescent="0.25">
      <c r="A3233" s="21">
        <v>42759</v>
      </c>
      <c r="B3233" s="23">
        <v>-1.2590181214802154E-3</v>
      </c>
    </row>
    <row r="3234" spans="1:2" x14ac:dyDescent="0.25">
      <c r="A3234" s="21">
        <v>42760</v>
      </c>
      <c r="B3234" s="23">
        <v>-1.3625335526924465E-3</v>
      </c>
    </row>
    <row r="3235" spans="1:2" x14ac:dyDescent="0.25">
      <c r="A3235" s="21">
        <v>42761</v>
      </c>
      <c r="B3235" s="23">
        <v>-1.3723366770299616E-3</v>
      </c>
    </row>
    <row r="3236" spans="1:2" x14ac:dyDescent="0.25">
      <c r="A3236" s="21">
        <v>42762</v>
      </c>
      <c r="B3236" s="23">
        <v>-1.4156809382814828E-3</v>
      </c>
    </row>
    <row r="3237" spans="1:2" x14ac:dyDescent="0.25">
      <c r="A3237" s="21">
        <v>42765</v>
      </c>
      <c r="B3237" s="23">
        <v>-1.3763347436294149E-3</v>
      </c>
    </row>
    <row r="3238" spans="1:2" x14ac:dyDescent="0.25">
      <c r="A3238" s="21">
        <v>42766</v>
      </c>
      <c r="B3238" s="23">
        <v>-1.3776606462293506E-3</v>
      </c>
    </row>
    <row r="3239" spans="1:2" x14ac:dyDescent="0.25">
      <c r="A3239" s="21">
        <v>42767</v>
      </c>
      <c r="B3239" s="23">
        <v>-1.4002268901116555E-3</v>
      </c>
    </row>
    <row r="3240" spans="1:2" x14ac:dyDescent="0.25">
      <c r="A3240" s="21">
        <v>42768</v>
      </c>
      <c r="B3240" s="23">
        <v>-1.4354837979921875E-3</v>
      </c>
    </row>
    <row r="3241" spans="1:2" x14ac:dyDescent="0.25">
      <c r="A3241" s="21">
        <v>42769</v>
      </c>
      <c r="B3241" s="23">
        <v>-1.4308316010259725E-3</v>
      </c>
    </row>
    <row r="3242" spans="1:2" x14ac:dyDescent="0.25">
      <c r="A3242" s="21">
        <v>42772</v>
      </c>
      <c r="B3242" s="23">
        <v>-1.324189471580195E-3</v>
      </c>
    </row>
    <row r="3243" spans="1:2" x14ac:dyDescent="0.25">
      <c r="A3243" s="21">
        <v>42773</v>
      </c>
      <c r="B3243" s="23">
        <v>-1.3270024311222706E-3</v>
      </c>
    </row>
    <row r="3244" spans="1:2" x14ac:dyDescent="0.25">
      <c r="A3244" s="21">
        <v>42774</v>
      </c>
      <c r="B3244" s="23">
        <v>-1.3237573891868859E-3</v>
      </c>
    </row>
    <row r="3245" spans="1:2" x14ac:dyDescent="0.25">
      <c r="A3245" s="21">
        <v>42775</v>
      </c>
      <c r="B3245" s="23">
        <v>-1.2446045842327003E-3</v>
      </c>
    </row>
    <row r="3246" spans="1:2" x14ac:dyDescent="0.25">
      <c r="A3246" s="21">
        <v>42776</v>
      </c>
      <c r="B3246" s="23">
        <v>-1.1943942318981549E-3</v>
      </c>
    </row>
    <row r="3247" spans="1:2" x14ac:dyDescent="0.25">
      <c r="A3247" s="21">
        <v>42779</v>
      </c>
      <c r="B3247" s="23">
        <v>-1.1342498030423309E-3</v>
      </c>
    </row>
    <row r="3248" spans="1:2" x14ac:dyDescent="0.25">
      <c r="A3248" s="21">
        <v>42780</v>
      </c>
      <c r="B3248" s="23">
        <v>-1.2135006241307256E-3</v>
      </c>
    </row>
    <row r="3249" spans="1:2" x14ac:dyDescent="0.25">
      <c r="A3249" s="21">
        <v>42781</v>
      </c>
      <c r="B3249" s="23">
        <v>-1.3391969699532158E-3</v>
      </c>
    </row>
    <row r="3250" spans="1:2" x14ac:dyDescent="0.25">
      <c r="A3250" s="21">
        <v>42782</v>
      </c>
      <c r="B3250" s="23">
        <v>-1.2312534358520644E-3</v>
      </c>
    </row>
    <row r="3251" spans="1:2" x14ac:dyDescent="0.25">
      <c r="A3251" s="21">
        <v>42783</v>
      </c>
      <c r="B3251" s="23">
        <v>-1.1657569982798099E-3</v>
      </c>
    </row>
    <row r="3252" spans="1:2" x14ac:dyDescent="0.25">
      <c r="A3252" s="21">
        <v>42787</v>
      </c>
      <c r="B3252" s="23">
        <v>-1.0806199664009641E-3</v>
      </c>
    </row>
    <row r="3253" spans="1:2" x14ac:dyDescent="0.25">
      <c r="A3253" s="21">
        <v>42788</v>
      </c>
      <c r="B3253" s="23">
        <v>-1.01642205812702E-3</v>
      </c>
    </row>
    <row r="3254" spans="1:2" x14ac:dyDescent="0.25">
      <c r="A3254" s="21">
        <v>42789</v>
      </c>
      <c r="B3254" s="23">
        <v>-9.6400089821213619E-4</v>
      </c>
    </row>
    <row r="3255" spans="1:2" x14ac:dyDescent="0.25">
      <c r="A3255" s="21">
        <v>42790</v>
      </c>
      <c r="B3255" s="23">
        <v>-9.7460223908341082E-4</v>
      </c>
    </row>
    <row r="3256" spans="1:2" x14ac:dyDescent="0.25">
      <c r="A3256" s="21">
        <v>42793</v>
      </c>
      <c r="B3256" s="23">
        <v>-9.0593711405251298E-4</v>
      </c>
    </row>
    <row r="3257" spans="1:2" x14ac:dyDescent="0.25">
      <c r="A3257" s="21">
        <v>42794</v>
      </c>
      <c r="B3257" s="23">
        <v>-9.157102272544515E-4</v>
      </c>
    </row>
    <row r="3258" spans="1:2" x14ac:dyDescent="0.25">
      <c r="A3258" s="21">
        <v>42795</v>
      </c>
      <c r="B3258" s="23">
        <v>-8.6289612543655192E-4</v>
      </c>
    </row>
    <row r="3259" spans="1:2" x14ac:dyDescent="0.25">
      <c r="A3259" s="21">
        <v>42796</v>
      </c>
      <c r="B3259" s="23">
        <v>-7.9745532022201804E-4</v>
      </c>
    </row>
    <row r="3260" spans="1:2" x14ac:dyDescent="0.25">
      <c r="A3260" s="21">
        <v>42797</v>
      </c>
      <c r="B3260" s="23">
        <v>-7.3337698387665462E-4</v>
      </c>
    </row>
    <row r="3261" spans="1:2" x14ac:dyDescent="0.25">
      <c r="A3261" s="21">
        <v>42800</v>
      </c>
      <c r="B3261" s="23">
        <v>-6.8862858100871005E-4</v>
      </c>
    </row>
    <row r="3262" spans="1:2" x14ac:dyDescent="0.25">
      <c r="A3262" s="21">
        <v>42801</v>
      </c>
      <c r="B3262" s="23">
        <v>-6.8610610628005997E-4</v>
      </c>
    </row>
    <row r="3263" spans="1:2" x14ac:dyDescent="0.25">
      <c r="A3263" s="21">
        <v>42802</v>
      </c>
      <c r="B3263" s="23">
        <v>-7.0810360519824034E-4</v>
      </c>
    </row>
    <row r="3264" spans="1:2" x14ac:dyDescent="0.25">
      <c r="A3264" s="21">
        <v>42803</v>
      </c>
      <c r="B3264" s="23">
        <v>-6.3762276444867538E-4</v>
      </c>
    </row>
    <row r="3265" spans="1:2" x14ac:dyDescent="0.25">
      <c r="A3265" s="21">
        <v>42804</v>
      </c>
      <c r="B3265" s="23">
        <v>-5.6704939770846341E-4</v>
      </c>
    </row>
    <row r="3266" spans="1:2" x14ac:dyDescent="0.25">
      <c r="A3266" s="21">
        <v>42807</v>
      </c>
      <c r="B3266" s="23">
        <v>-4.365615321628713E-4</v>
      </c>
    </row>
    <row r="3267" spans="1:2" x14ac:dyDescent="0.25">
      <c r="A3267" s="21">
        <v>42808</v>
      </c>
      <c r="B3267" s="23">
        <v>-4.2673891668743025E-4</v>
      </c>
    </row>
    <row r="3268" spans="1:2" x14ac:dyDescent="0.25">
      <c r="A3268" s="21">
        <v>42809</v>
      </c>
      <c r="B3268" s="23">
        <v>-3.9152863747216049E-4</v>
      </c>
    </row>
    <row r="3269" spans="1:2" x14ac:dyDescent="0.25">
      <c r="A3269" s="21">
        <v>42810</v>
      </c>
      <c r="B3269" s="23">
        <v>-3.5776352019667446E-4</v>
      </c>
    </row>
    <row r="3270" spans="1:2" x14ac:dyDescent="0.25">
      <c r="A3270" s="21">
        <v>42811</v>
      </c>
      <c r="B3270" s="23">
        <v>-2.9715592075851838E-4</v>
      </c>
    </row>
    <row r="3271" spans="1:2" x14ac:dyDescent="0.25">
      <c r="A3271" s="21">
        <v>42814</v>
      </c>
      <c r="B3271" s="23">
        <v>-1.47468946995577E-4</v>
      </c>
    </row>
    <row r="3272" spans="1:2" x14ac:dyDescent="0.25">
      <c r="A3272" s="21">
        <v>42815</v>
      </c>
      <c r="B3272" s="23">
        <v>-4.0899807139171962E-5</v>
      </c>
    </row>
    <row r="3273" spans="1:2" x14ac:dyDescent="0.25">
      <c r="A3273" s="21">
        <v>42816</v>
      </c>
      <c r="B3273" s="23">
        <v>-1.7862168194326955E-5</v>
      </c>
    </row>
    <row r="3274" spans="1:2" x14ac:dyDescent="0.25">
      <c r="A3274" s="21">
        <v>42817</v>
      </c>
      <c r="B3274" s="23">
        <v>1.5165405795825038E-5</v>
      </c>
    </row>
    <row r="3275" spans="1:2" x14ac:dyDescent="0.25">
      <c r="A3275" s="21">
        <v>42818</v>
      </c>
      <c r="B3275" s="23">
        <v>7.711275868116374E-5</v>
      </c>
    </row>
    <row r="3276" spans="1:2" x14ac:dyDescent="0.25">
      <c r="A3276" s="21">
        <v>42821</v>
      </c>
      <c r="B3276" s="23">
        <v>1.8026856822328519E-4</v>
      </c>
    </row>
    <row r="3277" spans="1:2" x14ac:dyDescent="0.25">
      <c r="A3277" s="21">
        <v>42822</v>
      </c>
      <c r="B3277" s="23">
        <v>2.0099198712641986E-4</v>
      </c>
    </row>
    <row r="3278" spans="1:2" x14ac:dyDescent="0.25">
      <c r="A3278" s="21">
        <v>42823</v>
      </c>
      <c r="B3278" s="23">
        <v>2.954650635691447E-4</v>
      </c>
    </row>
    <row r="3279" spans="1:2" x14ac:dyDescent="0.25">
      <c r="A3279" s="21">
        <v>42824</v>
      </c>
      <c r="B3279" s="23">
        <v>2.9966981191864583E-4</v>
      </c>
    </row>
    <row r="3280" spans="1:2" x14ac:dyDescent="0.25">
      <c r="A3280" s="21">
        <v>42825</v>
      </c>
      <c r="B3280" s="23">
        <v>3.2333263981954019E-4</v>
      </c>
    </row>
    <row r="3281" spans="1:2" x14ac:dyDescent="0.25">
      <c r="A3281" s="21">
        <v>42828</v>
      </c>
      <c r="B3281" s="23">
        <v>3.8785023281073805E-4</v>
      </c>
    </row>
    <row r="3282" spans="1:2" x14ac:dyDescent="0.25">
      <c r="A3282" s="21">
        <v>42829</v>
      </c>
      <c r="B3282" s="23">
        <v>5.2938075264874485E-4</v>
      </c>
    </row>
    <row r="3283" spans="1:2" x14ac:dyDescent="0.25">
      <c r="A3283" s="21">
        <v>42830</v>
      </c>
      <c r="B3283" s="23">
        <v>5.64973189866258E-4</v>
      </c>
    </row>
    <row r="3284" spans="1:2" x14ac:dyDescent="0.25">
      <c r="A3284" s="21">
        <v>42831</v>
      </c>
      <c r="B3284" s="23">
        <v>6.0269079562158545E-4</v>
      </c>
    </row>
    <row r="3285" spans="1:2" x14ac:dyDescent="0.25">
      <c r="A3285" s="21">
        <v>42832</v>
      </c>
      <c r="B3285" s="23">
        <v>6.4561269673069077E-4</v>
      </c>
    </row>
    <row r="3286" spans="1:2" x14ac:dyDescent="0.25">
      <c r="A3286" s="21">
        <v>42835</v>
      </c>
      <c r="B3286" s="23">
        <v>7.9123690740212638E-4</v>
      </c>
    </row>
    <row r="3287" spans="1:2" x14ac:dyDescent="0.25">
      <c r="A3287" s="21">
        <v>42836</v>
      </c>
      <c r="B3287" s="23">
        <v>8.8604327856089959E-4</v>
      </c>
    </row>
    <row r="3288" spans="1:2" x14ac:dyDescent="0.25">
      <c r="A3288" s="21">
        <v>42837</v>
      </c>
      <c r="B3288" s="23">
        <v>8.3536244369564194E-4</v>
      </c>
    </row>
    <row r="3289" spans="1:2" x14ac:dyDescent="0.25">
      <c r="A3289" s="21">
        <v>42838</v>
      </c>
      <c r="B3289" s="23">
        <v>8.1490972072417733E-4</v>
      </c>
    </row>
    <row r="3290" spans="1:2" x14ac:dyDescent="0.25">
      <c r="A3290" s="21">
        <v>42842</v>
      </c>
      <c r="B3290" s="23">
        <v>9.6028993483154856E-4</v>
      </c>
    </row>
    <row r="3291" spans="1:2" x14ac:dyDescent="0.25">
      <c r="A3291" s="21">
        <v>42843</v>
      </c>
      <c r="B3291" s="23">
        <v>9.8789604382010232E-4</v>
      </c>
    </row>
    <row r="3292" spans="1:2" x14ac:dyDescent="0.25">
      <c r="A3292" s="21">
        <v>42844</v>
      </c>
      <c r="B3292" s="23">
        <v>1.0206796921627959E-3</v>
      </c>
    </row>
    <row r="3293" spans="1:2" x14ac:dyDescent="0.25">
      <c r="A3293" s="21">
        <v>42845</v>
      </c>
      <c r="B3293" s="23">
        <v>1.0328725701524988E-3</v>
      </c>
    </row>
    <row r="3294" spans="1:2" x14ac:dyDescent="0.25">
      <c r="A3294" s="21">
        <v>42846</v>
      </c>
      <c r="B3294" s="23">
        <v>1.0540208673528451E-3</v>
      </c>
    </row>
    <row r="3295" spans="1:2" x14ac:dyDescent="0.25">
      <c r="A3295" s="21">
        <v>42849</v>
      </c>
      <c r="B3295" s="23">
        <v>9.8456748743314115E-4</v>
      </c>
    </row>
    <row r="3296" spans="1:2" x14ac:dyDescent="0.25">
      <c r="A3296" s="21">
        <v>42850</v>
      </c>
      <c r="B3296" s="23">
        <v>1.0418610554616681E-3</v>
      </c>
    </row>
    <row r="3297" spans="1:2" x14ac:dyDescent="0.25">
      <c r="A3297" s="21">
        <v>42851</v>
      </c>
      <c r="B3297" s="23">
        <v>1.0436648122493786E-3</v>
      </c>
    </row>
    <row r="3298" spans="1:2" x14ac:dyDescent="0.25">
      <c r="A3298" s="21">
        <v>42852</v>
      </c>
      <c r="B3298" s="23">
        <v>1.0825702450520946E-3</v>
      </c>
    </row>
    <row r="3299" spans="1:2" x14ac:dyDescent="0.25">
      <c r="A3299" s="21">
        <v>42853</v>
      </c>
      <c r="B3299" s="23">
        <v>1.1092209887884064E-3</v>
      </c>
    </row>
    <row r="3300" spans="1:2" x14ac:dyDescent="0.25">
      <c r="A3300" s="21">
        <v>42856</v>
      </c>
      <c r="B3300" s="23">
        <v>1.0503823299434778E-3</v>
      </c>
    </row>
    <row r="3301" spans="1:2" x14ac:dyDescent="0.25">
      <c r="A3301" s="21">
        <v>42857</v>
      </c>
      <c r="B3301" s="23">
        <v>1.077932013151317E-3</v>
      </c>
    </row>
    <row r="3302" spans="1:2" x14ac:dyDescent="0.25">
      <c r="A3302" s="21">
        <v>42858</v>
      </c>
      <c r="B3302" s="23">
        <v>1.0741708525119353E-3</v>
      </c>
    </row>
    <row r="3303" spans="1:2" x14ac:dyDescent="0.25">
      <c r="A3303" s="21">
        <v>42859</v>
      </c>
      <c r="B3303" s="23">
        <v>1.1376427650346965E-3</v>
      </c>
    </row>
    <row r="3304" spans="1:2" x14ac:dyDescent="0.25">
      <c r="A3304" s="21">
        <v>42860</v>
      </c>
      <c r="B3304" s="23">
        <v>1.1622464267799781E-3</v>
      </c>
    </row>
    <row r="3305" spans="1:2" x14ac:dyDescent="0.25">
      <c r="A3305" s="21">
        <v>42863</v>
      </c>
      <c r="B3305" s="23">
        <v>1.274354823084467E-3</v>
      </c>
    </row>
    <row r="3306" spans="1:2" x14ac:dyDescent="0.25">
      <c r="A3306" s="21">
        <v>42864</v>
      </c>
      <c r="B3306" s="23">
        <v>1.2924757643990592E-3</v>
      </c>
    </row>
    <row r="3307" spans="1:2" x14ac:dyDescent="0.25">
      <c r="A3307" s="21">
        <v>42865</v>
      </c>
      <c r="B3307" s="23">
        <v>1.3575573994974999E-3</v>
      </c>
    </row>
    <row r="3308" spans="1:2" x14ac:dyDescent="0.25">
      <c r="A3308" s="21">
        <v>42866</v>
      </c>
      <c r="B3308" s="23">
        <v>1.3970031823700158E-3</v>
      </c>
    </row>
    <row r="3309" spans="1:2" x14ac:dyDescent="0.25">
      <c r="A3309" s="21">
        <v>42867</v>
      </c>
      <c r="B3309" s="23">
        <v>1.4589188527667218E-3</v>
      </c>
    </row>
    <row r="3310" spans="1:2" x14ac:dyDescent="0.25">
      <c r="A3310" s="21">
        <v>42870</v>
      </c>
      <c r="B3310" s="23">
        <v>1.5448450511408307E-3</v>
      </c>
    </row>
    <row r="3311" spans="1:2" x14ac:dyDescent="0.25">
      <c r="A3311" s="21">
        <v>42871</v>
      </c>
      <c r="B3311" s="23">
        <v>1.6455448701999664E-3</v>
      </c>
    </row>
    <row r="3312" spans="1:2" x14ac:dyDescent="0.25">
      <c r="A3312" s="21">
        <v>42872</v>
      </c>
      <c r="B3312" s="23">
        <v>1.6124484271773376E-3</v>
      </c>
    </row>
    <row r="3313" spans="1:2" x14ac:dyDescent="0.25">
      <c r="A3313" s="21">
        <v>42873</v>
      </c>
      <c r="B3313" s="23">
        <v>1.646593170584687E-3</v>
      </c>
    </row>
    <row r="3314" spans="1:2" x14ac:dyDescent="0.25">
      <c r="A3314" s="21">
        <v>42874</v>
      </c>
      <c r="B3314" s="23">
        <v>1.6403894433885124E-3</v>
      </c>
    </row>
    <row r="3315" spans="1:2" x14ac:dyDescent="0.25">
      <c r="A3315" s="21">
        <v>42877</v>
      </c>
      <c r="B3315" s="23">
        <v>1.7080388043553274E-3</v>
      </c>
    </row>
    <row r="3316" spans="1:2" x14ac:dyDescent="0.25">
      <c r="A3316" s="21">
        <v>42878</v>
      </c>
      <c r="B3316" s="23">
        <v>1.7551336300543063E-3</v>
      </c>
    </row>
    <row r="3317" spans="1:2" x14ac:dyDescent="0.25">
      <c r="A3317" s="21">
        <v>42879</v>
      </c>
      <c r="B3317" s="23">
        <v>1.7619413160514519E-3</v>
      </c>
    </row>
    <row r="3318" spans="1:2" x14ac:dyDescent="0.25">
      <c r="A3318" s="21">
        <v>42880</v>
      </c>
      <c r="B3318" s="23">
        <v>1.7998946217243628E-3</v>
      </c>
    </row>
    <row r="3319" spans="1:2" x14ac:dyDescent="0.25">
      <c r="A3319" s="21">
        <v>42881</v>
      </c>
      <c r="B3319" s="23">
        <v>1.8078785808803843E-3</v>
      </c>
    </row>
    <row r="3320" spans="1:2" x14ac:dyDescent="0.25">
      <c r="A3320" s="21">
        <v>42885</v>
      </c>
      <c r="B3320" s="23">
        <v>1.8395645164179797E-3</v>
      </c>
    </row>
    <row r="3321" spans="1:2" x14ac:dyDescent="0.25">
      <c r="A3321" s="21">
        <v>42886</v>
      </c>
      <c r="B3321" s="23">
        <v>1.9032770122866527E-3</v>
      </c>
    </row>
    <row r="3322" spans="1:2" x14ac:dyDescent="0.25">
      <c r="A3322" s="21">
        <v>42887</v>
      </c>
      <c r="B3322" s="23">
        <v>1.9264536172478586E-3</v>
      </c>
    </row>
    <row r="3323" spans="1:2" x14ac:dyDescent="0.25">
      <c r="A3323" s="21">
        <v>42888</v>
      </c>
      <c r="B3323" s="23">
        <v>1.9452760243270362E-3</v>
      </c>
    </row>
    <row r="3324" spans="1:2" x14ac:dyDescent="0.25">
      <c r="A3324" s="21">
        <v>42891</v>
      </c>
      <c r="B3324" s="23">
        <v>1.9602850175997055E-3</v>
      </c>
    </row>
    <row r="3325" spans="1:2" x14ac:dyDescent="0.25">
      <c r="A3325" s="21">
        <v>42892</v>
      </c>
      <c r="B3325" s="23">
        <v>1.9878468634637603E-3</v>
      </c>
    </row>
    <row r="3326" spans="1:2" x14ac:dyDescent="0.25">
      <c r="A3326" s="21">
        <v>42893</v>
      </c>
      <c r="B3326" s="23">
        <v>2.0073230908290718E-3</v>
      </c>
    </row>
    <row r="3327" spans="1:2" x14ac:dyDescent="0.25">
      <c r="A3327" s="21">
        <v>42894</v>
      </c>
      <c r="B3327" s="23">
        <v>2.0204597737241148E-3</v>
      </c>
    </row>
    <row r="3328" spans="1:2" x14ac:dyDescent="0.25">
      <c r="A3328" s="21">
        <v>42895</v>
      </c>
      <c r="B3328" s="23">
        <v>2.0489788628375027E-3</v>
      </c>
    </row>
    <row r="3329" spans="1:2" x14ac:dyDescent="0.25">
      <c r="A3329" s="21">
        <v>42898</v>
      </c>
      <c r="B3329" s="23">
        <v>2.074224926971846E-3</v>
      </c>
    </row>
    <row r="3330" spans="1:2" x14ac:dyDescent="0.25">
      <c r="A3330" s="21">
        <v>42899</v>
      </c>
      <c r="B3330" s="23">
        <v>2.1577958975436129E-3</v>
      </c>
    </row>
    <row r="3331" spans="1:2" x14ac:dyDescent="0.25">
      <c r="A3331" s="21">
        <v>42900</v>
      </c>
      <c r="B3331" s="23">
        <v>2.1474236549978709E-3</v>
      </c>
    </row>
    <row r="3332" spans="1:2" x14ac:dyDescent="0.25">
      <c r="A3332" s="21">
        <v>42901</v>
      </c>
      <c r="B3332" s="23">
        <v>2.2362597647107574E-3</v>
      </c>
    </row>
    <row r="3333" spans="1:2" x14ac:dyDescent="0.25">
      <c r="A3333" s="21">
        <v>42902</v>
      </c>
      <c r="B3333" s="23">
        <v>2.3529561040547264E-3</v>
      </c>
    </row>
    <row r="3334" spans="1:2" x14ac:dyDescent="0.25">
      <c r="A3334" s="21">
        <v>42905</v>
      </c>
      <c r="B3334" s="23">
        <v>2.4282118483800463E-3</v>
      </c>
    </row>
    <row r="3335" spans="1:2" x14ac:dyDescent="0.25">
      <c r="A3335" s="21">
        <v>42906</v>
      </c>
      <c r="B3335" s="23">
        <v>2.5181099417248554E-3</v>
      </c>
    </row>
    <row r="3336" spans="1:2" x14ac:dyDescent="0.25">
      <c r="A3336" s="21">
        <v>42907</v>
      </c>
      <c r="B3336" s="23">
        <v>2.5256495100707266E-3</v>
      </c>
    </row>
    <row r="3337" spans="1:2" x14ac:dyDescent="0.25">
      <c r="A3337" s="21">
        <v>42908</v>
      </c>
      <c r="B3337" s="23">
        <v>2.5289129775585284E-3</v>
      </c>
    </row>
    <row r="3338" spans="1:2" x14ac:dyDescent="0.25">
      <c r="A3338" s="21">
        <v>42909</v>
      </c>
      <c r="B3338" s="23">
        <v>2.5630119496073966E-3</v>
      </c>
    </row>
    <row r="3339" spans="1:2" x14ac:dyDescent="0.25">
      <c r="A3339" s="21">
        <v>42912</v>
      </c>
      <c r="B3339" s="23">
        <v>2.6120994151692667E-3</v>
      </c>
    </row>
    <row r="3340" spans="1:2" x14ac:dyDescent="0.25">
      <c r="A3340" s="21">
        <v>42913</v>
      </c>
      <c r="B3340" s="23">
        <v>2.6569250671799605E-3</v>
      </c>
    </row>
    <row r="3341" spans="1:2" x14ac:dyDescent="0.25">
      <c r="A3341" s="21">
        <v>42914</v>
      </c>
      <c r="B3341" s="23">
        <v>2.6827410109604433E-3</v>
      </c>
    </row>
    <row r="3342" spans="1:2" x14ac:dyDescent="0.25">
      <c r="A3342" s="21">
        <v>42915</v>
      </c>
      <c r="B3342" s="23">
        <v>2.7064394084928001E-3</v>
      </c>
    </row>
    <row r="3343" spans="1:2" x14ac:dyDescent="0.25">
      <c r="A3343" s="21">
        <v>42916</v>
      </c>
      <c r="B3343" s="23">
        <v>2.7115831617490205E-3</v>
      </c>
    </row>
    <row r="3344" spans="1:2" x14ac:dyDescent="0.25">
      <c r="A3344" s="21">
        <v>42919</v>
      </c>
      <c r="B3344" s="23">
        <v>2.7435779556985729E-3</v>
      </c>
    </row>
    <row r="3345" spans="1:2" x14ac:dyDescent="0.25">
      <c r="A3345" s="21">
        <v>42921</v>
      </c>
      <c r="B3345" s="23">
        <v>2.7600553201712064E-3</v>
      </c>
    </row>
    <row r="3346" spans="1:2" x14ac:dyDescent="0.25">
      <c r="A3346" s="21">
        <v>42922</v>
      </c>
      <c r="B3346" s="23">
        <v>2.750445975080007E-3</v>
      </c>
    </row>
    <row r="3347" spans="1:2" x14ac:dyDescent="0.25">
      <c r="A3347" s="21">
        <v>42923</v>
      </c>
      <c r="B3347" s="23">
        <v>2.7325636854187429E-3</v>
      </c>
    </row>
    <row r="3348" spans="1:2" x14ac:dyDescent="0.25">
      <c r="A3348" s="21">
        <v>42926</v>
      </c>
      <c r="B3348" s="23">
        <v>2.6813828545657614E-3</v>
      </c>
    </row>
    <row r="3349" spans="1:2" x14ac:dyDescent="0.25">
      <c r="A3349" s="21">
        <v>42927</v>
      </c>
      <c r="B3349" s="23">
        <v>2.6838821082335595E-3</v>
      </c>
    </row>
    <row r="3350" spans="1:2" x14ac:dyDescent="0.25">
      <c r="A3350" s="21">
        <v>42928</v>
      </c>
      <c r="B3350" s="23">
        <v>2.7417299148353447E-3</v>
      </c>
    </row>
    <row r="3351" spans="1:2" x14ac:dyDescent="0.25">
      <c r="A3351" s="21">
        <v>42929</v>
      </c>
      <c r="B3351" s="23">
        <v>2.7543557682288E-3</v>
      </c>
    </row>
    <row r="3352" spans="1:2" x14ac:dyDescent="0.25">
      <c r="A3352" s="21">
        <v>42930</v>
      </c>
      <c r="B3352" s="23">
        <v>2.8162089413472646E-3</v>
      </c>
    </row>
    <row r="3353" spans="1:2" x14ac:dyDescent="0.25">
      <c r="A3353" s="21">
        <v>42933</v>
      </c>
      <c r="B3353" s="23">
        <v>2.9382238875073075E-3</v>
      </c>
    </row>
    <row r="3354" spans="1:2" x14ac:dyDescent="0.25">
      <c r="A3354" s="21">
        <v>42934</v>
      </c>
      <c r="B3354" s="23">
        <v>3.0421835886855764E-3</v>
      </c>
    </row>
    <row r="3355" spans="1:2" x14ac:dyDescent="0.25">
      <c r="A3355" s="21">
        <v>42935</v>
      </c>
      <c r="B3355" s="23">
        <v>3.0608024133764733E-3</v>
      </c>
    </row>
    <row r="3356" spans="1:2" x14ac:dyDescent="0.25">
      <c r="A3356" s="21">
        <v>42936</v>
      </c>
      <c r="B3356" s="23">
        <v>3.0846041258054679E-3</v>
      </c>
    </row>
    <row r="3357" spans="1:2" x14ac:dyDescent="0.25">
      <c r="A3357" s="21">
        <v>42937</v>
      </c>
      <c r="B3357" s="23">
        <v>3.0740595195444254E-3</v>
      </c>
    </row>
    <row r="3358" spans="1:2" x14ac:dyDescent="0.25">
      <c r="A3358" s="21">
        <v>42940</v>
      </c>
      <c r="B3358" s="23">
        <v>3.1111700307970835E-3</v>
      </c>
    </row>
    <row r="3359" spans="1:2" x14ac:dyDescent="0.25">
      <c r="A3359" s="21">
        <v>42941</v>
      </c>
      <c r="B3359" s="23">
        <v>3.1099203295539279E-3</v>
      </c>
    </row>
    <row r="3360" spans="1:2" x14ac:dyDescent="0.25">
      <c r="A3360" s="21">
        <v>42942</v>
      </c>
      <c r="B3360" s="23">
        <v>3.1915039356447128E-3</v>
      </c>
    </row>
    <row r="3361" spans="1:2" x14ac:dyDescent="0.25">
      <c r="A3361" s="21">
        <v>42943</v>
      </c>
      <c r="B3361" s="23">
        <v>3.2269223041587747E-3</v>
      </c>
    </row>
    <row r="3362" spans="1:2" x14ac:dyDescent="0.25">
      <c r="A3362" s="21">
        <v>42944</v>
      </c>
      <c r="B3362" s="23">
        <v>3.2422328393015842E-3</v>
      </c>
    </row>
    <row r="3363" spans="1:2" x14ac:dyDescent="0.25">
      <c r="A3363" s="21">
        <v>42947</v>
      </c>
      <c r="B3363" s="23">
        <v>3.2964212351727085E-3</v>
      </c>
    </row>
    <row r="3364" spans="1:2" x14ac:dyDescent="0.25">
      <c r="A3364" s="21">
        <v>42948</v>
      </c>
      <c r="B3364" s="23">
        <v>3.3654286743090012E-3</v>
      </c>
    </row>
    <row r="3365" spans="1:2" x14ac:dyDescent="0.25">
      <c r="A3365" s="21">
        <v>42949</v>
      </c>
      <c r="B3365" s="23">
        <v>3.3332447991551994E-3</v>
      </c>
    </row>
    <row r="3366" spans="1:2" x14ac:dyDescent="0.25">
      <c r="A3366" s="21">
        <v>42950</v>
      </c>
      <c r="B3366" s="23">
        <v>3.334221214732036E-3</v>
      </c>
    </row>
    <row r="3367" spans="1:2" x14ac:dyDescent="0.25">
      <c r="A3367" s="21">
        <v>42951</v>
      </c>
      <c r="B3367" s="23">
        <v>3.3444588430311395E-3</v>
      </c>
    </row>
    <row r="3368" spans="1:2" x14ac:dyDescent="0.25">
      <c r="A3368" s="21">
        <v>42954</v>
      </c>
      <c r="B3368" s="23">
        <v>3.3796088267772362E-3</v>
      </c>
    </row>
    <row r="3369" spans="1:2" x14ac:dyDescent="0.25">
      <c r="A3369" s="21">
        <v>42955</v>
      </c>
      <c r="B3369" s="23">
        <v>3.4993178154885118E-3</v>
      </c>
    </row>
    <row r="3370" spans="1:2" x14ac:dyDescent="0.25">
      <c r="A3370" s="21">
        <v>42956</v>
      </c>
      <c r="B3370" s="23">
        <v>3.5245291028520587E-3</v>
      </c>
    </row>
    <row r="3371" spans="1:2" x14ac:dyDescent="0.25">
      <c r="A3371" s="21">
        <v>42957</v>
      </c>
      <c r="B3371" s="23">
        <v>3.7448783318083656E-3</v>
      </c>
    </row>
    <row r="3372" spans="1:2" x14ac:dyDescent="0.25">
      <c r="A3372" s="21">
        <v>42958</v>
      </c>
      <c r="B3372" s="23">
        <v>3.8499649937924207E-3</v>
      </c>
    </row>
    <row r="3373" spans="1:2" x14ac:dyDescent="0.25">
      <c r="A3373" s="21">
        <v>42961</v>
      </c>
      <c r="B3373" s="23">
        <v>3.923847131495739E-3</v>
      </c>
    </row>
    <row r="3374" spans="1:2" x14ac:dyDescent="0.25">
      <c r="A3374" s="21">
        <v>42962</v>
      </c>
      <c r="B3374" s="23">
        <v>3.9330580345606769E-3</v>
      </c>
    </row>
    <row r="3375" spans="1:2" x14ac:dyDescent="0.25">
      <c r="A3375" s="21">
        <v>42963</v>
      </c>
      <c r="B3375" s="23">
        <v>3.9424760868860265E-3</v>
      </c>
    </row>
    <row r="3376" spans="1:2" x14ac:dyDescent="0.25">
      <c r="A3376" s="21">
        <v>42964</v>
      </c>
      <c r="B3376" s="23">
        <v>4.1322170732929209E-3</v>
      </c>
    </row>
    <row r="3377" spans="1:2" x14ac:dyDescent="0.25">
      <c r="A3377" s="21">
        <v>42965</v>
      </c>
      <c r="B3377" s="23">
        <v>4.15411144957889E-3</v>
      </c>
    </row>
    <row r="3378" spans="1:2" x14ac:dyDescent="0.25">
      <c r="A3378" s="21">
        <v>42968</v>
      </c>
      <c r="B3378" s="23">
        <v>4.2869562811387318E-3</v>
      </c>
    </row>
    <row r="3379" spans="1:2" x14ac:dyDescent="0.25">
      <c r="A3379" s="21">
        <v>42969</v>
      </c>
      <c r="B3379" s="23">
        <v>4.5076669134853642E-3</v>
      </c>
    </row>
    <row r="3380" spans="1:2" x14ac:dyDescent="0.25">
      <c r="A3380" s="21">
        <v>42970</v>
      </c>
      <c r="B3380" s="23">
        <v>4.5324739343988174E-3</v>
      </c>
    </row>
    <row r="3381" spans="1:2" x14ac:dyDescent="0.25">
      <c r="A3381" s="21">
        <v>42971</v>
      </c>
      <c r="B3381" s="23">
        <v>4.512375572160332E-3</v>
      </c>
    </row>
    <row r="3382" spans="1:2" x14ac:dyDescent="0.25">
      <c r="A3382" s="21">
        <v>42972</v>
      </c>
      <c r="B3382" s="23">
        <v>4.5660346992766332E-3</v>
      </c>
    </row>
    <row r="3383" spans="1:2" x14ac:dyDescent="0.25">
      <c r="A3383" s="21">
        <v>42975</v>
      </c>
      <c r="B3383" s="23">
        <v>4.6679822055364362E-3</v>
      </c>
    </row>
    <row r="3384" spans="1:2" x14ac:dyDescent="0.25">
      <c r="A3384" s="21">
        <v>42976</v>
      </c>
      <c r="B3384" s="23">
        <v>4.6761774845907045E-3</v>
      </c>
    </row>
    <row r="3385" spans="1:2" x14ac:dyDescent="0.25">
      <c r="A3385" s="21">
        <v>42977</v>
      </c>
      <c r="B3385" s="23">
        <v>4.6880184974051886E-3</v>
      </c>
    </row>
    <row r="3386" spans="1:2" x14ac:dyDescent="0.25">
      <c r="A3386" s="21">
        <v>42978</v>
      </c>
      <c r="B3386" s="23">
        <v>4.7522308205731889E-3</v>
      </c>
    </row>
    <row r="3387" spans="1:2" x14ac:dyDescent="0.25">
      <c r="A3387" s="21">
        <v>42979</v>
      </c>
      <c r="B3387" s="23">
        <v>4.7996411943582729E-3</v>
      </c>
    </row>
    <row r="3388" spans="1:2" x14ac:dyDescent="0.25">
      <c r="A3388" s="21">
        <v>42983</v>
      </c>
      <c r="B3388" s="23">
        <v>4.8647305548363828E-3</v>
      </c>
    </row>
    <row r="3389" spans="1:2" x14ac:dyDescent="0.25">
      <c r="A3389" s="21">
        <v>42984</v>
      </c>
      <c r="B3389" s="23">
        <v>4.8651328880973121E-3</v>
      </c>
    </row>
    <row r="3390" spans="1:2" x14ac:dyDescent="0.25">
      <c r="A3390" s="21">
        <v>42985</v>
      </c>
      <c r="B3390" s="23">
        <v>4.8978676854338765E-3</v>
      </c>
    </row>
    <row r="3391" spans="1:2" x14ac:dyDescent="0.25">
      <c r="A3391" s="21">
        <v>42986</v>
      </c>
      <c r="B3391" s="23">
        <v>4.8498194260075955E-3</v>
      </c>
    </row>
    <row r="3392" spans="1:2" x14ac:dyDescent="0.25">
      <c r="A3392" s="21">
        <v>42989</v>
      </c>
      <c r="B3392" s="23">
        <v>4.8885866895460595E-3</v>
      </c>
    </row>
    <row r="3393" spans="1:2" x14ac:dyDescent="0.25">
      <c r="A3393" s="21">
        <v>42990</v>
      </c>
      <c r="B3393" s="23">
        <v>4.8958230067350783E-3</v>
      </c>
    </row>
    <row r="3394" spans="1:2" x14ac:dyDescent="0.25">
      <c r="A3394" s="21">
        <v>42991</v>
      </c>
      <c r="B3394" s="23">
        <v>4.9028756587539135E-3</v>
      </c>
    </row>
    <row r="3395" spans="1:2" x14ac:dyDescent="0.25">
      <c r="A3395" s="21">
        <v>42992</v>
      </c>
      <c r="B3395" s="23">
        <v>4.9102125346984771E-3</v>
      </c>
    </row>
    <row r="3396" spans="1:2" x14ac:dyDescent="0.25">
      <c r="A3396" s="21">
        <v>42993</v>
      </c>
      <c r="B3396" s="23">
        <v>4.9307384766941187E-3</v>
      </c>
    </row>
    <row r="3397" spans="1:2" x14ac:dyDescent="0.25">
      <c r="A3397" s="21">
        <v>42996</v>
      </c>
      <c r="B3397" s="23">
        <v>4.9552401402062074E-3</v>
      </c>
    </row>
    <row r="3398" spans="1:2" x14ac:dyDescent="0.25">
      <c r="A3398" s="21">
        <v>42997</v>
      </c>
      <c r="B3398" s="23">
        <v>4.9695494216521752E-3</v>
      </c>
    </row>
    <row r="3399" spans="1:2" x14ac:dyDescent="0.25">
      <c r="A3399" s="21">
        <v>42998</v>
      </c>
      <c r="B3399" s="23">
        <v>5.0569398519988429E-3</v>
      </c>
    </row>
    <row r="3400" spans="1:2" x14ac:dyDescent="0.25">
      <c r="A3400" s="21">
        <v>42999</v>
      </c>
      <c r="B3400" s="23">
        <v>5.0516597987158018E-3</v>
      </c>
    </row>
    <row r="3401" spans="1:2" x14ac:dyDescent="0.25">
      <c r="A3401" s="21">
        <v>43000</v>
      </c>
      <c r="B3401" s="23">
        <v>5.0680600311501234E-3</v>
      </c>
    </row>
    <row r="3402" spans="1:2" x14ac:dyDescent="0.25">
      <c r="A3402" s="21">
        <v>43003</v>
      </c>
      <c r="B3402" s="23">
        <v>5.1057638280549433E-3</v>
      </c>
    </row>
    <row r="3403" spans="1:2" x14ac:dyDescent="0.25">
      <c r="A3403" s="21">
        <v>43004</v>
      </c>
      <c r="B3403" s="23">
        <v>5.1100577734892738E-3</v>
      </c>
    </row>
    <row r="3404" spans="1:2" x14ac:dyDescent="0.25">
      <c r="A3404" s="21">
        <v>43005</v>
      </c>
      <c r="B3404" s="23">
        <v>5.1757528908253914E-3</v>
      </c>
    </row>
    <row r="3405" spans="1:2" x14ac:dyDescent="0.25">
      <c r="A3405" s="21">
        <v>43006</v>
      </c>
      <c r="B3405" s="23">
        <v>5.1548746242742194E-3</v>
      </c>
    </row>
    <row r="3406" spans="1:2" x14ac:dyDescent="0.25">
      <c r="A3406" s="21">
        <v>43007</v>
      </c>
      <c r="B3406" s="23">
        <v>5.1471239386224887E-3</v>
      </c>
    </row>
    <row r="3407" spans="1:2" x14ac:dyDescent="0.25">
      <c r="A3407" s="21">
        <v>43010</v>
      </c>
      <c r="B3407" s="23">
        <v>5.0963673228412443E-3</v>
      </c>
    </row>
    <row r="3408" spans="1:2" x14ac:dyDescent="0.25">
      <c r="A3408" s="21">
        <v>43011</v>
      </c>
      <c r="B3408" s="23">
        <v>5.1227760594070304E-3</v>
      </c>
    </row>
    <row r="3409" spans="1:2" x14ac:dyDescent="0.25">
      <c r="A3409" s="21">
        <v>43012</v>
      </c>
      <c r="B3409" s="23">
        <v>5.1100060480921972E-3</v>
      </c>
    </row>
    <row r="3410" spans="1:2" x14ac:dyDescent="0.25">
      <c r="A3410" s="21">
        <v>43013</v>
      </c>
      <c r="B3410" s="23">
        <v>5.1157137858039992E-3</v>
      </c>
    </row>
    <row r="3411" spans="1:2" x14ac:dyDescent="0.25">
      <c r="A3411" s="21">
        <v>43014</v>
      </c>
      <c r="B3411" s="23">
        <v>5.1208379882852206E-3</v>
      </c>
    </row>
    <row r="3412" spans="1:2" x14ac:dyDescent="0.25">
      <c r="A3412" s="21">
        <v>43017</v>
      </c>
      <c r="B3412" s="23">
        <v>5.1257144065137705E-3</v>
      </c>
    </row>
    <row r="3413" spans="1:2" x14ac:dyDescent="0.25">
      <c r="A3413" s="21">
        <v>43018</v>
      </c>
      <c r="B3413" s="23">
        <v>5.1145032529513745E-3</v>
      </c>
    </row>
    <row r="3414" spans="1:2" x14ac:dyDescent="0.25">
      <c r="A3414" s="21">
        <v>43019</v>
      </c>
      <c r="B3414" s="23">
        <v>5.0896850741211086E-3</v>
      </c>
    </row>
    <row r="3415" spans="1:2" x14ac:dyDescent="0.25">
      <c r="A3415" s="21">
        <v>43020</v>
      </c>
      <c r="B3415" s="23">
        <v>5.0877556117654432E-3</v>
      </c>
    </row>
    <row r="3416" spans="1:2" x14ac:dyDescent="0.25">
      <c r="A3416" s="21">
        <v>43021</v>
      </c>
      <c r="B3416" s="23">
        <v>5.0964816868401819E-3</v>
      </c>
    </row>
    <row r="3417" spans="1:2" x14ac:dyDescent="0.25">
      <c r="A3417" s="21">
        <v>43024</v>
      </c>
      <c r="B3417" s="23">
        <v>5.1104648857296375E-3</v>
      </c>
    </row>
    <row r="3418" spans="1:2" x14ac:dyDescent="0.25">
      <c r="A3418" s="21">
        <v>43025</v>
      </c>
      <c r="B3418" s="23">
        <v>5.2175790534452204E-3</v>
      </c>
    </row>
    <row r="3419" spans="1:2" x14ac:dyDescent="0.25">
      <c r="A3419" s="21">
        <v>43026</v>
      </c>
      <c r="B3419" s="23">
        <v>5.256216779505829E-3</v>
      </c>
    </row>
    <row r="3420" spans="1:2" x14ac:dyDescent="0.25">
      <c r="A3420" s="21">
        <v>43027</v>
      </c>
      <c r="B3420" s="23">
        <v>5.3888813132449975E-3</v>
      </c>
    </row>
    <row r="3421" spans="1:2" x14ac:dyDescent="0.25">
      <c r="A3421" s="21">
        <v>43028</v>
      </c>
      <c r="B3421" s="23">
        <v>5.3952272811199631E-3</v>
      </c>
    </row>
    <row r="3422" spans="1:2" x14ac:dyDescent="0.25">
      <c r="A3422" s="21">
        <v>43031</v>
      </c>
      <c r="B3422" s="23">
        <v>5.472643931435428E-3</v>
      </c>
    </row>
    <row r="3423" spans="1:2" x14ac:dyDescent="0.25">
      <c r="A3423" s="21">
        <v>43032</v>
      </c>
      <c r="B3423" s="23">
        <v>5.478778821773167E-3</v>
      </c>
    </row>
    <row r="3424" spans="1:2" x14ac:dyDescent="0.25">
      <c r="A3424" s="21">
        <v>43033</v>
      </c>
      <c r="B3424" s="23">
        <v>5.4866294828992412E-3</v>
      </c>
    </row>
    <row r="3425" spans="1:2" x14ac:dyDescent="0.25">
      <c r="A3425" s="21">
        <v>43034</v>
      </c>
      <c r="B3425" s="23">
        <v>5.4861143598738948E-3</v>
      </c>
    </row>
    <row r="3426" spans="1:2" x14ac:dyDescent="0.25">
      <c r="A3426" s="21">
        <v>43035</v>
      </c>
      <c r="B3426" s="23">
        <v>5.4730393768427366E-3</v>
      </c>
    </row>
    <row r="3427" spans="1:2" x14ac:dyDescent="0.25">
      <c r="A3427" s="21">
        <v>43038</v>
      </c>
      <c r="B3427" s="23">
        <v>5.5741762170051778E-3</v>
      </c>
    </row>
    <row r="3428" spans="1:2" x14ac:dyDescent="0.25">
      <c r="A3428" s="21">
        <v>43039</v>
      </c>
      <c r="B3428" s="23">
        <v>5.6379535707788975E-3</v>
      </c>
    </row>
    <row r="3429" spans="1:2" x14ac:dyDescent="0.25">
      <c r="A3429" s="21">
        <v>43040</v>
      </c>
      <c r="B3429" s="23">
        <v>5.6491459338405825E-3</v>
      </c>
    </row>
    <row r="3430" spans="1:2" x14ac:dyDescent="0.25">
      <c r="A3430" s="21">
        <v>43041</v>
      </c>
      <c r="B3430" s="23">
        <v>5.6536880400388512E-3</v>
      </c>
    </row>
    <row r="3431" spans="1:2" x14ac:dyDescent="0.25">
      <c r="A3431" s="21">
        <v>43042</v>
      </c>
      <c r="B3431" s="23">
        <v>5.6605063656989252E-3</v>
      </c>
    </row>
    <row r="3432" spans="1:2" x14ac:dyDescent="0.25">
      <c r="A3432" s="21">
        <v>43045</v>
      </c>
      <c r="B3432" s="23">
        <v>5.64691143730367E-3</v>
      </c>
    </row>
    <row r="3433" spans="1:2" x14ac:dyDescent="0.25">
      <c r="A3433" s="21">
        <v>43046</v>
      </c>
      <c r="B3433" s="23">
        <v>5.654955978426246E-3</v>
      </c>
    </row>
    <row r="3434" spans="1:2" x14ac:dyDescent="0.25">
      <c r="A3434" s="21">
        <v>43047</v>
      </c>
      <c r="B3434" s="23">
        <v>5.6393390878366478E-3</v>
      </c>
    </row>
    <row r="3435" spans="1:2" x14ac:dyDescent="0.25">
      <c r="A3435" s="21">
        <v>43048</v>
      </c>
      <c r="B3435" s="23">
        <v>5.7210775696345806E-3</v>
      </c>
    </row>
    <row r="3436" spans="1:2" x14ac:dyDescent="0.25">
      <c r="A3436" s="21">
        <v>43049</v>
      </c>
      <c r="B3436" s="23">
        <v>5.6942053448554297E-3</v>
      </c>
    </row>
    <row r="3437" spans="1:2" x14ac:dyDescent="0.25">
      <c r="A3437" s="21">
        <v>43052</v>
      </c>
      <c r="B3437" s="23">
        <v>5.6791944297613917E-3</v>
      </c>
    </row>
    <row r="3438" spans="1:2" x14ac:dyDescent="0.25">
      <c r="A3438" s="21">
        <v>43053</v>
      </c>
      <c r="B3438" s="23">
        <v>5.7275884818195344E-3</v>
      </c>
    </row>
    <row r="3439" spans="1:2" x14ac:dyDescent="0.25">
      <c r="A3439" s="21">
        <v>43054</v>
      </c>
      <c r="B3439" s="23">
        <v>5.7385391727566848E-3</v>
      </c>
    </row>
    <row r="3440" spans="1:2" x14ac:dyDescent="0.25">
      <c r="A3440" s="21">
        <v>43055</v>
      </c>
      <c r="B3440" s="23">
        <v>5.7802828998749778E-3</v>
      </c>
    </row>
    <row r="3441" spans="1:2" x14ac:dyDescent="0.25">
      <c r="A3441" s="21">
        <v>43056</v>
      </c>
      <c r="B3441" s="23">
        <v>5.793952091789567E-3</v>
      </c>
    </row>
    <row r="3442" spans="1:2" x14ac:dyDescent="0.25">
      <c r="A3442" s="21">
        <v>43059</v>
      </c>
      <c r="B3442" s="23">
        <v>5.795555459943813E-3</v>
      </c>
    </row>
    <row r="3443" spans="1:2" x14ac:dyDescent="0.25">
      <c r="A3443" s="21">
        <v>43060</v>
      </c>
      <c r="B3443" s="23">
        <v>5.8694112311781232E-3</v>
      </c>
    </row>
    <row r="3444" spans="1:2" x14ac:dyDescent="0.25">
      <c r="A3444" s="21">
        <v>43061</v>
      </c>
      <c r="B3444" s="23">
        <v>5.8968962976877481E-3</v>
      </c>
    </row>
    <row r="3445" spans="1:2" x14ac:dyDescent="0.25">
      <c r="A3445" s="21">
        <v>43063</v>
      </c>
      <c r="B3445" s="23">
        <v>5.9067801720227298E-3</v>
      </c>
    </row>
    <row r="3446" spans="1:2" x14ac:dyDescent="0.25">
      <c r="A3446" s="21">
        <v>43066</v>
      </c>
      <c r="B3446" s="23">
        <v>5.9253196639075245E-3</v>
      </c>
    </row>
    <row r="3447" spans="1:2" x14ac:dyDescent="0.25">
      <c r="A3447" s="21">
        <v>43067</v>
      </c>
      <c r="B3447" s="23">
        <v>5.959194341691898E-3</v>
      </c>
    </row>
    <row r="3448" spans="1:2" x14ac:dyDescent="0.25">
      <c r="A3448" s="21">
        <v>43068</v>
      </c>
      <c r="B3448" s="23">
        <v>5.9728683298005958E-3</v>
      </c>
    </row>
    <row r="3449" spans="1:2" x14ac:dyDescent="0.25">
      <c r="A3449" s="21">
        <v>43069</v>
      </c>
      <c r="B3449" s="23">
        <v>5.9451784458934842E-3</v>
      </c>
    </row>
    <row r="3450" spans="1:2" x14ac:dyDescent="0.25">
      <c r="A3450" s="21">
        <v>43070</v>
      </c>
      <c r="B3450" s="23">
        <v>6.0099406729321458E-3</v>
      </c>
    </row>
    <row r="3451" spans="1:2" x14ac:dyDescent="0.25">
      <c r="A3451" s="21">
        <v>43073</v>
      </c>
      <c r="B3451" s="23">
        <v>6.0388809624318807E-3</v>
      </c>
    </row>
    <row r="3452" spans="1:2" x14ac:dyDescent="0.25">
      <c r="A3452" s="21">
        <v>43074</v>
      </c>
      <c r="B3452" s="23">
        <v>6.0430383914031882E-3</v>
      </c>
    </row>
    <row r="3453" spans="1:2" x14ac:dyDescent="0.25">
      <c r="A3453" s="21">
        <v>43075</v>
      </c>
      <c r="B3453" s="23">
        <v>6.0445612419042227E-3</v>
      </c>
    </row>
    <row r="3454" spans="1:2" x14ac:dyDescent="0.25">
      <c r="A3454" s="21">
        <v>43076</v>
      </c>
      <c r="B3454" s="23">
        <v>6.0680190128952205E-3</v>
      </c>
    </row>
    <row r="3455" spans="1:2" x14ac:dyDescent="0.25">
      <c r="A3455" s="21">
        <v>43077</v>
      </c>
      <c r="B3455" s="23">
        <v>6.0804157995404395E-3</v>
      </c>
    </row>
    <row r="3456" spans="1:2" x14ac:dyDescent="0.25">
      <c r="A3456" s="21">
        <v>43080</v>
      </c>
      <c r="B3456" s="23">
        <v>6.1047559064708601E-3</v>
      </c>
    </row>
    <row r="3457" spans="1:2" x14ac:dyDescent="0.25">
      <c r="A3457" s="21">
        <v>43081</v>
      </c>
      <c r="B3457" s="23">
        <v>6.1042284730496998E-3</v>
      </c>
    </row>
    <row r="3458" spans="1:2" x14ac:dyDescent="0.25">
      <c r="A3458" s="21">
        <v>43082</v>
      </c>
      <c r="B3458" s="23">
        <v>6.1104236406672729E-3</v>
      </c>
    </row>
    <row r="3459" spans="1:2" x14ac:dyDescent="0.25">
      <c r="A3459" s="21">
        <v>43083</v>
      </c>
      <c r="B3459" s="23">
        <v>6.112432275544144E-3</v>
      </c>
    </row>
    <row r="3460" spans="1:2" x14ac:dyDescent="0.25">
      <c r="A3460" s="21">
        <v>43084</v>
      </c>
      <c r="B3460" s="23">
        <v>6.1177031603965037E-3</v>
      </c>
    </row>
    <row r="3461" spans="1:2" x14ac:dyDescent="0.25">
      <c r="A3461" s="21">
        <v>43087</v>
      </c>
      <c r="B3461" s="23">
        <v>6.1166060882340556E-3</v>
      </c>
    </row>
    <row r="3462" spans="1:2" x14ac:dyDescent="0.25">
      <c r="A3462" s="21">
        <v>43088</v>
      </c>
      <c r="B3462" s="23">
        <v>6.196970907736743E-3</v>
      </c>
    </row>
    <row r="3463" spans="1:2" x14ac:dyDescent="0.25">
      <c r="A3463" s="21">
        <v>43089</v>
      </c>
      <c r="B3463" s="23">
        <v>6.1836330347440072E-3</v>
      </c>
    </row>
    <row r="3464" spans="1:2" x14ac:dyDescent="0.25">
      <c r="A3464" s="21">
        <v>43090</v>
      </c>
      <c r="B3464" s="23">
        <v>6.174741205193568E-3</v>
      </c>
    </row>
    <row r="3465" spans="1:2" x14ac:dyDescent="0.25">
      <c r="A3465" s="21">
        <v>43091</v>
      </c>
      <c r="B3465" s="23">
        <v>6.1776681347489593E-3</v>
      </c>
    </row>
    <row r="3466" spans="1:2" x14ac:dyDescent="0.25">
      <c r="A3466" s="21">
        <v>43095</v>
      </c>
      <c r="B3466" s="23">
        <v>6.1818701129361386E-3</v>
      </c>
    </row>
    <row r="3467" spans="1:2" x14ac:dyDescent="0.25">
      <c r="A3467" s="21">
        <v>43096</v>
      </c>
      <c r="B3467" s="23">
        <v>6.1827898892767852E-3</v>
      </c>
    </row>
    <row r="3468" spans="1:2" x14ac:dyDescent="0.25">
      <c r="A3468" s="21">
        <v>43097</v>
      </c>
      <c r="B3468" s="23">
        <v>6.2347414158381298E-3</v>
      </c>
    </row>
    <row r="3469" spans="1:2" x14ac:dyDescent="0.25">
      <c r="A3469" s="21">
        <v>43098</v>
      </c>
      <c r="B3469" s="23">
        <v>6.2356319324901044E-3</v>
      </c>
    </row>
    <row r="3470" spans="1:2" x14ac:dyDescent="0.25">
      <c r="A3470" s="21">
        <v>43102</v>
      </c>
      <c r="B3470" s="23">
        <v>6.3754615307050067E-3</v>
      </c>
    </row>
    <row r="3471" spans="1:2" x14ac:dyDescent="0.25">
      <c r="A3471" s="21">
        <v>43103</v>
      </c>
      <c r="B3471" s="23">
        <v>6.3974395204062784E-3</v>
      </c>
    </row>
    <row r="3472" spans="1:2" x14ac:dyDescent="0.25">
      <c r="A3472" s="21">
        <v>43104</v>
      </c>
      <c r="B3472" s="23">
        <v>6.4000951870060163E-3</v>
      </c>
    </row>
    <row r="3473" spans="1:2" x14ac:dyDescent="0.25">
      <c r="A3473" s="21">
        <v>43105</v>
      </c>
      <c r="B3473" s="23">
        <v>6.3987576569628501E-3</v>
      </c>
    </row>
    <row r="3474" spans="1:2" x14ac:dyDescent="0.25">
      <c r="A3474" s="21">
        <v>43108</v>
      </c>
      <c r="B3474" s="23">
        <v>6.4199727136429185E-3</v>
      </c>
    </row>
    <row r="3475" spans="1:2" x14ac:dyDescent="0.25">
      <c r="A3475" s="21">
        <v>43109</v>
      </c>
      <c r="B3475" s="23">
        <v>6.4228493434241862E-3</v>
      </c>
    </row>
    <row r="3476" spans="1:2" x14ac:dyDescent="0.25">
      <c r="A3476" s="21">
        <v>43110</v>
      </c>
      <c r="B3476" s="23">
        <v>6.4573053807976954E-3</v>
      </c>
    </row>
    <row r="3477" spans="1:2" x14ac:dyDescent="0.25">
      <c r="A3477" s="21">
        <v>43111</v>
      </c>
      <c r="B3477" s="23">
        <v>6.4599340204429812E-3</v>
      </c>
    </row>
    <row r="3478" spans="1:2" x14ac:dyDescent="0.25">
      <c r="A3478" s="21">
        <v>43112</v>
      </c>
      <c r="B3478" s="23">
        <v>6.4388547824327791E-3</v>
      </c>
    </row>
    <row r="3479" spans="1:2" x14ac:dyDescent="0.25">
      <c r="A3479" s="21">
        <v>43116</v>
      </c>
      <c r="B3479" s="23">
        <v>6.5313048386146377E-3</v>
      </c>
    </row>
    <row r="3480" spans="1:2" x14ac:dyDescent="0.25">
      <c r="A3480" s="21">
        <v>43117</v>
      </c>
      <c r="B3480" s="23">
        <v>6.5174763777893219E-3</v>
      </c>
    </row>
    <row r="3481" spans="1:2" x14ac:dyDescent="0.25">
      <c r="A3481" s="21">
        <v>43118</v>
      </c>
      <c r="B3481" s="23">
        <v>6.6087180979426119E-3</v>
      </c>
    </row>
    <row r="3482" spans="1:2" x14ac:dyDescent="0.25">
      <c r="A3482" s="21">
        <v>43119</v>
      </c>
      <c r="B3482" s="23">
        <v>6.6460863246631252E-3</v>
      </c>
    </row>
    <row r="3483" spans="1:2" x14ac:dyDescent="0.25">
      <c r="A3483" s="21">
        <v>43122</v>
      </c>
      <c r="B3483" s="23">
        <v>6.6929560447694936E-3</v>
      </c>
    </row>
    <row r="3484" spans="1:2" x14ac:dyDescent="0.25">
      <c r="A3484" s="21">
        <v>43123</v>
      </c>
      <c r="B3484" s="23">
        <v>6.6946090505601852E-3</v>
      </c>
    </row>
    <row r="3485" spans="1:2" x14ac:dyDescent="0.25">
      <c r="A3485" s="21">
        <v>43124</v>
      </c>
      <c r="B3485" s="23">
        <v>6.6969183125666909E-3</v>
      </c>
    </row>
    <row r="3486" spans="1:2" x14ac:dyDescent="0.25">
      <c r="A3486" s="21">
        <v>43125</v>
      </c>
      <c r="B3486" s="23">
        <v>6.6926228813952715E-3</v>
      </c>
    </row>
    <row r="3487" spans="1:2" x14ac:dyDescent="0.25">
      <c r="A3487" s="21">
        <v>43126</v>
      </c>
      <c r="B3487" s="23">
        <v>6.7023422275507283E-3</v>
      </c>
    </row>
    <row r="3488" spans="1:2" x14ac:dyDescent="0.25">
      <c r="A3488" s="21">
        <v>43129</v>
      </c>
      <c r="B3488" s="23">
        <v>6.7597307462481382E-3</v>
      </c>
    </row>
    <row r="3489" spans="1:2" x14ac:dyDescent="0.25">
      <c r="A3489" s="21">
        <v>43130</v>
      </c>
      <c r="B3489" s="23">
        <v>6.7931582478832908E-3</v>
      </c>
    </row>
    <row r="3490" spans="1:2" x14ac:dyDescent="0.25">
      <c r="A3490" s="21">
        <v>43131</v>
      </c>
      <c r="B3490" s="23">
        <v>6.7025895898980004E-3</v>
      </c>
    </row>
    <row r="3491" spans="1:2" x14ac:dyDescent="0.25">
      <c r="A3491" s="21">
        <v>43132</v>
      </c>
      <c r="B3491" s="23">
        <v>6.6917116077325201E-3</v>
      </c>
    </row>
    <row r="3492" spans="1:2" x14ac:dyDescent="0.25">
      <c r="A3492" s="21">
        <v>43133</v>
      </c>
      <c r="B3492" s="23">
        <v>6.8078533693998189E-3</v>
      </c>
    </row>
    <row r="3493" spans="1:2" x14ac:dyDescent="0.25">
      <c r="A3493" s="21">
        <v>43136</v>
      </c>
      <c r="B3493" s="23">
        <v>7.3025019647634526E-3</v>
      </c>
    </row>
    <row r="3494" spans="1:2" x14ac:dyDescent="0.25">
      <c r="A3494" s="21">
        <v>43137</v>
      </c>
      <c r="B3494" s="23">
        <v>6.9391204103528281E-3</v>
      </c>
    </row>
    <row r="3495" spans="1:2" x14ac:dyDescent="0.25">
      <c r="A3495" s="21">
        <v>43138</v>
      </c>
      <c r="B3495" s="23">
        <v>6.5119074141535283E-3</v>
      </c>
    </row>
    <row r="3496" spans="1:2" x14ac:dyDescent="0.25">
      <c r="A3496" s="21">
        <v>43139</v>
      </c>
      <c r="B3496" s="23">
        <v>6.2107990913571332E-3</v>
      </c>
    </row>
    <row r="3497" spans="1:2" x14ac:dyDescent="0.25">
      <c r="A3497" s="21">
        <v>43140</v>
      </c>
      <c r="B3497" s="23">
        <v>6.3671021740228095E-3</v>
      </c>
    </row>
    <row r="3498" spans="1:2" x14ac:dyDescent="0.25">
      <c r="A3498" s="21">
        <v>43143</v>
      </c>
      <c r="B3498" s="23">
        <v>6.6037328386954197E-3</v>
      </c>
    </row>
    <row r="3499" spans="1:2" x14ac:dyDescent="0.25">
      <c r="A3499" s="21">
        <v>43144</v>
      </c>
      <c r="B3499" s="23">
        <v>6.6789622467777754E-3</v>
      </c>
    </row>
    <row r="3500" spans="1:2" x14ac:dyDescent="0.25">
      <c r="A3500" s="21">
        <v>43145</v>
      </c>
      <c r="B3500" s="23">
        <v>6.820901112686073E-3</v>
      </c>
    </row>
    <row r="3501" spans="1:2" x14ac:dyDescent="0.25">
      <c r="A3501" s="21">
        <v>43146</v>
      </c>
      <c r="B3501" s="23">
        <v>6.7946638340217191E-3</v>
      </c>
    </row>
    <row r="3502" spans="1:2" x14ac:dyDescent="0.25">
      <c r="A3502" s="21">
        <v>43147</v>
      </c>
      <c r="B3502" s="23">
        <v>6.8027114349695772E-3</v>
      </c>
    </row>
    <row r="3503" spans="1:2" x14ac:dyDescent="0.25">
      <c r="A3503" s="21">
        <v>43151</v>
      </c>
      <c r="B3503" s="23">
        <v>6.8950711043387347E-3</v>
      </c>
    </row>
    <row r="3504" spans="1:2" x14ac:dyDescent="0.25">
      <c r="A3504" s="21">
        <v>43152</v>
      </c>
      <c r="B3504" s="23">
        <v>6.9182306983730513E-3</v>
      </c>
    </row>
    <row r="3505" spans="1:2" x14ac:dyDescent="0.25">
      <c r="A3505" s="21">
        <v>43153</v>
      </c>
      <c r="B3505" s="23">
        <v>7.1001559913010936E-3</v>
      </c>
    </row>
    <row r="3506" spans="1:2" x14ac:dyDescent="0.25">
      <c r="A3506" s="21">
        <v>43154</v>
      </c>
      <c r="B3506" s="23">
        <v>7.2444069943600198E-3</v>
      </c>
    </row>
    <row r="3507" spans="1:2" x14ac:dyDescent="0.25">
      <c r="A3507" s="21">
        <v>43157</v>
      </c>
      <c r="B3507" s="23">
        <v>7.4727912141006048E-3</v>
      </c>
    </row>
    <row r="3508" spans="1:2" x14ac:dyDescent="0.25">
      <c r="A3508" s="21">
        <v>43158</v>
      </c>
      <c r="B3508" s="23">
        <v>7.4897580013522091E-3</v>
      </c>
    </row>
    <row r="3509" spans="1:2" x14ac:dyDescent="0.25">
      <c r="A3509" s="21">
        <v>43159</v>
      </c>
      <c r="B3509" s="23">
        <v>7.5465139071204668E-3</v>
      </c>
    </row>
    <row r="3510" spans="1:2" x14ac:dyDescent="0.25">
      <c r="A3510" s="21">
        <v>43160</v>
      </c>
      <c r="B3510" s="23">
        <v>7.5641431140347493E-3</v>
      </c>
    </row>
    <row r="3511" spans="1:2" x14ac:dyDescent="0.25">
      <c r="A3511" s="21">
        <v>43161</v>
      </c>
      <c r="B3511" s="23">
        <v>7.5984811082374648E-3</v>
      </c>
    </row>
    <row r="3512" spans="1:2" x14ac:dyDescent="0.25">
      <c r="A3512" s="21">
        <v>43164</v>
      </c>
      <c r="B3512" s="23">
        <v>7.6403728266336568E-3</v>
      </c>
    </row>
    <row r="3513" spans="1:2" x14ac:dyDescent="0.25">
      <c r="A3513" s="21">
        <v>43165</v>
      </c>
      <c r="B3513" s="23">
        <v>7.6683918510060955E-3</v>
      </c>
    </row>
    <row r="3514" spans="1:2" x14ac:dyDescent="0.25">
      <c r="A3514" s="21">
        <v>43166</v>
      </c>
      <c r="B3514" s="23">
        <v>7.6864201785316055E-3</v>
      </c>
    </row>
    <row r="3515" spans="1:2" x14ac:dyDescent="0.25">
      <c r="A3515" s="21">
        <v>43167</v>
      </c>
      <c r="B3515" s="23">
        <v>7.6957805481585595E-3</v>
      </c>
    </row>
    <row r="3516" spans="1:2" x14ac:dyDescent="0.25">
      <c r="A3516" s="21">
        <v>43168</v>
      </c>
      <c r="B3516" s="23">
        <v>7.7622397772627583E-3</v>
      </c>
    </row>
    <row r="3517" spans="1:2" x14ac:dyDescent="0.25">
      <c r="A3517" s="21">
        <v>43171</v>
      </c>
      <c r="B3517" s="23">
        <v>7.7347294631464614E-3</v>
      </c>
    </row>
    <row r="3518" spans="1:2" x14ac:dyDescent="0.25">
      <c r="A3518" s="21">
        <v>43172</v>
      </c>
      <c r="B3518" s="23">
        <v>7.7600059463192039E-3</v>
      </c>
    </row>
    <row r="3519" spans="1:2" x14ac:dyDescent="0.25">
      <c r="A3519" s="21">
        <v>43173</v>
      </c>
      <c r="B3519" s="23">
        <v>7.8403678198835092E-3</v>
      </c>
    </row>
    <row r="3520" spans="1:2" x14ac:dyDescent="0.25">
      <c r="A3520" s="21">
        <v>43174</v>
      </c>
      <c r="B3520" s="23">
        <v>7.8660450873655474E-3</v>
      </c>
    </row>
    <row r="3521" spans="1:2" x14ac:dyDescent="0.25">
      <c r="A3521" s="21">
        <v>43175</v>
      </c>
      <c r="B3521" s="23">
        <v>7.8726826543757955E-3</v>
      </c>
    </row>
    <row r="3522" spans="1:2" x14ac:dyDescent="0.25">
      <c r="A3522" s="21">
        <v>43178</v>
      </c>
      <c r="B3522" s="23">
        <v>7.9016802637585926E-3</v>
      </c>
    </row>
    <row r="3523" spans="1:2" x14ac:dyDescent="0.25">
      <c r="A3523" s="21">
        <v>43179</v>
      </c>
      <c r="B3523" s="23">
        <v>7.9345357832860675E-3</v>
      </c>
    </row>
    <row r="3524" spans="1:2" x14ac:dyDescent="0.25">
      <c r="A3524" s="21">
        <v>43180</v>
      </c>
      <c r="B3524" s="23">
        <v>7.9537335825730082E-3</v>
      </c>
    </row>
    <row r="3525" spans="1:2" x14ac:dyDescent="0.25">
      <c r="A3525" s="21">
        <v>43181</v>
      </c>
      <c r="B3525" s="23">
        <v>7.9763851663010588E-3</v>
      </c>
    </row>
    <row r="3526" spans="1:2" x14ac:dyDescent="0.25">
      <c r="A3526" s="21">
        <v>43182</v>
      </c>
      <c r="B3526" s="23">
        <v>8.0276682811777356E-3</v>
      </c>
    </row>
    <row r="3527" spans="1:2" x14ac:dyDescent="0.25">
      <c r="A3527" s="21">
        <v>43185</v>
      </c>
      <c r="B3527" s="23">
        <v>8.1051175962711941E-3</v>
      </c>
    </row>
    <row r="3528" spans="1:2" x14ac:dyDescent="0.25">
      <c r="A3528" s="21">
        <v>43186</v>
      </c>
      <c r="B3528" s="23">
        <v>8.12003230026348E-3</v>
      </c>
    </row>
    <row r="3529" spans="1:2" x14ac:dyDescent="0.25">
      <c r="A3529" s="21">
        <v>43187</v>
      </c>
      <c r="B3529" s="23">
        <v>8.1422260314467643E-3</v>
      </c>
    </row>
    <row r="3530" spans="1:2" x14ac:dyDescent="0.25">
      <c r="A3530" s="21">
        <v>43188</v>
      </c>
      <c r="B3530" s="23">
        <v>8.1787645135296128E-3</v>
      </c>
    </row>
    <row r="3531" spans="1:2" x14ac:dyDescent="0.25">
      <c r="A3531" s="21">
        <v>43192</v>
      </c>
      <c r="B3531" s="23">
        <v>8.2320127067341264E-3</v>
      </c>
    </row>
    <row r="3532" spans="1:2" x14ac:dyDescent="0.25">
      <c r="A3532" s="21">
        <v>43193</v>
      </c>
      <c r="B3532" s="23">
        <v>8.2541205268045204E-3</v>
      </c>
    </row>
    <row r="3533" spans="1:2" x14ac:dyDescent="0.25">
      <c r="A3533" s="21">
        <v>43194</v>
      </c>
      <c r="B3533" s="23">
        <v>8.1348536386507408E-3</v>
      </c>
    </row>
    <row r="3534" spans="1:2" x14ac:dyDescent="0.25">
      <c r="A3534" s="21">
        <v>43195</v>
      </c>
      <c r="B3534" s="23">
        <v>8.0394664178689013E-3</v>
      </c>
    </row>
    <row r="3535" spans="1:2" x14ac:dyDescent="0.25">
      <c r="A3535" s="21">
        <v>43196</v>
      </c>
      <c r="B3535" s="23">
        <v>8.0782740913081241E-3</v>
      </c>
    </row>
    <row r="3536" spans="1:2" x14ac:dyDescent="0.25">
      <c r="A3536" s="21">
        <v>43199</v>
      </c>
      <c r="B3536" s="23">
        <v>8.1710900669993425E-3</v>
      </c>
    </row>
    <row r="3537" spans="1:2" x14ac:dyDescent="0.25">
      <c r="A3537" s="21">
        <v>43200</v>
      </c>
      <c r="B3537" s="23">
        <v>8.1749624513860475E-3</v>
      </c>
    </row>
    <row r="3538" spans="1:2" x14ac:dyDescent="0.25">
      <c r="A3538" s="21">
        <v>43201</v>
      </c>
      <c r="B3538" s="23">
        <v>8.1885137372421646E-3</v>
      </c>
    </row>
    <row r="3539" spans="1:2" x14ac:dyDescent="0.25">
      <c r="A3539" s="21">
        <v>43202</v>
      </c>
      <c r="B3539" s="23">
        <v>8.1700902146983889E-3</v>
      </c>
    </row>
    <row r="3540" spans="1:2" x14ac:dyDescent="0.25">
      <c r="A3540" s="21">
        <v>43203</v>
      </c>
      <c r="B3540" s="23">
        <v>8.1953619587165072E-3</v>
      </c>
    </row>
    <row r="3541" spans="1:2" x14ac:dyDescent="0.25">
      <c r="A3541" s="21">
        <v>43206</v>
      </c>
      <c r="B3541" s="23">
        <v>8.2268612052338597E-3</v>
      </c>
    </row>
    <row r="3542" spans="1:2" x14ac:dyDescent="0.25">
      <c r="A3542" s="21">
        <v>43207</v>
      </c>
      <c r="B3542" s="23">
        <v>8.2113603569697879E-3</v>
      </c>
    </row>
    <row r="3543" spans="1:2" x14ac:dyDescent="0.25">
      <c r="A3543" s="21">
        <v>43208</v>
      </c>
      <c r="B3543" s="23">
        <v>8.2452362976010996E-3</v>
      </c>
    </row>
    <row r="3544" spans="1:2" x14ac:dyDescent="0.25">
      <c r="A3544" s="21">
        <v>43209</v>
      </c>
      <c r="B3544" s="23">
        <v>8.2697992053517577E-3</v>
      </c>
    </row>
    <row r="3545" spans="1:2" x14ac:dyDescent="0.25">
      <c r="A3545" s="21">
        <v>43210</v>
      </c>
      <c r="B3545" s="23">
        <v>8.2899536745320024E-3</v>
      </c>
    </row>
    <row r="3546" spans="1:2" x14ac:dyDescent="0.25">
      <c r="A3546" s="21">
        <v>43213</v>
      </c>
      <c r="B3546" s="23">
        <v>8.3800079669154037E-3</v>
      </c>
    </row>
    <row r="3547" spans="1:2" x14ac:dyDescent="0.25">
      <c r="A3547" s="21">
        <v>43214</v>
      </c>
      <c r="B3547" s="23">
        <v>8.4310898102120113E-3</v>
      </c>
    </row>
    <row r="3548" spans="1:2" x14ac:dyDescent="0.25">
      <c r="A3548" s="21">
        <v>43215</v>
      </c>
      <c r="B3548" s="23">
        <v>8.4459890726942266E-3</v>
      </c>
    </row>
    <row r="3549" spans="1:2" x14ac:dyDescent="0.25">
      <c r="A3549" s="21">
        <v>43216</v>
      </c>
      <c r="B3549" s="23">
        <v>8.5039672618638651E-3</v>
      </c>
    </row>
    <row r="3550" spans="1:2" x14ac:dyDescent="0.25">
      <c r="A3550" s="21">
        <v>43217</v>
      </c>
      <c r="B3550" s="23">
        <v>8.521112363989447E-3</v>
      </c>
    </row>
    <row r="3551" spans="1:2" x14ac:dyDescent="0.25">
      <c r="A3551" s="21">
        <v>43220</v>
      </c>
      <c r="B3551" s="23">
        <v>8.5731869253726778E-3</v>
      </c>
    </row>
    <row r="3552" spans="1:2" x14ac:dyDescent="0.25">
      <c r="A3552" s="21">
        <v>43221</v>
      </c>
      <c r="B3552" s="23">
        <v>8.5764550760505376E-3</v>
      </c>
    </row>
    <row r="3553" spans="1:2" x14ac:dyDescent="0.25">
      <c r="A3553" s="21">
        <v>43222</v>
      </c>
      <c r="B3553" s="23">
        <v>8.587372412651284E-3</v>
      </c>
    </row>
    <row r="3554" spans="1:2" x14ac:dyDescent="0.25">
      <c r="A3554" s="21">
        <v>43223</v>
      </c>
      <c r="B3554" s="23">
        <v>8.5825977774136586E-3</v>
      </c>
    </row>
    <row r="3555" spans="1:2" x14ac:dyDescent="0.25">
      <c r="A3555" s="21">
        <v>43224</v>
      </c>
      <c r="B3555" s="23">
        <v>8.6246602849324727E-3</v>
      </c>
    </row>
    <row r="3556" spans="1:2" x14ac:dyDescent="0.25">
      <c r="A3556" s="21">
        <v>43227</v>
      </c>
      <c r="B3556" s="23">
        <v>8.5577626294435216E-3</v>
      </c>
    </row>
    <row r="3557" spans="1:2" x14ac:dyDescent="0.25">
      <c r="A3557" s="21">
        <v>43228</v>
      </c>
      <c r="B3557" s="23">
        <v>8.5725022569751452E-3</v>
      </c>
    </row>
    <row r="3558" spans="1:2" x14ac:dyDescent="0.25">
      <c r="A3558" s="21">
        <v>43229</v>
      </c>
      <c r="B3558" s="23">
        <v>8.5764717192002848E-3</v>
      </c>
    </row>
    <row r="3559" spans="1:2" x14ac:dyDescent="0.25">
      <c r="A3559" s="21">
        <v>43230</v>
      </c>
      <c r="B3559" s="23">
        <v>8.5873252281625234E-3</v>
      </c>
    </row>
    <row r="3560" spans="1:2" x14ac:dyDescent="0.25">
      <c r="A3560" s="21">
        <v>43231</v>
      </c>
      <c r="B3560" s="23">
        <v>8.5976910796066175E-3</v>
      </c>
    </row>
    <row r="3561" spans="1:2" x14ac:dyDescent="0.25">
      <c r="A3561" s="21">
        <v>43234</v>
      </c>
      <c r="B3561" s="23">
        <v>8.6299449288340657E-3</v>
      </c>
    </row>
    <row r="3562" spans="1:2" x14ac:dyDescent="0.25">
      <c r="A3562" s="21">
        <v>43235</v>
      </c>
      <c r="B3562" s="23">
        <v>8.6397934055926218E-3</v>
      </c>
    </row>
    <row r="3563" spans="1:2" x14ac:dyDescent="0.25">
      <c r="A3563" s="21">
        <v>43236</v>
      </c>
      <c r="B3563" s="23">
        <v>8.6517908673708899E-3</v>
      </c>
    </row>
    <row r="3564" spans="1:2" x14ac:dyDescent="0.25">
      <c r="A3564" s="21">
        <v>43237</v>
      </c>
      <c r="B3564" s="23">
        <v>8.7264222469118913E-3</v>
      </c>
    </row>
    <row r="3565" spans="1:2" x14ac:dyDescent="0.25">
      <c r="A3565" s="21">
        <v>43238</v>
      </c>
      <c r="B3565" s="23">
        <v>8.7401859419697914E-3</v>
      </c>
    </row>
    <row r="3566" spans="1:2" x14ac:dyDescent="0.25">
      <c r="A3566" s="21">
        <v>43241</v>
      </c>
      <c r="B3566" s="23">
        <v>8.8089191826752344E-3</v>
      </c>
    </row>
    <row r="3567" spans="1:2" x14ac:dyDescent="0.25">
      <c r="A3567" s="21">
        <v>43242</v>
      </c>
      <c r="B3567" s="23">
        <v>8.8278637452605668E-3</v>
      </c>
    </row>
    <row r="3568" spans="1:2" x14ac:dyDescent="0.25">
      <c r="A3568" s="21">
        <v>43243</v>
      </c>
      <c r="B3568" s="23">
        <v>8.8482389024959751E-3</v>
      </c>
    </row>
    <row r="3569" spans="1:2" x14ac:dyDescent="0.25">
      <c r="A3569" s="21">
        <v>43244</v>
      </c>
      <c r="B3569" s="23">
        <v>8.8665148190467669E-3</v>
      </c>
    </row>
    <row r="3570" spans="1:2" x14ac:dyDescent="0.25">
      <c r="A3570" s="21">
        <v>43245</v>
      </c>
      <c r="B3570" s="23">
        <v>8.8719093405569271E-3</v>
      </c>
    </row>
    <row r="3571" spans="1:2" x14ac:dyDescent="0.25">
      <c r="A3571" s="21">
        <v>43249</v>
      </c>
      <c r="B3571" s="23">
        <v>8.9372834983572069E-3</v>
      </c>
    </row>
    <row r="3572" spans="1:2" x14ac:dyDescent="0.25">
      <c r="A3572" s="21">
        <v>43250</v>
      </c>
      <c r="B3572" s="23">
        <v>8.9274873330424942E-3</v>
      </c>
    </row>
    <row r="3573" spans="1:2" x14ac:dyDescent="0.25">
      <c r="A3573" s="21">
        <v>43251</v>
      </c>
      <c r="B3573" s="23">
        <v>8.9241223392741986E-3</v>
      </c>
    </row>
    <row r="3574" spans="1:2" x14ac:dyDescent="0.25">
      <c r="A3574" s="21">
        <v>43252</v>
      </c>
      <c r="B3574" s="23">
        <v>8.9418506768119688E-3</v>
      </c>
    </row>
    <row r="3575" spans="1:2" x14ac:dyDescent="0.25">
      <c r="A3575" s="21">
        <v>43255</v>
      </c>
      <c r="B3575" s="23">
        <v>8.9891263217507511E-3</v>
      </c>
    </row>
    <row r="3576" spans="1:2" x14ac:dyDescent="0.25">
      <c r="A3576" s="21">
        <v>43256</v>
      </c>
      <c r="B3576" s="23">
        <v>9.0034631126874043E-3</v>
      </c>
    </row>
    <row r="3577" spans="1:2" x14ac:dyDescent="0.25">
      <c r="A3577" s="21">
        <v>43257</v>
      </c>
      <c r="B3577" s="23">
        <v>9.0227166764405009E-3</v>
      </c>
    </row>
    <row r="3578" spans="1:2" x14ac:dyDescent="0.25">
      <c r="A3578" s="21">
        <v>43258</v>
      </c>
      <c r="B3578" s="23">
        <v>8.9234723550457584E-3</v>
      </c>
    </row>
    <row r="3579" spans="1:2" x14ac:dyDescent="0.25">
      <c r="A3579" s="21">
        <v>43259</v>
      </c>
      <c r="B3579" s="23">
        <v>8.9362425976857729E-3</v>
      </c>
    </row>
    <row r="3580" spans="1:2" x14ac:dyDescent="0.25">
      <c r="A3580" s="21">
        <v>43262</v>
      </c>
      <c r="B3580" s="23">
        <v>8.9761137716344308E-3</v>
      </c>
    </row>
    <row r="3581" spans="1:2" x14ac:dyDescent="0.25">
      <c r="A3581" s="21">
        <v>43263</v>
      </c>
      <c r="B3581" s="23">
        <v>8.9869515378564468E-3</v>
      </c>
    </row>
    <row r="3582" spans="1:2" x14ac:dyDescent="0.25">
      <c r="A3582" s="21">
        <v>43264</v>
      </c>
      <c r="B3582" s="23">
        <v>9.0015063624184766E-3</v>
      </c>
    </row>
    <row r="3583" spans="1:2" x14ac:dyDescent="0.25">
      <c r="A3583" s="21">
        <v>43265</v>
      </c>
      <c r="B3583" s="23">
        <v>9.0092812570452541E-3</v>
      </c>
    </row>
    <row r="3584" spans="1:2" x14ac:dyDescent="0.25">
      <c r="A3584" s="21">
        <v>43266</v>
      </c>
      <c r="B3584" s="23">
        <v>9.0257705607155181E-3</v>
      </c>
    </row>
    <row r="3585" spans="1:2" x14ac:dyDescent="0.25">
      <c r="A3585" s="21">
        <v>43269</v>
      </c>
      <c r="B3585" s="23">
        <v>9.0679793905168449E-3</v>
      </c>
    </row>
    <row r="3586" spans="1:2" x14ac:dyDescent="0.25">
      <c r="A3586" s="21">
        <v>43270</v>
      </c>
      <c r="B3586" s="23">
        <v>9.0811322183186327E-3</v>
      </c>
    </row>
    <row r="3587" spans="1:2" x14ac:dyDescent="0.25">
      <c r="A3587" s="21">
        <v>43271</v>
      </c>
      <c r="B3587" s="23">
        <v>9.1044292647028957E-3</v>
      </c>
    </row>
    <row r="3588" spans="1:2" x14ac:dyDescent="0.25">
      <c r="A3588" s="21">
        <v>43272</v>
      </c>
      <c r="B3588" s="23">
        <v>9.1397632696348374E-3</v>
      </c>
    </row>
    <row r="3589" spans="1:2" x14ac:dyDescent="0.25">
      <c r="A3589" s="21">
        <v>43273</v>
      </c>
      <c r="B3589" s="23">
        <v>9.1538538897111277E-3</v>
      </c>
    </row>
    <row r="3590" spans="1:2" x14ac:dyDescent="0.25">
      <c r="A3590" s="21">
        <v>43276</v>
      </c>
      <c r="B3590" s="23">
        <v>9.2088265828595972E-3</v>
      </c>
    </row>
    <row r="3591" spans="1:2" x14ac:dyDescent="0.25">
      <c r="A3591" s="21">
        <v>43277</v>
      </c>
      <c r="B3591" s="23">
        <v>9.2057179489328789E-3</v>
      </c>
    </row>
    <row r="3592" spans="1:2" x14ac:dyDescent="0.25">
      <c r="A3592" s="21">
        <v>43278</v>
      </c>
      <c r="B3592" s="23">
        <v>9.2249191112168116E-3</v>
      </c>
    </row>
    <row r="3593" spans="1:2" x14ac:dyDescent="0.25">
      <c r="A3593" s="21">
        <v>43279</v>
      </c>
      <c r="B3593" s="23">
        <v>9.2438669195988865E-3</v>
      </c>
    </row>
    <row r="3594" spans="1:2" x14ac:dyDescent="0.25">
      <c r="A3594" s="21">
        <v>43280</v>
      </c>
      <c r="B3594" s="23">
        <v>9.2589521205890257E-3</v>
      </c>
    </row>
    <row r="3595" spans="1:2" x14ac:dyDescent="0.25">
      <c r="A3595" s="21">
        <v>43283</v>
      </c>
      <c r="B3595" s="23">
        <v>9.2917993885297534E-3</v>
      </c>
    </row>
    <row r="3596" spans="1:2" x14ac:dyDescent="0.25">
      <c r="A3596" s="21">
        <v>43284</v>
      </c>
      <c r="B3596" s="23">
        <v>9.3090097137478178E-3</v>
      </c>
    </row>
    <row r="3597" spans="1:2" x14ac:dyDescent="0.25">
      <c r="A3597" s="21">
        <v>43286</v>
      </c>
      <c r="B3597" s="23">
        <v>9.3297003257912792E-3</v>
      </c>
    </row>
    <row r="3598" spans="1:2" x14ac:dyDescent="0.25">
      <c r="A3598" s="21">
        <v>43287</v>
      </c>
      <c r="B3598" s="23">
        <v>9.3684432873457624E-3</v>
      </c>
    </row>
    <row r="3599" spans="1:2" x14ac:dyDescent="0.25">
      <c r="A3599" s="21">
        <v>43290</v>
      </c>
      <c r="B3599" s="23">
        <v>9.2594474059761733E-3</v>
      </c>
    </row>
    <row r="3600" spans="1:2" x14ac:dyDescent="0.25">
      <c r="A3600" s="21">
        <v>43291</v>
      </c>
      <c r="B3600" s="23">
        <v>9.2684381926890769E-3</v>
      </c>
    </row>
    <row r="3601" spans="1:2" x14ac:dyDescent="0.25">
      <c r="A3601" s="21">
        <v>43292</v>
      </c>
      <c r="B3601" s="23">
        <v>9.246069650835409E-3</v>
      </c>
    </row>
    <row r="3602" spans="1:2" x14ac:dyDescent="0.25">
      <c r="A3602" s="21">
        <v>43293</v>
      </c>
      <c r="B3602" s="23">
        <v>9.2516832631197587E-3</v>
      </c>
    </row>
    <row r="3603" spans="1:2" x14ac:dyDescent="0.25">
      <c r="A3603" s="21">
        <v>43294</v>
      </c>
      <c r="B3603" s="23">
        <v>9.2704112322670174E-3</v>
      </c>
    </row>
    <row r="3604" spans="1:2" x14ac:dyDescent="0.25">
      <c r="A3604" s="21">
        <v>43297</v>
      </c>
      <c r="B3604" s="23">
        <v>9.2967979160893943E-3</v>
      </c>
    </row>
    <row r="3605" spans="1:2" x14ac:dyDescent="0.25">
      <c r="A3605" s="21">
        <v>43298</v>
      </c>
      <c r="B3605" s="23">
        <v>9.3036173767218067E-3</v>
      </c>
    </row>
    <row r="3606" spans="1:2" x14ac:dyDescent="0.25">
      <c r="A3606" s="21">
        <v>43299</v>
      </c>
      <c r="B3606" s="23">
        <v>9.3097753565365426E-3</v>
      </c>
    </row>
    <row r="3607" spans="1:2" x14ac:dyDescent="0.25">
      <c r="A3607" s="21">
        <v>43300</v>
      </c>
      <c r="B3607" s="23">
        <v>9.3390252703300369E-3</v>
      </c>
    </row>
    <row r="3608" spans="1:2" x14ac:dyDescent="0.25">
      <c r="A3608" s="21">
        <v>43301</v>
      </c>
      <c r="B3608" s="23">
        <v>9.361813651309836E-3</v>
      </c>
    </row>
    <row r="3609" spans="1:2" x14ac:dyDescent="0.25">
      <c r="A3609" s="21">
        <v>43304</v>
      </c>
      <c r="B3609" s="23">
        <v>9.414210451196281E-3</v>
      </c>
    </row>
    <row r="3610" spans="1:2" x14ac:dyDescent="0.25">
      <c r="A3610" s="21">
        <v>43305</v>
      </c>
      <c r="B3610" s="23">
        <v>9.4409019376042735E-3</v>
      </c>
    </row>
    <row r="3611" spans="1:2" x14ac:dyDescent="0.25">
      <c r="A3611" s="21">
        <v>43306</v>
      </c>
      <c r="B3611" s="23">
        <v>9.4557498020650943E-3</v>
      </c>
    </row>
    <row r="3612" spans="1:2" x14ac:dyDescent="0.25">
      <c r="A3612" s="21">
        <v>43307</v>
      </c>
      <c r="B3612" s="23">
        <v>9.4573770459926987E-3</v>
      </c>
    </row>
    <row r="3613" spans="1:2" x14ac:dyDescent="0.25">
      <c r="A3613" s="21">
        <v>43308</v>
      </c>
      <c r="B3613" s="23">
        <v>9.4642594103027111E-3</v>
      </c>
    </row>
    <row r="3614" spans="1:2" x14ac:dyDescent="0.25">
      <c r="A3614" s="21">
        <v>43311</v>
      </c>
      <c r="B3614" s="23">
        <v>9.506063865504899E-3</v>
      </c>
    </row>
    <row r="3615" spans="1:2" x14ac:dyDescent="0.25">
      <c r="A3615" s="21">
        <v>43312</v>
      </c>
      <c r="B3615" s="23">
        <v>9.5491248579488985E-3</v>
      </c>
    </row>
    <row r="3616" spans="1:2" x14ac:dyDescent="0.25">
      <c r="A3616" s="21">
        <v>43313</v>
      </c>
      <c r="B3616" s="23">
        <v>9.549788624707567E-3</v>
      </c>
    </row>
    <row r="3617" spans="1:2" x14ac:dyDescent="0.25">
      <c r="A3617" s="21">
        <v>43314</v>
      </c>
      <c r="B3617" s="23">
        <v>9.5614877820020538E-3</v>
      </c>
    </row>
    <row r="3618" spans="1:2" x14ac:dyDescent="0.25">
      <c r="A3618" s="21">
        <v>43315</v>
      </c>
      <c r="B3618" s="23">
        <v>9.5820549490295281E-3</v>
      </c>
    </row>
    <row r="3619" spans="1:2" x14ac:dyDescent="0.25">
      <c r="A3619" s="21">
        <v>43318</v>
      </c>
      <c r="B3619" s="23">
        <v>9.6110430697342597E-3</v>
      </c>
    </row>
    <row r="3620" spans="1:2" x14ac:dyDescent="0.25">
      <c r="A3620" s="21">
        <v>43319</v>
      </c>
      <c r="B3620" s="23">
        <v>9.530213351575556E-3</v>
      </c>
    </row>
    <row r="3621" spans="1:2" x14ac:dyDescent="0.25">
      <c r="A3621" s="21">
        <v>43320</v>
      </c>
      <c r="B3621" s="23">
        <v>9.4363859284753993E-3</v>
      </c>
    </row>
    <row r="3622" spans="1:2" x14ac:dyDescent="0.25">
      <c r="A3622" s="21">
        <v>43321</v>
      </c>
      <c r="B3622" s="23">
        <v>9.445100209694024E-3</v>
      </c>
    </row>
    <row r="3623" spans="1:2" x14ac:dyDescent="0.25">
      <c r="A3623" s="21">
        <v>43322</v>
      </c>
      <c r="B3623" s="23">
        <v>9.4636029621286699E-3</v>
      </c>
    </row>
    <row r="3624" spans="1:2" x14ac:dyDescent="0.25">
      <c r="A3624" s="21">
        <v>43325</v>
      </c>
      <c r="B3624" s="23">
        <v>9.4745183912996467E-3</v>
      </c>
    </row>
    <row r="3625" spans="1:2" x14ac:dyDescent="0.25">
      <c r="A3625" s="21">
        <v>43326</v>
      </c>
      <c r="B3625" s="23">
        <v>9.480121717500678E-3</v>
      </c>
    </row>
    <row r="3626" spans="1:2" x14ac:dyDescent="0.25">
      <c r="A3626" s="21">
        <v>43327</v>
      </c>
      <c r="B3626" s="23">
        <v>9.4726304407737327E-3</v>
      </c>
    </row>
    <row r="3627" spans="1:2" x14ac:dyDescent="0.25">
      <c r="A3627" s="21">
        <v>43328</v>
      </c>
      <c r="B3627" s="23">
        <v>9.4857377475829896E-3</v>
      </c>
    </row>
    <row r="3628" spans="1:2" x14ac:dyDescent="0.25">
      <c r="A3628" s="21">
        <v>43329</v>
      </c>
      <c r="B3628" s="23">
        <v>9.4185791862939627E-3</v>
      </c>
    </row>
    <row r="3629" spans="1:2" x14ac:dyDescent="0.25">
      <c r="A3629" s="21">
        <v>43332</v>
      </c>
      <c r="B3629" s="23">
        <v>9.4179462024901461E-3</v>
      </c>
    </row>
    <row r="3630" spans="1:2" x14ac:dyDescent="0.25">
      <c r="A3630" s="21">
        <v>43333</v>
      </c>
      <c r="B3630" s="23">
        <v>9.4347907452563273E-3</v>
      </c>
    </row>
    <row r="3631" spans="1:2" x14ac:dyDescent="0.25">
      <c r="A3631" s="21">
        <v>43334</v>
      </c>
      <c r="B3631" s="23">
        <v>9.4490231316535223E-3</v>
      </c>
    </row>
    <row r="3632" spans="1:2" x14ac:dyDescent="0.25">
      <c r="A3632" s="21">
        <v>43335</v>
      </c>
      <c r="B3632" s="23">
        <v>9.4400323629069138E-3</v>
      </c>
    </row>
    <row r="3633" spans="1:2" x14ac:dyDescent="0.25">
      <c r="A3633" s="21">
        <v>43336</v>
      </c>
      <c r="B3633" s="23">
        <v>9.4769096390756591E-3</v>
      </c>
    </row>
    <row r="3634" spans="1:2" x14ac:dyDescent="0.25">
      <c r="A3634" s="21">
        <v>43339</v>
      </c>
      <c r="B3634" s="23">
        <v>9.4950677008538431E-3</v>
      </c>
    </row>
    <row r="3635" spans="1:2" x14ac:dyDescent="0.25">
      <c r="A3635" s="21">
        <v>43340</v>
      </c>
      <c r="B3635" s="23">
        <v>9.5052641053385845E-3</v>
      </c>
    </row>
    <row r="3636" spans="1:2" x14ac:dyDescent="0.25">
      <c r="A3636" s="21">
        <v>43341</v>
      </c>
      <c r="B3636" s="23">
        <v>9.5149469565287692E-3</v>
      </c>
    </row>
    <row r="3637" spans="1:2" x14ac:dyDescent="0.25">
      <c r="A3637" s="21">
        <v>43342</v>
      </c>
      <c r="B3637" s="23">
        <v>9.4636083083494693E-3</v>
      </c>
    </row>
    <row r="3638" spans="1:2" x14ac:dyDescent="0.25">
      <c r="A3638" s="21">
        <v>43343</v>
      </c>
      <c r="B3638" s="23">
        <v>9.4798007788778893E-3</v>
      </c>
    </row>
    <row r="3639" spans="1:2" x14ac:dyDescent="0.25">
      <c r="A3639" s="21">
        <v>43347</v>
      </c>
      <c r="B3639" s="23">
        <v>9.5102485917706314E-3</v>
      </c>
    </row>
    <row r="3640" spans="1:2" x14ac:dyDescent="0.25">
      <c r="A3640" s="21">
        <v>43348</v>
      </c>
      <c r="B3640" s="23">
        <v>9.3774689719976489E-3</v>
      </c>
    </row>
    <row r="3641" spans="1:2" x14ac:dyDescent="0.25">
      <c r="A3641" s="21">
        <v>43349</v>
      </c>
      <c r="B3641" s="23">
        <v>9.36708307098022E-3</v>
      </c>
    </row>
    <row r="3642" spans="1:2" x14ac:dyDescent="0.25">
      <c r="A3642" s="21">
        <v>43350</v>
      </c>
      <c r="B3642" s="23">
        <v>9.2856235299711987E-3</v>
      </c>
    </row>
    <row r="3643" spans="1:2" x14ac:dyDescent="0.25">
      <c r="A3643" s="21">
        <v>43353</v>
      </c>
      <c r="B3643" s="23">
        <v>9.30796425567193E-3</v>
      </c>
    </row>
    <row r="3644" spans="1:2" x14ac:dyDescent="0.25">
      <c r="A3644" s="21">
        <v>43354</v>
      </c>
      <c r="B3644" s="23">
        <v>9.2061068645579169E-3</v>
      </c>
    </row>
    <row r="3645" spans="1:2" x14ac:dyDescent="0.25">
      <c r="A3645" s="21">
        <v>43355</v>
      </c>
      <c r="B3645" s="23">
        <v>9.2112677415785438E-3</v>
      </c>
    </row>
    <row r="3646" spans="1:2" x14ac:dyDescent="0.25">
      <c r="A3646" s="21">
        <v>43356</v>
      </c>
      <c r="B3646" s="23">
        <v>9.2196453849116011E-3</v>
      </c>
    </row>
    <row r="3647" spans="1:2" x14ac:dyDescent="0.25">
      <c r="A3647" s="21">
        <v>43357</v>
      </c>
      <c r="B3647" s="23">
        <v>9.2235348991653865E-3</v>
      </c>
    </row>
    <row r="3648" spans="1:2" x14ac:dyDescent="0.25">
      <c r="A3648" s="21">
        <v>43360</v>
      </c>
      <c r="B3648" s="23">
        <v>9.2278224327833058E-3</v>
      </c>
    </row>
    <row r="3649" spans="1:2" x14ac:dyDescent="0.25">
      <c r="A3649" s="21">
        <v>43361</v>
      </c>
      <c r="B3649" s="23">
        <v>9.2538379394693226E-3</v>
      </c>
    </row>
    <row r="3650" spans="1:2" x14ac:dyDescent="0.25">
      <c r="A3650" s="21">
        <v>43362</v>
      </c>
      <c r="B3650" s="23">
        <v>9.2711736331438921E-3</v>
      </c>
    </row>
    <row r="3651" spans="1:2" x14ac:dyDescent="0.25">
      <c r="A3651" s="21">
        <v>43363</v>
      </c>
      <c r="B3651" s="23">
        <v>9.2993053977763473E-3</v>
      </c>
    </row>
    <row r="3652" spans="1:2" x14ac:dyDescent="0.25">
      <c r="A3652" s="21">
        <v>43364</v>
      </c>
      <c r="B3652" s="23">
        <v>9.323325391798809E-3</v>
      </c>
    </row>
    <row r="3653" spans="1:2" x14ac:dyDescent="0.25">
      <c r="A3653" s="21">
        <v>43367</v>
      </c>
      <c r="B3653" s="23">
        <v>9.351806073224278E-3</v>
      </c>
    </row>
    <row r="3654" spans="1:2" x14ac:dyDescent="0.25">
      <c r="A3654" s="21">
        <v>43368</v>
      </c>
      <c r="B3654" s="23">
        <v>9.3426805682068625E-3</v>
      </c>
    </row>
    <row r="3655" spans="1:2" x14ac:dyDescent="0.25">
      <c r="A3655" s="21">
        <v>43369</v>
      </c>
      <c r="B3655" s="23">
        <v>9.3103613399645457E-3</v>
      </c>
    </row>
    <row r="3656" spans="1:2" x14ac:dyDescent="0.25">
      <c r="A3656" s="21">
        <v>43370</v>
      </c>
      <c r="B3656" s="23">
        <v>9.3439210002435047E-3</v>
      </c>
    </row>
    <row r="3657" spans="1:2" x14ac:dyDescent="0.25">
      <c r="A3657" s="21">
        <v>43371</v>
      </c>
      <c r="B3657" s="23">
        <v>9.4266430386955591E-3</v>
      </c>
    </row>
    <row r="3658" spans="1:2" x14ac:dyDescent="0.25">
      <c r="A3658" s="21">
        <v>43374</v>
      </c>
      <c r="B3658" s="23">
        <v>9.3725371176909267E-3</v>
      </c>
    </row>
    <row r="3659" spans="1:2" x14ac:dyDescent="0.25">
      <c r="A3659" s="21">
        <v>43375</v>
      </c>
      <c r="B3659" s="23">
        <v>9.3807809493959837E-3</v>
      </c>
    </row>
    <row r="3660" spans="1:2" x14ac:dyDescent="0.25">
      <c r="A3660" s="21">
        <v>43376</v>
      </c>
      <c r="B3660" s="23">
        <v>9.3880112126096815E-3</v>
      </c>
    </row>
    <row r="3661" spans="1:2" x14ac:dyDescent="0.25">
      <c r="A3661" s="21">
        <v>43377</v>
      </c>
      <c r="B3661" s="23">
        <v>9.3705725753210345E-3</v>
      </c>
    </row>
    <row r="3662" spans="1:2" x14ac:dyDescent="0.25">
      <c r="A3662" s="21">
        <v>43378</v>
      </c>
      <c r="B3662" s="23">
        <v>9.2948560387486889E-3</v>
      </c>
    </row>
    <row r="3663" spans="1:2" x14ac:dyDescent="0.25">
      <c r="A3663" s="21">
        <v>43381</v>
      </c>
      <c r="B3663" s="23">
        <v>9.0950350203553576E-3</v>
      </c>
    </row>
    <row r="3664" spans="1:2" x14ac:dyDescent="0.25">
      <c r="A3664" s="21">
        <v>43382</v>
      </c>
      <c r="B3664" s="23">
        <v>9.1048232650317029E-3</v>
      </c>
    </row>
    <row r="3665" spans="1:2" x14ac:dyDescent="0.25">
      <c r="A3665" s="21">
        <v>43383</v>
      </c>
      <c r="B3665" s="23">
        <v>9.075989363266812E-3</v>
      </c>
    </row>
    <row r="3666" spans="1:2" x14ac:dyDescent="0.25">
      <c r="A3666" s="21">
        <v>43384</v>
      </c>
      <c r="B3666" s="23">
        <v>9.1001492853024502E-3</v>
      </c>
    </row>
    <row r="3667" spans="1:2" x14ac:dyDescent="0.25">
      <c r="A3667" s="21">
        <v>43385</v>
      </c>
      <c r="B3667" s="23">
        <v>9.0917144506457159E-3</v>
      </c>
    </row>
    <row r="3668" spans="1:2" x14ac:dyDescent="0.25">
      <c r="A3668" s="21">
        <v>43388</v>
      </c>
      <c r="B3668" s="23">
        <v>9.070747893241915E-3</v>
      </c>
    </row>
    <row r="3669" spans="1:2" x14ac:dyDescent="0.25">
      <c r="A3669" s="21">
        <v>43389</v>
      </c>
      <c r="B3669" s="23">
        <v>9.0406236610944823E-3</v>
      </c>
    </row>
    <row r="3670" spans="1:2" x14ac:dyDescent="0.25">
      <c r="A3670" s="21">
        <v>43390</v>
      </c>
      <c r="B3670" s="23">
        <v>9.0252780306516733E-3</v>
      </c>
    </row>
    <row r="3671" spans="1:2" x14ac:dyDescent="0.25">
      <c r="A3671" s="21">
        <v>43391</v>
      </c>
      <c r="B3671" s="23">
        <v>8.8932199925455535E-3</v>
      </c>
    </row>
    <row r="3672" spans="1:2" x14ac:dyDescent="0.25">
      <c r="A3672" s="21">
        <v>43392</v>
      </c>
      <c r="B3672" s="23">
        <v>8.8925994447823786E-3</v>
      </c>
    </row>
    <row r="3673" spans="1:2" x14ac:dyDescent="0.25">
      <c r="A3673" s="21">
        <v>43395</v>
      </c>
      <c r="B3673" s="23">
        <v>8.8960040623264902E-3</v>
      </c>
    </row>
    <row r="3674" spans="1:2" x14ac:dyDescent="0.25">
      <c r="A3674" s="21">
        <v>43396</v>
      </c>
      <c r="B3674" s="23">
        <v>8.8984272754941696E-3</v>
      </c>
    </row>
    <row r="3675" spans="1:2" x14ac:dyDescent="0.25">
      <c r="A3675" s="21">
        <v>43397</v>
      </c>
      <c r="B3675" s="23">
        <v>8.8741223348707265E-3</v>
      </c>
    </row>
    <row r="3676" spans="1:2" x14ac:dyDescent="0.25">
      <c r="A3676" s="21">
        <v>43398</v>
      </c>
      <c r="B3676" s="23">
        <v>8.8476383626121535E-3</v>
      </c>
    </row>
    <row r="3677" spans="1:2" x14ac:dyDescent="0.25">
      <c r="A3677" s="21">
        <v>43399</v>
      </c>
      <c r="B3677" s="23">
        <v>8.8333530790367654E-3</v>
      </c>
    </row>
    <row r="3678" spans="1:2" x14ac:dyDescent="0.25">
      <c r="A3678" s="21">
        <v>43402</v>
      </c>
      <c r="B3678" s="23">
        <v>8.8161878088071077E-3</v>
      </c>
    </row>
    <row r="3679" spans="1:2" x14ac:dyDescent="0.25">
      <c r="A3679" s="21">
        <v>43403</v>
      </c>
      <c r="B3679" s="23">
        <v>8.7996402267589424E-3</v>
      </c>
    </row>
    <row r="3680" spans="1:2" x14ac:dyDescent="0.25">
      <c r="A3680" s="21">
        <v>43404</v>
      </c>
      <c r="B3680" s="23">
        <v>8.7744955495083765E-3</v>
      </c>
    </row>
    <row r="3681" spans="1:2" x14ac:dyDescent="0.25">
      <c r="A3681" s="21">
        <v>43405</v>
      </c>
      <c r="B3681" s="23">
        <v>8.7530474812296255E-3</v>
      </c>
    </row>
    <row r="3682" spans="1:2" x14ac:dyDescent="0.25">
      <c r="A3682" s="21">
        <v>43406</v>
      </c>
      <c r="B3682" s="23">
        <v>8.7784721230792506E-3</v>
      </c>
    </row>
    <row r="3683" spans="1:2" x14ac:dyDescent="0.25">
      <c r="A3683" s="21">
        <v>43409</v>
      </c>
      <c r="B3683" s="23">
        <v>8.5957066402937432E-3</v>
      </c>
    </row>
    <row r="3684" spans="1:2" x14ac:dyDescent="0.25">
      <c r="A3684" s="21">
        <v>43410</v>
      </c>
      <c r="B3684" s="23">
        <v>8.5724956164205945E-3</v>
      </c>
    </row>
    <row r="3685" spans="1:2" x14ac:dyDescent="0.25">
      <c r="A3685" s="21">
        <v>43411</v>
      </c>
      <c r="B3685" s="23">
        <v>8.2710607387765922E-3</v>
      </c>
    </row>
    <row r="3686" spans="1:2" x14ac:dyDescent="0.25">
      <c r="A3686" s="21">
        <v>43412</v>
      </c>
      <c r="B3686" s="23">
        <v>8.2462837978871661E-3</v>
      </c>
    </row>
    <row r="3687" spans="1:2" x14ac:dyDescent="0.25">
      <c r="A3687" s="21">
        <v>43413</v>
      </c>
      <c r="B3687" s="23">
        <v>8.2218779147507082E-3</v>
      </c>
    </row>
    <row r="3688" spans="1:2" x14ac:dyDescent="0.25">
      <c r="A3688" s="21">
        <v>43416</v>
      </c>
      <c r="B3688" s="23">
        <v>8.1491167908314122E-3</v>
      </c>
    </row>
    <row r="3689" spans="1:2" x14ac:dyDescent="0.25">
      <c r="A3689" s="21">
        <v>43417</v>
      </c>
      <c r="B3689" s="23">
        <v>8.1503207387505494E-3</v>
      </c>
    </row>
    <row r="3690" spans="1:2" x14ac:dyDescent="0.25">
      <c r="A3690" s="21">
        <v>43418</v>
      </c>
      <c r="B3690" s="23">
        <v>8.1171206622503433E-3</v>
      </c>
    </row>
    <row r="3691" spans="1:2" x14ac:dyDescent="0.25">
      <c r="A3691" s="21">
        <v>43419</v>
      </c>
      <c r="B3691" s="23">
        <v>8.1562809151538573E-3</v>
      </c>
    </row>
    <row r="3692" spans="1:2" x14ac:dyDescent="0.25">
      <c r="A3692" s="21">
        <v>43420</v>
      </c>
      <c r="B3692" s="23">
        <v>8.1425123226825935E-3</v>
      </c>
    </row>
    <row r="3693" spans="1:2" x14ac:dyDescent="0.25">
      <c r="A3693" s="21">
        <v>43423</v>
      </c>
      <c r="B3693" s="23">
        <v>8.047981285219441E-3</v>
      </c>
    </row>
    <row r="3694" spans="1:2" x14ac:dyDescent="0.25">
      <c r="A3694" s="21">
        <v>43424</v>
      </c>
      <c r="B3694" s="23">
        <v>8.044669848433994E-3</v>
      </c>
    </row>
    <row r="3695" spans="1:2" x14ac:dyDescent="0.25">
      <c r="A3695" s="21">
        <v>43425</v>
      </c>
      <c r="B3695" s="23">
        <v>8.0130832252487405E-3</v>
      </c>
    </row>
    <row r="3696" spans="1:2" x14ac:dyDescent="0.25">
      <c r="A3696" s="21">
        <v>43427</v>
      </c>
      <c r="B3696" s="23">
        <v>7.966139681984119E-3</v>
      </c>
    </row>
    <row r="3697" spans="1:2" x14ac:dyDescent="0.25">
      <c r="A3697" s="21">
        <v>43430</v>
      </c>
      <c r="B3697" s="23">
        <v>7.8787851048658375E-3</v>
      </c>
    </row>
    <row r="3698" spans="1:2" x14ac:dyDescent="0.25">
      <c r="A3698" s="21">
        <v>43431</v>
      </c>
      <c r="B3698" s="23">
        <v>7.8536165048717077E-3</v>
      </c>
    </row>
    <row r="3699" spans="1:2" x14ac:dyDescent="0.25">
      <c r="A3699" s="21">
        <v>43432</v>
      </c>
      <c r="B3699" s="23">
        <v>7.8220812559754993E-3</v>
      </c>
    </row>
    <row r="3700" spans="1:2" x14ac:dyDescent="0.25">
      <c r="A3700" s="21">
        <v>43433</v>
      </c>
      <c r="B3700" s="23">
        <v>7.800536907001554E-3</v>
      </c>
    </row>
    <row r="3701" spans="1:2" x14ac:dyDescent="0.25">
      <c r="A3701" s="21">
        <v>43434</v>
      </c>
      <c r="B3701" s="23">
        <v>7.7926603657882954E-3</v>
      </c>
    </row>
    <row r="3702" spans="1:2" x14ac:dyDescent="0.25">
      <c r="A3702" s="21">
        <v>43437</v>
      </c>
      <c r="B3702" s="23">
        <v>7.7327881661248821E-3</v>
      </c>
    </row>
    <row r="3703" spans="1:2" x14ac:dyDescent="0.25">
      <c r="A3703" s="21">
        <v>43438</v>
      </c>
      <c r="B3703" s="23">
        <v>7.7203287132849852E-3</v>
      </c>
    </row>
    <row r="3704" spans="1:2" x14ac:dyDescent="0.25">
      <c r="A3704" s="21">
        <v>43440</v>
      </c>
      <c r="B3704" s="23">
        <v>7.7221698995169064E-3</v>
      </c>
    </row>
    <row r="3705" spans="1:2" x14ac:dyDescent="0.25">
      <c r="A3705" s="21">
        <v>43441</v>
      </c>
      <c r="B3705" s="23">
        <v>7.716732535447246E-3</v>
      </c>
    </row>
    <row r="3706" spans="1:2" x14ac:dyDescent="0.25">
      <c r="A3706" s="21">
        <v>43444</v>
      </c>
      <c r="B3706" s="23">
        <v>7.6088231238207182E-3</v>
      </c>
    </row>
    <row r="3707" spans="1:2" x14ac:dyDescent="0.25">
      <c r="A3707" s="21">
        <v>43445</v>
      </c>
      <c r="B3707" s="23">
        <v>7.5773723563876683E-3</v>
      </c>
    </row>
    <row r="3708" spans="1:2" x14ac:dyDescent="0.25">
      <c r="A3708" s="21">
        <v>43446</v>
      </c>
      <c r="B3708" s="23">
        <v>7.5462084932242934E-3</v>
      </c>
    </row>
    <row r="3709" spans="1:2" x14ac:dyDescent="0.25">
      <c r="A3709" s="21">
        <v>43447</v>
      </c>
      <c r="B3709" s="23">
        <v>7.5097133490493739E-3</v>
      </c>
    </row>
    <row r="3710" spans="1:2" x14ac:dyDescent="0.25">
      <c r="A3710" s="21">
        <v>43448</v>
      </c>
      <c r="B3710" s="23">
        <v>7.484773169299519E-3</v>
      </c>
    </row>
    <row r="3711" spans="1:2" x14ac:dyDescent="0.25">
      <c r="A3711" s="21">
        <v>43451</v>
      </c>
      <c r="B3711" s="23">
        <v>7.4243070942090483E-3</v>
      </c>
    </row>
    <row r="3712" spans="1:2" x14ac:dyDescent="0.25">
      <c r="A3712" s="21">
        <v>43452</v>
      </c>
      <c r="B3712" s="23">
        <v>7.399256798507059E-3</v>
      </c>
    </row>
    <row r="3713" spans="1:2" x14ac:dyDescent="0.25">
      <c r="A3713" s="21">
        <v>43453</v>
      </c>
      <c r="B3713" s="23">
        <v>7.364427856543676E-3</v>
      </c>
    </row>
    <row r="3714" spans="1:2" x14ac:dyDescent="0.25">
      <c r="A3714" s="21">
        <v>43454</v>
      </c>
      <c r="B3714" s="23">
        <v>7.3655127766421025E-3</v>
      </c>
    </row>
    <row r="3715" spans="1:2" x14ac:dyDescent="0.25">
      <c r="A3715" s="21">
        <v>43455</v>
      </c>
      <c r="B3715" s="23">
        <v>7.3851022967501567E-3</v>
      </c>
    </row>
    <row r="3716" spans="1:2" x14ac:dyDescent="0.25">
      <c r="A3716" s="21">
        <v>43458</v>
      </c>
      <c r="B3716" s="23">
        <v>7.3222177896614671E-3</v>
      </c>
    </row>
    <row r="3717" spans="1:2" x14ac:dyDescent="0.25">
      <c r="A3717" s="21">
        <v>43460</v>
      </c>
      <c r="B3717" s="23">
        <v>7.2204363776458003E-3</v>
      </c>
    </row>
    <row r="3718" spans="1:2" x14ac:dyDescent="0.25">
      <c r="A3718" s="21">
        <v>43461</v>
      </c>
      <c r="B3718" s="23">
        <v>7.147579678049798E-3</v>
      </c>
    </row>
    <row r="3719" spans="1:2" x14ac:dyDescent="0.25">
      <c r="A3719" s="21">
        <v>43462</v>
      </c>
      <c r="B3719" s="23">
        <v>7.158830688150486E-3</v>
      </c>
    </row>
    <row r="3720" spans="1:2" x14ac:dyDescent="0.25">
      <c r="A3720" s="21">
        <v>43465</v>
      </c>
      <c r="B3720" s="23">
        <v>7.0683438826975031E-3</v>
      </c>
    </row>
    <row r="3721" spans="1:2" x14ac:dyDescent="0.25">
      <c r="A3721" s="21">
        <v>43467</v>
      </c>
      <c r="B3721" s="23">
        <v>7.011283302378768E-3</v>
      </c>
    </row>
    <row r="3722" spans="1:2" x14ac:dyDescent="0.25">
      <c r="A3722" s="21">
        <v>43468</v>
      </c>
      <c r="B3722" s="23">
        <v>6.9363901957175678E-3</v>
      </c>
    </row>
    <row r="3723" spans="1:2" x14ac:dyDescent="0.25">
      <c r="A3723" s="21">
        <v>43469</v>
      </c>
      <c r="B3723" s="23">
        <v>6.905024831722173E-3</v>
      </c>
    </row>
    <row r="3724" spans="1:2" x14ac:dyDescent="0.25">
      <c r="A3724" s="21">
        <v>43472</v>
      </c>
      <c r="B3724" s="23">
        <v>6.8295436330567671E-3</v>
      </c>
    </row>
    <row r="3725" spans="1:2" x14ac:dyDescent="0.25">
      <c r="A3725" s="21">
        <v>43473</v>
      </c>
      <c r="B3725" s="23">
        <v>6.7717829870332924E-3</v>
      </c>
    </row>
    <row r="3726" spans="1:2" x14ac:dyDescent="0.25">
      <c r="A3726" s="21">
        <v>43474</v>
      </c>
      <c r="B3726" s="23">
        <v>6.7519514661165125E-3</v>
      </c>
    </row>
    <row r="3727" spans="1:2" x14ac:dyDescent="0.25">
      <c r="A3727" s="21">
        <v>43475</v>
      </c>
      <c r="B3727" s="23">
        <v>6.7331795061325028E-3</v>
      </c>
    </row>
    <row r="3728" spans="1:2" x14ac:dyDescent="0.25">
      <c r="A3728" s="21">
        <v>43476</v>
      </c>
      <c r="B3728" s="23">
        <v>6.7100354388784922E-3</v>
      </c>
    </row>
    <row r="3729" spans="1:2" x14ac:dyDescent="0.25">
      <c r="A3729" s="21">
        <v>43479</v>
      </c>
      <c r="B3729" s="23">
        <v>6.6365845998719308E-3</v>
      </c>
    </row>
    <row r="3730" spans="1:2" x14ac:dyDescent="0.25">
      <c r="A3730" s="21">
        <v>43480</v>
      </c>
      <c r="B3730" s="23">
        <v>6.622577204301594E-3</v>
      </c>
    </row>
    <row r="3731" spans="1:2" x14ac:dyDescent="0.25">
      <c r="A3731" s="21">
        <v>43481</v>
      </c>
      <c r="B3731" s="23">
        <v>6.6097265337301536E-3</v>
      </c>
    </row>
    <row r="3732" spans="1:2" x14ac:dyDescent="0.25">
      <c r="A3732" s="21">
        <v>43482</v>
      </c>
      <c r="B3732" s="23">
        <v>6.5885970530172866E-3</v>
      </c>
    </row>
    <row r="3733" spans="1:2" x14ac:dyDescent="0.25">
      <c r="A3733" s="21">
        <v>43483</v>
      </c>
      <c r="B3733" s="23">
        <v>6.573803030793135E-3</v>
      </c>
    </row>
    <row r="3734" spans="1:2" x14ac:dyDescent="0.25">
      <c r="A3734" s="21">
        <v>43487</v>
      </c>
      <c r="B3734" s="23">
        <v>6.5376636474372418E-3</v>
      </c>
    </row>
    <row r="3735" spans="1:2" x14ac:dyDescent="0.25">
      <c r="A3735" s="21">
        <v>43488</v>
      </c>
      <c r="B3735" s="23">
        <v>6.5245965004576689E-3</v>
      </c>
    </row>
    <row r="3736" spans="1:2" x14ac:dyDescent="0.25">
      <c r="A3736" s="21">
        <v>43489</v>
      </c>
      <c r="B3736" s="23">
        <v>6.5017643907268052E-3</v>
      </c>
    </row>
    <row r="3737" spans="1:2" x14ac:dyDescent="0.25">
      <c r="A3737" s="21">
        <v>43490</v>
      </c>
      <c r="B3737" s="23">
        <v>6.5169909440951912E-3</v>
      </c>
    </row>
    <row r="3738" spans="1:2" x14ac:dyDescent="0.25">
      <c r="A3738" s="21">
        <v>43493</v>
      </c>
      <c r="B3738" s="23">
        <v>6.4656267120115629E-3</v>
      </c>
    </row>
    <row r="3739" spans="1:2" x14ac:dyDescent="0.25">
      <c r="A3739" s="21">
        <v>43494</v>
      </c>
      <c r="B3739" s="23">
        <v>6.4537601529410793E-3</v>
      </c>
    </row>
    <row r="3740" spans="1:2" x14ac:dyDescent="0.25">
      <c r="A3740" s="21">
        <v>43495</v>
      </c>
      <c r="B3740" s="23">
        <v>6.4298489077014853E-3</v>
      </c>
    </row>
    <row r="3741" spans="1:2" x14ac:dyDescent="0.25">
      <c r="A3741" s="21">
        <v>43496</v>
      </c>
      <c r="B3741" s="23">
        <v>6.3935596753157409E-3</v>
      </c>
    </row>
    <row r="3742" spans="1:2" x14ac:dyDescent="0.25">
      <c r="A3742" s="21">
        <v>43497</v>
      </c>
      <c r="B3742" s="23">
        <v>6.3514255253060981E-3</v>
      </c>
    </row>
    <row r="3743" spans="1:2" x14ac:dyDescent="0.25">
      <c r="A3743" s="21">
        <v>43500</v>
      </c>
      <c r="B3743" s="23">
        <v>6.2966393642531759E-3</v>
      </c>
    </row>
    <row r="3744" spans="1:2" x14ac:dyDescent="0.25">
      <c r="A3744" s="21">
        <v>43501</v>
      </c>
      <c r="B3744" s="23">
        <v>6.2518176955341787E-3</v>
      </c>
    </row>
    <row r="3745" spans="1:2" x14ac:dyDescent="0.25">
      <c r="A3745" s="21">
        <v>43502</v>
      </c>
      <c r="B3745" s="23">
        <v>6.2313996367713287E-3</v>
      </c>
    </row>
    <row r="3746" spans="1:2" x14ac:dyDescent="0.25">
      <c r="A3746" s="21">
        <v>43503</v>
      </c>
      <c r="B3746" s="23">
        <v>6.1360647430726001E-3</v>
      </c>
    </row>
    <row r="3747" spans="1:2" x14ac:dyDescent="0.25">
      <c r="A3747" s="21">
        <v>43504</v>
      </c>
      <c r="B3747" s="23">
        <v>6.1136930136724832E-3</v>
      </c>
    </row>
    <row r="3748" spans="1:2" x14ac:dyDescent="0.25">
      <c r="A3748" s="21">
        <v>43507</v>
      </c>
      <c r="B3748" s="23">
        <v>6.0489049852077148E-3</v>
      </c>
    </row>
    <row r="3749" spans="1:2" x14ac:dyDescent="0.25">
      <c r="A3749" s="21">
        <v>43508</v>
      </c>
      <c r="B3749" s="23">
        <v>6.0662330132521536E-3</v>
      </c>
    </row>
    <row r="3750" spans="1:2" x14ac:dyDescent="0.25">
      <c r="A3750" s="21">
        <v>43509</v>
      </c>
      <c r="B3750" s="23">
        <v>6.046170762619596E-3</v>
      </c>
    </row>
    <row r="3751" spans="1:2" x14ac:dyDescent="0.25">
      <c r="A3751" s="21">
        <v>43510</v>
      </c>
      <c r="B3751" s="23">
        <v>6.0287437337454008E-3</v>
      </c>
    </row>
    <row r="3752" spans="1:2" x14ac:dyDescent="0.25">
      <c r="A3752" s="21">
        <v>43511</v>
      </c>
      <c r="B3752" s="23">
        <v>6.0225893502476868E-3</v>
      </c>
    </row>
    <row r="3753" spans="1:2" x14ac:dyDescent="0.25">
      <c r="A3753" s="21">
        <v>43515</v>
      </c>
      <c r="B3753" s="23">
        <v>5.9655440171388907E-3</v>
      </c>
    </row>
    <row r="3754" spans="1:2" x14ac:dyDescent="0.25">
      <c r="A3754" s="21">
        <v>43516</v>
      </c>
      <c r="B3754" s="23">
        <v>5.9591073080296209E-3</v>
      </c>
    </row>
    <row r="3755" spans="1:2" x14ac:dyDescent="0.25">
      <c r="A3755" s="21">
        <v>43517</v>
      </c>
      <c r="B3755" s="23">
        <v>5.9429862449063009E-3</v>
      </c>
    </row>
    <row r="3756" spans="1:2" x14ac:dyDescent="0.25">
      <c r="A3756" s="21">
        <v>43518</v>
      </c>
      <c r="B3756" s="23">
        <v>5.9306374993648436E-3</v>
      </c>
    </row>
    <row r="3757" spans="1:2" x14ac:dyDescent="0.25">
      <c r="A3757" s="21">
        <v>43521</v>
      </c>
      <c r="B3757" s="23">
        <v>5.8886189972691128E-3</v>
      </c>
    </row>
    <row r="3758" spans="1:2" x14ac:dyDescent="0.25">
      <c r="A3758" s="21">
        <v>43522</v>
      </c>
      <c r="B3758" s="23">
        <v>5.8751844043838375E-3</v>
      </c>
    </row>
    <row r="3759" spans="1:2" x14ac:dyDescent="0.25">
      <c r="A3759" s="21">
        <v>43523</v>
      </c>
      <c r="B3759" s="23">
        <v>5.8576631022480008E-3</v>
      </c>
    </row>
    <row r="3760" spans="1:2" x14ac:dyDescent="0.25">
      <c r="A3760" s="21">
        <v>43524</v>
      </c>
      <c r="B3760" s="23">
        <v>5.8714933948174064E-3</v>
      </c>
    </row>
    <row r="3761" spans="1:2" x14ac:dyDescent="0.25">
      <c r="A3761" s="21">
        <v>43525</v>
      </c>
      <c r="B3761" s="23">
        <v>5.8095115076193249E-3</v>
      </c>
    </row>
    <row r="3762" spans="1:2" x14ac:dyDescent="0.25">
      <c r="A3762" s="21">
        <v>43528</v>
      </c>
      <c r="B3762" s="23">
        <v>5.7164298471275021E-3</v>
      </c>
    </row>
    <row r="3763" spans="1:2" x14ac:dyDescent="0.25">
      <c r="A3763" s="21">
        <v>43529</v>
      </c>
      <c r="B3763" s="23">
        <v>5.584760687662671E-3</v>
      </c>
    </row>
    <row r="3764" spans="1:2" x14ac:dyDescent="0.25">
      <c r="A3764" s="21">
        <v>43530</v>
      </c>
      <c r="B3764" s="23">
        <v>5.5630467322720367E-3</v>
      </c>
    </row>
    <row r="3765" spans="1:2" x14ac:dyDescent="0.25">
      <c r="A3765" s="21">
        <v>43531</v>
      </c>
      <c r="B3765" s="23">
        <v>5.4113379572300335E-3</v>
      </c>
    </row>
    <row r="3766" spans="1:2" x14ac:dyDescent="0.25">
      <c r="A3766" s="21">
        <v>43532</v>
      </c>
      <c r="B3766" s="23">
        <v>5.3936715313740446E-3</v>
      </c>
    </row>
    <row r="3767" spans="1:2" x14ac:dyDescent="0.25">
      <c r="A3767" s="21">
        <v>43535</v>
      </c>
      <c r="B3767" s="23">
        <v>5.1010127275332717E-3</v>
      </c>
    </row>
    <row r="3768" spans="1:2" x14ac:dyDescent="0.25">
      <c r="A3768" s="21">
        <v>43536</v>
      </c>
      <c r="B3768" s="23">
        <v>5.0827418497589871E-3</v>
      </c>
    </row>
    <row r="3769" spans="1:2" x14ac:dyDescent="0.25">
      <c r="A3769" s="21">
        <v>43537</v>
      </c>
      <c r="B3769" s="23">
        <v>5.0601720825664831E-3</v>
      </c>
    </row>
    <row r="3770" spans="1:2" x14ac:dyDescent="0.25">
      <c r="A3770" s="21">
        <v>43538</v>
      </c>
      <c r="B3770" s="23">
        <v>5.0410305430281799E-3</v>
      </c>
    </row>
    <row r="3771" spans="1:2" x14ac:dyDescent="0.25">
      <c r="A3771" s="21">
        <v>43539</v>
      </c>
      <c r="B3771" s="23">
        <v>5.0206304058353357E-3</v>
      </c>
    </row>
    <row r="3772" spans="1:2" x14ac:dyDescent="0.25">
      <c r="A3772" s="21">
        <v>43542</v>
      </c>
      <c r="B3772" s="23">
        <v>4.960505818985439E-3</v>
      </c>
    </row>
    <row r="3773" spans="1:2" x14ac:dyDescent="0.25">
      <c r="A3773" s="21">
        <v>43543</v>
      </c>
      <c r="B3773" s="23">
        <v>4.9392687545866121E-3</v>
      </c>
    </row>
    <row r="3774" spans="1:2" x14ac:dyDescent="0.25">
      <c r="A3774" s="21">
        <v>43544</v>
      </c>
      <c r="B3774" s="23">
        <v>4.931503444678631E-3</v>
      </c>
    </row>
    <row r="3775" spans="1:2" x14ac:dyDescent="0.25">
      <c r="A3775" s="21">
        <v>43545</v>
      </c>
      <c r="B3775" s="23">
        <v>4.9275923063252236E-3</v>
      </c>
    </row>
    <row r="3776" spans="1:2" x14ac:dyDescent="0.25">
      <c r="A3776" s="21">
        <v>43546</v>
      </c>
      <c r="B3776" s="23">
        <v>4.9296466100174907E-3</v>
      </c>
    </row>
    <row r="3777" spans="1:2" x14ac:dyDescent="0.25">
      <c r="A3777" s="21">
        <v>43549</v>
      </c>
      <c r="B3777" s="23">
        <v>4.9083106024114809E-3</v>
      </c>
    </row>
    <row r="3778" spans="1:2" x14ac:dyDescent="0.25">
      <c r="A3778" s="21">
        <v>43550</v>
      </c>
      <c r="B3778" s="23">
        <v>4.8915378213725269E-3</v>
      </c>
    </row>
    <row r="3779" spans="1:2" x14ac:dyDescent="0.25">
      <c r="A3779" s="21">
        <v>43551</v>
      </c>
      <c r="B3779" s="23">
        <v>4.8751103441202481E-3</v>
      </c>
    </row>
    <row r="3780" spans="1:2" x14ac:dyDescent="0.25">
      <c r="A3780" s="21">
        <v>43552</v>
      </c>
      <c r="B3780" s="23">
        <v>4.8721694294244777E-3</v>
      </c>
    </row>
    <row r="3781" spans="1:2" x14ac:dyDescent="0.25">
      <c r="A3781" s="21">
        <v>43553</v>
      </c>
      <c r="B3781" s="23">
        <v>4.8168744205676628E-3</v>
      </c>
    </row>
    <row r="3782" spans="1:2" x14ac:dyDescent="0.25">
      <c r="A3782" s="21">
        <v>43556</v>
      </c>
      <c r="B3782" s="23">
        <v>4.8190208478000596E-3</v>
      </c>
    </row>
    <row r="3783" spans="1:2" x14ac:dyDescent="0.25">
      <c r="A3783" s="21">
        <v>43557</v>
      </c>
      <c r="B3783" s="23">
        <v>4.802653431766668E-3</v>
      </c>
    </row>
    <row r="3784" spans="1:2" x14ac:dyDescent="0.25">
      <c r="A3784" s="21">
        <v>43558</v>
      </c>
      <c r="B3784" s="23">
        <v>4.7189750596026148E-3</v>
      </c>
    </row>
    <row r="3785" spans="1:2" x14ac:dyDescent="0.25">
      <c r="A3785" s="21">
        <v>43559</v>
      </c>
      <c r="B3785" s="23">
        <v>4.6943418661964387E-3</v>
      </c>
    </row>
    <row r="3786" spans="1:2" x14ac:dyDescent="0.25">
      <c r="A3786" s="21">
        <v>43560</v>
      </c>
      <c r="B3786" s="23">
        <v>4.5288262345339891E-3</v>
      </c>
    </row>
    <row r="3787" spans="1:2" x14ac:dyDescent="0.25">
      <c r="A3787" s="21">
        <v>43563</v>
      </c>
      <c r="B3787" s="23">
        <v>4.4898944577262956E-3</v>
      </c>
    </row>
    <row r="3788" spans="1:2" x14ac:dyDescent="0.25">
      <c r="A3788" s="21">
        <v>43564</v>
      </c>
      <c r="B3788" s="23">
        <v>4.5039571709193371E-3</v>
      </c>
    </row>
    <row r="3789" spans="1:2" x14ac:dyDescent="0.25">
      <c r="A3789" s="21">
        <v>43565</v>
      </c>
      <c r="B3789" s="23">
        <v>4.4842810034924074E-3</v>
      </c>
    </row>
    <row r="3790" spans="1:2" x14ac:dyDescent="0.25">
      <c r="A3790" s="21">
        <v>43566</v>
      </c>
      <c r="B3790" s="23">
        <v>4.4535777492780149E-3</v>
      </c>
    </row>
    <row r="3791" spans="1:2" x14ac:dyDescent="0.25">
      <c r="A3791" s="21">
        <v>43567</v>
      </c>
      <c r="B3791" s="23">
        <v>4.4372815466005022E-3</v>
      </c>
    </row>
    <row r="3792" spans="1:2" x14ac:dyDescent="0.25">
      <c r="A3792" s="21">
        <v>43570</v>
      </c>
      <c r="B3792" s="23">
        <v>4.3843419299365305E-3</v>
      </c>
    </row>
    <row r="3793" spans="1:2" x14ac:dyDescent="0.25">
      <c r="A3793" s="21">
        <v>43571</v>
      </c>
      <c r="B3793" s="23">
        <v>4.3676950802478132E-3</v>
      </c>
    </row>
    <row r="3794" spans="1:2" x14ac:dyDescent="0.25">
      <c r="A3794" s="21">
        <v>43572</v>
      </c>
      <c r="B3794" s="23">
        <v>4.3381913677920103E-3</v>
      </c>
    </row>
    <row r="3795" spans="1:2" x14ac:dyDescent="0.25">
      <c r="A3795" s="21">
        <v>43573</v>
      </c>
      <c r="B3795" s="23">
        <v>4.3323404903896634E-3</v>
      </c>
    </row>
    <row r="3796" spans="1:2" x14ac:dyDescent="0.25">
      <c r="A3796" s="21">
        <v>43577</v>
      </c>
      <c r="B3796" s="23">
        <v>4.3160916538163008E-3</v>
      </c>
    </row>
    <row r="3797" spans="1:2" x14ac:dyDescent="0.25">
      <c r="A3797" s="21">
        <v>43578</v>
      </c>
      <c r="B3797" s="23">
        <v>4.3127401250784292E-3</v>
      </c>
    </row>
    <row r="3798" spans="1:2" x14ac:dyDescent="0.25">
      <c r="A3798" s="21">
        <v>43579</v>
      </c>
      <c r="B3798" s="23">
        <v>4.3042094812053566E-3</v>
      </c>
    </row>
    <row r="3799" spans="1:2" x14ac:dyDescent="0.25">
      <c r="A3799" s="21">
        <v>43580</v>
      </c>
      <c r="B3799" s="23">
        <v>4.2671770507560769E-3</v>
      </c>
    </row>
    <row r="3800" spans="1:2" x14ac:dyDescent="0.25">
      <c r="A3800" s="21">
        <v>43581</v>
      </c>
      <c r="B3800" s="23">
        <v>4.1982942499878551E-3</v>
      </c>
    </row>
    <row r="3801" spans="1:2" x14ac:dyDescent="0.25">
      <c r="A3801" s="21">
        <v>43584</v>
      </c>
      <c r="B3801" s="23">
        <v>4.1523360027757583E-3</v>
      </c>
    </row>
    <row r="3802" spans="1:2" x14ac:dyDescent="0.25">
      <c r="A3802" s="21">
        <v>43585</v>
      </c>
      <c r="B3802" s="23">
        <v>4.1402203629412604E-3</v>
      </c>
    </row>
    <row r="3803" spans="1:2" x14ac:dyDescent="0.25">
      <c r="A3803" s="21">
        <v>43586</v>
      </c>
      <c r="B3803" s="23">
        <v>4.1424177363447168E-3</v>
      </c>
    </row>
    <row r="3804" spans="1:2" x14ac:dyDescent="0.25">
      <c r="A3804" s="21">
        <v>43587</v>
      </c>
      <c r="B3804" s="23">
        <v>4.1304587767969636E-3</v>
      </c>
    </row>
    <row r="3805" spans="1:2" x14ac:dyDescent="0.25">
      <c r="A3805" s="21">
        <v>43588</v>
      </c>
      <c r="B3805" s="23">
        <v>3.9787873277021824E-3</v>
      </c>
    </row>
    <row r="3806" spans="1:2" x14ac:dyDescent="0.25">
      <c r="A3806" s="21">
        <v>43591</v>
      </c>
      <c r="B3806" s="23">
        <v>3.9296399423491835E-3</v>
      </c>
    </row>
    <row r="3807" spans="1:2" x14ac:dyDescent="0.25">
      <c r="A3807" s="21">
        <v>43592</v>
      </c>
      <c r="B3807" s="23">
        <v>3.7616054679507904E-3</v>
      </c>
    </row>
    <row r="3808" spans="1:2" x14ac:dyDescent="0.25">
      <c r="A3808" s="21">
        <v>43593</v>
      </c>
      <c r="B3808" s="23">
        <v>3.7012838150825011E-3</v>
      </c>
    </row>
    <row r="3809" spans="1:2" x14ac:dyDescent="0.25">
      <c r="A3809" s="21">
        <v>43594</v>
      </c>
      <c r="B3809" s="23">
        <v>3.6728918798660803E-3</v>
      </c>
    </row>
    <row r="3810" spans="1:2" x14ac:dyDescent="0.25">
      <c r="A3810" s="21">
        <v>43595</v>
      </c>
      <c r="B3810" s="23">
        <v>3.5840976702783411E-3</v>
      </c>
    </row>
    <row r="3811" spans="1:2" x14ac:dyDescent="0.25">
      <c r="A3811" s="21">
        <v>43598</v>
      </c>
      <c r="B3811" s="23">
        <v>3.510668530769534E-3</v>
      </c>
    </row>
    <row r="3812" spans="1:2" x14ac:dyDescent="0.25">
      <c r="A3812" s="21">
        <v>43599</v>
      </c>
      <c r="B3812" s="23">
        <v>3.4937780836479249E-3</v>
      </c>
    </row>
    <row r="3813" spans="1:2" x14ac:dyDescent="0.25">
      <c r="A3813" s="21">
        <v>43600</v>
      </c>
      <c r="B3813" s="23">
        <v>3.4665660305981394E-3</v>
      </c>
    </row>
    <row r="3814" spans="1:2" x14ac:dyDescent="0.25">
      <c r="A3814" s="21">
        <v>43601</v>
      </c>
      <c r="B3814" s="23">
        <v>3.4387230840164928E-3</v>
      </c>
    </row>
    <row r="3815" spans="1:2" x14ac:dyDescent="0.25">
      <c r="A3815" s="21">
        <v>43602</v>
      </c>
      <c r="B3815" s="23">
        <v>3.4006806308737314E-3</v>
      </c>
    </row>
    <row r="3816" spans="1:2" x14ac:dyDescent="0.25">
      <c r="A3816" s="21">
        <v>43605</v>
      </c>
      <c r="B3816" s="23">
        <v>3.3009003443376095E-3</v>
      </c>
    </row>
    <row r="3817" spans="1:2" x14ac:dyDescent="0.25">
      <c r="A3817" s="21">
        <v>43606</v>
      </c>
      <c r="B3817" s="23">
        <v>3.2756905216175802E-3</v>
      </c>
    </row>
    <row r="3818" spans="1:2" x14ac:dyDescent="0.25">
      <c r="A3818" s="21">
        <v>43607</v>
      </c>
      <c r="B3818" s="23">
        <v>3.2385552397995454E-3</v>
      </c>
    </row>
    <row r="3819" spans="1:2" x14ac:dyDescent="0.25">
      <c r="A3819" s="21">
        <v>43608</v>
      </c>
      <c r="B3819" s="23">
        <v>3.2070951171223605E-3</v>
      </c>
    </row>
    <row r="3820" spans="1:2" x14ac:dyDescent="0.25">
      <c r="A3820" s="21">
        <v>43609</v>
      </c>
      <c r="B3820" s="23">
        <v>3.159359918657012E-3</v>
      </c>
    </row>
    <row r="3821" spans="1:2" x14ac:dyDescent="0.25">
      <c r="A3821" s="21">
        <v>43613</v>
      </c>
      <c r="B3821" s="23">
        <v>3.0333459255909023E-3</v>
      </c>
    </row>
    <row r="3822" spans="1:2" x14ac:dyDescent="0.25">
      <c r="A3822" s="21">
        <v>43614</v>
      </c>
      <c r="B3822" s="23">
        <v>2.990015664964929E-3</v>
      </c>
    </row>
    <row r="3823" spans="1:2" x14ac:dyDescent="0.25">
      <c r="A3823" s="21">
        <v>43615</v>
      </c>
      <c r="B3823" s="23">
        <v>2.9563256287716833E-3</v>
      </c>
    </row>
    <row r="3824" spans="1:2" x14ac:dyDescent="0.25">
      <c r="A3824" s="21">
        <v>43616</v>
      </c>
      <c r="B3824" s="23">
        <v>2.9228238856708888E-3</v>
      </c>
    </row>
    <row r="3825" spans="1:2" x14ac:dyDescent="0.25">
      <c r="A3825" s="21">
        <v>43619</v>
      </c>
      <c r="B3825" s="23">
        <v>2.8259962704366703E-3</v>
      </c>
    </row>
    <row r="3826" spans="1:2" x14ac:dyDescent="0.25">
      <c r="A3826" s="21">
        <v>43620</v>
      </c>
      <c r="B3826" s="23">
        <v>2.7930033812801902E-3</v>
      </c>
    </row>
    <row r="3827" spans="1:2" x14ac:dyDescent="0.25">
      <c r="A3827" s="21">
        <v>43621</v>
      </c>
      <c r="B3827" s="23">
        <v>2.7409304813739155E-3</v>
      </c>
    </row>
    <row r="3828" spans="1:2" x14ac:dyDescent="0.25">
      <c r="A3828" s="21">
        <v>43622</v>
      </c>
      <c r="B3828" s="23">
        <v>2.7188101486506078E-3</v>
      </c>
    </row>
    <row r="3829" spans="1:2" x14ac:dyDescent="0.25">
      <c r="A3829" s="21">
        <v>43623</v>
      </c>
      <c r="B3829" s="23">
        <v>2.7124171191892366E-3</v>
      </c>
    </row>
    <row r="3830" spans="1:2" x14ac:dyDescent="0.25">
      <c r="A3830" s="21">
        <v>43626</v>
      </c>
      <c r="B3830" s="23">
        <v>2.6112238476032612E-3</v>
      </c>
    </row>
    <row r="3831" spans="1:2" x14ac:dyDescent="0.25">
      <c r="A3831" s="21">
        <v>43627</v>
      </c>
      <c r="B3831" s="23">
        <v>2.5818367718768442E-3</v>
      </c>
    </row>
    <row r="3832" spans="1:2" x14ac:dyDescent="0.25">
      <c r="A3832" s="21">
        <v>43628</v>
      </c>
      <c r="B3832" s="23">
        <v>2.5581838432060522E-3</v>
      </c>
    </row>
    <row r="3833" spans="1:2" x14ac:dyDescent="0.25">
      <c r="A3833" s="21">
        <v>43629</v>
      </c>
      <c r="B3833" s="23">
        <v>2.526302323791807E-3</v>
      </c>
    </row>
    <row r="3834" spans="1:2" x14ac:dyDescent="0.25">
      <c r="A3834" s="21">
        <v>43630</v>
      </c>
      <c r="B3834" s="23">
        <v>2.4791716826895183E-3</v>
      </c>
    </row>
    <row r="3835" spans="1:2" x14ac:dyDescent="0.25">
      <c r="A3835" s="21">
        <v>43633</v>
      </c>
      <c r="B3835" s="23">
        <v>2.4133667612504794E-3</v>
      </c>
    </row>
    <row r="3836" spans="1:2" x14ac:dyDescent="0.25">
      <c r="A3836" s="21">
        <v>43634</v>
      </c>
      <c r="B3836" s="23">
        <v>2.387671894498844E-3</v>
      </c>
    </row>
    <row r="3837" spans="1:2" x14ac:dyDescent="0.25">
      <c r="A3837" s="21">
        <v>43635</v>
      </c>
      <c r="B3837" s="23">
        <v>2.2580726982577293E-3</v>
      </c>
    </row>
    <row r="3838" spans="1:2" x14ac:dyDescent="0.25">
      <c r="A3838" s="21">
        <v>43636</v>
      </c>
      <c r="B3838" s="23">
        <v>2.237197779937361E-3</v>
      </c>
    </row>
    <row r="3839" spans="1:2" x14ac:dyDescent="0.25">
      <c r="A3839" s="21">
        <v>43637</v>
      </c>
      <c r="B3839" s="23">
        <v>2.2215808487660027E-3</v>
      </c>
    </row>
    <row r="3840" spans="1:2" x14ac:dyDescent="0.25">
      <c r="A3840" s="21">
        <v>43640</v>
      </c>
      <c r="B3840" s="23">
        <v>2.1162739424773758E-3</v>
      </c>
    </row>
    <row r="3841" spans="1:2" x14ac:dyDescent="0.25">
      <c r="A3841" s="21">
        <v>43641</v>
      </c>
      <c r="B3841" s="23">
        <v>2.0943211503681169E-3</v>
      </c>
    </row>
    <row r="3842" spans="1:2" x14ac:dyDescent="0.25">
      <c r="A3842" s="21">
        <v>43642</v>
      </c>
      <c r="B3842" s="23">
        <v>2.0737222862587945E-3</v>
      </c>
    </row>
    <row r="3843" spans="1:2" x14ac:dyDescent="0.25">
      <c r="A3843" s="21">
        <v>43643</v>
      </c>
      <c r="B3843" s="23">
        <v>2.0463042825504818E-3</v>
      </c>
    </row>
    <row r="3844" spans="1:2" x14ac:dyDescent="0.25">
      <c r="A3844" s="21">
        <v>43644</v>
      </c>
      <c r="B3844" s="23">
        <v>1.9601399457933599E-3</v>
      </c>
    </row>
    <row r="3845" spans="1:2" x14ac:dyDescent="0.25">
      <c r="A3845" s="21">
        <v>43647</v>
      </c>
      <c r="B3845" s="23">
        <v>1.9694328803157024E-3</v>
      </c>
    </row>
    <row r="3846" spans="1:2" x14ac:dyDescent="0.25">
      <c r="A3846" s="21">
        <v>43648</v>
      </c>
      <c r="B3846" s="23">
        <v>1.9479818018270922E-3</v>
      </c>
    </row>
    <row r="3847" spans="1:2" x14ac:dyDescent="0.25">
      <c r="A3847" s="21">
        <v>43649</v>
      </c>
      <c r="B3847" s="23">
        <v>1.9312632748047509E-3</v>
      </c>
    </row>
    <row r="3848" spans="1:2" x14ac:dyDescent="0.25">
      <c r="A3848" s="21">
        <v>43651</v>
      </c>
      <c r="B3848" s="23">
        <v>1.8871468775201183E-3</v>
      </c>
    </row>
    <row r="3849" spans="1:2" x14ac:dyDescent="0.25">
      <c r="A3849" s="21">
        <v>43654</v>
      </c>
      <c r="B3849" s="23">
        <v>1.90734394158798E-3</v>
      </c>
    </row>
    <row r="3850" spans="1:2" x14ac:dyDescent="0.25">
      <c r="A3850" s="21">
        <v>43655</v>
      </c>
      <c r="B3850" s="23">
        <v>1.8876896228465778E-3</v>
      </c>
    </row>
    <row r="3851" spans="1:2" x14ac:dyDescent="0.25">
      <c r="A3851" s="21">
        <v>43656</v>
      </c>
      <c r="B3851" s="23">
        <v>1.8647936865565651E-3</v>
      </c>
    </row>
    <row r="3852" spans="1:2" x14ac:dyDescent="0.25">
      <c r="A3852" s="21">
        <v>43657</v>
      </c>
      <c r="B3852" s="23">
        <v>1.8250686486378509E-3</v>
      </c>
    </row>
    <row r="3853" spans="1:2" x14ac:dyDescent="0.25">
      <c r="A3853" s="21">
        <v>43658</v>
      </c>
      <c r="B3853" s="23">
        <v>1.7997443347759212E-3</v>
      </c>
    </row>
    <row r="3854" spans="1:2" x14ac:dyDescent="0.25">
      <c r="A3854" s="21">
        <v>43661</v>
      </c>
      <c r="B3854" s="23">
        <v>1.7135169270521278E-3</v>
      </c>
    </row>
    <row r="3855" spans="1:2" x14ac:dyDescent="0.25">
      <c r="A3855" s="21">
        <v>43662</v>
      </c>
      <c r="B3855" s="23">
        <v>1.6920770376276373E-3</v>
      </c>
    </row>
    <row r="3856" spans="1:2" x14ac:dyDescent="0.25">
      <c r="A3856" s="21">
        <v>43663</v>
      </c>
      <c r="B3856" s="23">
        <v>1.7212825837717993E-3</v>
      </c>
    </row>
    <row r="3857" spans="1:2" x14ac:dyDescent="0.25">
      <c r="A3857" s="21">
        <v>43664</v>
      </c>
      <c r="B3857" s="23">
        <v>1.7092910387201954E-3</v>
      </c>
    </row>
    <row r="3858" spans="1:2" x14ac:dyDescent="0.25">
      <c r="A3858" s="21">
        <v>43665</v>
      </c>
      <c r="B3858" s="23">
        <v>1.6912783666642728E-3</v>
      </c>
    </row>
    <row r="3859" spans="1:2" x14ac:dyDescent="0.25">
      <c r="A3859" s="21">
        <v>43668</v>
      </c>
      <c r="B3859" s="23">
        <v>1.6416348737235964E-3</v>
      </c>
    </row>
    <row r="3860" spans="1:2" x14ac:dyDescent="0.25">
      <c r="A3860" s="21">
        <v>43669</v>
      </c>
      <c r="B3860" s="23">
        <v>1.6117471393677363E-3</v>
      </c>
    </row>
    <row r="3861" spans="1:2" x14ac:dyDescent="0.25">
      <c r="A3861" s="21">
        <v>43670</v>
      </c>
      <c r="B3861" s="23">
        <v>1.5973132724058647E-3</v>
      </c>
    </row>
    <row r="3862" spans="1:2" x14ac:dyDescent="0.25">
      <c r="A3862" s="21">
        <v>43671</v>
      </c>
      <c r="B3862" s="23">
        <v>1.5811422495670691E-3</v>
      </c>
    </row>
    <row r="3863" spans="1:2" x14ac:dyDescent="0.25">
      <c r="A3863" s="21">
        <v>43672</v>
      </c>
      <c r="B3863" s="23">
        <v>1.5592661400258834E-3</v>
      </c>
    </row>
    <row r="3864" spans="1:2" x14ac:dyDescent="0.25">
      <c r="A3864" s="21">
        <v>43675</v>
      </c>
      <c r="B3864" s="23">
        <v>1.5032351147572509E-3</v>
      </c>
    </row>
    <row r="3865" spans="1:2" x14ac:dyDescent="0.25">
      <c r="A3865" s="21">
        <v>43676</v>
      </c>
      <c r="B3865" s="23">
        <v>1.4875736317565558E-3</v>
      </c>
    </row>
    <row r="3866" spans="1:2" x14ac:dyDescent="0.25">
      <c r="A3866" s="21">
        <v>43677</v>
      </c>
      <c r="B3866" s="23">
        <v>1.4981958125821482E-3</v>
      </c>
    </row>
    <row r="3867" spans="1:2" x14ac:dyDescent="0.25">
      <c r="A3867" s="21">
        <v>43678</v>
      </c>
      <c r="B3867" s="23">
        <v>1.4775796942183561E-3</v>
      </c>
    </row>
    <row r="3868" spans="1:2" x14ac:dyDescent="0.25">
      <c r="A3868" s="21">
        <v>43679</v>
      </c>
      <c r="B3868" s="23">
        <v>1.4608198488026414E-3</v>
      </c>
    </row>
    <row r="3869" spans="1:2" x14ac:dyDescent="0.25">
      <c r="A3869" s="21">
        <v>43682</v>
      </c>
      <c r="B3869" s="23">
        <v>7.8120011228910435E-4</v>
      </c>
    </row>
    <row r="3870" spans="1:2" x14ac:dyDescent="0.25">
      <c r="A3870" s="21">
        <v>43683</v>
      </c>
      <c r="B3870" s="23">
        <v>8.0799603026471267E-4</v>
      </c>
    </row>
    <row r="3871" spans="1:2" x14ac:dyDescent="0.25">
      <c r="A3871" s="21">
        <v>43684</v>
      </c>
      <c r="B3871" s="23">
        <v>8.1392842627270312E-4</v>
      </c>
    </row>
    <row r="3872" spans="1:2" x14ac:dyDescent="0.25">
      <c r="A3872" s="21">
        <v>43685</v>
      </c>
      <c r="B3872" s="23">
        <v>7.8913760900967134E-4</v>
      </c>
    </row>
    <row r="3873" spans="1:2" x14ac:dyDescent="0.25">
      <c r="A3873" s="21">
        <v>43686</v>
      </c>
      <c r="B3873" s="23">
        <v>7.6011735559977645E-4</v>
      </c>
    </row>
    <row r="3874" spans="1:2" x14ac:dyDescent="0.25">
      <c r="A3874" s="21">
        <v>43689</v>
      </c>
      <c r="B3874" s="23">
        <v>6.7576470436692126E-4</v>
      </c>
    </row>
    <row r="3875" spans="1:2" x14ac:dyDescent="0.25">
      <c r="A3875" s="21">
        <v>43690</v>
      </c>
      <c r="B3875" s="23">
        <v>6.6863129382332964E-4</v>
      </c>
    </row>
    <row r="3876" spans="1:2" x14ac:dyDescent="0.25">
      <c r="A3876" s="21">
        <v>43691</v>
      </c>
      <c r="B3876" s="23">
        <v>6.1866275389177439E-4</v>
      </c>
    </row>
    <row r="3877" spans="1:2" x14ac:dyDescent="0.25">
      <c r="A3877" s="21">
        <v>43692</v>
      </c>
      <c r="B3877" s="23">
        <v>5.9913808337253016E-4</v>
      </c>
    </row>
    <row r="3878" spans="1:2" x14ac:dyDescent="0.25">
      <c r="A3878" s="21">
        <v>43693</v>
      </c>
      <c r="B3878" s="23">
        <v>5.7878530423205454E-4</v>
      </c>
    </row>
    <row r="3879" spans="1:2" x14ac:dyDescent="0.25">
      <c r="A3879" s="21">
        <v>43696</v>
      </c>
      <c r="B3879" s="23">
        <v>5.202026216202249E-4</v>
      </c>
    </row>
    <row r="3880" spans="1:2" x14ac:dyDescent="0.25">
      <c r="A3880" s="21">
        <v>43697</v>
      </c>
      <c r="B3880" s="23">
        <v>4.9595138035574138E-4</v>
      </c>
    </row>
    <row r="3881" spans="1:2" x14ac:dyDescent="0.25">
      <c r="A3881" s="21">
        <v>43698</v>
      </c>
      <c r="B3881" s="23">
        <v>4.7182144388169256E-4</v>
      </c>
    </row>
    <row r="3882" spans="1:2" x14ac:dyDescent="0.25">
      <c r="A3882" s="21">
        <v>43699</v>
      </c>
      <c r="B3882" s="23">
        <v>4.3352529728934996E-4</v>
      </c>
    </row>
    <row r="3883" spans="1:2" x14ac:dyDescent="0.25">
      <c r="A3883" s="21">
        <v>43700</v>
      </c>
      <c r="B3883" s="23">
        <v>4.1811205261099715E-4</v>
      </c>
    </row>
    <row r="3884" spans="1:2" x14ac:dyDescent="0.25">
      <c r="A3884" s="21">
        <v>43703</v>
      </c>
      <c r="B3884" s="23">
        <v>3.8674011107042716E-4</v>
      </c>
    </row>
    <row r="3885" spans="1:2" x14ac:dyDescent="0.25">
      <c r="A3885" s="21">
        <v>43704</v>
      </c>
      <c r="B3885" s="23">
        <v>3.5061667326186097E-4</v>
      </c>
    </row>
    <row r="3886" spans="1:2" x14ac:dyDescent="0.25">
      <c r="A3886" s="21">
        <v>43705</v>
      </c>
      <c r="B3886" s="23">
        <v>3.442186006099579E-4</v>
      </c>
    </row>
    <row r="3887" spans="1:2" x14ac:dyDescent="0.25">
      <c r="A3887" s="21">
        <v>43706</v>
      </c>
      <c r="B3887" s="23">
        <v>3.3401908325436658E-4</v>
      </c>
    </row>
    <row r="3888" spans="1:2" x14ac:dyDescent="0.25">
      <c r="A3888" s="21">
        <v>43707</v>
      </c>
      <c r="B3888" s="23">
        <v>2.8718011681139188E-4</v>
      </c>
    </row>
    <row r="3889" spans="1:2" x14ac:dyDescent="0.25">
      <c r="A3889" s="21">
        <v>43711</v>
      </c>
      <c r="B3889" s="23">
        <v>2.5270837673785351E-4</v>
      </c>
    </row>
    <row r="3890" spans="1:2" x14ac:dyDescent="0.25">
      <c r="A3890" s="21">
        <v>43712</v>
      </c>
      <c r="B3890" s="23">
        <v>1.7428738188640658E-4</v>
      </c>
    </row>
    <row r="3891" spans="1:2" x14ac:dyDescent="0.25">
      <c r="A3891" s="21">
        <v>43713</v>
      </c>
      <c r="B3891" s="23">
        <v>2.0727072690829296E-4</v>
      </c>
    </row>
    <row r="3892" spans="1:2" x14ac:dyDescent="0.25">
      <c r="A3892" s="21">
        <v>43714</v>
      </c>
      <c r="B3892" s="23">
        <v>1.7736387619260441E-4</v>
      </c>
    </row>
    <row r="3893" spans="1:2" x14ac:dyDescent="0.25">
      <c r="A3893" s="21">
        <v>43717</v>
      </c>
      <c r="B3893" s="23">
        <v>1.3137104139082645E-4</v>
      </c>
    </row>
    <row r="3894" spans="1:2" x14ac:dyDescent="0.25">
      <c r="A3894" s="21">
        <v>43718</v>
      </c>
      <c r="B3894" s="23">
        <v>1.1047873271974318E-4</v>
      </c>
    </row>
    <row r="3895" spans="1:2" x14ac:dyDescent="0.25">
      <c r="A3895" s="21">
        <v>43719</v>
      </c>
      <c r="B3895" s="23">
        <v>7.9382258099114367E-5</v>
      </c>
    </row>
    <row r="3896" spans="1:2" x14ac:dyDescent="0.25">
      <c r="A3896" s="21">
        <v>43720</v>
      </c>
      <c r="B3896" s="23">
        <v>5.7808920992830082E-5</v>
      </c>
    </row>
    <row r="3897" spans="1:2" x14ac:dyDescent="0.25">
      <c r="A3897" s="21">
        <v>43721</v>
      </c>
      <c r="B3897" s="23">
        <v>3.2408864917288227E-5</v>
      </c>
    </row>
    <row r="3898" spans="1:2" x14ac:dyDescent="0.25">
      <c r="A3898" s="21">
        <v>43724</v>
      </c>
      <c r="B3898" s="23">
        <v>-2.290718156638949E-5</v>
      </c>
    </row>
    <row r="3899" spans="1:2" x14ac:dyDescent="0.25">
      <c r="A3899" s="21">
        <v>43725</v>
      </c>
      <c r="B3899" s="23">
        <v>-5.6121045768797728E-5</v>
      </c>
    </row>
    <row r="3900" spans="1:2" x14ac:dyDescent="0.25">
      <c r="A3900" s="21">
        <v>43726</v>
      </c>
      <c r="B3900" s="23">
        <v>-1.0276454586555239E-4</v>
      </c>
    </row>
    <row r="3901" spans="1:2" x14ac:dyDescent="0.25">
      <c r="A3901" s="21">
        <v>43727</v>
      </c>
      <c r="B3901" s="23">
        <v>-1.0083714763664542E-4</v>
      </c>
    </row>
    <row r="3902" spans="1:2" x14ac:dyDescent="0.25">
      <c r="A3902" s="21">
        <v>43728</v>
      </c>
      <c r="B3902" s="23">
        <v>-1.3628475900673287E-4</v>
      </c>
    </row>
    <row r="3903" spans="1:2" x14ac:dyDescent="0.25">
      <c r="A3903" s="21">
        <v>43731</v>
      </c>
      <c r="B3903" s="23">
        <v>-1.1555720302824923E-4</v>
      </c>
    </row>
    <row r="3904" spans="1:2" x14ac:dyDescent="0.25">
      <c r="A3904" s="21">
        <v>43732</v>
      </c>
      <c r="B3904" s="23">
        <v>-1.2754904835865499E-4</v>
      </c>
    </row>
    <row r="3905" spans="1:2" x14ac:dyDescent="0.25">
      <c r="A3905" s="21">
        <v>43733</v>
      </c>
      <c r="B3905" s="23">
        <v>-1.3957636470607326E-4</v>
      </c>
    </row>
    <row r="3906" spans="1:2" x14ac:dyDescent="0.25">
      <c r="A3906" s="21">
        <v>43734</v>
      </c>
      <c r="B3906" s="23">
        <v>-1.7001721849019269E-4</v>
      </c>
    </row>
    <row r="3907" spans="1:2" x14ac:dyDescent="0.25">
      <c r="A3907" s="21">
        <v>43735</v>
      </c>
      <c r="B3907" s="23">
        <v>-1.8736474962288696E-4</v>
      </c>
    </row>
    <row r="3908" spans="1:2" x14ac:dyDescent="0.25">
      <c r="A3908" s="21">
        <v>43738</v>
      </c>
      <c r="B3908" s="23">
        <v>-2.6782148439263853E-4</v>
      </c>
    </row>
    <row r="3909" spans="1:2" x14ac:dyDescent="0.25">
      <c r="A3909" s="21">
        <v>43739</v>
      </c>
      <c r="B3909" s="23">
        <v>-2.9978268866659441E-4</v>
      </c>
    </row>
    <row r="3910" spans="1:2" x14ac:dyDescent="0.25">
      <c r="A3910" s="21">
        <v>43740</v>
      </c>
      <c r="B3910" s="23">
        <v>-2.8504829328845904E-4</v>
      </c>
    </row>
    <row r="3911" spans="1:2" x14ac:dyDescent="0.25">
      <c r="A3911" s="21">
        <v>43741</v>
      </c>
      <c r="B3911" s="23">
        <v>-3.1078418340313441E-4</v>
      </c>
    </row>
    <row r="3912" spans="1:2" x14ac:dyDescent="0.25">
      <c r="A3912" s="21">
        <v>43742</v>
      </c>
      <c r="B3912" s="23">
        <v>-3.2780303459412075E-4</v>
      </c>
    </row>
    <row r="3913" spans="1:2" x14ac:dyDescent="0.25">
      <c r="A3913" s="21">
        <v>43745</v>
      </c>
      <c r="B3913" s="23">
        <v>-3.4099758079297882E-4</v>
      </c>
    </row>
    <row r="3914" spans="1:2" x14ac:dyDescent="0.25">
      <c r="A3914" s="21">
        <v>43746</v>
      </c>
      <c r="B3914" s="23">
        <v>-3.6342686839296867E-4</v>
      </c>
    </row>
    <row r="3915" spans="1:2" x14ac:dyDescent="0.25">
      <c r="A3915" s="21">
        <v>43747</v>
      </c>
      <c r="B3915" s="23">
        <v>-3.7492631064328652E-4</v>
      </c>
    </row>
    <row r="3916" spans="1:2" x14ac:dyDescent="0.25">
      <c r="A3916" s="21">
        <v>43748</v>
      </c>
      <c r="B3916" s="23">
        <v>-3.8456141694764856E-4</v>
      </c>
    </row>
    <row r="3917" spans="1:2" x14ac:dyDescent="0.25">
      <c r="A3917" s="21">
        <v>43749</v>
      </c>
      <c r="B3917" s="23">
        <v>-4.0436169336843797E-4</v>
      </c>
    </row>
    <row r="3918" spans="1:2" x14ac:dyDescent="0.25">
      <c r="A3918" s="21">
        <v>43752</v>
      </c>
      <c r="B3918" s="23">
        <v>-5.2632367326055363E-4</v>
      </c>
    </row>
    <row r="3919" spans="1:2" x14ac:dyDescent="0.25">
      <c r="A3919" s="21">
        <v>43753</v>
      </c>
      <c r="B3919" s="23">
        <v>-5.4023486604792836E-4</v>
      </c>
    </row>
    <row r="3920" spans="1:2" x14ac:dyDescent="0.25">
      <c r="A3920" s="21">
        <v>43754</v>
      </c>
      <c r="B3920" s="23">
        <v>-5.5647085942756025E-4</v>
      </c>
    </row>
    <row r="3921" spans="1:2" x14ac:dyDescent="0.25">
      <c r="A3921" s="21">
        <v>43755</v>
      </c>
      <c r="B3921" s="23">
        <v>-5.9448242080006874E-4</v>
      </c>
    </row>
    <row r="3922" spans="1:2" x14ac:dyDescent="0.25">
      <c r="A3922" s="21">
        <v>43756</v>
      </c>
      <c r="B3922" s="23">
        <v>-5.9954455610811141E-4</v>
      </c>
    </row>
    <row r="3923" spans="1:2" x14ac:dyDescent="0.25">
      <c r="A3923" s="21">
        <v>43759</v>
      </c>
      <c r="B3923" s="23">
        <v>-5.7698800020911101E-4</v>
      </c>
    </row>
    <row r="3924" spans="1:2" x14ac:dyDescent="0.25">
      <c r="A3924" s="21">
        <v>43760</v>
      </c>
      <c r="B3924" s="23">
        <v>-5.9471660573107155E-4</v>
      </c>
    </row>
    <row r="3925" spans="1:2" x14ac:dyDescent="0.25">
      <c r="A3925" s="21">
        <v>43761</v>
      </c>
      <c r="B3925" s="23">
        <v>-6.0592974228979024E-4</v>
      </c>
    </row>
    <row r="3926" spans="1:2" x14ac:dyDescent="0.25">
      <c r="A3926" s="21">
        <v>43762</v>
      </c>
      <c r="B3926" s="23">
        <v>-6.3972874433027016E-4</v>
      </c>
    </row>
    <row r="3927" spans="1:2" x14ac:dyDescent="0.25">
      <c r="A3927" s="21">
        <v>43763</v>
      </c>
      <c r="B3927" s="23">
        <v>-6.0453347581534977E-4</v>
      </c>
    </row>
    <row r="3928" spans="1:2" x14ac:dyDescent="0.25">
      <c r="A3928" s="21">
        <v>43766</v>
      </c>
      <c r="B3928" s="23">
        <v>-6.3782789423283415E-4</v>
      </c>
    </row>
    <row r="3929" spans="1:2" x14ac:dyDescent="0.25">
      <c r="A3929" s="21">
        <v>43767</v>
      </c>
      <c r="B3929" s="23">
        <v>-6.4050448995134346E-4</v>
      </c>
    </row>
    <row r="3930" spans="1:2" x14ac:dyDescent="0.25">
      <c r="A3930" s="21">
        <v>43768</v>
      </c>
      <c r="B3930" s="23">
        <v>-6.4888439267907216E-4</v>
      </c>
    </row>
    <row r="3931" spans="1:2" x14ac:dyDescent="0.25">
      <c r="A3931" s="21">
        <v>43769</v>
      </c>
      <c r="B3931" s="23">
        <v>-6.4697983989758789E-4</v>
      </c>
    </row>
    <row r="3932" spans="1:2" x14ac:dyDescent="0.25">
      <c r="A3932" s="21">
        <v>43770</v>
      </c>
      <c r="B3932" s="23">
        <v>-6.283187643579824E-4</v>
      </c>
    </row>
    <row r="3933" spans="1:2" x14ac:dyDescent="0.25">
      <c r="A3933" s="21">
        <v>43773</v>
      </c>
      <c r="B3933" s="23">
        <v>-6.5210988195640862E-4</v>
      </c>
    </row>
    <row r="3934" spans="1:2" x14ac:dyDescent="0.25">
      <c r="A3934" s="21">
        <v>43774</v>
      </c>
      <c r="B3934" s="23">
        <v>-6.515102031683373E-4</v>
      </c>
    </row>
    <row r="3935" spans="1:2" x14ac:dyDescent="0.25">
      <c r="A3935" s="21">
        <v>43775</v>
      </c>
      <c r="B3935" s="23">
        <v>-6.7129202593330106E-4</v>
      </c>
    </row>
    <row r="3936" spans="1:2" x14ac:dyDescent="0.25">
      <c r="A3936" s="21">
        <v>43776</v>
      </c>
      <c r="B3936" s="23">
        <v>-6.3859638845453759E-4</v>
      </c>
    </row>
    <row r="3937" spans="1:2" x14ac:dyDescent="0.25">
      <c r="A3937" s="21">
        <v>43777</v>
      </c>
      <c r="B3937" s="23">
        <v>-6.4079063028510408E-4</v>
      </c>
    </row>
    <row r="3938" spans="1:2" x14ac:dyDescent="0.25">
      <c r="A3938" s="21">
        <v>43780</v>
      </c>
      <c r="B3938" s="23">
        <v>-6.6716974505609539E-4</v>
      </c>
    </row>
    <row r="3939" spans="1:2" x14ac:dyDescent="0.25">
      <c r="A3939" s="21">
        <v>43781</v>
      </c>
      <c r="B3939" s="23">
        <v>-6.6776950089308951E-4</v>
      </c>
    </row>
    <row r="3940" spans="1:2" x14ac:dyDescent="0.25">
      <c r="A3940" s="21">
        <v>43782</v>
      </c>
      <c r="B3940" s="23">
        <v>-6.7022968470331623E-4</v>
      </c>
    </row>
    <row r="3941" spans="1:2" x14ac:dyDescent="0.25">
      <c r="A3941" s="21">
        <v>43783</v>
      </c>
      <c r="B3941" s="23">
        <v>-6.7816032193401821E-4</v>
      </c>
    </row>
    <row r="3942" spans="1:2" x14ac:dyDescent="0.25">
      <c r="A3942" s="21">
        <v>43784</v>
      </c>
      <c r="B3942" s="23">
        <v>-6.8564058043407705E-4</v>
      </c>
    </row>
    <row r="3943" spans="1:2" x14ac:dyDescent="0.25">
      <c r="A3943" s="21">
        <v>43787</v>
      </c>
      <c r="B3943" s="23">
        <v>-7.0458724076050139E-4</v>
      </c>
    </row>
    <row r="3944" spans="1:2" x14ac:dyDescent="0.25">
      <c r="A3944" s="21">
        <v>43788</v>
      </c>
      <c r="B3944" s="23">
        <v>-7.1430138732619941E-4</v>
      </c>
    </row>
    <row r="3945" spans="1:2" x14ac:dyDescent="0.25">
      <c r="A3945" s="21">
        <v>43789</v>
      </c>
      <c r="B3945" s="23">
        <v>-7.2223069580212851E-4</v>
      </c>
    </row>
    <row r="3946" spans="1:2" x14ac:dyDescent="0.25">
      <c r="A3946" s="21">
        <v>43790</v>
      </c>
      <c r="B3946" s="23">
        <v>-7.1145246202508616E-4</v>
      </c>
    </row>
    <row r="3947" spans="1:2" x14ac:dyDescent="0.25">
      <c r="A3947" s="21">
        <v>43791</v>
      </c>
      <c r="B3947" s="23">
        <v>-7.1159834414580292E-4</v>
      </c>
    </row>
    <row r="3948" spans="1:2" x14ac:dyDescent="0.25">
      <c r="A3948" s="21">
        <v>43794</v>
      </c>
      <c r="B3948" s="23">
        <v>-7.091241915285762E-4</v>
      </c>
    </row>
    <row r="3949" spans="1:2" x14ac:dyDescent="0.25">
      <c r="A3949" s="21">
        <v>43795</v>
      </c>
      <c r="B3949" s="23">
        <v>-6.9717817016601291E-4</v>
      </c>
    </row>
    <row r="3950" spans="1:2" x14ac:dyDescent="0.25">
      <c r="A3950" s="21">
        <v>43796</v>
      </c>
      <c r="B3950" s="23">
        <v>-6.456780181475219E-4</v>
      </c>
    </row>
    <row r="3951" spans="1:2" x14ac:dyDescent="0.25">
      <c r="A3951" s="21">
        <v>43798</v>
      </c>
      <c r="B3951" s="23">
        <v>-6.5183914608391014E-4</v>
      </c>
    </row>
    <row r="3952" spans="1:2" x14ac:dyDescent="0.25">
      <c r="A3952" s="21">
        <v>43801</v>
      </c>
      <c r="B3952" s="23">
        <v>-7.2809890729952365E-4</v>
      </c>
    </row>
    <row r="3953" spans="1:2" x14ac:dyDescent="0.25">
      <c r="A3953" s="21">
        <v>43802</v>
      </c>
      <c r="B3953" s="23">
        <v>-7.1258314754685248E-4</v>
      </c>
    </row>
    <row r="3954" spans="1:2" x14ac:dyDescent="0.25">
      <c r="A3954" s="21">
        <v>43803</v>
      </c>
      <c r="B3954" s="23">
        <v>-7.4117857215505456E-4</v>
      </c>
    </row>
    <row r="3955" spans="1:2" x14ac:dyDescent="0.25">
      <c r="A3955" s="21">
        <v>43804</v>
      </c>
      <c r="B3955" s="23">
        <v>-7.3638240050633019E-4</v>
      </c>
    </row>
    <row r="3956" spans="1:2" x14ac:dyDescent="0.25">
      <c r="A3956" s="21">
        <v>43805</v>
      </c>
      <c r="B3956" s="23">
        <v>-7.4514845739037661E-4</v>
      </c>
    </row>
    <row r="3957" spans="1:2" x14ac:dyDescent="0.25">
      <c r="A3957" s="21">
        <v>43808</v>
      </c>
      <c r="B3957" s="23">
        <v>-7.3551802814220135E-4</v>
      </c>
    </row>
    <row r="3958" spans="1:2" x14ac:dyDescent="0.25">
      <c r="A3958" s="21">
        <v>43809</v>
      </c>
      <c r="B3958" s="23">
        <v>-7.4360271349382945E-4</v>
      </c>
    </row>
    <row r="3959" spans="1:2" x14ac:dyDescent="0.25">
      <c r="A3959" s="21">
        <v>43810</v>
      </c>
      <c r="B3959" s="23">
        <v>-7.4825043567272598E-4</v>
      </c>
    </row>
    <row r="3960" spans="1:2" x14ac:dyDescent="0.25">
      <c r="A3960" s="21">
        <v>43811</v>
      </c>
      <c r="B3960" s="23">
        <v>-7.567988976427964E-4</v>
      </c>
    </row>
    <row r="3961" spans="1:2" x14ac:dyDescent="0.25">
      <c r="A3961" s="21">
        <v>43812</v>
      </c>
      <c r="B3961" s="23">
        <v>-7.443861369575977E-4</v>
      </c>
    </row>
    <row r="3962" spans="1:2" x14ac:dyDescent="0.25">
      <c r="A3962" s="21">
        <v>43815</v>
      </c>
      <c r="B3962" s="23">
        <v>-7.725099640844002E-4</v>
      </c>
    </row>
    <row r="3963" spans="1:2" x14ac:dyDescent="0.25">
      <c r="A3963" s="21">
        <v>43816</v>
      </c>
      <c r="B3963" s="23">
        <v>-7.7750091064154869E-4</v>
      </c>
    </row>
    <row r="3964" spans="1:2" x14ac:dyDescent="0.25">
      <c r="A3964" s="21">
        <v>43817</v>
      </c>
      <c r="B3964" s="23">
        <v>-7.8215998141883958E-4</v>
      </c>
    </row>
    <row r="3965" spans="1:2" x14ac:dyDescent="0.25">
      <c r="A3965" s="21">
        <v>43818</v>
      </c>
      <c r="B3965" s="23">
        <v>-7.495535351057514E-4</v>
      </c>
    </row>
    <row r="3966" spans="1:2" x14ac:dyDescent="0.25">
      <c r="A3966" s="21">
        <v>43819</v>
      </c>
      <c r="B3966" s="23">
        <v>-7.4375925532699227E-4</v>
      </c>
    </row>
    <row r="3967" spans="1:2" x14ac:dyDescent="0.25">
      <c r="A3967" s="21">
        <v>43822</v>
      </c>
      <c r="B3967" s="23">
        <v>-7.3104346531172038E-4</v>
      </c>
    </row>
    <row r="3968" spans="1:2" x14ac:dyDescent="0.25">
      <c r="A3968" s="21">
        <v>43823</v>
      </c>
      <c r="B3968" s="23">
        <v>-7.26564599963897E-4</v>
      </c>
    </row>
    <row r="3969" spans="1:2" x14ac:dyDescent="0.25">
      <c r="A3969" s="21">
        <v>43825</v>
      </c>
      <c r="B3969" s="23">
        <v>-7.250783199268529E-4</v>
      </c>
    </row>
    <row r="3970" spans="1:2" x14ac:dyDescent="0.25">
      <c r="A3970" s="21">
        <v>43826</v>
      </c>
      <c r="B3970" s="23">
        <v>-6.4810608307896977E-4</v>
      </c>
    </row>
    <row r="3971" spans="1:2" x14ac:dyDescent="0.25">
      <c r="A3971" s="21">
        <v>43829</v>
      </c>
      <c r="B3971" s="23">
        <v>-6.7146142233964756E-4</v>
      </c>
    </row>
    <row r="3972" spans="1:2" x14ac:dyDescent="0.25">
      <c r="A3972" s="21">
        <v>43830</v>
      </c>
      <c r="B3972" s="23">
        <v>-4.9149337217524458E-4</v>
      </c>
    </row>
    <row r="3973" spans="1:2" x14ac:dyDescent="0.25">
      <c r="A3973" s="21">
        <v>43832</v>
      </c>
      <c r="B3973" s="23">
        <v>-4.8349397338087741E-4</v>
      </c>
    </row>
    <row r="3974" spans="1:2" x14ac:dyDescent="0.25">
      <c r="A3974" s="21">
        <v>43833</v>
      </c>
      <c r="B3974" s="23">
        <v>-5.0260164156912257E-4</v>
      </c>
    </row>
    <row r="3975" spans="1:2" x14ac:dyDescent="0.25">
      <c r="A3975" s="21">
        <v>43836</v>
      </c>
      <c r="B3975" s="23">
        <v>-5.0337158269342375E-4</v>
      </c>
    </row>
    <row r="3976" spans="1:2" x14ac:dyDescent="0.25">
      <c r="A3976" s="21">
        <v>43837</v>
      </c>
      <c r="B3976" s="23">
        <v>-4.8957289241613466E-4</v>
      </c>
    </row>
    <row r="3977" spans="1:2" x14ac:dyDescent="0.25">
      <c r="A3977" s="21">
        <v>43838</v>
      </c>
      <c r="B3977" s="23">
        <v>-4.9806905528992917E-4</v>
      </c>
    </row>
    <row r="3978" spans="1:2" x14ac:dyDescent="0.25">
      <c r="A3978" s="21">
        <v>43839</v>
      </c>
      <c r="B3978" s="23">
        <v>-5.0965787847345734E-4</v>
      </c>
    </row>
    <row r="3979" spans="1:2" x14ac:dyDescent="0.25">
      <c r="A3979" s="21">
        <v>43840</v>
      </c>
      <c r="B3979" s="23">
        <v>-5.0795238896284012E-4</v>
      </c>
    </row>
    <row r="3980" spans="1:2" x14ac:dyDescent="0.25">
      <c r="A3980" s="21">
        <v>43843</v>
      </c>
      <c r="B3980" s="23">
        <v>-5.0172670620307613E-4</v>
      </c>
    </row>
    <row r="3981" spans="1:2" x14ac:dyDescent="0.25">
      <c r="A3981" s="21">
        <v>43844</v>
      </c>
      <c r="B3981" s="23">
        <v>-5.0426575664896944E-4</v>
      </c>
    </row>
    <row r="3982" spans="1:2" x14ac:dyDescent="0.25">
      <c r="A3982" s="21">
        <v>43845</v>
      </c>
      <c r="B3982" s="23">
        <v>-5.2325647091144845E-4</v>
      </c>
    </row>
    <row r="3983" spans="1:2" x14ac:dyDescent="0.25">
      <c r="A3983" s="21">
        <v>43846</v>
      </c>
      <c r="B3983" s="23">
        <v>-5.2780310781441742E-4</v>
      </c>
    </row>
    <row r="3984" spans="1:2" x14ac:dyDescent="0.25">
      <c r="A3984" s="21">
        <v>43847</v>
      </c>
      <c r="B3984" s="23">
        <v>-5.3137558509752658E-4</v>
      </c>
    </row>
    <row r="3985" spans="1:2" x14ac:dyDescent="0.25">
      <c r="A3985" s="21">
        <v>43851</v>
      </c>
      <c r="B3985" s="23">
        <v>-5.7194351812672739E-4</v>
      </c>
    </row>
    <row r="3986" spans="1:2" x14ac:dyDescent="0.25">
      <c r="A3986" s="21">
        <v>43852</v>
      </c>
      <c r="B3986" s="23">
        <v>-5.7422397811568437E-4</v>
      </c>
    </row>
    <row r="3987" spans="1:2" x14ac:dyDescent="0.25">
      <c r="A3987" s="21">
        <v>43853</v>
      </c>
      <c r="B3987" s="23">
        <v>-5.7838988598546415E-4</v>
      </c>
    </row>
    <row r="3988" spans="1:2" x14ac:dyDescent="0.25">
      <c r="A3988" s="21">
        <v>43854</v>
      </c>
      <c r="B3988" s="23">
        <v>-5.9303502103624783E-4</v>
      </c>
    </row>
    <row r="3989" spans="1:2" x14ac:dyDescent="0.25">
      <c r="A3989" s="21">
        <v>43857</v>
      </c>
      <c r="B3989" s="23">
        <v>-5.9387796377019519E-4</v>
      </c>
    </row>
    <row r="3990" spans="1:2" x14ac:dyDescent="0.25">
      <c r="A3990" s="21">
        <v>43858</v>
      </c>
      <c r="B3990" s="23">
        <v>-6.0200200428994766E-4</v>
      </c>
    </row>
    <row r="3991" spans="1:2" x14ac:dyDescent="0.25">
      <c r="A3991" s="21">
        <v>43859</v>
      </c>
      <c r="B3991" s="23">
        <v>-6.0738012232286476E-4</v>
      </c>
    </row>
    <row r="3992" spans="1:2" x14ac:dyDescent="0.25">
      <c r="A3992" s="21">
        <v>43860</v>
      </c>
      <c r="B3992" s="23">
        <v>-6.5273427876999524E-4</v>
      </c>
    </row>
    <row r="3993" spans="1:2" x14ac:dyDescent="0.25">
      <c r="A3993" s="21">
        <v>43861</v>
      </c>
      <c r="B3993" s="23">
        <v>-7.2925943295121254E-4</v>
      </c>
    </row>
    <row r="3994" spans="1:2" x14ac:dyDescent="0.25">
      <c r="A3994" s="21">
        <v>43864</v>
      </c>
      <c r="B3994" s="23">
        <v>-7.3055289789647482E-4</v>
      </c>
    </row>
    <row r="3995" spans="1:2" x14ac:dyDescent="0.25">
      <c r="A3995" s="21">
        <v>43865</v>
      </c>
      <c r="B3995" s="23">
        <v>-8.0424566205139492E-4</v>
      </c>
    </row>
    <row r="3996" spans="1:2" x14ac:dyDescent="0.25">
      <c r="A3996" s="21">
        <v>43866</v>
      </c>
      <c r="B3996" s="23">
        <v>-8.710811716067246E-4</v>
      </c>
    </row>
    <row r="3997" spans="1:2" x14ac:dyDescent="0.25">
      <c r="A3997" s="21">
        <v>43867</v>
      </c>
      <c r="B3997" s="23">
        <v>-8.5876915529348175E-4</v>
      </c>
    </row>
    <row r="3998" spans="1:2" x14ac:dyDescent="0.25">
      <c r="A3998" s="21">
        <v>43868</v>
      </c>
      <c r="B3998" s="23">
        <v>-8.898585542053139E-4</v>
      </c>
    </row>
    <row r="3999" spans="1:2" x14ac:dyDescent="0.25">
      <c r="A3999" s="21">
        <v>43871</v>
      </c>
      <c r="B3999" s="23">
        <v>-9.1452174383688245E-4</v>
      </c>
    </row>
    <row r="4000" spans="1:2" x14ac:dyDescent="0.25">
      <c r="A4000" s="21">
        <v>43872</v>
      </c>
      <c r="B4000" s="23">
        <v>-9.1427759401296882E-4</v>
      </c>
    </row>
    <row r="4001" spans="1:2" x14ac:dyDescent="0.25">
      <c r="A4001" s="21">
        <v>43873</v>
      </c>
      <c r="B4001" s="23">
        <v>-9.2306066111291774E-4</v>
      </c>
    </row>
    <row r="4002" spans="1:2" x14ac:dyDescent="0.25">
      <c r="A4002" s="21">
        <v>43874</v>
      </c>
      <c r="B4002" s="23">
        <v>-9.1204437638625624E-4</v>
      </c>
    </row>
    <row r="4003" spans="1:2" x14ac:dyDescent="0.25">
      <c r="A4003" s="21">
        <v>43875</v>
      </c>
      <c r="B4003" s="23">
        <v>-9.207269853672706E-4</v>
      </c>
    </row>
    <row r="4004" spans="1:2" x14ac:dyDescent="0.25">
      <c r="A4004" s="21">
        <v>43879</v>
      </c>
      <c r="B4004" s="23">
        <v>-9.2250672867244532E-4</v>
      </c>
    </row>
    <row r="4005" spans="1:2" x14ac:dyDescent="0.25">
      <c r="A4005" s="21">
        <v>43880</v>
      </c>
      <c r="B4005" s="23">
        <v>-9.5082167659310546E-4</v>
      </c>
    </row>
    <row r="4006" spans="1:2" x14ac:dyDescent="0.25">
      <c r="A4006" s="21">
        <v>43881</v>
      </c>
      <c r="B4006" s="23">
        <v>-9.5040421366188177E-4</v>
      </c>
    </row>
    <row r="4007" spans="1:2" x14ac:dyDescent="0.25">
      <c r="A4007" s="21">
        <v>43882</v>
      </c>
      <c r="B4007" s="23">
        <v>-1.0043802835860705E-3</v>
      </c>
    </row>
    <row r="4008" spans="1:2" x14ac:dyDescent="0.25">
      <c r="A4008" s="21">
        <v>43885</v>
      </c>
      <c r="B4008" s="23">
        <v>-1.0137698329709677E-3</v>
      </c>
    </row>
    <row r="4009" spans="1:2" x14ac:dyDescent="0.25">
      <c r="A4009" s="21">
        <v>43886</v>
      </c>
      <c r="B4009" s="23">
        <v>-1.1095236802216579E-3</v>
      </c>
    </row>
    <row r="4010" spans="1:2" x14ac:dyDescent="0.25">
      <c r="A4010" s="21">
        <v>43887</v>
      </c>
      <c r="B4010" s="23">
        <v>-1.1369333437077911E-3</v>
      </c>
    </row>
    <row r="4011" spans="1:2" x14ac:dyDescent="0.25">
      <c r="A4011" s="21">
        <v>43888</v>
      </c>
      <c r="B4011" s="23">
        <v>-1.1397758252678081E-3</v>
      </c>
    </row>
    <row r="4012" spans="1:2" x14ac:dyDescent="0.25">
      <c r="A4012" s="21">
        <v>43889</v>
      </c>
      <c r="B4012" s="23">
        <v>-1.1795222691198815E-3</v>
      </c>
    </row>
    <row r="4013" spans="1:2" x14ac:dyDescent="0.25">
      <c r="A4013" s="21">
        <v>43892</v>
      </c>
      <c r="B4013" s="23">
        <v>-1.2044378208307949E-3</v>
      </c>
    </row>
    <row r="4014" spans="1:2" x14ac:dyDescent="0.25">
      <c r="A4014" s="21">
        <v>43893</v>
      </c>
      <c r="B4014" s="23">
        <v>-1.2478944995000241E-3</v>
      </c>
    </row>
    <row r="4015" spans="1:2" x14ac:dyDescent="0.25">
      <c r="A4015" s="21">
        <v>43894</v>
      </c>
      <c r="B4015" s="23">
        <v>-1.2316052270491262E-3</v>
      </c>
    </row>
    <row r="4016" spans="1:2" x14ac:dyDescent="0.25">
      <c r="A4016" s="21">
        <v>43895</v>
      </c>
      <c r="B4016" s="23">
        <v>-1.0685191285199069E-3</v>
      </c>
    </row>
    <row r="4017" spans="1:2" x14ac:dyDescent="0.25">
      <c r="A4017" s="21">
        <v>43896</v>
      </c>
      <c r="B4017" s="23">
        <v>-9.7834343532554602E-4</v>
      </c>
    </row>
    <row r="4018" spans="1:2" x14ac:dyDescent="0.25">
      <c r="A4018" s="21">
        <v>43899</v>
      </c>
      <c r="B4018" s="23">
        <v>-8.129694412239985E-4</v>
      </c>
    </row>
    <row r="4019" spans="1:2" x14ac:dyDescent="0.25">
      <c r="A4019" s="21">
        <v>43900</v>
      </c>
      <c r="B4019" s="23">
        <v>-8.1526175736446049E-4</v>
      </c>
    </row>
    <row r="4020" spans="1:2" x14ac:dyDescent="0.25">
      <c r="A4020" s="21">
        <v>43901</v>
      </c>
      <c r="B4020" s="23">
        <v>-7.6828981566801069E-4</v>
      </c>
    </row>
    <row r="4021" spans="1:2" x14ac:dyDescent="0.25">
      <c r="A4021" s="21">
        <v>43902</v>
      </c>
      <c r="B4021" s="23">
        <v>-8.2085405673903988E-4</v>
      </c>
    </row>
    <row r="4022" spans="1:2" x14ac:dyDescent="0.25">
      <c r="A4022" s="21">
        <v>43903</v>
      </c>
      <c r="B4022" s="23">
        <v>-7.4499487895274275E-4</v>
      </c>
    </row>
    <row r="4023" spans="1:2" x14ac:dyDescent="0.25">
      <c r="A4023" s="21">
        <v>43906</v>
      </c>
      <c r="B4023" s="23">
        <v>-5.7782762069247262E-4</v>
      </c>
    </row>
    <row r="4024" spans="1:2" x14ac:dyDescent="0.25">
      <c r="A4024" s="21">
        <v>43907</v>
      </c>
      <c r="B4024" s="23">
        <v>-6.4575094569097047E-4</v>
      </c>
    </row>
    <row r="4025" spans="1:2" x14ac:dyDescent="0.25">
      <c r="A4025" s="21">
        <v>43908</v>
      </c>
      <c r="B4025" s="23">
        <v>-6.644956590592388E-4</v>
      </c>
    </row>
    <row r="4026" spans="1:2" x14ac:dyDescent="0.25">
      <c r="A4026" s="21">
        <v>43909</v>
      </c>
      <c r="B4026" s="23">
        <v>-5.4555102675213352E-4</v>
      </c>
    </row>
    <row r="4027" spans="1:2" x14ac:dyDescent="0.25">
      <c r="A4027" s="21">
        <v>43910</v>
      </c>
      <c r="B4027" s="23">
        <v>-7.2029833621711781E-4</v>
      </c>
    </row>
    <row r="4028" spans="1:2" x14ac:dyDescent="0.25">
      <c r="A4028" s="21">
        <v>43913</v>
      </c>
      <c r="B4028" s="23">
        <v>-6.1865499684488068E-4</v>
      </c>
    </row>
    <row r="4029" spans="1:2" x14ac:dyDescent="0.25">
      <c r="A4029" s="21">
        <v>43914</v>
      </c>
      <c r="B4029" s="23">
        <v>5.0249147463743427E-4</v>
      </c>
    </row>
    <row r="4030" spans="1:2" x14ac:dyDescent="0.25">
      <c r="A4030" s="21">
        <v>43915</v>
      </c>
      <c r="B4030" s="23">
        <v>4.0607862918751181E-4</v>
      </c>
    </row>
    <row r="4031" spans="1:2" x14ac:dyDescent="0.25">
      <c r="A4031" s="21">
        <v>43916</v>
      </c>
      <c r="B4031" s="23">
        <v>4.1488954784596466E-4</v>
      </c>
    </row>
    <row r="4032" spans="1:2" x14ac:dyDescent="0.25">
      <c r="A4032" s="21">
        <v>43917</v>
      </c>
      <c r="B4032" s="23">
        <v>2.1593008949172265E-4</v>
      </c>
    </row>
    <row r="4033" spans="1:2" x14ac:dyDescent="0.25">
      <c r="A4033" s="21">
        <v>43920</v>
      </c>
      <c r="B4033" s="23">
        <v>1.5729608173686849E-4</v>
      </c>
    </row>
    <row r="4034" spans="1:2" x14ac:dyDescent="0.25">
      <c r="A4034" s="21">
        <v>43921</v>
      </c>
      <c r="B4034" s="23">
        <v>1.9626503316350075E-4</v>
      </c>
    </row>
    <row r="4035" spans="1:2" x14ac:dyDescent="0.25">
      <c r="A4035" s="21">
        <v>43922</v>
      </c>
      <c r="B4035" s="23">
        <v>2.219463008272804E-4</v>
      </c>
    </row>
    <row r="4036" spans="1:2" x14ac:dyDescent="0.25">
      <c r="A4036" s="21">
        <v>43923</v>
      </c>
      <c r="B4036" s="23">
        <v>3.173639405436024E-4</v>
      </c>
    </row>
    <row r="4037" spans="1:2" x14ac:dyDescent="0.25">
      <c r="A4037" s="21">
        <v>43924</v>
      </c>
      <c r="B4037" s="23">
        <v>4.8611796781417027E-4</v>
      </c>
    </row>
    <row r="4038" spans="1:2" x14ac:dyDescent="0.25">
      <c r="A4038" s="21">
        <v>43927</v>
      </c>
      <c r="B4038" s="23">
        <v>5.8562500104852866E-4</v>
      </c>
    </row>
    <row r="4039" spans="1:2" x14ac:dyDescent="0.25">
      <c r="A4039" s="21">
        <v>43928</v>
      </c>
      <c r="B4039" s="23">
        <v>7.0249033031677399E-4</v>
      </c>
    </row>
    <row r="4040" spans="1:2" x14ac:dyDescent="0.25">
      <c r="A4040" s="21">
        <v>43929</v>
      </c>
      <c r="B4040" s="23">
        <v>8.4883065867713547E-4</v>
      </c>
    </row>
    <row r="4041" spans="1:2" x14ac:dyDescent="0.25">
      <c r="A4041" s="21">
        <v>43930</v>
      </c>
      <c r="B4041" s="23">
        <v>8.6036594144700551E-4</v>
      </c>
    </row>
    <row r="4042" spans="1:2" x14ac:dyDescent="0.25">
      <c r="A4042" s="21">
        <v>43934</v>
      </c>
      <c r="B4042" s="23">
        <v>9.4030169585690437E-4</v>
      </c>
    </row>
    <row r="4043" spans="1:2" x14ac:dyDescent="0.25">
      <c r="A4043" s="21">
        <v>43935</v>
      </c>
      <c r="B4043" s="23">
        <v>1.1475073544187087E-3</v>
      </c>
    </row>
    <row r="4044" spans="1:2" x14ac:dyDescent="0.25">
      <c r="A4044" s="21">
        <v>43936</v>
      </c>
      <c r="B4044" s="23">
        <v>9.5416603254272481E-4</v>
      </c>
    </row>
    <row r="4045" spans="1:2" x14ac:dyDescent="0.25">
      <c r="A4045" s="21">
        <v>43937</v>
      </c>
      <c r="B4045" s="23">
        <v>9.7102577581553717E-4</v>
      </c>
    </row>
    <row r="4046" spans="1:2" x14ac:dyDescent="0.25">
      <c r="A4046" s="21">
        <v>43938</v>
      </c>
      <c r="B4046" s="23">
        <v>9.4834340937377526E-4</v>
      </c>
    </row>
    <row r="4047" spans="1:2" x14ac:dyDescent="0.25">
      <c r="A4047" s="21">
        <v>43941</v>
      </c>
      <c r="B4047" s="23">
        <v>1.0966105596175169E-3</v>
      </c>
    </row>
    <row r="4048" spans="1:2" x14ac:dyDescent="0.25">
      <c r="A4048" s="21">
        <v>43942</v>
      </c>
      <c r="B4048" s="23">
        <v>1.1168823168823394E-3</v>
      </c>
    </row>
    <row r="4049" spans="1:2" x14ac:dyDescent="0.25">
      <c r="A4049" s="21">
        <v>43943</v>
      </c>
      <c r="B4049" s="23">
        <v>1.1016564780039761E-3</v>
      </c>
    </row>
    <row r="4050" spans="1:2" x14ac:dyDescent="0.25">
      <c r="A4050" s="21">
        <v>43944</v>
      </c>
      <c r="B4050" s="23">
        <v>1.1348934583825798E-3</v>
      </c>
    </row>
    <row r="4051" spans="1:2" x14ac:dyDescent="0.25">
      <c r="A4051" s="21">
        <v>43945</v>
      </c>
      <c r="B4051" s="23">
        <v>1.1573631057295586E-3</v>
      </c>
    </row>
    <row r="4052" spans="1:2" x14ac:dyDescent="0.25">
      <c r="A4052" s="21">
        <v>43948</v>
      </c>
      <c r="B4052" s="23">
        <v>1.2400442426976355E-3</v>
      </c>
    </row>
    <row r="4053" spans="1:2" x14ac:dyDescent="0.25">
      <c r="A4053" s="21">
        <v>43949</v>
      </c>
      <c r="B4053" s="23">
        <v>1.2689261318812317E-3</v>
      </c>
    </row>
    <row r="4054" spans="1:2" x14ac:dyDescent="0.25">
      <c r="A4054" s="21">
        <v>43950</v>
      </c>
      <c r="B4054" s="23">
        <v>1.5343744546498783E-3</v>
      </c>
    </row>
    <row r="4055" spans="1:2" x14ac:dyDescent="0.25">
      <c r="A4055" s="21">
        <v>43951</v>
      </c>
      <c r="B4055" s="23">
        <v>1.5313035712209988E-3</v>
      </c>
    </row>
    <row r="4056" spans="1:2" x14ac:dyDescent="0.25">
      <c r="A4056" s="21">
        <v>43952</v>
      </c>
      <c r="B4056" s="23">
        <v>1.5838375118282233E-3</v>
      </c>
    </row>
    <row r="4057" spans="1:2" x14ac:dyDescent="0.25">
      <c r="A4057" s="21">
        <v>43955</v>
      </c>
      <c r="B4057" s="23">
        <v>1.5961832466455661E-3</v>
      </c>
    </row>
    <row r="4058" spans="1:2" x14ac:dyDescent="0.25">
      <c r="A4058" s="21">
        <v>43956</v>
      </c>
      <c r="B4058" s="23">
        <v>1.7213877096040608E-3</v>
      </c>
    </row>
    <row r="4059" spans="1:2" x14ac:dyDescent="0.25">
      <c r="A4059" s="21">
        <v>43957</v>
      </c>
      <c r="B4059" s="23">
        <v>1.7482638643502302E-3</v>
      </c>
    </row>
    <row r="4060" spans="1:2" x14ac:dyDescent="0.25">
      <c r="A4060" s="21">
        <v>43958</v>
      </c>
      <c r="B4060" s="23">
        <v>1.6614573260198551E-3</v>
      </c>
    </row>
    <row r="4061" spans="1:2" x14ac:dyDescent="0.25">
      <c r="A4061" s="21">
        <v>43959</v>
      </c>
      <c r="B4061" s="23">
        <v>1.7098566652773428E-3</v>
      </c>
    </row>
    <row r="4062" spans="1:2" x14ac:dyDescent="0.25">
      <c r="A4062" s="21">
        <v>43962</v>
      </c>
      <c r="B4062" s="23">
        <v>1.7964027239174563E-3</v>
      </c>
    </row>
    <row r="4063" spans="1:2" x14ac:dyDescent="0.25">
      <c r="A4063" s="21">
        <v>43963</v>
      </c>
      <c r="B4063" s="23">
        <v>2.0288830987624795E-3</v>
      </c>
    </row>
    <row r="4064" spans="1:2" x14ac:dyDescent="0.25">
      <c r="A4064" s="21">
        <v>43964</v>
      </c>
      <c r="B4064" s="23">
        <v>2.2194608832879492E-3</v>
      </c>
    </row>
    <row r="4065" spans="1:2" x14ac:dyDescent="0.25">
      <c r="A4065" s="21">
        <v>43965</v>
      </c>
      <c r="B4065" s="23">
        <v>2.4728753718135099E-3</v>
      </c>
    </row>
    <row r="4066" spans="1:2" x14ac:dyDescent="0.25">
      <c r="A4066" s="21">
        <v>43966</v>
      </c>
      <c r="B4066" s="23">
        <v>2.5028003944593813E-3</v>
      </c>
    </row>
    <row r="4067" spans="1:2" x14ac:dyDescent="0.25">
      <c r="A4067" s="21">
        <v>43969</v>
      </c>
      <c r="B4067" s="23">
        <v>2.6301700091870828E-3</v>
      </c>
    </row>
    <row r="4068" spans="1:2" x14ac:dyDescent="0.25">
      <c r="A4068" s="21">
        <v>43970</v>
      </c>
      <c r="B4068" s="23">
        <v>2.6642711344828651E-3</v>
      </c>
    </row>
    <row r="4069" spans="1:2" x14ac:dyDescent="0.25">
      <c r="A4069" s="21">
        <v>43971</v>
      </c>
      <c r="B4069" s="23">
        <v>2.670750028439306E-3</v>
      </c>
    </row>
    <row r="4070" spans="1:2" x14ac:dyDescent="0.25">
      <c r="A4070" s="21">
        <v>43972</v>
      </c>
      <c r="B4070" s="23">
        <v>2.7297520272431264E-3</v>
      </c>
    </row>
    <row r="4071" spans="1:2" x14ac:dyDescent="0.25">
      <c r="A4071" s="21">
        <v>43973</v>
      </c>
      <c r="B4071" s="23">
        <v>2.7860689492265056E-3</v>
      </c>
    </row>
    <row r="4072" spans="1:2" x14ac:dyDescent="0.25">
      <c r="A4072" s="21">
        <v>43977</v>
      </c>
      <c r="B4072" s="23">
        <v>2.9585380815360107E-3</v>
      </c>
    </row>
    <row r="4073" spans="1:2" x14ac:dyDescent="0.25">
      <c r="A4073" s="21">
        <v>43978</v>
      </c>
      <c r="B4073" s="23">
        <v>3.0177004853266798E-3</v>
      </c>
    </row>
    <row r="4074" spans="1:2" x14ac:dyDescent="0.25">
      <c r="A4074" s="21">
        <v>43979</v>
      </c>
      <c r="B4074" s="23">
        <v>3.065233643006815E-3</v>
      </c>
    </row>
    <row r="4075" spans="1:2" x14ac:dyDescent="0.25">
      <c r="A4075" s="21">
        <v>43980</v>
      </c>
      <c r="B4075" s="23">
        <v>3.130723037208627E-3</v>
      </c>
    </row>
    <row r="4076" spans="1:2" x14ac:dyDescent="0.25">
      <c r="A4076" s="21">
        <v>43983</v>
      </c>
      <c r="B4076" s="23">
        <v>3.1918941405413293E-3</v>
      </c>
    </row>
    <row r="4077" spans="1:2" x14ac:dyDescent="0.25">
      <c r="A4077" s="21">
        <v>43984</v>
      </c>
      <c r="B4077" s="23">
        <v>3.2186362376001032E-3</v>
      </c>
    </row>
    <row r="4078" spans="1:2" x14ac:dyDescent="0.25">
      <c r="A4078" s="21">
        <v>43985</v>
      </c>
      <c r="B4078" s="23">
        <v>3.3476731743466992E-3</v>
      </c>
    </row>
    <row r="4079" spans="1:2" x14ac:dyDescent="0.25">
      <c r="A4079" s="21">
        <v>43986</v>
      </c>
      <c r="B4079" s="23">
        <v>3.3963002189472125E-3</v>
      </c>
    </row>
    <row r="4080" spans="1:2" x14ac:dyDescent="0.25">
      <c r="A4080" s="21">
        <v>43987</v>
      </c>
      <c r="B4080" s="23">
        <v>3.3978256187208178E-3</v>
      </c>
    </row>
    <row r="4081" spans="1:2" x14ac:dyDescent="0.25">
      <c r="A4081" s="21">
        <v>43990</v>
      </c>
      <c r="B4081" s="23">
        <v>3.514570194483424E-3</v>
      </c>
    </row>
    <row r="4082" spans="1:2" x14ac:dyDescent="0.25">
      <c r="A4082" s="21">
        <v>43991</v>
      </c>
      <c r="B4082" s="23">
        <v>3.4972707208855702E-3</v>
      </c>
    </row>
    <row r="4083" spans="1:2" x14ac:dyDescent="0.25">
      <c r="A4083" s="21">
        <v>43992</v>
      </c>
      <c r="B4083" s="23">
        <v>3.5103578084429987E-3</v>
      </c>
    </row>
    <row r="4084" spans="1:2" x14ac:dyDescent="0.25">
      <c r="A4084" s="21">
        <v>43993</v>
      </c>
      <c r="B4084" s="23">
        <v>3.6487768422170941E-3</v>
      </c>
    </row>
    <row r="4085" spans="1:2" x14ac:dyDescent="0.25">
      <c r="A4085" s="21">
        <v>43994</v>
      </c>
      <c r="B4085" s="23">
        <v>3.6788851320848082E-3</v>
      </c>
    </row>
    <row r="4086" spans="1:2" x14ac:dyDescent="0.25">
      <c r="A4086" s="21">
        <v>43997</v>
      </c>
      <c r="B4086" s="23">
        <v>3.7963176697766166E-3</v>
      </c>
    </row>
    <row r="4087" spans="1:2" x14ac:dyDescent="0.25">
      <c r="A4087" s="21">
        <v>43998</v>
      </c>
      <c r="B4087" s="23">
        <v>3.8312030120200014E-3</v>
      </c>
    </row>
    <row r="4088" spans="1:2" x14ac:dyDescent="0.25">
      <c r="A4088" s="21">
        <v>43999</v>
      </c>
      <c r="B4088" s="23">
        <v>3.8818253072974152E-3</v>
      </c>
    </row>
    <row r="4089" spans="1:2" x14ac:dyDescent="0.25">
      <c r="A4089" s="21">
        <v>44000</v>
      </c>
      <c r="B4089" s="23">
        <v>3.9165546887796054E-3</v>
      </c>
    </row>
    <row r="4090" spans="1:2" x14ac:dyDescent="0.25">
      <c r="A4090" s="21">
        <v>44001</v>
      </c>
      <c r="B4090" s="23">
        <v>3.9776517073131235E-3</v>
      </c>
    </row>
    <row r="4091" spans="1:2" x14ac:dyDescent="0.25">
      <c r="A4091" s="21">
        <v>44004</v>
      </c>
      <c r="B4091" s="23">
        <v>4.2949699615750792E-3</v>
      </c>
    </row>
    <row r="4092" spans="1:2" x14ac:dyDescent="0.25">
      <c r="A4092" s="21">
        <v>44005</v>
      </c>
      <c r="B4092" s="23">
        <v>4.3226316141846688E-3</v>
      </c>
    </row>
    <row r="4093" spans="1:2" x14ac:dyDescent="0.25">
      <c r="A4093" s="21">
        <v>44006</v>
      </c>
      <c r="B4093" s="23">
        <v>4.4930906282838468E-3</v>
      </c>
    </row>
    <row r="4094" spans="1:2" x14ac:dyDescent="0.25">
      <c r="A4094" s="21">
        <v>44007</v>
      </c>
      <c r="B4094" s="23">
        <v>4.5401762444605698E-3</v>
      </c>
    </row>
    <row r="4095" spans="1:2" x14ac:dyDescent="0.25">
      <c r="A4095" s="21">
        <v>44008</v>
      </c>
      <c r="B4095" s="23">
        <v>4.4528697423282804E-3</v>
      </c>
    </row>
    <row r="4096" spans="1:2" x14ac:dyDescent="0.25">
      <c r="A4096" s="21">
        <v>44011</v>
      </c>
      <c r="B4096" s="23">
        <v>4.5969652361892432E-3</v>
      </c>
    </row>
    <row r="4097" spans="1:2" x14ac:dyDescent="0.25">
      <c r="A4097" s="21">
        <v>44012</v>
      </c>
      <c r="B4097" s="23">
        <v>4.6161530867530054E-3</v>
      </c>
    </row>
    <row r="4098" spans="1:2" x14ac:dyDescent="0.25">
      <c r="A4098" s="21">
        <v>44013</v>
      </c>
      <c r="B4098" s="23">
        <v>4.6042468718421325E-3</v>
      </c>
    </row>
    <row r="4099" spans="1:2" x14ac:dyDescent="0.25">
      <c r="A4099" s="21">
        <v>44014</v>
      </c>
      <c r="B4099" s="23">
        <v>4.6906435078111208E-3</v>
      </c>
    </row>
    <row r="4100" spans="1:2" x14ac:dyDescent="0.25">
      <c r="A4100" s="21">
        <v>44018</v>
      </c>
      <c r="B4100" s="23">
        <v>4.9416280491076936E-3</v>
      </c>
    </row>
    <row r="4101" spans="1:2" x14ac:dyDescent="0.25">
      <c r="A4101" s="21">
        <v>44019</v>
      </c>
      <c r="B4101" s="23">
        <v>4.9665261093647661E-3</v>
      </c>
    </row>
    <row r="4102" spans="1:2" x14ac:dyDescent="0.25">
      <c r="A4102" s="21">
        <v>44020</v>
      </c>
      <c r="B4102" s="23">
        <v>4.9910054701152173E-3</v>
      </c>
    </row>
    <row r="4103" spans="1:2" x14ac:dyDescent="0.25">
      <c r="A4103" s="21">
        <v>44021</v>
      </c>
      <c r="B4103" s="23">
        <v>5.0114162787859851E-3</v>
      </c>
    </row>
    <row r="4104" spans="1:2" x14ac:dyDescent="0.25">
      <c r="A4104" s="21">
        <v>44022</v>
      </c>
      <c r="B4104" s="23">
        <v>5.0255459525265778E-3</v>
      </c>
    </row>
    <row r="4105" spans="1:2" x14ac:dyDescent="0.25">
      <c r="A4105" s="21">
        <v>44025</v>
      </c>
      <c r="B4105" s="23">
        <v>4.941236621840428E-3</v>
      </c>
    </row>
    <row r="4106" spans="1:2" x14ac:dyDescent="0.25">
      <c r="A4106" s="21">
        <v>44026</v>
      </c>
      <c r="B4106" s="23">
        <v>4.954413574723926E-3</v>
      </c>
    </row>
    <row r="4107" spans="1:2" x14ac:dyDescent="0.25">
      <c r="A4107" s="21">
        <v>44027</v>
      </c>
      <c r="B4107" s="23">
        <v>5.035703443788897E-3</v>
      </c>
    </row>
    <row r="4108" spans="1:2" x14ac:dyDescent="0.25">
      <c r="A4108" s="21">
        <v>44028</v>
      </c>
      <c r="B4108" s="23">
        <v>5.0780012038140754E-3</v>
      </c>
    </row>
    <row r="4109" spans="1:2" x14ac:dyDescent="0.25">
      <c r="A4109" s="21">
        <v>44029</v>
      </c>
      <c r="B4109" s="23">
        <v>5.1069295173449269E-3</v>
      </c>
    </row>
    <row r="4110" spans="1:2" x14ac:dyDescent="0.25">
      <c r="A4110" s="21">
        <v>44032</v>
      </c>
      <c r="B4110" s="23">
        <v>5.1389738188791778E-3</v>
      </c>
    </row>
    <row r="4111" spans="1:2" x14ac:dyDescent="0.25">
      <c r="A4111" s="21">
        <v>44033</v>
      </c>
      <c r="B4111" s="23">
        <v>5.1698493423544267E-3</v>
      </c>
    </row>
    <row r="4112" spans="1:2" x14ac:dyDescent="0.25">
      <c r="A4112" s="21">
        <v>44034</v>
      </c>
      <c r="B4112" s="23">
        <v>5.2221640301661765E-3</v>
      </c>
    </row>
    <row r="4113" spans="1:2" x14ac:dyDescent="0.25">
      <c r="A4113" s="21">
        <v>44035</v>
      </c>
      <c r="B4113" s="23">
        <v>5.1833127726803596E-3</v>
      </c>
    </row>
    <row r="4114" spans="1:2" x14ac:dyDescent="0.25">
      <c r="A4114" s="21">
        <v>44036</v>
      </c>
      <c r="B4114" s="23">
        <v>5.224269692567951E-3</v>
      </c>
    </row>
    <row r="4115" spans="1:2" x14ac:dyDescent="0.25">
      <c r="A4115" s="21">
        <v>44039</v>
      </c>
      <c r="B4115" s="23">
        <v>5.3403571612149481E-3</v>
      </c>
    </row>
    <row r="4116" spans="1:2" x14ac:dyDescent="0.25">
      <c r="A4116" s="21">
        <v>44040</v>
      </c>
      <c r="B4116" s="23">
        <v>5.3794618828870711E-3</v>
      </c>
    </row>
    <row r="4117" spans="1:2" x14ac:dyDescent="0.25">
      <c r="A4117" s="21">
        <v>44041</v>
      </c>
      <c r="B4117" s="23">
        <v>5.3986641928212009E-3</v>
      </c>
    </row>
    <row r="4118" spans="1:2" x14ac:dyDescent="0.25">
      <c r="A4118" s="21">
        <v>44042</v>
      </c>
      <c r="B4118" s="23">
        <v>5.4328021275689142E-3</v>
      </c>
    </row>
    <row r="4119" spans="1:2" x14ac:dyDescent="0.25">
      <c r="A4119" s="21">
        <v>44043</v>
      </c>
      <c r="B4119" s="23">
        <v>5.4623915998086581E-3</v>
      </c>
    </row>
    <row r="4120" spans="1:2" x14ac:dyDescent="0.25">
      <c r="A4120" s="21">
        <v>44046</v>
      </c>
      <c r="B4120" s="23">
        <v>5.581764863896721E-3</v>
      </c>
    </row>
    <row r="4121" spans="1:2" x14ac:dyDescent="0.25">
      <c r="A4121" s="21">
        <v>44047</v>
      </c>
      <c r="B4121" s="23">
        <v>5.6239664690969082E-3</v>
      </c>
    </row>
    <row r="4122" spans="1:2" x14ac:dyDescent="0.25">
      <c r="A4122" s="21">
        <v>44048</v>
      </c>
      <c r="B4122" s="23">
        <v>5.7465082166789916E-3</v>
      </c>
    </row>
    <row r="4123" spans="1:2" x14ac:dyDescent="0.25">
      <c r="A4123" s="21">
        <v>44049</v>
      </c>
      <c r="B4123" s="23">
        <v>5.7868013559652098E-3</v>
      </c>
    </row>
    <row r="4124" spans="1:2" x14ac:dyDescent="0.25">
      <c r="A4124" s="21">
        <v>44050</v>
      </c>
      <c r="B4124" s="23">
        <v>5.77071954942876E-3</v>
      </c>
    </row>
    <row r="4125" spans="1:2" x14ac:dyDescent="0.25">
      <c r="A4125" s="21">
        <v>44053</v>
      </c>
      <c r="B4125" s="23">
        <v>5.9045592763378174E-3</v>
      </c>
    </row>
    <row r="4126" spans="1:2" x14ac:dyDescent="0.25">
      <c r="A4126" s="21">
        <v>44054</v>
      </c>
      <c r="B4126" s="23">
        <v>5.8987641602903373E-3</v>
      </c>
    </row>
    <row r="4127" spans="1:2" x14ac:dyDescent="0.25">
      <c r="A4127" s="21">
        <v>44055</v>
      </c>
      <c r="B4127" s="23">
        <v>5.9386442861586453E-3</v>
      </c>
    </row>
    <row r="4128" spans="1:2" x14ac:dyDescent="0.25">
      <c r="A4128" s="21">
        <v>44056</v>
      </c>
      <c r="B4128" s="23">
        <v>5.9809627895466289E-3</v>
      </c>
    </row>
    <row r="4129" spans="1:2" x14ac:dyDescent="0.25">
      <c r="A4129" s="21">
        <v>44057</v>
      </c>
      <c r="B4129" s="23">
        <v>6.0187646822957852E-3</v>
      </c>
    </row>
    <row r="4130" spans="1:2" x14ac:dyDescent="0.25">
      <c r="A4130" s="21">
        <v>44060</v>
      </c>
      <c r="B4130" s="23">
        <v>6.1457741320891657E-3</v>
      </c>
    </row>
    <row r="4131" spans="1:2" x14ac:dyDescent="0.25">
      <c r="A4131" s="21">
        <v>44061</v>
      </c>
      <c r="B4131" s="23">
        <v>6.1888450840477116E-3</v>
      </c>
    </row>
    <row r="4132" spans="1:2" x14ac:dyDescent="0.25">
      <c r="A4132" s="21">
        <v>44062</v>
      </c>
      <c r="B4132" s="23">
        <v>6.2316632191152799E-3</v>
      </c>
    </row>
    <row r="4133" spans="1:2" x14ac:dyDescent="0.25">
      <c r="A4133" s="21">
        <v>44063</v>
      </c>
      <c r="B4133" s="23">
        <v>6.2546714524178704E-3</v>
      </c>
    </row>
    <row r="4134" spans="1:2" x14ac:dyDescent="0.25">
      <c r="A4134" s="21">
        <v>44064</v>
      </c>
      <c r="B4134" s="23">
        <v>6.2958742204084484E-3</v>
      </c>
    </row>
    <row r="4135" spans="1:2" x14ac:dyDescent="0.25">
      <c r="A4135" s="21">
        <v>44067</v>
      </c>
      <c r="B4135" s="23">
        <v>6.4161836696106089E-3</v>
      </c>
    </row>
    <row r="4136" spans="1:2" x14ac:dyDescent="0.25">
      <c r="A4136" s="21">
        <v>44068</v>
      </c>
      <c r="B4136" s="23">
        <v>6.4604936638399391E-3</v>
      </c>
    </row>
    <row r="4137" spans="1:2" x14ac:dyDescent="0.25">
      <c r="A4137" s="21">
        <v>44069</v>
      </c>
      <c r="B4137" s="23">
        <v>6.4813469382107858E-3</v>
      </c>
    </row>
    <row r="4138" spans="1:2" x14ac:dyDescent="0.25">
      <c r="A4138" s="21">
        <v>44070</v>
      </c>
      <c r="B4138" s="23">
        <v>6.5045418101334906E-3</v>
      </c>
    </row>
    <row r="4139" spans="1:2" x14ac:dyDescent="0.25">
      <c r="A4139" s="21">
        <v>44071</v>
      </c>
      <c r="B4139" s="23">
        <v>6.5461678996689976E-3</v>
      </c>
    </row>
    <row r="4140" spans="1:2" x14ac:dyDescent="0.25">
      <c r="A4140" s="21">
        <v>44074</v>
      </c>
      <c r="B4140" s="23">
        <v>6.691991713656531E-3</v>
      </c>
    </row>
    <row r="4141" spans="1:2" x14ac:dyDescent="0.25">
      <c r="A4141" s="21">
        <v>44075</v>
      </c>
      <c r="B4141" s="23">
        <v>6.7397510159490359E-3</v>
      </c>
    </row>
    <row r="4142" spans="1:2" x14ac:dyDescent="0.25">
      <c r="A4142" s="21">
        <v>44076</v>
      </c>
      <c r="B4142" s="23">
        <v>6.7311578916797732E-3</v>
      </c>
    </row>
    <row r="4143" spans="1:2" x14ac:dyDescent="0.25">
      <c r="A4143" s="21">
        <v>44077</v>
      </c>
      <c r="B4143" s="23">
        <v>6.7022426040708183E-3</v>
      </c>
    </row>
    <row r="4144" spans="1:2" x14ac:dyDescent="0.25">
      <c r="A4144" s="21">
        <v>44078</v>
      </c>
      <c r="B4144" s="23">
        <v>6.5825224934379367E-3</v>
      </c>
    </row>
    <row r="4145" spans="1:2" x14ac:dyDescent="0.25">
      <c r="A4145" s="21">
        <v>44082</v>
      </c>
      <c r="B4145" s="23">
        <v>6.653306513078272E-3</v>
      </c>
    </row>
    <row r="4146" spans="1:2" x14ac:dyDescent="0.25">
      <c r="A4146" s="21">
        <v>44083</v>
      </c>
      <c r="B4146" s="23">
        <v>6.781683519550441E-3</v>
      </c>
    </row>
    <row r="4147" spans="1:2" x14ac:dyDescent="0.25">
      <c r="A4147" s="21">
        <v>44084</v>
      </c>
      <c r="B4147" s="23">
        <v>6.7962309247593389E-3</v>
      </c>
    </row>
    <row r="4148" spans="1:2" x14ac:dyDescent="0.25">
      <c r="A4148" s="21">
        <v>44085</v>
      </c>
      <c r="B4148" s="23">
        <v>6.8624832389099222E-3</v>
      </c>
    </row>
    <row r="4149" spans="1:2" x14ac:dyDescent="0.25">
      <c r="A4149" s="21">
        <v>44088</v>
      </c>
      <c r="B4149" s="23">
        <v>6.9467861811414178E-3</v>
      </c>
    </row>
    <row r="4150" spans="1:2" x14ac:dyDescent="0.25">
      <c r="A4150" s="21">
        <v>44089</v>
      </c>
      <c r="B4150" s="23">
        <v>6.9362324998454294E-3</v>
      </c>
    </row>
    <row r="4151" spans="1:2" x14ac:dyDescent="0.25">
      <c r="A4151" s="21">
        <v>44090</v>
      </c>
      <c r="B4151" s="23">
        <v>6.9709875253849418E-3</v>
      </c>
    </row>
    <row r="4152" spans="1:2" x14ac:dyDescent="0.25">
      <c r="A4152" s="21">
        <v>44091</v>
      </c>
      <c r="B4152" s="23">
        <v>7.0143175424952631E-3</v>
      </c>
    </row>
    <row r="4153" spans="1:2" x14ac:dyDescent="0.25">
      <c r="A4153" s="21">
        <v>44092</v>
      </c>
      <c r="B4153" s="23">
        <v>7.0506698008976354E-3</v>
      </c>
    </row>
    <row r="4154" spans="1:2" x14ac:dyDescent="0.25">
      <c r="A4154" s="21">
        <v>44095</v>
      </c>
      <c r="B4154" s="23">
        <v>7.186869319008693E-3</v>
      </c>
    </row>
    <row r="4155" spans="1:2" x14ac:dyDescent="0.25">
      <c r="A4155" s="21">
        <v>44096</v>
      </c>
      <c r="B4155" s="23">
        <v>7.2247338211697265E-3</v>
      </c>
    </row>
    <row r="4156" spans="1:2" x14ac:dyDescent="0.25">
      <c r="A4156" s="21">
        <v>44097</v>
      </c>
      <c r="B4156" s="23">
        <v>7.2559164854335556E-3</v>
      </c>
    </row>
    <row r="4157" spans="1:2" x14ac:dyDescent="0.25">
      <c r="A4157" s="21">
        <v>44098</v>
      </c>
      <c r="B4157" s="23">
        <v>7.3106055245291124E-3</v>
      </c>
    </row>
    <row r="4158" spans="1:2" x14ac:dyDescent="0.25">
      <c r="A4158" s="21">
        <v>44099</v>
      </c>
      <c r="B4158" s="23">
        <v>7.387255073421084E-3</v>
      </c>
    </row>
    <row r="4159" spans="1:2" x14ac:dyDescent="0.25">
      <c r="A4159" s="21">
        <v>44102</v>
      </c>
      <c r="B4159" s="23">
        <v>7.521889984926533E-3</v>
      </c>
    </row>
    <row r="4160" spans="1:2" x14ac:dyDescent="0.25">
      <c r="A4160" s="21">
        <v>44103</v>
      </c>
      <c r="B4160" s="23">
        <v>7.5735017163118812E-3</v>
      </c>
    </row>
    <row r="4161" spans="1:2" x14ac:dyDescent="0.25">
      <c r="A4161" s="21">
        <v>44104</v>
      </c>
      <c r="B4161" s="23">
        <v>7.6069133417713264E-3</v>
      </c>
    </row>
    <row r="4162" spans="1:2" x14ac:dyDescent="0.25">
      <c r="A4162" s="21">
        <v>44105</v>
      </c>
      <c r="B4162" s="23">
        <v>7.6508445514194001E-3</v>
      </c>
    </row>
    <row r="4163" spans="1:2" x14ac:dyDescent="0.25">
      <c r="A4163" s="21">
        <v>44106</v>
      </c>
      <c r="B4163" s="23">
        <v>7.6823502050957782E-3</v>
      </c>
    </row>
    <row r="4164" spans="1:2" x14ac:dyDescent="0.25">
      <c r="A4164" s="21">
        <v>44109</v>
      </c>
      <c r="B4164" s="23">
        <v>7.7749010040346622E-3</v>
      </c>
    </row>
    <row r="4165" spans="1:2" x14ac:dyDescent="0.25">
      <c r="A4165" s="21">
        <v>44110</v>
      </c>
      <c r="B4165" s="23">
        <v>7.8125118227170276E-3</v>
      </c>
    </row>
    <row r="4166" spans="1:2" x14ac:dyDescent="0.25">
      <c r="A4166" s="21">
        <v>44111</v>
      </c>
      <c r="B4166" s="23">
        <v>7.8121615015447343E-3</v>
      </c>
    </row>
    <row r="4167" spans="1:2" x14ac:dyDescent="0.25">
      <c r="A4167" s="21">
        <v>44112</v>
      </c>
      <c r="B4167" s="23">
        <v>7.8591034020694117E-3</v>
      </c>
    </row>
    <row r="4168" spans="1:2" x14ac:dyDescent="0.25">
      <c r="A4168" s="21">
        <v>44113</v>
      </c>
      <c r="B4168" s="23">
        <v>7.9823233512483771E-3</v>
      </c>
    </row>
    <row r="4169" spans="1:2" x14ac:dyDescent="0.25">
      <c r="A4169" s="21">
        <v>44116</v>
      </c>
      <c r="B4169" s="23">
        <v>8.0984770183840649E-3</v>
      </c>
    </row>
    <row r="4170" spans="1:2" x14ac:dyDescent="0.25">
      <c r="A4170" s="21">
        <v>44117</v>
      </c>
      <c r="B4170" s="23">
        <v>8.1429285554635022E-3</v>
      </c>
    </row>
    <row r="4171" spans="1:2" x14ac:dyDescent="0.25">
      <c r="A4171" s="21">
        <v>44118</v>
      </c>
      <c r="B4171" s="23">
        <v>8.1798397538812573E-3</v>
      </c>
    </row>
    <row r="4172" spans="1:2" x14ac:dyDescent="0.25">
      <c r="A4172" s="21">
        <v>44119</v>
      </c>
      <c r="B4172" s="23">
        <v>8.2036825426365922E-3</v>
      </c>
    </row>
    <row r="4173" spans="1:2" x14ac:dyDescent="0.25">
      <c r="A4173" s="21">
        <v>44120</v>
      </c>
      <c r="B4173" s="23">
        <v>8.250717617551917E-3</v>
      </c>
    </row>
    <row r="4174" spans="1:2" x14ac:dyDescent="0.25">
      <c r="A4174" s="21">
        <v>44123</v>
      </c>
      <c r="B4174" s="23">
        <v>8.3707931884480224E-3</v>
      </c>
    </row>
    <row r="4175" spans="1:2" x14ac:dyDescent="0.25">
      <c r="A4175" s="21">
        <v>44124</v>
      </c>
      <c r="B4175" s="23">
        <v>8.4146716625601581E-3</v>
      </c>
    </row>
    <row r="4176" spans="1:2" x14ac:dyDescent="0.25">
      <c r="A4176" s="21">
        <v>44125</v>
      </c>
      <c r="B4176" s="23">
        <v>8.477336552591197E-3</v>
      </c>
    </row>
    <row r="4177" spans="1:2" x14ac:dyDescent="0.25">
      <c r="A4177" s="21">
        <v>44126</v>
      </c>
      <c r="B4177" s="23">
        <v>8.5328581369437106E-3</v>
      </c>
    </row>
    <row r="4178" spans="1:2" x14ac:dyDescent="0.25">
      <c r="A4178" s="21">
        <v>44127</v>
      </c>
      <c r="B4178" s="23">
        <v>8.5692882056904729E-3</v>
      </c>
    </row>
    <row r="4179" spans="1:2" x14ac:dyDescent="0.25">
      <c r="A4179" s="21">
        <v>44130</v>
      </c>
      <c r="B4179" s="23">
        <v>8.7499922607801039E-3</v>
      </c>
    </row>
    <row r="4180" spans="1:2" x14ac:dyDescent="0.25">
      <c r="A4180" s="21">
        <v>44131</v>
      </c>
      <c r="B4180" s="23">
        <v>8.8177798903701365E-3</v>
      </c>
    </row>
    <row r="4181" spans="1:2" x14ac:dyDescent="0.25">
      <c r="A4181" s="21">
        <v>44132</v>
      </c>
      <c r="B4181" s="23">
        <v>8.8306798899708827E-3</v>
      </c>
    </row>
    <row r="4182" spans="1:2" x14ac:dyDescent="0.25">
      <c r="A4182" s="21">
        <v>44133</v>
      </c>
      <c r="B4182" s="23">
        <v>8.7713449461457316E-3</v>
      </c>
    </row>
    <row r="4183" spans="1:2" x14ac:dyDescent="0.25">
      <c r="A4183" s="21">
        <v>44134</v>
      </c>
      <c r="B4183" s="23">
        <v>8.8114695243013408E-3</v>
      </c>
    </row>
    <row r="4184" spans="1:2" x14ac:dyDescent="0.25">
      <c r="A4184" s="21">
        <v>44137</v>
      </c>
      <c r="B4184" s="23">
        <v>8.9048551212511651E-3</v>
      </c>
    </row>
    <row r="4185" spans="1:2" x14ac:dyDescent="0.25">
      <c r="A4185" s="21">
        <v>44138</v>
      </c>
      <c r="B4185" s="23">
        <v>8.8935595777812626E-3</v>
      </c>
    </row>
    <row r="4186" spans="1:2" x14ac:dyDescent="0.25">
      <c r="A4186" s="21">
        <v>44139</v>
      </c>
      <c r="B4186" s="23">
        <v>9.0130859987613832E-3</v>
      </c>
    </row>
    <row r="4187" spans="1:2" x14ac:dyDescent="0.25">
      <c r="A4187" s="21">
        <v>44140</v>
      </c>
      <c r="B4187" s="23">
        <v>9.0647454232599678E-3</v>
      </c>
    </row>
    <row r="4188" spans="1:2" x14ac:dyDescent="0.25">
      <c r="A4188" s="21">
        <v>44141</v>
      </c>
      <c r="B4188" s="23">
        <v>8.9791892809223395E-3</v>
      </c>
    </row>
    <row r="4189" spans="1:2" x14ac:dyDescent="0.25">
      <c r="A4189" s="21">
        <v>44144</v>
      </c>
      <c r="B4189" s="23">
        <v>9.1110194990986493E-3</v>
      </c>
    </row>
    <row r="4190" spans="1:2" x14ac:dyDescent="0.25">
      <c r="A4190" s="21">
        <v>44145</v>
      </c>
      <c r="B4190" s="23">
        <v>9.1400938756251993E-3</v>
      </c>
    </row>
    <row r="4191" spans="1:2" x14ac:dyDescent="0.25">
      <c r="A4191" s="21">
        <v>44146</v>
      </c>
      <c r="B4191" s="23">
        <v>9.2167769650608466E-3</v>
      </c>
    </row>
    <row r="4192" spans="1:2" x14ac:dyDescent="0.25">
      <c r="A4192" s="21">
        <v>44147</v>
      </c>
      <c r="B4192" s="23">
        <v>9.2870114518033287E-3</v>
      </c>
    </row>
    <row r="4193" spans="1:2" x14ac:dyDescent="0.25">
      <c r="A4193" s="21">
        <v>44148</v>
      </c>
      <c r="B4193" s="23">
        <v>9.3030796744804078E-3</v>
      </c>
    </row>
    <row r="4194" spans="1:2" x14ac:dyDescent="0.25">
      <c r="A4194" s="21">
        <v>44151</v>
      </c>
      <c r="B4194" s="23">
        <v>9.3945484705888482E-3</v>
      </c>
    </row>
    <row r="4195" spans="1:2" x14ac:dyDescent="0.25">
      <c r="A4195" s="21">
        <v>44152</v>
      </c>
      <c r="B4195" s="23">
        <v>9.4331926072754868E-3</v>
      </c>
    </row>
    <row r="4196" spans="1:2" x14ac:dyDescent="0.25">
      <c r="A4196" s="21">
        <v>44153</v>
      </c>
      <c r="B4196" s="23">
        <v>9.4645691531987097E-3</v>
      </c>
    </row>
    <row r="4197" spans="1:2" x14ac:dyDescent="0.25">
      <c r="A4197" s="21">
        <v>44154</v>
      </c>
      <c r="B4197" s="23">
        <v>9.5113908323998242E-3</v>
      </c>
    </row>
    <row r="4198" spans="1:2" x14ac:dyDescent="0.25">
      <c r="A4198" s="21">
        <v>44155</v>
      </c>
      <c r="B4198" s="23">
        <v>9.5516059086997451E-3</v>
      </c>
    </row>
    <row r="4199" spans="1:2" x14ac:dyDescent="0.25">
      <c r="A4199" s="21">
        <v>44158</v>
      </c>
      <c r="B4199" s="23">
        <v>9.6785313204075241E-3</v>
      </c>
    </row>
    <row r="4200" spans="1:2" x14ac:dyDescent="0.25">
      <c r="A4200" s="21">
        <v>44159</v>
      </c>
      <c r="B4200" s="23">
        <v>9.7171549650794109E-3</v>
      </c>
    </row>
    <row r="4201" spans="1:2" x14ac:dyDescent="0.25">
      <c r="A4201" s="21">
        <v>44160</v>
      </c>
      <c r="B4201" s="23">
        <v>9.7840673469671291E-3</v>
      </c>
    </row>
    <row r="4202" spans="1:2" x14ac:dyDescent="0.25">
      <c r="A4202" s="21">
        <v>44162</v>
      </c>
      <c r="B4202" s="23">
        <v>9.862375358169917E-3</v>
      </c>
    </row>
    <row r="4203" spans="1:2" x14ac:dyDescent="0.25">
      <c r="A4203" s="21">
        <v>44165</v>
      </c>
      <c r="B4203" s="23">
        <v>9.9559424856754397E-3</v>
      </c>
    </row>
    <row r="4204" spans="1:2" x14ac:dyDescent="0.25">
      <c r="A4204" s="21">
        <v>44166</v>
      </c>
      <c r="B4204" s="23">
        <v>9.9815610368008123E-3</v>
      </c>
    </row>
    <row r="4205" spans="1:2" x14ac:dyDescent="0.25">
      <c r="A4205" s="21">
        <v>44167</v>
      </c>
      <c r="B4205" s="23">
        <v>1.0029063936626725E-2</v>
      </c>
    </row>
    <row r="4206" spans="1:2" x14ac:dyDescent="0.25">
      <c r="A4206" s="21">
        <v>44168</v>
      </c>
      <c r="B4206" s="23">
        <v>1.0091354349804016E-2</v>
      </c>
    </row>
    <row r="4207" spans="1:2" x14ac:dyDescent="0.25">
      <c r="A4207" s="21">
        <v>44169</v>
      </c>
      <c r="B4207" s="23">
        <v>1.0131202388244054E-2</v>
      </c>
    </row>
    <row r="4208" spans="1:2" x14ac:dyDescent="0.25">
      <c r="A4208" s="21">
        <v>44172</v>
      </c>
      <c r="B4208" s="23">
        <v>1.0190320914197581E-2</v>
      </c>
    </row>
    <row r="4209" spans="1:2" x14ac:dyDescent="0.25">
      <c r="A4209" s="21">
        <v>44173</v>
      </c>
      <c r="B4209" s="23">
        <v>1.0258016517622259E-2</v>
      </c>
    </row>
    <row r="4210" spans="1:2" x14ac:dyDescent="0.25">
      <c r="A4210" s="21">
        <v>44174</v>
      </c>
      <c r="B4210" s="23">
        <v>1.0299792056936319E-2</v>
      </c>
    </row>
    <row r="4211" spans="1:2" x14ac:dyDescent="0.25">
      <c r="A4211" s="21">
        <v>44175</v>
      </c>
      <c r="B4211" s="23">
        <v>1.0341068593874514E-2</v>
      </c>
    </row>
    <row r="4212" spans="1:2" x14ac:dyDescent="0.25">
      <c r="A4212" s="21">
        <v>44176</v>
      </c>
      <c r="B4212" s="23">
        <v>1.0444014003565316E-2</v>
      </c>
    </row>
    <row r="4213" spans="1:2" x14ac:dyDescent="0.25">
      <c r="A4213" s="21">
        <v>44179</v>
      </c>
      <c r="B4213" s="23">
        <v>1.0551709426991129E-2</v>
      </c>
    </row>
    <row r="4214" spans="1:2" x14ac:dyDescent="0.25">
      <c r="A4214" s="21">
        <v>44180</v>
      </c>
      <c r="B4214" s="23">
        <v>1.0631153376651215E-2</v>
      </c>
    </row>
    <row r="4215" spans="1:2" x14ac:dyDescent="0.25">
      <c r="A4215" s="21">
        <v>44181</v>
      </c>
      <c r="B4215" s="23">
        <v>1.067044765675651E-2</v>
      </c>
    </row>
    <row r="4216" spans="1:2" x14ac:dyDescent="0.25">
      <c r="A4216" s="21">
        <v>44182</v>
      </c>
      <c r="B4216" s="23">
        <v>1.0721563021504288E-2</v>
      </c>
    </row>
    <row r="4217" spans="1:2" x14ac:dyDescent="0.25">
      <c r="A4217" s="21">
        <v>44183</v>
      </c>
      <c r="B4217" s="23">
        <v>1.0773194271697539E-2</v>
      </c>
    </row>
    <row r="4218" spans="1:2" x14ac:dyDescent="0.25">
      <c r="A4218" s="21">
        <v>44186</v>
      </c>
      <c r="B4218" s="23">
        <v>1.0870050112870677E-2</v>
      </c>
    </row>
    <row r="4219" spans="1:2" x14ac:dyDescent="0.25">
      <c r="A4219" s="21">
        <v>44187</v>
      </c>
      <c r="B4219" s="23">
        <v>1.0914040109044176E-2</v>
      </c>
    </row>
    <row r="4220" spans="1:2" x14ac:dyDescent="0.25">
      <c r="A4220" s="21">
        <v>44188</v>
      </c>
      <c r="B4220" s="23">
        <v>1.0967979693533358E-2</v>
      </c>
    </row>
    <row r="4221" spans="1:2" x14ac:dyDescent="0.25">
      <c r="A4221" s="21">
        <v>44189</v>
      </c>
      <c r="B4221" s="23">
        <v>1.0952822560661213E-2</v>
      </c>
    </row>
    <row r="4222" spans="1:2" x14ac:dyDescent="0.25">
      <c r="A4222" s="21">
        <v>44193</v>
      </c>
      <c r="B4222" s="23">
        <v>1.1125787221188066E-2</v>
      </c>
    </row>
    <row r="4223" spans="1:2" x14ac:dyDescent="0.25">
      <c r="A4223" s="21">
        <v>44194</v>
      </c>
      <c r="B4223" s="23">
        <v>1.1154479698691766E-2</v>
      </c>
    </row>
    <row r="4224" spans="1:2" x14ac:dyDescent="0.25">
      <c r="A4224" s="21">
        <v>44195</v>
      </c>
      <c r="B4224" s="23">
        <v>1.1271675142473736E-2</v>
      </c>
    </row>
    <row r="4225" spans="1:2" x14ac:dyDescent="0.25">
      <c r="A4225" s="21">
        <v>44196</v>
      </c>
      <c r="B4225" s="23">
        <v>1.1315680931246241E-2</v>
      </c>
    </row>
    <row r="4226" spans="1:2" x14ac:dyDescent="0.25">
      <c r="A4226" s="21">
        <v>44200</v>
      </c>
      <c r="B4226" s="23">
        <v>1.1542628367863683E-2</v>
      </c>
    </row>
    <row r="4227" spans="1:2" x14ac:dyDescent="0.25">
      <c r="A4227" s="21">
        <v>44201</v>
      </c>
      <c r="B4227" s="23">
        <v>1.1593715622792544E-2</v>
      </c>
    </row>
    <row r="4228" spans="1:2" x14ac:dyDescent="0.25">
      <c r="A4228" s="21">
        <v>44202</v>
      </c>
      <c r="B4228" s="23">
        <v>1.1683896345942024E-2</v>
      </c>
    </row>
    <row r="4229" spans="1:2" x14ac:dyDescent="0.25">
      <c r="A4229" s="21">
        <v>44203</v>
      </c>
      <c r="B4229" s="23">
        <v>1.171999008376079E-2</v>
      </c>
    </row>
    <row r="4230" spans="1:2" x14ac:dyDescent="0.25">
      <c r="A4230" s="21">
        <v>44204</v>
      </c>
      <c r="B4230" s="23">
        <v>1.1664261650920604E-2</v>
      </c>
    </row>
    <row r="4231" spans="1:2" x14ac:dyDescent="0.25">
      <c r="A4231" s="21">
        <v>44207</v>
      </c>
      <c r="B4231" s="23">
        <v>1.1764517997837176E-2</v>
      </c>
    </row>
    <row r="4232" spans="1:2" x14ac:dyDescent="0.25">
      <c r="A4232" s="21">
        <v>44208</v>
      </c>
      <c r="B4232" s="23">
        <v>1.1789450094906284E-2</v>
      </c>
    </row>
    <row r="4233" spans="1:2" x14ac:dyDescent="0.25">
      <c r="A4233" s="21">
        <v>44209</v>
      </c>
      <c r="B4233" s="23">
        <v>1.1830991954596914E-2</v>
      </c>
    </row>
    <row r="4234" spans="1:2" x14ac:dyDescent="0.25">
      <c r="A4234" s="21">
        <v>44210</v>
      </c>
      <c r="B4234" s="23">
        <v>1.1880647170371628E-2</v>
      </c>
    </row>
    <row r="4235" spans="1:2" x14ac:dyDescent="0.25">
      <c r="A4235" s="21">
        <v>44211</v>
      </c>
      <c r="B4235" s="23">
        <v>1.1916166979637266E-2</v>
      </c>
    </row>
    <row r="4236" spans="1:2" x14ac:dyDescent="0.25">
      <c r="A4236" s="21">
        <v>44215</v>
      </c>
      <c r="B4236" s="23">
        <v>1.211497262269301E-2</v>
      </c>
    </row>
    <row r="4237" spans="1:2" x14ac:dyDescent="0.25">
      <c r="A4237" s="21">
        <v>44216</v>
      </c>
      <c r="B4237" s="23">
        <v>1.2154186292509195E-2</v>
      </c>
    </row>
    <row r="4238" spans="1:2" x14ac:dyDescent="0.25">
      <c r="A4238" s="21">
        <v>44217</v>
      </c>
      <c r="B4238" s="23">
        <v>1.2216984947719833E-2</v>
      </c>
    </row>
    <row r="4239" spans="1:2" x14ac:dyDescent="0.25">
      <c r="A4239" s="21">
        <v>44218</v>
      </c>
      <c r="B4239" s="23">
        <v>1.2257047381265318E-2</v>
      </c>
    </row>
    <row r="4240" spans="1:2" x14ac:dyDescent="0.25">
      <c r="A4240" s="21">
        <v>44221</v>
      </c>
      <c r="B4240" s="23">
        <v>1.2388340966823508E-2</v>
      </c>
    </row>
    <row r="4241" spans="1:2" x14ac:dyDescent="0.25">
      <c r="A4241" s="21">
        <v>44222</v>
      </c>
      <c r="B4241" s="23">
        <v>1.2428584836038592E-2</v>
      </c>
    </row>
    <row r="4242" spans="1:2" x14ac:dyDescent="0.25">
      <c r="A4242" s="21">
        <v>44223</v>
      </c>
      <c r="B4242" s="23">
        <v>1.2126660120713506E-2</v>
      </c>
    </row>
    <row r="4243" spans="1:2" x14ac:dyDescent="0.25">
      <c r="A4243" s="21">
        <v>44224</v>
      </c>
      <c r="B4243" s="23">
        <v>1.2171765935773182E-2</v>
      </c>
    </row>
    <row r="4244" spans="1:2" x14ac:dyDescent="0.25">
      <c r="A4244" s="21">
        <v>44225</v>
      </c>
      <c r="B4244" s="23">
        <v>1.2297328280747921E-2</v>
      </c>
    </row>
    <row r="4245" spans="1:2" x14ac:dyDescent="0.25">
      <c r="A4245" s="21">
        <v>44228</v>
      </c>
      <c r="B4245" s="23">
        <v>1.2367572852751474E-2</v>
      </c>
    </row>
    <row r="4246" spans="1:2" x14ac:dyDescent="0.25">
      <c r="A4246" s="21">
        <v>44229</v>
      </c>
      <c r="B4246" s="23">
        <v>1.235042389605101E-2</v>
      </c>
    </row>
    <row r="4247" spans="1:2" x14ac:dyDescent="0.25">
      <c r="A4247" s="21">
        <v>44230</v>
      </c>
      <c r="B4247" s="23">
        <v>1.2449169192951359E-2</v>
      </c>
    </row>
    <row r="4248" spans="1:2" x14ac:dyDescent="0.25">
      <c r="A4248" s="21">
        <v>44231</v>
      </c>
      <c r="B4248" s="23">
        <v>1.2519737077375526E-2</v>
      </c>
    </row>
    <row r="4249" spans="1:2" x14ac:dyDescent="0.25">
      <c r="A4249" s="21">
        <v>44232</v>
      </c>
      <c r="B4249" s="23">
        <v>1.2523095540746265E-2</v>
      </c>
    </row>
    <row r="4250" spans="1:2" x14ac:dyDescent="0.25">
      <c r="A4250" s="21">
        <v>44235</v>
      </c>
      <c r="B4250" s="23">
        <v>1.2646308918141891E-2</v>
      </c>
    </row>
    <row r="4251" spans="1:2" x14ac:dyDescent="0.25">
      <c r="A4251" s="21">
        <v>44236</v>
      </c>
      <c r="B4251" s="23">
        <v>1.2688323411038427E-2</v>
      </c>
    </row>
    <row r="4252" spans="1:2" x14ac:dyDescent="0.25">
      <c r="A4252" s="21">
        <v>44237</v>
      </c>
      <c r="B4252" s="23">
        <v>1.27567636996746E-2</v>
      </c>
    </row>
    <row r="4253" spans="1:2" x14ac:dyDescent="0.25">
      <c r="A4253" s="21">
        <v>44238</v>
      </c>
      <c r="B4253" s="23">
        <v>1.2783884651647259E-2</v>
      </c>
    </row>
    <row r="4254" spans="1:2" x14ac:dyDescent="0.25">
      <c r="A4254" s="21">
        <v>44239</v>
      </c>
      <c r="B4254" s="23">
        <v>1.2909474113104835E-2</v>
      </c>
    </row>
    <row r="4255" spans="1:2" x14ac:dyDescent="0.25">
      <c r="A4255" s="21">
        <v>44243</v>
      </c>
      <c r="B4255" s="23">
        <v>1.3048185489022535E-2</v>
      </c>
    </row>
    <row r="4256" spans="1:2" x14ac:dyDescent="0.25">
      <c r="A4256" s="21">
        <v>44244</v>
      </c>
      <c r="B4256" s="23">
        <v>1.3093100982773276E-2</v>
      </c>
    </row>
    <row r="4257" spans="1:2" x14ac:dyDescent="0.25">
      <c r="A4257" s="21">
        <v>44245</v>
      </c>
      <c r="B4257" s="23">
        <v>1.3147743327742711E-2</v>
      </c>
    </row>
    <row r="4258" spans="1:2" x14ac:dyDescent="0.25">
      <c r="A4258" s="21">
        <v>44246</v>
      </c>
      <c r="B4258" s="23">
        <v>1.3161421057885647E-2</v>
      </c>
    </row>
    <row r="4259" spans="1:2" x14ac:dyDescent="0.25">
      <c r="A4259" s="21">
        <v>44249</v>
      </c>
      <c r="B4259" s="23">
        <v>1.3259802814480803E-2</v>
      </c>
    </row>
    <row r="4260" spans="1:2" x14ac:dyDescent="0.25">
      <c r="A4260" s="21">
        <v>44250</v>
      </c>
      <c r="B4260" s="23">
        <v>1.3332792865614396E-2</v>
      </c>
    </row>
    <row r="4261" spans="1:2" x14ac:dyDescent="0.25">
      <c r="A4261" s="21">
        <v>44251</v>
      </c>
      <c r="B4261" s="23">
        <v>1.3405061740730861E-2</v>
      </c>
    </row>
    <row r="4262" spans="1:2" x14ac:dyDescent="0.25">
      <c r="A4262" s="21">
        <v>44252</v>
      </c>
      <c r="B4262" s="23">
        <v>1.3501719075914798E-2</v>
      </c>
    </row>
    <row r="4263" spans="1:2" x14ac:dyDescent="0.25">
      <c r="A4263" s="21">
        <v>44253</v>
      </c>
      <c r="B4263" s="23">
        <v>1.3581072476602563E-2</v>
      </c>
    </row>
    <row r="4264" spans="1:2" x14ac:dyDescent="0.25">
      <c r="A4264" s="21">
        <v>44256</v>
      </c>
      <c r="B4264" s="23">
        <v>1.3625957322466631E-2</v>
      </c>
    </row>
    <row r="4265" spans="1:2" x14ac:dyDescent="0.25">
      <c r="A4265" s="21">
        <v>44257</v>
      </c>
      <c r="B4265" s="23">
        <v>1.3674399441615304E-2</v>
      </c>
    </row>
    <row r="4266" spans="1:2" x14ac:dyDescent="0.25">
      <c r="A4266" s="21">
        <v>44258</v>
      </c>
      <c r="B4266" s="23">
        <v>1.3721481193988527E-2</v>
      </c>
    </row>
    <row r="4267" spans="1:2" x14ac:dyDescent="0.25">
      <c r="A4267" s="21">
        <v>44259</v>
      </c>
      <c r="B4267" s="23">
        <v>1.3749536131501205E-2</v>
      </c>
    </row>
    <row r="4268" spans="1:2" x14ac:dyDescent="0.25">
      <c r="A4268" s="21">
        <v>44260</v>
      </c>
      <c r="B4268" s="23">
        <v>1.3743403777692675E-2</v>
      </c>
    </row>
    <row r="4269" spans="1:2" x14ac:dyDescent="0.25">
      <c r="A4269" s="21">
        <v>44263</v>
      </c>
      <c r="B4269" s="23">
        <v>1.386911053769313E-2</v>
      </c>
    </row>
    <row r="4270" spans="1:2" x14ac:dyDescent="0.25">
      <c r="A4270" s="21">
        <v>44264</v>
      </c>
      <c r="B4270" s="23">
        <v>1.3877833262010419E-2</v>
      </c>
    </row>
    <row r="4271" spans="1:2" x14ac:dyDescent="0.25">
      <c r="A4271" s="21">
        <v>44265</v>
      </c>
      <c r="B4271" s="23">
        <v>1.3920546444782689E-2</v>
      </c>
    </row>
    <row r="4272" spans="1:2" x14ac:dyDescent="0.25">
      <c r="A4272" s="21">
        <v>44266</v>
      </c>
      <c r="B4272" s="23">
        <v>1.3933949300068527E-2</v>
      </c>
    </row>
    <row r="4273" spans="1:2" x14ac:dyDescent="0.25">
      <c r="A4273" s="21">
        <v>44267</v>
      </c>
      <c r="B4273" s="23">
        <v>1.3999002003945549E-2</v>
      </c>
    </row>
    <row r="4274" spans="1:2" x14ac:dyDescent="0.25">
      <c r="A4274" s="21">
        <v>44270</v>
      </c>
      <c r="B4274" s="23">
        <v>1.4165512760733634E-2</v>
      </c>
    </row>
    <row r="4275" spans="1:2" x14ac:dyDescent="0.25">
      <c r="A4275" s="21">
        <v>44271</v>
      </c>
      <c r="B4275" s="23">
        <v>1.4212515176632579E-2</v>
      </c>
    </row>
    <row r="4276" spans="1:2" x14ac:dyDescent="0.25">
      <c r="A4276" s="21">
        <v>44272</v>
      </c>
      <c r="B4276" s="23">
        <v>1.4291829834209846E-2</v>
      </c>
    </row>
    <row r="4277" spans="1:2" x14ac:dyDescent="0.25">
      <c r="A4277" s="21">
        <v>44273</v>
      </c>
      <c r="B4277" s="23">
        <v>1.4315063417520202E-2</v>
      </c>
    </row>
    <row r="4278" spans="1:2" x14ac:dyDescent="0.25">
      <c r="A4278" s="21">
        <v>44274</v>
      </c>
      <c r="B4278" s="23">
        <v>1.4349467262622539E-2</v>
      </c>
    </row>
    <row r="4279" spans="1:2" x14ac:dyDescent="0.25">
      <c r="A4279" s="21">
        <v>44277</v>
      </c>
      <c r="B4279" s="23">
        <v>1.4482324996449636E-2</v>
      </c>
    </row>
    <row r="4280" spans="1:2" x14ac:dyDescent="0.25">
      <c r="A4280" s="21">
        <v>44278</v>
      </c>
      <c r="B4280" s="23">
        <v>1.4541128674772086E-2</v>
      </c>
    </row>
    <row r="4281" spans="1:2" x14ac:dyDescent="0.25">
      <c r="A4281" s="21">
        <v>44279</v>
      </c>
      <c r="B4281" s="23">
        <v>1.4607501711335846E-2</v>
      </c>
    </row>
    <row r="4282" spans="1:2" x14ac:dyDescent="0.25">
      <c r="A4282" s="21">
        <v>44280</v>
      </c>
      <c r="B4282" s="23">
        <v>1.4655297987748339E-2</v>
      </c>
    </row>
    <row r="4283" spans="1:2" x14ac:dyDescent="0.25">
      <c r="A4283" s="21">
        <v>44281</v>
      </c>
      <c r="B4283" s="23">
        <v>1.4752562691270787E-2</v>
      </c>
    </row>
    <row r="4284" spans="1:2" x14ac:dyDescent="0.25">
      <c r="A4284" s="21">
        <v>44284</v>
      </c>
      <c r="B4284" s="23">
        <v>1.4916799122113744E-2</v>
      </c>
    </row>
    <row r="4285" spans="1:2" x14ac:dyDescent="0.25">
      <c r="A4285" s="21">
        <v>44285</v>
      </c>
      <c r="B4285" s="23">
        <v>1.5006492219848511E-2</v>
      </c>
    </row>
    <row r="4286" spans="1:2" x14ac:dyDescent="0.25">
      <c r="A4286" s="21">
        <v>44286</v>
      </c>
      <c r="B4286" s="23">
        <v>1.5066830364793171E-2</v>
      </c>
    </row>
    <row r="4287" spans="1:2" x14ac:dyDescent="0.25">
      <c r="A4287" s="21">
        <v>44287</v>
      </c>
      <c r="B4287" s="23">
        <v>1.5105023325803879E-2</v>
      </c>
    </row>
    <row r="4288" spans="1:2" x14ac:dyDescent="0.25">
      <c r="A4288" s="21">
        <v>44291</v>
      </c>
      <c r="B4288" s="23">
        <v>1.5235805873223374E-2</v>
      </c>
    </row>
    <row r="4289" spans="1:2" x14ac:dyDescent="0.25">
      <c r="A4289" s="21">
        <v>44292</v>
      </c>
      <c r="B4289" s="23">
        <v>1.5279250204424333E-2</v>
      </c>
    </row>
    <row r="4290" spans="1:2" x14ac:dyDescent="0.25">
      <c r="A4290" s="21">
        <v>44293</v>
      </c>
      <c r="B4290" s="23">
        <v>1.5240448551566921E-2</v>
      </c>
    </row>
    <row r="4291" spans="1:2" x14ac:dyDescent="0.25">
      <c r="A4291" s="21">
        <v>44294</v>
      </c>
      <c r="B4291" s="23">
        <v>1.5268449634968428E-2</v>
      </c>
    </row>
    <row r="4292" spans="1:2" x14ac:dyDescent="0.25">
      <c r="A4292" s="21">
        <v>44295</v>
      </c>
      <c r="B4292" s="23">
        <v>1.5320341915348701E-2</v>
      </c>
    </row>
    <row r="4293" spans="1:2" x14ac:dyDescent="0.25">
      <c r="A4293" s="21">
        <v>44298</v>
      </c>
      <c r="B4293" s="23">
        <v>1.5474961550844935E-2</v>
      </c>
    </row>
    <row r="4294" spans="1:2" x14ac:dyDescent="0.25">
      <c r="A4294" s="21">
        <v>44299</v>
      </c>
      <c r="B4294" s="23">
        <v>1.5520106404093292E-2</v>
      </c>
    </row>
    <row r="4295" spans="1:2" x14ac:dyDescent="0.25">
      <c r="A4295" s="21">
        <v>44300</v>
      </c>
      <c r="B4295" s="23">
        <v>1.5564196986041168E-2</v>
      </c>
    </row>
    <row r="4296" spans="1:2" x14ac:dyDescent="0.25">
      <c r="A4296" s="21">
        <v>44301</v>
      </c>
      <c r="B4296" s="23">
        <v>1.5566656955020575E-2</v>
      </c>
    </row>
    <row r="4297" spans="1:2" x14ac:dyDescent="0.25">
      <c r="A4297" s="21">
        <v>44302</v>
      </c>
      <c r="B4297" s="23">
        <v>1.5613229574070298E-2</v>
      </c>
    </row>
    <row r="4298" spans="1:2" x14ac:dyDescent="0.25">
      <c r="A4298" s="21">
        <v>44305</v>
      </c>
      <c r="B4298" s="23">
        <v>1.5720025558672024E-2</v>
      </c>
    </row>
    <row r="4299" spans="1:2" x14ac:dyDescent="0.25">
      <c r="A4299" s="21">
        <v>44306</v>
      </c>
      <c r="B4299" s="23">
        <v>1.573579481753784E-2</v>
      </c>
    </row>
    <row r="4300" spans="1:2" x14ac:dyDescent="0.25">
      <c r="A4300" s="21">
        <v>44307</v>
      </c>
      <c r="B4300" s="23">
        <v>1.5813110179330181E-2</v>
      </c>
    </row>
    <row r="4301" spans="1:2" x14ac:dyDescent="0.25">
      <c r="A4301" s="21">
        <v>44308</v>
      </c>
      <c r="B4301" s="23">
        <v>1.5872589363653322E-2</v>
      </c>
    </row>
    <row r="4302" spans="1:2" x14ac:dyDescent="0.25">
      <c r="A4302" s="21">
        <v>44309</v>
      </c>
      <c r="B4302" s="23">
        <v>1.5921305009098941E-2</v>
      </c>
    </row>
    <row r="4303" spans="1:2" x14ac:dyDescent="0.25">
      <c r="A4303" s="21">
        <v>44312</v>
      </c>
      <c r="B4303" s="23">
        <v>1.60399923090635E-2</v>
      </c>
    </row>
    <row r="4304" spans="1:2" x14ac:dyDescent="0.25">
      <c r="A4304" s="21">
        <v>44313</v>
      </c>
      <c r="B4304" s="23">
        <v>1.6085928988649911E-2</v>
      </c>
    </row>
    <row r="4305" spans="1:2" x14ac:dyDescent="0.25">
      <c r="A4305" s="21">
        <v>44314</v>
      </c>
      <c r="B4305" s="23">
        <v>1.6137350971841213E-2</v>
      </c>
    </row>
    <row r="4306" spans="1:2" x14ac:dyDescent="0.25">
      <c r="A4306" s="21">
        <v>44315</v>
      </c>
      <c r="B4306" s="23">
        <v>1.6168176053894756E-2</v>
      </c>
    </row>
    <row r="4307" spans="1:2" x14ac:dyDescent="0.25">
      <c r="A4307" s="21">
        <v>44316</v>
      </c>
      <c r="B4307" s="23">
        <v>1.6207092657117839E-2</v>
      </c>
    </row>
    <row r="4308" spans="1:2" x14ac:dyDescent="0.25">
      <c r="A4308" s="21">
        <v>44319</v>
      </c>
      <c r="B4308" s="23">
        <v>1.6315331742190686E-2</v>
      </c>
    </row>
    <row r="4309" spans="1:2" x14ac:dyDescent="0.25">
      <c r="A4309" s="21">
        <v>44320</v>
      </c>
      <c r="B4309" s="23">
        <v>1.6343718522785267E-2</v>
      </c>
    </row>
    <row r="4310" spans="1:2" x14ac:dyDescent="0.25">
      <c r="A4310" s="21">
        <v>44321</v>
      </c>
      <c r="B4310" s="23">
        <v>1.6325173133399318E-2</v>
      </c>
    </row>
    <row r="4311" spans="1:2" x14ac:dyDescent="0.25">
      <c r="A4311" s="21">
        <v>44322</v>
      </c>
      <c r="B4311" s="23">
        <v>1.638204541731958E-2</v>
      </c>
    </row>
    <row r="4312" spans="1:2" x14ac:dyDescent="0.25">
      <c r="A4312" s="21">
        <v>44323</v>
      </c>
      <c r="B4312" s="23">
        <v>1.6408186540825875E-2</v>
      </c>
    </row>
    <row r="4313" spans="1:2" x14ac:dyDescent="0.25">
      <c r="A4313" s="21">
        <v>44326</v>
      </c>
      <c r="B4313" s="23">
        <v>1.6603654153541481E-2</v>
      </c>
    </row>
    <row r="4314" spans="1:2" x14ac:dyDescent="0.25">
      <c r="A4314" s="21">
        <v>44327</v>
      </c>
      <c r="B4314" s="23">
        <v>1.6674717958553797E-2</v>
      </c>
    </row>
    <row r="4315" spans="1:2" x14ac:dyDescent="0.25">
      <c r="A4315" s="21">
        <v>44328</v>
      </c>
      <c r="B4315" s="23">
        <v>1.6729009038335851E-2</v>
      </c>
    </row>
    <row r="4316" spans="1:2" x14ac:dyDescent="0.25">
      <c r="A4316" s="21">
        <v>44329</v>
      </c>
      <c r="B4316" s="23">
        <v>1.6778387660940419E-2</v>
      </c>
    </row>
    <row r="4317" spans="1:2" x14ac:dyDescent="0.25">
      <c r="A4317" s="21">
        <v>44330</v>
      </c>
      <c r="B4317" s="23">
        <v>1.6763876343997897E-2</v>
      </c>
    </row>
    <row r="4318" spans="1:2" x14ac:dyDescent="0.25">
      <c r="A4318" s="21">
        <v>44333</v>
      </c>
      <c r="B4318" s="23">
        <v>1.6845173082253639E-2</v>
      </c>
    </row>
    <row r="4319" spans="1:2" x14ac:dyDescent="0.25">
      <c r="A4319" s="21">
        <v>44334</v>
      </c>
      <c r="B4319" s="23">
        <v>1.6881110809495947E-2</v>
      </c>
    </row>
    <row r="4320" spans="1:2" x14ac:dyDescent="0.25">
      <c r="A4320" s="21">
        <v>44335</v>
      </c>
      <c r="B4320" s="23">
        <v>1.6894078490617082E-2</v>
      </c>
    </row>
    <row r="4321" spans="1:2" x14ac:dyDescent="0.25">
      <c r="A4321" s="21">
        <v>44336</v>
      </c>
      <c r="B4321" s="23">
        <v>1.6890683275381457E-2</v>
      </c>
    </row>
    <row r="4322" spans="1:2" x14ac:dyDescent="0.25">
      <c r="A4322" s="21">
        <v>44337</v>
      </c>
      <c r="B4322" s="23">
        <v>1.692575149099862E-2</v>
      </c>
    </row>
    <row r="4323" spans="1:2" x14ac:dyDescent="0.25">
      <c r="A4323" s="21">
        <v>44340</v>
      </c>
      <c r="B4323" s="23">
        <v>1.7049324531349219E-2</v>
      </c>
    </row>
    <row r="4324" spans="1:2" x14ac:dyDescent="0.25">
      <c r="A4324" s="21">
        <v>44341</v>
      </c>
      <c r="B4324" s="23">
        <v>1.7078072291065949E-2</v>
      </c>
    </row>
    <row r="4325" spans="1:2" x14ac:dyDescent="0.25">
      <c r="A4325" s="21">
        <v>44342</v>
      </c>
      <c r="B4325" s="23">
        <v>1.7148576438994478E-2</v>
      </c>
    </row>
    <row r="4326" spans="1:2" x14ac:dyDescent="0.25">
      <c r="A4326" s="21">
        <v>44343</v>
      </c>
      <c r="B4326" s="23">
        <v>1.7184887775352431E-2</v>
      </c>
    </row>
    <row r="4327" spans="1:2" x14ac:dyDescent="0.25">
      <c r="A4327" s="21">
        <v>44344</v>
      </c>
      <c r="B4327" s="23">
        <v>1.725778800842126E-2</v>
      </c>
    </row>
    <row r="4328" spans="1:2" x14ac:dyDescent="0.25">
      <c r="A4328" s="21">
        <v>44348</v>
      </c>
      <c r="B4328" s="23">
        <v>1.7366645299058403E-2</v>
      </c>
    </row>
    <row r="4329" spans="1:2" x14ac:dyDescent="0.25">
      <c r="A4329" s="21">
        <v>44349</v>
      </c>
      <c r="B4329" s="23">
        <v>1.7404395341066969E-2</v>
      </c>
    </row>
    <row r="4330" spans="1:2" x14ac:dyDescent="0.25">
      <c r="A4330" s="21">
        <v>44350</v>
      </c>
      <c r="B4330" s="23">
        <v>1.7479811126659639E-2</v>
      </c>
    </row>
    <row r="4331" spans="1:2" x14ac:dyDescent="0.25">
      <c r="A4331" s="21">
        <v>44351</v>
      </c>
      <c r="B4331" s="23">
        <v>1.7515650597357935E-2</v>
      </c>
    </row>
    <row r="4332" spans="1:2" x14ac:dyDescent="0.25">
      <c r="A4332" s="21">
        <v>44354</v>
      </c>
      <c r="B4332" s="23">
        <v>1.7673724076881836E-2</v>
      </c>
    </row>
    <row r="4333" spans="1:2" x14ac:dyDescent="0.25">
      <c r="A4333" s="21">
        <v>44355</v>
      </c>
      <c r="B4333" s="23">
        <v>1.7781116001400088E-2</v>
      </c>
    </row>
    <row r="4334" spans="1:2" x14ac:dyDescent="0.25">
      <c r="A4334" s="21">
        <v>44356</v>
      </c>
      <c r="B4334" s="23">
        <v>1.7825892545739297E-2</v>
      </c>
    </row>
    <row r="4335" spans="1:2" x14ac:dyDescent="0.25">
      <c r="A4335" s="21">
        <v>44357</v>
      </c>
      <c r="B4335" s="23">
        <v>1.7893942763169024E-2</v>
      </c>
    </row>
    <row r="4336" spans="1:2" x14ac:dyDescent="0.25">
      <c r="A4336" s="21">
        <v>44358</v>
      </c>
      <c r="B4336" s="23">
        <v>1.7930678220131169E-2</v>
      </c>
    </row>
    <row r="4337" spans="1:2" x14ac:dyDescent="0.25">
      <c r="A4337" s="21">
        <v>44361</v>
      </c>
      <c r="B4337" s="23">
        <v>1.8050672568395543E-2</v>
      </c>
    </row>
    <row r="4338" spans="1:2" x14ac:dyDescent="0.25">
      <c r="A4338" s="21">
        <v>44362</v>
      </c>
      <c r="B4338" s="23">
        <v>1.8122587416148361E-2</v>
      </c>
    </row>
    <row r="4339" spans="1:2" x14ac:dyDescent="0.25">
      <c r="A4339" s="21">
        <v>44363</v>
      </c>
      <c r="B4339" s="23">
        <v>1.8146204636665164E-2</v>
      </c>
    </row>
    <row r="4340" spans="1:2" x14ac:dyDescent="0.25">
      <c r="A4340" s="21">
        <v>44364</v>
      </c>
      <c r="B4340" s="23">
        <v>1.821422506768422E-2</v>
      </c>
    </row>
    <row r="4341" spans="1:2" x14ac:dyDescent="0.25">
      <c r="A4341" s="21">
        <v>44365</v>
      </c>
      <c r="B4341" s="23">
        <v>1.822541228208685E-2</v>
      </c>
    </row>
    <row r="4342" spans="1:2" x14ac:dyDescent="0.25">
      <c r="A4342" s="21">
        <v>44368</v>
      </c>
      <c r="B4342" s="23">
        <v>1.8408435333788997E-2</v>
      </c>
    </row>
    <row r="4343" spans="1:2" x14ac:dyDescent="0.25">
      <c r="A4343" s="21">
        <v>44369</v>
      </c>
      <c r="B4343" s="23">
        <v>1.8536427292778823E-2</v>
      </c>
    </row>
    <row r="4344" spans="1:2" x14ac:dyDescent="0.25">
      <c r="A4344" s="21">
        <v>44370</v>
      </c>
      <c r="B4344" s="23">
        <v>1.8554288554749165E-2</v>
      </c>
    </row>
    <row r="4345" spans="1:2" x14ac:dyDescent="0.25">
      <c r="A4345" s="21">
        <v>44371</v>
      </c>
      <c r="B4345" s="23">
        <v>1.8618617927672609E-2</v>
      </c>
    </row>
    <row r="4346" spans="1:2" x14ac:dyDescent="0.25">
      <c r="A4346" s="21">
        <v>44372</v>
      </c>
      <c r="B4346" s="23">
        <v>1.8676178300659041E-2</v>
      </c>
    </row>
    <row r="4347" spans="1:2" x14ac:dyDescent="0.25">
      <c r="A4347" s="21">
        <v>44375</v>
      </c>
      <c r="B4347" s="23">
        <v>1.8786448380825549E-2</v>
      </c>
    </row>
    <row r="4348" spans="1:2" x14ac:dyDescent="0.25">
      <c r="A4348" s="21">
        <v>44376</v>
      </c>
      <c r="B4348" s="23">
        <v>1.8846807045126424E-2</v>
      </c>
    </row>
    <row r="4349" spans="1:2" x14ac:dyDescent="0.25">
      <c r="A4349" s="21">
        <v>44377</v>
      </c>
      <c r="B4349" s="23">
        <v>1.8878615457787573E-2</v>
      </c>
    </row>
    <row r="4350" spans="1:2" x14ac:dyDescent="0.25">
      <c r="A4350" s="21">
        <v>44378</v>
      </c>
      <c r="B4350" s="23">
        <v>1.8929967191569474E-2</v>
      </c>
    </row>
    <row r="4351" spans="1:2" x14ac:dyDescent="0.25">
      <c r="A4351" s="21">
        <v>44379</v>
      </c>
      <c r="B4351" s="23">
        <v>1.8962596651869612E-2</v>
      </c>
    </row>
    <row r="4352" spans="1:2" x14ac:dyDescent="0.25">
      <c r="A4352" s="21">
        <v>44383</v>
      </c>
      <c r="B4352" s="23">
        <v>1.9104765408088697E-2</v>
      </c>
    </row>
    <row r="4353" spans="1:2" x14ac:dyDescent="0.25">
      <c r="A4353" s="21">
        <v>44384</v>
      </c>
      <c r="B4353" s="23">
        <v>1.9169227549664214E-2</v>
      </c>
    </row>
    <row r="4354" spans="1:2" x14ac:dyDescent="0.25">
      <c r="A4354" s="21">
        <v>44385</v>
      </c>
      <c r="B4354" s="23">
        <v>1.9188630100684057E-2</v>
      </c>
    </row>
    <row r="4355" spans="1:2" x14ac:dyDescent="0.25">
      <c r="A4355" s="21">
        <v>44386</v>
      </c>
      <c r="B4355" s="23">
        <v>1.9224415288766616E-2</v>
      </c>
    </row>
    <row r="4356" spans="1:2" x14ac:dyDescent="0.25">
      <c r="A4356" s="21">
        <v>44389</v>
      </c>
      <c r="B4356" s="23">
        <v>1.9367723758171529E-2</v>
      </c>
    </row>
    <row r="4357" spans="1:2" x14ac:dyDescent="0.25">
      <c r="A4357" s="21">
        <v>44390</v>
      </c>
      <c r="B4357" s="23">
        <v>1.9403776092600689E-2</v>
      </c>
    </row>
    <row r="4358" spans="1:2" x14ac:dyDescent="0.25">
      <c r="A4358" s="21">
        <v>44391</v>
      </c>
      <c r="B4358" s="23">
        <v>1.9448826031497779E-2</v>
      </c>
    </row>
    <row r="4359" spans="1:2" x14ac:dyDescent="0.25">
      <c r="A4359" s="21">
        <v>44392</v>
      </c>
      <c r="B4359" s="23">
        <v>1.9485036257015143E-2</v>
      </c>
    </row>
    <row r="4360" spans="1:2" x14ac:dyDescent="0.25">
      <c r="A4360" s="21">
        <v>44393</v>
      </c>
      <c r="B4360" s="23">
        <v>1.9534528266187401E-2</v>
      </c>
    </row>
    <row r="4361" spans="1:2" x14ac:dyDescent="0.25">
      <c r="A4361" s="21">
        <v>44396</v>
      </c>
      <c r="B4361" s="23">
        <v>1.9653271939064298E-2</v>
      </c>
    </row>
    <row r="4362" spans="1:2" x14ac:dyDescent="0.25">
      <c r="A4362" s="21">
        <v>44397</v>
      </c>
      <c r="B4362" s="23">
        <v>1.9637014953036047E-2</v>
      </c>
    </row>
    <row r="4363" spans="1:2" x14ac:dyDescent="0.25">
      <c r="A4363" s="21">
        <v>44398</v>
      </c>
      <c r="B4363" s="23">
        <v>1.9692750433826012E-2</v>
      </c>
    </row>
    <row r="4364" spans="1:2" x14ac:dyDescent="0.25">
      <c r="A4364" s="21">
        <v>44399</v>
      </c>
      <c r="B4364" s="23">
        <v>1.9750156549057207E-2</v>
      </c>
    </row>
    <row r="4365" spans="1:2" x14ac:dyDescent="0.25">
      <c r="A4365" s="21">
        <v>44400</v>
      </c>
      <c r="B4365" s="23">
        <v>1.9788437242789891E-2</v>
      </c>
    </row>
    <row r="4366" spans="1:2" x14ac:dyDescent="0.25">
      <c r="A4366" s="21">
        <v>44403</v>
      </c>
      <c r="B4366" s="23">
        <v>1.9889875297004256E-2</v>
      </c>
    </row>
    <row r="4367" spans="1:2" x14ac:dyDescent="0.25">
      <c r="A4367" s="21">
        <v>44404</v>
      </c>
      <c r="B4367" s="23">
        <v>1.9886169931110587E-2</v>
      </c>
    </row>
    <row r="4368" spans="1:2" x14ac:dyDescent="0.25">
      <c r="A4368" s="21">
        <v>44405</v>
      </c>
      <c r="B4368" s="23">
        <v>1.9925759058796899E-2</v>
      </c>
    </row>
    <row r="4369" spans="1:2" x14ac:dyDescent="0.25">
      <c r="A4369" s="21">
        <v>44406</v>
      </c>
      <c r="B4369" s="23">
        <v>1.9957622289541899E-2</v>
      </c>
    </row>
    <row r="4370" spans="1:2" x14ac:dyDescent="0.25">
      <c r="A4370" s="21">
        <v>44407</v>
      </c>
      <c r="B4370" s="23">
        <v>2.0038408675651098E-2</v>
      </c>
    </row>
    <row r="4371" spans="1:2" x14ac:dyDescent="0.25">
      <c r="A4371" s="21">
        <v>44410</v>
      </c>
      <c r="B4371" s="23">
        <v>2.0143163973814326E-2</v>
      </c>
    </row>
    <row r="4372" spans="1:2" x14ac:dyDescent="0.25">
      <c r="A4372" s="21">
        <v>44411</v>
      </c>
      <c r="B4372" s="23">
        <v>2.0213308304494193E-2</v>
      </c>
    </row>
    <row r="4373" spans="1:2" x14ac:dyDescent="0.25">
      <c r="A4373" s="21">
        <v>44412</v>
      </c>
      <c r="B4373" s="23">
        <v>2.0250007639597056E-2</v>
      </c>
    </row>
    <row r="4374" spans="1:2" x14ac:dyDescent="0.25">
      <c r="A4374" s="21">
        <v>44413</v>
      </c>
      <c r="B4374" s="23">
        <v>2.0304544778542377E-2</v>
      </c>
    </row>
    <row r="4375" spans="1:2" x14ac:dyDescent="0.25">
      <c r="A4375" s="21">
        <v>44414</v>
      </c>
      <c r="B4375" s="23">
        <v>2.0343413995181692E-2</v>
      </c>
    </row>
    <row r="4376" spans="1:2" x14ac:dyDescent="0.25">
      <c r="A4376" s="21">
        <v>44417</v>
      </c>
      <c r="B4376" s="23">
        <v>2.0481529112993169E-2</v>
      </c>
    </row>
    <row r="4377" spans="1:2" x14ac:dyDescent="0.25">
      <c r="A4377" s="21">
        <v>44418</v>
      </c>
      <c r="B4377" s="23">
        <v>2.0543097114704256E-2</v>
      </c>
    </row>
    <row r="4378" spans="1:2" x14ac:dyDescent="0.25">
      <c r="A4378" s="21">
        <v>44419</v>
      </c>
      <c r="B4378" s="23">
        <v>2.056282333682935E-2</v>
      </c>
    </row>
    <row r="4379" spans="1:2" x14ac:dyDescent="0.25">
      <c r="A4379" s="21">
        <v>44420</v>
      </c>
      <c r="B4379" s="23">
        <v>2.0593469812352883E-2</v>
      </c>
    </row>
    <row r="4380" spans="1:2" x14ac:dyDescent="0.25">
      <c r="A4380" s="21">
        <v>44421</v>
      </c>
      <c r="B4380" s="23">
        <v>2.0631242060175525E-2</v>
      </c>
    </row>
    <row r="4381" spans="1:2" x14ac:dyDescent="0.25">
      <c r="A4381" s="21">
        <v>44424</v>
      </c>
      <c r="B4381" s="23">
        <v>2.076504057355999E-2</v>
      </c>
    </row>
    <row r="4382" spans="1:2" x14ac:dyDescent="0.25">
      <c r="A4382" s="21">
        <v>44425</v>
      </c>
      <c r="B4382" s="23">
        <v>2.0797824771583429E-2</v>
      </c>
    </row>
    <row r="4383" spans="1:2" x14ac:dyDescent="0.25">
      <c r="A4383" s="21">
        <v>44426</v>
      </c>
      <c r="B4383" s="23">
        <v>2.0801630611625654E-2</v>
      </c>
    </row>
    <row r="4384" spans="1:2" x14ac:dyDescent="0.25">
      <c r="A4384" s="21">
        <v>44427</v>
      </c>
      <c r="B4384" s="23">
        <v>2.0865726915896943E-2</v>
      </c>
    </row>
    <row r="4385" spans="1:2" x14ac:dyDescent="0.25">
      <c r="A4385" s="21">
        <v>44428</v>
      </c>
      <c r="B4385" s="23">
        <v>2.0846777081252377E-2</v>
      </c>
    </row>
    <row r="4386" spans="1:2" x14ac:dyDescent="0.25">
      <c r="A4386" s="21">
        <v>44431</v>
      </c>
      <c r="B4386" s="23">
        <v>2.0971484581000732E-2</v>
      </c>
    </row>
    <row r="4387" spans="1:2" x14ac:dyDescent="0.25">
      <c r="A4387" s="21">
        <v>44432</v>
      </c>
      <c r="B4387" s="23">
        <v>2.1014965659676754E-2</v>
      </c>
    </row>
    <row r="4388" spans="1:2" x14ac:dyDescent="0.25">
      <c r="A4388" s="21">
        <v>44433</v>
      </c>
      <c r="B4388" s="23">
        <v>2.1058566204506857E-2</v>
      </c>
    </row>
    <row r="4389" spans="1:2" x14ac:dyDescent="0.25">
      <c r="A4389" s="21">
        <v>44434</v>
      </c>
      <c r="B4389" s="23">
        <v>2.1109560441794351E-2</v>
      </c>
    </row>
    <row r="4390" spans="1:2" x14ac:dyDescent="0.25">
      <c r="A4390" s="21">
        <v>44435</v>
      </c>
      <c r="B4390" s="23">
        <v>2.1172946782756163E-2</v>
      </c>
    </row>
    <row r="4391" spans="1:2" x14ac:dyDescent="0.25">
      <c r="A4391" s="21">
        <v>44438</v>
      </c>
      <c r="B4391" s="23">
        <v>2.129096926753915E-2</v>
      </c>
    </row>
    <row r="4392" spans="1:2" x14ac:dyDescent="0.25">
      <c r="A4392" s="21">
        <v>44439</v>
      </c>
      <c r="B4392" s="23">
        <v>2.1318129316971302E-2</v>
      </c>
    </row>
    <row r="4393" spans="1:2" x14ac:dyDescent="0.25">
      <c r="A4393" s="21">
        <v>44440</v>
      </c>
      <c r="B4393" s="23">
        <v>2.1387985025852263E-2</v>
      </c>
    </row>
    <row r="4394" spans="1:2" x14ac:dyDescent="0.25">
      <c r="A4394" s="21">
        <v>44441</v>
      </c>
      <c r="B4394" s="23">
        <v>2.1408418238608284E-2</v>
      </c>
    </row>
    <row r="4395" spans="1:2" x14ac:dyDescent="0.25">
      <c r="A4395" s="21">
        <v>44442</v>
      </c>
      <c r="B4395" s="23">
        <v>2.1457917202096999E-2</v>
      </c>
    </row>
    <row r="4396" spans="1:2" x14ac:dyDescent="0.25">
      <c r="A4396" s="21">
        <v>44446</v>
      </c>
      <c r="B4396" s="23">
        <v>2.1648419017313625E-2</v>
      </c>
    </row>
    <row r="4397" spans="1:2" x14ac:dyDescent="0.25">
      <c r="A4397" s="21">
        <v>44447</v>
      </c>
      <c r="B4397" s="23">
        <v>2.1702243575924429E-2</v>
      </c>
    </row>
    <row r="4398" spans="1:2" x14ac:dyDescent="0.25">
      <c r="A4398" s="21">
        <v>44448</v>
      </c>
      <c r="B4398" s="23">
        <v>2.1723848590607053E-2</v>
      </c>
    </row>
    <row r="4399" spans="1:2" x14ac:dyDescent="0.25">
      <c r="A4399" s="21">
        <v>44449</v>
      </c>
      <c r="B4399" s="23">
        <v>2.1750480222278323E-2</v>
      </c>
    </row>
    <row r="4400" spans="1:2" x14ac:dyDescent="0.25">
      <c r="A4400" s="21">
        <v>44452</v>
      </c>
      <c r="B4400" s="23">
        <v>2.1852827871127412E-2</v>
      </c>
    </row>
    <row r="4401" spans="1:2" x14ac:dyDescent="0.25">
      <c r="A4401" s="21">
        <v>44453</v>
      </c>
      <c r="B4401" s="23">
        <v>2.1910296780145888E-2</v>
      </c>
    </row>
    <row r="4402" spans="1:2" x14ac:dyDescent="0.25">
      <c r="A4402" s="21">
        <v>44454</v>
      </c>
      <c r="B4402" s="23">
        <v>2.1899944907625146E-2</v>
      </c>
    </row>
    <row r="4403" spans="1:2" x14ac:dyDescent="0.25">
      <c r="A4403" s="21">
        <v>44455</v>
      </c>
      <c r="B4403" s="23">
        <v>2.1939948751737104E-2</v>
      </c>
    </row>
    <row r="4404" spans="1:2" x14ac:dyDescent="0.25">
      <c r="A4404" s="21">
        <v>44456</v>
      </c>
      <c r="B4404" s="23">
        <v>2.1937697343507701E-2</v>
      </c>
    </row>
    <row r="4405" spans="1:2" x14ac:dyDescent="0.25">
      <c r="A4405" s="21">
        <v>44459</v>
      </c>
      <c r="B4405" s="23">
        <v>2.2077161232692877E-2</v>
      </c>
    </row>
    <row r="4406" spans="1:2" x14ac:dyDescent="0.25">
      <c r="A4406" s="21">
        <v>44460</v>
      </c>
      <c r="B4406" s="23">
        <v>2.2062718149683302E-2</v>
      </c>
    </row>
    <row r="4407" spans="1:2" x14ac:dyDescent="0.25">
      <c r="A4407" s="21">
        <v>44461</v>
      </c>
      <c r="B4407" s="23">
        <v>2.208139152420463E-2</v>
      </c>
    </row>
    <row r="4408" spans="1:2" x14ac:dyDescent="0.25">
      <c r="A4408" s="21">
        <v>44462</v>
      </c>
      <c r="B4408" s="23">
        <v>2.2169580180442239E-2</v>
      </c>
    </row>
    <row r="4409" spans="1:2" x14ac:dyDescent="0.25">
      <c r="A4409" s="21">
        <v>44463</v>
      </c>
      <c r="B4409" s="23">
        <v>2.215559209203688E-2</v>
      </c>
    </row>
    <row r="4410" spans="1:2" x14ac:dyDescent="0.25">
      <c r="A4410" s="21">
        <v>44466</v>
      </c>
      <c r="B4410" s="23">
        <v>2.2270503763441196E-2</v>
      </c>
    </row>
    <row r="4411" spans="1:2" x14ac:dyDescent="0.25">
      <c r="A4411" s="21">
        <v>44467</v>
      </c>
      <c r="B4411" s="23">
        <v>2.2280834244942316E-2</v>
      </c>
    </row>
    <row r="4412" spans="1:2" x14ac:dyDescent="0.25">
      <c r="A4412" s="21">
        <v>44468</v>
      </c>
      <c r="B4412" s="23">
        <v>2.2305080239394703E-2</v>
      </c>
    </row>
    <row r="4413" spans="1:2" x14ac:dyDescent="0.25">
      <c r="A4413" s="21">
        <v>44469</v>
      </c>
      <c r="B4413" s="23">
        <v>2.2360197132427873E-2</v>
      </c>
    </row>
    <row r="4414" spans="1:2" x14ac:dyDescent="0.25">
      <c r="A4414" s="21">
        <v>44470</v>
      </c>
      <c r="B4414" s="23">
        <v>2.2403332772726658E-2</v>
      </c>
    </row>
    <row r="4415" spans="1:2" x14ac:dyDescent="0.25">
      <c r="A4415" s="21">
        <v>44473</v>
      </c>
      <c r="B4415" s="23">
        <v>2.2503502634717343E-2</v>
      </c>
    </row>
    <row r="4416" spans="1:2" x14ac:dyDescent="0.25">
      <c r="A4416" s="21">
        <v>44474</v>
      </c>
      <c r="B4416" s="23">
        <v>2.2568772075630683E-2</v>
      </c>
    </row>
    <row r="4417" spans="1:2" x14ac:dyDescent="0.25">
      <c r="A4417" s="21">
        <v>44475</v>
      </c>
      <c r="B4417" s="23">
        <v>2.2631880106334767E-2</v>
      </c>
    </row>
    <row r="4418" spans="1:2" x14ac:dyDescent="0.25">
      <c r="A4418" s="21">
        <v>44476</v>
      </c>
      <c r="B4418" s="23">
        <v>2.2680698951809131E-2</v>
      </c>
    </row>
    <row r="4419" spans="1:2" x14ac:dyDescent="0.25">
      <c r="A4419" s="21">
        <v>44477</v>
      </c>
      <c r="B4419" s="23">
        <v>2.2733357240040775E-2</v>
      </c>
    </row>
    <row r="4420" spans="1:2" x14ac:dyDescent="0.25">
      <c r="A4420" s="21">
        <v>44480</v>
      </c>
      <c r="B4420" s="23">
        <v>2.2837338414813724E-2</v>
      </c>
    </row>
    <row r="4421" spans="1:2" x14ac:dyDescent="0.25">
      <c r="A4421" s="21">
        <v>44481</v>
      </c>
      <c r="B4421" s="23">
        <v>2.2864285129189366E-2</v>
      </c>
    </row>
    <row r="4422" spans="1:2" x14ac:dyDescent="0.25">
      <c r="A4422" s="21">
        <v>44482</v>
      </c>
      <c r="B4422" s="23">
        <v>2.289356133813647E-2</v>
      </c>
    </row>
    <row r="4423" spans="1:2" x14ac:dyDescent="0.25">
      <c r="A4423" s="21">
        <v>44483</v>
      </c>
      <c r="B4423" s="23">
        <v>2.2972910818324754E-2</v>
      </c>
    </row>
    <row r="4424" spans="1:2" x14ac:dyDescent="0.25">
      <c r="A4424" s="21">
        <v>44484</v>
      </c>
      <c r="B4424" s="23">
        <v>2.2985598280862218E-2</v>
      </c>
    </row>
    <row r="4425" spans="1:2" x14ac:dyDescent="0.25">
      <c r="A4425" s="21">
        <v>44487</v>
      </c>
      <c r="B4425" s="23">
        <v>2.3113585224902256E-2</v>
      </c>
    </row>
    <row r="4426" spans="1:2" x14ac:dyDescent="0.25">
      <c r="A4426" s="21">
        <v>44488</v>
      </c>
      <c r="B4426" s="23">
        <v>2.3174123389123391E-2</v>
      </c>
    </row>
    <row r="4427" spans="1:2" x14ac:dyDescent="0.25">
      <c r="A4427" s="21">
        <v>44489</v>
      </c>
      <c r="B4427" s="23">
        <v>2.3336686766866288E-2</v>
      </c>
    </row>
    <row r="4428" spans="1:2" x14ac:dyDescent="0.25">
      <c r="A4428" s="21">
        <v>44490</v>
      </c>
      <c r="B4428" s="23">
        <v>2.3423365552784015E-2</v>
      </c>
    </row>
    <row r="4429" spans="1:2" x14ac:dyDescent="0.25">
      <c r="A4429" s="21">
        <v>44491</v>
      </c>
      <c r="B4429" s="23">
        <v>2.3469309919367909E-2</v>
      </c>
    </row>
    <row r="4430" spans="1:2" x14ac:dyDescent="0.25">
      <c r="A4430" s="21">
        <v>44494</v>
      </c>
      <c r="B4430" s="23">
        <v>2.3581484769705341E-2</v>
      </c>
    </row>
    <row r="4431" spans="1:2" x14ac:dyDescent="0.25">
      <c r="A4431" s="21">
        <v>44495</v>
      </c>
      <c r="B4431" s="23">
        <v>2.3579251598283335E-2</v>
      </c>
    </row>
    <row r="4432" spans="1:2" x14ac:dyDescent="0.25">
      <c r="A4432" s="21">
        <v>44496</v>
      </c>
      <c r="B4432" s="23">
        <v>2.3626986971652109E-2</v>
      </c>
    </row>
    <row r="4433" spans="1:2" x14ac:dyDescent="0.25">
      <c r="A4433" s="21">
        <v>44497</v>
      </c>
      <c r="B4433" s="23">
        <v>2.3618167274926716E-2</v>
      </c>
    </row>
    <row r="4434" spans="1:2" x14ac:dyDescent="0.25">
      <c r="A4434" s="21">
        <v>44498</v>
      </c>
      <c r="B4434" s="23">
        <v>2.371361003251593E-2</v>
      </c>
    </row>
    <row r="4435" spans="1:2" x14ac:dyDescent="0.25">
      <c r="A4435" s="21">
        <v>44501</v>
      </c>
      <c r="B4435" s="23"/>
    </row>
    <row r="4436" spans="1:2" x14ac:dyDescent="0.25">
      <c r="A4436" s="21">
        <v>44502</v>
      </c>
      <c r="B4436" s="23"/>
    </row>
    <row r="4437" spans="1:2" x14ac:dyDescent="0.25">
      <c r="A4437" s="21">
        <v>44503</v>
      </c>
      <c r="B4437" s="23"/>
    </row>
    <row r="4438" spans="1:2" x14ac:dyDescent="0.25">
      <c r="A4438" s="21">
        <v>44504</v>
      </c>
      <c r="B4438" s="23"/>
    </row>
    <row r="4439" spans="1:2" x14ac:dyDescent="0.25">
      <c r="A4439" s="21">
        <v>44505</v>
      </c>
      <c r="B4439" s="23"/>
    </row>
    <row r="4440" spans="1:2" x14ac:dyDescent="0.25">
      <c r="A4440" s="21">
        <v>44508</v>
      </c>
      <c r="B4440" s="23"/>
    </row>
    <row r="4441" spans="1:2" x14ac:dyDescent="0.25">
      <c r="A4441" s="21">
        <v>44509</v>
      </c>
      <c r="B4441" s="23"/>
    </row>
    <row r="4442" spans="1:2" x14ac:dyDescent="0.25">
      <c r="A4442" s="21">
        <v>44510</v>
      </c>
      <c r="B4442" s="23"/>
    </row>
    <row r="4443" spans="1:2" x14ac:dyDescent="0.25">
      <c r="A4443" s="21">
        <v>44511</v>
      </c>
      <c r="B4443" s="23"/>
    </row>
    <row r="4444" spans="1:2" x14ac:dyDescent="0.25">
      <c r="A4444" s="21">
        <v>44512</v>
      </c>
      <c r="B4444" s="23"/>
    </row>
    <row r="4445" spans="1:2" x14ac:dyDescent="0.25">
      <c r="A4445" s="21">
        <v>44515</v>
      </c>
      <c r="B4445" s="23"/>
    </row>
    <row r="4446" spans="1:2" x14ac:dyDescent="0.25">
      <c r="A4446" s="21">
        <v>44516</v>
      </c>
      <c r="B4446" s="23"/>
    </row>
    <row r="4447" spans="1:2" x14ac:dyDescent="0.25">
      <c r="A4447" s="21">
        <v>44517</v>
      </c>
      <c r="B4447" s="23"/>
    </row>
    <row r="4448" spans="1:2" x14ac:dyDescent="0.25">
      <c r="A4448" s="21">
        <v>44518</v>
      </c>
      <c r="B4448" s="23"/>
    </row>
    <row r="4449" spans="1:2" x14ac:dyDescent="0.25">
      <c r="A4449" s="21">
        <v>44519</v>
      </c>
      <c r="B4449" s="23"/>
    </row>
    <row r="4450" spans="1:2" x14ac:dyDescent="0.25">
      <c r="A4450" s="21">
        <v>44522</v>
      </c>
      <c r="B4450" s="23"/>
    </row>
    <row r="4451" spans="1:2" x14ac:dyDescent="0.25">
      <c r="A4451" s="21">
        <v>44523</v>
      </c>
      <c r="B4451" s="23"/>
    </row>
    <row r="4452" spans="1:2" x14ac:dyDescent="0.25">
      <c r="A4452" s="21">
        <v>44524</v>
      </c>
      <c r="B4452" s="23"/>
    </row>
    <row r="4453" spans="1:2" x14ac:dyDescent="0.25">
      <c r="A4453" s="21">
        <v>44526</v>
      </c>
      <c r="B4453" s="23"/>
    </row>
    <row r="4454" spans="1:2" x14ac:dyDescent="0.25">
      <c r="A4454" s="21">
        <v>44529</v>
      </c>
      <c r="B4454" s="23"/>
    </row>
    <row r="4455" spans="1:2" x14ac:dyDescent="0.25">
      <c r="A4455" s="21">
        <v>44530</v>
      </c>
      <c r="B4455" s="23"/>
    </row>
    <row r="4456" spans="1:2" x14ac:dyDescent="0.25">
      <c r="A4456" s="21">
        <v>44531</v>
      </c>
      <c r="B4456" s="23"/>
    </row>
    <row r="4457" spans="1:2" x14ac:dyDescent="0.25">
      <c r="A4457" s="21">
        <v>44532</v>
      </c>
      <c r="B4457" s="23"/>
    </row>
    <row r="4458" spans="1:2" x14ac:dyDescent="0.25">
      <c r="A4458" s="21">
        <v>44533</v>
      </c>
      <c r="B4458" s="23"/>
    </row>
    <row r="4459" spans="1:2" x14ac:dyDescent="0.25">
      <c r="A4459" s="21">
        <v>44536</v>
      </c>
      <c r="B4459" s="23"/>
    </row>
    <row r="4460" spans="1:2" x14ac:dyDescent="0.25">
      <c r="A4460" s="21">
        <v>44537</v>
      </c>
      <c r="B4460" s="23"/>
    </row>
    <row r="4461" spans="1:2" x14ac:dyDescent="0.25">
      <c r="A4461" s="21">
        <v>44538</v>
      </c>
      <c r="B4461" s="23"/>
    </row>
    <row r="4462" spans="1:2" x14ac:dyDescent="0.25">
      <c r="A4462" s="21">
        <v>44539</v>
      </c>
      <c r="B4462" s="23"/>
    </row>
    <row r="4463" spans="1:2" x14ac:dyDescent="0.25">
      <c r="A4463" s="21">
        <v>44540</v>
      </c>
      <c r="B4463" s="23"/>
    </row>
    <row r="4464" spans="1:2" x14ac:dyDescent="0.25">
      <c r="A4464" s="21">
        <v>44543</v>
      </c>
      <c r="B4464" s="23"/>
    </row>
    <row r="4465" spans="1:2" x14ac:dyDescent="0.25">
      <c r="A4465" s="21">
        <v>44544</v>
      </c>
      <c r="B4465" s="23"/>
    </row>
    <row r="4466" spans="1:2" x14ac:dyDescent="0.25">
      <c r="A4466" s="21">
        <v>44545</v>
      </c>
      <c r="B4466" s="23"/>
    </row>
    <row r="4467" spans="1:2" x14ac:dyDescent="0.25">
      <c r="A4467" s="21">
        <v>44546</v>
      </c>
      <c r="B4467" s="23"/>
    </row>
    <row r="4468" spans="1:2" x14ac:dyDescent="0.25">
      <c r="A4468" s="21">
        <v>44547</v>
      </c>
      <c r="B4468" s="23"/>
    </row>
    <row r="4469" spans="1:2" x14ac:dyDescent="0.25">
      <c r="A4469" s="21">
        <v>44550</v>
      </c>
      <c r="B4469" s="23"/>
    </row>
    <row r="4470" spans="1:2" x14ac:dyDescent="0.25">
      <c r="A4470" s="21">
        <v>44551</v>
      </c>
      <c r="B4470" s="23"/>
    </row>
    <row r="4471" spans="1:2" x14ac:dyDescent="0.25">
      <c r="A4471" s="21">
        <v>44552</v>
      </c>
      <c r="B4471" s="23"/>
    </row>
    <row r="4472" spans="1:2" x14ac:dyDescent="0.25">
      <c r="A4472" s="21">
        <v>44553</v>
      </c>
      <c r="B4472" s="23"/>
    </row>
    <row r="4473" spans="1:2" x14ac:dyDescent="0.25">
      <c r="A4473" s="21">
        <v>44557</v>
      </c>
      <c r="B4473" s="23"/>
    </row>
    <row r="4474" spans="1:2" x14ac:dyDescent="0.25">
      <c r="A4474" s="21">
        <v>44558</v>
      </c>
      <c r="B4474" s="23"/>
    </row>
    <row r="4475" spans="1:2" x14ac:dyDescent="0.25">
      <c r="A4475" s="21">
        <v>44559</v>
      </c>
      <c r="B4475" s="23"/>
    </row>
    <row r="4476" spans="1:2" x14ac:dyDescent="0.25">
      <c r="A4476" s="21">
        <v>44560</v>
      </c>
      <c r="B4476" s="23"/>
    </row>
    <row r="4477" spans="1:2" x14ac:dyDescent="0.25">
      <c r="A4477" s="21">
        <v>44561</v>
      </c>
      <c r="B4477" s="23"/>
    </row>
    <row r="4478" spans="1:2" x14ac:dyDescent="0.25">
      <c r="A4478" s="21">
        <v>44564</v>
      </c>
      <c r="B4478" s="23"/>
    </row>
    <row r="4479" spans="1:2" x14ac:dyDescent="0.25">
      <c r="A4479" s="21">
        <v>44565</v>
      </c>
      <c r="B4479" s="23"/>
    </row>
    <row r="4480" spans="1:2" x14ac:dyDescent="0.25">
      <c r="A4480" s="21">
        <v>44566</v>
      </c>
      <c r="B4480" s="23"/>
    </row>
    <row r="4481" spans="1:2" x14ac:dyDescent="0.25">
      <c r="A4481" s="21">
        <v>44567</v>
      </c>
      <c r="B4481" s="23"/>
    </row>
    <row r="4482" spans="1:2" x14ac:dyDescent="0.25">
      <c r="A4482" s="21">
        <v>44568</v>
      </c>
      <c r="B4482" s="23"/>
    </row>
    <row r="4483" spans="1:2" x14ac:dyDescent="0.25">
      <c r="A4483" s="21">
        <v>44571</v>
      </c>
      <c r="B4483" s="23"/>
    </row>
    <row r="4484" spans="1:2" x14ac:dyDescent="0.25">
      <c r="A4484" s="21">
        <v>44572</v>
      </c>
      <c r="B4484" s="23"/>
    </row>
    <row r="4485" spans="1:2" x14ac:dyDescent="0.25">
      <c r="A4485" s="21">
        <v>44573</v>
      </c>
      <c r="B4485" s="23"/>
    </row>
    <row r="4486" spans="1:2" x14ac:dyDescent="0.25">
      <c r="A4486" s="21">
        <v>44574</v>
      </c>
      <c r="B4486" s="23"/>
    </row>
    <row r="4487" spans="1:2" x14ac:dyDescent="0.25">
      <c r="A4487" s="21">
        <v>44575</v>
      </c>
      <c r="B4487" s="23"/>
    </row>
    <row r="4488" spans="1:2" x14ac:dyDescent="0.25">
      <c r="A4488" s="21">
        <v>44579</v>
      </c>
      <c r="B4488" s="23"/>
    </row>
    <row r="4489" spans="1:2" x14ac:dyDescent="0.25">
      <c r="A4489" s="21">
        <v>44580</v>
      </c>
      <c r="B4489" s="23"/>
    </row>
    <row r="4490" spans="1:2" x14ac:dyDescent="0.25">
      <c r="A4490" s="21">
        <v>44581</v>
      </c>
      <c r="B4490" s="23"/>
    </row>
    <row r="4491" spans="1:2" x14ac:dyDescent="0.25">
      <c r="A4491" s="21">
        <v>44582</v>
      </c>
      <c r="B4491" s="23"/>
    </row>
    <row r="4492" spans="1:2" x14ac:dyDescent="0.25">
      <c r="A4492" s="21">
        <v>44585</v>
      </c>
      <c r="B4492" s="23"/>
    </row>
    <row r="4493" spans="1:2" x14ac:dyDescent="0.25">
      <c r="A4493" s="21">
        <v>44586</v>
      </c>
      <c r="B4493" s="23"/>
    </row>
    <row r="4494" spans="1:2" x14ac:dyDescent="0.25">
      <c r="A4494" s="21">
        <v>44587</v>
      </c>
      <c r="B4494" s="23"/>
    </row>
    <row r="4495" spans="1:2" x14ac:dyDescent="0.25">
      <c r="A4495" s="21">
        <v>44588</v>
      </c>
      <c r="B4495" s="23"/>
    </row>
    <row r="4496" spans="1:2" x14ac:dyDescent="0.25">
      <c r="A4496" s="21">
        <v>44589</v>
      </c>
      <c r="B4496" s="23"/>
    </row>
    <row r="4497" spans="1:2" x14ac:dyDescent="0.25">
      <c r="A4497" s="21">
        <v>44592</v>
      </c>
      <c r="B4497" s="23"/>
    </row>
    <row r="4498" spans="1:2" x14ac:dyDescent="0.25">
      <c r="A4498" s="21">
        <v>44593</v>
      </c>
      <c r="B4498" s="23"/>
    </row>
    <row r="4499" spans="1:2" x14ac:dyDescent="0.25">
      <c r="A4499" s="21">
        <v>44594</v>
      </c>
      <c r="B4499" s="23"/>
    </row>
    <row r="4500" spans="1:2" x14ac:dyDescent="0.25">
      <c r="A4500" s="21">
        <v>44595</v>
      </c>
      <c r="B4500" s="23"/>
    </row>
    <row r="4501" spans="1:2" x14ac:dyDescent="0.25">
      <c r="A4501" s="21">
        <v>44596</v>
      </c>
      <c r="B4501" s="23"/>
    </row>
    <row r="4502" spans="1:2" x14ac:dyDescent="0.25">
      <c r="A4502" s="21">
        <v>44599</v>
      </c>
      <c r="B4502" s="23"/>
    </row>
    <row r="4503" spans="1:2" x14ac:dyDescent="0.25">
      <c r="A4503" s="21">
        <v>44600</v>
      </c>
      <c r="B4503" s="23"/>
    </row>
    <row r="4504" spans="1:2" x14ac:dyDescent="0.25">
      <c r="A4504" s="21">
        <v>44601</v>
      </c>
      <c r="B4504" s="23"/>
    </row>
    <row r="4505" spans="1:2" x14ac:dyDescent="0.25">
      <c r="A4505" s="21">
        <v>44602</v>
      </c>
      <c r="B4505" s="23"/>
    </row>
    <row r="4506" spans="1:2" x14ac:dyDescent="0.25">
      <c r="A4506" s="21">
        <v>44603</v>
      </c>
      <c r="B4506" s="23"/>
    </row>
    <row r="4507" spans="1:2" x14ac:dyDescent="0.25">
      <c r="A4507" s="21">
        <v>44606</v>
      </c>
      <c r="B4507" s="23"/>
    </row>
    <row r="4508" spans="1:2" x14ac:dyDescent="0.25">
      <c r="A4508" s="21">
        <v>44607</v>
      </c>
      <c r="B4508" s="23"/>
    </row>
    <row r="4509" spans="1:2" x14ac:dyDescent="0.25">
      <c r="A4509" s="21">
        <v>44608</v>
      </c>
      <c r="B4509" s="23"/>
    </row>
    <row r="4510" spans="1:2" x14ac:dyDescent="0.25">
      <c r="A4510" s="21">
        <v>44609</v>
      </c>
      <c r="B4510" s="23"/>
    </row>
    <row r="4511" spans="1:2" x14ac:dyDescent="0.25">
      <c r="A4511" s="21">
        <v>44610</v>
      </c>
      <c r="B4511" s="23"/>
    </row>
    <row r="4512" spans="1:2" x14ac:dyDescent="0.25">
      <c r="A4512" s="21">
        <v>44614</v>
      </c>
      <c r="B4512" s="23"/>
    </row>
    <row r="4513" spans="1:2" x14ac:dyDescent="0.25">
      <c r="A4513" s="21">
        <v>44615</v>
      </c>
      <c r="B4513" s="23"/>
    </row>
    <row r="4514" spans="1:2" x14ac:dyDescent="0.25">
      <c r="A4514" s="21">
        <v>44616</v>
      </c>
      <c r="B4514" s="23"/>
    </row>
    <row r="4515" spans="1:2" x14ac:dyDescent="0.25">
      <c r="A4515" s="21">
        <v>44617</v>
      </c>
      <c r="B4515" s="23"/>
    </row>
    <row r="4516" spans="1:2" x14ac:dyDescent="0.25">
      <c r="A4516" s="21" t="s">
        <v>60</v>
      </c>
      <c r="B4516" s="23"/>
    </row>
    <row r="4517" spans="1:2" x14ac:dyDescent="0.25">
      <c r="A4517" s="21" t="s">
        <v>7</v>
      </c>
      <c r="B4517" s="23" t="e">
        <v>#N/A</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dimension ref="A1:I2739"/>
  <sheetViews>
    <sheetView topLeftCell="A2706" workbookViewId="0">
      <selection activeCell="I2665" sqref="I2665"/>
    </sheetView>
  </sheetViews>
  <sheetFormatPr defaultRowHeight="15" x14ac:dyDescent="0.25"/>
  <cols>
    <col min="1" max="1" width="14.42578125" customWidth="1"/>
  </cols>
  <sheetData>
    <row r="1" spans="1:9" x14ac:dyDescent="0.25">
      <c r="A1" s="36" t="s">
        <v>27</v>
      </c>
      <c r="B1" s="36" t="s">
        <v>31</v>
      </c>
      <c r="C1" s="36" t="s">
        <v>32</v>
      </c>
      <c r="D1" s="36" t="s">
        <v>33</v>
      </c>
      <c r="E1" s="36" t="s">
        <v>34</v>
      </c>
      <c r="F1" s="36" t="s">
        <v>35</v>
      </c>
      <c r="G1" s="36" t="s">
        <v>36</v>
      </c>
      <c r="H1" s="36" t="s">
        <v>37</v>
      </c>
      <c r="I1" s="36" t="s">
        <v>38</v>
      </c>
    </row>
    <row r="2" spans="1:9" x14ac:dyDescent="0.25">
      <c r="A2" s="37">
        <v>44393</v>
      </c>
      <c r="B2" s="36" t="s">
        <v>40</v>
      </c>
      <c r="C2" s="36" t="s">
        <v>41</v>
      </c>
      <c r="D2" s="36">
        <v>25.00615938</v>
      </c>
      <c r="E2" s="36">
        <v>23.957179379999999</v>
      </c>
      <c r="F2" s="36">
        <v>4.3785600000000002</v>
      </c>
      <c r="G2" s="36">
        <v>1.04898</v>
      </c>
      <c r="H2" s="36">
        <v>11832.83</v>
      </c>
      <c r="I2" s="36">
        <v>295893532.87180698</v>
      </c>
    </row>
    <row r="3" spans="1:9" x14ac:dyDescent="0.25">
      <c r="A3" s="37">
        <v>44392</v>
      </c>
      <c r="B3" s="36" t="s">
        <v>40</v>
      </c>
      <c r="C3" s="36" t="s">
        <v>41</v>
      </c>
      <c r="D3" s="36">
        <v>23.957178989999999</v>
      </c>
      <c r="E3" s="36">
        <v>23.644729989999998</v>
      </c>
      <c r="F3" s="36">
        <v>1.3214300000000001</v>
      </c>
      <c r="G3" s="36">
        <v>0.31244899999999998</v>
      </c>
      <c r="H3" s="36">
        <v>11832.83</v>
      </c>
      <c r="I3" s="36">
        <v>283481130.43952501</v>
      </c>
    </row>
    <row r="4" spans="1:9" x14ac:dyDescent="0.25">
      <c r="A4" s="37">
        <v>44391</v>
      </c>
      <c r="B4" s="36" t="s">
        <v>40</v>
      </c>
      <c r="C4" s="36" t="s">
        <v>41</v>
      </c>
      <c r="D4" s="36">
        <v>23.644730190000001</v>
      </c>
      <c r="E4" s="36">
        <v>24.22851919</v>
      </c>
      <c r="F4" s="36">
        <v>-2.40951</v>
      </c>
      <c r="G4" s="36">
        <v>-0.583789</v>
      </c>
      <c r="H4" s="36">
        <v>11782.83</v>
      </c>
      <c r="I4" s="36">
        <v>278601741.64571601</v>
      </c>
    </row>
    <row r="5" spans="1:9" x14ac:dyDescent="0.25">
      <c r="A5" s="37">
        <v>44390</v>
      </c>
      <c r="B5" s="36" t="s">
        <v>40</v>
      </c>
      <c r="C5" s="36" t="s">
        <v>41</v>
      </c>
      <c r="D5" s="36">
        <v>24.228518780000002</v>
      </c>
      <c r="E5" s="36">
        <v>23.951637779999999</v>
      </c>
      <c r="F5" s="36">
        <v>1.1559999999999999</v>
      </c>
      <c r="G5" s="36">
        <v>0.27688099999999999</v>
      </c>
      <c r="H5" s="36">
        <v>11482.83</v>
      </c>
      <c r="I5" s="36">
        <v>278211865.38847202</v>
      </c>
    </row>
    <row r="6" spans="1:9" x14ac:dyDescent="0.25">
      <c r="A6" s="37">
        <v>44389</v>
      </c>
      <c r="B6" s="36" t="s">
        <v>40</v>
      </c>
      <c r="C6" s="36" t="s">
        <v>41</v>
      </c>
      <c r="D6" s="36">
        <v>23.9516378</v>
      </c>
      <c r="E6" s="36">
        <v>24.113228800000002</v>
      </c>
      <c r="F6" s="36">
        <v>-0.67013</v>
      </c>
      <c r="G6" s="36">
        <v>-0.16159100000000001</v>
      </c>
      <c r="H6" s="36">
        <v>11482.83</v>
      </c>
      <c r="I6" s="36">
        <v>275032489.27242202</v>
      </c>
    </row>
    <row r="7" spans="1:9" x14ac:dyDescent="0.25">
      <c r="A7" s="37">
        <v>44386</v>
      </c>
      <c r="B7" s="36" t="s">
        <v>40</v>
      </c>
      <c r="C7" s="36" t="s">
        <v>41</v>
      </c>
      <c r="D7" s="36">
        <v>24.113228500000002</v>
      </c>
      <c r="E7" s="36">
        <v>25.816484500000001</v>
      </c>
      <c r="F7" s="36">
        <v>-6.59755</v>
      </c>
      <c r="G7" s="36">
        <v>-1.7032560000000001</v>
      </c>
      <c r="H7" s="36">
        <v>11482.83</v>
      </c>
      <c r="I7" s="36">
        <v>276888007.16374099</v>
      </c>
    </row>
    <row r="8" spans="1:9" x14ac:dyDescent="0.25">
      <c r="A8" s="37">
        <v>44385</v>
      </c>
      <c r="B8" s="36" t="s">
        <v>40</v>
      </c>
      <c r="C8" s="36" t="s">
        <v>41</v>
      </c>
      <c r="D8" s="36">
        <v>25.816484760000002</v>
      </c>
      <c r="E8" s="36">
        <v>24.277913760000001</v>
      </c>
      <c r="F8" s="36">
        <v>6.3373299999999997</v>
      </c>
      <c r="G8" s="36">
        <v>1.5385709999999999</v>
      </c>
      <c r="H8" s="36">
        <v>11482.83</v>
      </c>
      <c r="I8" s="36">
        <v>296446202.430731</v>
      </c>
    </row>
    <row r="9" spans="1:9" x14ac:dyDescent="0.25">
      <c r="A9" s="37">
        <v>44384</v>
      </c>
      <c r="B9" s="36" t="s">
        <v>40</v>
      </c>
      <c r="C9" s="36" t="s">
        <v>41</v>
      </c>
      <c r="D9" s="36">
        <v>24.277913600000002</v>
      </c>
      <c r="E9" s="36">
        <v>24.182517600000001</v>
      </c>
      <c r="F9" s="36">
        <v>0.39448</v>
      </c>
      <c r="G9" s="36">
        <v>9.5395999999999995E-2</v>
      </c>
      <c r="H9" s="36">
        <v>11782.83</v>
      </c>
      <c r="I9" s="36">
        <v>286062431.591833</v>
      </c>
    </row>
    <row r="10" spans="1:9" x14ac:dyDescent="0.25">
      <c r="A10" s="37">
        <v>44383</v>
      </c>
      <c r="B10" s="36" t="s">
        <v>40</v>
      </c>
      <c r="C10" s="36" t="s">
        <v>41</v>
      </c>
      <c r="D10" s="36">
        <v>24.18251772</v>
      </c>
      <c r="E10" s="36">
        <v>23.63493472</v>
      </c>
      <c r="F10" s="36">
        <v>2.31684</v>
      </c>
      <c r="G10" s="36">
        <v>0.54758300000000004</v>
      </c>
      <c r="H10" s="36">
        <v>11782.83</v>
      </c>
      <c r="I10" s="36">
        <v>284938398.53667599</v>
      </c>
    </row>
    <row r="11" spans="1:9" x14ac:dyDescent="0.25">
      <c r="A11" s="37">
        <v>44379</v>
      </c>
      <c r="B11" s="36" t="s">
        <v>40</v>
      </c>
      <c r="C11" s="36" t="s">
        <v>41</v>
      </c>
      <c r="D11" s="36">
        <v>23.634934399999999</v>
      </c>
      <c r="E11" s="36">
        <v>23.666134400000001</v>
      </c>
      <c r="F11" s="36">
        <v>-0.13183</v>
      </c>
      <c r="G11" s="36">
        <v>-3.1199999999999999E-2</v>
      </c>
      <c r="H11" s="36">
        <v>11757.83</v>
      </c>
      <c r="I11" s="36">
        <v>277895446.19661403</v>
      </c>
    </row>
    <row r="12" spans="1:9" x14ac:dyDescent="0.25">
      <c r="A12" s="37">
        <v>44378</v>
      </c>
      <c r="B12" s="36" t="s">
        <v>40</v>
      </c>
      <c r="C12" s="36" t="s">
        <v>41</v>
      </c>
      <c r="D12" s="36">
        <v>23.666134450000001</v>
      </c>
      <c r="E12" s="36">
        <v>24.085749450000002</v>
      </c>
      <c r="F12" s="36">
        <v>-1.74217</v>
      </c>
      <c r="G12" s="36">
        <v>-0.41961500000000002</v>
      </c>
      <c r="H12" s="36">
        <v>11757.83</v>
      </c>
      <c r="I12" s="36">
        <v>278262290.95570499</v>
      </c>
    </row>
    <row r="13" spans="1:9" x14ac:dyDescent="0.25">
      <c r="A13" s="37">
        <v>44377</v>
      </c>
      <c r="B13" s="36" t="s">
        <v>40</v>
      </c>
      <c r="C13" s="36" t="s">
        <v>41</v>
      </c>
      <c r="D13" s="36">
        <v>24.085749270000001</v>
      </c>
      <c r="E13" s="36">
        <v>24.365226270000001</v>
      </c>
      <c r="F13" s="36">
        <v>-1.14703</v>
      </c>
      <c r="G13" s="36">
        <v>-0.27947699999999998</v>
      </c>
      <c r="H13" s="36">
        <v>11307.83</v>
      </c>
      <c r="I13" s="36">
        <v>272357461.82478702</v>
      </c>
    </row>
    <row r="14" spans="1:9" x14ac:dyDescent="0.25">
      <c r="A14" s="37">
        <v>44376</v>
      </c>
      <c r="B14" s="36" t="s">
        <v>40</v>
      </c>
      <c r="C14" s="36" t="s">
        <v>41</v>
      </c>
      <c r="D14" s="36">
        <v>24.365226369999998</v>
      </c>
      <c r="E14" s="36">
        <v>23.824616370000001</v>
      </c>
      <c r="F14" s="36">
        <v>2.26912</v>
      </c>
      <c r="G14" s="36">
        <v>0.54061000000000003</v>
      </c>
      <c r="H14" s="36">
        <v>11307.83</v>
      </c>
      <c r="I14" s="36">
        <v>275517740.242571</v>
      </c>
    </row>
    <row r="15" spans="1:9" x14ac:dyDescent="0.25">
      <c r="A15" s="37">
        <v>44375</v>
      </c>
      <c r="B15" s="36" t="s">
        <v>40</v>
      </c>
      <c r="C15" s="36" t="s">
        <v>41</v>
      </c>
      <c r="D15" s="36">
        <v>23.824616590000002</v>
      </c>
      <c r="E15" s="36">
        <v>23.85718559</v>
      </c>
      <c r="F15" s="36">
        <v>-0.13652</v>
      </c>
      <c r="G15" s="36">
        <v>-3.2569000000000001E-2</v>
      </c>
      <c r="H15" s="36">
        <v>11307.83</v>
      </c>
      <c r="I15" s="36">
        <v>269404618.91643298</v>
      </c>
    </row>
    <row r="16" spans="1:9" x14ac:dyDescent="0.25">
      <c r="A16" s="37">
        <v>44372</v>
      </c>
      <c r="B16" s="36" t="s">
        <v>40</v>
      </c>
      <c r="C16" s="36" t="s">
        <v>41</v>
      </c>
      <c r="D16" s="36">
        <v>23.85718584</v>
      </c>
      <c r="E16" s="36">
        <v>24.37556184</v>
      </c>
      <c r="F16" s="36">
        <v>-2.12662</v>
      </c>
      <c r="G16" s="36">
        <v>-0.51837599999999995</v>
      </c>
      <c r="H16" s="36">
        <v>11307.83</v>
      </c>
      <c r="I16" s="36">
        <v>269772906.32838303</v>
      </c>
    </row>
    <row r="17" spans="1:9" x14ac:dyDescent="0.25">
      <c r="A17" s="37">
        <v>44371</v>
      </c>
      <c r="B17" s="36" t="s">
        <v>40</v>
      </c>
      <c r="C17" s="36" t="s">
        <v>41</v>
      </c>
      <c r="D17" s="36">
        <v>24.37556206</v>
      </c>
      <c r="E17" s="36">
        <v>24.757553059999999</v>
      </c>
      <c r="F17" s="36">
        <v>-1.5429299999999999</v>
      </c>
      <c r="G17" s="36">
        <v>-0.38199100000000002</v>
      </c>
      <c r="H17" s="36">
        <v>11307.83</v>
      </c>
      <c r="I17" s="36">
        <v>275634614.42668098</v>
      </c>
    </row>
    <row r="18" spans="1:9" x14ac:dyDescent="0.25">
      <c r="A18" s="37">
        <v>44370</v>
      </c>
      <c r="B18" s="36" t="s">
        <v>40</v>
      </c>
      <c r="C18" s="36" t="s">
        <v>41</v>
      </c>
      <c r="D18" s="36">
        <v>24.757553430000002</v>
      </c>
      <c r="E18" s="36">
        <v>25.252645430000001</v>
      </c>
      <c r="F18" s="36">
        <v>-1.96055</v>
      </c>
      <c r="G18" s="36">
        <v>-0.49509199999999998</v>
      </c>
      <c r="H18" s="36">
        <v>11307.83</v>
      </c>
      <c r="I18" s="36">
        <v>279954106.37214297</v>
      </c>
    </row>
    <row r="19" spans="1:9" x14ac:dyDescent="0.25">
      <c r="A19" s="37">
        <v>44369</v>
      </c>
      <c r="B19" s="36" t="s">
        <v>40</v>
      </c>
      <c r="C19" s="36" t="s">
        <v>41</v>
      </c>
      <c r="D19" s="36">
        <v>25.25264542</v>
      </c>
      <c r="E19" s="36">
        <v>26.600235420000001</v>
      </c>
      <c r="F19" s="36">
        <v>-5.0660800000000004</v>
      </c>
      <c r="G19" s="36">
        <v>-1.3475900000000001</v>
      </c>
      <c r="H19" s="36">
        <v>11307.83</v>
      </c>
      <c r="I19" s="36">
        <v>285552520.44905603</v>
      </c>
    </row>
    <row r="20" spans="1:9" x14ac:dyDescent="0.25">
      <c r="A20" s="37">
        <v>44368</v>
      </c>
      <c r="B20" s="36" t="s">
        <v>40</v>
      </c>
      <c r="C20" s="36" t="s">
        <v>41</v>
      </c>
      <c r="D20" s="36">
        <v>26.60023576</v>
      </c>
      <c r="E20" s="36">
        <v>28.431597759999999</v>
      </c>
      <c r="F20" s="36">
        <v>-6.4412900000000004</v>
      </c>
      <c r="G20" s="36">
        <v>-1.8313619999999999</v>
      </c>
      <c r="H20" s="36">
        <v>11307.83</v>
      </c>
      <c r="I20" s="36">
        <v>300790837.53305697</v>
      </c>
    </row>
    <row r="21" spans="1:9" x14ac:dyDescent="0.25">
      <c r="A21" s="37">
        <v>44365</v>
      </c>
      <c r="B21" s="36" t="s">
        <v>40</v>
      </c>
      <c r="C21" s="36" t="s">
        <v>41</v>
      </c>
      <c r="D21" s="36">
        <v>28.431597289999999</v>
      </c>
      <c r="E21" s="36">
        <v>26.061998289999998</v>
      </c>
      <c r="F21" s="36">
        <v>9.0921599999999998</v>
      </c>
      <c r="G21" s="36">
        <v>2.369599</v>
      </c>
      <c r="H21" s="36">
        <v>11532.83</v>
      </c>
      <c r="I21" s="36">
        <v>327896664.44764102</v>
      </c>
    </row>
    <row r="22" spans="1:9" x14ac:dyDescent="0.25">
      <c r="A22" s="37">
        <v>44364</v>
      </c>
      <c r="B22" s="36" t="s">
        <v>40</v>
      </c>
      <c r="C22" s="36" t="s">
        <v>41</v>
      </c>
      <c r="D22" s="36">
        <v>26.061997959999999</v>
      </c>
      <c r="E22" s="36">
        <v>26.20931796</v>
      </c>
      <c r="F22" s="36">
        <v>-0.56208999999999998</v>
      </c>
      <c r="G22" s="36">
        <v>-0.14732000000000001</v>
      </c>
      <c r="H22" s="36">
        <v>12032.83</v>
      </c>
      <c r="I22" s="36">
        <v>313599486.665034</v>
      </c>
    </row>
    <row r="23" spans="1:9" x14ac:dyDescent="0.25">
      <c r="A23" s="37">
        <v>44363</v>
      </c>
      <c r="B23" s="36" t="s">
        <v>40</v>
      </c>
      <c r="C23" s="36" t="s">
        <v>41</v>
      </c>
      <c r="D23" s="36">
        <v>26.209318029999999</v>
      </c>
      <c r="E23" s="36">
        <v>26.132167030000002</v>
      </c>
      <c r="F23" s="36">
        <v>0.29522999999999999</v>
      </c>
      <c r="G23" s="36">
        <v>7.7150999999999997E-2</v>
      </c>
      <c r="H23" s="36">
        <v>11882.83</v>
      </c>
      <c r="I23" s="36">
        <v>311440765.72915202</v>
      </c>
    </row>
    <row r="24" spans="1:9" x14ac:dyDescent="0.25">
      <c r="A24" s="37">
        <v>44362</v>
      </c>
      <c r="B24" s="36" t="s">
        <v>40</v>
      </c>
      <c r="C24" s="36" t="s">
        <v>41</v>
      </c>
      <c r="D24" s="36">
        <v>26.13216705</v>
      </c>
      <c r="E24" s="36">
        <v>25.464826049999999</v>
      </c>
      <c r="F24" s="36">
        <v>2.6206399999999999</v>
      </c>
      <c r="G24" s="36">
        <v>0.66734099999999996</v>
      </c>
      <c r="H24" s="36">
        <v>11882.83</v>
      </c>
      <c r="I24" s="36">
        <v>310523994.058083</v>
      </c>
    </row>
    <row r="25" spans="1:9" x14ac:dyDescent="0.25">
      <c r="A25" s="37">
        <v>44361</v>
      </c>
      <c r="B25" s="36" t="s">
        <v>40</v>
      </c>
      <c r="C25" s="36" t="s">
        <v>41</v>
      </c>
      <c r="D25" s="36">
        <v>25.46482628</v>
      </c>
      <c r="E25" s="36">
        <v>25.207428279999998</v>
      </c>
      <c r="F25" s="36">
        <v>1.02112</v>
      </c>
      <c r="G25" s="36">
        <v>0.25739800000000002</v>
      </c>
      <c r="H25" s="36">
        <v>11882.83</v>
      </c>
      <c r="I25" s="36">
        <v>302594099.80546701</v>
      </c>
    </row>
    <row r="26" spans="1:9" x14ac:dyDescent="0.25">
      <c r="A26" s="37">
        <v>44358</v>
      </c>
      <c r="B26" s="36" t="s">
        <v>40</v>
      </c>
      <c r="C26" s="36" t="s">
        <v>41</v>
      </c>
      <c r="D26" s="36">
        <v>25.207428329999999</v>
      </c>
      <c r="E26" s="36">
        <v>25.964713329999999</v>
      </c>
      <c r="F26" s="36">
        <v>-2.9165899999999998</v>
      </c>
      <c r="G26" s="36">
        <v>-0.75728499999999999</v>
      </c>
      <c r="H26" s="36">
        <v>11632.83</v>
      </c>
      <c r="I26" s="36">
        <v>293233627.67036003</v>
      </c>
    </row>
    <row r="27" spans="1:9" x14ac:dyDescent="0.25">
      <c r="A27" s="37">
        <v>44357</v>
      </c>
      <c r="B27" s="36" t="s">
        <v>40</v>
      </c>
      <c r="C27" s="36" t="s">
        <v>41</v>
      </c>
      <c r="D27" s="36">
        <v>25.96471339</v>
      </c>
      <c r="E27" s="36">
        <v>27.537105390000001</v>
      </c>
      <c r="F27" s="36">
        <v>-5.7100799999999996</v>
      </c>
      <c r="G27" s="36">
        <v>-1.572392</v>
      </c>
      <c r="H27" s="36">
        <v>11632.83</v>
      </c>
      <c r="I27" s="36">
        <v>302042993.00573999</v>
      </c>
    </row>
    <row r="28" spans="1:9" x14ac:dyDescent="0.25">
      <c r="A28" s="37">
        <v>44356</v>
      </c>
      <c r="B28" s="36" t="s">
        <v>40</v>
      </c>
      <c r="C28" s="36" t="s">
        <v>41</v>
      </c>
      <c r="D28" s="36">
        <v>27.53710529</v>
      </c>
      <c r="E28" s="36">
        <v>27.093272290000002</v>
      </c>
      <c r="F28" s="36">
        <v>1.6381699999999999</v>
      </c>
      <c r="G28" s="36">
        <v>0.44383299999999998</v>
      </c>
      <c r="H28" s="36">
        <v>11632.83</v>
      </c>
      <c r="I28" s="36">
        <v>320334354.382249</v>
      </c>
    </row>
    <row r="29" spans="1:9" x14ac:dyDescent="0.25">
      <c r="A29" s="37">
        <v>44355</v>
      </c>
      <c r="B29" s="36" t="s">
        <v>40</v>
      </c>
      <c r="C29" s="36" t="s">
        <v>41</v>
      </c>
      <c r="D29" s="36">
        <v>27.093272559999999</v>
      </c>
      <c r="E29" s="36">
        <v>26.760854559999999</v>
      </c>
      <c r="F29" s="36">
        <v>1.2421800000000001</v>
      </c>
      <c r="G29" s="36">
        <v>0.33241799999999999</v>
      </c>
      <c r="H29" s="36">
        <v>11432.83</v>
      </c>
      <c r="I29" s="36">
        <v>309752670.949054</v>
      </c>
    </row>
    <row r="30" spans="1:9" x14ac:dyDescent="0.25">
      <c r="A30" s="37">
        <v>44354</v>
      </c>
      <c r="B30" s="36" t="s">
        <v>40</v>
      </c>
      <c r="C30" s="36" t="s">
        <v>41</v>
      </c>
      <c r="D30" s="36">
        <v>26.760854120000001</v>
      </c>
      <c r="E30" s="36">
        <v>27.314009120000001</v>
      </c>
      <c r="F30" s="36">
        <v>-2.0251700000000001</v>
      </c>
      <c r="G30" s="36">
        <v>-0.55315499999999995</v>
      </c>
      <c r="H30" s="36">
        <v>11432.83</v>
      </c>
      <c r="I30" s="36">
        <v>305952188.76534301</v>
      </c>
    </row>
    <row r="31" spans="1:9" x14ac:dyDescent="0.25">
      <c r="A31" s="37">
        <v>44351</v>
      </c>
      <c r="B31" s="36" t="s">
        <v>40</v>
      </c>
      <c r="C31" s="36" t="s">
        <v>41</v>
      </c>
      <c r="D31" s="36">
        <v>27.314009039999998</v>
      </c>
      <c r="E31" s="36">
        <v>28.857370039999999</v>
      </c>
      <c r="F31" s="36">
        <v>-5.3482399999999997</v>
      </c>
      <c r="G31" s="36">
        <v>-1.543361</v>
      </c>
      <c r="H31" s="36">
        <v>11437.83</v>
      </c>
      <c r="I31" s="36">
        <v>312412971.53247601</v>
      </c>
    </row>
    <row r="32" spans="1:9" x14ac:dyDescent="0.25">
      <c r="A32" s="37">
        <v>44350</v>
      </c>
      <c r="B32" s="36" t="s">
        <v>40</v>
      </c>
      <c r="C32" s="36" t="s">
        <v>41</v>
      </c>
      <c r="D32" s="36">
        <v>28.857369909999999</v>
      </c>
      <c r="E32" s="36">
        <v>28.362536909999999</v>
      </c>
      <c r="F32" s="36">
        <v>1.7446699999999999</v>
      </c>
      <c r="G32" s="36">
        <v>0.49483300000000002</v>
      </c>
      <c r="H32" s="36">
        <v>11037.83</v>
      </c>
      <c r="I32" s="36">
        <v>318522721.67066699</v>
      </c>
    </row>
    <row r="33" spans="1:9" x14ac:dyDescent="0.25">
      <c r="A33" s="37">
        <v>44349</v>
      </c>
      <c r="B33" s="36" t="s">
        <v>40</v>
      </c>
      <c r="C33" s="36" t="s">
        <v>41</v>
      </c>
      <c r="D33" s="36">
        <v>28.362536519999999</v>
      </c>
      <c r="E33" s="36">
        <v>29.05436152</v>
      </c>
      <c r="F33" s="36">
        <v>-2.3811399999999998</v>
      </c>
      <c r="G33" s="36">
        <v>-0.69182500000000002</v>
      </c>
      <c r="H33" s="36">
        <v>11037.83</v>
      </c>
      <c r="I33" s="36">
        <v>313060835.20464897</v>
      </c>
    </row>
    <row r="34" spans="1:9" x14ac:dyDescent="0.25">
      <c r="A34" s="37">
        <v>44348</v>
      </c>
      <c r="B34" s="36" t="s">
        <v>40</v>
      </c>
      <c r="C34" s="36" t="s">
        <v>41</v>
      </c>
      <c r="D34" s="36">
        <v>29.054361660000001</v>
      </c>
      <c r="E34" s="36">
        <v>28.39462966</v>
      </c>
      <c r="F34" s="36">
        <v>2.3234400000000002</v>
      </c>
      <c r="G34" s="36">
        <v>0.65973199999999999</v>
      </c>
      <c r="H34" s="36">
        <v>11037.83</v>
      </c>
      <c r="I34" s="36">
        <v>320697082.97082603</v>
      </c>
    </row>
    <row r="35" spans="1:9" x14ac:dyDescent="0.25">
      <c r="A35" s="37">
        <v>44344</v>
      </c>
      <c r="B35" s="36" t="s">
        <v>40</v>
      </c>
      <c r="C35" s="36" t="s">
        <v>41</v>
      </c>
      <c r="D35" s="36">
        <v>28.394629380000001</v>
      </c>
      <c r="E35" s="36">
        <v>27.774975380000001</v>
      </c>
      <c r="F35" s="36">
        <v>2.2309800000000002</v>
      </c>
      <c r="G35" s="36">
        <v>0.61965400000000004</v>
      </c>
      <c r="H35" s="36">
        <v>10787.83</v>
      </c>
      <c r="I35" s="36">
        <v>306316413.36847299</v>
      </c>
    </row>
    <row r="36" spans="1:9" x14ac:dyDescent="0.25">
      <c r="A36" s="37">
        <v>44343</v>
      </c>
      <c r="B36" s="36" t="s">
        <v>40</v>
      </c>
      <c r="C36" s="36" t="s">
        <v>41</v>
      </c>
      <c r="D36" s="36">
        <v>27.774975820000002</v>
      </c>
      <c r="E36" s="36">
        <v>29.28691182</v>
      </c>
      <c r="F36" s="36">
        <v>-5.1624999999999996</v>
      </c>
      <c r="G36" s="36">
        <v>-1.5119359999999999</v>
      </c>
      <c r="H36" s="36">
        <v>10787.83</v>
      </c>
      <c r="I36" s="36">
        <v>299631696.56903797</v>
      </c>
    </row>
    <row r="37" spans="1:9" x14ac:dyDescent="0.25">
      <c r="A37" s="37">
        <v>44342</v>
      </c>
      <c r="B37" s="36" t="s">
        <v>40</v>
      </c>
      <c r="C37" s="36" t="s">
        <v>41</v>
      </c>
      <c r="D37" s="36">
        <v>29.28691186</v>
      </c>
      <c r="E37" s="36">
        <v>30.816104859999999</v>
      </c>
      <c r="F37" s="36">
        <v>-4.9623200000000001</v>
      </c>
      <c r="G37" s="36">
        <v>-1.529193</v>
      </c>
      <c r="H37" s="36">
        <v>10287.83</v>
      </c>
      <c r="I37" s="36">
        <v>301298748.47547901</v>
      </c>
    </row>
    <row r="38" spans="1:9" x14ac:dyDescent="0.25">
      <c r="A38" s="37">
        <v>44341</v>
      </c>
      <c r="B38" s="36" t="s">
        <v>40</v>
      </c>
      <c r="C38" s="36" t="s">
        <v>41</v>
      </c>
      <c r="D38" s="36">
        <v>30.816104360000001</v>
      </c>
      <c r="E38" s="36">
        <v>30.82766436</v>
      </c>
      <c r="F38" s="36">
        <v>-3.7499999999999999E-2</v>
      </c>
      <c r="G38" s="36">
        <v>-1.1560000000000001E-2</v>
      </c>
      <c r="H38" s="36">
        <v>10287.83</v>
      </c>
      <c r="I38" s="36">
        <v>317030819.80585998</v>
      </c>
    </row>
    <row r="39" spans="1:9" x14ac:dyDescent="0.25">
      <c r="A39" s="37">
        <v>44340</v>
      </c>
      <c r="B39" s="36" t="s">
        <v>40</v>
      </c>
      <c r="C39" s="36" t="s">
        <v>41</v>
      </c>
      <c r="D39" s="36">
        <v>30.827665679999999</v>
      </c>
      <c r="E39" s="36">
        <v>32.359933679999997</v>
      </c>
      <c r="F39" s="36">
        <v>-4.73508</v>
      </c>
      <c r="G39" s="36">
        <v>-1.532268</v>
      </c>
      <c r="H39" s="36">
        <v>10162.83</v>
      </c>
      <c r="I39" s="36">
        <v>313296302.48192501</v>
      </c>
    </row>
    <row r="40" spans="1:9" x14ac:dyDescent="0.25">
      <c r="A40" s="37">
        <v>44337</v>
      </c>
      <c r="B40" s="36" t="s">
        <v>40</v>
      </c>
      <c r="C40" s="36" t="s">
        <v>41</v>
      </c>
      <c r="D40" s="36">
        <v>32.359931959999997</v>
      </c>
      <c r="E40" s="36">
        <v>32.755375960000002</v>
      </c>
      <c r="F40" s="36">
        <v>-1.20726</v>
      </c>
      <c r="G40" s="36">
        <v>-0.39544400000000002</v>
      </c>
      <c r="H40" s="36">
        <v>9975.33</v>
      </c>
      <c r="I40" s="36">
        <v>322800975.80859703</v>
      </c>
    </row>
    <row r="41" spans="1:9" x14ac:dyDescent="0.25">
      <c r="A41" s="37">
        <v>44336</v>
      </c>
      <c r="B41" s="36" t="s">
        <v>40</v>
      </c>
      <c r="C41" s="36" t="s">
        <v>41</v>
      </c>
      <c r="D41" s="36">
        <v>32.755375280000003</v>
      </c>
      <c r="E41" s="36">
        <v>34.607483279999997</v>
      </c>
      <c r="F41" s="36">
        <v>-5.3517599999999996</v>
      </c>
      <c r="G41" s="36">
        <v>-1.8521080000000001</v>
      </c>
      <c r="H41" s="36">
        <v>9975.33</v>
      </c>
      <c r="I41" s="36">
        <v>326745653.12531</v>
      </c>
    </row>
    <row r="42" spans="1:9" x14ac:dyDescent="0.25">
      <c r="A42" s="37">
        <v>44335</v>
      </c>
      <c r="B42" s="36" t="s">
        <v>40</v>
      </c>
      <c r="C42" s="36" t="s">
        <v>41</v>
      </c>
      <c r="D42" s="36">
        <v>34.607482679999997</v>
      </c>
      <c r="E42" s="36">
        <v>33.117402679999998</v>
      </c>
      <c r="F42" s="36">
        <v>4.49939</v>
      </c>
      <c r="G42" s="36">
        <v>1.4900800000000001</v>
      </c>
      <c r="H42" s="36">
        <v>9850.33</v>
      </c>
      <c r="I42" s="36">
        <v>340895098.911672</v>
      </c>
    </row>
    <row r="43" spans="1:9" x14ac:dyDescent="0.25">
      <c r="A43" s="37">
        <v>44334</v>
      </c>
      <c r="B43" s="36" t="s">
        <v>40</v>
      </c>
      <c r="C43" s="36" t="s">
        <v>41</v>
      </c>
      <c r="D43" s="36">
        <v>33.117401039999997</v>
      </c>
      <c r="E43" s="36">
        <v>32.65275304</v>
      </c>
      <c r="F43" s="36">
        <v>1.423</v>
      </c>
      <c r="G43" s="36">
        <v>0.46464800000000001</v>
      </c>
      <c r="H43" s="36">
        <v>9850.33</v>
      </c>
      <c r="I43" s="36">
        <v>326217304.14829201</v>
      </c>
    </row>
    <row r="44" spans="1:9" x14ac:dyDescent="0.25">
      <c r="A44" s="37">
        <v>44333</v>
      </c>
      <c r="B44" s="36" t="s">
        <v>40</v>
      </c>
      <c r="C44" s="36" t="s">
        <v>41</v>
      </c>
      <c r="D44" s="36">
        <v>32.652753400000002</v>
      </c>
      <c r="E44" s="36">
        <v>31.536133400000001</v>
      </c>
      <c r="F44" s="36">
        <v>3.5407600000000001</v>
      </c>
      <c r="G44" s="36">
        <v>1.1166199999999999</v>
      </c>
      <c r="H44" s="36">
        <v>10337.83</v>
      </c>
      <c r="I44" s="36">
        <v>337558589.19155598</v>
      </c>
    </row>
    <row r="45" spans="1:9" x14ac:dyDescent="0.25">
      <c r="A45" s="37">
        <v>44330</v>
      </c>
      <c r="B45" s="36" t="s">
        <v>40</v>
      </c>
      <c r="C45" s="36" t="s">
        <v>41</v>
      </c>
      <c r="D45" s="36">
        <v>31.536134879999999</v>
      </c>
      <c r="E45" s="36">
        <v>35.795634880000001</v>
      </c>
      <c r="F45" s="36">
        <v>-11.8995</v>
      </c>
      <c r="G45" s="36">
        <v>-4.2595000000000001</v>
      </c>
      <c r="H45" s="36">
        <v>10500.33</v>
      </c>
      <c r="I45" s="36">
        <v>331139799.51240897</v>
      </c>
    </row>
    <row r="46" spans="1:9" x14ac:dyDescent="0.25">
      <c r="A46" s="37">
        <v>44329</v>
      </c>
      <c r="B46" s="36" t="s">
        <v>40</v>
      </c>
      <c r="C46" s="36" t="s">
        <v>41</v>
      </c>
      <c r="D46" s="36">
        <v>35.795635760000003</v>
      </c>
      <c r="E46" s="36">
        <v>39.613223759999997</v>
      </c>
      <c r="F46" s="36">
        <v>-9.6371599999999997</v>
      </c>
      <c r="G46" s="36">
        <v>-3.8175880000000002</v>
      </c>
      <c r="H46" s="36">
        <v>10469.08</v>
      </c>
      <c r="I46" s="36">
        <v>374747347.57557303</v>
      </c>
    </row>
    <row r="47" spans="1:9" x14ac:dyDescent="0.25">
      <c r="A47" s="37">
        <v>44328</v>
      </c>
      <c r="B47" s="36" t="s">
        <v>40</v>
      </c>
      <c r="C47" s="36" t="s">
        <v>41</v>
      </c>
      <c r="D47" s="36">
        <v>39.613222200000003</v>
      </c>
      <c r="E47" s="36">
        <v>33.787486199999996</v>
      </c>
      <c r="F47" s="36">
        <v>17.242290000000001</v>
      </c>
      <c r="G47" s="36">
        <v>5.825736</v>
      </c>
      <c r="H47" s="36">
        <v>10769.08</v>
      </c>
      <c r="I47" s="36">
        <v>426597929.21965897</v>
      </c>
    </row>
    <row r="48" spans="1:9" x14ac:dyDescent="0.25">
      <c r="A48" s="37">
        <v>44327</v>
      </c>
      <c r="B48" s="36" t="s">
        <v>40</v>
      </c>
      <c r="C48" s="36" t="s">
        <v>41</v>
      </c>
      <c r="D48" s="36">
        <v>33.78748736</v>
      </c>
      <c r="E48" s="36">
        <v>31.406903360000001</v>
      </c>
      <c r="F48" s="36">
        <v>7.5798100000000002</v>
      </c>
      <c r="G48" s="36">
        <v>2.3805839999999998</v>
      </c>
      <c r="H48" s="36">
        <v>10044.08</v>
      </c>
      <c r="I48" s="36">
        <v>339364200.70221299</v>
      </c>
    </row>
    <row r="49" spans="1:9" x14ac:dyDescent="0.25">
      <c r="A49" s="37">
        <v>44326</v>
      </c>
      <c r="B49" s="36" t="s">
        <v>40</v>
      </c>
      <c r="C49" s="36" t="s">
        <v>41</v>
      </c>
      <c r="D49" s="36">
        <v>31.406904600000001</v>
      </c>
      <c r="E49" s="36">
        <v>29.983668600000001</v>
      </c>
      <c r="F49" s="36">
        <v>4.7466999999999997</v>
      </c>
      <c r="G49" s="36">
        <v>1.4232359999999999</v>
      </c>
      <c r="H49" s="36">
        <v>10206.58</v>
      </c>
      <c r="I49" s="36">
        <v>320557060.79708898</v>
      </c>
    </row>
    <row r="50" spans="1:9" x14ac:dyDescent="0.25">
      <c r="A50" s="37">
        <v>44323</v>
      </c>
      <c r="B50" s="36" t="s">
        <v>40</v>
      </c>
      <c r="C50" s="36" t="s">
        <v>41</v>
      </c>
      <c r="D50" s="36">
        <v>29.983670279999998</v>
      </c>
      <c r="E50" s="36">
        <v>31.82729428</v>
      </c>
      <c r="F50" s="36">
        <v>-5.7925899999999997</v>
      </c>
      <c r="G50" s="36">
        <v>-1.8436239999999999</v>
      </c>
      <c r="H50" s="36">
        <v>10081.58</v>
      </c>
      <c r="I50" s="36">
        <v>302282748.13368899</v>
      </c>
    </row>
    <row r="51" spans="1:9" x14ac:dyDescent="0.25">
      <c r="A51" s="37">
        <v>44322</v>
      </c>
      <c r="B51" s="36" t="s">
        <v>40</v>
      </c>
      <c r="C51" s="36" t="s">
        <v>41</v>
      </c>
      <c r="D51" s="36">
        <v>31.82729316</v>
      </c>
      <c r="E51" s="36">
        <v>32.072829159999998</v>
      </c>
      <c r="F51" s="36">
        <v>-0.76556000000000002</v>
      </c>
      <c r="G51" s="36">
        <v>-0.245536</v>
      </c>
      <c r="H51" s="36">
        <v>10081.58</v>
      </c>
      <c r="I51" s="36">
        <v>320869378.30552202</v>
      </c>
    </row>
    <row r="52" spans="1:9" x14ac:dyDescent="0.25">
      <c r="A52" s="37">
        <v>44321</v>
      </c>
      <c r="B52" s="36" t="s">
        <v>40</v>
      </c>
      <c r="C52" s="36" t="s">
        <v>41</v>
      </c>
      <c r="D52" s="36">
        <v>32.072827439999998</v>
      </c>
      <c r="E52" s="36">
        <v>32.942715440000001</v>
      </c>
      <c r="F52" s="36">
        <v>-2.6406100000000001</v>
      </c>
      <c r="G52" s="36">
        <v>-0.86988799999999999</v>
      </c>
      <c r="H52" s="36">
        <v>10081.58</v>
      </c>
      <c r="I52" s="36">
        <v>323344751.607934</v>
      </c>
    </row>
    <row r="53" spans="1:9" x14ac:dyDescent="0.25">
      <c r="A53" s="37">
        <v>44320</v>
      </c>
      <c r="B53" s="36" t="s">
        <v>40</v>
      </c>
      <c r="C53" s="36" t="s">
        <v>41</v>
      </c>
      <c r="D53" s="36">
        <v>32.942714639999998</v>
      </c>
      <c r="E53" s="36">
        <v>31.772834639999999</v>
      </c>
      <c r="F53" s="36">
        <v>3.68201</v>
      </c>
      <c r="G53" s="36">
        <v>1.16988</v>
      </c>
      <c r="H53" s="36">
        <v>10081.58</v>
      </c>
      <c r="I53" s="36">
        <v>332114588.35329503</v>
      </c>
    </row>
    <row r="54" spans="1:9" x14ac:dyDescent="0.25">
      <c r="A54" s="37">
        <v>44319</v>
      </c>
      <c r="B54" s="36" t="s">
        <v>40</v>
      </c>
      <c r="C54" s="36" t="s">
        <v>41</v>
      </c>
      <c r="D54" s="36">
        <v>31.77283632</v>
      </c>
      <c r="E54" s="36">
        <v>32.859960319999999</v>
      </c>
      <c r="F54" s="36">
        <v>-3.3083499999999999</v>
      </c>
      <c r="G54" s="36">
        <v>-1.087124</v>
      </c>
      <c r="H54" s="36">
        <v>10081.58</v>
      </c>
      <c r="I54" s="36">
        <v>320320367.35735798</v>
      </c>
    </row>
    <row r="55" spans="1:9" x14ac:dyDescent="0.25">
      <c r="A55" s="37">
        <v>44316</v>
      </c>
      <c r="B55" s="36" t="s">
        <v>40</v>
      </c>
      <c r="C55" s="36" t="s">
        <v>41</v>
      </c>
      <c r="D55" s="36">
        <v>32.85996016</v>
      </c>
      <c r="E55" s="36">
        <v>31.629052160000001</v>
      </c>
      <c r="F55" s="36">
        <v>3.8917000000000002</v>
      </c>
      <c r="G55" s="36">
        <v>1.2309079999999999</v>
      </c>
      <c r="H55" s="36">
        <v>10081.58</v>
      </c>
      <c r="I55" s="36">
        <v>331280292.50488198</v>
      </c>
    </row>
    <row r="56" spans="1:9" x14ac:dyDescent="0.25">
      <c r="A56" s="37">
        <v>44315</v>
      </c>
      <c r="B56" s="36" t="s">
        <v>40</v>
      </c>
      <c r="C56" s="36" t="s">
        <v>41</v>
      </c>
      <c r="D56" s="36">
        <v>31.629051480000001</v>
      </c>
      <c r="E56" s="36">
        <v>31.782935479999999</v>
      </c>
      <c r="F56" s="36">
        <v>-0.48416999999999999</v>
      </c>
      <c r="G56" s="36">
        <v>-0.15388399999999999</v>
      </c>
      <c r="H56" s="36">
        <v>10081.58</v>
      </c>
      <c r="I56" s="36">
        <v>318870789.09794903</v>
      </c>
    </row>
    <row r="57" spans="1:9" x14ac:dyDescent="0.25">
      <c r="A57" s="37">
        <v>44314</v>
      </c>
      <c r="B57" s="36" t="s">
        <v>40</v>
      </c>
      <c r="C57" s="36" t="s">
        <v>41</v>
      </c>
      <c r="D57" s="36">
        <v>31.782935200000001</v>
      </c>
      <c r="E57" s="36">
        <v>31.835839199999999</v>
      </c>
      <c r="F57" s="36">
        <v>-0.16617999999999999</v>
      </c>
      <c r="G57" s="36">
        <v>-5.2904E-2</v>
      </c>
      <c r="H57" s="36">
        <v>9912.83</v>
      </c>
      <c r="I57" s="36">
        <v>315058809.70141399</v>
      </c>
    </row>
    <row r="58" spans="1:9" x14ac:dyDescent="0.25">
      <c r="A58" s="37">
        <v>44313</v>
      </c>
      <c r="B58" s="36" t="s">
        <v>40</v>
      </c>
      <c r="C58" s="36" t="s">
        <v>41</v>
      </c>
      <c r="D58" s="36">
        <v>31.835840319999999</v>
      </c>
      <c r="E58" s="36">
        <v>32.59352432</v>
      </c>
      <c r="F58" s="36">
        <v>-2.3246500000000001</v>
      </c>
      <c r="G58" s="36">
        <v>-0.75768400000000002</v>
      </c>
      <c r="H58" s="36">
        <v>9900.33</v>
      </c>
      <c r="I58" s="36">
        <v>315185301.11842501</v>
      </c>
    </row>
    <row r="59" spans="1:9" x14ac:dyDescent="0.25">
      <c r="A59" s="37">
        <v>44312</v>
      </c>
      <c r="B59" s="36" t="s">
        <v>40</v>
      </c>
      <c r="C59" s="36" t="s">
        <v>41</v>
      </c>
      <c r="D59" s="36">
        <v>32.5935232</v>
      </c>
      <c r="E59" s="36">
        <v>32.925111200000003</v>
      </c>
      <c r="F59" s="36">
        <v>-1.0071000000000001</v>
      </c>
      <c r="G59" s="36">
        <v>-0.33158799999999999</v>
      </c>
      <c r="H59" s="36">
        <v>9700.33</v>
      </c>
      <c r="I59" s="36">
        <v>316167906.45751297</v>
      </c>
    </row>
    <row r="60" spans="1:9" x14ac:dyDescent="0.25">
      <c r="A60" s="37">
        <v>44309</v>
      </c>
      <c r="B60" s="36" t="s">
        <v>40</v>
      </c>
      <c r="C60" s="36" t="s">
        <v>41</v>
      </c>
      <c r="D60" s="36">
        <v>32.925112640000002</v>
      </c>
      <c r="E60" s="36">
        <v>34.079968639999997</v>
      </c>
      <c r="F60" s="36">
        <v>-3.3886699999999998</v>
      </c>
      <c r="G60" s="36">
        <v>-1.1548560000000001</v>
      </c>
      <c r="H60" s="36">
        <v>9700.33</v>
      </c>
      <c r="I60" s="36">
        <v>319384433.20133603</v>
      </c>
    </row>
    <row r="61" spans="1:9" x14ac:dyDescent="0.25">
      <c r="A61" s="37">
        <v>44308</v>
      </c>
      <c r="B61" s="36" t="s">
        <v>40</v>
      </c>
      <c r="C61" s="36" t="s">
        <v>41</v>
      </c>
      <c r="D61" s="36">
        <v>34.079966919999997</v>
      </c>
      <c r="E61" s="36">
        <v>32.219778920000003</v>
      </c>
      <c r="F61" s="36">
        <v>5.7734399999999999</v>
      </c>
      <c r="G61" s="36">
        <v>1.860188</v>
      </c>
      <c r="H61" s="36">
        <v>9700.33</v>
      </c>
      <c r="I61" s="36">
        <v>330586899.95310801</v>
      </c>
    </row>
    <row r="62" spans="1:9" x14ac:dyDescent="0.25">
      <c r="A62" s="37">
        <v>44307</v>
      </c>
      <c r="B62" s="36" t="s">
        <v>40</v>
      </c>
      <c r="C62" s="36" t="s">
        <v>41</v>
      </c>
      <c r="D62" s="36">
        <v>32.219777200000003</v>
      </c>
      <c r="E62" s="36">
        <v>33.925241200000002</v>
      </c>
      <c r="F62" s="36">
        <v>-5.02712</v>
      </c>
      <c r="G62" s="36">
        <v>-1.7054640000000001</v>
      </c>
      <c r="H62" s="36">
        <v>9450.33</v>
      </c>
      <c r="I62" s="36">
        <v>304487502.90164298</v>
      </c>
    </row>
    <row r="63" spans="1:9" x14ac:dyDescent="0.25">
      <c r="A63" s="37">
        <v>44306</v>
      </c>
      <c r="B63" s="36" t="s">
        <v>40</v>
      </c>
      <c r="C63" s="36" t="s">
        <v>41</v>
      </c>
      <c r="D63" s="36">
        <v>33.925240639999998</v>
      </c>
      <c r="E63" s="36">
        <v>33.312108639999998</v>
      </c>
      <c r="F63" s="36">
        <v>1.84057</v>
      </c>
      <c r="G63" s="36">
        <v>0.61313200000000001</v>
      </c>
      <c r="H63" s="36">
        <v>9450.33</v>
      </c>
      <c r="I63" s="36">
        <v>320604693.93348002</v>
      </c>
    </row>
    <row r="64" spans="1:9" x14ac:dyDescent="0.25">
      <c r="A64" s="37">
        <v>44305</v>
      </c>
      <c r="B64" s="36" t="s">
        <v>40</v>
      </c>
      <c r="C64" s="36" t="s">
        <v>41</v>
      </c>
      <c r="D64" s="36">
        <v>33.312108559999999</v>
      </c>
      <c r="E64" s="36">
        <v>32.111456560000001</v>
      </c>
      <c r="F64" s="36">
        <v>3.7390099999999999</v>
      </c>
      <c r="G64" s="36">
        <v>1.2006520000000001</v>
      </c>
      <c r="H64" s="36">
        <v>9450.33</v>
      </c>
      <c r="I64" s="36">
        <v>314810393.90374303</v>
      </c>
    </row>
    <row r="65" spans="1:9" x14ac:dyDescent="0.25">
      <c r="A65" s="37">
        <v>44302</v>
      </c>
      <c r="B65" s="36" t="s">
        <v>40</v>
      </c>
      <c r="C65" s="36" t="s">
        <v>41</v>
      </c>
      <c r="D65" s="36">
        <v>32.111458120000002</v>
      </c>
      <c r="E65" s="36">
        <v>32.629738119999999</v>
      </c>
      <c r="F65" s="36">
        <v>-1.5883700000000001</v>
      </c>
      <c r="G65" s="36">
        <v>-0.51827999999999996</v>
      </c>
      <c r="H65" s="36">
        <v>9450.33</v>
      </c>
      <c r="I65" s="36">
        <v>303463851.93158603</v>
      </c>
    </row>
    <row r="66" spans="1:9" x14ac:dyDescent="0.25">
      <c r="A66" s="37">
        <v>44301</v>
      </c>
      <c r="B66" s="36" t="s">
        <v>40</v>
      </c>
      <c r="C66" s="36" t="s">
        <v>41</v>
      </c>
      <c r="D66" s="36">
        <v>32.629739319999999</v>
      </c>
      <c r="E66" s="36">
        <v>33.768771319999999</v>
      </c>
      <c r="F66" s="36">
        <v>-3.37303</v>
      </c>
      <c r="G66" s="36">
        <v>-1.139032</v>
      </c>
      <c r="H66" s="36">
        <v>9450.33</v>
      </c>
      <c r="I66" s="36">
        <v>308361779.91567099</v>
      </c>
    </row>
    <row r="67" spans="1:9" x14ac:dyDescent="0.25">
      <c r="A67" s="37">
        <v>44300</v>
      </c>
      <c r="B67" s="36" t="s">
        <v>40</v>
      </c>
      <c r="C67" s="36" t="s">
        <v>41</v>
      </c>
      <c r="D67" s="36">
        <v>33.768769679999998</v>
      </c>
      <c r="E67" s="36">
        <v>33.01980168</v>
      </c>
      <c r="F67" s="36">
        <v>2.26824</v>
      </c>
      <c r="G67" s="36">
        <v>0.74896799999999997</v>
      </c>
      <c r="H67" s="36">
        <v>9450.33</v>
      </c>
      <c r="I67" s="36">
        <v>319125991.84341699</v>
      </c>
    </row>
    <row r="68" spans="1:9" x14ac:dyDescent="0.25">
      <c r="A68" s="37">
        <v>44299</v>
      </c>
      <c r="B68" s="36" t="s">
        <v>40</v>
      </c>
      <c r="C68" s="36" t="s">
        <v>41</v>
      </c>
      <c r="D68" s="36">
        <v>33.019803680000003</v>
      </c>
      <c r="E68" s="36">
        <v>33.272347680000003</v>
      </c>
      <c r="F68" s="36">
        <v>-0.75902000000000003</v>
      </c>
      <c r="G68" s="36">
        <v>-0.25254399999999999</v>
      </c>
      <c r="H68" s="36">
        <v>9450.33</v>
      </c>
      <c r="I68" s="36">
        <v>312048016.54636103</v>
      </c>
    </row>
    <row r="69" spans="1:9" x14ac:dyDescent="0.25">
      <c r="A69" s="37">
        <v>44298</v>
      </c>
      <c r="B69" s="36" t="s">
        <v>40</v>
      </c>
      <c r="C69" s="36" t="s">
        <v>41</v>
      </c>
      <c r="D69" s="36">
        <v>33.272346560000003</v>
      </c>
      <c r="E69" s="36">
        <v>33.658978560000001</v>
      </c>
      <c r="F69" s="36">
        <v>-1.1486700000000001</v>
      </c>
      <c r="G69" s="36">
        <v>-0.38663199999999998</v>
      </c>
      <c r="H69" s="36">
        <v>9450.33</v>
      </c>
      <c r="I69" s="36">
        <v>314434629.91210401</v>
      </c>
    </row>
    <row r="70" spans="1:9" x14ac:dyDescent="0.25">
      <c r="A70" s="37">
        <v>44295</v>
      </c>
      <c r="B70" s="36" t="s">
        <v>40</v>
      </c>
      <c r="C70" s="36" t="s">
        <v>41</v>
      </c>
      <c r="D70" s="36">
        <v>33.658977759999999</v>
      </c>
      <c r="E70" s="36">
        <v>33.826949759999998</v>
      </c>
      <c r="F70" s="36">
        <v>-0.49656</v>
      </c>
      <c r="G70" s="36">
        <v>-0.16797200000000001</v>
      </c>
      <c r="H70" s="36">
        <v>9450.33</v>
      </c>
      <c r="I70" s="36">
        <v>318088422.05042702</v>
      </c>
    </row>
    <row r="71" spans="1:9" x14ac:dyDescent="0.25">
      <c r="A71" s="37">
        <v>44294</v>
      </c>
      <c r="B71" s="36" t="s">
        <v>40</v>
      </c>
      <c r="C71" s="36" t="s">
        <v>41</v>
      </c>
      <c r="D71" s="36">
        <v>33.826949759999998</v>
      </c>
      <c r="E71" s="36">
        <v>34.420681760000001</v>
      </c>
      <c r="F71" s="36">
        <v>-1.7249300000000001</v>
      </c>
      <c r="G71" s="36">
        <v>-0.59373200000000004</v>
      </c>
      <c r="H71" s="36">
        <v>9450.33</v>
      </c>
      <c r="I71" s="36">
        <v>319675812.75520802</v>
      </c>
    </row>
    <row r="72" spans="1:9" x14ac:dyDescent="0.25">
      <c r="A72" s="37">
        <v>44293</v>
      </c>
      <c r="B72" s="36" t="s">
        <v>40</v>
      </c>
      <c r="C72" s="36" t="s">
        <v>41</v>
      </c>
      <c r="D72" s="36">
        <v>34.420681639999998</v>
      </c>
      <c r="E72" s="36">
        <v>35.244701640000002</v>
      </c>
      <c r="F72" s="36">
        <v>-2.3380000000000001</v>
      </c>
      <c r="G72" s="36">
        <v>-0.82401999999999997</v>
      </c>
      <c r="H72" s="36">
        <v>9450.33</v>
      </c>
      <c r="I72" s="36">
        <v>325286774.507429</v>
      </c>
    </row>
    <row r="73" spans="1:9" x14ac:dyDescent="0.25">
      <c r="A73" s="37">
        <v>44292</v>
      </c>
      <c r="B73" s="36" t="s">
        <v>40</v>
      </c>
      <c r="C73" s="36" t="s">
        <v>41</v>
      </c>
      <c r="D73" s="36">
        <v>35.244699679999997</v>
      </c>
      <c r="E73" s="36">
        <v>35.235543679999999</v>
      </c>
      <c r="F73" s="36">
        <v>2.5989999999999999E-2</v>
      </c>
      <c r="G73" s="36">
        <v>9.1559999999999992E-3</v>
      </c>
      <c r="H73" s="36">
        <v>9450.33</v>
      </c>
      <c r="I73" s="36">
        <v>333074016.293369</v>
      </c>
    </row>
    <row r="74" spans="1:9" x14ac:dyDescent="0.25">
      <c r="A74" s="37">
        <v>44291</v>
      </c>
      <c r="B74" s="36" t="s">
        <v>40</v>
      </c>
      <c r="C74" s="36" t="s">
        <v>41</v>
      </c>
      <c r="D74" s="36">
        <v>35.235543159999999</v>
      </c>
      <c r="E74" s="36">
        <v>36.168895159999998</v>
      </c>
      <c r="F74" s="36">
        <v>-2.5805400000000001</v>
      </c>
      <c r="G74" s="36">
        <v>-0.93335199999999996</v>
      </c>
      <c r="H74" s="36">
        <v>9450.33</v>
      </c>
      <c r="I74" s="36">
        <v>332987484.16458499</v>
      </c>
    </row>
    <row r="75" spans="1:9" x14ac:dyDescent="0.25">
      <c r="A75" s="37">
        <v>44287</v>
      </c>
      <c r="B75" s="36" t="s">
        <v>40</v>
      </c>
      <c r="C75" s="36" t="s">
        <v>41</v>
      </c>
      <c r="D75" s="36">
        <v>36.168896240000002</v>
      </c>
      <c r="E75" s="36">
        <v>37.28622824</v>
      </c>
      <c r="F75" s="36">
        <v>-2.9966300000000001</v>
      </c>
      <c r="G75" s="36">
        <v>-1.117332</v>
      </c>
      <c r="H75" s="36">
        <v>9375.33</v>
      </c>
      <c r="I75" s="36">
        <v>339095310.85908699</v>
      </c>
    </row>
    <row r="76" spans="1:9" x14ac:dyDescent="0.25">
      <c r="A76" s="37">
        <v>44286</v>
      </c>
      <c r="B76" s="36" t="s">
        <v>40</v>
      </c>
      <c r="C76" s="36" t="s">
        <v>41</v>
      </c>
      <c r="D76" s="36">
        <v>37.286229519999999</v>
      </c>
      <c r="E76" s="36">
        <v>37.684165520000001</v>
      </c>
      <c r="F76" s="36">
        <v>-1.0559799999999999</v>
      </c>
      <c r="G76" s="36">
        <v>-0.39793600000000001</v>
      </c>
      <c r="H76" s="36">
        <v>9375.33</v>
      </c>
      <c r="I76" s="36">
        <v>349570678.24106902</v>
      </c>
    </row>
    <row r="77" spans="1:9" x14ac:dyDescent="0.25">
      <c r="A77" s="37">
        <v>44285</v>
      </c>
      <c r="B77" s="36" t="s">
        <v>40</v>
      </c>
      <c r="C77" s="36" t="s">
        <v>41</v>
      </c>
      <c r="D77" s="36">
        <v>37.684163560000002</v>
      </c>
      <c r="E77" s="36">
        <v>39.289523559999999</v>
      </c>
      <c r="F77" s="36">
        <v>-4.0859699999999997</v>
      </c>
      <c r="G77" s="36">
        <v>-1.6053599999999999</v>
      </c>
      <c r="H77" s="36">
        <v>9375.33</v>
      </c>
      <c r="I77" s="36">
        <v>353301440.88585198</v>
      </c>
    </row>
    <row r="78" spans="1:9" x14ac:dyDescent="0.25">
      <c r="A78" s="37">
        <v>44284</v>
      </c>
      <c r="B78" s="36" t="s">
        <v>40</v>
      </c>
      <c r="C78" s="36" t="s">
        <v>41</v>
      </c>
      <c r="D78" s="36">
        <v>39.289521639999997</v>
      </c>
      <c r="E78" s="36">
        <v>38.382957640000001</v>
      </c>
      <c r="F78" s="36">
        <v>2.3618899999999998</v>
      </c>
      <c r="G78" s="36">
        <v>0.90656400000000004</v>
      </c>
      <c r="H78" s="36">
        <v>9375.33</v>
      </c>
      <c r="I78" s="36">
        <v>368352201.44999897</v>
      </c>
    </row>
    <row r="79" spans="1:9" x14ac:dyDescent="0.25">
      <c r="A79" s="37">
        <v>44281</v>
      </c>
      <c r="B79" s="36" t="s">
        <v>40</v>
      </c>
      <c r="C79" s="36" t="s">
        <v>41</v>
      </c>
      <c r="D79" s="36">
        <v>38.382955680000002</v>
      </c>
      <c r="E79" s="36">
        <v>39.978451679999999</v>
      </c>
      <c r="F79" s="36">
        <v>-3.9908899999999998</v>
      </c>
      <c r="G79" s="36">
        <v>-1.595496</v>
      </c>
      <c r="H79" s="36">
        <v>9375.33</v>
      </c>
      <c r="I79" s="36">
        <v>359852847.088157</v>
      </c>
    </row>
    <row r="80" spans="1:9" x14ac:dyDescent="0.25">
      <c r="A80" s="37">
        <v>44280</v>
      </c>
      <c r="B80" s="36" t="s">
        <v>40</v>
      </c>
      <c r="C80" s="36" t="s">
        <v>41</v>
      </c>
      <c r="D80" s="36">
        <v>39.978451440000001</v>
      </c>
      <c r="E80" s="36">
        <v>41.110179440000003</v>
      </c>
      <c r="F80" s="36">
        <v>-2.75291</v>
      </c>
      <c r="G80" s="36">
        <v>-1.1317280000000001</v>
      </c>
      <c r="H80" s="36">
        <v>9375.33</v>
      </c>
      <c r="I80" s="36">
        <v>374811145.15513599</v>
      </c>
    </row>
    <row r="81" spans="1:9" x14ac:dyDescent="0.25">
      <c r="A81" s="37">
        <v>44279</v>
      </c>
      <c r="B81" s="36" t="s">
        <v>40</v>
      </c>
      <c r="C81" s="36" t="s">
        <v>41</v>
      </c>
      <c r="D81" s="36">
        <v>41.110177479999997</v>
      </c>
      <c r="E81" s="36">
        <v>40.905149479999999</v>
      </c>
      <c r="F81" s="36">
        <v>0.50122999999999995</v>
      </c>
      <c r="G81" s="36">
        <v>0.20502799999999999</v>
      </c>
      <c r="H81" s="36">
        <v>9375.33</v>
      </c>
      <c r="I81" s="36">
        <v>385421449.40093499</v>
      </c>
    </row>
    <row r="82" spans="1:9" x14ac:dyDescent="0.25">
      <c r="A82" s="37">
        <v>44278</v>
      </c>
      <c r="B82" s="36" t="s">
        <v>40</v>
      </c>
      <c r="C82" s="36" t="s">
        <v>41</v>
      </c>
      <c r="D82" s="36">
        <v>40.905148240000003</v>
      </c>
      <c r="E82" s="36">
        <v>39.04830424</v>
      </c>
      <c r="F82" s="36">
        <v>4.7552500000000002</v>
      </c>
      <c r="G82" s="36">
        <v>1.8568439999999999</v>
      </c>
      <c r="H82" s="36">
        <v>9375.33</v>
      </c>
      <c r="I82" s="36">
        <v>383499232.77005798</v>
      </c>
    </row>
    <row r="83" spans="1:9" x14ac:dyDescent="0.25">
      <c r="A83" s="37">
        <v>44277</v>
      </c>
      <c r="B83" s="36" t="s">
        <v>40</v>
      </c>
      <c r="C83" s="36" t="s">
        <v>41</v>
      </c>
      <c r="D83" s="36">
        <v>39.048304360000003</v>
      </c>
      <c r="E83" s="36">
        <v>41.804980360000002</v>
      </c>
      <c r="F83" s="36">
        <v>-6.5941299999999998</v>
      </c>
      <c r="G83" s="36">
        <v>-2.7566760000000001</v>
      </c>
      <c r="H83" s="36">
        <v>9375.33</v>
      </c>
      <c r="I83" s="36">
        <v>366090710.02920997</v>
      </c>
    </row>
    <row r="84" spans="1:9" x14ac:dyDescent="0.25">
      <c r="A84" s="37">
        <v>44274</v>
      </c>
      <c r="B84" s="36" t="s">
        <v>40</v>
      </c>
      <c r="C84" s="36" t="s">
        <v>41</v>
      </c>
      <c r="D84" s="36">
        <v>41.804982039999999</v>
      </c>
      <c r="E84" s="36">
        <v>43.492966039999999</v>
      </c>
      <c r="F84" s="36">
        <v>-3.8810500000000001</v>
      </c>
      <c r="G84" s="36">
        <v>-1.6879839999999999</v>
      </c>
      <c r="H84" s="36">
        <v>9375.33</v>
      </c>
      <c r="I84" s="36">
        <v>391935470.91533601</v>
      </c>
    </row>
    <row r="85" spans="1:9" x14ac:dyDescent="0.25">
      <c r="A85" s="37">
        <v>44273</v>
      </c>
      <c r="B85" s="36" t="s">
        <v>40</v>
      </c>
      <c r="C85" s="36" t="s">
        <v>41</v>
      </c>
      <c r="D85" s="36">
        <v>43.492967759999999</v>
      </c>
      <c r="E85" s="36">
        <v>41.216367759999997</v>
      </c>
      <c r="F85" s="36">
        <v>5.5235300000000001</v>
      </c>
      <c r="G85" s="36">
        <v>2.2766000000000002</v>
      </c>
      <c r="H85" s="36">
        <v>9375.33</v>
      </c>
      <c r="I85" s="36">
        <v>407760892.80963397</v>
      </c>
    </row>
    <row r="86" spans="1:9" x14ac:dyDescent="0.25">
      <c r="A86" s="37">
        <v>44272</v>
      </c>
      <c r="B86" s="36" t="s">
        <v>40</v>
      </c>
      <c r="C86" s="36" t="s">
        <v>41</v>
      </c>
      <c r="D86" s="36">
        <v>41.216367320000003</v>
      </c>
      <c r="E86" s="36">
        <v>43.089863319999999</v>
      </c>
      <c r="F86" s="36">
        <v>-4.34788</v>
      </c>
      <c r="G86" s="36">
        <v>-1.8734960000000001</v>
      </c>
      <c r="H86" s="36">
        <v>9100.33</v>
      </c>
      <c r="I86" s="36">
        <v>375082513.10093999</v>
      </c>
    </row>
    <row r="87" spans="1:9" x14ac:dyDescent="0.25">
      <c r="A87" s="37">
        <v>44271</v>
      </c>
      <c r="B87" s="36" t="s">
        <v>40</v>
      </c>
      <c r="C87" s="36" t="s">
        <v>41</v>
      </c>
      <c r="D87" s="36">
        <v>43.089864079999998</v>
      </c>
      <c r="E87" s="36">
        <v>42.989216079999998</v>
      </c>
      <c r="F87" s="36">
        <v>0.23411999999999999</v>
      </c>
      <c r="G87" s="36">
        <v>0.100648</v>
      </c>
      <c r="H87" s="36">
        <v>8306.58</v>
      </c>
      <c r="I87" s="36">
        <v>357929370.85224801</v>
      </c>
    </row>
    <row r="88" spans="1:9" x14ac:dyDescent="0.25">
      <c r="A88" s="37">
        <v>44270</v>
      </c>
      <c r="B88" s="36" t="s">
        <v>40</v>
      </c>
      <c r="C88" s="36" t="s">
        <v>41</v>
      </c>
      <c r="D88" s="36">
        <v>42.989215680000001</v>
      </c>
      <c r="E88" s="36">
        <v>45.687819679999997</v>
      </c>
      <c r="F88" s="36">
        <v>-5.9066200000000002</v>
      </c>
      <c r="G88" s="36">
        <v>-2.698604</v>
      </c>
      <c r="H88" s="36">
        <v>8269.08</v>
      </c>
      <c r="I88" s="36">
        <v>355481231.35326201</v>
      </c>
    </row>
    <row r="89" spans="1:9" x14ac:dyDescent="0.25">
      <c r="A89" s="37">
        <v>44267</v>
      </c>
      <c r="B89" s="36" t="s">
        <v>40</v>
      </c>
      <c r="C89" s="36" t="s">
        <v>41</v>
      </c>
      <c r="D89" s="36">
        <v>45.687817879999997</v>
      </c>
      <c r="E89" s="36">
        <v>46.549225880000002</v>
      </c>
      <c r="F89" s="36">
        <v>-1.85053</v>
      </c>
      <c r="G89" s="36">
        <v>-0.86140799999999995</v>
      </c>
      <c r="H89" s="36">
        <v>8181.58</v>
      </c>
      <c r="I89" s="36">
        <v>373798502.74478602</v>
      </c>
    </row>
    <row r="90" spans="1:9" x14ac:dyDescent="0.25">
      <c r="A90" s="37">
        <v>44266</v>
      </c>
      <c r="B90" s="36" t="s">
        <v>40</v>
      </c>
      <c r="C90" s="36" t="s">
        <v>41</v>
      </c>
      <c r="D90" s="36">
        <v>46.549224959999997</v>
      </c>
      <c r="E90" s="36">
        <v>47.753272959999997</v>
      </c>
      <c r="F90" s="36">
        <v>-2.5213899999999998</v>
      </c>
      <c r="G90" s="36">
        <v>-1.204048</v>
      </c>
      <c r="H90" s="36">
        <v>8181.58</v>
      </c>
      <c r="I90" s="36">
        <v>380846173.036318</v>
      </c>
    </row>
    <row r="91" spans="1:9" x14ac:dyDescent="0.25">
      <c r="A91" s="37">
        <v>44265</v>
      </c>
      <c r="B91" s="36" t="s">
        <v>40</v>
      </c>
      <c r="C91" s="36" t="s">
        <v>41</v>
      </c>
      <c r="D91" s="36">
        <v>47.753271120000001</v>
      </c>
      <c r="E91" s="36">
        <v>48.329927120000001</v>
      </c>
      <c r="F91" s="36">
        <v>-1.1931700000000001</v>
      </c>
      <c r="G91" s="36">
        <v>-0.57665599999999995</v>
      </c>
      <c r="H91" s="36">
        <v>8181.58</v>
      </c>
      <c r="I91" s="36">
        <v>390697172.11501598</v>
      </c>
    </row>
    <row r="92" spans="1:9" x14ac:dyDescent="0.25">
      <c r="A92" s="37">
        <v>44264</v>
      </c>
      <c r="B92" s="36" t="s">
        <v>40</v>
      </c>
      <c r="C92" s="36" t="s">
        <v>41</v>
      </c>
      <c r="D92" s="36">
        <v>48.329927079999997</v>
      </c>
      <c r="E92" s="36">
        <v>50.347567079999997</v>
      </c>
      <c r="F92" s="36">
        <v>-4.0074199999999998</v>
      </c>
      <c r="G92" s="36">
        <v>-2.0176400000000001</v>
      </c>
      <c r="H92" s="36">
        <v>8181.58</v>
      </c>
      <c r="I92" s="36">
        <v>395415128.551741</v>
      </c>
    </row>
    <row r="93" spans="1:9" x14ac:dyDescent="0.25">
      <c r="A93" s="37">
        <v>44263</v>
      </c>
      <c r="B93" s="36" t="s">
        <v>40</v>
      </c>
      <c r="C93" s="36" t="s">
        <v>41</v>
      </c>
      <c r="D93" s="36">
        <v>50.34756668</v>
      </c>
      <c r="E93" s="36">
        <v>49.59065468</v>
      </c>
      <c r="F93" s="36">
        <v>1.5263199999999999</v>
      </c>
      <c r="G93" s="36">
        <v>0.75691200000000003</v>
      </c>
      <c r="H93" s="36">
        <v>8181.58</v>
      </c>
      <c r="I93" s="36">
        <v>411922606.83707899</v>
      </c>
    </row>
    <row r="94" spans="1:9" x14ac:dyDescent="0.25">
      <c r="A94" s="37">
        <v>44260</v>
      </c>
      <c r="B94" s="36" t="s">
        <v>40</v>
      </c>
      <c r="C94" s="36" t="s">
        <v>41</v>
      </c>
      <c r="D94" s="36">
        <v>49.590655759999997</v>
      </c>
      <c r="E94" s="36">
        <v>53.397451760000003</v>
      </c>
      <c r="F94" s="36">
        <v>-7.1291700000000002</v>
      </c>
      <c r="G94" s="36">
        <v>-3.8067959999999998</v>
      </c>
      <c r="H94" s="36">
        <v>8275.33</v>
      </c>
      <c r="I94" s="36">
        <v>410379004.13740802</v>
      </c>
    </row>
    <row r="95" spans="1:9" x14ac:dyDescent="0.25">
      <c r="A95" s="37">
        <v>44259</v>
      </c>
      <c r="B95" s="36" t="s">
        <v>40</v>
      </c>
      <c r="C95" s="36" t="s">
        <v>41</v>
      </c>
      <c r="D95" s="36">
        <v>53.397449880000003</v>
      </c>
      <c r="E95" s="36">
        <v>51.141389879999998</v>
      </c>
      <c r="F95" s="36">
        <v>4.4114199999999997</v>
      </c>
      <c r="G95" s="36">
        <v>2.2560600000000002</v>
      </c>
      <c r="H95" s="36">
        <v>8375.33</v>
      </c>
      <c r="I95" s="36">
        <v>447221223.85537201</v>
      </c>
    </row>
    <row r="96" spans="1:9" x14ac:dyDescent="0.25">
      <c r="A96" s="37">
        <v>44258</v>
      </c>
      <c r="B96" s="36" t="s">
        <v>40</v>
      </c>
      <c r="C96" s="36" t="s">
        <v>41</v>
      </c>
      <c r="D96" s="36">
        <v>51.141387960000003</v>
      </c>
      <c r="E96" s="36">
        <v>49.031359960000003</v>
      </c>
      <c r="F96" s="36">
        <v>4.3034299999999996</v>
      </c>
      <c r="G96" s="36">
        <v>2.1100279999999998</v>
      </c>
      <c r="H96" s="36">
        <v>8894.08</v>
      </c>
      <c r="I96" s="36">
        <v>454855557.47123498</v>
      </c>
    </row>
    <row r="97" spans="1:9" x14ac:dyDescent="0.25">
      <c r="A97" s="37">
        <v>44257</v>
      </c>
      <c r="B97" s="36" t="s">
        <v>40</v>
      </c>
      <c r="C97" s="36" t="s">
        <v>41</v>
      </c>
      <c r="D97" s="36">
        <v>49.031361560000001</v>
      </c>
      <c r="E97" s="36">
        <v>48.766201559999999</v>
      </c>
      <c r="F97" s="36">
        <v>0.54374</v>
      </c>
      <c r="G97" s="36">
        <v>0.26516000000000001</v>
      </c>
      <c r="H97" s="36">
        <v>8894.08</v>
      </c>
      <c r="I97" s="36">
        <v>436088815.45004302</v>
      </c>
    </row>
    <row r="98" spans="1:9" x14ac:dyDescent="0.25">
      <c r="A98" s="37">
        <v>44256</v>
      </c>
      <c r="B98" s="36" t="s">
        <v>40</v>
      </c>
      <c r="C98" s="36" t="s">
        <v>41</v>
      </c>
      <c r="D98" s="36">
        <v>48.766201160000001</v>
      </c>
      <c r="E98" s="36">
        <v>52.222037159999999</v>
      </c>
      <c r="F98" s="36">
        <v>-6.6175800000000002</v>
      </c>
      <c r="G98" s="36">
        <v>-3.4558360000000001</v>
      </c>
      <c r="H98" s="36">
        <v>8894.08</v>
      </c>
      <c r="I98" s="36">
        <v>433730457.83848101</v>
      </c>
    </row>
    <row r="99" spans="1:9" x14ac:dyDescent="0.25">
      <c r="A99" s="37">
        <v>44253</v>
      </c>
      <c r="B99" s="36" t="s">
        <v>40</v>
      </c>
      <c r="C99" s="36" t="s">
        <v>41</v>
      </c>
      <c r="D99" s="36">
        <v>52.222037919999998</v>
      </c>
      <c r="E99" s="36">
        <v>55.008357920000002</v>
      </c>
      <c r="F99" s="36">
        <v>-5.0652699999999999</v>
      </c>
      <c r="G99" s="36">
        <v>-2.7863199999999999</v>
      </c>
      <c r="H99" s="36">
        <v>8894.08</v>
      </c>
      <c r="I99" s="36">
        <v>464466943.85698497</v>
      </c>
    </row>
    <row r="100" spans="1:9" x14ac:dyDescent="0.25">
      <c r="A100" s="37">
        <v>44252</v>
      </c>
      <c r="B100" s="36" t="s">
        <v>40</v>
      </c>
      <c r="C100" s="36" t="s">
        <v>41</v>
      </c>
      <c r="D100" s="36">
        <v>55.008358039999997</v>
      </c>
      <c r="E100" s="36">
        <v>47.35231804</v>
      </c>
      <c r="F100" s="36">
        <v>16.16825</v>
      </c>
      <c r="G100" s="36">
        <v>7.65604</v>
      </c>
      <c r="H100" s="36">
        <v>8994.08</v>
      </c>
      <c r="I100" s="36">
        <v>494749531.624134</v>
      </c>
    </row>
    <row r="101" spans="1:9" x14ac:dyDescent="0.25">
      <c r="A101" s="37">
        <v>44251</v>
      </c>
      <c r="B101" s="36" t="s">
        <v>40</v>
      </c>
      <c r="C101" s="36" t="s">
        <v>41</v>
      </c>
      <c r="D101" s="36">
        <v>47.35231984</v>
      </c>
      <c r="E101" s="36">
        <v>49.307423839999998</v>
      </c>
      <c r="F101" s="36">
        <v>-3.9651299999999998</v>
      </c>
      <c r="G101" s="36">
        <v>-1.955104</v>
      </c>
      <c r="H101" s="36">
        <v>8950.33</v>
      </c>
      <c r="I101" s="36">
        <v>423818853.31930703</v>
      </c>
    </row>
    <row r="102" spans="1:9" x14ac:dyDescent="0.25">
      <c r="A102" s="37">
        <v>44250</v>
      </c>
      <c r="B102" s="36" t="s">
        <v>40</v>
      </c>
      <c r="C102" s="36" t="s">
        <v>41</v>
      </c>
      <c r="D102" s="36">
        <v>49.307422119999998</v>
      </c>
      <c r="E102" s="36">
        <v>51.427162119999998</v>
      </c>
      <c r="F102" s="36">
        <v>-4.1218300000000001</v>
      </c>
      <c r="G102" s="36">
        <v>-2.1197400000000002</v>
      </c>
      <c r="H102" s="36">
        <v>8887.83</v>
      </c>
      <c r="I102" s="36">
        <v>438235948.560233</v>
      </c>
    </row>
    <row r="103" spans="1:9" x14ac:dyDescent="0.25">
      <c r="A103" s="37">
        <v>44249</v>
      </c>
      <c r="B103" s="36" t="s">
        <v>40</v>
      </c>
      <c r="C103" s="36" t="s">
        <v>41</v>
      </c>
      <c r="D103" s="36">
        <v>51.427161679999998</v>
      </c>
      <c r="E103" s="36">
        <v>49.373457680000001</v>
      </c>
      <c r="F103" s="36">
        <v>4.1595300000000002</v>
      </c>
      <c r="G103" s="36">
        <v>2.0537040000000002</v>
      </c>
      <c r="H103" s="36">
        <v>8887.83</v>
      </c>
      <c r="I103" s="36">
        <v>457075831.82398301</v>
      </c>
    </row>
    <row r="104" spans="1:9" x14ac:dyDescent="0.25">
      <c r="A104" s="37">
        <v>44246</v>
      </c>
      <c r="B104" s="36" t="s">
        <v>40</v>
      </c>
      <c r="C104" s="36" t="s">
        <v>41</v>
      </c>
      <c r="D104" s="36">
        <v>49.373457879999997</v>
      </c>
      <c r="E104" s="36">
        <v>51.298209880000002</v>
      </c>
      <c r="F104" s="36">
        <v>-3.7520799999999999</v>
      </c>
      <c r="G104" s="36">
        <v>-1.924752</v>
      </c>
      <c r="H104" s="36">
        <v>8875.33</v>
      </c>
      <c r="I104" s="36">
        <v>438205694.89600599</v>
      </c>
    </row>
    <row r="105" spans="1:9" x14ac:dyDescent="0.25">
      <c r="A105" s="37">
        <v>44245</v>
      </c>
      <c r="B105" s="36" t="s">
        <v>40</v>
      </c>
      <c r="C105" s="36" t="s">
        <v>41</v>
      </c>
      <c r="D105" s="36">
        <v>51.298210840000003</v>
      </c>
      <c r="E105" s="36">
        <v>50.911238840000003</v>
      </c>
      <c r="F105" s="36">
        <v>0.76009000000000004</v>
      </c>
      <c r="G105" s="36">
        <v>0.38697199999999998</v>
      </c>
      <c r="H105" s="36">
        <v>8850.33</v>
      </c>
      <c r="I105" s="36">
        <v>454006055.869919</v>
      </c>
    </row>
    <row r="106" spans="1:9" x14ac:dyDescent="0.25">
      <c r="A106" s="37">
        <v>44244</v>
      </c>
      <c r="B106" s="36" t="s">
        <v>40</v>
      </c>
      <c r="C106" s="36" t="s">
        <v>41</v>
      </c>
      <c r="D106" s="36">
        <v>50.91123924</v>
      </c>
      <c r="E106" s="36">
        <v>51.957107239999999</v>
      </c>
      <c r="F106" s="36">
        <v>-2.01295</v>
      </c>
      <c r="G106" s="36">
        <v>-1.045868</v>
      </c>
      <c r="H106" s="36">
        <v>8812.83</v>
      </c>
      <c r="I106" s="36">
        <v>448672058.32801902</v>
      </c>
    </row>
    <row r="107" spans="1:9" x14ac:dyDescent="0.25">
      <c r="A107" s="37">
        <v>44243</v>
      </c>
      <c r="B107" s="36" t="s">
        <v>40</v>
      </c>
      <c r="C107" s="36" t="s">
        <v>41</v>
      </c>
      <c r="D107" s="36">
        <v>51.957106680000003</v>
      </c>
      <c r="E107" s="36">
        <v>51.506358679999998</v>
      </c>
      <c r="F107" s="36">
        <v>0.87512999999999996</v>
      </c>
      <c r="G107" s="36">
        <v>0.45074799999999998</v>
      </c>
      <c r="H107" s="36">
        <v>8650.33</v>
      </c>
      <c r="I107" s="36">
        <v>449446079.659374</v>
      </c>
    </row>
    <row r="108" spans="1:9" x14ac:dyDescent="0.25">
      <c r="A108" s="37">
        <v>44239</v>
      </c>
      <c r="B108" s="36" t="s">
        <v>40</v>
      </c>
      <c r="C108" s="36" t="s">
        <v>41</v>
      </c>
      <c r="D108" s="36">
        <v>51.506360559999997</v>
      </c>
      <c r="E108" s="36">
        <v>53.275656560000002</v>
      </c>
      <c r="F108" s="36">
        <v>-3.3210199999999999</v>
      </c>
      <c r="G108" s="36">
        <v>-1.769296</v>
      </c>
      <c r="H108" s="36">
        <v>8594.08</v>
      </c>
      <c r="I108" s="36">
        <v>442649744.53171402</v>
      </c>
    </row>
    <row r="109" spans="1:9" x14ac:dyDescent="0.25">
      <c r="A109" s="37">
        <v>44238</v>
      </c>
      <c r="B109" s="36" t="s">
        <v>40</v>
      </c>
      <c r="C109" s="36" t="s">
        <v>41</v>
      </c>
      <c r="D109" s="36">
        <v>53.275655520000001</v>
      </c>
      <c r="E109" s="36">
        <v>54.631759520000003</v>
      </c>
      <c r="F109" s="36">
        <v>-2.4822600000000001</v>
      </c>
      <c r="G109" s="36">
        <v>-1.356104</v>
      </c>
      <c r="H109" s="36">
        <v>8437.83</v>
      </c>
      <c r="I109" s="36">
        <v>449530884.45957899</v>
      </c>
    </row>
    <row r="110" spans="1:9" x14ac:dyDescent="0.25">
      <c r="A110" s="37">
        <v>44237</v>
      </c>
      <c r="B110" s="36" t="s">
        <v>40</v>
      </c>
      <c r="C110" s="36" t="s">
        <v>41</v>
      </c>
      <c r="D110" s="36">
        <v>54.63176</v>
      </c>
      <c r="E110" s="36">
        <v>53.642940000000003</v>
      </c>
      <c r="F110" s="36">
        <v>1.84334</v>
      </c>
      <c r="G110" s="36">
        <v>0.98882000000000003</v>
      </c>
      <c r="H110" s="36">
        <v>7925.33</v>
      </c>
      <c r="I110" s="36">
        <v>432974685.50698</v>
      </c>
    </row>
    <row r="111" spans="1:9" x14ac:dyDescent="0.25">
      <c r="A111" s="37">
        <v>44236</v>
      </c>
      <c r="B111" s="36" t="s">
        <v>40</v>
      </c>
      <c r="C111" s="36" t="s">
        <v>41</v>
      </c>
      <c r="D111" s="36">
        <v>53.642940119999999</v>
      </c>
      <c r="E111" s="36">
        <v>53.508108120000003</v>
      </c>
      <c r="F111" s="36">
        <v>0.25197999999999998</v>
      </c>
      <c r="G111" s="36">
        <v>0.13483200000000001</v>
      </c>
      <c r="H111" s="36">
        <v>7369.08</v>
      </c>
      <c r="I111" s="36">
        <v>395299076.94728398</v>
      </c>
    </row>
    <row r="112" spans="1:9" x14ac:dyDescent="0.25">
      <c r="A112" s="37">
        <v>44235</v>
      </c>
      <c r="B112" s="36" t="s">
        <v>40</v>
      </c>
      <c r="C112" s="36" t="s">
        <v>41</v>
      </c>
      <c r="D112" s="36">
        <v>53.508108040000003</v>
      </c>
      <c r="E112" s="36">
        <v>53.830060039999999</v>
      </c>
      <c r="F112" s="36">
        <v>-0.59809000000000001</v>
      </c>
      <c r="G112" s="36">
        <v>-0.32195200000000002</v>
      </c>
      <c r="H112" s="36">
        <v>7119.08</v>
      </c>
      <c r="I112" s="36">
        <v>380928461.65432203</v>
      </c>
    </row>
    <row r="113" spans="1:9" x14ac:dyDescent="0.25">
      <c r="A113" s="37">
        <v>44232</v>
      </c>
      <c r="B113" s="36" t="s">
        <v>40</v>
      </c>
      <c r="C113" s="36" t="s">
        <v>41</v>
      </c>
      <c r="D113" s="36">
        <v>53.830060879999998</v>
      </c>
      <c r="E113" s="36">
        <v>54.052664880000002</v>
      </c>
      <c r="F113" s="36">
        <v>-0.41182999999999997</v>
      </c>
      <c r="G113" s="36">
        <v>-0.222604</v>
      </c>
      <c r="H113" s="36">
        <v>6794.08</v>
      </c>
      <c r="I113" s="36">
        <v>365725699.65104401</v>
      </c>
    </row>
    <row r="114" spans="1:9" x14ac:dyDescent="0.25">
      <c r="A114" s="37">
        <v>44231</v>
      </c>
      <c r="B114" s="36" t="s">
        <v>40</v>
      </c>
      <c r="C114" s="36" t="s">
        <v>41</v>
      </c>
      <c r="D114" s="36">
        <v>54.052665840000003</v>
      </c>
      <c r="E114" s="36">
        <v>56.536329840000001</v>
      </c>
      <c r="F114" s="36">
        <v>-4.3930400000000001</v>
      </c>
      <c r="G114" s="36">
        <v>-2.4836640000000001</v>
      </c>
      <c r="H114" s="36">
        <v>6494.08</v>
      </c>
      <c r="I114" s="36">
        <v>351022295.63872701</v>
      </c>
    </row>
    <row r="115" spans="1:9" x14ac:dyDescent="0.25">
      <c r="A115" s="37">
        <v>44230</v>
      </c>
      <c r="B115" s="36" t="s">
        <v>40</v>
      </c>
      <c r="C115" s="36" t="s">
        <v>41</v>
      </c>
      <c r="D115" s="36">
        <v>56.536328439999998</v>
      </c>
      <c r="E115" s="36">
        <v>59.550232440000002</v>
      </c>
      <c r="F115" s="36">
        <v>-5.0611100000000002</v>
      </c>
      <c r="G115" s="36">
        <v>-3.0139040000000001</v>
      </c>
      <c r="H115" s="36">
        <v>6494.08</v>
      </c>
      <c r="I115" s="36">
        <v>367151397.39338797</v>
      </c>
    </row>
    <row r="116" spans="1:9" x14ac:dyDescent="0.25">
      <c r="A116" s="37">
        <v>44229</v>
      </c>
      <c r="B116" s="36" t="s">
        <v>40</v>
      </c>
      <c r="C116" s="36" t="s">
        <v>41</v>
      </c>
      <c r="D116" s="36">
        <v>59.55023388</v>
      </c>
      <c r="E116" s="36">
        <v>64.909601879999997</v>
      </c>
      <c r="F116" s="36">
        <v>-8.2566600000000001</v>
      </c>
      <c r="G116" s="36">
        <v>-5.3593679999999999</v>
      </c>
      <c r="H116" s="36">
        <v>6556.58</v>
      </c>
      <c r="I116" s="36">
        <v>390445827.790254</v>
      </c>
    </row>
    <row r="117" spans="1:9" x14ac:dyDescent="0.25">
      <c r="A117" s="37">
        <v>44228</v>
      </c>
      <c r="B117" s="36" t="s">
        <v>40</v>
      </c>
      <c r="C117" s="36" t="s">
        <v>41</v>
      </c>
      <c r="D117" s="36">
        <v>64.909601199999997</v>
      </c>
      <c r="E117" s="36">
        <v>68.680377199999995</v>
      </c>
      <c r="F117" s="36">
        <v>-5.4903300000000002</v>
      </c>
      <c r="G117" s="36">
        <v>-3.7707760000000001</v>
      </c>
      <c r="H117" s="36">
        <v>6625.33</v>
      </c>
      <c r="I117" s="36">
        <v>430047479.43619502</v>
      </c>
    </row>
    <row r="118" spans="1:9" x14ac:dyDescent="0.25">
      <c r="A118" s="37">
        <v>44225</v>
      </c>
      <c r="B118" s="36" t="s">
        <v>40</v>
      </c>
      <c r="C118" s="36" t="s">
        <v>41</v>
      </c>
      <c r="D118" s="36">
        <v>68.680376159999994</v>
      </c>
      <c r="E118" s="36">
        <v>64.693740160000004</v>
      </c>
      <c r="F118" s="36">
        <v>6.1623200000000002</v>
      </c>
      <c r="G118" s="36">
        <v>3.9866359999999998</v>
      </c>
      <c r="H118" s="36">
        <v>6625.33</v>
      </c>
      <c r="I118" s="36">
        <v>455030105.07384998</v>
      </c>
    </row>
    <row r="119" spans="1:9" x14ac:dyDescent="0.25">
      <c r="A119" s="37">
        <v>44224</v>
      </c>
      <c r="B119" s="36" t="s">
        <v>40</v>
      </c>
      <c r="C119" s="36" t="s">
        <v>41</v>
      </c>
      <c r="D119" s="36">
        <v>64.693738359999998</v>
      </c>
      <c r="E119" s="36">
        <v>66.691634359999995</v>
      </c>
      <c r="F119" s="36">
        <v>-2.9957199999999999</v>
      </c>
      <c r="G119" s="36">
        <v>-1.9978959999999999</v>
      </c>
      <c r="H119" s="36">
        <v>7044.08</v>
      </c>
      <c r="I119" s="36">
        <v>455707819.98660499</v>
      </c>
    </row>
    <row r="120" spans="1:9" x14ac:dyDescent="0.25">
      <c r="A120" s="37">
        <v>44223</v>
      </c>
      <c r="B120" s="36" t="s">
        <v>40</v>
      </c>
      <c r="C120" s="36" t="s">
        <v>41</v>
      </c>
      <c r="D120" s="36">
        <v>66.691632720000001</v>
      </c>
      <c r="E120" s="36">
        <v>54.873100719999996</v>
      </c>
      <c r="F120" s="36">
        <v>21.537929999999999</v>
      </c>
      <c r="G120" s="36">
        <v>11.818531999999999</v>
      </c>
      <c r="H120" s="36">
        <v>7656.58</v>
      </c>
      <c r="I120" s="36">
        <v>510629771.23257297</v>
      </c>
    </row>
    <row r="121" spans="1:9" x14ac:dyDescent="0.25">
      <c r="A121" s="37">
        <v>44222</v>
      </c>
      <c r="B121" s="36" t="s">
        <v>40</v>
      </c>
      <c r="C121" s="36" t="s">
        <v>41</v>
      </c>
      <c r="D121" s="36">
        <v>54.873101159999997</v>
      </c>
      <c r="E121" s="36">
        <v>55.865997159999999</v>
      </c>
      <c r="F121" s="36">
        <v>-1.77728</v>
      </c>
      <c r="G121" s="36">
        <v>-0.992896</v>
      </c>
      <c r="H121" s="36">
        <v>7969.08</v>
      </c>
      <c r="I121" s="36">
        <v>437288091.83730602</v>
      </c>
    </row>
    <row r="122" spans="1:9" x14ac:dyDescent="0.25">
      <c r="A122" s="37">
        <v>44221</v>
      </c>
      <c r="B122" s="36" t="s">
        <v>40</v>
      </c>
      <c r="C122" s="36" t="s">
        <v>41</v>
      </c>
      <c r="D122" s="36">
        <v>55.865995720000001</v>
      </c>
      <c r="E122" s="36">
        <v>53.637859720000002</v>
      </c>
      <c r="F122" s="36">
        <v>4.1540400000000002</v>
      </c>
      <c r="G122" s="36">
        <v>2.2281360000000001</v>
      </c>
      <c r="H122" s="36">
        <v>7869.08</v>
      </c>
      <c r="I122" s="36">
        <v>439613947.70084</v>
      </c>
    </row>
    <row r="123" spans="1:9" x14ac:dyDescent="0.25">
      <c r="A123" s="37">
        <v>44218</v>
      </c>
      <c r="B123" s="36" t="s">
        <v>40</v>
      </c>
      <c r="C123" s="36" t="s">
        <v>41</v>
      </c>
      <c r="D123" s="36">
        <v>53.637858080000001</v>
      </c>
      <c r="E123" s="36">
        <v>52.901226080000001</v>
      </c>
      <c r="F123" s="36">
        <v>1.3924700000000001</v>
      </c>
      <c r="G123" s="36">
        <v>0.73663199999999995</v>
      </c>
      <c r="H123" s="36">
        <v>7694.08</v>
      </c>
      <c r="I123" s="36">
        <v>412693930.86777198</v>
      </c>
    </row>
    <row r="124" spans="1:9" x14ac:dyDescent="0.25">
      <c r="A124" s="37">
        <v>44217</v>
      </c>
      <c r="B124" s="36" t="s">
        <v>40</v>
      </c>
      <c r="C124" s="36" t="s">
        <v>41</v>
      </c>
      <c r="D124" s="36">
        <v>52.901227319999997</v>
      </c>
      <c r="E124" s="36">
        <v>53.418615320000001</v>
      </c>
      <c r="F124" s="36">
        <v>-0.96855000000000002</v>
      </c>
      <c r="G124" s="36">
        <v>-0.51738799999999996</v>
      </c>
      <c r="H124" s="36">
        <v>7694.08</v>
      </c>
      <c r="I124" s="36">
        <v>407026235.42234498</v>
      </c>
    </row>
    <row r="125" spans="1:9" x14ac:dyDescent="0.25">
      <c r="A125" s="37">
        <v>44216</v>
      </c>
      <c r="B125" s="36" t="s">
        <v>40</v>
      </c>
      <c r="C125" s="36" t="s">
        <v>41</v>
      </c>
      <c r="D125" s="36">
        <v>53.418614239999997</v>
      </c>
      <c r="E125" s="36">
        <v>54.390470239999999</v>
      </c>
      <c r="F125" s="36">
        <v>-1.78681</v>
      </c>
      <c r="G125" s="36">
        <v>-0.97185600000000005</v>
      </c>
      <c r="H125" s="36">
        <v>7544.08</v>
      </c>
      <c r="I125" s="36">
        <v>402994259.25173801</v>
      </c>
    </row>
    <row r="126" spans="1:9" x14ac:dyDescent="0.25">
      <c r="A126" s="37">
        <v>44215</v>
      </c>
      <c r="B126" s="36" t="s">
        <v>40</v>
      </c>
      <c r="C126" s="36" t="s">
        <v>41</v>
      </c>
      <c r="D126" s="36">
        <v>54.390469680000002</v>
      </c>
      <c r="E126" s="36">
        <v>56.002609679999999</v>
      </c>
      <c r="F126" s="36">
        <v>-2.8786900000000002</v>
      </c>
      <c r="G126" s="36">
        <v>-1.6121399999999999</v>
      </c>
      <c r="H126" s="36">
        <v>6756.58</v>
      </c>
      <c r="I126" s="36">
        <v>367493518.83764201</v>
      </c>
    </row>
    <row r="127" spans="1:9" x14ac:dyDescent="0.25">
      <c r="A127" s="37">
        <v>44211</v>
      </c>
      <c r="B127" s="36" t="s">
        <v>40</v>
      </c>
      <c r="C127" s="36" t="s">
        <v>41</v>
      </c>
      <c r="D127" s="36">
        <v>56.002609360000001</v>
      </c>
      <c r="E127" s="36">
        <v>54.601665359999998</v>
      </c>
      <c r="F127" s="36">
        <v>2.56575</v>
      </c>
      <c r="G127" s="36">
        <v>1.400944</v>
      </c>
      <c r="H127" s="36">
        <v>6475.33</v>
      </c>
      <c r="I127" s="36">
        <v>362635334.46513098</v>
      </c>
    </row>
    <row r="128" spans="1:9" x14ac:dyDescent="0.25">
      <c r="A128" s="37">
        <v>44210</v>
      </c>
      <c r="B128" s="36" t="s">
        <v>40</v>
      </c>
      <c r="C128" s="36" t="s">
        <v>41</v>
      </c>
      <c r="D128" s="36">
        <v>54.601664079999999</v>
      </c>
      <c r="E128" s="36">
        <v>53.984196079999997</v>
      </c>
      <c r="F128" s="36">
        <v>1.1437900000000001</v>
      </c>
      <c r="G128" s="36">
        <v>0.61746800000000002</v>
      </c>
      <c r="H128" s="36">
        <v>6387.83</v>
      </c>
      <c r="I128" s="36">
        <v>348786106.908898</v>
      </c>
    </row>
    <row r="129" spans="1:9" x14ac:dyDescent="0.25">
      <c r="A129" s="37">
        <v>44209</v>
      </c>
      <c r="B129" s="36" t="s">
        <v>40</v>
      </c>
      <c r="C129" s="36" t="s">
        <v>41</v>
      </c>
      <c r="D129" s="36">
        <v>53.984194240000001</v>
      </c>
      <c r="E129" s="36">
        <v>54.872258240000001</v>
      </c>
      <c r="F129" s="36">
        <v>-1.61842</v>
      </c>
      <c r="G129" s="36">
        <v>-0.88806399999999996</v>
      </c>
      <c r="H129" s="36">
        <v>6100.33</v>
      </c>
      <c r="I129" s="36">
        <v>329321359.159953</v>
      </c>
    </row>
    <row r="130" spans="1:9" x14ac:dyDescent="0.25">
      <c r="A130" s="37">
        <v>44208</v>
      </c>
      <c r="B130" s="36" t="s">
        <v>40</v>
      </c>
      <c r="C130" s="36" t="s">
        <v>41</v>
      </c>
      <c r="D130" s="36">
        <v>54.872258160000001</v>
      </c>
      <c r="E130" s="36">
        <v>56.72259416</v>
      </c>
      <c r="F130" s="36">
        <v>-3.2620800000000001</v>
      </c>
      <c r="G130" s="36">
        <v>-1.850336</v>
      </c>
      <c r="H130" s="36">
        <v>6100.33</v>
      </c>
      <c r="I130" s="36">
        <v>334738841.46699899</v>
      </c>
    </row>
    <row r="131" spans="1:9" x14ac:dyDescent="0.25">
      <c r="A131" s="37">
        <v>44207</v>
      </c>
      <c r="B131" s="36" t="s">
        <v>40</v>
      </c>
      <c r="C131" s="36" t="s">
        <v>41</v>
      </c>
      <c r="D131" s="36">
        <v>56.722594520000001</v>
      </c>
      <c r="E131" s="36">
        <v>53.53760252</v>
      </c>
      <c r="F131" s="36">
        <v>5.9490699999999999</v>
      </c>
      <c r="G131" s="36">
        <v>3.1849919999999998</v>
      </c>
      <c r="H131" s="36">
        <v>6100.33</v>
      </c>
      <c r="I131" s="36">
        <v>346026502.48624498</v>
      </c>
    </row>
    <row r="132" spans="1:9" x14ac:dyDescent="0.25">
      <c r="A132" s="37">
        <v>44204</v>
      </c>
      <c r="B132" s="36" t="s">
        <v>40</v>
      </c>
      <c r="C132" s="36" t="s">
        <v>41</v>
      </c>
      <c r="D132" s="36">
        <v>53.537602960000001</v>
      </c>
      <c r="E132" s="36">
        <v>54.077718959999999</v>
      </c>
      <c r="F132" s="36">
        <v>-0.99878</v>
      </c>
      <c r="G132" s="36">
        <v>-0.54011600000000004</v>
      </c>
      <c r="H132" s="36">
        <v>6100.33</v>
      </c>
      <c r="I132" s="36">
        <v>326597005.31177402</v>
      </c>
    </row>
    <row r="133" spans="1:9" x14ac:dyDescent="0.25">
      <c r="A133" s="37">
        <v>44203</v>
      </c>
      <c r="B133" s="36" t="s">
        <v>40</v>
      </c>
      <c r="C133" s="36" t="s">
        <v>41</v>
      </c>
      <c r="D133" s="36">
        <v>54.077720120000002</v>
      </c>
      <c r="E133" s="36">
        <v>57.452564119999998</v>
      </c>
      <c r="F133" s="36">
        <v>-5.8741399999999997</v>
      </c>
      <c r="G133" s="36">
        <v>-3.374844</v>
      </c>
      <c r="H133" s="36">
        <v>5850.33</v>
      </c>
      <c r="I133" s="36">
        <v>316372467.79134899</v>
      </c>
    </row>
    <row r="134" spans="1:9" x14ac:dyDescent="0.25">
      <c r="A134" s="37">
        <v>44202</v>
      </c>
      <c r="B134" s="36" t="s">
        <v>40</v>
      </c>
      <c r="C134" s="36" t="s">
        <v>41</v>
      </c>
      <c r="D134" s="36">
        <v>57.452562999999998</v>
      </c>
      <c r="E134" s="36">
        <v>57.836666999999998</v>
      </c>
      <c r="F134" s="36">
        <v>-0.66412000000000004</v>
      </c>
      <c r="G134" s="36">
        <v>-0.384104</v>
      </c>
      <c r="H134" s="36">
        <v>5600.33</v>
      </c>
      <c r="I134" s="36">
        <v>321753269.05636698</v>
      </c>
    </row>
    <row r="135" spans="1:9" x14ac:dyDescent="0.25">
      <c r="A135" s="37">
        <v>44201</v>
      </c>
      <c r="B135" s="36" t="s">
        <v>40</v>
      </c>
      <c r="C135" s="36" t="s">
        <v>41</v>
      </c>
      <c r="D135" s="36">
        <v>57.836666639999997</v>
      </c>
      <c r="E135" s="36">
        <v>59.654382640000001</v>
      </c>
      <c r="F135" s="36">
        <v>-3.0470799999999998</v>
      </c>
      <c r="G135" s="36">
        <v>-1.8177160000000001</v>
      </c>
      <c r="H135" s="36">
        <v>5412.83</v>
      </c>
      <c r="I135" s="36">
        <v>313060000.91149098</v>
      </c>
    </row>
    <row r="136" spans="1:9" x14ac:dyDescent="0.25">
      <c r="A136" s="37">
        <v>44200</v>
      </c>
      <c r="B136" s="36" t="s">
        <v>40</v>
      </c>
      <c r="C136" s="36" t="s">
        <v>41</v>
      </c>
      <c r="D136" s="36">
        <v>59.654381919999999</v>
      </c>
      <c r="E136" s="36">
        <v>55.028545919999999</v>
      </c>
      <c r="F136" s="36">
        <v>8.40625</v>
      </c>
      <c r="G136" s="36">
        <v>4.6258359999999996</v>
      </c>
      <c r="H136" s="36">
        <v>5406.58</v>
      </c>
      <c r="I136" s="36">
        <v>322526143.46024698</v>
      </c>
    </row>
    <row r="137" spans="1:9" x14ac:dyDescent="0.25">
      <c r="A137" s="37">
        <v>44196</v>
      </c>
      <c r="B137" s="36" t="s">
        <v>40</v>
      </c>
      <c r="C137" s="36" t="s">
        <v>41</v>
      </c>
      <c r="D137" s="36">
        <v>55.028544439999997</v>
      </c>
      <c r="E137" s="36">
        <v>55.08130044</v>
      </c>
      <c r="F137" s="36">
        <v>-9.5780000000000004E-2</v>
      </c>
      <c r="G137" s="36">
        <v>-5.2755999999999997E-2</v>
      </c>
      <c r="H137" s="36">
        <v>5331.58</v>
      </c>
      <c r="I137" s="36">
        <v>293389045.69400603</v>
      </c>
    </row>
    <row r="138" spans="1:9" x14ac:dyDescent="0.25">
      <c r="A138" s="37">
        <v>44195</v>
      </c>
      <c r="B138" s="36" t="s">
        <v>40</v>
      </c>
      <c r="C138" s="36" t="s">
        <v>41</v>
      </c>
      <c r="D138" s="36">
        <v>55.081299119999997</v>
      </c>
      <c r="E138" s="36">
        <v>57.087527119999997</v>
      </c>
      <c r="F138" s="36">
        <v>-3.5143</v>
      </c>
      <c r="G138" s="36">
        <v>-2.0062280000000001</v>
      </c>
      <c r="H138" s="36">
        <v>5331.58</v>
      </c>
      <c r="I138" s="36">
        <v>293670311.451235</v>
      </c>
    </row>
    <row r="139" spans="1:9" x14ac:dyDescent="0.25">
      <c r="A139" s="37">
        <v>44194</v>
      </c>
      <c r="B139" s="36" t="s">
        <v>40</v>
      </c>
      <c r="C139" s="36" t="s">
        <v>41</v>
      </c>
      <c r="D139" s="36">
        <v>57.08752776</v>
      </c>
      <c r="E139" s="36">
        <v>55.025359760000001</v>
      </c>
      <c r="F139" s="36">
        <v>3.7476699999999998</v>
      </c>
      <c r="G139" s="36">
        <v>2.0621679999999998</v>
      </c>
      <c r="H139" s="36">
        <v>5331.58</v>
      </c>
      <c r="I139" s="36">
        <v>304366678.43901402</v>
      </c>
    </row>
    <row r="140" spans="1:9" x14ac:dyDescent="0.25">
      <c r="A140" s="37">
        <v>44193</v>
      </c>
      <c r="B140" s="36" t="s">
        <v>40</v>
      </c>
      <c r="C140" s="36" t="s">
        <v>41</v>
      </c>
      <c r="D140" s="36">
        <v>55.025360399999997</v>
      </c>
      <c r="E140" s="36">
        <v>55.300456400000002</v>
      </c>
      <c r="F140" s="36">
        <v>-0.49746000000000001</v>
      </c>
      <c r="G140" s="36">
        <v>-0.27509600000000001</v>
      </c>
      <c r="H140" s="36">
        <v>5331.58</v>
      </c>
      <c r="I140" s="36">
        <v>293372069.73241103</v>
      </c>
    </row>
    <row r="141" spans="1:9" x14ac:dyDescent="0.25">
      <c r="A141" s="37">
        <v>44189</v>
      </c>
      <c r="B141" s="36" t="s">
        <v>40</v>
      </c>
      <c r="C141" s="36" t="s">
        <v>41</v>
      </c>
      <c r="D141" s="36">
        <v>55.300456680000003</v>
      </c>
      <c r="E141" s="36">
        <v>56.963472680000002</v>
      </c>
      <c r="F141" s="36">
        <v>-2.9194399999999998</v>
      </c>
      <c r="G141" s="36">
        <v>-1.663016</v>
      </c>
      <c r="H141" s="36">
        <v>5381.58</v>
      </c>
      <c r="I141" s="36">
        <v>297603790.18461102</v>
      </c>
    </row>
    <row r="142" spans="1:9" x14ac:dyDescent="0.25">
      <c r="A142" s="37">
        <v>44188</v>
      </c>
      <c r="B142" s="36" t="s">
        <v>40</v>
      </c>
      <c r="C142" s="36" t="s">
        <v>41</v>
      </c>
      <c r="D142" s="36">
        <v>56.963470999999998</v>
      </c>
      <c r="E142" s="36">
        <v>59.381551000000002</v>
      </c>
      <c r="F142" s="36">
        <v>-4.0721100000000003</v>
      </c>
      <c r="G142" s="36">
        <v>-2.4180799999999998</v>
      </c>
      <c r="H142" s="36">
        <v>5381.58</v>
      </c>
      <c r="I142" s="36">
        <v>306553433.54157603</v>
      </c>
    </row>
    <row r="143" spans="1:9" x14ac:dyDescent="0.25">
      <c r="A143" s="37">
        <v>44187</v>
      </c>
      <c r="B143" s="36" t="s">
        <v>40</v>
      </c>
      <c r="C143" s="36" t="s">
        <v>41</v>
      </c>
      <c r="D143" s="36">
        <v>59.38155132</v>
      </c>
      <c r="E143" s="36">
        <v>60.495111319999999</v>
      </c>
      <c r="F143" s="36">
        <v>-1.84074</v>
      </c>
      <c r="G143" s="36">
        <v>-1.1135600000000001</v>
      </c>
      <c r="H143" s="36">
        <v>5381.58</v>
      </c>
      <c r="I143" s="36">
        <v>319566524.41652203</v>
      </c>
    </row>
    <row r="144" spans="1:9" x14ac:dyDescent="0.25">
      <c r="A144" s="37">
        <v>44186</v>
      </c>
      <c r="B144" s="36" t="s">
        <v>40</v>
      </c>
      <c r="C144" s="36" t="s">
        <v>41</v>
      </c>
      <c r="D144" s="36">
        <v>60.495111639999998</v>
      </c>
      <c r="E144" s="36">
        <v>55.812567639999997</v>
      </c>
      <c r="F144" s="36">
        <v>8.3897700000000004</v>
      </c>
      <c r="G144" s="36">
        <v>4.682544</v>
      </c>
      <c r="H144" s="36">
        <v>5381.58</v>
      </c>
      <c r="I144" s="36">
        <v>325559237.52825701</v>
      </c>
    </row>
    <row r="145" spans="1:9" x14ac:dyDescent="0.25">
      <c r="A145" s="37">
        <v>44183</v>
      </c>
      <c r="B145" s="36" t="s">
        <v>40</v>
      </c>
      <c r="C145" s="36" t="s">
        <v>41</v>
      </c>
      <c r="D145" s="36">
        <v>55.812568400000004</v>
      </c>
      <c r="E145" s="36">
        <v>55.021964400000002</v>
      </c>
      <c r="F145" s="36">
        <v>1.43689</v>
      </c>
      <c r="G145" s="36">
        <v>0.79060399999999997</v>
      </c>
      <c r="H145" s="36">
        <v>5381.58</v>
      </c>
      <c r="I145" s="36">
        <v>300359759.99064499</v>
      </c>
    </row>
    <row r="146" spans="1:9" x14ac:dyDescent="0.25">
      <c r="A146" s="37">
        <v>44182</v>
      </c>
      <c r="B146" s="36" t="s">
        <v>40</v>
      </c>
      <c r="C146" s="36" t="s">
        <v>41</v>
      </c>
      <c r="D146" s="36">
        <v>55.021963239999998</v>
      </c>
      <c r="E146" s="36">
        <v>55.64438724</v>
      </c>
      <c r="F146" s="36">
        <v>-1.1185700000000001</v>
      </c>
      <c r="G146" s="36">
        <v>-0.62242399999999998</v>
      </c>
      <c r="H146" s="36">
        <v>5381.58</v>
      </c>
      <c r="I146" s="36">
        <v>296105055.666646</v>
      </c>
    </row>
    <row r="147" spans="1:9" x14ac:dyDescent="0.25">
      <c r="A147" s="37">
        <v>44181</v>
      </c>
      <c r="B147" s="36" t="s">
        <v>40</v>
      </c>
      <c r="C147" s="36" t="s">
        <v>41</v>
      </c>
      <c r="D147" s="36">
        <v>55.644389160000003</v>
      </c>
      <c r="E147" s="36">
        <v>57.666309159999997</v>
      </c>
      <c r="F147" s="36">
        <v>-3.50624</v>
      </c>
      <c r="G147" s="36">
        <v>-2.0219200000000002</v>
      </c>
      <c r="H147" s="36">
        <v>5237.83</v>
      </c>
      <c r="I147" s="36">
        <v>291455809.14063001</v>
      </c>
    </row>
    <row r="148" spans="1:9" x14ac:dyDescent="0.25">
      <c r="A148" s="37">
        <v>44180</v>
      </c>
      <c r="B148" s="36" t="s">
        <v>40</v>
      </c>
      <c r="C148" s="36" t="s">
        <v>41</v>
      </c>
      <c r="D148" s="36">
        <v>57.666307639999999</v>
      </c>
      <c r="E148" s="36">
        <v>60.36817164</v>
      </c>
      <c r="F148" s="36">
        <v>-4.4756400000000003</v>
      </c>
      <c r="G148" s="36">
        <v>-2.701864</v>
      </c>
      <c r="H148" s="36">
        <v>5237.83</v>
      </c>
      <c r="I148" s="36">
        <v>302046272.89629</v>
      </c>
    </row>
    <row r="149" spans="1:9" x14ac:dyDescent="0.25">
      <c r="A149" s="37">
        <v>44179</v>
      </c>
      <c r="B149" s="36" t="s">
        <v>40</v>
      </c>
      <c r="C149" s="36" t="s">
        <v>41</v>
      </c>
      <c r="D149" s="36">
        <v>60.36817224</v>
      </c>
      <c r="E149" s="36">
        <v>59.06787224</v>
      </c>
      <c r="F149" s="36">
        <v>2.2013699999999998</v>
      </c>
      <c r="G149" s="36">
        <v>1.3003</v>
      </c>
      <c r="H149" s="36">
        <v>5237.83</v>
      </c>
      <c r="I149" s="36">
        <v>316198178.32770997</v>
      </c>
    </row>
    <row r="150" spans="1:9" x14ac:dyDescent="0.25">
      <c r="A150" s="37">
        <v>44176</v>
      </c>
      <c r="B150" s="36" t="s">
        <v>40</v>
      </c>
      <c r="C150" s="36" t="s">
        <v>41</v>
      </c>
      <c r="D150" s="36">
        <v>59.067870800000001</v>
      </c>
      <c r="E150" s="36">
        <v>56.895270799999999</v>
      </c>
      <c r="F150" s="36">
        <v>3.8186</v>
      </c>
      <c r="G150" s="36">
        <v>2.1726000000000001</v>
      </c>
      <c r="H150" s="36">
        <v>5237.83</v>
      </c>
      <c r="I150" s="36">
        <v>309387421.41145998</v>
      </c>
    </row>
    <row r="151" spans="1:9" x14ac:dyDescent="0.25">
      <c r="A151" s="37">
        <v>44175</v>
      </c>
      <c r="B151" s="36" t="s">
        <v>40</v>
      </c>
      <c r="C151" s="36" t="s">
        <v>41</v>
      </c>
      <c r="D151" s="36">
        <v>56.895269839999997</v>
      </c>
      <c r="E151" s="36">
        <v>56.340689840000003</v>
      </c>
      <c r="F151" s="36">
        <v>0.98433000000000004</v>
      </c>
      <c r="G151" s="36">
        <v>0.55457999999999996</v>
      </c>
      <c r="H151" s="36">
        <v>5275.33</v>
      </c>
      <c r="I151" s="36">
        <v>300141281.173594</v>
      </c>
    </row>
    <row r="152" spans="1:9" x14ac:dyDescent="0.25">
      <c r="A152" s="37">
        <v>44174</v>
      </c>
      <c r="B152" s="36" t="s">
        <v>40</v>
      </c>
      <c r="C152" s="36" t="s">
        <v>41</v>
      </c>
      <c r="D152" s="36">
        <v>56.340688200000002</v>
      </c>
      <c r="E152" s="36">
        <v>54.325184200000002</v>
      </c>
      <c r="F152" s="36">
        <v>3.71007</v>
      </c>
      <c r="G152" s="36">
        <v>2.015504</v>
      </c>
      <c r="H152" s="36">
        <v>5275.33</v>
      </c>
      <c r="I152" s="36">
        <v>297215680.42658901</v>
      </c>
    </row>
    <row r="153" spans="1:9" x14ac:dyDescent="0.25">
      <c r="A153" s="37">
        <v>44173</v>
      </c>
      <c r="B153" s="36" t="s">
        <v>40</v>
      </c>
      <c r="C153" s="36" t="s">
        <v>41</v>
      </c>
      <c r="D153" s="36">
        <v>54.325184120000003</v>
      </c>
      <c r="E153" s="36">
        <v>56.28734412</v>
      </c>
      <c r="F153" s="36">
        <v>-3.48597</v>
      </c>
      <c r="G153" s="36">
        <v>-1.9621599999999999</v>
      </c>
      <c r="H153" s="36">
        <v>5225.33</v>
      </c>
      <c r="I153" s="36">
        <v>283866973.593871</v>
      </c>
    </row>
    <row r="154" spans="1:9" x14ac:dyDescent="0.25">
      <c r="A154" s="37">
        <v>44172</v>
      </c>
      <c r="B154" s="36" t="s">
        <v>40</v>
      </c>
      <c r="C154" s="36" t="s">
        <v>41</v>
      </c>
      <c r="D154" s="36">
        <v>56.287345199999997</v>
      </c>
      <c r="E154" s="36">
        <v>56.1387012</v>
      </c>
      <c r="F154" s="36">
        <v>0.26478000000000002</v>
      </c>
      <c r="G154" s="36">
        <v>0.148644</v>
      </c>
      <c r="H154" s="36">
        <v>4925.33</v>
      </c>
      <c r="I154" s="36">
        <v>277233707.71840698</v>
      </c>
    </row>
    <row r="155" spans="1:9" x14ac:dyDescent="0.25">
      <c r="A155" s="37">
        <v>44169</v>
      </c>
      <c r="B155" s="36" t="s">
        <v>40</v>
      </c>
      <c r="C155" s="36" t="s">
        <v>41</v>
      </c>
      <c r="D155" s="36">
        <v>56.138701560000001</v>
      </c>
      <c r="E155" s="36">
        <v>56.989577560000001</v>
      </c>
      <c r="F155" s="36">
        <v>-1.4930399999999999</v>
      </c>
      <c r="G155" s="36">
        <v>-0.85087599999999997</v>
      </c>
      <c r="H155" s="36">
        <v>4925.33</v>
      </c>
      <c r="I155" s="36">
        <v>276501588.85048801</v>
      </c>
    </row>
    <row r="156" spans="1:9" x14ac:dyDescent="0.25">
      <c r="A156" s="37">
        <v>44168</v>
      </c>
      <c r="B156" s="36" t="s">
        <v>40</v>
      </c>
      <c r="C156" s="36" t="s">
        <v>41</v>
      </c>
      <c r="D156" s="36">
        <v>56.989579399999997</v>
      </c>
      <c r="E156" s="36">
        <v>56.462443399999998</v>
      </c>
      <c r="F156" s="36">
        <v>0.93359999999999999</v>
      </c>
      <c r="G156" s="36">
        <v>0.52713600000000005</v>
      </c>
      <c r="H156" s="36">
        <v>4925.33</v>
      </c>
      <c r="I156" s="36">
        <v>280692442.36401701</v>
      </c>
    </row>
    <row r="157" spans="1:9" x14ac:dyDescent="0.25">
      <c r="A157" s="37">
        <v>44167</v>
      </c>
      <c r="B157" s="36" t="s">
        <v>40</v>
      </c>
      <c r="C157" s="36" t="s">
        <v>41</v>
      </c>
      <c r="D157" s="36">
        <v>56.462445119999998</v>
      </c>
      <c r="E157" s="36">
        <v>56.768613119999998</v>
      </c>
      <c r="F157" s="36">
        <v>-0.53932999999999998</v>
      </c>
      <c r="G157" s="36">
        <v>-0.306168</v>
      </c>
      <c r="H157" s="36">
        <v>4925.33</v>
      </c>
      <c r="I157" s="36">
        <v>278096132.47605503</v>
      </c>
    </row>
    <row r="158" spans="1:9" x14ac:dyDescent="0.25">
      <c r="A158" s="37">
        <v>44166</v>
      </c>
      <c r="B158" s="36" t="s">
        <v>40</v>
      </c>
      <c r="C158" s="36" t="s">
        <v>41</v>
      </c>
      <c r="D158" s="36">
        <v>56.768613279999997</v>
      </c>
      <c r="E158" s="36">
        <v>56.292797280000002</v>
      </c>
      <c r="F158" s="36">
        <v>0.84524999999999995</v>
      </c>
      <c r="G158" s="36">
        <v>0.47581600000000002</v>
      </c>
      <c r="H158" s="36">
        <v>4800.33</v>
      </c>
      <c r="I158" s="36">
        <v>272508034.80992198</v>
      </c>
    </row>
    <row r="159" spans="1:9" x14ac:dyDescent="0.25">
      <c r="A159" s="37">
        <v>44165</v>
      </c>
      <c r="B159" s="36" t="s">
        <v>40</v>
      </c>
      <c r="C159" s="36" t="s">
        <v>41</v>
      </c>
      <c r="D159" s="36">
        <v>56.292797040000004</v>
      </c>
      <c r="E159" s="36">
        <v>57.388957040000001</v>
      </c>
      <c r="F159" s="36">
        <v>-1.91005</v>
      </c>
      <c r="G159" s="36">
        <v>-1.09616</v>
      </c>
      <c r="H159" s="36">
        <v>4800.33</v>
      </c>
      <c r="I159" s="36">
        <v>270223960.19542497</v>
      </c>
    </row>
    <row r="160" spans="1:9" x14ac:dyDescent="0.25">
      <c r="A160" s="37">
        <v>44162</v>
      </c>
      <c r="B160" s="36" t="s">
        <v>40</v>
      </c>
      <c r="C160" s="36" t="s">
        <v>41</v>
      </c>
      <c r="D160" s="36">
        <v>57.388955920000001</v>
      </c>
      <c r="E160" s="36">
        <v>56.904263919999998</v>
      </c>
      <c r="F160" s="36">
        <v>0.85177000000000003</v>
      </c>
      <c r="G160" s="36">
        <v>0.48469200000000001</v>
      </c>
      <c r="H160" s="36">
        <v>4725.33</v>
      </c>
      <c r="I160" s="36">
        <v>271181712.03573602</v>
      </c>
    </row>
    <row r="161" spans="1:9" x14ac:dyDescent="0.25">
      <c r="A161" s="37">
        <v>44160</v>
      </c>
      <c r="B161" s="36" t="s">
        <v>40</v>
      </c>
      <c r="C161" s="36" t="s">
        <v>41</v>
      </c>
      <c r="D161" s="36">
        <v>56.904264400000002</v>
      </c>
      <c r="E161" s="36">
        <v>59.185744399999997</v>
      </c>
      <c r="F161" s="36">
        <v>-3.8547799999999999</v>
      </c>
      <c r="G161" s="36">
        <v>-2.2814800000000002</v>
      </c>
      <c r="H161" s="36">
        <v>4725.33</v>
      </c>
      <c r="I161" s="36">
        <v>268891385.01905298</v>
      </c>
    </row>
    <row r="162" spans="1:9" x14ac:dyDescent="0.25">
      <c r="A162" s="37">
        <v>44159</v>
      </c>
      <c r="B162" s="36" t="s">
        <v>40</v>
      </c>
      <c r="C162" s="36" t="s">
        <v>41</v>
      </c>
      <c r="D162" s="36">
        <v>59.185746039999998</v>
      </c>
      <c r="E162" s="36">
        <v>60.211626039999999</v>
      </c>
      <c r="F162" s="36">
        <v>-1.7037899999999999</v>
      </c>
      <c r="G162" s="36">
        <v>-1.0258799999999999</v>
      </c>
      <c r="H162" s="36">
        <v>4587.83</v>
      </c>
      <c r="I162" s="36">
        <v>271534096.86538303</v>
      </c>
    </row>
    <row r="163" spans="1:9" x14ac:dyDescent="0.25">
      <c r="A163" s="37">
        <v>44158</v>
      </c>
      <c r="B163" s="36" t="s">
        <v>40</v>
      </c>
      <c r="C163" s="36" t="s">
        <v>41</v>
      </c>
      <c r="D163" s="36">
        <v>60.211627720000003</v>
      </c>
      <c r="E163" s="36">
        <v>60.829151719999999</v>
      </c>
      <c r="F163" s="36">
        <v>-1.01518</v>
      </c>
      <c r="G163" s="36">
        <v>-0.61752399999999996</v>
      </c>
      <c r="H163" s="36">
        <v>4537.83</v>
      </c>
      <c r="I163" s="36">
        <v>273230085.45792598</v>
      </c>
    </row>
    <row r="164" spans="1:9" x14ac:dyDescent="0.25">
      <c r="A164" s="37">
        <v>44155</v>
      </c>
      <c r="B164" s="36" t="s">
        <v>40</v>
      </c>
      <c r="C164" s="36" t="s">
        <v>41</v>
      </c>
      <c r="D164" s="36">
        <v>60.829150239999997</v>
      </c>
      <c r="E164" s="36">
        <v>61.079010240000002</v>
      </c>
      <c r="F164" s="36">
        <v>-0.40908</v>
      </c>
      <c r="G164" s="36">
        <v>-0.24986</v>
      </c>
      <c r="H164" s="36">
        <v>4462.83</v>
      </c>
      <c r="I164" s="36">
        <v>271470110.94371599</v>
      </c>
    </row>
    <row r="165" spans="1:9" x14ac:dyDescent="0.25">
      <c r="A165" s="37">
        <v>44154</v>
      </c>
      <c r="B165" s="36" t="s">
        <v>40</v>
      </c>
      <c r="C165" s="36" t="s">
        <v>41</v>
      </c>
      <c r="D165" s="36">
        <v>61.079008399999999</v>
      </c>
      <c r="E165" s="36">
        <v>62.056680399999998</v>
      </c>
      <c r="F165" s="36">
        <v>-1.57545</v>
      </c>
      <c r="G165" s="36">
        <v>-0.97767199999999999</v>
      </c>
      <c r="H165" s="36">
        <v>4462.83</v>
      </c>
      <c r="I165" s="36">
        <v>272585185.24851501</v>
      </c>
    </row>
    <row r="166" spans="1:9" x14ac:dyDescent="0.25">
      <c r="A166" s="37">
        <v>44153</v>
      </c>
      <c r="B166" s="36" t="s">
        <v>40</v>
      </c>
      <c r="C166" s="36" t="s">
        <v>41</v>
      </c>
      <c r="D166" s="36">
        <v>62.056679799999998</v>
      </c>
      <c r="E166" s="36">
        <v>59.9373358</v>
      </c>
      <c r="F166" s="36">
        <v>3.53593</v>
      </c>
      <c r="G166" s="36">
        <v>2.1193439999999999</v>
      </c>
      <c r="H166" s="36">
        <v>4462.83</v>
      </c>
      <c r="I166" s="36">
        <v>276948365.769324</v>
      </c>
    </row>
    <row r="167" spans="1:9" x14ac:dyDescent="0.25">
      <c r="A167" s="37">
        <v>44152</v>
      </c>
      <c r="B167" s="36" t="s">
        <v>40</v>
      </c>
      <c r="C167" s="36" t="s">
        <v>41</v>
      </c>
      <c r="D167" s="36">
        <v>59.937333840000001</v>
      </c>
      <c r="E167" s="36">
        <v>61.12040184</v>
      </c>
      <c r="F167" s="36">
        <v>-1.93564</v>
      </c>
      <c r="G167" s="36">
        <v>-1.183068</v>
      </c>
      <c r="H167" s="36">
        <v>4287.83</v>
      </c>
      <c r="I167" s="36">
        <v>257001053.206166</v>
      </c>
    </row>
    <row r="168" spans="1:9" x14ac:dyDescent="0.25">
      <c r="A168" s="37">
        <v>44151</v>
      </c>
      <c r="B168" s="36" t="s">
        <v>40</v>
      </c>
      <c r="C168" s="36" t="s">
        <v>41</v>
      </c>
      <c r="D168" s="36">
        <v>61.120399880000001</v>
      </c>
      <c r="E168" s="36">
        <v>62.466383880000002</v>
      </c>
      <c r="F168" s="36">
        <v>-2.1547299999999998</v>
      </c>
      <c r="G168" s="36">
        <v>-1.3459840000000001</v>
      </c>
      <c r="H168" s="36">
        <v>4112.83</v>
      </c>
      <c r="I168" s="36">
        <v>251377768.39816001</v>
      </c>
    </row>
    <row r="169" spans="1:9" x14ac:dyDescent="0.25">
      <c r="A169" s="37">
        <v>44148</v>
      </c>
      <c r="B169" s="36" t="s">
        <v>40</v>
      </c>
      <c r="C169" s="36" t="s">
        <v>41</v>
      </c>
      <c r="D169" s="36">
        <v>62.466384640000001</v>
      </c>
      <c r="E169" s="36">
        <v>66.639544639999997</v>
      </c>
      <c r="F169" s="36">
        <v>-6.2622900000000001</v>
      </c>
      <c r="G169" s="36">
        <v>-4.1731600000000002</v>
      </c>
      <c r="H169" s="36">
        <v>4012.83</v>
      </c>
      <c r="I169" s="36">
        <v>250666935.42514199</v>
      </c>
    </row>
    <row r="170" spans="1:9" x14ac:dyDescent="0.25">
      <c r="A170" s="37">
        <v>44147</v>
      </c>
      <c r="B170" s="36" t="s">
        <v>40</v>
      </c>
      <c r="C170" s="36" t="s">
        <v>41</v>
      </c>
      <c r="D170" s="36">
        <v>66.639545799999993</v>
      </c>
      <c r="E170" s="36">
        <v>62.383025799999999</v>
      </c>
      <c r="F170" s="36">
        <v>6.8231999999999999</v>
      </c>
      <c r="G170" s="36">
        <v>4.2565200000000001</v>
      </c>
      <c r="H170" s="36">
        <v>3800.33</v>
      </c>
      <c r="I170" s="36">
        <v>253252215.11045399</v>
      </c>
    </row>
    <row r="171" spans="1:9" x14ac:dyDescent="0.25">
      <c r="A171" s="37">
        <v>44146</v>
      </c>
      <c r="B171" s="36" t="s">
        <v>40</v>
      </c>
      <c r="C171" s="36" t="s">
        <v>41</v>
      </c>
      <c r="D171" s="36">
        <v>62.383026719999997</v>
      </c>
      <c r="E171" s="36">
        <v>63.777138720000004</v>
      </c>
      <c r="F171" s="36">
        <v>-2.1859099999999998</v>
      </c>
      <c r="G171" s="36">
        <v>-1.394112</v>
      </c>
      <c r="H171" s="36">
        <v>3800.33</v>
      </c>
      <c r="I171" s="36">
        <v>237076041.14754701</v>
      </c>
    </row>
    <row r="172" spans="1:9" x14ac:dyDescent="0.25">
      <c r="A172" s="37">
        <v>44145</v>
      </c>
      <c r="B172" s="36" t="s">
        <v>40</v>
      </c>
      <c r="C172" s="36" t="s">
        <v>41</v>
      </c>
      <c r="D172" s="36">
        <v>63.777138919999999</v>
      </c>
      <c r="E172" s="36">
        <v>65.967670920000003</v>
      </c>
      <c r="F172" s="36">
        <v>-3.3206099999999998</v>
      </c>
      <c r="G172" s="36">
        <v>-2.1905320000000001</v>
      </c>
      <c r="H172" s="36">
        <v>3800.33</v>
      </c>
      <c r="I172" s="36">
        <v>242374126.518989</v>
      </c>
    </row>
    <row r="173" spans="1:9" x14ac:dyDescent="0.25">
      <c r="A173" s="37">
        <v>44144</v>
      </c>
      <c r="B173" s="36" t="s">
        <v>40</v>
      </c>
      <c r="C173" s="36" t="s">
        <v>41</v>
      </c>
      <c r="D173" s="36">
        <v>65.967671800000005</v>
      </c>
      <c r="E173" s="36">
        <v>67.368367800000001</v>
      </c>
      <c r="F173" s="36">
        <v>-2.0791599999999999</v>
      </c>
      <c r="G173" s="36">
        <v>-1.4006959999999999</v>
      </c>
      <c r="H173" s="36">
        <v>3800.33</v>
      </c>
      <c r="I173" s="36">
        <v>250698872.69593999</v>
      </c>
    </row>
    <row r="174" spans="1:9" x14ac:dyDescent="0.25">
      <c r="A174" s="37">
        <v>44141</v>
      </c>
      <c r="B174" s="36" t="s">
        <v>40</v>
      </c>
      <c r="C174" s="36" t="s">
        <v>41</v>
      </c>
      <c r="D174" s="36">
        <v>67.368365960000006</v>
      </c>
      <c r="E174" s="36">
        <v>72.14188996</v>
      </c>
      <c r="F174" s="36">
        <v>-6.6168500000000003</v>
      </c>
      <c r="G174" s="36">
        <v>-4.7735240000000001</v>
      </c>
      <c r="H174" s="36">
        <v>3800.33</v>
      </c>
      <c r="I174" s="36">
        <v>256021971.68249199</v>
      </c>
    </row>
    <row r="175" spans="1:9" x14ac:dyDescent="0.25">
      <c r="A175" s="37">
        <v>44140</v>
      </c>
      <c r="B175" s="36" t="s">
        <v>40</v>
      </c>
      <c r="C175" s="36" t="s">
        <v>41</v>
      </c>
      <c r="D175" s="36">
        <v>72.141891560000005</v>
      </c>
      <c r="E175" s="36">
        <v>73.392863559999995</v>
      </c>
      <c r="F175" s="36">
        <v>-1.7044900000000001</v>
      </c>
      <c r="G175" s="36">
        <v>-1.250972</v>
      </c>
      <c r="H175" s="36">
        <v>3800.33</v>
      </c>
      <c r="I175" s="36">
        <v>274162940.645796</v>
      </c>
    </row>
    <row r="176" spans="1:9" x14ac:dyDescent="0.25">
      <c r="A176" s="37">
        <v>44139</v>
      </c>
      <c r="B176" s="36" t="s">
        <v>40</v>
      </c>
      <c r="C176" s="36" t="s">
        <v>41</v>
      </c>
      <c r="D176" s="36">
        <v>73.392861760000002</v>
      </c>
      <c r="E176" s="36">
        <v>80.351933759999994</v>
      </c>
      <c r="F176" s="36">
        <v>-8.6607400000000005</v>
      </c>
      <c r="G176" s="36">
        <v>-6.9590719999999999</v>
      </c>
      <c r="H176" s="36">
        <v>3750.33</v>
      </c>
      <c r="I176" s="36">
        <v>275247396.19973397</v>
      </c>
    </row>
    <row r="177" spans="1:9" x14ac:dyDescent="0.25">
      <c r="A177" s="37">
        <v>44138</v>
      </c>
      <c r="B177" s="36" t="s">
        <v>40</v>
      </c>
      <c r="C177" s="36" t="s">
        <v>41</v>
      </c>
      <c r="D177" s="36">
        <v>80.351934839999998</v>
      </c>
      <c r="E177" s="36">
        <v>84.923694839999996</v>
      </c>
      <c r="F177" s="36">
        <v>-5.3833700000000002</v>
      </c>
      <c r="G177" s="36">
        <v>-4.5717600000000003</v>
      </c>
      <c r="H177" s="36">
        <v>3750.33</v>
      </c>
      <c r="I177" s="36">
        <v>301346211.52454603</v>
      </c>
    </row>
    <row r="178" spans="1:9" x14ac:dyDescent="0.25">
      <c r="A178" s="37">
        <v>44137</v>
      </c>
      <c r="B178" s="36" t="s">
        <v>40</v>
      </c>
      <c r="C178" s="36" t="s">
        <v>41</v>
      </c>
      <c r="D178" s="36">
        <v>84.923695080000002</v>
      </c>
      <c r="E178" s="36">
        <v>86.957115079999994</v>
      </c>
      <c r="F178" s="36">
        <v>-2.3384200000000002</v>
      </c>
      <c r="G178" s="36">
        <v>-2.03342</v>
      </c>
      <c r="H178" s="36">
        <v>3750.33</v>
      </c>
      <c r="I178" s="36">
        <v>318491817.67660499</v>
      </c>
    </row>
    <row r="179" spans="1:9" x14ac:dyDescent="0.25">
      <c r="A179" s="37">
        <v>44134</v>
      </c>
      <c r="B179" s="36" t="s">
        <v>40</v>
      </c>
      <c r="C179" s="36" t="s">
        <v>41</v>
      </c>
      <c r="D179" s="36">
        <v>86.957116319999997</v>
      </c>
      <c r="E179" s="36">
        <v>84.004044320000006</v>
      </c>
      <c r="F179" s="36">
        <v>3.51539</v>
      </c>
      <c r="G179" s="36">
        <v>2.9530720000000001</v>
      </c>
      <c r="H179" s="36">
        <v>3750.33</v>
      </c>
      <c r="I179" s="36">
        <v>326117816.83054799</v>
      </c>
    </row>
    <row r="180" spans="1:9" x14ac:dyDescent="0.25">
      <c r="A180" s="37">
        <v>44133</v>
      </c>
      <c r="B180" s="36" t="s">
        <v>40</v>
      </c>
      <c r="C180" s="36" t="s">
        <v>41</v>
      </c>
      <c r="D180" s="36">
        <v>84.004046239999994</v>
      </c>
      <c r="E180" s="36">
        <v>90.770986239999999</v>
      </c>
      <c r="F180" s="36">
        <v>-7.4549599999999998</v>
      </c>
      <c r="G180" s="36">
        <v>-6.76694</v>
      </c>
      <c r="H180" s="36">
        <v>3750.33</v>
      </c>
      <c r="I180" s="36">
        <v>315042831.73222399</v>
      </c>
    </row>
    <row r="181" spans="1:9" x14ac:dyDescent="0.25">
      <c r="A181" s="37">
        <v>44132</v>
      </c>
      <c r="B181" s="36" t="s">
        <v>40</v>
      </c>
      <c r="C181" s="36" t="s">
        <v>41</v>
      </c>
      <c r="D181" s="36">
        <v>90.770984839999997</v>
      </c>
      <c r="E181" s="36">
        <v>79.434704839999995</v>
      </c>
      <c r="F181" s="36">
        <v>14.271190000000001</v>
      </c>
      <c r="G181" s="36">
        <v>11.33628</v>
      </c>
      <c r="H181" s="36">
        <v>3800.33</v>
      </c>
      <c r="I181" s="36">
        <v>344959628.73875803</v>
      </c>
    </row>
    <row r="182" spans="1:9" x14ac:dyDescent="0.25">
      <c r="A182" s="37">
        <v>44131</v>
      </c>
      <c r="B182" s="36" t="s">
        <v>40</v>
      </c>
      <c r="C182" s="36" t="s">
        <v>41</v>
      </c>
      <c r="D182" s="36">
        <v>79.434706520000006</v>
      </c>
      <c r="E182" s="36">
        <v>79.159550519999996</v>
      </c>
      <c r="F182" s="36">
        <v>0.34760000000000002</v>
      </c>
      <c r="G182" s="36">
        <v>0.27515600000000001</v>
      </c>
      <c r="H182" s="36">
        <v>3981.58</v>
      </c>
      <c r="I182" s="36">
        <v>316275579.20987099</v>
      </c>
    </row>
    <row r="183" spans="1:9" x14ac:dyDescent="0.25">
      <c r="A183" s="37">
        <v>44130</v>
      </c>
      <c r="B183" s="36" t="s">
        <v>40</v>
      </c>
      <c r="C183" s="36" t="s">
        <v>41</v>
      </c>
      <c r="D183" s="36">
        <v>79.159551879999995</v>
      </c>
      <c r="E183" s="36">
        <v>73.001787879999995</v>
      </c>
      <c r="F183" s="36">
        <v>8.4350900000000006</v>
      </c>
      <c r="G183" s="36">
        <v>6.1577640000000002</v>
      </c>
      <c r="H183" s="36">
        <v>3981.58</v>
      </c>
      <c r="I183" s="36">
        <v>315180029.20470601</v>
      </c>
    </row>
    <row r="184" spans="1:9" x14ac:dyDescent="0.25">
      <c r="A184" s="37">
        <v>44127</v>
      </c>
      <c r="B184" s="36" t="s">
        <v>40</v>
      </c>
      <c r="C184" s="36" t="s">
        <v>41</v>
      </c>
      <c r="D184" s="36">
        <v>73.001786879999997</v>
      </c>
      <c r="E184" s="36">
        <v>73.092622879999993</v>
      </c>
      <c r="F184" s="36">
        <v>-0.12428</v>
      </c>
      <c r="G184" s="36">
        <v>-9.0836E-2</v>
      </c>
      <c r="H184" s="36">
        <v>3931.58</v>
      </c>
      <c r="I184" s="36">
        <v>287012310.51033002</v>
      </c>
    </row>
    <row r="185" spans="1:9" x14ac:dyDescent="0.25">
      <c r="A185" s="37">
        <v>44126</v>
      </c>
      <c r="B185" s="36" t="s">
        <v>40</v>
      </c>
      <c r="C185" s="36" t="s">
        <v>41</v>
      </c>
      <c r="D185" s="36">
        <v>73.09262176</v>
      </c>
      <c r="E185" s="36">
        <v>74.098237760000004</v>
      </c>
      <c r="F185" s="36">
        <v>-1.35714</v>
      </c>
      <c r="G185" s="36">
        <v>-1.0056160000000001</v>
      </c>
      <c r="H185" s="36">
        <v>3881.58</v>
      </c>
      <c r="I185" s="36">
        <v>283714803.95171398</v>
      </c>
    </row>
    <row r="186" spans="1:9" x14ac:dyDescent="0.25">
      <c r="A186" s="37">
        <v>44125</v>
      </c>
      <c r="B186" s="36" t="s">
        <v>40</v>
      </c>
      <c r="C186" s="36" t="s">
        <v>41</v>
      </c>
      <c r="D186" s="36">
        <v>74.098236</v>
      </c>
      <c r="E186" s="36">
        <v>76.003919999999994</v>
      </c>
      <c r="F186" s="36">
        <v>-2.5073500000000002</v>
      </c>
      <c r="G186" s="36">
        <v>-1.9056839999999999</v>
      </c>
      <c r="H186" s="36">
        <v>3881.58</v>
      </c>
      <c r="I186" s="36">
        <v>287618175.31920302</v>
      </c>
    </row>
    <row r="187" spans="1:9" x14ac:dyDescent="0.25">
      <c r="A187" s="37">
        <v>44124</v>
      </c>
      <c r="B187" s="36" t="s">
        <v>40</v>
      </c>
      <c r="C187" s="36" t="s">
        <v>41</v>
      </c>
      <c r="D187" s="36">
        <v>76.003920440000002</v>
      </c>
      <c r="E187" s="36">
        <v>76.605396440000007</v>
      </c>
      <c r="F187" s="36">
        <v>-0.78515999999999997</v>
      </c>
      <c r="G187" s="36">
        <v>-0.60147600000000001</v>
      </c>
      <c r="H187" s="36">
        <v>3831.58</v>
      </c>
      <c r="I187" s="36">
        <v>291215044.47655398</v>
      </c>
    </row>
    <row r="188" spans="1:9" x14ac:dyDescent="0.25">
      <c r="A188" s="37">
        <v>44123</v>
      </c>
      <c r="B188" s="36" t="s">
        <v>40</v>
      </c>
      <c r="C188" s="36" t="s">
        <v>41</v>
      </c>
      <c r="D188" s="36">
        <v>76.605398120000004</v>
      </c>
      <c r="E188" s="36">
        <v>73.541722120000003</v>
      </c>
      <c r="F188" s="36">
        <v>4.1658999999999997</v>
      </c>
      <c r="G188" s="36">
        <v>3.0636760000000001</v>
      </c>
      <c r="H188" s="36">
        <v>3831.58</v>
      </c>
      <c r="I188" s="36">
        <v>293519653.87458098</v>
      </c>
    </row>
    <row r="189" spans="1:9" x14ac:dyDescent="0.25">
      <c r="A189" s="37">
        <v>44120</v>
      </c>
      <c r="B189" s="36" t="s">
        <v>40</v>
      </c>
      <c r="C189" s="36" t="s">
        <v>41</v>
      </c>
      <c r="D189" s="36">
        <v>73.541722280000002</v>
      </c>
      <c r="E189" s="36">
        <v>73.116770279999997</v>
      </c>
      <c r="F189" s="36">
        <v>0.58120000000000005</v>
      </c>
      <c r="G189" s="36">
        <v>0.424952</v>
      </c>
      <c r="H189" s="36">
        <v>3831.58</v>
      </c>
      <c r="I189" s="36">
        <v>281780937.09731001</v>
      </c>
    </row>
    <row r="190" spans="1:9" x14ac:dyDescent="0.25">
      <c r="A190" s="37">
        <v>44119</v>
      </c>
      <c r="B190" s="36" t="s">
        <v>40</v>
      </c>
      <c r="C190" s="36" t="s">
        <v>41</v>
      </c>
      <c r="D190" s="36">
        <v>73.116769480000002</v>
      </c>
      <c r="E190" s="36">
        <v>71.467545479999998</v>
      </c>
      <c r="F190" s="36">
        <v>2.3076500000000002</v>
      </c>
      <c r="G190" s="36">
        <v>1.649224</v>
      </c>
      <c r="H190" s="36">
        <v>3831.58</v>
      </c>
      <c r="I190" s="36">
        <v>280152696.76660103</v>
      </c>
    </row>
    <row r="191" spans="1:9" x14ac:dyDescent="0.25">
      <c r="A191" s="37">
        <v>44118</v>
      </c>
      <c r="B191" s="36" t="s">
        <v>40</v>
      </c>
      <c r="C191" s="36" t="s">
        <v>41</v>
      </c>
      <c r="D191" s="36">
        <v>71.467544759999996</v>
      </c>
      <c r="E191" s="36">
        <v>72.082696760000005</v>
      </c>
      <c r="F191" s="36">
        <v>-0.85340000000000005</v>
      </c>
      <c r="G191" s="36">
        <v>-0.61515200000000003</v>
      </c>
      <c r="H191" s="36">
        <v>3831.58</v>
      </c>
      <c r="I191" s="36">
        <v>273833561.55086201</v>
      </c>
    </row>
    <row r="192" spans="1:9" x14ac:dyDescent="0.25">
      <c r="A192" s="37">
        <v>44117</v>
      </c>
      <c r="B192" s="36" t="s">
        <v>40</v>
      </c>
      <c r="C192" s="36" t="s">
        <v>41</v>
      </c>
      <c r="D192" s="36">
        <v>72.08269516</v>
      </c>
      <c r="E192" s="36">
        <v>71.808467160000006</v>
      </c>
      <c r="F192" s="36">
        <v>0.38189000000000001</v>
      </c>
      <c r="G192" s="36">
        <v>0.27422800000000003</v>
      </c>
      <c r="H192" s="36">
        <v>3781.58</v>
      </c>
      <c r="I192" s="36">
        <v>272586424.30113101</v>
      </c>
    </row>
    <row r="193" spans="1:9" x14ac:dyDescent="0.25">
      <c r="A193" s="37">
        <v>44116</v>
      </c>
      <c r="B193" s="36" t="s">
        <v>40</v>
      </c>
      <c r="C193" s="36" t="s">
        <v>41</v>
      </c>
      <c r="D193" s="36">
        <v>71.808468160000004</v>
      </c>
      <c r="E193" s="36">
        <v>73.043068160000004</v>
      </c>
      <c r="F193" s="36">
        <v>-1.69024</v>
      </c>
      <c r="G193" s="36">
        <v>-1.2345999999999999</v>
      </c>
      <c r="H193" s="36">
        <v>3781.58</v>
      </c>
      <c r="I193" s="36">
        <v>271549413.16814101</v>
      </c>
    </row>
    <row r="194" spans="1:9" x14ac:dyDescent="0.25">
      <c r="A194" s="37">
        <v>44113</v>
      </c>
      <c r="B194" s="36" t="s">
        <v>40</v>
      </c>
      <c r="C194" s="36" t="s">
        <v>41</v>
      </c>
      <c r="D194" s="36">
        <v>73.043069320000001</v>
      </c>
      <c r="E194" s="36">
        <v>76.536649319999995</v>
      </c>
      <c r="F194" s="36">
        <v>-4.5645800000000003</v>
      </c>
      <c r="G194" s="36">
        <v>-3.4935800000000001</v>
      </c>
      <c r="H194" s="36">
        <v>3681.58</v>
      </c>
      <c r="I194" s="36">
        <v>268913848.36482298</v>
      </c>
    </row>
    <row r="195" spans="1:9" x14ac:dyDescent="0.25">
      <c r="A195" s="37">
        <v>44112</v>
      </c>
      <c r="B195" s="36" t="s">
        <v>40</v>
      </c>
      <c r="C195" s="36" t="s">
        <v>41</v>
      </c>
      <c r="D195" s="36">
        <v>76.536651039999995</v>
      </c>
      <c r="E195" s="36">
        <v>80.45999904</v>
      </c>
      <c r="F195" s="36">
        <v>-4.87615</v>
      </c>
      <c r="G195" s="36">
        <v>-3.9233479999999998</v>
      </c>
      <c r="H195" s="36">
        <v>3537.83</v>
      </c>
      <c r="I195" s="36">
        <v>270773602.74635398</v>
      </c>
    </row>
    <row r="196" spans="1:9" x14ac:dyDescent="0.25">
      <c r="A196" s="37">
        <v>44111</v>
      </c>
      <c r="B196" s="36" t="s">
        <v>40</v>
      </c>
      <c r="C196" s="36" t="s">
        <v>41</v>
      </c>
      <c r="D196" s="36">
        <v>80.45999904</v>
      </c>
      <c r="E196" s="36">
        <v>82.480619039999993</v>
      </c>
      <c r="F196" s="36">
        <v>-2.4498099999999998</v>
      </c>
      <c r="G196" s="36">
        <v>-2.0206200000000001</v>
      </c>
      <c r="H196" s="36">
        <v>3537.83</v>
      </c>
      <c r="I196" s="36">
        <v>284653738.05868298</v>
      </c>
    </row>
    <row r="197" spans="1:9" x14ac:dyDescent="0.25">
      <c r="A197" s="37">
        <v>44110</v>
      </c>
      <c r="B197" s="36" t="s">
        <v>40</v>
      </c>
      <c r="C197" s="36" t="s">
        <v>41</v>
      </c>
      <c r="D197" s="36">
        <v>82.480618440000001</v>
      </c>
      <c r="E197" s="36">
        <v>82.026190439999993</v>
      </c>
      <c r="F197" s="36">
        <v>0.55400000000000005</v>
      </c>
      <c r="G197" s="36">
        <v>0.454428</v>
      </c>
      <c r="H197" s="36">
        <v>3525.33</v>
      </c>
      <c r="I197" s="36">
        <v>290771336.74462098</v>
      </c>
    </row>
    <row r="198" spans="1:9" x14ac:dyDescent="0.25">
      <c r="A198" s="37">
        <v>44109</v>
      </c>
      <c r="B198" s="36" t="s">
        <v>40</v>
      </c>
      <c r="C198" s="36" t="s">
        <v>41</v>
      </c>
      <c r="D198" s="36">
        <v>82.026188759999997</v>
      </c>
      <c r="E198" s="36">
        <v>84.875468760000004</v>
      </c>
      <c r="F198" s="36">
        <v>-3.3570099999999998</v>
      </c>
      <c r="G198" s="36">
        <v>-2.8492799999999998</v>
      </c>
      <c r="H198" s="36">
        <v>3525.33</v>
      </c>
      <c r="I198" s="36">
        <v>289169322.50164902</v>
      </c>
    </row>
    <row r="199" spans="1:9" x14ac:dyDescent="0.25">
      <c r="A199" s="37">
        <v>44106</v>
      </c>
      <c r="B199" s="36" t="s">
        <v>40</v>
      </c>
      <c r="C199" s="36" t="s">
        <v>41</v>
      </c>
      <c r="D199" s="36">
        <v>84.875468760000004</v>
      </c>
      <c r="E199" s="36">
        <v>82.107424760000001</v>
      </c>
      <c r="F199" s="36">
        <v>3.3712499999999999</v>
      </c>
      <c r="G199" s="36">
        <v>2.7680440000000002</v>
      </c>
      <c r="H199" s="36">
        <v>3400.33</v>
      </c>
      <c r="I199" s="36">
        <v>288604539.03208899</v>
      </c>
    </row>
    <row r="200" spans="1:9" x14ac:dyDescent="0.25">
      <c r="A200" s="37">
        <v>44105</v>
      </c>
      <c r="B200" s="36" t="s">
        <v>40</v>
      </c>
      <c r="C200" s="36" t="s">
        <v>41</v>
      </c>
      <c r="D200" s="36">
        <v>82.107422920000005</v>
      </c>
      <c r="E200" s="36">
        <v>82.130986919999998</v>
      </c>
      <c r="F200" s="36">
        <v>-2.869E-2</v>
      </c>
      <c r="G200" s="36">
        <v>-2.3564000000000002E-2</v>
      </c>
      <c r="H200" s="36">
        <v>3400.33</v>
      </c>
      <c r="I200" s="36">
        <v>279192271.796996</v>
      </c>
    </row>
    <row r="201" spans="1:9" x14ac:dyDescent="0.25">
      <c r="A201" s="37">
        <v>44104</v>
      </c>
      <c r="B201" s="36" t="s">
        <v>40</v>
      </c>
      <c r="C201" s="36" t="s">
        <v>41</v>
      </c>
      <c r="D201" s="36">
        <v>82.130988000000002</v>
      </c>
      <c r="E201" s="36">
        <v>80.352760000000004</v>
      </c>
      <c r="F201" s="36">
        <v>2.2130299999999998</v>
      </c>
      <c r="G201" s="36">
        <v>1.7782279999999999</v>
      </c>
      <c r="H201" s="36">
        <v>3400.33</v>
      </c>
      <c r="I201" s="36">
        <v>279272400.82779902</v>
      </c>
    </row>
    <row r="202" spans="1:9" x14ac:dyDescent="0.25">
      <c r="A202" s="37">
        <v>44103</v>
      </c>
      <c r="B202" s="36" t="s">
        <v>40</v>
      </c>
      <c r="C202" s="36" t="s">
        <v>41</v>
      </c>
      <c r="D202" s="36">
        <v>80.352761200000003</v>
      </c>
      <c r="E202" s="36">
        <v>82.971365199999994</v>
      </c>
      <c r="F202" s="36">
        <v>-3.1560299999999999</v>
      </c>
      <c r="G202" s="36">
        <v>-2.6186039999999999</v>
      </c>
      <c r="H202" s="36">
        <v>3400.33</v>
      </c>
      <c r="I202" s="36">
        <v>273225844.22662503</v>
      </c>
    </row>
    <row r="203" spans="1:9" x14ac:dyDescent="0.25">
      <c r="A203" s="37">
        <v>44102</v>
      </c>
      <c r="B203" s="36" t="s">
        <v>40</v>
      </c>
      <c r="C203" s="36" t="s">
        <v>41</v>
      </c>
      <c r="D203" s="36">
        <v>82.971366000000003</v>
      </c>
      <c r="E203" s="36">
        <v>83.654161999999999</v>
      </c>
      <c r="F203" s="36">
        <v>-0.81620999999999999</v>
      </c>
      <c r="G203" s="36">
        <v>-0.68279599999999996</v>
      </c>
      <c r="H203" s="36">
        <v>3400.33</v>
      </c>
      <c r="I203" s="36">
        <v>282129962.72225499</v>
      </c>
    </row>
    <row r="204" spans="1:9" x14ac:dyDescent="0.25">
      <c r="A204" s="37">
        <v>44099</v>
      </c>
      <c r="B204" s="36" t="s">
        <v>40</v>
      </c>
      <c r="C204" s="36" t="s">
        <v>41</v>
      </c>
      <c r="D204" s="36">
        <v>83.654162720000002</v>
      </c>
      <c r="E204" s="36">
        <v>86.113954719999995</v>
      </c>
      <c r="F204" s="36">
        <v>-2.8564400000000001</v>
      </c>
      <c r="G204" s="36">
        <v>-2.4597920000000002</v>
      </c>
      <c r="H204" s="36">
        <v>3400.33</v>
      </c>
      <c r="I204" s="36">
        <v>284451696.38107502</v>
      </c>
    </row>
    <row r="205" spans="1:9" x14ac:dyDescent="0.25">
      <c r="A205" s="37">
        <v>44098</v>
      </c>
      <c r="B205" s="36" t="s">
        <v>40</v>
      </c>
      <c r="C205" s="36" t="s">
        <v>41</v>
      </c>
      <c r="D205" s="36">
        <v>86.113956040000005</v>
      </c>
      <c r="E205" s="36">
        <v>86.398088040000005</v>
      </c>
      <c r="F205" s="36">
        <v>-0.32885999999999999</v>
      </c>
      <c r="G205" s="36">
        <v>-0.284132</v>
      </c>
      <c r="H205" s="36">
        <v>3400.33</v>
      </c>
      <c r="I205" s="36">
        <v>292815803.55602598</v>
      </c>
    </row>
    <row r="206" spans="1:9" x14ac:dyDescent="0.25">
      <c r="A206" s="37">
        <v>44097</v>
      </c>
      <c r="B206" s="36" t="s">
        <v>40</v>
      </c>
      <c r="C206" s="36" t="s">
        <v>41</v>
      </c>
      <c r="D206" s="36">
        <v>86.39808884</v>
      </c>
      <c r="E206" s="36">
        <v>83.462208840000002</v>
      </c>
      <c r="F206" s="36">
        <v>3.51762</v>
      </c>
      <c r="G206" s="36">
        <v>2.93588</v>
      </c>
      <c r="H206" s="36">
        <v>3400.33</v>
      </c>
      <c r="I206" s="36">
        <v>293781948.62674999</v>
      </c>
    </row>
    <row r="207" spans="1:9" x14ac:dyDescent="0.25">
      <c r="A207" s="37">
        <v>44096</v>
      </c>
      <c r="B207" s="36" t="s">
        <v>40</v>
      </c>
      <c r="C207" s="36" t="s">
        <v>41</v>
      </c>
      <c r="D207" s="36">
        <v>83.462208160000003</v>
      </c>
      <c r="E207" s="36">
        <v>82.918860159999994</v>
      </c>
      <c r="F207" s="36">
        <v>0.65527999999999997</v>
      </c>
      <c r="G207" s="36">
        <v>0.54334800000000005</v>
      </c>
      <c r="H207" s="36">
        <v>3400.33</v>
      </c>
      <c r="I207" s="36">
        <v>283798987.676036</v>
      </c>
    </row>
    <row r="208" spans="1:9" x14ac:dyDescent="0.25">
      <c r="A208" s="37">
        <v>44095</v>
      </c>
      <c r="B208" s="36" t="s">
        <v>40</v>
      </c>
      <c r="C208" s="36" t="s">
        <v>41</v>
      </c>
      <c r="D208" s="36">
        <v>82.918858799999995</v>
      </c>
      <c r="E208" s="36">
        <v>79.926542799999993</v>
      </c>
      <c r="F208" s="36">
        <v>3.74383</v>
      </c>
      <c r="G208" s="36">
        <v>2.9923160000000002</v>
      </c>
      <c r="H208" s="36">
        <v>3400.33</v>
      </c>
      <c r="I208" s="36">
        <v>281951420.95425898</v>
      </c>
    </row>
    <row r="209" spans="1:9" x14ac:dyDescent="0.25">
      <c r="A209" s="37">
        <v>44092</v>
      </c>
      <c r="B209" s="36" t="s">
        <v>40</v>
      </c>
      <c r="C209" s="36" t="s">
        <v>41</v>
      </c>
      <c r="D209" s="36">
        <v>79.92654288</v>
      </c>
      <c r="E209" s="36">
        <v>79.297062879999999</v>
      </c>
      <c r="F209" s="36">
        <v>0.79383000000000004</v>
      </c>
      <c r="G209" s="36">
        <v>0.62948000000000004</v>
      </c>
      <c r="H209" s="36">
        <v>3400.33</v>
      </c>
      <c r="I209" s="36">
        <v>271776561.60624301</v>
      </c>
    </row>
    <row r="210" spans="1:9" x14ac:dyDescent="0.25">
      <c r="A210" s="37">
        <v>44091</v>
      </c>
      <c r="B210" s="36" t="s">
        <v>40</v>
      </c>
      <c r="C210" s="36" t="s">
        <v>41</v>
      </c>
      <c r="D210" s="36">
        <v>79.297062800000006</v>
      </c>
      <c r="E210" s="36">
        <v>81.105794799999998</v>
      </c>
      <c r="F210" s="36">
        <v>-2.2300900000000001</v>
      </c>
      <c r="G210" s="36">
        <v>-1.808732</v>
      </c>
      <c r="H210" s="36">
        <v>3400.33</v>
      </c>
      <c r="I210" s="36">
        <v>269636122.07792598</v>
      </c>
    </row>
    <row r="211" spans="1:9" x14ac:dyDescent="0.25">
      <c r="A211" s="37">
        <v>44090</v>
      </c>
      <c r="B211" s="36" t="s">
        <v>40</v>
      </c>
      <c r="C211" s="36" t="s">
        <v>41</v>
      </c>
      <c r="D211" s="36">
        <v>81.105795439999994</v>
      </c>
      <c r="E211" s="36">
        <v>80.842151439999995</v>
      </c>
      <c r="F211" s="36">
        <v>0.32612000000000002</v>
      </c>
      <c r="G211" s="36">
        <v>0.26364399999999999</v>
      </c>
      <c r="H211" s="36">
        <v>3400.33</v>
      </c>
      <c r="I211" s="36">
        <v>275786408.57914799</v>
      </c>
    </row>
    <row r="212" spans="1:9" x14ac:dyDescent="0.25">
      <c r="A212" s="37">
        <v>44089</v>
      </c>
      <c r="B212" s="36" t="s">
        <v>40</v>
      </c>
      <c r="C212" s="36" t="s">
        <v>41</v>
      </c>
      <c r="D212" s="36">
        <v>80.842150559999993</v>
      </c>
      <c r="E212" s="36">
        <v>83.302410559999998</v>
      </c>
      <c r="F212" s="36">
        <v>-2.9534099999999999</v>
      </c>
      <c r="G212" s="36">
        <v>-2.4602599999999999</v>
      </c>
      <c r="H212" s="36">
        <v>3400.33</v>
      </c>
      <c r="I212" s="36">
        <v>274889929.18207097</v>
      </c>
    </row>
    <row r="213" spans="1:9" x14ac:dyDescent="0.25">
      <c r="A213" s="37">
        <v>44088</v>
      </c>
      <c r="B213" s="36" t="s">
        <v>40</v>
      </c>
      <c r="C213" s="36" t="s">
        <v>41</v>
      </c>
      <c r="D213" s="36">
        <v>83.302412399999994</v>
      </c>
      <c r="E213" s="36">
        <v>84.6886844</v>
      </c>
      <c r="F213" s="36">
        <v>-1.6369</v>
      </c>
      <c r="G213" s="36">
        <v>-1.3862719999999999</v>
      </c>
      <c r="H213" s="36">
        <v>3400.33</v>
      </c>
      <c r="I213" s="36">
        <v>283255629.47928202</v>
      </c>
    </row>
    <row r="214" spans="1:9" x14ac:dyDescent="0.25">
      <c r="A214" s="37">
        <v>44085</v>
      </c>
      <c r="B214" s="36" t="s">
        <v>40</v>
      </c>
      <c r="C214" s="36" t="s">
        <v>41</v>
      </c>
      <c r="D214" s="36">
        <v>84.688685640000003</v>
      </c>
      <c r="E214" s="36">
        <v>87.590965639999993</v>
      </c>
      <c r="F214" s="36">
        <v>-3.31345</v>
      </c>
      <c r="G214" s="36">
        <v>-2.9022800000000002</v>
      </c>
      <c r="H214" s="36">
        <v>3400.33</v>
      </c>
      <c r="I214" s="36">
        <v>287969414.92574602</v>
      </c>
    </row>
    <row r="215" spans="1:9" x14ac:dyDescent="0.25">
      <c r="A215" s="37">
        <v>44084</v>
      </c>
      <c r="B215" s="36" t="s">
        <v>40</v>
      </c>
      <c r="C215" s="36" t="s">
        <v>41</v>
      </c>
      <c r="D215" s="36">
        <v>87.590966800000004</v>
      </c>
      <c r="E215" s="36">
        <v>88.553846800000002</v>
      </c>
      <c r="F215" s="36">
        <v>-1.08734</v>
      </c>
      <c r="G215" s="36">
        <v>-0.96287999999999996</v>
      </c>
      <c r="H215" s="36">
        <v>3400.33</v>
      </c>
      <c r="I215" s="36">
        <v>297838126.44581801</v>
      </c>
    </row>
    <row r="216" spans="1:9" x14ac:dyDescent="0.25">
      <c r="A216" s="37">
        <v>44083</v>
      </c>
      <c r="B216" s="36" t="s">
        <v>40</v>
      </c>
      <c r="C216" s="36" t="s">
        <v>41</v>
      </c>
      <c r="D216" s="36">
        <v>88.553848400000007</v>
      </c>
      <c r="E216" s="36">
        <v>92.773388400000002</v>
      </c>
      <c r="F216" s="36">
        <v>-4.5482199999999997</v>
      </c>
      <c r="G216" s="36">
        <v>-4.2195400000000003</v>
      </c>
      <c r="H216" s="36">
        <v>3400.33</v>
      </c>
      <c r="I216" s="36">
        <v>301112240.91458499</v>
      </c>
    </row>
    <row r="217" spans="1:9" x14ac:dyDescent="0.25">
      <c r="A217" s="37">
        <v>44082</v>
      </c>
      <c r="B217" s="36" t="s">
        <v>40</v>
      </c>
      <c r="C217" s="36" t="s">
        <v>41</v>
      </c>
      <c r="D217" s="36">
        <v>92.773386799999997</v>
      </c>
      <c r="E217" s="36">
        <v>95.229850799999994</v>
      </c>
      <c r="F217" s="36">
        <v>-2.57951</v>
      </c>
      <c r="G217" s="36">
        <v>-2.456464</v>
      </c>
      <c r="H217" s="36">
        <v>3400.33</v>
      </c>
      <c r="I217" s="36">
        <v>315460060.75760299</v>
      </c>
    </row>
    <row r="218" spans="1:9" x14ac:dyDescent="0.25">
      <c r="A218" s="37">
        <v>44078</v>
      </c>
      <c r="B218" s="36" t="s">
        <v>40</v>
      </c>
      <c r="C218" s="36" t="s">
        <v>41</v>
      </c>
      <c r="D218" s="36">
        <v>95.229852719999997</v>
      </c>
      <c r="E218" s="36">
        <v>104.68151272</v>
      </c>
      <c r="F218" s="36">
        <v>-9.0289699999999993</v>
      </c>
      <c r="G218" s="36">
        <v>-9.4516600000000004</v>
      </c>
      <c r="H218" s="36">
        <v>3450.33</v>
      </c>
      <c r="I218" s="36">
        <v>328574346.31300801</v>
      </c>
    </row>
    <row r="219" spans="1:9" x14ac:dyDescent="0.25">
      <c r="A219" s="37">
        <v>44077</v>
      </c>
      <c r="B219" s="36" t="s">
        <v>40</v>
      </c>
      <c r="C219" s="36" t="s">
        <v>41</v>
      </c>
      <c r="D219" s="36">
        <v>104.68151456</v>
      </c>
      <c r="E219" s="36">
        <v>92.614474560000005</v>
      </c>
      <c r="F219" s="36">
        <v>13.02932</v>
      </c>
      <c r="G219" s="36">
        <v>12.06704</v>
      </c>
      <c r="H219" s="36">
        <v>3644.08</v>
      </c>
      <c r="I219" s="36">
        <v>381467735.06666797</v>
      </c>
    </row>
    <row r="220" spans="1:9" x14ac:dyDescent="0.25">
      <c r="A220" s="37">
        <v>44076</v>
      </c>
      <c r="B220" s="36" t="s">
        <v>40</v>
      </c>
      <c r="C220" s="36" t="s">
        <v>41</v>
      </c>
      <c r="D220" s="36">
        <v>92.614476240000002</v>
      </c>
      <c r="E220" s="36">
        <v>89.146272240000002</v>
      </c>
      <c r="F220" s="36">
        <v>3.89046</v>
      </c>
      <c r="G220" s="36">
        <v>3.4682040000000001</v>
      </c>
      <c r="H220" s="36">
        <v>3569.08</v>
      </c>
      <c r="I220" s="36">
        <v>330548405.397802</v>
      </c>
    </row>
    <row r="221" spans="1:9" x14ac:dyDescent="0.25">
      <c r="A221" s="37">
        <v>44075</v>
      </c>
      <c r="B221" s="36" t="s">
        <v>40</v>
      </c>
      <c r="C221" s="36" t="s">
        <v>41</v>
      </c>
      <c r="D221" s="36">
        <v>89.146270599999994</v>
      </c>
      <c r="E221" s="36">
        <v>88.052306599999994</v>
      </c>
      <c r="F221" s="36">
        <v>1.2423999999999999</v>
      </c>
      <c r="G221" s="36">
        <v>1.0939639999999999</v>
      </c>
      <c r="H221" s="36">
        <v>3487.83</v>
      </c>
      <c r="I221" s="36">
        <v>310926970.12709498</v>
      </c>
    </row>
    <row r="222" spans="1:9" x14ac:dyDescent="0.25">
      <c r="A222" s="37">
        <v>44074</v>
      </c>
      <c r="B222" s="36" t="s">
        <v>40</v>
      </c>
      <c r="C222" s="36" t="s">
        <v>41</v>
      </c>
      <c r="D222" s="36">
        <v>88.052306680000001</v>
      </c>
      <c r="E222" s="36">
        <v>84.589594680000005</v>
      </c>
      <c r="F222" s="36">
        <v>4.09354</v>
      </c>
      <c r="G222" s="36">
        <v>3.4627119999999998</v>
      </c>
      <c r="H222" s="36">
        <v>3362.83</v>
      </c>
      <c r="I222" s="36">
        <v>296104872.433474</v>
      </c>
    </row>
    <row r="223" spans="1:9" x14ac:dyDescent="0.25">
      <c r="A223" s="37">
        <v>44071</v>
      </c>
      <c r="B223" s="36" t="s">
        <v>40</v>
      </c>
      <c r="C223" s="36" t="s">
        <v>41</v>
      </c>
      <c r="D223" s="36">
        <v>84.589594360000007</v>
      </c>
      <c r="E223" s="36">
        <v>84.351858359999994</v>
      </c>
      <c r="F223" s="36">
        <v>0.28183999999999998</v>
      </c>
      <c r="G223" s="36">
        <v>0.237736</v>
      </c>
      <c r="H223" s="36">
        <v>3275.33</v>
      </c>
      <c r="I223" s="36">
        <v>277058772.65294302</v>
      </c>
    </row>
    <row r="224" spans="1:9" x14ac:dyDescent="0.25">
      <c r="A224" s="37">
        <v>44070</v>
      </c>
      <c r="B224" s="36" t="s">
        <v>40</v>
      </c>
      <c r="C224" s="36" t="s">
        <v>41</v>
      </c>
      <c r="D224" s="36">
        <v>84.351857319999993</v>
      </c>
      <c r="E224" s="36">
        <v>81.529549320000001</v>
      </c>
      <c r="F224" s="36">
        <v>3.4617</v>
      </c>
      <c r="G224" s="36">
        <v>2.822308</v>
      </c>
      <c r="H224" s="36">
        <v>3275.33</v>
      </c>
      <c r="I224" s="36">
        <v>276280105.57202202</v>
      </c>
    </row>
    <row r="225" spans="1:9" x14ac:dyDescent="0.25">
      <c r="A225" s="37">
        <v>44069</v>
      </c>
      <c r="B225" s="36" t="s">
        <v>40</v>
      </c>
      <c r="C225" s="36" t="s">
        <v>41</v>
      </c>
      <c r="D225" s="36">
        <v>81.529551080000005</v>
      </c>
      <c r="E225" s="36">
        <v>79.495839079999996</v>
      </c>
      <c r="F225" s="36">
        <v>2.5582600000000002</v>
      </c>
      <c r="G225" s="36">
        <v>2.033712</v>
      </c>
      <c r="H225" s="36">
        <v>3269.08</v>
      </c>
      <c r="I225" s="36">
        <v>266526563.69744301</v>
      </c>
    </row>
    <row r="226" spans="1:9" x14ac:dyDescent="0.25">
      <c r="A226" s="37">
        <v>44068</v>
      </c>
      <c r="B226" s="36" t="s">
        <v>40</v>
      </c>
      <c r="C226" s="36" t="s">
        <v>41</v>
      </c>
      <c r="D226" s="36">
        <v>79.495840799999996</v>
      </c>
      <c r="E226" s="36">
        <v>80.396832799999999</v>
      </c>
      <c r="F226" s="36">
        <v>-1.1206799999999999</v>
      </c>
      <c r="G226" s="36">
        <v>-0.90099200000000002</v>
      </c>
      <c r="H226" s="36">
        <v>3237.83</v>
      </c>
      <c r="I226" s="36">
        <v>257393958.59558299</v>
      </c>
    </row>
    <row r="227" spans="1:9" x14ac:dyDescent="0.25">
      <c r="A227" s="37">
        <v>44067</v>
      </c>
      <c r="B227" s="36" t="s">
        <v>40</v>
      </c>
      <c r="C227" s="36" t="s">
        <v>41</v>
      </c>
      <c r="D227" s="36">
        <v>80.396833040000004</v>
      </c>
      <c r="E227" s="36">
        <v>80.660413039999995</v>
      </c>
      <c r="F227" s="36">
        <v>-0.32678000000000001</v>
      </c>
      <c r="G227" s="36">
        <v>-0.26357999999999998</v>
      </c>
      <c r="H227" s="36">
        <v>3237.83</v>
      </c>
      <c r="I227" s="36">
        <v>260311217.62427801</v>
      </c>
    </row>
    <row r="228" spans="1:9" x14ac:dyDescent="0.25">
      <c r="A228" s="37">
        <v>44064</v>
      </c>
      <c r="B228" s="36" t="s">
        <v>40</v>
      </c>
      <c r="C228" s="36" t="s">
        <v>41</v>
      </c>
      <c r="D228" s="36">
        <v>80.660412039999997</v>
      </c>
      <c r="E228" s="36">
        <v>80.412756040000005</v>
      </c>
      <c r="F228" s="36">
        <v>0.30797999999999998</v>
      </c>
      <c r="G228" s="36">
        <v>0.24765599999999999</v>
      </c>
      <c r="H228" s="36">
        <v>3162.83</v>
      </c>
      <c r="I228" s="36">
        <v>255115110.51716399</v>
      </c>
    </row>
    <row r="229" spans="1:9" x14ac:dyDescent="0.25">
      <c r="A229" s="37">
        <v>44063</v>
      </c>
      <c r="B229" s="36" t="s">
        <v>40</v>
      </c>
      <c r="C229" s="36" t="s">
        <v>41</v>
      </c>
      <c r="D229" s="36">
        <v>80.412755360000006</v>
      </c>
      <c r="E229" s="36">
        <v>81.46159136</v>
      </c>
      <c r="F229" s="36">
        <v>-1.28752</v>
      </c>
      <c r="G229" s="36">
        <v>-1.0488360000000001</v>
      </c>
      <c r="H229" s="36">
        <v>3162.83</v>
      </c>
      <c r="I229" s="36">
        <v>254331814.72570199</v>
      </c>
    </row>
    <row r="230" spans="1:9" x14ac:dyDescent="0.25">
      <c r="A230" s="37">
        <v>44062</v>
      </c>
      <c r="B230" s="36" t="s">
        <v>40</v>
      </c>
      <c r="C230" s="36" t="s">
        <v>41</v>
      </c>
      <c r="D230" s="36">
        <v>81.461589520000004</v>
      </c>
      <c r="E230" s="36">
        <v>79.134521520000007</v>
      </c>
      <c r="F230" s="36">
        <v>2.9406500000000002</v>
      </c>
      <c r="G230" s="36">
        <v>2.3270680000000001</v>
      </c>
      <c r="H230" s="36">
        <v>3131.58</v>
      </c>
      <c r="I230" s="36">
        <v>255103423.41284901</v>
      </c>
    </row>
    <row r="231" spans="1:9" x14ac:dyDescent="0.25">
      <c r="A231" s="37">
        <v>44061</v>
      </c>
      <c r="B231" s="36" t="s">
        <v>40</v>
      </c>
      <c r="C231" s="36" t="s">
        <v>41</v>
      </c>
      <c r="D231" s="36">
        <v>79.134522200000006</v>
      </c>
      <c r="E231" s="36">
        <v>80.177526200000003</v>
      </c>
      <c r="F231" s="36">
        <v>-1.30087</v>
      </c>
      <c r="G231" s="36">
        <v>-1.043004</v>
      </c>
      <c r="H231" s="36">
        <v>3056.58</v>
      </c>
      <c r="I231" s="36">
        <v>241880938.51518399</v>
      </c>
    </row>
    <row r="232" spans="1:9" x14ac:dyDescent="0.25">
      <c r="A232" s="37">
        <v>44060</v>
      </c>
      <c r="B232" s="36" t="s">
        <v>40</v>
      </c>
      <c r="C232" s="36" t="s">
        <v>41</v>
      </c>
      <c r="D232" s="36">
        <v>80.177528120000005</v>
      </c>
      <c r="E232" s="36">
        <v>83.923428119999997</v>
      </c>
      <c r="F232" s="36">
        <v>-4.46347</v>
      </c>
      <c r="G232" s="36">
        <v>-3.7458999999999998</v>
      </c>
      <c r="H232" s="36">
        <v>3037.83</v>
      </c>
      <c r="I232" s="36">
        <v>243565640.11563301</v>
      </c>
    </row>
    <row r="233" spans="1:9" x14ac:dyDescent="0.25">
      <c r="A233" s="37">
        <v>44057</v>
      </c>
      <c r="B233" s="36" t="s">
        <v>40</v>
      </c>
      <c r="C233" s="36" t="s">
        <v>41</v>
      </c>
      <c r="D233" s="36">
        <v>83.923426480000003</v>
      </c>
      <c r="E233" s="36">
        <v>83.496958480000004</v>
      </c>
      <c r="F233" s="36">
        <v>0.51075999999999999</v>
      </c>
      <c r="G233" s="36">
        <v>0.42646800000000001</v>
      </c>
      <c r="H233" s="36">
        <v>3037.83</v>
      </c>
      <c r="I233" s="36">
        <v>254945039.72116801</v>
      </c>
    </row>
    <row r="234" spans="1:9" x14ac:dyDescent="0.25">
      <c r="A234" s="37">
        <v>44056</v>
      </c>
      <c r="B234" s="36" t="s">
        <v>40</v>
      </c>
      <c r="C234" s="36" t="s">
        <v>41</v>
      </c>
      <c r="D234" s="36">
        <v>83.496958640000003</v>
      </c>
      <c r="E234" s="36">
        <v>83.659494640000005</v>
      </c>
      <c r="F234" s="36">
        <v>-0.19428000000000001</v>
      </c>
      <c r="G234" s="36">
        <v>-0.16253600000000001</v>
      </c>
      <c r="H234" s="36">
        <v>3037.83</v>
      </c>
      <c r="I234" s="36">
        <v>253649503.242632</v>
      </c>
    </row>
    <row r="235" spans="1:9" x14ac:dyDescent="0.25">
      <c r="A235" s="37">
        <v>44055</v>
      </c>
      <c r="B235" s="36" t="s">
        <v>40</v>
      </c>
      <c r="C235" s="36" t="s">
        <v>41</v>
      </c>
      <c r="D235" s="36">
        <v>83.659493040000001</v>
      </c>
      <c r="E235" s="36">
        <v>88.13106904</v>
      </c>
      <c r="F235" s="36">
        <v>-5.0737800000000002</v>
      </c>
      <c r="G235" s="36">
        <v>-4.4715759999999998</v>
      </c>
      <c r="H235" s="36">
        <v>3037.83</v>
      </c>
      <c r="I235" s="36">
        <v>254143254.99708301</v>
      </c>
    </row>
    <row r="236" spans="1:9" x14ac:dyDescent="0.25">
      <c r="A236" s="37">
        <v>44054</v>
      </c>
      <c r="B236" s="36" t="s">
        <v>40</v>
      </c>
      <c r="C236" s="36" t="s">
        <v>41</v>
      </c>
      <c r="D236" s="36">
        <v>88.131067680000001</v>
      </c>
      <c r="E236" s="36">
        <v>84.630523679999996</v>
      </c>
      <c r="F236" s="36">
        <v>4.1362699999999997</v>
      </c>
      <c r="G236" s="36">
        <v>3.5005440000000001</v>
      </c>
      <c r="H236" s="36">
        <v>3037.83</v>
      </c>
      <c r="I236" s="36">
        <v>267727135.23203301</v>
      </c>
    </row>
    <row r="237" spans="1:9" x14ac:dyDescent="0.25">
      <c r="A237" s="37">
        <v>44053</v>
      </c>
      <c r="B237" s="36" t="s">
        <v>40</v>
      </c>
      <c r="C237" s="36" t="s">
        <v>41</v>
      </c>
      <c r="D237" s="36">
        <v>84.630523240000002</v>
      </c>
      <c r="E237" s="36">
        <v>87.093495239999996</v>
      </c>
      <c r="F237" s="36">
        <v>-2.82796</v>
      </c>
      <c r="G237" s="36">
        <v>-2.4629720000000002</v>
      </c>
      <c r="H237" s="36">
        <v>3037.83</v>
      </c>
      <c r="I237" s="36">
        <v>257093078.94127601</v>
      </c>
    </row>
    <row r="238" spans="1:9" x14ac:dyDescent="0.25">
      <c r="A238" s="37">
        <v>44050</v>
      </c>
      <c r="B238" s="36" t="s">
        <v>40</v>
      </c>
      <c r="C238" s="36" t="s">
        <v>41</v>
      </c>
      <c r="D238" s="36">
        <v>87.093493800000005</v>
      </c>
      <c r="E238" s="36">
        <v>87.517877799999994</v>
      </c>
      <c r="F238" s="36">
        <v>-0.48491000000000001</v>
      </c>
      <c r="G238" s="36">
        <v>-0.42438399999999998</v>
      </c>
      <c r="H238" s="36">
        <v>3037.83</v>
      </c>
      <c r="I238" s="36">
        <v>264575162.950333</v>
      </c>
    </row>
    <row r="239" spans="1:9" x14ac:dyDescent="0.25">
      <c r="A239" s="37">
        <v>44049</v>
      </c>
      <c r="B239" s="36" t="s">
        <v>40</v>
      </c>
      <c r="C239" s="36" t="s">
        <v>41</v>
      </c>
      <c r="D239" s="36">
        <v>87.517876000000001</v>
      </c>
      <c r="E239" s="36">
        <v>88.642380000000003</v>
      </c>
      <c r="F239" s="36">
        <v>-1.2685900000000001</v>
      </c>
      <c r="G239" s="36">
        <v>-1.1245039999999999</v>
      </c>
      <c r="H239" s="36">
        <v>2875.33</v>
      </c>
      <c r="I239" s="36">
        <v>251642708.76067299</v>
      </c>
    </row>
    <row r="240" spans="1:9" x14ac:dyDescent="0.25">
      <c r="A240" s="37">
        <v>44048</v>
      </c>
      <c r="B240" s="36" t="s">
        <v>40</v>
      </c>
      <c r="C240" s="36" t="s">
        <v>41</v>
      </c>
      <c r="D240" s="36">
        <v>88.642378039999997</v>
      </c>
      <c r="E240" s="36">
        <v>90.06213004</v>
      </c>
      <c r="F240" s="36">
        <v>-1.5764100000000001</v>
      </c>
      <c r="G240" s="36">
        <v>-1.4197519999999999</v>
      </c>
      <c r="H240" s="36">
        <v>2875.33</v>
      </c>
      <c r="I240" s="36">
        <v>254876022.36796901</v>
      </c>
    </row>
    <row r="241" spans="1:9" x14ac:dyDescent="0.25">
      <c r="A241" s="37">
        <v>44047</v>
      </c>
      <c r="B241" s="36" t="s">
        <v>40</v>
      </c>
      <c r="C241" s="36" t="s">
        <v>41</v>
      </c>
      <c r="D241" s="36">
        <v>90.062129440000007</v>
      </c>
      <c r="E241" s="36">
        <v>93.139797439999995</v>
      </c>
      <c r="F241" s="36">
        <v>-3.3043499999999999</v>
      </c>
      <c r="G241" s="36">
        <v>-3.0776680000000001</v>
      </c>
      <c r="H241" s="36">
        <v>2775.33</v>
      </c>
      <c r="I241" s="36">
        <v>249952062.152118</v>
      </c>
    </row>
    <row r="242" spans="1:9" x14ac:dyDescent="0.25">
      <c r="A242" s="37">
        <v>44046</v>
      </c>
      <c r="B242" s="36" t="s">
        <v>40</v>
      </c>
      <c r="C242" s="36" t="s">
        <v>41</v>
      </c>
      <c r="D242" s="36">
        <v>93.139797520000002</v>
      </c>
      <c r="E242" s="36">
        <v>93.583493520000005</v>
      </c>
      <c r="F242" s="36">
        <v>-0.47411999999999999</v>
      </c>
      <c r="G242" s="36">
        <v>-0.44369599999999998</v>
      </c>
      <c r="H242" s="36">
        <v>2775.33</v>
      </c>
      <c r="I242" s="36">
        <v>258493604.39633301</v>
      </c>
    </row>
    <row r="243" spans="1:9" x14ac:dyDescent="0.25">
      <c r="A243" s="37">
        <v>44043</v>
      </c>
      <c r="B243" s="36" t="s">
        <v>40</v>
      </c>
      <c r="C243" s="36" t="s">
        <v>41</v>
      </c>
      <c r="D243" s="36">
        <v>93.583492120000003</v>
      </c>
      <c r="E243" s="36">
        <v>94.586708119999997</v>
      </c>
      <c r="F243" s="36">
        <v>-1.06063</v>
      </c>
      <c r="G243" s="36">
        <v>-1.0032160000000001</v>
      </c>
      <c r="H243" s="36">
        <v>2650.33</v>
      </c>
      <c r="I243" s="36">
        <v>248027066.48278001</v>
      </c>
    </row>
    <row r="244" spans="1:9" x14ac:dyDescent="0.25">
      <c r="A244" s="37">
        <v>44042</v>
      </c>
      <c r="B244" s="36" t="s">
        <v>40</v>
      </c>
      <c r="C244" s="36" t="s">
        <v>41</v>
      </c>
      <c r="D244" s="36">
        <v>94.586709119999995</v>
      </c>
      <c r="E244" s="36">
        <v>93.287077120000006</v>
      </c>
      <c r="F244" s="36">
        <v>1.3931500000000001</v>
      </c>
      <c r="G244" s="36">
        <v>1.2996319999999999</v>
      </c>
      <c r="H244" s="36">
        <v>2650.33</v>
      </c>
      <c r="I244" s="36">
        <v>250685921.841977</v>
      </c>
    </row>
    <row r="245" spans="1:9" x14ac:dyDescent="0.25">
      <c r="A245" s="37">
        <v>44041</v>
      </c>
      <c r="B245" s="36" t="s">
        <v>40</v>
      </c>
      <c r="C245" s="36" t="s">
        <v>41</v>
      </c>
      <c r="D245" s="36">
        <v>93.287077999999994</v>
      </c>
      <c r="E245" s="36">
        <v>95.539518000000001</v>
      </c>
      <c r="F245" s="36">
        <v>-2.3576000000000001</v>
      </c>
      <c r="G245" s="36">
        <v>-2.25244</v>
      </c>
      <c r="H245" s="36">
        <v>2650.33</v>
      </c>
      <c r="I245" s="36">
        <v>247241471.470431</v>
      </c>
    </row>
    <row r="246" spans="1:9" x14ac:dyDescent="0.25">
      <c r="A246" s="37">
        <v>44040</v>
      </c>
      <c r="B246" s="36" t="s">
        <v>40</v>
      </c>
      <c r="C246" s="36" t="s">
        <v>41</v>
      </c>
      <c r="D246" s="36">
        <v>95.539519080000005</v>
      </c>
      <c r="E246" s="36">
        <v>95.57646708</v>
      </c>
      <c r="F246" s="36">
        <v>-3.866E-2</v>
      </c>
      <c r="G246" s="36">
        <v>-3.6948000000000002E-2</v>
      </c>
      <c r="H246" s="36">
        <v>2550.33</v>
      </c>
      <c r="I246" s="36">
        <v>243657230.04065701</v>
      </c>
    </row>
    <row r="247" spans="1:9" x14ac:dyDescent="0.25">
      <c r="A247" s="37">
        <v>44039</v>
      </c>
      <c r="B247" s="36" t="s">
        <v>40</v>
      </c>
      <c r="C247" s="36" t="s">
        <v>41</v>
      </c>
      <c r="D247" s="36">
        <v>95.576468840000004</v>
      </c>
      <c r="E247" s="36">
        <v>99.389728840000004</v>
      </c>
      <c r="F247" s="36">
        <v>-3.8366699999999998</v>
      </c>
      <c r="G247" s="36">
        <v>-3.8132600000000001</v>
      </c>
      <c r="H247" s="36">
        <v>2500.33</v>
      </c>
      <c r="I247" s="36">
        <v>238972640.652365</v>
      </c>
    </row>
    <row r="248" spans="1:9" x14ac:dyDescent="0.25">
      <c r="A248" s="37">
        <v>44036</v>
      </c>
      <c r="B248" s="36" t="s">
        <v>40</v>
      </c>
      <c r="C248" s="36" t="s">
        <v>41</v>
      </c>
      <c r="D248" s="36">
        <v>99.389727120000003</v>
      </c>
      <c r="E248" s="36">
        <v>99.46158312</v>
      </c>
      <c r="F248" s="36">
        <v>-7.2239999999999999E-2</v>
      </c>
      <c r="G248" s="36">
        <v>-7.1856000000000003E-2</v>
      </c>
      <c r="H248" s="36">
        <v>2500.33</v>
      </c>
      <c r="I248" s="36">
        <v>248507041.867654</v>
      </c>
    </row>
    <row r="249" spans="1:9" x14ac:dyDescent="0.25">
      <c r="A249" s="37">
        <v>44035</v>
      </c>
      <c r="B249" s="36" t="s">
        <v>40</v>
      </c>
      <c r="C249" s="36" t="s">
        <v>41</v>
      </c>
      <c r="D249" s="36">
        <v>99.461583599999997</v>
      </c>
      <c r="E249" s="36">
        <v>94.264083600000006</v>
      </c>
      <c r="F249" s="36">
        <v>5.5137600000000004</v>
      </c>
      <c r="G249" s="36">
        <v>5.1974999999999998</v>
      </c>
      <c r="H249" s="36">
        <v>2475.33</v>
      </c>
      <c r="I249" s="36">
        <v>246200167.13640001</v>
      </c>
    </row>
    <row r="250" spans="1:9" x14ac:dyDescent="0.25">
      <c r="A250" s="37">
        <v>44034</v>
      </c>
      <c r="B250" s="36" t="s">
        <v>40</v>
      </c>
      <c r="C250" s="36" t="s">
        <v>41</v>
      </c>
      <c r="D250" s="36">
        <v>94.264083880000001</v>
      </c>
      <c r="E250" s="36">
        <v>96.257135880000007</v>
      </c>
      <c r="F250" s="36">
        <v>-2.0705499999999999</v>
      </c>
      <c r="G250" s="36">
        <v>-1.993052</v>
      </c>
      <c r="H250" s="36">
        <v>2412.83</v>
      </c>
      <c r="I250" s="36">
        <v>227443138.81011701</v>
      </c>
    </row>
    <row r="251" spans="1:9" x14ac:dyDescent="0.25">
      <c r="A251" s="37">
        <v>44033</v>
      </c>
      <c r="B251" s="36" t="s">
        <v>40</v>
      </c>
      <c r="C251" s="36" t="s">
        <v>41</v>
      </c>
      <c r="D251" s="36">
        <v>96.257134239999999</v>
      </c>
      <c r="E251" s="36">
        <v>95.252862239999999</v>
      </c>
      <c r="F251" s="36">
        <v>1.0543199999999999</v>
      </c>
      <c r="G251" s="36">
        <v>1.0042720000000001</v>
      </c>
      <c r="H251" s="36">
        <v>2362.83</v>
      </c>
      <c r="I251" s="36">
        <v>227439172.30344799</v>
      </c>
    </row>
    <row r="252" spans="1:9" x14ac:dyDescent="0.25">
      <c r="A252" s="37">
        <v>44032</v>
      </c>
      <c r="B252" s="36" t="s">
        <v>40</v>
      </c>
      <c r="C252" s="36" t="s">
        <v>41</v>
      </c>
      <c r="D252" s="36">
        <v>95.252861120000006</v>
      </c>
      <c r="E252" s="36">
        <v>100.38671712</v>
      </c>
      <c r="F252" s="36">
        <v>-5.1140800000000004</v>
      </c>
      <c r="G252" s="36">
        <v>-5.1338559999999998</v>
      </c>
      <c r="H252" s="36">
        <v>2312.83</v>
      </c>
      <c r="I252" s="36">
        <v>220303603.34452301</v>
      </c>
    </row>
    <row r="253" spans="1:9" x14ac:dyDescent="0.25">
      <c r="A253" s="37">
        <v>44029</v>
      </c>
      <c r="B253" s="36" t="s">
        <v>40</v>
      </c>
      <c r="C253" s="36" t="s">
        <v>41</v>
      </c>
      <c r="D253" s="36">
        <v>100.38671856000001</v>
      </c>
      <c r="E253" s="36">
        <v>105.11787456</v>
      </c>
      <c r="F253" s="36">
        <v>-4.5008100000000004</v>
      </c>
      <c r="G253" s="36">
        <v>-4.7311560000000004</v>
      </c>
      <c r="H253" s="36">
        <v>2300.33</v>
      </c>
      <c r="I253" s="36">
        <v>230922505.01508501</v>
      </c>
    </row>
    <row r="254" spans="1:9" x14ac:dyDescent="0.25">
      <c r="A254" s="37">
        <v>44028</v>
      </c>
      <c r="B254" s="36" t="s">
        <v>40</v>
      </c>
      <c r="C254" s="36" t="s">
        <v>41</v>
      </c>
      <c r="D254" s="36">
        <v>105.11787287999999</v>
      </c>
      <c r="E254" s="36">
        <v>105.53116088</v>
      </c>
      <c r="F254" s="36">
        <v>-0.39162999999999998</v>
      </c>
      <c r="G254" s="36">
        <v>-0.41328799999999999</v>
      </c>
      <c r="H254" s="36">
        <v>2294.08</v>
      </c>
      <c r="I254" s="36">
        <v>241148730.978145</v>
      </c>
    </row>
    <row r="255" spans="1:9" x14ac:dyDescent="0.25">
      <c r="A255" s="37">
        <v>44027</v>
      </c>
      <c r="B255" s="36" t="s">
        <v>40</v>
      </c>
      <c r="C255" s="36" t="s">
        <v>41</v>
      </c>
      <c r="D255" s="36">
        <v>105.53116252</v>
      </c>
      <c r="E255" s="36">
        <v>109.00408652</v>
      </c>
      <c r="F255" s="36">
        <v>-3.1860499999999998</v>
      </c>
      <c r="G255" s="36">
        <v>-3.4729239999999999</v>
      </c>
      <c r="H255" s="36">
        <v>2244.08</v>
      </c>
      <c r="I255" s="36">
        <v>236820292.039509</v>
      </c>
    </row>
    <row r="256" spans="1:9" x14ac:dyDescent="0.25">
      <c r="A256" s="37">
        <v>44026</v>
      </c>
      <c r="B256" s="36" t="s">
        <v>40</v>
      </c>
      <c r="C256" s="36" t="s">
        <v>41</v>
      </c>
      <c r="D256" s="36">
        <v>109.0040856</v>
      </c>
      <c r="E256" s="36">
        <v>115.4502816</v>
      </c>
      <c r="F256" s="36">
        <v>-5.5835299999999997</v>
      </c>
      <c r="G256" s="36">
        <v>-6.4461959999999996</v>
      </c>
      <c r="H256" s="36">
        <v>2244.08</v>
      </c>
      <c r="I256" s="36">
        <v>244613806.66018301</v>
      </c>
    </row>
    <row r="257" spans="1:9" x14ac:dyDescent="0.25">
      <c r="A257" s="37">
        <v>44025</v>
      </c>
      <c r="B257" s="36" t="s">
        <v>40</v>
      </c>
      <c r="C257" s="36" t="s">
        <v>41</v>
      </c>
      <c r="D257" s="36">
        <v>115.45028336</v>
      </c>
      <c r="E257" s="36">
        <v>105.65225135999999</v>
      </c>
      <c r="F257" s="36">
        <v>9.2738499999999995</v>
      </c>
      <c r="G257" s="36">
        <v>9.7980319999999992</v>
      </c>
      <c r="H257" s="36">
        <v>2244.08</v>
      </c>
      <c r="I257" s="36">
        <v>259079585.29479599</v>
      </c>
    </row>
    <row r="258" spans="1:9" x14ac:dyDescent="0.25">
      <c r="A258" s="37">
        <v>44022</v>
      </c>
      <c r="B258" s="36" t="s">
        <v>40</v>
      </c>
      <c r="C258" s="36" t="s">
        <v>41</v>
      </c>
      <c r="D258" s="36">
        <v>105.65225312</v>
      </c>
      <c r="E258" s="36">
        <v>109.49256112</v>
      </c>
      <c r="F258" s="36">
        <v>-3.5073699999999999</v>
      </c>
      <c r="G258" s="36">
        <v>-3.8403079999999998</v>
      </c>
      <c r="H258" s="36">
        <v>2169.08</v>
      </c>
      <c r="I258" s="36">
        <v>229168109.95833901</v>
      </c>
    </row>
    <row r="259" spans="1:9" x14ac:dyDescent="0.25">
      <c r="A259" s="37">
        <v>44021</v>
      </c>
      <c r="B259" s="36" t="s">
        <v>40</v>
      </c>
      <c r="C259" s="36" t="s">
        <v>41</v>
      </c>
      <c r="D259" s="36">
        <v>109.49256172</v>
      </c>
      <c r="E259" s="36">
        <v>106.78754572</v>
      </c>
      <c r="F259" s="36">
        <v>2.53308</v>
      </c>
      <c r="G259" s="36">
        <v>2.7050160000000001</v>
      </c>
      <c r="H259" s="36">
        <v>2169.08</v>
      </c>
      <c r="I259" s="36">
        <v>237498043.656196</v>
      </c>
    </row>
    <row r="260" spans="1:9" x14ac:dyDescent="0.25">
      <c r="A260" s="37">
        <v>44020</v>
      </c>
      <c r="B260" s="36" t="s">
        <v>40</v>
      </c>
      <c r="C260" s="36" t="s">
        <v>41</v>
      </c>
      <c r="D260" s="36">
        <v>106.78754476</v>
      </c>
      <c r="E260" s="36">
        <v>109.79506476</v>
      </c>
      <c r="F260" s="36">
        <v>-2.7392099999999999</v>
      </c>
      <c r="G260" s="36">
        <v>-3.00752</v>
      </c>
      <c r="H260" s="36">
        <v>2162.83</v>
      </c>
      <c r="I260" s="36">
        <v>230963225.342612</v>
      </c>
    </row>
    <row r="261" spans="1:9" x14ac:dyDescent="0.25">
      <c r="A261" s="37">
        <v>44019</v>
      </c>
      <c r="B261" s="36" t="s">
        <v>40</v>
      </c>
      <c r="C261" s="36" t="s">
        <v>41</v>
      </c>
      <c r="D261" s="36">
        <v>109.79506476</v>
      </c>
      <c r="E261" s="36">
        <v>105.85494876</v>
      </c>
      <c r="F261" s="36">
        <v>3.7221799999999998</v>
      </c>
      <c r="G261" s="36">
        <v>3.9401160000000002</v>
      </c>
      <c r="H261" s="36">
        <v>2075.33</v>
      </c>
      <c r="I261" s="36">
        <v>227860909.40207201</v>
      </c>
    </row>
    <row r="262" spans="1:9" x14ac:dyDescent="0.25">
      <c r="A262" s="37">
        <v>44018</v>
      </c>
      <c r="B262" s="36" t="s">
        <v>40</v>
      </c>
      <c r="C262" s="36" t="s">
        <v>41</v>
      </c>
      <c r="D262" s="36">
        <v>105.85494908</v>
      </c>
      <c r="E262" s="36">
        <v>105.34315708</v>
      </c>
      <c r="F262" s="36">
        <v>0.48582999999999998</v>
      </c>
      <c r="G262" s="36">
        <v>0.51179200000000002</v>
      </c>
      <c r="H262" s="36">
        <v>2025.33</v>
      </c>
      <c r="I262" s="36">
        <v>214391124.628984</v>
      </c>
    </row>
    <row r="263" spans="1:9" x14ac:dyDescent="0.25">
      <c r="A263" s="37">
        <v>44014</v>
      </c>
      <c r="B263" s="36" t="s">
        <v>40</v>
      </c>
      <c r="C263" s="36" t="s">
        <v>41</v>
      </c>
      <c r="D263" s="36">
        <v>105.3431578</v>
      </c>
      <c r="E263" s="36">
        <v>108.0265818</v>
      </c>
      <c r="F263" s="36">
        <v>-2.4840399999999998</v>
      </c>
      <c r="G263" s="36">
        <v>-2.683424</v>
      </c>
      <c r="H263" s="36">
        <v>2025.33</v>
      </c>
      <c r="I263" s="36">
        <v>213354578.77970499</v>
      </c>
    </row>
    <row r="264" spans="1:9" x14ac:dyDescent="0.25">
      <c r="A264" s="37">
        <v>44013</v>
      </c>
      <c r="B264" s="36" t="s">
        <v>40</v>
      </c>
      <c r="C264" s="36" t="s">
        <v>41</v>
      </c>
      <c r="D264" s="36">
        <v>108.02658076</v>
      </c>
      <c r="E264" s="36">
        <v>111.70056076</v>
      </c>
      <c r="F264" s="36">
        <v>-3.2891300000000001</v>
      </c>
      <c r="G264" s="36">
        <v>-3.6739799999999998</v>
      </c>
      <c r="H264" s="36">
        <v>1981.58</v>
      </c>
      <c r="I264" s="36">
        <v>214063230.882465</v>
      </c>
    </row>
    <row r="265" spans="1:9" x14ac:dyDescent="0.25">
      <c r="A265" s="37">
        <v>44012</v>
      </c>
      <c r="B265" s="36" t="s">
        <v>40</v>
      </c>
      <c r="C265" s="36" t="s">
        <v>41</v>
      </c>
      <c r="D265" s="36">
        <v>111.70056184000001</v>
      </c>
      <c r="E265" s="36">
        <v>116.28414184</v>
      </c>
      <c r="F265" s="36">
        <v>-3.94171</v>
      </c>
      <c r="G265" s="36">
        <v>-4.5835800000000004</v>
      </c>
      <c r="H265" s="36">
        <v>1981.58</v>
      </c>
      <c r="I265" s="36">
        <v>221343515.55548501</v>
      </c>
    </row>
    <row r="266" spans="1:9" x14ac:dyDescent="0.25">
      <c r="A266" s="37">
        <v>44011</v>
      </c>
      <c r="B266" s="36" t="s">
        <v>40</v>
      </c>
      <c r="C266" s="36" t="s">
        <v>41</v>
      </c>
      <c r="D266" s="36">
        <v>116.28414239999999</v>
      </c>
      <c r="E266" s="36">
        <v>123.5156664</v>
      </c>
      <c r="F266" s="36">
        <v>-5.8547399999999996</v>
      </c>
      <c r="G266" s="36">
        <v>-7.2315240000000003</v>
      </c>
      <c r="H266" s="36">
        <v>1981.58</v>
      </c>
      <c r="I266" s="36">
        <v>230426243.68388501</v>
      </c>
    </row>
    <row r="267" spans="1:9" x14ac:dyDescent="0.25">
      <c r="A267" s="37">
        <v>44008</v>
      </c>
      <c r="B267" s="36" t="s">
        <v>40</v>
      </c>
      <c r="C267" s="36" t="s">
        <v>41</v>
      </c>
      <c r="D267" s="36">
        <v>123.51566496</v>
      </c>
      <c r="E267" s="36">
        <v>115.30244496</v>
      </c>
      <c r="F267" s="36">
        <v>7.1231999999999998</v>
      </c>
      <c r="G267" s="36">
        <v>8.2132199999999997</v>
      </c>
      <c r="H267" s="36">
        <v>1931.58</v>
      </c>
      <c r="I267" s="36">
        <v>238580295.48668799</v>
      </c>
    </row>
    <row r="268" spans="1:9" x14ac:dyDescent="0.25">
      <c r="A268" s="37">
        <v>44007</v>
      </c>
      <c r="B268" s="36" t="s">
        <v>40</v>
      </c>
      <c r="C268" s="36" t="s">
        <v>41</v>
      </c>
      <c r="D268" s="36">
        <v>115.30244352</v>
      </c>
      <c r="E268" s="36">
        <v>120.09429552</v>
      </c>
      <c r="F268" s="36">
        <v>-3.9900699999999998</v>
      </c>
      <c r="G268" s="36">
        <v>-4.7918520000000004</v>
      </c>
      <c r="H268" s="36">
        <v>1812.83</v>
      </c>
      <c r="I268" s="36">
        <v>209023642.209528</v>
      </c>
    </row>
    <row r="269" spans="1:9" x14ac:dyDescent="0.25">
      <c r="A269" s="37">
        <v>44006</v>
      </c>
      <c r="B269" s="36" t="s">
        <v>40</v>
      </c>
      <c r="C269" s="36" t="s">
        <v>41</v>
      </c>
      <c r="D269" s="36">
        <v>120.09429496</v>
      </c>
      <c r="E269" s="36">
        <v>114.28167895999999</v>
      </c>
      <c r="F269" s="36">
        <v>5.08622</v>
      </c>
      <c r="G269" s="36">
        <v>5.8126160000000002</v>
      </c>
      <c r="H269" s="36">
        <v>1812.83</v>
      </c>
      <c r="I269" s="36">
        <v>217710450.66161501</v>
      </c>
    </row>
    <row r="270" spans="1:9" x14ac:dyDescent="0.25">
      <c r="A270" s="37">
        <v>44005</v>
      </c>
      <c r="B270" s="36" t="s">
        <v>40</v>
      </c>
      <c r="C270" s="36" t="s">
        <v>41</v>
      </c>
      <c r="D270" s="36">
        <v>114.28168051999999</v>
      </c>
      <c r="E270" s="36">
        <v>113.23973252</v>
      </c>
      <c r="F270" s="36">
        <v>0.92013</v>
      </c>
      <c r="G270" s="36">
        <v>1.0419480000000001</v>
      </c>
      <c r="H270" s="36">
        <v>1744.08</v>
      </c>
      <c r="I270" s="36">
        <v>199316307.65006101</v>
      </c>
    </row>
    <row r="271" spans="1:9" x14ac:dyDescent="0.25">
      <c r="A271" s="37">
        <v>44004</v>
      </c>
      <c r="B271" s="36" t="s">
        <v>40</v>
      </c>
      <c r="C271" s="36" t="s">
        <v>41</v>
      </c>
      <c r="D271" s="36">
        <v>113.23973424</v>
      </c>
      <c r="E271" s="36">
        <v>126.07437023999999</v>
      </c>
      <c r="F271" s="36">
        <v>-10.180210000000001</v>
      </c>
      <c r="G271" s="36">
        <v>-12.834636</v>
      </c>
      <c r="H271" s="36">
        <v>1687.83</v>
      </c>
      <c r="I271" s="36">
        <v>191129335.71249801</v>
      </c>
    </row>
    <row r="272" spans="1:9" x14ac:dyDescent="0.25">
      <c r="A272" s="37">
        <v>44001</v>
      </c>
      <c r="B272" s="36" t="s">
        <v>40</v>
      </c>
      <c r="C272" s="36" t="s">
        <v>41</v>
      </c>
      <c r="D272" s="36">
        <v>126.07436872</v>
      </c>
      <c r="E272" s="36">
        <v>120.10110872</v>
      </c>
      <c r="F272" s="36">
        <v>4.9735300000000002</v>
      </c>
      <c r="G272" s="36">
        <v>5.9732599999999998</v>
      </c>
      <c r="H272" s="36">
        <v>1637.83</v>
      </c>
      <c r="I272" s="36">
        <v>206488288.76490101</v>
      </c>
    </row>
    <row r="273" spans="1:9" x14ac:dyDescent="0.25">
      <c r="A273" s="37">
        <v>44000</v>
      </c>
      <c r="B273" s="36" t="s">
        <v>40</v>
      </c>
      <c r="C273" s="36" t="s">
        <v>41</v>
      </c>
      <c r="D273" s="36">
        <v>120.10111032</v>
      </c>
      <c r="E273" s="36">
        <v>120.26055432</v>
      </c>
      <c r="F273" s="36">
        <v>-0.13258</v>
      </c>
      <c r="G273" s="36">
        <v>-0.159444</v>
      </c>
      <c r="H273" s="36">
        <v>1587.83</v>
      </c>
      <c r="I273" s="36">
        <v>190700055.923572</v>
      </c>
    </row>
    <row r="274" spans="1:9" x14ac:dyDescent="0.25">
      <c r="A274" s="37">
        <v>43999</v>
      </c>
      <c r="B274" s="36" t="s">
        <v>40</v>
      </c>
      <c r="C274" s="36" t="s">
        <v>41</v>
      </c>
      <c r="D274" s="36">
        <v>120.26055512000001</v>
      </c>
      <c r="E274" s="36">
        <v>120.26546712</v>
      </c>
      <c r="F274" s="36">
        <v>-4.0800000000000003E-3</v>
      </c>
      <c r="G274" s="36">
        <v>-4.9119999999999997E-3</v>
      </c>
      <c r="H274" s="36">
        <v>1587.83</v>
      </c>
      <c r="I274" s="36">
        <v>190953227.040773</v>
      </c>
    </row>
    <row r="275" spans="1:9" x14ac:dyDescent="0.25">
      <c r="A275" s="37">
        <v>43998</v>
      </c>
      <c r="B275" s="36" t="s">
        <v>40</v>
      </c>
      <c r="C275" s="36" t="s">
        <v>41</v>
      </c>
      <c r="D275" s="36">
        <v>120.26546652</v>
      </c>
      <c r="E275" s="36">
        <v>121.94531452</v>
      </c>
      <c r="F275" s="36">
        <v>-1.37754</v>
      </c>
      <c r="G275" s="36">
        <v>-1.679848</v>
      </c>
      <c r="H275" s="36">
        <v>1562.83</v>
      </c>
      <c r="I275" s="36">
        <v>187954388.84235099</v>
      </c>
    </row>
    <row r="276" spans="1:9" x14ac:dyDescent="0.25">
      <c r="A276" s="37">
        <v>43997</v>
      </c>
      <c r="B276" s="36" t="s">
        <v>40</v>
      </c>
      <c r="C276" s="36" t="s">
        <v>41</v>
      </c>
      <c r="D276" s="36">
        <v>121.94531311999999</v>
      </c>
      <c r="E276" s="36">
        <v>124.80211712000001</v>
      </c>
      <c r="F276" s="36">
        <v>-2.2890700000000002</v>
      </c>
      <c r="G276" s="36">
        <v>-2.8568039999999999</v>
      </c>
      <c r="H276" s="36">
        <v>1662.83</v>
      </c>
      <c r="I276" s="36">
        <v>202774233.556344</v>
      </c>
    </row>
    <row r="277" spans="1:9" x14ac:dyDescent="0.25">
      <c r="A277" s="37">
        <v>43994</v>
      </c>
      <c r="B277" s="36" t="s">
        <v>40</v>
      </c>
      <c r="C277" s="36" t="s">
        <v>41</v>
      </c>
      <c r="D277" s="36">
        <v>124.80211812</v>
      </c>
      <c r="E277" s="36">
        <v>142.56196212</v>
      </c>
      <c r="F277" s="36">
        <v>-12.45763</v>
      </c>
      <c r="G277" s="36">
        <v>-17.759844000000001</v>
      </c>
      <c r="H277" s="36">
        <v>1750.33</v>
      </c>
      <c r="I277" s="36">
        <v>218444797.80739099</v>
      </c>
    </row>
    <row r="278" spans="1:9" x14ac:dyDescent="0.25">
      <c r="A278" s="37">
        <v>43993</v>
      </c>
      <c r="B278" s="36" t="s">
        <v>40</v>
      </c>
      <c r="C278" s="36" t="s">
        <v>41</v>
      </c>
      <c r="D278" s="36">
        <v>142.56196048000001</v>
      </c>
      <c r="E278" s="36">
        <v>102.61736448000001</v>
      </c>
      <c r="F278" s="36">
        <v>38.92577</v>
      </c>
      <c r="G278" s="36">
        <v>39.944595999999997</v>
      </c>
      <c r="H278" s="36">
        <v>1862.83</v>
      </c>
      <c r="I278" s="36">
        <v>265568589.91948801</v>
      </c>
    </row>
    <row r="279" spans="1:9" x14ac:dyDescent="0.25">
      <c r="A279" s="37">
        <v>43992</v>
      </c>
      <c r="B279" s="36" t="s">
        <v>40</v>
      </c>
      <c r="C279" s="36" t="s">
        <v>41</v>
      </c>
      <c r="D279" s="36">
        <v>102.61736552000001</v>
      </c>
      <c r="E279" s="36">
        <v>104.21250952</v>
      </c>
      <c r="F279" s="36">
        <v>-1.5306599999999999</v>
      </c>
      <c r="G279" s="36">
        <v>-1.5951439999999999</v>
      </c>
      <c r="H279" s="36">
        <v>1862.83</v>
      </c>
      <c r="I279" s="36">
        <v>191158630.04859701</v>
      </c>
    </row>
    <row r="280" spans="1:9" x14ac:dyDescent="0.25">
      <c r="A280" s="37">
        <v>43991</v>
      </c>
      <c r="B280" s="36" t="s">
        <v>40</v>
      </c>
      <c r="C280" s="36" t="s">
        <v>41</v>
      </c>
      <c r="D280" s="36">
        <v>104.21250879999999</v>
      </c>
      <c r="E280" s="36">
        <v>98.328944800000002</v>
      </c>
      <c r="F280" s="36">
        <v>5.9835500000000001</v>
      </c>
      <c r="G280" s="36">
        <v>5.8835639999999998</v>
      </c>
      <c r="H280" s="36">
        <v>1862.83</v>
      </c>
      <c r="I280" s="36">
        <v>194130109.608522</v>
      </c>
    </row>
    <row r="281" spans="1:9" x14ac:dyDescent="0.25">
      <c r="A281" s="37">
        <v>43990</v>
      </c>
      <c r="B281" s="36" t="s">
        <v>40</v>
      </c>
      <c r="C281" s="36" t="s">
        <v>41</v>
      </c>
      <c r="D281" s="36">
        <v>98.328944800000002</v>
      </c>
      <c r="E281" s="36">
        <v>95.694964799999994</v>
      </c>
      <c r="F281" s="36">
        <v>2.7524799999999998</v>
      </c>
      <c r="G281" s="36">
        <v>2.6339800000000002</v>
      </c>
      <c r="H281" s="36">
        <v>1862.83</v>
      </c>
      <c r="I281" s="36">
        <v>183170034.49507499</v>
      </c>
    </row>
    <row r="282" spans="1:9" x14ac:dyDescent="0.25">
      <c r="A282" s="37">
        <v>43987</v>
      </c>
      <c r="B282" s="36" t="s">
        <v>40</v>
      </c>
      <c r="C282" s="36" t="s">
        <v>41</v>
      </c>
      <c r="D282" s="36">
        <v>95.694964999999996</v>
      </c>
      <c r="E282" s="36">
        <v>101.08442100000001</v>
      </c>
      <c r="F282" s="36">
        <v>-5.3316400000000002</v>
      </c>
      <c r="G282" s="36">
        <v>-5.389456</v>
      </c>
      <c r="H282" s="36">
        <v>1862.83</v>
      </c>
      <c r="I282" s="36">
        <v>178263379.87972599</v>
      </c>
    </row>
    <row r="283" spans="1:9" x14ac:dyDescent="0.25">
      <c r="A283" s="37">
        <v>43986</v>
      </c>
      <c r="B283" s="36" t="s">
        <v>40</v>
      </c>
      <c r="C283" s="36" t="s">
        <v>41</v>
      </c>
      <c r="D283" s="36">
        <v>101.08441976</v>
      </c>
      <c r="E283" s="36">
        <v>102.23279976000001</v>
      </c>
      <c r="F283" s="36">
        <v>-1.1233</v>
      </c>
      <c r="G283" s="36">
        <v>-1.14838</v>
      </c>
      <c r="H283" s="36">
        <v>1737.83</v>
      </c>
      <c r="I283" s="36">
        <v>175667461.378205</v>
      </c>
    </row>
    <row r="284" spans="1:9" x14ac:dyDescent="0.25">
      <c r="A284" s="37">
        <v>43985</v>
      </c>
      <c r="B284" s="36" t="s">
        <v>40</v>
      </c>
      <c r="C284" s="36" t="s">
        <v>41</v>
      </c>
      <c r="D284" s="36">
        <v>102.232798</v>
      </c>
      <c r="E284" s="36">
        <v>106.24500999999999</v>
      </c>
      <c r="F284" s="36">
        <v>-3.7763800000000001</v>
      </c>
      <c r="G284" s="36">
        <v>-4.0122119999999999</v>
      </c>
      <c r="H284" s="36">
        <v>1712.83</v>
      </c>
      <c r="I284" s="36">
        <v>175107326.72374099</v>
      </c>
    </row>
    <row r="285" spans="1:9" x14ac:dyDescent="0.25">
      <c r="A285" s="37">
        <v>43984</v>
      </c>
      <c r="B285" s="36" t="s">
        <v>40</v>
      </c>
      <c r="C285" s="36" t="s">
        <v>41</v>
      </c>
      <c r="D285" s="36">
        <v>106.24501108</v>
      </c>
      <c r="E285" s="36">
        <v>110.16357908000001</v>
      </c>
      <c r="F285" s="36">
        <v>-3.5570400000000002</v>
      </c>
      <c r="G285" s="36">
        <v>-3.9185680000000001</v>
      </c>
      <c r="H285" s="36">
        <v>1637.83</v>
      </c>
      <c r="I285" s="36">
        <v>174011186.813398</v>
      </c>
    </row>
    <row r="286" spans="1:9" x14ac:dyDescent="0.25">
      <c r="A286" s="37">
        <v>43983</v>
      </c>
      <c r="B286" s="36" t="s">
        <v>40</v>
      </c>
      <c r="C286" s="36" t="s">
        <v>41</v>
      </c>
      <c r="D286" s="36">
        <v>110.16357748</v>
      </c>
      <c r="E286" s="36">
        <v>107.73060148</v>
      </c>
      <c r="F286" s="36">
        <v>2.2583899999999999</v>
      </c>
      <c r="G286" s="36">
        <v>2.432976</v>
      </c>
      <c r="H286" s="36">
        <v>1587.83</v>
      </c>
      <c r="I286" s="36">
        <v>174920950.60738501</v>
      </c>
    </row>
    <row r="287" spans="1:9" x14ac:dyDescent="0.25">
      <c r="A287" s="37">
        <v>43980</v>
      </c>
      <c r="B287" s="36" t="s">
        <v>40</v>
      </c>
      <c r="C287" s="36" t="s">
        <v>41</v>
      </c>
      <c r="D287" s="36">
        <v>107.73060112</v>
      </c>
      <c r="E287" s="36">
        <v>112.62170112</v>
      </c>
      <c r="F287" s="36">
        <v>-4.3429500000000001</v>
      </c>
      <c r="G287" s="36">
        <v>-4.8910999999999998</v>
      </c>
      <c r="H287" s="36">
        <v>1587.83</v>
      </c>
      <c r="I287" s="36">
        <v>171057799.57841799</v>
      </c>
    </row>
    <row r="288" spans="1:9" x14ac:dyDescent="0.25">
      <c r="A288" s="37">
        <v>43979</v>
      </c>
      <c r="B288" s="36" t="s">
        <v>40</v>
      </c>
      <c r="C288" s="36" t="s">
        <v>41</v>
      </c>
      <c r="D288" s="36">
        <v>112.62170304</v>
      </c>
      <c r="E288" s="36">
        <v>108.20962704</v>
      </c>
      <c r="F288" s="36">
        <v>4.0773400000000004</v>
      </c>
      <c r="G288" s="36">
        <v>4.4120759999999999</v>
      </c>
      <c r="H288" s="36">
        <v>1587.83</v>
      </c>
      <c r="I288" s="36">
        <v>178824034.271725</v>
      </c>
    </row>
    <row r="289" spans="1:9" x14ac:dyDescent="0.25">
      <c r="A289" s="37">
        <v>43978</v>
      </c>
      <c r="B289" s="36" t="s">
        <v>40</v>
      </c>
      <c r="C289" s="36" t="s">
        <v>41</v>
      </c>
      <c r="D289" s="36">
        <v>108.20962904</v>
      </c>
      <c r="E289" s="36">
        <v>110.13053304</v>
      </c>
      <c r="F289" s="36">
        <v>-1.74421</v>
      </c>
      <c r="G289" s="36">
        <v>-1.9209039999999999</v>
      </c>
      <c r="H289" s="36">
        <v>1544.08</v>
      </c>
      <c r="I289" s="36">
        <v>167084242.85086101</v>
      </c>
    </row>
    <row r="290" spans="1:9" x14ac:dyDescent="0.25">
      <c r="A290" s="37">
        <v>43977</v>
      </c>
      <c r="B290" s="36" t="s">
        <v>40</v>
      </c>
      <c r="C290" s="36" t="s">
        <v>41</v>
      </c>
      <c r="D290" s="36">
        <v>110.13053432</v>
      </c>
      <c r="E290" s="36">
        <v>112.83351032</v>
      </c>
      <c r="F290" s="36">
        <v>-2.39554</v>
      </c>
      <c r="G290" s="36">
        <v>-2.702976</v>
      </c>
      <c r="H290" s="36">
        <v>1537.83</v>
      </c>
      <c r="I290" s="36">
        <v>169361956.995424</v>
      </c>
    </row>
    <row r="291" spans="1:9" x14ac:dyDescent="0.25">
      <c r="A291" s="37">
        <v>43973</v>
      </c>
      <c r="B291" s="36" t="s">
        <v>40</v>
      </c>
      <c r="C291" s="36" t="s">
        <v>41</v>
      </c>
      <c r="D291" s="36">
        <v>112.833511</v>
      </c>
      <c r="E291" s="36">
        <v>115.208551</v>
      </c>
      <c r="F291" s="36">
        <v>-2.0615100000000002</v>
      </c>
      <c r="G291" s="36">
        <v>-2.3750399999999998</v>
      </c>
      <c r="H291" s="36">
        <v>1537.83</v>
      </c>
      <c r="I291" s="36">
        <v>173518673.59599599</v>
      </c>
    </row>
    <row r="292" spans="1:9" x14ac:dyDescent="0.25">
      <c r="A292" s="37">
        <v>43972</v>
      </c>
      <c r="B292" s="36" t="s">
        <v>40</v>
      </c>
      <c r="C292" s="36" t="s">
        <v>41</v>
      </c>
      <c r="D292" s="36">
        <v>115.20855152</v>
      </c>
      <c r="E292" s="36">
        <v>110.61605552</v>
      </c>
      <c r="F292" s="36">
        <v>4.1517400000000002</v>
      </c>
      <c r="G292" s="36">
        <v>4.5924959999999997</v>
      </c>
      <c r="H292" s="36">
        <v>1537.83</v>
      </c>
      <c r="I292" s="36">
        <v>177171080.37758699</v>
      </c>
    </row>
    <row r="293" spans="1:9" x14ac:dyDescent="0.25">
      <c r="A293" s="37">
        <v>43971</v>
      </c>
      <c r="B293" s="36" t="s">
        <v>40</v>
      </c>
      <c r="C293" s="36" t="s">
        <v>41</v>
      </c>
      <c r="D293" s="36">
        <v>110.61605403999999</v>
      </c>
      <c r="E293" s="36">
        <v>119.16029004000001</v>
      </c>
      <c r="F293" s="36">
        <v>-7.1703700000000001</v>
      </c>
      <c r="G293" s="36">
        <v>-8.5442359999999997</v>
      </c>
      <c r="H293" s="36">
        <v>1450.33</v>
      </c>
      <c r="I293" s="36">
        <v>160429698.69379199</v>
      </c>
    </row>
    <row r="294" spans="1:9" x14ac:dyDescent="0.25">
      <c r="A294" s="37">
        <v>43970</v>
      </c>
      <c r="B294" s="36" t="s">
        <v>40</v>
      </c>
      <c r="C294" s="36" t="s">
        <v>41</v>
      </c>
      <c r="D294" s="36">
        <v>119.1602912</v>
      </c>
      <c r="E294" s="36">
        <v>111.8360192</v>
      </c>
      <c r="F294" s="36">
        <v>6.5491200000000003</v>
      </c>
      <c r="G294" s="36">
        <v>7.3242719999999997</v>
      </c>
      <c r="H294" s="36">
        <v>1412.83</v>
      </c>
      <c r="I294" s="36">
        <v>168353144.84587699</v>
      </c>
    </row>
    <row r="295" spans="1:9" x14ac:dyDescent="0.25">
      <c r="A295" s="37">
        <v>43969</v>
      </c>
      <c r="B295" s="36" t="s">
        <v>40</v>
      </c>
      <c r="C295" s="36" t="s">
        <v>41</v>
      </c>
      <c r="D295" s="36">
        <v>111.83601864000001</v>
      </c>
      <c r="E295" s="36">
        <v>121.80301464</v>
      </c>
      <c r="F295" s="36">
        <v>-8.1828800000000008</v>
      </c>
      <c r="G295" s="36">
        <v>-9.966996</v>
      </c>
      <c r="H295" s="36">
        <v>1412.83</v>
      </c>
      <c r="I295" s="36">
        <v>158005198.338137</v>
      </c>
    </row>
    <row r="296" spans="1:9" x14ac:dyDescent="0.25">
      <c r="A296" s="37">
        <v>43966</v>
      </c>
      <c r="B296" s="36" t="s">
        <v>40</v>
      </c>
      <c r="C296" s="36" t="s">
        <v>41</v>
      </c>
      <c r="D296" s="36">
        <v>121.80301304</v>
      </c>
      <c r="E296" s="36">
        <v>122.57402904</v>
      </c>
      <c r="F296" s="36">
        <v>-0.62902000000000002</v>
      </c>
      <c r="G296" s="36">
        <v>-0.77101600000000003</v>
      </c>
      <c r="H296" s="36">
        <v>1412.83</v>
      </c>
      <c r="I296" s="36">
        <v>172086859.56104299</v>
      </c>
    </row>
    <row r="297" spans="1:9" x14ac:dyDescent="0.25">
      <c r="A297" s="37">
        <v>43965</v>
      </c>
      <c r="B297" s="36" t="s">
        <v>40</v>
      </c>
      <c r="C297" s="36" t="s">
        <v>41</v>
      </c>
      <c r="D297" s="36">
        <v>122.57402776000001</v>
      </c>
      <c r="E297" s="36">
        <v>130.48954376</v>
      </c>
      <c r="F297" s="36">
        <v>-6.06602</v>
      </c>
      <c r="G297" s="36">
        <v>-7.9155160000000002</v>
      </c>
      <c r="H297" s="36">
        <v>1412.83</v>
      </c>
      <c r="I297" s="36">
        <v>173176171.70963901</v>
      </c>
    </row>
    <row r="298" spans="1:9" x14ac:dyDescent="0.25">
      <c r="A298" s="37">
        <v>43964</v>
      </c>
      <c r="B298" s="36" t="s">
        <v>40</v>
      </c>
      <c r="C298" s="36" t="s">
        <v>41</v>
      </c>
      <c r="D298" s="36">
        <v>130.4895434</v>
      </c>
      <c r="E298" s="36">
        <v>123.0456834</v>
      </c>
      <c r="F298" s="36">
        <v>6.0496699999999999</v>
      </c>
      <c r="G298" s="36">
        <v>7.4438599999999999</v>
      </c>
      <c r="H298" s="36">
        <v>1412.83</v>
      </c>
      <c r="I298" s="36">
        <v>184359443.73466399</v>
      </c>
    </row>
    <row r="299" spans="1:9" x14ac:dyDescent="0.25">
      <c r="A299" s="37">
        <v>43963</v>
      </c>
      <c r="B299" s="36" t="s">
        <v>40</v>
      </c>
      <c r="C299" s="36" t="s">
        <v>41</v>
      </c>
      <c r="D299" s="36">
        <v>123.04568196</v>
      </c>
      <c r="E299" s="36">
        <v>107.30097395999999</v>
      </c>
      <c r="F299" s="36">
        <v>14.673410000000001</v>
      </c>
      <c r="G299" s="36">
        <v>15.744707999999999</v>
      </c>
      <c r="H299" s="36">
        <v>1412.83</v>
      </c>
      <c r="I299" s="36">
        <v>173842538.55928501</v>
      </c>
    </row>
    <row r="300" spans="1:9" x14ac:dyDescent="0.25">
      <c r="A300" s="37">
        <v>43962</v>
      </c>
      <c r="B300" s="36" t="s">
        <v>40</v>
      </c>
      <c r="C300" s="36" t="s">
        <v>41</v>
      </c>
      <c r="D300" s="36">
        <v>107.3009722</v>
      </c>
      <c r="E300" s="36">
        <v>113.4562322</v>
      </c>
      <c r="F300" s="36">
        <v>-5.42523</v>
      </c>
      <c r="G300" s="36">
        <v>-6.1552600000000002</v>
      </c>
      <c r="H300" s="36">
        <v>1412.83</v>
      </c>
      <c r="I300" s="36">
        <v>151597952.07759601</v>
      </c>
    </row>
    <row r="301" spans="1:9" x14ac:dyDescent="0.25">
      <c r="A301" s="37">
        <v>43959</v>
      </c>
      <c r="B301" s="36" t="s">
        <v>40</v>
      </c>
      <c r="C301" s="36" t="s">
        <v>41</v>
      </c>
      <c r="D301" s="36">
        <v>113.45623036000001</v>
      </c>
      <c r="E301" s="36">
        <v>121.65985836</v>
      </c>
      <c r="F301" s="36">
        <v>-6.7430899999999996</v>
      </c>
      <c r="G301" s="36">
        <v>-8.2036280000000001</v>
      </c>
      <c r="H301" s="36">
        <v>1312.83</v>
      </c>
      <c r="I301" s="36">
        <v>148948657.81134599</v>
      </c>
    </row>
    <row r="302" spans="1:9" x14ac:dyDescent="0.25">
      <c r="A302" s="37">
        <v>43958</v>
      </c>
      <c r="B302" s="36" t="s">
        <v>40</v>
      </c>
      <c r="C302" s="36" t="s">
        <v>41</v>
      </c>
      <c r="D302" s="36">
        <v>121.6598592</v>
      </c>
      <c r="E302" s="36">
        <v>129.90419919999999</v>
      </c>
      <c r="F302" s="36">
        <v>-6.3464799999999997</v>
      </c>
      <c r="G302" s="36">
        <v>-8.2443399999999993</v>
      </c>
      <c r="H302" s="36">
        <v>1312.83</v>
      </c>
      <c r="I302" s="36">
        <v>159718621.70864099</v>
      </c>
    </row>
    <row r="303" spans="1:9" x14ac:dyDescent="0.25">
      <c r="A303" s="37">
        <v>43957</v>
      </c>
      <c r="B303" s="36" t="s">
        <v>40</v>
      </c>
      <c r="C303" s="36" t="s">
        <v>41</v>
      </c>
      <c r="D303" s="36">
        <v>129.90420044000001</v>
      </c>
      <c r="E303" s="36">
        <v>126.98261644</v>
      </c>
      <c r="F303" s="36">
        <v>2.30077</v>
      </c>
      <c r="G303" s="36">
        <v>2.9215840000000002</v>
      </c>
      <c r="H303" s="36">
        <v>1312.83</v>
      </c>
      <c r="I303" s="36">
        <v>170542034.035494</v>
      </c>
    </row>
    <row r="304" spans="1:9" x14ac:dyDescent="0.25">
      <c r="A304" s="37">
        <v>43956</v>
      </c>
      <c r="B304" s="36" t="s">
        <v>40</v>
      </c>
      <c r="C304" s="36" t="s">
        <v>41</v>
      </c>
      <c r="D304" s="36">
        <v>126.9826176</v>
      </c>
      <c r="E304" s="36">
        <v>132.23680959999999</v>
      </c>
      <c r="F304" s="36">
        <v>-3.9733200000000002</v>
      </c>
      <c r="G304" s="36">
        <v>-5.2541919999999998</v>
      </c>
      <c r="H304" s="36">
        <v>1312.83</v>
      </c>
      <c r="I304" s="36">
        <v>166706494.62684399</v>
      </c>
    </row>
    <row r="305" spans="1:9" x14ac:dyDescent="0.25">
      <c r="A305" s="37">
        <v>43955</v>
      </c>
      <c r="B305" s="36" t="s">
        <v>40</v>
      </c>
      <c r="C305" s="36" t="s">
        <v>41</v>
      </c>
      <c r="D305" s="36">
        <v>132.23680899999999</v>
      </c>
      <c r="E305" s="36">
        <v>137.19283300000001</v>
      </c>
      <c r="F305" s="36">
        <v>-3.6124499999999999</v>
      </c>
      <c r="G305" s="36">
        <v>-4.9560240000000002</v>
      </c>
      <c r="H305" s="36">
        <v>1312.83</v>
      </c>
      <c r="I305" s="36">
        <v>173604350.781863</v>
      </c>
    </row>
    <row r="306" spans="1:9" x14ac:dyDescent="0.25">
      <c r="A306" s="37">
        <v>43952</v>
      </c>
      <c r="B306" s="36" t="s">
        <v>40</v>
      </c>
      <c r="C306" s="36" t="s">
        <v>41</v>
      </c>
      <c r="D306" s="36">
        <v>137.19283268000001</v>
      </c>
      <c r="E306" s="36">
        <v>125.70000868</v>
      </c>
      <c r="F306" s="36">
        <v>9.1430600000000002</v>
      </c>
      <c r="G306" s="36">
        <v>11.492824000000001</v>
      </c>
      <c r="H306" s="36">
        <v>1319.08</v>
      </c>
      <c r="I306" s="36">
        <v>180968218.836909</v>
      </c>
    </row>
    <row r="307" spans="1:9" x14ac:dyDescent="0.25">
      <c r="A307" s="37">
        <v>43951</v>
      </c>
      <c r="B307" s="36" t="s">
        <v>40</v>
      </c>
      <c r="C307" s="36" t="s">
        <v>41</v>
      </c>
      <c r="D307" s="36">
        <v>125.70001019999999</v>
      </c>
      <c r="E307" s="36">
        <v>119.0259702</v>
      </c>
      <c r="F307" s="36">
        <v>5.6072100000000002</v>
      </c>
      <c r="G307" s="36">
        <v>6.6740399999999998</v>
      </c>
      <c r="H307" s="36">
        <v>1319.08</v>
      </c>
      <c r="I307" s="36">
        <v>165808275.17960799</v>
      </c>
    </row>
    <row r="308" spans="1:9" x14ac:dyDescent="0.25">
      <c r="A308" s="37">
        <v>43950</v>
      </c>
      <c r="B308" s="36" t="s">
        <v>40</v>
      </c>
      <c r="C308" s="36" t="s">
        <v>41</v>
      </c>
      <c r="D308" s="36">
        <v>119.02597163999999</v>
      </c>
      <c r="E308" s="36">
        <v>127.16419964000001</v>
      </c>
      <c r="F308" s="36">
        <v>-6.3997799999999998</v>
      </c>
      <c r="G308" s="36">
        <v>-8.1382279999999998</v>
      </c>
      <c r="H308" s="36">
        <v>1319.08</v>
      </c>
      <c r="I308" s="36">
        <v>157004689.40141201</v>
      </c>
    </row>
    <row r="309" spans="1:9" x14ac:dyDescent="0.25">
      <c r="A309" s="37">
        <v>43949</v>
      </c>
      <c r="B309" s="36" t="s">
        <v>40</v>
      </c>
      <c r="C309" s="36" t="s">
        <v>41</v>
      </c>
      <c r="D309" s="36">
        <v>127.1641978</v>
      </c>
      <c r="E309" s="36">
        <v>125.9789018</v>
      </c>
      <c r="F309" s="36">
        <v>0.94086999999999998</v>
      </c>
      <c r="G309" s="36">
        <v>1.1852959999999999</v>
      </c>
      <c r="H309" s="36">
        <v>1319.08</v>
      </c>
      <c r="I309" s="36">
        <v>167739654.66087499</v>
      </c>
    </row>
    <row r="310" spans="1:9" x14ac:dyDescent="0.25">
      <c r="A310" s="37">
        <v>43948</v>
      </c>
      <c r="B310" s="36" t="s">
        <v>40</v>
      </c>
      <c r="C310" s="36" t="s">
        <v>41</v>
      </c>
      <c r="D310" s="36">
        <v>125.97890268</v>
      </c>
      <c r="E310" s="36">
        <v>135.85639868000001</v>
      </c>
      <c r="F310" s="36">
        <v>-7.2705399999999996</v>
      </c>
      <c r="G310" s="36">
        <v>-9.8774960000000007</v>
      </c>
      <c r="H310" s="36">
        <v>1331.58</v>
      </c>
      <c r="I310" s="36">
        <v>167750892.74645701</v>
      </c>
    </row>
    <row r="311" spans="1:9" x14ac:dyDescent="0.25">
      <c r="A311" s="37">
        <v>43945</v>
      </c>
      <c r="B311" s="36" t="s">
        <v>40</v>
      </c>
      <c r="C311" s="36" t="s">
        <v>41</v>
      </c>
      <c r="D311" s="36">
        <v>135.85639952</v>
      </c>
      <c r="E311" s="36">
        <v>146.02169151999999</v>
      </c>
      <c r="F311" s="36">
        <v>-6.9614900000000004</v>
      </c>
      <c r="G311" s="36">
        <v>-10.165292000000001</v>
      </c>
      <c r="H311" s="36">
        <v>1331.58</v>
      </c>
      <c r="I311" s="36">
        <v>180903562.58054101</v>
      </c>
    </row>
    <row r="312" spans="1:9" x14ac:dyDescent="0.25">
      <c r="A312" s="37">
        <v>43944</v>
      </c>
      <c r="B312" s="36" t="s">
        <v>40</v>
      </c>
      <c r="C312" s="36" t="s">
        <v>41</v>
      </c>
      <c r="D312" s="36">
        <v>146.02169132</v>
      </c>
      <c r="E312" s="36">
        <v>145.42973932000001</v>
      </c>
      <c r="F312" s="36">
        <v>0.40704000000000001</v>
      </c>
      <c r="G312" s="36">
        <v>0.59195200000000003</v>
      </c>
      <c r="H312" s="36">
        <v>1331.58</v>
      </c>
      <c r="I312" s="36">
        <v>194439454.21161699</v>
      </c>
    </row>
    <row r="313" spans="1:9" x14ac:dyDescent="0.25">
      <c r="A313" s="37">
        <v>43943</v>
      </c>
      <c r="B313" s="36" t="s">
        <v>40</v>
      </c>
      <c r="C313" s="36" t="s">
        <v>41</v>
      </c>
      <c r="D313" s="36">
        <v>145.42973860000001</v>
      </c>
      <c r="E313" s="36">
        <v>152.77633059999999</v>
      </c>
      <c r="F313" s="36">
        <v>-4.8087200000000001</v>
      </c>
      <c r="G313" s="36">
        <v>-7.3465920000000002</v>
      </c>
      <c r="H313" s="36">
        <v>1331.58</v>
      </c>
      <c r="I313" s="36">
        <v>193651222.252684</v>
      </c>
    </row>
    <row r="314" spans="1:9" x14ac:dyDescent="0.25">
      <c r="A314" s="37">
        <v>43942</v>
      </c>
      <c r="B314" s="36" t="s">
        <v>40</v>
      </c>
      <c r="C314" s="36" t="s">
        <v>41</v>
      </c>
      <c r="D314" s="36">
        <v>152.77633204</v>
      </c>
      <c r="E314" s="36">
        <v>142.93311603999999</v>
      </c>
      <c r="F314" s="36">
        <v>6.88659</v>
      </c>
      <c r="G314" s="36">
        <v>9.843216</v>
      </c>
      <c r="H314" s="36">
        <v>1331.58</v>
      </c>
      <c r="I314" s="36">
        <v>203433793.63557401</v>
      </c>
    </row>
    <row r="315" spans="1:9" x14ac:dyDescent="0.25">
      <c r="A315" s="37">
        <v>43941</v>
      </c>
      <c r="B315" s="36" t="s">
        <v>40</v>
      </c>
      <c r="C315" s="36" t="s">
        <v>41</v>
      </c>
      <c r="D315" s="36">
        <v>142.93311700000001</v>
      </c>
      <c r="E315" s="36">
        <v>126.940073</v>
      </c>
      <c r="F315" s="36">
        <v>12.598890000000001</v>
      </c>
      <c r="G315" s="36">
        <v>15.993043999999999</v>
      </c>
      <c r="H315" s="36">
        <v>1362.83</v>
      </c>
      <c r="I315" s="36">
        <v>194793432.64127201</v>
      </c>
    </row>
    <row r="316" spans="1:9" x14ac:dyDescent="0.25">
      <c r="A316" s="37">
        <v>43938</v>
      </c>
      <c r="B316" s="36" t="s">
        <v>40</v>
      </c>
      <c r="C316" s="36" t="s">
        <v>41</v>
      </c>
      <c r="D316" s="36">
        <v>126.94007116</v>
      </c>
      <c r="E316" s="36">
        <v>133.94310716000001</v>
      </c>
      <c r="F316" s="36">
        <v>-5.22837</v>
      </c>
      <c r="G316" s="36">
        <v>-7.0030359999999998</v>
      </c>
      <c r="H316" s="36">
        <v>1362.83</v>
      </c>
      <c r="I316" s="36">
        <v>172997641.97392899</v>
      </c>
    </row>
    <row r="317" spans="1:9" x14ac:dyDescent="0.25">
      <c r="A317" s="37">
        <v>43937</v>
      </c>
      <c r="B317" s="36" t="s">
        <v>40</v>
      </c>
      <c r="C317" s="36" t="s">
        <v>41</v>
      </c>
      <c r="D317" s="36">
        <v>133.94310863999999</v>
      </c>
      <c r="E317" s="36">
        <v>134.14264064</v>
      </c>
      <c r="F317" s="36">
        <v>-0.14874999999999999</v>
      </c>
      <c r="G317" s="36">
        <v>-0.19953199999999999</v>
      </c>
      <c r="H317" s="36">
        <v>1362.83</v>
      </c>
      <c r="I317" s="36">
        <v>182541586.290519</v>
      </c>
    </row>
    <row r="318" spans="1:9" x14ac:dyDescent="0.25">
      <c r="A318" s="37">
        <v>43936</v>
      </c>
      <c r="B318" s="36" t="s">
        <v>40</v>
      </c>
      <c r="C318" s="36" t="s">
        <v>41</v>
      </c>
      <c r="D318" s="36">
        <v>134.14263872000001</v>
      </c>
      <c r="E318" s="36">
        <v>120.91478672</v>
      </c>
      <c r="F318" s="36">
        <v>10.93981</v>
      </c>
      <c r="G318" s="36">
        <v>13.227852</v>
      </c>
      <c r="H318" s="36">
        <v>1362.83</v>
      </c>
      <c r="I318" s="36">
        <v>182813511.719798</v>
      </c>
    </row>
    <row r="319" spans="1:9" x14ac:dyDescent="0.25">
      <c r="A319" s="37">
        <v>43935</v>
      </c>
      <c r="B319" s="36" t="s">
        <v>40</v>
      </c>
      <c r="C319" s="36" t="s">
        <v>41</v>
      </c>
      <c r="D319" s="36">
        <v>120.91478536</v>
      </c>
      <c r="E319" s="36">
        <v>132.31564936000001</v>
      </c>
      <c r="F319" s="36">
        <v>-8.6164100000000001</v>
      </c>
      <c r="G319" s="36">
        <v>-11.400864</v>
      </c>
      <c r="H319" s="36">
        <v>1362.83</v>
      </c>
      <c r="I319" s="36">
        <v>164786206.246079</v>
      </c>
    </row>
    <row r="320" spans="1:9" x14ac:dyDescent="0.25">
      <c r="A320" s="37">
        <v>43934</v>
      </c>
      <c r="B320" s="36" t="s">
        <v>40</v>
      </c>
      <c r="C320" s="36" t="s">
        <v>41</v>
      </c>
      <c r="D320" s="36">
        <v>132.31565064</v>
      </c>
      <c r="E320" s="36">
        <v>135.17594664000001</v>
      </c>
      <c r="F320" s="36">
        <v>-2.11598</v>
      </c>
      <c r="G320" s="36">
        <v>-2.8602959999999999</v>
      </c>
      <c r="H320" s="36">
        <v>1469.08</v>
      </c>
      <c r="I320" s="36">
        <v>194382176.805473</v>
      </c>
    </row>
    <row r="321" spans="1:9" x14ac:dyDescent="0.25">
      <c r="A321" s="37">
        <v>43930</v>
      </c>
      <c r="B321" s="36" t="s">
        <v>40</v>
      </c>
      <c r="C321" s="36" t="s">
        <v>41</v>
      </c>
      <c r="D321" s="36">
        <v>135.17594840000001</v>
      </c>
      <c r="E321" s="36">
        <v>139.9619884</v>
      </c>
      <c r="F321" s="36">
        <v>-3.41953</v>
      </c>
      <c r="G321" s="36">
        <v>-4.7860399999999998</v>
      </c>
      <c r="H321" s="36">
        <v>1469.08</v>
      </c>
      <c r="I321" s="36">
        <v>198584180.89351001</v>
      </c>
    </row>
    <row r="322" spans="1:9" x14ac:dyDescent="0.25">
      <c r="A322" s="37">
        <v>43929</v>
      </c>
      <c r="B322" s="36" t="s">
        <v>40</v>
      </c>
      <c r="C322" s="36" t="s">
        <v>41</v>
      </c>
      <c r="D322" s="36">
        <v>139.96198996000001</v>
      </c>
      <c r="E322" s="36">
        <v>145.10345396</v>
      </c>
      <c r="F322" s="36">
        <v>-3.54331</v>
      </c>
      <c r="G322" s="36">
        <v>-5.141464</v>
      </c>
      <c r="H322" s="36">
        <v>1469.08</v>
      </c>
      <c r="I322" s="36">
        <v>205615255.23894399</v>
      </c>
    </row>
    <row r="323" spans="1:9" x14ac:dyDescent="0.25">
      <c r="A323" s="37">
        <v>43928</v>
      </c>
      <c r="B323" s="36" t="s">
        <v>40</v>
      </c>
      <c r="C323" s="36" t="s">
        <v>41</v>
      </c>
      <c r="D323" s="36">
        <v>145.10345516000001</v>
      </c>
      <c r="E323" s="36">
        <v>138.42967916000001</v>
      </c>
      <c r="F323" s="36">
        <v>4.8210600000000001</v>
      </c>
      <c r="G323" s="36">
        <v>6.6737760000000002</v>
      </c>
      <c r="H323" s="36">
        <v>1469.08</v>
      </c>
      <c r="I323" s="36">
        <v>213168475.078861</v>
      </c>
    </row>
    <row r="324" spans="1:9" x14ac:dyDescent="0.25">
      <c r="A324" s="37">
        <v>43927</v>
      </c>
      <c r="B324" s="36" t="s">
        <v>40</v>
      </c>
      <c r="C324" s="36" t="s">
        <v>41</v>
      </c>
      <c r="D324" s="36">
        <v>138.42967912</v>
      </c>
      <c r="E324" s="36">
        <v>149.15745512000001</v>
      </c>
      <c r="F324" s="36">
        <v>-7.1922499999999996</v>
      </c>
      <c r="G324" s="36">
        <v>-10.727776</v>
      </c>
      <c r="H324" s="36">
        <v>1469.08</v>
      </c>
      <c r="I324" s="36">
        <v>203364169.17934999</v>
      </c>
    </row>
    <row r="325" spans="1:9" x14ac:dyDescent="0.25">
      <c r="A325" s="37">
        <v>43924</v>
      </c>
      <c r="B325" s="36" t="s">
        <v>40</v>
      </c>
      <c r="C325" s="36" t="s">
        <v>41</v>
      </c>
      <c r="D325" s="36">
        <v>149.15745383999999</v>
      </c>
      <c r="E325" s="36">
        <v>154.59994983999999</v>
      </c>
      <c r="F325" s="36">
        <v>-3.5203700000000002</v>
      </c>
      <c r="G325" s="36">
        <v>-5.4424960000000002</v>
      </c>
      <c r="H325" s="36">
        <v>1469.08</v>
      </c>
      <c r="I325" s="36">
        <v>219124120.41917601</v>
      </c>
    </row>
    <row r="326" spans="1:9" x14ac:dyDescent="0.25">
      <c r="A326" s="37">
        <v>43923</v>
      </c>
      <c r="B326" s="36" t="s">
        <v>40</v>
      </c>
      <c r="C326" s="36" t="s">
        <v>41</v>
      </c>
      <c r="D326" s="36">
        <v>154.59995043999999</v>
      </c>
      <c r="E326" s="36">
        <v>165.99275843999999</v>
      </c>
      <c r="F326" s="36">
        <v>-6.8634399999999998</v>
      </c>
      <c r="G326" s="36">
        <v>-11.392808</v>
      </c>
      <c r="H326" s="36">
        <v>1469.08</v>
      </c>
      <c r="I326" s="36">
        <v>227119579.242432</v>
      </c>
    </row>
    <row r="327" spans="1:9" x14ac:dyDescent="0.25">
      <c r="A327" s="37">
        <v>43922</v>
      </c>
      <c r="B327" s="36" t="s">
        <v>40</v>
      </c>
      <c r="C327" s="36" t="s">
        <v>41</v>
      </c>
      <c r="D327" s="36">
        <v>165.9927572</v>
      </c>
      <c r="E327" s="36">
        <v>151.74789720000001</v>
      </c>
      <c r="F327" s="36">
        <v>9.3871900000000004</v>
      </c>
      <c r="G327" s="36">
        <v>14.244859999999999</v>
      </c>
      <c r="H327" s="36">
        <v>1469.08</v>
      </c>
      <c r="I327" s="36">
        <v>243856515.252808</v>
      </c>
    </row>
    <row r="328" spans="1:9" x14ac:dyDescent="0.25">
      <c r="A328" s="37">
        <v>43921</v>
      </c>
      <c r="B328" s="36" t="s">
        <v>40</v>
      </c>
      <c r="C328" s="36" t="s">
        <v>41</v>
      </c>
      <c r="D328" s="36">
        <v>151.74789576000001</v>
      </c>
      <c r="E328" s="36">
        <v>160.17868776</v>
      </c>
      <c r="F328" s="36">
        <v>-5.2633700000000001</v>
      </c>
      <c r="G328" s="36">
        <v>-8.4307920000000003</v>
      </c>
      <c r="H328" s="36">
        <v>1469.08</v>
      </c>
      <c r="I328" s="36">
        <v>222929684.892178</v>
      </c>
    </row>
    <row r="329" spans="1:9" x14ac:dyDescent="0.25">
      <c r="A329" s="37">
        <v>43920</v>
      </c>
      <c r="B329" s="36" t="s">
        <v>40</v>
      </c>
      <c r="C329" s="36" t="s">
        <v>41</v>
      </c>
      <c r="D329" s="36">
        <v>160.17868723999999</v>
      </c>
      <c r="E329" s="36">
        <v>170.38284723999999</v>
      </c>
      <c r="F329" s="36">
        <v>-5.9889599999999996</v>
      </c>
      <c r="G329" s="36">
        <v>-10.20416</v>
      </c>
      <c r="H329" s="36">
        <v>1469.08</v>
      </c>
      <c r="I329" s="36">
        <v>235315185.71652299</v>
      </c>
    </row>
    <row r="330" spans="1:9" x14ac:dyDescent="0.25">
      <c r="A330" s="37">
        <v>43917</v>
      </c>
      <c r="B330" s="36" t="s">
        <v>40</v>
      </c>
      <c r="C330" s="36" t="s">
        <v>41</v>
      </c>
      <c r="D330" s="36">
        <v>170.38284719999999</v>
      </c>
      <c r="E330" s="36">
        <v>147.7219752</v>
      </c>
      <c r="F330" s="36">
        <v>15.34022</v>
      </c>
      <c r="G330" s="36">
        <v>22.660872000000001</v>
      </c>
      <c r="H330" s="36">
        <v>1531.58</v>
      </c>
      <c r="I330" s="36">
        <v>260954833.32743999</v>
      </c>
    </row>
    <row r="331" spans="1:9" x14ac:dyDescent="0.25">
      <c r="A331" s="37">
        <v>43916</v>
      </c>
      <c r="B331" s="36" t="s">
        <v>40</v>
      </c>
      <c r="C331" s="36" t="s">
        <v>41</v>
      </c>
      <c r="D331" s="36">
        <v>147.72197439999999</v>
      </c>
      <c r="E331" s="36">
        <v>165.3311224</v>
      </c>
      <c r="F331" s="36">
        <v>-10.650840000000001</v>
      </c>
      <c r="G331" s="36">
        <v>-17.609148000000001</v>
      </c>
      <c r="H331" s="36">
        <v>1550.33</v>
      </c>
      <c r="I331" s="36">
        <v>229017697.78007099</v>
      </c>
    </row>
    <row r="332" spans="1:9" x14ac:dyDescent="0.25">
      <c r="A332" s="37">
        <v>43915</v>
      </c>
      <c r="B332" s="36" t="s">
        <v>40</v>
      </c>
      <c r="C332" s="36" t="s">
        <v>41</v>
      </c>
      <c r="D332" s="36">
        <v>165.33112172</v>
      </c>
      <c r="E332" s="36">
        <v>154.02437771999999</v>
      </c>
      <c r="F332" s="36">
        <v>7.3408800000000003</v>
      </c>
      <c r="G332" s="36">
        <v>11.306744</v>
      </c>
      <c r="H332" s="36">
        <v>1550.33</v>
      </c>
      <c r="I332" s="36">
        <v>256317673.93782601</v>
      </c>
    </row>
    <row r="333" spans="1:9" x14ac:dyDescent="0.25">
      <c r="A333" s="37">
        <v>43914</v>
      </c>
      <c r="B333" s="36" t="s">
        <v>40</v>
      </c>
      <c r="C333" s="36" t="s">
        <v>41</v>
      </c>
      <c r="D333" s="36">
        <v>154.02437875999999</v>
      </c>
      <c r="E333" s="36">
        <v>160.94353876</v>
      </c>
      <c r="F333" s="36">
        <v>-4.2991200000000003</v>
      </c>
      <c r="G333" s="36">
        <v>-6.9191599999999998</v>
      </c>
      <c r="H333" s="36">
        <v>1575.33</v>
      </c>
      <c r="I333" s="36">
        <v>242639109.073706</v>
      </c>
    </row>
    <row r="334" spans="1:9" x14ac:dyDescent="0.25">
      <c r="A334" s="37">
        <v>43913</v>
      </c>
      <c r="B334" s="36" t="s">
        <v>40</v>
      </c>
      <c r="C334" s="36" t="s">
        <v>41</v>
      </c>
      <c r="D334" s="36">
        <v>160.94353903999999</v>
      </c>
      <c r="E334" s="36">
        <v>200.37930304</v>
      </c>
      <c r="F334" s="36">
        <v>-19.68056</v>
      </c>
      <c r="G334" s="36">
        <v>-39.435763999999999</v>
      </c>
      <c r="H334" s="36">
        <v>1631.58</v>
      </c>
      <c r="I334" s="36">
        <v>262592138.719228</v>
      </c>
    </row>
    <row r="335" spans="1:9" x14ac:dyDescent="0.25">
      <c r="A335" s="37">
        <v>43910</v>
      </c>
      <c r="B335" s="36" t="s">
        <v>40</v>
      </c>
      <c r="C335" s="36" t="s">
        <v>41</v>
      </c>
      <c r="D335" s="36">
        <v>200.37930352000001</v>
      </c>
      <c r="E335" s="36">
        <v>215.18432351999999</v>
      </c>
      <c r="F335" s="36">
        <v>-6.8801600000000001</v>
      </c>
      <c r="G335" s="36">
        <v>-14.805020000000001</v>
      </c>
      <c r="H335" s="36">
        <v>1769.08</v>
      </c>
      <c r="I335" s="36">
        <v>354486867.98668301</v>
      </c>
    </row>
    <row r="336" spans="1:9" x14ac:dyDescent="0.25">
      <c r="A336" s="37">
        <v>43909</v>
      </c>
      <c r="B336" s="36" t="s">
        <v>40</v>
      </c>
      <c r="C336" s="36" t="s">
        <v>41</v>
      </c>
      <c r="D336" s="36">
        <v>215.18432228</v>
      </c>
      <c r="E336" s="36">
        <v>228.28498228000001</v>
      </c>
      <c r="F336" s="36">
        <v>-5.7387300000000003</v>
      </c>
      <c r="G336" s="36">
        <v>-13.10066</v>
      </c>
      <c r="H336" s="36">
        <v>1769.08</v>
      </c>
      <c r="I336" s="36">
        <v>380678119.47086</v>
      </c>
    </row>
    <row r="337" spans="1:9" x14ac:dyDescent="0.25">
      <c r="A337" s="37">
        <v>43908</v>
      </c>
      <c r="B337" s="36" t="s">
        <v>40</v>
      </c>
      <c r="C337" s="36" t="s">
        <v>41</v>
      </c>
      <c r="D337" s="36">
        <v>228.28498044</v>
      </c>
      <c r="E337" s="36">
        <v>198.96434443999999</v>
      </c>
      <c r="F337" s="36">
        <v>14.73663</v>
      </c>
      <c r="G337" s="36">
        <v>29.320636</v>
      </c>
      <c r="H337" s="36">
        <v>1869.08</v>
      </c>
      <c r="I337" s="36">
        <v>426682720.02705902</v>
      </c>
    </row>
    <row r="338" spans="1:9" x14ac:dyDescent="0.25">
      <c r="A338" s="37">
        <v>43907</v>
      </c>
      <c r="B338" s="36" t="s">
        <v>40</v>
      </c>
      <c r="C338" s="36" t="s">
        <v>41</v>
      </c>
      <c r="D338" s="36">
        <v>198.96434608000001</v>
      </c>
      <c r="E338" s="36">
        <v>192.60259008</v>
      </c>
      <c r="F338" s="36">
        <v>3.3030499999999998</v>
      </c>
      <c r="G338" s="36">
        <v>6.3617559999999997</v>
      </c>
      <c r="H338" s="36">
        <v>1869.08</v>
      </c>
      <c r="I338" s="36">
        <v>371880130.74794602</v>
      </c>
    </row>
    <row r="339" spans="1:9" x14ac:dyDescent="0.25">
      <c r="A339" s="37">
        <v>43906</v>
      </c>
      <c r="B339" s="36" t="s">
        <v>40</v>
      </c>
      <c r="C339" s="36" t="s">
        <v>41</v>
      </c>
      <c r="D339" s="36">
        <v>192.60258868</v>
      </c>
      <c r="E339" s="36">
        <v>142.81419267999999</v>
      </c>
      <c r="F339" s="36">
        <v>34.862360000000002</v>
      </c>
      <c r="G339" s="36">
        <v>49.788395999999999</v>
      </c>
      <c r="H339" s="36">
        <v>2006.58</v>
      </c>
      <c r="I339" s="36">
        <v>386472357.94157201</v>
      </c>
    </row>
    <row r="340" spans="1:9" x14ac:dyDescent="0.25">
      <c r="A340" s="37">
        <v>43903</v>
      </c>
      <c r="B340" s="36" t="s">
        <v>40</v>
      </c>
      <c r="C340" s="36" t="s">
        <v>41</v>
      </c>
      <c r="D340" s="36">
        <v>142.81419439999999</v>
      </c>
      <c r="E340" s="36">
        <v>150.28324240000001</v>
      </c>
      <c r="F340" s="36">
        <v>-4.9699799999999996</v>
      </c>
      <c r="G340" s="36">
        <v>-7.4690479999999999</v>
      </c>
      <c r="H340" s="36">
        <v>2081.58</v>
      </c>
      <c r="I340" s="36">
        <v>297279063.66850603</v>
      </c>
    </row>
    <row r="341" spans="1:9" x14ac:dyDescent="0.25">
      <c r="A341" s="37">
        <v>43902</v>
      </c>
      <c r="B341" s="36" t="s">
        <v>40</v>
      </c>
      <c r="C341" s="36" t="s">
        <v>41</v>
      </c>
      <c r="D341" s="36">
        <v>150.28324355999999</v>
      </c>
      <c r="E341" s="36">
        <v>124.80315956</v>
      </c>
      <c r="F341" s="36">
        <v>20.416219999999999</v>
      </c>
      <c r="G341" s="36">
        <v>25.480084000000002</v>
      </c>
      <c r="H341" s="36">
        <v>2169.08</v>
      </c>
      <c r="I341" s="36">
        <v>325976265.228692</v>
      </c>
    </row>
    <row r="342" spans="1:9" x14ac:dyDescent="0.25">
      <c r="A342" s="37">
        <v>43901</v>
      </c>
      <c r="B342" s="36" t="s">
        <v>40</v>
      </c>
      <c r="C342" s="36" t="s">
        <v>41</v>
      </c>
      <c r="D342" s="36">
        <v>124.80315951999999</v>
      </c>
      <c r="E342" s="36">
        <v>112.54465952</v>
      </c>
      <c r="F342" s="36">
        <v>10.89212</v>
      </c>
      <c r="G342" s="36">
        <v>12.2585</v>
      </c>
      <c r="H342" s="36">
        <v>2612.83</v>
      </c>
      <c r="I342" s="36">
        <v>326089345.68627101</v>
      </c>
    </row>
    <row r="343" spans="1:9" x14ac:dyDescent="0.25">
      <c r="A343" s="37">
        <v>43900</v>
      </c>
      <c r="B343" s="36" t="s">
        <v>40</v>
      </c>
      <c r="C343" s="36" t="s">
        <v>41</v>
      </c>
      <c r="D343" s="36">
        <v>112.54465876</v>
      </c>
      <c r="E343" s="36">
        <v>117.97378276000001</v>
      </c>
      <c r="F343" s="36">
        <v>-4.6019800000000002</v>
      </c>
      <c r="G343" s="36">
        <v>-5.4291239999999998</v>
      </c>
      <c r="H343" s="36">
        <v>2719.08</v>
      </c>
      <c r="I343" s="36">
        <v>306017846.33264601</v>
      </c>
    </row>
    <row r="344" spans="1:9" x14ac:dyDescent="0.25">
      <c r="A344" s="37">
        <v>43899</v>
      </c>
      <c r="B344" s="36" t="s">
        <v>40</v>
      </c>
      <c r="C344" s="36" t="s">
        <v>41</v>
      </c>
      <c r="D344" s="36">
        <v>117.97378456</v>
      </c>
      <c r="E344" s="36">
        <v>97.322156559999996</v>
      </c>
      <c r="F344" s="36">
        <v>21.219860000000001</v>
      </c>
      <c r="G344" s="36">
        <v>20.651627999999999</v>
      </c>
      <c r="H344" s="36">
        <v>2719.08</v>
      </c>
      <c r="I344" s="36">
        <v>320780069.64106601</v>
      </c>
    </row>
    <row r="345" spans="1:9" x14ac:dyDescent="0.25">
      <c r="A345" s="37">
        <v>43896</v>
      </c>
      <c r="B345" s="36" t="s">
        <v>40</v>
      </c>
      <c r="C345" s="36" t="s">
        <v>41</v>
      </c>
      <c r="D345" s="36">
        <v>97.322154679999997</v>
      </c>
      <c r="E345" s="36">
        <v>87.628418679999996</v>
      </c>
      <c r="F345" s="36">
        <v>11.06232</v>
      </c>
      <c r="G345" s="36">
        <v>9.6937359999999995</v>
      </c>
      <c r="H345" s="36">
        <v>2962.83</v>
      </c>
      <c r="I345" s="36">
        <v>288348926.55892801</v>
      </c>
    </row>
    <row r="346" spans="1:9" x14ac:dyDescent="0.25">
      <c r="A346" s="37">
        <v>43895</v>
      </c>
      <c r="B346" s="36" t="s">
        <v>40</v>
      </c>
      <c r="C346" s="36" t="s">
        <v>41</v>
      </c>
      <c r="D346" s="36">
        <v>87.628418199999999</v>
      </c>
      <c r="E346" s="36">
        <v>76.947654200000002</v>
      </c>
      <c r="F346" s="36">
        <v>13.880559999999999</v>
      </c>
      <c r="G346" s="36">
        <v>10.680764</v>
      </c>
      <c r="H346" s="36">
        <v>3156.58</v>
      </c>
      <c r="I346" s="36">
        <v>276606046.60044199</v>
      </c>
    </row>
    <row r="347" spans="1:9" x14ac:dyDescent="0.25">
      <c r="A347" s="37">
        <v>43894</v>
      </c>
      <c r="B347" s="36" t="s">
        <v>40</v>
      </c>
      <c r="C347" s="36" t="s">
        <v>41</v>
      </c>
      <c r="D347" s="36">
        <v>76.947652599999998</v>
      </c>
      <c r="E347" s="36">
        <v>80.865756599999997</v>
      </c>
      <c r="F347" s="36">
        <v>-4.8452000000000002</v>
      </c>
      <c r="G347" s="36">
        <v>-3.918104</v>
      </c>
      <c r="H347" s="36">
        <v>3612.83</v>
      </c>
      <c r="I347" s="36">
        <v>277998730.03211802</v>
      </c>
    </row>
    <row r="348" spans="1:9" x14ac:dyDescent="0.25">
      <c r="A348" s="37">
        <v>43893</v>
      </c>
      <c r="B348" s="36" t="s">
        <v>40</v>
      </c>
      <c r="C348" s="36" t="s">
        <v>41</v>
      </c>
      <c r="D348" s="36">
        <v>80.865755120000003</v>
      </c>
      <c r="E348" s="36">
        <v>73.269483120000004</v>
      </c>
      <c r="F348" s="36">
        <v>10.36758</v>
      </c>
      <c r="G348" s="36">
        <v>7.5962719999999999</v>
      </c>
      <c r="H348" s="36">
        <v>3644.08</v>
      </c>
      <c r="I348" s="36">
        <v>294681220.26837301</v>
      </c>
    </row>
    <row r="349" spans="1:9" x14ac:dyDescent="0.25">
      <c r="A349" s="37">
        <v>43892</v>
      </c>
      <c r="B349" s="36" t="s">
        <v>40</v>
      </c>
      <c r="C349" s="36" t="s">
        <v>41</v>
      </c>
      <c r="D349" s="36">
        <v>73.269482600000003</v>
      </c>
      <c r="E349" s="36">
        <v>73.002782600000003</v>
      </c>
      <c r="F349" s="36">
        <v>0.36532999999999999</v>
      </c>
      <c r="G349" s="36">
        <v>0.26669999999999999</v>
      </c>
      <c r="H349" s="36">
        <v>3775.33</v>
      </c>
      <c r="I349" s="36">
        <v>276616420.79214603</v>
      </c>
    </row>
    <row r="350" spans="1:9" x14ac:dyDescent="0.25">
      <c r="A350" s="37">
        <v>43889</v>
      </c>
      <c r="B350" s="36" t="s">
        <v>40</v>
      </c>
      <c r="C350" s="36" t="s">
        <v>41</v>
      </c>
      <c r="D350" s="36">
        <v>73.002781319999997</v>
      </c>
      <c r="E350" s="36">
        <v>73.412397319999997</v>
      </c>
      <c r="F350" s="36">
        <v>-0.55796999999999997</v>
      </c>
      <c r="G350" s="36">
        <v>-0.40961599999999998</v>
      </c>
      <c r="H350" s="36">
        <v>3969.08</v>
      </c>
      <c r="I350" s="36">
        <v>289753824.52949899</v>
      </c>
    </row>
    <row r="351" spans="1:9" x14ac:dyDescent="0.25">
      <c r="A351" s="37">
        <v>43888</v>
      </c>
      <c r="B351" s="36" t="s">
        <v>40</v>
      </c>
      <c r="C351" s="36" t="s">
        <v>41</v>
      </c>
      <c r="D351" s="36">
        <v>73.412398600000003</v>
      </c>
      <c r="E351" s="36">
        <v>63.229026599999997</v>
      </c>
      <c r="F351" s="36">
        <v>16.105530000000002</v>
      </c>
      <c r="G351" s="36">
        <v>10.183372</v>
      </c>
      <c r="H351" s="36">
        <v>4306.58</v>
      </c>
      <c r="I351" s="36">
        <v>316156312.50348902</v>
      </c>
    </row>
    <row r="352" spans="1:9" x14ac:dyDescent="0.25">
      <c r="A352" s="37">
        <v>43887</v>
      </c>
      <c r="B352" s="36" t="s">
        <v>40</v>
      </c>
      <c r="C352" s="36" t="s">
        <v>41</v>
      </c>
      <c r="D352" s="36">
        <v>63.229026760000004</v>
      </c>
      <c r="E352" s="36">
        <v>62.939170760000003</v>
      </c>
      <c r="F352" s="36">
        <v>0.46052999999999999</v>
      </c>
      <c r="G352" s="36">
        <v>0.289856</v>
      </c>
      <c r="H352" s="36">
        <v>4956.58</v>
      </c>
      <c r="I352" s="36">
        <v>313399682.03631002</v>
      </c>
    </row>
    <row r="353" spans="1:9" x14ac:dyDescent="0.25">
      <c r="A353" s="37">
        <v>43886</v>
      </c>
      <c r="B353" s="36" t="s">
        <v>40</v>
      </c>
      <c r="C353" s="36" t="s">
        <v>41</v>
      </c>
      <c r="D353" s="36">
        <v>62.939171600000002</v>
      </c>
      <c r="E353" s="36">
        <v>57.142411600000003</v>
      </c>
      <c r="F353" s="36">
        <v>10.144410000000001</v>
      </c>
      <c r="G353" s="36">
        <v>5.7967599999999999</v>
      </c>
      <c r="H353" s="36">
        <v>5344.08</v>
      </c>
      <c r="I353" s="36">
        <v>336351920.95974898</v>
      </c>
    </row>
    <row r="354" spans="1:9" x14ac:dyDescent="0.25">
      <c r="A354" s="37">
        <v>43885</v>
      </c>
      <c r="B354" s="36" t="s">
        <v>40</v>
      </c>
      <c r="C354" s="36" t="s">
        <v>41</v>
      </c>
      <c r="D354" s="36">
        <v>57.142412120000003</v>
      </c>
      <c r="E354" s="36">
        <v>48.599228119999999</v>
      </c>
      <c r="F354" s="36">
        <v>17.578849999999999</v>
      </c>
      <c r="G354" s="36">
        <v>8.5431840000000001</v>
      </c>
      <c r="H354" s="36">
        <v>5637.83</v>
      </c>
      <c r="I354" s="36">
        <v>322159162.46569002</v>
      </c>
    </row>
    <row r="355" spans="1:9" x14ac:dyDescent="0.25">
      <c r="A355" s="37">
        <v>43882</v>
      </c>
      <c r="B355" s="36" t="s">
        <v>40</v>
      </c>
      <c r="C355" s="36" t="s">
        <v>41</v>
      </c>
      <c r="D355" s="36">
        <v>48.599227800000001</v>
      </c>
      <c r="E355" s="36">
        <v>46.261507799999997</v>
      </c>
      <c r="F355" s="36">
        <v>5.0532700000000004</v>
      </c>
      <c r="G355" s="36">
        <v>2.33772</v>
      </c>
      <c r="H355" s="36">
        <v>6500.33</v>
      </c>
      <c r="I355" s="36">
        <v>315910981.99575299</v>
      </c>
    </row>
    <row r="356" spans="1:9" x14ac:dyDescent="0.25">
      <c r="A356" s="37">
        <v>43881</v>
      </c>
      <c r="B356" s="36" t="s">
        <v>40</v>
      </c>
      <c r="C356" s="36" t="s">
        <v>41</v>
      </c>
      <c r="D356" s="36">
        <v>46.261507360000003</v>
      </c>
      <c r="E356" s="36">
        <v>44.280051360000002</v>
      </c>
      <c r="F356" s="36">
        <v>4.4748299999999999</v>
      </c>
      <c r="G356" s="36">
        <v>1.9814560000000001</v>
      </c>
      <c r="H356" s="36">
        <v>6500.33</v>
      </c>
      <c r="I356" s="36">
        <v>300715029.44129801</v>
      </c>
    </row>
    <row r="357" spans="1:9" x14ac:dyDescent="0.25">
      <c r="A357" s="37">
        <v>43880</v>
      </c>
      <c r="B357" s="36" t="s">
        <v>40</v>
      </c>
      <c r="C357" s="36" t="s">
        <v>41</v>
      </c>
      <c r="D357" s="36">
        <v>44.280052640000001</v>
      </c>
      <c r="E357" s="36">
        <v>45.574240639999999</v>
      </c>
      <c r="F357" s="36">
        <v>-2.8397399999999999</v>
      </c>
      <c r="G357" s="36">
        <v>-1.2941879999999999</v>
      </c>
      <c r="H357" s="36">
        <v>6500.33</v>
      </c>
      <c r="I357" s="36">
        <v>287834921.36733103</v>
      </c>
    </row>
    <row r="358" spans="1:9" x14ac:dyDescent="0.25">
      <c r="A358" s="37">
        <v>43879</v>
      </c>
      <c r="B358" s="36" t="s">
        <v>40</v>
      </c>
      <c r="C358" s="36" t="s">
        <v>41</v>
      </c>
      <c r="D358" s="36">
        <v>45.57424236</v>
      </c>
      <c r="E358" s="36">
        <v>44.40929036</v>
      </c>
      <c r="F358" s="36">
        <v>2.6232199999999999</v>
      </c>
      <c r="G358" s="36">
        <v>1.164952</v>
      </c>
      <c r="H358" s="36">
        <v>6094.08</v>
      </c>
      <c r="I358" s="36">
        <v>277733044.70054698</v>
      </c>
    </row>
    <row r="359" spans="1:9" x14ac:dyDescent="0.25">
      <c r="A359" s="37">
        <v>43875</v>
      </c>
      <c r="B359" s="36" t="s">
        <v>40</v>
      </c>
      <c r="C359" s="36" t="s">
        <v>41</v>
      </c>
      <c r="D359" s="36">
        <v>44.409290519999999</v>
      </c>
      <c r="E359" s="36">
        <v>44.919478519999998</v>
      </c>
      <c r="F359" s="36">
        <v>-1.13578</v>
      </c>
      <c r="G359" s="36">
        <v>-0.51018799999999997</v>
      </c>
      <c r="H359" s="36">
        <v>6069.08</v>
      </c>
      <c r="I359" s="36">
        <v>269523503.602153</v>
      </c>
    </row>
    <row r="360" spans="1:9" x14ac:dyDescent="0.25">
      <c r="A360" s="37">
        <v>43874</v>
      </c>
      <c r="B360" s="36" t="s">
        <v>40</v>
      </c>
      <c r="C360" s="36" t="s">
        <v>41</v>
      </c>
      <c r="D360" s="36">
        <v>44.919479920000001</v>
      </c>
      <c r="E360" s="36">
        <v>44.147019919999998</v>
      </c>
      <c r="F360" s="36">
        <v>1.7497400000000001</v>
      </c>
      <c r="G360" s="36">
        <v>0.77246000000000004</v>
      </c>
      <c r="H360" s="36">
        <v>6006.58</v>
      </c>
      <c r="I360" s="36">
        <v>269812416.00826299</v>
      </c>
    </row>
    <row r="361" spans="1:9" x14ac:dyDescent="0.25">
      <c r="A361" s="37">
        <v>43873</v>
      </c>
      <c r="B361" s="36" t="s">
        <v>40</v>
      </c>
      <c r="C361" s="36" t="s">
        <v>41</v>
      </c>
      <c r="D361" s="36">
        <v>44.147020480000002</v>
      </c>
      <c r="E361" s="36">
        <v>46.232440480000001</v>
      </c>
      <c r="F361" s="36">
        <v>-4.5107299999999997</v>
      </c>
      <c r="G361" s="36">
        <v>-2.0854200000000001</v>
      </c>
      <c r="H361" s="36">
        <v>5906.58</v>
      </c>
      <c r="I361" s="36">
        <v>260757875.11649299</v>
      </c>
    </row>
    <row r="362" spans="1:9" x14ac:dyDescent="0.25">
      <c r="A362" s="37">
        <v>43872</v>
      </c>
      <c r="B362" s="36" t="s">
        <v>40</v>
      </c>
      <c r="C362" s="36" t="s">
        <v>41</v>
      </c>
      <c r="D362" s="36">
        <v>46.232439960000001</v>
      </c>
      <c r="E362" s="36">
        <v>46.339475960000001</v>
      </c>
      <c r="F362" s="36">
        <v>-0.23097999999999999</v>
      </c>
      <c r="G362" s="36">
        <v>-0.10703600000000001</v>
      </c>
      <c r="H362" s="36">
        <v>5906.58</v>
      </c>
      <c r="I362" s="36">
        <v>273075570.54460597</v>
      </c>
    </row>
    <row r="363" spans="1:9" x14ac:dyDescent="0.25">
      <c r="A363" s="37">
        <v>43871</v>
      </c>
      <c r="B363" s="36" t="s">
        <v>40</v>
      </c>
      <c r="C363" s="36" t="s">
        <v>41</v>
      </c>
      <c r="D363" s="36">
        <v>46.339476679999997</v>
      </c>
      <c r="E363" s="36">
        <v>47.205564680000002</v>
      </c>
      <c r="F363" s="36">
        <v>-1.8347199999999999</v>
      </c>
      <c r="G363" s="36">
        <v>-0.86608799999999997</v>
      </c>
      <c r="H363" s="36">
        <v>5906.58</v>
      </c>
      <c r="I363" s="36">
        <v>273707791.41394597</v>
      </c>
    </row>
    <row r="364" spans="1:9" x14ac:dyDescent="0.25">
      <c r="A364" s="37">
        <v>43868</v>
      </c>
      <c r="B364" s="36" t="s">
        <v>40</v>
      </c>
      <c r="C364" s="36" t="s">
        <v>41</v>
      </c>
      <c r="D364" s="36">
        <v>47.205564359999997</v>
      </c>
      <c r="E364" s="36">
        <v>46.25764436</v>
      </c>
      <c r="F364" s="36">
        <v>2.04922</v>
      </c>
      <c r="G364" s="36">
        <v>0.94791999999999998</v>
      </c>
      <c r="H364" s="36">
        <v>5906.58</v>
      </c>
      <c r="I364" s="36">
        <v>278823406.93331498</v>
      </c>
    </row>
    <row r="365" spans="1:9" x14ac:dyDescent="0.25">
      <c r="A365" s="37">
        <v>43867</v>
      </c>
      <c r="B365" s="36" t="s">
        <v>40</v>
      </c>
      <c r="C365" s="36" t="s">
        <v>41</v>
      </c>
      <c r="D365" s="36">
        <v>46.257643479999999</v>
      </c>
      <c r="E365" s="36">
        <v>46.696691479999998</v>
      </c>
      <c r="F365" s="36">
        <v>-0.94020999999999999</v>
      </c>
      <c r="G365" s="36">
        <v>-0.43904799999999999</v>
      </c>
      <c r="H365" s="36">
        <v>5906.58</v>
      </c>
      <c r="I365" s="36">
        <v>273224437.13286501</v>
      </c>
    </row>
    <row r="366" spans="1:9" x14ac:dyDescent="0.25">
      <c r="A366" s="37">
        <v>43866</v>
      </c>
      <c r="B366" s="36" t="s">
        <v>40</v>
      </c>
      <c r="C366" s="36" t="s">
        <v>41</v>
      </c>
      <c r="D366" s="36">
        <v>46.69669304</v>
      </c>
      <c r="E366" s="36">
        <v>48.420285040000003</v>
      </c>
      <c r="F366" s="36">
        <v>-3.55965</v>
      </c>
      <c r="G366" s="36">
        <v>-1.723592</v>
      </c>
      <c r="H366" s="36">
        <v>5906.58</v>
      </c>
      <c r="I366" s="36">
        <v>275817718.15368301</v>
      </c>
    </row>
    <row r="367" spans="1:9" x14ac:dyDescent="0.25">
      <c r="A367" s="37">
        <v>43865</v>
      </c>
      <c r="B367" s="36" t="s">
        <v>40</v>
      </c>
      <c r="C367" s="36" t="s">
        <v>41</v>
      </c>
      <c r="D367" s="36">
        <v>48.420283879999999</v>
      </c>
      <c r="E367" s="36">
        <v>51.901175879999997</v>
      </c>
      <c r="F367" s="36">
        <v>-6.7067699999999997</v>
      </c>
      <c r="G367" s="36">
        <v>-3.4808919999999999</v>
      </c>
      <c r="H367" s="36">
        <v>5906.58</v>
      </c>
      <c r="I367" s="36">
        <v>285998244.04471701</v>
      </c>
    </row>
    <row r="368" spans="1:9" x14ac:dyDescent="0.25">
      <c r="A368" s="37">
        <v>43864</v>
      </c>
      <c r="B368" s="36" t="s">
        <v>40</v>
      </c>
      <c r="C368" s="36" t="s">
        <v>41</v>
      </c>
      <c r="D368" s="36">
        <v>51.901177439999998</v>
      </c>
      <c r="E368" s="36">
        <v>52.692345439999997</v>
      </c>
      <c r="F368" s="36">
        <v>-1.50149</v>
      </c>
      <c r="G368" s="36">
        <v>-0.79116799999999998</v>
      </c>
      <c r="H368" s="36">
        <v>5906.58</v>
      </c>
      <c r="I368" s="36">
        <v>306558417.71767199</v>
      </c>
    </row>
    <row r="369" spans="1:9" x14ac:dyDescent="0.25">
      <c r="A369" s="37">
        <v>43861</v>
      </c>
      <c r="B369" s="36" t="s">
        <v>40</v>
      </c>
      <c r="C369" s="36" t="s">
        <v>41</v>
      </c>
      <c r="D369" s="36">
        <v>52.692345400000001</v>
      </c>
      <c r="E369" s="36">
        <v>47.323381400000002</v>
      </c>
      <c r="F369" s="36">
        <v>11.345269999999999</v>
      </c>
      <c r="G369" s="36">
        <v>5.3689640000000001</v>
      </c>
      <c r="H369" s="36">
        <v>5906.58</v>
      </c>
      <c r="I369" s="36">
        <v>311231513.973472</v>
      </c>
    </row>
    <row r="370" spans="1:9" x14ac:dyDescent="0.25">
      <c r="A370" s="37">
        <v>43860</v>
      </c>
      <c r="B370" s="36" t="s">
        <v>40</v>
      </c>
      <c r="C370" s="36" t="s">
        <v>41</v>
      </c>
      <c r="D370" s="36">
        <v>47.323383159999999</v>
      </c>
      <c r="E370" s="36">
        <v>48.844239160000001</v>
      </c>
      <c r="F370" s="36">
        <v>-3.1136900000000001</v>
      </c>
      <c r="G370" s="36">
        <v>-1.520856</v>
      </c>
      <c r="H370" s="36">
        <v>6175.33</v>
      </c>
      <c r="I370" s="36">
        <v>292237472.23690498</v>
      </c>
    </row>
    <row r="371" spans="1:9" x14ac:dyDescent="0.25">
      <c r="A371" s="37">
        <v>43859</v>
      </c>
      <c r="B371" s="36" t="s">
        <v>40</v>
      </c>
      <c r="C371" s="36" t="s">
        <v>41</v>
      </c>
      <c r="D371" s="36">
        <v>48.844240239999998</v>
      </c>
      <c r="E371" s="36">
        <v>48.881888240000002</v>
      </c>
      <c r="F371" s="36">
        <v>-7.7020000000000005E-2</v>
      </c>
      <c r="G371" s="36">
        <v>-3.7648000000000001E-2</v>
      </c>
      <c r="H371" s="36">
        <v>6337.83</v>
      </c>
      <c r="I371" s="36">
        <v>309566454.48709899</v>
      </c>
    </row>
    <row r="372" spans="1:9" x14ac:dyDescent="0.25">
      <c r="A372" s="37">
        <v>43858</v>
      </c>
      <c r="B372" s="36" t="s">
        <v>40</v>
      </c>
      <c r="C372" s="36" t="s">
        <v>41</v>
      </c>
      <c r="D372" s="36">
        <v>48.881890159999998</v>
      </c>
      <c r="E372" s="36">
        <v>51.729806160000003</v>
      </c>
      <c r="F372" s="36">
        <v>-5.5053700000000001</v>
      </c>
      <c r="G372" s="36">
        <v>-2.8479160000000001</v>
      </c>
      <c r="H372" s="36">
        <v>6337.83</v>
      </c>
      <c r="I372" s="36">
        <v>309805073.25133502</v>
      </c>
    </row>
    <row r="373" spans="1:9" x14ac:dyDescent="0.25">
      <c r="A373" s="37">
        <v>43857</v>
      </c>
      <c r="B373" s="36" t="s">
        <v>40</v>
      </c>
      <c r="C373" s="36" t="s">
        <v>41</v>
      </c>
      <c r="D373" s="36">
        <v>51.729807360000002</v>
      </c>
      <c r="E373" s="36">
        <v>46.914963360000002</v>
      </c>
      <c r="F373" s="36">
        <v>10.262919999999999</v>
      </c>
      <c r="G373" s="36">
        <v>4.8148439999999999</v>
      </c>
      <c r="H373" s="36">
        <v>6337.83</v>
      </c>
      <c r="I373" s="36">
        <v>327854686.18307298</v>
      </c>
    </row>
    <row r="374" spans="1:9" x14ac:dyDescent="0.25">
      <c r="A374" s="37">
        <v>43854</v>
      </c>
      <c r="B374" s="36" t="s">
        <v>40</v>
      </c>
      <c r="C374" s="36" t="s">
        <v>41</v>
      </c>
      <c r="D374" s="36">
        <v>46.914964599999998</v>
      </c>
      <c r="E374" s="36">
        <v>44.128556600000003</v>
      </c>
      <c r="F374" s="36">
        <v>6.3143000000000002</v>
      </c>
      <c r="G374" s="36">
        <v>2.7864080000000002</v>
      </c>
      <c r="H374" s="36">
        <v>6787.83</v>
      </c>
      <c r="I374" s="36">
        <v>318450768.974594</v>
      </c>
    </row>
    <row r="375" spans="1:9" x14ac:dyDescent="0.25">
      <c r="A375" s="37">
        <v>43853</v>
      </c>
      <c r="B375" s="36" t="s">
        <v>40</v>
      </c>
      <c r="C375" s="36" t="s">
        <v>41</v>
      </c>
      <c r="D375" s="36">
        <v>44.128555800000001</v>
      </c>
      <c r="E375" s="36">
        <v>44.5521478</v>
      </c>
      <c r="F375" s="36">
        <v>-0.95077999999999996</v>
      </c>
      <c r="G375" s="36">
        <v>-0.42359200000000002</v>
      </c>
      <c r="H375" s="36">
        <v>6787.83</v>
      </c>
      <c r="I375" s="36">
        <v>299537101.81949699</v>
      </c>
    </row>
    <row r="376" spans="1:9" x14ac:dyDescent="0.25">
      <c r="A376" s="37">
        <v>43852</v>
      </c>
      <c r="B376" s="36" t="s">
        <v>40</v>
      </c>
      <c r="C376" s="36" t="s">
        <v>41</v>
      </c>
      <c r="D376" s="36">
        <v>44.55214892</v>
      </c>
      <c r="E376" s="36">
        <v>44.257996919999997</v>
      </c>
      <c r="F376" s="36">
        <v>0.66463000000000005</v>
      </c>
      <c r="G376" s="36">
        <v>0.29415200000000002</v>
      </c>
      <c r="H376" s="36">
        <v>6662.83</v>
      </c>
      <c r="I376" s="36">
        <v>296843360.97453099</v>
      </c>
    </row>
    <row r="377" spans="1:9" x14ac:dyDescent="0.25">
      <c r="A377" s="37">
        <v>43851</v>
      </c>
      <c r="B377" s="36" t="s">
        <v>40</v>
      </c>
      <c r="C377" s="36" t="s">
        <v>41</v>
      </c>
      <c r="D377" s="36">
        <v>44.257998880000002</v>
      </c>
      <c r="E377" s="36">
        <v>43.777662880000001</v>
      </c>
      <c r="F377" s="36">
        <v>1.0972200000000001</v>
      </c>
      <c r="G377" s="36">
        <v>0.48033599999999999</v>
      </c>
      <c r="H377" s="36">
        <v>6662.83</v>
      </c>
      <c r="I377" s="36">
        <v>294883489.48413098</v>
      </c>
    </row>
    <row r="378" spans="1:9" x14ac:dyDescent="0.25">
      <c r="A378" s="37">
        <v>43847</v>
      </c>
      <c r="B378" s="36" t="s">
        <v>40</v>
      </c>
      <c r="C378" s="36" t="s">
        <v>41</v>
      </c>
      <c r="D378" s="36">
        <v>43.77766372</v>
      </c>
      <c r="E378" s="36">
        <v>43.790711719999997</v>
      </c>
      <c r="F378" s="36">
        <v>-2.98E-2</v>
      </c>
      <c r="G378" s="36">
        <v>-1.3048000000000001E-2</v>
      </c>
      <c r="H378" s="36">
        <v>6662.83</v>
      </c>
      <c r="I378" s="36">
        <v>291683098.33027899</v>
      </c>
    </row>
    <row r="379" spans="1:9" x14ac:dyDescent="0.25">
      <c r="A379" s="37">
        <v>43846</v>
      </c>
      <c r="B379" s="36" t="s">
        <v>40</v>
      </c>
      <c r="C379" s="36" t="s">
        <v>41</v>
      </c>
      <c r="D379" s="36">
        <v>43.79071132</v>
      </c>
      <c r="E379" s="36">
        <v>44.58049132</v>
      </c>
      <c r="F379" s="36">
        <v>-1.7715799999999999</v>
      </c>
      <c r="G379" s="36">
        <v>-0.78978000000000004</v>
      </c>
      <c r="H379" s="36">
        <v>6662.83</v>
      </c>
      <c r="I379" s="36">
        <v>291770032.26120198</v>
      </c>
    </row>
    <row r="380" spans="1:9" x14ac:dyDescent="0.25">
      <c r="A380" s="37">
        <v>43845</v>
      </c>
      <c r="B380" s="36" t="s">
        <v>40</v>
      </c>
      <c r="C380" s="36" t="s">
        <v>41</v>
      </c>
      <c r="D380" s="36">
        <v>44.580491840000001</v>
      </c>
      <c r="E380" s="36">
        <v>44.785155840000002</v>
      </c>
      <c r="F380" s="36">
        <v>-0.45699000000000001</v>
      </c>
      <c r="G380" s="36">
        <v>-0.20466400000000001</v>
      </c>
      <c r="H380" s="36">
        <v>6537.83</v>
      </c>
      <c r="I380" s="36">
        <v>291459643.53093803</v>
      </c>
    </row>
    <row r="381" spans="1:9" x14ac:dyDescent="0.25">
      <c r="A381" s="37">
        <v>43844</v>
      </c>
      <c r="B381" s="36" t="s">
        <v>40</v>
      </c>
      <c r="C381" s="36" t="s">
        <v>41</v>
      </c>
      <c r="D381" s="36">
        <v>44.785155840000002</v>
      </c>
      <c r="E381" s="36">
        <v>45.206019840000003</v>
      </c>
      <c r="F381" s="36">
        <v>-0.93098999999999998</v>
      </c>
      <c r="G381" s="36">
        <v>-0.42086400000000002</v>
      </c>
      <c r="H381" s="36">
        <v>6437.83</v>
      </c>
      <c r="I381" s="36">
        <v>288319186.23255998</v>
      </c>
    </row>
    <row r="382" spans="1:9" x14ac:dyDescent="0.25">
      <c r="A382" s="37">
        <v>43843</v>
      </c>
      <c r="B382" s="36" t="s">
        <v>40</v>
      </c>
      <c r="C382" s="36" t="s">
        <v>41</v>
      </c>
      <c r="D382" s="36">
        <v>45.206020840000001</v>
      </c>
      <c r="E382" s="36">
        <v>46.317532839999998</v>
      </c>
      <c r="F382" s="36">
        <v>-2.3997700000000002</v>
      </c>
      <c r="G382" s="36">
        <v>-1.1115120000000001</v>
      </c>
      <c r="H382" s="36">
        <v>6437.83</v>
      </c>
      <c r="I382" s="36">
        <v>291028643.23986101</v>
      </c>
    </row>
    <row r="383" spans="1:9" x14ac:dyDescent="0.25">
      <c r="A383" s="37">
        <v>43840</v>
      </c>
      <c r="B383" s="36" t="s">
        <v>40</v>
      </c>
      <c r="C383" s="36" t="s">
        <v>41</v>
      </c>
      <c r="D383" s="36">
        <v>46.317530920000003</v>
      </c>
      <c r="E383" s="36">
        <v>46.47110292</v>
      </c>
      <c r="F383" s="36">
        <v>-0.33046999999999999</v>
      </c>
      <c r="G383" s="36">
        <v>-0.15357199999999999</v>
      </c>
      <c r="H383" s="36">
        <v>6437.83</v>
      </c>
      <c r="I383" s="36">
        <v>298184355.34455502</v>
      </c>
    </row>
    <row r="384" spans="1:9" x14ac:dyDescent="0.25">
      <c r="A384" s="37">
        <v>43839</v>
      </c>
      <c r="B384" s="36" t="s">
        <v>40</v>
      </c>
      <c r="C384" s="36" t="s">
        <v>41</v>
      </c>
      <c r="D384" s="36">
        <v>46.471102279999997</v>
      </c>
      <c r="E384" s="36">
        <v>47.780366280000003</v>
      </c>
      <c r="F384" s="36">
        <v>-2.74017</v>
      </c>
      <c r="G384" s="36">
        <v>-1.309264</v>
      </c>
      <c r="H384" s="36">
        <v>6187.83</v>
      </c>
      <c r="I384" s="36">
        <v>287555245.96792501</v>
      </c>
    </row>
    <row r="385" spans="1:9" x14ac:dyDescent="0.25">
      <c r="A385" s="37">
        <v>43838</v>
      </c>
      <c r="B385" s="36" t="s">
        <v>40</v>
      </c>
      <c r="C385" s="36" t="s">
        <v>41</v>
      </c>
      <c r="D385" s="36">
        <v>47.780366399999998</v>
      </c>
      <c r="E385" s="36">
        <v>49.1539784</v>
      </c>
      <c r="F385" s="36">
        <v>-2.7945099999999998</v>
      </c>
      <c r="G385" s="36">
        <v>-1.3736120000000001</v>
      </c>
      <c r="H385" s="36">
        <v>6187.83</v>
      </c>
      <c r="I385" s="36">
        <v>295656748.78563702</v>
      </c>
    </row>
    <row r="386" spans="1:9" x14ac:dyDescent="0.25">
      <c r="A386" s="37">
        <v>43837</v>
      </c>
      <c r="B386" s="36" t="s">
        <v>40</v>
      </c>
      <c r="C386" s="36" t="s">
        <v>41</v>
      </c>
      <c r="D386" s="36">
        <v>49.153978119999998</v>
      </c>
      <c r="E386" s="36">
        <v>49.695442120000003</v>
      </c>
      <c r="F386" s="36">
        <v>-1.0895600000000001</v>
      </c>
      <c r="G386" s="36">
        <v>-0.54146399999999995</v>
      </c>
      <c r="H386" s="36">
        <v>5912.83</v>
      </c>
      <c r="I386" s="36">
        <v>290639079.58179599</v>
      </c>
    </row>
    <row r="387" spans="1:9" x14ac:dyDescent="0.25">
      <c r="A387" s="37">
        <v>43836</v>
      </c>
      <c r="B387" s="36" t="s">
        <v>40</v>
      </c>
      <c r="C387" s="36" t="s">
        <v>41</v>
      </c>
      <c r="D387" s="36">
        <v>49.695441520000003</v>
      </c>
      <c r="E387" s="36">
        <v>50.00909352</v>
      </c>
      <c r="F387" s="36">
        <v>-0.62719000000000003</v>
      </c>
      <c r="G387" s="36">
        <v>-0.31365199999999999</v>
      </c>
      <c r="H387" s="36">
        <v>5912.83</v>
      </c>
      <c r="I387" s="36">
        <v>293840660.21112001</v>
      </c>
    </row>
    <row r="388" spans="1:9" x14ac:dyDescent="0.25">
      <c r="A388" s="37">
        <v>43833</v>
      </c>
      <c r="B388" s="36" t="s">
        <v>40</v>
      </c>
      <c r="C388" s="36" t="s">
        <v>41</v>
      </c>
      <c r="D388" s="36">
        <v>50.009091679999997</v>
      </c>
      <c r="E388" s="36">
        <v>47.504039679999998</v>
      </c>
      <c r="F388" s="36">
        <v>5.2733499999999998</v>
      </c>
      <c r="G388" s="36">
        <v>2.5050520000000001</v>
      </c>
      <c r="H388" s="36">
        <v>5787.83</v>
      </c>
      <c r="I388" s="36">
        <v>289444083.59143502</v>
      </c>
    </row>
    <row r="389" spans="1:9" x14ac:dyDescent="0.25">
      <c r="A389" s="37">
        <v>43832</v>
      </c>
      <c r="B389" s="36" t="s">
        <v>40</v>
      </c>
      <c r="C389" s="36" t="s">
        <v>41</v>
      </c>
      <c r="D389" s="36">
        <v>47.50403824</v>
      </c>
      <c r="E389" s="36">
        <v>49.190274240000001</v>
      </c>
      <c r="F389" s="36">
        <v>-3.4279899999999999</v>
      </c>
      <c r="G389" s="36">
        <v>-1.6862360000000001</v>
      </c>
      <c r="H389" s="36">
        <v>5687.83</v>
      </c>
      <c r="I389" s="36">
        <v>270194858.19458997</v>
      </c>
    </row>
    <row r="390" spans="1:9" x14ac:dyDescent="0.25">
      <c r="A390" s="37">
        <v>43830</v>
      </c>
      <c r="B390" s="36" t="s">
        <v>40</v>
      </c>
      <c r="C390" s="36" t="s">
        <v>41</v>
      </c>
      <c r="D390" s="36">
        <v>49.190275</v>
      </c>
      <c r="E390" s="36">
        <v>51.907938999999999</v>
      </c>
      <c r="F390" s="36">
        <v>-5.2355499999999999</v>
      </c>
      <c r="G390" s="36">
        <v>-2.7176640000000001</v>
      </c>
      <c r="H390" s="36">
        <v>5687.83</v>
      </c>
      <c r="I390" s="36">
        <v>279785884.96054298</v>
      </c>
    </row>
    <row r="391" spans="1:9" x14ac:dyDescent="0.25">
      <c r="A391" s="37">
        <v>43829</v>
      </c>
      <c r="B391" s="36" t="s">
        <v>40</v>
      </c>
      <c r="C391" s="36" t="s">
        <v>41</v>
      </c>
      <c r="D391" s="36">
        <v>51.907940799999999</v>
      </c>
      <c r="E391" s="36">
        <v>50.668048800000001</v>
      </c>
      <c r="F391" s="36">
        <v>2.4470900000000002</v>
      </c>
      <c r="G391" s="36">
        <v>1.239892</v>
      </c>
      <c r="H391" s="36">
        <v>5687.83</v>
      </c>
      <c r="I391" s="36">
        <v>295243503.98950797</v>
      </c>
    </row>
    <row r="392" spans="1:9" x14ac:dyDescent="0.25">
      <c r="A392" s="37">
        <v>43826</v>
      </c>
      <c r="B392" s="36" t="s">
        <v>40</v>
      </c>
      <c r="C392" s="36" t="s">
        <v>41</v>
      </c>
      <c r="D392" s="36">
        <v>50.668049519999997</v>
      </c>
      <c r="E392" s="36">
        <v>48.860409519999997</v>
      </c>
      <c r="F392" s="36">
        <v>3.6996000000000002</v>
      </c>
      <c r="G392" s="36">
        <v>1.8076399999999999</v>
      </c>
      <c r="H392" s="36">
        <v>5687.83</v>
      </c>
      <c r="I392" s="36">
        <v>288191214.10030401</v>
      </c>
    </row>
    <row r="393" spans="1:9" x14ac:dyDescent="0.25">
      <c r="A393" s="37">
        <v>43825</v>
      </c>
      <c r="B393" s="36" t="s">
        <v>40</v>
      </c>
      <c r="C393" s="36" t="s">
        <v>41</v>
      </c>
      <c r="D393" s="36">
        <v>48.860408880000001</v>
      </c>
      <c r="E393" s="36">
        <v>48.785524879999997</v>
      </c>
      <c r="F393" s="36">
        <v>0.1535</v>
      </c>
      <c r="G393" s="36">
        <v>7.4884000000000006E-2</v>
      </c>
      <c r="H393" s="36">
        <v>5562.83</v>
      </c>
      <c r="I393" s="36">
        <v>271802111.684623</v>
      </c>
    </row>
    <row r="394" spans="1:9" x14ac:dyDescent="0.25">
      <c r="A394" s="37">
        <v>43823</v>
      </c>
      <c r="B394" s="36" t="s">
        <v>40</v>
      </c>
      <c r="C394" s="36" t="s">
        <v>41</v>
      </c>
      <c r="D394" s="36">
        <v>48.785523159999997</v>
      </c>
      <c r="E394" s="36">
        <v>49.51549516</v>
      </c>
      <c r="F394" s="36">
        <v>-1.4742299999999999</v>
      </c>
      <c r="G394" s="36">
        <v>-0.72997199999999995</v>
      </c>
      <c r="H394" s="36">
        <v>5537.83</v>
      </c>
      <c r="I394" s="36">
        <v>270165897.13200003</v>
      </c>
    </row>
    <row r="395" spans="1:9" x14ac:dyDescent="0.25">
      <c r="A395" s="37">
        <v>43822</v>
      </c>
      <c r="B395" s="36" t="s">
        <v>40</v>
      </c>
      <c r="C395" s="36" t="s">
        <v>41</v>
      </c>
      <c r="D395" s="36">
        <v>49.515493239999998</v>
      </c>
      <c r="E395" s="36">
        <v>49.44726524</v>
      </c>
      <c r="F395" s="36">
        <v>0.13797999999999999</v>
      </c>
      <c r="G395" s="36">
        <v>6.8227999999999997E-2</v>
      </c>
      <c r="H395" s="36">
        <v>5537.83</v>
      </c>
      <c r="I395" s="36">
        <v>274208346.79264897</v>
      </c>
    </row>
    <row r="396" spans="1:9" x14ac:dyDescent="0.25">
      <c r="A396" s="37">
        <v>43819</v>
      </c>
      <c r="B396" s="36" t="s">
        <v>40</v>
      </c>
      <c r="C396" s="36" t="s">
        <v>41</v>
      </c>
      <c r="D396" s="36">
        <v>49.447263720000002</v>
      </c>
      <c r="E396" s="36">
        <v>48.950055720000002</v>
      </c>
      <c r="F396" s="36">
        <v>1.0157499999999999</v>
      </c>
      <c r="G396" s="36">
        <v>0.49720799999999998</v>
      </c>
      <c r="H396" s="36">
        <v>5537.83</v>
      </c>
      <c r="I396" s="36">
        <v>273830503.36107898</v>
      </c>
    </row>
    <row r="397" spans="1:9" x14ac:dyDescent="0.25">
      <c r="A397" s="37">
        <v>43818</v>
      </c>
      <c r="B397" s="36" t="s">
        <v>40</v>
      </c>
      <c r="C397" s="36" t="s">
        <v>41</v>
      </c>
      <c r="D397" s="36">
        <v>48.950055720000002</v>
      </c>
      <c r="E397" s="36">
        <v>49.609655719999999</v>
      </c>
      <c r="F397" s="36">
        <v>-1.32958</v>
      </c>
      <c r="G397" s="36">
        <v>-0.65959999999999996</v>
      </c>
      <c r="H397" s="36">
        <v>5537.83</v>
      </c>
      <c r="I397" s="36">
        <v>271077050.35534501</v>
      </c>
    </row>
    <row r="398" spans="1:9" x14ac:dyDescent="0.25">
      <c r="A398" s="37">
        <v>43817</v>
      </c>
      <c r="B398" s="36" t="s">
        <v>40</v>
      </c>
      <c r="C398" s="36" t="s">
        <v>41</v>
      </c>
      <c r="D398" s="36">
        <v>49.609654599999999</v>
      </c>
      <c r="E398" s="36">
        <v>49.776286599999999</v>
      </c>
      <c r="F398" s="36">
        <v>-0.33476</v>
      </c>
      <c r="G398" s="36">
        <v>-0.166632</v>
      </c>
      <c r="H398" s="36">
        <v>5494.08</v>
      </c>
      <c r="I398" s="36">
        <v>272559373.937527</v>
      </c>
    </row>
    <row r="399" spans="1:9" x14ac:dyDescent="0.25">
      <c r="A399" s="37">
        <v>43816</v>
      </c>
      <c r="B399" s="36" t="s">
        <v>40</v>
      </c>
      <c r="C399" s="36" t="s">
        <v>41</v>
      </c>
      <c r="D399" s="36">
        <v>49.77628764</v>
      </c>
      <c r="E399" s="36">
        <v>49.571215639999998</v>
      </c>
      <c r="F399" s="36">
        <v>0.41369</v>
      </c>
      <c r="G399" s="36">
        <v>0.205072</v>
      </c>
      <c r="H399" s="36">
        <v>5462.83</v>
      </c>
      <c r="I399" s="36">
        <v>271919360.07620502</v>
      </c>
    </row>
    <row r="400" spans="1:9" x14ac:dyDescent="0.25">
      <c r="A400" s="37">
        <v>43815</v>
      </c>
      <c r="B400" s="36" t="s">
        <v>40</v>
      </c>
      <c r="C400" s="36" t="s">
        <v>41</v>
      </c>
      <c r="D400" s="36">
        <v>49.571214560000001</v>
      </c>
      <c r="E400" s="36">
        <v>50.760578559999999</v>
      </c>
      <c r="F400" s="36">
        <v>-2.3430900000000001</v>
      </c>
      <c r="G400" s="36">
        <v>-1.1893640000000001</v>
      </c>
      <c r="H400" s="36">
        <v>5462.83</v>
      </c>
      <c r="I400" s="36">
        <v>270799080.85639298</v>
      </c>
    </row>
    <row r="401" spans="1:9" x14ac:dyDescent="0.25">
      <c r="A401" s="37">
        <v>43812</v>
      </c>
      <c r="B401" s="36" t="s">
        <v>40</v>
      </c>
      <c r="C401" s="36" t="s">
        <v>41</v>
      </c>
      <c r="D401" s="36">
        <v>50.760577720000001</v>
      </c>
      <c r="E401" s="36">
        <v>53.50200572</v>
      </c>
      <c r="F401" s="36">
        <v>-5.1239699999999999</v>
      </c>
      <c r="G401" s="36">
        <v>-2.741428</v>
      </c>
      <c r="H401" s="36">
        <v>5594.08</v>
      </c>
      <c r="I401" s="36">
        <v>283958694.54146397</v>
      </c>
    </row>
    <row r="402" spans="1:9" x14ac:dyDescent="0.25">
      <c r="A402" s="37">
        <v>43811</v>
      </c>
      <c r="B402" s="36" t="s">
        <v>40</v>
      </c>
      <c r="C402" s="36" t="s">
        <v>41</v>
      </c>
      <c r="D402" s="36">
        <v>53.50200392</v>
      </c>
      <c r="E402" s="36">
        <v>56.11785192</v>
      </c>
      <c r="F402" s="36">
        <v>-4.6613499999999997</v>
      </c>
      <c r="G402" s="36">
        <v>-2.6158480000000002</v>
      </c>
      <c r="H402" s="36">
        <v>5419.08</v>
      </c>
      <c r="I402" s="36">
        <v>289931599.27629</v>
      </c>
    </row>
    <row r="403" spans="1:9" x14ac:dyDescent="0.25">
      <c r="A403" s="37">
        <v>43810</v>
      </c>
      <c r="B403" s="36" t="s">
        <v>40</v>
      </c>
      <c r="C403" s="36" t="s">
        <v>41</v>
      </c>
      <c r="D403" s="36">
        <v>56.11785012</v>
      </c>
      <c r="E403" s="36">
        <v>57.345978119999998</v>
      </c>
      <c r="F403" s="36">
        <v>-2.14161</v>
      </c>
      <c r="G403" s="36">
        <v>-1.2281280000000001</v>
      </c>
      <c r="H403" s="36">
        <v>5369.08</v>
      </c>
      <c r="I403" s="36">
        <v>301301184.63390201</v>
      </c>
    </row>
    <row r="404" spans="1:9" x14ac:dyDescent="0.25">
      <c r="A404" s="37">
        <v>43809</v>
      </c>
      <c r="B404" s="36" t="s">
        <v>40</v>
      </c>
      <c r="C404" s="36" t="s">
        <v>41</v>
      </c>
      <c r="D404" s="36">
        <v>57.345979360000001</v>
      </c>
      <c r="E404" s="36">
        <v>58.33140736</v>
      </c>
      <c r="F404" s="36">
        <v>-1.68936</v>
      </c>
      <c r="G404" s="36">
        <v>-0.98542799999999997</v>
      </c>
      <c r="H404" s="36">
        <v>5369.08</v>
      </c>
      <c r="I404" s="36">
        <v>307895107.85270399</v>
      </c>
    </row>
    <row r="405" spans="1:9" x14ac:dyDescent="0.25">
      <c r="A405" s="37">
        <v>43808</v>
      </c>
      <c r="B405" s="36" t="s">
        <v>40</v>
      </c>
      <c r="C405" s="36" t="s">
        <v>41</v>
      </c>
      <c r="D405" s="36">
        <v>58.331405439999997</v>
      </c>
      <c r="E405" s="36">
        <v>55.106997440000001</v>
      </c>
      <c r="F405" s="36">
        <v>5.8511800000000003</v>
      </c>
      <c r="G405" s="36">
        <v>3.2244079999999999</v>
      </c>
      <c r="H405" s="36">
        <v>5369.08</v>
      </c>
      <c r="I405" s="36">
        <v>313185938.57124102</v>
      </c>
    </row>
    <row r="406" spans="1:9" x14ac:dyDescent="0.25">
      <c r="A406" s="37">
        <v>43805</v>
      </c>
      <c r="B406" s="36" t="s">
        <v>40</v>
      </c>
      <c r="C406" s="36" t="s">
        <v>41</v>
      </c>
      <c r="D406" s="36">
        <v>55.106997040000003</v>
      </c>
      <c r="E406" s="36">
        <v>56.821577040000001</v>
      </c>
      <c r="F406" s="36">
        <v>-3.0174799999999999</v>
      </c>
      <c r="G406" s="36">
        <v>-1.71458</v>
      </c>
      <c r="H406" s="36">
        <v>5369.08</v>
      </c>
      <c r="I406" s="36">
        <v>295873834.33727503</v>
      </c>
    </row>
    <row r="407" spans="1:9" x14ac:dyDescent="0.25">
      <c r="A407" s="37">
        <v>43804</v>
      </c>
      <c r="B407" s="36" t="s">
        <v>40</v>
      </c>
      <c r="C407" s="36" t="s">
        <v>41</v>
      </c>
      <c r="D407" s="36">
        <v>56.821577159999997</v>
      </c>
      <c r="E407" s="36">
        <v>57.702821159999999</v>
      </c>
      <c r="F407" s="36">
        <v>-1.52721</v>
      </c>
      <c r="G407" s="36">
        <v>-0.88124400000000003</v>
      </c>
      <c r="H407" s="36">
        <v>5369.08</v>
      </c>
      <c r="I407" s="36">
        <v>305079550.882029</v>
      </c>
    </row>
    <row r="408" spans="1:9" x14ac:dyDescent="0.25">
      <c r="A408" s="37">
        <v>43803</v>
      </c>
      <c r="B408" s="36" t="s">
        <v>40</v>
      </c>
      <c r="C408" s="36" t="s">
        <v>41</v>
      </c>
      <c r="D408" s="36">
        <v>57.7028204</v>
      </c>
      <c r="E408" s="36">
        <v>60.4156604</v>
      </c>
      <c r="F408" s="36">
        <v>-4.4902899999999999</v>
      </c>
      <c r="G408" s="36">
        <v>-2.7128399999999999</v>
      </c>
      <c r="H408" s="36">
        <v>5394.08</v>
      </c>
      <c r="I408" s="36">
        <v>311253586.18611598</v>
      </c>
    </row>
    <row r="409" spans="1:9" x14ac:dyDescent="0.25">
      <c r="A409" s="37">
        <v>43802</v>
      </c>
      <c r="B409" s="36" t="s">
        <v>40</v>
      </c>
      <c r="C409" s="36" t="s">
        <v>41</v>
      </c>
      <c r="D409" s="36">
        <v>60.415661239999999</v>
      </c>
      <c r="E409" s="36">
        <v>57.57587324</v>
      </c>
      <c r="F409" s="36">
        <v>4.9322499999999998</v>
      </c>
      <c r="G409" s="36">
        <v>2.839788</v>
      </c>
      <c r="H409" s="36">
        <v>5394.08</v>
      </c>
      <c r="I409" s="36">
        <v>325886864.66971302</v>
      </c>
    </row>
    <row r="410" spans="1:9" x14ac:dyDescent="0.25">
      <c r="A410" s="37">
        <v>43801</v>
      </c>
      <c r="B410" s="36" t="s">
        <v>40</v>
      </c>
      <c r="C410" s="36" t="s">
        <v>41</v>
      </c>
      <c r="D410" s="36">
        <v>57.575875000000003</v>
      </c>
      <c r="E410" s="36">
        <v>54.122103000000003</v>
      </c>
      <c r="F410" s="36">
        <v>6.3814399999999996</v>
      </c>
      <c r="G410" s="36">
        <v>3.4537719999999998</v>
      </c>
      <c r="H410" s="36">
        <v>5550.33</v>
      </c>
      <c r="I410" s="36">
        <v>319565063.10684299</v>
      </c>
    </row>
    <row r="411" spans="1:9" x14ac:dyDescent="0.25">
      <c r="A411" s="37">
        <v>43798</v>
      </c>
      <c r="B411" s="36" t="s">
        <v>40</v>
      </c>
      <c r="C411" s="36" t="s">
        <v>41</v>
      </c>
      <c r="D411" s="36">
        <v>54.122104919999998</v>
      </c>
      <c r="E411" s="36">
        <v>53.083876920000002</v>
      </c>
      <c r="F411" s="36">
        <v>1.95583</v>
      </c>
      <c r="G411" s="36">
        <v>1.0382279999999999</v>
      </c>
      <c r="H411" s="36">
        <v>5494.08</v>
      </c>
      <c r="I411" s="36">
        <v>297351133.60729402</v>
      </c>
    </row>
    <row r="412" spans="1:9" x14ac:dyDescent="0.25">
      <c r="A412" s="37">
        <v>43796</v>
      </c>
      <c r="B412" s="36" t="s">
        <v>40</v>
      </c>
      <c r="C412" s="36" t="s">
        <v>41</v>
      </c>
      <c r="D412" s="36">
        <v>53.083878519999999</v>
      </c>
      <c r="E412" s="36">
        <v>53.173270520000003</v>
      </c>
      <c r="F412" s="36">
        <v>-0.16811000000000001</v>
      </c>
      <c r="G412" s="36">
        <v>-8.9391999999999999E-2</v>
      </c>
      <c r="H412" s="36">
        <v>5494.08</v>
      </c>
      <c r="I412" s="36">
        <v>291647035.48625201</v>
      </c>
    </row>
    <row r="413" spans="1:9" x14ac:dyDescent="0.25">
      <c r="A413" s="37">
        <v>43795</v>
      </c>
      <c r="B413" s="36" t="s">
        <v>40</v>
      </c>
      <c r="C413" s="36" t="s">
        <v>41</v>
      </c>
      <c r="D413" s="36">
        <v>53.173270039999998</v>
      </c>
      <c r="E413" s="36">
        <v>53.876162039999997</v>
      </c>
      <c r="F413" s="36">
        <v>-1.30464</v>
      </c>
      <c r="G413" s="36">
        <v>-0.70289199999999996</v>
      </c>
      <c r="H413" s="36">
        <v>5494.08</v>
      </c>
      <c r="I413" s="36">
        <v>292138159.58140999</v>
      </c>
    </row>
    <row r="414" spans="1:9" x14ac:dyDescent="0.25">
      <c r="A414" s="37">
        <v>43794</v>
      </c>
      <c r="B414" s="36" t="s">
        <v>40</v>
      </c>
      <c r="C414" s="36" t="s">
        <v>41</v>
      </c>
      <c r="D414" s="36">
        <v>53.876163920000003</v>
      </c>
      <c r="E414" s="36">
        <v>56.37295992</v>
      </c>
      <c r="F414" s="36">
        <v>-4.4290700000000003</v>
      </c>
      <c r="G414" s="36">
        <v>-2.4967959999999998</v>
      </c>
      <c r="H414" s="36">
        <v>5494.08</v>
      </c>
      <c r="I414" s="36">
        <v>295999914.26247001</v>
      </c>
    </row>
    <row r="415" spans="1:9" x14ac:dyDescent="0.25">
      <c r="A415" s="37">
        <v>43791</v>
      </c>
      <c r="B415" s="36" t="s">
        <v>40</v>
      </c>
      <c r="C415" s="36" t="s">
        <v>41</v>
      </c>
      <c r="D415" s="36">
        <v>56.372958840000003</v>
      </c>
      <c r="E415" s="36">
        <v>58.343086839999998</v>
      </c>
      <c r="F415" s="36">
        <v>-3.3767999999999998</v>
      </c>
      <c r="G415" s="36">
        <v>-1.9701280000000001</v>
      </c>
      <c r="H415" s="36">
        <v>5494.08</v>
      </c>
      <c r="I415" s="36">
        <v>309717503.42394799</v>
      </c>
    </row>
    <row r="416" spans="1:9" x14ac:dyDescent="0.25">
      <c r="A416" s="37">
        <v>43790</v>
      </c>
      <c r="B416" s="36" t="s">
        <v>40</v>
      </c>
      <c r="C416" s="36" t="s">
        <v>41</v>
      </c>
      <c r="D416" s="36">
        <v>58.343086040000003</v>
      </c>
      <c r="E416" s="36">
        <v>57.765482040000002</v>
      </c>
      <c r="F416" s="36">
        <v>0.99990999999999997</v>
      </c>
      <c r="G416" s="36">
        <v>0.57760400000000001</v>
      </c>
      <c r="H416" s="36">
        <v>5456.58</v>
      </c>
      <c r="I416" s="36">
        <v>318353672.66682798</v>
      </c>
    </row>
    <row r="417" spans="1:9" x14ac:dyDescent="0.25">
      <c r="A417" s="37">
        <v>43789</v>
      </c>
      <c r="B417" s="36" t="s">
        <v>40</v>
      </c>
      <c r="C417" s="36" t="s">
        <v>41</v>
      </c>
      <c r="D417" s="36">
        <v>57.76548064</v>
      </c>
      <c r="E417" s="36">
        <v>57.954904640000002</v>
      </c>
      <c r="F417" s="36">
        <v>-0.32684999999999997</v>
      </c>
      <c r="G417" s="36">
        <v>-0.18942400000000001</v>
      </c>
      <c r="H417" s="36">
        <v>5281.58</v>
      </c>
      <c r="I417" s="36">
        <v>305092963.9145</v>
      </c>
    </row>
    <row r="418" spans="1:9" x14ac:dyDescent="0.25">
      <c r="A418" s="37">
        <v>43788</v>
      </c>
      <c r="B418" s="36" t="s">
        <v>40</v>
      </c>
      <c r="C418" s="36" t="s">
        <v>41</v>
      </c>
      <c r="D418" s="36">
        <v>57.954904919999997</v>
      </c>
      <c r="E418" s="36">
        <v>57.157552920000001</v>
      </c>
      <c r="F418" s="36">
        <v>1.3950100000000001</v>
      </c>
      <c r="G418" s="36">
        <v>0.79735199999999995</v>
      </c>
      <c r="H418" s="36">
        <v>5194.08</v>
      </c>
      <c r="I418" s="36">
        <v>301022369.08069402</v>
      </c>
    </row>
    <row r="419" spans="1:9" x14ac:dyDescent="0.25">
      <c r="A419" s="37">
        <v>43787</v>
      </c>
      <c r="B419" s="36" t="s">
        <v>40</v>
      </c>
      <c r="C419" s="36" t="s">
        <v>41</v>
      </c>
      <c r="D419" s="36">
        <v>57.157553960000001</v>
      </c>
      <c r="E419" s="36">
        <v>57.601721959999999</v>
      </c>
      <c r="F419" s="36">
        <v>-0.77110000000000001</v>
      </c>
      <c r="G419" s="36">
        <v>-0.44416800000000001</v>
      </c>
      <c r="H419" s="36">
        <v>5106.58</v>
      </c>
      <c r="I419" s="36">
        <v>291879579.03289098</v>
      </c>
    </row>
    <row r="420" spans="1:9" x14ac:dyDescent="0.25">
      <c r="A420" s="37">
        <v>43784</v>
      </c>
      <c r="B420" s="36" t="s">
        <v>40</v>
      </c>
      <c r="C420" s="36" t="s">
        <v>41</v>
      </c>
      <c r="D420" s="36">
        <v>57.601720520000001</v>
      </c>
      <c r="E420" s="36">
        <v>59.654284519999997</v>
      </c>
      <c r="F420" s="36">
        <v>-3.4407700000000001</v>
      </c>
      <c r="G420" s="36">
        <v>-2.0525639999999998</v>
      </c>
      <c r="H420" s="36">
        <v>5106.58</v>
      </c>
      <c r="I420" s="36">
        <v>294147750.77173102</v>
      </c>
    </row>
    <row r="421" spans="1:9" x14ac:dyDescent="0.25">
      <c r="A421" s="37">
        <v>43783</v>
      </c>
      <c r="B421" s="36" t="s">
        <v>40</v>
      </c>
      <c r="C421" s="36" t="s">
        <v>41</v>
      </c>
      <c r="D421" s="36">
        <v>59.65428292</v>
      </c>
      <c r="E421" s="36">
        <v>60.46302292</v>
      </c>
      <c r="F421" s="36">
        <v>-1.33758</v>
      </c>
      <c r="G421" s="36">
        <v>-0.80874000000000001</v>
      </c>
      <c r="H421" s="36">
        <v>5106.58</v>
      </c>
      <c r="I421" s="36">
        <v>304629323.332901</v>
      </c>
    </row>
    <row r="422" spans="1:9" x14ac:dyDescent="0.25">
      <c r="A422" s="37">
        <v>43782</v>
      </c>
      <c r="B422" s="36" t="s">
        <v>40</v>
      </c>
      <c r="C422" s="36" t="s">
        <v>41</v>
      </c>
      <c r="D422" s="36">
        <v>60.463021240000003</v>
      </c>
      <c r="E422" s="36">
        <v>60.383993240000002</v>
      </c>
      <c r="F422" s="36">
        <v>0.13088</v>
      </c>
      <c r="G422" s="36">
        <v>7.9028000000000001E-2</v>
      </c>
      <c r="H422" s="36">
        <v>4956.58</v>
      </c>
      <c r="I422" s="36">
        <v>299689756.47049302</v>
      </c>
    </row>
    <row r="423" spans="1:9" x14ac:dyDescent="0.25">
      <c r="A423" s="37">
        <v>43781</v>
      </c>
      <c r="B423" s="36" t="s">
        <v>40</v>
      </c>
      <c r="C423" s="36" t="s">
        <v>41</v>
      </c>
      <c r="D423" s="36">
        <v>60.383993279999999</v>
      </c>
      <c r="E423" s="36">
        <v>60.572201280000002</v>
      </c>
      <c r="F423" s="36">
        <v>-0.31072</v>
      </c>
      <c r="G423" s="36">
        <v>-0.18820799999999999</v>
      </c>
      <c r="H423" s="36">
        <v>4956.58</v>
      </c>
      <c r="I423" s="36">
        <v>299298048.12378699</v>
      </c>
    </row>
    <row r="424" spans="1:9" x14ac:dyDescent="0.25">
      <c r="A424" s="37">
        <v>43780</v>
      </c>
      <c r="B424" s="36" t="s">
        <v>40</v>
      </c>
      <c r="C424" s="36" t="s">
        <v>41</v>
      </c>
      <c r="D424" s="36">
        <v>60.572202320000002</v>
      </c>
      <c r="E424" s="36">
        <v>61.358838319999997</v>
      </c>
      <c r="F424" s="36">
        <v>-1.28203</v>
      </c>
      <c r="G424" s="36">
        <v>-0.786636</v>
      </c>
      <c r="H424" s="36">
        <v>4956.58</v>
      </c>
      <c r="I424" s="36">
        <v>300230921.14611298</v>
      </c>
    </row>
    <row r="425" spans="1:9" x14ac:dyDescent="0.25">
      <c r="A425" s="37">
        <v>43777</v>
      </c>
      <c r="B425" s="36" t="s">
        <v>40</v>
      </c>
      <c r="C425" s="36" t="s">
        <v>41</v>
      </c>
      <c r="D425" s="36">
        <v>61.35883836</v>
      </c>
      <c r="E425" s="36">
        <v>62.207086359999998</v>
      </c>
      <c r="F425" s="36">
        <v>-1.3635900000000001</v>
      </c>
      <c r="G425" s="36">
        <v>-0.848248</v>
      </c>
      <c r="H425" s="36">
        <v>4956.58</v>
      </c>
      <c r="I425" s="36">
        <v>304129945.01928002</v>
      </c>
    </row>
    <row r="426" spans="1:9" x14ac:dyDescent="0.25">
      <c r="A426" s="37">
        <v>43776</v>
      </c>
      <c r="B426" s="36" t="s">
        <v>40</v>
      </c>
      <c r="C426" s="36" t="s">
        <v>41</v>
      </c>
      <c r="D426" s="36">
        <v>62.207086920000002</v>
      </c>
      <c r="E426" s="36">
        <v>62.806062920000002</v>
      </c>
      <c r="F426" s="36">
        <v>-0.95369000000000004</v>
      </c>
      <c r="G426" s="36">
        <v>-0.59897599999999995</v>
      </c>
      <c r="H426" s="36">
        <v>4956.58</v>
      </c>
      <c r="I426" s="36">
        <v>308334356.230618</v>
      </c>
    </row>
    <row r="427" spans="1:9" x14ac:dyDescent="0.25">
      <c r="A427" s="37">
        <v>43775</v>
      </c>
      <c r="B427" s="36" t="s">
        <v>40</v>
      </c>
      <c r="C427" s="36" t="s">
        <v>41</v>
      </c>
      <c r="D427" s="36">
        <v>62.806064839999998</v>
      </c>
      <c r="E427" s="36">
        <v>63.803872839999997</v>
      </c>
      <c r="F427" s="36">
        <v>-1.5638700000000001</v>
      </c>
      <c r="G427" s="36">
        <v>-0.99780800000000003</v>
      </c>
      <c r="H427" s="36">
        <v>4831.58</v>
      </c>
      <c r="I427" s="36">
        <v>303452479.65509802</v>
      </c>
    </row>
    <row r="428" spans="1:9" x14ac:dyDescent="0.25">
      <c r="A428" s="37">
        <v>43774</v>
      </c>
      <c r="B428" s="36" t="s">
        <v>40</v>
      </c>
      <c r="C428" s="36" t="s">
        <v>41</v>
      </c>
      <c r="D428" s="36">
        <v>63.803871000000001</v>
      </c>
      <c r="E428" s="36">
        <v>62.486626999999999</v>
      </c>
      <c r="F428" s="36">
        <v>2.1080399999999999</v>
      </c>
      <c r="G428" s="36">
        <v>1.3172440000000001</v>
      </c>
      <c r="H428" s="36">
        <v>4831.58</v>
      </c>
      <c r="I428" s="36">
        <v>308273459.19327599</v>
      </c>
    </row>
    <row r="429" spans="1:9" x14ac:dyDescent="0.25">
      <c r="A429" s="37">
        <v>43773</v>
      </c>
      <c r="B429" s="36" t="s">
        <v>40</v>
      </c>
      <c r="C429" s="36" t="s">
        <v>41</v>
      </c>
      <c r="D429" s="36">
        <v>62.48662856</v>
      </c>
      <c r="E429" s="36">
        <v>62.08850056</v>
      </c>
      <c r="F429" s="36">
        <v>0.64122999999999997</v>
      </c>
      <c r="G429" s="36">
        <v>0.39812799999999998</v>
      </c>
      <c r="H429" s="36">
        <v>4831.58</v>
      </c>
      <c r="I429" s="36">
        <v>301909097.95295298</v>
      </c>
    </row>
    <row r="430" spans="1:9" x14ac:dyDescent="0.25">
      <c r="A430" s="37">
        <v>43770</v>
      </c>
      <c r="B430" s="36" t="s">
        <v>40</v>
      </c>
      <c r="C430" s="36" t="s">
        <v>41</v>
      </c>
      <c r="D430" s="36">
        <v>62.088499759999998</v>
      </c>
      <c r="E430" s="36">
        <v>64.630383760000001</v>
      </c>
      <c r="F430" s="36">
        <v>-3.93296</v>
      </c>
      <c r="G430" s="36">
        <v>-2.541884</v>
      </c>
      <c r="H430" s="36">
        <v>4831.58</v>
      </c>
      <c r="I430" s="36">
        <v>299985507.10404497</v>
      </c>
    </row>
    <row r="431" spans="1:9" x14ac:dyDescent="0.25">
      <c r="A431" s="37">
        <v>43769</v>
      </c>
      <c r="B431" s="36" t="s">
        <v>40</v>
      </c>
      <c r="C431" s="36" t="s">
        <v>41</v>
      </c>
      <c r="D431" s="36">
        <v>64.630382960000006</v>
      </c>
      <c r="E431" s="36">
        <v>63.500722959999997</v>
      </c>
      <c r="F431" s="36">
        <v>1.7789699999999999</v>
      </c>
      <c r="G431" s="36">
        <v>1.1296600000000001</v>
      </c>
      <c r="H431" s="36">
        <v>4681.58</v>
      </c>
      <c r="I431" s="36">
        <v>302572259.78508902</v>
      </c>
    </row>
    <row r="432" spans="1:9" x14ac:dyDescent="0.25">
      <c r="A432" s="37">
        <v>43768</v>
      </c>
      <c r="B432" s="36" t="s">
        <v>40</v>
      </c>
      <c r="C432" s="36" t="s">
        <v>41</v>
      </c>
      <c r="D432" s="36">
        <v>63.500722439999997</v>
      </c>
      <c r="E432" s="36">
        <v>65.619674439999997</v>
      </c>
      <c r="F432" s="36">
        <v>-3.2291400000000001</v>
      </c>
      <c r="G432" s="36">
        <v>-2.1189520000000002</v>
      </c>
      <c r="H432" s="36">
        <v>4494.08</v>
      </c>
      <c r="I432" s="36">
        <v>285377279.077613</v>
      </c>
    </row>
    <row r="433" spans="1:9" x14ac:dyDescent="0.25">
      <c r="A433" s="37">
        <v>43767</v>
      </c>
      <c r="B433" s="36" t="s">
        <v>40</v>
      </c>
      <c r="C433" s="36" t="s">
        <v>41</v>
      </c>
      <c r="D433" s="36">
        <v>65.619675360000002</v>
      </c>
      <c r="E433" s="36">
        <v>66.011659359999996</v>
      </c>
      <c r="F433" s="36">
        <v>-0.59380999999999995</v>
      </c>
      <c r="G433" s="36">
        <v>-0.391984</v>
      </c>
      <c r="H433" s="36">
        <v>4494.08</v>
      </c>
      <c r="I433" s="36">
        <v>294900021.42711198</v>
      </c>
    </row>
    <row r="434" spans="1:9" x14ac:dyDescent="0.25">
      <c r="A434" s="37">
        <v>43766</v>
      </c>
      <c r="B434" s="36" t="s">
        <v>40</v>
      </c>
      <c r="C434" s="36" t="s">
        <v>41</v>
      </c>
      <c r="D434" s="36">
        <v>66.011660520000007</v>
      </c>
      <c r="E434" s="36">
        <v>65.317556519999997</v>
      </c>
      <c r="F434" s="36">
        <v>1.0626599999999999</v>
      </c>
      <c r="G434" s="36">
        <v>0.69410400000000005</v>
      </c>
      <c r="H434" s="36">
        <v>4494.08</v>
      </c>
      <c r="I434" s="36">
        <v>296661633.80097598</v>
      </c>
    </row>
    <row r="435" spans="1:9" x14ac:dyDescent="0.25">
      <c r="A435" s="37">
        <v>43763</v>
      </c>
      <c r="B435" s="36" t="s">
        <v>40</v>
      </c>
      <c r="C435" s="36" t="s">
        <v>41</v>
      </c>
      <c r="D435" s="36">
        <v>65.317556359999998</v>
      </c>
      <c r="E435" s="36">
        <v>67.504116359999998</v>
      </c>
      <c r="F435" s="36">
        <v>-3.23915</v>
      </c>
      <c r="G435" s="36">
        <v>-2.1865600000000001</v>
      </c>
      <c r="H435" s="36">
        <v>4494.08</v>
      </c>
      <c r="I435" s="36">
        <v>293542274.69818097</v>
      </c>
    </row>
    <row r="436" spans="1:9" x14ac:dyDescent="0.25">
      <c r="A436" s="37">
        <v>43762</v>
      </c>
      <c r="B436" s="36" t="s">
        <v>40</v>
      </c>
      <c r="C436" s="36" t="s">
        <v>41</v>
      </c>
      <c r="D436" s="36">
        <v>67.504116719999999</v>
      </c>
      <c r="E436" s="36">
        <v>68.022140719999996</v>
      </c>
      <c r="F436" s="36">
        <v>-0.76154999999999995</v>
      </c>
      <c r="G436" s="36">
        <v>-0.51802400000000004</v>
      </c>
      <c r="H436" s="36">
        <v>4494.08</v>
      </c>
      <c r="I436" s="36">
        <v>303368850.24093002</v>
      </c>
    </row>
    <row r="437" spans="1:9" x14ac:dyDescent="0.25">
      <c r="A437" s="37">
        <v>43761</v>
      </c>
      <c r="B437" s="36" t="s">
        <v>40</v>
      </c>
      <c r="C437" s="36" t="s">
        <v>41</v>
      </c>
      <c r="D437" s="36">
        <v>68.022142079999995</v>
      </c>
      <c r="E437" s="36">
        <v>69.223254080000004</v>
      </c>
      <c r="F437" s="36">
        <v>-1.7351300000000001</v>
      </c>
      <c r="G437" s="36">
        <v>-1.201112</v>
      </c>
      <c r="H437" s="36">
        <v>4244.08</v>
      </c>
      <c r="I437" s="36">
        <v>288691361.74227899</v>
      </c>
    </row>
    <row r="438" spans="1:9" x14ac:dyDescent="0.25">
      <c r="A438" s="37">
        <v>43760</v>
      </c>
      <c r="B438" s="36" t="s">
        <v>40</v>
      </c>
      <c r="C438" s="36" t="s">
        <v>41</v>
      </c>
      <c r="D438" s="36">
        <v>69.223255879999996</v>
      </c>
      <c r="E438" s="36">
        <v>67.591639880000002</v>
      </c>
      <c r="F438" s="36">
        <v>2.4139300000000001</v>
      </c>
      <c r="G438" s="36">
        <v>1.631616</v>
      </c>
      <c r="H438" s="36">
        <v>4244.08</v>
      </c>
      <c r="I438" s="36">
        <v>293788983.89774799</v>
      </c>
    </row>
    <row r="439" spans="1:9" x14ac:dyDescent="0.25">
      <c r="A439" s="37">
        <v>43759</v>
      </c>
      <c r="B439" s="36" t="s">
        <v>40</v>
      </c>
      <c r="C439" s="36" t="s">
        <v>41</v>
      </c>
      <c r="D439" s="36">
        <v>67.591641240000001</v>
      </c>
      <c r="E439" s="36">
        <v>69.942429239999996</v>
      </c>
      <c r="F439" s="36">
        <v>-3.36103</v>
      </c>
      <c r="G439" s="36">
        <v>-2.3507880000000001</v>
      </c>
      <c r="H439" s="36">
        <v>4244.08</v>
      </c>
      <c r="I439" s="36">
        <v>286864282.06012797</v>
      </c>
    </row>
    <row r="440" spans="1:9" x14ac:dyDescent="0.25">
      <c r="A440" s="37">
        <v>43756</v>
      </c>
      <c r="B440" s="36" t="s">
        <v>40</v>
      </c>
      <c r="C440" s="36" t="s">
        <v>41</v>
      </c>
      <c r="D440" s="36">
        <v>69.942428559999996</v>
      </c>
      <c r="E440" s="36">
        <v>69.523716559999997</v>
      </c>
      <c r="F440" s="36">
        <v>0.60226000000000002</v>
      </c>
      <c r="G440" s="36">
        <v>0.41871199999999997</v>
      </c>
      <c r="H440" s="36">
        <v>4119.08</v>
      </c>
      <c r="I440" s="36">
        <v>288098406.176103</v>
      </c>
    </row>
    <row r="441" spans="1:9" x14ac:dyDescent="0.25">
      <c r="A441" s="37">
        <v>43755</v>
      </c>
      <c r="B441" s="36" t="s">
        <v>40</v>
      </c>
      <c r="C441" s="36" t="s">
        <v>41</v>
      </c>
      <c r="D441" s="36">
        <v>69.523714999999996</v>
      </c>
      <c r="E441" s="36">
        <v>70.131595000000004</v>
      </c>
      <c r="F441" s="36">
        <v>-0.86677000000000004</v>
      </c>
      <c r="G441" s="36">
        <v>-0.60787999999999998</v>
      </c>
      <c r="H441" s="36">
        <v>4119.08</v>
      </c>
      <c r="I441" s="36">
        <v>286373691.83941299</v>
      </c>
    </row>
    <row r="442" spans="1:9" x14ac:dyDescent="0.25">
      <c r="A442" s="37">
        <v>43754</v>
      </c>
      <c r="B442" s="36" t="s">
        <v>40</v>
      </c>
      <c r="C442" s="36" t="s">
        <v>41</v>
      </c>
      <c r="D442" s="36">
        <v>70.131593519999996</v>
      </c>
      <c r="E442" s="36">
        <v>70.758649520000006</v>
      </c>
      <c r="F442" s="36">
        <v>-0.88619000000000003</v>
      </c>
      <c r="G442" s="36">
        <v>-0.62705599999999995</v>
      </c>
      <c r="H442" s="36">
        <v>3894.08</v>
      </c>
      <c r="I442" s="36">
        <v>273097983.09566599</v>
      </c>
    </row>
    <row r="443" spans="1:9" x14ac:dyDescent="0.25">
      <c r="A443" s="37">
        <v>43753</v>
      </c>
      <c r="B443" s="36" t="s">
        <v>40</v>
      </c>
      <c r="C443" s="36" t="s">
        <v>41</v>
      </c>
      <c r="D443" s="36">
        <v>70.758650759999995</v>
      </c>
      <c r="E443" s="36">
        <v>72.757434759999995</v>
      </c>
      <c r="F443" s="36">
        <v>-2.7471899999999998</v>
      </c>
      <c r="G443" s="36">
        <v>-1.9987839999999999</v>
      </c>
      <c r="H443" s="36">
        <v>3694.08</v>
      </c>
      <c r="I443" s="36">
        <v>261388063.53051201</v>
      </c>
    </row>
    <row r="444" spans="1:9" x14ac:dyDescent="0.25">
      <c r="A444" s="37">
        <v>43752</v>
      </c>
      <c r="B444" s="36" t="s">
        <v>40</v>
      </c>
      <c r="C444" s="36" t="s">
        <v>41</v>
      </c>
      <c r="D444" s="36">
        <v>72.75743344</v>
      </c>
      <c r="E444" s="36">
        <v>76.182185439999998</v>
      </c>
      <c r="F444" s="36">
        <v>-4.4954799999999997</v>
      </c>
      <c r="G444" s="36">
        <v>-3.4247519999999998</v>
      </c>
      <c r="H444" s="36">
        <v>3694.08</v>
      </c>
      <c r="I444" s="36">
        <v>268771725.15395999</v>
      </c>
    </row>
    <row r="445" spans="1:9" x14ac:dyDescent="0.25">
      <c r="A445" s="37">
        <v>43749</v>
      </c>
      <c r="B445" s="36" t="s">
        <v>40</v>
      </c>
      <c r="C445" s="36" t="s">
        <v>41</v>
      </c>
      <c r="D445" s="36">
        <v>76.18218444</v>
      </c>
      <c r="E445" s="36">
        <v>80.077592440000004</v>
      </c>
      <c r="F445" s="36">
        <v>-4.8645399999999999</v>
      </c>
      <c r="G445" s="36">
        <v>-3.8954080000000002</v>
      </c>
      <c r="H445" s="36">
        <v>3631.58</v>
      </c>
      <c r="I445" s="36">
        <v>276661640.23197597</v>
      </c>
    </row>
    <row r="446" spans="1:9" x14ac:dyDescent="0.25">
      <c r="A446" s="37">
        <v>43748</v>
      </c>
      <c r="B446" s="36" t="s">
        <v>40</v>
      </c>
      <c r="C446" s="36" t="s">
        <v>41</v>
      </c>
      <c r="D446" s="36">
        <v>80.077594199999993</v>
      </c>
      <c r="E446" s="36">
        <v>82.445810199999997</v>
      </c>
      <c r="F446" s="36">
        <v>-2.8724500000000002</v>
      </c>
      <c r="G446" s="36">
        <v>-2.3682159999999999</v>
      </c>
      <c r="H446" s="36">
        <v>3631.58</v>
      </c>
      <c r="I446" s="36">
        <v>290808129.48663998</v>
      </c>
    </row>
    <row r="447" spans="1:9" x14ac:dyDescent="0.25">
      <c r="A447" s="37">
        <v>43747</v>
      </c>
      <c r="B447" s="36" t="s">
        <v>40</v>
      </c>
      <c r="C447" s="36" t="s">
        <v>41</v>
      </c>
      <c r="D447" s="36">
        <v>82.445808720000002</v>
      </c>
      <c r="E447" s="36">
        <v>86.328860719999994</v>
      </c>
      <c r="F447" s="36">
        <v>-4.4979800000000001</v>
      </c>
      <c r="G447" s="36">
        <v>-3.8830520000000002</v>
      </c>
      <c r="H447" s="36">
        <v>3631.58</v>
      </c>
      <c r="I447" s="36">
        <v>299408488.19702101</v>
      </c>
    </row>
    <row r="448" spans="1:9" x14ac:dyDescent="0.25">
      <c r="A448" s="37">
        <v>43746</v>
      </c>
      <c r="B448" s="36" t="s">
        <v>40</v>
      </c>
      <c r="C448" s="36" t="s">
        <v>41</v>
      </c>
      <c r="D448" s="36">
        <v>86.328860520000006</v>
      </c>
      <c r="E448" s="36">
        <v>79.982668520000004</v>
      </c>
      <c r="F448" s="36">
        <v>7.9344599999999996</v>
      </c>
      <c r="G448" s="36">
        <v>6.3461920000000003</v>
      </c>
      <c r="H448" s="36">
        <v>3631.58</v>
      </c>
      <c r="I448" s="36">
        <v>313510098.54057598</v>
      </c>
    </row>
    <row r="449" spans="1:9" x14ac:dyDescent="0.25">
      <c r="A449" s="37">
        <v>43745</v>
      </c>
      <c r="B449" s="36" t="s">
        <v>40</v>
      </c>
      <c r="C449" s="36" t="s">
        <v>41</v>
      </c>
      <c r="D449" s="36">
        <v>79.982667840000005</v>
      </c>
      <c r="E449" s="36">
        <v>79.168527839999996</v>
      </c>
      <c r="F449" s="36">
        <v>1.0283599999999999</v>
      </c>
      <c r="G449" s="36">
        <v>0.81413999999999997</v>
      </c>
      <c r="H449" s="36">
        <v>3631.58</v>
      </c>
      <c r="I449" s="36">
        <v>290463396.88738602</v>
      </c>
    </row>
    <row r="450" spans="1:9" x14ac:dyDescent="0.25">
      <c r="A450" s="37">
        <v>43742</v>
      </c>
      <c r="B450" s="36" t="s">
        <v>40</v>
      </c>
      <c r="C450" s="36" t="s">
        <v>41</v>
      </c>
      <c r="D450" s="36">
        <v>79.168527879999999</v>
      </c>
      <c r="E450" s="36">
        <v>83.329767880000006</v>
      </c>
      <c r="F450" s="36">
        <v>-4.9936999999999996</v>
      </c>
      <c r="G450" s="36">
        <v>-4.1612400000000003</v>
      </c>
      <c r="H450" s="36">
        <v>3631.58</v>
      </c>
      <c r="I450" s="36">
        <v>287506783.102054</v>
      </c>
    </row>
    <row r="451" spans="1:9" x14ac:dyDescent="0.25">
      <c r="A451" s="37">
        <v>43741</v>
      </c>
      <c r="B451" s="36" t="s">
        <v>40</v>
      </c>
      <c r="C451" s="36" t="s">
        <v>41</v>
      </c>
      <c r="D451" s="36">
        <v>83.329768400000006</v>
      </c>
      <c r="E451" s="36">
        <v>87.385708399999999</v>
      </c>
      <c r="F451" s="36">
        <v>-4.6414200000000001</v>
      </c>
      <c r="G451" s="36">
        <v>-4.0559399999999997</v>
      </c>
      <c r="H451" s="36">
        <v>3631.58</v>
      </c>
      <c r="I451" s="36">
        <v>302618657.82874501</v>
      </c>
    </row>
    <row r="452" spans="1:9" x14ac:dyDescent="0.25">
      <c r="A452" s="37">
        <v>43740</v>
      </c>
      <c r="B452" s="36" t="s">
        <v>40</v>
      </c>
      <c r="C452" s="36" t="s">
        <v>41</v>
      </c>
      <c r="D452" s="36">
        <v>87.385706400000004</v>
      </c>
      <c r="E452" s="36">
        <v>82.2840664</v>
      </c>
      <c r="F452" s="36">
        <v>6.2000299999999999</v>
      </c>
      <c r="G452" s="36">
        <v>5.1016399999999997</v>
      </c>
      <c r="H452" s="36">
        <v>3631.58</v>
      </c>
      <c r="I452" s="36">
        <v>317348118.108832</v>
      </c>
    </row>
    <row r="453" spans="1:9" x14ac:dyDescent="0.25">
      <c r="A453" s="37">
        <v>43739</v>
      </c>
      <c r="B453" s="36" t="s">
        <v>40</v>
      </c>
      <c r="C453" s="36" t="s">
        <v>41</v>
      </c>
      <c r="D453" s="36">
        <v>82.284066679999995</v>
      </c>
      <c r="E453" s="36">
        <v>76.755390680000005</v>
      </c>
      <c r="F453" s="36">
        <v>7.2029800000000002</v>
      </c>
      <c r="G453" s="36">
        <v>5.5286759999999999</v>
      </c>
      <c r="H453" s="36">
        <v>3900.33</v>
      </c>
      <c r="I453" s="36">
        <v>320934952.08095402</v>
      </c>
    </row>
    <row r="454" spans="1:9" x14ac:dyDescent="0.25">
      <c r="A454" s="37">
        <v>43738</v>
      </c>
      <c r="B454" s="36" t="s">
        <v>40</v>
      </c>
      <c r="C454" s="36" t="s">
        <v>41</v>
      </c>
      <c r="D454" s="36">
        <v>76.755389280000003</v>
      </c>
      <c r="E454" s="36">
        <v>80.413025279999999</v>
      </c>
      <c r="F454" s="36">
        <v>-4.5485600000000002</v>
      </c>
      <c r="G454" s="36">
        <v>-3.6576360000000001</v>
      </c>
      <c r="H454" s="36">
        <v>3900.33</v>
      </c>
      <c r="I454" s="36">
        <v>299371289.90391999</v>
      </c>
    </row>
    <row r="455" spans="1:9" x14ac:dyDescent="0.25">
      <c r="A455" s="37">
        <v>43735</v>
      </c>
      <c r="B455" s="36" t="s">
        <v>40</v>
      </c>
      <c r="C455" s="36" t="s">
        <v>41</v>
      </c>
      <c r="D455" s="36">
        <v>80.413026160000001</v>
      </c>
      <c r="E455" s="36">
        <v>78.014906159999995</v>
      </c>
      <c r="F455" s="36">
        <v>3.0739299999999998</v>
      </c>
      <c r="G455" s="36">
        <v>2.39812</v>
      </c>
      <c r="H455" s="36">
        <v>3900.33</v>
      </c>
      <c r="I455" s="36">
        <v>313637278.01286298</v>
      </c>
    </row>
    <row r="456" spans="1:9" x14ac:dyDescent="0.25">
      <c r="A456" s="37">
        <v>43734</v>
      </c>
      <c r="B456" s="36" t="s">
        <v>40</v>
      </c>
      <c r="C456" s="36" t="s">
        <v>41</v>
      </c>
      <c r="D456" s="36">
        <v>78.014904680000001</v>
      </c>
      <c r="E456" s="36">
        <v>77.133656680000001</v>
      </c>
      <c r="F456" s="36">
        <v>1.14249</v>
      </c>
      <c r="G456" s="36">
        <v>0.88124800000000003</v>
      </c>
      <c r="H456" s="36">
        <v>4044.08</v>
      </c>
      <c r="I456" s="36">
        <v>315498457.20711499</v>
      </c>
    </row>
    <row r="457" spans="1:9" x14ac:dyDescent="0.25">
      <c r="A457" s="37">
        <v>43733</v>
      </c>
      <c r="B457" s="36" t="s">
        <v>40</v>
      </c>
      <c r="C457" s="36" t="s">
        <v>41</v>
      </c>
      <c r="D457" s="36">
        <v>77.133654919999998</v>
      </c>
      <c r="E457" s="36">
        <v>79.609414920000006</v>
      </c>
      <c r="F457" s="36">
        <v>-3.10988</v>
      </c>
      <c r="G457" s="36">
        <v>-2.4757600000000002</v>
      </c>
      <c r="H457" s="36">
        <v>4044.08</v>
      </c>
      <c r="I457" s="36">
        <v>311934613.33863199</v>
      </c>
    </row>
    <row r="458" spans="1:9" x14ac:dyDescent="0.25">
      <c r="A458" s="37">
        <v>43732</v>
      </c>
      <c r="B458" s="36" t="s">
        <v>40</v>
      </c>
      <c r="C458" s="36" t="s">
        <v>41</v>
      </c>
      <c r="D458" s="36">
        <v>79.609416120000006</v>
      </c>
      <c r="E458" s="36">
        <v>74.972852119999999</v>
      </c>
      <c r="F458" s="36">
        <v>6.1843199999999996</v>
      </c>
      <c r="G458" s="36">
        <v>4.6365639999999999</v>
      </c>
      <c r="H458" s="36">
        <v>4044.08</v>
      </c>
      <c r="I458" s="36">
        <v>321946787.83550698</v>
      </c>
    </row>
    <row r="459" spans="1:9" x14ac:dyDescent="0.25">
      <c r="A459" s="37">
        <v>43731</v>
      </c>
      <c r="B459" s="36" t="s">
        <v>40</v>
      </c>
      <c r="C459" s="36" t="s">
        <v>41</v>
      </c>
      <c r="D459" s="36">
        <v>74.972850280000003</v>
      </c>
      <c r="E459" s="36">
        <v>77.087986279999996</v>
      </c>
      <c r="F459" s="36">
        <v>-2.7437900000000002</v>
      </c>
      <c r="G459" s="36">
        <v>-2.1151360000000001</v>
      </c>
      <c r="H459" s="36">
        <v>4044.08</v>
      </c>
      <c r="I459" s="36">
        <v>303196148.13070399</v>
      </c>
    </row>
    <row r="460" spans="1:9" x14ac:dyDescent="0.25">
      <c r="A460" s="37">
        <v>43728</v>
      </c>
      <c r="B460" s="36" t="s">
        <v>40</v>
      </c>
      <c r="C460" s="36" t="s">
        <v>41</v>
      </c>
      <c r="D460" s="36">
        <v>77.08798668</v>
      </c>
      <c r="E460" s="36">
        <v>72.727858679999997</v>
      </c>
      <c r="F460" s="36">
        <v>5.9951299999999996</v>
      </c>
      <c r="G460" s="36">
        <v>4.3601279999999996</v>
      </c>
      <c r="H460" s="36">
        <v>3944.08</v>
      </c>
      <c r="I460" s="36">
        <v>304041128.68886399</v>
      </c>
    </row>
    <row r="461" spans="1:9" x14ac:dyDescent="0.25">
      <c r="A461" s="37">
        <v>43727</v>
      </c>
      <c r="B461" s="36" t="s">
        <v>40</v>
      </c>
      <c r="C461" s="36" t="s">
        <v>41</v>
      </c>
      <c r="D461" s="36">
        <v>72.727857560000004</v>
      </c>
      <c r="E461" s="36">
        <v>73.363437559999994</v>
      </c>
      <c r="F461" s="36">
        <v>-0.86634</v>
      </c>
      <c r="G461" s="36">
        <v>-0.63558000000000003</v>
      </c>
      <c r="H461" s="36">
        <v>3944.08</v>
      </c>
      <c r="I461" s="36">
        <v>286844433.899351</v>
      </c>
    </row>
    <row r="462" spans="1:9" x14ac:dyDescent="0.25">
      <c r="A462" s="37">
        <v>43726</v>
      </c>
      <c r="B462" s="36" t="s">
        <v>40</v>
      </c>
      <c r="C462" s="36" t="s">
        <v>41</v>
      </c>
      <c r="D462" s="36">
        <v>73.36343952</v>
      </c>
      <c r="E462" s="36">
        <v>76.495399520000007</v>
      </c>
      <c r="F462" s="36">
        <v>-4.0943100000000001</v>
      </c>
      <c r="G462" s="36">
        <v>-3.1319599999999999</v>
      </c>
      <c r="H462" s="36">
        <v>3750.33</v>
      </c>
      <c r="I462" s="36">
        <v>275137053.11246097</v>
      </c>
    </row>
    <row r="463" spans="1:9" x14ac:dyDescent="0.25">
      <c r="A463" s="37">
        <v>43725</v>
      </c>
      <c r="B463" s="36" t="s">
        <v>40</v>
      </c>
      <c r="C463" s="36" t="s">
        <v>41</v>
      </c>
      <c r="D463" s="36">
        <v>76.495398839999993</v>
      </c>
      <c r="E463" s="36">
        <v>77.371434840000006</v>
      </c>
      <c r="F463" s="36">
        <v>-1.13225</v>
      </c>
      <c r="G463" s="36">
        <v>-0.87603600000000004</v>
      </c>
      <c r="H463" s="36">
        <v>3519.08</v>
      </c>
      <c r="I463" s="36">
        <v>269193370.77831799</v>
      </c>
    </row>
    <row r="464" spans="1:9" x14ac:dyDescent="0.25">
      <c r="A464" s="37">
        <v>43724</v>
      </c>
      <c r="B464" s="36" t="s">
        <v>40</v>
      </c>
      <c r="C464" s="36" t="s">
        <v>41</v>
      </c>
      <c r="D464" s="36">
        <v>77.371432999999996</v>
      </c>
      <c r="E464" s="36">
        <v>75.664033000000003</v>
      </c>
      <c r="F464" s="36">
        <v>2.2565499999999998</v>
      </c>
      <c r="G464" s="36">
        <v>1.7074</v>
      </c>
      <c r="H464" s="36">
        <v>3394.08</v>
      </c>
      <c r="I464" s="36">
        <v>262604775.28806499</v>
      </c>
    </row>
    <row r="465" spans="1:9" x14ac:dyDescent="0.25">
      <c r="A465" s="37">
        <v>43721</v>
      </c>
      <c r="B465" s="36" t="s">
        <v>40</v>
      </c>
      <c r="C465" s="36" t="s">
        <v>41</v>
      </c>
      <c r="D465" s="36">
        <v>75.664031679999994</v>
      </c>
      <c r="E465" s="36">
        <v>76.602919679999999</v>
      </c>
      <c r="F465" s="36">
        <v>-1.22566</v>
      </c>
      <c r="G465" s="36">
        <v>-0.93888799999999994</v>
      </c>
      <c r="H465" s="36">
        <v>3394.08</v>
      </c>
      <c r="I465" s="36">
        <v>256809719.89642999</v>
      </c>
    </row>
    <row r="466" spans="1:9" x14ac:dyDescent="0.25">
      <c r="A466" s="37">
        <v>43720</v>
      </c>
      <c r="B466" s="36" t="s">
        <v>40</v>
      </c>
      <c r="C466" s="36" t="s">
        <v>41</v>
      </c>
      <c r="D466" s="36">
        <v>76.602918880000004</v>
      </c>
      <c r="E466" s="36">
        <v>78.422798880000002</v>
      </c>
      <c r="F466" s="36">
        <v>-2.3206000000000002</v>
      </c>
      <c r="G466" s="36">
        <v>-1.8198799999999999</v>
      </c>
      <c r="H466" s="36">
        <v>3394.08</v>
      </c>
      <c r="I466" s="36">
        <v>259996377.46004099</v>
      </c>
    </row>
    <row r="467" spans="1:9" x14ac:dyDescent="0.25">
      <c r="A467" s="37">
        <v>43719</v>
      </c>
      <c r="B467" s="36" t="s">
        <v>40</v>
      </c>
      <c r="C467" s="36" t="s">
        <v>41</v>
      </c>
      <c r="D467" s="36">
        <v>78.422799920000003</v>
      </c>
      <c r="E467" s="36">
        <v>80.226391919999998</v>
      </c>
      <c r="F467" s="36">
        <v>-2.2481300000000002</v>
      </c>
      <c r="G467" s="36">
        <v>-1.8035920000000001</v>
      </c>
      <c r="H467" s="36">
        <v>3094.08</v>
      </c>
      <c r="I467" s="36">
        <v>242646357.959373</v>
      </c>
    </row>
    <row r="468" spans="1:9" x14ac:dyDescent="0.25">
      <c r="A468" s="37">
        <v>43718</v>
      </c>
      <c r="B468" s="36" t="s">
        <v>40</v>
      </c>
      <c r="C468" s="36" t="s">
        <v>41</v>
      </c>
      <c r="D468" s="36">
        <v>80.226391840000005</v>
      </c>
      <c r="E468" s="36">
        <v>80.51834384</v>
      </c>
      <c r="F468" s="36">
        <v>-0.36259000000000002</v>
      </c>
      <c r="G468" s="36">
        <v>-0.29195199999999999</v>
      </c>
      <c r="H468" s="36">
        <v>2981.58</v>
      </c>
      <c r="I468" s="36">
        <v>239201345.212513</v>
      </c>
    </row>
    <row r="469" spans="1:9" x14ac:dyDescent="0.25">
      <c r="A469" s="37">
        <v>43717</v>
      </c>
      <c r="B469" s="36" t="s">
        <v>40</v>
      </c>
      <c r="C469" s="36" t="s">
        <v>41</v>
      </c>
      <c r="D469" s="36">
        <v>80.518344400000004</v>
      </c>
      <c r="E469" s="36">
        <v>80.832308400000002</v>
      </c>
      <c r="F469" s="36">
        <v>-0.38840999999999998</v>
      </c>
      <c r="G469" s="36">
        <v>-0.31396400000000002</v>
      </c>
      <c r="H469" s="36">
        <v>2925.33</v>
      </c>
      <c r="I469" s="36">
        <v>235542668.03489301</v>
      </c>
    </row>
    <row r="470" spans="1:9" x14ac:dyDescent="0.25">
      <c r="A470" s="37">
        <v>43714</v>
      </c>
      <c r="B470" s="36" t="s">
        <v>40</v>
      </c>
      <c r="C470" s="36" t="s">
        <v>41</v>
      </c>
      <c r="D470" s="36">
        <v>80.832309120000005</v>
      </c>
      <c r="E470" s="36">
        <v>83.670105120000002</v>
      </c>
      <c r="F470" s="36">
        <v>-3.3916499999999998</v>
      </c>
      <c r="G470" s="36">
        <v>-2.837796</v>
      </c>
      <c r="H470" s="36">
        <v>2875.33</v>
      </c>
      <c r="I470" s="36">
        <v>232419502.75777701</v>
      </c>
    </row>
    <row r="471" spans="1:9" x14ac:dyDescent="0.25">
      <c r="A471" s="37">
        <v>43713</v>
      </c>
      <c r="B471" s="36" t="s">
        <v>40</v>
      </c>
      <c r="C471" s="36" t="s">
        <v>41</v>
      </c>
      <c r="D471" s="36">
        <v>83.670104519999995</v>
      </c>
      <c r="E471" s="36">
        <v>86.570676520000006</v>
      </c>
      <c r="F471" s="36">
        <v>-3.3505199999999999</v>
      </c>
      <c r="G471" s="36">
        <v>-2.9005719999999999</v>
      </c>
      <c r="H471" s="36">
        <v>2775.33</v>
      </c>
      <c r="I471" s="36">
        <v>232212088.42491299</v>
      </c>
    </row>
    <row r="472" spans="1:9" x14ac:dyDescent="0.25">
      <c r="A472" s="37">
        <v>43712</v>
      </c>
      <c r="B472" s="36" t="s">
        <v>40</v>
      </c>
      <c r="C472" s="36" t="s">
        <v>41</v>
      </c>
      <c r="D472" s="36">
        <v>86.570675120000004</v>
      </c>
      <c r="E472" s="36">
        <v>92.059767120000004</v>
      </c>
      <c r="F472" s="36">
        <v>-5.9625300000000001</v>
      </c>
      <c r="G472" s="36">
        <v>-5.4890920000000003</v>
      </c>
      <c r="H472" s="36">
        <v>2687.83</v>
      </c>
      <c r="I472" s="36">
        <v>232687192.77978301</v>
      </c>
    </row>
    <row r="473" spans="1:9" x14ac:dyDescent="0.25">
      <c r="A473" s="37">
        <v>43711</v>
      </c>
      <c r="B473" s="36" t="s">
        <v>40</v>
      </c>
      <c r="C473" s="36" t="s">
        <v>41</v>
      </c>
      <c r="D473" s="36">
        <v>92.059765200000001</v>
      </c>
      <c r="E473" s="36">
        <v>89.447653200000005</v>
      </c>
      <c r="F473" s="36">
        <v>2.9202699999999999</v>
      </c>
      <c r="G473" s="36">
        <v>2.6121120000000002</v>
      </c>
      <c r="H473" s="36">
        <v>2687.83</v>
      </c>
      <c r="I473" s="36">
        <v>247440929.65269199</v>
      </c>
    </row>
    <row r="474" spans="1:9" x14ac:dyDescent="0.25">
      <c r="A474" s="37">
        <v>43707</v>
      </c>
      <c r="B474" s="36" t="s">
        <v>40</v>
      </c>
      <c r="C474" s="36" t="s">
        <v>41</v>
      </c>
      <c r="D474" s="36">
        <v>89.447651800000003</v>
      </c>
      <c r="E474" s="36">
        <v>88.138727799999998</v>
      </c>
      <c r="F474" s="36">
        <v>1.4850699999999999</v>
      </c>
      <c r="G474" s="36">
        <v>1.308924</v>
      </c>
      <c r="H474" s="36">
        <v>2687.83</v>
      </c>
      <c r="I474" s="36">
        <v>240420014.85185501</v>
      </c>
    </row>
    <row r="475" spans="1:9" x14ac:dyDescent="0.25">
      <c r="A475" s="37">
        <v>43706</v>
      </c>
      <c r="B475" s="36" t="s">
        <v>40</v>
      </c>
      <c r="C475" s="36" t="s">
        <v>41</v>
      </c>
      <c r="D475" s="36">
        <v>88.138728279999995</v>
      </c>
      <c r="E475" s="36">
        <v>91.942736280000005</v>
      </c>
      <c r="F475" s="36">
        <v>-4.1373699999999998</v>
      </c>
      <c r="G475" s="36">
        <v>-3.8040080000000001</v>
      </c>
      <c r="H475" s="36">
        <v>2687.83</v>
      </c>
      <c r="I475" s="36">
        <v>236901851.92878601</v>
      </c>
    </row>
    <row r="476" spans="1:9" x14ac:dyDescent="0.25">
      <c r="A476" s="37">
        <v>43705</v>
      </c>
      <c r="B476" s="36" t="s">
        <v>40</v>
      </c>
      <c r="C476" s="36" t="s">
        <v>41</v>
      </c>
      <c r="D476" s="36">
        <v>91.942736479999994</v>
      </c>
      <c r="E476" s="36">
        <v>95.114864479999994</v>
      </c>
      <c r="F476" s="36">
        <v>-3.3350499999999998</v>
      </c>
      <c r="G476" s="36">
        <v>-3.1721279999999998</v>
      </c>
      <c r="H476" s="36">
        <v>2687.83</v>
      </c>
      <c r="I476" s="36">
        <v>247126376.43598601</v>
      </c>
    </row>
    <row r="477" spans="1:9" x14ac:dyDescent="0.25">
      <c r="A477" s="37">
        <v>43704</v>
      </c>
      <c r="B477" s="36" t="s">
        <v>40</v>
      </c>
      <c r="C477" s="36" t="s">
        <v>41</v>
      </c>
      <c r="D477" s="36">
        <v>95.114866160000005</v>
      </c>
      <c r="E477" s="36">
        <v>91.850298159999994</v>
      </c>
      <c r="F477" s="36">
        <v>3.55423</v>
      </c>
      <c r="G477" s="36">
        <v>3.2645680000000001</v>
      </c>
      <c r="H477" s="36">
        <v>2687.83</v>
      </c>
      <c r="I477" s="36">
        <v>255652519.37468299</v>
      </c>
    </row>
    <row r="478" spans="1:9" x14ac:dyDescent="0.25">
      <c r="A478" s="37">
        <v>43703</v>
      </c>
      <c r="B478" s="36" t="s">
        <v>40</v>
      </c>
      <c r="C478" s="36" t="s">
        <v>41</v>
      </c>
      <c r="D478" s="36">
        <v>91.850298199999997</v>
      </c>
      <c r="E478" s="36">
        <v>92.877538200000004</v>
      </c>
      <c r="F478" s="36">
        <v>-1.10602</v>
      </c>
      <c r="G478" s="36">
        <v>-1.0272399999999999</v>
      </c>
      <c r="H478" s="36">
        <v>2687.83</v>
      </c>
      <c r="I478" s="36">
        <v>246877918.123182</v>
      </c>
    </row>
    <row r="479" spans="1:9" x14ac:dyDescent="0.25">
      <c r="A479" s="37">
        <v>43700</v>
      </c>
      <c r="B479" s="36" t="s">
        <v>40</v>
      </c>
      <c r="C479" s="36" t="s">
        <v>41</v>
      </c>
      <c r="D479" s="36">
        <v>92.877536199999994</v>
      </c>
      <c r="E479" s="36">
        <v>84.692620199999993</v>
      </c>
      <c r="F479" s="36">
        <v>9.6642600000000005</v>
      </c>
      <c r="G479" s="36">
        <v>8.1849159999999994</v>
      </c>
      <c r="H479" s="36">
        <v>2687.83</v>
      </c>
      <c r="I479" s="36">
        <v>249638958.46629301</v>
      </c>
    </row>
    <row r="480" spans="1:9" x14ac:dyDescent="0.25">
      <c r="A480" s="37">
        <v>43699</v>
      </c>
      <c r="B480" s="36" t="s">
        <v>40</v>
      </c>
      <c r="C480" s="36" t="s">
        <v>41</v>
      </c>
      <c r="D480" s="36">
        <v>84.692621880000004</v>
      </c>
      <c r="E480" s="36">
        <v>82.372669880000004</v>
      </c>
      <c r="F480" s="36">
        <v>2.8164099999999999</v>
      </c>
      <c r="G480" s="36">
        <v>2.3199519999999998</v>
      </c>
      <c r="H480" s="36">
        <v>2687.83</v>
      </c>
      <c r="I480" s="36">
        <v>227639306.34825301</v>
      </c>
    </row>
    <row r="481" spans="1:9" x14ac:dyDescent="0.25">
      <c r="A481" s="37">
        <v>43698</v>
      </c>
      <c r="B481" s="36" t="s">
        <v>40</v>
      </c>
      <c r="C481" s="36" t="s">
        <v>41</v>
      </c>
      <c r="D481" s="36">
        <v>82.372671120000007</v>
      </c>
      <c r="E481" s="36">
        <v>87.584791120000006</v>
      </c>
      <c r="F481" s="36">
        <v>-5.9509400000000001</v>
      </c>
      <c r="G481" s="36">
        <v>-5.2121199999999996</v>
      </c>
      <c r="H481" s="36">
        <v>2687.83</v>
      </c>
      <c r="I481" s="36">
        <v>221403674.83696601</v>
      </c>
    </row>
    <row r="482" spans="1:9" x14ac:dyDescent="0.25">
      <c r="A482" s="37">
        <v>43697</v>
      </c>
      <c r="B482" s="36" t="s">
        <v>40</v>
      </c>
      <c r="C482" s="36" t="s">
        <v>41</v>
      </c>
      <c r="D482" s="36">
        <v>87.584790440000006</v>
      </c>
      <c r="E482" s="36">
        <v>85.680358440000006</v>
      </c>
      <c r="F482" s="36">
        <v>2.2227199999999998</v>
      </c>
      <c r="G482" s="36">
        <v>1.9044319999999999</v>
      </c>
      <c r="H482" s="36">
        <v>2687.83</v>
      </c>
      <c r="I482" s="36">
        <v>235412961.59975201</v>
      </c>
    </row>
    <row r="483" spans="1:9" x14ac:dyDescent="0.25">
      <c r="A483" s="37">
        <v>43696</v>
      </c>
      <c r="B483" s="36" t="s">
        <v>40</v>
      </c>
      <c r="C483" s="36" t="s">
        <v>41</v>
      </c>
      <c r="D483" s="36">
        <v>85.680356560000007</v>
      </c>
      <c r="E483" s="36">
        <v>91.897468559999993</v>
      </c>
      <c r="F483" s="36">
        <v>-6.7652700000000001</v>
      </c>
      <c r="G483" s="36">
        <v>-6.2171120000000002</v>
      </c>
      <c r="H483" s="36">
        <v>2687.83</v>
      </c>
      <c r="I483" s="36">
        <v>230294168.51239699</v>
      </c>
    </row>
    <row r="484" spans="1:9" x14ac:dyDescent="0.25">
      <c r="A484" s="37">
        <v>43693</v>
      </c>
      <c r="B484" s="36" t="s">
        <v>40</v>
      </c>
      <c r="C484" s="36" t="s">
        <v>41</v>
      </c>
      <c r="D484" s="36">
        <v>91.897469799999996</v>
      </c>
      <c r="E484" s="36">
        <v>98.097613800000005</v>
      </c>
      <c r="F484" s="36">
        <v>-6.3203800000000001</v>
      </c>
      <c r="G484" s="36">
        <v>-6.2001439999999999</v>
      </c>
      <c r="H484" s="36">
        <v>2687.83</v>
      </c>
      <c r="I484" s="36">
        <v>247004707.329431</v>
      </c>
    </row>
    <row r="485" spans="1:9" x14ac:dyDescent="0.25">
      <c r="A485" s="37">
        <v>43692</v>
      </c>
      <c r="B485" s="36" t="s">
        <v>40</v>
      </c>
      <c r="C485" s="36" t="s">
        <v>41</v>
      </c>
      <c r="D485" s="36">
        <v>98.097612359999999</v>
      </c>
      <c r="E485" s="36">
        <v>98.085244360000004</v>
      </c>
      <c r="F485" s="36">
        <v>1.261E-2</v>
      </c>
      <c r="G485" s="36">
        <v>1.2368000000000001E-2</v>
      </c>
      <c r="H485" s="36">
        <v>2687.83</v>
      </c>
      <c r="I485" s="36">
        <v>263669631.85636899</v>
      </c>
    </row>
    <row r="486" spans="1:9" x14ac:dyDescent="0.25">
      <c r="A486" s="37">
        <v>43691</v>
      </c>
      <c r="B486" s="36" t="s">
        <v>40</v>
      </c>
      <c r="C486" s="36" t="s">
        <v>41</v>
      </c>
      <c r="D486" s="36">
        <v>98.085245959999995</v>
      </c>
      <c r="E486" s="36">
        <v>87.522585960000001</v>
      </c>
      <c r="F486" s="36">
        <v>12.0685</v>
      </c>
      <c r="G486" s="36">
        <v>10.562659999999999</v>
      </c>
      <c r="H486" s="36">
        <v>2731.58</v>
      </c>
      <c r="I486" s="36">
        <v>267927622.59548199</v>
      </c>
    </row>
    <row r="487" spans="1:9" x14ac:dyDescent="0.25">
      <c r="A487" s="37">
        <v>43690</v>
      </c>
      <c r="B487" s="36" t="s">
        <v>40</v>
      </c>
      <c r="C487" s="36" t="s">
        <v>41</v>
      </c>
      <c r="D487" s="36">
        <v>87.522584080000001</v>
      </c>
      <c r="E487" s="36">
        <v>95.972916080000005</v>
      </c>
      <c r="F487" s="36">
        <v>-8.8049099999999996</v>
      </c>
      <c r="G487" s="36">
        <v>-8.4503319999999995</v>
      </c>
      <c r="H487" s="36">
        <v>2837.83</v>
      </c>
      <c r="I487" s="36">
        <v>248374149.137808</v>
      </c>
    </row>
    <row r="488" spans="1:9" x14ac:dyDescent="0.25">
      <c r="A488" s="37">
        <v>43689</v>
      </c>
      <c r="B488" s="36" t="s">
        <v>40</v>
      </c>
      <c r="C488" s="36" t="s">
        <v>41</v>
      </c>
      <c r="D488" s="36">
        <v>95.972915</v>
      </c>
      <c r="E488" s="36">
        <v>88.113742999999999</v>
      </c>
      <c r="F488" s="36">
        <v>8.9193499999999997</v>
      </c>
      <c r="G488" s="36">
        <v>7.859172</v>
      </c>
      <c r="H488" s="36">
        <v>2837.83</v>
      </c>
      <c r="I488" s="36">
        <v>272354745.39476299</v>
      </c>
    </row>
    <row r="489" spans="1:9" x14ac:dyDescent="0.25">
      <c r="A489" s="37">
        <v>43686</v>
      </c>
      <c r="B489" s="36" t="s">
        <v>40</v>
      </c>
      <c r="C489" s="36" t="s">
        <v>41</v>
      </c>
      <c r="D489" s="36">
        <v>88.1137418</v>
      </c>
      <c r="E489" s="36">
        <v>85.354409799999999</v>
      </c>
      <c r="F489" s="36">
        <v>3.2327900000000001</v>
      </c>
      <c r="G489" s="36">
        <v>2.7593320000000001</v>
      </c>
      <c r="H489" s="36">
        <v>2919.08</v>
      </c>
      <c r="I489" s="36">
        <v>257210995.328237</v>
      </c>
    </row>
    <row r="490" spans="1:9" x14ac:dyDescent="0.25">
      <c r="A490" s="37">
        <v>43685</v>
      </c>
      <c r="B490" s="36" t="s">
        <v>40</v>
      </c>
      <c r="C490" s="36" t="s">
        <v>41</v>
      </c>
      <c r="D490" s="36">
        <v>85.35441016</v>
      </c>
      <c r="E490" s="36">
        <v>91.37166216</v>
      </c>
      <c r="F490" s="36">
        <v>-6.5854699999999999</v>
      </c>
      <c r="G490" s="36">
        <v>-6.017252</v>
      </c>
      <c r="H490" s="36">
        <v>2919.08</v>
      </c>
      <c r="I490" s="36">
        <v>249156287.59404501</v>
      </c>
    </row>
    <row r="491" spans="1:9" x14ac:dyDescent="0.25">
      <c r="A491" s="37">
        <v>43684</v>
      </c>
      <c r="B491" s="36" t="s">
        <v>40</v>
      </c>
      <c r="C491" s="36" t="s">
        <v>41</v>
      </c>
      <c r="D491" s="36">
        <v>91.371663560000002</v>
      </c>
      <c r="E491" s="36">
        <v>92.797239559999994</v>
      </c>
      <c r="F491" s="36">
        <v>-1.53623</v>
      </c>
      <c r="G491" s="36">
        <v>-1.425576</v>
      </c>
      <c r="H491" s="36">
        <v>2919.08</v>
      </c>
      <c r="I491" s="36">
        <v>266721127.135977</v>
      </c>
    </row>
    <row r="492" spans="1:9" x14ac:dyDescent="0.25">
      <c r="A492" s="37">
        <v>43683</v>
      </c>
      <c r="B492" s="36" t="s">
        <v>40</v>
      </c>
      <c r="C492" s="36" t="s">
        <v>41</v>
      </c>
      <c r="D492" s="36">
        <v>92.797240759999994</v>
      </c>
      <c r="E492" s="36">
        <v>99.002948759999995</v>
      </c>
      <c r="F492" s="36">
        <v>-6.2682099999999998</v>
      </c>
      <c r="G492" s="36">
        <v>-6.2057079999999996</v>
      </c>
      <c r="H492" s="36">
        <v>3100.33</v>
      </c>
      <c r="I492" s="36">
        <v>287701999.84751999</v>
      </c>
    </row>
    <row r="493" spans="1:9" x14ac:dyDescent="0.25">
      <c r="A493" s="37">
        <v>43682</v>
      </c>
      <c r="B493" s="36" t="s">
        <v>40</v>
      </c>
      <c r="C493" s="36" t="s">
        <v>41</v>
      </c>
      <c r="D493" s="36">
        <v>99.002948799999999</v>
      </c>
      <c r="E493" s="36">
        <v>83.224548799999994</v>
      </c>
      <c r="F493" s="36">
        <v>18.958829999999999</v>
      </c>
      <c r="G493" s="36">
        <v>15.7784</v>
      </c>
      <c r="H493" s="36">
        <v>3262.83</v>
      </c>
      <c r="I493" s="36">
        <v>323029717.18089199</v>
      </c>
    </row>
    <row r="494" spans="1:9" x14ac:dyDescent="0.25">
      <c r="A494" s="37">
        <v>43679</v>
      </c>
      <c r="B494" s="36" t="s">
        <v>40</v>
      </c>
      <c r="C494" s="36" t="s">
        <v>41</v>
      </c>
      <c r="D494" s="36">
        <v>83.224549280000005</v>
      </c>
      <c r="E494" s="36">
        <v>83.449733280000004</v>
      </c>
      <c r="F494" s="36">
        <v>-0.26984000000000002</v>
      </c>
      <c r="G494" s="36">
        <v>-0.225184</v>
      </c>
      <c r="H494" s="36">
        <v>3475.33</v>
      </c>
      <c r="I494" s="36">
        <v>289232710.43085003</v>
      </c>
    </row>
    <row r="495" spans="1:9" x14ac:dyDescent="0.25">
      <c r="A495" s="37">
        <v>43678</v>
      </c>
      <c r="B495" s="36" t="s">
        <v>40</v>
      </c>
      <c r="C495" s="36" t="s">
        <v>41</v>
      </c>
      <c r="D495" s="36">
        <v>83.449734559999996</v>
      </c>
      <c r="E495" s="36">
        <v>78.480386559999999</v>
      </c>
      <c r="F495" s="36">
        <v>6.3319599999999996</v>
      </c>
      <c r="G495" s="36">
        <v>4.9693480000000001</v>
      </c>
      <c r="H495" s="36">
        <v>3744.08</v>
      </c>
      <c r="I495" s="36">
        <v>312442419.58410299</v>
      </c>
    </row>
    <row r="496" spans="1:9" x14ac:dyDescent="0.25">
      <c r="A496" s="37">
        <v>43677</v>
      </c>
      <c r="B496" s="36" t="s">
        <v>40</v>
      </c>
      <c r="C496" s="36" t="s">
        <v>41</v>
      </c>
      <c r="D496" s="36">
        <v>78.480386960000004</v>
      </c>
      <c r="E496" s="36">
        <v>74.203658959999999</v>
      </c>
      <c r="F496" s="36">
        <v>5.7634999999999996</v>
      </c>
      <c r="G496" s="36">
        <v>4.2767280000000003</v>
      </c>
      <c r="H496" s="36">
        <v>3744.08</v>
      </c>
      <c r="I496" s="36">
        <v>293836788.34890598</v>
      </c>
    </row>
    <row r="497" spans="1:9" x14ac:dyDescent="0.25">
      <c r="A497" s="37">
        <v>43676</v>
      </c>
      <c r="B497" s="36" t="s">
        <v>40</v>
      </c>
      <c r="C497" s="36" t="s">
        <v>41</v>
      </c>
      <c r="D497" s="36">
        <v>74.203658840000003</v>
      </c>
      <c r="E497" s="36">
        <v>71.512334839999994</v>
      </c>
      <c r="F497" s="36">
        <v>3.7634400000000001</v>
      </c>
      <c r="G497" s="36">
        <v>2.6913239999999998</v>
      </c>
      <c r="H497" s="36">
        <v>3744.08</v>
      </c>
      <c r="I497" s="36">
        <v>277824379.336923</v>
      </c>
    </row>
    <row r="498" spans="1:9" x14ac:dyDescent="0.25">
      <c r="A498" s="37">
        <v>43675</v>
      </c>
      <c r="B498" s="36" t="s">
        <v>40</v>
      </c>
      <c r="C498" s="36" t="s">
        <v>41</v>
      </c>
      <c r="D498" s="36">
        <v>71.5123344</v>
      </c>
      <c r="E498" s="36">
        <v>71.0276104</v>
      </c>
      <c r="F498" s="36">
        <v>0.68244000000000005</v>
      </c>
      <c r="G498" s="36">
        <v>0.48472399999999999</v>
      </c>
      <c r="H498" s="36">
        <v>3744.08</v>
      </c>
      <c r="I498" s="36">
        <v>267747847.34610099</v>
      </c>
    </row>
    <row r="499" spans="1:9" x14ac:dyDescent="0.25">
      <c r="A499" s="37">
        <v>43672</v>
      </c>
      <c r="B499" s="36" t="s">
        <v>40</v>
      </c>
      <c r="C499" s="36" t="s">
        <v>41</v>
      </c>
      <c r="D499" s="36">
        <v>71.027609159999997</v>
      </c>
      <c r="E499" s="36">
        <v>72.466989159999997</v>
      </c>
      <c r="F499" s="36">
        <v>-1.9862599999999999</v>
      </c>
      <c r="G499" s="36">
        <v>-1.4393800000000001</v>
      </c>
      <c r="H499" s="36">
        <v>3619.08</v>
      </c>
      <c r="I499" s="36">
        <v>257054546.488065</v>
      </c>
    </row>
    <row r="500" spans="1:9" x14ac:dyDescent="0.25">
      <c r="A500" s="37">
        <v>43671</v>
      </c>
      <c r="B500" s="36" t="s">
        <v>40</v>
      </c>
      <c r="C500" s="36" t="s">
        <v>41</v>
      </c>
      <c r="D500" s="36">
        <v>72.466989319999996</v>
      </c>
      <c r="E500" s="36">
        <v>71.018121320000006</v>
      </c>
      <c r="F500" s="36">
        <v>2.0401400000000001</v>
      </c>
      <c r="G500" s="36">
        <v>1.448868</v>
      </c>
      <c r="H500" s="36">
        <v>3619.08</v>
      </c>
      <c r="I500" s="36">
        <v>262263777.35798299</v>
      </c>
    </row>
    <row r="501" spans="1:9" x14ac:dyDescent="0.25">
      <c r="A501" s="37">
        <v>43670</v>
      </c>
      <c r="B501" s="36" t="s">
        <v>40</v>
      </c>
      <c r="C501" s="36" t="s">
        <v>41</v>
      </c>
      <c r="D501" s="36">
        <v>71.018120159999995</v>
      </c>
      <c r="E501" s="36">
        <v>72.856512159999994</v>
      </c>
      <c r="F501" s="36">
        <v>-2.5232999999999999</v>
      </c>
      <c r="G501" s="36">
        <v>-1.838392</v>
      </c>
      <c r="H501" s="36">
        <v>3619.08</v>
      </c>
      <c r="I501" s="36">
        <v>257020205.04506201</v>
      </c>
    </row>
    <row r="502" spans="1:9" x14ac:dyDescent="0.25">
      <c r="A502" s="37">
        <v>43669</v>
      </c>
      <c r="B502" s="36" t="s">
        <v>40</v>
      </c>
      <c r="C502" s="36" t="s">
        <v>41</v>
      </c>
      <c r="D502" s="36">
        <v>72.856512280000004</v>
      </c>
      <c r="E502" s="36">
        <v>74.680996280000002</v>
      </c>
      <c r="F502" s="36">
        <v>-2.4430399999999999</v>
      </c>
      <c r="G502" s="36">
        <v>-1.824484</v>
      </c>
      <c r="H502" s="36">
        <v>3619.08</v>
      </c>
      <c r="I502" s="36">
        <v>263673491.81991801</v>
      </c>
    </row>
    <row r="503" spans="1:9" x14ac:dyDescent="0.25">
      <c r="A503" s="37">
        <v>43668</v>
      </c>
      <c r="B503" s="36" t="s">
        <v>40</v>
      </c>
      <c r="C503" s="36" t="s">
        <v>41</v>
      </c>
      <c r="D503" s="36">
        <v>74.68099728</v>
      </c>
      <c r="E503" s="36">
        <v>77.882669280000002</v>
      </c>
      <c r="F503" s="36">
        <v>-4.1108900000000004</v>
      </c>
      <c r="G503" s="36">
        <v>-3.2016719999999999</v>
      </c>
      <c r="H503" s="36">
        <v>3619.08</v>
      </c>
      <c r="I503" s="36">
        <v>270276447.62535399</v>
      </c>
    </row>
    <row r="504" spans="1:9" x14ac:dyDescent="0.25">
      <c r="A504" s="37">
        <v>43665</v>
      </c>
      <c r="B504" s="36" t="s">
        <v>40</v>
      </c>
      <c r="C504" s="36" t="s">
        <v>41</v>
      </c>
      <c r="D504" s="36">
        <v>77.882667999999995</v>
      </c>
      <c r="E504" s="36">
        <v>75.271968000000001</v>
      </c>
      <c r="F504" s="36">
        <v>3.4683600000000001</v>
      </c>
      <c r="G504" s="36">
        <v>2.6107</v>
      </c>
      <c r="H504" s="36">
        <v>3619.08</v>
      </c>
      <c r="I504" s="36">
        <v>281863547.69343901</v>
      </c>
    </row>
    <row r="505" spans="1:9" x14ac:dyDescent="0.25">
      <c r="A505" s="37">
        <v>43664</v>
      </c>
      <c r="B505" s="36" t="s">
        <v>40</v>
      </c>
      <c r="C505" s="36" t="s">
        <v>41</v>
      </c>
      <c r="D505" s="36">
        <v>75.27196644</v>
      </c>
      <c r="E505" s="36">
        <v>77.190418440000002</v>
      </c>
      <c r="F505" s="36">
        <v>-2.4853499999999999</v>
      </c>
      <c r="G505" s="36">
        <v>-1.918452</v>
      </c>
      <c r="H505" s="36">
        <v>3619.08</v>
      </c>
      <c r="I505" s="36">
        <v>272415211.84969997</v>
      </c>
    </row>
    <row r="506" spans="1:9" x14ac:dyDescent="0.25">
      <c r="A506" s="37">
        <v>43663</v>
      </c>
      <c r="B506" s="36" t="s">
        <v>40</v>
      </c>
      <c r="C506" s="36" t="s">
        <v>41</v>
      </c>
      <c r="D506" s="36">
        <v>77.190418879999996</v>
      </c>
      <c r="E506" s="36">
        <v>75.228394879999996</v>
      </c>
      <c r="F506" s="36">
        <v>2.6080899999999998</v>
      </c>
      <c r="G506" s="36">
        <v>1.962024</v>
      </c>
      <c r="H506" s="36">
        <v>3494.08</v>
      </c>
      <c r="I506" s="36">
        <v>269709440.90741599</v>
      </c>
    </row>
    <row r="507" spans="1:9" x14ac:dyDescent="0.25">
      <c r="A507" s="37">
        <v>43662</v>
      </c>
      <c r="B507" s="36" t="s">
        <v>40</v>
      </c>
      <c r="C507" s="36" t="s">
        <v>41</v>
      </c>
      <c r="D507" s="36">
        <v>75.228393359999998</v>
      </c>
      <c r="E507" s="36">
        <v>74.783025359999996</v>
      </c>
      <c r="F507" s="36">
        <v>0.59555000000000002</v>
      </c>
      <c r="G507" s="36">
        <v>0.44536799999999999</v>
      </c>
      <c r="H507" s="36">
        <v>3444.08</v>
      </c>
      <c r="I507" s="36">
        <v>259092548.58201301</v>
      </c>
    </row>
    <row r="508" spans="1:9" x14ac:dyDescent="0.25">
      <c r="A508" s="37">
        <v>43661</v>
      </c>
      <c r="B508" s="36" t="s">
        <v>40</v>
      </c>
      <c r="C508" s="36" t="s">
        <v>41</v>
      </c>
      <c r="D508" s="36">
        <v>74.783024839999996</v>
      </c>
      <c r="E508" s="36">
        <v>74.90581684</v>
      </c>
      <c r="F508" s="36">
        <v>-0.16392999999999999</v>
      </c>
      <c r="G508" s="36">
        <v>-0.122792</v>
      </c>
      <c r="H508" s="36">
        <v>3394.08</v>
      </c>
      <c r="I508" s="36">
        <v>253819512.861678</v>
      </c>
    </row>
    <row r="509" spans="1:9" x14ac:dyDescent="0.25">
      <c r="A509" s="37">
        <v>43658</v>
      </c>
      <c r="B509" s="36" t="s">
        <v>40</v>
      </c>
      <c r="C509" s="36" t="s">
        <v>41</v>
      </c>
      <c r="D509" s="36">
        <v>74.905817799999994</v>
      </c>
      <c r="E509" s="36">
        <v>76.1473218</v>
      </c>
      <c r="F509" s="36">
        <v>-1.6304000000000001</v>
      </c>
      <c r="G509" s="36">
        <v>-1.2415039999999999</v>
      </c>
      <c r="H509" s="36">
        <v>3269.08</v>
      </c>
      <c r="I509" s="36">
        <v>244873054.67425999</v>
      </c>
    </row>
    <row r="510" spans="1:9" x14ac:dyDescent="0.25">
      <c r="A510" s="37">
        <v>43657</v>
      </c>
      <c r="B510" s="36" t="s">
        <v>40</v>
      </c>
      <c r="C510" s="36" t="s">
        <v>41</v>
      </c>
      <c r="D510" s="36">
        <v>76.147322919999993</v>
      </c>
      <c r="E510" s="36">
        <v>77.168982920000005</v>
      </c>
      <c r="F510" s="36">
        <v>-1.3239300000000001</v>
      </c>
      <c r="G510" s="36">
        <v>-1.02166</v>
      </c>
      <c r="H510" s="36">
        <v>3269.08</v>
      </c>
      <c r="I510" s="36">
        <v>248931633.30082101</v>
      </c>
    </row>
    <row r="511" spans="1:9" x14ac:dyDescent="0.25">
      <c r="A511" s="37">
        <v>43656</v>
      </c>
      <c r="B511" s="36" t="s">
        <v>40</v>
      </c>
      <c r="C511" s="36" t="s">
        <v>41</v>
      </c>
      <c r="D511" s="36">
        <v>77.168980959999999</v>
      </c>
      <c r="E511" s="36">
        <v>80.111912959999998</v>
      </c>
      <c r="F511" s="36">
        <v>-3.67353</v>
      </c>
      <c r="G511" s="36">
        <v>-2.9429319999999999</v>
      </c>
      <c r="H511" s="36">
        <v>3269.08</v>
      </c>
      <c r="I511" s="36">
        <v>252271514.39998099</v>
      </c>
    </row>
    <row r="512" spans="1:9" x14ac:dyDescent="0.25">
      <c r="A512" s="37">
        <v>43655</v>
      </c>
      <c r="B512" s="36" t="s">
        <v>40</v>
      </c>
      <c r="C512" s="36" t="s">
        <v>41</v>
      </c>
      <c r="D512" s="36">
        <v>80.111913040000005</v>
      </c>
      <c r="E512" s="36">
        <v>80.015517040000006</v>
      </c>
      <c r="F512" s="36">
        <v>0.12046999999999999</v>
      </c>
      <c r="G512" s="36">
        <v>9.6395999999999996E-2</v>
      </c>
      <c r="H512" s="36">
        <v>3250.33</v>
      </c>
      <c r="I512" s="36">
        <v>260390094.227368</v>
      </c>
    </row>
    <row r="513" spans="1:9" x14ac:dyDescent="0.25">
      <c r="A513" s="37">
        <v>43654</v>
      </c>
      <c r="B513" s="36" t="s">
        <v>40</v>
      </c>
      <c r="C513" s="36" t="s">
        <v>41</v>
      </c>
      <c r="D513" s="36">
        <v>80.01551748</v>
      </c>
      <c r="E513" s="36">
        <v>77.841841479999999</v>
      </c>
      <c r="F513" s="36">
        <v>2.79243</v>
      </c>
      <c r="G513" s="36">
        <v>2.1736759999999999</v>
      </c>
      <c r="H513" s="36">
        <v>3250.33</v>
      </c>
      <c r="I513" s="36">
        <v>260076776.91913</v>
      </c>
    </row>
    <row r="514" spans="1:9" x14ac:dyDescent="0.25">
      <c r="A514" s="37">
        <v>43651</v>
      </c>
      <c r="B514" s="36" t="s">
        <v>40</v>
      </c>
      <c r="C514" s="36" t="s">
        <v>41</v>
      </c>
      <c r="D514" s="36">
        <v>77.841841000000002</v>
      </c>
      <c r="E514" s="36">
        <v>76.738624999999999</v>
      </c>
      <c r="F514" s="36">
        <v>1.43763</v>
      </c>
      <c r="G514" s="36">
        <v>1.103216</v>
      </c>
      <c r="H514" s="36">
        <v>3181.58</v>
      </c>
      <c r="I514" s="36">
        <v>247659986.10739899</v>
      </c>
    </row>
    <row r="515" spans="1:9" x14ac:dyDescent="0.25">
      <c r="A515" s="37">
        <v>43649</v>
      </c>
      <c r="B515" s="36" t="s">
        <v>40</v>
      </c>
      <c r="C515" s="36" t="s">
        <v>41</v>
      </c>
      <c r="D515" s="36">
        <v>76.738626400000001</v>
      </c>
      <c r="E515" s="36">
        <v>77.363738400000003</v>
      </c>
      <c r="F515" s="36">
        <v>-0.80801999999999996</v>
      </c>
      <c r="G515" s="36">
        <v>-0.625112</v>
      </c>
      <c r="H515" s="36">
        <v>3131.58</v>
      </c>
      <c r="I515" s="36">
        <v>240313090.10774201</v>
      </c>
    </row>
    <row r="516" spans="1:9" x14ac:dyDescent="0.25">
      <c r="A516" s="37">
        <v>43648</v>
      </c>
      <c r="B516" s="36" t="s">
        <v>40</v>
      </c>
      <c r="C516" s="36" t="s">
        <v>41</v>
      </c>
      <c r="D516" s="36">
        <v>77.363738240000004</v>
      </c>
      <c r="E516" s="36">
        <v>80.634558240000004</v>
      </c>
      <c r="F516" s="36">
        <v>-4.0563500000000001</v>
      </c>
      <c r="G516" s="36">
        <v>-3.2708200000000001</v>
      </c>
      <c r="H516" s="36">
        <v>3131.58</v>
      </c>
      <c r="I516" s="36">
        <v>242270677.37481499</v>
      </c>
    </row>
    <row r="517" spans="1:9" x14ac:dyDescent="0.25">
      <c r="A517" s="37">
        <v>43647</v>
      </c>
      <c r="B517" s="36" t="s">
        <v>40</v>
      </c>
      <c r="C517" s="36" t="s">
        <v>41</v>
      </c>
      <c r="D517" s="36">
        <v>80.634558159999997</v>
      </c>
      <c r="E517" s="36">
        <v>83.438418159999998</v>
      </c>
      <c r="F517" s="36">
        <v>-3.3603900000000002</v>
      </c>
      <c r="G517" s="36">
        <v>-2.8038599999999998</v>
      </c>
      <c r="H517" s="36">
        <v>3031.58</v>
      </c>
      <c r="I517" s="36">
        <v>244450053.35077399</v>
      </c>
    </row>
    <row r="518" spans="1:9" x14ac:dyDescent="0.25">
      <c r="A518" s="37">
        <v>43644</v>
      </c>
      <c r="B518" s="36" t="s">
        <v>40</v>
      </c>
      <c r="C518" s="36" t="s">
        <v>41</v>
      </c>
      <c r="D518" s="36">
        <v>83.438417999999999</v>
      </c>
      <c r="E518" s="36">
        <v>86.024485999999996</v>
      </c>
      <c r="F518" s="36">
        <v>-3.0062000000000002</v>
      </c>
      <c r="G518" s="36">
        <v>-2.586068</v>
      </c>
      <c r="H518" s="36">
        <v>2881.58</v>
      </c>
      <c r="I518" s="36">
        <v>240434413.96162599</v>
      </c>
    </row>
    <row r="519" spans="1:9" x14ac:dyDescent="0.25">
      <c r="A519" s="37">
        <v>43643</v>
      </c>
      <c r="B519" s="36" t="s">
        <v>40</v>
      </c>
      <c r="C519" s="36" t="s">
        <v>41</v>
      </c>
      <c r="D519" s="36">
        <v>86.024484799999996</v>
      </c>
      <c r="E519" s="36">
        <v>88.138548799999995</v>
      </c>
      <c r="F519" s="36">
        <v>-2.3985699999999999</v>
      </c>
      <c r="G519" s="36">
        <v>-2.1140639999999999</v>
      </c>
      <c r="H519" s="36">
        <v>2881.58</v>
      </c>
      <c r="I519" s="36">
        <v>247886370.39162001</v>
      </c>
    </row>
    <row r="520" spans="1:9" x14ac:dyDescent="0.25">
      <c r="A520" s="37">
        <v>43642</v>
      </c>
      <c r="B520" s="36" t="s">
        <v>40</v>
      </c>
      <c r="C520" s="36" t="s">
        <v>41</v>
      </c>
      <c r="D520" s="36">
        <v>88.138549960000006</v>
      </c>
      <c r="E520" s="36">
        <v>88.787749959999999</v>
      </c>
      <c r="F520" s="36">
        <v>-0.73118000000000005</v>
      </c>
      <c r="G520" s="36">
        <v>-0.6492</v>
      </c>
      <c r="H520" s="36">
        <v>2881.58</v>
      </c>
      <c r="I520" s="36">
        <v>253978216.68982401</v>
      </c>
    </row>
    <row r="521" spans="1:9" x14ac:dyDescent="0.25">
      <c r="A521" s="37">
        <v>43641</v>
      </c>
      <c r="B521" s="36" t="s">
        <v>40</v>
      </c>
      <c r="C521" s="36" t="s">
        <v>41</v>
      </c>
      <c r="D521" s="36">
        <v>88.787750320000001</v>
      </c>
      <c r="E521" s="36">
        <v>86.728186320000006</v>
      </c>
      <c r="F521" s="36">
        <v>2.37473</v>
      </c>
      <c r="G521" s="36">
        <v>2.059564</v>
      </c>
      <c r="H521" s="36">
        <v>2881.58</v>
      </c>
      <c r="I521" s="36">
        <v>255848938.97629201</v>
      </c>
    </row>
    <row r="522" spans="1:9" x14ac:dyDescent="0.25">
      <c r="A522" s="37">
        <v>43640</v>
      </c>
      <c r="B522" s="36" t="s">
        <v>40</v>
      </c>
      <c r="C522" s="36" t="s">
        <v>41</v>
      </c>
      <c r="D522" s="36">
        <v>86.728187559999995</v>
      </c>
      <c r="E522" s="36">
        <v>87.956123559999995</v>
      </c>
      <c r="F522" s="36">
        <v>-1.39608</v>
      </c>
      <c r="G522" s="36">
        <v>-1.2279359999999999</v>
      </c>
      <c r="H522" s="36">
        <v>2881.58</v>
      </c>
      <c r="I522" s="36">
        <v>249914145.66300401</v>
      </c>
    </row>
    <row r="523" spans="1:9" x14ac:dyDescent="0.25">
      <c r="A523" s="37">
        <v>43637</v>
      </c>
      <c r="B523" s="36" t="s">
        <v>40</v>
      </c>
      <c r="C523" s="36" t="s">
        <v>41</v>
      </c>
      <c r="D523" s="36">
        <v>87.95612448</v>
      </c>
      <c r="E523" s="36">
        <v>85.833064480000004</v>
      </c>
      <c r="F523" s="36">
        <v>2.4734799999999999</v>
      </c>
      <c r="G523" s="36">
        <v>2.1230600000000002</v>
      </c>
      <c r="H523" s="36">
        <v>2781.58</v>
      </c>
      <c r="I523" s="36">
        <v>244656930.76398501</v>
      </c>
    </row>
    <row r="524" spans="1:9" x14ac:dyDescent="0.25">
      <c r="A524" s="37">
        <v>43636</v>
      </c>
      <c r="B524" s="36" t="s">
        <v>40</v>
      </c>
      <c r="C524" s="36" t="s">
        <v>41</v>
      </c>
      <c r="D524" s="36">
        <v>85.833066239999994</v>
      </c>
      <c r="E524" s="36">
        <v>84.530418240000003</v>
      </c>
      <c r="F524" s="36">
        <v>1.54104</v>
      </c>
      <c r="G524" s="36">
        <v>1.302648</v>
      </c>
      <c r="H524" s="36">
        <v>2781.58</v>
      </c>
      <c r="I524" s="36">
        <v>238751476.017059</v>
      </c>
    </row>
    <row r="525" spans="1:9" x14ac:dyDescent="0.25">
      <c r="A525" s="37">
        <v>43635</v>
      </c>
      <c r="B525" s="36" t="s">
        <v>40</v>
      </c>
      <c r="C525" s="36" t="s">
        <v>41</v>
      </c>
      <c r="D525" s="36">
        <v>84.530418600000004</v>
      </c>
      <c r="E525" s="36">
        <v>88.511790599999998</v>
      </c>
      <c r="F525" s="36">
        <v>-4.4981299999999997</v>
      </c>
      <c r="G525" s="36">
        <v>-3.9813719999999999</v>
      </c>
      <c r="H525" s="36">
        <v>2706.58</v>
      </c>
      <c r="I525" s="36">
        <v>228788276.976574</v>
      </c>
    </row>
    <row r="526" spans="1:9" x14ac:dyDescent="0.25">
      <c r="A526" s="37">
        <v>43634</v>
      </c>
      <c r="B526" s="36" t="s">
        <v>40</v>
      </c>
      <c r="C526" s="36" t="s">
        <v>41</v>
      </c>
      <c r="D526" s="36">
        <v>88.511789039999996</v>
      </c>
      <c r="E526" s="36">
        <v>88.564929039999996</v>
      </c>
      <c r="F526" s="36">
        <v>-0.06</v>
      </c>
      <c r="G526" s="36">
        <v>-5.314E-2</v>
      </c>
      <c r="H526" s="36">
        <v>2562.83</v>
      </c>
      <c r="I526" s="36">
        <v>226840601.92154101</v>
      </c>
    </row>
    <row r="527" spans="1:9" x14ac:dyDescent="0.25">
      <c r="A527" s="37">
        <v>43633</v>
      </c>
      <c r="B527" s="36" t="s">
        <v>40</v>
      </c>
      <c r="C527" s="36" t="s">
        <v>41</v>
      </c>
      <c r="D527" s="36">
        <v>88.564929599999999</v>
      </c>
      <c r="E527" s="36">
        <v>89.560309599999997</v>
      </c>
      <c r="F527" s="36">
        <v>-1.11141</v>
      </c>
      <c r="G527" s="36">
        <v>-0.99538000000000004</v>
      </c>
      <c r="H527" s="36">
        <v>2562.83</v>
      </c>
      <c r="I527" s="36">
        <v>226976792.10306999</v>
      </c>
    </row>
    <row r="528" spans="1:9" x14ac:dyDescent="0.25">
      <c r="A528" s="37">
        <v>43630</v>
      </c>
      <c r="B528" s="36" t="s">
        <v>40</v>
      </c>
      <c r="C528" s="36" t="s">
        <v>41</v>
      </c>
      <c r="D528" s="36">
        <v>89.56030792</v>
      </c>
      <c r="E528" s="36">
        <v>90.987683919999995</v>
      </c>
      <c r="F528" s="36">
        <v>-1.5687599999999999</v>
      </c>
      <c r="G528" s="36">
        <v>-1.427376</v>
      </c>
      <c r="H528" s="36">
        <v>2562.83</v>
      </c>
      <c r="I528" s="36">
        <v>229527776.776382</v>
      </c>
    </row>
    <row r="529" spans="1:9" x14ac:dyDescent="0.25">
      <c r="A529" s="37">
        <v>43629</v>
      </c>
      <c r="B529" s="36" t="s">
        <v>40</v>
      </c>
      <c r="C529" s="36" t="s">
        <v>41</v>
      </c>
      <c r="D529" s="36">
        <v>90.987683439999998</v>
      </c>
      <c r="E529" s="36">
        <v>91.21139144</v>
      </c>
      <c r="F529" s="36">
        <v>-0.24526000000000001</v>
      </c>
      <c r="G529" s="36">
        <v>-0.22370799999999999</v>
      </c>
      <c r="H529" s="36">
        <v>2562.83</v>
      </c>
      <c r="I529" s="36">
        <v>233185896.509772</v>
      </c>
    </row>
    <row r="530" spans="1:9" x14ac:dyDescent="0.25">
      <c r="A530" s="37">
        <v>43628</v>
      </c>
      <c r="B530" s="36" t="s">
        <v>40</v>
      </c>
      <c r="C530" s="36" t="s">
        <v>41</v>
      </c>
      <c r="D530" s="36">
        <v>91.211391480000003</v>
      </c>
      <c r="E530" s="36">
        <v>91.821191479999996</v>
      </c>
      <c r="F530" s="36">
        <v>-0.66412000000000004</v>
      </c>
      <c r="G530" s="36">
        <v>-0.60980000000000001</v>
      </c>
      <c r="H530" s="36">
        <v>2512.83</v>
      </c>
      <c r="I530" s="36">
        <v>229198652.44414401</v>
      </c>
    </row>
    <row r="531" spans="1:9" x14ac:dyDescent="0.25">
      <c r="A531" s="37">
        <v>43627</v>
      </c>
      <c r="B531" s="36" t="s">
        <v>40</v>
      </c>
      <c r="C531" s="36" t="s">
        <v>41</v>
      </c>
      <c r="D531" s="36">
        <v>91.821191479999996</v>
      </c>
      <c r="E531" s="36">
        <v>91.27506348</v>
      </c>
      <c r="F531" s="36">
        <v>0.59833000000000003</v>
      </c>
      <c r="G531" s="36">
        <v>0.54612799999999995</v>
      </c>
      <c r="H531" s="36">
        <v>2450.33</v>
      </c>
      <c r="I531" s="36">
        <v>224992151.25329399</v>
      </c>
    </row>
    <row r="532" spans="1:9" x14ac:dyDescent="0.25">
      <c r="A532" s="37">
        <v>43626</v>
      </c>
      <c r="B532" s="36" t="s">
        <v>40</v>
      </c>
      <c r="C532" s="36" t="s">
        <v>41</v>
      </c>
      <c r="D532" s="36">
        <v>91.275064639999997</v>
      </c>
      <c r="E532" s="36">
        <v>92.651056639999993</v>
      </c>
      <c r="F532" s="36">
        <v>-1.4851300000000001</v>
      </c>
      <c r="G532" s="36">
        <v>-1.3759920000000001</v>
      </c>
      <c r="H532" s="36">
        <v>2450.33</v>
      </c>
      <c r="I532" s="36">
        <v>223653960.68303201</v>
      </c>
    </row>
    <row r="533" spans="1:9" x14ac:dyDescent="0.25">
      <c r="A533" s="37">
        <v>43623</v>
      </c>
      <c r="B533" s="36" t="s">
        <v>40</v>
      </c>
      <c r="C533" s="36" t="s">
        <v>41</v>
      </c>
      <c r="D533" s="36">
        <v>92.651058160000005</v>
      </c>
      <c r="E533" s="36">
        <v>91.761110160000001</v>
      </c>
      <c r="F533" s="36">
        <v>0.96984999999999999</v>
      </c>
      <c r="G533" s="36">
        <v>0.88994799999999996</v>
      </c>
      <c r="H533" s="36">
        <v>2450.33</v>
      </c>
      <c r="I533" s="36">
        <v>227025597.85289899</v>
      </c>
    </row>
    <row r="534" spans="1:9" x14ac:dyDescent="0.25">
      <c r="A534" s="37">
        <v>43622</v>
      </c>
      <c r="B534" s="36" t="s">
        <v>40</v>
      </c>
      <c r="C534" s="36" t="s">
        <v>41</v>
      </c>
      <c r="D534" s="36">
        <v>91.761110759999994</v>
      </c>
      <c r="E534" s="36">
        <v>92.720270760000005</v>
      </c>
      <c r="F534" s="36">
        <v>-1.03447</v>
      </c>
      <c r="G534" s="36">
        <v>-0.95916000000000001</v>
      </c>
      <c r="H534" s="36">
        <v>2450.33</v>
      </c>
      <c r="I534" s="36">
        <v>224844933.707717</v>
      </c>
    </row>
    <row r="535" spans="1:9" x14ac:dyDescent="0.25">
      <c r="A535" s="37">
        <v>43621</v>
      </c>
      <c r="B535" s="36" t="s">
        <v>40</v>
      </c>
      <c r="C535" s="36" t="s">
        <v>41</v>
      </c>
      <c r="D535" s="36">
        <v>92.720269439999996</v>
      </c>
      <c r="E535" s="36">
        <v>95.347653440000002</v>
      </c>
      <c r="F535" s="36">
        <v>-2.7555800000000001</v>
      </c>
      <c r="G535" s="36">
        <v>-2.6273840000000002</v>
      </c>
      <c r="H535" s="36">
        <v>2450.33</v>
      </c>
      <c r="I535" s="36">
        <v>227195188.27671301</v>
      </c>
    </row>
    <row r="536" spans="1:9" x14ac:dyDescent="0.25">
      <c r="A536" s="37">
        <v>43620</v>
      </c>
      <c r="B536" s="36" t="s">
        <v>40</v>
      </c>
      <c r="C536" s="36" t="s">
        <v>41</v>
      </c>
      <c r="D536" s="36">
        <v>95.347655320000001</v>
      </c>
      <c r="E536" s="36">
        <v>100.17012732000001</v>
      </c>
      <c r="F536" s="36">
        <v>-4.8142800000000001</v>
      </c>
      <c r="G536" s="36">
        <v>-4.8224720000000003</v>
      </c>
      <c r="H536" s="36">
        <v>2450.33</v>
      </c>
      <c r="I536" s="36">
        <v>233633148.74951401</v>
      </c>
    </row>
    <row r="537" spans="1:9" x14ac:dyDescent="0.25">
      <c r="A537" s="37">
        <v>43619</v>
      </c>
      <c r="B537" s="36" t="s">
        <v>40</v>
      </c>
      <c r="C537" s="36" t="s">
        <v>41</v>
      </c>
      <c r="D537" s="36">
        <v>100.17012796</v>
      </c>
      <c r="E537" s="36">
        <v>99.912599959999994</v>
      </c>
      <c r="F537" s="36">
        <v>0.25774999999999998</v>
      </c>
      <c r="G537" s="36">
        <v>0.25752799999999998</v>
      </c>
      <c r="H537" s="36">
        <v>2450.33</v>
      </c>
      <c r="I537" s="36">
        <v>245449794.51662999</v>
      </c>
    </row>
    <row r="538" spans="1:9" x14ac:dyDescent="0.25">
      <c r="A538" s="37">
        <v>43616</v>
      </c>
      <c r="B538" s="36" t="s">
        <v>40</v>
      </c>
      <c r="C538" s="36" t="s">
        <v>41</v>
      </c>
      <c r="D538" s="36">
        <v>99.912599479999997</v>
      </c>
      <c r="E538" s="36">
        <v>96.145767480000004</v>
      </c>
      <c r="F538" s="36">
        <v>3.9178299999999999</v>
      </c>
      <c r="G538" s="36">
        <v>3.766832</v>
      </c>
      <c r="H538" s="36">
        <v>2450.33</v>
      </c>
      <c r="I538" s="36">
        <v>244818764.94937801</v>
      </c>
    </row>
    <row r="539" spans="1:9" x14ac:dyDescent="0.25">
      <c r="A539" s="37">
        <v>43615</v>
      </c>
      <c r="B539" s="36" t="s">
        <v>40</v>
      </c>
      <c r="C539" s="36" t="s">
        <v>41</v>
      </c>
      <c r="D539" s="36">
        <v>96.145766280000004</v>
      </c>
      <c r="E539" s="36">
        <v>97.844562280000005</v>
      </c>
      <c r="F539" s="36">
        <v>-1.7362200000000001</v>
      </c>
      <c r="G539" s="36">
        <v>-1.698796</v>
      </c>
      <c r="H539" s="36">
        <v>2450.33</v>
      </c>
      <c r="I539" s="36">
        <v>235588783.379547</v>
      </c>
    </row>
    <row r="540" spans="1:9" x14ac:dyDescent="0.25">
      <c r="A540" s="37">
        <v>43614</v>
      </c>
      <c r="B540" s="36" t="s">
        <v>40</v>
      </c>
      <c r="C540" s="36" t="s">
        <v>41</v>
      </c>
      <c r="D540" s="36">
        <v>97.844560999999999</v>
      </c>
      <c r="E540" s="36">
        <v>95.759756999999993</v>
      </c>
      <c r="F540" s="36">
        <v>2.1771199999999999</v>
      </c>
      <c r="G540" s="36">
        <v>2.0848040000000001</v>
      </c>
      <c r="H540" s="36">
        <v>2425.33</v>
      </c>
      <c r="I540" s="36">
        <v>237305275.74670899</v>
      </c>
    </row>
    <row r="541" spans="1:9" x14ac:dyDescent="0.25">
      <c r="A541" s="37">
        <v>43613</v>
      </c>
      <c r="B541" s="36" t="s">
        <v>40</v>
      </c>
      <c r="C541" s="36" t="s">
        <v>41</v>
      </c>
      <c r="D541" s="36">
        <v>95.759757719999996</v>
      </c>
      <c r="E541" s="36">
        <v>92.390365720000005</v>
      </c>
      <c r="F541" s="36">
        <v>3.6469100000000001</v>
      </c>
      <c r="G541" s="36">
        <v>3.3693919999999999</v>
      </c>
      <c r="H541" s="36">
        <v>2400.33</v>
      </c>
      <c r="I541" s="36">
        <v>229854947.428229</v>
      </c>
    </row>
    <row r="542" spans="1:9" x14ac:dyDescent="0.25">
      <c r="A542" s="37">
        <v>43609</v>
      </c>
      <c r="B542" s="36" t="s">
        <v>40</v>
      </c>
      <c r="C542" s="36" t="s">
        <v>41</v>
      </c>
      <c r="D542" s="36">
        <v>92.39036548</v>
      </c>
      <c r="E542" s="36">
        <v>95.513105479999993</v>
      </c>
      <c r="F542" s="36">
        <v>-3.2694399999999999</v>
      </c>
      <c r="G542" s="36">
        <v>-3.1227399999999998</v>
      </c>
      <c r="H542" s="36">
        <v>2400.33</v>
      </c>
      <c r="I542" s="36">
        <v>221767296.67983401</v>
      </c>
    </row>
    <row r="543" spans="1:9" x14ac:dyDescent="0.25">
      <c r="A543" s="37">
        <v>43608</v>
      </c>
      <c r="B543" s="36" t="s">
        <v>40</v>
      </c>
      <c r="C543" s="36" t="s">
        <v>41</v>
      </c>
      <c r="D543" s="36">
        <v>95.51310488</v>
      </c>
      <c r="E543" s="36">
        <v>89.552000879999994</v>
      </c>
      <c r="F543" s="36">
        <v>6.6565799999999999</v>
      </c>
      <c r="G543" s="36">
        <v>5.9611039999999997</v>
      </c>
      <c r="H543" s="36">
        <v>2400.33</v>
      </c>
      <c r="I543" s="36">
        <v>229262899.40178099</v>
      </c>
    </row>
    <row r="544" spans="1:9" x14ac:dyDescent="0.25">
      <c r="A544" s="37">
        <v>43607</v>
      </c>
      <c r="B544" s="36" t="s">
        <v>40</v>
      </c>
      <c r="C544" s="36" t="s">
        <v>41</v>
      </c>
      <c r="D544" s="36">
        <v>89.552000320000005</v>
      </c>
      <c r="E544" s="36">
        <v>89.823836319999998</v>
      </c>
      <c r="F544" s="36">
        <v>-0.30263000000000001</v>
      </c>
      <c r="G544" s="36">
        <v>-0.27183600000000002</v>
      </c>
      <c r="H544" s="36">
        <v>2387.83</v>
      </c>
      <c r="I544" s="36">
        <v>213834885.76010501</v>
      </c>
    </row>
    <row r="545" spans="1:9" x14ac:dyDescent="0.25">
      <c r="A545" s="37">
        <v>43606</v>
      </c>
      <c r="B545" s="36" t="s">
        <v>40</v>
      </c>
      <c r="C545" s="36" t="s">
        <v>41</v>
      </c>
      <c r="D545" s="36">
        <v>89.823837879999999</v>
      </c>
      <c r="E545" s="36">
        <v>94.849901880000004</v>
      </c>
      <c r="F545" s="36">
        <v>-5.2989699999999997</v>
      </c>
      <c r="G545" s="36">
        <v>-5.0260639999999999</v>
      </c>
      <c r="H545" s="36">
        <v>2319.08</v>
      </c>
      <c r="I545" s="36">
        <v>208308598.58287099</v>
      </c>
    </row>
    <row r="546" spans="1:9" x14ac:dyDescent="0.25">
      <c r="A546" s="37">
        <v>43605</v>
      </c>
      <c r="B546" s="36" t="s">
        <v>40</v>
      </c>
      <c r="C546" s="36" t="s">
        <v>41</v>
      </c>
      <c r="D546" s="36">
        <v>94.849901759999995</v>
      </c>
      <c r="E546" s="36">
        <v>93.959073759999995</v>
      </c>
      <c r="F546" s="36">
        <v>0.94810000000000005</v>
      </c>
      <c r="G546" s="36">
        <v>0.89082799999999995</v>
      </c>
      <c r="H546" s="36">
        <v>2281.58</v>
      </c>
      <c r="I546" s="36">
        <v>216407567.72015399</v>
      </c>
    </row>
    <row r="547" spans="1:9" x14ac:dyDescent="0.25">
      <c r="A547" s="37">
        <v>43602</v>
      </c>
      <c r="B547" s="36" t="s">
        <v>40</v>
      </c>
      <c r="C547" s="36" t="s">
        <v>41</v>
      </c>
      <c r="D547" s="36">
        <v>93.959073079999996</v>
      </c>
      <c r="E547" s="36">
        <v>92.632833079999997</v>
      </c>
      <c r="F547" s="36">
        <v>1.4317200000000001</v>
      </c>
      <c r="G547" s="36">
        <v>1.3262400000000001</v>
      </c>
      <c r="H547" s="36">
        <v>2256.58</v>
      </c>
      <c r="I547" s="36">
        <v>212026094.66156101</v>
      </c>
    </row>
    <row r="548" spans="1:9" x14ac:dyDescent="0.25">
      <c r="A548" s="37">
        <v>43601</v>
      </c>
      <c r="B548" s="36" t="s">
        <v>40</v>
      </c>
      <c r="C548" s="36" t="s">
        <v>41</v>
      </c>
      <c r="D548" s="36">
        <v>92.632834200000005</v>
      </c>
      <c r="E548" s="36">
        <v>96.535442200000006</v>
      </c>
      <c r="F548" s="36">
        <v>-4.0426700000000002</v>
      </c>
      <c r="G548" s="36">
        <v>-3.9026079999999999</v>
      </c>
      <c r="H548" s="36">
        <v>2256.58</v>
      </c>
      <c r="I548" s="36">
        <v>209033331.52441001</v>
      </c>
    </row>
    <row r="549" spans="1:9" x14ac:dyDescent="0.25">
      <c r="A549" s="37">
        <v>43600</v>
      </c>
      <c r="B549" s="36" t="s">
        <v>40</v>
      </c>
      <c r="C549" s="36" t="s">
        <v>41</v>
      </c>
      <c r="D549" s="36">
        <v>96.535440519999995</v>
      </c>
      <c r="E549" s="36">
        <v>101.02397652000001</v>
      </c>
      <c r="F549" s="36">
        <v>-4.4430399999999999</v>
      </c>
      <c r="G549" s="36">
        <v>-4.4885359999999999</v>
      </c>
      <c r="H549" s="36">
        <v>2256.58</v>
      </c>
      <c r="I549" s="36">
        <v>217839871.96704099</v>
      </c>
    </row>
    <row r="550" spans="1:9" x14ac:dyDescent="0.25">
      <c r="A550" s="37">
        <v>43599</v>
      </c>
      <c r="B550" s="36" t="s">
        <v>40</v>
      </c>
      <c r="C550" s="36" t="s">
        <v>41</v>
      </c>
      <c r="D550" s="36">
        <v>101.02397748</v>
      </c>
      <c r="E550" s="36">
        <v>106.74602148</v>
      </c>
      <c r="F550" s="36">
        <v>-5.36043</v>
      </c>
      <c r="G550" s="36">
        <v>-5.7220440000000004</v>
      </c>
      <c r="H550" s="36">
        <v>2256.58</v>
      </c>
      <c r="I550" s="36">
        <v>227968611.33383501</v>
      </c>
    </row>
    <row r="551" spans="1:9" x14ac:dyDescent="0.25">
      <c r="A551" s="37">
        <v>43598</v>
      </c>
      <c r="B551" s="36" t="s">
        <v>40</v>
      </c>
      <c r="C551" s="36" t="s">
        <v>41</v>
      </c>
      <c r="D551" s="36">
        <v>106.74602144000001</v>
      </c>
      <c r="E551" s="36">
        <v>92.709061439999999</v>
      </c>
      <c r="F551" s="36">
        <v>15.14087</v>
      </c>
      <c r="G551" s="36">
        <v>14.036960000000001</v>
      </c>
      <c r="H551" s="36">
        <v>2256.58</v>
      </c>
      <c r="I551" s="36">
        <v>240880857.00155899</v>
      </c>
    </row>
    <row r="552" spans="1:9" x14ac:dyDescent="0.25">
      <c r="A552" s="37">
        <v>43595</v>
      </c>
      <c r="B552" s="36" t="s">
        <v>40</v>
      </c>
      <c r="C552" s="36" t="s">
        <v>41</v>
      </c>
      <c r="D552" s="36">
        <v>92.70906076</v>
      </c>
      <c r="E552" s="36">
        <v>100.05642476</v>
      </c>
      <c r="F552" s="36">
        <v>-7.3432199999999996</v>
      </c>
      <c r="G552" s="36">
        <v>-7.3473639999999998</v>
      </c>
      <c r="H552" s="36">
        <v>2312.83</v>
      </c>
      <c r="I552" s="36">
        <v>214420227.46575499</v>
      </c>
    </row>
    <row r="553" spans="1:9" x14ac:dyDescent="0.25">
      <c r="A553" s="37">
        <v>43594</v>
      </c>
      <c r="B553" s="36" t="s">
        <v>40</v>
      </c>
      <c r="C553" s="36" t="s">
        <v>41</v>
      </c>
      <c r="D553" s="36">
        <v>100.05642656000001</v>
      </c>
      <c r="E553" s="36">
        <v>100.64608256</v>
      </c>
      <c r="F553" s="36">
        <v>-0.58587</v>
      </c>
      <c r="G553" s="36">
        <v>-0.58965599999999996</v>
      </c>
      <c r="H553" s="36">
        <v>2425.33</v>
      </c>
      <c r="I553" s="36">
        <v>242669777.986444</v>
      </c>
    </row>
    <row r="554" spans="1:9" x14ac:dyDescent="0.25">
      <c r="A554" s="37">
        <v>43593</v>
      </c>
      <c r="B554" s="36" t="s">
        <v>40</v>
      </c>
      <c r="C554" s="36" t="s">
        <v>41</v>
      </c>
      <c r="D554" s="36">
        <v>100.64608436</v>
      </c>
      <c r="E554" s="36">
        <v>99.290092360000003</v>
      </c>
      <c r="F554" s="36">
        <v>1.3656900000000001</v>
      </c>
      <c r="G554" s="36">
        <v>1.3559920000000001</v>
      </c>
      <c r="H554" s="36">
        <v>2650.33</v>
      </c>
      <c r="I554" s="36">
        <v>266745261.277275</v>
      </c>
    </row>
    <row r="555" spans="1:9" x14ac:dyDescent="0.25">
      <c r="A555" s="37">
        <v>43592</v>
      </c>
      <c r="B555" s="36" t="s">
        <v>40</v>
      </c>
      <c r="C555" s="36" t="s">
        <v>41</v>
      </c>
      <c r="D555" s="36">
        <v>99.290092479999998</v>
      </c>
      <c r="E555" s="36">
        <v>89.032608479999993</v>
      </c>
      <c r="F555" s="36">
        <v>11.521039999999999</v>
      </c>
      <c r="G555" s="36">
        <v>10.257484</v>
      </c>
      <c r="H555" s="36">
        <v>2650.33</v>
      </c>
      <c r="I555" s="36">
        <v>263151436.33494899</v>
      </c>
    </row>
    <row r="556" spans="1:9" x14ac:dyDescent="0.25">
      <c r="A556" s="37">
        <v>43591</v>
      </c>
      <c r="B556" s="36" t="s">
        <v>40</v>
      </c>
      <c r="C556" s="36" t="s">
        <v>41</v>
      </c>
      <c r="D556" s="36">
        <v>89.032608159999995</v>
      </c>
      <c r="E556" s="36">
        <v>83.435428160000001</v>
      </c>
      <c r="F556" s="36">
        <v>6.7084000000000001</v>
      </c>
      <c r="G556" s="36">
        <v>5.5971799999999998</v>
      </c>
      <c r="H556" s="36">
        <v>2962.83</v>
      </c>
      <c r="I556" s="36">
        <v>263788415.660236</v>
      </c>
    </row>
    <row r="557" spans="1:9" x14ac:dyDescent="0.25">
      <c r="A557" s="37">
        <v>43588</v>
      </c>
      <c r="B557" s="36" t="s">
        <v>40</v>
      </c>
      <c r="C557" s="36" t="s">
        <v>41</v>
      </c>
      <c r="D557" s="36">
        <v>83.435426759999999</v>
      </c>
      <c r="E557" s="36">
        <v>87.82799876</v>
      </c>
      <c r="F557" s="36">
        <v>-5.0013300000000003</v>
      </c>
      <c r="G557" s="36">
        <v>-4.3925720000000004</v>
      </c>
      <c r="H557" s="36">
        <v>2962.83</v>
      </c>
      <c r="I557" s="36">
        <v>247204922.89076</v>
      </c>
    </row>
    <row r="558" spans="1:9" x14ac:dyDescent="0.25">
      <c r="A558" s="37">
        <v>43587</v>
      </c>
      <c r="B558" s="36" t="s">
        <v>40</v>
      </c>
      <c r="C558" s="36" t="s">
        <v>41</v>
      </c>
      <c r="D558" s="36">
        <v>87.827999439999999</v>
      </c>
      <c r="E558" s="36">
        <v>88.224471440000002</v>
      </c>
      <c r="F558" s="36">
        <v>-0.44939000000000001</v>
      </c>
      <c r="G558" s="36">
        <v>-0.39647199999999999</v>
      </c>
      <c r="H558" s="36">
        <v>2962.83</v>
      </c>
      <c r="I558" s="36">
        <v>260219365.709815</v>
      </c>
    </row>
    <row r="559" spans="1:9" x14ac:dyDescent="0.25">
      <c r="A559" s="37">
        <v>43586</v>
      </c>
      <c r="B559" s="36" t="s">
        <v>40</v>
      </c>
      <c r="C559" s="36" t="s">
        <v>41</v>
      </c>
      <c r="D559" s="36">
        <v>88.224473399999994</v>
      </c>
      <c r="E559" s="36">
        <v>84.239325399999998</v>
      </c>
      <c r="F559" s="36">
        <v>4.7307499999999996</v>
      </c>
      <c r="G559" s="36">
        <v>3.9851480000000001</v>
      </c>
      <c r="H559" s="36">
        <v>2962.83</v>
      </c>
      <c r="I559" s="36">
        <v>261394050.35536599</v>
      </c>
    </row>
    <row r="560" spans="1:9" x14ac:dyDescent="0.25">
      <c r="A560" s="37">
        <v>43585</v>
      </c>
      <c r="B560" s="36" t="s">
        <v>40</v>
      </c>
      <c r="C560" s="36" t="s">
        <v>41</v>
      </c>
      <c r="D560" s="36">
        <v>84.239326919999996</v>
      </c>
      <c r="E560" s="36">
        <v>84.520654919999998</v>
      </c>
      <c r="F560" s="36">
        <v>-0.33284999999999998</v>
      </c>
      <c r="G560" s="36">
        <v>-0.28132800000000002</v>
      </c>
      <c r="H560" s="36">
        <v>2962.83</v>
      </c>
      <c r="I560" s="36">
        <v>249586741.798888</v>
      </c>
    </row>
    <row r="561" spans="1:9" x14ac:dyDescent="0.25">
      <c r="A561" s="37">
        <v>43584</v>
      </c>
      <c r="B561" s="36" t="s">
        <v>40</v>
      </c>
      <c r="C561" s="36" t="s">
        <v>41</v>
      </c>
      <c r="D561" s="36">
        <v>84.520654039999997</v>
      </c>
      <c r="E561" s="36">
        <v>83.378002039999998</v>
      </c>
      <c r="F561" s="36">
        <v>1.3704499999999999</v>
      </c>
      <c r="G561" s="36">
        <v>1.142652</v>
      </c>
      <c r="H561" s="36">
        <v>2837.83</v>
      </c>
      <c r="I561" s="36">
        <v>239855184.26384199</v>
      </c>
    </row>
    <row r="562" spans="1:9" x14ac:dyDescent="0.25">
      <c r="A562" s="37">
        <v>43581</v>
      </c>
      <c r="B562" s="36" t="s">
        <v>40</v>
      </c>
      <c r="C562" s="36" t="s">
        <v>41</v>
      </c>
      <c r="D562" s="36">
        <v>83.378001760000004</v>
      </c>
      <c r="E562" s="36">
        <v>86.150493760000003</v>
      </c>
      <c r="F562" s="36">
        <v>-3.2181999999999999</v>
      </c>
      <c r="G562" s="36">
        <v>-2.7724920000000002</v>
      </c>
      <c r="H562" s="36">
        <v>2837.83</v>
      </c>
      <c r="I562" s="36">
        <v>236612532.20107901</v>
      </c>
    </row>
    <row r="563" spans="1:9" x14ac:dyDescent="0.25">
      <c r="A563" s="37">
        <v>43580</v>
      </c>
      <c r="B563" s="36" t="s">
        <v>40</v>
      </c>
      <c r="C563" s="36" t="s">
        <v>41</v>
      </c>
      <c r="D563" s="36">
        <v>86.150495280000001</v>
      </c>
      <c r="E563" s="36">
        <v>84.597811280000002</v>
      </c>
      <c r="F563" s="36">
        <v>1.8353699999999999</v>
      </c>
      <c r="G563" s="36">
        <v>1.552684</v>
      </c>
      <c r="H563" s="36">
        <v>2837.83</v>
      </c>
      <c r="I563" s="36">
        <v>244480395.40757</v>
      </c>
    </row>
    <row r="564" spans="1:9" x14ac:dyDescent="0.25">
      <c r="A564" s="37">
        <v>43579</v>
      </c>
      <c r="B564" s="36" t="s">
        <v>40</v>
      </c>
      <c r="C564" s="36" t="s">
        <v>41</v>
      </c>
      <c r="D564" s="36">
        <v>84.597810280000004</v>
      </c>
      <c r="E564" s="36">
        <v>82.158690280000002</v>
      </c>
      <c r="F564" s="36">
        <v>2.9687899999999998</v>
      </c>
      <c r="G564" s="36">
        <v>2.43912</v>
      </c>
      <c r="H564" s="36">
        <v>2837.83</v>
      </c>
      <c r="I564" s="36">
        <v>240074140.49853399</v>
      </c>
    </row>
    <row r="565" spans="1:9" x14ac:dyDescent="0.25">
      <c r="A565" s="37">
        <v>43578</v>
      </c>
      <c r="B565" s="36" t="s">
        <v>40</v>
      </c>
      <c r="C565" s="36" t="s">
        <v>41</v>
      </c>
      <c r="D565" s="36">
        <v>82.158688359999999</v>
      </c>
      <c r="E565" s="36">
        <v>82.445444359999996</v>
      </c>
      <c r="F565" s="36">
        <v>-0.34781000000000001</v>
      </c>
      <c r="G565" s="36">
        <v>-0.28675600000000001</v>
      </c>
      <c r="H565" s="36">
        <v>2837.83</v>
      </c>
      <c r="I565" s="36">
        <v>233152328.96964201</v>
      </c>
    </row>
    <row r="566" spans="1:9" x14ac:dyDescent="0.25">
      <c r="A566" s="37">
        <v>43577</v>
      </c>
      <c r="B566" s="36" t="s">
        <v>40</v>
      </c>
      <c r="C566" s="36" t="s">
        <v>41</v>
      </c>
      <c r="D566" s="36">
        <v>82.445445599999999</v>
      </c>
      <c r="E566" s="36">
        <v>83.860585599999993</v>
      </c>
      <c r="F566" s="36">
        <v>-1.6874899999999999</v>
      </c>
      <c r="G566" s="36">
        <v>-1.4151400000000001</v>
      </c>
      <c r="H566" s="36">
        <v>2687.83</v>
      </c>
      <c r="I566" s="36">
        <v>221599280.21296301</v>
      </c>
    </row>
    <row r="567" spans="1:9" x14ac:dyDescent="0.25">
      <c r="A567" s="37">
        <v>43573</v>
      </c>
      <c r="B567" s="36" t="s">
        <v>40</v>
      </c>
      <c r="C567" s="36" t="s">
        <v>41</v>
      </c>
      <c r="D567" s="36">
        <v>83.860585</v>
      </c>
      <c r="E567" s="36">
        <v>84.981864999999999</v>
      </c>
      <c r="F567" s="36">
        <v>-1.3194300000000001</v>
      </c>
      <c r="G567" s="36">
        <v>-1.1212800000000001</v>
      </c>
      <c r="H567" s="36">
        <v>2687.83</v>
      </c>
      <c r="I567" s="36">
        <v>225402933.28511101</v>
      </c>
    </row>
    <row r="568" spans="1:9" x14ac:dyDescent="0.25">
      <c r="A568" s="37">
        <v>43572</v>
      </c>
      <c r="B568" s="36" t="s">
        <v>40</v>
      </c>
      <c r="C568" s="36" t="s">
        <v>41</v>
      </c>
      <c r="D568" s="36">
        <v>84.98186656</v>
      </c>
      <c r="E568" s="36">
        <v>84.978554560000006</v>
      </c>
      <c r="F568" s="36">
        <v>3.8999999999999998E-3</v>
      </c>
      <c r="G568" s="36">
        <v>3.3119999999999998E-3</v>
      </c>
      <c r="H568" s="36">
        <v>2612.83</v>
      </c>
      <c r="I568" s="36">
        <v>222043106.667564</v>
      </c>
    </row>
    <row r="569" spans="1:9" x14ac:dyDescent="0.25">
      <c r="A569" s="37">
        <v>43571</v>
      </c>
      <c r="B569" s="36" t="s">
        <v>40</v>
      </c>
      <c r="C569" s="36" t="s">
        <v>41</v>
      </c>
      <c r="D569" s="36">
        <v>84.978555319999998</v>
      </c>
      <c r="E569" s="36">
        <v>85.254871320000007</v>
      </c>
      <c r="F569" s="36">
        <v>-0.32411000000000001</v>
      </c>
      <c r="G569" s="36">
        <v>-0.27631600000000001</v>
      </c>
      <c r="H569" s="36">
        <v>2537.83</v>
      </c>
      <c r="I569" s="36">
        <v>215661063.31383899</v>
      </c>
    </row>
    <row r="570" spans="1:9" x14ac:dyDescent="0.25">
      <c r="A570" s="37">
        <v>43570</v>
      </c>
      <c r="B570" s="36" t="s">
        <v>40</v>
      </c>
      <c r="C570" s="36" t="s">
        <v>41</v>
      </c>
      <c r="D570" s="36">
        <v>85.254872759999998</v>
      </c>
      <c r="E570" s="36">
        <v>85.892844760000003</v>
      </c>
      <c r="F570" s="36">
        <v>-0.74275000000000002</v>
      </c>
      <c r="G570" s="36">
        <v>-0.63797199999999998</v>
      </c>
      <c r="H570" s="36">
        <v>2537.83</v>
      </c>
      <c r="I570" s="36">
        <v>216362309.79535601</v>
      </c>
    </row>
    <row r="571" spans="1:9" x14ac:dyDescent="0.25">
      <c r="A571" s="37">
        <v>43567</v>
      </c>
      <c r="B571" s="36" t="s">
        <v>40</v>
      </c>
      <c r="C571" s="36" t="s">
        <v>41</v>
      </c>
      <c r="D571" s="36">
        <v>85.892844960000005</v>
      </c>
      <c r="E571" s="36">
        <v>90.590612960000001</v>
      </c>
      <c r="F571" s="36">
        <v>-5.1857100000000003</v>
      </c>
      <c r="G571" s="36">
        <v>-4.6977679999999999</v>
      </c>
      <c r="H571" s="36">
        <v>2437.83</v>
      </c>
      <c r="I571" s="36">
        <v>209392089.809203</v>
      </c>
    </row>
    <row r="572" spans="1:9" x14ac:dyDescent="0.25">
      <c r="A572" s="37">
        <v>43566</v>
      </c>
      <c r="B572" s="36" t="s">
        <v>40</v>
      </c>
      <c r="C572" s="36" t="s">
        <v>41</v>
      </c>
      <c r="D572" s="36">
        <v>90.590611080000002</v>
      </c>
      <c r="E572" s="36">
        <v>92.474055079999999</v>
      </c>
      <c r="F572" s="36">
        <v>-2.0367299999999999</v>
      </c>
      <c r="G572" s="36">
        <v>-1.8834439999999999</v>
      </c>
      <c r="H572" s="36">
        <v>2387.83</v>
      </c>
      <c r="I572" s="36">
        <v>216314910.91219801</v>
      </c>
    </row>
    <row r="573" spans="1:9" x14ac:dyDescent="0.25">
      <c r="A573" s="37">
        <v>43565</v>
      </c>
      <c r="B573" s="36" t="s">
        <v>40</v>
      </c>
      <c r="C573" s="36" t="s">
        <v>41</v>
      </c>
      <c r="D573" s="36">
        <v>92.474056520000005</v>
      </c>
      <c r="E573" s="36">
        <v>95.448920520000001</v>
      </c>
      <c r="F573" s="36">
        <v>-3.1167099999999999</v>
      </c>
      <c r="G573" s="36">
        <v>-2.9748640000000002</v>
      </c>
      <c r="H573" s="36">
        <v>2344.08</v>
      </c>
      <c r="I573" s="36">
        <v>216766517.05185899</v>
      </c>
    </row>
    <row r="574" spans="1:9" x14ac:dyDescent="0.25">
      <c r="A574" s="37">
        <v>43564</v>
      </c>
      <c r="B574" s="36" t="s">
        <v>40</v>
      </c>
      <c r="C574" s="36" t="s">
        <v>41</v>
      </c>
      <c r="D574" s="36">
        <v>95.448919680000003</v>
      </c>
      <c r="E574" s="36">
        <v>92.061011679999993</v>
      </c>
      <c r="F574" s="36">
        <v>3.6800700000000002</v>
      </c>
      <c r="G574" s="36">
        <v>3.3879079999999999</v>
      </c>
      <c r="H574" s="36">
        <v>2344.08</v>
      </c>
      <c r="I574" s="36">
        <v>223739832.056804</v>
      </c>
    </row>
    <row r="575" spans="1:9" x14ac:dyDescent="0.25">
      <c r="A575" s="37">
        <v>43563</v>
      </c>
      <c r="B575" s="36" t="s">
        <v>40</v>
      </c>
      <c r="C575" s="36" t="s">
        <v>41</v>
      </c>
      <c r="D575" s="36">
        <v>92.061012000000005</v>
      </c>
      <c r="E575" s="36">
        <v>91.753568000000001</v>
      </c>
      <c r="F575" s="36">
        <v>0.33507999999999999</v>
      </c>
      <c r="G575" s="36">
        <v>0.307444</v>
      </c>
      <c r="H575" s="36">
        <v>2344.08</v>
      </c>
      <c r="I575" s="36">
        <v>215798307.96320099</v>
      </c>
    </row>
    <row r="576" spans="1:9" x14ac:dyDescent="0.25">
      <c r="A576" s="37">
        <v>43560</v>
      </c>
      <c r="B576" s="36" t="s">
        <v>40</v>
      </c>
      <c r="C576" s="36" t="s">
        <v>41</v>
      </c>
      <c r="D576" s="36">
        <v>91.753566359999994</v>
      </c>
      <c r="E576" s="36">
        <v>93.711326360000001</v>
      </c>
      <c r="F576" s="36">
        <v>-2.08914</v>
      </c>
      <c r="G576" s="36">
        <v>-1.9577599999999999</v>
      </c>
      <c r="H576" s="36">
        <v>2269.08</v>
      </c>
      <c r="I576" s="36">
        <v>208196113.54097399</v>
      </c>
    </row>
    <row r="577" spans="1:9" x14ac:dyDescent="0.25">
      <c r="A577" s="37">
        <v>43559</v>
      </c>
      <c r="B577" s="36" t="s">
        <v>40</v>
      </c>
      <c r="C577" s="36" t="s">
        <v>41</v>
      </c>
      <c r="D577" s="36">
        <v>93.711327879999999</v>
      </c>
      <c r="E577" s="36">
        <v>94.315419879999993</v>
      </c>
      <c r="F577" s="36">
        <v>-0.64049999999999996</v>
      </c>
      <c r="G577" s="36">
        <v>-0.60409199999999996</v>
      </c>
      <c r="H577" s="36">
        <v>2212.83</v>
      </c>
      <c r="I577" s="36">
        <v>207367167.389204</v>
      </c>
    </row>
    <row r="578" spans="1:9" x14ac:dyDescent="0.25">
      <c r="A578" s="37">
        <v>43558</v>
      </c>
      <c r="B578" s="36" t="s">
        <v>40</v>
      </c>
      <c r="C578" s="36" t="s">
        <v>41</v>
      </c>
      <c r="D578" s="36">
        <v>94.315420840000002</v>
      </c>
      <c r="E578" s="36">
        <v>94.466352839999999</v>
      </c>
      <c r="F578" s="36">
        <v>-0.15977</v>
      </c>
      <c r="G578" s="36">
        <v>-0.15093200000000001</v>
      </c>
      <c r="H578" s="36">
        <v>2212.83</v>
      </c>
      <c r="I578" s="36">
        <v>208703921.96081099</v>
      </c>
    </row>
    <row r="579" spans="1:9" x14ac:dyDescent="0.25">
      <c r="A579" s="37">
        <v>43557</v>
      </c>
      <c r="B579" s="36" t="s">
        <v>40</v>
      </c>
      <c r="C579" s="36" t="s">
        <v>41</v>
      </c>
      <c r="D579" s="36">
        <v>94.466353479999995</v>
      </c>
      <c r="E579" s="36">
        <v>94.172689480000003</v>
      </c>
      <c r="F579" s="36">
        <v>0.31184000000000001</v>
      </c>
      <c r="G579" s="36">
        <v>0.29366399999999998</v>
      </c>
      <c r="H579" s="36">
        <v>2150.33</v>
      </c>
      <c r="I579" s="36">
        <v>203133763.02888301</v>
      </c>
    </row>
    <row r="580" spans="1:9" x14ac:dyDescent="0.25">
      <c r="A580" s="37">
        <v>43556</v>
      </c>
      <c r="B580" s="36" t="s">
        <v>40</v>
      </c>
      <c r="C580" s="36" t="s">
        <v>41</v>
      </c>
      <c r="D580" s="36">
        <v>94.172687999999994</v>
      </c>
      <c r="E580" s="36">
        <v>96.317903999999999</v>
      </c>
      <c r="F580" s="36">
        <v>-2.22722</v>
      </c>
      <c r="G580" s="36">
        <v>-2.145216</v>
      </c>
      <c r="H580" s="36">
        <v>2150.33</v>
      </c>
      <c r="I580" s="36">
        <v>202502285.557524</v>
      </c>
    </row>
    <row r="581" spans="1:9" x14ac:dyDescent="0.25">
      <c r="A581" s="37">
        <v>43553</v>
      </c>
      <c r="B581" s="36" t="s">
        <v>40</v>
      </c>
      <c r="C581" s="36" t="s">
        <v>41</v>
      </c>
      <c r="D581" s="36">
        <v>96.317905280000005</v>
      </c>
      <c r="E581" s="36">
        <v>98.539669279999998</v>
      </c>
      <c r="F581" s="36">
        <v>-2.2546900000000001</v>
      </c>
      <c r="G581" s="36">
        <v>-2.2217639999999999</v>
      </c>
      <c r="H581" s="36">
        <v>2112.83</v>
      </c>
      <c r="I581" s="36">
        <v>203503287.57431301</v>
      </c>
    </row>
    <row r="582" spans="1:9" x14ac:dyDescent="0.25">
      <c r="A582" s="37">
        <v>43552</v>
      </c>
      <c r="B582" s="36" t="s">
        <v>40</v>
      </c>
      <c r="C582" s="36" t="s">
        <v>41</v>
      </c>
      <c r="D582" s="36">
        <v>98.539667399999999</v>
      </c>
      <c r="E582" s="36">
        <v>101.72869540000001</v>
      </c>
      <c r="F582" s="36">
        <v>-3.1348400000000001</v>
      </c>
      <c r="G582" s="36">
        <v>-3.189028</v>
      </c>
      <c r="H582" s="36">
        <v>2112.83</v>
      </c>
      <c r="I582" s="36">
        <v>208197491.56799099</v>
      </c>
    </row>
    <row r="583" spans="1:9" x14ac:dyDescent="0.25">
      <c r="A583" s="37">
        <v>43551</v>
      </c>
      <c r="B583" s="36" t="s">
        <v>40</v>
      </c>
      <c r="C583" s="36" t="s">
        <v>41</v>
      </c>
      <c r="D583" s="36">
        <v>101.728695</v>
      </c>
      <c r="E583" s="36">
        <v>99.869735000000006</v>
      </c>
      <c r="F583" s="36">
        <v>1.86138</v>
      </c>
      <c r="G583" s="36">
        <v>1.8589599999999999</v>
      </c>
      <c r="H583" s="36">
        <v>2112.83</v>
      </c>
      <c r="I583" s="36">
        <v>214935362.36032799</v>
      </c>
    </row>
    <row r="584" spans="1:9" x14ac:dyDescent="0.25">
      <c r="A584" s="37">
        <v>43550</v>
      </c>
      <c r="B584" s="36" t="s">
        <v>40</v>
      </c>
      <c r="C584" s="36" t="s">
        <v>41</v>
      </c>
      <c r="D584" s="36">
        <v>99.869735879999993</v>
      </c>
      <c r="E584" s="36">
        <v>104.93171988</v>
      </c>
      <c r="F584" s="36">
        <v>-4.8240699999999999</v>
      </c>
      <c r="G584" s="36">
        <v>-5.0619839999999998</v>
      </c>
      <c r="H584" s="36">
        <v>2112.83</v>
      </c>
      <c r="I584" s="36">
        <v>211007699.157038</v>
      </c>
    </row>
    <row r="585" spans="1:9" x14ac:dyDescent="0.25">
      <c r="A585" s="37">
        <v>43549</v>
      </c>
      <c r="B585" s="36" t="s">
        <v>40</v>
      </c>
      <c r="C585" s="36" t="s">
        <v>41</v>
      </c>
      <c r="D585" s="36">
        <v>104.93171820000001</v>
      </c>
      <c r="E585" s="36">
        <v>104.30564219999999</v>
      </c>
      <c r="F585" s="36">
        <v>0.60023000000000004</v>
      </c>
      <c r="G585" s="36">
        <v>0.62607599999999997</v>
      </c>
      <c r="H585" s="36">
        <v>2112.83</v>
      </c>
      <c r="I585" s="36">
        <v>221702803.46571699</v>
      </c>
    </row>
    <row r="586" spans="1:9" x14ac:dyDescent="0.25">
      <c r="A586" s="37">
        <v>43546</v>
      </c>
      <c r="B586" s="36" t="s">
        <v>40</v>
      </c>
      <c r="C586" s="36" t="s">
        <v>41</v>
      </c>
      <c r="D586" s="36">
        <v>104.30564384</v>
      </c>
      <c r="E586" s="36">
        <v>94.449371839999998</v>
      </c>
      <c r="F586" s="36">
        <v>10.435510000000001</v>
      </c>
      <c r="G586" s="36">
        <v>9.8562720000000006</v>
      </c>
      <c r="H586" s="36">
        <v>2112.83</v>
      </c>
      <c r="I586" s="36">
        <v>220380015.24523401</v>
      </c>
    </row>
    <row r="587" spans="1:9" x14ac:dyDescent="0.25">
      <c r="A587" s="37">
        <v>43545</v>
      </c>
      <c r="B587" s="36" t="s">
        <v>40</v>
      </c>
      <c r="C587" s="36" t="s">
        <v>41</v>
      </c>
      <c r="D587" s="36">
        <v>94.449370279999997</v>
      </c>
      <c r="E587" s="36">
        <v>95.976378280000006</v>
      </c>
      <c r="F587" s="36">
        <v>-1.5910200000000001</v>
      </c>
      <c r="G587" s="36">
        <v>-1.5270079999999999</v>
      </c>
      <c r="H587" s="36">
        <v>2187.83</v>
      </c>
      <c r="I587" s="36">
        <v>206639094.942664</v>
      </c>
    </row>
    <row r="588" spans="1:9" x14ac:dyDescent="0.25">
      <c r="A588" s="37">
        <v>43544</v>
      </c>
      <c r="B588" s="36" t="s">
        <v>40</v>
      </c>
      <c r="C588" s="36" t="s">
        <v>41</v>
      </c>
      <c r="D588" s="36">
        <v>95.976378280000006</v>
      </c>
      <c r="E588" s="36">
        <v>94.725226280000001</v>
      </c>
      <c r="F588" s="36">
        <v>1.3208200000000001</v>
      </c>
      <c r="G588" s="36">
        <v>1.251152</v>
      </c>
      <c r="H588" s="36">
        <v>2125.33</v>
      </c>
      <c r="I588" s="36">
        <v>203981404.06754801</v>
      </c>
    </row>
    <row r="589" spans="1:9" x14ac:dyDescent="0.25">
      <c r="A589" s="37">
        <v>43543</v>
      </c>
      <c r="B589" s="36" t="s">
        <v>40</v>
      </c>
      <c r="C589" s="36" t="s">
        <v>41</v>
      </c>
      <c r="D589" s="36">
        <v>94.725226759999998</v>
      </c>
      <c r="E589" s="36">
        <v>94.096126760000004</v>
      </c>
      <c r="F589" s="36">
        <v>0.66857</v>
      </c>
      <c r="G589" s="36">
        <v>0.62909999999999999</v>
      </c>
      <c r="H589" s="36">
        <v>2187.83</v>
      </c>
      <c r="I589" s="36">
        <v>207242621.81841001</v>
      </c>
    </row>
    <row r="590" spans="1:9" x14ac:dyDescent="0.25">
      <c r="A590" s="37">
        <v>43542</v>
      </c>
      <c r="B590" s="36" t="s">
        <v>40</v>
      </c>
      <c r="C590" s="36" t="s">
        <v>41</v>
      </c>
      <c r="D590" s="36">
        <v>94.096127519999996</v>
      </c>
      <c r="E590" s="36">
        <v>93.334451520000002</v>
      </c>
      <c r="F590" s="36">
        <v>0.81606999999999996</v>
      </c>
      <c r="G590" s="36">
        <v>0.76167600000000002</v>
      </c>
      <c r="H590" s="36">
        <v>2112.83</v>
      </c>
      <c r="I590" s="36">
        <v>198809050.53598499</v>
      </c>
    </row>
    <row r="591" spans="1:9" x14ac:dyDescent="0.25">
      <c r="A591" s="37">
        <v>43539</v>
      </c>
      <c r="B591" s="36" t="s">
        <v>40</v>
      </c>
      <c r="C591" s="36" t="s">
        <v>41</v>
      </c>
      <c r="D591" s="36">
        <v>93.334449879999994</v>
      </c>
      <c r="E591" s="36">
        <v>96.178333879999997</v>
      </c>
      <c r="F591" s="36">
        <v>-2.95689</v>
      </c>
      <c r="G591" s="36">
        <v>-2.8438840000000001</v>
      </c>
      <c r="H591" s="36">
        <v>2125.33</v>
      </c>
      <c r="I591" s="36">
        <v>198366436.36262199</v>
      </c>
    </row>
    <row r="592" spans="1:9" x14ac:dyDescent="0.25">
      <c r="A592" s="37">
        <v>43538</v>
      </c>
      <c r="B592" s="36" t="s">
        <v>40</v>
      </c>
      <c r="C592" s="36" t="s">
        <v>41</v>
      </c>
      <c r="D592" s="36">
        <v>96.178333600000002</v>
      </c>
      <c r="E592" s="36">
        <v>97.128345600000003</v>
      </c>
      <c r="F592" s="36">
        <v>-0.97809999999999997</v>
      </c>
      <c r="G592" s="36">
        <v>-0.95001199999999997</v>
      </c>
      <c r="H592" s="36">
        <v>2100.33</v>
      </c>
      <c r="I592" s="36">
        <v>202006167.276337</v>
      </c>
    </row>
    <row r="593" spans="1:9" x14ac:dyDescent="0.25">
      <c r="A593" s="37">
        <v>43537</v>
      </c>
      <c r="B593" s="36" t="s">
        <v>40</v>
      </c>
      <c r="C593" s="36" t="s">
        <v>41</v>
      </c>
      <c r="D593" s="36">
        <v>97.128345839999994</v>
      </c>
      <c r="E593" s="36">
        <v>98.622325840000002</v>
      </c>
      <c r="F593" s="36">
        <v>-1.51485</v>
      </c>
      <c r="G593" s="36">
        <v>-1.4939800000000001</v>
      </c>
      <c r="H593" s="36">
        <v>2100.33</v>
      </c>
      <c r="I593" s="36">
        <v>204001505.77186701</v>
      </c>
    </row>
    <row r="594" spans="1:9" x14ac:dyDescent="0.25">
      <c r="A594" s="37">
        <v>43536</v>
      </c>
      <c r="B594" s="36" t="s">
        <v>40</v>
      </c>
      <c r="C594" s="36" t="s">
        <v>41</v>
      </c>
      <c r="D594" s="36">
        <v>98.622325160000003</v>
      </c>
      <c r="E594" s="36">
        <v>100.63644116</v>
      </c>
      <c r="F594" s="36">
        <v>-2.0013800000000002</v>
      </c>
      <c r="G594" s="36">
        <v>-2.014116</v>
      </c>
      <c r="H594" s="36">
        <v>1850.33</v>
      </c>
      <c r="I594" s="36">
        <v>182483772.946558</v>
      </c>
    </row>
    <row r="595" spans="1:9" x14ac:dyDescent="0.25">
      <c r="A595" s="37">
        <v>43535</v>
      </c>
      <c r="B595" s="36" t="s">
        <v>40</v>
      </c>
      <c r="C595" s="36" t="s">
        <v>41</v>
      </c>
      <c r="D595" s="36">
        <v>100.63643972</v>
      </c>
      <c r="E595" s="36">
        <v>108.34028772000001</v>
      </c>
      <c r="F595" s="36">
        <v>-7.1107899999999997</v>
      </c>
      <c r="G595" s="36">
        <v>-7.7038479999999998</v>
      </c>
      <c r="H595" s="36">
        <v>1762.83</v>
      </c>
      <c r="I595" s="36">
        <v>177404859.554277</v>
      </c>
    </row>
    <row r="596" spans="1:9" x14ac:dyDescent="0.25">
      <c r="A596" s="37">
        <v>43532</v>
      </c>
      <c r="B596" s="36" t="s">
        <v>40</v>
      </c>
      <c r="C596" s="36" t="s">
        <v>41</v>
      </c>
      <c r="D596" s="36">
        <v>108.34028752</v>
      </c>
      <c r="E596" s="36">
        <v>107.98853152</v>
      </c>
      <c r="F596" s="36">
        <v>0.32573000000000002</v>
      </c>
      <c r="G596" s="36">
        <v>0.35175600000000001</v>
      </c>
      <c r="H596" s="36">
        <v>1694.08</v>
      </c>
      <c r="I596" s="36">
        <v>183537033.026665</v>
      </c>
    </row>
    <row r="597" spans="1:9" x14ac:dyDescent="0.25">
      <c r="A597" s="37">
        <v>43531</v>
      </c>
      <c r="B597" s="36" t="s">
        <v>40</v>
      </c>
      <c r="C597" s="36" t="s">
        <v>41</v>
      </c>
      <c r="D597" s="36">
        <v>107.98852956</v>
      </c>
      <c r="E597" s="36">
        <v>104.84586555999999</v>
      </c>
      <c r="F597" s="36">
        <v>2.9974099999999999</v>
      </c>
      <c r="G597" s="36">
        <v>3.1426639999999999</v>
      </c>
      <c r="H597" s="36">
        <v>1787.83</v>
      </c>
      <c r="I597" s="36">
        <v>193065051.81185701</v>
      </c>
    </row>
    <row r="598" spans="1:9" x14ac:dyDescent="0.25">
      <c r="A598" s="37">
        <v>43530</v>
      </c>
      <c r="B598" s="36" t="s">
        <v>40</v>
      </c>
      <c r="C598" s="36" t="s">
        <v>41</v>
      </c>
      <c r="D598" s="36">
        <v>104.84586732</v>
      </c>
      <c r="E598" s="36">
        <v>101.76978732000001</v>
      </c>
      <c r="F598" s="36">
        <v>3.0225900000000001</v>
      </c>
      <c r="G598" s="36">
        <v>3.0760800000000001</v>
      </c>
      <c r="H598" s="36">
        <v>1787.83</v>
      </c>
      <c r="I598" s="36">
        <v>187446508.33631501</v>
      </c>
    </row>
    <row r="599" spans="1:9" x14ac:dyDescent="0.25">
      <c r="A599" s="37">
        <v>43529</v>
      </c>
      <c r="B599" s="36" t="s">
        <v>40</v>
      </c>
      <c r="C599" s="36" t="s">
        <v>41</v>
      </c>
      <c r="D599" s="36">
        <v>101.76978552</v>
      </c>
      <c r="E599" s="36">
        <v>100.46867352</v>
      </c>
      <c r="F599" s="36">
        <v>1.29504</v>
      </c>
      <c r="G599" s="36">
        <v>1.301112</v>
      </c>
      <c r="H599" s="36">
        <v>1756.58</v>
      </c>
      <c r="I599" s="36">
        <v>178766693.521382</v>
      </c>
    </row>
    <row r="600" spans="1:9" x14ac:dyDescent="0.25">
      <c r="A600" s="37">
        <v>43528</v>
      </c>
      <c r="B600" s="36" t="s">
        <v>40</v>
      </c>
      <c r="C600" s="36" t="s">
        <v>41</v>
      </c>
      <c r="D600" s="36">
        <v>100.46867208</v>
      </c>
      <c r="E600" s="36">
        <v>98.228900080000003</v>
      </c>
      <c r="F600" s="36">
        <v>2.28016</v>
      </c>
      <c r="G600" s="36">
        <v>2.2397719999999999</v>
      </c>
      <c r="H600" s="36">
        <v>1681.58</v>
      </c>
      <c r="I600" s="36">
        <v>168946034.244782</v>
      </c>
    </row>
    <row r="601" spans="1:9" x14ac:dyDescent="0.25">
      <c r="A601" s="37">
        <v>43525</v>
      </c>
      <c r="B601" s="36" t="s">
        <v>40</v>
      </c>
      <c r="C601" s="36" t="s">
        <v>41</v>
      </c>
      <c r="D601" s="36">
        <v>98.228901840000006</v>
      </c>
      <c r="E601" s="36">
        <v>102.60252984</v>
      </c>
      <c r="F601" s="36">
        <v>-4.2626900000000001</v>
      </c>
      <c r="G601" s="36">
        <v>-4.3736280000000001</v>
      </c>
      <c r="H601" s="36">
        <v>1644.08</v>
      </c>
      <c r="I601" s="36">
        <v>161496099.26543</v>
      </c>
    </row>
    <row r="602" spans="1:9" x14ac:dyDescent="0.25">
      <c r="A602" s="37">
        <v>43524</v>
      </c>
      <c r="B602" s="36" t="s">
        <v>40</v>
      </c>
      <c r="C602" s="36" t="s">
        <v>41</v>
      </c>
      <c r="D602" s="36">
        <v>102.60253007999999</v>
      </c>
      <c r="E602" s="36">
        <v>103.25006608</v>
      </c>
      <c r="F602" s="36">
        <v>-0.62714999999999999</v>
      </c>
      <c r="G602" s="36">
        <v>-0.647536</v>
      </c>
      <c r="H602" s="36">
        <v>1644.08</v>
      </c>
      <c r="I602" s="36">
        <v>168686690.70202801</v>
      </c>
    </row>
    <row r="603" spans="1:9" x14ac:dyDescent="0.25">
      <c r="A603" s="37">
        <v>43523</v>
      </c>
      <c r="B603" s="36" t="s">
        <v>40</v>
      </c>
      <c r="C603" s="36" t="s">
        <v>41</v>
      </c>
      <c r="D603" s="36">
        <v>103.25006648</v>
      </c>
      <c r="E603" s="36">
        <v>103.57138648</v>
      </c>
      <c r="F603" s="36">
        <v>-0.31024000000000002</v>
      </c>
      <c r="G603" s="36">
        <v>-0.32131999999999999</v>
      </c>
      <c r="H603" s="36">
        <v>1644.08</v>
      </c>
      <c r="I603" s="36">
        <v>169751291.860888</v>
      </c>
    </row>
    <row r="604" spans="1:9" x14ac:dyDescent="0.25">
      <c r="A604" s="37">
        <v>43522</v>
      </c>
      <c r="B604" s="36" t="s">
        <v>40</v>
      </c>
      <c r="C604" s="36" t="s">
        <v>41</v>
      </c>
      <c r="D604" s="36">
        <v>103.57138624</v>
      </c>
      <c r="E604" s="36">
        <v>102.36931824</v>
      </c>
      <c r="F604" s="36">
        <v>1.17425</v>
      </c>
      <c r="G604" s="36">
        <v>1.2020679999999999</v>
      </c>
      <c r="H604" s="36">
        <v>1644.08</v>
      </c>
      <c r="I604" s="36">
        <v>170279567.010919</v>
      </c>
    </row>
    <row r="605" spans="1:9" x14ac:dyDescent="0.25">
      <c r="A605" s="37">
        <v>43521</v>
      </c>
      <c r="B605" s="36" t="s">
        <v>40</v>
      </c>
      <c r="C605" s="36" t="s">
        <v>41</v>
      </c>
      <c r="D605" s="36">
        <v>102.36931928</v>
      </c>
      <c r="E605" s="36">
        <v>100.15697528</v>
      </c>
      <c r="F605" s="36">
        <v>2.2088800000000002</v>
      </c>
      <c r="G605" s="36">
        <v>2.2123439999999999</v>
      </c>
      <c r="H605" s="36">
        <v>1644.08</v>
      </c>
      <c r="I605" s="36">
        <v>168303273.66487199</v>
      </c>
    </row>
    <row r="606" spans="1:9" x14ac:dyDescent="0.25">
      <c r="A606" s="37">
        <v>43518</v>
      </c>
      <c r="B606" s="36" t="s">
        <v>40</v>
      </c>
      <c r="C606" s="36" t="s">
        <v>41</v>
      </c>
      <c r="D606" s="36">
        <v>100.15697367999999</v>
      </c>
      <c r="E606" s="36">
        <v>104.46103768</v>
      </c>
      <c r="F606" s="36">
        <v>-4.12026</v>
      </c>
      <c r="G606" s="36">
        <v>-4.3040640000000003</v>
      </c>
      <c r="H606" s="36">
        <v>1644.08</v>
      </c>
      <c r="I606" s="36">
        <v>164666002.170084</v>
      </c>
    </row>
    <row r="607" spans="1:9" x14ac:dyDescent="0.25">
      <c r="A607" s="37">
        <v>43517</v>
      </c>
      <c r="B607" s="36" t="s">
        <v>40</v>
      </c>
      <c r="C607" s="36" t="s">
        <v>41</v>
      </c>
      <c r="D607" s="36">
        <v>104.46103648</v>
      </c>
      <c r="E607" s="36">
        <v>102.57133248</v>
      </c>
      <c r="F607" s="36">
        <v>1.84233</v>
      </c>
      <c r="G607" s="36">
        <v>1.8897040000000001</v>
      </c>
      <c r="H607" s="36">
        <v>1644.08</v>
      </c>
      <c r="I607" s="36">
        <v>171742222.510261</v>
      </c>
    </row>
    <row r="608" spans="1:9" x14ac:dyDescent="0.25">
      <c r="A608" s="37">
        <v>43516</v>
      </c>
      <c r="B608" s="36" t="s">
        <v>40</v>
      </c>
      <c r="C608" s="36" t="s">
        <v>41</v>
      </c>
      <c r="D608" s="36">
        <v>102.57133128</v>
      </c>
      <c r="E608" s="36">
        <v>107.07523528</v>
      </c>
      <c r="F608" s="36">
        <v>-4.2062999999999997</v>
      </c>
      <c r="G608" s="36">
        <v>-4.5039040000000004</v>
      </c>
      <c r="H608" s="36">
        <v>1569.08</v>
      </c>
      <c r="I608" s="36">
        <v>160942547.55632299</v>
      </c>
    </row>
    <row r="609" spans="1:9" x14ac:dyDescent="0.25">
      <c r="A609" s="37">
        <v>43515</v>
      </c>
      <c r="B609" s="36" t="s">
        <v>40</v>
      </c>
      <c r="C609" s="36" t="s">
        <v>41</v>
      </c>
      <c r="D609" s="36">
        <v>107.07523684</v>
      </c>
      <c r="E609" s="36">
        <v>107.06505684</v>
      </c>
      <c r="F609" s="36">
        <v>9.5099999999999994E-3</v>
      </c>
      <c r="G609" s="36">
        <v>1.018E-2</v>
      </c>
      <c r="H609" s="36">
        <v>1519.08</v>
      </c>
      <c r="I609" s="36">
        <v>162655770.47247899</v>
      </c>
    </row>
    <row r="610" spans="1:9" x14ac:dyDescent="0.25">
      <c r="A610" s="37">
        <v>43511</v>
      </c>
      <c r="B610" s="36" t="s">
        <v>40</v>
      </c>
      <c r="C610" s="36" t="s">
        <v>41</v>
      </c>
      <c r="D610" s="36">
        <v>107.0650586</v>
      </c>
      <c r="E610" s="36">
        <v>110.9349946</v>
      </c>
      <c r="F610" s="36">
        <v>-3.48847</v>
      </c>
      <c r="G610" s="36">
        <v>-3.869936</v>
      </c>
      <c r="H610" s="36">
        <v>1469.08</v>
      </c>
      <c r="I610" s="36">
        <v>157287055.98929399</v>
      </c>
    </row>
    <row r="611" spans="1:9" x14ac:dyDescent="0.25">
      <c r="A611" s="37">
        <v>43510</v>
      </c>
      <c r="B611" s="36" t="s">
        <v>40</v>
      </c>
      <c r="C611" s="36" t="s">
        <v>41</v>
      </c>
      <c r="D611" s="36">
        <v>110.93499608</v>
      </c>
      <c r="E611" s="36">
        <v>109.28001608</v>
      </c>
      <c r="F611" s="36">
        <v>1.51444</v>
      </c>
      <c r="G611" s="36">
        <v>1.6549799999999999</v>
      </c>
      <c r="H611" s="36">
        <v>1469.08</v>
      </c>
      <c r="I611" s="36">
        <v>162972300.839959</v>
      </c>
    </row>
    <row r="612" spans="1:9" x14ac:dyDescent="0.25">
      <c r="A612" s="37">
        <v>43509</v>
      </c>
      <c r="B612" s="36" t="s">
        <v>40</v>
      </c>
      <c r="C612" s="36" t="s">
        <v>41</v>
      </c>
      <c r="D612" s="36">
        <v>109.28001743999999</v>
      </c>
      <c r="E612" s="36">
        <v>109.60438944000001</v>
      </c>
      <c r="F612" s="36">
        <v>-0.29594999999999999</v>
      </c>
      <c r="G612" s="36">
        <v>-0.32437199999999999</v>
      </c>
      <c r="H612" s="36">
        <v>1469.08</v>
      </c>
      <c r="I612" s="36">
        <v>160541006.06074199</v>
      </c>
    </row>
    <row r="613" spans="1:9" x14ac:dyDescent="0.25">
      <c r="A613" s="37">
        <v>43508</v>
      </c>
      <c r="B613" s="36" t="s">
        <v>40</v>
      </c>
      <c r="C613" s="36" t="s">
        <v>41</v>
      </c>
      <c r="D613" s="36">
        <v>109.60439119999999</v>
      </c>
      <c r="E613" s="36">
        <v>111.37050720000001</v>
      </c>
      <c r="F613" s="36">
        <v>-1.5858000000000001</v>
      </c>
      <c r="G613" s="36">
        <v>-1.766116</v>
      </c>
      <c r="H613" s="36">
        <v>1375.33</v>
      </c>
      <c r="I613" s="36">
        <v>150742125.14580199</v>
      </c>
    </row>
    <row r="614" spans="1:9" x14ac:dyDescent="0.25">
      <c r="A614" s="37">
        <v>43507</v>
      </c>
      <c r="B614" s="36" t="s">
        <v>40</v>
      </c>
      <c r="C614" s="36" t="s">
        <v>41</v>
      </c>
      <c r="D614" s="36">
        <v>111.37050840000001</v>
      </c>
      <c r="E614" s="36">
        <v>112.2272924</v>
      </c>
      <c r="F614" s="36">
        <v>-0.76344000000000001</v>
      </c>
      <c r="G614" s="36">
        <v>-0.85678399999999999</v>
      </c>
      <c r="H614" s="36">
        <v>1375.33</v>
      </c>
      <c r="I614" s="36">
        <v>153171117.78988999</v>
      </c>
    </row>
    <row r="615" spans="1:9" x14ac:dyDescent="0.25">
      <c r="A615" s="37">
        <v>43504</v>
      </c>
      <c r="B615" s="36" t="s">
        <v>40</v>
      </c>
      <c r="C615" s="36" t="s">
        <v>41</v>
      </c>
      <c r="D615" s="36">
        <v>112.22729056</v>
      </c>
      <c r="E615" s="36">
        <v>114.46427456000001</v>
      </c>
      <c r="F615" s="36">
        <v>-1.95431</v>
      </c>
      <c r="G615" s="36">
        <v>-2.2369840000000001</v>
      </c>
      <c r="H615" s="36">
        <v>1306.58</v>
      </c>
      <c r="I615" s="36">
        <v>146633849.12941599</v>
      </c>
    </row>
    <row r="616" spans="1:9" x14ac:dyDescent="0.25">
      <c r="A616" s="37">
        <v>43503</v>
      </c>
      <c r="B616" s="36" t="s">
        <v>40</v>
      </c>
      <c r="C616" s="36" t="s">
        <v>41</v>
      </c>
      <c r="D616" s="36">
        <v>114.46427256</v>
      </c>
      <c r="E616" s="36">
        <v>110.47298456</v>
      </c>
      <c r="F616" s="36">
        <v>3.6129099999999998</v>
      </c>
      <c r="G616" s="36">
        <v>3.9912879999999999</v>
      </c>
      <c r="H616" s="36">
        <v>1287.83</v>
      </c>
      <c r="I616" s="36">
        <v>147410438.28274</v>
      </c>
    </row>
    <row r="617" spans="1:9" x14ac:dyDescent="0.25">
      <c r="A617" s="37">
        <v>43502</v>
      </c>
      <c r="B617" s="36" t="s">
        <v>40</v>
      </c>
      <c r="C617" s="36" t="s">
        <v>41</v>
      </c>
      <c r="D617" s="36">
        <v>110.4729864</v>
      </c>
      <c r="E617" s="36">
        <v>111.4614584</v>
      </c>
      <c r="F617" s="36">
        <v>-0.88683000000000001</v>
      </c>
      <c r="G617" s="36">
        <v>-0.98847200000000002</v>
      </c>
      <c r="H617" s="36">
        <v>1287.83</v>
      </c>
      <c r="I617" s="36">
        <v>142270343.220772</v>
      </c>
    </row>
    <row r="618" spans="1:9" x14ac:dyDescent="0.25">
      <c r="A618" s="37">
        <v>43501</v>
      </c>
      <c r="B618" s="36" t="s">
        <v>40</v>
      </c>
      <c r="C618" s="36" t="s">
        <v>41</v>
      </c>
      <c r="D618" s="36">
        <v>111.46145704</v>
      </c>
      <c r="E618" s="36">
        <v>111.90834904</v>
      </c>
      <c r="F618" s="36">
        <v>-0.39933999999999997</v>
      </c>
      <c r="G618" s="36">
        <v>-0.44689200000000001</v>
      </c>
      <c r="H618" s="36">
        <v>1319.08</v>
      </c>
      <c r="I618" s="36">
        <v>147026495.15623</v>
      </c>
    </row>
    <row r="619" spans="1:9" x14ac:dyDescent="0.25">
      <c r="A619" s="37">
        <v>43500</v>
      </c>
      <c r="B619" s="36" t="s">
        <v>40</v>
      </c>
      <c r="C619" s="36" t="s">
        <v>41</v>
      </c>
      <c r="D619" s="36">
        <v>111.90835011999999</v>
      </c>
      <c r="E619" s="36">
        <v>115.00565412</v>
      </c>
      <c r="F619" s="36">
        <v>-2.6931799999999999</v>
      </c>
      <c r="G619" s="36">
        <v>-3.0973039999999998</v>
      </c>
      <c r="H619" s="36">
        <v>1319.08</v>
      </c>
      <c r="I619" s="36">
        <v>147615982.54502699</v>
      </c>
    </row>
    <row r="620" spans="1:9" x14ac:dyDescent="0.25">
      <c r="A620" s="37">
        <v>43497</v>
      </c>
      <c r="B620" s="36" t="s">
        <v>40</v>
      </c>
      <c r="C620" s="36" t="s">
        <v>41</v>
      </c>
      <c r="D620" s="36">
        <v>115.00565344</v>
      </c>
      <c r="E620" s="36">
        <v>116.24078944</v>
      </c>
      <c r="F620" s="36">
        <v>-1.06257</v>
      </c>
      <c r="G620" s="36">
        <v>-1.235136</v>
      </c>
      <c r="H620" s="36">
        <v>1319.08</v>
      </c>
      <c r="I620" s="36">
        <v>151701571.08539501</v>
      </c>
    </row>
    <row r="621" spans="1:9" x14ac:dyDescent="0.25">
      <c r="A621" s="37">
        <v>43496</v>
      </c>
      <c r="B621" s="36" t="s">
        <v>40</v>
      </c>
      <c r="C621" s="36" t="s">
        <v>41</v>
      </c>
      <c r="D621" s="36">
        <v>116.24078948</v>
      </c>
      <c r="E621" s="36">
        <v>121.01630948</v>
      </c>
      <c r="F621" s="36">
        <v>-3.94618</v>
      </c>
      <c r="G621" s="36">
        <v>-4.7755200000000002</v>
      </c>
      <c r="H621" s="36">
        <v>1344.08</v>
      </c>
      <c r="I621" s="36">
        <v>156236833.143686</v>
      </c>
    </row>
    <row r="622" spans="1:9" x14ac:dyDescent="0.25">
      <c r="A622" s="37">
        <v>43495</v>
      </c>
      <c r="B622" s="36" t="s">
        <v>40</v>
      </c>
      <c r="C622" s="36" t="s">
        <v>41</v>
      </c>
      <c r="D622" s="36">
        <v>121.01631104000001</v>
      </c>
      <c r="E622" s="36">
        <v>125.92103904</v>
      </c>
      <c r="F622" s="36">
        <v>-3.8950800000000001</v>
      </c>
      <c r="G622" s="36">
        <v>-4.9047280000000004</v>
      </c>
      <c r="H622" s="36">
        <v>1331.58</v>
      </c>
      <c r="I622" s="36">
        <v>161142808.69240901</v>
      </c>
    </row>
    <row r="623" spans="1:9" x14ac:dyDescent="0.25">
      <c r="A623" s="37">
        <v>43494</v>
      </c>
      <c r="B623" s="36" t="s">
        <v>40</v>
      </c>
      <c r="C623" s="36" t="s">
        <v>41</v>
      </c>
      <c r="D623" s="36">
        <v>125.92103935999999</v>
      </c>
      <c r="E623" s="36">
        <v>127.39074336</v>
      </c>
      <c r="F623" s="36">
        <v>-1.1536999999999999</v>
      </c>
      <c r="G623" s="36">
        <v>-1.4697039999999999</v>
      </c>
      <c r="H623" s="36">
        <v>1331.58</v>
      </c>
      <c r="I623" s="36">
        <v>167673843.15020901</v>
      </c>
    </row>
    <row r="624" spans="1:9" x14ac:dyDescent="0.25">
      <c r="A624" s="37">
        <v>43493</v>
      </c>
      <c r="B624" s="36" t="s">
        <v>40</v>
      </c>
      <c r="C624" s="36" t="s">
        <v>41</v>
      </c>
      <c r="D624" s="36">
        <v>127.39074268</v>
      </c>
      <c r="E624" s="36">
        <v>122.33276668000001</v>
      </c>
      <c r="F624" s="36">
        <v>4.1345999999999998</v>
      </c>
      <c r="G624" s="36">
        <v>5.057976</v>
      </c>
      <c r="H624" s="36">
        <v>1325.33</v>
      </c>
      <c r="I624" s="36">
        <v>168834677.45302701</v>
      </c>
    </row>
    <row r="625" spans="1:9" x14ac:dyDescent="0.25">
      <c r="A625" s="37">
        <v>43490</v>
      </c>
      <c r="B625" s="36" t="s">
        <v>40</v>
      </c>
      <c r="C625" s="36" t="s">
        <v>41</v>
      </c>
      <c r="D625" s="36">
        <v>122.33276732</v>
      </c>
      <c r="E625" s="36">
        <v>127.91114331999999</v>
      </c>
      <c r="F625" s="36">
        <v>-4.3611300000000002</v>
      </c>
      <c r="G625" s="36">
        <v>-5.5783759999999996</v>
      </c>
      <c r="H625" s="36">
        <v>1325.33</v>
      </c>
      <c r="I625" s="36">
        <v>162131194.76264</v>
      </c>
    </row>
    <row r="626" spans="1:9" x14ac:dyDescent="0.25">
      <c r="A626" s="37">
        <v>43489</v>
      </c>
      <c r="B626" s="36" t="s">
        <v>40</v>
      </c>
      <c r="C626" s="36" t="s">
        <v>41</v>
      </c>
      <c r="D626" s="36">
        <v>127.91114408</v>
      </c>
      <c r="E626" s="36">
        <v>131.22247207999999</v>
      </c>
      <c r="F626" s="36">
        <v>-2.52345</v>
      </c>
      <c r="G626" s="36">
        <v>-3.311328</v>
      </c>
      <c r="H626" s="36">
        <v>1325.33</v>
      </c>
      <c r="I626" s="36">
        <v>169524380.650188</v>
      </c>
    </row>
    <row r="627" spans="1:9" x14ac:dyDescent="0.25">
      <c r="A627" s="37">
        <v>43488</v>
      </c>
      <c r="B627" s="36" t="s">
        <v>40</v>
      </c>
      <c r="C627" s="36" t="s">
        <v>41</v>
      </c>
      <c r="D627" s="36">
        <v>131.22247388</v>
      </c>
      <c r="E627" s="36">
        <v>133.79699388</v>
      </c>
      <c r="F627" s="36">
        <v>-1.9241999999999999</v>
      </c>
      <c r="G627" s="36">
        <v>-2.5745200000000001</v>
      </c>
      <c r="H627" s="36">
        <v>1325.33</v>
      </c>
      <c r="I627" s="36">
        <v>173912982.890524</v>
      </c>
    </row>
    <row r="628" spans="1:9" x14ac:dyDescent="0.25">
      <c r="A628" s="37">
        <v>43487</v>
      </c>
      <c r="B628" s="36" t="s">
        <v>40</v>
      </c>
      <c r="C628" s="36" t="s">
        <v>41</v>
      </c>
      <c r="D628" s="36">
        <v>133.79699484</v>
      </c>
      <c r="E628" s="36">
        <v>122.26373083999999</v>
      </c>
      <c r="F628" s="36">
        <v>9.4330999999999996</v>
      </c>
      <c r="G628" s="36">
        <v>11.533264000000001</v>
      </c>
      <c r="H628" s="36">
        <v>1350.33</v>
      </c>
      <c r="I628" s="36">
        <v>180669995.69455099</v>
      </c>
    </row>
    <row r="629" spans="1:9" x14ac:dyDescent="0.25">
      <c r="A629" s="37">
        <v>43483</v>
      </c>
      <c r="B629" s="36" t="s">
        <v>40</v>
      </c>
      <c r="C629" s="36" t="s">
        <v>41</v>
      </c>
      <c r="D629" s="36">
        <v>122.2637292</v>
      </c>
      <c r="E629" s="36">
        <v>123.5578012</v>
      </c>
      <c r="F629" s="36">
        <v>-1.0473399999999999</v>
      </c>
      <c r="G629" s="36">
        <v>-1.2940719999999999</v>
      </c>
      <c r="H629" s="36">
        <v>1375.33</v>
      </c>
      <c r="I629" s="36">
        <v>168152882.98283899</v>
      </c>
    </row>
    <row r="630" spans="1:9" x14ac:dyDescent="0.25">
      <c r="A630" s="37">
        <v>43482</v>
      </c>
      <c r="B630" s="36" t="s">
        <v>40</v>
      </c>
      <c r="C630" s="36" t="s">
        <v>41</v>
      </c>
      <c r="D630" s="36">
        <v>123.55779956000001</v>
      </c>
      <c r="E630" s="36">
        <v>126.81640356</v>
      </c>
      <c r="F630" s="36">
        <v>-2.5695399999999999</v>
      </c>
      <c r="G630" s="36">
        <v>-3.2586040000000001</v>
      </c>
      <c r="H630" s="36">
        <v>1275.33</v>
      </c>
      <c r="I630" s="36">
        <v>157576875.84450501</v>
      </c>
    </row>
    <row r="631" spans="1:9" x14ac:dyDescent="0.25">
      <c r="A631" s="37">
        <v>43481</v>
      </c>
      <c r="B631" s="36" t="s">
        <v>40</v>
      </c>
      <c r="C631" s="36" t="s">
        <v>41</v>
      </c>
      <c r="D631" s="36">
        <v>126.81640419999999</v>
      </c>
      <c r="E631" s="36">
        <v>125.48042820000001</v>
      </c>
      <c r="F631" s="36">
        <v>1.0646899999999999</v>
      </c>
      <c r="G631" s="36">
        <v>1.3359760000000001</v>
      </c>
      <c r="H631" s="36">
        <v>1281.58</v>
      </c>
      <c r="I631" s="36">
        <v>162525272.18233201</v>
      </c>
    </row>
    <row r="632" spans="1:9" x14ac:dyDescent="0.25">
      <c r="A632" s="37">
        <v>43480</v>
      </c>
      <c r="B632" s="36" t="s">
        <v>40</v>
      </c>
      <c r="C632" s="36" t="s">
        <v>41</v>
      </c>
      <c r="D632" s="36">
        <v>125.48042771999999</v>
      </c>
      <c r="E632" s="36">
        <v>129.71741571999999</v>
      </c>
      <c r="F632" s="36">
        <v>-3.2663199999999999</v>
      </c>
      <c r="G632" s="36">
        <v>-4.2369880000000002</v>
      </c>
      <c r="H632" s="36">
        <v>1281.58</v>
      </c>
      <c r="I632" s="36">
        <v>160813112.44707599</v>
      </c>
    </row>
    <row r="633" spans="1:9" x14ac:dyDescent="0.25">
      <c r="A633" s="37">
        <v>43479</v>
      </c>
      <c r="B633" s="36" t="s">
        <v>40</v>
      </c>
      <c r="C633" s="36" t="s">
        <v>41</v>
      </c>
      <c r="D633" s="36">
        <v>129.7174158</v>
      </c>
      <c r="E633" s="36">
        <v>129.5559638</v>
      </c>
      <c r="F633" s="36">
        <v>0.12461999999999999</v>
      </c>
      <c r="G633" s="36">
        <v>0.16145200000000001</v>
      </c>
      <c r="H633" s="36">
        <v>1281.58</v>
      </c>
      <c r="I633" s="36">
        <v>166243148.45290199</v>
      </c>
    </row>
    <row r="634" spans="1:9" x14ac:dyDescent="0.25">
      <c r="A634" s="37">
        <v>43476</v>
      </c>
      <c r="B634" s="36" t="s">
        <v>40</v>
      </c>
      <c r="C634" s="36" t="s">
        <v>41</v>
      </c>
      <c r="D634" s="36">
        <v>129.55596216000001</v>
      </c>
      <c r="E634" s="36">
        <v>133.55839816</v>
      </c>
      <c r="F634" s="36">
        <v>-2.9967700000000002</v>
      </c>
      <c r="G634" s="36">
        <v>-4.0024360000000003</v>
      </c>
      <c r="H634" s="36">
        <v>1206.58</v>
      </c>
      <c r="I634" s="36">
        <v>156319535.656041</v>
      </c>
    </row>
    <row r="635" spans="1:9" x14ac:dyDescent="0.25">
      <c r="A635" s="37">
        <v>43475</v>
      </c>
      <c r="B635" s="36" t="s">
        <v>40</v>
      </c>
      <c r="C635" s="36" t="s">
        <v>41</v>
      </c>
      <c r="D635" s="36">
        <v>133.5583968</v>
      </c>
      <c r="E635" s="36">
        <v>135.22467280000001</v>
      </c>
      <c r="F635" s="36">
        <v>-1.2322299999999999</v>
      </c>
      <c r="G635" s="36">
        <v>-1.6662760000000001</v>
      </c>
      <c r="H635" s="36">
        <v>1206.58</v>
      </c>
      <c r="I635" s="36">
        <v>161148790.24214599</v>
      </c>
    </row>
    <row r="636" spans="1:9" x14ac:dyDescent="0.25">
      <c r="A636" s="37">
        <v>43474</v>
      </c>
      <c r="B636" s="36" t="s">
        <v>40</v>
      </c>
      <c r="C636" s="36" t="s">
        <v>41</v>
      </c>
      <c r="D636" s="36">
        <v>135.22467352000001</v>
      </c>
      <c r="E636" s="36">
        <v>137.83835352</v>
      </c>
      <c r="F636" s="36">
        <v>-1.89619</v>
      </c>
      <c r="G636" s="36">
        <v>-2.61368</v>
      </c>
      <c r="H636" s="36">
        <v>1206.58</v>
      </c>
      <c r="I636" s="36">
        <v>163159285.15725601</v>
      </c>
    </row>
    <row r="637" spans="1:9" x14ac:dyDescent="0.25">
      <c r="A637" s="37">
        <v>43473</v>
      </c>
      <c r="B637" s="36" t="s">
        <v>40</v>
      </c>
      <c r="C637" s="36" t="s">
        <v>41</v>
      </c>
      <c r="D637" s="36">
        <v>137.83835492</v>
      </c>
      <c r="E637" s="36">
        <v>140.94767092000001</v>
      </c>
      <c r="F637" s="36">
        <v>-2.20601</v>
      </c>
      <c r="G637" s="36">
        <v>-3.1093160000000002</v>
      </c>
      <c r="H637" s="36">
        <v>1206.58</v>
      </c>
      <c r="I637" s="36">
        <v>166312898.90060699</v>
      </c>
    </row>
    <row r="638" spans="1:9" x14ac:dyDescent="0.25">
      <c r="A638" s="37">
        <v>43472</v>
      </c>
      <c r="B638" s="36" t="s">
        <v>40</v>
      </c>
      <c r="C638" s="36" t="s">
        <v>41</v>
      </c>
      <c r="D638" s="36">
        <v>140.94767048</v>
      </c>
      <c r="E638" s="36">
        <v>143.45390248000001</v>
      </c>
      <c r="F638" s="36">
        <v>-1.7470600000000001</v>
      </c>
      <c r="G638" s="36">
        <v>-2.5062319999999998</v>
      </c>
      <c r="H638" s="36">
        <v>1206.58</v>
      </c>
      <c r="I638" s="36">
        <v>170064534.53700501</v>
      </c>
    </row>
    <row r="639" spans="1:9" x14ac:dyDescent="0.25">
      <c r="A639" s="37">
        <v>43469</v>
      </c>
      <c r="B639" s="36" t="s">
        <v>40</v>
      </c>
      <c r="C639" s="36" t="s">
        <v>41</v>
      </c>
      <c r="D639" s="36">
        <v>143.45390259999999</v>
      </c>
      <c r="E639" s="36">
        <v>156.4367106</v>
      </c>
      <c r="F639" s="36">
        <v>-8.29908</v>
      </c>
      <c r="G639" s="36">
        <v>-12.982808</v>
      </c>
      <c r="H639" s="36">
        <v>1206.58</v>
      </c>
      <c r="I639" s="36">
        <v>173088502.20868099</v>
      </c>
    </row>
    <row r="640" spans="1:9" x14ac:dyDescent="0.25">
      <c r="A640" s="37">
        <v>43468</v>
      </c>
      <c r="B640" s="36" t="s">
        <v>40</v>
      </c>
      <c r="C640" s="36" t="s">
        <v>41</v>
      </c>
      <c r="D640" s="36">
        <v>156.43671236</v>
      </c>
      <c r="E640" s="36">
        <v>149.29084836000001</v>
      </c>
      <c r="F640" s="36">
        <v>4.7865399999999996</v>
      </c>
      <c r="G640" s="36">
        <v>7.1458640000000004</v>
      </c>
      <c r="H640" s="36">
        <v>1131.58</v>
      </c>
      <c r="I640" s="36">
        <v>177020537.64479399</v>
      </c>
    </row>
    <row r="641" spans="1:9" x14ac:dyDescent="0.25">
      <c r="A641" s="37">
        <v>43467</v>
      </c>
      <c r="B641" s="36" t="s">
        <v>40</v>
      </c>
      <c r="C641" s="36" t="s">
        <v>41</v>
      </c>
      <c r="D641" s="36">
        <v>149.29084836000001</v>
      </c>
      <c r="E641" s="36">
        <v>154.31370835999999</v>
      </c>
      <c r="F641" s="36">
        <v>-3.2549700000000001</v>
      </c>
      <c r="G641" s="36">
        <v>-5.0228599999999997</v>
      </c>
      <c r="H641" s="36">
        <v>969.08</v>
      </c>
      <c r="I641" s="36">
        <v>144674663.36057201</v>
      </c>
    </row>
    <row r="642" spans="1:9" x14ac:dyDescent="0.25">
      <c r="A642" s="37">
        <v>43465</v>
      </c>
      <c r="B642" s="36" t="s">
        <v>40</v>
      </c>
      <c r="C642" s="36" t="s">
        <v>41</v>
      </c>
      <c r="D642" s="36">
        <v>154.31370896000001</v>
      </c>
      <c r="E642" s="36">
        <v>160.71440096000001</v>
      </c>
      <c r="F642" s="36">
        <v>-3.98265</v>
      </c>
      <c r="G642" s="36">
        <v>-6.4006920000000003</v>
      </c>
      <c r="H642" s="36">
        <v>969.08</v>
      </c>
      <c r="I642" s="36">
        <v>149542213.34367499</v>
      </c>
    </row>
    <row r="643" spans="1:9" x14ac:dyDescent="0.25">
      <c r="A643" s="37">
        <v>43462</v>
      </c>
      <c r="B643" s="36" t="s">
        <v>40</v>
      </c>
      <c r="C643" s="36" t="s">
        <v>41</v>
      </c>
      <c r="D643" s="36">
        <v>160.71440039999999</v>
      </c>
      <c r="E643" s="36">
        <v>159.29579240000001</v>
      </c>
      <c r="F643" s="36">
        <v>0.89054999999999995</v>
      </c>
      <c r="G643" s="36">
        <v>1.4186080000000001</v>
      </c>
      <c r="H643" s="36">
        <v>969.08</v>
      </c>
      <c r="I643" s="36">
        <v>155744990.60383099</v>
      </c>
    </row>
    <row r="644" spans="1:9" x14ac:dyDescent="0.25">
      <c r="A644" s="37">
        <v>43461</v>
      </c>
      <c r="B644" s="36" t="s">
        <v>40</v>
      </c>
      <c r="C644" s="36" t="s">
        <v>41</v>
      </c>
      <c r="D644" s="36">
        <v>159.29579247999999</v>
      </c>
      <c r="E644" s="36">
        <v>157.09244047999999</v>
      </c>
      <c r="F644" s="36">
        <v>1.4025799999999999</v>
      </c>
      <c r="G644" s="36">
        <v>2.2033520000000002</v>
      </c>
      <c r="H644" s="36">
        <v>969.08</v>
      </c>
      <c r="I644" s="36">
        <v>154370247.10467401</v>
      </c>
    </row>
    <row r="645" spans="1:9" x14ac:dyDescent="0.25">
      <c r="A645" s="37">
        <v>43460</v>
      </c>
      <c r="B645" s="36" t="s">
        <v>40</v>
      </c>
      <c r="C645" s="36" t="s">
        <v>41</v>
      </c>
      <c r="D645" s="36">
        <v>157.09244124</v>
      </c>
      <c r="E645" s="36">
        <v>164.26160124</v>
      </c>
      <c r="F645" s="36">
        <v>-4.3644800000000004</v>
      </c>
      <c r="G645" s="36">
        <v>-7.1691599999999998</v>
      </c>
      <c r="H645" s="36">
        <v>969.08</v>
      </c>
      <c r="I645" s="36">
        <v>152235025.137528</v>
      </c>
    </row>
    <row r="646" spans="1:9" x14ac:dyDescent="0.25">
      <c r="A646" s="37">
        <v>43458</v>
      </c>
      <c r="B646" s="36" t="s">
        <v>40</v>
      </c>
      <c r="C646" s="36" t="s">
        <v>41</v>
      </c>
      <c r="D646" s="36">
        <v>164.2616032</v>
      </c>
      <c r="E646" s="36">
        <v>155.21884320000001</v>
      </c>
      <c r="F646" s="36">
        <v>5.8258099999999997</v>
      </c>
      <c r="G646" s="36">
        <v>9.0427599999999995</v>
      </c>
      <c r="H646" s="36">
        <v>969.08</v>
      </c>
      <c r="I646" s="36">
        <v>159182511.232853</v>
      </c>
    </row>
    <row r="647" spans="1:9" x14ac:dyDescent="0.25">
      <c r="A647" s="37">
        <v>43455</v>
      </c>
      <c r="B647" s="36" t="s">
        <v>40</v>
      </c>
      <c r="C647" s="36" t="s">
        <v>41</v>
      </c>
      <c r="D647" s="36">
        <v>155.21884388000001</v>
      </c>
      <c r="E647" s="36">
        <v>145.61389987999999</v>
      </c>
      <c r="F647" s="36">
        <v>6.5961699999999999</v>
      </c>
      <c r="G647" s="36">
        <v>9.6049439999999997</v>
      </c>
      <c r="H647" s="36">
        <v>969.08</v>
      </c>
      <c r="I647" s="36">
        <v>150419360.813097</v>
      </c>
    </row>
    <row r="648" spans="1:9" x14ac:dyDescent="0.25">
      <c r="A648" s="37">
        <v>43454</v>
      </c>
      <c r="B648" s="36" t="s">
        <v>40</v>
      </c>
      <c r="C648" s="36" t="s">
        <v>41</v>
      </c>
      <c r="D648" s="36">
        <v>145.61389832</v>
      </c>
      <c r="E648" s="36">
        <v>143.13463831999999</v>
      </c>
      <c r="F648" s="36">
        <v>1.7321200000000001</v>
      </c>
      <c r="G648" s="36">
        <v>2.47926</v>
      </c>
      <c r="H648" s="36">
        <v>969.08</v>
      </c>
      <c r="I648" s="36">
        <v>141111407.373521</v>
      </c>
    </row>
    <row r="649" spans="1:9" x14ac:dyDescent="0.25">
      <c r="A649" s="37">
        <v>43453</v>
      </c>
      <c r="B649" s="36" t="s">
        <v>40</v>
      </c>
      <c r="C649" s="36" t="s">
        <v>41</v>
      </c>
      <c r="D649" s="36">
        <v>143.13463927999999</v>
      </c>
      <c r="E649" s="36">
        <v>140.88448728</v>
      </c>
      <c r="F649" s="36">
        <v>1.5971599999999999</v>
      </c>
      <c r="G649" s="36">
        <v>2.2501519999999999</v>
      </c>
      <c r="H649" s="36">
        <v>969.08</v>
      </c>
      <c r="I649" s="36">
        <v>138708808.88248199</v>
      </c>
    </row>
    <row r="650" spans="1:9" x14ac:dyDescent="0.25">
      <c r="A650" s="37">
        <v>43452</v>
      </c>
      <c r="B650" s="36" t="s">
        <v>40</v>
      </c>
      <c r="C650" s="36" t="s">
        <v>41</v>
      </c>
      <c r="D650" s="36">
        <v>140.88448652</v>
      </c>
      <c r="E650" s="36">
        <v>138.66707052000001</v>
      </c>
      <c r="F650" s="36">
        <v>1.5990899999999999</v>
      </c>
      <c r="G650" s="36">
        <v>2.2174160000000001</v>
      </c>
      <c r="H650" s="36">
        <v>931.58</v>
      </c>
      <c r="I650" s="36">
        <v>131245064.288936</v>
      </c>
    </row>
    <row r="651" spans="1:9" x14ac:dyDescent="0.25">
      <c r="A651" s="37">
        <v>43451</v>
      </c>
      <c r="B651" s="36" t="s">
        <v>40</v>
      </c>
      <c r="C651" s="36" t="s">
        <v>41</v>
      </c>
      <c r="D651" s="36">
        <v>138.66707248</v>
      </c>
      <c r="E651" s="36">
        <v>132.94736047999999</v>
      </c>
      <c r="F651" s="36">
        <v>4.3022400000000003</v>
      </c>
      <c r="G651" s="36">
        <v>5.7197120000000004</v>
      </c>
      <c r="H651" s="36">
        <v>969.08</v>
      </c>
      <c r="I651" s="36">
        <v>134379382.59861401</v>
      </c>
    </row>
    <row r="652" spans="1:9" x14ac:dyDescent="0.25">
      <c r="A652" s="37">
        <v>43448</v>
      </c>
      <c r="B652" s="36" t="s">
        <v>40</v>
      </c>
      <c r="C652" s="36" t="s">
        <v>41</v>
      </c>
      <c r="D652" s="36">
        <v>132.94736168</v>
      </c>
      <c r="E652" s="36">
        <v>128.48007368</v>
      </c>
      <c r="F652" s="36">
        <v>3.4770300000000001</v>
      </c>
      <c r="G652" s="36">
        <v>4.4672879999999999</v>
      </c>
      <c r="H652" s="36">
        <v>962.83</v>
      </c>
      <c r="I652" s="36">
        <v>128005608.535833</v>
      </c>
    </row>
    <row r="653" spans="1:9" x14ac:dyDescent="0.25">
      <c r="A653" s="37">
        <v>43447</v>
      </c>
      <c r="B653" s="36" t="s">
        <v>40</v>
      </c>
      <c r="C653" s="36" t="s">
        <v>41</v>
      </c>
      <c r="D653" s="36">
        <v>128.48007404000001</v>
      </c>
      <c r="E653" s="36">
        <v>129.93761004000001</v>
      </c>
      <c r="F653" s="36">
        <v>-1.1217200000000001</v>
      </c>
      <c r="G653" s="36">
        <v>-1.4575359999999999</v>
      </c>
      <c r="H653" s="36">
        <v>962.83</v>
      </c>
      <c r="I653" s="36">
        <v>123704373.327877</v>
      </c>
    </row>
    <row r="654" spans="1:9" x14ac:dyDescent="0.25">
      <c r="A654" s="37">
        <v>43446</v>
      </c>
      <c r="B654" s="36" t="s">
        <v>40</v>
      </c>
      <c r="C654" s="36" t="s">
        <v>41</v>
      </c>
      <c r="D654" s="36">
        <v>129.93761040000001</v>
      </c>
      <c r="E654" s="36">
        <v>130.49687040000001</v>
      </c>
      <c r="F654" s="36">
        <v>-0.42856</v>
      </c>
      <c r="G654" s="36">
        <v>-0.55925999999999998</v>
      </c>
      <c r="H654" s="36">
        <v>962.83</v>
      </c>
      <c r="I654" s="36">
        <v>125107731.968224</v>
      </c>
    </row>
    <row r="655" spans="1:9" x14ac:dyDescent="0.25">
      <c r="A655" s="37">
        <v>43445</v>
      </c>
      <c r="B655" s="36" t="s">
        <v>40</v>
      </c>
      <c r="C655" s="36" t="s">
        <v>41</v>
      </c>
      <c r="D655" s="36">
        <v>130.49686883999999</v>
      </c>
      <c r="E655" s="36">
        <v>130.80632883999999</v>
      </c>
      <c r="F655" s="36">
        <v>-0.23658000000000001</v>
      </c>
      <c r="G655" s="36">
        <v>-0.30946000000000001</v>
      </c>
      <c r="H655" s="36">
        <v>962.83</v>
      </c>
      <c r="I655" s="36">
        <v>125646202.35256501</v>
      </c>
    </row>
    <row r="656" spans="1:9" x14ac:dyDescent="0.25">
      <c r="A656" s="37">
        <v>43444</v>
      </c>
      <c r="B656" s="36" t="s">
        <v>40</v>
      </c>
      <c r="C656" s="36" t="s">
        <v>41</v>
      </c>
      <c r="D656" s="36">
        <v>130.80632724</v>
      </c>
      <c r="E656" s="36">
        <v>131.61522724</v>
      </c>
      <c r="F656" s="36">
        <v>-0.61458999999999997</v>
      </c>
      <c r="G656" s="36">
        <v>-0.80889999999999995</v>
      </c>
      <c r="H656" s="36">
        <v>962.83</v>
      </c>
      <c r="I656" s="36">
        <v>125944157.95174301</v>
      </c>
    </row>
    <row r="657" spans="1:9" x14ac:dyDescent="0.25">
      <c r="A657" s="37">
        <v>43441</v>
      </c>
      <c r="B657" s="36" t="s">
        <v>40</v>
      </c>
      <c r="C657" s="36" t="s">
        <v>41</v>
      </c>
      <c r="D657" s="36">
        <v>131.61522728</v>
      </c>
      <c r="E657" s="36">
        <v>123.29710728000001</v>
      </c>
      <c r="F657" s="36">
        <v>6.7464000000000004</v>
      </c>
      <c r="G657" s="36">
        <v>8.3181200000000004</v>
      </c>
      <c r="H657" s="36">
        <v>962.83</v>
      </c>
      <c r="I657" s="36">
        <v>126722990.570581</v>
      </c>
    </row>
    <row r="658" spans="1:9" x14ac:dyDescent="0.25">
      <c r="A658" s="37">
        <v>43440</v>
      </c>
      <c r="B658" s="36" t="s">
        <v>40</v>
      </c>
      <c r="C658" s="36" t="s">
        <v>41</v>
      </c>
      <c r="D658" s="36">
        <v>123.29710564</v>
      </c>
      <c r="E658" s="36">
        <v>121.05641364</v>
      </c>
      <c r="F658" s="36">
        <v>1.8509500000000001</v>
      </c>
      <c r="G658" s="36">
        <v>2.2406920000000001</v>
      </c>
      <c r="H658" s="36">
        <v>962.83</v>
      </c>
      <c r="I658" s="36">
        <v>118714059.750531</v>
      </c>
    </row>
    <row r="659" spans="1:9" x14ac:dyDescent="0.25">
      <c r="A659" s="37">
        <v>43438</v>
      </c>
      <c r="B659" s="36" t="s">
        <v>40</v>
      </c>
      <c r="C659" s="36" t="s">
        <v>41</v>
      </c>
      <c r="D659" s="36">
        <v>121.05641288</v>
      </c>
      <c r="E659" s="36">
        <v>106.45984488000001</v>
      </c>
      <c r="F659" s="36">
        <v>13.71087</v>
      </c>
      <c r="G659" s="36">
        <v>14.596568</v>
      </c>
      <c r="H659" s="36">
        <v>1069.08</v>
      </c>
      <c r="I659" s="36">
        <v>129418899.08944</v>
      </c>
    </row>
    <row r="660" spans="1:9" x14ac:dyDescent="0.25">
      <c r="A660" s="37">
        <v>43437</v>
      </c>
      <c r="B660" s="36" t="s">
        <v>40</v>
      </c>
      <c r="C660" s="36" t="s">
        <v>41</v>
      </c>
      <c r="D660" s="36">
        <v>106.45984676</v>
      </c>
      <c r="E660" s="36">
        <v>111.85657876</v>
      </c>
      <c r="F660" s="36">
        <v>-4.8246900000000004</v>
      </c>
      <c r="G660" s="36">
        <v>-5.3967320000000001</v>
      </c>
      <c r="H660" s="36">
        <v>1069.08</v>
      </c>
      <c r="I660" s="36">
        <v>113814013.12929501</v>
      </c>
    </row>
    <row r="661" spans="1:9" x14ac:dyDescent="0.25">
      <c r="A661" s="37">
        <v>43434</v>
      </c>
      <c r="B661" s="36" t="s">
        <v>40</v>
      </c>
      <c r="C661" s="36" t="s">
        <v>41</v>
      </c>
      <c r="D661" s="36">
        <v>111.85657999999999</v>
      </c>
      <c r="E661" s="36">
        <v>116.146348</v>
      </c>
      <c r="F661" s="36">
        <v>-3.6934200000000001</v>
      </c>
      <c r="G661" s="36">
        <v>-4.2897679999999996</v>
      </c>
      <c r="H661" s="36">
        <v>994.08</v>
      </c>
      <c r="I661" s="36">
        <v>111194305.153965</v>
      </c>
    </row>
    <row r="662" spans="1:9" x14ac:dyDescent="0.25">
      <c r="A662" s="37">
        <v>43433</v>
      </c>
      <c r="B662" s="36" t="s">
        <v>40</v>
      </c>
      <c r="C662" s="36" t="s">
        <v>41</v>
      </c>
      <c r="D662" s="36">
        <v>116.14634776</v>
      </c>
      <c r="E662" s="36">
        <v>115.03542776</v>
      </c>
      <c r="F662" s="36">
        <v>0.96572000000000002</v>
      </c>
      <c r="G662" s="36">
        <v>1.1109199999999999</v>
      </c>
      <c r="H662" s="36">
        <v>994.08</v>
      </c>
      <c r="I662" s="36">
        <v>115458674.27149899</v>
      </c>
    </row>
    <row r="663" spans="1:9" x14ac:dyDescent="0.25">
      <c r="A663" s="37">
        <v>43432</v>
      </c>
      <c r="B663" s="36" t="s">
        <v>40</v>
      </c>
      <c r="C663" s="36" t="s">
        <v>41</v>
      </c>
      <c r="D663" s="36">
        <v>115.03542711999999</v>
      </c>
      <c r="E663" s="36">
        <v>118.48825112</v>
      </c>
      <c r="F663" s="36">
        <v>-2.9140600000000001</v>
      </c>
      <c r="G663" s="36">
        <v>-3.4528240000000001</v>
      </c>
      <c r="H663" s="36">
        <v>894.08</v>
      </c>
      <c r="I663" s="36">
        <v>102850788.402879</v>
      </c>
    </row>
    <row r="664" spans="1:9" x14ac:dyDescent="0.25">
      <c r="A664" s="37">
        <v>43431</v>
      </c>
      <c r="B664" s="36" t="s">
        <v>40</v>
      </c>
      <c r="C664" s="36" t="s">
        <v>41</v>
      </c>
      <c r="D664" s="36">
        <v>118.48825152000001</v>
      </c>
      <c r="E664" s="36">
        <v>119.52725552</v>
      </c>
      <c r="F664" s="36">
        <v>-0.86926000000000003</v>
      </c>
      <c r="G664" s="36">
        <v>-1.039004</v>
      </c>
      <c r="H664" s="36">
        <v>894.08</v>
      </c>
      <c r="I664" s="36">
        <v>105937887.052812</v>
      </c>
    </row>
    <row r="665" spans="1:9" x14ac:dyDescent="0.25">
      <c r="A665" s="37">
        <v>43430</v>
      </c>
      <c r="B665" s="36" t="s">
        <v>40</v>
      </c>
      <c r="C665" s="36" t="s">
        <v>41</v>
      </c>
      <c r="D665" s="36">
        <v>119.52725468</v>
      </c>
      <c r="E665" s="36">
        <v>129.01215868</v>
      </c>
      <c r="F665" s="36">
        <v>-7.3519500000000004</v>
      </c>
      <c r="G665" s="36">
        <v>-9.4849040000000002</v>
      </c>
      <c r="H665" s="36">
        <v>894.08</v>
      </c>
      <c r="I665" s="36">
        <v>106866838.218853</v>
      </c>
    </row>
    <row r="666" spans="1:9" x14ac:dyDescent="0.25">
      <c r="A666" s="37">
        <v>43427</v>
      </c>
      <c r="B666" s="36" t="s">
        <v>40</v>
      </c>
      <c r="C666" s="36" t="s">
        <v>41</v>
      </c>
      <c r="D666" s="36">
        <v>129.01215764</v>
      </c>
      <c r="E666" s="36">
        <v>126.86516164</v>
      </c>
      <c r="F666" s="36">
        <v>1.69234</v>
      </c>
      <c r="G666" s="36">
        <v>2.1469960000000001</v>
      </c>
      <c r="H666" s="36">
        <v>894.08</v>
      </c>
      <c r="I666" s="36">
        <v>115347093.14365201</v>
      </c>
    </row>
    <row r="667" spans="1:9" x14ac:dyDescent="0.25">
      <c r="A667" s="37">
        <v>43425</v>
      </c>
      <c r="B667" s="36" t="s">
        <v>40</v>
      </c>
      <c r="C667" s="36" t="s">
        <v>41</v>
      </c>
      <c r="D667" s="36">
        <v>126.8651622</v>
      </c>
      <c r="E667" s="36">
        <v>128.75107819999999</v>
      </c>
      <c r="F667" s="36">
        <v>-1.46478</v>
      </c>
      <c r="G667" s="36">
        <v>-1.8859159999999999</v>
      </c>
      <c r="H667" s="36">
        <v>894.08</v>
      </c>
      <c r="I667" s="36">
        <v>113427509.070904</v>
      </c>
    </row>
    <row r="668" spans="1:9" x14ac:dyDescent="0.25">
      <c r="A668" s="37">
        <v>43424</v>
      </c>
      <c r="B668" s="36" t="s">
        <v>40</v>
      </c>
      <c r="C668" s="36" t="s">
        <v>41</v>
      </c>
      <c r="D668" s="36">
        <v>128.75107696000001</v>
      </c>
      <c r="E668" s="36">
        <v>121.85170096</v>
      </c>
      <c r="F668" s="36">
        <v>5.6621100000000002</v>
      </c>
      <c r="G668" s="36">
        <v>6.8993760000000002</v>
      </c>
      <c r="H668" s="36">
        <v>894.08</v>
      </c>
      <c r="I668" s="36">
        <v>115113666.32508899</v>
      </c>
    </row>
    <row r="669" spans="1:9" x14ac:dyDescent="0.25">
      <c r="A669" s="37">
        <v>43423</v>
      </c>
      <c r="B669" s="36" t="s">
        <v>40</v>
      </c>
      <c r="C669" s="36" t="s">
        <v>41</v>
      </c>
      <c r="D669" s="36">
        <v>121.85170067999999</v>
      </c>
      <c r="E669" s="36">
        <v>114.94774468</v>
      </c>
      <c r="F669" s="36">
        <v>6.00617</v>
      </c>
      <c r="G669" s="36">
        <v>6.903956</v>
      </c>
      <c r="H669" s="36">
        <v>925.33</v>
      </c>
      <c r="I669" s="36">
        <v>112752942.801448</v>
      </c>
    </row>
    <row r="670" spans="1:9" x14ac:dyDescent="0.25">
      <c r="A670" s="37">
        <v>43420</v>
      </c>
      <c r="B670" s="36" t="s">
        <v>40</v>
      </c>
      <c r="C670" s="36" t="s">
        <v>41</v>
      </c>
      <c r="D670" s="36">
        <v>114.94774323999999</v>
      </c>
      <c r="E670" s="36">
        <v>120.19063524000001</v>
      </c>
      <c r="F670" s="36">
        <v>-4.3621499999999997</v>
      </c>
      <c r="G670" s="36">
        <v>-5.2428920000000003</v>
      </c>
      <c r="H670" s="36">
        <v>925.33</v>
      </c>
      <c r="I670" s="36">
        <v>106364509.04146101</v>
      </c>
    </row>
    <row r="671" spans="1:9" x14ac:dyDescent="0.25">
      <c r="A671" s="37">
        <v>43419</v>
      </c>
      <c r="B671" s="36" t="s">
        <v>40</v>
      </c>
      <c r="C671" s="36" t="s">
        <v>41</v>
      </c>
      <c r="D671" s="36">
        <v>120.19063552</v>
      </c>
      <c r="E671" s="36">
        <v>122.57734752</v>
      </c>
      <c r="F671" s="36">
        <v>-1.9471099999999999</v>
      </c>
      <c r="G671" s="36">
        <v>-2.3867120000000002</v>
      </c>
      <c r="H671" s="36">
        <v>962.83</v>
      </c>
      <c r="I671" s="36">
        <v>115723059.454744</v>
      </c>
    </row>
    <row r="672" spans="1:9" x14ac:dyDescent="0.25">
      <c r="A672" s="37">
        <v>43418</v>
      </c>
      <c r="B672" s="36" t="s">
        <v>40</v>
      </c>
      <c r="C672" s="36" t="s">
        <v>41</v>
      </c>
      <c r="D672" s="36">
        <v>122.57734608</v>
      </c>
      <c r="E672" s="36">
        <v>119.12819408</v>
      </c>
      <c r="F672" s="36">
        <v>2.89533</v>
      </c>
      <c r="G672" s="36">
        <v>3.4491520000000002</v>
      </c>
      <c r="H672" s="36">
        <v>962.83</v>
      </c>
      <c r="I672" s="36">
        <v>118021054.193196</v>
      </c>
    </row>
    <row r="673" spans="1:9" x14ac:dyDescent="0.25">
      <c r="A673" s="37">
        <v>43417</v>
      </c>
      <c r="B673" s="36" t="s">
        <v>40</v>
      </c>
      <c r="C673" s="36" t="s">
        <v>41</v>
      </c>
      <c r="D673" s="36">
        <v>119.1281948</v>
      </c>
      <c r="E673" s="36">
        <v>118.4015108</v>
      </c>
      <c r="F673" s="36">
        <v>0.61375000000000002</v>
      </c>
      <c r="G673" s="36">
        <v>0.726684</v>
      </c>
      <c r="H673" s="36">
        <v>1162.83</v>
      </c>
      <c r="I673" s="36">
        <v>138525749.41313699</v>
      </c>
    </row>
    <row r="674" spans="1:9" x14ac:dyDescent="0.25">
      <c r="A674" s="37">
        <v>43416</v>
      </c>
      <c r="B674" s="36" t="s">
        <v>40</v>
      </c>
      <c r="C674" s="36" t="s">
        <v>41</v>
      </c>
      <c r="D674" s="36">
        <v>118.40151204</v>
      </c>
      <c r="E674" s="36">
        <v>109.99876404</v>
      </c>
      <c r="F674" s="36">
        <v>7.6389500000000004</v>
      </c>
      <c r="G674" s="36">
        <v>8.4027480000000008</v>
      </c>
      <c r="H674" s="36">
        <v>1162.83</v>
      </c>
      <c r="I674" s="36">
        <v>137680741.44433901</v>
      </c>
    </row>
    <row r="675" spans="1:9" x14ac:dyDescent="0.25">
      <c r="A675" s="37">
        <v>43413</v>
      </c>
      <c r="B675" s="36" t="s">
        <v>40</v>
      </c>
      <c r="C675" s="36" t="s">
        <v>41</v>
      </c>
      <c r="D675" s="36">
        <v>109.9987634</v>
      </c>
      <c r="E675" s="36">
        <v>106.87213939999999</v>
      </c>
      <c r="F675" s="36">
        <v>2.92557</v>
      </c>
      <c r="G675" s="36">
        <v>3.1266240000000001</v>
      </c>
      <c r="H675" s="36">
        <v>1162.83</v>
      </c>
      <c r="I675" s="36">
        <v>127909779.545349</v>
      </c>
    </row>
    <row r="676" spans="1:9" x14ac:dyDescent="0.25">
      <c r="A676" s="37">
        <v>43412</v>
      </c>
      <c r="B676" s="36" t="s">
        <v>40</v>
      </c>
      <c r="C676" s="36" t="s">
        <v>41</v>
      </c>
      <c r="D676" s="36">
        <v>106.87213916</v>
      </c>
      <c r="E676" s="36">
        <v>106.33121116</v>
      </c>
      <c r="F676" s="36">
        <v>0.50871999999999995</v>
      </c>
      <c r="G676" s="36">
        <v>0.54092799999999996</v>
      </c>
      <c r="H676" s="36">
        <v>1162.83</v>
      </c>
      <c r="I676" s="36">
        <v>124274049.425318</v>
      </c>
    </row>
    <row r="677" spans="1:9" x14ac:dyDescent="0.25">
      <c r="A677" s="37">
        <v>43411</v>
      </c>
      <c r="B677" s="36" t="s">
        <v>40</v>
      </c>
      <c r="C677" s="36" t="s">
        <v>41</v>
      </c>
      <c r="D677" s="36">
        <v>106.33121052</v>
      </c>
      <c r="E677" s="36">
        <v>114.92491852000001</v>
      </c>
      <c r="F677" s="36">
        <v>-7.4776699999999998</v>
      </c>
      <c r="G677" s="36">
        <v>-8.5937079999999995</v>
      </c>
      <c r="H677" s="36">
        <v>1162.83</v>
      </c>
      <c r="I677" s="36">
        <v>123645041.780563</v>
      </c>
    </row>
    <row r="678" spans="1:9" x14ac:dyDescent="0.25">
      <c r="A678" s="37">
        <v>43410</v>
      </c>
      <c r="B678" s="36" t="s">
        <v>40</v>
      </c>
      <c r="C678" s="36" t="s">
        <v>41</v>
      </c>
      <c r="D678" s="36">
        <v>114.92491735999999</v>
      </c>
      <c r="E678" s="36">
        <v>119.21792536</v>
      </c>
      <c r="F678" s="36">
        <v>-3.6009799999999998</v>
      </c>
      <c r="G678" s="36">
        <v>-4.2930080000000004</v>
      </c>
      <c r="H678" s="36">
        <v>1162.83</v>
      </c>
      <c r="I678" s="36">
        <v>133638055.46004</v>
      </c>
    </row>
    <row r="679" spans="1:9" x14ac:dyDescent="0.25">
      <c r="A679" s="37">
        <v>43409</v>
      </c>
      <c r="B679" s="36" t="s">
        <v>40</v>
      </c>
      <c r="C679" s="36" t="s">
        <v>41</v>
      </c>
      <c r="D679" s="36">
        <v>119.21792572</v>
      </c>
      <c r="E679" s="36">
        <v>120.45257372</v>
      </c>
      <c r="F679" s="36">
        <v>-1.02501</v>
      </c>
      <c r="G679" s="36">
        <v>-1.234648</v>
      </c>
      <c r="H679" s="36">
        <v>1162.83</v>
      </c>
      <c r="I679" s="36">
        <v>138630091.15154299</v>
      </c>
    </row>
    <row r="680" spans="1:9" x14ac:dyDescent="0.25">
      <c r="A680" s="37">
        <v>43406</v>
      </c>
      <c r="B680" s="36" t="s">
        <v>40</v>
      </c>
      <c r="C680" s="36" t="s">
        <v>41</v>
      </c>
      <c r="D680" s="36">
        <v>120.45257536</v>
      </c>
      <c r="E680" s="36">
        <v>119.33298336</v>
      </c>
      <c r="F680" s="36">
        <v>0.93820999999999999</v>
      </c>
      <c r="G680" s="36">
        <v>1.1195919999999999</v>
      </c>
      <c r="H680" s="36">
        <v>1162.83</v>
      </c>
      <c r="I680" s="36">
        <v>140065777.86643699</v>
      </c>
    </row>
    <row r="681" spans="1:9" x14ac:dyDescent="0.25">
      <c r="A681" s="37">
        <v>43405</v>
      </c>
      <c r="B681" s="36" t="s">
        <v>40</v>
      </c>
      <c r="C681" s="36" t="s">
        <v>41</v>
      </c>
      <c r="D681" s="36">
        <v>119.33298268</v>
      </c>
      <c r="E681" s="36">
        <v>124.87085868</v>
      </c>
      <c r="F681" s="36">
        <v>-4.4348799999999997</v>
      </c>
      <c r="G681" s="36">
        <v>-5.5378759999999998</v>
      </c>
      <c r="H681" s="36">
        <v>1162.83</v>
      </c>
      <c r="I681" s="36">
        <v>138763882.750047</v>
      </c>
    </row>
    <row r="682" spans="1:9" x14ac:dyDescent="0.25">
      <c r="A682" s="37">
        <v>43404</v>
      </c>
      <c r="B682" s="36" t="s">
        <v>40</v>
      </c>
      <c r="C682" s="36" t="s">
        <v>41</v>
      </c>
      <c r="D682" s="36">
        <v>124.87085832</v>
      </c>
      <c r="E682" s="36">
        <v>128.41197432000001</v>
      </c>
      <c r="F682" s="36">
        <v>-2.7576200000000002</v>
      </c>
      <c r="G682" s="36">
        <v>-3.5411160000000002</v>
      </c>
      <c r="H682" s="36">
        <v>1162.83</v>
      </c>
      <c r="I682" s="36">
        <v>145203486.52710101</v>
      </c>
    </row>
    <row r="683" spans="1:9" x14ac:dyDescent="0.25">
      <c r="A683" s="37">
        <v>43403</v>
      </c>
      <c r="B683" s="36" t="s">
        <v>40</v>
      </c>
      <c r="C683" s="36" t="s">
        <v>41</v>
      </c>
      <c r="D683" s="36">
        <v>128.41197428000001</v>
      </c>
      <c r="E683" s="36">
        <v>131.57652228000001</v>
      </c>
      <c r="F683" s="36">
        <v>-2.4051</v>
      </c>
      <c r="G683" s="36">
        <v>-3.1645479999999999</v>
      </c>
      <c r="H683" s="36">
        <v>1162.83</v>
      </c>
      <c r="I683" s="36">
        <v>149321199.743031</v>
      </c>
    </row>
    <row r="684" spans="1:9" x14ac:dyDescent="0.25">
      <c r="A684" s="37">
        <v>43402</v>
      </c>
      <c r="B684" s="36" t="s">
        <v>40</v>
      </c>
      <c r="C684" s="36" t="s">
        <v>41</v>
      </c>
      <c r="D684" s="36">
        <v>131.57652112</v>
      </c>
      <c r="E684" s="36">
        <v>128.68118512000001</v>
      </c>
      <c r="F684" s="36">
        <v>2.2500100000000001</v>
      </c>
      <c r="G684" s="36">
        <v>2.8953359999999999</v>
      </c>
      <c r="H684" s="36">
        <v>1162.83</v>
      </c>
      <c r="I684" s="36">
        <v>153001027.37157801</v>
      </c>
    </row>
    <row r="685" spans="1:9" x14ac:dyDescent="0.25">
      <c r="A685" s="37">
        <v>43399</v>
      </c>
      <c r="B685" s="36" t="s">
        <v>40</v>
      </c>
      <c r="C685" s="36" t="s">
        <v>41</v>
      </c>
      <c r="D685" s="36">
        <v>128.68118392</v>
      </c>
      <c r="E685" s="36">
        <v>127.57676791999999</v>
      </c>
      <c r="F685" s="36">
        <v>0.86568999999999996</v>
      </c>
      <c r="G685" s="36">
        <v>1.1044160000000001</v>
      </c>
      <c r="H685" s="36">
        <v>1162.83</v>
      </c>
      <c r="I685" s="36">
        <v>149634244.58680499</v>
      </c>
    </row>
    <row r="686" spans="1:9" x14ac:dyDescent="0.25">
      <c r="A686" s="37">
        <v>43398</v>
      </c>
      <c r="B686" s="36" t="s">
        <v>40</v>
      </c>
      <c r="C686" s="36" t="s">
        <v>41</v>
      </c>
      <c r="D686" s="36">
        <v>127.57676988</v>
      </c>
      <c r="E686" s="36">
        <v>125.86792188</v>
      </c>
      <c r="F686" s="36">
        <v>1.35765</v>
      </c>
      <c r="G686" s="36">
        <v>1.7088479999999999</v>
      </c>
      <c r="H686" s="36">
        <v>1162.83</v>
      </c>
      <c r="I686" s="36">
        <v>148349999.63698199</v>
      </c>
    </row>
    <row r="687" spans="1:9" x14ac:dyDescent="0.25">
      <c r="A687" s="37">
        <v>43397</v>
      </c>
      <c r="B687" s="36" t="s">
        <v>40</v>
      </c>
      <c r="C687" s="36" t="s">
        <v>41</v>
      </c>
      <c r="D687" s="36">
        <v>125.86792</v>
      </c>
      <c r="E687" s="36">
        <v>115.51112000000001</v>
      </c>
      <c r="F687" s="36">
        <v>8.9660600000000006</v>
      </c>
      <c r="G687" s="36">
        <v>10.3568</v>
      </c>
      <c r="H687" s="36">
        <v>1162.83</v>
      </c>
      <c r="I687" s="36">
        <v>146362899.01266</v>
      </c>
    </row>
    <row r="688" spans="1:9" x14ac:dyDescent="0.25">
      <c r="A688" s="37">
        <v>43396</v>
      </c>
      <c r="B688" s="36" t="s">
        <v>40</v>
      </c>
      <c r="C688" s="36" t="s">
        <v>41</v>
      </c>
      <c r="D688" s="36">
        <v>115.51114248</v>
      </c>
      <c r="E688" s="36">
        <v>114.27874248000001</v>
      </c>
      <c r="F688" s="36">
        <v>1.0784199999999999</v>
      </c>
      <c r="G688" s="36">
        <v>1.2323999999999999</v>
      </c>
      <c r="H688" s="36">
        <v>1162.83</v>
      </c>
      <c r="I688" s="36">
        <v>134319735.17666101</v>
      </c>
    </row>
    <row r="689" spans="1:9" x14ac:dyDescent="0.25">
      <c r="A689" s="37">
        <v>43395</v>
      </c>
      <c r="B689" s="36" t="s">
        <v>40</v>
      </c>
      <c r="C689" s="36" t="s">
        <v>41</v>
      </c>
      <c r="D689" s="36">
        <v>114.27891064000001</v>
      </c>
      <c r="E689" s="36">
        <v>113.15651063999999</v>
      </c>
      <c r="F689" s="36">
        <v>0.9919</v>
      </c>
      <c r="G689" s="36">
        <v>1.1224000000000001</v>
      </c>
      <c r="H689" s="36">
        <v>1162.83</v>
      </c>
      <c r="I689" s="36">
        <v>132886859.95032801</v>
      </c>
    </row>
    <row r="690" spans="1:9" x14ac:dyDescent="0.25">
      <c r="A690" s="37">
        <v>43392</v>
      </c>
      <c r="B690" s="36" t="s">
        <v>40</v>
      </c>
      <c r="C690" s="36" t="s">
        <v>41</v>
      </c>
      <c r="D690" s="36">
        <v>113.156398</v>
      </c>
      <c r="E690" s="36">
        <v>113.105998</v>
      </c>
      <c r="F690" s="36">
        <v>4.4560000000000002E-2</v>
      </c>
      <c r="G690" s="36">
        <v>5.04E-2</v>
      </c>
      <c r="H690" s="36">
        <v>1162.83</v>
      </c>
      <c r="I690" s="36">
        <v>131581569.41904099</v>
      </c>
    </row>
    <row r="691" spans="1:9" x14ac:dyDescent="0.25">
      <c r="A691" s="37">
        <v>43391</v>
      </c>
      <c r="B691" s="36" t="s">
        <v>40</v>
      </c>
      <c r="C691" s="36" t="s">
        <v>41</v>
      </c>
      <c r="D691" s="36">
        <v>113.10597112000001</v>
      </c>
      <c r="E691" s="36">
        <v>105.20317111999999</v>
      </c>
      <c r="F691" s="36">
        <v>7.5119400000000001</v>
      </c>
      <c r="G691" s="36">
        <v>7.9028</v>
      </c>
      <c r="H691" s="36">
        <v>1137.83</v>
      </c>
      <c r="I691" s="36">
        <v>128695282.28999101</v>
      </c>
    </row>
    <row r="692" spans="1:9" x14ac:dyDescent="0.25">
      <c r="A692" s="37">
        <v>43390</v>
      </c>
      <c r="B692" s="36" t="s">
        <v>40</v>
      </c>
      <c r="C692" s="36" t="s">
        <v>41</v>
      </c>
      <c r="D692" s="36">
        <v>105.20315567999999</v>
      </c>
      <c r="E692" s="36">
        <v>106.12195568</v>
      </c>
      <c r="F692" s="36">
        <v>-0.86580000000000001</v>
      </c>
      <c r="G692" s="36">
        <v>-0.91879999999999995</v>
      </c>
      <c r="H692" s="36">
        <v>1137.83</v>
      </c>
      <c r="I692" s="36">
        <v>119703227.725007</v>
      </c>
    </row>
    <row r="693" spans="1:9" x14ac:dyDescent="0.25">
      <c r="A693" s="37">
        <v>43389</v>
      </c>
      <c r="B693" s="36" t="s">
        <v>40</v>
      </c>
      <c r="C693" s="36" t="s">
        <v>41</v>
      </c>
      <c r="D693" s="36">
        <v>106.12200932</v>
      </c>
      <c r="E693" s="36">
        <v>114.15560932</v>
      </c>
      <c r="F693" s="36">
        <v>-7.0374100000000004</v>
      </c>
      <c r="G693" s="36">
        <v>-8.0335999999999999</v>
      </c>
      <c r="H693" s="36">
        <v>1137.83</v>
      </c>
      <c r="I693" s="36">
        <v>120748726.273068</v>
      </c>
    </row>
    <row r="694" spans="1:9" x14ac:dyDescent="0.25">
      <c r="A694" s="37">
        <v>43388</v>
      </c>
      <c r="B694" s="36" t="s">
        <v>40</v>
      </c>
      <c r="C694" s="36" t="s">
        <v>41</v>
      </c>
      <c r="D694" s="36">
        <v>114.1556142</v>
      </c>
      <c r="E694" s="36">
        <v>111.8284142</v>
      </c>
      <c r="F694" s="36">
        <v>2.0810499999999998</v>
      </c>
      <c r="G694" s="36">
        <v>2.3271999999999999</v>
      </c>
      <c r="H694" s="36">
        <v>1137.83</v>
      </c>
      <c r="I694" s="36">
        <v>129889596.888475</v>
      </c>
    </row>
    <row r="695" spans="1:9" x14ac:dyDescent="0.25">
      <c r="A695" s="37">
        <v>43385</v>
      </c>
      <c r="B695" s="36" t="s">
        <v>40</v>
      </c>
      <c r="C695" s="36" t="s">
        <v>41</v>
      </c>
      <c r="D695" s="36">
        <v>111.82848303999999</v>
      </c>
      <c r="E695" s="36">
        <v>115.03328304</v>
      </c>
      <c r="F695" s="36">
        <v>-2.7859799999999999</v>
      </c>
      <c r="G695" s="36">
        <v>-3.2048000000000001</v>
      </c>
      <c r="H695" s="36">
        <v>1219.08</v>
      </c>
      <c r="I695" s="36">
        <v>136327783.23304</v>
      </c>
    </row>
    <row r="696" spans="1:9" x14ac:dyDescent="0.25">
      <c r="A696" s="37">
        <v>43384</v>
      </c>
      <c r="B696" s="36" t="s">
        <v>40</v>
      </c>
      <c r="C696" s="36" t="s">
        <v>41</v>
      </c>
      <c r="D696" s="36">
        <v>115.03322512</v>
      </c>
      <c r="E696" s="36">
        <v>113.76722512000001</v>
      </c>
      <c r="F696" s="36">
        <v>1.1128</v>
      </c>
      <c r="G696" s="36">
        <v>1.266</v>
      </c>
      <c r="H696" s="36">
        <v>1275.33</v>
      </c>
      <c r="I696" s="36">
        <v>146705236.71737</v>
      </c>
    </row>
    <row r="697" spans="1:9" x14ac:dyDescent="0.25">
      <c r="A697" s="37">
        <v>43383</v>
      </c>
      <c r="B697" s="36" t="s">
        <v>40</v>
      </c>
      <c r="C697" s="36" t="s">
        <v>41</v>
      </c>
      <c r="D697" s="36">
        <v>113.76711516</v>
      </c>
      <c r="E697" s="36">
        <v>95.803915160000003</v>
      </c>
      <c r="F697" s="36">
        <v>18.749960000000002</v>
      </c>
      <c r="G697" s="36">
        <v>17.963200000000001</v>
      </c>
      <c r="H697" s="36">
        <v>1406.58</v>
      </c>
      <c r="I697" s="36">
        <v>160022463.51641601</v>
      </c>
    </row>
    <row r="698" spans="1:9" x14ac:dyDescent="0.25">
      <c r="A698" s="37">
        <v>43382</v>
      </c>
      <c r="B698" s="36" t="s">
        <v>40</v>
      </c>
      <c r="C698" s="36" t="s">
        <v>41</v>
      </c>
      <c r="D698" s="36">
        <v>95.80410732</v>
      </c>
      <c r="E698" s="36">
        <v>94.421707319999996</v>
      </c>
      <c r="F698" s="36">
        <v>1.46407</v>
      </c>
      <c r="G698" s="36">
        <v>1.3824000000000001</v>
      </c>
      <c r="H698" s="36">
        <v>1581.58</v>
      </c>
      <c r="I698" s="36">
        <v>151521788.20208499</v>
      </c>
    </row>
    <row r="699" spans="1:9" x14ac:dyDescent="0.25">
      <c r="A699" s="37">
        <v>43381</v>
      </c>
      <c r="B699" s="36" t="s">
        <v>40</v>
      </c>
      <c r="C699" s="36" t="s">
        <v>41</v>
      </c>
      <c r="D699" s="36">
        <v>94.421769119999993</v>
      </c>
      <c r="E699" s="36">
        <v>92.477369120000006</v>
      </c>
      <c r="F699" s="36">
        <v>2.1025700000000001</v>
      </c>
      <c r="G699" s="36">
        <v>1.9443999999999999</v>
      </c>
      <c r="H699" s="36">
        <v>1581.58</v>
      </c>
      <c r="I699" s="36">
        <v>149335510.78848201</v>
      </c>
    </row>
    <row r="700" spans="1:9" x14ac:dyDescent="0.25">
      <c r="A700" s="37">
        <v>43378</v>
      </c>
      <c r="B700" s="36" t="s">
        <v>40</v>
      </c>
      <c r="C700" s="36" t="s">
        <v>41</v>
      </c>
      <c r="D700" s="36">
        <v>92.477284600000004</v>
      </c>
      <c r="E700" s="36">
        <v>90.725284599999995</v>
      </c>
      <c r="F700" s="36">
        <v>1.9311</v>
      </c>
      <c r="G700" s="36">
        <v>1.752</v>
      </c>
      <c r="H700" s="36">
        <v>1769.08</v>
      </c>
      <c r="I700" s="36">
        <v>163599645.282204</v>
      </c>
    </row>
    <row r="701" spans="1:9" x14ac:dyDescent="0.25">
      <c r="A701" s="37">
        <v>43377</v>
      </c>
      <c r="B701" s="36" t="s">
        <v>40</v>
      </c>
      <c r="C701" s="36" t="s">
        <v>41</v>
      </c>
      <c r="D701" s="36">
        <v>90.725387519999998</v>
      </c>
      <c r="E701" s="36">
        <v>86.086587519999995</v>
      </c>
      <c r="F701" s="36">
        <v>5.3885300000000003</v>
      </c>
      <c r="G701" s="36">
        <v>4.6387999999999998</v>
      </c>
      <c r="H701" s="36">
        <v>1769.08</v>
      </c>
      <c r="I701" s="36">
        <v>160500400.50984001</v>
      </c>
    </row>
    <row r="702" spans="1:9" x14ac:dyDescent="0.25">
      <c r="A702" s="37">
        <v>43376</v>
      </c>
      <c r="B702" s="36" t="s">
        <v>40</v>
      </c>
      <c r="C702" s="36" t="s">
        <v>41</v>
      </c>
      <c r="D702" s="36">
        <v>86.086686760000006</v>
      </c>
      <c r="E702" s="36">
        <v>87.294686760000005</v>
      </c>
      <c r="F702" s="36">
        <v>-1.3838200000000001</v>
      </c>
      <c r="G702" s="36">
        <v>-1.208</v>
      </c>
      <c r="H702" s="36">
        <v>1769.08</v>
      </c>
      <c r="I702" s="36">
        <v>152294171.24836501</v>
      </c>
    </row>
    <row r="703" spans="1:9" x14ac:dyDescent="0.25">
      <c r="A703" s="37">
        <v>43375</v>
      </c>
      <c r="B703" s="36" t="s">
        <v>40</v>
      </c>
      <c r="C703" s="36" t="s">
        <v>41</v>
      </c>
      <c r="D703" s="36">
        <v>87.294669920000004</v>
      </c>
      <c r="E703" s="36">
        <v>86.99146992</v>
      </c>
      <c r="F703" s="36">
        <v>0.34854000000000002</v>
      </c>
      <c r="G703" s="36">
        <v>0.30320000000000003</v>
      </c>
      <c r="H703" s="36">
        <v>1769.08</v>
      </c>
      <c r="I703" s="36">
        <v>154431189.191071</v>
      </c>
    </row>
    <row r="704" spans="1:9" x14ac:dyDescent="0.25">
      <c r="A704" s="37">
        <v>43374</v>
      </c>
      <c r="B704" s="36" t="s">
        <v>40</v>
      </c>
      <c r="C704" s="36" t="s">
        <v>41</v>
      </c>
      <c r="D704" s="36">
        <v>86.99149104</v>
      </c>
      <c r="E704" s="36">
        <v>87.409891040000005</v>
      </c>
      <c r="F704" s="36">
        <v>-0.47865999999999997</v>
      </c>
      <c r="G704" s="36">
        <v>-0.41839999999999999</v>
      </c>
      <c r="H704" s="36">
        <v>1769.08</v>
      </c>
      <c r="I704" s="36">
        <v>153894841.72542399</v>
      </c>
    </row>
    <row r="705" spans="1:9" x14ac:dyDescent="0.25">
      <c r="A705" s="37">
        <v>43371</v>
      </c>
      <c r="B705" s="36" t="s">
        <v>40</v>
      </c>
      <c r="C705" s="36" t="s">
        <v>41</v>
      </c>
      <c r="D705" s="36">
        <v>87.41</v>
      </c>
      <c r="E705" s="36">
        <v>88.117999999999995</v>
      </c>
      <c r="F705" s="36">
        <v>-0.80347000000000002</v>
      </c>
      <c r="G705" s="36">
        <v>-0.70799999999999996</v>
      </c>
      <c r="H705" s="36">
        <v>1769.08</v>
      </c>
      <c r="I705" s="36">
        <v>154635217.24250001</v>
      </c>
    </row>
    <row r="706" spans="1:9" x14ac:dyDescent="0.25">
      <c r="A706" s="37">
        <v>43370</v>
      </c>
      <c r="B706" s="36" t="s">
        <v>40</v>
      </c>
      <c r="C706" s="36" t="s">
        <v>41</v>
      </c>
      <c r="D706" s="36">
        <v>88.117999999999995</v>
      </c>
      <c r="E706" s="36">
        <v>89.864800000000002</v>
      </c>
      <c r="F706" s="36">
        <v>-1.94381</v>
      </c>
      <c r="G706" s="36">
        <v>-1.7467999999999999</v>
      </c>
      <c r="H706" s="36">
        <v>1769.08</v>
      </c>
      <c r="I706" s="36">
        <v>155887725.3515</v>
      </c>
    </row>
    <row r="707" spans="1:9" x14ac:dyDescent="0.25">
      <c r="A707" s="37">
        <v>43369</v>
      </c>
      <c r="B707" s="36" t="s">
        <v>40</v>
      </c>
      <c r="C707" s="36" t="s">
        <v>41</v>
      </c>
      <c r="D707" s="36">
        <v>89.864800000000002</v>
      </c>
      <c r="E707" s="36">
        <v>87.789199999999994</v>
      </c>
      <c r="F707" s="36">
        <v>2.3643000000000001</v>
      </c>
      <c r="G707" s="36">
        <v>2.0756000000000001</v>
      </c>
      <c r="H707" s="36">
        <v>1769.08</v>
      </c>
      <c r="I707" s="36">
        <v>158977952.98539999</v>
      </c>
    </row>
    <row r="708" spans="1:9" x14ac:dyDescent="0.25">
      <c r="A708" s="37">
        <v>43368</v>
      </c>
      <c r="B708" s="36" t="s">
        <v>40</v>
      </c>
      <c r="C708" s="36" t="s">
        <v>41</v>
      </c>
      <c r="D708" s="36">
        <v>87.789199999999994</v>
      </c>
      <c r="E708" s="36">
        <v>87.479600000000005</v>
      </c>
      <c r="F708" s="36">
        <v>0.35391</v>
      </c>
      <c r="G708" s="36">
        <v>0.30959999999999999</v>
      </c>
      <c r="H708" s="36">
        <v>1769.08</v>
      </c>
      <c r="I708" s="36">
        <v>155306052.0941</v>
      </c>
    </row>
    <row r="709" spans="1:9" x14ac:dyDescent="0.25">
      <c r="A709" s="37">
        <v>43367</v>
      </c>
      <c r="B709" s="36" t="s">
        <v>40</v>
      </c>
      <c r="C709" s="36" t="s">
        <v>41</v>
      </c>
      <c r="D709" s="36">
        <v>87.479600000000005</v>
      </c>
      <c r="E709" s="36">
        <v>88.143600000000006</v>
      </c>
      <c r="F709" s="36">
        <v>-0.75331999999999999</v>
      </c>
      <c r="G709" s="36">
        <v>-0.66400000000000003</v>
      </c>
      <c r="H709" s="36">
        <v>1769.08</v>
      </c>
      <c r="I709" s="36">
        <v>154758345.15830001</v>
      </c>
    </row>
    <row r="710" spans="1:9" x14ac:dyDescent="0.25">
      <c r="A710" s="37">
        <v>43364</v>
      </c>
      <c r="B710" s="36" t="s">
        <v>40</v>
      </c>
      <c r="C710" s="36" t="s">
        <v>41</v>
      </c>
      <c r="D710" s="36">
        <v>88.143600000000006</v>
      </c>
      <c r="E710" s="36">
        <v>87.494</v>
      </c>
      <c r="F710" s="36">
        <v>0.74245000000000005</v>
      </c>
      <c r="G710" s="36">
        <v>0.64959999999999996</v>
      </c>
      <c r="H710" s="36">
        <v>1769.08</v>
      </c>
      <c r="I710" s="36">
        <v>155933013.78029999</v>
      </c>
    </row>
    <row r="711" spans="1:9" x14ac:dyDescent="0.25">
      <c r="A711" s="37">
        <v>43363</v>
      </c>
      <c r="B711" s="36" t="s">
        <v>40</v>
      </c>
      <c r="C711" s="36" t="s">
        <v>41</v>
      </c>
      <c r="D711" s="36">
        <v>87.494</v>
      </c>
      <c r="E711" s="36">
        <v>89.034800000000004</v>
      </c>
      <c r="F711" s="36">
        <v>-1.7305600000000001</v>
      </c>
      <c r="G711" s="36">
        <v>-1.5407999999999999</v>
      </c>
      <c r="H711" s="36">
        <v>1769.08</v>
      </c>
      <c r="I711" s="36">
        <v>154783819.89950001</v>
      </c>
    </row>
    <row r="712" spans="1:9" x14ac:dyDescent="0.25">
      <c r="A712" s="37">
        <v>43362</v>
      </c>
      <c r="B712" s="36" t="s">
        <v>40</v>
      </c>
      <c r="C712" s="36" t="s">
        <v>41</v>
      </c>
      <c r="D712" s="36">
        <v>89.034800000000004</v>
      </c>
      <c r="E712" s="36">
        <v>91.5304</v>
      </c>
      <c r="F712" s="36">
        <v>-2.7265299999999999</v>
      </c>
      <c r="G712" s="36">
        <v>-2.4956</v>
      </c>
      <c r="H712" s="36">
        <v>1644.08</v>
      </c>
      <c r="I712" s="36">
        <v>146380267.20789999</v>
      </c>
    </row>
    <row r="713" spans="1:9" x14ac:dyDescent="0.25">
      <c r="A713" s="37">
        <v>43361</v>
      </c>
      <c r="B713" s="36" t="s">
        <v>40</v>
      </c>
      <c r="C713" s="36" t="s">
        <v>41</v>
      </c>
      <c r="D713" s="36">
        <v>91.5304</v>
      </c>
      <c r="E713" s="36">
        <v>93.597999999999999</v>
      </c>
      <c r="F713" s="36">
        <v>-2.2090200000000002</v>
      </c>
      <c r="G713" s="36">
        <v>-2.0676000000000001</v>
      </c>
      <c r="H713" s="36">
        <v>1644.08</v>
      </c>
      <c r="I713" s="36">
        <v>150483231.38420001</v>
      </c>
    </row>
    <row r="714" spans="1:9" x14ac:dyDescent="0.25">
      <c r="A714" s="37">
        <v>43360</v>
      </c>
      <c r="B714" s="36" t="s">
        <v>40</v>
      </c>
      <c r="C714" s="36" t="s">
        <v>41</v>
      </c>
      <c r="D714" s="36">
        <v>93.597999999999999</v>
      </c>
      <c r="E714" s="36">
        <v>89.742000000000004</v>
      </c>
      <c r="F714" s="36">
        <v>4.2967599999999999</v>
      </c>
      <c r="G714" s="36">
        <v>3.8559999999999999</v>
      </c>
      <c r="H714" s="36">
        <v>1644.08</v>
      </c>
      <c r="I714" s="36">
        <v>153882529.6415</v>
      </c>
    </row>
    <row r="715" spans="1:9" x14ac:dyDescent="0.25">
      <c r="A715" s="37">
        <v>43357</v>
      </c>
      <c r="B715" s="36" t="s">
        <v>40</v>
      </c>
      <c r="C715" s="36" t="s">
        <v>41</v>
      </c>
      <c r="D715" s="36">
        <v>89.742000000000004</v>
      </c>
      <c r="E715" s="36">
        <v>91.578800000000001</v>
      </c>
      <c r="F715" s="36">
        <v>-2.0057</v>
      </c>
      <c r="G715" s="36">
        <v>-1.8368</v>
      </c>
      <c r="H715" s="36">
        <v>1644.08</v>
      </c>
      <c r="I715" s="36">
        <v>147542960.0535</v>
      </c>
    </row>
    <row r="716" spans="1:9" x14ac:dyDescent="0.25">
      <c r="A716" s="37">
        <v>43356</v>
      </c>
      <c r="B716" s="36" t="s">
        <v>40</v>
      </c>
      <c r="C716" s="36" t="s">
        <v>41</v>
      </c>
      <c r="D716" s="36">
        <v>91.578800000000001</v>
      </c>
      <c r="E716" s="36">
        <v>94.464799999999997</v>
      </c>
      <c r="F716" s="36">
        <v>-3.05511</v>
      </c>
      <c r="G716" s="36">
        <v>-2.8860000000000001</v>
      </c>
      <c r="H716" s="36">
        <v>1644.08</v>
      </c>
      <c r="I716" s="36">
        <v>150562804.81990001</v>
      </c>
    </row>
    <row r="717" spans="1:9" x14ac:dyDescent="0.25">
      <c r="A717" s="37">
        <v>43355</v>
      </c>
      <c r="B717" s="36" t="s">
        <v>40</v>
      </c>
      <c r="C717" s="36" t="s">
        <v>41</v>
      </c>
      <c r="D717" s="36">
        <v>94.464799999999997</v>
      </c>
      <c r="E717" s="36">
        <v>95.272800000000004</v>
      </c>
      <c r="F717" s="36">
        <v>-0.84809000000000001</v>
      </c>
      <c r="G717" s="36">
        <v>-0.80800000000000005</v>
      </c>
      <c r="H717" s="36">
        <v>1644.08</v>
      </c>
      <c r="I717" s="36">
        <v>155307617.5354</v>
      </c>
    </row>
    <row r="718" spans="1:9" x14ac:dyDescent="0.25">
      <c r="A718" s="37">
        <v>43354</v>
      </c>
      <c r="B718" s="36" t="s">
        <v>40</v>
      </c>
      <c r="C718" s="36" t="s">
        <v>41</v>
      </c>
      <c r="D718" s="36">
        <v>95.272800000000004</v>
      </c>
      <c r="E718" s="36">
        <v>98.7928</v>
      </c>
      <c r="F718" s="36">
        <v>-3.5630099999999998</v>
      </c>
      <c r="G718" s="36">
        <v>-3.52</v>
      </c>
      <c r="H718" s="36">
        <v>1644.08</v>
      </c>
      <c r="I718" s="36">
        <v>156636033.56940001</v>
      </c>
    </row>
    <row r="719" spans="1:9" x14ac:dyDescent="0.25">
      <c r="A719" s="37">
        <v>43353</v>
      </c>
      <c r="B719" s="36" t="s">
        <v>40</v>
      </c>
      <c r="C719" s="36" t="s">
        <v>41</v>
      </c>
      <c r="D719" s="36">
        <v>98.7928</v>
      </c>
      <c r="E719" s="36">
        <v>102.452</v>
      </c>
      <c r="F719" s="36">
        <v>-3.5716199999999998</v>
      </c>
      <c r="G719" s="36">
        <v>-3.6591999999999998</v>
      </c>
      <c r="H719" s="36">
        <v>1544.08</v>
      </c>
      <c r="I719" s="36">
        <v>152543912.52939999</v>
      </c>
    </row>
    <row r="720" spans="1:9" x14ac:dyDescent="0.25">
      <c r="A720" s="37">
        <v>43350</v>
      </c>
      <c r="B720" s="36" t="s">
        <v>40</v>
      </c>
      <c r="C720" s="36" t="s">
        <v>41</v>
      </c>
      <c r="D720" s="36">
        <v>102.452</v>
      </c>
      <c r="E720" s="36">
        <v>101.1516</v>
      </c>
      <c r="F720" s="36">
        <v>1.2856000000000001</v>
      </c>
      <c r="G720" s="36">
        <v>1.3004</v>
      </c>
      <c r="H720" s="36">
        <v>1544.08</v>
      </c>
      <c r="I720" s="36">
        <v>158194007.32100001</v>
      </c>
    </row>
    <row r="721" spans="1:9" x14ac:dyDescent="0.25">
      <c r="A721" s="37">
        <v>43349</v>
      </c>
      <c r="B721" s="36" t="s">
        <v>40</v>
      </c>
      <c r="C721" s="36" t="s">
        <v>41</v>
      </c>
      <c r="D721" s="36">
        <v>101.1516</v>
      </c>
      <c r="E721" s="36">
        <v>97.605599999999995</v>
      </c>
      <c r="F721" s="36">
        <v>3.6329899999999999</v>
      </c>
      <c r="G721" s="36">
        <v>3.5459999999999998</v>
      </c>
      <c r="H721" s="36">
        <v>1544.08</v>
      </c>
      <c r="I721" s="36">
        <v>156186086.66429999</v>
      </c>
    </row>
    <row r="722" spans="1:9" x14ac:dyDescent="0.25">
      <c r="A722" s="37">
        <v>43348</v>
      </c>
      <c r="B722" s="36" t="s">
        <v>40</v>
      </c>
      <c r="C722" s="36" t="s">
        <v>41</v>
      </c>
      <c r="D722" s="36">
        <v>97.605599999999995</v>
      </c>
      <c r="E722" s="36">
        <v>95.472399999999993</v>
      </c>
      <c r="F722" s="36">
        <v>2.2343600000000001</v>
      </c>
      <c r="G722" s="36">
        <v>2.1332</v>
      </c>
      <c r="H722" s="36">
        <v>1544.08</v>
      </c>
      <c r="I722" s="36">
        <v>150710781.64379999</v>
      </c>
    </row>
    <row r="723" spans="1:9" x14ac:dyDescent="0.25">
      <c r="A723" s="37">
        <v>43347</v>
      </c>
      <c r="B723" s="36" t="s">
        <v>40</v>
      </c>
      <c r="C723" s="36" t="s">
        <v>41</v>
      </c>
      <c r="D723" s="36">
        <v>95.472399999999993</v>
      </c>
      <c r="E723" s="36">
        <v>94.579599999999999</v>
      </c>
      <c r="F723" s="36">
        <v>0.94396999999999998</v>
      </c>
      <c r="G723" s="36">
        <v>0.89280000000000004</v>
      </c>
      <c r="H723" s="36">
        <v>1544.08</v>
      </c>
      <c r="I723" s="36">
        <v>147416951.7877</v>
      </c>
    </row>
    <row r="724" spans="1:9" x14ac:dyDescent="0.25">
      <c r="A724" s="37">
        <v>43343</v>
      </c>
      <c r="B724" s="36" t="s">
        <v>40</v>
      </c>
      <c r="C724" s="36" t="s">
        <v>41</v>
      </c>
      <c r="D724" s="36">
        <v>94.579599999999999</v>
      </c>
      <c r="E724" s="36">
        <v>97.853200000000001</v>
      </c>
      <c r="F724" s="36">
        <v>-3.3454199999999998</v>
      </c>
      <c r="G724" s="36">
        <v>-3.2736000000000001</v>
      </c>
      <c r="H724" s="36">
        <v>1544.08</v>
      </c>
      <c r="I724" s="36">
        <v>146038397.83329999</v>
      </c>
    </row>
    <row r="725" spans="1:9" x14ac:dyDescent="0.25">
      <c r="A725" s="37">
        <v>43342</v>
      </c>
      <c r="B725" s="36" t="s">
        <v>40</v>
      </c>
      <c r="C725" s="36" t="s">
        <v>41</v>
      </c>
      <c r="D725" s="36">
        <v>97.853200000000001</v>
      </c>
      <c r="E725" s="36">
        <v>94.215199999999996</v>
      </c>
      <c r="F725" s="36">
        <v>3.86137</v>
      </c>
      <c r="G725" s="36">
        <v>3.6379999999999999</v>
      </c>
      <c r="H725" s="36">
        <v>1544.08</v>
      </c>
      <c r="I725" s="36">
        <v>151093095.6661</v>
      </c>
    </row>
    <row r="726" spans="1:9" x14ac:dyDescent="0.25">
      <c r="A726" s="37">
        <v>43341</v>
      </c>
      <c r="B726" s="36" t="s">
        <v>40</v>
      </c>
      <c r="C726" s="36" t="s">
        <v>41</v>
      </c>
      <c r="D726" s="36">
        <v>94.215199999999996</v>
      </c>
      <c r="E726" s="36">
        <v>95.031999999999996</v>
      </c>
      <c r="F726" s="36">
        <v>-0.85950000000000004</v>
      </c>
      <c r="G726" s="36">
        <v>-0.81679999999999997</v>
      </c>
      <c r="H726" s="36">
        <v>1544.08</v>
      </c>
      <c r="I726" s="36">
        <v>145475735.35460001</v>
      </c>
    </row>
    <row r="727" spans="1:9" x14ac:dyDescent="0.25">
      <c r="A727" s="37">
        <v>43340</v>
      </c>
      <c r="B727" s="36" t="s">
        <v>40</v>
      </c>
      <c r="C727" s="36" t="s">
        <v>41</v>
      </c>
      <c r="D727" s="36">
        <v>95.031999999999996</v>
      </c>
      <c r="E727" s="36">
        <v>95.224000000000004</v>
      </c>
      <c r="F727" s="36">
        <v>-0.20163</v>
      </c>
      <c r="G727" s="36">
        <v>-0.192</v>
      </c>
      <c r="H727" s="36">
        <v>1394.08</v>
      </c>
      <c r="I727" s="36">
        <v>132482139.286</v>
      </c>
    </row>
    <row r="728" spans="1:9" x14ac:dyDescent="0.25">
      <c r="A728" s="37">
        <v>43339</v>
      </c>
      <c r="B728" s="36" t="s">
        <v>40</v>
      </c>
      <c r="C728" s="36" t="s">
        <v>41</v>
      </c>
      <c r="D728" s="36">
        <v>95.224000000000004</v>
      </c>
      <c r="E728" s="36">
        <v>95.170400000000001</v>
      </c>
      <c r="F728" s="36">
        <v>5.6320000000000002E-2</v>
      </c>
      <c r="G728" s="36">
        <v>5.3600000000000002E-2</v>
      </c>
      <c r="H728" s="36">
        <v>1394.08</v>
      </c>
      <c r="I728" s="36">
        <v>132749802.502</v>
      </c>
    </row>
    <row r="729" spans="1:9" x14ac:dyDescent="0.25">
      <c r="A729" s="37">
        <v>43336</v>
      </c>
      <c r="B729" s="36" t="s">
        <v>40</v>
      </c>
      <c r="C729" s="36" t="s">
        <v>41</v>
      </c>
      <c r="D729" s="36">
        <v>95.170400000000001</v>
      </c>
      <c r="E729" s="36">
        <v>95.771199999999993</v>
      </c>
      <c r="F729" s="36">
        <v>-0.62733000000000005</v>
      </c>
      <c r="G729" s="36">
        <v>-0.6008</v>
      </c>
      <c r="H729" s="36">
        <v>1394.08</v>
      </c>
      <c r="I729" s="36">
        <v>132675079.85420001</v>
      </c>
    </row>
    <row r="730" spans="1:9" x14ac:dyDescent="0.25">
      <c r="A730" s="37">
        <v>43335</v>
      </c>
      <c r="B730" s="36" t="s">
        <v>40</v>
      </c>
      <c r="C730" s="36" t="s">
        <v>41</v>
      </c>
      <c r="D730" s="36">
        <v>95.771199999999993</v>
      </c>
      <c r="E730" s="36">
        <v>95.416399999999996</v>
      </c>
      <c r="F730" s="36">
        <v>0.37184</v>
      </c>
      <c r="G730" s="36">
        <v>0.3548</v>
      </c>
      <c r="H730" s="36">
        <v>1394.08</v>
      </c>
      <c r="I730" s="36">
        <v>133512642.66760001</v>
      </c>
    </row>
    <row r="731" spans="1:9" x14ac:dyDescent="0.25">
      <c r="A731" s="37">
        <v>43334</v>
      </c>
      <c r="B731" s="36" t="s">
        <v>40</v>
      </c>
      <c r="C731" s="36" t="s">
        <v>41</v>
      </c>
      <c r="D731" s="36">
        <v>95.416399999999996</v>
      </c>
      <c r="E731" s="36">
        <v>98.445999999999998</v>
      </c>
      <c r="F731" s="36">
        <v>-3.07742</v>
      </c>
      <c r="G731" s="36">
        <v>-3.0295999999999998</v>
      </c>
      <c r="H731" s="36">
        <v>1381.58</v>
      </c>
      <c r="I731" s="36">
        <v>131825318.3497</v>
      </c>
    </row>
    <row r="732" spans="1:9" x14ac:dyDescent="0.25">
      <c r="A732" s="37">
        <v>43333</v>
      </c>
      <c r="B732" s="36" t="s">
        <v>40</v>
      </c>
      <c r="C732" s="36" t="s">
        <v>41</v>
      </c>
      <c r="D732" s="36">
        <v>98.445999999999998</v>
      </c>
      <c r="E732" s="36">
        <v>95.497600000000006</v>
      </c>
      <c r="F732" s="36">
        <v>3.0874100000000002</v>
      </c>
      <c r="G732" s="36">
        <v>2.9483999999999999</v>
      </c>
      <c r="H732" s="36">
        <v>1381.58</v>
      </c>
      <c r="I732" s="36">
        <v>136010950.84549999</v>
      </c>
    </row>
    <row r="733" spans="1:9" x14ac:dyDescent="0.25">
      <c r="A733" s="37">
        <v>43332</v>
      </c>
      <c r="B733" s="36" t="s">
        <v>40</v>
      </c>
      <c r="C733" s="36" t="s">
        <v>41</v>
      </c>
      <c r="D733" s="36">
        <v>95.497600000000006</v>
      </c>
      <c r="E733" s="36">
        <v>96.594800000000006</v>
      </c>
      <c r="F733" s="36">
        <v>-1.13588</v>
      </c>
      <c r="G733" s="36">
        <v>-1.0972</v>
      </c>
      <c r="H733" s="36">
        <v>1381.58</v>
      </c>
      <c r="I733" s="36">
        <v>131937502.5848</v>
      </c>
    </row>
    <row r="734" spans="1:9" x14ac:dyDescent="0.25">
      <c r="A734" s="37">
        <v>43329</v>
      </c>
      <c r="B734" s="36" t="s">
        <v>40</v>
      </c>
      <c r="C734" s="36" t="s">
        <v>41</v>
      </c>
      <c r="D734" s="36">
        <v>96.594800000000006</v>
      </c>
      <c r="E734" s="36">
        <v>99.8172</v>
      </c>
      <c r="F734" s="36">
        <v>-3.2282999999999999</v>
      </c>
      <c r="G734" s="36">
        <v>-3.2223999999999999</v>
      </c>
      <c r="H734" s="36">
        <v>1319.08</v>
      </c>
      <c r="I734" s="36">
        <v>127416196.3379</v>
      </c>
    </row>
    <row r="735" spans="1:9" x14ac:dyDescent="0.25">
      <c r="A735" s="37">
        <v>43328</v>
      </c>
      <c r="B735" s="36" t="s">
        <v>40</v>
      </c>
      <c r="C735" s="36" t="s">
        <v>41</v>
      </c>
      <c r="D735" s="36">
        <v>99.8172</v>
      </c>
      <c r="E735" s="36">
        <v>103.658</v>
      </c>
      <c r="F735" s="36">
        <v>-3.70526</v>
      </c>
      <c r="G735" s="36">
        <v>-3.8408000000000002</v>
      </c>
      <c r="H735" s="36">
        <v>1319.08</v>
      </c>
      <c r="I735" s="36">
        <v>131666797.3131</v>
      </c>
    </row>
    <row r="736" spans="1:9" x14ac:dyDescent="0.25">
      <c r="A736" s="37">
        <v>43327</v>
      </c>
      <c r="B736" s="36" t="s">
        <v>40</v>
      </c>
      <c r="C736" s="36" t="s">
        <v>41</v>
      </c>
      <c r="D736" s="36">
        <v>103.658</v>
      </c>
      <c r="E736" s="36">
        <v>99.347200000000001</v>
      </c>
      <c r="F736" s="36">
        <v>4.3391299999999999</v>
      </c>
      <c r="G736" s="36">
        <v>4.3108000000000004</v>
      </c>
      <c r="H736" s="36">
        <v>1319.08</v>
      </c>
      <c r="I736" s="36">
        <v>136733116.89649999</v>
      </c>
    </row>
    <row r="737" spans="1:9" x14ac:dyDescent="0.25">
      <c r="A737" s="37">
        <v>43326</v>
      </c>
      <c r="B737" s="36" t="s">
        <v>40</v>
      </c>
      <c r="C737" s="36" t="s">
        <v>41</v>
      </c>
      <c r="D737" s="36">
        <v>99.347200000000001</v>
      </c>
      <c r="E737" s="36">
        <v>105.14919999999999</v>
      </c>
      <c r="F737" s="36">
        <v>-5.5178700000000003</v>
      </c>
      <c r="G737" s="36">
        <v>-5.8019999999999996</v>
      </c>
      <c r="H737" s="36">
        <v>1319.08</v>
      </c>
      <c r="I737" s="36">
        <v>131046830.06559999</v>
      </c>
    </row>
    <row r="738" spans="1:9" x14ac:dyDescent="0.25">
      <c r="A738" s="37">
        <v>43325</v>
      </c>
      <c r="B738" s="36" t="s">
        <v>40</v>
      </c>
      <c r="C738" s="36" t="s">
        <v>41</v>
      </c>
      <c r="D738" s="36">
        <v>105.14919999999999</v>
      </c>
      <c r="E738" s="36">
        <v>99.569599999999994</v>
      </c>
      <c r="F738" s="36">
        <v>5.60372</v>
      </c>
      <c r="G738" s="36">
        <v>5.5796000000000001</v>
      </c>
      <c r="H738" s="36">
        <v>1319.08</v>
      </c>
      <c r="I738" s="36">
        <v>138700127.8741</v>
      </c>
    </row>
    <row r="739" spans="1:9" x14ac:dyDescent="0.25">
      <c r="A739" s="37">
        <v>43322</v>
      </c>
      <c r="B739" s="36" t="s">
        <v>40</v>
      </c>
      <c r="C739" s="36" t="s">
        <v>41</v>
      </c>
      <c r="D739" s="36">
        <v>99.569599999999994</v>
      </c>
      <c r="E739" s="36">
        <v>94.101200000000006</v>
      </c>
      <c r="F739" s="36">
        <v>5.8111899999999999</v>
      </c>
      <c r="G739" s="36">
        <v>5.4683999999999999</v>
      </c>
      <c r="H739" s="36">
        <v>1319.08</v>
      </c>
      <c r="I739" s="36">
        <v>131340193.29080001</v>
      </c>
    </row>
    <row r="740" spans="1:9" x14ac:dyDescent="0.25">
      <c r="A740" s="37">
        <v>43321</v>
      </c>
      <c r="B740" s="36" t="s">
        <v>40</v>
      </c>
      <c r="C740" s="36" t="s">
        <v>41</v>
      </c>
      <c r="D740" s="36">
        <v>94.101200000000006</v>
      </c>
      <c r="E740" s="36">
        <v>93.188000000000002</v>
      </c>
      <c r="F740" s="36">
        <v>0.97994999999999999</v>
      </c>
      <c r="G740" s="36">
        <v>0.91320000000000001</v>
      </c>
      <c r="H740" s="36">
        <v>1319.08</v>
      </c>
      <c r="I740" s="36">
        <v>124126940.32009999</v>
      </c>
    </row>
    <row r="741" spans="1:9" x14ac:dyDescent="0.25">
      <c r="A741" s="37">
        <v>43320</v>
      </c>
      <c r="B741" s="36" t="s">
        <v>40</v>
      </c>
      <c r="C741" s="36" t="s">
        <v>41</v>
      </c>
      <c r="D741" s="36">
        <v>93.188000000000002</v>
      </c>
      <c r="E741" s="36">
        <v>93.803600000000003</v>
      </c>
      <c r="F741" s="36">
        <v>-0.65625999999999995</v>
      </c>
      <c r="G741" s="36">
        <v>-0.61560000000000004</v>
      </c>
      <c r="H741" s="36">
        <v>1319.08</v>
      </c>
      <c r="I741" s="36">
        <v>122922357.149</v>
      </c>
    </row>
    <row r="742" spans="1:9" x14ac:dyDescent="0.25">
      <c r="A742" s="37">
        <v>43319</v>
      </c>
      <c r="B742" s="36" t="s">
        <v>40</v>
      </c>
      <c r="C742" s="36" t="s">
        <v>41</v>
      </c>
      <c r="D742" s="36">
        <v>93.803600000000003</v>
      </c>
      <c r="E742" s="36">
        <v>96.081999999999994</v>
      </c>
      <c r="F742" s="36">
        <v>-2.3713099999999998</v>
      </c>
      <c r="G742" s="36">
        <v>-2.2784</v>
      </c>
      <c r="H742" s="36">
        <v>1319.08</v>
      </c>
      <c r="I742" s="36">
        <v>123734382.3353</v>
      </c>
    </row>
    <row r="743" spans="1:9" x14ac:dyDescent="0.25">
      <c r="A743" s="37">
        <v>43318</v>
      </c>
      <c r="B743" s="36" t="s">
        <v>40</v>
      </c>
      <c r="C743" s="36" t="s">
        <v>41</v>
      </c>
      <c r="D743" s="36">
        <v>96.081999999999994</v>
      </c>
      <c r="E743" s="36">
        <v>99.308800000000005</v>
      </c>
      <c r="F743" s="36">
        <v>-3.24926</v>
      </c>
      <c r="G743" s="36">
        <v>-3.2267999999999999</v>
      </c>
      <c r="H743" s="36">
        <v>1369.08</v>
      </c>
      <c r="I743" s="36">
        <v>131543872.4985</v>
      </c>
    </row>
    <row r="744" spans="1:9" x14ac:dyDescent="0.25">
      <c r="A744" s="37">
        <v>43315</v>
      </c>
      <c r="B744" s="36" t="s">
        <v>40</v>
      </c>
      <c r="C744" s="36" t="s">
        <v>41</v>
      </c>
      <c r="D744" s="36">
        <v>99.308800000000005</v>
      </c>
      <c r="E744" s="36">
        <v>101.3612</v>
      </c>
      <c r="F744" s="36">
        <v>-2.0248400000000002</v>
      </c>
      <c r="G744" s="36">
        <v>-2.0524</v>
      </c>
      <c r="H744" s="36">
        <v>1369.08</v>
      </c>
      <c r="I744" s="36">
        <v>135961617.4224</v>
      </c>
    </row>
    <row r="745" spans="1:9" x14ac:dyDescent="0.25">
      <c r="A745" s="37">
        <v>43314</v>
      </c>
      <c r="B745" s="36" t="s">
        <v>40</v>
      </c>
      <c r="C745" s="36" t="s">
        <v>41</v>
      </c>
      <c r="D745" s="36">
        <v>101.3612</v>
      </c>
      <c r="E745" s="36">
        <v>103.2072</v>
      </c>
      <c r="F745" s="36">
        <v>-1.7886299999999999</v>
      </c>
      <c r="G745" s="36">
        <v>-1.8460000000000001</v>
      </c>
      <c r="H745" s="36">
        <v>1281.58</v>
      </c>
      <c r="I745" s="36">
        <v>129902410.6751</v>
      </c>
    </row>
    <row r="746" spans="1:9" x14ac:dyDescent="0.25">
      <c r="A746" s="37">
        <v>43313</v>
      </c>
      <c r="B746" s="36" t="s">
        <v>40</v>
      </c>
      <c r="C746" s="36" t="s">
        <v>41</v>
      </c>
      <c r="D746" s="36">
        <v>103.2072</v>
      </c>
      <c r="E746" s="36">
        <v>102.07640000000001</v>
      </c>
      <c r="F746" s="36">
        <v>1.1077999999999999</v>
      </c>
      <c r="G746" s="36">
        <v>1.1308</v>
      </c>
      <c r="H746" s="36">
        <v>1256.58</v>
      </c>
      <c r="I746" s="36">
        <v>129688025.97059999</v>
      </c>
    </row>
    <row r="747" spans="1:9" x14ac:dyDescent="0.25">
      <c r="A747" s="37">
        <v>43312</v>
      </c>
      <c r="B747" s="36" t="s">
        <v>40</v>
      </c>
      <c r="C747" s="36" t="s">
        <v>41</v>
      </c>
      <c r="D747" s="36">
        <v>102.07640000000001</v>
      </c>
      <c r="E747" s="36">
        <v>107.23439999999999</v>
      </c>
      <c r="F747" s="36">
        <v>-4.8100199999999997</v>
      </c>
      <c r="G747" s="36">
        <v>-5.1580000000000004</v>
      </c>
      <c r="H747" s="36">
        <v>1281.58</v>
      </c>
      <c r="I747" s="36">
        <v>130818996.1547</v>
      </c>
    </row>
    <row r="748" spans="1:9" x14ac:dyDescent="0.25">
      <c r="A748" s="37">
        <v>43311</v>
      </c>
      <c r="B748" s="36" t="s">
        <v>40</v>
      </c>
      <c r="C748" s="36" t="s">
        <v>41</v>
      </c>
      <c r="D748" s="36">
        <v>107.23439999999999</v>
      </c>
      <c r="E748" s="36">
        <v>103.5608</v>
      </c>
      <c r="F748" s="36">
        <v>3.5472899999999998</v>
      </c>
      <c r="G748" s="36">
        <v>3.6736</v>
      </c>
      <c r="H748" s="36">
        <v>1281.58</v>
      </c>
      <c r="I748" s="36">
        <v>137429381.9262</v>
      </c>
    </row>
    <row r="749" spans="1:9" x14ac:dyDescent="0.25">
      <c r="A749" s="37">
        <v>43308</v>
      </c>
      <c r="B749" s="36" t="s">
        <v>40</v>
      </c>
      <c r="C749" s="36" t="s">
        <v>41</v>
      </c>
      <c r="D749" s="36">
        <v>103.5608</v>
      </c>
      <c r="E749" s="36">
        <v>100.63079999999999</v>
      </c>
      <c r="F749" s="36">
        <v>2.9116300000000002</v>
      </c>
      <c r="G749" s="36">
        <v>2.93</v>
      </c>
      <c r="H749" s="36">
        <v>1156.58</v>
      </c>
      <c r="I749" s="36">
        <v>119776272.3934</v>
      </c>
    </row>
    <row r="750" spans="1:9" x14ac:dyDescent="0.25">
      <c r="A750" s="37">
        <v>43307</v>
      </c>
      <c r="B750" s="36" t="s">
        <v>40</v>
      </c>
      <c r="C750" s="36" t="s">
        <v>41</v>
      </c>
      <c r="D750" s="36">
        <v>100.63079999999999</v>
      </c>
      <c r="E750" s="36">
        <v>100.4088</v>
      </c>
      <c r="F750" s="36">
        <v>0.22109999999999999</v>
      </c>
      <c r="G750" s="36">
        <v>0.222</v>
      </c>
      <c r="H750" s="36">
        <v>1156.58</v>
      </c>
      <c r="I750" s="36">
        <v>116387495.1909</v>
      </c>
    </row>
    <row r="751" spans="1:9" x14ac:dyDescent="0.25">
      <c r="A751" s="37">
        <v>43306</v>
      </c>
      <c r="B751" s="36" t="s">
        <v>40</v>
      </c>
      <c r="C751" s="36" t="s">
        <v>41</v>
      </c>
      <c r="D751" s="36">
        <v>100.4088</v>
      </c>
      <c r="E751" s="36">
        <v>101.9832</v>
      </c>
      <c r="F751" s="36">
        <v>-1.5437799999999999</v>
      </c>
      <c r="G751" s="36">
        <v>-1.5744</v>
      </c>
      <c r="H751" s="36">
        <v>1156.58</v>
      </c>
      <c r="I751" s="36">
        <v>116130734.59739999</v>
      </c>
    </row>
    <row r="752" spans="1:9" x14ac:dyDescent="0.25">
      <c r="A752" s="37">
        <v>43305</v>
      </c>
      <c r="B752" s="36" t="s">
        <v>40</v>
      </c>
      <c r="C752" s="36" t="s">
        <v>41</v>
      </c>
      <c r="D752" s="36">
        <v>101.9832</v>
      </c>
      <c r="E752" s="36">
        <v>102.0424</v>
      </c>
      <c r="F752" s="36">
        <v>-5.8020000000000002E-2</v>
      </c>
      <c r="G752" s="36">
        <v>-5.9200000000000003E-2</v>
      </c>
      <c r="H752" s="36">
        <v>1156.58</v>
      </c>
      <c r="I752" s="36">
        <v>117951652.9686</v>
      </c>
    </row>
    <row r="753" spans="1:9" x14ac:dyDescent="0.25">
      <c r="A753" s="37">
        <v>43304</v>
      </c>
      <c r="B753" s="36" t="s">
        <v>40</v>
      </c>
      <c r="C753" s="36" t="s">
        <v>41</v>
      </c>
      <c r="D753" s="36">
        <v>102.0424</v>
      </c>
      <c r="E753" s="36">
        <v>103.44</v>
      </c>
      <c r="F753" s="36">
        <v>-1.3511200000000001</v>
      </c>
      <c r="G753" s="36">
        <v>-1.3976</v>
      </c>
      <c r="H753" s="36">
        <v>1156.58</v>
      </c>
      <c r="I753" s="36">
        <v>118020122.4602</v>
      </c>
    </row>
    <row r="754" spans="1:9" x14ac:dyDescent="0.25">
      <c r="A754" s="37">
        <v>43301</v>
      </c>
      <c r="B754" s="36" t="s">
        <v>40</v>
      </c>
      <c r="C754" s="36" t="s">
        <v>41</v>
      </c>
      <c r="D754" s="36">
        <v>103.44</v>
      </c>
      <c r="E754" s="36">
        <v>102.69159999999999</v>
      </c>
      <c r="F754" s="36">
        <v>0.72877999999999998</v>
      </c>
      <c r="G754" s="36">
        <v>0.74839999999999995</v>
      </c>
      <c r="H754" s="36">
        <v>1150.33</v>
      </c>
      <c r="I754" s="36">
        <v>118990057.62</v>
      </c>
    </row>
    <row r="755" spans="1:9" x14ac:dyDescent="0.25">
      <c r="A755" s="37">
        <v>43300</v>
      </c>
      <c r="B755" s="36" t="s">
        <v>40</v>
      </c>
      <c r="C755" s="36" t="s">
        <v>41</v>
      </c>
      <c r="D755" s="36">
        <v>102.69159999999999</v>
      </c>
      <c r="E755" s="36">
        <v>100.9156</v>
      </c>
      <c r="F755" s="36">
        <v>1.75989</v>
      </c>
      <c r="G755" s="36">
        <v>1.776</v>
      </c>
      <c r="H755" s="36">
        <v>1150.33</v>
      </c>
      <c r="I755" s="36">
        <v>118129151.2093</v>
      </c>
    </row>
    <row r="756" spans="1:9" x14ac:dyDescent="0.25">
      <c r="A756" s="37">
        <v>43299</v>
      </c>
      <c r="B756" s="36" t="s">
        <v>40</v>
      </c>
      <c r="C756" s="36" t="s">
        <v>41</v>
      </c>
      <c r="D756" s="36">
        <v>100.9156</v>
      </c>
      <c r="E756" s="36">
        <v>101.27760000000001</v>
      </c>
      <c r="F756" s="36">
        <v>-0.35743000000000003</v>
      </c>
      <c r="G756" s="36">
        <v>-0.36199999999999999</v>
      </c>
      <c r="H756" s="36">
        <v>1150.33</v>
      </c>
      <c r="I756" s="36">
        <v>116086166.4613</v>
      </c>
    </row>
    <row r="757" spans="1:9" x14ac:dyDescent="0.25">
      <c r="A757" s="37">
        <v>43298</v>
      </c>
      <c r="B757" s="36" t="s">
        <v>40</v>
      </c>
      <c r="C757" s="36" t="s">
        <v>41</v>
      </c>
      <c r="D757" s="36">
        <v>101.27760000000001</v>
      </c>
      <c r="E757" s="36">
        <v>103.678</v>
      </c>
      <c r="F757" s="36">
        <v>-2.3152499999999998</v>
      </c>
      <c r="G757" s="36">
        <v>-2.4003999999999999</v>
      </c>
      <c r="H757" s="36">
        <v>1075.33</v>
      </c>
      <c r="I757" s="36">
        <v>108906765.6498</v>
      </c>
    </row>
    <row r="758" spans="1:9" x14ac:dyDescent="0.25">
      <c r="A758" s="37">
        <v>43297</v>
      </c>
      <c r="B758" s="36" t="s">
        <v>40</v>
      </c>
      <c r="C758" s="36" t="s">
        <v>41</v>
      </c>
      <c r="D758" s="36">
        <v>103.678</v>
      </c>
      <c r="E758" s="36">
        <v>103.3496</v>
      </c>
      <c r="F758" s="36">
        <v>0.31775999999999999</v>
      </c>
      <c r="G758" s="36">
        <v>0.32840000000000003</v>
      </c>
      <c r="H758" s="36">
        <v>1075.33</v>
      </c>
      <c r="I758" s="36">
        <v>111487985.9815</v>
      </c>
    </row>
    <row r="759" spans="1:9" x14ac:dyDescent="0.25">
      <c r="A759" s="37">
        <v>43294</v>
      </c>
      <c r="B759" s="36" t="s">
        <v>40</v>
      </c>
      <c r="C759" s="36" t="s">
        <v>41</v>
      </c>
      <c r="D759" s="36">
        <v>103.3496</v>
      </c>
      <c r="E759" s="36">
        <v>105.30880000000001</v>
      </c>
      <c r="F759" s="36">
        <v>-1.86043</v>
      </c>
      <c r="G759" s="36">
        <v>-1.9592000000000001</v>
      </c>
      <c r="H759" s="36">
        <v>1075.33</v>
      </c>
      <c r="I759" s="36">
        <v>111134847.8558</v>
      </c>
    </row>
    <row r="760" spans="1:9" x14ac:dyDescent="0.25">
      <c r="A760" s="37">
        <v>43293</v>
      </c>
      <c r="B760" s="36" t="s">
        <v>40</v>
      </c>
      <c r="C760" s="36" t="s">
        <v>41</v>
      </c>
      <c r="D760" s="36">
        <v>105.30880000000001</v>
      </c>
      <c r="E760" s="36">
        <v>108.9688</v>
      </c>
      <c r="F760" s="36">
        <v>-3.3587600000000002</v>
      </c>
      <c r="G760" s="36">
        <v>-3.66</v>
      </c>
      <c r="H760" s="36">
        <v>1025.33</v>
      </c>
      <c r="I760" s="36">
        <v>107976192.9224</v>
      </c>
    </row>
    <row r="761" spans="1:9" x14ac:dyDescent="0.25">
      <c r="A761" s="37">
        <v>43292</v>
      </c>
      <c r="B761" s="36" t="s">
        <v>40</v>
      </c>
      <c r="C761" s="36" t="s">
        <v>41</v>
      </c>
      <c r="D761" s="36">
        <v>108.9688</v>
      </c>
      <c r="E761" s="36">
        <v>105.042</v>
      </c>
      <c r="F761" s="36">
        <v>3.7383099999999998</v>
      </c>
      <c r="G761" s="36">
        <v>3.9268000000000001</v>
      </c>
      <c r="H761" s="36">
        <v>1025.33</v>
      </c>
      <c r="I761" s="36">
        <v>111728897.9774</v>
      </c>
    </row>
    <row r="762" spans="1:9" x14ac:dyDescent="0.25">
      <c r="A762" s="37">
        <v>43291</v>
      </c>
      <c r="B762" s="36" t="s">
        <v>40</v>
      </c>
      <c r="C762" s="36" t="s">
        <v>41</v>
      </c>
      <c r="D762" s="36">
        <v>105.042</v>
      </c>
      <c r="E762" s="36">
        <v>106.8836</v>
      </c>
      <c r="F762" s="36">
        <v>-1.7230000000000001</v>
      </c>
      <c r="G762" s="36">
        <v>-1.8415999999999999</v>
      </c>
      <c r="H762" s="36">
        <v>1025.33</v>
      </c>
      <c r="I762" s="36">
        <v>107702635.0785</v>
      </c>
    </row>
    <row r="763" spans="1:9" x14ac:dyDescent="0.25">
      <c r="A763" s="37">
        <v>43290</v>
      </c>
      <c r="B763" s="36" t="s">
        <v>40</v>
      </c>
      <c r="C763" s="36" t="s">
        <v>41</v>
      </c>
      <c r="D763" s="36">
        <v>106.8836</v>
      </c>
      <c r="E763" s="36">
        <v>113.31440000000001</v>
      </c>
      <c r="F763" s="36">
        <v>-5.6751800000000001</v>
      </c>
      <c r="G763" s="36">
        <v>-6.4307999999999996</v>
      </c>
      <c r="H763" s="36">
        <v>937.83</v>
      </c>
      <c r="I763" s="36">
        <v>100238566.4253</v>
      </c>
    </row>
    <row r="764" spans="1:9" x14ac:dyDescent="0.25">
      <c r="A764" s="37">
        <v>43287</v>
      </c>
      <c r="B764" s="36" t="s">
        <v>40</v>
      </c>
      <c r="C764" s="36" t="s">
        <v>41</v>
      </c>
      <c r="D764" s="36">
        <v>113.31440000000001</v>
      </c>
      <c r="E764" s="36">
        <v>118.5424</v>
      </c>
      <c r="F764" s="36">
        <v>-4.4102399999999999</v>
      </c>
      <c r="G764" s="36">
        <v>-5.2279999999999998</v>
      </c>
      <c r="H764" s="36">
        <v>937.83</v>
      </c>
      <c r="I764" s="36">
        <v>106269558.76620001</v>
      </c>
    </row>
    <row r="765" spans="1:9" x14ac:dyDescent="0.25">
      <c r="A765" s="37">
        <v>43286</v>
      </c>
      <c r="B765" s="36" t="s">
        <v>40</v>
      </c>
      <c r="C765" s="36" t="s">
        <v>41</v>
      </c>
      <c r="D765" s="36">
        <v>118.5424</v>
      </c>
      <c r="E765" s="36">
        <v>124.3112</v>
      </c>
      <c r="F765" s="36">
        <v>-4.6406099999999997</v>
      </c>
      <c r="G765" s="36">
        <v>-5.7687999999999997</v>
      </c>
      <c r="H765" s="36">
        <v>937.83</v>
      </c>
      <c r="I765" s="36">
        <v>111172530.0852</v>
      </c>
    </row>
    <row r="766" spans="1:9" x14ac:dyDescent="0.25">
      <c r="A766" s="37">
        <v>43284</v>
      </c>
      <c r="B766" s="36" t="s">
        <v>40</v>
      </c>
      <c r="C766" s="36" t="s">
        <v>41</v>
      </c>
      <c r="D766" s="36">
        <v>124.3112</v>
      </c>
      <c r="E766" s="36">
        <v>121.50360000000001</v>
      </c>
      <c r="F766" s="36">
        <v>2.3107099999999998</v>
      </c>
      <c r="G766" s="36">
        <v>2.8075999999999999</v>
      </c>
      <c r="H766" s="36">
        <v>937.83</v>
      </c>
      <c r="I766" s="36">
        <v>116582679.46259999</v>
      </c>
    </row>
    <row r="767" spans="1:9" x14ac:dyDescent="0.25">
      <c r="A767" s="37">
        <v>43283</v>
      </c>
      <c r="B767" s="36" t="s">
        <v>40</v>
      </c>
      <c r="C767" s="36" t="s">
        <v>41</v>
      </c>
      <c r="D767" s="36">
        <v>121.50360000000001</v>
      </c>
      <c r="E767" s="36">
        <v>121.66240000000001</v>
      </c>
      <c r="F767" s="36">
        <v>-0.13053000000000001</v>
      </c>
      <c r="G767" s="36">
        <v>-0.1588</v>
      </c>
      <c r="H767" s="36">
        <v>937.83</v>
      </c>
      <c r="I767" s="36">
        <v>113949630.06029999</v>
      </c>
    </row>
    <row r="768" spans="1:9" x14ac:dyDescent="0.25">
      <c r="A768" s="37">
        <v>43280</v>
      </c>
      <c r="B768" s="36" t="s">
        <v>40</v>
      </c>
      <c r="C768" s="36" t="s">
        <v>41</v>
      </c>
      <c r="D768" s="36">
        <v>121.66240000000001</v>
      </c>
      <c r="E768" s="36">
        <v>124.5964</v>
      </c>
      <c r="F768" s="36">
        <v>-2.3548</v>
      </c>
      <c r="G768" s="36">
        <v>-2.9340000000000002</v>
      </c>
      <c r="H768" s="36">
        <v>937.83</v>
      </c>
      <c r="I768" s="36">
        <v>114098557.3452</v>
      </c>
    </row>
    <row r="769" spans="1:9" x14ac:dyDescent="0.25">
      <c r="A769" s="37">
        <v>43279</v>
      </c>
      <c r="B769" s="36" t="s">
        <v>40</v>
      </c>
      <c r="C769" s="36" t="s">
        <v>41</v>
      </c>
      <c r="D769" s="36">
        <v>124.5964</v>
      </c>
      <c r="E769" s="36">
        <v>127.3728</v>
      </c>
      <c r="F769" s="36">
        <v>-2.1797399999999998</v>
      </c>
      <c r="G769" s="36">
        <v>-2.7764000000000002</v>
      </c>
      <c r="H769" s="36">
        <v>937.83</v>
      </c>
      <c r="I769" s="36">
        <v>116850148.3647</v>
      </c>
    </row>
    <row r="770" spans="1:9" x14ac:dyDescent="0.25">
      <c r="A770" s="37">
        <v>43278</v>
      </c>
      <c r="B770" s="36" t="s">
        <v>40</v>
      </c>
      <c r="C770" s="36" t="s">
        <v>41</v>
      </c>
      <c r="D770" s="36">
        <v>127.3728</v>
      </c>
      <c r="E770" s="36">
        <v>120.0604</v>
      </c>
      <c r="F770" s="36">
        <v>6.0906000000000002</v>
      </c>
      <c r="G770" s="36">
        <v>7.3124000000000002</v>
      </c>
      <c r="H770" s="36">
        <v>937.83</v>
      </c>
      <c r="I770" s="36">
        <v>119453937.49439999</v>
      </c>
    </row>
    <row r="771" spans="1:9" x14ac:dyDescent="0.25">
      <c r="A771" s="37">
        <v>43277</v>
      </c>
      <c r="B771" s="36" t="s">
        <v>40</v>
      </c>
      <c r="C771" s="36" t="s">
        <v>41</v>
      </c>
      <c r="D771" s="36">
        <v>120.0604</v>
      </c>
      <c r="E771" s="36">
        <v>122.9748</v>
      </c>
      <c r="F771" s="36">
        <v>-2.36992</v>
      </c>
      <c r="G771" s="36">
        <v>-2.9144000000000001</v>
      </c>
      <c r="H771" s="36">
        <v>937.83</v>
      </c>
      <c r="I771" s="36">
        <v>112596154.8867</v>
      </c>
    </row>
    <row r="772" spans="1:9" x14ac:dyDescent="0.25">
      <c r="A772" s="37">
        <v>43276</v>
      </c>
      <c r="B772" s="36" t="s">
        <v>40</v>
      </c>
      <c r="C772" s="36" t="s">
        <v>41</v>
      </c>
      <c r="D772" s="36">
        <v>122.9748</v>
      </c>
      <c r="E772" s="36">
        <v>109.49120000000001</v>
      </c>
      <c r="F772" s="36">
        <v>12.314780000000001</v>
      </c>
      <c r="G772" s="36">
        <v>13.483599999999999</v>
      </c>
      <c r="H772" s="36">
        <v>937.83</v>
      </c>
      <c r="I772" s="36">
        <v>115329364.45290001</v>
      </c>
    </row>
    <row r="773" spans="1:9" x14ac:dyDescent="0.25">
      <c r="A773" s="37">
        <v>43273</v>
      </c>
      <c r="B773" s="36" t="s">
        <v>40</v>
      </c>
      <c r="C773" s="36" t="s">
        <v>41</v>
      </c>
      <c r="D773" s="36">
        <v>109.49120000000001</v>
      </c>
      <c r="E773" s="36">
        <v>112.69240000000001</v>
      </c>
      <c r="F773" s="36">
        <v>-2.8406500000000001</v>
      </c>
      <c r="G773" s="36">
        <v>-3.2012</v>
      </c>
      <c r="H773" s="36">
        <v>1056.58</v>
      </c>
      <c r="I773" s="36">
        <v>115686129.97759999</v>
      </c>
    </row>
    <row r="774" spans="1:9" x14ac:dyDescent="0.25">
      <c r="A774" s="37">
        <v>43272</v>
      </c>
      <c r="B774" s="36" t="s">
        <v>40</v>
      </c>
      <c r="C774" s="36" t="s">
        <v>41</v>
      </c>
      <c r="D774" s="36">
        <v>112.69240000000001</v>
      </c>
      <c r="E774" s="36">
        <v>105.6276</v>
      </c>
      <c r="F774" s="36">
        <v>6.6883999999999997</v>
      </c>
      <c r="G774" s="36">
        <v>7.0648</v>
      </c>
      <c r="H774" s="36">
        <v>1056.58</v>
      </c>
      <c r="I774" s="36">
        <v>119068451.4727</v>
      </c>
    </row>
    <row r="775" spans="1:9" x14ac:dyDescent="0.25">
      <c r="A775" s="37">
        <v>43271</v>
      </c>
      <c r="B775" s="36" t="s">
        <v>40</v>
      </c>
      <c r="C775" s="36" t="s">
        <v>41</v>
      </c>
      <c r="D775" s="36">
        <v>105.6276</v>
      </c>
      <c r="E775" s="36">
        <v>107.90479999999999</v>
      </c>
      <c r="F775" s="36">
        <v>-2.1103800000000001</v>
      </c>
      <c r="G775" s="36">
        <v>-2.2772000000000001</v>
      </c>
      <c r="H775" s="36">
        <v>1031.58</v>
      </c>
      <c r="I775" s="36">
        <v>108963240.3873</v>
      </c>
    </row>
    <row r="776" spans="1:9" x14ac:dyDescent="0.25">
      <c r="A776" s="37">
        <v>43270</v>
      </c>
      <c r="B776" s="36" t="s">
        <v>40</v>
      </c>
      <c r="C776" s="36" t="s">
        <v>41</v>
      </c>
      <c r="D776" s="36">
        <v>107.90479999999999</v>
      </c>
      <c r="E776" s="36">
        <v>103.6144</v>
      </c>
      <c r="F776" s="36">
        <v>4.1407400000000001</v>
      </c>
      <c r="G776" s="36">
        <v>4.2904</v>
      </c>
      <c r="H776" s="36">
        <v>1031.58</v>
      </c>
      <c r="I776" s="36">
        <v>111312352.65539999</v>
      </c>
    </row>
    <row r="777" spans="1:9" x14ac:dyDescent="0.25">
      <c r="A777" s="37">
        <v>43269</v>
      </c>
      <c r="B777" s="36" t="s">
        <v>40</v>
      </c>
      <c r="C777" s="36" t="s">
        <v>41</v>
      </c>
      <c r="D777" s="36">
        <v>103.6144</v>
      </c>
      <c r="E777" s="36">
        <v>103.9016</v>
      </c>
      <c r="F777" s="36">
        <v>-0.27642</v>
      </c>
      <c r="G777" s="36">
        <v>-0.28720000000000001</v>
      </c>
      <c r="H777" s="36">
        <v>1031.58</v>
      </c>
      <c r="I777" s="36">
        <v>106886465.0412</v>
      </c>
    </row>
    <row r="778" spans="1:9" x14ac:dyDescent="0.25">
      <c r="A778" s="37">
        <v>43266</v>
      </c>
      <c r="B778" s="36" t="s">
        <v>40</v>
      </c>
      <c r="C778" s="36" t="s">
        <v>41</v>
      </c>
      <c r="D778" s="36">
        <v>103.9016</v>
      </c>
      <c r="E778" s="36">
        <v>103.6632</v>
      </c>
      <c r="F778" s="36">
        <v>0.22997999999999999</v>
      </c>
      <c r="G778" s="36">
        <v>0.2384</v>
      </c>
      <c r="H778" s="36">
        <v>1031.58</v>
      </c>
      <c r="I778" s="36">
        <v>107182734.60179999</v>
      </c>
    </row>
    <row r="779" spans="1:9" x14ac:dyDescent="0.25">
      <c r="A779" s="37">
        <v>43265</v>
      </c>
      <c r="B779" s="36" t="s">
        <v>40</v>
      </c>
      <c r="C779" s="36" t="s">
        <v>41</v>
      </c>
      <c r="D779" s="36">
        <v>103.6632</v>
      </c>
      <c r="E779" s="36">
        <v>107.56399999999999</v>
      </c>
      <c r="F779" s="36">
        <v>-3.62649</v>
      </c>
      <c r="G779" s="36">
        <v>-3.9007999999999998</v>
      </c>
      <c r="H779" s="36">
        <v>1031.58</v>
      </c>
      <c r="I779" s="36">
        <v>106936806.10860001</v>
      </c>
    </row>
    <row r="780" spans="1:9" x14ac:dyDescent="0.25">
      <c r="A780" s="37">
        <v>43264</v>
      </c>
      <c r="B780" s="36" t="s">
        <v>40</v>
      </c>
      <c r="C780" s="36" t="s">
        <v>41</v>
      </c>
      <c r="D780" s="36">
        <v>107.56399999999999</v>
      </c>
      <c r="E780" s="36">
        <v>105.32</v>
      </c>
      <c r="F780" s="36">
        <v>2.1306500000000002</v>
      </c>
      <c r="G780" s="36">
        <v>2.2440000000000002</v>
      </c>
      <c r="H780" s="36">
        <v>1031.58</v>
      </c>
      <c r="I780" s="36">
        <v>110960790.447</v>
      </c>
    </row>
    <row r="781" spans="1:9" x14ac:dyDescent="0.25">
      <c r="A781" s="37">
        <v>43263</v>
      </c>
      <c r="B781" s="36" t="s">
        <v>40</v>
      </c>
      <c r="C781" s="36" t="s">
        <v>41</v>
      </c>
      <c r="D781" s="36">
        <v>105.32</v>
      </c>
      <c r="E781" s="36">
        <v>105.8028</v>
      </c>
      <c r="F781" s="36">
        <v>-0.45632</v>
      </c>
      <c r="G781" s="36">
        <v>-0.48280000000000001</v>
      </c>
      <c r="H781" s="36">
        <v>1031.58</v>
      </c>
      <c r="I781" s="36">
        <v>108645926.61</v>
      </c>
    </row>
    <row r="782" spans="1:9" x14ac:dyDescent="0.25">
      <c r="A782" s="37">
        <v>43262</v>
      </c>
      <c r="B782" s="36" t="s">
        <v>40</v>
      </c>
      <c r="C782" s="36" t="s">
        <v>41</v>
      </c>
      <c r="D782" s="36">
        <v>105.8028</v>
      </c>
      <c r="E782" s="36">
        <v>108.1932</v>
      </c>
      <c r="F782" s="36">
        <v>-2.2093799999999999</v>
      </c>
      <c r="G782" s="36">
        <v>-2.3904000000000001</v>
      </c>
      <c r="H782" s="36">
        <v>1031.58</v>
      </c>
      <c r="I782" s="36">
        <v>109143973.0719</v>
      </c>
    </row>
    <row r="783" spans="1:9" x14ac:dyDescent="0.25">
      <c r="A783" s="37">
        <v>43259</v>
      </c>
      <c r="B783" s="36" t="s">
        <v>40</v>
      </c>
      <c r="C783" s="36" t="s">
        <v>41</v>
      </c>
      <c r="D783" s="36">
        <v>108.1932</v>
      </c>
      <c r="E783" s="36">
        <v>107.54600000000001</v>
      </c>
      <c r="F783" s="36">
        <v>0.60179000000000005</v>
      </c>
      <c r="G783" s="36">
        <v>0.6472</v>
      </c>
      <c r="H783" s="36">
        <v>1031.58</v>
      </c>
      <c r="I783" s="36">
        <v>111609860.1111</v>
      </c>
    </row>
    <row r="784" spans="1:9" x14ac:dyDescent="0.25">
      <c r="A784" s="37">
        <v>43258</v>
      </c>
      <c r="B784" s="36" t="s">
        <v>40</v>
      </c>
      <c r="C784" s="36" t="s">
        <v>41</v>
      </c>
      <c r="D784" s="36">
        <v>107.54600000000001</v>
      </c>
      <c r="E784" s="36">
        <v>106.7552</v>
      </c>
      <c r="F784" s="36">
        <v>0.74075999999999997</v>
      </c>
      <c r="G784" s="36">
        <v>0.79079999999999995</v>
      </c>
      <c r="H784" s="36">
        <v>1031.58</v>
      </c>
      <c r="I784" s="36">
        <v>110942222.0205</v>
      </c>
    </row>
    <row r="785" spans="1:9" x14ac:dyDescent="0.25">
      <c r="A785" s="37">
        <v>43257</v>
      </c>
      <c r="B785" s="36" t="s">
        <v>40</v>
      </c>
      <c r="C785" s="36" t="s">
        <v>41</v>
      </c>
      <c r="D785" s="36">
        <v>106.7552</v>
      </c>
      <c r="E785" s="36">
        <v>110.5992</v>
      </c>
      <c r="F785" s="36">
        <v>-3.4756100000000001</v>
      </c>
      <c r="G785" s="36">
        <v>-3.8439999999999999</v>
      </c>
      <c r="H785" s="36">
        <v>919.08</v>
      </c>
      <c r="I785" s="36">
        <v>98116489.149599999</v>
      </c>
    </row>
    <row r="786" spans="1:9" x14ac:dyDescent="0.25">
      <c r="A786" s="37">
        <v>43256</v>
      </c>
      <c r="B786" s="36" t="s">
        <v>40</v>
      </c>
      <c r="C786" s="36" t="s">
        <v>41</v>
      </c>
      <c r="D786" s="36">
        <v>110.5992</v>
      </c>
      <c r="E786" s="36">
        <v>112.31399999999999</v>
      </c>
      <c r="F786" s="36">
        <v>-1.5267900000000001</v>
      </c>
      <c r="G786" s="36">
        <v>-1.7148000000000001</v>
      </c>
      <c r="H786" s="36">
        <v>919.08</v>
      </c>
      <c r="I786" s="36">
        <v>101649429.78659999</v>
      </c>
    </row>
    <row r="787" spans="1:9" x14ac:dyDescent="0.25">
      <c r="A787" s="37">
        <v>43255</v>
      </c>
      <c r="B787" s="36" t="s">
        <v>40</v>
      </c>
      <c r="C787" s="36" t="s">
        <v>41</v>
      </c>
      <c r="D787" s="36">
        <v>112.31399999999999</v>
      </c>
      <c r="E787" s="36">
        <v>116.2432</v>
      </c>
      <c r="F787" s="36">
        <v>-3.38015</v>
      </c>
      <c r="G787" s="36">
        <v>-3.9291999999999998</v>
      </c>
      <c r="H787" s="36">
        <v>919.08</v>
      </c>
      <c r="I787" s="36">
        <v>103225466.8845</v>
      </c>
    </row>
    <row r="788" spans="1:9" x14ac:dyDescent="0.25">
      <c r="A788" s="37">
        <v>43252</v>
      </c>
      <c r="B788" s="36" t="s">
        <v>40</v>
      </c>
      <c r="C788" s="36" t="s">
        <v>41</v>
      </c>
      <c r="D788" s="36">
        <v>116.2432</v>
      </c>
      <c r="E788" s="36">
        <v>123.03279999999999</v>
      </c>
      <c r="F788" s="36">
        <v>-5.5185300000000002</v>
      </c>
      <c r="G788" s="36">
        <v>-6.7896000000000001</v>
      </c>
      <c r="H788" s="36">
        <v>919.08</v>
      </c>
      <c r="I788" s="36">
        <v>106836713.07359999</v>
      </c>
    </row>
    <row r="789" spans="1:9" x14ac:dyDescent="0.25">
      <c r="A789" s="37">
        <v>43251</v>
      </c>
      <c r="B789" s="36" t="s">
        <v>40</v>
      </c>
      <c r="C789" s="36" t="s">
        <v>41</v>
      </c>
      <c r="D789" s="36">
        <v>123.03279999999999</v>
      </c>
      <c r="E789" s="36">
        <v>121.2252</v>
      </c>
      <c r="F789" s="36">
        <v>1.4911099999999999</v>
      </c>
      <c r="G789" s="36">
        <v>1.8076000000000001</v>
      </c>
      <c r="H789" s="36">
        <v>919.08</v>
      </c>
      <c r="I789" s="36">
        <v>113076893.5494</v>
      </c>
    </row>
    <row r="790" spans="1:9" x14ac:dyDescent="0.25">
      <c r="A790" s="37">
        <v>43250</v>
      </c>
      <c r="B790" s="36" t="s">
        <v>40</v>
      </c>
      <c r="C790" s="36" t="s">
        <v>41</v>
      </c>
      <c r="D790" s="36">
        <v>121.2252</v>
      </c>
      <c r="E790" s="36">
        <v>126.25320000000001</v>
      </c>
      <c r="F790" s="36">
        <v>-3.9824700000000002</v>
      </c>
      <c r="G790" s="36">
        <v>-5.0279999999999996</v>
      </c>
      <c r="H790" s="36">
        <v>919.08</v>
      </c>
      <c r="I790" s="36">
        <v>111415565.8971</v>
      </c>
    </row>
    <row r="791" spans="1:9" x14ac:dyDescent="0.25">
      <c r="A791" s="37">
        <v>43249</v>
      </c>
      <c r="B791" s="36" t="s">
        <v>40</v>
      </c>
      <c r="C791" s="36" t="s">
        <v>41</v>
      </c>
      <c r="D791" s="36">
        <v>126.25320000000001</v>
      </c>
      <c r="E791" s="36">
        <v>113.3612</v>
      </c>
      <c r="F791" s="36">
        <v>11.3725</v>
      </c>
      <c r="G791" s="36">
        <v>12.891999999999999</v>
      </c>
      <c r="H791" s="36">
        <v>919.08</v>
      </c>
      <c r="I791" s="36">
        <v>116036696.3661</v>
      </c>
    </row>
    <row r="792" spans="1:9" x14ac:dyDescent="0.25">
      <c r="A792" s="37">
        <v>43245</v>
      </c>
      <c r="B792" s="36" t="s">
        <v>40</v>
      </c>
      <c r="C792" s="36" t="s">
        <v>41</v>
      </c>
      <c r="D792" s="36">
        <v>113.3612</v>
      </c>
      <c r="E792" s="36">
        <v>111.1604</v>
      </c>
      <c r="F792" s="36">
        <v>1.97984</v>
      </c>
      <c r="G792" s="36">
        <v>2.2008000000000001</v>
      </c>
      <c r="H792" s="36">
        <v>919.08</v>
      </c>
      <c r="I792" s="36">
        <v>104187926.6751</v>
      </c>
    </row>
    <row r="793" spans="1:9" x14ac:dyDescent="0.25">
      <c r="A793" s="37">
        <v>43244</v>
      </c>
      <c r="B793" s="36" t="s">
        <v>40</v>
      </c>
      <c r="C793" s="36" t="s">
        <v>41</v>
      </c>
      <c r="D793" s="36">
        <v>111.1604</v>
      </c>
      <c r="E793" s="36">
        <v>111.7064</v>
      </c>
      <c r="F793" s="36">
        <v>-0.48877999999999999</v>
      </c>
      <c r="G793" s="36">
        <v>-0.54600000000000004</v>
      </c>
      <c r="H793" s="36">
        <v>919.08</v>
      </c>
      <c r="I793" s="36">
        <v>102165217.0617</v>
      </c>
    </row>
    <row r="794" spans="1:9" x14ac:dyDescent="0.25">
      <c r="A794" s="37">
        <v>43243</v>
      </c>
      <c r="B794" s="36" t="s">
        <v>40</v>
      </c>
      <c r="C794" s="36" t="s">
        <v>41</v>
      </c>
      <c r="D794" s="36">
        <v>111.7064</v>
      </c>
      <c r="E794" s="36">
        <v>114.3244</v>
      </c>
      <c r="F794" s="36">
        <v>-2.2899699999999998</v>
      </c>
      <c r="G794" s="36">
        <v>-2.6179999999999999</v>
      </c>
      <c r="H794" s="36">
        <v>906.58</v>
      </c>
      <c r="I794" s="36">
        <v>101270704.33220001</v>
      </c>
    </row>
    <row r="795" spans="1:9" x14ac:dyDescent="0.25">
      <c r="A795" s="37">
        <v>43242</v>
      </c>
      <c r="B795" s="36" t="s">
        <v>40</v>
      </c>
      <c r="C795" s="36" t="s">
        <v>41</v>
      </c>
      <c r="D795" s="36">
        <v>114.3244</v>
      </c>
      <c r="E795" s="36">
        <v>113.06399999999999</v>
      </c>
      <c r="F795" s="36">
        <v>1.11477</v>
      </c>
      <c r="G795" s="36">
        <v>1.2604</v>
      </c>
      <c r="H795" s="36">
        <v>906.58</v>
      </c>
      <c r="I795" s="36">
        <v>103644128.8087</v>
      </c>
    </row>
    <row r="796" spans="1:9" x14ac:dyDescent="0.25">
      <c r="A796" s="37">
        <v>43241</v>
      </c>
      <c r="B796" s="36" t="s">
        <v>40</v>
      </c>
      <c r="C796" s="36" t="s">
        <v>41</v>
      </c>
      <c r="D796" s="36">
        <v>113.06399999999999</v>
      </c>
      <c r="E796" s="36">
        <v>116.7608</v>
      </c>
      <c r="F796" s="36">
        <v>-3.1661299999999999</v>
      </c>
      <c r="G796" s="36">
        <v>-3.6968000000000001</v>
      </c>
      <c r="H796" s="36">
        <v>906.58</v>
      </c>
      <c r="I796" s="36">
        <v>102501476.322</v>
      </c>
    </row>
    <row r="797" spans="1:9" x14ac:dyDescent="0.25">
      <c r="A797" s="37">
        <v>43238</v>
      </c>
      <c r="B797" s="36" t="s">
        <v>40</v>
      </c>
      <c r="C797" s="36" t="s">
        <v>41</v>
      </c>
      <c r="D797" s="36">
        <v>116.7608</v>
      </c>
      <c r="E797" s="36">
        <v>115.4944</v>
      </c>
      <c r="F797" s="36">
        <v>1.0965</v>
      </c>
      <c r="G797" s="36">
        <v>1.2664</v>
      </c>
      <c r="H797" s="36">
        <v>906.58</v>
      </c>
      <c r="I797" s="36">
        <v>105852918.49339999</v>
      </c>
    </row>
    <row r="798" spans="1:9" x14ac:dyDescent="0.25">
      <c r="A798" s="37">
        <v>43237</v>
      </c>
      <c r="B798" s="36" t="s">
        <v>40</v>
      </c>
      <c r="C798" s="36" t="s">
        <v>41</v>
      </c>
      <c r="D798" s="36">
        <v>115.4944</v>
      </c>
      <c r="E798" s="36">
        <v>117.8908</v>
      </c>
      <c r="F798" s="36">
        <v>-2.0327299999999999</v>
      </c>
      <c r="G798" s="36">
        <v>-2.3963999999999999</v>
      </c>
      <c r="H798" s="36">
        <v>906.58</v>
      </c>
      <c r="I798" s="36">
        <v>104704826.53120001</v>
      </c>
    </row>
    <row r="799" spans="1:9" x14ac:dyDescent="0.25">
      <c r="A799" s="37">
        <v>43236</v>
      </c>
      <c r="B799" s="36" t="s">
        <v>40</v>
      </c>
      <c r="C799" s="36" t="s">
        <v>41</v>
      </c>
      <c r="D799" s="36">
        <v>117.8908</v>
      </c>
      <c r="E799" s="36">
        <v>123.11279999999999</v>
      </c>
      <c r="F799" s="36">
        <v>-4.2416400000000003</v>
      </c>
      <c r="G799" s="36">
        <v>-5.2220000000000004</v>
      </c>
      <c r="H799" s="36">
        <v>906.58</v>
      </c>
      <c r="I799" s="36">
        <v>106877353.0459</v>
      </c>
    </row>
    <row r="800" spans="1:9" x14ac:dyDescent="0.25">
      <c r="A800" s="37">
        <v>43235</v>
      </c>
      <c r="B800" s="36" t="s">
        <v>40</v>
      </c>
      <c r="C800" s="36" t="s">
        <v>41</v>
      </c>
      <c r="D800" s="36">
        <v>123.11279999999999</v>
      </c>
      <c r="E800" s="36">
        <v>116.0128</v>
      </c>
      <c r="F800" s="36">
        <v>6.1200099999999997</v>
      </c>
      <c r="G800" s="36">
        <v>7.1</v>
      </c>
      <c r="H800" s="36">
        <v>794.08</v>
      </c>
      <c r="I800" s="36">
        <v>97761319.889400005</v>
      </c>
    </row>
    <row r="801" spans="1:9" x14ac:dyDescent="0.25">
      <c r="A801" s="37">
        <v>43234</v>
      </c>
      <c r="B801" s="36" t="s">
        <v>40</v>
      </c>
      <c r="C801" s="36" t="s">
        <v>41</v>
      </c>
      <c r="D801" s="36">
        <v>116.0128</v>
      </c>
      <c r="E801" s="36">
        <v>117.8908</v>
      </c>
      <c r="F801" s="36">
        <v>-1.593</v>
      </c>
      <c r="G801" s="36">
        <v>-1.8779999999999999</v>
      </c>
      <c r="H801" s="36">
        <v>794.08</v>
      </c>
      <c r="I801" s="36">
        <v>92123357.214399993</v>
      </c>
    </row>
    <row r="802" spans="1:9" x14ac:dyDescent="0.25">
      <c r="A802" s="37">
        <v>43231</v>
      </c>
      <c r="B802" s="36" t="s">
        <v>40</v>
      </c>
      <c r="C802" s="36" t="s">
        <v>41</v>
      </c>
      <c r="D802" s="36">
        <v>117.8908</v>
      </c>
      <c r="E802" s="36">
        <v>121.08199999999999</v>
      </c>
      <c r="F802" s="36">
        <v>-2.63557</v>
      </c>
      <c r="G802" s="36">
        <v>-3.1911999999999998</v>
      </c>
      <c r="H802" s="36">
        <v>794.08</v>
      </c>
      <c r="I802" s="36">
        <v>93614638.045900002</v>
      </c>
    </row>
    <row r="803" spans="1:9" x14ac:dyDescent="0.25">
      <c r="A803" s="37">
        <v>43230</v>
      </c>
      <c r="B803" s="36" t="s">
        <v>40</v>
      </c>
      <c r="C803" s="36" t="s">
        <v>41</v>
      </c>
      <c r="D803" s="36">
        <v>121.08199999999999</v>
      </c>
      <c r="E803" s="36">
        <v>125.71559999999999</v>
      </c>
      <c r="F803" s="36">
        <v>-3.6857799999999998</v>
      </c>
      <c r="G803" s="36">
        <v>-4.6336000000000004</v>
      </c>
      <c r="H803" s="36">
        <v>794.08</v>
      </c>
      <c r="I803" s="36">
        <v>96148703.748500004</v>
      </c>
    </row>
    <row r="804" spans="1:9" x14ac:dyDescent="0.25">
      <c r="A804" s="37">
        <v>43229</v>
      </c>
      <c r="B804" s="36" t="s">
        <v>40</v>
      </c>
      <c r="C804" s="36" t="s">
        <v>41</v>
      </c>
      <c r="D804" s="36">
        <v>125.71559999999999</v>
      </c>
      <c r="E804" s="36">
        <v>131.31800000000001</v>
      </c>
      <c r="F804" s="36">
        <v>-4.2662800000000001</v>
      </c>
      <c r="G804" s="36">
        <v>-5.6024000000000003</v>
      </c>
      <c r="H804" s="36">
        <v>794.08</v>
      </c>
      <c r="I804" s="36">
        <v>99828149.361300007</v>
      </c>
    </row>
    <row r="805" spans="1:9" x14ac:dyDescent="0.25">
      <c r="A805" s="37">
        <v>43228</v>
      </c>
      <c r="B805" s="36" t="s">
        <v>40</v>
      </c>
      <c r="C805" s="36" t="s">
        <v>41</v>
      </c>
      <c r="D805" s="36">
        <v>131.31800000000001</v>
      </c>
      <c r="E805" s="36">
        <v>131.76759999999999</v>
      </c>
      <c r="F805" s="36">
        <v>-0.34121000000000001</v>
      </c>
      <c r="G805" s="36">
        <v>-0.4496</v>
      </c>
      <c r="H805" s="36">
        <v>769.08</v>
      </c>
      <c r="I805" s="36">
        <v>100993948.9515</v>
      </c>
    </row>
    <row r="806" spans="1:9" x14ac:dyDescent="0.25">
      <c r="A806" s="37">
        <v>43227</v>
      </c>
      <c r="B806" s="36" t="s">
        <v>40</v>
      </c>
      <c r="C806" s="36" t="s">
        <v>41</v>
      </c>
      <c r="D806" s="36">
        <v>131.76759999999999</v>
      </c>
      <c r="E806" s="36">
        <v>132.44999999999999</v>
      </c>
      <c r="F806" s="36">
        <v>-0.51520999999999995</v>
      </c>
      <c r="G806" s="36">
        <v>-0.68240000000000001</v>
      </c>
      <c r="H806" s="36">
        <v>769.08</v>
      </c>
      <c r="I806" s="36">
        <v>101339726.9823</v>
      </c>
    </row>
    <row r="807" spans="1:9" x14ac:dyDescent="0.25">
      <c r="A807" s="37">
        <v>43224</v>
      </c>
      <c r="B807" s="36" t="s">
        <v>40</v>
      </c>
      <c r="C807" s="36" t="s">
        <v>41</v>
      </c>
      <c r="D807" s="36">
        <v>132.44999999999999</v>
      </c>
      <c r="E807" s="36">
        <v>135.32040000000001</v>
      </c>
      <c r="F807" s="36">
        <v>-2.1211899999999999</v>
      </c>
      <c r="G807" s="36">
        <v>-2.8704000000000001</v>
      </c>
      <c r="H807" s="36">
        <v>719.08</v>
      </c>
      <c r="I807" s="36">
        <v>95242046.662499994</v>
      </c>
    </row>
    <row r="808" spans="1:9" x14ac:dyDescent="0.25">
      <c r="A808" s="37">
        <v>43223</v>
      </c>
      <c r="B808" s="36" t="s">
        <v>40</v>
      </c>
      <c r="C808" s="36" t="s">
        <v>41</v>
      </c>
      <c r="D808" s="36">
        <v>135.32040000000001</v>
      </c>
      <c r="E808" s="36">
        <v>136.81280000000001</v>
      </c>
      <c r="F808" s="36">
        <v>-1.09083</v>
      </c>
      <c r="G808" s="36">
        <v>-1.4923999999999999</v>
      </c>
      <c r="H808" s="36">
        <v>669.08</v>
      </c>
      <c r="I808" s="36">
        <v>90540071.741699994</v>
      </c>
    </row>
    <row r="809" spans="1:9" x14ac:dyDescent="0.25">
      <c r="A809" s="37">
        <v>43222</v>
      </c>
      <c r="B809" s="36" t="s">
        <v>40</v>
      </c>
      <c r="C809" s="36" t="s">
        <v>41</v>
      </c>
      <c r="D809" s="36">
        <v>136.81280000000001</v>
      </c>
      <c r="E809" s="36">
        <v>134.15039999999999</v>
      </c>
      <c r="F809" s="36">
        <v>1.98464</v>
      </c>
      <c r="G809" s="36">
        <v>2.6623999999999999</v>
      </c>
      <c r="H809" s="36">
        <v>669.08</v>
      </c>
      <c r="I809" s="36">
        <v>91538605.614399999</v>
      </c>
    </row>
    <row r="810" spans="1:9" x14ac:dyDescent="0.25">
      <c r="A810" s="37">
        <v>43221</v>
      </c>
      <c r="B810" s="36" t="s">
        <v>40</v>
      </c>
      <c r="C810" s="36" t="s">
        <v>41</v>
      </c>
      <c r="D810" s="36">
        <v>134.15039999999999</v>
      </c>
      <c r="E810" s="36">
        <v>137.38759999999999</v>
      </c>
      <c r="F810" s="36">
        <v>-2.3562500000000002</v>
      </c>
      <c r="G810" s="36">
        <v>-3.2372000000000001</v>
      </c>
      <c r="H810" s="36">
        <v>669.08</v>
      </c>
      <c r="I810" s="36">
        <v>89757249.019199997</v>
      </c>
    </row>
    <row r="811" spans="1:9" x14ac:dyDescent="0.25">
      <c r="A811" s="37">
        <v>43220</v>
      </c>
      <c r="B811" s="36" t="s">
        <v>40</v>
      </c>
      <c r="C811" s="36" t="s">
        <v>41</v>
      </c>
      <c r="D811" s="36">
        <v>137.38759999999999</v>
      </c>
      <c r="E811" s="36">
        <v>136.078</v>
      </c>
      <c r="F811" s="36">
        <v>0.96238999999999997</v>
      </c>
      <c r="G811" s="36">
        <v>1.3096000000000001</v>
      </c>
      <c r="H811" s="36">
        <v>669.08</v>
      </c>
      <c r="I811" s="36">
        <v>91923192.367300004</v>
      </c>
    </row>
    <row r="812" spans="1:9" x14ac:dyDescent="0.25">
      <c r="A812" s="37">
        <v>43217</v>
      </c>
      <c r="B812" s="36" t="s">
        <v>40</v>
      </c>
      <c r="C812" s="36" t="s">
        <v>41</v>
      </c>
      <c r="D812" s="36">
        <v>136.078</v>
      </c>
      <c r="E812" s="36">
        <v>139.05680000000001</v>
      </c>
      <c r="F812" s="36">
        <v>-2.14215</v>
      </c>
      <c r="G812" s="36">
        <v>-2.9788000000000001</v>
      </c>
      <c r="H812" s="36">
        <v>669.08</v>
      </c>
      <c r="I812" s="36">
        <v>91046966.181500003</v>
      </c>
    </row>
    <row r="813" spans="1:9" x14ac:dyDescent="0.25">
      <c r="A813" s="37">
        <v>43216</v>
      </c>
      <c r="B813" s="36" t="s">
        <v>40</v>
      </c>
      <c r="C813" s="36" t="s">
        <v>41</v>
      </c>
      <c r="D813" s="36">
        <v>139.05680000000001</v>
      </c>
      <c r="E813" s="36">
        <v>145.5564</v>
      </c>
      <c r="F813" s="36">
        <v>-4.4653499999999999</v>
      </c>
      <c r="G813" s="36">
        <v>-6.4996</v>
      </c>
      <c r="H813" s="36">
        <v>669.08</v>
      </c>
      <c r="I813" s="36">
        <v>93040019.451399997</v>
      </c>
    </row>
    <row r="814" spans="1:9" x14ac:dyDescent="0.25">
      <c r="A814" s="37">
        <v>43215</v>
      </c>
      <c r="B814" s="36" t="s">
        <v>40</v>
      </c>
      <c r="C814" s="36" t="s">
        <v>41</v>
      </c>
      <c r="D814" s="36">
        <v>145.5564</v>
      </c>
      <c r="E814" s="36">
        <v>144.83799999999999</v>
      </c>
      <c r="F814" s="36">
        <v>0.496</v>
      </c>
      <c r="G814" s="36">
        <v>0.71840000000000004</v>
      </c>
      <c r="H814" s="36">
        <v>669.08</v>
      </c>
      <c r="I814" s="36">
        <v>97388766.944700003</v>
      </c>
    </row>
    <row r="815" spans="1:9" x14ac:dyDescent="0.25">
      <c r="A815" s="37">
        <v>43214</v>
      </c>
      <c r="B815" s="36" t="s">
        <v>40</v>
      </c>
      <c r="C815" s="36" t="s">
        <v>41</v>
      </c>
      <c r="D815" s="36">
        <v>144.83799999999999</v>
      </c>
      <c r="E815" s="36">
        <v>138.5196</v>
      </c>
      <c r="F815" s="36">
        <v>4.5613799999999998</v>
      </c>
      <c r="G815" s="36">
        <v>6.3183999999999996</v>
      </c>
      <c r="H815" s="36">
        <v>750.33</v>
      </c>
      <c r="I815" s="36">
        <v>108676187.91150001</v>
      </c>
    </row>
    <row r="816" spans="1:9" x14ac:dyDescent="0.25">
      <c r="A816" s="37">
        <v>43213</v>
      </c>
      <c r="B816" s="36" t="s">
        <v>40</v>
      </c>
      <c r="C816" s="36" t="s">
        <v>41</v>
      </c>
      <c r="D816" s="36">
        <v>138.5196</v>
      </c>
      <c r="E816" s="36">
        <v>139.98679999999999</v>
      </c>
      <c r="F816" s="36">
        <v>-1.0481</v>
      </c>
      <c r="G816" s="36">
        <v>-1.4672000000000001</v>
      </c>
      <c r="H816" s="36">
        <v>750.33</v>
      </c>
      <c r="I816" s="36">
        <v>103935307.5783</v>
      </c>
    </row>
    <row r="817" spans="1:9" x14ac:dyDescent="0.25">
      <c r="A817" s="37">
        <v>43210</v>
      </c>
      <c r="B817" s="36" t="s">
        <v>40</v>
      </c>
      <c r="C817" s="36" t="s">
        <v>41</v>
      </c>
      <c r="D817" s="36">
        <v>139.98679999999999</v>
      </c>
      <c r="E817" s="36">
        <v>136.45359999999999</v>
      </c>
      <c r="F817" s="36">
        <v>2.5893099999999998</v>
      </c>
      <c r="G817" s="36">
        <v>3.5331999999999999</v>
      </c>
      <c r="H817" s="36">
        <v>750.33</v>
      </c>
      <c r="I817" s="36">
        <v>105036190.6539</v>
      </c>
    </row>
    <row r="818" spans="1:9" x14ac:dyDescent="0.25">
      <c r="A818" s="37">
        <v>43209</v>
      </c>
      <c r="B818" s="36" t="s">
        <v>40</v>
      </c>
      <c r="C818" s="36" t="s">
        <v>41</v>
      </c>
      <c r="D818" s="36">
        <v>136.45359999999999</v>
      </c>
      <c r="E818" s="36">
        <v>135.2216</v>
      </c>
      <c r="F818" s="36">
        <v>0.91110000000000002</v>
      </c>
      <c r="G818" s="36">
        <v>1.232</v>
      </c>
      <c r="H818" s="36">
        <v>687.83</v>
      </c>
      <c r="I818" s="36">
        <v>93856777.347800002</v>
      </c>
    </row>
    <row r="819" spans="1:9" x14ac:dyDescent="0.25">
      <c r="A819" s="37">
        <v>43208</v>
      </c>
      <c r="B819" s="36" t="s">
        <v>40</v>
      </c>
      <c r="C819" s="36" t="s">
        <v>41</v>
      </c>
      <c r="D819" s="36">
        <v>135.2216</v>
      </c>
      <c r="E819" s="36">
        <v>134.81319999999999</v>
      </c>
      <c r="F819" s="36">
        <v>0.30293999999999999</v>
      </c>
      <c r="G819" s="36">
        <v>0.40839999999999999</v>
      </c>
      <c r="H819" s="36">
        <v>687.83</v>
      </c>
      <c r="I819" s="36">
        <v>93009371.711799994</v>
      </c>
    </row>
    <row r="820" spans="1:9" x14ac:dyDescent="0.25">
      <c r="A820" s="37">
        <v>43207</v>
      </c>
      <c r="B820" s="36" t="s">
        <v>40</v>
      </c>
      <c r="C820" s="36" t="s">
        <v>41</v>
      </c>
      <c r="D820" s="36">
        <v>134.81319999999999</v>
      </c>
      <c r="E820" s="36">
        <v>142.5052</v>
      </c>
      <c r="F820" s="36">
        <v>-5.3977000000000004</v>
      </c>
      <c r="G820" s="36">
        <v>-7.6920000000000002</v>
      </c>
      <c r="H820" s="36">
        <v>687.83</v>
      </c>
      <c r="I820" s="36">
        <v>92728462.246099994</v>
      </c>
    </row>
    <row r="821" spans="1:9" x14ac:dyDescent="0.25">
      <c r="A821" s="37">
        <v>43206</v>
      </c>
      <c r="B821" s="36" t="s">
        <v>40</v>
      </c>
      <c r="C821" s="36" t="s">
        <v>41</v>
      </c>
      <c r="D821" s="36">
        <v>142.5052</v>
      </c>
      <c r="E821" s="36">
        <v>149.7544</v>
      </c>
      <c r="F821" s="36">
        <v>-4.8407299999999998</v>
      </c>
      <c r="G821" s="36">
        <v>-7.2492000000000001</v>
      </c>
      <c r="H821" s="36">
        <v>687.83</v>
      </c>
      <c r="I821" s="36">
        <v>98019244.837099999</v>
      </c>
    </row>
    <row r="822" spans="1:9" x14ac:dyDescent="0.25">
      <c r="A822" s="37">
        <v>43203</v>
      </c>
      <c r="B822" s="36" t="s">
        <v>40</v>
      </c>
      <c r="C822" s="36" t="s">
        <v>41</v>
      </c>
      <c r="D822" s="36">
        <v>149.7544</v>
      </c>
      <c r="E822" s="36">
        <v>155.1148</v>
      </c>
      <c r="F822" s="36">
        <v>-3.4557600000000002</v>
      </c>
      <c r="G822" s="36">
        <v>-5.3604000000000003</v>
      </c>
      <c r="H822" s="36">
        <v>687.83</v>
      </c>
      <c r="I822" s="36">
        <v>103005456.6362</v>
      </c>
    </row>
    <row r="823" spans="1:9" x14ac:dyDescent="0.25">
      <c r="A823" s="37">
        <v>43202</v>
      </c>
      <c r="B823" s="36" t="s">
        <v>40</v>
      </c>
      <c r="C823" s="36" t="s">
        <v>41</v>
      </c>
      <c r="D823" s="36">
        <v>155.1148</v>
      </c>
      <c r="E823" s="36">
        <v>162.18719999999999</v>
      </c>
      <c r="F823" s="36">
        <v>-4.3606400000000001</v>
      </c>
      <c r="G823" s="36">
        <v>-7.0724</v>
      </c>
      <c r="H823" s="36">
        <v>687.83</v>
      </c>
      <c r="I823" s="36">
        <v>106692496.54790001</v>
      </c>
    </row>
    <row r="824" spans="1:9" x14ac:dyDescent="0.25">
      <c r="A824" s="37">
        <v>43201</v>
      </c>
      <c r="B824" s="36" t="s">
        <v>40</v>
      </c>
      <c r="C824" s="36" t="s">
        <v>41</v>
      </c>
      <c r="D824" s="36">
        <v>162.18719999999999</v>
      </c>
      <c r="E824" s="36">
        <v>162.10079999999999</v>
      </c>
      <c r="F824" s="36">
        <v>5.33E-2</v>
      </c>
      <c r="G824" s="36">
        <v>8.6400000000000005E-2</v>
      </c>
      <c r="H824" s="36">
        <v>687.83</v>
      </c>
      <c r="I824" s="36">
        <v>111557100.1356</v>
      </c>
    </row>
    <row r="825" spans="1:9" x14ac:dyDescent="0.25">
      <c r="A825" s="37">
        <v>43200</v>
      </c>
      <c r="B825" s="36" t="s">
        <v>40</v>
      </c>
      <c r="C825" s="36" t="s">
        <v>41</v>
      </c>
      <c r="D825" s="36">
        <v>162.10079999999999</v>
      </c>
      <c r="E825" s="36">
        <v>166.04839999999999</v>
      </c>
      <c r="F825" s="36">
        <v>-2.37738</v>
      </c>
      <c r="G825" s="36">
        <v>-3.9476</v>
      </c>
      <c r="H825" s="36">
        <v>687.83</v>
      </c>
      <c r="I825" s="36">
        <v>111497671.6884</v>
      </c>
    </row>
    <row r="826" spans="1:9" x14ac:dyDescent="0.25">
      <c r="A826" s="37">
        <v>43199</v>
      </c>
      <c r="B826" s="36" t="s">
        <v>40</v>
      </c>
      <c r="C826" s="36" t="s">
        <v>41</v>
      </c>
      <c r="D826" s="36">
        <v>166.04839999999999</v>
      </c>
      <c r="E826" s="36">
        <v>163.8948</v>
      </c>
      <c r="F826" s="36">
        <v>1.3140099999999999</v>
      </c>
      <c r="G826" s="36">
        <v>2.1536</v>
      </c>
      <c r="H826" s="36">
        <v>687.83</v>
      </c>
      <c r="I826" s="36">
        <v>114212946.4357</v>
      </c>
    </row>
    <row r="827" spans="1:9" x14ac:dyDescent="0.25">
      <c r="A827" s="37">
        <v>43196</v>
      </c>
      <c r="B827" s="36" t="s">
        <v>40</v>
      </c>
      <c r="C827" s="36" t="s">
        <v>41</v>
      </c>
      <c r="D827" s="36">
        <v>163.8948</v>
      </c>
      <c r="E827" s="36">
        <v>154.5128</v>
      </c>
      <c r="F827" s="36">
        <v>6.0719900000000004</v>
      </c>
      <c r="G827" s="36">
        <v>9.3819999999999997</v>
      </c>
      <c r="H827" s="36">
        <v>687.83</v>
      </c>
      <c r="I827" s="36">
        <v>112731637.3629</v>
      </c>
    </row>
    <row r="828" spans="1:9" x14ac:dyDescent="0.25">
      <c r="A828" s="37">
        <v>43195</v>
      </c>
      <c r="B828" s="36" t="s">
        <v>40</v>
      </c>
      <c r="C828" s="36" t="s">
        <v>41</v>
      </c>
      <c r="D828" s="36">
        <v>154.5128</v>
      </c>
      <c r="E828" s="36">
        <v>160.3588</v>
      </c>
      <c r="F828" s="36">
        <v>-3.6455700000000002</v>
      </c>
      <c r="G828" s="36">
        <v>-5.8460000000000001</v>
      </c>
      <c r="H828" s="36">
        <v>687.83</v>
      </c>
      <c r="I828" s="36">
        <v>106278423.33939999</v>
      </c>
    </row>
    <row r="829" spans="1:9" x14ac:dyDescent="0.25">
      <c r="A829" s="37">
        <v>43194</v>
      </c>
      <c r="B829" s="36" t="s">
        <v>40</v>
      </c>
      <c r="C829" s="36" t="s">
        <v>41</v>
      </c>
      <c r="D829" s="36">
        <v>160.3588</v>
      </c>
      <c r="E829" s="36">
        <v>164.23079999999999</v>
      </c>
      <c r="F829" s="36">
        <v>-2.3576600000000001</v>
      </c>
      <c r="G829" s="36">
        <v>-3.8719999999999999</v>
      </c>
      <c r="H829" s="36">
        <v>687.83</v>
      </c>
      <c r="I829" s="36">
        <v>110299473.1349</v>
      </c>
    </row>
    <row r="830" spans="1:9" x14ac:dyDescent="0.25">
      <c r="A830" s="37">
        <v>43193</v>
      </c>
      <c r="B830" s="36" t="s">
        <v>40</v>
      </c>
      <c r="C830" s="36" t="s">
        <v>41</v>
      </c>
      <c r="D830" s="36">
        <v>164.23079999999999</v>
      </c>
      <c r="E830" s="36">
        <v>169.92</v>
      </c>
      <c r="F830" s="36">
        <v>-3.34816</v>
      </c>
      <c r="G830" s="36">
        <v>-5.6891999999999996</v>
      </c>
      <c r="H830" s="36">
        <v>687.83</v>
      </c>
      <c r="I830" s="36">
        <v>112962747.99089999</v>
      </c>
    </row>
    <row r="831" spans="1:9" x14ac:dyDescent="0.25">
      <c r="A831" s="37">
        <v>43192</v>
      </c>
      <c r="B831" s="36" t="s">
        <v>40</v>
      </c>
      <c r="C831" s="36" t="s">
        <v>41</v>
      </c>
      <c r="D831" s="36">
        <v>169.92</v>
      </c>
      <c r="E831" s="36">
        <v>159.05840000000001</v>
      </c>
      <c r="F831" s="36">
        <v>6.8286899999999999</v>
      </c>
      <c r="G831" s="36">
        <v>10.861599999999999</v>
      </c>
      <c r="H831" s="36">
        <v>687.83</v>
      </c>
      <c r="I831" s="36">
        <v>116875946.16</v>
      </c>
    </row>
    <row r="832" spans="1:9" x14ac:dyDescent="0.25">
      <c r="A832" s="37">
        <v>43188</v>
      </c>
      <c r="B832" s="36" t="s">
        <v>40</v>
      </c>
      <c r="C832" s="36" t="s">
        <v>41</v>
      </c>
      <c r="D832" s="36">
        <v>159.05840000000001</v>
      </c>
      <c r="E832" s="36">
        <v>167.6688</v>
      </c>
      <c r="F832" s="36">
        <v>-5.1353600000000004</v>
      </c>
      <c r="G832" s="36">
        <v>-8.6104000000000003</v>
      </c>
      <c r="H832" s="36">
        <v>706.58</v>
      </c>
      <c r="I832" s="36">
        <v>112387364.9782</v>
      </c>
    </row>
    <row r="833" spans="1:9" x14ac:dyDescent="0.25">
      <c r="A833" s="37">
        <v>43187</v>
      </c>
      <c r="B833" s="36" t="s">
        <v>40</v>
      </c>
      <c r="C833" s="36" t="s">
        <v>41</v>
      </c>
      <c r="D833" s="36">
        <v>167.6688</v>
      </c>
      <c r="E833" s="36">
        <v>163.3484</v>
      </c>
      <c r="F833" s="36">
        <v>2.6448999999999998</v>
      </c>
      <c r="G833" s="36">
        <v>4.3204000000000002</v>
      </c>
      <c r="H833" s="36">
        <v>706.58</v>
      </c>
      <c r="I833" s="36">
        <v>118471294.9524</v>
      </c>
    </row>
    <row r="834" spans="1:9" x14ac:dyDescent="0.25">
      <c r="A834" s="37">
        <v>43186</v>
      </c>
      <c r="B834" s="36" t="s">
        <v>40</v>
      </c>
      <c r="C834" s="36" t="s">
        <v>41</v>
      </c>
      <c r="D834" s="36">
        <v>163.3484</v>
      </c>
      <c r="E834" s="36">
        <v>154.80959999999999</v>
      </c>
      <c r="F834" s="36">
        <v>5.5156799999999997</v>
      </c>
      <c r="G834" s="36">
        <v>8.5388000000000002</v>
      </c>
      <c r="H834" s="36">
        <v>725.33</v>
      </c>
      <c r="I834" s="36">
        <v>118481372.46070001</v>
      </c>
    </row>
    <row r="835" spans="1:9" x14ac:dyDescent="0.25">
      <c r="A835" s="37">
        <v>43185</v>
      </c>
      <c r="B835" s="36" t="s">
        <v>40</v>
      </c>
      <c r="C835" s="36" t="s">
        <v>41</v>
      </c>
      <c r="D835" s="36">
        <v>154.80959999999999</v>
      </c>
      <c r="E835" s="36">
        <v>163.1712</v>
      </c>
      <c r="F835" s="36">
        <v>-5.1244300000000003</v>
      </c>
      <c r="G835" s="36">
        <v>-8.3615999999999993</v>
      </c>
      <c r="H835" s="36">
        <v>700.33</v>
      </c>
      <c r="I835" s="36">
        <v>108417691.0608</v>
      </c>
    </row>
    <row r="836" spans="1:9" x14ac:dyDescent="0.25">
      <c r="A836" s="37">
        <v>43182</v>
      </c>
      <c r="B836" s="36" t="s">
        <v>40</v>
      </c>
      <c r="C836" s="36" t="s">
        <v>41</v>
      </c>
      <c r="D836" s="36">
        <v>163.1712</v>
      </c>
      <c r="E836" s="36">
        <v>154.86840000000001</v>
      </c>
      <c r="F836" s="36">
        <v>5.3612000000000002</v>
      </c>
      <c r="G836" s="36">
        <v>8.3027999999999995</v>
      </c>
      <c r="H836" s="36">
        <v>700.33</v>
      </c>
      <c r="I836" s="36">
        <v>114273564.11759999</v>
      </c>
    </row>
    <row r="837" spans="1:9" x14ac:dyDescent="0.25">
      <c r="A837" s="37">
        <v>43181</v>
      </c>
      <c r="B837" s="36" t="s">
        <v>40</v>
      </c>
      <c r="C837" s="36" t="s">
        <v>41</v>
      </c>
      <c r="D837" s="36">
        <v>154.86840000000001</v>
      </c>
      <c r="E837" s="36">
        <v>138.8424</v>
      </c>
      <c r="F837" s="36">
        <v>11.542579999999999</v>
      </c>
      <c r="G837" s="36">
        <v>16.026</v>
      </c>
      <c r="H837" s="36">
        <v>700.33</v>
      </c>
      <c r="I837" s="36">
        <v>108458870.4207</v>
      </c>
    </row>
    <row r="838" spans="1:9" x14ac:dyDescent="0.25">
      <c r="A838" s="37">
        <v>43180</v>
      </c>
      <c r="B838" s="36" t="s">
        <v>40</v>
      </c>
      <c r="C838" s="36" t="s">
        <v>41</v>
      </c>
      <c r="D838" s="36">
        <v>138.8424</v>
      </c>
      <c r="E838" s="36">
        <v>139.24440000000001</v>
      </c>
      <c r="F838" s="36">
        <v>-0.28870000000000001</v>
      </c>
      <c r="G838" s="36">
        <v>-0.40200000000000002</v>
      </c>
      <c r="H838" s="36">
        <v>669.08</v>
      </c>
      <c r="I838" s="36">
        <v>92896568.860200003</v>
      </c>
    </row>
    <row r="839" spans="1:9" x14ac:dyDescent="0.25">
      <c r="A839" s="37">
        <v>43179</v>
      </c>
      <c r="B839" s="36" t="s">
        <v>40</v>
      </c>
      <c r="C839" s="36" t="s">
        <v>41</v>
      </c>
      <c r="D839" s="36">
        <v>139.24440000000001</v>
      </c>
      <c r="E839" s="36">
        <v>139.94720000000001</v>
      </c>
      <c r="F839" s="36">
        <v>-0.50219000000000003</v>
      </c>
      <c r="G839" s="36">
        <v>-0.70279999999999998</v>
      </c>
      <c r="H839" s="36">
        <v>669.08</v>
      </c>
      <c r="I839" s="36">
        <v>93165538.718700007</v>
      </c>
    </row>
    <row r="840" spans="1:9" x14ac:dyDescent="0.25">
      <c r="A840" s="37">
        <v>43178</v>
      </c>
      <c r="B840" s="36" t="s">
        <v>40</v>
      </c>
      <c r="C840" s="36" t="s">
        <v>41</v>
      </c>
      <c r="D840" s="36">
        <v>139.94720000000001</v>
      </c>
      <c r="E840" s="36">
        <v>131.36680000000001</v>
      </c>
      <c r="F840" s="36">
        <v>6.5316400000000003</v>
      </c>
      <c r="G840" s="36">
        <v>8.5803999999999991</v>
      </c>
      <c r="H840" s="36">
        <v>662.83</v>
      </c>
      <c r="I840" s="36">
        <v>92761097.615600005</v>
      </c>
    </row>
    <row r="841" spans="1:9" x14ac:dyDescent="0.25">
      <c r="A841" s="37">
        <v>43175</v>
      </c>
      <c r="B841" s="36" t="s">
        <v>40</v>
      </c>
      <c r="C841" s="36" t="s">
        <v>41</v>
      </c>
      <c r="D841" s="36">
        <v>131.36680000000001</v>
      </c>
      <c r="E841" s="36">
        <v>133.61240000000001</v>
      </c>
      <c r="F841" s="36">
        <v>-1.68068</v>
      </c>
      <c r="G841" s="36">
        <v>-2.2456</v>
      </c>
      <c r="H841" s="36">
        <v>662.83</v>
      </c>
      <c r="I841" s="36">
        <v>87073757.518900007</v>
      </c>
    </row>
    <row r="842" spans="1:9" x14ac:dyDescent="0.25">
      <c r="A842" s="37">
        <v>43174</v>
      </c>
      <c r="B842" s="36" t="s">
        <v>40</v>
      </c>
      <c r="C842" s="36" t="s">
        <v>41</v>
      </c>
      <c r="D842" s="36">
        <v>133.61240000000001</v>
      </c>
      <c r="E842" s="36">
        <v>138.0728</v>
      </c>
      <c r="F842" s="36">
        <v>-3.23047</v>
      </c>
      <c r="G842" s="36">
        <v>-4.4603999999999999</v>
      </c>
      <c r="H842" s="36">
        <v>662.83</v>
      </c>
      <c r="I842" s="36">
        <v>88562206.882699996</v>
      </c>
    </row>
    <row r="843" spans="1:9" x14ac:dyDescent="0.25">
      <c r="A843" s="37">
        <v>43173</v>
      </c>
      <c r="B843" s="36" t="s">
        <v>40</v>
      </c>
      <c r="C843" s="36" t="s">
        <v>41</v>
      </c>
      <c r="D843" s="36">
        <v>138.0728</v>
      </c>
      <c r="E843" s="36">
        <v>134.8724</v>
      </c>
      <c r="F843" s="36">
        <v>2.3729100000000001</v>
      </c>
      <c r="G843" s="36">
        <v>3.2004000000000001</v>
      </c>
      <c r="H843" s="36">
        <v>662.83</v>
      </c>
      <c r="I843" s="36">
        <v>91518690.469400004</v>
      </c>
    </row>
    <row r="844" spans="1:9" x14ac:dyDescent="0.25">
      <c r="A844" s="37">
        <v>43172</v>
      </c>
      <c r="B844" s="36" t="s">
        <v>40</v>
      </c>
      <c r="C844" s="36" t="s">
        <v>41</v>
      </c>
      <c r="D844" s="36">
        <v>134.8724</v>
      </c>
      <c r="E844" s="36">
        <v>131.58000000000001</v>
      </c>
      <c r="F844" s="36">
        <v>2.5022000000000002</v>
      </c>
      <c r="G844" s="36">
        <v>3.2924000000000002</v>
      </c>
      <c r="H844" s="36">
        <v>662.83</v>
      </c>
      <c r="I844" s="36">
        <v>89397371.7377</v>
      </c>
    </row>
    <row r="845" spans="1:9" x14ac:dyDescent="0.25">
      <c r="A845" s="37">
        <v>43171</v>
      </c>
      <c r="B845" s="36" t="s">
        <v>40</v>
      </c>
      <c r="C845" s="36" t="s">
        <v>41</v>
      </c>
      <c r="D845" s="36">
        <v>131.58000000000001</v>
      </c>
      <c r="E845" s="36">
        <v>128.65799999999999</v>
      </c>
      <c r="F845" s="36">
        <v>2.2711399999999999</v>
      </c>
      <c r="G845" s="36">
        <v>2.9220000000000002</v>
      </c>
      <c r="H845" s="36">
        <v>662.83</v>
      </c>
      <c r="I845" s="36">
        <v>87215072.715000004</v>
      </c>
    </row>
    <row r="846" spans="1:9" x14ac:dyDescent="0.25">
      <c r="A846" s="37">
        <v>43168</v>
      </c>
      <c r="B846" s="36" t="s">
        <v>40</v>
      </c>
      <c r="C846" s="36" t="s">
        <v>41</v>
      </c>
      <c r="D846" s="36">
        <v>128.65799999999999</v>
      </c>
      <c r="E846" s="36">
        <v>138.13679999999999</v>
      </c>
      <c r="F846" s="36">
        <v>-6.8618899999999998</v>
      </c>
      <c r="G846" s="36">
        <v>-9.4787999999999997</v>
      </c>
      <c r="H846" s="36">
        <v>662.83</v>
      </c>
      <c r="I846" s="36">
        <v>85278285.646500006</v>
      </c>
    </row>
    <row r="847" spans="1:9" x14ac:dyDescent="0.25">
      <c r="A847" s="37">
        <v>43167</v>
      </c>
      <c r="B847" s="36" t="s">
        <v>40</v>
      </c>
      <c r="C847" s="36" t="s">
        <v>41</v>
      </c>
      <c r="D847" s="36">
        <v>138.13679999999999</v>
      </c>
      <c r="E847" s="36">
        <v>142.58959999999999</v>
      </c>
      <c r="F847" s="36">
        <v>-3.1228099999999999</v>
      </c>
      <c r="G847" s="36">
        <v>-4.4527999999999999</v>
      </c>
      <c r="H847" s="36">
        <v>662.83</v>
      </c>
      <c r="I847" s="36">
        <v>91561111.5414</v>
      </c>
    </row>
    <row r="848" spans="1:9" x14ac:dyDescent="0.25">
      <c r="A848" s="37">
        <v>43166</v>
      </c>
      <c r="B848" s="36" t="s">
        <v>40</v>
      </c>
      <c r="C848" s="36" t="s">
        <v>41</v>
      </c>
      <c r="D848" s="36">
        <v>142.58959999999999</v>
      </c>
      <c r="E848" s="36">
        <v>145.02520000000001</v>
      </c>
      <c r="F848" s="36">
        <v>-1.67943</v>
      </c>
      <c r="G848" s="36">
        <v>-2.4356</v>
      </c>
      <c r="H848" s="36">
        <v>662.83</v>
      </c>
      <c r="I848" s="36">
        <v>94512557.625799999</v>
      </c>
    </row>
    <row r="849" spans="1:9" x14ac:dyDescent="0.25">
      <c r="A849" s="37">
        <v>43165</v>
      </c>
      <c r="B849" s="36" t="s">
        <v>40</v>
      </c>
      <c r="C849" s="36" t="s">
        <v>41</v>
      </c>
      <c r="D849" s="36">
        <v>145.02520000000001</v>
      </c>
      <c r="E849" s="36">
        <v>144.19479999999999</v>
      </c>
      <c r="F849" s="36">
        <v>0.57589000000000001</v>
      </c>
      <c r="G849" s="36">
        <v>0.83040000000000003</v>
      </c>
      <c r="H849" s="36">
        <v>662.83</v>
      </c>
      <c r="I849" s="36">
        <v>96126944.547099993</v>
      </c>
    </row>
    <row r="850" spans="1:9" x14ac:dyDescent="0.25">
      <c r="A850" s="37">
        <v>43164</v>
      </c>
      <c r="B850" s="36" t="s">
        <v>40</v>
      </c>
      <c r="C850" s="36" t="s">
        <v>41</v>
      </c>
      <c r="D850" s="36">
        <v>144.19479999999999</v>
      </c>
      <c r="E850" s="36">
        <v>148.99</v>
      </c>
      <c r="F850" s="36">
        <v>-3.2184699999999999</v>
      </c>
      <c r="G850" s="36">
        <v>-4.7952000000000004</v>
      </c>
      <c r="H850" s="36">
        <v>662.83</v>
      </c>
      <c r="I850" s="36">
        <v>95576531.137899995</v>
      </c>
    </row>
    <row r="851" spans="1:9" x14ac:dyDescent="0.25">
      <c r="A851" s="37">
        <v>43161</v>
      </c>
      <c r="B851" s="36" t="s">
        <v>40</v>
      </c>
      <c r="C851" s="36" t="s">
        <v>41</v>
      </c>
      <c r="D851" s="36">
        <v>148.99</v>
      </c>
      <c r="E851" s="36">
        <v>154.56</v>
      </c>
      <c r="F851" s="36">
        <v>-3.60378</v>
      </c>
      <c r="G851" s="36">
        <v>-5.57</v>
      </c>
      <c r="H851" s="36">
        <v>662.83</v>
      </c>
      <c r="I851" s="36">
        <v>98754929.957499996</v>
      </c>
    </row>
    <row r="852" spans="1:9" x14ac:dyDescent="0.25">
      <c r="A852" s="37">
        <v>43160</v>
      </c>
      <c r="B852" s="36" t="s">
        <v>40</v>
      </c>
      <c r="C852" s="36" t="s">
        <v>41</v>
      </c>
      <c r="D852" s="36">
        <v>154.56</v>
      </c>
      <c r="E852" s="36">
        <v>145.41480000000001</v>
      </c>
      <c r="F852" s="36">
        <v>6.28904</v>
      </c>
      <c r="G852" s="36">
        <v>9.1452000000000009</v>
      </c>
      <c r="H852" s="36">
        <v>631.58000000000004</v>
      </c>
      <c r="I852" s="36">
        <v>97616888.879999995</v>
      </c>
    </row>
    <row r="853" spans="1:9" x14ac:dyDescent="0.25">
      <c r="A853" s="37">
        <v>43159</v>
      </c>
      <c r="B853" s="36" t="s">
        <v>40</v>
      </c>
      <c r="C853" s="36" t="s">
        <v>41</v>
      </c>
      <c r="D853" s="36">
        <v>145.41480000000001</v>
      </c>
      <c r="E853" s="36">
        <v>138.12559999999999</v>
      </c>
      <c r="F853" s="36">
        <v>5.2772300000000003</v>
      </c>
      <c r="G853" s="36">
        <v>7.2892000000000001</v>
      </c>
      <c r="H853" s="36">
        <v>731.58</v>
      </c>
      <c r="I853" s="36">
        <v>106382450.3229</v>
      </c>
    </row>
    <row r="854" spans="1:9" x14ac:dyDescent="0.25">
      <c r="A854" s="37">
        <v>43158</v>
      </c>
      <c r="B854" s="36" t="s">
        <v>40</v>
      </c>
      <c r="C854" s="36" t="s">
        <v>41</v>
      </c>
      <c r="D854" s="36">
        <v>138.12559999999999</v>
      </c>
      <c r="E854" s="36">
        <v>128.3408</v>
      </c>
      <c r="F854" s="36">
        <v>7.6240800000000002</v>
      </c>
      <c r="G854" s="36">
        <v>9.7848000000000006</v>
      </c>
      <c r="H854" s="36">
        <v>731.58</v>
      </c>
      <c r="I854" s="36">
        <v>101049822.8538</v>
      </c>
    </row>
    <row r="855" spans="1:9" x14ac:dyDescent="0.25">
      <c r="A855" s="37">
        <v>43157</v>
      </c>
      <c r="B855" s="36" t="s">
        <v>40</v>
      </c>
      <c r="C855" s="36" t="s">
        <v>41</v>
      </c>
      <c r="D855" s="36">
        <v>128.3408</v>
      </c>
      <c r="E855" s="36">
        <v>133.41720000000001</v>
      </c>
      <c r="F855" s="36">
        <v>-3.80491</v>
      </c>
      <c r="G855" s="36">
        <v>-5.0763999999999996</v>
      </c>
      <c r="H855" s="36">
        <v>731.58</v>
      </c>
      <c r="I855" s="36">
        <v>93891466.208399996</v>
      </c>
    </row>
    <row r="856" spans="1:9" x14ac:dyDescent="0.25">
      <c r="A856" s="37">
        <v>43154</v>
      </c>
      <c r="B856" s="36" t="s">
        <v>40</v>
      </c>
      <c r="C856" s="36" t="s">
        <v>41</v>
      </c>
      <c r="D856" s="36">
        <v>133.41720000000001</v>
      </c>
      <c r="E856" s="36">
        <v>142.61519999999999</v>
      </c>
      <c r="F856" s="36">
        <v>-6.4495199999999997</v>
      </c>
      <c r="G856" s="36">
        <v>-9.1980000000000004</v>
      </c>
      <c r="H856" s="36">
        <v>731.58</v>
      </c>
      <c r="I856" s="36">
        <v>97605255.113100007</v>
      </c>
    </row>
    <row r="857" spans="1:9" x14ac:dyDescent="0.25">
      <c r="A857" s="37">
        <v>43153</v>
      </c>
      <c r="B857" s="36" t="s">
        <v>40</v>
      </c>
      <c r="C857" s="36" t="s">
        <v>41</v>
      </c>
      <c r="D857" s="36">
        <v>142.61519999999999</v>
      </c>
      <c r="E857" s="36">
        <v>146.5232</v>
      </c>
      <c r="F857" s="36">
        <v>-2.6671499999999999</v>
      </c>
      <c r="G857" s="36">
        <v>-3.9079999999999999</v>
      </c>
      <c r="H857" s="36">
        <v>731.58</v>
      </c>
      <c r="I857" s="36">
        <v>104334321.0546</v>
      </c>
    </row>
    <row r="858" spans="1:9" x14ac:dyDescent="0.25">
      <c r="A858" s="37">
        <v>43152</v>
      </c>
      <c r="B858" s="36" t="s">
        <v>40</v>
      </c>
      <c r="C858" s="36" t="s">
        <v>41</v>
      </c>
      <c r="D858" s="36">
        <v>146.5232</v>
      </c>
      <c r="E858" s="36">
        <v>144.87440000000001</v>
      </c>
      <c r="F858" s="36">
        <v>1.13809</v>
      </c>
      <c r="G858" s="36">
        <v>1.6488</v>
      </c>
      <c r="H858" s="36">
        <v>731.58</v>
      </c>
      <c r="I858" s="36">
        <v>107193332.76360001</v>
      </c>
    </row>
    <row r="859" spans="1:9" x14ac:dyDescent="0.25">
      <c r="A859" s="37">
        <v>43151</v>
      </c>
      <c r="B859" s="36" t="s">
        <v>40</v>
      </c>
      <c r="C859" s="36" t="s">
        <v>41</v>
      </c>
      <c r="D859" s="36">
        <v>144.87440000000001</v>
      </c>
      <c r="E859" s="36">
        <v>140.28200000000001</v>
      </c>
      <c r="F859" s="36">
        <v>3.2736900000000002</v>
      </c>
      <c r="G859" s="36">
        <v>4.5923999999999996</v>
      </c>
      <c r="H859" s="36">
        <v>731.58</v>
      </c>
      <c r="I859" s="36">
        <v>105987104.8962</v>
      </c>
    </row>
    <row r="860" spans="1:9" x14ac:dyDescent="0.25">
      <c r="A860" s="37">
        <v>43147</v>
      </c>
      <c r="B860" s="36" t="s">
        <v>40</v>
      </c>
      <c r="C860" s="36" t="s">
        <v>41</v>
      </c>
      <c r="D860" s="36">
        <v>140.28200000000001</v>
      </c>
      <c r="E860" s="36">
        <v>138.43680000000001</v>
      </c>
      <c r="F860" s="36">
        <v>1.3328800000000001</v>
      </c>
      <c r="G860" s="36">
        <v>1.8452</v>
      </c>
      <c r="H860" s="36">
        <v>750.33</v>
      </c>
      <c r="I860" s="36">
        <v>105257687.8485</v>
      </c>
    </row>
    <row r="861" spans="1:9" x14ac:dyDescent="0.25">
      <c r="A861" s="37">
        <v>43146</v>
      </c>
      <c r="B861" s="36" t="s">
        <v>40</v>
      </c>
      <c r="C861" s="36" t="s">
        <v>41</v>
      </c>
      <c r="D861" s="36">
        <v>138.43680000000001</v>
      </c>
      <c r="E861" s="36">
        <v>141.23079999999999</v>
      </c>
      <c r="F861" s="36">
        <v>-1.9783200000000001</v>
      </c>
      <c r="G861" s="36">
        <v>-2.794</v>
      </c>
      <c r="H861" s="36">
        <v>750.33</v>
      </c>
      <c r="I861" s="36">
        <v>103873180.31640001</v>
      </c>
    </row>
    <row r="862" spans="1:9" x14ac:dyDescent="0.25">
      <c r="A862" s="37">
        <v>43145</v>
      </c>
      <c r="B862" s="36" t="s">
        <v>40</v>
      </c>
      <c r="C862" s="36" t="s">
        <v>41</v>
      </c>
      <c r="D862" s="36">
        <v>141.23079999999999</v>
      </c>
      <c r="E862" s="36">
        <v>156.6584</v>
      </c>
      <c r="F862" s="36">
        <v>-9.8479200000000002</v>
      </c>
      <c r="G862" s="36">
        <v>-15.4276</v>
      </c>
      <c r="H862" s="36">
        <v>750.33</v>
      </c>
      <c r="I862" s="36">
        <v>105969600.24089999</v>
      </c>
    </row>
    <row r="863" spans="1:9" x14ac:dyDescent="0.25">
      <c r="A863" s="37">
        <v>43144</v>
      </c>
      <c r="B863" s="36" t="s">
        <v>40</v>
      </c>
      <c r="C863" s="36" t="s">
        <v>41</v>
      </c>
      <c r="D863" s="36">
        <v>156.6584</v>
      </c>
      <c r="E863" s="36">
        <v>156.9024</v>
      </c>
      <c r="F863" s="36">
        <v>-0.15551000000000001</v>
      </c>
      <c r="G863" s="36">
        <v>-0.24399999999999999</v>
      </c>
      <c r="H863" s="36">
        <v>750.33</v>
      </c>
      <c r="I863" s="36">
        <v>117545379.7782</v>
      </c>
    </row>
    <row r="864" spans="1:9" x14ac:dyDescent="0.25">
      <c r="A864" s="37">
        <v>43143</v>
      </c>
      <c r="B864" s="36" t="s">
        <v>40</v>
      </c>
      <c r="C864" s="36" t="s">
        <v>41</v>
      </c>
      <c r="D864" s="36">
        <v>156.9024</v>
      </c>
      <c r="E864" s="36">
        <v>162.12119999999999</v>
      </c>
      <c r="F864" s="36">
        <v>-3.2190699999999999</v>
      </c>
      <c r="G864" s="36">
        <v>-5.2187999999999999</v>
      </c>
      <c r="H864" s="36">
        <v>812.83</v>
      </c>
      <c r="I864" s="36">
        <v>127534860.1152</v>
      </c>
    </row>
    <row r="865" spans="1:9" x14ac:dyDescent="0.25">
      <c r="A865" s="37">
        <v>43140</v>
      </c>
      <c r="B865" s="36" t="s">
        <v>40</v>
      </c>
      <c r="C865" s="36" t="s">
        <v>41</v>
      </c>
      <c r="D865" s="36">
        <v>162.12119999999999</v>
      </c>
      <c r="E865" s="36">
        <v>171.07</v>
      </c>
      <c r="F865" s="36">
        <v>-5.2310699999999999</v>
      </c>
      <c r="G865" s="36">
        <v>-8.9488000000000003</v>
      </c>
      <c r="H865" s="36">
        <v>812.83</v>
      </c>
      <c r="I865" s="36">
        <v>131776853.4051</v>
      </c>
    </row>
    <row r="866" spans="1:9" x14ac:dyDescent="0.25">
      <c r="A866" s="37">
        <v>43139</v>
      </c>
      <c r="B866" s="36" t="s">
        <v>40</v>
      </c>
      <c r="C866" s="36" t="s">
        <v>41</v>
      </c>
      <c r="D866" s="36">
        <v>171.07</v>
      </c>
      <c r="E866" s="36">
        <v>153.46080000000001</v>
      </c>
      <c r="F866" s="36">
        <v>11.47472</v>
      </c>
      <c r="G866" s="36">
        <v>17.609200000000001</v>
      </c>
      <c r="H866" s="36">
        <v>1031.58</v>
      </c>
      <c r="I866" s="36">
        <v>176472262.29750001</v>
      </c>
    </row>
    <row r="867" spans="1:9" x14ac:dyDescent="0.25">
      <c r="A867" s="37">
        <v>43138</v>
      </c>
      <c r="B867" s="36" t="s">
        <v>40</v>
      </c>
      <c r="C867" s="36" t="s">
        <v>41</v>
      </c>
      <c r="D867" s="36">
        <v>153.46080000000001</v>
      </c>
      <c r="E867" s="36">
        <v>160.5976</v>
      </c>
      <c r="F867" s="36">
        <v>-4.4439000000000002</v>
      </c>
      <c r="G867" s="36">
        <v>-7.1368</v>
      </c>
      <c r="H867" s="36">
        <v>1031.58</v>
      </c>
      <c r="I867" s="36">
        <v>158306976.9684</v>
      </c>
    </row>
    <row r="868" spans="1:9" x14ac:dyDescent="0.25">
      <c r="A868" s="37">
        <v>43137</v>
      </c>
      <c r="B868" s="36" t="s">
        <v>40</v>
      </c>
      <c r="C868" s="36" t="s">
        <v>41</v>
      </c>
      <c r="D868" s="36">
        <v>160.5976</v>
      </c>
      <c r="E868" s="36">
        <v>216.81440000000001</v>
      </c>
      <c r="F868" s="36">
        <v>-25.928540000000002</v>
      </c>
      <c r="G868" s="36">
        <v>-56.216799999999999</v>
      </c>
      <c r="H868" s="36">
        <v>1031.58</v>
      </c>
      <c r="I868" s="36">
        <v>165669151.75979999</v>
      </c>
    </row>
    <row r="869" spans="1:9" x14ac:dyDescent="0.25">
      <c r="A869" s="37">
        <v>43136</v>
      </c>
      <c r="B869" s="36" t="s">
        <v>40</v>
      </c>
      <c r="C869" s="36" t="s">
        <v>41</v>
      </c>
      <c r="D869" s="36">
        <v>216.81440000000001</v>
      </c>
      <c r="E869" s="36">
        <v>110.61279999999999</v>
      </c>
      <c r="F869" s="36">
        <v>96.012029999999996</v>
      </c>
      <c r="G869" s="36">
        <v>106.2016</v>
      </c>
      <c r="H869" s="36">
        <v>1225.33</v>
      </c>
      <c r="I869" s="36">
        <v>265669026.14120001</v>
      </c>
    </row>
    <row r="870" spans="1:9" x14ac:dyDescent="0.25">
      <c r="A870" s="37">
        <v>43133</v>
      </c>
      <c r="B870" s="36" t="s">
        <v>40</v>
      </c>
      <c r="C870" s="36" t="s">
        <v>41</v>
      </c>
      <c r="D870" s="36">
        <v>110.61279999999999</v>
      </c>
      <c r="E870" s="36">
        <v>97.046000000000006</v>
      </c>
      <c r="F870" s="36">
        <v>13.979760000000001</v>
      </c>
      <c r="G870" s="36">
        <v>13.566800000000001</v>
      </c>
      <c r="H870" s="36">
        <v>1262.83</v>
      </c>
      <c r="I870" s="36">
        <v>139685079.26440001</v>
      </c>
    </row>
    <row r="871" spans="1:9" x14ac:dyDescent="0.25">
      <c r="A871" s="37">
        <v>43132</v>
      </c>
      <c r="B871" s="36" t="s">
        <v>40</v>
      </c>
      <c r="C871" s="36" t="s">
        <v>41</v>
      </c>
      <c r="D871" s="36">
        <v>97.046000000000006</v>
      </c>
      <c r="E871" s="36">
        <v>98.696799999999996</v>
      </c>
      <c r="F871" s="36">
        <v>-1.6726000000000001</v>
      </c>
      <c r="G871" s="36">
        <v>-1.6508</v>
      </c>
      <c r="H871" s="36">
        <v>1525.33</v>
      </c>
      <c r="I871" s="36">
        <v>148027102.3955</v>
      </c>
    </row>
    <row r="872" spans="1:9" x14ac:dyDescent="0.25">
      <c r="A872" s="37">
        <v>43131</v>
      </c>
      <c r="B872" s="36" t="s">
        <v>40</v>
      </c>
      <c r="C872" s="36" t="s">
        <v>41</v>
      </c>
      <c r="D872" s="36">
        <v>98.696799999999996</v>
      </c>
      <c r="E872" s="36">
        <v>101.9584</v>
      </c>
      <c r="F872" s="36">
        <v>-3.19895</v>
      </c>
      <c r="G872" s="36">
        <v>-3.2616000000000001</v>
      </c>
      <c r="H872" s="36">
        <v>1525.33</v>
      </c>
      <c r="I872" s="36">
        <v>150545115.92140001</v>
      </c>
    </row>
    <row r="873" spans="1:9" x14ac:dyDescent="0.25">
      <c r="A873" s="37">
        <v>43130</v>
      </c>
      <c r="B873" s="36" t="s">
        <v>40</v>
      </c>
      <c r="C873" s="36" t="s">
        <v>41</v>
      </c>
      <c r="D873" s="36">
        <v>101.9584</v>
      </c>
      <c r="E873" s="36">
        <v>99.342799999999997</v>
      </c>
      <c r="F873" s="36">
        <v>2.6328999999999998</v>
      </c>
      <c r="G873" s="36">
        <v>2.6156000000000001</v>
      </c>
      <c r="H873" s="36">
        <v>1425.33</v>
      </c>
      <c r="I873" s="36">
        <v>145324289.80320001</v>
      </c>
    </row>
    <row r="874" spans="1:9" x14ac:dyDescent="0.25">
      <c r="A874" s="37">
        <v>43129</v>
      </c>
      <c r="B874" s="36" t="s">
        <v>40</v>
      </c>
      <c r="C874" s="36" t="s">
        <v>41</v>
      </c>
      <c r="D874" s="36">
        <v>99.342799999999997</v>
      </c>
      <c r="E874" s="36">
        <v>91.919200000000004</v>
      </c>
      <c r="F874" s="36">
        <v>8.0762199999999993</v>
      </c>
      <c r="G874" s="36">
        <v>7.4236000000000004</v>
      </c>
      <c r="H874" s="36">
        <v>1525.33</v>
      </c>
      <c r="I874" s="36">
        <v>151530478.6169</v>
      </c>
    </row>
    <row r="875" spans="1:9" x14ac:dyDescent="0.25">
      <c r="A875" s="37">
        <v>43126</v>
      </c>
      <c r="B875" s="36" t="s">
        <v>40</v>
      </c>
      <c r="C875" s="36" t="s">
        <v>41</v>
      </c>
      <c r="D875" s="36">
        <v>91.919200000000004</v>
      </c>
      <c r="E875" s="36">
        <v>92.266000000000005</v>
      </c>
      <c r="F875" s="36">
        <v>-0.37586999999999998</v>
      </c>
      <c r="G875" s="36">
        <v>-0.3468</v>
      </c>
      <c r="H875" s="36">
        <v>1525.33</v>
      </c>
      <c r="I875" s="36">
        <v>140207044.39660001</v>
      </c>
    </row>
    <row r="876" spans="1:9" x14ac:dyDescent="0.25">
      <c r="A876" s="37">
        <v>43125</v>
      </c>
      <c r="B876" s="36" t="s">
        <v>40</v>
      </c>
      <c r="C876" s="36" t="s">
        <v>41</v>
      </c>
      <c r="D876" s="36">
        <v>92.266000000000005</v>
      </c>
      <c r="E876" s="36">
        <v>91.020399999999995</v>
      </c>
      <c r="F876" s="36">
        <v>1.3684799999999999</v>
      </c>
      <c r="G876" s="36">
        <v>1.2456</v>
      </c>
      <c r="H876" s="36">
        <v>1525.33</v>
      </c>
      <c r="I876" s="36">
        <v>140736028.58050001</v>
      </c>
    </row>
    <row r="877" spans="1:9" x14ac:dyDescent="0.25">
      <c r="A877" s="37">
        <v>43124</v>
      </c>
      <c r="B877" s="36" t="s">
        <v>40</v>
      </c>
      <c r="C877" s="36" t="s">
        <v>41</v>
      </c>
      <c r="D877" s="36">
        <v>91.020399999999995</v>
      </c>
      <c r="E877" s="36">
        <v>89.276399999999995</v>
      </c>
      <c r="F877" s="36">
        <v>1.9534800000000001</v>
      </c>
      <c r="G877" s="36">
        <v>1.744</v>
      </c>
      <c r="H877" s="36">
        <v>1525.33</v>
      </c>
      <c r="I877" s="36">
        <v>138836078.46669999</v>
      </c>
    </row>
    <row r="878" spans="1:9" x14ac:dyDescent="0.25">
      <c r="A878" s="37">
        <v>43123</v>
      </c>
      <c r="B878" s="36" t="s">
        <v>40</v>
      </c>
      <c r="C878" s="36" t="s">
        <v>41</v>
      </c>
      <c r="D878" s="36">
        <v>89.276399999999995</v>
      </c>
      <c r="E878" s="36">
        <v>88.024000000000001</v>
      </c>
      <c r="F878" s="36">
        <v>1.42279</v>
      </c>
      <c r="G878" s="36">
        <v>1.2524</v>
      </c>
      <c r="H878" s="36">
        <v>1525.33</v>
      </c>
      <c r="I878" s="36">
        <v>136175904.25470001</v>
      </c>
    </row>
    <row r="879" spans="1:9" x14ac:dyDescent="0.25">
      <c r="A879" s="37">
        <v>43122</v>
      </c>
      <c r="B879" s="36" t="s">
        <v>40</v>
      </c>
      <c r="C879" s="36" t="s">
        <v>41</v>
      </c>
      <c r="D879" s="36">
        <v>88.024000000000001</v>
      </c>
      <c r="E879" s="36">
        <v>88.708399999999997</v>
      </c>
      <c r="F879" s="36">
        <v>-0.77151999999999998</v>
      </c>
      <c r="G879" s="36">
        <v>-0.68440000000000001</v>
      </c>
      <c r="H879" s="36">
        <v>1525.33</v>
      </c>
      <c r="I879" s="36">
        <v>134265581.90200001</v>
      </c>
    </row>
    <row r="880" spans="1:9" x14ac:dyDescent="0.25">
      <c r="A880" s="37">
        <v>43119</v>
      </c>
      <c r="B880" s="36" t="s">
        <v>40</v>
      </c>
      <c r="C880" s="36" t="s">
        <v>41</v>
      </c>
      <c r="D880" s="36">
        <v>88.708399999999997</v>
      </c>
      <c r="E880" s="36">
        <v>89.895200000000003</v>
      </c>
      <c r="F880" s="36">
        <v>-1.3202</v>
      </c>
      <c r="G880" s="36">
        <v>-1.1868000000000001</v>
      </c>
      <c r="H880" s="36">
        <v>1456.58</v>
      </c>
      <c r="I880" s="36">
        <v>129210814.74070001</v>
      </c>
    </row>
    <row r="881" spans="1:9" x14ac:dyDescent="0.25">
      <c r="A881" s="37">
        <v>43118</v>
      </c>
      <c r="B881" s="36" t="s">
        <v>40</v>
      </c>
      <c r="C881" s="36" t="s">
        <v>41</v>
      </c>
      <c r="D881" s="36">
        <v>89.895200000000003</v>
      </c>
      <c r="E881" s="36">
        <v>90.180800000000005</v>
      </c>
      <c r="F881" s="36">
        <v>-0.31669999999999998</v>
      </c>
      <c r="G881" s="36">
        <v>-0.28560000000000002</v>
      </c>
      <c r="H881" s="36">
        <v>1456.58</v>
      </c>
      <c r="I881" s="36">
        <v>130939482.9946</v>
      </c>
    </row>
    <row r="882" spans="1:9" x14ac:dyDescent="0.25">
      <c r="A882" s="37">
        <v>43117</v>
      </c>
      <c r="B882" s="36" t="s">
        <v>40</v>
      </c>
      <c r="C882" s="36" t="s">
        <v>41</v>
      </c>
      <c r="D882" s="36">
        <v>90.180800000000005</v>
      </c>
      <c r="E882" s="36">
        <v>89.806799999999996</v>
      </c>
      <c r="F882" s="36">
        <v>0.41644999999999999</v>
      </c>
      <c r="G882" s="36">
        <v>0.374</v>
      </c>
      <c r="H882" s="36">
        <v>1506.58</v>
      </c>
      <c r="I882" s="36">
        <v>135864522.0284</v>
      </c>
    </row>
    <row r="883" spans="1:9" x14ac:dyDescent="0.25">
      <c r="A883" s="37">
        <v>43116</v>
      </c>
      <c r="B883" s="36" t="s">
        <v>40</v>
      </c>
      <c r="C883" s="36" t="s">
        <v>41</v>
      </c>
      <c r="D883" s="36">
        <v>89.806799999999996</v>
      </c>
      <c r="E883" s="36">
        <v>86.4816</v>
      </c>
      <c r="F883" s="36">
        <v>3.8449800000000001</v>
      </c>
      <c r="G883" s="36">
        <v>3.3252000000000002</v>
      </c>
      <c r="H883" s="36">
        <v>1562.83</v>
      </c>
      <c r="I883" s="36">
        <v>140352693.88890001</v>
      </c>
    </row>
    <row r="884" spans="1:9" x14ac:dyDescent="0.25">
      <c r="A884" s="37">
        <v>43112</v>
      </c>
      <c r="B884" s="36" t="s">
        <v>40</v>
      </c>
      <c r="C884" s="36" t="s">
        <v>41</v>
      </c>
      <c r="D884" s="36">
        <v>86.4816</v>
      </c>
      <c r="E884" s="36">
        <v>85.73</v>
      </c>
      <c r="F884" s="36">
        <v>0.87670999999999999</v>
      </c>
      <c r="G884" s="36">
        <v>0.75160000000000005</v>
      </c>
      <c r="H884" s="36">
        <v>1562.83</v>
      </c>
      <c r="I884" s="36">
        <v>135155974.0668</v>
      </c>
    </row>
    <row r="885" spans="1:9" x14ac:dyDescent="0.25">
      <c r="A885" s="37">
        <v>43111</v>
      </c>
      <c r="B885" s="36" t="s">
        <v>40</v>
      </c>
      <c r="C885" s="36" t="s">
        <v>41</v>
      </c>
      <c r="D885" s="36">
        <v>85.73</v>
      </c>
      <c r="E885" s="36">
        <v>85.862399999999994</v>
      </c>
      <c r="F885" s="36">
        <v>-0.1542</v>
      </c>
      <c r="G885" s="36">
        <v>-0.13239999999999999</v>
      </c>
      <c r="H885" s="36">
        <v>1562.83</v>
      </c>
      <c r="I885" s="36">
        <v>133981351.60250001</v>
      </c>
    </row>
    <row r="886" spans="1:9" x14ac:dyDescent="0.25">
      <c r="A886" s="37">
        <v>43110</v>
      </c>
      <c r="B886" s="36" t="s">
        <v>40</v>
      </c>
      <c r="C886" s="36" t="s">
        <v>41</v>
      </c>
      <c r="D886" s="36">
        <v>85.862399999999994</v>
      </c>
      <c r="E886" s="36">
        <v>87.200800000000001</v>
      </c>
      <c r="F886" s="36">
        <v>-1.53485</v>
      </c>
      <c r="G886" s="36">
        <v>-1.3384</v>
      </c>
      <c r="H886" s="36">
        <v>1562.83</v>
      </c>
      <c r="I886" s="36">
        <v>134188270.1952</v>
      </c>
    </row>
    <row r="887" spans="1:9" x14ac:dyDescent="0.25">
      <c r="A887" s="37">
        <v>43109</v>
      </c>
      <c r="B887" s="36" t="s">
        <v>40</v>
      </c>
      <c r="C887" s="36" t="s">
        <v>41</v>
      </c>
      <c r="D887" s="36">
        <v>87.200800000000001</v>
      </c>
      <c r="E887" s="36">
        <v>86.214799999999997</v>
      </c>
      <c r="F887" s="36">
        <v>1.1436599999999999</v>
      </c>
      <c r="G887" s="36">
        <v>0.98599999999999999</v>
      </c>
      <c r="H887" s="36">
        <v>1562.83</v>
      </c>
      <c r="I887" s="36">
        <v>136279960.86340001</v>
      </c>
    </row>
    <row r="888" spans="1:9" x14ac:dyDescent="0.25">
      <c r="A888" s="37">
        <v>43108</v>
      </c>
      <c r="B888" s="36" t="s">
        <v>40</v>
      </c>
      <c r="C888" s="36" t="s">
        <v>41</v>
      </c>
      <c r="D888" s="36">
        <v>86.214799999999997</v>
      </c>
      <c r="E888" s="36">
        <v>86.462000000000003</v>
      </c>
      <c r="F888" s="36">
        <v>-0.28591</v>
      </c>
      <c r="G888" s="36">
        <v>-0.2472</v>
      </c>
      <c r="H888" s="36">
        <v>1562.83</v>
      </c>
      <c r="I888" s="36">
        <v>134739011.2229</v>
      </c>
    </row>
    <row r="889" spans="1:9" x14ac:dyDescent="0.25">
      <c r="A889" s="37">
        <v>43105</v>
      </c>
      <c r="B889" s="36" t="s">
        <v>40</v>
      </c>
      <c r="C889" s="36" t="s">
        <v>41</v>
      </c>
      <c r="D889" s="36">
        <v>86.462000000000003</v>
      </c>
      <c r="E889" s="36">
        <v>87.232399999999998</v>
      </c>
      <c r="F889" s="36">
        <v>-0.88315999999999995</v>
      </c>
      <c r="G889" s="36">
        <v>-0.77039999999999997</v>
      </c>
      <c r="H889" s="36">
        <v>1562.83</v>
      </c>
      <c r="I889" s="36">
        <v>135125342.6135</v>
      </c>
    </row>
    <row r="890" spans="1:9" x14ac:dyDescent="0.25">
      <c r="A890" s="37">
        <v>43104</v>
      </c>
      <c r="B890" s="36" t="s">
        <v>40</v>
      </c>
      <c r="C890" s="36" t="s">
        <v>41</v>
      </c>
      <c r="D890" s="36">
        <v>87.232399999999998</v>
      </c>
      <c r="E890" s="36">
        <v>87.597200000000001</v>
      </c>
      <c r="F890" s="36">
        <v>-0.41644999999999999</v>
      </c>
      <c r="G890" s="36">
        <v>-0.36480000000000001</v>
      </c>
      <c r="H890" s="36">
        <v>1487.83</v>
      </c>
      <c r="I890" s="36">
        <v>129786916.2677</v>
      </c>
    </row>
    <row r="891" spans="1:9" x14ac:dyDescent="0.25">
      <c r="A891" s="37">
        <v>43103</v>
      </c>
      <c r="B891" s="36" t="s">
        <v>40</v>
      </c>
      <c r="C891" s="36" t="s">
        <v>41</v>
      </c>
      <c r="D891" s="36">
        <v>87.597200000000001</v>
      </c>
      <c r="E891" s="36">
        <v>88.976399999999998</v>
      </c>
      <c r="F891" s="36">
        <v>-1.5500700000000001</v>
      </c>
      <c r="G891" s="36">
        <v>-1.3792</v>
      </c>
      <c r="H891" s="36">
        <v>1475.33</v>
      </c>
      <c r="I891" s="36">
        <v>129234711.37809999</v>
      </c>
    </row>
    <row r="892" spans="1:9" x14ac:dyDescent="0.25">
      <c r="A892" s="37">
        <v>43102</v>
      </c>
      <c r="B892" s="36" t="s">
        <v>40</v>
      </c>
      <c r="C892" s="36" t="s">
        <v>41</v>
      </c>
      <c r="D892" s="36">
        <v>88.976399999999998</v>
      </c>
      <c r="E892" s="36">
        <v>93.375200000000007</v>
      </c>
      <c r="F892" s="36">
        <v>-4.71089</v>
      </c>
      <c r="G892" s="36">
        <v>-4.3987999999999996</v>
      </c>
      <c r="H892" s="36">
        <v>1475.33</v>
      </c>
      <c r="I892" s="36">
        <v>131269485.4797</v>
      </c>
    </row>
    <row r="893" spans="1:9" x14ac:dyDescent="0.25">
      <c r="A893" s="37">
        <v>43098</v>
      </c>
      <c r="B893" s="36" t="s">
        <v>40</v>
      </c>
      <c r="C893" s="36" t="s">
        <v>41</v>
      </c>
      <c r="D893" s="36">
        <v>93.375200000000007</v>
      </c>
      <c r="E893" s="36">
        <v>91.54</v>
      </c>
      <c r="F893" s="36">
        <v>2.00481</v>
      </c>
      <c r="G893" s="36">
        <v>1.8351999999999999</v>
      </c>
      <c r="H893" s="36">
        <v>1475.33</v>
      </c>
      <c r="I893" s="36">
        <v>137759163.78459999</v>
      </c>
    </row>
    <row r="894" spans="1:9" x14ac:dyDescent="0.25">
      <c r="A894" s="37">
        <v>43097</v>
      </c>
      <c r="B894" s="36" t="s">
        <v>40</v>
      </c>
      <c r="C894" s="36" t="s">
        <v>41</v>
      </c>
      <c r="D894" s="36">
        <v>91.54</v>
      </c>
      <c r="E894" s="36">
        <v>92.220799999999997</v>
      </c>
      <c r="F894" s="36">
        <v>-0.73823000000000005</v>
      </c>
      <c r="G894" s="36">
        <v>-0.68079999999999996</v>
      </c>
      <c r="H894" s="36">
        <v>1475.33</v>
      </c>
      <c r="I894" s="36">
        <v>135051639.54499999</v>
      </c>
    </row>
    <row r="895" spans="1:9" x14ac:dyDescent="0.25">
      <c r="A895" s="37">
        <v>43096</v>
      </c>
      <c r="B895" s="36" t="s">
        <v>40</v>
      </c>
      <c r="C895" s="36" t="s">
        <v>41</v>
      </c>
      <c r="D895" s="36">
        <v>92.220799999999997</v>
      </c>
      <c r="E895" s="36">
        <v>92.22</v>
      </c>
      <c r="F895" s="36">
        <v>8.7000000000000001E-4</v>
      </c>
      <c r="G895" s="36">
        <v>8.0000000000000004E-4</v>
      </c>
      <c r="H895" s="36">
        <v>1512.83</v>
      </c>
      <c r="I895" s="36">
        <v>139514323.69839999</v>
      </c>
    </row>
    <row r="896" spans="1:9" x14ac:dyDescent="0.25">
      <c r="A896" s="37">
        <v>43095</v>
      </c>
      <c r="B896" s="36" t="s">
        <v>40</v>
      </c>
      <c r="C896" s="36" t="s">
        <v>41</v>
      </c>
      <c r="D896" s="36">
        <v>92.22</v>
      </c>
      <c r="E896" s="36">
        <v>92.877200000000002</v>
      </c>
      <c r="F896" s="36">
        <v>-0.70760000000000001</v>
      </c>
      <c r="G896" s="36">
        <v>-0.65720000000000001</v>
      </c>
      <c r="H896" s="36">
        <v>1512.83</v>
      </c>
      <c r="I896" s="36">
        <v>139513113.435</v>
      </c>
    </row>
    <row r="897" spans="1:9" x14ac:dyDescent="0.25">
      <c r="A897" s="37">
        <v>43091</v>
      </c>
      <c r="B897" s="36" t="s">
        <v>40</v>
      </c>
      <c r="C897" s="36" t="s">
        <v>41</v>
      </c>
      <c r="D897" s="36">
        <v>92.877200000000002</v>
      </c>
      <c r="E897" s="36">
        <v>91.360399999999998</v>
      </c>
      <c r="F897" s="36">
        <v>1.6602399999999999</v>
      </c>
      <c r="G897" s="36">
        <v>1.5167999999999999</v>
      </c>
      <c r="H897" s="36">
        <v>1512.83</v>
      </c>
      <c r="I897" s="36">
        <v>140507344.81810001</v>
      </c>
    </row>
    <row r="898" spans="1:9" x14ac:dyDescent="0.25">
      <c r="A898" s="37">
        <v>43090</v>
      </c>
      <c r="B898" s="36" t="s">
        <v>40</v>
      </c>
      <c r="C898" s="36" t="s">
        <v>41</v>
      </c>
      <c r="D898" s="36">
        <v>91.360399999999998</v>
      </c>
      <c r="E898" s="36">
        <v>92.930400000000006</v>
      </c>
      <c r="F898" s="36">
        <v>-1.6894400000000001</v>
      </c>
      <c r="G898" s="36">
        <v>-1.57</v>
      </c>
      <c r="H898" s="36">
        <v>1512.83</v>
      </c>
      <c r="I898" s="36">
        <v>138212685.41170001</v>
      </c>
    </row>
    <row r="899" spans="1:9" x14ac:dyDescent="0.25">
      <c r="A899" s="37">
        <v>43089</v>
      </c>
      <c r="B899" s="36" t="s">
        <v>40</v>
      </c>
      <c r="C899" s="36" t="s">
        <v>41</v>
      </c>
      <c r="D899" s="36">
        <v>92.930400000000006</v>
      </c>
      <c r="E899" s="36">
        <v>92.114800000000002</v>
      </c>
      <c r="F899" s="36">
        <v>0.88541999999999998</v>
      </c>
      <c r="G899" s="36">
        <v>0.81559999999999999</v>
      </c>
      <c r="H899" s="36">
        <v>1512.83</v>
      </c>
      <c r="I899" s="36">
        <v>140587827.33419999</v>
      </c>
    </row>
    <row r="900" spans="1:9" x14ac:dyDescent="0.25">
      <c r="A900" s="37">
        <v>43088</v>
      </c>
      <c r="B900" s="36" t="s">
        <v>40</v>
      </c>
      <c r="C900" s="36" t="s">
        <v>41</v>
      </c>
      <c r="D900" s="36">
        <v>92.114800000000002</v>
      </c>
      <c r="E900" s="36">
        <v>92.053200000000004</v>
      </c>
      <c r="F900" s="36">
        <v>6.6919999999999993E-2</v>
      </c>
      <c r="G900" s="36">
        <v>6.1600000000000002E-2</v>
      </c>
      <c r="H900" s="36">
        <v>1512.83</v>
      </c>
      <c r="I900" s="36">
        <v>139353963.79789999</v>
      </c>
    </row>
    <row r="901" spans="1:9" x14ac:dyDescent="0.25">
      <c r="A901" s="37">
        <v>43087</v>
      </c>
      <c r="B901" s="36" t="s">
        <v>40</v>
      </c>
      <c r="C901" s="36" t="s">
        <v>41</v>
      </c>
      <c r="D901" s="36">
        <v>92.053200000000004</v>
      </c>
      <c r="E901" s="36">
        <v>93.214399999999998</v>
      </c>
      <c r="F901" s="36">
        <v>-1.24573</v>
      </c>
      <c r="G901" s="36">
        <v>-1.1612</v>
      </c>
      <c r="H901" s="36">
        <v>1512.83</v>
      </c>
      <c r="I901" s="36">
        <v>139260773.51609999</v>
      </c>
    </row>
    <row r="902" spans="1:9" x14ac:dyDescent="0.25">
      <c r="A902" s="37">
        <v>43084</v>
      </c>
      <c r="B902" s="36" t="s">
        <v>40</v>
      </c>
      <c r="C902" s="36" t="s">
        <v>41</v>
      </c>
      <c r="D902" s="36">
        <v>93.214399999999998</v>
      </c>
      <c r="E902" s="36">
        <v>96.570800000000006</v>
      </c>
      <c r="F902" s="36">
        <v>-3.4755799999999999</v>
      </c>
      <c r="G902" s="36">
        <v>-3.3563999999999998</v>
      </c>
      <c r="H902" s="36">
        <v>1512.83</v>
      </c>
      <c r="I902" s="36">
        <v>141017470.84119999</v>
      </c>
    </row>
    <row r="903" spans="1:9" x14ac:dyDescent="0.25">
      <c r="A903" s="37">
        <v>43083</v>
      </c>
      <c r="B903" s="36" t="s">
        <v>40</v>
      </c>
      <c r="C903" s="36" t="s">
        <v>41</v>
      </c>
      <c r="D903" s="36">
        <v>96.570800000000006</v>
      </c>
      <c r="E903" s="36">
        <v>97.47</v>
      </c>
      <c r="F903" s="36">
        <v>-0.92254000000000003</v>
      </c>
      <c r="G903" s="36">
        <v>-0.8992</v>
      </c>
      <c r="H903" s="36">
        <v>1512.83</v>
      </c>
      <c r="I903" s="36">
        <v>146095130.9359</v>
      </c>
    </row>
    <row r="904" spans="1:9" x14ac:dyDescent="0.25">
      <c r="A904" s="37">
        <v>43082</v>
      </c>
      <c r="B904" s="36" t="s">
        <v>40</v>
      </c>
      <c r="C904" s="36" t="s">
        <v>41</v>
      </c>
      <c r="D904" s="36">
        <v>97.47</v>
      </c>
      <c r="E904" s="36">
        <v>97.208799999999997</v>
      </c>
      <c r="F904" s="36">
        <v>0.26869999999999999</v>
      </c>
      <c r="G904" s="36">
        <v>0.26119999999999999</v>
      </c>
      <c r="H904" s="36">
        <v>1512.83</v>
      </c>
      <c r="I904" s="36">
        <v>147455466.9975</v>
      </c>
    </row>
    <row r="905" spans="1:9" x14ac:dyDescent="0.25">
      <c r="A905" s="37">
        <v>43081</v>
      </c>
      <c r="B905" s="36" t="s">
        <v>40</v>
      </c>
      <c r="C905" s="36" t="s">
        <v>41</v>
      </c>
      <c r="D905" s="36">
        <v>97.208799999999997</v>
      </c>
      <c r="E905" s="36">
        <v>97.102800000000002</v>
      </c>
      <c r="F905" s="36">
        <v>0.10915999999999999</v>
      </c>
      <c r="G905" s="36">
        <v>0.106</v>
      </c>
      <c r="H905" s="36">
        <v>1512.83</v>
      </c>
      <c r="I905" s="36">
        <v>147060315.99739999</v>
      </c>
    </row>
    <row r="906" spans="1:9" x14ac:dyDescent="0.25">
      <c r="A906" s="37">
        <v>43080</v>
      </c>
      <c r="B906" s="36" t="s">
        <v>40</v>
      </c>
      <c r="C906" s="36" t="s">
        <v>41</v>
      </c>
      <c r="D906" s="36">
        <v>97.102800000000002</v>
      </c>
      <c r="E906" s="36">
        <v>100.55200000000001</v>
      </c>
      <c r="F906" s="36">
        <v>-3.4302600000000001</v>
      </c>
      <c r="G906" s="36">
        <v>-3.4491999999999998</v>
      </c>
      <c r="H906" s="36">
        <v>1512.83</v>
      </c>
      <c r="I906" s="36">
        <v>146899956.09689999</v>
      </c>
    </row>
    <row r="907" spans="1:9" x14ac:dyDescent="0.25">
      <c r="A907" s="37">
        <v>43077</v>
      </c>
      <c r="B907" s="36" t="s">
        <v>40</v>
      </c>
      <c r="C907" s="36" t="s">
        <v>41</v>
      </c>
      <c r="D907" s="36">
        <v>100.55200000000001</v>
      </c>
      <c r="E907" s="36">
        <v>103.3828</v>
      </c>
      <c r="F907" s="36">
        <v>-2.7381700000000002</v>
      </c>
      <c r="G907" s="36">
        <v>-2.8308</v>
      </c>
      <c r="H907" s="36">
        <v>1437.83</v>
      </c>
      <c r="I907" s="36">
        <v>144576606.74599999</v>
      </c>
    </row>
    <row r="908" spans="1:9" x14ac:dyDescent="0.25">
      <c r="A908" s="37">
        <v>43076</v>
      </c>
      <c r="B908" s="36" t="s">
        <v>40</v>
      </c>
      <c r="C908" s="36" t="s">
        <v>41</v>
      </c>
      <c r="D908" s="36">
        <v>103.3828</v>
      </c>
      <c r="E908" s="36">
        <v>107.2784</v>
      </c>
      <c r="F908" s="36">
        <v>-3.6313</v>
      </c>
      <c r="G908" s="36">
        <v>-3.8956</v>
      </c>
      <c r="H908" s="36">
        <v>1387.83</v>
      </c>
      <c r="I908" s="36">
        <v>143477673.78690001</v>
      </c>
    </row>
    <row r="909" spans="1:9" x14ac:dyDescent="0.25">
      <c r="A909" s="37">
        <v>43075</v>
      </c>
      <c r="B909" s="36" t="s">
        <v>40</v>
      </c>
      <c r="C909" s="36" t="s">
        <v>41</v>
      </c>
      <c r="D909" s="36">
        <v>107.2784</v>
      </c>
      <c r="E909" s="36">
        <v>108.31359999999999</v>
      </c>
      <c r="F909" s="36">
        <v>-0.95574000000000003</v>
      </c>
      <c r="G909" s="36">
        <v>-1.0351999999999999</v>
      </c>
      <c r="H909" s="36">
        <v>1387.83</v>
      </c>
      <c r="I909" s="36">
        <v>148884101.41319999</v>
      </c>
    </row>
    <row r="910" spans="1:9" x14ac:dyDescent="0.25">
      <c r="A910" s="37">
        <v>43074</v>
      </c>
      <c r="B910" s="36" t="s">
        <v>40</v>
      </c>
      <c r="C910" s="36" t="s">
        <v>41</v>
      </c>
      <c r="D910" s="36">
        <v>108.31359999999999</v>
      </c>
      <c r="E910" s="36">
        <v>108.7436</v>
      </c>
      <c r="F910" s="36">
        <v>-0.39543</v>
      </c>
      <c r="G910" s="36">
        <v>-0.43</v>
      </c>
      <c r="H910" s="36">
        <v>1412.83</v>
      </c>
      <c r="I910" s="36">
        <v>153028622.25279999</v>
      </c>
    </row>
    <row r="911" spans="1:9" x14ac:dyDescent="0.25">
      <c r="A911" s="37">
        <v>43073</v>
      </c>
      <c r="B911" s="36" t="s">
        <v>40</v>
      </c>
      <c r="C911" s="36" t="s">
        <v>41</v>
      </c>
      <c r="D911" s="36">
        <v>108.7436</v>
      </c>
      <c r="E911" s="36">
        <v>108.7436</v>
      </c>
      <c r="F911" s="36">
        <v>0</v>
      </c>
      <c r="G911" s="36">
        <v>0</v>
      </c>
      <c r="H911" s="36">
        <v>1412.83</v>
      </c>
      <c r="I911" s="36">
        <v>153636138.8303</v>
      </c>
    </row>
    <row r="912" spans="1:9" x14ac:dyDescent="0.25">
      <c r="A912" s="37">
        <v>43070</v>
      </c>
      <c r="B912" s="36" t="s">
        <v>40</v>
      </c>
      <c r="C912" s="36" t="s">
        <v>41</v>
      </c>
      <c r="D912" s="36">
        <v>108.7436</v>
      </c>
      <c r="E912" s="36">
        <v>106.8128</v>
      </c>
      <c r="F912" s="36">
        <v>1.80765</v>
      </c>
      <c r="G912" s="36">
        <v>1.9308000000000001</v>
      </c>
      <c r="H912" s="36">
        <v>1375.33</v>
      </c>
      <c r="I912" s="36">
        <v>149558253.8303</v>
      </c>
    </row>
    <row r="913" spans="1:9" x14ac:dyDescent="0.25">
      <c r="A913" s="37">
        <v>43069</v>
      </c>
      <c r="B913" s="36" t="s">
        <v>40</v>
      </c>
      <c r="C913" s="36" t="s">
        <v>41</v>
      </c>
      <c r="D913" s="36">
        <v>106.8128</v>
      </c>
      <c r="E913" s="36">
        <v>105.4268</v>
      </c>
      <c r="F913" s="36">
        <v>1.3146599999999999</v>
      </c>
      <c r="G913" s="36">
        <v>1.3859999999999999</v>
      </c>
      <c r="H913" s="36">
        <v>1487.83</v>
      </c>
      <c r="I913" s="36">
        <v>158919208.1144</v>
      </c>
    </row>
    <row r="914" spans="1:9" x14ac:dyDescent="0.25">
      <c r="A914" s="37">
        <v>43068</v>
      </c>
      <c r="B914" s="36" t="s">
        <v>40</v>
      </c>
      <c r="C914" s="36" t="s">
        <v>41</v>
      </c>
      <c r="D914" s="36">
        <v>105.4268</v>
      </c>
      <c r="E914" s="36">
        <v>103.6728</v>
      </c>
      <c r="F914" s="36">
        <v>1.6918599999999999</v>
      </c>
      <c r="G914" s="36">
        <v>1.754</v>
      </c>
      <c r="H914" s="36">
        <v>1487.83</v>
      </c>
      <c r="I914" s="36">
        <v>156857076.7739</v>
      </c>
    </row>
    <row r="915" spans="1:9" x14ac:dyDescent="0.25">
      <c r="A915" s="37">
        <v>43067</v>
      </c>
      <c r="B915" s="36" t="s">
        <v>40</v>
      </c>
      <c r="C915" s="36" t="s">
        <v>41</v>
      </c>
      <c r="D915" s="36">
        <v>103.6728</v>
      </c>
      <c r="E915" s="36">
        <v>104.41</v>
      </c>
      <c r="F915" s="36">
        <v>-0.70606000000000002</v>
      </c>
      <c r="G915" s="36">
        <v>-0.73719999999999997</v>
      </c>
      <c r="H915" s="36">
        <v>1487.83</v>
      </c>
      <c r="I915" s="36">
        <v>154247424.2694</v>
      </c>
    </row>
    <row r="916" spans="1:9" x14ac:dyDescent="0.25">
      <c r="A916" s="37">
        <v>43066</v>
      </c>
      <c r="B916" s="36" t="s">
        <v>40</v>
      </c>
      <c r="C916" s="36" t="s">
        <v>41</v>
      </c>
      <c r="D916" s="36">
        <v>104.41</v>
      </c>
      <c r="E916" s="36">
        <v>104.9076</v>
      </c>
      <c r="F916" s="36">
        <v>-0.47432000000000002</v>
      </c>
      <c r="G916" s="36">
        <v>-0.49759999999999999</v>
      </c>
      <c r="H916" s="36">
        <v>1537.83</v>
      </c>
      <c r="I916" s="36">
        <v>160564751.99250001</v>
      </c>
    </row>
    <row r="917" spans="1:9" x14ac:dyDescent="0.25">
      <c r="A917" s="37">
        <v>43063</v>
      </c>
      <c r="B917" s="36" t="s">
        <v>40</v>
      </c>
      <c r="C917" s="36" t="s">
        <v>41</v>
      </c>
      <c r="D917" s="36">
        <v>104.9076</v>
      </c>
      <c r="E917" s="36">
        <v>105.352</v>
      </c>
      <c r="F917" s="36">
        <v>-0.42181999999999997</v>
      </c>
      <c r="G917" s="36">
        <v>-0.44440000000000002</v>
      </c>
      <c r="H917" s="36">
        <v>1537.83</v>
      </c>
      <c r="I917" s="36">
        <v>161329975.82730001</v>
      </c>
    </row>
    <row r="918" spans="1:9" x14ac:dyDescent="0.25">
      <c r="A918" s="37">
        <v>43061</v>
      </c>
      <c r="B918" s="36" t="s">
        <v>40</v>
      </c>
      <c r="C918" s="36" t="s">
        <v>41</v>
      </c>
      <c r="D918" s="36">
        <v>105.352</v>
      </c>
      <c r="E918" s="36">
        <v>106.6036</v>
      </c>
      <c r="F918" s="36">
        <v>-1.1740699999999999</v>
      </c>
      <c r="G918" s="36">
        <v>-1.2516</v>
      </c>
      <c r="H918" s="36">
        <v>1537.83</v>
      </c>
      <c r="I918" s="36">
        <v>162013387.146</v>
      </c>
    </row>
    <row r="919" spans="1:9" x14ac:dyDescent="0.25">
      <c r="A919" s="37">
        <v>43060</v>
      </c>
      <c r="B919" s="36" t="s">
        <v>40</v>
      </c>
      <c r="C919" s="36" t="s">
        <v>41</v>
      </c>
      <c r="D919" s="36">
        <v>106.6036</v>
      </c>
      <c r="E919" s="36">
        <v>110.6588</v>
      </c>
      <c r="F919" s="36">
        <v>-3.6646000000000001</v>
      </c>
      <c r="G919" s="36">
        <v>-4.0552000000000001</v>
      </c>
      <c r="H919" s="36">
        <v>1487.83</v>
      </c>
      <c r="I919" s="36">
        <v>158607954.2353</v>
      </c>
    </row>
    <row r="920" spans="1:9" x14ac:dyDescent="0.25">
      <c r="A920" s="37">
        <v>43059</v>
      </c>
      <c r="B920" s="36" t="s">
        <v>40</v>
      </c>
      <c r="C920" s="36" t="s">
        <v>41</v>
      </c>
      <c r="D920" s="36">
        <v>110.6588</v>
      </c>
      <c r="E920" s="36">
        <v>115.5136</v>
      </c>
      <c r="F920" s="36">
        <v>-4.2027999999999999</v>
      </c>
      <c r="G920" s="36">
        <v>-4.8548</v>
      </c>
      <c r="H920" s="36">
        <v>1487.83</v>
      </c>
      <c r="I920" s="36">
        <v>164641399.40990001</v>
      </c>
    </row>
    <row r="921" spans="1:9" x14ac:dyDescent="0.25">
      <c r="A921" s="37">
        <v>43056</v>
      </c>
      <c r="B921" s="36" t="s">
        <v>40</v>
      </c>
      <c r="C921" s="36" t="s">
        <v>41</v>
      </c>
      <c r="D921" s="36">
        <v>115.5136</v>
      </c>
      <c r="E921" s="36">
        <v>116.0056</v>
      </c>
      <c r="F921" s="36">
        <v>-0.42412</v>
      </c>
      <c r="G921" s="36">
        <v>-0.49199999999999999</v>
      </c>
      <c r="H921" s="36">
        <v>1487.83</v>
      </c>
      <c r="I921" s="36">
        <v>171864512.85280001</v>
      </c>
    </row>
    <row r="922" spans="1:9" x14ac:dyDescent="0.25">
      <c r="A922" s="37">
        <v>43055</v>
      </c>
      <c r="B922" s="36" t="s">
        <v>40</v>
      </c>
      <c r="C922" s="36" t="s">
        <v>41</v>
      </c>
      <c r="D922" s="36">
        <v>116.0056</v>
      </c>
      <c r="E922" s="36">
        <v>120.50920000000001</v>
      </c>
      <c r="F922" s="36">
        <v>-3.7371400000000001</v>
      </c>
      <c r="G922" s="36">
        <v>-4.5035999999999996</v>
      </c>
      <c r="H922" s="36">
        <v>1437.83</v>
      </c>
      <c r="I922" s="36">
        <v>166796244.84380001</v>
      </c>
    </row>
    <row r="923" spans="1:9" x14ac:dyDescent="0.25">
      <c r="A923" s="37">
        <v>43054</v>
      </c>
      <c r="B923" s="36" t="s">
        <v>40</v>
      </c>
      <c r="C923" s="36" t="s">
        <v>41</v>
      </c>
      <c r="D923" s="36">
        <v>120.50920000000001</v>
      </c>
      <c r="E923" s="36">
        <v>115.93600000000001</v>
      </c>
      <c r="F923" s="36">
        <v>3.9445899999999998</v>
      </c>
      <c r="G923" s="36">
        <v>4.5731999999999999</v>
      </c>
      <c r="H923" s="36">
        <v>1437.83</v>
      </c>
      <c r="I923" s="36">
        <v>173271652.6541</v>
      </c>
    </row>
    <row r="924" spans="1:9" x14ac:dyDescent="0.25">
      <c r="A924" s="37">
        <v>43053</v>
      </c>
      <c r="B924" s="36" t="s">
        <v>40</v>
      </c>
      <c r="C924" s="36" t="s">
        <v>41</v>
      </c>
      <c r="D924" s="36">
        <v>115.93600000000001</v>
      </c>
      <c r="E924" s="36">
        <v>116.6168</v>
      </c>
      <c r="F924" s="36">
        <v>-0.58379000000000003</v>
      </c>
      <c r="G924" s="36">
        <v>-0.68079999999999996</v>
      </c>
      <c r="H924" s="36">
        <v>1437.83</v>
      </c>
      <c r="I924" s="36">
        <v>166696171.928</v>
      </c>
    </row>
    <row r="925" spans="1:9" x14ac:dyDescent="0.25">
      <c r="A925" s="37">
        <v>43052</v>
      </c>
      <c r="B925" s="36" t="s">
        <v>40</v>
      </c>
      <c r="C925" s="36" t="s">
        <v>41</v>
      </c>
      <c r="D925" s="36">
        <v>116.6168</v>
      </c>
      <c r="E925" s="36">
        <v>114.9308</v>
      </c>
      <c r="F925" s="36">
        <v>1.4669700000000001</v>
      </c>
      <c r="G925" s="36">
        <v>1.6859999999999999</v>
      </c>
      <c r="H925" s="36">
        <v>1475.33</v>
      </c>
      <c r="I925" s="36">
        <v>172048176.08140001</v>
      </c>
    </row>
    <row r="926" spans="1:9" x14ac:dyDescent="0.25">
      <c r="A926" s="37">
        <v>43049</v>
      </c>
      <c r="B926" s="36" t="s">
        <v>40</v>
      </c>
      <c r="C926" s="36" t="s">
        <v>41</v>
      </c>
      <c r="D926" s="36">
        <v>114.9308</v>
      </c>
      <c r="E926" s="36">
        <v>112.3028</v>
      </c>
      <c r="F926" s="36">
        <v>2.3401000000000001</v>
      </c>
      <c r="G926" s="36">
        <v>2.6280000000000001</v>
      </c>
      <c r="H926" s="36">
        <v>1475.33</v>
      </c>
      <c r="I926" s="36">
        <v>169560770.9659</v>
      </c>
    </row>
    <row r="927" spans="1:9" x14ac:dyDescent="0.25">
      <c r="A927" s="37">
        <v>43048</v>
      </c>
      <c r="B927" s="36" t="s">
        <v>40</v>
      </c>
      <c r="C927" s="36" t="s">
        <v>41</v>
      </c>
      <c r="D927" s="36">
        <v>112.3028</v>
      </c>
      <c r="E927" s="36">
        <v>111.4744</v>
      </c>
      <c r="F927" s="36">
        <v>0.74312999999999996</v>
      </c>
      <c r="G927" s="36">
        <v>0.82840000000000003</v>
      </c>
      <c r="H927" s="36">
        <v>1475.33</v>
      </c>
      <c r="I927" s="36">
        <v>165683605.69690001</v>
      </c>
    </row>
    <row r="928" spans="1:9" x14ac:dyDescent="0.25">
      <c r="A928" s="37">
        <v>43047</v>
      </c>
      <c r="B928" s="36" t="s">
        <v>40</v>
      </c>
      <c r="C928" s="36" t="s">
        <v>41</v>
      </c>
      <c r="D928" s="36">
        <v>111.4744</v>
      </c>
      <c r="E928" s="36">
        <v>111.4716</v>
      </c>
      <c r="F928" s="36">
        <v>2.5100000000000001E-3</v>
      </c>
      <c r="G928" s="36">
        <v>2.8E-3</v>
      </c>
      <c r="H928" s="36">
        <v>1537.83</v>
      </c>
      <c r="I928" s="36">
        <v>171428592.94620001</v>
      </c>
    </row>
    <row r="929" spans="1:9" x14ac:dyDescent="0.25">
      <c r="A929" s="37">
        <v>43046</v>
      </c>
      <c r="B929" s="36" t="s">
        <v>40</v>
      </c>
      <c r="C929" s="36" t="s">
        <v>41</v>
      </c>
      <c r="D929" s="36">
        <v>111.4716</v>
      </c>
      <c r="E929" s="36">
        <v>110.39</v>
      </c>
      <c r="F929" s="36">
        <v>0.9798</v>
      </c>
      <c r="G929" s="36">
        <v>1.0815999999999999</v>
      </c>
      <c r="H929" s="36">
        <v>1537.83</v>
      </c>
      <c r="I929" s="36">
        <v>171424287.02430001</v>
      </c>
    </row>
    <row r="930" spans="1:9" x14ac:dyDescent="0.25">
      <c r="A930" s="37">
        <v>43045</v>
      </c>
      <c r="B930" s="36" t="s">
        <v>40</v>
      </c>
      <c r="C930" s="36" t="s">
        <v>41</v>
      </c>
      <c r="D930" s="36">
        <v>110.39</v>
      </c>
      <c r="E930" s="36">
        <v>112.1356</v>
      </c>
      <c r="F930" s="36">
        <v>-1.5566899999999999</v>
      </c>
      <c r="G930" s="36">
        <v>-1.7456</v>
      </c>
      <c r="H930" s="36">
        <v>1537.83</v>
      </c>
      <c r="I930" s="36">
        <v>169760970.9075</v>
      </c>
    </row>
    <row r="931" spans="1:9" x14ac:dyDescent="0.25">
      <c r="A931" s="37">
        <v>43042</v>
      </c>
      <c r="B931" s="36" t="s">
        <v>40</v>
      </c>
      <c r="C931" s="36" t="s">
        <v>41</v>
      </c>
      <c r="D931" s="36">
        <v>112.1356</v>
      </c>
      <c r="E931" s="36">
        <v>112.4208</v>
      </c>
      <c r="F931" s="36">
        <v>-0.25369000000000003</v>
      </c>
      <c r="G931" s="36">
        <v>-0.28520000000000001</v>
      </c>
      <c r="H931" s="36">
        <v>1537.83</v>
      </c>
      <c r="I931" s="36">
        <v>172445405.64629999</v>
      </c>
    </row>
    <row r="932" spans="1:9" x14ac:dyDescent="0.25">
      <c r="A932" s="37">
        <v>43041</v>
      </c>
      <c r="B932" s="36" t="s">
        <v>40</v>
      </c>
      <c r="C932" s="36" t="s">
        <v>41</v>
      </c>
      <c r="D932" s="36">
        <v>112.4208</v>
      </c>
      <c r="E932" s="36">
        <v>113.496</v>
      </c>
      <c r="F932" s="36">
        <v>-0.94735000000000003</v>
      </c>
      <c r="G932" s="36">
        <v>-1.0751999999999999</v>
      </c>
      <c r="H932" s="36">
        <v>1537.83</v>
      </c>
      <c r="I932" s="36">
        <v>172883994.54840001</v>
      </c>
    </row>
    <row r="933" spans="1:9" x14ac:dyDescent="0.25">
      <c r="A933" s="37">
        <v>43040</v>
      </c>
      <c r="B933" s="36" t="s">
        <v>40</v>
      </c>
      <c r="C933" s="36" t="s">
        <v>41</v>
      </c>
      <c r="D933" s="36">
        <v>113.496</v>
      </c>
      <c r="E933" s="36">
        <v>112.5364</v>
      </c>
      <c r="F933" s="36">
        <v>0.85270000000000001</v>
      </c>
      <c r="G933" s="36">
        <v>0.95960000000000001</v>
      </c>
      <c r="H933" s="36">
        <v>1537.83</v>
      </c>
      <c r="I933" s="36">
        <v>174537468.558</v>
      </c>
    </row>
    <row r="934" spans="1:9" x14ac:dyDescent="0.25">
      <c r="A934" s="37">
        <v>43039</v>
      </c>
      <c r="B934" s="36" t="s">
        <v>40</v>
      </c>
      <c r="C934" s="36" t="s">
        <v>41</v>
      </c>
      <c r="D934" s="36">
        <v>112.5364</v>
      </c>
      <c r="E934" s="36">
        <v>114.78279999999999</v>
      </c>
      <c r="F934" s="36">
        <v>-1.95709</v>
      </c>
      <c r="G934" s="36">
        <v>-2.2464</v>
      </c>
      <c r="H934" s="36">
        <v>1537.83</v>
      </c>
      <c r="I934" s="36">
        <v>173061767.60969999</v>
      </c>
    </row>
    <row r="935" spans="1:9" x14ac:dyDescent="0.25">
      <c r="A935" s="37">
        <v>43038</v>
      </c>
      <c r="B935" s="36" t="s">
        <v>40</v>
      </c>
      <c r="C935" s="36" t="s">
        <v>41</v>
      </c>
      <c r="D935" s="36">
        <v>114.78279999999999</v>
      </c>
      <c r="E935" s="36">
        <v>113.53440000000001</v>
      </c>
      <c r="F935" s="36">
        <v>1.09958</v>
      </c>
      <c r="G935" s="36">
        <v>1.2484</v>
      </c>
      <c r="H935" s="36">
        <v>1537.83</v>
      </c>
      <c r="I935" s="36">
        <v>176516347.2369</v>
      </c>
    </row>
    <row r="936" spans="1:9" x14ac:dyDescent="0.25">
      <c r="A936" s="37">
        <v>43035</v>
      </c>
      <c r="B936" s="36" t="s">
        <v>40</v>
      </c>
      <c r="C936" s="36" t="s">
        <v>41</v>
      </c>
      <c r="D936" s="36">
        <v>113.53440000000001</v>
      </c>
      <c r="E936" s="36">
        <v>119.1576</v>
      </c>
      <c r="F936" s="36">
        <v>-4.7191299999999998</v>
      </c>
      <c r="G936" s="36">
        <v>-5.6231999999999998</v>
      </c>
      <c r="H936" s="36">
        <v>1537.83</v>
      </c>
      <c r="I936" s="36">
        <v>174596521.20120001</v>
      </c>
    </row>
    <row r="937" spans="1:9" x14ac:dyDescent="0.25">
      <c r="A937" s="37">
        <v>43034</v>
      </c>
      <c r="B937" s="36" t="s">
        <v>40</v>
      </c>
      <c r="C937" s="36" t="s">
        <v>41</v>
      </c>
      <c r="D937" s="36">
        <v>119.1576</v>
      </c>
      <c r="E937" s="36">
        <v>118.5244</v>
      </c>
      <c r="F937" s="36">
        <v>0.53424000000000005</v>
      </c>
      <c r="G937" s="36">
        <v>0.63319999999999999</v>
      </c>
      <c r="H937" s="36">
        <v>1537.83</v>
      </c>
      <c r="I937" s="36">
        <v>183244042.63980001</v>
      </c>
    </row>
    <row r="938" spans="1:9" x14ac:dyDescent="0.25">
      <c r="A938" s="37">
        <v>43033</v>
      </c>
      <c r="B938" s="36" t="s">
        <v>40</v>
      </c>
      <c r="C938" s="36" t="s">
        <v>41</v>
      </c>
      <c r="D938" s="36">
        <v>118.5244</v>
      </c>
      <c r="E938" s="36">
        <v>117.6716</v>
      </c>
      <c r="F938" s="36">
        <v>0.72472999999999999</v>
      </c>
      <c r="G938" s="36">
        <v>0.8528</v>
      </c>
      <c r="H938" s="36">
        <v>1537.83</v>
      </c>
      <c r="I938" s="36">
        <v>182270289.15869999</v>
      </c>
    </row>
    <row r="939" spans="1:9" x14ac:dyDescent="0.25">
      <c r="A939" s="37">
        <v>43032</v>
      </c>
      <c r="B939" s="36" t="s">
        <v>40</v>
      </c>
      <c r="C939" s="36" t="s">
        <v>41</v>
      </c>
      <c r="D939" s="36">
        <v>117.6716</v>
      </c>
      <c r="E939" s="36">
        <v>116.4988</v>
      </c>
      <c r="F939" s="36">
        <v>1.00671</v>
      </c>
      <c r="G939" s="36">
        <v>1.1728000000000001</v>
      </c>
      <c r="H939" s="36">
        <v>1512.83</v>
      </c>
      <c r="I939" s="36">
        <v>178017038.3743</v>
      </c>
    </row>
    <row r="940" spans="1:9" x14ac:dyDescent="0.25">
      <c r="A940" s="37">
        <v>43031</v>
      </c>
      <c r="B940" s="36" t="s">
        <v>40</v>
      </c>
      <c r="C940" s="36" t="s">
        <v>41</v>
      </c>
      <c r="D940" s="36">
        <v>116.4988</v>
      </c>
      <c r="E940" s="36">
        <v>112.16759999999999</v>
      </c>
      <c r="F940" s="36">
        <v>3.8613599999999999</v>
      </c>
      <c r="G940" s="36">
        <v>4.3311999999999999</v>
      </c>
      <c r="H940" s="36">
        <v>1512.83</v>
      </c>
      <c r="I940" s="36">
        <v>176242792.2299</v>
      </c>
    </row>
    <row r="941" spans="1:9" x14ac:dyDescent="0.25">
      <c r="A941" s="37">
        <v>43028</v>
      </c>
      <c r="B941" s="36" t="s">
        <v>40</v>
      </c>
      <c r="C941" s="36" t="s">
        <v>41</v>
      </c>
      <c r="D941" s="36">
        <v>112.16759999999999</v>
      </c>
      <c r="E941" s="36">
        <v>113.5932</v>
      </c>
      <c r="F941" s="36">
        <v>-1.2549999999999999</v>
      </c>
      <c r="G941" s="36">
        <v>-1.4256</v>
      </c>
      <c r="H941" s="36">
        <v>1512.83</v>
      </c>
      <c r="I941" s="36">
        <v>169690426.1823</v>
      </c>
    </row>
    <row r="942" spans="1:9" x14ac:dyDescent="0.25">
      <c r="A942" s="37">
        <v>43027</v>
      </c>
      <c r="B942" s="36" t="s">
        <v>40</v>
      </c>
      <c r="C942" s="36" t="s">
        <v>41</v>
      </c>
      <c r="D942" s="36">
        <v>113.5932</v>
      </c>
      <c r="E942" s="36">
        <v>114.59399999999999</v>
      </c>
      <c r="F942" s="36">
        <v>-0.87334000000000001</v>
      </c>
      <c r="G942" s="36">
        <v>-1.0007999999999999</v>
      </c>
      <c r="H942" s="36">
        <v>1512.83</v>
      </c>
      <c r="I942" s="36">
        <v>171847115.56110001</v>
      </c>
    </row>
    <row r="943" spans="1:9" x14ac:dyDescent="0.25">
      <c r="A943" s="37">
        <v>43026</v>
      </c>
      <c r="B943" s="36" t="s">
        <v>40</v>
      </c>
      <c r="C943" s="36" t="s">
        <v>41</v>
      </c>
      <c r="D943" s="36">
        <v>114.59399999999999</v>
      </c>
      <c r="E943" s="36">
        <v>116.08240000000001</v>
      </c>
      <c r="F943" s="36">
        <v>-1.2821899999999999</v>
      </c>
      <c r="G943" s="36">
        <v>-1.4883999999999999</v>
      </c>
      <c r="H943" s="36">
        <v>1481.58</v>
      </c>
      <c r="I943" s="36">
        <v>169780092.57449999</v>
      </c>
    </row>
    <row r="944" spans="1:9" x14ac:dyDescent="0.25">
      <c r="A944" s="37">
        <v>43025</v>
      </c>
      <c r="B944" s="36" t="s">
        <v>40</v>
      </c>
      <c r="C944" s="36" t="s">
        <v>41</v>
      </c>
      <c r="D944" s="36">
        <v>116.08240000000001</v>
      </c>
      <c r="E944" s="36">
        <v>115.57080000000001</v>
      </c>
      <c r="F944" s="36">
        <v>0.44267000000000001</v>
      </c>
      <c r="G944" s="36">
        <v>0.51160000000000005</v>
      </c>
      <c r="H944" s="36">
        <v>1481.58</v>
      </c>
      <c r="I944" s="36">
        <v>171985275.1302</v>
      </c>
    </row>
    <row r="945" spans="1:9" x14ac:dyDescent="0.25">
      <c r="A945" s="37">
        <v>43024</v>
      </c>
      <c r="B945" s="36" t="s">
        <v>40</v>
      </c>
      <c r="C945" s="36" t="s">
        <v>41</v>
      </c>
      <c r="D945" s="36">
        <v>115.57080000000001</v>
      </c>
      <c r="E945" s="36">
        <v>117.3724</v>
      </c>
      <c r="F945" s="36">
        <v>-1.53494</v>
      </c>
      <c r="G945" s="36">
        <v>-1.8016000000000001</v>
      </c>
      <c r="H945" s="36">
        <v>1481.58</v>
      </c>
      <c r="I945" s="36">
        <v>171227299.1859</v>
      </c>
    </row>
    <row r="946" spans="1:9" x14ac:dyDescent="0.25">
      <c r="A946" s="37">
        <v>43021</v>
      </c>
      <c r="B946" s="36" t="s">
        <v>40</v>
      </c>
      <c r="C946" s="36" t="s">
        <v>41</v>
      </c>
      <c r="D946" s="36">
        <v>117.3724</v>
      </c>
      <c r="E946" s="36">
        <v>119.5412</v>
      </c>
      <c r="F946" s="36">
        <v>-1.81427</v>
      </c>
      <c r="G946" s="36">
        <v>-2.1688000000000001</v>
      </c>
      <c r="H946" s="36">
        <v>1481.58</v>
      </c>
      <c r="I946" s="36">
        <v>173896512.36269999</v>
      </c>
    </row>
    <row r="947" spans="1:9" x14ac:dyDescent="0.25">
      <c r="A947" s="37">
        <v>43020</v>
      </c>
      <c r="B947" s="36" t="s">
        <v>40</v>
      </c>
      <c r="C947" s="36" t="s">
        <v>41</v>
      </c>
      <c r="D947" s="36">
        <v>119.5412</v>
      </c>
      <c r="E947" s="36">
        <v>120.758</v>
      </c>
      <c r="F947" s="36">
        <v>-1.0076400000000001</v>
      </c>
      <c r="G947" s="36">
        <v>-1.2168000000000001</v>
      </c>
      <c r="H947" s="36">
        <v>1481.58</v>
      </c>
      <c r="I947" s="36">
        <v>177109761.44010001</v>
      </c>
    </row>
    <row r="948" spans="1:9" x14ac:dyDescent="0.25">
      <c r="A948" s="37">
        <v>43019</v>
      </c>
      <c r="B948" s="36" t="s">
        <v>40</v>
      </c>
      <c r="C948" s="36" t="s">
        <v>41</v>
      </c>
      <c r="D948" s="36">
        <v>120.758</v>
      </c>
      <c r="E948" s="36">
        <v>122.2856</v>
      </c>
      <c r="F948" s="36">
        <v>-1.2492099999999999</v>
      </c>
      <c r="G948" s="36">
        <v>-1.5276000000000001</v>
      </c>
      <c r="H948" s="36">
        <v>1469.08</v>
      </c>
      <c r="I948" s="36">
        <v>177403072.0715</v>
      </c>
    </row>
    <row r="949" spans="1:9" x14ac:dyDescent="0.25">
      <c r="A949" s="37">
        <v>43018</v>
      </c>
      <c r="B949" s="36" t="s">
        <v>40</v>
      </c>
      <c r="C949" s="36" t="s">
        <v>41</v>
      </c>
      <c r="D949" s="36">
        <v>122.2856</v>
      </c>
      <c r="E949" s="36">
        <v>125.0564</v>
      </c>
      <c r="F949" s="36">
        <v>-2.2156400000000001</v>
      </c>
      <c r="G949" s="36">
        <v>-2.7707999999999999</v>
      </c>
      <c r="H949" s="36">
        <v>1469.08</v>
      </c>
      <c r="I949" s="36">
        <v>179647237.53380001</v>
      </c>
    </row>
    <row r="950" spans="1:9" x14ac:dyDescent="0.25">
      <c r="A950" s="37">
        <v>43017</v>
      </c>
      <c r="B950" s="36" t="s">
        <v>40</v>
      </c>
      <c r="C950" s="36" t="s">
        <v>41</v>
      </c>
      <c r="D950" s="36">
        <v>125.0564</v>
      </c>
      <c r="E950" s="36">
        <v>123.29640000000001</v>
      </c>
      <c r="F950" s="36">
        <v>1.4274500000000001</v>
      </c>
      <c r="G950" s="36">
        <v>1.76</v>
      </c>
      <c r="H950" s="36">
        <v>1469.08</v>
      </c>
      <c r="I950" s="36">
        <v>183717762.3197</v>
      </c>
    </row>
    <row r="951" spans="1:9" x14ac:dyDescent="0.25">
      <c r="A951" s="37">
        <v>43014</v>
      </c>
      <c r="B951" s="36" t="s">
        <v>40</v>
      </c>
      <c r="C951" s="36" t="s">
        <v>41</v>
      </c>
      <c r="D951" s="36">
        <v>123.29640000000001</v>
      </c>
      <c r="E951" s="36">
        <v>122.9836</v>
      </c>
      <c r="F951" s="36">
        <v>0.25434000000000001</v>
      </c>
      <c r="G951" s="36">
        <v>0.31280000000000002</v>
      </c>
      <c r="H951" s="36">
        <v>1469.08</v>
      </c>
      <c r="I951" s="36">
        <v>181132182.83970001</v>
      </c>
    </row>
    <row r="952" spans="1:9" x14ac:dyDescent="0.25">
      <c r="A952" s="37">
        <v>43013</v>
      </c>
      <c r="B952" s="36" t="s">
        <v>40</v>
      </c>
      <c r="C952" s="36" t="s">
        <v>41</v>
      </c>
      <c r="D952" s="36">
        <v>122.9836</v>
      </c>
      <c r="E952" s="36">
        <v>127.0712</v>
      </c>
      <c r="F952" s="36">
        <v>-3.21678</v>
      </c>
      <c r="G952" s="36">
        <v>-4.0876000000000001</v>
      </c>
      <c r="H952" s="36">
        <v>1469.08</v>
      </c>
      <c r="I952" s="36">
        <v>180672654.85030001</v>
      </c>
    </row>
    <row r="953" spans="1:9" x14ac:dyDescent="0.25">
      <c r="A953" s="37">
        <v>43012</v>
      </c>
      <c r="B953" s="36" t="s">
        <v>40</v>
      </c>
      <c r="C953" s="36" t="s">
        <v>41</v>
      </c>
      <c r="D953" s="36">
        <v>127.0712</v>
      </c>
      <c r="E953" s="36">
        <v>127.33199999999999</v>
      </c>
      <c r="F953" s="36">
        <v>-0.20482</v>
      </c>
      <c r="G953" s="36">
        <v>-0.26079999999999998</v>
      </c>
      <c r="H953" s="36">
        <v>1469.08</v>
      </c>
      <c r="I953" s="36">
        <v>186677663.19260001</v>
      </c>
    </row>
    <row r="954" spans="1:9" x14ac:dyDescent="0.25">
      <c r="A954" s="37">
        <v>43011</v>
      </c>
      <c r="B954" s="36" t="s">
        <v>40</v>
      </c>
      <c r="C954" s="36" t="s">
        <v>41</v>
      </c>
      <c r="D954" s="36">
        <v>127.33199999999999</v>
      </c>
      <c r="E954" s="36">
        <v>126.85680000000001</v>
      </c>
      <c r="F954" s="36">
        <v>0.37459999999999999</v>
      </c>
      <c r="G954" s="36">
        <v>0.47520000000000001</v>
      </c>
      <c r="H954" s="36">
        <v>1469.08</v>
      </c>
      <c r="I954" s="36">
        <v>187060799.06099999</v>
      </c>
    </row>
    <row r="955" spans="1:9" x14ac:dyDescent="0.25">
      <c r="A955" s="37">
        <v>43010</v>
      </c>
      <c r="B955" s="36" t="s">
        <v>40</v>
      </c>
      <c r="C955" s="36" t="s">
        <v>41</v>
      </c>
      <c r="D955" s="36">
        <v>126.85680000000001</v>
      </c>
      <c r="E955" s="36">
        <v>130.25919999999999</v>
      </c>
      <c r="F955" s="36">
        <v>-2.6120199999999998</v>
      </c>
      <c r="G955" s="36">
        <v>-3.4024000000000001</v>
      </c>
      <c r="H955" s="36">
        <v>1469.08</v>
      </c>
      <c r="I955" s="36">
        <v>186362692.60139999</v>
      </c>
    </row>
    <row r="956" spans="1:9" x14ac:dyDescent="0.25">
      <c r="A956" s="37">
        <v>43007</v>
      </c>
      <c r="B956" s="36" t="s">
        <v>40</v>
      </c>
      <c r="C956" s="36" t="s">
        <v>41</v>
      </c>
      <c r="D956" s="36">
        <v>130.25919999999999</v>
      </c>
      <c r="E956" s="36">
        <v>132.37479999999999</v>
      </c>
      <c r="F956" s="36">
        <v>-1.59819</v>
      </c>
      <c r="G956" s="36">
        <v>-2.1156000000000001</v>
      </c>
      <c r="H956" s="36">
        <v>1469.08</v>
      </c>
      <c r="I956" s="36">
        <v>191361087.8416</v>
      </c>
    </row>
    <row r="957" spans="1:9" x14ac:dyDescent="0.25">
      <c r="A957" s="37">
        <v>43006</v>
      </c>
      <c r="B957" s="36" t="s">
        <v>40</v>
      </c>
      <c r="C957" s="36" t="s">
        <v>41</v>
      </c>
      <c r="D957" s="36">
        <v>132.37479999999999</v>
      </c>
      <c r="E957" s="36">
        <v>134.74119999999999</v>
      </c>
      <c r="F957" s="36">
        <v>-1.7562599999999999</v>
      </c>
      <c r="G957" s="36">
        <v>-2.3664000000000001</v>
      </c>
      <c r="H957" s="36">
        <v>1469.08</v>
      </c>
      <c r="I957" s="36">
        <v>194469071.90290001</v>
      </c>
    </row>
    <row r="958" spans="1:9" x14ac:dyDescent="0.25">
      <c r="A958" s="37">
        <v>43005</v>
      </c>
      <c r="B958" s="36" t="s">
        <v>40</v>
      </c>
      <c r="C958" s="36" t="s">
        <v>41</v>
      </c>
      <c r="D958" s="36">
        <v>134.74119999999999</v>
      </c>
      <c r="E958" s="36">
        <v>135.56039999999999</v>
      </c>
      <c r="F958" s="36">
        <v>-0.60431000000000001</v>
      </c>
      <c r="G958" s="36">
        <v>-0.81920000000000004</v>
      </c>
      <c r="H958" s="36">
        <v>1444.08</v>
      </c>
      <c r="I958" s="36">
        <v>194576971.04010001</v>
      </c>
    </row>
    <row r="959" spans="1:9" x14ac:dyDescent="0.25">
      <c r="A959" s="37">
        <v>43004</v>
      </c>
      <c r="B959" s="36" t="s">
        <v>40</v>
      </c>
      <c r="C959" s="36" t="s">
        <v>41</v>
      </c>
      <c r="D959" s="36">
        <v>135.56039999999999</v>
      </c>
      <c r="E959" s="36">
        <v>136.6464</v>
      </c>
      <c r="F959" s="36">
        <v>-0.79474999999999996</v>
      </c>
      <c r="G959" s="36">
        <v>-1.0860000000000001</v>
      </c>
      <c r="H959" s="36">
        <v>1444.08</v>
      </c>
      <c r="I959" s="36">
        <v>195759960.7617</v>
      </c>
    </row>
    <row r="960" spans="1:9" x14ac:dyDescent="0.25">
      <c r="A960" s="37">
        <v>43003</v>
      </c>
      <c r="B960" s="36" t="s">
        <v>40</v>
      </c>
      <c r="C960" s="36" t="s">
        <v>41</v>
      </c>
      <c r="D960" s="36">
        <v>136.6464</v>
      </c>
      <c r="E960" s="36">
        <v>137.19319999999999</v>
      </c>
      <c r="F960" s="36">
        <v>-0.39856000000000003</v>
      </c>
      <c r="G960" s="36">
        <v>-0.54679999999999995</v>
      </c>
      <c r="H960" s="36">
        <v>1444.08</v>
      </c>
      <c r="I960" s="36">
        <v>197328230.8272</v>
      </c>
    </row>
    <row r="961" spans="1:9" x14ac:dyDescent="0.25">
      <c r="A961" s="37">
        <v>43000</v>
      </c>
      <c r="B961" s="36" t="s">
        <v>40</v>
      </c>
      <c r="C961" s="36" t="s">
        <v>41</v>
      </c>
      <c r="D961" s="36">
        <v>137.19319999999999</v>
      </c>
      <c r="E961" s="36">
        <v>136.04400000000001</v>
      </c>
      <c r="F961" s="36">
        <v>0.84472999999999998</v>
      </c>
      <c r="G961" s="36">
        <v>1.1492</v>
      </c>
      <c r="H961" s="36">
        <v>1369.08</v>
      </c>
      <c r="I961" s="36">
        <v>187828363.36109999</v>
      </c>
    </row>
    <row r="962" spans="1:9" x14ac:dyDescent="0.25">
      <c r="A962" s="37">
        <v>42999</v>
      </c>
      <c r="B962" s="36" t="s">
        <v>40</v>
      </c>
      <c r="C962" s="36" t="s">
        <v>41</v>
      </c>
      <c r="D962" s="36">
        <v>136.04400000000001</v>
      </c>
      <c r="E962" s="36">
        <v>135.4648</v>
      </c>
      <c r="F962" s="36">
        <v>0.42756</v>
      </c>
      <c r="G962" s="36">
        <v>0.57920000000000005</v>
      </c>
      <c r="H962" s="36">
        <v>1369.08</v>
      </c>
      <c r="I962" s="36">
        <v>186255017.48699999</v>
      </c>
    </row>
    <row r="963" spans="1:9" x14ac:dyDescent="0.25">
      <c r="A963" s="37">
        <v>42998</v>
      </c>
      <c r="B963" s="36" t="s">
        <v>40</v>
      </c>
      <c r="C963" s="36" t="s">
        <v>41</v>
      </c>
      <c r="D963" s="36">
        <v>135.4648</v>
      </c>
      <c r="E963" s="36">
        <v>137.13079999999999</v>
      </c>
      <c r="F963" s="36">
        <v>-1.2149000000000001</v>
      </c>
      <c r="G963" s="36">
        <v>-1.6659999999999999</v>
      </c>
      <c r="H963" s="36">
        <v>1369.08</v>
      </c>
      <c r="I963" s="36">
        <v>185462046.7854</v>
      </c>
    </row>
    <row r="964" spans="1:9" x14ac:dyDescent="0.25">
      <c r="A964" s="37">
        <v>42997</v>
      </c>
      <c r="B964" s="36" t="s">
        <v>40</v>
      </c>
      <c r="C964" s="36" t="s">
        <v>41</v>
      </c>
      <c r="D964" s="36">
        <v>137.13079999999999</v>
      </c>
      <c r="E964" s="36">
        <v>137.06200000000001</v>
      </c>
      <c r="F964" s="36">
        <v>5.0200000000000002E-2</v>
      </c>
      <c r="G964" s="36">
        <v>6.88E-2</v>
      </c>
      <c r="H964" s="36">
        <v>1369.08</v>
      </c>
      <c r="I964" s="36">
        <v>187742932.8159</v>
      </c>
    </row>
    <row r="965" spans="1:9" x14ac:dyDescent="0.25">
      <c r="A965" s="37">
        <v>42996</v>
      </c>
      <c r="B965" s="36" t="s">
        <v>40</v>
      </c>
      <c r="C965" s="36" t="s">
        <v>41</v>
      </c>
      <c r="D965" s="36">
        <v>137.06200000000001</v>
      </c>
      <c r="E965" s="36">
        <v>142.596</v>
      </c>
      <c r="F965" s="36">
        <v>-3.88089</v>
      </c>
      <c r="G965" s="36">
        <v>-5.5339999999999998</v>
      </c>
      <c r="H965" s="36">
        <v>1369.08</v>
      </c>
      <c r="I965" s="36">
        <v>187648740.16350001</v>
      </c>
    </row>
    <row r="966" spans="1:9" x14ac:dyDescent="0.25">
      <c r="A966" s="37">
        <v>42993</v>
      </c>
      <c r="B966" s="36" t="s">
        <v>40</v>
      </c>
      <c r="C966" s="36" t="s">
        <v>41</v>
      </c>
      <c r="D966" s="36">
        <v>142.596</v>
      </c>
      <c r="E966" s="36">
        <v>144.0712</v>
      </c>
      <c r="F966" s="36">
        <v>-1.0239400000000001</v>
      </c>
      <c r="G966" s="36">
        <v>-1.4752000000000001</v>
      </c>
      <c r="H966" s="36">
        <v>1369.08</v>
      </c>
      <c r="I966" s="36">
        <v>195225224.73300001</v>
      </c>
    </row>
    <row r="967" spans="1:9" x14ac:dyDescent="0.25">
      <c r="A967" s="37">
        <v>42992</v>
      </c>
      <c r="B967" s="36" t="s">
        <v>40</v>
      </c>
      <c r="C967" s="36" t="s">
        <v>41</v>
      </c>
      <c r="D967" s="36">
        <v>144.0712</v>
      </c>
      <c r="E967" s="36">
        <v>143.2244</v>
      </c>
      <c r="F967" s="36">
        <v>0.59123999999999999</v>
      </c>
      <c r="G967" s="36">
        <v>0.8468</v>
      </c>
      <c r="H967" s="36">
        <v>1369.08</v>
      </c>
      <c r="I967" s="36">
        <v>197244890.44260001</v>
      </c>
    </row>
    <row r="968" spans="1:9" x14ac:dyDescent="0.25">
      <c r="A968" s="37">
        <v>42991</v>
      </c>
      <c r="B968" s="36" t="s">
        <v>40</v>
      </c>
      <c r="C968" s="36" t="s">
        <v>41</v>
      </c>
      <c r="D968" s="36">
        <v>143.2244</v>
      </c>
      <c r="E968" s="36">
        <v>148.08959999999999</v>
      </c>
      <c r="F968" s="36">
        <v>-3.28531</v>
      </c>
      <c r="G968" s="36">
        <v>-4.8651999999999997</v>
      </c>
      <c r="H968" s="36">
        <v>1369.08</v>
      </c>
      <c r="I968" s="36">
        <v>196085554.13370001</v>
      </c>
    </row>
    <row r="969" spans="1:9" x14ac:dyDescent="0.25">
      <c r="A969" s="37">
        <v>42990</v>
      </c>
      <c r="B969" s="36" t="s">
        <v>40</v>
      </c>
      <c r="C969" s="36" t="s">
        <v>41</v>
      </c>
      <c r="D969" s="36">
        <v>148.08959999999999</v>
      </c>
      <c r="E969" s="36">
        <v>151.22200000000001</v>
      </c>
      <c r="F969" s="36">
        <v>-2.0713900000000001</v>
      </c>
      <c r="G969" s="36">
        <v>-3.1324000000000001</v>
      </c>
      <c r="H969" s="36">
        <v>1244.08</v>
      </c>
      <c r="I969" s="36">
        <v>184235198.50080001</v>
      </c>
    </row>
    <row r="970" spans="1:9" x14ac:dyDescent="0.25">
      <c r="A970" s="37">
        <v>42989</v>
      </c>
      <c r="B970" s="36" t="s">
        <v>40</v>
      </c>
      <c r="C970" s="36" t="s">
        <v>41</v>
      </c>
      <c r="D970" s="36">
        <v>151.22200000000001</v>
      </c>
      <c r="E970" s="36">
        <v>160.50200000000001</v>
      </c>
      <c r="F970" s="36">
        <v>-5.78186</v>
      </c>
      <c r="G970" s="36">
        <v>-9.2799999999999994</v>
      </c>
      <c r="H970" s="36">
        <v>1244.08</v>
      </c>
      <c r="I970" s="36">
        <v>188132152.34349999</v>
      </c>
    </row>
    <row r="971" spans="1:9" x14ac:dyDescent="0.25">
      <c r="A971" s="37">
        <v>42986</v>
      </c>
      <c r="B971" s="36" t="s">
        <v>40</v>
      </c>
      <c r="C971" s="36" t="s">
        <v>41</v>
      </c>
      <c r="D971" s="36">
        <v>160.50200000000001</v>
      </c>
      <c r="E971" s="36">
        <v>156.85599999999999</v>
      </c>
      <c r="F971" s="36">
        <v>2.3244199999999999</v>
      </c>
      <c r="G971" s="36">
        <v>3.6459999999999999</v>
      </c>
      <c r="H971" s="36">
        <v>1244.08</v>
      </c>
      <c r="I971" s="36">
        <v>199677207.78349999</v>
      </c>
    </row>
    <row r="972" spans="1:9" x14ac:dyDescent="0.25">
      <c r="A972" s="37">
        <v>42985</v>
      </c>
      <c r="B972" s="36" t="s">
        <v>40</v>
      </c>
      <c r="C972" s="36" t="s">
        <v>41</v>
      </c>
      <c r="D972" s="36">
        <v>156.85599999999999</v>
      </c>
      <c r="E972" s="36">
        <v>159.0932</v>
      </c>
      <c r="F972" s="36">
        <v>-1.40622</v>
      </c>
      <c r="G972" s="36">
        <v>-2.2372000000000001</v>
      </c>
      <c r="H972" s="36">
        <v>1244.08</v>
      </c>
      <c r="I972" s="36">
        <v>195141294.838</v>
      </c>
    </row>
    <row r="973" spans="1:9" x14ac:dyDescent="0.25">
      <c r="A973" s="37">
        <v>42984</v>
      </c>
      <c r="B973" s="36" t="s">
        <v>40</v>
      </c>
      <c r="C973" s="36" t="s">
        <v>41</v>
      </c>
      <c r="D973" s="36">
        <v>159.0932</v>
      </c>
      <c r="E973" s="36">
        <v>158.08000000000001</v>
      </c>
      <c r="F973" s="36">
        <v>0.64093999999999995</v>
      </c>
      <c r="G973" s="36">
        <v>1.0132000000000001</v>
      </c>
      <c r="H973" s="36">
        <v>1244.08</v>
      </c>
      <c r="I973" s="36">
        <v>197924548.93610001</v>
      </c>
    </row>
    <row r="974" spans="1:9" x14ac:dyDescent="0.25">
      <c r="A974" s="37">
        <v>42983</v>
      </c>
      <c r="B974" s="36" t="s">
        <v>40</v>
      </c>
      <c r="C974" s="36" t="s">
        <v>41</v>
      </c>
      <c r="D974" s="36">
        <v>158.08000000000001</v>
      </c>
      <c r="E974" s="36">
        <v>153.5916</v>
      </c>
      <c r="F974" s="36">
        <v>2.9222999999999999</v>
      </c>
      <c r="G974" s="36">
        <v>4.4884000000000004</v>
      </c>
      <c r="H974" s="36">
        <v>1200.33</v>
      </c>
      <c r="I974" s="36">
        <v>189748047.84</v>
      </c>
    </row>
    <row r="975" spans="1:9" x14ac:dyDescent="0.25">
      <c r="A975" s="37">
        <v>42979</v>
      </c>
      <c r="B975" s="36" t="s">
        <v>40</v>
      </c>
      <c r="C975" s="36" t="s">
        <v>41</v>
      </c>
      <c r="D975" s="36">
        <v>153.5916</v>
      </c>
      <c r="E975" s="36">
        <v>153.3064</v>
      </c>
      <c r="F975" s="36">
        <v>0.18603</v>
      </c>
      <c r="G975" s="36">
        <v>0.28520000000000001</v>
      </c>
      <c r="H975" s="36">
        <v>1225.33</v>
      </c>
      <c r="I975" s="36">
        <v>188200280.0343</v>
      </c>
    </row>
    <row r="976" spans="1:9" x14ac:dyDescent="0.25">
      <c r="A976" s="37">
        <v>42978</v>
      </c>
      <c r="B976" s="36" t="s">
        <v>40</v>
      </c>
      <c r="C976" s="36" t="s">
        <v>41</v>
      </c>
      <c r="D976" s="36">
        <v>153.3064</v>
      </c>
      <c r="E976" s="36">
        <v>158.66679999999999</v>
      </c>
      <c r="F976" s="36">
        <v>-3.3784000000000001</v>
      </c>
      <c r="G976" s="36">
        <v>-5.3604000000000003</v>
      </c>
      <c r="H976" s="36">
        <v>1225.33</v>
      </c>
      <c r="I976" s="36">
        <v>187850816.1322</v>
      </c>
    </row>
    <row r="977" spans="1:9" x14ac:dyDescent="0.25">
      <c r="A977" s="37">
        <v>42977</v>
      </c>
      <c r="B977" s="36" t="s">
        <v>40</v>
      </c>
      <c r="C977" s="36" t="s">
        <v>41</v>
      </c>
      <c r="D977" s="36">
        <v>158.66679999999999</v>
      </c>
      <c r="E977" s="36">
        <v>158.42320000000001</v>
      </c>
      <c r="F977" s="36">
        <v>0.15376999999999999</v>
      </c>
      <c r="G977" s="36">
        <v>0.24360000000000001</v>
      </c>
      <c r="H977" s="36">
        <v>1225.33</v>
      </c>
      <c r="I977" s="36">
        <v>194419071.04390001</v>
      </c>
    </row>
    <row r="978" spans="1:9" x14ac:dyDescent="0.25">
      <c r="A978" s="37">
        <v>42976</v>
      </c>
      <c r="B978" s="36" t="s">
        <v>40</v>
      </c>
      <c r="C978" s="36" t="s">
        <v>41</v>
      </c>
      <c r="D978" s="36">
        <v>158.42320000000001</v>
      </c>
      <c r="E978" s="36">
        <v>156.88200000000001</v>
      </c>
      <c r="F978" s="36">
        <v>0.98238999999999999</v>
      </c>
      <c r="G978" s="36">
        <v>1.5411999999999999</v>
      </c>
      <c r="H978" s="36">
        <v>1225.33</v>
      </c>
      <c r="I978" s="36">
        <v>194120580.83860001</v>
      </c>
    </row>
    <row r="979" spans="1:9" x14ac:dyDescent="0.25">
      <c r="A979" s="37">
        <v>42975</v>
      </c>
      <c r="B979" s="36" t="s">
        <v>40</v>
      </c>
      <c r="C979" s="36" t="s">
        <v>41</v>
      </c>
      <c r="D979" s="36">
        <v>156.88200000000001</v>
      </c>
      <c r="E979" s="36">
        <v>157.67840000000001</v>
      </c>
      <c r="F979" s="36">
        <v>-0.50507999999999997</v>
      </c>
      <c r="G979" s="36">
        <v>-0.7964</v>
      </c>
      <c r="H979" s="36">
        <v>1225.33</v>
      </c>
      <c r="I979" s="36">
        <v>192232103.3985</v>
      </c>
    </row>
    <row r="980" spans="1:9" x14ac:dyDescent="0.25">
      <c r="A980" s="37">
        <v>42972</v>
      </c>
      <c r="B980" s="36" t="s">
        <v>40</v>
      </c>
      <c r="C980" s="36" t="s">
        <v>41</v>
      </c>
      <c r="D980" s="36">
        <v>157.67840000000001</v>
      </c>
      <c r="E980" s="36">
        <v>160.95760000000001</v>
      </c>
      <c r="F980" s="36">
        <v>-2.0373100000000002</v>
      </c>
      <c r="G980" s="36">
        <v>-3.2791999999999999</v>
      </c>
      <c r="H980" s="36">
        <v>1225.33</v>
      </c>
      <c r="I980" s="36">
        <v>193207955.61320001</v>
      </c>
    </row>
    <row r="981" spans="1:9" x14ac:dyDescent="0.25">
      <c r="A981" s="37">
        <v>42971</v>
      </c>
      <c r="B981" s="36" t="s">
        <v>40</v>
      </c>
      <c r="C981" s="36" t="s">
        <v>41</v>
      </c>
      <c r="D981" s="36">
        <v>160.95760000000001</v>
      </c>
      <c r="E981" s="36">
        <v>163.024</v>
      </c>
      <c r="F981" s="36">
        <v>-1.2675399999999999</v>
      </c>
      <c r="G981" s="36">
        <v>-2.0663999999999998</v>
      </c>
      <c r="H981" s="36">
        <v>1225.33</v>
      </c>
      <c r="I981" s="36">
        <v>197226055.28979999</v>
      </c>
    </row>
    <row r="982" spans="1:9" x14ac:dyDescent="0.25">
      <c r="A982" s="37">
        <v>42970</v>
      </c>
      <c r="B982" s="36" t="s">
        <v>40</v>
      </c>
      <c r="C982" s="36" t="s">
        <v>41</v>
      </c>
      <c r="D982" s="36">
        <v>163.024</v>
      </c>
      <c r="E982" s="36">
        <v>155.5668</v>
      </c>
      <c r="F982" s="36">
        <v>4.7935699999999999</v>
      </c>
      <c r="G982" s="36">
        <v>7.4572000000000003</v>
      </c>
      <c r="H982" s="36">
        <v>1225.33</v>
      </c>
      <c r="I982" s="36">
        <v>199758075.65200001</v>
      </c>
    </row>
    <row r="983" spans="1:9" x14ac:dyDescent="0.25">
      <c r="A983" s="37">
        <v>42969</v>
      </c>
      <c r="B983" s="36" t="s">
        <v>40</v>
      </c>
      <c r="C983" s="36" t="s">
        <v>41</v>
      </c>
      <c r="D983" s="36">
        <v>155.5668</v>
      </c>
      <c r="E983" s="36">
        <v>168.8716</v>
      </c>
      <c r="F983" s="36">
        <v>-7.8786500000000004</v>
      </c>
      <c r="G983" s="36">
        <v>-13.3048</v>
      </c>
      <c r="H983" s="36">
        <v>1225.33</v>
      </c>
      <c r="I983" s="36">
        <v>190620550.3689</v>
      </c>
    </row>
    <row r="984" spans="1:9" x14ac:dyDescent="0.25">
      <c r="A984" s="37">
        <v>42968</v>
      </c>
      <c r="B984" s="36" t="s">
        <v>40</v>
      </c>
      <c r="C984" s="36" t="s">
        <v>41</v>
      </c>
      <c r="D984" s="36">
        <v>168.8716</v>
      </c>
      <c r="E984" s="36">
        <v>178.48679999999999</v>
      </c>
      <c r="F984" s="36">
        <v>-5.3870699999999996</v>
      </c>
      <c r="G984" s="36">
        <v>-9.6151999999999997</v>
      </c>
      <c r="H984" s="36">
        <v>1150.33</v>
      </c>
      <c r="I984" s="36">
        <v>194257940.9743</v>
      </c>
    </row>
    <row r="985" spans="1:9" x14ac:dyDescent="0.25">
      <c r="A985" s="37">
        <v>42965</v>
      </c>
      <c r="B985" s="36" t="s">
        <v>40</v>
      </c>
      <c r="C985" s="36" t="s">
        <v>41</v>
      </c>
      <c r="D985" s="36">
        <v>178.48679999999999</v>
      </c>
      <c r="E985" s="36">
        <v>177.84399999999999</v>
      </c>
      <c r="F985" s="36">
        <v>0.36143999999999998</v>
      </c>
      <c r="G985" s="36">
        <v>0.64280000000000004</v>
      </c>
      <c r="H985" s="36">
        <v>1150.33</v>
      </c>
      <c r="I985" s="36">
        <v>205318586.7789</v>
      </c>
    </row>
    <row r="986" spans="1:9" x14ac:dyDescent="0.25">
      <c r="A986" s="37">
        <v>42964</v>
      </c>
      <c r="B986" s="36" t="s">
        <v>40</v>
      </c>
      <c r="C986" s="36" t="s">
        <v>41</v>
      </c>
      <c r="D986" s="36">
        <v>177.84399999999999</v>
      </c>
      <c r="E986" s="36">
        <v>156.13159999999999</v>
      </c>
      <c r="F986" s="36">
        <v>13.906470000000001</v>
      </c>
      <c r="G986" s="36">
        <v>21.712399999999999</v>
      </c>
      <c r="H986" s="36">
        <v>1181.58</v>
      </c>
      <c r="I986" s="36">
        <v>210136780.13699999</v>
      </c>
    </row>
    <row r="987" spans="1:9" x14ac:dyDescent="0.25">
      <c r="A987" s="37">
        <v>42963</v>
      </c>
      <c r="B987" s="36" t="s">
        <v>40</v>
      </c>
      <c r="C987" s="36" t="s">
        <v>41</v>
      </c>
      <c r="D987" s="36">
        <v>156.13159999999999</v>
      </c>
      <c r="E987" s="36">
        <v>157.32560000000001</v>
      </c>
      <c r="F987" s="36">
        <v>-0.75893999999999995</v>
      </c>
      <c r="G987" s="36">
        <v>-1.194</v>
      </c>
      <c r="H987" s="36">
        <v>1156.58</v>
      </c>
      <c r="I987" s="36">
        <v>180578568.82929999</v>
      </c>
    </row>
    <row r="988" spans="1:9" x14ac:dyDescent="0.25">
      <c r="A988" s="37">
        <v>42962</v>
      </c>
      <c r="B988" s="36" t="s">
        <v>40</v>
      </c>
      <c r="C988" s="36" t="s">
        <v>41</v>
      </c>
      <c r="D988" s="36">
        <v>157.32560000000001</v>
      </c>
      <c r="E988" s="36">
        <v>157.40039999999999</v>
      </c>
      <c r="F988" s="36">
        <v>-4.752E-2</v>
      </c>
      <c r="G988" s="36">
        <v>-7.4800000000000005E-2</v>
      </c>
      <c r="H988" s="36">
        <v>1006.58</v>
      </c>
      <c r="I988" s="36">
        <v>158360684.45379999</v>
      </c>
    </row>
    <row r="989" spans="1:9" x14ac:dyDescent="0.25">
      <c r="A989" s="37">
        <v>42961</v>
      </c>
      <c r="B989" s="36" t="s">
        <v>40</v>
      </c>
      <c r="C989" s="36" t="s">
        <v>41</v>
      </c>
      <c r="D989" s="36">
        <v>157.40039999999999</v>
      </c>
      <c r="E989" s="36">
        <v>183.68719999999999</v>
      </c>
      <c r="F989" s="36">
        <v>-14.31063</v>
      </c>
      <c r="G989" s="36">
        <v>-26.286799999999999</v>
      </c>
      <c r="H989" s="36">
        <v>981.58</v>
      </c>
      <c r="I989" s="36">
        <v>154500966.5817</v>
      </c>
    </row>
    <row r="990" spans="1:9" x14ac:dyDescent="0.25">
      <c r="A990" s="37">
        <v>42958</v>
      </c>
      <c r="B990" s="36" t="s">
        <v>40</v>
      </c>
      <c r="C990" s="36" t="s">
        <v>41</v>
      </c>
      <c r="D990" s="36">
        <v>183.68719999999999</v>
      </c>
      <c r="E990" s="36">
        <v>182.864</v>
      </c>
      <c r="F990" s="36">
        <v>0.45017000000000001</v>
      </c>
      <c r="G990" s="36">
        <v>0.82320000000000004</v>
      </c>
      <c r="H990" s="36">
        <v>944.08</v>
      </c>
      <c r="I990" s="36">
        <v>173415274.0106</v>
      </c>
    </row>
    <row r="991" spans="1:9" x14ac:dyDescent="0.25">
      <c r="A991" s="37">
        <v>42957</v>
      </c>
      <c r="B991" s="36" t="s">
        <v>40</v>
      </c>
      <c r="C991" s="36" t="s">
        <v>41</v>
      </c>
      <c r="D991" s="36">
        <v>182.864</v>
      </c>
      <c r="E991" s="36">
        <v>153.6284</v>
      </c>
      <c r="F991" s="36">
        <v>19.030080000000002</v>
      </c>
      <c r="G991" s="36">
        <v>29.235600000000002</v>
      </c>
      <c r="H991" s="36">
        <v>1006.58</v>
      </c>
      <c r="I991" s="36">
        <v>184067107.972</v>
      </c>
    </row>
    <row r="992" spans="1:9" x14ac:dyDescent="0.25">
      <c r="A992" s="37">
        <v>42956</v>
      </c>
      <c r="B992" s="36" t="s">
        <v>40</v>
      </c>
      <c r="C992" s="36" t="s">
        <v>41</v>
      </c>
      <c r="D992" s="36">
        <v>153.6284</v>
      </c>
      <c r="E992" s="36">
        <v>151.67080000000001</v>
      </c>
      <c r="F992" s="36">
        <v>1.2906899999999999</v>
      </c>
      <c r="G992" s="36">
        <v>1.9576</v>
      </c>
      <c r="H992" s="36">
        <v>1081.58</v>
      </c>
      <c r="I992" s="36">
        <v>166161289.6507</v>
      </c>
    </row>
    <row r="993" spans="1:9" x14ac:dyDescent="0.25">
      <c r="A993" s="37">
        <v>42955</v>
      </c>
      <c r="B993" s="36" t="s">
        <v>40</v>
      </c>
      <c r="C993" s="36" t="s">
        <v>41</v>
      </c>
      <c r="D993" s="36">
        <v>151.67080000000001</v>
      </c>
      <c r="E993" s="36">
        <v>147.26</v>
      </c>
      <c r="F993" s="36">
        <v>2.99525</v>
      </c>
      <c r="G993" s="36">
        <v>4.4108000000000001</v>
      </c>
      <c r="H993" s="36">
        <v>1081.58</v>
      </c>
      <c r="I993" s="36">
        <v>164043990.11090001</v>
      </c>
    </row>
    <row r="994" spans="1:9" x14ac:dyDescent="0.25">
      <c r="A994" s="37">
        <v>42954</v>
      </c>
      <c r="B994" s="36" t="s">
        <v>40</v>
      </c>
      <c r="C994" s="36" t="s">
        <v>41</v>
      </c>
      <c r="D994" s="36">
        <v>147.26</v>
      </c>
      <c r="E994" s="36">
        <v>149.488</v>
      </c>
      <c r="F994" s="36">
        <v>-1.4904200000000001</v>
      </c>
      <c r="G994" s="36">
        <v>-2.2280000000000002</v>
      </c>
      <c r="H994" s="36">
        <v>1081.58</v>
      </c>
      <c r="I994" s="36">
        <v>159273360.35499999</v>
      </c>
    </row>
    <row r="995" spans="1:9" x14ac:dyDescent="0.25">
      <c r="A995" s="37">
        <v>42951</v>
      </c>
      <c r="B995" s="36" t="s">
        <v>40</v>
      </c>
      <c r="C995" s="36" t="s">
        <v>41</v>
      </c>
      <c r="D995" s="36">
        <v>149.488</v>
      </c>
      <c r="E995" s="36">
        <v>149.36519999999999</v>
      </c>
      <c r="F995" s="36">
        <v>8.2210000000000005E-2</v>
      </c>
      <c r="G995" s="36">
        <v>0.12280000000000001</v>
      </c>
      <c r="H995" s="36">
        <v>1081.58</v>
      </c>
      <c r="I995" s="36">
        <v>161683118.92399999</v>
      </c>
    </row>
    <row r="996" spans="1:9" x14ac:dyDescent="0.25">
      <c r="A996" s="37">
        <v>42950</v>
      </c>
      <c r="B996" s="36" t="s">
        <v>40</v>
      </c>
      <c r="C996" s="36" t="s">
        <v>41</v>
      </c>
      <c r="D996" s="36">
        <v>149.36519999999999</v>
      </c>
      <c r="E996" s="36">
        <v>148.4068</v>
      </c>
      <c r="F996" s="36">
        <v>0.64578999999999998</v>
      </c>
      <c r="G996" s="36">
        <v>0.95840000000000003</v>
      </c>
      <c r="H996" s="36">
        <v>1075.33</v>
      </c>
      <c r="I996" s="36">
        <v>160616768.4921</v>
      </c>
    </row>
    <row r="997" spans="1:9" x14ac:dyDescent="0.25">
      <c r="A997" s="37">
        <v>42949</v>
      </c>
      <c r="B997" s="36" t="s">
        <v>40</v>
      </c>
      <c r="C997" s="36" t="s">
        <v>41</v>
      </c>
      <c r="D997" s="36">
        <v>148.4068</v>
      </c>
      <c r="E997" s="36">
        <v>146.8484</v>
      </c>
      <c r="F997" s="36">
        <v>1.0612299999999999</v>
      </c>
      <c r="G997" s="36">
        <v>1.5584</v>
      </c>
      <c r="H997" s="36">
        <v>1075.33</v>
      </c>
      <c r="I997" s="36">
        <v>159586172.93889999</v>
      </c>
    </row>
    <row r="998" spans="1:9" x14ac:dyDescent="0.25">
      <c r="A998" s="37">
        <v>42948</v>
      </c>
      <c r="B998" s="36" t="s">
        <v>40</v>
      </c>
      <c r="C998" s="36" t="s">
        <v>41</v>
      </c>
      <c r="D998" s="36">
        <v>146.8484</v>
      </c>
      <c r="E998" s="36">
        <v>147.4812</v>
      </c>
      <c r="F998" s="36">
        <v>-0.42907000000000001</v>
      </c>
      <c r="G998" s="36">
        <v>-0.63280000000000003</v>
      </c>
      <c r="H998" s="36">
        <v>1075.33</v>
      </c>
      <c r="I998" s="36">
        <v>157910379.83570001</v>
      </c>
    </row>
    <row r="999" spans="1:9" x14ac:dyDescent="0.25">
      <c r="A999" s="37">
        <v>42947</v>
      </c>
      <c r="B999" s="36" t="s">
        <v>40</v>
      </c>
      <c r="C999" s="36" t="s">
        <v>41</v>
      </c>
      <c r="D999" s="36">
        <v>147.4812</v>
      </c>
      <c r="E999" s="36">
        <v>148.99039999999999</v>
      </c>
      <c r="F999" s="36">
        <v>-1.01295</v>
      </c>
      <c r="G999" s="36">
        <v>-1.5092000000000001</v>
      </c>
      <c r="H999" s="36">
        <v>1075.33</v>
      </c>
      <c r="I999" s="36">
        <v>158590848.18509999</v>
      </c>
    </row>
    <row r="1000" spans="1:9" x14ac:dyDescent="0.25">
      <c r="A1000" s="37">
        <v>42944</v>
      </c>
      <c r="B1000" s="36" t="s">
        <v>40</v>
      </c>
      <c r="C1000" s="36" t="s">
        <v>41</v>
      </c>
      <c r="D1000" s="36">
        <v>148.99039999999999</v>
      </c>
      <c r="E1000" s="36">
        <v>149.40119999999999</v>
      </c>
      <c r="F1000" s="36">
        <v>-0.27495999999999998</v>
      </c>
      <c r="G1000" s="36">
        <v>-0.4108</v>
      </c>
      <c r="H1000" s="36">
        <v>1075.33</v>
      </c>
      <c r="I1000" s="36">
        <v>160213735.08919999</v>
      </c>
    </row>
    <row r="1001" spans="1:9" x14ac:dyDescent="0.25">
      <c r="A1001" s="37">
        <v>42943</v>
      </c>
      <c r="B1001" s="36" t="s">
        <v>40</v>
      </c>
      <c r="C1001" s="36" t="s">
        <v>41</v>
      </c>
      <c r="D1001" s="36">
        <v>149.40119999999999</v>
      </c>
      <c r="E1001" s="36">
        <v>148.07400000000001</v>
      </c>
      <c r="F1001" s="36">
        <v>0.89631000000000005</v>
      </c>
      <c r="G1001" s="36">
        <v>1.3271999999999999</v>
      </c>
      <c r="H1001" s="36">
        <v>1075.33</v>
      </c>
      <c r="I1001" s="36">
        <v>160655480.34509999</v>
      </c>
    </row>
    <row r="1002" spans="1:9" x14ac:dyDescent="0.25">
      <c r="A1002" s="37">
        <v>42942</v>
      </c>
      <c r="B1002" s="36" t="s">
        <v>40</v>
      </c>
      <c r="C1002" s="36" t="s">
        <v>41</v>
      </c>
      <c r="D1002" s="36">
        <v>148.07400000000001</v>
      </c>
      <c r="E1002" s="36">
        <v>146.96879999999999</v>
      </c>
      <c r="F1002" s="36">
        <v>0.752</v>
      </c>
      <c r="G1002" s="36">
        <v>1.1052</v>
      </c>
      <c r="H1002" s="36">
        <v>1075.33</v>
      </c>
      <c r="I1002" s="36">
        <v>159228303.36449999</v>
      </c>
    </row>
    <row r="1003" spans="1:9" x14ac:dyDescent="0.25">
      <c r="A1003" s="37">
        <v>42941</v>
      </c>
      <c r="B1003" s="36" t="s">
        <v>40</v>
      </c>
      <c r="C1003" s="36" t="s">
        <v>41</v>
      </c>
      <c r="D1003" s="36">
        <v>146.96879999999999</v>
      </c>
      <c r="E1003" s="36">
        <v>148.3784</v>
      </c>
      <c r="F1003" s="36">
        <v>-0.95</v>
      </c>
      <c r="G1003" s="36">
        <v>-1.4096</v>
      </c>
      <c r="H1003" s="36">
        <v>1075.33</v>
      </c>
      <c r="I1003" s="36">
        <v>158039849.4774</v>
      </c>
    </row>
    <row r="1004" spans="1:9" x14ac:dyDescent="0.25">
      <c r="A1004" s="37">
        <v>42940</v>
      </c>
      <c r="B1004" s="36" t="s">
        <v>40</v>
      </c>
      <c r="C1004" s="36" t="s">
        <v>41</v>
      </c>
      <c r="D1004" s="36">
        <v>148.3784</v>
      </c>
      <c r="E1004" s="36">
        <v>149.21799999999999</v>
      </c>
      <c r="F1004" s="36">
        <v>-0.56267</v>
      </c>
      <c r="G1004" s="36">
        <v>-0.83960000000000001</v>
      </c>
      <c r="H1004" s="36">
        <v>1075.33</v>
      </c>
      <c r="I1004" s="36">
        <v>159555633.5882</v>
      </c>
    </row>
    <row r="1005" spans="1:9" x14ac:dyDescent="0.25">
      <c r="A1005" s="37">
        <v>42937</v>
      </c>
      <c r="B1005" s="36" t="s">
        <v>40</v>
      </c>
      <c r="C1005" s="36" t="s">
        <v>41</v>
      </c>
      <c r="D1005" s="36">
        <v>149.21799999999999</v>
      </c>
      <c r="E1005" s="36">
        <v>150.44720000000001</v>
      </c>
      <c r="F1005" s="36">
        <v>-0.81703000000000003</v>
      </c>
      <c r="G1005" s="36">
        <v>-1.2292000000000001</v>
      </c>
      <c r="H1005" s="36">
        <v>1075.5899999999999</v>
      </c>
      <c r="I1005" s="36">
        <v>160497491.20737499</v>
      </c>
    </row>
    <row r="1006" spans="1:9" x14ac:dyDescent="0.25">
      <c r="A1006" s="37">
        <v>42936</v>
      </c>
      <c r="B1006" s="36" t="s">
        <v>40</v>
      </c>
      <c r="C1006" s="36" t="s">
        <v>41</v>
      </c>
      <c r="D1006" s="36">
        <v>150.44720000000001</v>
      </c>
      <c r="E1006" s="36">
        <v>151.06880000000001</v>
      </c>
      <c r="F1006" s="36">
        <v>-0.41147</v>
      </c>
      <c r="G1006" s="36">
        <v>-0.62160000000000004</v>
      </c>
      <c r="H1006" s="36">
        <v>1075.5899999999999</v>
      </c>
      <c r="I1006" s="36">
        <v>161819607.28044999</v>
      </c>
    </row>
    <row r="1007" spans="1:9" x14ac:dyDescent="0.25">
      <c r="A1007" s="37">
        <v>42935</v>
      </c>
      <c r="B1007" s="36" t="s">
        <v>40</v>
      </c>
      <c r="C1007" s="36" t="s">
        <v>41</v>
      </c>
      <c r="D1007" s="36">
        <v>151.06880000000001</v>
      </c>
      <c r="E1007" s="36">
        <v>154.34719999999999</v>
      </c>
      <c r="F1007" s="36">
        <v>-2.1240399999999999</v>
      </c>
      <c r="G1007" s="36">
        <v>-3.2784</v>
      </c>
      <c r="H1007" s="36">
        <v>1075.5899999999999</v>
      </c>
      <c r="I1007" s="36">
        <v>162488194.45179999</v>
      </c>
    </row>
    <row r="1008" spans="1:9" x14ac:dyDescent="0.25">
      <c r="A1008" s="37">
        <v>42934</v>
      </c>
      <c r="B1008" s="36" t="s">
        <v>40</v>
      </c>
      <c r="C1008" s="36" t="s">
        <v>41</v>
      </c>
      <c r="D1008" s="36">
        <v>154.34719999999999</v>
      </c>
      <c r="E1008" s="36">
        <v>156.34280000000001</v>
      </c>
      <c r="F1008" s="36">
        <v>-1.27643</v>
      </c>
      <c r="G1008" s="36">
        <v>-1.9956</v>
      </c>
      <c r="H1008" s="36">
        <v>1013.09</v>
      </c>
      <c r="I1008" s="36">
        <v>156367710.96169999</v>
      </c>
    </row>
    <row r="1009" spans="1:9" x14ac:dyDescent="0.25">
      <c r="A1009" s="37">
        <v>42933</v>
      </c>
      <c r="B1009" s="36" t="s">
        <v>40</v>
      </c>
      <c r="C1009" s="36" t="s">
        <v>41</v>
      </c>
      <c r="D1009" s="36">
        <v>156.34280000000001</v>
      </c>
      <c r="E1009" s="36">
        <v>157.96799999999999</v>
      </c>
      <c r="F1009" s="36">
        <v>-1.0288200000000001</v>
      </c>
      <c r="G1009" s="36">
        <v>-1.6252</v>
      </c>
      <c r="H1009" s="36">
        <v>1013.09</v>
      </c>
      <c r="I1009" s="36">
        <v>158389434.73767501</v>
      </c>
    </row>
    <row r="1010" spans="1:9" x14ac:dyDescent="0.25">
      <c r="A1010" s="37">
        <v>42930</v>
      </c>
      <c r="B1010" s="36" t="s">
        <v>40</v>
      </c>
      <c r="C1010" s="36" t="s">
        <v>41</v>
      </c>
      <c r="D1010" s="36">
        <v>157.96799999999999</v>
      </c>
      <c r="E1010" s="36">
        <v>162.98079999999999</v>
      </c>
      <c r="F1010" s="36">
        <v>-3.0756999999999999</v>
      </c>
      <c r="G1010" s="36">
        <v>-5.0128000000000004</v>
      </c>
      <c r="H1010" s="36">
        <v>1025.5899999999999</v>
      </c>
      <c r="I1010" s="36">
        <v>162010480.104</v>
      </c>
    </row>
    <row r="1011" spans="1:9" x14ac:dyDescent="0.25">
      <c r="A1011" s="37">
        <v>42929</v>
      </c>
      <c r="B1011" s="36" t="s">
        <v>40</v>
      </c>
      <c r="C1011" s="36" t="s">
        <v>41</v>
      </c>
      <c r="D1011" s="36">
        <v>162.98079999999999</v>
      </c>
      <c r="E1011" s="36">
        <v>164.78880000000001</v>
      </c>
      <c r="F1011" s="36">
        <v>-1.0971599999999999</v>
      </c>
      <c r="G1011" s="36">
        <v>-1.8080000000000001</v>
      </c>
      <c r="H1011" s="36">
        <v>994.34</v>
      </c>
      <c r="I1011" s="36">
        <v>162058440.72130001</v>
      </c>
    </row>
    <row r="1012" spans="1:9" x14ac:dyDescent="0.25">
      <c r="A1012" s="37">
        <v>42928</v>
      </c>
      <c r="B1012" s="36" t="s">
        <v>40</v>
      </c>
      <c r="C1012" s="36" t="s">
        <v>41</v>
      </c>
      <c r="D1012" s="36">
        <v>164.78880000000001</v>
      </c>
      <c r="E1012" s="36">
        <v>169.42240000000001</v>
      </c>
      <c r="F1012" s="36">
        <v>-2.7349399999999999</v>
      </c>
      <c r="G1012" s="36">
        <v>-4.6336000000000004</v>
      </c>
      <c r="H1012" s="36">
        <v>975.59</v>
      </c>
      <c r="I1012" s="36">
        <v>160766418.68430001</v>
      </c>
    </row>
    <row r="1013" spans="1:9" x14ac:dyDescent="0.25">
      <c r="A1013" s="37">
        <v>42927</v>
      </c>
      <c r="B1013" s="36" t="s">
        <v>40</v>
      </c>
      <c r="C1013" s="36" t="s">
        <v>41</v>
      </c>
      <c r="D1013" s="36">
        <v>169.42240000000001</v>
      </c>
      <c r="E1013" s="36">
        <v>171.24</v>
      </c>
      <c r="F1013" s="36">
        <v>-1.0614300000000001</v>
      </c>
      <c r="G1013" s="36">
        <v>-1.8176000000000001</v>
      </c>
      <c r="H1013" s="36">
        <v>975.59</v>
      </c>
      <c r="I1013" s="36">
        <v>165286915.69389999</v>
      </c>
    </row>
    <row r="1014" spans="1:9" x14ac:dyDescent="0.25">
      <c r="A1014" s="37">
        <v>42926</v>
      </c>
      <c r="B1014" s="36" t="s">
        <v>40</v>
      </c>
      <c r="C1014" s="36" t="s">
        <v>41</v>
      </c>
      <c r="D1014" s="36">
        <v>171.24</v>
      </c>
      <c r="E1014" s="36">
        <v>175.1232</v>
      </c>
      <c r="F1014" s="36">
        <v>-2.2174100000000001</v>
      </c>
      <c r="G1014" s="36">
        <v>-3.8832</v>
      </c>
      <c r="H1014" s="36">
        <v>975.59</v>
      </c>
      <c r="I1014" s="36">
        <v>167060149.32749999</v>
      </c>
    </row>
    <row r="1015" spans="1:9" x14ac:dyDescent="0.25">
      <c r="A1015" s="37">
        <v>42923</v>
      </c>
      <c r="B1015" s="36" t="s">
        <v>40</v>
      </c>
      <c r="C1015" s="36" t="s">
        <v>41</v>
      </c>
      <c r="D1015" s="36">
        <v>175.1232</v>
      </c>
      <c r="E1015" s="36">
        <v>180.45599999999999</v>
      </c>
      <c r="F1015" s="36">
        <v>-2.9551799999999999</v>
      </c>
      <c r="G1015" s="36">
        <v>-5.3327999999999998</v>
      </c>
      <c r="H1015" s="36">
        <v>949.03</v>
      </c>
      <c r="I1015" s="36">
        <v>166196853.08520001</v>
      </c>
    </row>
    <row r="1016" spans="1:9" x14ac:dyDescent="0.25">
      <c r="A1016" s="37">
        <v>42922</v>
      </c>
      <c r="B1016" s="36" t="s">
        <v>40</v>
      </c>
      <c r="C1016" s="36" t="s">
        <v>41</v>
      </c>
      <c r="D1016" s="36">
        <v>180.45599999999999</v>
      </c>
      <c r="E1016" s="36">
        <v>172.34399999999999</v>
      </c>
      <c r="F1016" s="36">
        <v>4.7068700000000003</v>
      </c>
      <c r="G1016" s="36">
        <v>8.1120000000000001</v>
      </c>
      <c r="H1016" s="36">
        <v>949.03</v>
      </c>
      <c r="I1016" s="36">
        <v>171257830.60350001</v>
      </c>
    </row>
    <row r="1017" spans="1:9" x14ac:dyDescent="0.25">
      <c r="A1017" s="37">
        <v>42921</v>
      </c>
      <c r="B1017" s="36" t="s">
        <v>40</v>
      </c>
      <c r="C1017" s="36" t="s">
        <v>41</v>
      </c>
      <c r="D1017" s="36">
        <v>172.34399999999999</v>
      </c>
      <c r="E1017" s="36">
        <v>174.46559999999999</v>
      </c>
      <c r="F1017" s="36">
        <v>-1.2160599999999999</v>
      </c>
      <c r="G1017" s="36">
        <v>-2.1215999999999999</v>
      </c>
      <c r="H1017" s="36">
        <v>949.03</v>
      </c>
      <c r="I1017" s="36">
        <v>163559313.9465</v>
      </c>
    </row>
    <row r="1018" spans="1:9" x14ac:dyDescent="0.25">
      <c r="A1018" s="37">
        <v>42919</v>
      </c>
      <c r="B1018" s="36" t="s">
        <v>40</v>
      </c>
      <c r="C1018" s="36" t="s">
        <v>41</v>
      </c>
      <c r="D1018" s="36">
        <v>174.46559999999999</v>
      </c>
      <c r="E1018" s="36">
        <v>170.7552</v>
      </c>
      <c r="F1018" s="36">
        <v>2.1729400000000001</v>
      </c>
      <c r="G1018" s="36">
        <v>3.7103999999999999</v>
      </c>
      <c r="H1018" s="36">
        <v>949.03</v>
      </c>
      <c r="I1018" s="36">
        <v>165572772.14910001</v>
      </c>
    </row>
    <row r="1019" spans="1:9" x14ac:dyDescent="0.25">
      <c r="A1019" s="37">
        <v>42916</v>
      </c>
      <c r="B1019" s="36" t="s">
        <v>40</v>
      </c>
      <c r="C1019" s="36" t="s">
        <v>41</v>
      </c>
      <c r="D1019" s="36">
        <v>170.7552</v>
      </c>
      <c r="E1019" s="36">
        <v>167.904</v>
      </c>
      <c r="F1019" s="36">
        <v>1.69811</v>
      </c>
      <c r="G1019" s="36">
        <v>2.8512</v>
      </c>
      <c r="H1019" s="36">
        <v>949.03</v>
      </c>
      <c r="I1019" s="36">
        <v>162051497.96219999</v>
      </c>
    </row>
    <row r="1020" spans="1:9" x14ac:dyDescent="0.25">
      <c r="A1020" s="37">
        <v>42915</v>
      </c>
      <c r="B1020" s="36" t="s">
        <v>40</v>
      </c>
      <c r="C1020" s="36" t="s">
        <v>41</v>
      </c>
      <c r="D1020" s="36">
        <v>167.904</v>
      </c>
      <c r="E1020" s="36">
        <v>163.9632</v>
      </c>
      <c r="F1020" s="36">
        <v>2.40347</v>
      </c>
      <c r="G1020" s="36">
        <v>3.9407999999999999</v>
      </c>
      <c r="H1020" s="36">
        <v>949.03</v>
      </c>
      <c r="I1020" s="36">
        <v>159345628.794</v>
      </c>
    </row>
    <row r="1021" spans="1:9" x14ac:dyDescent="0.25">
      <c r="A1021" s="37">
        <v>42914</v>
      </c>
      <c r="B1021" s="36" t="s">
        <v>40</v>
      </c>
      <c r="C1021" s="36" t="s">
        <v>41</v>
      </c>
      <c r="D1021" s="36">
        <v>163.9632</v>
      </c>
      <c r="E1021" s="36">
        <v>168.24959999999999</v>
      </c>
      <c r="F1021" s="36">
        <v>-2.5476399999999999</v>
      </c>
      <c r="G1021" s="36">
        <v>-4.2864000000000004</v>
      </c>
      <c r="H1021" s="36">
        <v>949.03</v>
      </c>
      <c r="I1021" s="36">
        <v>155605698.51269999</v>
      </c>
    </row>
    <row r="1022" spans="1:9" x14ac:dyDescent="0.25">
      <c r="A1022" s="37">
        <v>42913</v>
      </c>
      <c r="B1022" s="36" t="s">
        <v>40</v>
      </c>
      <c r="C1022" s="36" t="s">
        <v>41</v>
      </c>
      <c r="D1022" s="36">
        <v>168.24959999999999</v>
      </c>
      <c r="E1022" s="36">
        <v>163.0128</v>
      </c>
      <c r="F1022" s="36">
        <v>3.21251</v>
      </c>
      <c r="G1022" s="36">
        <v>5.2367999999999997</v>
      </c>
      <c r="H1022" s="36">
        <v>927.15</v>
      </c>
      <c r="I1022" s="36">
        <v>155993152.93560001</v>
      </c>
    </row>
    <row r="1023" spans="1:9" x14ac:dyDescent="0.25">
      <c r="A1023" s="37">
        <v>42912</v>
      </c>
      <c r="B1023" s="36" t="s">
        <v>40</v>
      </c>
      <c r="C1023" s="36" t="s">
        <v>41</v>
      </c>
      <c r="D1023" s="36">
        <v>163.0128</v>
      </c>
      <c r="E1023" s="36">
        <v>166.4864</v>
      </c>
      <c r="F1023" s="36">
        <v>-2.0864199999999999</v>
      </c>
      <c r="G1023" s="36">
        <v>-3.4735999999999998</v>
      </c>
      <c r="H1023" s="36">
        <v>927.15</v>
      </c>
      <c r="I1023" s="36">
        <v>151137837.12329999</v>
      </c>
    </row>
    <row r="1024" spans="1:9" x14ac:dyDescent="0.25">
      <c r="A1024" s="37">
        <v>42909</v>
      </c>
      <c r="B1024" s="36" t="s">
        <v>40</v>
      </c>
      <c r="C1024" s="36" t="s">
        <v>41</v>
      </c>
      <c r="D1024" s="36">
        <v>166.4864</v>
      </c>
      <c r="E1024" s="36">
        <v>167.88319999999999</v>
      </c>
      <c r="F1024" s="36">
        <v>-0.83201000000000003</v>
      </c>
      <c r="G1024" s="36">
        <v>-1.3968</v>
      </c>
      <c r="H1024" s="36">
        <v>927.15</v>
      </c>
      <c r="I1024" s="36">
        <v>154358396.43540001</v>
      </c>
    </row>
    <row r="1025" spans="1:9" x14ac:dyDescent="0.25">
      <c r="A1025" s="37">
        <v>42908</v>
      </c>
      <c r="B1025" s="36" t="s">
        <v>40</v>
      </c>
      <c r="C1025" s="36" t="s">
        <v>41</v>
      </c>
      <c r="D1025" s="36">
        <v>167.88319999999999</v>
      </c>
      <c r="E1025" s="36">
        <v>170.60319999999999</v>
      </c>
      <c r="F1025" s="36">
        <v>-1.5943400000000001</v>
      </c>
      <c r="G1025" s="36">
        <v>-2.72</v>
      </c>
      <c r="H1025" s="36">
        <v>908.4</v>
      </c>
      <c r="I1025" s="36">
        <v>152505634.0077</v>
      </c>
    </row>
    <row r="1026" spans="1:9" x14ac:dyDescent="0.25">
      <c r="A1026" s="37">
        <v>42907</v>
      </c>
      <c r="B1026" s="36" t="s">
        <v>40</v>
      </c>
      <c r="C1026" s="36" t="s">
        <v>41</v>
      </c>
      <c r="D1026" s="36">
        <v>170.60319999999999</v>
      </c>
      <c r="E1026" s="36">
        <v>169.20160000000001</v>
      </c>
      <c r="F1026" s="36">
        <v>0.82835999999999999</v>
      </c>
      <c r="G1026" s="36">
        <v>1.4016</v>
      </c>
      <c r="H1026" s="36">
        <v>886.53</v>
      </c>
      <c r="I1026" s="36">
        <v>151244545.67770001</v>
      </c>
    </row>
    <row r="1027" spans="1:9" x14ac:dyDescent="0.25">
      <c r="A1027" s="37">
        <v>42906</v>
      </c>
      <c r="B1027" s="36" t="s">
        <v>40</v>
      </c>
      <c r="C1027" s="36" t="s">
        <v>41</v>
      </c>
      <c r="D1027" s="36">
        <v>169.20160000000001</v>
      </c>
      <c r="E1027" s="36">
        <v>169.7424</v>
      </c>
      <c r="F1027" s="36">
        <v>-0.31859999999999999</v>
      </c>
      <c r="G1027" s="36">
        <v>-0.54079999999999995</v>
      </c>
      <c r="H1027" s="36">
        <v>886.53</v>
      </c>
      <c r="I1027" s="36">
        <v>150001987.7701</v>
      </c>
    </row>
    <row r="1028" spans="1:9" x14ac:dyDescent="0.25">
      <c r="A1028" s="37">
        <v>42905</v>
      </c>
      <c r="B1028" s="36" t="s">
        <v>40</v>
      </c>
      <c r="C1028" s="36" t="s">
        <v>41</v>
      </c>
      <c r="D1028" s="36">
        <v>169.7424</v>
      </c>
      <c r="E1028" s="36">
        <v>172.86879999999999</v>
      </c>
      <c r="F1028" s="36">
        <v>-1.80854</v>
      </c>
      <c r="G1028" s="36">
        <v>-3.1263999999999998</v>
      </c>
      <c r="H1028" s="36">
        <v>944.34</v>
      </c>
      <c r="I1028" s="36">
        <v>160294654.7139</v>
      </c>
    </row>
    <row r="1029" spans="1:9" x14ac:dyDescent="0.25">
      <c r="A1029" s="37">
        <v>42902</v>
      </c>
      <c r="B1029" s="36" t="s">
        <v>40</v>
      </c>
      <c r="C1029" s="36" t="s">
        <v>41</v>
      </c>
      <c r="D1029" s="36">
        <v>172.86879999999999</v>
      </c>
      <c r="E1029" s="36">
        <v>174.48159999999999</v>
      </c>
      <c r="F1029" s="36">
        <v>-0.92434000000000005</v>
      </c>
      <c r="G1029" s="36">
        <v>-1.6128</v>
      </c>
      <c r="H1029" s="36">
        <v>944.34</v>
      </c>
      <c r="I1029" s="36">
        <v>163247041.4393</v>
      </c>
    </row>
    <row r="1030" spans="1:9" x14ac:dyDescent="0.25">
      <c r="A1030" s="37">
        <v>42901</v>
      </c>
      <c r="B1030" s="36" t="s">
        <v>40</v>
      </c>
      <c r="C1030" s="36" t="s">
        <v>41</v>
      </c>
      <c r="D1030" s="36">
        <v>174.48159999999999</v>
      </c>
      <c r="E1030" s="36">
        <v>172.6</v>
      </c>
      <c r="F1030" s="36">
        <v>1.09015</v>
      </c>
      <c r="G1030" s="36">
        <v>1.8815999999999999</v>
      </c>
      <c r="H1030" s="36">
        <v>944.34</v>
      </c>
      <c r="I1030" s="36">
        <v>164770074.10010001</v>
      </c>
    </row>
    <row r="1031" spans="1:9" x14ac:dyDescent="0.25">
      <c r="A1031" s="37">
        <v>42900</v>
      </c>
      <c r="B1031" s="36" t="s">
        <v>40</v>
      </c>
      <c r="C1031" s="36" t="s">
        <v>41</v>
      </c>
      <c r="D1031" s="36">
        <v>172.6</v>
      </c>
      <c r="E1031" s="36">
        <v>172.44800000000001</v>
      </c>
      <c r="F1031" s="36">
        <v>8.8139999999999996E-2</v>
      </c>
      <c r="G1031" s="36">
        <v>0.152</v>
      </c>
      <c r="H1031" s="36">
        <v>944.34</v>
      </c>
      <c r="I1031" s="36">
        <v>162993202.66249999</v>
      </c>
    </row>
    <row r="1032" spans="1:9" x14ac:dyDescent="0.25">
      <c r="A1032" s="37">
        <v>42899</v>
      </c>
      <c r="B1032" s="36" t="s">
        <v>40</v>
      </c>
      <c r="C1032" s="36" t="s">
        <v>41</v>
      </c>
      <c r="D1032" s="36">
        <v>172.44800000000001</v>
      </c>
      <c r="E1032" s="36">
        <v>178.35839999999999</v>
      </c>
      <c r="F1032" s="36">
        <v>-3.3137799999999999</v>
      </c>
      <c r="G1032" s="36">
        <v>-5.9104000000000001</v>
      </c>
      <c r="H1032" s="36">
        <v>944.34</v>
      </c>
      <c r="I1032" s="36">
        <v>162849662.87799999</v>
      </c>
    </row>
    <row r="1033" spans="1:9" x14ac:dyDescent="0.25">
      <c r="A1033" s="37">
        <v>42898</v>
      </c>
      <c r="B1033" s="36" t="s">
        <v>40</v>
      </c>
      <c r="C1033" s="36" t="s">
        <v>41</v>
      </c>
      <c r="D1033" s="36">
        <v>178.35839999999999</v>
      </c>
      <c r="E1033" s="36">
        <v>176.71520000000001</v>
      </c>
      <c r="F1033" s="36">
        <v>0.92986000000000002</v>
      </c>
      <c r="G1033" s="36">
        <v>1.6432</v>
      </c>
      <c r="H1033" s="36">
        <v>944.34</v>
      </c>
      <c r="I1033" s="36">
        <v>168431094.0774</v>
      </c>
    </row>
    <row r="1034" spans="1:9" x14ac:dyDescent="0.25">
      <c r="A1034" s="37">
        <v>42895</v>
      </c>
      <c r="B1034" s="36" t="s">
        <v>40</v>
      </c>
      <c r="C1034" s="36" t="s">
        <v>41</v>
      </c>
      <c r="D1034" s="36">
        <v>176.71520000000001</v>
      </c>
      <c r="E1034" s="36">
        <v>175.76</v>
      </c>
      <c r="F1034" s="36">
        <v>0.54347000000000001</v>
      </c>
      <c r="G1034" s="36">
        <v>0.95520000000000005</v>
      </c>
      <c r="H1034" s="36">
        <v>944.34</v>
      </c>
      <c r="I1034" s="36">
        <v>166879353.45969999</v>
      </c>
    </row>
    <row r="1035" spans="1:9" x14ac:dyDescent="0.25">
      <c r="A1035" s="37">
        <v>42894</v>
      </c>
      <c r="B1035" s="36" t="s">
        <v>40</v>
      </c>
      <c r="C1035" s="36" t="s">
        <v>41</v>
      </c>
      <c r="D1035" s="36">
        <v>175.76</v>
      </c>
      <c r="E1035" s="36">
        <v>178.9152</v>
      </c>
      <c r="F1035" s="36">
        <v>-1.76352</v>
      </c>
      <c r="G1035" s="36">
        <v>-3.1551999999999998</v>
      </c>
      <c r="H1035" s="36">
        <v>913.09</v>
      </c>
      <c r="I1035" s="36">
        <v>160484819.23500001</v>
      </c>
    </row>
    <row r="1036" spans="1:9" x14ac:dyDescent="0.25">
      <c r="A1036" s="37">
        <v>42893</v>
      </c>
      <c r="B1036" s="36" t="s">
        <v>40</v>
      </c>
      <c r="C1036" s="36" t="s">
        <v>41</v>
      </c>
      <c r="D1036" s="36">
        <v>178.9152</v>
      </c>
      <c r="E1036" s="36">
        <v>180.36320000000001</v>
      </c>
      <c r="F1036" s="36">
        <v>-0.80281999999999998</v>
      </c>
      <c r="G1036" s="36">
        <v>-1.448</v>
      </c>
      <c r="H1036" s="36">
        <v>900.59</v>
      </c>
      <c r="I1036" s="36">
        <v>161129362.97220001</v>
      </c>
    </row>
    <row r="1037" spans="1:9" x14ac:dyDescent="0.25">
      <c r="A1037" s="37">
        <v>42892</v>
      </c>
      <c r="B1037" s="36" t="s">
        <v>40</v>
      </c>
      <c r="C1037" s="36" t="s">
        <v>41</v>
      </c>
      <c r="D1037" s="36">
        <v>180.36320000000001</v>
      </c>
      <c r="E1037" s="36">
        <v>177.46559999999999</v>
      </c>
      <c r="F1037" s="36">
        <v>1.6327700000000001</v>
      </c>
      <c r="G1037" s="36">
        <v>2.8976000000000002</v>
      </c>
      <c r="H1037" s="36">
        <v>900.59</v>
      </c>
      <c r="I1037" s="36">
        <v>162433418.2877</v>
      </c>
    </row>
    <row r="1038" spans="1:9" x14ac:dyDescent="0.25">
      <c r="A1038" s="37">
        <v>42891</v>
      </c>
      <c r="B1038" s="36" t="s">
        <v>40</v>
      </c>
      <c r="C1038" s="36" t="s">
        <v>41</v>
      </c>
      <c r="D1038" s="36">
        <v>177.46559999999999</v>
      </c>
      <c r="E1038" s="36">
        <v>175.6448</v>
      </c>
      <c r="F1038" s="36">
        <v>1.03664</v>
      </c>
      <c r="G1038" s="36">
        <v>1.8208</v>
      </c>
      <c r="H1038" s="36">
        <v>869.34</v>
      </c>
      <c r="I1038" s="36">
        <v>154278066.71160001</v>
      </c>
    </row>
    <row r="1039" spans="1:9" x14ac:dyDescent="0.25">
      <c r="A1039" s="37">
        <v>42888</v>
      </c>
      <c r="B1039" s="36" t="s">
        <v>40</v>
      </c>
      <c r="C1039" s="36" t="s">
        <v>41</v>
      </c>
      <c r="D1039" s="36">
        <v>175.6448</v>
      </c>
      <c r="E1039" s="36">
        <v>174.9776</v>
      </c>
      <c r="F1039" s="36">
        <v>0.38130999999999998</v>
      </c>
      <c r="G1039" s="36">
        <v>0.66720000000000002</v>
      </c>
      <c r="H1039" s="36">
        <v>847.47</v>
      </c>
      <c r="I1039" s="36">
        <v>148852941.18779999</v>
      </c>
    </row>
    <row r="1040" spans="1:9" x14ac:dyDescent="0.25">
      <c r="A1040" s="37">
        <v>42887</v>
      </c>
      <c r="B1040" s="36" t="s">
        <v>40</v>
      </c>
      <c r="C1040" s="36" t="s">
        <v>41</v>
      </c>
      <c r="D1040" s="36">
        <v>174.9776</v>
      </c>
      <c r="E1040" s="36">
        <v>178.21119999999999</v>
      </c>
      <c r="F1040" s="36">
        <v>-1.8144800000000001</v>
      </c>
      <c r="G1040" s="36">
        <v>-3.2336</v>
      </c>
      <c r="H1040" s="36">
        <v>847.47</v>
      </c>
      <c r="I1040" s="36">
        <v>148287512.08109999</v>
      </c>
    </row>
    <row r="1041" spans="1:9" x14ac:dyDescent="0.25">
      <c r="A1041" s="37">
        <v>42886</v>
      </c>
      <c r="B1041" s="36" t="s">
        <v>40</v>
      </c>
      <c r="C1041" s="36" t="s">
        <v>41</v>
      </c>
      <c r="D1041" s="36">
        <v>178.21119999999999</v>
      </c>
      <c r="E1041" s="36">
        <v>178.49600000000001</v>
      </c>
      <c r="F1041" s="36">
        <v>-0.15956000000000001</v>
      </c>
      <c r="G1041" s="36">
        <v>-0.2848</v>
      </c>
      <c r="H1041" s="36">
        <v>834.97</v>
      </c>
      <c r="I1041" s="36">
        <v>148800237.12819999</v>
      </c>
    </row>
    <row r="1042" spans="1:9" x14ac:dyDescent="0.25">
      <c r="A1042" s="37">
        <v>42885</v>
      </c>
      <c r="B1042" s="36" t="s">
        <v>40</v>
      </c>
      <c r="C1042" s="36" t="s">
        <v>41</v>
      </c>
      <c r="D1042" s="36">
        <v>178.49600000000001</v>
      </c>
      <c r="E1042" s="36">
        <v>180.45760000000001</v>
      </c>
      <c r="F1042" s="36">
        <v>-1.08701</v>
      </c>
      <c r="G1042" s="36">
        <v>-1.9616</v>
      </c>
      <c r="H1042" s="36">
        <v>834.97</v>
      </c>
      <c r="I1042" s="36">
        <v>149038035.35600001</v>
      </c>
    </row>
    <row r="1043" spans="1:9" x14ac:dyDescent="0.25">
      <c r="A1043" s="37">
        <v>42881</v>
      </c>
      <c r="B1043" s="36" t="s">
        <v>40</v>
      </c>
      <c r="C1043" s="36" t="s">
        <v>41</v>
      </c>
      <c r="D1043" s="36">
        <v>180.45760000000001</v>
      </c>
      <c r="E1043" s="36">
        <v>181.93440000000001</v>
      </c>
      <c r="F1043" s="36">
        <v>-0.81172</v>
      </c>
      <c r="G1043" s="36">
        <v>-1.4767999999999999</v>
      </c>
      <c r="H1043" s="36">
        <v>834.97</v>
      </c>
      <c r="I1043" s="36">
        <v>150675904.04859999</v>
      </c>
    </row>
    <row r="1044" spans="1:9" x14ac:dyDescent="0.25">
      <c r="A1044" s="37">
        <v>42880</v>
      </c>
      <c r="B1044" s="36" t="s">
        <v>40</v>
      </c>
      <c r="C1044" s="36" t="s">
        <v>41</v>
      </c>
      <c r="D1044" s="36">
        <v>181.93440000000001</v>
      </c>
      <c r="E1044" s="36">
        <v>181.19839999999999</v>
      </c>
      <c r="F1044" s="36">
        <v>0.40617999999999999</v>
      </c>
      <c r="G1044" s="36">
        <v>0.73599999999999999</v>
      </c>
      <c r="H1044" s="36">
        <v>794.34</v>
      </c>
      <c r="I1044" s="36">
        <v>144517896.3759</v>
      </c>
    </row>
    <row r="1045" spans="1:9" x14ac:dyDescent="0.25">
      <c r="A1045" s="37">
        <v>42879</v>
      </c>
      <c r="B1045" s="36" t="s">
        <v>40</v>
      </c>
      <c r="C1045" s="36" t="s">
        <v>41</v>
      </c>
      <c r="D1045" s="36">
        <v>181.19839999999999</v>
      </c>
      <c r="E1045" s="36">
        <v>186.4032</v>
      </c>
      <c r="F1045" s="36">
        <v>-2.79223</v>
      </c>
      <c r="G1045" s="36">
        <v>-5.2047999999999996</v>
      </c>
      <c r="H1045" s="36">
        <v>794.34</v>
      </c>
      <c r="I1045" s="36">
        <v>143933261.62990001</v>
      </c>
    </row>
    <row r="1046" spans="1:9" x14ac:dyDescent="0.25">
      <c r="A1046" s="37">
        <v>42878</v>
      </c>
      <c r="B1046" s="36" t="s">
        <v>40</v>
      </c>
      <c r="C1046" s="36" t="s">
        <v>41</v>
      </c>
      <c r="D1046" s="36">
        <v>186.4032</v>
      </c>
      <c r="E1046" s="36">
        <v>184.7936</v>
      </c>
      <c r="F1046" s="36">
        <v>0.87102999999999997</v>
      </c>
      <c r="G1046" s="36">
        <v>1.6095999999999999</v>
      </c>
      <c r="H1046" s="36">
        <v>794.34</v>
      </c>
      <c r="I1046" s="36">
        <v>148067646.0402</v>
      </c>
    </row>
    <row r="1047" spans="1:9" x14ac:dyDescent="0.25">
      <c r="A1047" s="37">
        <v>42877</v>
      </c>
      <c r="B1047" s="36" t="s">
        <v>40</v>
      </c>
      <c r="C1047" s="36" t="s">
        <v>41</v>
      </c>
      <c r="D1047" s="36">
        <v>184.7936</v>
      </c>
      <c r="E1047" s="36">
        <v>191.91200000000001</v>
      </c>
      <c r="F1047" s="36">
        <v>-3.7092000000000001</v>
      </c>
      <c r="G1047" s="36">
        <v>-7.1184000000000003</v>
      </c>
      <c r="H1047" s="36">
        <v>747.47</v>
      </c>
      <c r="I1047" s="36">
        <v>138126875.2696</v>
      </c>
    </row>
    <row r="1048" spans="1:9" x14ac:dyDescent="0.25">
      <c r="A1048" s="37">
        <v>42874</v>
      </c>
      <c r="B1048" s="36" t="s">
        <v>40</v>
      </c>
      <c r="C1048" s="36" t="s">
        <v>41</v>
      </c>
      <c r="D1048" s="36">
        <v>191.91200000000001</v>
      </c>
      <c r="E1048" s="36">
        <v>214.608</v>
      </c>
      <c r="F1048" s="36">
        <v>-10.575559999999999</v>
      </c>
      <c r="G1048" s="36">
        <v>-22.696000000000002</v>
      </c>
      <c r="H1048" s="36">
        <v>747.47</v>
      </c>
      <c r="I1048" s="36">
        <v>143447635.01949999</v>
      </c>
    </row>
    <row r="1049" spans="1:9" x14ac:dyDescent="0.25">
      <c r="A1049" s="37">
        <v>42873</v>
      </c>
      <c r="B1049" s="36" t="s">
        <v>40</v>
      </c>
      <c r="C1049" s="36" t="s">
        <v>41</v>
      </c>
      <c r="D1049" s="36">
        <v>214.608</v>
      </c>
      <c r="E1049" s="36">
        <v>213.9248</v>
      </c>
      <c r="F1049" s="36">
        <v>0.31935999999999998</v>
      </c>
      <c r="G1049" s="36">
        <v>0.68320000000000003</v>
      </c>
      <c r="H1049" s="36">
        <v>747.47</v>
      </c>
      <c r="I1049" s="36">
        <v>160412116.26300001</v>
      </c>
    </row>
    <row r="1050" spans="1:9" x14ac:dyDescent="0.25">
      <c r="A1050" s="37">
        <v>42872</v>
      </c>
      <c r="B1050" s="36" t="s">
        <v>40</v>
      </c>
      <c r="C1050" s="36" t="s">
        <v>41</v>
      </c>
      <c r="D1050" s="36">
        <v>213.9248</v>
      </c>
      <c r="E1050" s="36">
        <v>181.584</v>
      </c>
      <c r="F1050" s="36">
        <v>17.810379999999999</v>
      </c>
      <c r="G1050" s="36">
        <v>32.340800000000002</v>
      </c>
      <c r="H1050" s="36">
        <v>759.97</v>
      </c>
      <c r="I1050" s="36">
        <v>162575507.7053</v>
      </c>
    </row>
    <row r="1051" spans="1:9" x14ac:dyDescent="0.25">
      <c r="A1051" s="37">
        <v>42871</v>
      </c>
      <c r="B1051" s="36" t="s">
        <v>40</v>
      </c>
      <c r="C1051" s="36" t="s">
        <v>41</v>
      </c>
      <c r="D1051" s="36">
        <v>181.584</v>
      </c>
      <c r="E1051" s="36">
        <v>182.84639999999999</v>
      </c>
      <c r="F1051" s="36">
        <v>-0.69042000000000003</v>
      </c>
      <c r="G1051" s="36">
        <v>-1.2624</v>
      </c>
      <c r="H1051" s="36">
        <v>816.22</v>
      </c>
      <c r="I1051" s="36">
        <v>148211709.39899999</v>
      </c>
    </row>
    <row r="1052" spans="1:9" x14ac:dyDescent="0.25">
      <c r="A1052" s="37">
        <v>42870</v>
      </c>
      <c r="B1052" s="36" t="s">
        <v>40</v>
      </c>
      <c r="C1052" s="36" t="s">
        <v>41</v>
      </c>
      <c r="D1052" s="36">
        <v>182.84639999999999</v>
      </c>
      <c r="E1052" s="36">
        <v>186.88159999999999</v>
      </c>
      <c r="F1052" s="36">
        <v>-2.15923</v>
      </c>
      <c r="G1052" s="36">
        <v>-4.0351999999999997</v>
      </c>
      <c r="H1052" s="36">
        <v>794.34</v>
      </c>
      <c r="I1052" s="36">
        <v>145242335.08289999</v>
      </c>
    </row>
    <row r="1053" spans="1:9" x14ac:dyDescent="0.25">
      <c r="A1053" s="37">
        <v>42867</v>
      </c>
      <c r="B1053" s="36" t="s">
        <v>40</v>
      </c>
      <c r="C1053" s="36" t="s">
        <v>41</v>
      </c>
      <c r="D1053" s="36">
        <v>186.88159999999999</v>
      </c>
      <c r="E1053" s="36">
        <v>189.94399999999999</v>
      </c>
      <c r="F1053" s="36">
        <v>-1.61226</v>
      </c>
      <c r="G1053" s="36">
        <v>-3.0623999999999998</v>
      </c>
      <c r="H1053" s="36">
        <v>745.9</v>
      </c>
      <c r="I1053" s="36">
        <v>139395581.12509999</v>
      </c>
    </row>
    <row r="1054" spans="1:9" x14ac:dyDescent="0.25">
      <c r="A1054" s="37">
        <v>42866</v>
      </c>
      <c r="B1054" s="36" t="s">
        <v>40</v>
      </c>
      <c r="C1054" s="36" t="s">
        <v>41</v>
      </c>
      <c r="D1054" s="36">
        <v>189.94399999999999</v>
      </c>
      <c r="E1054" s="36">
        <v>188.416</v>
      </c>
      <c r="F1054" s="36">
        <v>0.81096999999999997</v>
      </c>
      <c r="G1054" s="36">
        <v>1.528</v>
      </c>
      <c r="H1054" s="36">
        <v>745.9</v>
      </c>
      <c r="I1054" s="36">
        <v>141679835.0465</v>
      </c>
    </row>
    <row r="1055" spans="1:9" x14ac:dyDescent="0.25">
      <c r="A1055" s="37">
        <v>42865</v>
      </c>
      <c r="B1055" s="36" t="s">
        <v>40</v>
      </c>
      <c r="C1055" s="36" t="s">
        <v>41</v>
      </c>
      <c r="D1055" s="36">
        <v>188.416</v>
      </c>
      <c r="E1055" s="36">
        <v>188.04159999999999</v>
      </c>
      <c r="F1055" s="36">
        <v>0.1991</v>
      </c>
      <c r="G1055" s="36">
        <v>0.37440000000000001</v>
      </c>
      <c r="H1055" s="36">
        <v>745.9</v>
      </c>
      <c r="I1055" s="36">
        <v>140540094.97600001</v>
      </c>
    </row>
    <row r="1056" spans="1:9" x14ac:dyDescent="0.25">
      <c r="A1056" s="37">
        <v>42864</v>
      </c>
      <c r="B1056" s="36" t="s">
        <v>40</v>
      </c>
      <c r="C1056" s="36" t="s">
        <v>41</v>
      </c>
      <c r="D1056" s="36">
        <v>188.04159999999999</v>
      </c>
      <c r="E1056" s="36">
        <v>188.04320000000001</v>
      </c>
      <c r="F1056" s="36">
        <v>-8.4999999999999995E-4</v>
      </c>
      <c r="G1056" s="36">
        <v>-1.6000000000000001E-3</v>
      </c>
      <c r="H1056" s="36">
        <v>739.65</v>
      </c>
      <c r="I1056" s="36">
        <v>139085568.82260001</v>
      </c>
    </row>
    <row r="1057" spans="1:9" x14ac:dyDescent="0.25">
      <c r="A1057" s="37">
        <v>42863</v>
      </c>
      <c r="B1057" s="36" t="s">
        <v>40</v>
      </c>
      <c r="C1057" s="36" t="s">
        <v>41</v>
      </c>
      <c r="D1057" s="36">
        <v>188.04320000000001</v>
      </c>
      <c r="E1057" s="36">
        <v>191.98079999999999</v>
      </c>
      <c r="F1057" s="36">
        <v>-2.05104</v>
      </c>
      <c r="G1057" s="36">
        <v>-3.9376000000000002</v>
      </c>
      <c r="H1057" s="36">
        <v>702.15</v>
      </c>
      <c r="I1057" s="36">
        <v>132035132.2677</v>
      </c>
    </row>
    <row r="1058" spans="1:9" x14ac:dyDescent="0.25">
      <c r="A1058" s="37">
        <v>42860</v>
      </c>
      <c r="B1058" s="36" t="s">
        <v>40</v>
      </c>
      <c r="C1058" s="36" t="s">
        <v>41</v>
      </c>
      <c r="D1058" s="36">
        <v>191.98079999999999</v>
      </c>
      <c r="E1058" s="36">
        <v>191.672</v>
      </c>
      <c r="F1058" s="36">
        <v>0.16111</v>
      </c>
      <c r="G1058" s="36">
        <v>0.30880000000000002</v>
      </c>
      <c r="H1058" s="36">
        <v>702.15</v>
      </c>
      <c r="I1058" s="36">
        <v>134799930.65880001</v>
      </c>
    </row>
    <row r="1059" spans="1:9" x14ac:dyDescent="0.25">
      <c r="A1059" s="37">
        <v>42859</v>
      </c>
      <c r="B1059" s="36" t="s">
        <v>40</v>
      </c>
      <c r="C1059" s="36" t="s">
        <v>41</v>
      </c>
      <c r="D1059" s="36">
        <v>191.672</v>
      </c>
      <c r="E1059" s="36">
        <v>196.7296</v>
      </c>
      <c r="F1059" s="36">
        <v>-2.57084</v>
      </c>
      <c r="G1059" s="36">
        <v>-5.0575999999999999</v>
      </c>
      <c r="H1059" s="36">
        <v>702.15</v>
      </c>
      <c r="I1059" s="36">
        <v>134583105.7545</v>
      </c>
    </row>
    <row r="1060" spans="1:9" x14ac:dyDescent="0.25">
      <c r="A1060" s="37">
        <v>42858</v>
      </c>
      <c r="B1060" s="36" t="s">
        <v>40</v>
      </c>
      <c r="C1060" s="36" t="s">
        <v>41</v>
      </c>
      <c r="D1060" s="36">
        <v>196.7296</v>
      </c>
      <c r="E1060" s="36">
        <v>193.5856</v>
      </c>
      <c r="F1060" s="36">
        <v>1.62409</v>
      </c>
      <c r="G1060" s="36">
        <v>3.1440000000000001</v>
      </c>
      <c r="H1060" s="36">
        <v>702.15</v>
      </c>
      <c r="I1060" s="36">
        <v>138134315.71560001</v>
      </c>
    </row>
    <row r="1061" spans="1:9" x14ac:dyDescent="0.25">
      <c r="A1061" s="37">
        <v>42857</v>
      </c>
      <c r="B1061" s="36" t="s">
        <v>40</v>
      </c>
      <c r="C1061" s="36" t="s">
        <v>41</v>
      </c>
      <c r="D1061" s="36">
        <v>193.5856</v>
      </c>
      <c r="E1061" s="36">
        <v>192.1696</v>
      </c>
      <c r="F1061" s="36">
        <v>0.73685</v>
      </c>
      <c r="G1061" s="36">
        <v>1.4159999999999999</v>
      </c>
      <c r="H1061" s="36">
        <v>683.4</v>
      </c>
      <c r="I1061" s="36">
        <v>132297016.0941</v>
      </c>
    </row>
    <row r="1062" spans="1:9" x14ac:dyDescent="0.25">
      <c r="A1062" s="37">
        <v>42856</v>
      </c>
      <c r="B1062" s="36" t="s">
        <v>40</v>
      </c>
      <c r="C1062" s="36" t="s">
        <v>41</v>
      </c>
      <c r="D1062" s="36">
        <v>192.1696</v>
      </c>
      <c r="E1062" s="36">
        <v>199.58879999999999</v>
      </c>
      <c r="F1062" s="36">
        <v>-3.7172399999999999</v>
      </c>
      <c r="G1062" s="36">
        <v>-7.4192</v>
      </c>
      <c r="H1062" s="36">
        <v>683.4</v>
      </c>
      <c r="I1062" s="36">
        <v>131329317.1806</v>
      </c>
    </row>
    <row r="1063" spans="1:9" x14ac:dyDescent="0.25">
      <c r="A1063" s="37">
        <v>42853</v>
      </c>
      <c r="B1063" s="36" t="s">
        <v>40</v>
      </c>
      <c r="C1063" s="36" t="s">
        <v>41</v>
      </c>
      <c r="D1063" s="36">
        <v>199.58879999999999</v>
      </c>
      <c r="E1063" s="36">
        <v>200.624</v>
      </c>
      <c r="F1063" s="36">
        <v>-0.51598999999999995</v>
      </c>
      <c r="G1063" s="36">
        <v>-1.0351999999999999</v>
      </c>
      <c r="H1063" s="36">
        <v>683.4</v>
      </c>
      <c r="I1063" s="36">
        <v>136399622.10929999</v>
      </c>
    </row>
    <row r="1064" spans="1:9" x14ac:dyDescent="0.25">
      <c r="A1064" s="37">
        <v>42852</v>
      </c>
      <c r="B1064" s="36" t="s">
        <v>40</v>
      </c>
      <c r="C1064" s="36" t="s">
        <v>41</v>
      </c>
      <c r="D1064" s="36">
        <v>200.624</v>
      </c>
      <c r="E1064" s="36">
        <v>200.86879999999999</v>
      </c>
      <c r="F1064" s="36">
        <v>-0.12187000000000001</v>
      </c>
      <c r="G1064" s="36">
        <v>-0.24479999999999999</v>
      </c>
      <c r="H1064" s="36">
        <v>655.28</v>
      </c>
      <c r="I1064" s="36">
        <v>131464531.089</v>
      </c>
    </row>
    <row r="1065" spans="1:9" x14ac:dyDescent="0.25">
      <c r="A1065" s="37">
        <v>42851</v>
      </c>
      <c r="B1065" s="36" t="s">
        <v>40</v>
      </c>
      <c r="C1065" s="36" t="s">
        <v>41</v>
      </c>
      <c r="D1065" s="36">
        <v>200.86879999999999</v>
      </c>
      <c r="E1065" s="36">
        <v>201.8656</v>
      </c>
      <c r="F1065" s="36">
        <v>-0.49379000000000001</v>
      </c>
      <c r="G1065" s="36">
        <v>-0.99680000000000002</v>
      </c>
      <c r="H1065" s="36">
        <v>655.28</v>
      </c>
      <c r="I1065" s="36">
        <v>131624943.1893</v>
      </c>
    </row>
    <row r="1066" spans="1:9" x14ac:dyDescent="0.25">
      <c r="A1066" s="37">
        <v>42850</v>
      </c>
      <c r="B1066" s="36" t="s">
        <v>40</v>
      </c>
      <c r="C1066" s="36" t="s">
        <v>41</v>
      </c>
      <c r="D1066" s="36">
        <v>201.8656</v>
      </c>
      <c r="E1066" s="36">
        <v>205.07839999999999</v>
      </c>
      <c r="F1066" s="36">
        <v>-1.5666199999999999</v>
      </c>
      <c r="G1066" s="36">
        <v>-3.2128000000000001</v>
      </c>
      <c r="H1066" s="36">
        <v>655.28</v>
      </c>
      <c r="I1066" s="36">
        <v>132278124.4866</v>
      </c>
    </row>
    <row r="1067" spans="1:9" x14ac:dyDescent="0.25">
      <c r="A1067" s="37">
        <v>42849</v>
      </c>
      <c r="B1067" s="36" t="s">
        <v>40</v>
      </c>
      <c r="C1067" s="36" t="s">
        <v>41</v>
      </c>
      <c r="D1067" s="36">
        <v>205.07839999999999</v>
      </c>
      <c r="E1067" s="36">
        <v>229.7424</v>
      </c>
      <c r="F1067" s="36">
        <v>-10.7355</v>
      </c>
      <c r="G1067" s="36">
        <v>-24.664000000000001</v>
      </c>
      <c r="H1067" s="36">
        <v>645.9</v>
      </c>
      <c r="I1067" s="36">
        <v>132460792.2474</v>
      </c>
    </row>
    <row r="1068" spans="1:9" x14ac:dyDescent="0.25">
      <c r="A1068" s="37">
        <v>42846</v>
      </c>
      <c r="B1068" s="36" t="s">
        <v>40</v>
      </c>
      <c r="C1068" s="36" t="s">
        <v>41</v>
      </c>
      <c r="D1068" s="36">
        <v>229.7424</v>
      </c>
      <c r="E1068" s="36">
        <v>229.90559999999999</v>
      </c>
      <c r="F1068" s="36">
        <v>-7.0989999999999998E-2</v>
      </c>
      <c r="G1068" s="36">
        <v>-0.16320000000000001</v>
      </c>
      <c r="H1068" s="36">
        <v>636.53</v>
      </c>
      <c r="I1068" s="36">
        <v>146237513.4639</v>
      </c>
    </row>
    <row r="1069" spans="1:9" x14ac:dyDescent="0.25">
      <c r="A1069" s="37">
        <v>42845</v>
      </c>
      <c r="B1069" s="36" t="s">
        <v>40</v>
      </c>
      <c r="C1069" s="36" t="s">
        <v>41</v>
      </c>
      <c r="D1069" s="36">
        <v>229.90559999999999</v>
      </c>
      <c r="E1069" s="36">
        <v>233.8784</v>
      </c>
      <c r="F1069" s="36">
        <v>-1.6986600000000001</v>
      </c>
      <c r="G1069" s="36">
        <v>-3.9727999999999999</v>
      </c>
      <c r="H1069" s="36">
        <v>636.53</v>
      </c>
      <c r="I1069" s="36">
        <v>146341394.86410001</v>
      </c>
    </row>
    <row r="1070" spans="1:9" x14ac:dyDescent="0.25">
      <c r="A1070" s="37">
        <v>42844</v>
      </c>
      <c r="B1070" s="36" t="s">
        <v>40</v>
      </c>
      <c r="C1070" s="36" t="s">
        <v>41</v>
      </c>
      <c r="D1070" s="36">
        <v>233.8784</v>
      </c>
      <c r="E1070" s="36">
        <v>229.87200000000001</v>
      </c>
      <c r="F1070" s="36">
        <v>1.74288</v>
      </c>
      <c r="G1070" s="36">
        <v>4.0064000000000002</v>
      </c>
      <c r="H1070" s="36">
        <v>636.53</v>
      </c>
      <c r="I1070" s="36">
        <v>148870194.0474</v>
      </c>
    </row>
    <row r="1071" spans="1:9" x14ac:dyDescent="0.25">
      <c r="A1071" s="37">
        <v>42843</v>
      </c>
      <c r="B1071" s="36" t="s">
        <v>40</v>
      </c>
      <c r="C1071" s="36" t="s">
        <v>41</v>
      </c>
      <c r="D1071" s="36">
        <v>229.87200000000001</v>
      </c>
      <c r="E1071" s="36">
        <v>230.1712</v>
      </c>
      <c r="F1071" s="36">
        <v>-0.12998999999999999</v>
      </c>
      <c r="G1071" s="36">
        <v>-0.29920000000000002</v>
      </c>
      <c r="H1071" s="36">
        <v>636.53</v>
      </c>
      <c r="I1071" s="36">
        <v>146320007.51699999</v>
      </c>
    </row>
    <row r="1072" spans="1:9" x14ac:dyDescent="0.25">
      <c r="A1072" s="37">
        <v>42842</v>
      </c>
      <c r="B1072" s="36" t="s">
        <v>40</v>
      </c>
      <c r="C1072" s="36" t="s">
        <v>41</v>
      </c>
      <c r="D1072" s="36">
        <v>230.1712</v>
      </c>
      <c r="E1072" s="36">
        <v>245.16800000000001</v>
      </c>
      <c r="F1072" s="36">
        <v>-6.1169500000000001</v>
      </c>
      <c r="G1072" s="36">
        <v>-14.9968</v>
      </c>
      <c r="H1072" s="36">
        <v>638.09</v>
      </c>
      <c r="I1072" s="36">
        <v>146870099.2507</v>
      </c>
    </row>
    <row r="1073" spans="1:9" x14ac:dyDescent="0.25">
      <c r="A1073" s="37">
        <v>42838</v>
      </c>
      <c r="B1073" s="36" t="s">
        <v>40</v>
      </c>
      <c r="C1073" s="36" t="s">
        <v>41</v>
      </c>
      <c r="D1073" s="36">
        <v>245.16800000000001</v>
      </c>
      <c r="E1073" s="36">
        <v>241.0128</v>
      </c>
      <c r="F1073" s="36">
        <v>1.7240599999999999</v>
      </c>
      <c r="G1073" s="36">
        <v>4.1551999999999998</v>
      </c>
      <c r="H1073" s="36">
        <v>638.09</v>
      </c>
      <c r="I1073" s="36">
        <v>156439417.67300001</v>
      </c>
    </row>
    <row r="1074" spans="1:9" x14ac:dyDescent="0.25">
      <c r="A1074" s="37">
        <v>42837</v>
      </c>
      <c r="B1074" s="36" t="s">
        <v>40</v>
      </c>
      <c r="C1074" s="36" t="s">
        <v>41</v>
      </c>
      <c r="D1074" s="36">
        <v>241.0128</v>
      </c>
      <c r="E1074" s="36">
        <v>234.99359999999999</v>
      </c>
      <c r="F1074" s="36">
        <v>2.5614300000000001</v>
      </c>
      <c r="G1074" s="36">
        <v>6.0191999999999997</v>
      </c>
      <c r="H1074" s="36">
        <v>638.09</v>
      </c>
      <c r="I1074" s="36">
        <v>153788023.24829999</v>
      </c>
    </row>
    <row r="1075" spans="1:9" x14ac:dyDescent="0.25">
      <c r="A1075" s="37">
        <v>42836</v>
      </c>
      <c r="B1075" s="36" t="s">
        <v>40</v>
      </c>
      <c r="C1075" s="36" t="s">
        <v>41</v>
      </c>
      <c r="D1075" s="36">
        <v>234.99359999999999</v>
      </c>
      <c r="E1075" s="36">
        <v>228.74879999999999</v>
      </c>
      <c r="F1075" s="36">
        <v>2.7299799999999999</v>
      </c>
      <c r="G1075" s="36">
        <v>6.2447999999999997</v>
      </c>
      <c r="H1075" s="36">
        <v>647.47</v>
      </c>
      <c r="I1075" s="36">
        <v>152150292.78209999</v>
      </c>
    </row>
    <row r="1076" spans="1:9" x14ac:dyDescent="0.25">
      <c r="A1076" s="37">
        <v>42835</v>
      </c>
      <c r="B1076" s="36" t="s">
        <v>40</v>
      </c>
      <c r="C1076" s="36" t="s">
        <v>41</v>
      </c>
      <c r="D1076" s="36">
        <v>228.74879999999999</v>
      </c>
      <c r="E1076" s="36">
        <v>218.96639999999999</v>
      </c>
      <c r="F1076" s="36">
        <v>4.46753</v>
      </c>
      <c r="G1076" s="36">
        <v>9.7824000000000009</v>
      </c>
      <c r="H1076" s="36">
        <v>647.47</v>
      </c>
      <c r="I1076" s="36">
        <v>148106999.05680001</v>
      </c>
    </row>
    <row r="1077" spans="1:9" x14ac:dyDescent="0.25">
      <c r="A1077" s="37">
        <v>42832</v>
      </c>
      <c r="B1077" s="36" t="s">
        <v>40</v>
      </c>
      <c r="C1077" s="36" t="s">
        <v>41</v>
      </c>
      <c r="D1077" s="36">
        <v>218.96639999999999</v>
      </c>
      <c r="E1077" s="36">
        <v>212.89279999999999</v>
      </c>
      <c r="F1077" s="36">
        <v>2.8528899999999999</v>
      </c>
      <c r="G1077" s="36">
        <v>6.0735999999999999</v>
      </c>
      <c r="H1077" s="36">
        <v>647.47</v>
      </c>
      <c r="I1077" s="36">
        <v>141773230.71540001</v>
      </c>
    </row>
    <row r="1078" spans="1:9" x14ac:dyDescent="0.25">
      <c r="A1078" s="37">
        <v>42831</v>
      </c>
      <c r="B1078" s="36" t="s">
        <v>40</v>
      </c>
      <c r="C1078" s="36" t="s">
        <v>41</v>
      </c>
      <c r="D1078" s="36">
        <v>212.89279999999999</v>
      </c>
      <c r="E1078" s="36">
        <v>218.06880000000001</v>
      </c>
      <c r="F1078" s="36">
        <v>-2.3735599999999999</v>
      </c>
      <c r="G1078" s="36">
        <v>-5.1760000000000002</v>
      </c>
      <c r="H1078" s="36">
        <v>647.47</v>
      </c>
      <c r="I1078" s="36">
        <v>137840783.11579999</v>
      </c>
    </row>
    <row r="1079" spans="1:9" x14ac:dyDescent="0.25">
      <c r="A1079" s="37">
        <v>42830</v>
      </c>
      <c r="B1079" s="36" t="s">
        <v>40</v>
      </c>
      <c r="C1079" s="36" t="s">
        <v>41</v>
      </c>
      <c r="D1079" s="36">
        <v>218.06880000000001</v>
      </c>
      <c r="E1079" s="36">
        <v>209.0992</v>
      </c>
      <c r="F1079" s="36">
        <v>4.2896400000000003</v>
      </c>
      <c r="G1079" s="36">
        <v>8.9695999999999998</v>
      </c>
      <c r="H1079" s="36">
        <v>647.47</v>
      </c>
      <c r="I1079" s="36">
        <v>141192065.51429999</v>
      </c>
    </row>
    <row r="1080" spans="1:9" x14ac:dyDescent="0.25">
      <c r="A1080" s="37">
        <v>42829</v>
      </c>
      <c r="B1080" s="36" t="s">
        <v>40</v>
      </c>
      <c r="C1080" s="36" t="s">
        <v>41</v>
      </c>
      <c r="D1080" s="36">
        <v>209.0992</v>
      </c>
      <c r="E1080" s="36">
        <v>212.68639999999999</v>
      </c>
      <c r="F1080" s="36">
        <v>-1.6866099999999999</v>
      </c>
      <c r="G1080" s="36">
        <v>-3.5872000000000002</v>
      </c>
      <c r="H1080" s="36">
        <v>647.47</v>
      </c>
      <c r="I1080" s="36">
        <v>135384557.28369999</v>
      </c>
    </row>
    <row r="1081" spans="1:9" x14ac:dyDescent="0.25">
      <c r="A1081" s="37">
        <v>42828</v>
      </c>
      <c r="B1081" s="36" t="s">
        <v>40</v>
      </c>
      <c r="C1081" s="36" t="s">
        <v>41</v>
      </c>
      <c r="D1081" s="36">
        <v>212.68639999999999</v>
      </c>
      <c r="E1081" s="36">
        <v>210.87200000000001</v>
      </c>
      <c r="F1081" s="36">
        <v>0.86043000000000003</v>
      </c>
      <c r="G1081" s="36">
        <v>1.8144</v>
      </c>
      <c r="H1081" s="36">
        <v>642.78</v>
      </c>
      <c r="I1081" s="36">
        <v>136710178.6979</v>
      </c>
    </row>
    <row r="1082" spans="1:9" x14ac:dyDescent="0.25">
      <c r="A1082" s="37">
        <v>42825</v>
      </c>
      <c r="B1082" s="36" t="s">
        <v>40</v>
      </c>
      <c r="C1082" s="36" t="s">
        <v>41</v>
      </c>
      <c r="D1082" s="36">
        <v>210.87200000000001</v>
      </c>
      <c r="E1082" s="36">
        <v>205.23679999999999</v>
      </c>
      <c r="F1082" s="36">
        <v>2.7457099999999999</v>
      </c>
      <c r="G1082" s="36">
        <v>5.6352000000000002</v>
      </c>
      <c r="H1082" s="36">
        <v>652.15</v>
      </c>
      <c r="I1082" s="36">
        <v>137520846.95449999</v>
      </c>
    </row>
    <row r="1083" spans="1:9" x14ac:dyDescent="0.25">
      <c r="A1083" s="37">
        <v>42824</v>
      </c>
      <c r="B1083" s="36" t="s">
        <v>40</v>
      </c>
      <c r="C1083" s="36" t="s">
        <v>41</v>
      </c>
      <c r="D1083" s="36">
        <v>205.23679999999999</v>
      </c>
      <c r="E1083" s="36">
        <v>207.06399999999999</v>
      </c>
      <c r="F1083" s="36">
        <v>-0.88243000000000005</v>
      </c>
      <c r="G1083" s="36">
        <v>-1.8271999999999999</v>
      </c>
      <c r="H1083" s="36">
        <v>652.15</v>
      </c>
      <c r="I1083" s="36">
        <v>133845833.3123</v>
      </c>
    </row>
    <row r="1084" spans="1:9" x14ac:dyDescent="0.25">
      <c r="A1084" s="37">
        <v>42823</v>
      </c>
      <c r="B1084" s="36" t="s">
        <v>40</v>
      </c>
      <c r="C1084" s="36" t="s">
        <v>41</v>
      </c>
      <c r="D1084" s="36">
        <v>207.06399999999999</v>
      </c>
      <c r="E1084" s="36">
        <v>207.18559999999999</v>
      </c>
      <c r="F1084" s="36">
        <v>-5.8689999999999999E-2</v>
      </c>
      <c r="G1084" s="36">
        <v>-0.1216</v>
      </c>
      <c r="H1084" s="36">
        <v>703.72</v>
      </c>
      <c r="I1084" s="36">
        <v>145714185.11649999</v>
      </c>
    </row>
    <row r="1085" spans="1:9" x14ac:dyDescent="0.25">
      <c r="A1085" s="37">
        <v>42822</v>
      </c>
      <c r="B1085" s="36" t="s">
        <v>40</v>
      </c>
      <c r="C1085" s="36" t="s">
        <v>41</v>
      </c>
      <c r="D1085" s="36">
        <v>207.18559999999999</v>
      </c>
      <c r="E1085" s="36">
        <v>217.0848</v>
      </c>
      <c r="F1085" s="36">
        <v>-4.56006</v>
      </c>
      <c r="G1085" s="36">
        <v>-9.8992000000000004</v>
      </c>
      <c r="H1085" s="36">
        <v>703.72</v>
      </c>
      <c r="I1085" s="36">
        <v>145799756.94409999</v>
      </c>
    </row>
    <row r="1086" spans="1:9" x14ac:dyDescent="0.25">
      <c r="A1086" s="37">
        <v>42821</v>
      </c>
      <c r="B1086" s="36" t="s">
        <v>40</v>
      </c>
      <c r="C1086" s="36" t="s">
        <v>41</v>
      </c>
      <c r="D1086" s="36">
        <v>217.0848</v>
      </c>
      <c r="E1086" s="36">
        <v>222.60319999999999</v>
      </c>
      <c r="F1086" s="36">
        <v>-2.4790299999999998</v>
      </c>
      <c r="G1086" s="36">
        <v>-5.5183999999999997</v>
      </c>
      <c r="H1086" s="36">
        <v>678.72</v>
      </c>
      <c r="I1086" s="36">
        <v>147338859.27779999</v>
      </c>
    </row>
    <row r="1087" spans="1:9" x14ac:dyDescent="0.25">
      <c r="A1087" s="37">
        <v>42818</v>
      </c>
      <c r="B1087" s="36" t="s">
        <v>40</v>
      </c>
      <c r="C1087" s="36" t="s">
        <v>41</v>
      </c>
      <c r="D1087" s="36">
        <v>222.60319999999999</v>
      </c>
      <c r="E1087" s="36">
        <v>228.232</v>
      </c>
      <c r="F1087" s="36">
        <v>-2.4662600000000001</v>
      </c>
      <c r="G1087" s="36">
        <v>-5.6288</v>
      </c>
      <c r="H1087" s="36">
        <v>678.72</v>
      </c>
      <c r="I1087" s="36">
        <v>151084283.92770001</v>
      </c>
    </row>
    <row r="1088" spans="1:9" x14ac:dyDescent="0.25">
      <c r="A1088" s="37">
        <v>42817</v>
      </c>
      <c r="B1088" s="36" t="s">
        <v>40</v>
      </c>
      <c r="C1088" s="36" t="s">
        <v>41</v>
      </c>
      <c r="D1088" s="36">
        <v>228.232</v>
      </c>
      <c r="E1088" s="36">
        <v>222.77760000000001</v>
      </c>
      <c r="F1088" s="36">
        <v>2.4483600000000001</v>
      </c>
      <c r="G1088" s="36">
        <v>5.4543999999999997</v>
      </c>
      <c r="H1088" s="36">
        <v>678.72</v>
      </c>
      <c r="I1088" s="36">
        <v>154904638.7895</v>
      </c>
    </row>
    <row r="1089" spans="1:9" x14ac:dyDescent="0.25">
      <c r="A1089" s="37">
        <v>42816</v>
      </c>
      <c r="B1089" s="36" t="s">
        <v>40</v>
      </c>
      <c r="C1089" s="36" t="s">
        <v>41</v>
      </c>
      <c r="D1089" s="36">
        <v>222.77760000000001</v>
      </c>
      <c r="E1089" s="36">
        <v>220.38079999999999</v>
      </c>
      <c r="F1089" s="36">
        <v>1.0875699999999999</v>
      </c>
      <c r="G1089" s="36">
        <v>2.3967999999999998</v>
      </c>
      <c r="H1089" s="36">
        <v>670.9</v>
      </c>
      <c r="I1089" s="36">
        <v>149462201.9436</v>
      </c>
    </row>
    <row r="1090" spans="1:9" x14ac:dyDescent="0.25">
      <c r="A1090" s="37">
        <v>42815</v>
      </c>
      <c r="B1090" s="36" t="s">
        <v>40</v>
      </c>
      <c r="C1090" s="36" t="s">
        <v>41</v>
      </c>
      <c r="D1090" s="36">
        <v>220.38079999999999</v>
      </c>
      <c r="E1090" s="36">
        <v>210.78880000000001</v>
      </c>
      <c r="F1090" s="36">
        <v>4.5505300000000002</v>
      </c>
      <c r="G1090" s="36">
        <v>9.5920000000000005</v>
      </c>
      <c r="H1090" s="36">
        <v>702.15</v>
      </c>
      <c r="I1090" s="36">
        <v>154741081.18380001</v>
      </c>
    </row>
    <row r="1091" spans="1:9" x14ac:dyDescent="0.25">
      <c r="A1091" s="37">
        <v>42814</v>
      </c>
      <c r="B1091" s="36" t="s">
        <v>40</v>
      </c>
      <c r="C1091" s="36" t="s">
        <v>41</v>
      </c>
      <c r="D1091" s="36">
        <v>210.78880000000001</v>
      </c>
      <c r="E1091" s="36">
        <v>212.49760000000001</v>
      </c>
      <c r="F1091" s="36">
        <v>-0.80415000000000003</v>
      </c>
      <c r="G1091" s="36">
        <v>-1.7088000000000001</v>
      </c>
      <c r="H1091" s="36">
        <v>702.15</v>
      </c>
      <c r="I1091" s="36">
        <v>148006027.80930001</v>
      </c>
    </row>
    <row r="1092" spans="1:9" x14ac:dyDescent="0.25">
      <c r="A1092" s="37">
        <v>42811</v>
      </c>
      <c r="B1092" s="36" t="s">
        <v>40</v>
      </c>
      <c r="C1092" s="36" t="s">
        <v>41</v>
      </c>
      <c r="D1092" s="36">
        <v>212.49760000000001</v>
      </c>
      <c r="E1092" s="36">
        <v>212.81280000000001</v>
      </c>
      <c r="F1092" s="36">
        <v>-0.14810999999999999</v>
      </c>
      <c r="G1092" s="36">
        <v>-0.31519999999999998</v>
      </c>
      <c r="H1092" s="36">
        <v>702.15</v>
      </c>
      <c r="I1092" s="36">
        <v>149205867.17609999</v>
      </c>
    </row>
    <row r="1093" spans="1:9" x14ac:dyDescent="0.25">
      <c r="A1093" s="37">
        <v>42810</v>
      </c>
      <c r="B1093" s="36" t="s">
        <v>40</v>
      </c>
      <c r="C1093" s="36" t="s">
        <v>41</v>
      </c>
      <c r="D1093" s="36">
        <v>212.81280000000001</v>
      </c>
      <c r="E1093" s="36">
        <v>219.88480000000001</v>
      </c>
      <c r="F1093" s="36">
        <v>-3.2162299999999999</v>
      </c>
      <c r="G1093" s="36">
        <v>-7.0720000000000001</v>
      </c>
      <c r="H1093" s="36">
        <v>702.15</v>
      </c>
      <c r="I1093" s="36">
        <v>149427185.8608</v>
      </c>
    </row>
    <row r="1094" spans="1:9" x14ac:dyDescent="0.25">
      <c r="A1094" s="37">
        <v>42809</v>
      </c>
      <c r="B1094" s="36" t="s">
        <v>40</v>
      </c>
      <c r="C1094" s="36" t="s">
        <v>41</v>
      </c>
      <c r="D1094" s="36">
        <v>219.88480000000001</v>
      </c>
      <c r="E1094" s="36">
        <v>225.624</v>
      </c>
      <c r="F1094" s="36">
        <v>-2.5436999999999999</v>
      </c>
      <c r="G1094" s="36">
        <v>-5.7392000000000003</v>
      </c>
      <c r="H1094" s="36">
        <v>703.72</v>
      </c>
      <c r="I1094" s="36">
        <v>154736383.20280001</v>
      </c>
    </row>
    <row r="1095" spans="1:9" x14ac:dyDescent="0.25">
      <c r="A1095" s="37">
        <v>42808</v>
      </c>
      <c r="B1095" s="36" t="s">
        <v>40</v>
      </c>
      <c r="C1095" s="36" t="s">
        <v>41</v>
      </c>
      <c r="D1095" s="36">
        <v>225.624</v>
      </c>
      <c r="E1095" s="36">
        <v>221.0992</v>
      </c>
      <c r="F1095" s="36">
        <v>2.0465</v>
      </c>
      <c r="G1095" s="36">
        <v>4.5247999999999999</v>
      </c>
      <c r="H1095" s="36">
        <v>703.72</v>
      </c>
      <c r="I1095" s="36">
        <v>158775148.27649999</v>
      </c>
    </row>
    <row r="1096" spans="1:9" x14ac:dyDescent="0.25">
      <c r="A1096" s="37">
        <v>42807</v>
      </c>
      <c r="B1096" s="36" t="s">
        <v>40</v>
      </c>
      <c r="C1096" s="36" t="s">
        <v>41</v>
      </c>
      <c r="D1096" s="36">
        <v>221.0992</v>
      </c>
      <c r="E1096" s="36">
        <v>226.86080000000001</v>
      </c>
      <c r="F1096" s="36">
        <v>-2.5397099999999999</v>
      </c>
      <c r="G1096" s="36">
        <v>-5.7615999999999996</v>
      </c>
      <c r="H1096" s="36">
        <v>681.84</v>
      </c>
      <c r="I1096" s="36">
        <v>150754430.53369999</v>
      </c>
    </row>
    <row r="1097" spans="1:9" x14ac:dyDescent="0.25">
      <c r="A1097" s="37">
        <v>42804</v>
      </c>
      <c r="B1097" s="36" t="s">
        <v>40</v>
      </c>
      <c r="C1097" s="36" t="s">
        <v>41</v>
      </c>
      <c r="D1097" s="36">
        <v>226.86080000000001</v>
      </c>
      <c r="E1097" s="36">
        <v>230.7552</v>
      </c>
      <c r="F1097" s="36">
        <v>-1.6876800000000001</v>
      </c>
      <c r="G1097" s="36">
        <v>-3.8944000000000001</v>
      </c>
      <c r="H1097" s="36">
        <v>681.84</v>
      </c>
      <c r="I1097" s="36">
        <v>154682923.83880001</v>
      </c>
    </row>
    <row r="1098" spans="1:9" x14ac:dyDescent="0.25">
      <c r="A1098" s="37">
        <v>42803</v>
      </c>
      <c r="B1098" s="36" t="s">
        <v>40</v>
      </c>
      <c r="C1098" s="36" t="s">
        <v>41</v>
      </c>
      <c r="D1098" s="36">
        <v>230.7552</v>
      </c>
      <c r="E1098" s="36">
        <v>230.14240000000001</v>
      </c>
      <c r="F1098" s="36">
        <v>0.26627000000000001</v>
      </c>
      <c r="G1098" s="36">
        <v>0.61280000000000001</v>
      </c>
      <c r="H1098" s="36">
        <v>681.84</v>
      </c>
      <c r="I1098" s="36">
        <v>157338284.21219999</v>
      </c>
    </row>
    <row r="1099" spans="1:9" x14ac:dyDescent="0.25">
      <c r="A1099" s="37">
        <v>42802</v>
      </c>
      <c r="B1099" s="36" t="s">
        <v>40</v>
      </c>
      <c r="C1099" s="36" t="s">
        <v>41</v>
      </c>
      <c r="D1099" s="36">
        <v>230.14240000000001</v>
      </c>
      <c r="E1099" s="36">
        <v>230.27520000000001</v>
      </c>
      <c r="F1099" s="36">
        <v>-5.7669999999999999E-2</v>
      </c>
      <c r="G1099" s="36">
        <v>-0.1328</v>
      </c>
      <c r="H1099" s="36">
        <v>681.84</v>
      </c>
      <c r="I1099" s="36">
        <v>156920452.23890001</v>
      </c>
    </row>
    <row r="1100" spans="1:9" x14ac:dyDescent="0.25">
      <c r="A1100" s="37">
        <v>42801</v>
      </c>
      <c r="B1100" s="36" t="s">
        <v>40</v>
      </c>
      <c r="C1100" s="36" t="s">
        <v>41</v>
      </c>
      <c r="D1100" s="36">
        <v>230.27520000000001</v>
      </c>
      <c r="E1100" s="36">
        <v>230.20320000000001</v>
      </c>
      <c r="F1100" s="36">
        <v>3.1280000000000002E-2</v>
      </c>
      <c r="G1100" s="36">
        <v>7.1999999999999995E-2</v>
      </c>
      <c r="H1100" s="36">
        <v>681.84</v>
      </c>
      <c r="I1100" s="36">
        <v>157011000.68220001</v>
      </c>
    </row>
    <row r="1101" spans="1:9" x14ac:dyDescent="0.25">
      <c r="A1101" s="37">
        <v>42800</v>
      </c>
      <c r="B1101" s="36" t="s">
        <v>40</v>
      </c>
      <c r="C1101" s="36" t="s">
        <v>41</v>
      </c>
      <c r="D1101" s="36">
        <v>230.20320000000001</v>
      </c>
      <c r="E1101" s="36">
        <v>232.7552</v>
      </c>
      <c r="F1101" s="36">
        <v>-1.09643</v>
      </c>
      <c r="G1101" s="36">
        <v>-2.552</v>
      </c>
      <c r="H1101" s="36">
        <v>641.22</v>
      </c>
      <c r="I1101" s="36">
        <v>147609903.15270001</v>
      </c>
    </row>
    <row r="1102" spans="1:9" x14ac:dyDescent="0.25">
      <c r="A1102" s="37">
        <v>42797</v>
      </c>
      <c r="B1102" s="36" t="s">
        <v>40</v>
      </c>
      <c r="C1102" s="36" t="s">
        <v>41</v>
      </c>
      <c r="D1102" s="36">
        <v>232.7552</v>
      </c>
      <c r="E1102" s="36">
        <v>240.45439999999999</v>
      </c>
      <c r="F1102" s="36">
        <v>-3.20194</v>
      </c>
      <c r="G1102" s="36">
        <v>-7.6992000000000003</v>
      </c>
      <c r="H1102" s="36">
        <v>627.15</v>
      </c>
      <c r="I1102" s="36">
        <v>145973165.58719999</v>
      </c>
    </row>
    <row r="1103" spans="1:9" x14ac:dyDescent="0.25">
      <c r="A1103" s="37">
        <v>42796</v>
      </c>
      <c r="B1103" s="36" t="s">
        <v>40</v>
      </c>
      <c r="C1103" s="36" t="s">
        <v>41</v>
      </c>
      <c r="D1103" s="36">
        <v>240.45439999999999</v>
      </c>
      <c r="E1103" s="36">
        <v>240.82560000000001</v>
      </c>
      <c r="F1103" s="36">
        <v>-0.15414</v>
      </c>
      <c r="G1103" s="36">
        <v>-0.37119999999999997</v>
      </c>
      <c r="H1103" s="36">
        <v>627.15</v>
      </c>
      <c r="I1103" s="36">
        <v>150801743.4084</v>
      </c>
    </row>
    <row r="1104" spans="1:9" x14ac:dyDescent="0.25">
      <c r="A1104" s="37">
        <v>42795</v>
      </c>
      <c r="B1104" s="36" t="s">
        <v>40</v>
      </c>
      <c r="C1104" s="36" t="s">
        <v>41</v>
      </c>
      <c r="D1104" s="36">
        <v>240.82560000000001</v>
      </c>
      <c r="E1104" s="36">
        <v>245.15199999999999</v>
      </c>
      <c r="F1104" s="36">
        <v>-1.76478</v>
      </c>
      <c r="G1104" s="36">
        <v>-4.3263999999999996</v>
      </c>
      <c r="H1104" s="36">
        <v>627.15</v>
      </c>
      <c r="I1104" s="36">
        <v>151034542.67160001</v>
      </c>
    </row>
    <row r="1105" spans="1:9" x14ac:dyDescent="0.25">
      <c r="A1105" s="37">
        <v>42794</v>
      </c>
      <c r="B1105" s="36" t="s">
        <v>40</v>
      </c>
      <c r="C1105" s="36" t="s">
        <v>41</v>
      </c>
      <c r="D1105" s="36">
        <v>245.15199999999999</v>
      </c>
      <c r="E1105" s="36">
        <v>241.0976</v>
      </c>
      <c r="F1105" s="36">
        <v>1.68164</v>
      </c>
      <c r="G1105" s="36">
        <v>4.0544000000000002</v>
      </c>
      <c r="H1105" s="36">
        <v>627.15</v>
      </c>
      <c r="I1105" s="36">
        <v>153747858.222</v>
      </c>
    </row>
    <row r="1106" spans="1:9" x14ac:dyDescent="0.25">
      <c r="A1106" s="37">
        <v>42793</v>
      </c>
      <c r="B1106" s="36" t="s">
        <v>40</v>
      </c>
      <c r="C1106" s="36" t="s">
        <v>41</v>
      </c>
      <c r="D1106" s="36">
        <v>241.0976</v>
      </c>
      <c r="E1106" s="36">
        <v>242.36160000000001</v>
      </c>
      <c r="F1106" s="36">
        <v>-0.52153000000000005</v>
      </c>
      <c r="G1106" s="36">
        <v>-1.264</v>
      </c>
      <c r="H1106" s="36">
        <v>627.15</v>
      </c>
      <c r="I1106" s="36">
        <v>151205128.33860001</v>
      </c>
    </row>
    <row r="1107" spans="1:9" x14ac:dyDescent="0.25">
      <c r="A1107" s="37">
        <v>42790</v>
      </c>
      <c r="B1107" s="36" t="s">
        <v>40</v>
      </c>
      <c r="C1107" s="36" t="s">
        <v>41</v>
      </c>
      <c r="D1107" s="36">
        <v>242.36160000000001</v>
      </c>
      <c r="E1107" s="36">
        <v>244.88</v>
      </c>
      <c r="F1107" s="36">
        <v>-1.0284199999999999</v>
      </c>
      <c r="G1107" s="36">
        <v>-2.5184000000000002</v>
      </c>
      <c r="H1107" s="36">
        <v>616.22</v>
      </c>
      <c r="I1107" s="36">
        <v>149347019.96759999</v>
      </c>
    </row>
    <row r="1108" spans="1:9" x14ac:dyDescent="0.25">
      <c r="A1108" s="37">
        <v>42789</v>
      </c>
      <c r="B1108" s="36" t="s">
        <v>40</v>
      </c>
      <c r="C1108" s="36" t="s">
        <v>41</v>
      </c>
      <c r="D1108" s="36">
        <v>244.88</v>
      </c>
      <c r="E1108" s="36">
        <v>238.49440000000001</v>
      </c>
      <c r="F1108" s="36">
        <v>2.67746</v>
      </c>
      <c r="G1108" s="36">
        <v>6.3856000000000002</v>
      </c>
      <c r="H1108" s="36">
        <v>616.22</v>
      </c>
      <c r="I1108" s="36">
        <v>150898897.55500001</v>
      </c>
    </row>
    <row r="1109" spans="1:9" x14ac:dyDescent="0.25">
      <c r="A1109" s="37">
        <v>42788</v>
      </c>
      <c r="B1109" s="36" t="s">
        <v>40</v>
      </c>
      <c r="C1109" s="36" t="s">
        <v>41</v>
      </c>
      <c r="D1109" s="36">
        <v>238.49440000000001</v>
      </c>
      <c r="E1109" s="36">
        <v>237.4736</v>
      </c>
      <c r="F1109" s="36">
        <v>0.42986000000000002</v>
      </c>
      <c r="G1109" s="36">
        <v>1.0207999999999999</v>
      </c>
      <c r="H1109" s="36">
        <v>616.22</v>
      </c>
      <c r="I1109" s="36">
        <v>146963990.6609</v>
      </c>
    </row>
    <row r="1110" spans="1:9" x14ac:dyDescent="0.25">
      <c r="A1110" s="37">
        <v>42787</v>
      </c>
      <c r="B1110" s="36" t="s">
        <v>40</v>
      </c>
      <c r="C1110" s="36" t="s">
        <v>41</v>
      </c>
      <c r="D1110" s="36">
        <v>237.4736</v>
      </c>
      <c r="E1110" s="36">
        <v>236.3168</v>
      </c>
      <c r="F1110" s="36">
        <v>0.48951</v>
      </c>
      <c r="G1110" s="36">
        <v>1.1568000000000001</v>
      </c>
      <c r="H1110" s="36">
        <v>609.97</v>
      </c>
      <c r="I1110" s="36">
        <v>144850747.68709999</v>
      </c>
    </row>
    <row r="1111" spans="1:9" x14ac:dyDescent="0.25">
      <c r="A1111" s="37">
        <v>42783</v>
      </c>
      <c r="B1111" s="36" t="s">
        <v>40</v>
      </c>
      <c r="C1111" s="36" t="s">
        <v>41</v>
      </c>
      <c r="D1111" s="36">
        <v>236.3168</v>
      </c>
      <c r="E1111" s="36">
        <v>233.61279999999999</v>
      </c>
      <c r="F1111" s="36">
        <v>1.15747</v>
      </c>
      <c r="G1111" s="36">
        <v>2.7040000000000002</v>
      </c>
      <c r="H1111" s="36">
        <v>609.97</v>
      </c>
      <c r="I1111" s="36">
        <v>144145139.37979999</v>
      </c>
    </row>
    <row r="1112" spans="1:9" x14ac:dyDescent="0.25">
      <c r="A1112" s="37">
        <v>42782</v>
      </c>
      <c r="B1112" s="36" t="s">
        <v>40</v>
      </c>
      <c r="C1112" s="36" t="s">
        <v>41</v>
      </c>
      <c r="D1112" s="36">
        <v>233.61279999999999</v>
      </c>
      <c r="E1112" s="36">
        <v>231.8048</v>
      </c>
      <c r="F1112" s="36">
        <v>0.77997000000000005</v>
      </c>
      <c r="G1112" s="36">
        <v>1.8080000000000001</v>
      </c>
      <c r="H1112" s="36">
        <v>609.97</v>
      </c>
      <c r="I1112" s="36">
        <v>142495792.16080001</v>
      </c>
    </row>
    <row r="1113" spans="1:9" x14ac:dyDescent="0.25">
      <c r="A1113" s="37">
        <v>42781</v>
      </c>
      <c r="B1113" s="36" t="s">
        <v>40</v>
      </c>
      <c r="C1113" s="36" t="s">
        <v>41</v>
      </c>
      <c r="D1113" s="36">
        <v>231.8048</v>
      </c>
      <c r="E1113" s="36">
        <v>221.42240000000001</v>
      </c>
      <c r="F1113" s="36">
        <v>4.6889599999999998</v>
      </c>
      <c r="G1113" s="36">
        <v>10.382400000000001</v>
      </c>
      <c r="H1113" s="36">
        <v>609.97</v>
      </c>
      <c r="I1113" s="36">
        <v>141392974.19780001</v>
      </c>
    </row>
    <row r="1114" spans="1:9" x14ac:dyDescent="0.25">
      <c r="A1114" s="37">
        <v>42780</v>
      </c>
      <c r="B1114" s="36" t="s">
        <v>40</v>
      </c>
      <c r="C1114" s="36" t="s">
        <v>41</v>
      </c>
      <c r="D1114" s="36">
        <v>221.42240000000001</v>
      </c>
      <c r="E1114" s="36">
        <v>234.94239999999999</v>
      </c>
      <c r="F1114" s="36">
        <v>-5.7545999999999999</v>
      </c>
      <c r="G1114" s="36">
        <v>-13.52</v>
      </c>
      <c r="H1114" s="36">
        <v>559.97</v>
      </c>
      <c r="I1114" s="36">
        <v>123988946.4439</v>
      </c>
    </row>
    <row r="1115" spans="1:9" x14ac:dyDescent="0.25">
      <c r="A1115" s="37">
        <v>42779</v>
      </c>
      <c r="B1115" s="36" t="s">
        <v>40</v>
      </c>
      <c r="C1115" s="36" t="s">
        <v>41</v>
      </c>
      <c r="D1115" s="36">
        <v>234.94239999999999</v>
      </c>
      <c r="E1115" s="36">
        <v>240.40960000000001</v>
      </c>
      <c r="F1115" s="36">
        <v>-2.2741199999999999</v>
      </c>
      <c r="G1115" s="36">
        <v>-5.4672000000000001</v>
      </c>
      <c r="H1115" s="36">
        <v>559.97</v>
      </c>
      <c r="I1115" s="36">
        <v>131559682.5389</v>
      </c>
    </row>
    <row r="1116" spans="1:9" x14ac:dyDescent="0.25">
      <c r="A1116" s="37">
        <v>42776</v>
      </c>
      <c r="B1116" s="36" t="s">
        <v>40</v>
      </c>
      <c r="C1116" s="36" t="s">
        <v>41</v>
      </c>
      <c r="D1116" s="36">
        <v>240.40960000000001</v>
      </c>
      <c r="E1116" s="36">
        <v>245.9136</v>
      </c>
      <c r="F1116" s="36">
        <v>-2.2381799999999998</v>
      </c>
      <c r="G1116" s="36">
        <v>-5.5039999999999996</v>
      </c>
      <c r="H1116" s="36">
        <v>559.97</v>
      </c>
      <c r="I1116" s="36">
        <v>134621126.9456</v>
      </c>
    </row>
    <row r="1117" spans="1:9" x14ac:dyDescent="0.25">
      <c r="A1117" s="37">
        <v>42775</v>
      </c>
      <c r="B1117" s="36" t="s">
        <v>40</v>
      </c>
      <c r="C1117" s="36" t="s">
        <v>41</v>
      </c>
      <c r="D1117" s="36">
        <v>245.9136</v>
      </c>
      <c r="E1117" s="36">
        <v>252.38079999999999</v>
      </c>
      <c r="F1117" s="36">
        <v>-2.5624799999999999</v>
      </c>
      <c r="G1117" s="36">
        <v>-6.4672000000000001</v>
      </c>
      <c r="H1117" s="36">
        <v>559.97</v>
      </c>
      <c r="I1117" s="36">
        <v>137703178.0896</v>
      </c>
    </row>
    <row r="1118" spans="1:9" x14ac:dyDescent="0.25">
      <c r="A1118" s="37">
        <v>42774</v>
      </c>
      <c r="B1118" s="36" t="s">
        <v>40</v>
      </c>
      <c r="C1118" s="36" t="s">
        <v>41</v>
      </c>
      <c r="D1118" s="36">
        <v>252.38079999999999</v>
      </c>
      <c r="E1118" s="36">
        <v>252.3792</v>
      </c>
      <c r="F1118" s="36">
        <v>6.3000000000000003E-4</v>
      </c>
      <c r="G1118" s="36">
        <v>1.6000000000000001E-3</v>
      </c>
      <c r="H1118" s="36">
        <v>559.97</v>
      </c>
      <c r="I1118" s="36">
        <v>141324588.18380001</v>
      </c>
    </row>
    <row r="1119" spans="1:9" x14ac:dyDescent="0.25">
      <c r="A1119" s="37">
        <v>42773</v>
      </c>
      <c r="B1119" s="36" t="s">
        <v>40</v>
      </c>
      <c r="C1119" s="36" t="s">
        <v>41</v>
      </c>
      <c r="D1119" s="36">
        <v>252.3792</v>
      </c>
      <c r="E1119" s="36">
        <v>251.8176</v>
      </c>
      <c r="F1119" s="36">
        <v>0.22302</v>
      </c>
      <c r="G1119" s="36">
        <v>0.56159999999999999</v>
      </c>
      <c r="H1119" s="36">
        <v>559.97</v>
      </c>
      <c r="I1119" s="36">
        <v>141323692.2387</v>
      </c>
    </row>
    <row r="1120" spans="1:9" x14ac:dyDescent="0.25">
      <c r="A1120" s="37">
        <v>42772</v>
      </c>
      <c r="B1120" s="36" t="s">
        <v>40</v>
      </c>
      <c r="C1120" s="36" t="s">
        <v>41</v>
      </c>
      <c r="D1120" s="36">
        <v>251.8176</v>
      </c>
      <c r="E1120" s="36">
        <v>251.22880000000001</v>
      </c>
      <c r="F1120" s="36">
        <v>0.23436999999999999</v>
      </c>
      <c r="G1120" s="36">
        <v>0.58879999999999999</v>
      </c>
      <c r="H1120" s="36">
        <v>559.97</v>
      </c>
      <c r="I1120" s="36">
        <v>141009215.5086</v>
      </c>
    </row>
    <row r="1121" spans="1:9" x14ac:dyDescent="0.25">
      <c r="A1121" s="37">
        <v>42769</v>
      </c>
      <c r="B1121" s="36" t="s">
        <v>40</v>
      </c>
      <c r="C1121" s="36" t="s">
        <v>41</v>
      </c>
      <c r="D1121" s="36">
        <v>251.22880000000001</v>
      </c>
      <c r="E1121" s="36">
        <v>257.44</v>
      </c>
      <c r="F1121" s="36">
        <v>-2.4126799999999999</v>
      </c>
      <c r="G1121" s="36">
        <v>-6.2111999999999998</v>
      </c>
      <c r="H1121" s="36">
        <v>559.97</v>
      </c>
      <c r="I1121" s="36">
        <v>140679507.71180001</v>
      </c>
    </row>
    <row r="1122" spans="1:9" x14ac:dyDescent="0.25">
      <c r="A1122" s="37">
        <v>42768</v>
      </c>
      <c r="B1122" s="36" t="s">
        <v>40</v>
      </c>
      <c r="C1122" s="36" t="s">
        <v>41</v>
      </c>
      <c r="D1122" s="36">
        <v>257.44</v>
      </c>
      <c r="E1122" s="36">
        <v>253.2208</v>
      </c>
      <c r="F1122" s="36">
        <v>1.66621</v>
      </c>
      <c r="G1122" s="36">
        <v>4.2191999999999998</v>
      </c>
      <c r="H1122" s="36">
        <v>559.97</v>
      </c>
      <c r="I1122" s="36">
        <v>144157566.59</v>
      </c>
    </row>
    <row r="1123" spans="1:9" x14ac:dyDescent="0.25">
      <c r="A1123" s="37">
        <v>42767</v>
      </c>
      <c r="B1123" s="36" t="s">
        <v>40</v>
      </c>
      <c r="C1123" s="36" t="s">
        <v>41</v>
      </c>
      <c r="D1123" s="36">
        <v>253.2208</v>
      </c>
      <c r="E1123" s="36">
        <v>258.91359999999997</v>
      </c>
      <c r="F1123" s="36">
        <v>-2.1987299999999999</v>
      </c>
      <c r="G1123" s="36">
        <v>-5.6928000000000001</v>
      </c>
      <c r="H1123" s="36">
        <v>559.97</v>
      </c>
      <c r="I1123" s="36">
        <v>141794959.36129999</v>
      </c>
    </row>
    <row r="1124" spans="1:9" x14ac:dyDescent="0.25">
      <c r="A1124" s="37">
        <v>42766</v>
      </c>
      <c r="B1124" s="36" t="s">
        <v>40</v>
      </c>
      <c r="C1124" s="36" t="s">
        <v>41</v>
      </c>
      <c r="D1124" s="36">
        <v>258.91359999999997</v>
      </c>
      <c r="E1124" s="36">
        <v>258.38560000000001</v>
      </c>
      <c r="F1124" s="36">
        <v>0.20435</v>
      </c>
      <c r="G1124" s="36">
        <v>0.52800000000000002</v>
      </c>
      <c r="H1124" s="36">
        <v>559.97</v>
      </c>
      <c r="I1124" s="36">
        <v>144982732.0271</v>
      </c>
    </row>
    <row r="1125" spans="1:9" x14ac:dyDescent="0.25">
      <c r="A1125" s="37">
        <v>42765</v>
      </c>
      <c r="B1125" s="36" t="s">
        <v>40</v>
      </c>
      <c r="C1125" s="36" t="s">
        <v>41</v>
      </c>
      <c r="D1125" s="36">
        <v>258.38560000000001</v>
      </c>
      <c r="E1125" s="36">
        <v>252.8192</v>
      </c>
      <c r="F1125" s="36">
        <v>2.20173</v>
      </c>
      <c r="G1125" s="36">
        <v>5.5663999999999998</v>
      </c>
      <c r="H1125" s="36">
        <v>559.97</v>
      </c>
      <c r="I1125" s="36">
        <v>144687070.14410001</v>
      </c>
    </row>
    <row r="1126" spans="1:9" x14ac:dyDescent="0.25">
      <c r="A1126" s="37">
        <v>42762</v>
      </c>
      <c r="B1126" s="36" t="s">
        <v>40</v>
      </c>
      <c r="C1126" s="36" t="s">
        <v>41</v>
      </c>
      <c r="D1126" s="36">
        <v>252.8192</v>
      </c>
      <c r="E1126" s="36">
        <v>254.68960000000001</v>
      </c>
      <c r="F1126" s="36">
        <v>-0.73438000000000003</v>
      </c>
      <c r="G1126" s="36">
        <v>-1.8704000000000001</v>
      </c>
      <c r="H1126" s="36">
        <v>559.97</v>
      </c>
      <c r="I1126" s="36">
        <v>141570077.14120001</v>
      </c>
    </row>
    <row r="1127" spans="1:9" x14ac:dyDescent="0.25">
      <c r="A1127" s="37">
        <v>42761</v>
      </c>
      <c r="B1127" s="36" t="s">
        <v>40</v>
      </c>
      <c r="C1127" s="36" t="s">
        <v>41</v>
      </c>
      <c r="D1127" s="36">
        <v>254.68960000000001</v>
      </c>
      <c r="E1127" s="36">
        <v>255.65600000000001</v>
      </c>
      <c r="F1127" s="36">
        <v>-0.37801000000000001</v>
      </c>
      <c r="G1127" s="36">
        <v>-0.96640000000000004</v>
      </c>
      <c r="H1127" s="36">
        <v>559.97</v>
      </c>
      <c r="I1127" s="36">
        <v>142617436.96309999</v>
      </c>
    </row>
    <row r="1128" spans="1:9" x14ac:dyDescent="0.25">
      <c r="A1128" s="37">
        <v>42760</v>
      </c>
      <c r="B1128" s="36" t="s">
        <v>40</v>
      </c>
      <c r="C1128" s="36" t="s">
        <v>41</v>
      </c>
      <c r="D1128" s="36">
        <v>255.65600000000001</v>
      </c>
      <c r="E1128" s="36">
        <v>260.9984</v>
      </c>
      <c r="F1128" s="36">
        <v>-2.04691</v>
      </c>
      <c r="G1128" s="36">
        <v>-5.3423999999999996</v>
      </c>
      <c r="H1128" s="36">
        <v>559.97</v>
      </c>
      <c r="I1128" s="36">
        <v>143158587.8035</v>
      </c>
    </row>
    <row r="1129" spans="1:9" x14ac:dyDescent="0.25">
      <c r="A1129" s="37">
        <v>42759</v>
      </c>
      <c r="B1129" s="36" t="s">
        <v>40</v>
      </c>
      <c r="C1129" s="36" t="s">
        <v>41</v>
      </c>
      <c r="D1129" s="36">
        <v>260.9984</v>
      </c>
      <c r="E1129" s="36">
        <v>271.99680000000001</v>
      </c>
      <c r="F1129" s="36">
        <v>-4.0435800000000004</v>
      </c>
      <c r="G1129" s="36">
        <v>-10.9984</v>
      </c>
      <c r="H1129" s="36">
        <v>559.97</v>
      </c>
      <c r="I1129" s="36">
        <v>146150148.49239999</v>
      </c>
    </row>
    <row r="1130" spans="1:9" x14ac:dyDescent="0.25">
      <c r="A1130" s="37">
        <v>42758</v>
      </c>
      <c r="B1130" s="36" t="s">
        <v>40</v>
      </c>
      <c r="C1130" s="36" t="s">
        <v>41</v>
      </c>
      <c r="D1130" s="36">
        <v>271.99680000000001</v>
      </c>
      <c r="E1130" s="36">
        <v>276.93439999999998</v>
      </c>
      <c r="F1130" s="36">
        <v>-1.78295</v>
      </c>
      <c r="G1130" s="36">
        <v>-4.9375999999999998</v>
      </c>
      <c r="H1130" s="36">
        <v>559.97</v>
      </c>
      <c r="I1130" s="36">
        <v>152308875.10980001</v>
      </c>
    </row>
    <row r="1131" spans="1:9" x14ac:dyDescent="0.25">
      <c r="A1131" s="37">
        <v>42755</v>
      </c>
      <c r="B1131" s="36" t="s">
        <v>40</v>
      </c>
      <c r="C1131" s="36" t="s">
        <v>41</v>
      </c>
      <c r="D1131" s="36">
        <v>276.93439999999998</v>
      </c>
      <c r="E1131" s="36">
        <v>284.77440000000001</v>
      </c>
      <c r="F1131" s="36">
        <v>-2.7530600000000001</v>
      </c>
      <c r="G1131" s="36">
        <v>-7.84</v>
      </c>
      <c r="H1131" s="36">
        <v>559.97</v>
      </c>
      <c r="I1131" s="36">
        <v>155073761.6884</v>
      </c>
    </row>
    <row r="1132" spans="1:9" x14ac:dyDescent="0.25">
      <c r="A1132" s="37">
        <v>42754</v>
      </c>
      <c r="B1132" s="36" t="s">
        <v>40</v>
      </c>
      <c r="C1132" s="36" t="s">
        <v>41</v>
      </c>
      <c r="D1132" s="36">
        <v>284.77440000000001</v>
      </c>
      <c r="E1132" s="36">
        <v>283.89440000000002</v>
      </c>
      <c r="F1132" s="36">
        <v>0.30997000000000002</v>
      </c>
      <c r="G1132" s="36">
        <v>0.88</v>
      </c>
      <c r="H1132" s="36">
        <v>559.97</v>
      </c>
      <c r="I1132" s="36">
        <v>159463892.67840001</v>
      </c>
    </row>
    <row r="1133" spans="1:9" x14ac:dyDescent="0.25">
      <c r="A1133" s="37">
        <v>42753</v>
      </c>
      <c r="B1133" s="36" t="s">
        <v>40</v>
      </c>
      <c r="C1133" s="36" t="s">
        <v>41</v>
      </c>
      <c r="D1133" s="36">
        <v>283.89440000000002</v>
      </c>
      <c r="E1133" s="36">
        <v>283.88479999999998</v>
      </c>
      <c r="F1133" s="36">
        <v>3.3800000000000002E-3</v>
      </c>
      <c r="G1133" s="36">
        <v>9.5999999999999992E-3</v>
      </c>
      <c r="H1133" s="36">
        <v>559.97</v>
      </c>
      <c r="I1133" s="36">
        <v>158971122.8734</v>
      </c>
    </row>
    <row r="1134" spans="1:9" x14ac:dyDescent="0.25">
      <c r="A1134" s="37">
        <v>42752</v>
      </c>
      <c r="B1134" s="36" t="s">
        <v>40</v>
      </c>
      <c r="C1134" s="36" t="s">
        <v>41</v>
      </c>
      <c r="D1134" s="36">
        <v>283.88479999999998</v>
      </c>
      <c r="E1134" s="36">
        <v>284.83999999999997</v>
      </c>
      <c r="F1134" s="36">
        <v>-0.33534999999999998</v>
      </c>
      <c r="G1134" s="36">
        <v>-0.95520000000000005</v>
      </c>
      <c r="H1134" s="36">
        <v>484.97</v>
      </c>
      <c r="I1134" s="36">
        <v>137674387.20280001</v>
      </c>
    </row>
    <row r="1135" spans="1:9" x14ac:dyDescent="0.25">
      <c r="A1135" s="37">
        <v>42748</v>
      </c>
      <c r="B1135" s="36" t="s">
        <v>40</v>
      </c>
      <c r="C1135" s="36" t="s">
        <v>41</v>
      </c>
      <c r="D1135" s="36">
        <v>284.83999999999997</v>
      </c>
      <c r="E1135" s="36">
        <v>287.34719999999999</v>
      </c>
      <c r="F1135" s="36">
        <v>-0.87253000000000003</v>
      </c>
      <c r="G1135" s="36">
        <v>-2.5072000000000001</v>
      </c>
      <c r="H1135" s="36">
        <v>484.97</v>
      </c>
      <c r="I1135" s="36">
        <v>138137626.42750001</v>
      </c>
    </row>
    <row r="1136" spans="1:9" x14ac:dyDescent="0.25">
      <c r="A1136" s="37">
        <v>42747</v>
      </c>
      <c r="B1136" s="36" t="s">
        <v>40</v>
      </c>
      <c r="C1136" s="36" t="s">
        <v>41</v>
      </c>
      <c r="D1136" s="36">
        <v>287.34719999999999</v>
      </c>
      <c r="E1136" s="36">
        <v>285.8304</v>
      </c>
      <c r="F1136" s="36">
        <v>0.53066000000000002</v>
      </c>
      <c r="G1136" s="36">
        <v>1.5167999999999999</v>
      </c>
      <c r="H1136" s="36">
        <v>497.47</v>
      </c>
      <c r="I1136" s="36">
        <v>142945372.39919999</v>
      </c>
    </row>
    <row r="1137" spans="1:9" x14ac:dyDescent="0.25">
      <c r="A1137" s="37">
        <v>42746</v>
      </c>
      <c r="B1137" s="36" t="s">
        <v>40</v>
      </c>
      <c r="C1137" s="36" t="s">
        <v>41</v>
      </c>
      <c r="D1137" s="36">
        <v>285.8304</v>
      </c>
      <c r="E1137" s="36">
        <v>291.47359999999998</v>
      </c>
      <c r="F1137" s="36">
        <v>-1.9360900000000001</v>
      </c>
      <c r="G1137" s="36">
        <v>-5.6432000000000002</v>
      </c>
      <c r="H1137" s="36">
        <v>497.47</v>
      </c>
      <c r="I1137" s="36">
        <v>142190816.44440001</v>
      </c>
    </row>
    <row r="1138" spans="1:9" x14ac:dyDescent="0.25">
      <c r="A1138" s="37">
        <v>42745</v>
      </c>
      <c r="B1138" s="36" t="s">
        <v>40</v>
      </c>
      <c r="C1138" s="36" t="s">
        <v>41</v>
      </c>
      <c r="D1138" s="36">
        <v>291.47359999999998</v>
      </c>
      <c r="E1138" s="36">
        <v>292.48320000000001</v>
      </c>
      <c r="F1138" s="36">
        <v>-0.34517999999999999</v>
      </c>
      <c r="G1138" s="36">
        <v>-1.0096000000000001</v>
      </c>
      <c r="H1138" s="36">
        <v>513.09</v>
      </c>
      <c r="I1138" s="36">
        <v>149552389.81209999</v>
      </c>
    </row>
    <row r="1139" spans="1:9" x14ac:dyDescent="0.25">
      <c r="A1139" s="37">
        <v>42744</v>
      </c>
      <c r="B1139" s="36" t="s">
        <v>40</v>
      </c>
      <c r="C1139" s="36" t="s">
        <v>41</v>
      </c>
      <c r="D1139" s="36">
        <v>292.48320000000001</v>
      </c>
      <c r="E1139" s="36">
        <v>294.1472</v>
      </c>
      <c r="F1139" s="36">
        <v>-0.56569999999999998</v>
      </c>
      <c r="G1139" s="36">
        <v>-1.6639999999999999</v>
      </c>
      <c r="H1139" s="36">
        <v>513.09</v>
      </c>
      <c r="I1139" s="36">
        <v>150070406.17019999</v>
      </c>
    </row>
    <row r="1140" spans="1:9" x14ac:dyDescent="0.25">
      <c r="A1140" s="37">
        <v>42741</v>
      </c>
      <c r="B1140" s="36" t="s">
        <v>40</v>
      </c>
      <c r="C1140" s="36" t="s">
        <v>41</v>
      </c>
      <c r="D1140" s="36">
        <v>294.1472</v>
      </c>
      <c r="E1140" s="36">
        <v>297.30399999999997</v>
      </c>
      <c r="F1140" s="36">
        <v>-1.0618099999999999</v>
      </c>
      <c r="G1140" s="36">
        <v>-3.1568000000000001</v>
      </c>
      <c r="H1140" s="36">
        <v>513.09</v>
      </c>
      <c r="I1140" s="36">
        <v>150924189.0742</v>
      </c>
    </row>
    <row r="1141" spans="1:9" x14ac:dyDescent="0.25">
      <c r="A1141" s="37">
        <v>42740</v>
      </c>
      <c r="B1141" s="36" t="s">
        <v>40</v>
      </c>
      <c r="C1141" s="36" t="s">
        <v>41</v>
      </c>
      <c r="D1141" s="36">
        <v>297.30399999999997</v>
      </c>
      <c r="E1141" s="36">
        <v>300.46879999999999</v>
      </c>
      <c r="F1141" s="36">
        <v>-1.0532900000000001</v>
      </c>
      <c r="G1141" s="36">
        <v>-3.1648000000000001</v>
      </c>
      <c r="H1141" s="36">
        <v>513.09</v>
      </c>
      <c r="I1141" s="36">
        <v>152543913.75650001</v>
      </c>
    </row>
    <row r="1142" spans="1:9" x14ac:dyDescent="0.25">
      <c r="A1142" s="37">
        <v>42739</v>
      </c>
      <c r="B1142" s="36" t="s">
        <v>40</v>
      </c>
      <c r="C1142" s="36" t="s">
        <v>41</v>
      </c>
      <c r="D1142" s="36">
        <v>300.46879999999999</v>
      </c>
      <c r="E1142" s="36">
        <v>313.30239999999998</v>
      </c>
      <c r="F1142" s="36">
        <v>-4.0962300000000003</v>
      </c>
      <c r="G1142" s="36">
        <v>-12.833600000000001</v>
      </c>
      <c r="H1142" s="36">
        <v>513.09</v>
      </c>
      <c r="I1142" s="36">
        <v>154167743.16429999</v>
      </c>
    </row>
    <row r="1143" spans="1:9" x14ac:dyDescent="0.25">
      <c r="A1143" s="37">
        <v>42738</v>
      </c>
      <c r="B1143" s="36" t="s">
        <v>40</v>
      </c>
      <c r="C1143" s="36" t="s">
        <v>41</v>
      </c>
      <c r="D1143" s="36">
        <v>313.30239999999998</v>
      </c>
      <c r="E1143" s="36">
        <v>339.42239999999998</v>
      </c>
      <c r="F1143" s="36">
        <v>-7.69543</v>
      </c>
      <c r="G1143" s="36">
        <v>-26.12</v>
      </c>
      <c r="H1143" s="36">
        <v>513.09</v>
      </c>
      <c r="I1143" s="36">
        <v>160752543.8114</v>
      </c>
    </row>
    <row r="1144" spans="1:9" x14ac:dyDescent="0.25">
      <c r="A1144" s="37">
        <v>42734</v>
      </c>
      <c r="B1144" s="36" t="s">
        <v>40</v>
      </c>
      <c r="C1144" s="36" t="s">
        <v>41</v>
      </c>
      <c r="D1144" s="36">
        <v>339.42239999999998</v>
      </c>
      <c r="E1144" s="36">
        <v>333.66239999999999</v>
      </c>
      <c r="F1144" s="36">
        <v>1.7262999999999999</v>
      </c>
      <c r="G1144" s="36">
        <v>5.76</v>
      </c>
      <c r="H1144" s="36">
        <v>513.09</v>
      </c>
      <c r="I1144" s="36">
        <v>174154472.56889999</v>
      </c>
    </row>
    <row r="1145" spans="1:9" x14ac:dyDescent="0.25">
      <c r="A1145" s="37">
        <v>42733</v>
      </c>
      <c r="B1145" s="36" t="s">
        <v>40</v>
      </c>
      <c r="C1145" s="36" t="s">
        <v>41</v>
      </c>
      <c r="D1145" s="36">
        <v>333.66239999999999</v>
      </c>
      <c r="E1145" s="36">
        <v>329.60640000000001</v>
      </c>
      <c r="F1145" s="36">
        <v>1.2305600000000001</v>
      </c>
      <c r="G1145" s="36">
        <v>4.056</v>
      </c>
      <c r="H1145" s="36">
        <v>513.09</v>
      </c>
      <c r="I1145" s="36">
        <v>171199070.2089</v>
      </c>
    </row>
    <row r="1146" spans="1:9" x14ac:dyDescent="0.25">
      <c r="A1146" s="37">
        <v>42732</v>
      </c>
      <c r="B1146" s="36" t="s">
        <v>40</v>
      </c>
      <c r="C1146" s="36" t="s">
        <v>41</v>
      </c>
      <c r="D1146" s="36">
        <v>329.60640000000001</v>
      </c>
      <c r="E1146" s="36">
        <v>316.46879999999999</v>
      </c>
      <c r="F1146" s="36">
        <v>4.1513099999999996</v>
      </c>
      <c r="G1146" s="36">
        <v>13.137600000000001</v>
      </c>
      <c r="H1146" s="36">
        <v>513.09</v>
      </c>
      <c r="I1146" s="36">
        <v>169117974.3804</v>
      </c>
    </row>
    <row r="1147" spans="1:9" x14ac:dyDescent="0.25">
      <c r="A1147" s="37">
        <v>42731</v>
      </c>
      <c r="B1147" s="36" t="s">
        <v>40</v>
      </c>
      <c r="C1147" s="36" t="s">
        <v>41</v>
      </c>
      <c r="D1147" s="36">
        <v>316.46879999999999</v>
      </c>
      <c r="E1147" s="36">
        <v>322.85759999999999</v>
      </c>
      <c r="F1147" s="36">
        <v>-1.9788300000000001</v>
      </c>
      <c r="G1147" s="36">
        <v>-6.3887999999999998</v>
      </c>
      <c r="H1147" s="36">
        <v>513.09</v>
      </c>
      <c r="I1147" s="36">
        <v>162377194.16429999</v>
      </c>
    </row>
    <row r="1148" spans="1:9" x14ac:dyDescent="0.25">
      <c r="A1148" s="37">
        <v>42727</v>
      </c>
      <c r="B1148" s="36" t="s">
        <v>40</v>
      </c>
      <c r="C1148" s="36" t="s">
        <v>41</v>
      </c>
      <c r="D1148" s="36">
        <v>322.85759999999999</v>
      </c>
      <c r="E1148" s="36">
        <v>322.71839999999997</v>
      </c>
      <c r="F1148" s="36">
        <v>4.3130000000000002E-2</v>
      </c>
      <c r="G1148" s="36">
        <v>0.13919999999999999</v>
      </c>
      <c r="H1148" s="36">
        <v>513.09</v>
      </c>
      <c r="I1148" s="36">
        <v>165655227.94859999</v>
      </c>
    </row>
    <row r="1149" spans="1:9" x14ac:dyDescent="0.25">
      <c r="A1149" s="37">
        <v>42726</v>
      </c>
      <c r="B1149" s="36" t="s">
        <v>40</v>
      </c>
      <c r="C1149" s="36" t="s">
        <v>41</v>
      </c>
      <c r="D1149" s="36">
        <v>322.71839999999997</v>
      </c>
      <c r="E1149" s="36">
        <v>317.01920000000001</v>
      </c>
      <c r="F1149" s="36">
        <v>1.79775</v>
      </c>
      <c r="G1149" s="36">
        <v>5.6992000000000003</v>
      </c>
      <c r="H1149" s="36">
        <v>488.09</v>
      </c>
      <c r="I1149" s="36">
        <v>157515845.72490001</v>
      </c>
    </row>
    <row r="1150" spans="1:9" x14ac:dyDescent="0.25">
      <c r="A1150" s="37">
        <v>42725</v>
      </c>
      <c r="B1150" s="36" t="s">
        <v>40</v>
      </c>
      <c r="C1150" s="36" t="s">
        <v>41</v>
      </c>
      <c r="D1150" s="36">
        <v>317.01920000000001</v>
      </c>
      <c r="E1150" s="36">
        <v>321.53280000000001</v>
      </c>
      <c r="F1150" s="36">
        <v>-1.40378</v>
      </c>
      <c r="G1150" s="36">
        <v>-4.5136000000000003</v>
      </c>
      <c r="H1150" s="36">
        <v>488.09</v>
      </c>
      <c r="I1150" s="36">
        <v>154734119.27869999</v>
      </c>
    </row>
    <row r="1151" spans="1:9" x14ac:dyDescent="0.25">
      <c r="A1151" s="37">
        <v>42724</v>
      </c>
      <c r="B1151" s="36" t="s">
        <v>40</v>
      </c>
      <c r="C1151" s="36" t="s">
        <v>41</v>
      </c>
      <c r="D1151" s="36">
        <v>321.53280000000001</v>
      </c>
      <c r="E1151" s="36">
        <v>327.50240000000002</v>
      </c>
      <c r="F1151" s="36">
        <v>-1.82277</v>
      </c>
      <c r="G1151" s="36">
        <v>-5.9695999999999998</v>
      </c>
      <c r="H1151" s="36">
        <v>488.09</v>
      </c>
      <c r="I1151" s="36">
        <v>156937165.40580001</v>
      </c>
    </row>
    <row r="1152" spans="1:9" x14ac:dyDescent="0.25">
      <c r="A1152" s="37">
        <v>42723</v>
      </c>
      <c r="B1152" s="36" t="s">
        <v>40</v>
      </c>
      <c r="C1152" s="36" t="s">
        <v>41</v>
      </c>
      <c r="D1152" s="36">
        <v>327.50240000000002</v>
      </c>
      <c r="E1152" s="36">
        <v>339.17919999999998</v>
      </c>
      <c r="F1152" s="36">
        <v>-3.4426600000000001</v>
      </c>
      <c r="G1152" s="36">
        <v>-11.6768</v>
      </c>
      <c r="H1152" s="36">
        <v>503.72</v>
      </c>
      <c r="I1152" s="36">
        <v>164968096.57390001</v>
      </c>
    </row>
    <row r="1153" spans="1:9" x14ac:dyDescent="0.25">
      <c r="A1153" s="37">
        <v>42720</v>
      </c>
      <c r="B1153" s="36" t="s">
        <v>40</v>
      </c>
      <c r="C1153" s="36" t="s">
        <v>41</v>
      </c>
      <c r="D1153" s="36">
        <v>339.17919999999998</v>
      </c>
      <c r="E1153" s="36">
        <v>342.06400000000002</v>
      </c>
      <c r="F1153" s="36">
        <v>-0.84335000000000004</v>
      </c>
      <c r="G1153" s="36">
        <v>-2.8847999999999998</v>
      </c>
      <c r="H1153" s="36">
        <v>503.72</v>
      </c>
      <c r="I1153" s="36">
        <v>170849883.91370001</v>
      </c>
    </row>
    <row r="1154" spans="1:9" x14ac:dyDescent="0.25">
      <c r="A1154" s="37">
        <v>42719</v>
      </c>
      <c r="B1154" s="36" t="s">
        <v>40</v>
      </c>
      <c r="C1154" s="36" t="s">
        <v>41</v>
      </c>
      <c r="D1154" s="36">
        <v>342.06400000000002</v>
      </c>
      <c r="E1154" s="36">
        <v>348.4384</v>
      </c>
      <c r="F1154" s="36">
        <v>-1.82942</v>
      </c>
      <c r="G1154" s="36">
        <v>-6.3743999999999996</v>
      </c>
      <c r="H1154" s="36">
        <v>503.72</v>
      </c>
      <c r="I1154" s="36">
        <v>172303002.92899999</v>
      </c>
    </row>
    <row r="1155" spans="1:9" x14ac:dyDescent="0.25">
      <c r="A1155" s="37">
        <v>42718</v>
      </c>
      <c r="B1155" s="36" t="s">
        <v>40</v>
      </c>
      <c r="C1155" s="36" t="s">
        <v>41</v>
      </c>
      <c r="D1155" s="36">
        <v>348.4384</v>
      </c>
      <c r="E1155" s="36">
        <v>350.4864</v>
      </c>
      <c r="F1155" s="36">
        <v>-0.58433000000000002</v>
      </c>
      <c r="G1155" s="36">
        <v>-2.048</v>
      </c>
      <c r="H1155" s="36">
        <v>503.72</v>
      </c>
      <c r="I1155" s="36">
        <v>175513888.20739999</v>
      </c>
    </row>
    <row r="1156" spans="1:9" x14ac:dyDescent="0.25">
      <c r="A1156" s="37">
        <v>42717</v>
      </c>
      <c r="B1156" s="36" t="s">
        <v>40</v>
      </c>
      <c r="C1156" s="36" t="s">
        <v>41</v>
      </c>
      <c r="D1156" s="36">
        <v>350.4864</v>
      </c>
      <c r="E1156" s="36">
        <v>353.1232</v>
      </c>
      <c r="F1156" s="36">
        <v>-0.74670999999999998</v>
      </c>
      <c r="G1156" s="36">
        <v>-2.6368</v>
      </c>
      <c r="H1156" s="36">
        <v>503.72</v>
      </c>
      <c r="I1156" s="36">
        <v>176545497.93540001</v>
      </c>
    </row>
    <row r="1157" spans="1:9" x14ac:dyDescent="0.25">
      <c r="A1157" s="37">
        <v>42716</v>
      </c>
      <c r="B1157" s="36" t="s">
        <v>40</v>
      </c>
      <c r="C1157" s="36" t="s">
        <v>41</v>
      </c>
      <c r="D1157" s="36">
        <v>353.1232</v>
      </c>
      <c r="E1157" s="36">
        <v>344.5136</v>
      </c>
      <c r="F1157" s="36">
        <v>2.4990600000000001</v>
      </c>
      <c r="G1157" s="36">
        <v>8.6096000000000004</v>
      </c>
      <c r="H1157" s="36">
        <v>508.4</v>
      </c>
      <c r="I1157" s="36">
        <v>179528960.46020001</v>
      </c>
    </row>
    <row r="1158" spans="1:9" x14ac:dyDescent="0.25">
      <c r="A1158" s="37">
        <v>42713</v>
      </c>
      <c r="B1158" s="36" t="s">
        <v>40</v>
      </c>
      <c r="C1158" s="36" t="s">
        <v>41</v>
      </c>
      <c r="D1158" s="36">
        <v>344.5136</v>
      </c>
      <c r="E1158" s="36">
        <v>352.4128</v>
      </c>
      <c r="F1158" s="36">
        <v>-2.24146</v>
      </c>
      <c r="G1158" s="36">
        <v>-7.8992000000000004</v>
      </c>
      <c r="H1158" s="36">
        <v>508.4</v>
      </c>
      <c r="I1158" s="36">
        <v>175151812.37709999</v>
      </c>
    </row>
    <row r="1159" spans="1:9" x14ac:dyDescent="0.25">
      <c r="A1159" s="37">
        <v>42712</v>
      </c>
      <c r="B1159" s="36" t="s">
        <v>40</v>
      </c>
      <c r="C1159" s="36" t="s">
        <v>41</v>
      </c>
      <c r="D1159" s="36">
        <v>352.4128</v>
      </c>
      <c r="E1159" s="36">
        <v>350.7552</v>
      </c>
      <c r="F1159" s="36">
        <v>0.47258</v>
      </c>
      <c r="G1159" s="36">
        <v>1.6576</v>
      </c>
      <c r="H1159" s="36">
        <v>508.4</v>
      </c>
      <c r="I1159" s="36">
        <v>179167790.83579999</v>
      </c>
    </row>
    <row r="1160" spans="1:9" x14ac:dyDescent="0.25">
      <c r="A1160" s="37">
        <v>42711</v>
      </c>
      <c r="B1160" s="36" t="s">
        <v>40</v>
      </c>
      <c r="C1160" s="36" t="s">
        <v>41</v>
      </c>
      <c r="D1160" s="36">
        <v>350.7552</v>
      </c>
      <c r="E1160" s="36">
        <v>347.33600000000001</v>
      </c>
      <c r="F1160" s="36">
        <v>0.98441000000000001</v>
      </c>
      <c r="G1160" s="36">
        <v>3.4192</v>
      </c>
      <c r="H1160" s="36">
        <v>508.4</v>
      </c>
      <c r="I1160" s="36">
        <v>178325061.71219999</v>
      </c>
    </row>
    <row r="1161" spans="1:9" x14ac:dyDescent="0.25">
      <c r="A1161" s="37">
        <v>42710</v>
      </c>
      <c r="B1161" s="36" t="s">
        <v>40</v>
      </c>
      <c r="C1161" s="36" t="s">
        <v>41</v>
      </c>
      <c r="D1161" s="36">
        <v>347.33600000000001</v>
      </c>
      <c r="E1161" s="36">
        <v>355.71199999999999</v>
      </c>
      <c r="F1161" s="36">
        <v>-2.3547099999999999</v>
      </c>
      <c r="G1161" s="36">
        <v>-8.3759999999999994</v>
      </c>
      <c r="H1161" s="36">
        <v>508.4</v>
      </c>
      <c r="I1161" s="36">
        <v>176586729.53349999</v>
      </c>
    </row>
    <row r="1162" spans="1:9" x14ac:dyDescent="0.25">
      <c r="A1162" s="37">
        <v>42709</v>
      </c>
      <c r="B1162" s="36" t="s">
        <v>40</v>
      </c>
      <c r="C1162" s="36" t="s">
        <v>41</v>
      </c>
      <c r="D1162" s="36">
        <v>355.71199999999999</v>
      </c>
      <c r="E1162" s="36">
        <v>387.98559999999998</v>
      </c>
      <c r="F1162" s="36">
        <v>-8.3182500000000008</v>
      </c>
      <c r="G1162" s="36">
        <v>-32.273600000000002</v>
      </c>
      <c r="H1162" s="36">
        <v>489.65</v>
      </c>
      <c r="I1162" s="36">
        <v>174175514.632</v>
      </c>
    </row>
    <row r="1163" spans="1:9" x14ac:dyDescent="0.25">
      <c r="A1163" s="37">
        <v>42706</v>
      </c>
      <c r="B1163" s="36" t="s">
        <v>40</v>
      </c>
      <c r="C1163" s="36" t="s">
        <v>41</v>
      </c>
      <c r="D1163" s="36">
        <v>387.98559999999998</v>
      </c>
      <c r="E1163" s="36">
        <v>386.19839999999999</v>
      </c>
      <c r="F1163" s="36">
        <v>0.46277000000000001</v>
      </c>
      <c r="G1163" s="36">
        <v>1.7871999999999999</v>
      </c>
      <c r="H1163" s="36">
        <v>467.78</v>
      </c>
      <c r="I1163" s="36">
        <v>181491200.7441</v>
      </c>
    </row>
    <row r="1164" spans="1:9" x14ac:dyDescent="0.25">
      <c r="A1164" s="37">
        <v>42705</v>
      </c>
      <c r="B1164" s="36" t="s">
        <v>40</v>
      </c>
      <c r="C1164" s="36" t="s">
        <v>41</v>
      </c>
      <c r="D1164" s="36">
        <v>386.19839999999999</v>
      </c>
      <c r="E1164" s="36">
        <v>374.92320000000001</v>
      </c>
      <c r="F1164" s="36">
        <v>3.0073400000000001</v>
      </c>
      <c r="G1164" s="36">
        <v>11.2752</v>
      </c>
      <c r="H1164" s="36">
        <v>467.78</v>
      </c>
      <c r="I1164" s="36">
        <v>180655187.56740001</v>
      </c>
    </row>
    <row r="1165" spans="1:9" x14ac:dyDescent="0.25">
      <c r="A1165" s="37">
        <v>42704</v>
      </c>
      <c r="B1165" s="36" t="s">
        <v>40</v>
      </c>
      <c r="C1165" s="36" t="s">
        <v>41</v>
      </c>
      <c r="D1165" s="36">
        <v>374.92320000000001</v>
      </c>
      <c r="E1165" s="36">
        <v>370.59199999999998</v>
      </c>
      <c r="F1165" s="36">
        <v>1.16872</v>
      </c>
      <c r="G1165" s="36">
        <v>4.3311999999999999</v>
      </c>
      <c r="H1165" s="36">
        <v>477.15</v>
      </c>
      <c r="I1165" s="36">
        <v>178895799.94769999</v>
      </c>
    </row>
    <row r="1166" spans="1:9" x14ac:dyDescent="0.25">
      <c r="A1166" s="37">
        <v>42703</v>
      </c>
      <c r="B1166" s="36" t="s">
        <v>40</v>
      </c>
      <c r="C1166" s="36" t="s">
        <v>41</v>
      </c>
      <c r="D1166" s="36">
        <v>370.59199999999998</v>
      </c>
      <c r="E1166" s="36">
        <v>373.49119999999999</v>
      </c>
      <c r="F1166" s="36">
        <v>-0.77624000000000004</v>
      </c>
      <c r="G1166" s="36">
        <v>-2.8992</v>
      </c>
      <c r="H1166" s="36">
        <v>477.15</v>
      </c>
      <c r="I1166" s="36">
        <v>176829154.06200001</v>
      </c>
    </row>
    <row r="1167" spans="1:9" x14ac:dyDescent="0.25">
      <c r="A1167" s="37">
        <v>42702</v>
      </c>
      <c r="B1167" s="36" t="s">
        <v>40</v>
      </c>
      <c r="C1167" s="36" t="s">
        <v>41</v>
      </c>
      <c r="D1167" s="36">
        <v>373.49119999999999</v>
      </c>
      <c r="E1167" s="36">
        <v>370.99360000000001</v>
      </c>
      <c r="F1167" s="36">
        <v>0.67322000000000004</v>
      </c>
      <c r="G1167" s="36">
        <v>2.4975999999999998</v>
      </c>
      <c r="H1167" s="36">
        <v>477.15</v>
      </c>
      <c r="I1167" s="36">
        <v>178212516.58320001</v>
      </c>
    </row>
    <row r="1168" spans="1:9" x14ac:dyDescent="0.25">
      <c r="A1168" s="37">
        <v>42699</v>
      </c>
      <c r="B1168" s="36" t="s">
        <v>40</v>
      </c>
      <c r="C1168" s="36" t="s">
        <v>41</v>
      </c>
      <c r="D1168" s="36">
        <v>370.99360000000001</v>
      </c>
      <c r="E1168" s="36">
        <v>374.12479999999999</v>
      </c>
      <c r="F1168" s="36">
        <v>-0.83694000000000002</v>
      </c>
      <c r="G1168" s="36">
        <v>-3.1312000000000002</v>
      </c>
      <c r="H1168" s="36">
        <v>461.53</v>
      </c>
      <c r="I1168" s="36">
        <v>171224003.78209999</v>
      </c>
    </row>
    <row r="1169" spans="1:9" x14ac:dyDescent="0.25">
      <c r="A1169" s="37">
        <v>42697</v>
      </c>
      <c r="B1169" s="36" t="s">
        <v>40</v>
      </c>
      <c r="C1169" s="36" t="s">
        <v>41</v>
      </c>
      <c r="D1169" s="36">
        <v>374.12479999999999</v>
      </c>
      <c r="E1169" s="36">
        <v>373.58879999999999</v>
      </c>
      <c r="F1169" s="36">
        <v>0.14346999999999999</v>
      </c>
      <c r="G1169" s="36">
        <v>0.53600000000000003</v>
      </c>
      <c r="H1169" s="36">
        <v>461.53</v>
      </c>
      <c r="I1169" s="36">
        <v>172669140.84279999</v>
      </c>
    </row>
    <row r="1170" spans="1:9" x14ac:dyDescent="0.25">
      <c r="A1170" s="37">
        <v>42696</v>
      </c>
      <c r="B1170" s="36" t="s">
        <v>40</v>
      </c>
      <c r="C1170" s="36" t="s">
        <v>41</v>
      </c>
      <c r="D1170" s="36">
        <v>373.58879999999999</v>
      </c>
      <c r="E1170" s="36">
        <v>374.63839999999999</v>
      </c>
      <c r="F1170" s="36">
        <v>-0.28016000000000002</v>
      </c>
      <c r="G1170" s="36">
        <v>-1.0496000000000001</v>
      </c>
      <c r="H1170" s="36">
        <v>461.53</v>
      </c>
      <c r="I1170" s="36">
        <v>172421761.73429999</v>
      </c>
    </row>
    <row r="1171" spans="1:9" x14ac:dyDescent="0.25">
      <c r="A1171" s="37">
        <v>42695</v>
      </c>
      <c r="B1171" s="36" t="s">
        <v>40</v>
      </c>
      <c r="C1171" s="36" t="s">
        <v>41</v>
      </c>
      <c r="D1171" s="36">
        <v>374.63839999999999</v>
      </c>
      <c r="E1171" s="36">
        <v>387.05599999999998</v>
      </c>
      <c r="F1171" s="36">
        <v>-3.2082199999999998</v>
      </c>
      <c r="G1171" s="36">
        <v>-12.4176</v>
      </c>
      <c r="H1171" s="36">
        <v>461.53</v>
      </c>
      <c r="I1171" s="36">
        <v>172906181.71990001</v>
      </c>
    </row>
    <row r="1172" spans="1:9" x14ac:dyDescent="0.25">
      <c r="A1172" s="37">
        <v>42692</v>
      </c>
      <c r="B1172" s="36" t="s">
        <v>40</v>
      </c>
      <c r="C1172" s="36" t="s">
        <v>41</v>
      </c>
      <c r="D1172" s="36">
        <v>387.05599999999998</v>
      </c>
      <c r="E1172" s="36">
        <v>388.22879999999998</v>
      </c>
      <c r="F1172" s="36">
        <v>-0.30209000000000003</v>
      </c>
      <c r="G1172" s="36">
        <v>-1.1728000000000001</v>
      </c>
      <c r="H1172" s="36">
        <v>461.53</v>
      </c>
      <c r="I1172" s="36">
        <v>178637254.141</v>
      </c>
    </row>
    <row r="1173" spans="1:9" x14ac:dyDescent="0.25">
      <c r="A1173" s="37">
        <v>42691</v>
      </c>
      <c r="B1173" s="36" t="s">
        <v>40</v>
      </c>
      <c r="C1173" s="36" t="s">
        <v>41</v>
      </c>
      <c r="D1173" s="36">
        <v>388.22879999999998</v>
      </c>
      <c r="E1173" s="36">
        <v>402.24799999999999</v>
      </c>
      <c r="F1173" s="36">
        <v>-3.4852099999999999</v>
      </c>
      <c r="G1173" s="36">
        <v>-14.0192</v>
      </c>
      <c r="H1173" s="36">
        <v>461.53</v>
      </c>
      <c r="I1173" s="36">
        <v>179178534.39930001</v>
      </c>
    </row>
    <row r="1174" spans="1:9" x14ac:dyDescent="0.25">
      <c r="A1174" s="37">
        <v>42690</v>
      </c>
      <c r="B1174" s="36" t="s">
        <v>40</v>
      </c>
      <c r="C1174" s="36" t="s">
        <v>41</v>
      </c>
      <c r="D1174" s="36">
        <v>402.24799999999999</v>
      </c>
      <c r="E1174" s="36">
        <v>394.51679999999999</v>
      </c>
      <c r="F1174" s="36">
        <v>1.95966</v>
      </c>
      <c r="G1174" s="36">
        <v>7.7312000000000003</v>
      </c>
      <c r="H1174" s="36">
        <v>456.84</v>
      </c>
      <c r="I1174" s="36">
        <v>183763252.8655</v>
      </c>
    </row>
    <row r="1175" spans="1:9" x14ac:dyDescent="0.25">
      <c r="A1175" s="37">
        <v>42689</v>
      </c>
      <c r="B1175" s="36" t="s">
        <v>40</v>
      </c>
      <c r="C1175" s="36" t="s">
        <v>41</v>
      </c>
      <c r="D1175" s="36">
        <v>394.51679999999999</v>
      </c>
      <c r="E1175" s="36">
        <v>413.49759999999998</v>
      </c>
      <c r="F1175" s="36">
        <v>-4.5903</v>
      </c>
      <c r="G1175" s="36">
        <v>-18.980799999999999</v>
      </c>
      <c r="H1175" s="36">
        <v>438.09</v>
      </c>
      <c r="I1175" s="36">
        <v>172834136.14230001</v>
      </c>
    </row>
    <row r="1176" spans="1:9" x14ac:dyDescent="0.25">
      <c r="A1176" s="37">
        <v>42688</v>
      </c>
      <c r="B1176" s="36" t="s">
        <v>40</v>
      </c>
      <c r="C1176" s="36" t="s">
        <v>41</v>
      </c>
      <c r="D1176" s="36">
        <v>413.49759999999998</v>
      </c>
      <c r="E1176" s="36">
        <v>418.2192</v>
      </c>
      <c r="F1176" s="36">
        <v>-1.1289800000000001</v>
      </c>
      <c r="G1176" s="36">
        <v>-4.7215999999999996</v>
      </c>
      <c r="H1176" s="36">
        <v>450.59</v>
      </c>
      <c r="I1176" s="36">
        <v>186318167.86359999</v>
      </c>
    </row>
    <row r="1177" spans="1:9" x14ac:dyDescent="0.25">
      <c r="A1177" s="37">
        <v>42685</v>
      </c>
      <c r="B1177" s="36" t="s">
        <v>40</v>
      </c>
      <c r="C1177" s="36" t="s">
        <v>41</v>
      </c>
      <c r="D1177" s="36">
        <v>418.2192</v>
      </c>
      <c r="E1177" s="36">
        <v>423.15039999999999</v>
      </c>
      <c r="F1177" s="36">
        <v>-1.1653500000000001</v>
      </c>
      <c r="G1177" s="36">
        <v>-4.9311999999999996</v>
      </c>
      <c r="H1177" s="36">
        <v>450.59</v>
      </c>
      <c r="I1177" s="36">
        <v>188445676.85370001</v>
      </c>
    </row>
    <row r="1178" spans="1:9" x14ac:dyDescent="0.25">
      <c r="A1178" s="37">
        <v>42684</v>
      </c>
      <c r="B1178" s="36" t="s">
        <v>40</v>
      </c>
      <c r="C1178" s="36" t="s">
        <v>41</v>
      </c>
      <c r="D1178" s="36">
        <v>423.15039999999999</v>
      </c>
      <c r="E1178" s="36">
        <v>409.21440000000001</v>
      </c>
      <c r="F1178" s="36">
        <v>3.4055499999999999</v>
      </c>
      <c r="G1178" s="36">
        <v>13.936</v>
      </c>
      <c r="H1178" s="36">
        <v>463.09</v>
      </c>
      <c r="I1178" s="36">
        <v>195957009.65189999</v>
      </c>
    </row>
    <row r="1179" spans="1:9" x14ac:dyDescent="0.25">
      <c r="A1179" s="37">
        <v>42683</v>
      </c>
      <c r="B1179" s="36" t="s">
        <v>40</v>
      </c>
      <c r="C1179" s="36" t="s">
        <v>41</v>
      </c>
      <c r="D1179" s="36">
        <v>409.21440000000001</v>
      </c>
      <c r="E1179" s="36">
        <v>433.2704</v>
      </c>
      <c r="F1179" s="36">
        <v>-5.5521900000000004</v>
      </c>
      <c r="G1179" s="36">
        <v>-24.056000000000001</v>
      </c>
      <c r="H1179" s="36">
        <v>478.72</v>
      </c>
      <c r="I1179" s="36">
        <v>195897352.83090001</v>
      </c>
    </row>
    <row r="1180" spans="1:9" x14ac:dyDescent="0.25">
      <c r="A1180" s="37">
        <v>42682</v>
      </c>
      <c r="B1180" s="36" t="s">
        <v>40</v>
      </c>
      <c r="C1180" s="36" t="s">
        <v>41</v>
      </c>
      <c r="D1180" s="36">
        <v>433.2704</v>
      </c>
      <c r="E1180" s="36">
        <v>433.66559999999998</v>
      </c>
      <c r="F1180" s="36">
        <v>-9.1130000000000003E-2</v>
      </c>
      <c r="G1180" s="36">
        <v>-0.3952</v>
      </c>
      <c r="H1180" s="36">
        <v>478.72</v>
      </c>
      <c r="I1180" s="36">
        <v>207413337.40939999</v>
      </c>
    </row>
    <row r="1181" spans="1:9" x14ac:dyDescent="0.25">
      <c r="A1181" s="37">
        <v>42681</v>
      </c>
      <c r="B1181" s="36" t="s">
        <v>40</v>
      </c>
      <c r="C1181" s="36" t="s">
        <v>41</v>
      </c>
      <c r="D1181" s="36">
        <v>433.66559999999998</v>
      </c>
      <c r="E1181" s="36">
        <v>505.3664</v>
      </c>
      <c r="F1181" s="36">
        <v>-14.18788</v>
      </c>
      <c r="G1181" s="36">
        <v>-71.700800000000001</v>
      </c>
      <c r="H1181" s="36">
        <v>478.72</v>
      </c>
      <c r="I1181" s="36">
        <v>207602525.84909999</v>
      </c>
    </row>
    <row r="1182" spans="1:9" x14ac:dyDescent="0.25">
      <c r="A1182" s="37">
        <v>42678</v>
      </c>
      <c r="B1182" s="36" t="s">
        <v>40</v>
      </c>
      <c r="C1182" s="36" t="s">
        <v>41</v>
      </c>
      <c r="D1182" s="36">
        <v>505.3664</v>
      </c>
      <c r="E1182" s="36">
        <v>510.94240000000002</v>
      </c>
      <c r="F1182" s="36">
        <v>-1.0913200000000001</v>
      </c>
      <c r="G1182" s="36">
        <v>-5.5759999999999996</v>
      </c>
      <c r="H1182" s="36">
        <v>478.72</v>
      </c>
      <c r="I1182" s="36">
        <v>241926823.61539999</v>
      </c>
    </row>
    <row r="1183" spans="1:9" x14ac:dyDescent="0.25">
      <c r="A1183" s="37">
        <v>42677</v>
      </c>
      <c r="B1183" s="36" t="s">
        <v>40</v>
      </c>
      <c r="C1183" s="36" t="s">
        <v>41</v>
      </c>
      <c r="D1183" s="36">
        <v>510.94240000000002</v>
      </c>
      <c r="E1183" s="36">
        <v>484.46879999999999</v>
      </c>
      <c r="F1183" s="36">
        <v>5.4644599999999999</v>
      </c>
      <c r="G1183" s="36">
        <v>26.473600000000001</v>
      </c>
      <c r="H1183" s="36">
        <v>494.34</v>
      </c>
      <c r="I1183" s="36">
        <v>252579617.28889999</v>
      </c>
    </row>
    <row r="1184" spans="1:9" x14ac:dyDescent="0.25">
      <c r="A1184" s="37">
        <v>42676</v>
      </c>
      <c r="B1184" s="36" t="s">
        <v>40</v>
      </c>
      <c r="C1184" s="36" t="s">
        <v>41</v>
      </c>
      <c r="D1184" s="36">
        <v>484.46879999999999</v>
      </c>
      <c r="E1184" s="36">
        <v>470.61279999999999</v>
      </c>
      <c r="F1184" s="36">
        <v>2.9442499999999998</v>
      </c>
      <c r="G1184" s="36">
        <v>13.856</v>
      </c>
      <c r="H1184" s="36">
        <v>494.34</v>
      </c>
      <c r="I1184" s="36">
        <v>239492639.66429999</v>
      </c>
    </row>
    <row r="1185" spans="1:9" x14ac:dyDescent="0.25">
      <c r="A1185" s="37">
        <v>42675</v>
      </c>
      <c r="B1185" s="36" t="s">
        <v>40</v>
      </c>
      <c r="C1185" s="36" t="s">
        <v>41</v>
      </c>
      <c r="D1185" s="36">
        <v>470.61279999999999</v>
      </c>
      <c r="E1185" s="36">
        <v>456.56479999999999</v>
      </c>
      <c r="F1185" s="36">
        <v>3.0768900000000001</v>
      </c>
      <c r="G1185" s="36">
        <v>14.048</v>
      </c>
      <c r="H1185" s="36">
        <v>500.59</v>
      </c>
      <c r="I1185" s="36">
        <v>235584385.09830001</v>
      </c>
    </row>
    <row r="1186" spans="1:9" x14ac:dyDescent="0.25">
      <c r="A1186" s="37">
        <v>42674</v>
      </c>
      <c r="B1186" s="36" t="s">
        <v>40</v>
      </c>
      <c r="C1186" s="36" t="s">
        <v>41</v>
      </c>
      <c r="D1186" s="36">
        <v>456.56479999999999</v>
      </c>
      <c r="E1186" s="36">
        <v>443.60160000000002</v>
      </c>
      <c r="F1186" s="36">
        <v>2.9222600000000001</v>
      </c>
      <c r="G1186" s="36">
        <v>12.963200000000001</v>
      </c>
      <c r="H1186" s="36">
        <v>527.15</v>
      </c>
      <c r="I1186" s="36">
        <v>240679589.62029999</v>
      </c>
    </row>
    <row r="1187" spans="1:9" x14ac:dyDescent="0.25">
      <c r="A1187" s="37">
        <v>42671</v>
      </c>
      <c r="B1187" s="36" t="s">
        <v>40</v>
      </c>
      <c r="C1187" s="36" t="s">
        <v>41</v>
      </c>
      <c r="D1187" s="36">
        <v>443.60160000000002</v>
      </c>
      <c r="E1187" s="36">
        <v>432.06400000000002</v>
      </c>
      <c r="F1187" s="36">
        <v>2.67035</v>
      </c>
      <c r="G1187" s="36">
        <v>11.537599999999999</v>
      </c>
      <c r="H1187" s="36">
        <v>527.15</v>
      </c>
      <c r="I1187" s="36">
        <v>233845997.4201</v>
      </c>
    </row>
    <row r="1188" spans="1:9" x14ac:dyDescent="0.25">
      <c r="A1188" s="37">
        <v>42670</v>
      </c>
      <c r="B1188" s="36" t="s">
        <v>40</v>
      </c>
      <c r="C1188" s="36" t="s">
        <v>41</v>
      </c>
      <c r="D1188" s="36">
        <v>432.06400000000002</v>
      </c>
      <c r="E1188" s="36">
        <v>420.54719999999998</v>
      </c>
      <c r="F1188" s="36">
        <v>2.7385299999999999</v>
      </c>
      <c r="G1188" s="36">
        <v>11.5168</v>
      </c>
      <c r="H1188" s="36">
        <v>527.15</v>
      </c>
      <c r="I1188" s="36">
        <v>227763914.80399999</v>
      </c>
    </row>
    <row r="1189" spans="1:9" x14ac:dyDescent="0.25">
      <c r="A1189" s="37">
        <v>42669</v>
      </c>
      <c r="B1189" s="36" t="s">
        <v>40</v>
      </c>
      <c r="C1189" s="36" t="s">
        <v>41</v>
      </c>
      <c r="D1189" s="36">
        <v>420.54719999999998</v>
      </c>
      <c r="E1189" s="36">
        <v>410.92</v>
      </c>
      <c r="F1189" s="36">
        <v>2.3428399999999998</v>
      </c>
      <c r="G1189" s="36">
        <v>9.6272000000000002</v>
      </c>
      <c r="H1189" s="36">
        <v>527.15</v>
      </c>
      <c r="I1189" s="36">
        <v>221692796.97420001</v>
      </c>
    </row>
    <row r="1190" spans="1:9" x14ac:dyDescent="0.25">
      <c r="A1190" s="37">
        <v>42668</v>
      </c>
      <c r="B1190" s="36" t="s">
        <v>40</v>
      </c>
      <c r="C1190" s="36" t="s">
        <v>41</v>
      </c>
      <c r="D1190" s="36">
        <v>410.92</v>
      </c>
      <c r="E1190" s="36">
        <v>403.69920000000002</v>
      </c>
      <c r="F1190" s="36">
        <v>1.7886599999999999</v>
      </c>
      <c r="G1190" s="36">
        <v>7.2207999999999997</v>
      </c>
      <c r="H1190" s="36">
        <v>527.15</v>
      </c>
      <c r="I1190" s="36">
        <v>216617787.8075</v>
      </c>
    </row>
    <row r="1191" spans="1:9" x14ac:dyDescent="0.25">
      <c r="A1191" s="37">
        <v>42667</v>
      </c>
      <c r="B1191" s="36" t="s">
        <v>40</v>
      </c>
      <c r="C1191" s="36" t="s">
        <v>41</v>
      </c>
      <c r="D1191" s="36">
        <v>403.69920000000002</v>
      </c>
      <c r="E1191" s="36">
        <v>420.25760000000002</v>
      </c>
      <c r="F1191" s="36">
        <v>-3.9400599999999999</v>
      </c>
      <c r="G1191" s="36">
        <v>-16.558399999999999</v>
      </c>
      <c r="H1191" s="36">
        <v>527.15</v>
      </c>
      <c r="I1191" s="36">
        <v>212811320.07120001</v>
      </c>
    </row>
    <row r="1192" spans="1:9" x14ac:dyDescent="0.25">
      <c r="A1192" s="37">
        <v>42664</v>
      </c>
      <c r="B1192" s="36" t="s">
        <v>40</v>
      </c>
      <c r="C1192" s="36" t="s">
        <v>41</v>
      </c>
      <c r="D1192" s="36">
        <v>420.25760000000002</v>
      </c>
      <c r="E1192" s="36">
        <v>425.48160000000001</v>
      </c>
      <c r="F1192" s="36">
        <v>-1.2277899999999999</v>
      </c>
      <c r="G1192" s="36">
        <v>-5.2240000000000002</v>
      </c>
      <c r="H1192" s="36">
        <v>520.9</v>
      </c>
      <c r="I1192" s="36">
        <v>218913523.4111</v>
      </c>
    </row>
    <row r="1193" spans="1:9" x14ac:dyDescent="0.25">
      <c r="A1193" s="37">
        <v>42663</v>
      </c>
      <c r="B1193" s="36" t="s">
        <v>40</v>
      </c>
      <c r="C1193" s="36" t="s">
        <v>41</v>
      </c>
      <c r="D1193" s="36">
        <v>425.48160000000001</v>
      </c>
      <c r="E1193" s="36">
        <v>433.35359999999997</v>
      </c>
      <c r="F1193" s="36">
        <v>-1.81653</v>
      </c>
      <c r="G1193" s="36">
        <v>-7.8719999999999999</v>
      </c>
      <c r="H1193" s="36">
        <v>520.9</v>
      </c>
      <c r="I1193" s="36">
        <v>221634721.66260001</v>
      </c>
    </row>
    <row r="1194" spans="1:9" x14ac:dyDescent="0.25">
      <c r="A1194" s="37">
        <v>42662</v>
      </c>
      <c r="B1194" s="36" t="s">
        <v>40</v>
      </c>
      <c r="C1194" s="36" t="s">
        <v>41</v>
      </c>
      <c r="D1194" s="36">
        <v>433.35359999999997</v>
      </c>
      <c r="E1194" s="36">
        <v>448.16800000000001</v>
      </c>
      <c r="F1194" s="36">
        <v>-3.3055500000000002</v>
      </c>
      <c r="G1194" s="36">
        <v>-14.814399999999999</v>
      </c>
      <c r="H1194" s="36">
        <v>520.9</v>
      </c>
      <c r="I1194" s="36">
        <v>225735271.5546</v>
      </c>
    </row>
    <row r="1195" spans="1:9" x14ac:dyDescent="0.25">
      <c r="A1195" s="37">
        <v>42661</v>
      </c>
      <c r="B1195" s="36" t="s">
        <v>40</v>
      </c>
      <c r="C1195" s="36" t="s">
        <v>41</v>
      </c>
      <c r="D1195" s="36">
        <v>448.16800000000001</v>
      </c>
      <c r="E1195" s="36">
        <v>462.15839999999997</v>
      </c>
      <c r="F1195" s="36">
        <v>-3.02719</v>
      </c>
      <c r="G1195" s="36">
        <v>-13.990399999999999</v>
      </c>
      <c r="H1195" s="36">
        <v>489.65</v>
      </c>
      <c r="I1195" s="36">
        <v>219446889.73550001</v>
      </c>
    </row>
    <row r="1196" spans="1:9" x14ac:dyDescent="0.25">
      <c r="A1196" s="37">
        <v>42660</v>
      </c>
      <c r="B1196" s="36" t="s">
        <v>40</v>
      </c>
      <c r="C1196" s="36" t="s">
        <v>41</v>
      </c>
      <c r="D1196" s="36">
        <v>462.15839999999997</v>
      </c>
      <c r="E1196" s="36">
        <v>467.32159999999999</v>
      </c>
      <c r="F1196" s="36">
        <v>-1.1048500000000001</v>
      </c>
      <c r="G1196" s="36">
        <v>-5.1631999999999998</v>
      </c>
      <c r="H1196" s="36">
        <v>489.65</v>
      </c>
      <c r="I1196" s="36">
        <v>226297333.68990001</v>
      </c>
    </row>
    <row r="1197" spans="1:9" x14ac:dyDescent="0.25">
      <c r="A1197" s="37">
        <v>42657</v>
      </c>
      <c r="B1197" s="36" t="s">
        <v>40</v>
      </c>
      <c r="C1197" s="36" t="s">
        <v>41</v>
      </c>
      <c r="D1197" s="36">
        <v>467.32159999999999</v>
      </c>
      <c r="E1197" s="36">
        <v>473.57279999999997</v>
      </c>
      <c r="F1197" s="36">
        <v>-1.3200099999999999</v>
      </c>
      <c r="G1197" s="36">
        <v>-6.2511999999999999</v>
      </c>
      <c r="H1197" s="36">
        <v>489.65</v>
      </c>
      <c r="I1197" s="36">
        <v>228825511.02759999</v>
      </c>
    </row>
    <row r="1198" spans="1:9" x14ac:dyDescent="0.25">
      <c r="A1198" s="37">
        <v>42656</v>
      </c>
      <c r="B1198" s="36" t="s">
        <v>40</v>
      </c>
      <c r="C1198" s="36" t="s">
        <v>41</v>
      </c>
      <c r="D1198" s="36">
        <v>473.57279999999997</v>
      </c>
      <c r="E1198" s="36">
        <v>463.21600000000001</v>
      </c>
      <c r="F1198" s="36">
        <v>2.2358500000000001</v>
      </c>
      <c r="G1198" s="36">
        <v>10.3568</v>
      </c>
      <c r="H1198" s="36">
        <v>489.65</v>
      </c>
      <c r="I1198" s="36">
        <v>231886431.03330001</v>
      </c>
    </row>
    <row r="1199" spans="1:9" x14ac:dyDescent="0.25">
      <c r="A1199" s="37">
        <v>42655</v>
      </c>
      <c r="B1199" s="36" t="s">
        <v>40</v>
      </c>
      <c r="C1199" s="36" t="s">
        <v>41</v>
      </c>
      <c r="D1199" s="36">
        <v>463.21600000000001</v>
      </c>
      <c r="E1199" s="36">
        <v>454.69439999999997</v>
      </c>
      <c r="F1199" s="36">
        <v>1.8741399999999999</v>
      </c>
      <c r="G1199" s="36">
        <v>8.5215999999999994</v>
      </c>
      <c r="H1199" s="36">
        <v>499.03</v>
      </c>
      <c r="I1199" s="36">
        <v>231157840.90099999</v>
      </c>
    </row>
    <row r="1200" spans="1:9" x14ac:dyDescent="0.25">
      <c r="A1200" s="37">
        <v>42654</v>
      </c>
      <c r="B1200" s="36" t="s">
        <v>40</v>
      </c>
      <c r="C1200" s="36" t="s">
        <v>41</v>
      </c>
      <c r="D1200" s="36">
        <v>454.69439999999997</v>
      </c>
      <c r="E1200" s="36">
        <v>432.81279999999998</v>
      </c>
      <c r="F1200" s="36">
        <v>5.0556700000000001</v>
      </c>
      <c r="G1200" s="36">
        <v>21.881599999999999</v>
      </c>
      <c r="H1200" s="36">
        <v>499.03</v>
      </c>
      <c r="I1200" s="36">
        <v>226905322.29840001</v>
      </c>
    </row>
    <row r="1201" spans="1:9" x14ac:dyDescent="0.25">
      <c r="A1201" s="37">
        <v>42653</v>
      </c>
      <c r="B1201" s="36" t="s">
        <v>40</v>
      </c>
      <c r="C1201" s="36" t="s">
        <v>41</v>
      </c>
      <c r="D1201" s="36">
        <v>432.81279999999998</v>
      </c>
      <c r="E1201" s="36">
        <v>446.23680000000002</v>
      </c>
      <c r="F1201" s="36">
        <v>-3.00827</v>
      </c>
      <c r="G1201" s="36">
        <v>-13.423999999999999</v>
      </c>
      <c r="H1201" s="36">
        <v>499.03</v>
      </c>
      <c r="I1201" s="36">
        <v>215985787.1108</v>
      </c>
    </row>
    <row r="1202" spans="1:9" x14ac:dyDescent="0.25">
      <c r="A1202" s="37">
        <v>42650</v>
      </c>
      <c r="B1202" s="36" t="s">
        <v>40</v>
      </c>
      <c r="C1202" s="36" t="s">
        <v>41</v>
      </c>
      <c r="D1202" s="36">
        <v>446.23680000000002</v>
      </c>
      <c r="E1202" s="36">
        <v>439.04160000000002</v>
      </c>
      <c r="F1202" s="36">
        <v>1.6388400000000001</v>
      </c>
      <c r="G1202" s="36">
        <v>7.1951999999999998</v>
      </c>
      <c r="H1202" s="36">
        <v>499.03</v>
      </c>
      <c r="I1202" s="36">
        <v>222684741.4998</v>
      </c>
    </row>
    <row r="1203" spans="1:9" x14ac:dyDescent="0.25">
      <c r="A1203" s="37">
        <v>42649</v>
      </c>
      <c r="B1203" s="36" t="s">
        <v>40</v>
      </c>
      <c r="C1203" s="36" t="s">
        <v>41</v>
      </c>
      <c r="D1203" s="36">
        <v>439.04160000000002</v>
      </c>
      <c r="E1203" s="36">
        <v>443.18720000000002</v>
      </c>
      <c r="F1203" s="36">
        <v>-0.93540999999999996</v>
      </c>
      <c r="G1203" s="36">
        <v>-4.1456</v>
      </c>
      <c r="H1203" s="36">
        <v>499.03</v>
      </c>
      <c r="I1203" s="36">
        <v>219094133.88510001</v>
      </c>
    </row>
    <row r="1204" spans="1:9" x14ac:dyDescent="0.25">
      <c r="A1204" s="37">
        <v>42648</v>
      </c>
      <c r="B1204" s="36" t="s">
        <v>40</v>
      </c>
      <c r="C1204" s="36" t="s">
        <v>41</v>
      </c>
      <c r="D1204" s="36">
        <v>443.18720000000002</v>
      </c>
      <c r="E1204" s="36">
        <v>445.25760000000002</v>
      </c>
      <c r="F1204" s="36">
        <v>-0.46499000000000001</v>
      </c>
      <c r="G1204" s="36">
        <v>-2.0703999999999998</v>
      </c>
      <c r="H1204" s="36">
        <v>499.03</v>
      </c>
      <c r="I1204" s="36">
        <v>221162905.1392</v>
      </c>
    </row>
    <row r="1205" spans="1:9" x14ac:dyDescent="0.25">
      <c r="A1205" s="37">
        <v>42647</v>
      </c>
      <c r="B1205" s="36" t="s">
        <v>40</v>
      </c>
      <c r="C1205" s="36" t="s">
        <v>41</v>
      </c>
      <c r="D1205" s="36">
        <v>445.25760000000002</v>
      </c>
      <c r="E1205" s="36">
        <v>449.43680000000001</v>
      </c>
      <c r="F1205" s="36">
        <v>-0.92986999999999997</v>
      </c>
      <c r="G1205" s="36">
        <v>-4.1791999999999998</v>
      </c>
      <c r="H1205" s="36">
        <v>499.03</v>
      </c>
      <c r="I1205" s="36">
        <v>222196093.0986</v>
      </c>
    </row>
    <row r="1206" spans="1:9" x14ac:dyDescent="0.25">
      <c r="A1206" s="37">
        <v>42646</v>
      </c>
      <c r="B1206" s="36" t="s">
        <v>40</v>
      </c>
      <c r="C1206" s="36" t="s">
        <v>41</v>
      </c>
      <c r="D1206" s="36">
        <v>449.43680000000001</v>
      </c>
      <c r="E1206" s="36">
        <v>456.46719999999999</v>
      </c>
      <c r="F1206" s="36">
        <v>-1.5401800000000001</v>
      </c>
      <c r="G1206" s="36">
        <v>-7.0304000000000002</v>
      </c>
      <c r="H1206" s="36">
        <v>499.03</v>
      </c>
      <c r="I1206" s="36">
        <v>224281631.69980001</v>
      </c>
    </row>
    <row r="1207" spans="1:9" x14ac:dyDescent="0.25">
      <c r="A1207" s="37">
        <v>42643</v>
      </c>
      <c r="B1207" s="36" t="s">
        <v>40</v>
      </c>
      <c r="C1207" s="36" t="s">
        <v>41</v>
      </c>
      <c r="D1207" s="36">
        <v>456.46719999999999</v>
      </c>
      <c r="E1207" s="36">
        <v>459.88959999999997</v>
      </c>
      <c r="F1207" s="36">
        <v>-0.74417999999999995</v>
      </c>
      <c r="G1207" s="36">
        <v>-3.4224000000000001</v>
      </c>
      <c r="H1207" s="36">
        <v>499.03</v>
      </c>
      <c r="I1207" s="36">
        <v>227789999.46919999</v>
      </c>
    </row>
    <row r="1208" spans="1:9" x14ac:dyDescent="0.25">
      <c r="A1208" s="37">
        <v>42642</v>
      </c>
      <c r="B1208" s="36" t="s">
        <v>40</v>
      </c>
      <c r="C1208" s="36" t="s">
        <v>41</v>
      </c>
      <c r="D1208" s="36">
        <v>459.88959999999997</v>
      </c>
      <c r="E1208" s="36">
        <v>443.45920000000001</v>
      </c>
      <c r="F1208" s="36">
        <v>3.70505</v>
      </c>
      <c r="G1208" s="36">
        <v>16.430399999999999</v>
      </c>
      <c r="H1208" s="36">
        <v>499.03</v>
      </c>
      <c r="I1208" s="36">
        <v>229497873.5381</v>
      </c>
    </row>
    <row r="1209" spans="1:9" x14ac:dyDescent="0.25">
      <c r="A1209" s="37">
        <v>42641</v>
      </c>
      <c r="B1209" s="36" t="s">
        <v>40</v>
      </c>
      <c r="C1209" s="36" t="s">
        <v>41</v>
      </c>
      <c r="D1209" s="36">
        <v>443.45920000000001</v>
      </c>
      <c r="E1209" s="36">
        <v>450.88639999999998</v>
      </c>
      <c r="F1209" s="36">
        <v>-1.64724</v>
      </c>
      <c r="G1209" s="36">
        <v>-7.4272</v>
      </c>
      <c r="H1209" s="36">
        <v>499.03</v>
      </c>
      <c r="I1209" s="36">
        <v>221298640.8062</v>
      </c>
    </row>
    <row r="1210" spans="1:9" x14ac:dyDescent="0.25">
      <c r="A1210" s="37">
        <v>42640</v>
      </c>
      <c r="B1210" s="36" t="s">
        <v>40</v>
      </c>
      <c r="C1210" s="36" t="s">
        <v>41</v>
      </c>
      <c r="D1210" s="36">
        <v>450.88639999999998</v>
      </c>
      <c r="E1210" s="36">
        <v>470.86720000000003</v>
      </c>
      <c r="F1210" s="36">
        <v>-4.2434000000000003</v>
      </c>
      <c r="G1210" s="36">
        <v>-19.980799999999999</v>
      </c>
      <c r="H1210" s="36">
        <v>499.03</v>
      </c>
      <c r="I1210" s="36">
        <v>225005022.96039999</v>
      </c>
    </row>
    <row r="1211" spans="1:9" x14ac:dyDescent="0.25">
      <c r="A1211" s="37">
        <v>42639</v>
      </c>
      <c r="B1211" s="36" t="s">
        <v>40</v>
      </c>
      <c r="C1211" s="36" t="s">
        <v>41</v>
      </c>
      <c r="D1211" s="36">
        <v>470.86720000000003</v>
      </c>
      <c r="E1211" s="36">
        <v>452.56319999999999</v>
      </c>
      <c r="F1211" s="36">
        <v>4.0445200000000003</v>
      </c>
      <c r="G1211" s="36">
        <v>18.303999999999998</v>
      </c>
      <c r="H1211" s="36">
        <v>491.22</v>
      </c>
      <c r="I1211" s="36">
        <v>231297355.36919999</v>
      </c>
    </row>
    <row r="1212" spans="1:9" x14ac:dyDescent="0.25">
      <c r="A1212" s="37">
        <v>42636</v>
      </c>
      <c r="B1212" s="36" t="s">
        <v>40</v>
      </c>
      <c r="C1212" s="36" t="s">
        <v>41</v>
      </c>
      <c r="D1212" s="36">
        <v>452.56319999999999</v>
      </c>
      <c r="E1212" s="36">
        <v>445.51519999999999</v>
      </c>
      <c r="F1212" s="36">
        <v>1.58199</v>
      </c>
      <c r="G1212" s="36">
        <v>7.048</v>
      </c>
      <c r="H1212" s="36">
        <v>491.22</v>
      </c>
      <c r="I1212" s="36">
        <v>222306143.42519999</v>
      </c>
    </row>
    <row r="1213" spans="1:9" x14ac:dyDescent="0.25">
      <c r="A1213" s="37">
        <v>42635</v>
      </c>
      <c r="B1213" s="36" t="s">
        <v>40</v>
      </c>
      <c r="C1213" s="36" t="s">
        <v>41</v>
      </c>
      <c r="D1213" s="36">
        <v>445.51519999999999</v>
      </c>
      <c r="E1213" s="36">
        <v>466.95519999999999</v>
      </c>
      <c r="F1213" s="36">
        <v>-4.59145</v>
      </c>
      <c r="G1213" s="36">
        <v>-21.44</v>
      </c>
      <c r="H1213" s="36">
        <v>491.22</v>
      </c>
      <c r="I1213" s="36">
        <v>218844055.2597</v>
      </c>
    </row>
    <row r="1214" spans="1:9" x14ac:dyDescent="0.25">
      <c r="A1214" s="37">
        <v>42634</v>
      </c>
      <c r="B1214" s="36" t="s">
        <v>40</v>
      </c>
      <c r="C1214" s="36" t="s">
        <v>41</v>
      </c>
      <c r="D1214" s="36">
        <v>466.95519999999999</v>
      </c>
      <c r="E1214" s="36">
        <v>506.09440000000001</v>
      </c>
      <c r="F1214" s="36">
        <v>-7.7335799999999999</v>
      </c>
      <c r="G1214" s="36">
        <v>-39.139200000000002</v>
      </c>
      <c r="H1214" s="36">
        <v>456.84</v>
      </c>
      <c r="I1214" s="36">
        <v>213324134.5997</v>
      </c>
    </row>
    <row r="1215" spans="1:9" x14ac:dyDescent="0.25">
      <c r="A1215" s="37">
        <v>42633</v>
      </c>
      <c r="B1215" s="36" t="s">
        <v>40</v>
      </c>
      <c r="C1215" s="36" t="s">
        <v>41</v>
      </c>
      <c r="D1215" s="36">
        <v>506.09440000000001</v>
      </c>
      <c r="E1215" s="36">
        <v>497.4384</v>
      </c>
      <c r="F1215" s="36">
        <v>1.74011</v>
      </c>
      <c r="G1215" s="36">
        <v>8.6560000000000006</v>
      </c>
      <c r="H1215" s="36">
        <v>456.84</v>
      </c>
      <c r="I1215" s="36">
        <v>231204513.63589999</v>
      </c>
    </row>
    <row r="1216" spans="1:9" x14ac:dyDescent="0.25">
      <c r="A1216" s="37">
        <v>42632</v>
      </c>
      <c r="B1216" s="36" t="s">
        <v>40</v>
      </c>
      <c r="C1216" s="36" t="s">
        <v>41</v>
      </c>
      <c r="D1216" s="36">
        <v>497.4384</v>
      </c>
      <c r="E1216" s="36">
        <v>509.048</v>
      </c>
      <c r="F1216" s="36">
        <v>-2.2806500000000001</v>
      </c>
      <c r="G1216" s="36">
        <v>-11.6096</v>
      </c>
      <c r="H1216" s="36">
        <v>456.84</v>
      </c>
      <c r="I1216" s="36">
        <v>227250100.64489999</v>
      </c>
    </row>
    <row r="1217" spans="1:9" x14ac:dyDescent="0.25">
      <c r="A1217" s="37">
        <v>42629</v>
      </c>
      <c r="B1217" s="36" t="s">
        <v>40</v>
      </c>
      <c r="C1217" s="36" t="s">
        <v>41</v>
      </c>
      <c r="D1217" s="36">
        <v>509.048</v>
      </c>
      <c r="E1217" s="36">
        <v>530.86239999999998</v>
      </c>
      <c r="F1217" s="36">
        <v>-4.1092399999999998</v>
      </c>
      <c r="G1217" s="36">
        <v>-21.814399999999999</v>
      </c>
      <c r="H1217" s="36">
        <v>456.84</v>
      </c>
      <c r="I1217" s="36">
        <v>232553838.29049999</v>
      </c>
    </row>
    <row r="1218" spans="1:9" x14ac:dyDescent="0.25">
      <c r="A1218" s="37">
        <v>42628</v>
      </c>
      <c r="B1218" s="36" t="s">
        <v>40</v>
      </c>
      <c r="C1218" s="36" t="s">
        <v>41</v>
      </c>
      <c r="D1218" s="36">
        <v>530.86239999999998</v>
      </c>
      <c r="E1218" s="36">
        <v>553.21600000000001</v>
      </c>
      <c r="F1218" s="36">
        <v>-4.0406599999999999</v>
      </c>
      <c r="G1218" s="36">
        <v>-22.3536</v>
      </c>
      <c r="H1218" s="36">
        <v>469.34</v>
      </c>
      <c r="I1218" s="36">
        <v>249155323.78389999</v>
      </c>
    </row>
    <row r="1219" spans="1:9" x14ac:dyDescent="0.25">
      <c r="A1219" s="37">
        <v>42627</v>
      </c>
      <c r="B1219" s="36" t="s">
        <v>40</v>
      </c>
      <c r="C1219" s="36" t="s">
        <v>41</v>
      </c>
      <c r="D1219" s="36">
        <v>553.21600000000001</v>
      </c>
      <c r="E1219" s="36">
        <v>536.67359999999996</v>
      </c>
      <c r="F1219" s="36">
        <v>3.0823900000000002</v>
      </c>
      <c r="G1219" s="36">
        <v>16.542400000000001</v>
      </c>
      <c r="H1219" s="36">
        <v>469.34</v>
      </c>
      <c r="I1219" s="36">
        <v>259646777.77599999</v>
      </c>
    </row>
    <row r="1220" spans="1:9" x14ac:dyDescent="0.25">
      <c r="A1220" s="37">
        <v>42626</v>
      </c>
      <c r="B1220" s="36" t="s">
        <v>40</v>
      </c>
      <c r="C1220" s="36" t="s">
        <v>41</v>
      </c>
      <c r="D1220" s="36">
        <v>536.67359999999996</v>
      </c>
      <c r="E1220" s="36">
        <v>487.72320000000002</v>
      </c>
      <c r="F1220" s="36">
        <v>10.03651</v>
      </c>
      <c r="G1220" s="36">
        <v>48.950400000000002</v>
      </c>
      <c r="H1220" s="36">
        <v>478.72</v>
      </c>
      <c r="I1220" s="36">
        <v>256914071.38710001</v>
      </c>
    </row>
    <row r="1221" spans="1:9" x14ac:dyDescent="0.25">
      <c r="A1221" s="37">
        <v>42625</v>
      </c>
      <c r="B1221" s="36" t="s">
        <v>40</v>
      </c>
      <c r="C1221" s="36" t="s">
        <v>41</v>
      </c>
      <c r="D1221" s="36">
        <v>487.72320000000002</v>
      </c>
      <c r="E1221" s="36">
        <v>517.57600000000002</v>
      </c>
      <c r="F1221" s="36">
        <v>-5.7678099999999999</v>
      </c>
      <c r="G1221" s="36">
        <v>-29.852799999999998</v>
      </c>
      <c r="H1221" s="36">
        <v>503.72</v>
      </c>
      <c r="I1221" s="36">
        <v>245673826.99770001</v>
      </c>
    </row>
    <row r="1222" spans="1:9" x14ac:dyDescent="0.25">
      <c r="A1222" s="37">
        <v>42622</v>
      </c>
      <c r="B1222" s="36" t="s">
        <v>40</v>
      </c>
      <c r="C1222" s="36" t="s">
        <v>41</v>
      </c>
      <c r="D1222" s="36">
        <v>517.57600000000002</v>
      </c>
      <c r="E1222" s="36">
        <v>448.23680000000002</v>
      </c>
      <c r="F1222" s="36">
        <v>15.46932</v>
      </c>
      <c r="G1222" s="36">
        <v>69.339200000000005</v>
      </c>
      <c r="H1222" s="36">
        <v>503.72</v>
      </c>
      <c r="I1222" s="36">
        <v>260711150.6735</v>
      </c>
    </row>
    <row r="1223" spans="1:9" x14ac:dyDescent="0.25">
      <c r="A1223" s="37">
        <v>42621</v>
      </c>
      <c r="B1223" s="36" t="s">
        <v>40</v>
      </c>
      <c r="C1223" s="36" t="s">
        <v>41</v>
      </c>
      <c r="D1223" s="36">
        <v>448.23680000000002</v>
      </c>
      <c r="E1223" s="36">
        <v>443.71839999999997</v>
      </c>
      <c r="F1223" s="36">
        <v>1.0183</v>
      </c>
      <c r="G1223" s="36">
        <v>4.5183999999999997</v>
      </c>
      <c r="H1223" s="36">
        <v>503.72</v>
      </c>
      <c r="I1223" s="36">
        <v>225783907.8748</v>
      </c>
    </row>
    <row r="1224" spans="1:9" x14ac:dyDescent="0.25">
      <c r="A1224" s="37">
        <v>42620</v>
      </c>
      <c r="B1224" s="36" t="s">
        <v>40</v>
      </c>
      <c r="C1224" s="36" t="s">
        <v>41</v>
      </c>
      <c r="D1224" s="36">
        <v>443.71839999999997</v>
      </c>
      <c r="E1224" s="36">
        <v>447.36320000000001</v>
      </c>
      <c r="F1224" s="36">
        <v>-0.81472999999999995</v>
      </c>
      <c r="G1224" s="36">
        <v>-3.6448</v>
      </c>
      <c r="H1224" s="36">
        <v>503.72</v>
      </c>
      <c r="I1224" s="36">
        <v>223507918.91240001</v>
      </c>
    </row>
    <row r="1225" spans="1:9" x14ac:dyDescent="0.25">
      <c r="A1225" s="37">
        <v>42619</v>
      </c>
      <c r="B1225" s="36" t="s">
        <v>40</v>
      </c>
      <c r="C1225" s="36" t="s">
        <v>41</v>
      </c>
      <c r="D1225" s="36">
        <v>447.36320000000001</v>
      </c>
      <c r="E1225" s="36">
        <v>463.2672</v>
      </c>
      <c r="F1225" s="36">
        <v>-3.4330099999999999</v>
      </c>
      <c r="G1225" s="36">
        <v>-15.904</v>
      </c>
      <c r="H1225" s="36">
        <v>503.72</v>
      </c>
      <c r="I1225" s="36">
        <v>225343861.8502</v>
      </c>
    </row>
    <row r="1226" spans="1:9" x14ac:dyDescent="0.25">
      <c r="A1226" s="37">
        <v>42615</v>
      </c>
      <c r="B1226" s="36" t="s">
        <v>40</v>
      </c>
      <c r="C1226" s="36" t="s">
        <v>41</v>
      </c>
      <c r="D1226" s="36">
        <v>463.2672</v>
      </c>
      <c r="E1226" s="36">
        <v>477.75360000000001</v>
      </c>
      <c r="F1226" s="36">
        <v>-3.0321899999999999</v>
      </c>
      <c r="G1226" s="36">
        <v>-14.4864</v>
      </c>
      <c r="H1226" s="36">
        <v>503.72</v>
      </c>
      <c r="I1226" s="36">
        <v>233354956.1442</v>
      </c>
    </row>
    <row r="1227" spans="1:9" x14ac:dyDescent="0.25">
      <c r="A1227" s="37">
        <v>42614</v>
      </c>
      <c r="B1227" s="36" t="s">
        <v>40</v>
      </c>
      <c r="C1227" s="36" t="s">
        <v>41</v>
      </c>
      <c r="D1227" s="36">
        <v>477.75360000000001</v>
      </c>
      <c r="E1227" s="36">
        <v>478.45760000000001</v>
      </c>
      <c r="F1227" s="36">
        <v>-0.14713999999999999</v>
      </c>
      <c r="G1227" s="36">
        <v>-0.70399999999999996</v>
      </c>
      <c r="H1227" s="36">
        <v>491.22</v>
      </c>
      <c r="I1227" s="36">
        <v>234680063.07960001</v>
      </c>
    </row>
    <row r="1228" spans="1:9" x14ac:dyDescent="0.25">
      <c r="A1228" s="37">
        <v>42613</v>
      </c>
      <c r="B1228" s="36" t="s">
        <v>40</v>
      </c>
      <c r="C1228" s="36" t="s">
        <v>41</v>
      </c>
      <c r="D1228" s="36">
        <v>478.45760000000001</v>
      </c>
      <c r="E1228" s="36">
        <v>478.18239999999997</v>
      </c>
      <c r="F1228" s="36">
        <v>5.7549999999999997E-2</v>
      </c>
      <c r="G1228" s="36">
        <v>0.2752</v>
      </c>
      <c r="H1228" s="36">
        <v>491.22</v>
      </c>
      <c r="I1228" s="36">
        <v>235025878.92359999</v>
      </c>
    </row>
    <row r="1229" spans="1:9" x14ac:dyDescent="0.25">
      <c r="A1229" s="37">
        <v>42612</v>
      </c>
      <c r="B1229" s="36" t="s">
        <v>40</v>
      </c>
      <c r="C1229" s="36" t="s">
        <v>41</v>
      </c>
      <c r="D1229" s="36">
        <v>478.18239999999997</v>
      </c>
      <c r="E1229" s="36">
        <v>481.67200000000003</v>
      </c>
      <c r="F1229" s="36">
        <v>-0.72448000000000001</v>
      </c>
      <c r="G1229" s="36">
        <v>-3.4895999999999998</v>
      </c>
      <c r="H1229" s="36">
        <v>491.22</v>
      </c>
      <c r="I1229" s="36">
        <v>234890696.3664</v>
      </c>
    </row>
    <row r="1230" spans="1:9" x14ac:dyDescent="0.25">
      <c r="A1230" s="37">
        <v>42611</v>
      </c>
      <c r="B1230" s="36" t="s">
        <v>40</v>
      </c>
      <c r="C1230" s="36" t="s">
        <v>41</v>
      </c>
      <c r="D1230" s="36">
        <v>481.67200000000003</v>
      </c>
      <c r="E1230" s="36">
        <v>493.15679999999998</v>
      </c>
      <c r="F1230" s="36">
        <v>-2.32883</v>
      </c>
      <c r="G1230" s="36">
        <v>-11.4848</v>
      </c>
      <c r="H1230" s="36">
        <v>472.47</v>
      </c>
      <c r="I1230" s="36">
        <v>227573492.6295</v>
      </c>
    </row>
    <row r="1231" spans="1:9" x14ac:dyDescent="0.25">
      <c r="A1231" s="37">
        <v>42608</v>
      </c>
      <c r="B1231" s="36" t="s">
        <v>40</v>
      </c>
      <c r="C1231" s="36" t="s">
        <v>41</v>
      </c>
      <c r="D1231" s="36">
        <v>493.15679999999998</v>
      </c>
      <c r="E1231" s="36">
        <v>488.88799999999998</v>
      </c>
      <c r="F1231" s="36">
        <v>0.87317</v>
      </c>
      <c r="G1231" s="36">
        <v>4.2687999999999997</v>
      </c>
      <c r="H1231" s="36">
        <v>452.15</v>
      </c>
      <c r="I1231" s="36">
        <v>222982419.0573</v>
      </c>
    </row>
    <row r="1232" spans="1:9" x14ac:dyDescent="0.25">
      <c r="A1232" s="37">
        <v>42607</v>
      </c>
      <c r="B1232" s="36" t="s">
        <v>40</v>
      </c>
      <c r="C1232" s="36" t="s">
        <v>41</v>
      </c>
      <c r="D1232" s="36">
        <v>488.88799999999998</v>
      </c>
      <c r="E1232" s="36">
        <v>493.9984</v>
      </c>
      <c r="F1232" s="36">
        <v>-1.0345</v>
      </c>
      <c r="G1232" s="36">
        <v>-5.1104000000000003</v>
      </c>
      <c r="H1232" s="36">
        <v>452.15</v>
      </c>
      <c r="I1232" s="36">
        <v>221052267.53049999</v>
      </c>
    </row>
    <row r="1233" spans="1:9" x14ac:dyDescent="0.25">
      <c r="A1233" s="37">
        <v>42606</v>
      </c>
      <c r="B1233" s="36" t="s">
        <v>40</v>
      </c>
      <c r="C1233" s="36" t="s">
        <v>41</v>
      </c>
      <c r="D1233" s="36">
        <v>493.9984</v>
      </c>
      <c r="E1233" s="36">
        <v>481.03680000000003</v>
      </c>
      <c r="F1233" s="36">
        <v>2.6945100000000002</v>
      </c>
      <c r="G1233" s="36">
        <v>12.961600000000001</v>
      </c>
      <c r="H1233" s="36">
        <v>445.9</v>
      </c>
      <c r="I1233" s="36">
        <v>220275461.17989999</v>
      </c>
    </row>
    <row r="1234" spans="1:9" x14ac:dyDescent="0.25">
      <c r="A1234" s="37">
        <v>42605</v>
      </c>
      <c r="B1234" s="36" t="s">
        <v>40</v>
      </c>
      <c r="C1234" s="36" t="s">
        <v>41</v>
      </c>
      <c r="D1234" s="36">
        <v>481.03680000000003</v>
      </c>
      <c r="E1234" s="36">
        <v>481.84480000000002</v>
      </c>
      <c r="F1234" s="36">
        <v>-0.16769000000000001</v>
      </c>
      <c r="G1234" s="36">
        <v>-0.80800000000000005</v>
      </c>
      <c r="H1234" s="36">
        <v>445.9</v>
      </c>
      <c r="I1234" s="36">
        <v>214495842.42480001</v>
      </c>
    </row>
    <row r="1235" spans="1:9" x14ac:dyDescent="0.25">
      <c r="A1235" s="37">
        <v>42604</v>
      </c>
      <c r="B1235" s="36" t="s">
        <v>40</v>
      </c>
      <c r="C1235" s="36" t="s">
        <v>41</v>
      </c>
      <c r="D1235" s="36">
        <v>481.84480000000002</v>
      </c>
      <c r="E1235" s="36">
        <v>480.048</v>
      </c>
      <c r="F1235" s="36">
        <v>0.37430000000000002</v>
      </c>
      <c r="G1235" s="36">
        <v>1.7968</v>
      </c>
      <c r="H1235" s="36">
        <v>445.9</v>
      </c>
      <c r="I1235" s="36">
        <v>214856132.20030001</v>
      </c>
    </row>
    <row r="1236" spans="1:9" x14ac:dyDescent="0.25">
      <c r="A1236" s="37">
        <v>42601</v>
      </c>
      <c r="B1236" s="36" t="s">
        <v>40</v>
      </c>
      <c r="C1236" s="36" t="s">
        <v>41</v>
      </c>
      <c r="D1236" s="36">
        <v>480.048</v>
      </c>
      <c r="E1236" s="36">
        <v>476.79680000000002</v>
      </c>
      <c r="F1236" s="36">
        <v>0.68188000000000004</v>
      </c>
      <c r="G1236" s="36">
        <v>3.2511999999999999</v>
      </c>
      <c r="H1236" s="36">
        <v>438.09</v>
      </c>
      <c r="I1236" s="36">
        <v>210304558.35299999</v>
      </c>
    </row>
    <row r="1237" spans="1:9" x14ac:dyDescent="0.25">
      <c r="A1237" s="37">
        <v>42600</v>
      </c>
      <c r="B1237" s="36" t="s">
        <v>40</v>
      </c>
      <c r="C1237" s="36" t="s">
        <v>41</v>
      </c>
      <c r="D1237" s="36">
        <v>476.79680000000002</v>
      </c>
      <c r="E1237" s="36">
        <v>484.69920000000002</v>
      </c>
      <c r="F1237" s="36">
        <v>-1.6303700000000001</v>
      </c>
      <c r="G1237" s="36">
        <v>-7.9024000000000001</v>
      </c>
      <c r="H1237" s="36">
        <v>438.09</v>
      </c>
      <c r="I1237" s="36">
        <v>208880237.90979999</v>
      </c>
    </row>
    <row r="1238" spans="1:9" x14ac:dyDescent="0.25">
      <c r="A1238" s="37">
        <v>42599</v>
      </c>
      <c r="B1238" s="36" t="s">
        <v>40</v>
      </c>
      <c r="C1238" s="36" t="s">
        <v>41</v>
      </c>
      <c r="D1238" s="36">
        <v>484.69920000000002</v>
      </c>
      <c r="E1238" s="36">
        <v>501.03039999999999</v>
      </c>
      <c r="F1238" s="36">
        <v>-3.2595200000000002</v>
      </c>
      <c r="G1238" s="36">
        <v>-16.331199999999999</v>
      </c>
      <c r="H1238" s="36">
        <v>425.59</v>
      </c>
      <c r="I1238" s="36">
        <v>206283465.75870001</v>
      </c>
    </row>
    <row r="1239" spans="1:9" x14ac:dyDescent="0.25">
      <c r="A1239" s="37">
        <v>42598</v>
      </c>
      <c r="B1239" s="36" t="s">
        <v>40</v>
      </c>
      <c r="C1239" s="36" t="s">
        <v>41</v>
      </c>
      <c r="D1239" s="36">
        <v>501.03039999999999</v>
      </c>
      <c r="E1239" s="36">
        <v>484.36160000000001</v>
      </c>
      <c r="F1239" s="36">
        <v>3.4413999999999998</v>
      </c>
      <c r="G1239" s="36">
        <v>16.668800000000001</v>
      </c>
      <c r="H1239" s="36">
        <v>425.59</v>
      </c>
      <c r="I1239" s="36">
        <v>213233872.3944</v>
      </c>
    </row>
    <row r="1240" spans="1:9" x14ac:dyDescent="0.25">
      <c r="A1240" s="37">
        <v>42597</v>
      </c>
      <c r="B1240" s="36" t="s">
        <v>40</v>
      </c>
      <c r="C1240" s="36" t="s">
        <v>41</v>
      </c>
      <c r="D1240" s="36">
        <v>484.36160000000001</v>
      </c>
      <c r="E1240" s="36">
        <v>489.18560000000002</v>
      </c>
      <c r="F1240" s="36">
        <v>-0.98612999999999995</v>
      </c>
      <c r="G1240" s="36">
        <v>-4.8239999999999998</v>
      </c>
      <c r="H1240" s="36">
        <v>425.59</v>
      </c>
      <c r="I1240" s="36">
        <v>206139786.34259999</v>
      </c>
    </row>
    <row r="1241" spans="1:9" x14ac:dyDescent="0.25">
      <c r="A1241" s="37">
        <v>42594</v>
      </c>
      <c r="B1241" s="36" t="s">
        <v>40</v>
      </c>
      <c r="C1241" s="36" t="s">
        <v>41</v>
      </c>
      <c r="D1241" s="36">
        <v>489.18560000000002</v>
      </c>
      <c r="E1241" s="36">
        <v>493.52800000000002</v>
      </c>
      <c r="F1241" s="36">
        <v>-0.87987000000000004</v>
      </c>
      <c r="G1241" s="36">
        <v>-4.3423999999999996</v>
      </c>
      <c r="H1241" s="36">
        <v>425.59</v>
      </c>
      <c r="I1241" s="36">
        <v>208192835.81909999</v>
      </c>
    </row>
    <row r="1242" spans="1:9" x14ac:dyDescent="0.25">
      <c r="A1242" s="37">
        <v>42593</v>
      </c>
      <c r="B1242" s="36" t="s">
        <v>40</v>
      </c>
      <c r="C1242" s="36" t="s">
        <v>41</v>
      </c>
      <c r="D1242" s="36">
        <v>493.52800000000002</v>
      </c>
      <c r="E1242" s="36">
        <v>497.89120000000003</v>
      </c>
      <c r="F1242" s="36">
        <v>-0.87634000000000001</v>
      </c>
      <c r="G1242" s="36">
        <v>-4.3632</v>
      </c>
      <c r="H1242" s="36">
        <v>425.59</v>
      </c>
      <c r="I1242" s="36">
        <v>210040920.82049999</v>
      </c>
    </row>
    <row r="1243" spans="1:9" x14ac:dyDescent="0.25">
      <c r="A1243" s="37">
        <v>42592</v>
      </c>
      <c r="B1243" s="36" t="s">
        <v>40</v>
      </c>
      <c r="C1243" s="36" t="s">
        <v>41</v>
      </c>
      <c r="D1243" s="36">
        <v>497.89120000000003</v>
      </c>
      <c r="E1243" s="36">
        <v>485.92</v>
      </c>
      <c r="F1243" s="36">
        <v>2.4636200000000001</v>
      </c>
      <c r="G1243" s="36">
        <v>11.9712</v>
      </c>
      <c r="H1243" s="36">
        <v>431.84</v>
      </c>
      <c r="I1243" s="36">
        <v>215009678.10820001</v>
      </c>
    </row>
    <row r="1244" spans="1:9" x14ac:dyDescent="0.25">
      <c r="A1244" s="37">
        <v>42591</v>
      </c>
      <c r="B1244" s="36" t="s">
        <v>40</v>
      </c>
      <c r="C1244" s="36" t="s">
        <v>41</v>
      </c>
      <c r="D1244" s="36">
        <v>485.92</v>
      </c>
      <c r="E1244" s="36">
        <v>492.96319999999997</v>
      </c>
      <c r="F1244" s="36">
        <v>-1.42875</v>
      </c>
      <c r="G1244" s="36">
        <v>-7.0431999999999997</v>
      </c>
      <c r="H1244" s="36">
        <v>431.84</v>
      </c>
      <c r="I1244" s="36">
        <v>209840026.87</v>
      </c>
    </row>
    <row r="1245" spans="1:9" x14ac:dyDescent="0.25">
      <c r="A1245" s="37">
        <v>42590</v>
      </c>
      <c r="B1245" s="36" t="s">
        <v>40</v>
      </c>
      <c r="C1245" s="36" t="s">
        <v>41</v>
      </c>
      <c r="D1245" s="36">
        <v>492.96319999999997</v>
      </c>
      <c r="E1245" s="36">
        <v>502.32639999999998</v>
      </c>
      <c r="F1245" s="36">
        <v>-1.8639699999999999</v>
      </c>
      <c r="G1245" s="36">
        <v>-9.3632000000000009</v>
      </c>
      <c r="H1245" s="36">
        <v>425.59</v>
      </c>
      <c r="I1245" s="36">
        <v>209800547.20019999</v>
      </c>
    </row>
    <row r="1246" spans="1:9" x14ac:dyDescent="0.25">
      <c r="A1246" s="37">
        <v>42587</v>
      </c>
      <c r="B1246" s="36" t="s">
        <v>40</v>
      </c>
      <c r="C1246" s="36" t="s">
        <v>41</v>
      </c>
      <c r="D1246" s="36">
        <v>502.32639999999998</v>
      </c>
      <c r="E1246" s="36">
        <v>521.5616</v>
      </c>
      <c r="F1246" s="36">
        <v>-3.6880000000000002</v>
      </c>
      <c r="G1246" s="36">
        <v>-19.235199999999999</v>
      </c>
      <c r="H1246" s="36">
        <v>425.59</v>
      </c>
      <c r="I1246" s="36">
        <v>213785437.92539999</v>
      </c>
    </row>
    <row r="1247" spans="1:9" x14ac:dyDescent="0.25">
      <c r="A1247" s="37">
        <v>42586</v>
      </c>
      <c r="B1247" s="36" t="s">
        <v>40</v>
      </c>
      <c r="C1247" s="36" t="s">
        <v>41</v>
      </c>
      <c r="D1247" s="36">
        <v>521.5616</v>
      </c>
      <c r="E1247" s="36">
        <v>535.63199999999995</v>
      </c>
      <c r="F1247" s="36">
        <v>-2.6268799999999999</v>
      </c>
      <c r="G1247" s="36">
        <v>-14.070399999999999</v>
      </c>
      <c r="H1247" s="36">
        <v>425.59</v>
      </c>
      <c r="I1247" s="36">
        <v>221971759.91760001</v>
      </c>
    </row>
    <row r="1248" spans="1:9" x14ac:dyDescent="0.25">
      <c r="A1248" s="37">
        <v>42585</v>
      </c>
      <c r="B1248" s="36" t="s">
        <v>40</v>
      </c>
      <c r="C1248" s="36" t="s">
        <v>41</v>
      </c>
      <c r="D1248" s="36">
        <v>535.63199999999995</v>
      </c>
      <c r="E1248" s="36">
        <v>548.94880000000001</v>
      </c>
      <c r="F1248" s="36">
        <v>-2.4258700000000002</v>
      </c>
      <c r="G1248" s="36">
        <v>-13.316800000000001</v>
      </c>
      <c r="H1248" s="36">
        <v>425.59</v>
      </c>
      <c r="I1248" s="36">
        <v>227959991.127</v>
      </c>
    </row>
    <row r="1249" spans="1:9" x14ac:dyDescent="0.25">
      <c r="A1249" s="37">
        <v>42584</v>
      </c>
      <c r="B1249" s="36" t="s">
        <v>40</v>
      </c>
      <c r="C1249" s="36" t="s">
        <v>41</v>
      </c>
      <c r="D1249" s="36">
        <v>548.94880000000001</v>
      </c>
      <c r="E1249" s="36">
        <v>530.63199999999995</v>
      </c>
      <c r="F1249" s="36">
        <v>3.4518800000000001</v>
      </c>
      <c r="G1249" s="36">
        <v>18.316800000000001</v>
      </c>
      <c r="H1249" s="36">
        <v>425.59</v>
      </c>
      <c r="I1249" s="36">
        <v>233627497.1943</v>
      </c>
    </row>
    <row r="1250" spans="1:9" x14ac:dyDescent="0.25">
      <c r="A1250" s="37">
        <v>42583</v>
      </c>
      <c r="B1250" s="36" t="s">
        <v>40</v>
      </c>
      <c r="C1250" s="36" t="s">
        <v>41</v>
      </c>
      <c r="D1250" s="36">
        <v>530.63199999999995</v>
      </c>
      <c r="E1250" s="36">
        <v>537.86400000000003</v>
      </c>
      <c r="F1250" s="36">
        <v>-1.3445800000000001</v>
      </c>
      <c r="G1250" s="36">
        <v>-7.2320000000000002</v>
      </c>
      <c r="H1250" s="36">
        <v>425.59</v>
      </c>
      <c r="I1250" s="36">
        <v>225832037.6895</v>
      </c>
    </row>
    <row r="1251" spans="1:9" x14ac:dyDescent="0.25">
      <c r="A1251" s="37">
        <v>42580</v>
      </c>
      <c r="B1251" s="36" t="s">
        <v>40</v>
      </c>
      <c r="C1251" s="36" t="s">
        <v>41</v>
      </c>
      <c r="D1251" s="36">
        <v>537.86400000000003</v>
      </c>
      <c r="E1251" s="36">
        <v>557.28160000000003</v>
      </c>
      <c r="F1251" s="36">
        <v>-3.48434</v>
      </c>
      <c r="G1251" s="36">
        <v>-19.4176</v>
      </c>
      <c r="H1251" s="36">
        <v>425.62</v>
      </c>
      <c r="I1251" s="36">
        <v>228927094.29629999</v>
      </c>
    </row>
    <row r="1252" spans="1:9" x14ac:dyDescent="0.25">
      <c r="A1252" s="37">
        <v>42579</v>
      </c>
      <c r="B1252" s="36" t="s">
        <v>40</v>
      </c>
      <c r="C1252" s="36" t="s">
        <v>41</v>
      </c>
      <c r="D1252" s="36">
        <v>557.28160000000003</v>
      </c>
      <c r="E1252" s="36">
        <v>571.44799999999998</v>
      </c>
      <c r="F1252" s="36">
        <v>-2.4790399999999999</v>
      </c>
      <c r="G1252" s="36">
        <v>-14.166399999999999</v>
      </c>
      <c r="H1252" s="36">
        <v>425.62</v>
      </c>
      <c r="I1252" s="36">
        <v>237191664.42221999</v>
      </c>
    </row>
    <row r="1253" spans="1:9" x14ac:dyDescent="0.25">
      <c r="A1253" s="37">
        <v>42578</v>
      </c>
      <c r="B1253" s="36" t="s">
        <v>40</v>
      </c>
      <c r="C1253" s="36" t="s">
        <v>41</v>
      </c>
      <c r="D1253" s="36">
        <v>571.44799999999998</v>
      </c>
      <c r="E1253" s="36">
        <v>584.45439999999996</v>
      </c>
      <c r="F1253" s="36">
        <v>-2.22539</v>
      </c>
      <c r="G1253" s="36">
        <v>-13.006399999999999</v>
      </c>
      <c r="H1253" s="36">
        <v>425.62</v>
      </c>
      <c r="I1253" s="36">
        <v>243221204.95410001</v>
      </c>
    </row>
    <row r="1254" spans="1:9" x14ac:dyDescent="0.25">
      <c r="A1254" s="37">
        <v>42577</v>
      </c>
      <c r="B1254" s="36" t="s">
        <v>40</v>
      </c>
      <c r="C1254" s="36" t="s">
        <v>41</v>
      </c>
      <c r="D1254" s="36">
        <v>584.45439999999996</v>
      </c>
      <c r="E1254" s="36">
        <v>589.67840000000001</v>
      </c>
      <c r="F1254" s="36">
        <v>-0.88590999999999998</v>
      </c>
      <c r="G1254" s="36">
        <v>-5.2240000000000002</v>
      </c>
      <c r="H1254" s="36">
        <v>425.62</v>
      </c>
      <c r="I1254" s="36">
        <v>248757023.22648001</v>
      </c>
    </row>
    <row r="1255" spans="1:9" x14ac:dyDescent="0.25">
      <c r="A1255" s="37">
        <v>42576</v>
      </c>
      <c r="B1255" s="36" t="s">
        <v>40</v>
      </c>
      <c r="C1255" s="36" t="s">
        <v>41</v>
      </c>
      <c r="D1255" s="36">
        <v>589.67840000000001</v>
      </c>
      <c r="E1255" s="36">
        <v>591.024</v>
      </c>
      <c r="F1255" s="36">
        <v>-0.22767000000000001</v>
      </c>
      <c r="G1255" s="36">
        <v>-1.3455999999999999</v>
      </c>
      <c r="H1255" s="36">
        <v>414.69</v>
      </c>
      <c r="I1255" s="36">
        <v>244530868.38477999</v>
      </c>
    </row>
    <row r="1256" spans="1:9" x14ac:dyDescent="0.25">
      <c r="A1256" s="37">
        <v>42573</v>
      </c>
      <c r="B1256" s="36" t="s">
        <v>40</v>
      </c>
      <c r="C1256" s="36" t="s">
        <v>41</v>
      </c>
      <c r="D1256" s="36">
        <v>591.024</v>
      </c>
      <c r="E1256" s="36">
        <v>607.29600000000005</v>
      </c>
      <c r="F1256" s="36">
        <v>-2.6794199999999999</v>
      </c>
      <c r="G1256" s="36">
        <v>-16.271999999999998</v>
      </c>
      <c r="H1256" s="36">
        <v>414.69</v>
      </c>
      <c r="I1256" s="36">
        <v>245088861.31799999</v>
      </c>
    </row>
    <row r="1257" spans="1:9" x14ac:dyDescent="0.25">
      <c r="A1257" s="37">
        <v>42572</v>
      </c>
      <c r="B1257" s="36" t="s">
        <v>40</v>
      </c>
      <c r="C1257" s="36" t="s">
        <v>41</v>
      </c>
      <c r="D1257" s="36">
        <v>607.29600000000005</v>
      </c>
      <c r="E1257" s="36">
        <v>593.55999999999995</v>
      </c>
      <c r="F1257" s="36">
        <v>2.3141699999999998</v>
      </c>
      <c r="G1257" s="36">
        <v>13.736000000000001</v>
      </c>
      <c r="H1257" s="36">
        <v>413.12</v>
      </c>
      <c r="I1257" s="36">
        <v>250887725.26320001</v>
      </c>
    </row>
    <row r="1258" spans="1:9" x14ac:dyDescent="0.25">
      <c r="A1258" s="37">
        <v>42571</v>
      </c>
      <c r="B1258" s="36" t="s">
        <v>40</v>
      </c>
      <c r="C1258" s="36" t="s">
        <v>41</v>
      </c>
      <c r="D1258" s="36">
        <v>593.55999999999995</v>
      </c>
      <c r="E1258" s="36">
        <v>601.26400000000001</v>
      </c>
      <c r="F1258" s="36">
        <v>-1.2813000000000001</v>
      </c>
      <c r="G1258" s="36">
        <v>-7.7039999999999997</v>
      </c>
      <c r="H1258" s="36">
        <v>388.12</v>
      </c>
      <c r="I1258" s="36">
        <v>230374072.71450001</v>
      </c>
    </row>
    <row r="1259" spans="1:9" x14ac:dyDescent="0.25">
      <c r="A1259" s="37">
        <v>42570</v>
      </c>
      <c r="B1259" s="36" t="s">
        <v>40</v>
      </c>
      <c r="C1259" s="36" t="s">
        <v>41</v>
      </c>
      <c r="D1259" s="36">
        <v>601.26400000000001</v>
      </c>
      <c r="E1259" s="36">
        <v>604.50400000000002</v>
      </c>
      <c r="F1259" s="36">
        <v>-0.53598000000000001</v>
      </c>
      <c r="G1259" s="36">
        <v>-3.24</v>
      </c>
      <c r="H1259" s="36">
        <v>378.12</v>
      </c>
      <c r="I1259" s="36">
        <v>227351529.5138</v>
      </c>
    </row>
    <row r="1260" spans="1:9" x14ac:dyDescent="0.25">
      <c r="A1260" s="37">
        <v>42569</v>
      </c>
      <c r="B1260" s="36" t="s">
        <v>40</v>
      </c>
      <c r="C1260" s="36" t="s">
        <v>41</v>
      </c>
      <c r="D1260" s="36">
        <v>604.50400000000002</v>
      </c>
      <c r="E1260" s="36">
        <v>628.32799999999997</v>
      </c>
      <c r="F1260" s="36">
        <v>-3.7916500000000002</v>
      </c>
      <c r="G1260" s="36">
        <v>-23.824000000000002</v>
      </c>
      <c r="H1260" s="36">
        <v>366.87</v>
      </c>
      <c r="I1260" s="36">
        <v>221775976.85929999</v>
      </c>
    </row>
    <row r="1261" spans="1:9" x14ac:dyDescent="0.25">
      <c r="A1261" s="37">
        <v>42566</v>
      </c>
      <c r="B1261" s="36" t="s">
        <v>40</v>
      </c>
      <c r="C1261" s="36" t="s">
        <v>41</v>
      </c>
      <c r="D1261" s="36">
        <v>628.32799999999997</v>
      </c>
      <c r="E1261" s="36">
        <v>622.44000000000005</v>
      </c>
      <c r="F1261" s="36">
        <v>0.94594999999999996</v>
      </c>
      <c r="G1261" s="36">
        <v>5.8879999999999999</v>
      </c>
      <c r="H1261" s="36">
        <v>341.87</v>
      </c>
      <c r="I1261" s="36">
        <v>214808150.5751</v>
      </c>
    </row>
    <row r="1262" spans="1:9" x14ac:dyDescent="0.25">
      <c r="A1262" s="37">
        <v>42565</v>
      </c>
      <c r="B1262" s="36" t="s">
        <v>40</v>
      </c>
      <c r="C1262" s="36" t="s">
        <v>41</v>
      </c>
      <c r="D1262" s="36">
        <v>622.44000000000005</v>
      </c>
      <c r="E1262" s="36">
        <v>626.68799999999999</v>
      </c>
      <c r="F1262" s="36">
        <v>-0.67784999999999995</v>
      </c>
      <c r="G1262" s="36">
        <v>-4.2480000000000002</v>
      </c>
      <c r="H1262" s="36">
        <v>341.87</v>
      </c>
      <c r="I1262" s="36">
        <v>212795204.48550001</v>
      </c>
    </row>
    <row r="1263" spans="1:9" x14ac:dyDescent="0.25">
      <c r="A1263" s="37">
        <v>42564</v>
      </c>
      <c r="B1263" s="36" t="s">
        <v>40</v>
      </c>
      <c r="C1263" s="36" t="s">
        <v>41</v>
      </c>
      <c r="D1263" s="36">
        <v>626.68799999999999</v>
      </c>
      <c r="E1263" s="36">
        <v>627.50400000000002</v>
      </c>
      <c r="F1263" s="36">
        <v>-0.13003999999999999</v>
      </c>
      <c r="G1263" s="36">
        <v>-0.81599999999999995</v>
      </c>
      <c r="H1263" s="36">
        <v>341.87</v>
      </c>
      <c r="I1263" s="36">
        <v>214247479.44960001</v>
      </c>
    </row>
    <row r="1264" spans="1:9" x14ac:dyDescent="0.25">
      <c r="A1264" s="37">
        <v>42563</v>
      </c>
      <c r="B1264" s="36" t="s">
        <v>40</v>
      </c>
      <c r="C1264" s="36" t="s">
        <v>41</v>
      </c>
      <c r="D1264" s="36">
        <v>627.50400000000002</v>
      </c>
      <c r="E1264" s="36">
        <v>645.93600000000004</v>
      </c>
      <c r="F1264" s="36">
        <v>-2.8535300000000001</v>
      </c>
      <c r="G1264" s="36">
        <v>-18.431999999999999</v>
      </c>
      <c r="H1264" s="36">
        <v>320</v>
      </c>
      <c r="I1264" s="36">
        <v>200799797.52180001</v>
      </c>
    </row>
    <row r="1265" spans="1:9" x14ac:dyDescent="0.25">
      <c r="A1265" s="37">
        <v>42562</v>
      </c>
      <c r="B1265" s="36" t="s">
        <v>40</v>
      </c>
      <c r="C1265" s="36" t="s">
        <v>41</v>
      </c>
      <c r="D1265" s="36">
        <v>645.93600000000004</v>
      </c>
      <c r="E1265" s="36">
        <v>649.11199999999997</v>
      </c>
      <c r="F1265" s="36">
        <v>-0.48927999999999999</v>
      </c>
      <c r="G1265" s="36">
        <v>-3.1760000000000002</v>
      </c>
      <c r="H1265" s="36">
        <v>306.87</v>
      </c>
      <c r="I1265" s="36">
        <v>198220083.97620001</v>
      </c>
    </row>
    <row r="1266" spans="1:9" x14ac:dyDescent="0.25">
      <c r="A1266" s="37">
        <v>42559</v>
      </c>
      <c r="B1266" s="36" t="s">
        <v>40</v>
      </c>
      <c r="C1266" s="36" t="s">
        <v>41</v>
      </c>
      <c r="D1266" s="36">
        <v>649.11199999999997</v>
      </c>
      <c r="E1266" s="36">
        <v>688.68</v>
      </c>
      <c r="F1266" s="36">
        <v>-5.7454799999999997</v>
      </c>
      <c r="G1266" s="36">
        <v>-39.567999999999998</v>
      </c>
      <c r="H1266" s="36">
        <v>302.5</v>
      </c>
      <c r="I1266" s="36">
        <v>196354846.4729</v>
      </c>
    </row>
    <row r="1267" spans="1:9" x14ac:dyDescent="0.25">
      <c r="A1267" s="37">
        <v>42558</v>
      </c>
      <c r="B1267" s="36" t="s">
        <v>40</v>
      </c>
      <c r="C1267" s="36" t="s">
        <v>41</v>
      </c>
      <c r="D1267" s="36">
        <v>688.68</v>
      </c>
      <c r="E1267" s="36">
        <v>696.30399999999997</v>
      </c>
      <c r="F1267" s="36">
        <v>-1.0949199999999999</v>
      </c>
      <c r="G1267" s="36">
        <v>-7.6239999999999997</v>
      </c>
      <c r="H1267" s="36">
        <v>291.87</v>
      </c>
      <c r="I1267" s="36">
        <v>201006847.99349999</v>
      </c>
    </row>
    <row r="1268" spans="1:9" x14ac:dyDescent="0.25">
      <c r="A1268" s="37">
        <v>42557</v>
      </c>
      <c r="B1268" s="36" t="s">
        <v>40</v>
      </c>
      <c r="C1268" s="36" t="s">
        <v>41</v>
      </c>
      <c r="D1268" s="36">
        <v>696.30399999999997</v>
      </c>
      <c r="E1268" s="36">
        <v>719.16</v>
      </c>
      <c r="F1268" s="36">
        <v>-3.17815</v>
      </c>
      <c r="G1268" s="36">
        <v>-22.856000000000002</v>
      </c>
      <c r="H1268" s="36">
        <v>269.37</v>
      </c>
      <c r="I1268" s="36">
        <v>187565244.98179999</v>
      </c>
    </row>
    <row r="1269" spans="1:9" x14ac:dyDescent="0.25">
      <c r="A1269" s="37">
        <v>42556</v>
      </c>
      <c r="B1269" s="36" t="s">
        <v>40</v>
      </c>
      <c r="C1269" s="36" t="s">
        <v>41</v>
      </c>
      <c r="D1269" s="36">
        <v>719.16</v>
      </c>
      <c r="E1269" s="36">
        <v>716.61599999999999</v>
      </c>
      <c r="F1269" s="36">
        <v>0.35499999999999998</v>
      </c>
      <c r="G1269" s="36">
        <v>2.544</v>
      </c>
      <c r="H1269" s="36">
        <v>269.37</v>
      </c>
      <c r="I1269" s="36">
        <v>193722025.98449999</v>
      </c>
    </row>
    <row r="1270" spans="1:9" x14ac:dyDescent="0.25">
      <c r="A1270" s="37">
        <v>42552</v>
      </c>
      <c r="B1270" s="36" t="s">
        <v>40</v>
      </c>
      <c r="C1270" s="36" t="s">
        <v>41</v>
      </c>
      <c r="D1270" s="36">
        <v>716.61599999999999</v>
      </c>
      <c r="E1270" s="36">
        <v>722.24</v>
      </c>
      <c r="F1270" s="36">
        <v>-0.77868999999999999</v>
      </c>
      <c r="G1270" s="36">
        <v>-5.6239999999999997</v>
      </c>
      <c r="H1270" s="36">
        <v>269.37</v>
      </c>
      <c r="I1270" s="36">
        <v>193036741.99470001</v>
      </c>
    </row>
    <row r="1271" spans="1:9" x14ac:dyDescent="0.25">
      <c r="A1271" s="37">
        <v>42551</v>
      </c>
      <c r="B1271" s="36" t="s">
        <v>40</v>
      </c>
      <c r="C1271" s="36" t="s">
        <v>41</v>
      </c>
      <c r="D1271" s="36">
        <v>722.24</v>
      </c>
      <c r="E1271" s="36">
        <v>737.57600000000002</v>
      </c>
      <c r="F1271" s="36">
        <v>-2.07924</v>
      </c>
      <c r="G1271" s="36">
        <v>-15.336</v>
      </c>
      <c r="H1271" s="36">
        <v>264.37</v>
      </c>
      <c r="I1271" s="36">
        <v>190940493.708</v>
      </c>
    </row>
    <row r="1272" spans="1:9" x14ac:dyDescent="0.25">
      <c r="A1272" s="37">
        <v>42550</v>
      </c>
      <c r="B1272" s="36" t="s">
        <v>40</v>
      </c>
      <c r="C1272" s="36" t="s">
        <v>41</v>
      </c>
      <c r="D1272" s="36">
        <v>737.57600000000002</v>
      </c>
      <c r="E1272" s="36">
        <v>785.35199999999998</v>
      </c>
      <c r="F1272" s="36">
        <v>-6.0833899999999996</v>
      </c>
      <c r="G1272" s="36">
        <v>-47.776000000000003</v>
      </c>
      <c r="H1272" s="36">
        <v>264.37</v>
      </c>
      <c r="I1272" s="36">
        <v>194994912.47670001</v>
      </c>
    </row>
    <row r="1273" spans="1:9" x14ac:dyDescent="0.25">
      <c r="A1273" s="37">
        <v>42549</v>
      </c>
      <c r="B1273" s="36" t="s">
        <v>40</v>
      </c>
      <c r="C1273" s="36" t="s">
        <v>41</v>
      </c>
      <c r="D1273" s="36">
        <v>785.35199999999998</v>
      </c>
      <c r="E1273" s="36">
        <v>962.93600000000004</v>
      </c>
      <c r="F1273" s="36">
        <v>-18.441929999999999</v>
      </c>
      <c r="G1273" s="36">
        <v>-177.584</v>
      </c>
      <c r="H1273" s="36">
        <v>264.37</v>
      </c>
      <c r="I1273" s="36">
        <v>207625579.60589999</v>
      </c>
    </row>
    <row r="1274" spans="1:9" x14ac:dyDescent="0.25">
      <c r="A1274" s="37">
        <v>42548</v>
      </c>
      <c r="B1274" s="36" t="s">
        <v>40</v>
      </c>
      <c r="C1274" s="36" t="s">
        <v>41</v>
      </c>
      <c r="D1274" s="36">
        <v>962.93600000000004</v>
      </c>
      <c r="E1274" s="36">
        <v>923.27200000000005</v>
      </c>
      <c r="F1274" s="36">
        <v>4.29603</v>
      </c>
      <c r="G1274" s="36">
        <v>39.664000000000001</v>
      </c>
      <c r="H1274" s="36">
        <v>274.37</v>
      </c>
      <c r="I1274" s="36">
        <v>264203290.06369999</v>
      </c>
    </row>
    <row r="1275" spans="1:9" x14ac:dyDescent="0.25">
      <c r="A1275" s="37">
        <v>42545</v>
      </c>
      <c r="B1275" s="36" t="s">
        <v>40</v>
      </c>
      <c r="C1275" s="36" t="s">
        <v>41</v>
      </c>
      <c r="D1275" s="36">
        <v>923.27200000000005</v>
      </c>
      <c r="E1275" s="36">
        <v>695.18399999999997</v>
      </c>
      <c r="F1275" s="36">
        <v>32.809730000000002</v>
      </c>
      <c r="G1275" s="36">
        <v>228.08799999999999</v>
      </c>
      <c r="H1275" s="36">
        <v>315.62</v>
      </c>
      <c r="I1275" s="36">
        <v>291405543.76990002</v>
      </c>
    </row>
    <row r="1276" spans="1:9" x14ac:dyDescent="0.25">
      <c r="A1276" s="37">
        <v>42544</v>
      </c>
      <c r="B1276" s="36" t="s">
        <v>40</v>
      </c>
      <c r="C1276" s="36" t="s">
        <v>41</v>
      </c>
      <c r="D1276" s="36">
        <v>695.18399999999997</v>
      </c>
      <c r="E1276" s="36">
        <v>801.072</v>
      </c>
      <c r="F1276" s="36">
        <v>-13.21829</v>
      </c>
      <c r="G1276" s="36">
        <v>-105.88800000000001</v>
      </c>
      <c r="H1276" s="36">
        <v>340.62</v>
      </c>
      <c r="I1276" s="36">
        <v>236795407.62779999</v>
      </c>
    </row>
    <row r="1277" spans="1:9" x14ac:dyDescent="0.25">
      <c r="A1277" s="37">
        <v>42543</v>
      </c>
      <c r="B1277" s="36" t="s">
        <v>40</v>
      </c>
      <c r="C1277" s="36" t="s">
        <v>41</v>
      </c>
      <c r="D1277" s="36">
        <v>801.072</v>
      </c>
      <c r="E1277" s="36">
        <v>773.64</v>
      </c>
      <c r="F1277" s="36">
        <v>3.5458400000000001</v>
      </c>
      <c r="G1277" s="36">
        <v>27.431999999999999</v>
      </c>
      <c r="H1277" s="36">
        <v>344.37</v>
      </c>
      <c r="I1277" s="36">
        <v>275867277.46740001</v>
      </c>
    </row>
    <row r="1278" spans="1:9" x14ac:dyDescent="0.25">
      <c r="A1278" s="37">
        <v>42542</v>
      </c>
      <c r="B1278" s="36" t="s">
        <v>40</v>
      </c>
      <c r="C1278" s="36" t="s">
        <v>41</v>
      </c>
      <c r="D1278" s="36">
        <v>773.64</v>
      </c>
      <c r="E1278" s="36">
        <v>766.41600000000005</v>
      </c>
      <c r="F1278" s="36">
        <v>0.94257000000000002</v>
      </c>
      <c r="G1278" s="36">
        <v>7.2240000000000002</v>
      </c>
      <c r="H1278" s="36">
        <v>344.37</v>
      </c>
      <c r="I1278" s="36">
        <v>266420447.2755</v>
      </c>
    </row>
    <row r="1279" spans="1:9" x14ac:dyDescent="0.25">
      <c r="A1279" s="37">
        <v>42541</v>
      </c>
      <c r="B1279" s="36" t="s">
        <v>40</v>
      </c>
      <c r="C1279" s="36" t="s">
        <v>41</v>
      </c>
      <c r="D1279" s="36">
        <v>766.41600000000005</v>
      </c>
      <c r="E1279" s="36">
        <v>830.68</v>
      </c>
      <c r="F1279" s="36">
        <v>-7.7363099999999996</v>
      </c>
      <c r="G1279" s="36">
        <v>-64.263999999999996</v>
      </c>
      <c r="H1279" s="36">
        <v>349.06</v>
      </c>
      <c r="I1279" s="36">
        <v>267525274.34220001</v>
      </c>
    </row>
    <row r="1280" spans="1:9" x14ac:dyDescent="0.25">
      <c r="A1280" s="37">
        <v>42538</v>
      </c>
      <c r="B1280" s="36" t="s">
        <v>40</v>
      </c>
      <c r="C1280" s="36" t="s">
        <v>41</v>
      </c>
      <c r="D1280" s="36">
        <v>830.68</v>
      </c>
      <c r="E1280" s="36">
        <v>828.57600000000002</v>
      </c>
      <c r="F1280" s="36">
        <v>0.25392999999999999</v>
      </c>
      <c r="G1280" s="36">
        <v>2.1040000000000001</v>
      </c>
      <c r="H1280" s="36">
        <v>353.75</v>
      </c>
      <c r="I1280" s="36">
        <v>293851087.51849997</v>
      </c>
    </row>
    <row r="1281" spans="1:9" x14ac:dyDescent="0.25">
      <c r="A1281" s="37">
        <v>42537</v>
      </c>
      <c r="B1281" s="36" t="s">
        <v>40</v>
      </c>
      <c r="C1281" s="36" t="s">
        <v>41</v>
      </c>
      <c r="D1281" s="36">
        <v>828.57600000000002</v>
      </c>
      <c r="E1281" s="36">
        <v>850.928</v>
      </c>
      <c r="F1281" s="36">
        <v>-2.6267800000000001</v>
      </c>
      <c r="G1281" s="36">
        <v>-22.352</v>
      </c>
      <c r="H1281" s="36">
        <v>353.75</v>
      </c>
      <c r="I1281" s="36">
        <v>293106802.4892</v>
      </c>
    </row>
    <row r="1282" spans="1:9" x14ac:dyDescent="0.25">
      <c r="A1282" s="37">
        <v>42536</v>
      </c>
      <c r="B1282" s="36" t="s">
        <v>40</v>
      </c>
      <c r="C1282" s="36" t="s">
        <v>41</v>
      </c>
      <c r="D1282" s="36">
        <v>850.928</v>
      </c>
      <c r="E1282" s="36">
        <v>863.33600000000001</v>
      </c>
      <c r="F1282" s="36">
        <v>-1.4372199999999999</v>
      </c>
      <c r="G1282" s="36">
        <v>-12.407999999999999</v>
      </c>
      <c r="H1282" s="36">
        <v>366.25</v>
      </c>
      <c r="I1282" s="36">
        <v>311650369.68260002</v>
      </c>
    </row>
    <row r="1283" spans="1:9" x14ac:dyDescent="0.25">
      <c r="A1283" s="37">
        <v>42535</v>
      </c>
      <c r="B1283" s="36" t="s">
        <v>40</v>
      </c>
      <c r="C1283" s="36" t="s">
        <v>41</v>
      </c>
      <c r="D1283" s="36">
        <v>863.33600000000001</v>
      </c>
      <c r="E1283" s="36">
        <v>878.72</v>
      </c>
      <c r="F1283" s="36">
        <v>-1.7507299999999999</v>
      </c>
      <c r="G1283" s="36">
        <v>-15.384</v>
      </c>
      <c r="H1283" s="36">
        <v>366.25</v>
      </c>
      <c r="I1283" s="36">
        <v>316194770.36870003</v>
      </c>
    </row>
    <row r="1284" spans="1:9" x14ac:dyDescent="0.25">
      <c r="A1284" s="37">
        <v>42534</v>
      </c>
      <c r="B1284" s="36" t="s">
        <v>40</v>
      </c>
      <c r="C1284" s="36" t="s">
        <v>41</v>
      </c>
      <c r="D1284" s="36">
        <v>878.72</v>
      </c>
      <c r="E1284" s="36">
        <v>758.40800000000002</v>
      </c>
      <c r="F1284" s="36">
        <v>15.863759999999999</v>
      </c>
      <c r="G1284" s="36">
        <v>120.312</v>
      </c>
      <c r="H1284" s="36">
        <v>388.75</v>
      </c>
      <c r="I1284" s="36">
        <v>341600324.02399999</v>
      </c>
    </row>
    <row r="1285" spans="1:9" x14ac:dyDescent="0.25">
      <c r="A1285" s="37">
        <v>42531</v>
      </c>
      <c r="B1285" s="36" t="s">
        <v>40</v>
      </c>
      <c r="C1285" s="36" t="s">
        <v>41</v>
      </c>
      <c r="D1285" s="36">
        <v>758.40800000000002</v>
      </c>
      <c r="E1285" s="36">
        <v>701.28</v>
      </c>
      <c r="F1285" s="36">
        <v>8.1462500000000002</v>
      </c>
      <c r="G1285" s="36">
        <v>57.128</v>
      </c>
      <c r="H1285" s="36">
        <v>388.75</v>
      </c>
      <c r="I1285" s="36">
        <v>294829318.26109999</v>
      </c>
    </row>
    <row r="1286" spans="1:9" x14ac:dyDescent="0.25">
      <c r="A1286" s="37">
        <v>42530</v>
      </c>
      <c r="B1286" s="36" t="s">
        <v>40</v>
      </c>
      <c r="C1286" s="36" t="s">
        <v>41</v>
      </c>
      <c r="D1286" s="36">
        <v>701.28</v>
      </c>
      <c r="E1286" s="36">
        <v>686.99199999999996</v>
      </c>
      <c r="F1286" s="36">
        <v>2.07979</v>
      </c>
      <c r="G1286" s="36">
        <v>14.288</v>
      </c>
      <c r="H1286" s="36">
        <v>388.75</v>
      </c>
      <c r="I1286" s="36">
        <v>272620943.22600001</v>
      </c>
    </row>
    <row r="1287" spans="1:9" x14ac:dyDescent="0.25">
      <c r="A1287" s="37">
        <v>42529</v>
      </c>
      <c r="B1287" s="36" t="s">
        <v>40</v>
      </c>
      <c r="C1287" s="36" t="s">
        <v>41</v>
      </c>
      <c r="D1287" s="36">
        <v>686.99199999999996</v>
      </c>
      <c r="E1287" s="36">
        <v>684.2</v>
      </c>
      <c r="F1287" s="36">
        <v>0.40806999999999999</v>
      </c>
      <c r="G1287" s="36">
        <v>2.7919999999999998</v>
      </c>
      <c r="H1287" s="36">
        <v>388.75</v>
      </c>
      <c r="I1287" s="36">
        <v>267066516.98140001</v>
      </c>
    </row>
    <row r="1288" spans="1:9" x14ac:dyDescent="0.25">
      <c r="A1288" s="37">
        <v>42528</v>
      </c>
      <c r="B1288" s="36" t="s">
        <v>40</v>
      </c>
      <c r="C1288" s="36" t="s">
        <v>41</v>
      </c>
      <c r="D1288" s="36">
        <v>684.2</v>
      </c>
      <c r="E1288" s="36">
        <v>680.84799999999996</v>
      </c>
      <c r="F1288" s="36">
        <v>0.49232999999999999</v>
      </c>
      <c r="G1288" s="36">
        <v>3.3519999999999999</v>
      </c>
      <c r="H1288" s="36">
        <v>388.75</v>
      </c>
      <c r="I1288" s="36">
        <v>265981133.57749999</v>
      </c>
    </row>
    <row r="1289" spans="1:9" x14ac:dyDescent="0.25">
      <c r="A1289" s="37">
        <v>42527</v>
      </c>
      <c r="B1289" s="36" t="s">
        <v>40</v>
      </c>
      <c r="C1289" s="36" t="s">
        <v>41</v>
      </c>
      <c r="D1289" s="36">
        <v>680.84799999999996</v>
      </c>
      <c r="E1289" s="36">
        <v>691.49599999999998</v>
      </c>
      <c r="F1289" s="36">
        <v>-1.5398499999999999</v>
      </c>
      <c r="G1289" s="36">
        <v>-10.648</v>
      </c>
      <c r="H1289" s="36">
        <v>388.75</v>
      </c>
      <c r="I1289" s="36">
        <v>264678051.4966</v>
      </c>
    </row>
    <row r="1290" spans="1:9" x14ac:dyDescent="0.25">
      <c r="A1290" s="37">
        <v>42524</v>
      </c>
      <c r="B1290" s="36" t="s">
        <v>40</v>
      </c>
      <c r="C1290" s="36" t="s">
        <v>41</v>
      </c>
      <c r="D1290" s="36">
        <v>691.49599999999998</v>
      </c>
      <c r="E1290" s="36">
        <v>694.53599999999994</v>
      </c>
      <c r="F1290" s="36">
        <v>-0.43769999999999998</v>
      </c>
      <c r="G1290" s="36">
        <v>-3.04</v>
      </c>
      <c r="H1290" s="36">
        <v>388.75</v>
      </c>
      <c r="I1290" s="36">
        <v>268817436.34069997</v>
      </c>
    </row>
    <row r="1291" spans="1:9" x14ac:dyDescent="0.25">
      <c r="A1291" s="37">
        <v>42523</v>
      </c>
      <c r="B1291" s="36" t="s">
        <v>40</v>
      </c>
      <c r="C1291" s="36" t="s">
        <v>41</v>
      </c>
      <c r="D1291" s="36">
        <v>694.53599999999994</v>
      </c>
      <c r="E1291" s="36">
        <v>711.69600000000003</v>
      </c>
      <c r="F1291" s="36">
        <v>-2.4111400000000001</v>
      </c>
      <c r="G1291" s="36">
        <v>-17.16</v>
      </c>
      <c r="H1291" s="36">
        <v>388.75</v>
      </c>
      <c r="I1291" s="36">
        <v>269999229.15869999</v>
      </c>
    </row>
    <row r="1292" spans="1:9" x14ac:dyDescent="0.25">
      <c r="A1292" s="37">
        <v>42522</v>
      </c>
      <c r="B1292" s="36" t="s">
        <v>40</v>
      </c>
      <c r="C1292" s="36" t="s">
        <v>41</v>
      </c>
      <c r="D1292" s="36">
        <v>711.69600000000003</v>
      </c>
      <c r="E1292" s="36">
        <v>710.64</v>
      </c>
      <c r="F1292" s="36">
        <v>0.14860000000000001</v>
      </c>
      <c r="G1292" s="36">
        <v>1.056</v>
      </c>
      <c r="H1292" s="36">
        <v>388.75</v>
      </c>
      <c r="I1292" s="36">
        <v>276670138.6182</v>
      </c>
    </row>
    <row r="1293" spans="1:9" x14ac:dyDescent="0.25">
      <c r="A1293" s="37">
        <v>42521</v>
      </c>
      <c r="B1293" s="36" t="s">
        <v>40</v>
      </c>
      <c r="C1293" s="36" t="s">
        <v>41</v>
      </c>
      <c r="D1293" s="36">
        <v>710.64</v>
      </c>
      <c r="E1293" s="36">
        <v>715.96</v>
      </c>
      <c r="F1293" s="36">
        <v>-0.74306000000000005</v>
      </c>
      <c r="G1293" s="36">
        <v>-5.32</v>
      </c>
      <c r="H1293" s="36">
        <v>384.69</v>
      </c>
      <c r="I1293" s="36">
        <v>273372646.11299998</v>
      </c>
    </row>
    <row r="1294" spans="1:9" x14ac:dyDescent="0.25">
      <c r="A1294" s="37">
        <v>42517</v>
      </c>
      <c r="B1294" s="36" t="s">
        <v>40</v>
      </c>
      <c r="C1294" s="36" t="s">
        <v>41</v>
      </c>
      <c r="D1294" s="36">
        <v>715.96</v>
      </c>
      <c r="E1294" s="36">
        <v>731.72799999999995</v>
      </c>
      <c r="F1294" s="36">
        <v>-2.1549</v>
      </c>
      <c r="G1294" s="36">
        <v>-15.768000000000001</v>
      </c>
      <c r="H1294" s="36">
        <v>384.69</v>
      </c>
      <c r="I1294" s="36">
        <v>275419171.04449999</v>
      </c>
    </row>
    <row r="1295" spans="1:9" x14ac:dyDescent="0.25">
      <c r="A1295" s="37">
        <v>42516</v>
      </c>
      <c r="B1295" s="36" t="s">
        <v>40</v>
      </c>
      <c r="C1295" s="36" t="s">
        <v>41</v>
      </c>
      <c r="D1295" s="36">
        <v>731.72799999999995</v>
      </c>
      <c r="E1295" s="36">
        <v>745.16</v>
      </c>
      <c r="F1295" s="36">
        <v>-1.80257</v>
      </c>
      <c r="G1295" s="36">
        <v>-13.432</v>
      </c>
      <c r="H1295" s="36">
        <v>376.56</v>
      </c>
      <c r="I1295" s="36">
        <v>275539596.29259998</v>
      </c>
    </row>
    <row r="1296" spans="1:9" x14ac:dyDescent="0.25">
      <c r="A1296" s="37">
        <v>42515</v>
      </c>
      <c r="B1296" s="36" t="s">
        <v>40</v>
      </c>
      <c r="C1296" s="36" t="s">
        <v>41</v>
      </c>
      <c r="D1296" s="36">
        <v>745.16</v>
      </c>
      <c r="E1296" s="36">
        <v>757.37599999999998</v>
      </c>
      <c r="F1296" s="36">
        <v>-1.61294</v>
      </c>
      <c r="G1296" s="36">
        <v>-12.215999999999999</v>
      </c>
      <c r="H1296" s="36">
        <v>374.37</v>
      </c>
      <c r="I1296" s="36">
        <v>278967514.55949998</v>
      </c>
    </row>
    <row r="1297" spans="1:9" x14ac:dyDescent="0.25">
      <c r="A1297" s="37">
        <v>42514</v>
      </c>
      <c r="B1297" s="36" t="s">
        <v>40</v>
      </c>
      <c r="C1297" s="36" t="s">
        <v>41</v>
      </c>
      <c r="D1297" s="36">
        <v>757.37599999999998</v>
      </c>
      <c r="E1297" s="36">
        <v>804.37599999999998</v>
      </c>
      <c r="F1297" s="36">
        <v>-5.8430400000000002</v>
      </c>
      <c r="G1297" s="36">
        <v>-47</v>
      </c>
      <c r="H1297" s="36">
        <v>365.62</v>
      </c>
      <c r="I1297" s="36">
        <v>276913810.69919997</v>
      </c>
    </row>
    <row r="1298" spans="1:9" x14ac:dyDescent="0.25">
      <c r="A1298" s="37">
        <v>42513</v>
      </c>
      <c r="B1298" s="36" t="s">
        <v>40</v>
      </c>
      <c r="C1298" s="36" t="s">
        <v>41</v>
      </c>
      <c r="D1298" s="36">
        <v>804.37599999999998</v>
      </c>
      <c r="E1298" s="36">
        <v>793.99199999999996</v>
      </c>
      <c r="F1298" s="36">
        <v>1.30782</v>
      </c>
      <c r="G1298" s="36">
        <v>10.384</v>
      </c>
      <c r="H1298" s="36">
        <v>343.75</v>
      </c>
      <c r="I1298" s="36">
        <v>276502349.66170001</v>
      </c>
    </row>
    <row r="1299" spans="1:9" x14ac:dyDescent="0.25">
      <c r="A1299" s="37">
        <v>42510</v>
      </c>
      <c r="B1299" s="36" t="s">
        <v>40</v>
      </c>
      <c r="C1299" s="36" t="s">
        <v>41</v>
      </c>
      <c r="D1299" s="36">
        <v>793.99199999999996</v>
      </c>
      <c r="E1299" s="36">
        <v>822.13599999999997</v>
      </c>
      <c r="F1299" s="36">
        <v>-3.4232800000000001</v>
      </c>
      <c r="G1299" s="36">
        <v>-28.143999999999998</v>
      </c>
      <c r="H1299" s="36">
        <v>330</v>
      </c>
      <c r="I1299" s="36">
        <v>262015484.19389999</v>
      </c>
    </row>
    <row r="1300" spans="1:9" x14ac:dyDescent="0.25">
      <c r="A1300" s="37">
        <v>42509</v>
      </c>
      <c r="B1300" s="36" t="s">
        <v>40</v>
      </c>
      <c r="C1300" s="36" t="s">
        <v>41</v>
      </c>
      <c r="D1300" s="36">
        <v>822.13599999999997</v>
      </c>
      <c r="E1300" s="36">
        <v>826.68799999999999</v>
      </c>
      <c r="F1300" s="36">
        <v>-0.55062999999999995</v>
      </c>
      <c r="G1300" s="36">
        <v>-4.5519999999999996</v>
      </c>
      <c r="H1300" s="36">
        <v>321.25</v>
      </c>
      <c r="I1300" s="36">
        <v>264109247.70370001</v>
      </c>
    </row>
    <row r="1301" spans="1:9" x14ac:dyDescent="0.25">
      <c r="A1301" s="37">
        <v>42508</v>
      </c>
      <c r="B1301" s="36" t="s">
        <v>40</v>
      </c>
      <c r="C1301" s="36" t="s">
        <v>41</v>
      </c>
      <c r="D1301" s="36">
        <v>826.68799999999999</v>
      </c>
      <c r="E1301" s="36">
        <v>823.27200000000005</v>
      </c>
      <c r="F1301" s="36">
        <v>0.41493000000000002</v>
      </c>
      <c r="G1301" s="36">
        <v>3.4159999999999999</v>
      </c>
      <c r="H1301" s="36">
        <v>321.25</v>
      </c>
      <c r="I1301" s="36">
        <v>265571566.94960001</v>
      </c>
    </row>
    <row r="1302" spans="1:9" x14ac:dyDescent="0.25">
      <c r="A1302" s="37">
        <v>42507</v>
      </c>
      <c r="B1302" s="36" t="s">
        <v>40</v>
      </c>
      <c r="C1302" s="36" t="s">
        <v>41</v>
      </c>
      <c r="D1302" s="36">
        <v>823.27200000000005</v>
      </c>
      <c r="E1302" s="36">
        <v>797.45600000000002</v>
      </c>
      <c r="F1302" s="36">
        <v>3.2372899999999998</v>
      </c>
      <c r="G1302" s="36">
        <v>25.815999999999999</v>
      </c>
      <c r="H1302" s="36">
        <v>316.25</v>
      </c>
      <c r="I1302" s="36">
        <v>260357825.01989999</v>
      </c>
    </row>
    <row r="1303" spans="1:9" x14ac:dyDescent="0.25">
      <c r="A1303" s="37">
        <v>42506</v>
      </c>
      <c r="B1303" s="36" t="s">
        <v>40</v>
      </c>
      <c r="C1303" s="36" t="s">
        <v>41</v>
      </c>
      <c r="D1303" s="36">
        <v>797.45600000000002</v>
      </c>
      <c r="E1303" s="36">
        <v>828.024</v>
      </c>
      <c r="F1303" s="36">
        <v>-3.6916799999999999</v>
      </c>
      <c r="G1303" s="36">
        <v>-30.568000000000001</v>
      </c>
      <c r="H1303" s="36">
        <v>316.25</v>
      </c>
      <c r="I1303" s="36">
        <v>252193576.01019999</v>
      </c>
    </row>
    <row r="1304" spans="1:9" x14ac:dyDescent="0.25">
      <c r="A1304" s="37">
        <v>42503</v>
      </c>
      <c r="B1304" s="36" t="s">
        <v>40</v>
      </c>
      <c r="C1304" s="36" t="s">
        <v>41</v>
      </c>
      <c r="D1304" s="36">
        <v>828.024</v>
      </c>
      <c r="E1304" s="36">
        <v>799.71199999999999</v>
      </c>
      <c r="F1304" s="36">
        <v>3.54027</v>
      </c>
      <c r="G1304" s="36">
        <v>28.312000000000001</v>
      </c>
      <c r="H1304" s="36">
        <v>316.25</v>
      </c>
      <c r="I1304" s="36">
        <v>261860633.7933</v>
      </c>
    </row>
    <row r="1305" spans="1:9" x14ac:dyDescent="0.25">
      <c r="A1305" s="37">
        <v>42502</v>
      </c>
      <c r="B1305" s="36" t="s">
        <v>40</v>
      </c>
      <c r="C1305" s="36" t="s">
        <v>41</v>
      </c>
      <c r="D1305" s="36">
        <v>799.71199999999999</v>
      </c>
      <c r="E1305" s="36">
        <v>822.19200000000001</v>
      </c>
      <c r="F1305" s="36">
        <v>-2.7341500000000001</v>
      </c>
      <c r="G1305" s="36">
        <v>-22.48</v>
      </c>
      <c r="H1305" s="36">
        <v>316.25</v>
      </c>
      <c r="I1305" s="36">
        <v>252907030.68040001</v>
      </c>
    </row>
    <row r="1306" spans="1:9" x14ac:dyDescent="0.25">
      <c r="A1306" s="37">
        <v>42501</v>
      </c>
      <c r="B1306" s="36" t="s">
        <v>40</v>
      </c>
      <c r="C1306" s="36" t="s">
        <v>41</v>
      </c>
      <c r="D1306" s="36">
        <v>822.19200000000001</v>
      </c>
      <c r="E1306" s="36">
        <v>779.03200000000004</v>
      </c>
      <c r="F1306" s="36">
        <v>5.5402100000000001</v>
      </c>
      <c r="G1306" s="36">
        <v>43.16</v>
      </c>
      <c r="H1306" s="36">
        <v>317.81</v>
      </c>
      <c r="I1306" s="36">
        <v>261300952.57139999</v>
      </c>
    </row>
    <row r="1307" spans="1:9" x14ac:dyDescent="0.25">
      <c r="A1307" s="37">
        <v>42500</v>
      </c>
      <c r="B1307" s="36" t="s">
        <v>40</v>
      </c>
      <c r="C1307" s="36" t="s">
        <v>41</v>
      </c>
      <c r="D1307" s="36">
        <v>779.03200000000004</v>
      </c>
      <c r="E1307" s="36">
        <v>822.58399999999995</v>
      </c>
      <c r="F1307" s="36">
        <v>-5.2945399999999996</v>
      </c>
      <c r="G1307" s="36">
        <v>-43.552</v>
      </c>
      <c r="H1307" s="36">
        <v>295.31</v>
      </c>
      <c r="I1307" s="36">
        <v>230056047.03690001</v>
      </c>
    </row>
    <row r="1308" spans="1:9" x14ac:dyDescent="0.25">
      <c r="A1308" s="37">
        <v>42499</v>
      </c>
      <c r="B1308" s="36" t="s">
        <v>40</v>
      </c>
      <c r="C1308" s="36" t="s">
        <v>41</v>
      </c>
      <c r="D1308" s="36">
        <v>822.58399999999995</v>
      </c>
      <c r="E1308" s="36">
        <v>836.2</v>
      </c>
      <c r="F1308" s="36">
        <v>-1.62832</v>
      </c>
      <c r="G1308" s="36">
        <v>-13.616</v>
      </c>
      <c r="H1308" s="36">
        <v>289.06</v>
      </c>
      <c r="I1308" s="36">
        <v>237776244.1453</v>
      </c>
    </row>
    <row r="1309" spans="1:9" x14ac:dyDescent="0.25">
      <c r="A1309" s="37">
        <v>42496</v>
      </c>
      <c r="B1309" s="36" t="s">
        <v>40</v>
      </c>
      <c r="C1309" s="36" t="s">
        <v>41</v>
      </c>
      <c r="D1309" s="36">
        <v>836.2</v>
      </c>
      <c r="E1309" s="36">
        <v>877.19200000000001</v>
      </c>
      <c r="F1309" s="36">
        <v>-4.6730900000000002</v>
      </c>
      <c r="G1309" s="36">
        <v>-40.991999999999997</v>
      </c>
      <c r="H1309" s="36">
        <v>286.25</v>
      </c>
      <c r="I1309" s="36">
        <v>239360274.47749999</v>
      </c>
    </row>
    <row r="1310" spans="1:9" x14ac:dyDescent="0.25">
      <c r="A1310" s="37">
        <v>42495</v>
      </c>
      <c r="B1310" s="36" t="s">
        <v>40</v>
      </c>
      <c r="C1310" s="36" t="s">
        <v>41</v>
      </c>
      <c r="D1310" s="36">
        <v>877.19200000000001</v>
      </c>
      <c r="E1310" s="36">
        <v>880.48800000000006</v>
      </c>
      <c r="F1310" s="36">
        <v>-0.37434000000000001</v>
      </c>
      <c r="G1310" s="36">
        <v>-3.2959999999999998</v>
      </c>
      <c r="H1310" s="36">
        <v>286.25</v>
      </c>
      <c r="I1310" s="36">
        <v>251094137.63389999</v>
      </c>
    </row>
    <row r="1311" spans="1:9" x14ac:dyDescent="0.25">
      <c r="A1311" s="37">
        <v>42494</v>
      </c>
      <c r="B1311" s="36" t="s">
        <v>40</v>
      </c>
      <c r="C1311" s="36" t="s">
        <v>41</v>
      </c>
      <c r="D1311" s="36">
        <v>880.48800000000006</v>
      </c>
      <c r="E1311" s="36">
        <v>870.69600000000003</v>
      </c>
      <c r="F1311" s="36">
        <v>1.12462</v>
      </c>
      <c r="G1311" s="36">
        <v>9.7919999999999998</v>
      </c>
      <c r="H1311" s="36">
        <v>286.25</v>
      </c>
      <c r="I1311" s="36">
        <v>252037609.84709999</v>
      </c>
    </row>
    <row r="1312" spans="1:9" x14ac:dyDescent="0.25">
      <c r="A1312" s="37">
        <v>42493</v>
      </c>
      <c r="B1312" s="36" t="s">
        <v>40</v>
      </c>
      <c r="C1312" s="36" t="s">
        <v>41</v>
      </c>
      <c r="D1312" s="36">
        <v>870.69600000000003</v>
      </c>
      <c r="E1312" s="36">
        <v>831.10400000000004</v>
      </c>
      <c r="F1312" s="36">
        <v>4.7637799999999997</v>
      </c>
      <c r="G1312" s="36">
        <v>39.591999999999999</v>
      </c>
      <c r="H1312" s="36">
        <v>291.25</v>
      </c>
      <c r="I1312" s="36">
        <v>253588152.98069999</v>
      </c>
    </row>
    <row r="1313" spans="1:9" x14ac:dyDescent="0.25">
      <c r="A1313" s="37">
        <v>42492</v>
      </c>
      <c r="B1313" s="36" t="s">
        <v>40</v>
      </c>
      <c r="C1313" s="36" t="s">
        <v>41</v>
      </c>
      <c r="D1313" s="36">
        <v>831.10400000000004</v>
      </c>
      <c r="E1313" s="36">
        <v>879.84799999999996</v>
      </c>
      <c r="F1313" s="36">
        <v>-5.5400499999999999</v>
      </c>
      <c r="G1313" s="36">
        <v>-48.744</v>
      </c>
      <c r="H1313" s="36">
        <v>295</v>
      </c>
      <c r="I1313" s="36">
        <v>245173716.51679999</v>
      </c>
    </row>
    <row r="1314" spans="1:9" x14ac:dyDescent="0.25">
      <c r="A1314" s="37">
        <v>42489</v>
      </c>
      <c r="B1314" s="36" t="s">
        <v>40</v>
      </c>
      <c r="C1314" s="36" t="s">
        <v>41</v>
      </c>
      <c r="D1314" s="36">
        <v>879.84799999999996</v>
      </c>
      <c r="E1314" s="36">
        <v>858.11199999999997</v>
      </c>
      <c r="F1314" s="36">
        <v>2.5329999999999999</v>
      </c>
      <c r="G1314" s="36">
        <v>21.736000000000001</v>
      </c>
      <c r="H1314" s="36">
        <v>295</v>
      </c>
      <c r="I1314" s="36">
        <v>259553081.35910001</v>
      </c>
    </row>
    <row r="1315" spans="1:9" x14ac:dyDescent="0.25">
      <c r="A1315" s="37">
        <v>42488</v>
      </c>
      <c r="B1315" s="36" t="s">
        <v>40</v>
      </c>
      <c r="C1315" s="36" t="s">
        <v>41</v>
      </c>
      <c r="D1315" s="36">
        <v>858.11199999999997</v>
      </c>
      <c r="E1315" s="36">
        <v>810.03200000000004</v>
      </c>
      <c r="F1315" s="36">
        <v>5.9355700000000002</v>
      </c>
      <c r="G1315" s="36">
        <v>48.08</v>
      </c>
      <c r="H1315" s="36">
        <v>295</v>
      </c>
      <c r="I1315" s="36">
        <v>253141012.71039999</v>
      </c>
    </row>
    <row r="1316" spans="1:9" x14ac:dyDescent="0.25">
      <c r="A1316" s="37">
        <v>42487</v>
      </c>
      <c r="B1316" s="36" t="s">
        <v>40</v>
      </c>
      <c r="C1316" s="36" t="s">
        <v>41</v>
      </c>
      <c r="D1316" s="36">
        <v>810.03200000000004</v>
      </c>
      <c r="E1316" s="36">
        <v>832.20799999999997</v>
      </c>
      <c r="F1316" s="36">
        <v>-2.66472</v>
      </c>
      <c r="G1316" s="36">
        <v>-22.175999999999998</v>
      </c>
      <c r="H1316" s="36">
        <v>287.5</v>
      </c>
      <c r="I1316" s="36">
        <v>232882286.2994</v>
      </c>
    </row>
    <row r="1317" spans="1:9" x14ac:dyDescent="0.25">
      <c r="A1317" s="37">
        <v>42486</v>
      </c>
      <c r="B1317" s="36" t="s">
        <v>40</v>
      </c>
      <c r="C1317" s="36" t="s">
        <v>41</v>
      </c>
      <c r="D1317" s="36">
        <v>832.20799999999997</v>
      </c>
      <c r="E1317" s="36">
        <v>846</v>
      </c>
      <c r="F1317" s="36">
        <v>-1.63026</v>
      </c>
      <c r="G1317" s="36">
        <v>-13.792</v>
      </c>
      <c r="H1317" s="36">
        <v>276.25</v>
      </c>
      <c r="I1317" s="36">
        <v>229895493.9086</v>
      </c>
    </row>
    <row r="1318" spans="1:9" x14ac:dyDescent="0.25">
      <c r="A1318" s="37">
        <v>42485</v>
      </c>
      <c r="B1318" s="36" t="s">
        <v>40</v>
      </c>
      <c r="C1318" s="36" t="s">
        <v>41</v>
      </c>
      <c r="D1318" s="36">
        <v>846</v>
      </c>
      <c r="E1318" s="36">
        <v>842.71199999999999</v>
      </c>
      <c r="F1318" s="36">
        <v>0.39017000000000002</v>
      </c>
      <c r="G1318" s="36">
        <v>3.2879999999999998</v>
      </c>
      <c r="H1318" s="36">
        <v>276.25</v>
      </c>
      <c r="I1318" s="36">
        <v>233705501.32499999</v>
      </c>
    </row>
    <row r="1319" spans="1:9" x14ac:dyDescent="0.25">
      <c r="A1319" s="37">
        <v>42482</v>
      </c>
      <c r="B1319" s="36" t="s">
        <v>40</v>
      </c>
      <c r="C1319" s="36" t="s">
        <v>41</v>
      </c>
      <c r="D1319" s="36">
        <v>842.71199999999999</v>
      </c>
      <c r="E1319" s="36">
        <v>872.952</v>
      </c>
      <c r="F1319" s="36">
        <v>-3.4641099999999998</v>
      </c>
      <c r="G1319" s="36">
        <v>-30.24</v>
      </c>
      <c r="H1319" s="36">
        <v>274.37</v>
      </c>
      <c r="I1319" s="36">
        <v>231217114.09290001</v>
      </c>
    </row>
    <row r="1320" spans="1:9" x14ac:dyDescent="0.25">
      <c r="A1320" s="37">
        <v>42481</v>
      </c>
      <c r="B1320" s="36" t="s">
        <v>40</v>
      </c>
      <c r="C1320" s="36" t="s">
        <v>41</v>
      </c>
      <c r="D1320" s="36">
        <v>872.952</v>
      </c>
      <c r="E1320" s="36">
        <v>854.36</v>
      </c>
      <c r="F1320" s="36">
        <v>2.1761300000000001</v>
      </c>
      <c r="G1320" s="36">
        <v>18.591999999999999</v>
      </c>
      <c r="H1320" s="36">
        <v>274.37</v>
      </c>
      <c r="I1320" s="36">
        <v>239514142.65090001</v>
      </c>
    </row>
    <row r="1321" spans="1:9" x14ac:dyDescent="0.25">
      <c r="A1321" s="37">
        <v>42480</v>
      </c>
      <c r="B1321" s="36" t="s">
        <v>40</v>
      </c>
      <c r="C1321" s="36" t="s">
        <v>41</v>
      </c>
      <c r="D1321" s="36">
        <v>854.36</v>
      </c>
      <c r="E1321" s="36">
        <v>844.00800000000004</v>
      </c>
      <c r="F1321" s="36">
        <v>1.2265299999999999</v>
      </c>
      <c r="G1321" s="36">
        <v>10.352</v>
      </c>
      <c r="H1321" s="36">
        <v>263.12</v>
      </c>
      <c r="I1321" s="36">
        <v>224801456.57449999</v>
      </c>
    </row>
    <row r="1322" spans="1:9" x14ac:dyDescent="0.25">
      <c r="A1322" s="37">
        <v>42479</v>
      </c>
      <c r="B1322" s="36" t="s">
        <v>40</v>
      </c>
      <c r="C1322" s="36" t="s">
        <v>41</v>
      </c>
      <c r="D1322" s="36">
        <v>844.00800000000004</v>
      </c>
      <c r="E1322" s="36">
        <v>845.29600000000005</v>
      </c>
      <c r="F1322" s="36">
        <v>-0.15237000000000001</v>
      </c>
      <c r="G1322" s="36">
        <v>-1.288</v>
      </c>
      <c r="H1322" s="36">
        <v>257.81</v>
      </c>
      <c r="I1322" s="36">
        <v>217593818.5311</v>
      </c>
    </row>
    <row r="1323" spans="1:9" x14ac:dyDescent="0.25">
      <c r="A1323" s="37">
        <v>42478</v>
      </c>
      <c r="B1323" s="36" t="s">
        <v>40</v>
      </c>
      <c r="C1323" s="36" t="s">
        <v>41</v>
      </c>
      <c r="D1323" s="36">
        <v>845.29600000000005</v>
      </c>
      <c r="E1323" s="36">
        <v>890.44</v>
      </c>
      <c r="F1323" s="36">
        <v>-5.0698499999999997</v>
      </c>
      <c r="G1323" s="36">
        <v>-45.143999999999998</v>
      </c>
      <c r="H1323" s="36">
        <v>229.69</v>
      </c>
      <c r="I1323" s="36">
        <v>194151927.98820001</v>
      </c>
    </row>
    <row r="1324" spans="1:9" x14ac:dyDescent="0.25">
      <c r="A1324" s="37">
        <v>42475</v>
      </c>
      <c r="B1324" s="36" t="s">
        <v>40</v>
      </c>
      <c r="C1324" s="36" t="s">
        <v>41</v>
      </c>
      <c r="D1324" s="36">
        <v>890.44</v>
      </c>
      <c r="E1324" s="36">
        <v>899.43200000000002</v>
      </c>
      <c r="F1324" s="36">
        <v>-0.99973999999999996</v>
      </c>
      <c r="G1324" s="36">
        <v>-8.9920000000000009</v>
      </c>
      <c r="H1324" s="36">
        <v>221.56</v>
      </c>
      <c r="I1324" s="36">
        <v>197286008.8355</v>
      </c>
    </row>
    <row r="1325" spans="1:9" x14ac:dyDescent="0.25">
      <c r="A1325" s="37">
        <v>42474</v>
      </c>
      <c r="B1325" s="36" t="s">
        <v>40</v>
      </c>
      <c r="C1325" s="36" t="s">
        <v>41</v>
      </c>
      <c r="D1325" s="36">
        <v>899.43200000000002</v>
      </c>
      <c r="E1325" s="36">
        <v>909.70399999999995</v>
      </c>
      <c r="F1325" s="36">
        <v>-1.1291599999999999</v>
      </c>
      <c r="G1325" s="36">
        <v>-10.272</v>
      </c>
      <c r="H1325" s="36">
        <v>207.81</v>
      </c>
      <c r="I1325" s="36">
        <v>186911087.59189999</v>
      </c>
    </row>
    <row r="1326" spans="1:9" x14ac:dyDescent="0.25">
      <c r="A1326" s="37">
        <v>42473</v>
      </c>
      <c r="B1326" s="36" t="s">
        <v>40</v>
      </c>
      <c r="C1326" s="36" t="s">
        <v>41</v>
      </c>
      <c r="D1326" s="36">
        <v>909.70399999999995</v>
      </c>
      <c r="E1326" s="36">
        <v>956.01599999999996</v>
      </c>
      <c r="F1326" s="36">
        <v>-4.8442699999999999</v>
      </c>
      <c r="G1326" s="36">
        <v>-46.311999999999998</v>
      </c>
      <c r="H1326" s="36">
        <v>202.81</v>
      </c>
      <c r="I1326" s="36">
        <v>184497193.32429999</v>
      </c>
    </row>
    <row r="1327" spans="1:9" x14ac:dyDescent="0.25">
      <c r="A1327" s="37">
        <v>42472</v>
      </c>
      <c r="B1327" s="36" t="s">
        <v>40</v>
      </c>
      <c r="C1327" s="36" t="s">
        <v>41</v>
      </c>
      <c r="D1327" s="36">
        <v>956.01599999999996</v>
      </c>
      <c r="E1327" s="36">
        <v>1001.952</v>
      </c>
      <c r="F1327" s="36">
        <v>-4.5846499999999999</v>
      </c>
      <c r="G1327" s="36">
        <v>-45.936</v>
      </c>
      <c r="H1327" s="36">
        <v>200.94</v>
      </c>
      <c r="I1327" s="36">
        <v>192097206.4122</v>
      </c>
    </row>
    <row r="1328" spans="1:9" x14ac:dyDescent="0.25">
      <c r="A1328" s="37">
        <v>42471</v>
      </c>
      <c r="B1328" s="36" t="s">
        <v>40</v>
      </c>
      <c r="C1328" s="36" t="s">
        <v>41</v>
      </c>
      <c r="D1328" s="36">
        <v>1001.952</v>
      </c>
      <c r="E1328" s="36">
        <v>976.46400000000006</v>
      </c>
      <c r="F1328" s="36">
        <v>2.6102300000000001</v>
      </c>
      <c r="G1328" s="36">
        <v>25.488</v>
      </c>
      <c r="H1328" s="36">
        <v>200.94</v>
      </c>
      <c r="I1328" s="36">
        <v>201327362.88839999</v>
      </c>
    </row>
    <row r="1329" spans="1:9" x14ac:dyDescent="0.25">
      <c r="A1329" s="37">
        <v>42468</v>
      </c>
      <c r="B1329" s="36" t="s">
        <v>40</v>
      </c>
      <c r="C1329" s="36" t="s">
        <v>41</v>
      </c>
      <c r="D1329" s="36">
        <v>976.46400000000006</v>
      </c>
      <c r="E1329" s="36">
        <v>1000.104</v>
      </c>
      <c r="F1329" s="36">
        <v>-2.36375</v>
      </c>
      <c r="G1329" s="36">
        <v>-23.64</v>
      </c>
      <c r="H1329" s="36">
        <v>199.69</v>
      </c>
      <c r="I1329" s="36">
        <v>194985348.1038</v>
      </c>
    </row>
    <row r="1330" spans="1:9" x14ac:dyDescent="0.25">
      <c r="A1330" s="37">
        <v>42467</v>
      </c>
      <c r="B1330" s="36" t="s">
        <v>40</v>
      </c>
      <c r="C1330" s="36" t="s">
        <v>41</v>
      </c>
      <c r="D1330" s="36">
        <v>1000.104</v>
      </c>
      <c r="E1330" s="36">
        <v>916.82399999999996</v>
      </c>
      <c r="F1330" s="36">
        <v>9.0835299999999997</v>
      </c>
      <c r="G1330" s="36">
        <v>83.28</v>
      </c>
      <c r="H1330" s="36">
        <v>189.69</v>
      </c>
      <c r="I1330" s="36">
        <v>189704864.7543</v>
      </c>
    </row>
    <row r="1331" spans="1:9" x14ac:dyDescent="0.25">
      <c r="A1331" s="37">
        <v>42466</v>
      </c>
      <c r="B1331" s="36" t="s">
        <v>40</v>
      </c>
      <c r="C1331" s="36" t="s">
        <v>41</v>
      </c>
      <c r="D1331" s="36">
        <v>916.82399999999996</v>
      </c>
      <c r="E1331" s="36">
        <v>975.41600000000005</v>
      </c>
      <c r="F1331" s="36">
        <v>-6.0068700000000002</v>
      </c>
      <c r="G1331" s="36">
        <v>-58.591999999999999</v>
      </c>
      <c r="H1331" s="36">
        <v>189.69</v>
      </c>
      <c r="I1331" s="36">
        <v>173907886.50330001</v>
      </c>
    </row>
    <row r="1332" spans="1:9" x14ac:dyDescent="0.25">
      <c r="A1332" s="37">
        <v>42465</v>
      </c>
      <c r="B1332" s="36" t="s">
        <v>40</v>
      </c>
      <c r="C1332" s="36" t="s">
        <v>41</v>
      </c>
      <c r="D1332" s="36">
        <v>975.41600000000005</v>
      </c>
      <c r="E1332" s="36">
        <v>930.048</v>
      </c>
      <c r="F1332" s="36">
        <v>4.8780299999999999</v>
      </c>
      <c r="G1332" s="36">
        <v>45.368000000000002</v>
      </c>
      <c r="H1332" s="36">
        <v>189.69</v>
      </c>
      <c r="I1332" s="36">
        <v>185021918.07969999</v>
      </c>
    </row>
    <row r="1333" spans="1:9" x14ac:dyDescent="0.25">
      <c r="A1333" s="37">
        <v>42464</v>
      </c>
      <c r="B1333" s="36" t="s">
        <v>40</v>
      </c>
      <c r="C1333" s="36" t="s">
        <v>41</v>
      </c>
      <c r="D1333" s="36">
        <v>930.048</v>
      </c>
      <c r="E1333" s="36">
        <v>903.91200000000003</v>
      </c>
      <c r="F1333" s="36">
        <v>2.8914300000000002</v>
      </c>
      <c r="G1333" s="36">
        <v>26.135999999999999</v>
      </c>
      <c r="H1333" s="36">
        <v>177.81</v>
      </c>
      <c r="I1333" s="36">
        <v>165371962.76159999</v>
      </c>
    </row>
    <row r="1334" spans="1:9" x14ac:dyDescent="0.25">
      <c r="A1334" s="37">
        <v>42461</v>
      </c>
      <c r="B1334" s="36" t="s">
        <v>40</v>
      </c>
      <c r="C1334" s="36" t="s">
        <v>41</v>
      </c>
      <c r="D1334" s="36">
        <v>903.91200000000003</v>
      </c>
      <c r="E1334" s="36">
        <v>930.52800000000002</v>
      </c>
      <c r="F1334" s="36">
        <v>-2.8603100000000001</v>
      </c>
      <c r="G1334" s="36">
        <v>-26.616</v>
      </c>
      <c r="H1334" s="36">
        <v>174.06</v>
      </c>
      <c r="I1334" s="36">
        <v>157335047.0079</v>
      </c>
    </row>
    <row r="1335" spans="1:9" x14ac:dyDescent="0.25">
      <c r="A1335" s="37">
        <v>42460</v>
      </c>
      <c r="B1335" s="36" t="s">
        <v>40</v>
      </c>
      <c r="C1335" s="36" t="s">
        <v>41</v>
      </c>
      <c r="D1335" s="36">
        <v>930.52800000000002</v>
      </c>
      <c r="E1335" s="36">
        <v>924.68</v>
      </c>
      <c r="F1335" s="36">
        <v>0.63244</v>
      </c>
      <c r="G1335" s="36">
        <v>5.8479999999999999</v>
      </c>
      <c r="H1335" s="36">
        <v>170.94</v>
      </c>
      <c r="I1335" s="36">
        <v>159059931.62760001</v>
      </c>
    </row>
    <row r="1336" spans="1:9" x14ac:dyDescent="0.25">
      <c r="A1336" s="37">
        <v>42459</v>
      </c>
      <c r="B1336" s="36" t="s">
        <v>40</v>
      </c>
      <c r="C1336" s="36" t="s">
        <v>41</v>
      </c>
      <c r="D1336" s="36">
        <v>924.68</v>
      </c>
      <c r="E1336" s="36">
        <v>939.952</v>
      </c>
      <c r="F1336" s="36">
        <v>-1.62476</v>
      </c>
      <c r="G1336" s="36">
        <v>-15.272</v>
      </c>
      <c r="H1336" s="36">
        <v>167.81</v>
      </c>
      <c r="I1336" s="36">
        <v>155170677.94350001</v>
      </c>
    </row>
    <row r="1337" spans="1:9" x14ac:dyDescent="0.25">
      <c r="A1337" s="37">
        <v>42458</v>
      </c>
      <c r="B1337" s="36" t="s">
        <v>40</v>
      </c>
      <c r="C1337" s="36" t="s">
        <v>41</v>
      </c>
      <c r="D1337" s="36">
        <v>939.952</v>
      </c>
      <c r="E1337" s="36">
        <v>997.36800000000005</v>
      </c>
      <c r="F1337" s="36">
        <v>-5.7567500000000003</v>
      </c>
      <c r="G1337" s="36">
        <v>-57.415999999999997</v>
      </c>
      <c r="H1337" s="36">
        <v>132.81</v>
      </c>
      <c r="I1337" s="36">
        <v>124835154.3634</v>
      </c>
    </row>
    <row r="1338" spans="1:9" x14ac:dyDescent="0.25">
      <c r="A1338" s="37">
        <v>42457</v>
      </c>
      <c r="B1338" s="36" t="s">
        <v>40</v>
      </c>
      <c r="C1338" s="36" t="s">
        <v>41</v>
      </c>
      <c r="D1338" s="36">
        <v>997.36800000000005</v>
      </c>
      <c r="E1338" s="36">
        <v>1012.456</v>
      </c>
      <c r="F1338" s="36">
        <v>-1.49024</v>
      </c>
      <c r="G1338" s="36">
        <v>-15.087999999999999</v>
      </c>
      <c r="H1338" s="36">
        <v>126.56</v>
      </c>
      <c r="I1338" s="36">
        <v>126227031.2181</v>
      </c>
    </row>
    <row r="1339" spans="1:9" x14ac:dyDescent="0.25">
      <c r="A1339" s="37">
        <v>42453</v>
      </c>
      <c r="B1339" s="36" t="s">
        <v>40</v>
      </c>
      <c r="C1339" s="36" t="s">
        <v>41</v>
      </c>
      <c r="D1339" s="36">
        <v>1012.456</v>
      </c>
      <c r="E1339" s="36">
        <v>1029.52</v>
      </c>
      <c r="F1339" s="36">
        <v>-1.65747</v>
      </c>
      <c r="G1339" s="36">
        <v>-17.064</v>
      </c>
      <c r="H1339" s="36">
        <v>124.06</v>
      </c>
      <c r="I1339" s="36">
        <v>125605430.57269999</v>
      </c>
    </row>
    <row r="1340" spans="1:9" x14ac:dyDescent="0.25">
      <c r="A1340" s="37">
        <v>42452</v>
      </c>
      <c r="B1340" s="36" t="s">
        <v>40</v>
      </c>
      <c r="C1340" s="36" t="s">
        <v>41</v>
      </c>
      <c r="D1340" s="36">
        <v>1029.52</v>
      </c>
      <c r="E1340" s="36">
        <v>978.68</v>
      </c>
      <c r="F1340" s="36">
        <v>5.19475</v>
      </c>
      <c r="G1340" s="36">
        <v>50.84</v>
      </c>
      <c r="H1340" s="36">
        <v>124.06</v>
      </c>
      <c r="I1340" s="36">
        <v>127722392.759</v>
      </c>
    </row>
    <row r="1341" spans="1:9" x14ac:dyDescent="0.25">
      <c r="A1341" s="37">
        <v>42451</v>
      </c>
      <c r="B1341" s="36" t="s">
        <v>40</v>
      </c>
      <c r="C1341" s="36" t="s">
        <v>41</v>
      </c>
      <c r="D1341" s="36">
        <v>978.68</v>
      </c>
      <c r="E1341" s="36">
        <v>985.904</v>
      </c>
      <c r="F1341" s="36">
        <v>-0.73272999999999999</v>
      </c>
      <c r="G1341" s="36">
        <v>-7.2240000000000002</v>
      </c>
      <c r="H1341" s="36">
        <v>105.31</v>
      </c>
      <c r="I1341" s="36">
        <v>103064925.36849999</v>
      </c>
    </row>
    <row r="1342" spans="1:9" x14ac:dyDescent="0.25">
      <c r="A1342" s="37">
        <v>42450</v>
      </c>
      <c r="B1342" s="36" t="s">
        <v>40</v>
      </c>
      <c r="C1342" s="36" t="s">
        <v>41</v>
      </c>
      <c r="D1342" s="36">
        <v>985.904</v>
      </c>
      <c r="E1342" s="36">
        <v>1027.672</v>
      </c>
      <c r="F1342" s="36">
        <v>-4.06433</v>
      </c>
      <c r="G1342" s="36">
        <v>-41.768000000000001</v>
      </c>
      <c r="H1342" s="36">
        <v>101.56</v>
      </c>
      <c r="I1342" s="36">
        <v>100128545.8018</v>
      </c>
    </row>
    <row r="1343" spans="1:9" x14ac:dyDescent="0.25">
      <c r="A1343" s="37">
        <v>42447</v>
      </c>
      <c r="B1343" s="36" t="s">
        <v>40</v>
      </c>
      <c r="C1343" s="36" t="s">
        <v>41</v>
      </c>
      <c r="D1343" s="36">
        <v>1027.672</v>
      </c>
      <c r="E1343" s="36">
        <v>1030.424</v>
      </c>
      <c r="F1343" s="36">
        <v>-0.26706999999999997</v>
      </c>
      <c r="G1343" s="36">
        <v>-2.7519999999999998</v>
      </c>
      <c r="H1343" s="36">
        <v>101.56</v>
      </c>
      <c r="I1343" s="36">
        <v>104370509.6249</v>
      </c>
    </row>
    <row r="1344" spans="1:9" x14ac:dyDescent="0.25">
      <c r="A1344" s="37">
        <v>42446</v>
      </c>
      <c r="B1344" s="36" t="s">
        <v>40</v>
      </c>
      <c r="C1344" s="36" t="s">
        <v>41</v>
      </c>
      <c r="D1344" s="36">
        <v>1030.424</v>
      </c>
      <c r="E1344" s="36">
        <v>1059.0160000000001</v>
      </c>
      <c r="F1344" s="36">
        <v>-2.6998600000000001</v>
      </c>
      <c r="G1344" s="36">
        <v>-28.591999999999999</v>
      </c>
      <c r="H1344" s="36">
        <v>101.56</v>
      </c>
      <c r="I1344" s="36">
        <v>104650003.1233</v>
      </c>
    </row>
    <row r="1345" spans="1:9" x14ac:dyDescent="0.25">
      <c r="A1345" s="37">
        <v>42445</v>
      </c>
      <c r="B1345" s="36" t="s">
        <v>40</v>
      </c>
      <c r="C1345" s="36" t="s">
        <v>41</v>
      </c>
      <c r="D1345" s="36">
        <v>1059.0160000000001</v>
      </c>
      <c r="E1345" s="36">
        <v>1105.336</v>
      </c>
      <c r="F1345" s="36">
        <v>-4.1905799999999997</v>
      </c>
      <c r="G1345" s="36">
        <v>-46.32</v>
      </c>
      <c r="H1345" s="36">
        <v>91.56</v>
      </c>
      <c r="I1345" s="36">
        <v>96963650.574699998</v>
      </c>
    </row>
    <row r="1346" spans="1:9" x14ac:dyDescent="0.25">
      <c r="A1346" s="37">
        <v>42444</v>
      </c>
      <c r="B1346" s="36" t="s">
        <v>40</v>
      </c>
      <c r="C1346" s="36" t="s">
        <v>41</v>
      </c>
      <c r="D1346" s="36">
        <v>1105.336</v>
      </c>
      <c r="E1346" s="36">
        <v>1093.088</v>
      </c>
      <c r="F1346" s="36">
        <v>1.1205000000000001</v>
      </c>
      <c r="G1346" s="36">
        <v>12.247999999999999</v>
      </c>
      <c r="H1346" s="36">
        <v>91.56</v>
      </c>
      <c r="I1346" s="36">
        <v>101204716.1437</v>
      </c>
    </row>
    <row r="1347" spans="1:9" x14ac:dyDescent="0.25">
      <c r="A1347" s="37">
        <v>42443</v>
      </c>
      <c r="B1347" s="36" t="s">
        <v>40</v>
      </c>
      <c r="C1347" s="36" t="s">
        <v>41</v>
      </c>
      <c r="D1347" s="36">
        <v>1093.088</v>
      </c>
      <c r="E1347" s="36">
        <v>1108.848</v>
      </c>
      <c r="F1347" s="36">
        <v>-1.4212899999999999</v>
      </c>
      <c r="G1347" s="36">
        <v>-15.76</v>
      </c>
      <c r="H1347" s="36">
        <v>89.37</v>
      </c>
      <c r="I1347" s="36">
        <v>97692157.579600006</v>
      </c>
    </row>
    <row r="1348" spans="1:9" x14ac:dyDescent="0.25">
      <c r="A1348" s="37">
        <v>42440</v>
      </c>
      <c r="B1348" s="36" t="s">
        <v>40</v>
      </c>
      <c r="C1348" s="36" t="s">
        <v>41</v>
      </c>
      <c r="D1348" s="36">
        <v>1108.848</v>
      </c>
      <c r="E1348" s="36">
        <v>1161.768</v>
      </c>
      <c r="F1348" s="36">
        <v>-4.5551300000000001</v>
      </c>
      <c r="G1348" s="36">
        <v>-52.92</v>
      </c>
      <c r="H1348" s="36">
        <v>87.5</v>
      </c>
      <c r="I1348" s="36">
        <v>97021580.346599996</v>
      </c>
    </row>
    <row r="1349" spans="1:9" x14ac:dyDescent="0.25">
      <c r="A1349" s="37">
        <v>42439</v>
      </c>
      <c r="B1349" s="36" t="s">
        <v>40</v>
      </c>
      <c r="C1349" s="36" t="s">
        <v>41</v>
      </c>
      <c r="D1349" s="36">
        <v>1161.768</v>
      </c>
      <c r="E1349" s="36">
        <v>1172.712</v>
      </c>
      <c r="F1349" s="36">
        <v>-0.93322000000000005</v>
      </c>
      <c r="G1349" s="36">
        <v>-10.944000000000001</v>
      </c>
      <c r="H1349" s="36">
        <v>83.75</v>
      </c>
      <c r="I1349" s="36">
        <v>97295325.323100001</v>
      </c>
    </row>
    <row r="1350" spans="1:9" x14ac:dyDescent="0.25">
      <c r="A1350" s="37">
        <v>42438</v>
      </c>
      <c r="B1350" s="36" t="s">
        <v>40</v>
      </c>
      <c r="C1350" s="36" t="s">
        <v>41</v>
      </c>
      <c r="D1350" s="36">
        <v>1172.712</v>
      </c>
      <c r="E1350" s="36">
        <v>1205.248</v>
      </c>
      <c r="F1350" s="36">
        <v>-2.6995300000000002</v>
      </c>
      <c r="G1350" s="36">
        <v>-32.536000000000001</v>
      </c>
      <c r="H1350" s="36">
        <v>83.75</v>
      </c>
      <c r="I1350" s="36">
        <v>98211859.467899993</v>
      </c>
    </row>
    <row r="1351" spans="1:9" x14ac:dyDescent="0.25">
      <c r="A1351" s="37">
        <v>42437</v>
      </c>
      <c r="B1351" s="36" t="s">
        <v>40</v>
      </c>
      <c r="C1351" s="36" t="s">
        <v>41</v>
      </c>
      <c r="D1351" s="36">
        <v>1205.248</v>
      </c>
      <c r="E1351" s="36">
        <v>1151.4960000000001</v>
      </c>
      <c r="F1351" s="36">
        <v>4.6680099999999998</v>
      </c>
      <c r="G1351" s="36">
        <v>53.752000000000002</v>
      </c>
      <c r="H1351" s="36">
        <v>83.75</v>
      </c>
      <c r="I1351" s="36">
        <v>100936672.60160001</v>
      </c>
    </row>
    <row r="1352" spans="1:9" x14ac:dyDescent="0.25">
      <c r="A1352" s="37">
        <v>42436</v>
      </c>
      <c r="B1352" s="36" t="s">
        <v>40</v>
      </c>
      <c r="C1352" s="36" t="s">
        <v>41</v>
      </c>
      <c r="D1352" s="36">
        <v>1151.4960000000001</v>
      </c>
      <c r="E1352" s="36">
        <v>1166.56</v>
      </c>
      <c r="F1352" s="36">
        <v>-1.29132</v>
      </c>
      <c r="G1352" s="36">
        <v>-15.064</v>
      </c>
      <c r="H1352" s="36">
        <v>81.87</v>
      </c>
      <c r="I1352" s="36">
        <v>94276014.590700001</v>
      </c>
    </row>
    <row r="1353" spans="1:9" x14ac:dyDescent="0.25">
      <c r="A1353" s="37">
        <v>42433</v>
      </c>
      <c r="B1353" s="36" t="s">
        <v>40</v>
      </c>
      <c r="C1353" s="36" t="s">
        <v>41</v>
      </c>
      <c r="D1353" s="36">
        <v>1166.56</v>
      </c>
      <c r="E1353" s="36">
        <v>1134.3920000000001</v>
      </c>
      <c r="F1353" s="36">
        <v>2.8357000000000001</v>
      </c>
      <c r="G1353" s="36">
        <v>32.167999999999999</v>
      </c>
      <c r="H1353" s="36">
        <v>81.87</v>
      </c>
      <c r="I1353" s="36">
        <v>95509344.002000004</v>
      </c>
    </row>
    <row r="1354" spans="1:9" x14ac:dyDescent="0.25">
      <c r="A1354" s="37">
        <v>42432</v>
      </c>
      <c r="B1354" s="36" t="s">
        <v>40</v>
      </c>
      <c r="C1354" s="36" t="s">
        <v>41</v>
      </c>
      <c r="D1354" s="36">
        <v>1134.3920000000001</v>
      </c>
      <c r="E1354" s="36">
        <v>1184.56</v>
      </c>
      <c r="F1354" s="36">
        <v>-4.2351599999999996</v>
      </c>
      <c r="G1354" s="36">
        <v>-50.167999999999999</v>
      </c>
      <c r="H1354" s="36">
        <v>79.37</v>
      </c>
      <c r="I1354" s="36">
        <v>90039684.998899996</v>
      </c>
    </row>
    <row r="1355" spans="1:9" x14ac:dyDescent="0.25">
      <c r="A1355" s="37">
        <v>42431</v>
      </c>
      <c r="B1355" s="36" t="s">
        <v>40</v>
      </c>
      <c r="C1355" s="36" t="s">
        <v>41</v>
      </c>
      <c r="D1355" s="36">
        <v>1184.56</v>
      </c>
      <c r="E1355" s="36">
        <v>1190.5360000000001</v>
      </c>
      <c r="F1355" s="36">
        <v>-0.50195999999999996</v>
      </c>
      <c r="G1355" s="36">
        <v>-5.976</v>
      </c>
      <c r="H1355" s="36">
        <v>71.25</v>
      </c>
      <c r="I1355" s="36">
        <v>84397101.476999998</v>
      </c>
    </row>
    <row r="1356" spans="1:9" x14ac:dyDescent="0.25">
      <c r="A1356" s="37">
        <v>42430</v>
      </c>
      <c r="B1356" s="36" t="s">
        <v>40</v>
      </c>
      <c r="C1356" s="36" t="s">
        <v>41</v>
      </c>
      <c r="D1356" s="36">
        <v>1190.5360000000001</v>
      </c>
      <c r="E1356" s="36">
        <v>1318.152</v>
      </c>
      <c r="F1356" s="36">
        <v>-9.6814300000000006</v>
      </c>
      <c r="G1356" s="36">
        <v>-127.616</v>
      </c>
      <c r="H1356" s="36">
        <v>69.69</v>
      </c>
      <c r="I1356" s="36">
        <v>82962664.858700007</v>
      </c>
    </row>
    <row r="1357" spans="1:9" x14ac:dyDescent="0.25">
      <c r="A1357" s="37">
        <v>42429</v>
      </c>
      <c r="B1357" s="36" t="s">
        <v>40</v>
      </c>
      <c r="C1357" s="36" t="s">
        <v>41</v>
      </c>
      <c r="D1357" s="36">
        <v>1318.152</v>
      </c>
      <c r="E1357" s="36">
        <v>1299.008</v>
      </c>
      <c r="F1357" s="36">
        <v>1.47374</v>
      </c>
      <c r="G1357" s="36">
        <v>19.143999999999998</v>
      </c>
      <c r="H1357" s="36">
        <v>69.69</v>
      </c>
      <c r="I1357" s="36">
        <v>91855603.365899995</v>
      </c>
    </row>
    <row r="1358" spans="1:9" x14ac:dyDescent="0.25">
      <c r="A1358" s="37">
        <v>42426</v>
      </c>
      <c r="B1358" s="36" t="s">
        <v>40</v>
      </c>
      <c r="C1358" s="36" t="s">
        <v>41</v>
      </c>
      <c r="D1358" s="36">
        <v>1299.008</v>
      </c>
      <c r="E1358" s="36">
        <v>1265.28</v>
      </c>
      <c r="F1358" s="36">
        <v>2.6656599999999999</v>
      </c>
      <c r="G1358" s="36">
        <v>33.728000000000002</v>
      </c>
      <c r="H1358" s="36">
        <v>69.69</v>
      </c>
      <c r="I1358" s="36">
        <v>90521551.093600005</v>
      </c>
    </row>
    <row r="1359" spans="1:9" x14ac:dyDescent="0.25">
      <c r="A1359" s="37">
        <v>42425</v>
      </c>
      <c r="B1359" s="36" t="s">
        <v>40</v>
      </c>
      <c r="C1359" s="36" t="s">
        <v>41</v>
      </c>
      <c r="D1359" s="36">
        <v>1265.28</v>
      </c>
      <c r="E1359" s="36">
        <v>1318.056</v>
      </c>
      <c r="F1359" s="36">
        <v>-4.0040800000000001</v>
      </c>
      <c r="G1359" s="36">
        <v>-52.776000000000003</v>
      </c>
      <c r="H1359" s="36">
        <v>66.56</v>
      </c>
      <c r="I1359" s="36">
        <v>84217210.775999993</v>
      </c>
    </row>
    <row r="1360" spans="1:9" x14ac:dyDescent="0.25">
      <c r="A1360" s="37">
        <v>42424</v>
      </c>
      <c r="B1360" s="36" t="s">
        <v>40</v>
      </c>
      <c r="C1360" s="36" t="s">
        <v>41</v>
      </c>
      <c r="D1360" s="36">
        <v>1318.056</v>
      </c>
      <c r="E1360" s="36">
        <v>1342.2639999999999</v>
      </c>
      <c r="F1360" s="36">
        <v>-1.80352</v>
      </c>
      <c r="G1360" s="36">
        <v>-24.207999999999998</v>
      </c>
      <c r="H1360" s="36">
        <v>66.56</v>
      </c>
      <c r="I1360" s="36">
        <v>87729988.592700005</v>
      </c>
    </row>
    <row r="1361" spans="1:9" x14ac:dyDescent="0.25">
      <c r="A1361" s="37">
        <v>42423</v>
      </c>
      <c r="B1361" s="36" t="s">
        <v>40</v>
      </c>
      <c r="C1361" s="36" t="s">
        <v>41</v>
      </c>
      <c r="D1361" s="36">
        <v>1342.2639999999999</v>
      </c>
      <c r="E1361" s="36">
        <v>1276.048</v>
      </c>
      <c r="F1361" s="36">
        <v>5.1891499999999997</v>
      </c>
      <c r="G1361" s="36">
        <v>66.215999999999994</v>
      </c>
      <c r="H1361" s="36">
        <v>63.75</v>
      </c>
      <c r="I1361" s="36">
        <v>85566158.901299998</v>
      </c>
    </row>
    <row r="1362" spans="1:9" x14ac:dyDescent="0.25">
      <c r="A1362" s="37">
        <v>42422</v>
      </c>
      <c r="B1362" s="36" t="s">
        <v>40</v>
      </c>
      <c r="C1362" s="36" t="s">
        <v>41</v>
      </c>
      <c r="D1362" s="36">
        <v>1276.048</v>
      </c>
      <c r="E1362" s="36">
        <v>1355.56</v>
      </c>
      <c r="F1362" s="36">
        <v>-5.8656199999999998</v>
      </c>
      <c r="G1362" s="36">
        <v>-79.512</v>
      </c>
      <c r="H1362" s="36">
        <v>63.75</v>
      </c>
      <c r="I1362" s="36">
        <v>81345045.336600006</v>
      </c>
    </row>
    <row r="1363" spans="1:9" x14ac:dyDescent="0.25">
      <c r="A1363" s="37">
        <v>42419</v>
      </c>
      <c r="B1363" s="36" t="s">
        <v>40</v>
      </c>
      <c r="C1363" s="36" t="s">
        <v>41</v>
      </c>
      <c r="D1363" s="36">
        <v>1355.56</v>
      </c>
      <c r="E1363" s="36">
        <v>1380.08</v>
      </c>
      <c r="F1363" s="36">
        <v>-1.77671</v>
      </c>
      <c r="G1363" s="36">
        <v>-24.52</v>
      </c>
      <c r="H1363" s="36">
        <v>63.75</v>
      </c>
      <c r="I1363" s="36">
        <v>86413747.489500001</v>
      </c>
    </row>
    <row r="1364" spans="1:9" x14ac:dyDescent="0.25">
      <c r="A1364" s="37">
        <v>42418</v>
      </c>
      <c r="B1364" s="36" t="s">
        <v>40</v>
      </c>
      <c r="C1364" s="36" t="s">
        <v>41</v>
      </c>
      <c r="D1364" s="36">
        <v>1380.08</v>
      </c>
      <c r="E1364" s="36">
        <v>1388.528</v>
      </c>
      <c r="F1364" s="36">
        <v>-0.60841000000000001</v>
      </c>
      <c r="G1364" s="36">
        <v>-8.4480000000000004</v>
      </c>
      <c r="H1364" s="36">
        <v>63.75</v>
      </c>
      <c r="I1364" s="36">
        <v>87976839.561000004</v>
      </c>
    </row>
    <row r="1365" spans="1:9" x14ac:dyDescent="0.25">
      <c r="A1365" s="37">
        <v>42417</v>
      </c>
      <c r="B1365" s="36" t="s">
        <v>40</v>
      </c>
      <c r="C1365" s="36" t="s">
        <v>41</v>
      </c>
      <c r="D1365" s="36">
        <v>1388.528</v>
      </c>
      <c r="E1365" s="36">
        <v>1443.056</v>
      </c>
      <c r="F1365" s="36">
        <v>-3.7786499999999998</v>
      </c>
      <c r="G1365" s="36">
        <v>-54.527999999999999</v>
      </c>
      <c r="H1365" s="36">
        <v>63.75</v>
      </c>
      <c r="I1365" s="36">
        <v>88515379.602599993</v>
      </c>
    </row>
    <row r="1366" spans="1:9" x14ac:dyDescent="0.25">
      <c r="A1366" s="37">
        <v>42416</v>
      </c>
      <c r="B1366" s="36" t="s">
        <v>40</v>
      </c>
      <c r="C1366" s="36" t="s">
        <v>41</v>
      </c>
      <c r="D1366" s="36">
        <v>1443.056</v>
      </c>
      <c r="E1366" s="36">
        <v>1524.48</v>
      </c>
      <c r="F1366" s="36">
        <v>-5.3411</v>
      </c>
      <c r="G1366" s="36">
        <v>-81.424000000000007</v>
      </c>
      <c r="H1366" s="36">
        <v>63.75</v>
      </c>
      <c r="I1366" s="36">
        <v>91991410.780200005</v>
      </c>
    </row>
    <row r="1367" spans="1:9" x14ac:dyDescent="0.25">
      <c r="A1367" s="37">
        <v>42412</v>
      </c>
      <c r="B1367" s="36" t="s">
        <v>40</v>
      </c>
      <c r="C1367" s="36" t="s">
        <v>41</v>
      </c>
      <c r="D1367" s="36">
        <v>1524.48</v>
      </c>
      <c r="E1367" s="36">
        <v>1567.4480000000001</v>
      </c>
      <c r="F1367" s="36">
        <v>-2.7412700000000001</v>
      </c>
      <c r="G1367" s="36">
        <v>-42.968000000000004</v>
      </c>
      <c r="H1367" s="36">
        <v>63.75</v>
      </c>
      <c r="I1367" s="36">
        <v>97181998.415999994</v>
      </c>
    </row>
    <row r="1368" spans="1:9" x14ac:dyDescent="0.25">
      <c r="A1368" s="37">
        <v>42411</v>
      </c>
      <c r="B1368" s="36" t="s">
        <v>40</v>
      </c>
      <c r="C1368" s="36" t="s">
        <v>41</v>
      </c>
      <c r="D1368" s="36">
        <v>1567.4480000000001</v>
      </c>
      <c r="E1368" s="36">
        <v>1491.952</v>
      </c>
      <c r="F1368" s="36">
        <v>5.0602200000000002</v>
      </c>
      <c r="G1368" s="36">
        <v>75.495999999999995</v>
      </c>
      <c r="H1368" s="36">
        <v>63.75</v>
      </c>
      <c r="I1368" s="36">
        <v>99921106.904100001</v>
      </c>
    </row>
    <row r="1369" spans="1:9" x14ac:dyDescent="0.25">
      <c r="A1369" s="37">
        <v>42410</v>
      </c>
      <c r="B1369" s="36" t="s">
        <v>40</v>
      </c>
      <c r="C1369" s="36" t="s">
        <v>41</v>
      </c>
      <c r="D1369" s="36">
        <v>1491.952</v>
      </c>
      <c r="E1369" s="36">
        <v>1483.08</v>
      </c>
      <c r="F1369" s="36">
        <v>0.59821000000000002</v>
      </c>
      <c r="G1369" s="36">
        <v>8.8719999999999999</v>
      </c>
      <c r="H1369" s="36">
        <v>65.31</v>
      </c>
      <c r="I1369" s="36">
        <v>97439590.263400003</v>
      </c>
    </row>
    <row r="1370" spans="1:9" x14ac:dyDescent="0.25">
      <c r="A1370" s="37">
        <v>42409</v>
      </c>
      <c r="B1370" s="36" t="s">
        <v>40</v>
      </c>
      <c r="C1370" s="36" t="s">
        <v>41</v>
      </c>
      <c r="D1370" s="36">
        <v>1483.08</v>
      </c>
      <c r="E1370" s="36">
        <v>1450.328</v>
      </c>
      <c r="F1370" s="36">
        <v>2.2582499999999999</v>
      </c>
      <c r="G1370" s="36">
        <v>32.752000000000002</v>
      </c>
      <c r="H1370" s="36">
        <v>65.31</v>
      </c>
      <c r="I1370" s="36">
        <v>96860158.723499998</v>
      </c>
    </row>
    <row r="1371" spans="1:9" x14ac:dyDescent="0.25">
      <c r="A1371" s="37">
        <v>42408</v>
      </c>
      <c r="B1371" s="36" t="s">
        <v>40</v>
      </c>
      <c r="C1371" s="36" t="s">
        <v>41</v>
      </c>
      <c r="D1371" s="36">
        <v>1450.328</v>
      </c>
      <c r="E1371" s="36">
        <v>1388.4639999999999</v>
      </c>
      <c r="F1371" s="36">
        <v>4.4555699999999998</v>
      </c>
      <c r="G1371" s="36">
        <v>61.863999999999997</v>
      </c>
      <c r="H1371" s="36">
        <v>65.31</v>
      </c>
      <c r="I1371" s="36">
        <v>94721121.100099996</v>
      </c>
    </row>
    <row r="1372" spans="1:9" x14ac:dyDescent="0.25">
      <c r="A1372" s="37">
        <v>42405</v>
      </c>
      <c r="B1372" s="36" t="s">
        <v>40</v>
      </c>
      <c r="C1372" s="36" t="s">
        <v>41</v>
      </c>
      <c r="D1372" s="36">
        <v>1388.4639999999999</v>
      </c>
      <c r="E1372" s="36">
        <v>1344.1679999999999</v>
      </c>
      <c r="F1372" s="36">
        <v>3.29542</v>
      </c>
      <c r="G1372" s="36">
        <v>44.295999999999999</v>
      </c>
      <c r="H1372" s="36">
        <v>66.87</v>
      </c>
      <c r="I1372" s="36">
        <v>92850249.753800005</v>
      </c>
    </row>
    <row r="1373" spans="1:9" x14ac:dyDescent="0.25">
      <c r="A1373" s="37">
        <v>42404</v>
      </c>
      <c r="B1373" s="36" t="s">
        <v>40</v>
      </c>
      <c r="C1373" s="36" t="s">
        <v>41</v>
      </c>
      <c r="D1373" s="36">
        <v>1344.1679999999999</v>
      </c>
      <c r="E1373" s="36">
        <v>1326.4559999999999</v>
      </c>
      <c r="F1373" s="36">
        <v>1.3352900000000001</v>
      </c>
      <c r="G1373" s="36">
        <v>17.712</v>
      </c>
      <c r="H1373" s="36">
        <v>66.87</v>
      </c>
      <c r="I1373" s="36">
        <v>89888059.403099999</v>
      </c>
    </row>
    <row r="1374" spans="1:9" x14ac:dyDescent="0.25">
      <c r="A1374" s="37">
        <v>42403</v>
      </c>
      <c r="B1374" s="36" t="s">
        <v>40</v>
      </c>
      <c r="C1374" s="36" t="s">
        <v>41</v>
      </c>
      <c r="D1374" s="36">
        <v>1326.4559999999999</v>
      </c>
      <c r="E1374" s="36">
        <v>1345.4639999999999</v>
      </c>
      <c r="F1374" s="36">
        <v>-1.41275</v>
      </c>
      <c r="G1374" s="36">
        <v>-19.007999999999999</v>
      </c>
      <c r="H1374" s="36">
        <v>66.87</v>
      </c>
      <c r="I1374" s="36">
        <v>88703611.247700006</v>
      </c>
    </row>
    <row r="1375" spans="1:9" x14ac:dyDescent="0.25">
      <c r="A1375" s="37">
        <v>42402</v>
      </c>
      <c r="B1375" s="36" t="s">
        <v>40</v>
      </c>
      <c r="C1375" s="36" t="s">
        <v>41</v>
      </c>
      <c r="D1375" s="36">
        <v>1345.4639999999999</v>
      </c>
      <c r="E1375" s="36">
        <v>1261.3440000000001</v>
      </c>
      <c r="F1375" s="36">
        <v>6.6690800000000001</v>
      </c>
      <c r="G1375" s="36">
        <v>84.12</v>
      </c>
      <c r="H1375" s="36">
        <v>66.87</v>
      </c>
      <c r="I1375" s="36">
        <v>89974726.341299996</v>
      </c>
    </row>
    <row r="1376" spans="1:9" x14ac:dyDescent="0.25">
      <c r="A1376" s="37">
        <v>42401</v>
      </c>
      <c r="B1376" s="36" t="s">
        <v>40</v>
      </c>
      <c r="C1376" s="36" t="s">
        <v>41</v>
      </c>
      <c r="D1376" s="36">
        <v>1261.3440000000001</v>
      </c>
      <c r="E1376" s="36">
        <v>1267.3599999999999</v>
      </c>
      <c r="F1376" s="36">
        <v>-0.47469</v>
      </c>
      <c r="G1376" s="36">
        <v>-6.016</v>
      </c>
      <c r="H1376" s="36">
        <v>66.87</v>
      </c>
      <c r="I1376" s="36">
        <v>84349400.0748</v>
      </c>
    </row>
    <row r="1377" spans="1:9" x14ac:dyDescent="0.25">
      <c r="A1377" s="37">
        <v>42398</v>
      </c>
      <c r="B1377" s="36" t="s">
        <v>40</v>
      </c>
      <c r="C1377" s="36" t="s">
        <v>41</v>
      </c>
      <c r="D1377" s="36">
        <v>1267.3599999999999</v>
      </c>
      <c r="E1377" s="36">
        <v>1353.808</v>
      </c>
      <c r="F1377" s="36">
        <v>-6.3855399999999998</v>
      </c>
      <c r="G1377" s="36">
        <v>-86.447999999999993</v>
      </c>
      <c r="H1377" s="36">
        <v>66.87</v>
      </c>
      <c r="I1377" s="36">
        <v>84751705.862000003</v>
      </c>
    </row>
    <row r="1378" spans="1:9" x14ac:dyDescent="0.25">
      <c r="A1378" s="37">
        <v>42397</v>
      </c>
      <c r="B1378" s="36" t="s">
        <v>40</v>
      </c>
      <c r="C1378" s="36" t="s">
        <v>41</v>
      </c>
      <c r="D1378" s="36">
        <v>1353.808</v>
      </c>
      <c r="E1378" s="36">
        <v>1382.36</v>
      </c>
      <c r="F1378" s="36">
        <v>-2.0654499999999998</v>
      </c>
      <c r="G1378" s="36">
        <v>-28.552</v>
      </c>
      <c r="H1378" s="36">
        <v>66.87</v>
      </c>
      <c r="I1378" s="36">
        <v>90532711.628600001</v>
      </c>
    </row>
    <row r="1379" spans="1:9" x14ac:dyDescent="0.25">
      <c r="A1379" s="37">
        <v>42396</v>
      </c>
      <c r="B1379" s="36" t="s">
        <v>40</v>
      </c>
      <c r="C1379" s="36" t="s">
        <v>41</v>
      </c>
      <c r="D1379" s="36">
        <v>1382.36</v>
      </c>
      <c r="E1379" s="36">
        <v>1334.864</v>
      </c>
      <c r="F1379" s="36">
        <v>3.5581200000000002</v>
      </c>
      <c r="G1379" s="36">
        <v>47.496000000000002</v>
      </c>
      <c r="H1379" s="36">
        <v>74.37</v>
      </c>
      <c r="I1379" s="36">
        <v>102809759.1745</v>
      </c>
    </row>
    <row r="1380" spans="1:9" x14ac:dyDescent="0.25">
      <c r="A1380" s="37">
        <v>42395</v>
      </c>
      <c r="B1380" s="36" t="s">
        <v>40</v>
      </c>
      <c r="C1380" s="36" t="s">
        <v>41</v>
      </c>
      <c r="D1380" s="36">
        <v>1334.864</v>
      </c>
      <c r="E1380" s="36">
        <v>1397.568</v>
      </c>
      <c r="F1380" s="36">
        <v>-4.48665</v>
      </c>
      <c r="G1380" s="36">
        <v>-62.704000000000001</v>
      </c>
      <c r="H1380" s="36">
        <v>75.94</v>
      </c>
      <c r="I1380" s="36">
        <v>101363081.3838</v>
      </c>
    </row>
    <row r="1381" spans="1:9" x14ac:dyDescent="0.25">
      <c r="A1381" s="37">
        <v>42394</v>
      </c>
      <c r="B1381" s="36" t="s">
        <v>40</v>
      </c>
      <c r="C1381" s="36" t="s">
        <v>41</v>
      </c>
      <c r="D1381" s="36">
        <v>1397.568</v>
      </c>
      <c r="E1381" s="36">
        <v>1325.0160000000001</v>
      </c>
      <c r="F1381" s="36">
        <v>5.4755599999999998</v>
      </c>
      <c r="G1381" s="36">
        <v>72.552000000000007</v>
      </c>
      <c r="H1381" s="36">
        <v>75.94</v>
      </c>
      <c r="I1381" s="36">
        <v>106124518.2456</v>
      </c>
    </row>
    <row r="1382" spans="1:9" x14ac:dyDescent="0.25">
      <c r="A1382" s="37">
        <v>42391</v>
      </c>
      <c r="B1382" s="36" t="s">
        <v>40</v>
      </c>
      <c r="C1382" s="36" t="s">
        <v>41</v>
      </c>
      <c r="D1382" s="36">
        <v>1325.0160000000001</v>
      </c>
      <c r="E1382" s="36">
        <v>1459.6559999999999</v>
      </c>
      <c r="F1382" s="36">
        <v>-9.2240900000000003</v>
      </c>
      <c r="G1382" s="36">
        <v>-134.63999999999999</v>
      </c>
      <c r="H1382" s="36">
        <v>75.94</v>
      </c>
      <c r="I1382" s="36">
        <v>100615272.1497</v>
      </c>
    </row>
    <row r="1383" spans="1:9" x14ac:dyDescent="0.25">
      <c r="A1383" s="37">
        <v>42390</v>
      </c>
      <c r="B1383" s="36" t="s">
        <v>40</v>
      </c>
      <c r="C1383" s="36" t="s">
        <v>41</v>
      </c>
      <c r="D1383" s="36">
        <v>1459.6559999999999</v>
      </c>
      <c r="E1383" s="36">
        <v>1439.864</v>
      </c>
      <c r="F1383" s="36">
        <v>1.3745700000000001</v>
      </c>
      <c r="G1383" s="36">
        <v>19.792000000000002</v>
      </c>
      <c r="H1383" s="36">
        <v>75.94</v>
      </c>
      <c r="I1383" s="36">
        <v>110839197.30840001</v>
      </c>
    </row>
    <row r="1384" spans="1:9" x14ac:dyDescent="0.25">
      <c r="A1384" s="37">
        <v>42389</v>
      </c>
      <c r="B1384" s="36" t="s">
        <v>40</v>
      </c>
      <c r="C1384" s="36" t="s">
        <v>41</v>
      </c>
      <c r="D1384" s="36">
        <v>1439.864</v>
      </c>
      <c r="E1384" s="36">
        <v>1399.144</v>
      </c>
      <c r="F1384" s="36">
        <v>2.9103500000000002</v>
      </c>
      <c r="G1384" s="36">
        <v>40.72</v>
      </c>
      <c r="H1384" s="36">
        <v>75.94</v>
      </c>
      <c r="I1384" s="36">
        <v>109336288.8196</v>
      </c>
    </row>
    <row r="1385" spans="1:9" x14ac:dyDescent="0.25">
      <c r="A1385" s="37">
        <v>42388</v>
      </c>
      <c r="B1385" s="36" t="s">
        <v>40</v>
      </c>
      <c r="C1385" s="36" t="s">
        <v>41</v>
      </c>
      <c r="D1385" s="36">
        <v>1399.144</v>
      </c>
      <c r="E1385" s="36">
        <v>1419.0640000000001</v>
      </c>
      <c r="F1385" s="36">
        <v>-1.40374</v>
      </c>
      <c r="G1385" s="36">
        <v>-19.920000000000002</v>
      </c>
      <c r="H1385" s="36">
        <v>78.75</v>
      </c>
      <c r="I1385" s="36">
        <v>110179302.0116</v>
      </c>
    </row>
    <row r="1386" spans="1:9" x14ac:dyDescent="0.25">
      <c r="A1386" s="37">
        <v>42384</v>
      </c>
      <c r="B1386" s="36" t="s">
        <v>40</v>
      </c>
      <c r="C1386" s="36" t="s">
        <v>41</v>
      </c>
      <c r="D1386" s="36">
        <v>1419.0640000000001</v>
      </c>
      <c r="E1386" s="36">
        <v>1294.8879999999999</v>
      </c>
      <c r="F1386" s="36">
        <v>9.5897100000000002</v>
      </c>
      <c r="G1386" s="36">
        <v>124.176</v>
      </c>
      <c r="H1386" s="36">
        <v>78.75</v>
      </c>
      <c r="I1386" s="36">
        <v>111747955.1996</v>
      </c>
    </row>
    <row r="1387" spans="1:9" x14ac:dyDescent="0.25">
      <c r="A1387" s="37">
        <v>42383</v>
      </c>
      <c r="B1387" s="36" t="s">
        <v>40</v>
      </c>
      <c r="C1387" s="36" t="s">
        <v>41</v>
      </c>
      <c r="D1387" s="36">
        <v>1294.8879999999999</v>
      </c>
      <c r="E1387" s="36">
        <v>1346.44</v>
      </c>
      <c r="F1387" s="36">
        <v>-3.8287599999999999</v>
      </c>
      <c r="G1387" s="36">
        <v>-51.552</v>
      </c>
      <c r="H1387" s="36">
        <v>78.75</v>
      </c>
      <c r="I1387" s="36">
        <v>101969387.0132</v>
      </c>
    </row>
    <row r="1388" spans="1:9" x14ac:dyDescent="0.25">
      <c r="A1388" s="37">
        <v>42382</v>
      </c>
      <c r="B1388" s="36" t="s">
        <v>40</v>
      </c>
      <c r="C1388" s="36" t="s">
        <v>41</v>
      </c>
      <c r="D1388" s="36">
        <v>1346.44</v>
      </c>
      <c r="E1388" s="36">
        <v>1222.3119999999999</v>
      </c>
      <c r="F1388" s="36">
        <v>10.15518</v>
      </c>
      <c r="G1388" s="36">
        <v>124.128</v>
      </c>
      <c r="H1388" s="36">
        <v>86.87</v>
      </c>
      <c r="I1388" s="36">
        <v>116968810.866</v>
      </c>
    </row>
    <row r="1389" spans="1:9" x14ac:dyDescent="0.25">
      <c r="A1389" s="37">
        <v>42381</v>
      </c>
      <c r="B1389" s="36" t="s">
        <v>40</v>
      </c>
      <c r="C1389" s="36" t="s">
        <v>41</v>
      </c>
      <c r="D1389" s="36">
        <v>1222.3119999999999</v>
      </c>
      <c r="E1389" s="36">
        <v>1280.56</v>
      </c>
      <c r="F1389" s="36">
        <v>-4.5486300000000002</v>
      </c>
      <c r="G1389" s="36">
        <v>-58.247999999999998</v>
      </c>
      <c r="H1389" s="36">
        <v>86.87</v>
      </c>
      <c r="I1389" s="36">
        <v>106185482.5668</v>
      </c>
    </row>
    <row r="1390" spans="1:9" x14ac:dyDescent="0.25">
      <c r="A1390" s="37">
        <v>42380</v>
      </c>
      <c r="B1390" s="36" t="s">
        <v>40</v>
      </c>
      <c r="C1390" s="36" t="s">
        <v>41</v>
      </c>
      <c r="D1390" s="36">
        <v>1280.56</v>
      </c>
      <c r="E1390" s="36">
        <v>1354.528</v>
      </c>
      <c r="F1390" s="36">
        <v>-5.4607999999999999</v>
      </c>
      <c r="G1390" s="36">
        <v>-73.968000000000004</v>
      </c>
      <c r="H1390" s="36">
        <v>91.25</v>
      </c>
      <c r="I1390" s="36">
        <v>116848090.684</v>
      </c>
    </row>
    <row r="1391" spans="1:9" x14ac:dyDescent="0.25">
      <c r="A1391" s="37">
        <v>42377</v>
      </c>
      <c r="B1391" s="36" t="s">
        <v>40</v>
      </c>
      <c r="C1391" s="36" t="s">
        <v>41</v>
      </c>
      <c r="D1391" s="36">
        <v>1354.528</v>
      </c>
      <c r="E1391" s="36">
        <v>1272.2719999999999</v>
      </c>
      <c r="F1391" s="36">
        <v>6.4652799999999999</v>
      </c>
      <c r="G1391" s="36">
        <v>82.256</v>
      </c>
      <c r="H1391" s="36">
        <v>96.87</v>
      </c>
      <c r="I1391" s="36">
        <v>131216716.8592</v>
      </c>
    </row>
    <row r="1392" spans="1:9" x14ac:dyDescent="0.25">
      <c r="A1392" s="37">
        <v>42376</v>
      </c>
      <c r="B1392" s="36" t="s">
        <v>40</v>
      </c>
      <c r="C1392" s="36" t="s">
        <v>41</v>
      </c>
      <c r="D1392" s="36">
        <v>1272.2719999999999</v>
      </c>
      <c r="E1392" s="36">
        <v>1135.808</v>
      </c>
      <c r="F1392" s="36">
        <v>12.014709999999999</v>
      </c>
      <c r="G1392" s="36">
        <v>136.464</v>
      </c>
      <c r="H1392" s="36">
        <v>96.87</v>
      </c>
      <c r="I1392" s="36">
        <v>123248360.1608</v>
      </c>
    </row>
    <row r="1393" spans="1:9" x14ac:dyDescent="0.25">
      <c r="A1393" s="37">
        <v>42375</v>
      </c>
      <c r="B1393" s="36" t="s">
        <v>40</v>
      </c>
      <c r="C1393" s="36" t="s">
        <v>41</v>
      </c>
      <c r="D1393" s="36">
        <v>1135.808</v>
      </c>
      <c r="E1393" s="36">
        <v>1096.5519999999999</v>
      </c>
      <c r="F1393" s="36">
        <v>3.5799500000000002</v>
      </c>
      <c r="G1393" s="36">
        <v>39.256</v>
      </c>
      <c r="H1393" s="36">
        <v>96.87</v>
      </c>
      <c r="I1393" s="36">
        <v>110028730.8512</v>
      </c>
    </row>
    <row r="1394" spans="1:9" x14ac:dyDescent="0.25">
      <c r="A1394" s="37">
        <v>42374</v>
      </c>
      <c r="B1394" s="36" t="s">
        <v>40</v>
      </c>
      <c r="C1394" s="36" t="s">
        <v>41</v>
      </c>
      <c r="D1394" s="36">
        <v>1096.5519999999999</v>
      </c>
      <c r="E1394" s="36">
        <v>1114.672</v>
      </c>
      <c r="F1394" s="36">
        <v>-1.6255900000000001</v>
      </c>
      <c r="G1394" s="36">
        <v>-18.12</v>
      </c>
      <c r="H1394" s="36">
        <v>99.37</v>
      </c>
      <c r="I1394" s="36">
        <v>108967278.1028</v>
      </c>
    </row>
    <row r="1395" spans="1:9" x14ac:dyDescent="0.25">
      <c r="A1395" s="37">
        <v>42373</v>
      </c>
      <c r="B1395" s="36" t="s">
        <v>40</v>
      </c>
      <c r="C1395" s="36" t="s">
        <v>41</v>
      </c>
      <c r="D1395" s="36">
        <v>1114.672</v>
      </c>
      <c r="E1395" s="36">
        <v>1059.472</v>
      </c>
      <c r="F1395" s="36">
        <v>5.21014</v>
      </c>
      <c r="G1395" s="36">
        <v>55.2</v>
      </c>
      <c r="H1395" s="36">
        <v>99.37</v>
      </c>
      <c r="I1395" s="36">
        <v>110767910.52079999</v>
      </c>
    </row>
    <row r="1396" spans="1:9" x14ac:dyDescent="0.25">
      <c r="A1396" s="37">
        <v>42369</v>
      </c>
      <c r="B1396" s="36" t="s">
        <v>40</v>
      </c>
      <c r="C1396" s="36" t="s">
        <v>41</v>
      </c>
      <c r="D1396" s="36">
        <v>1059.472</v>
      </c>
      <c r="E1396" s="36">
        <v>1051.5039999999999</v>
      </c>
      <c r="F1396" s="36">
        <v>0.75777000000000005</v>
      </c>
      <c r="G1396" s="36">
        <v>7.968</v>
      </c>
      <c r="H1396" s="36">
        <v>99.37</v>
      </c>
      <c r="I1396" s="36">
        <v>105282540.24079999</v>
      </c>
    </row>
    <row r="1397" spans="1:9" x14ac:dyDescent="0.25">
      <c r="A1397" s="37">
        <v>42368</v>
      </c>
      <c r="B1397" s="36" t="s">
        <v>40</v>
      </c>
      <c r="C1397" s="36" t="s">
        <v>41</v>
      </c>
      <c r="D1397" s="36">
        <v>1051.5039999999999</v>
      </c>
      <c r="E1397" s="36">
        <v>1005.952</v>
      </c>
      <c r="F1397" s="36">
        <v>4.5282499999999999</v>
      </c>
      <c r="G1397" s="36">
        <v>45.552</v>
      </c>
      <c r="H1397" s="36">
        <v>99.37</v>
      </c>
      <c r="I1397" s="36">
        <v>104490738.9656</v>
      </c>
    </row>
    <row r="1398" spans="1:9" x14ac:dyDescent="0.25">
      <c r="A1398" s="37">
        <v>42367</v>
      </c>
      <c r="B1398" s="36" t="s">
        <v>40</v>
      </c>
      <c r="C1398" s="36" t="s">
        <v>41</v>
      </c>
      <c r="D1398" s="36">
        <v>1005.952</v>
      </c>
      <c r="E1398" s="36">
        <v>1023.832</v>
      </c>
      <c r="F1398" s="36">
        <v>-1.74638</v>
      </c>
      <c r="G1398" s="36">
        <v>-17.88</v>
      </c>
      <c r="H1398" s="36">
        <v>99.37</v>
      </c>
      <c r="I1398" s="36">
        <v>99964116.012799993</v>
      </c>
    </row>
    <row r="1399" spans="1:9" x14ac:dyDescent="0.25">
      <c r="A1399" s="37">
        <v>42366</v>
      </c>
      <c r="B1399" s="36" t="s">
        <v>40</v>
      </c>
      <c r="C1399" s="36" t="s">
        <v>41</v>
      </c>
      <c r="D1399" s="36">
        <v>1023.832</v>
      </c>
      <c r="E1399" s="36">
        <v>1048.4880000000001</v>
      </c>
      <c r="F1399" s="36">
        <v>-2.3515799999999998</v>
      </c>
      <c r="G1399" s="36">
        <v>-24.655999999999999</v>
      </c>
      <c r="H1399" s="36">
        <v>98.75</v>
      </c>
      <c r="I1399" s="36">
        <v>101101003.9948</v>
      </c>
    </row>
    <row r="1400" spans="1:9" x14ac:dyDescent="0.25">
      <c r="A1400" s="37">
        <v>42362</v>
      </c>
      <c r="B1400" s="36" t="s">
        <v>40</v>
      </c>
      <c r="C1400" s="36" t="s">
        <v>41</v>
      </c>
      <c r="D1400" s="36">
        <v>1048.4880000000001</v>
      </c>
      <c r="E1400" s="36">
        <v>1030.152</v>
      </c>
      <c r="F1400" s="36">
        <v>1.77993</v>
      </c>
      <c r="G1400" s="36">
        <v>18.335999999999999</v>
      </c>
      <c r="H1400" s="36">
        <v>98.75</v>
      </c>
      <c r="I1400" s="36">
        <v>103535726.05320001</v>
      </c>
    </row>
    <row r="1401" spans="1:9" x14ac:dyDescent="0.25">
      <c r="A1401" s="37">
        <v>42361</v>
      </c>
      <c r="B1401" s="36" t="s">
        <v>40</v>
      </c>
      <c r="C1401" s="36" t="s">
        <v>41</v>
      </c>
      <c r="D1401" s="36">
        <v>1030.152</v>
      </c>
      <c r="E1401" s="36">
        <v>1026.7360000000001</v>
      </c>
      <c r="F1401" s="36">
        <v>0.3327</v>
      </c>
      <c r="G1401" s="36">
        <v>3.4159999999999999</v>
      </c>
      <c r="H1401" s="36">
        <v>97.81</v>
      </c>
      <c r="I1401" s="36">
        <v>100759321.6428</v>
      </c>
    </row>
    <row r="1402" spans="1:9" x14ac:dyDescent="0.25">
      <c r="A1402" s="37">
        <v>42360</v>
      </c>
      <c r="B1402" s="36" t="s">
        <v>40</v>
      </c>
      <c r="C1402" s="36" t="s">
        <v>41</v>
      </c>
      <c r="D1402" s="36">
        <v>1026.7360000000001</v>
      </c>
      <c r="E1402" s="36">
        <v>1081.92</v>
      </c>
      <c r="F1402" s="36">
        <v>-5.1005599999999998</v>
      </c>
      <c r="G1402" s="36">
        <v>-55.183999999999997</v>
      </c>
      <c r="H1402" s="36">
        <v>97.81</v>
      </c>
      <c r="I1402" s="36">
        <v>100425202.17039999</v>
      </c>
    </row>
    <row r="1403" spans="1:9" x14ac:dyDescent="0.25">
      <c r="A1403" s="37">
        <v>42359</v>
      </c>
      <c r="B1403" s="36" t="s">
        <v>40</v>
      </c>
      <c r="C1403" s="36" t="s">
        <v>41</v>
      </c>
      <c r="D1403" s="36">
        <v>1081.92</v>
      </c>
      <c r="E1403" s="36">
        <v>1171.68</v>
      </c>
      <c r="F1403" s="36">
        <v>-7.6607900000000004</v>
      </c>
      <c r="G1403" s="36">
        <v>-89.76</v>
      </c>
      <c r="H1403" s="36">
        <v>97.81</v>
      </c>
      <c r="I1403" s="36">
        <v>105822757.48800001</v>
      </c>
    </row>
    <row r="1404" spans="1:9" x14ac:dyDescent="0.25">
      <c r="A1404" s="37">
        <v>42356</v>
      </c>
      <c r="B1404" s="36" t="s">
        <v>40</v>
      </c>
      <c r="C1404" s="36" t="s">
        <v>41</v>
      </c>
      <c r="D1404" s="36">
        <v>1171.68</v>
      </c>
      <c r="E1404" s="36">
        <v>1106.624</v>
      </c>
      <c r="F1404" s="36">
        <v>5.8787799999999999</v>
      </c>
      <c r="G1404" s="36">
        <v>65.055999999999997</v>
      </c>
      <c r="H1404" s="36">
        <v>97.81</v>
      </c>
      <c r="I1404" s="36">
        <v>114602196.552</v>
      </c>
    </row>
    <row r="1405" spans="1:9" x14ac:dyDescent="0.25">
      <c r="A1405" s="37">
        <v>42355</v>
      </c>
      <c r="B1405" s="36" t="s">
        <v>40</v>
      </c>
      <c r="C1405" s="36" t="s">
        <v>41</v>
      </c>
      <c r="D1405" s="36">
        <v>1106.624</v>
      </c>
      <c r="E1405" s="36">
        <v>1041.3119999999999</v>
      </c>
      <c r="F1405" s="36">
        <v>6.2720900000000004</v>
      </c>
      <c r="G1405" s="36">
        <v>65.311999999999998</v>
      </c>
      <c r="H1405" s="36">
        <v>97.81</v>
      </c>
      <c r="I1405" s="36">
        <v>108239059.43359999</v>
      </c>
    </row>
    <row r="1406" spans="1:9" x14ac:dyDescent="0.25">
      <c r="A1406" s="37">
        <v>42354</v>
      </c>
      <c r="B1406" s="36" t="s">
        <v>40</v>
      </c>
      <c r="C1406" s="36" t="s">
        <v>41</v>
      </c>
      <c r="D1406" s="36">
        <v>1041.3119999999999</v>
      </c>
      <c r="E1406" s="36">
        <v>1084.432</v>
      </c>
      <c r="F1406" s="36">
        <v>-3.97628</v>
      </c>
      <c r="G1406" s="36">
        <v>-43.12</v>
      </c>
      <c r="H1406" s="36">
        <v>97.81</v>
      </c>
      <c r="I1406" s="36">
        <v>101850882.91680001</v>
      </c>
    </row>
    <row r="1407" spans="1:9" x14ac:dyDescent="0.25">
      <c r="A1407" s="37">
        <v>42353</v>
      </c>
      <c r="B1407" s="36" t="s">
        <v>40</v>
      </c>
      <c r="C1407" s="36" t="s">
        <v>41</v>
      </c>
      <c r="D1407" s="36">
        <v>1084.432</v>
      </c>
      <c r="E1407" s="36">
        <v>1173.68</v>
      </c>
      <c r="F1407" s="36">
        <v>-7.60412</v>
      </c>
      <c r="G1407" s="36">
        <v>-89.248000000000005</v>
      </c>
      <c r="H1407" s="36">
        <v>97.81</v>
      </c>
      <c r="I1407" s="36">
        <v>106068456.5848</v>
      </c>
    </row>
    <row r="1408" spans="1:9" x14ac:dyDescent="0.25">
      <c r="A1408" s="37">
        <v>42352</v>
      </c>
      <c r="B1408" s="36" t="s">
        <v>40</v>
      </c>
      <c r="C1408" s="36" t="s">
        <v>41</v>
      </c>
      <c r="D1408" s="36">
        <v>1173.68</v>
      </c>
      <c r="E1408" s="36">
        <v>1257.8879999999999</v>
      </c>
      <c r="F1408" s="36">
        <v>-6.6943999999999999</v>
      </c>
      <c r="G1408" s="36">
        <v>-84.207999999999998</v>
      </c>
      <c r="H1408" s="36">
        <v>101.56</v>
      </c>
      <c r="I1408" s="36">
        <v>119199116.852</v>
      </c>
    </row>
    <row r="1409" spans="1:9" x14ac:dyDescent="0.25">
      <c r="A1409" s="37">
        <v>42349</v>
      </c>
      <c r="B1409" s="36" t="s">
        <v>40</v>
      </c>
      <c r="C1409" s="36" t="s">
        <v>41</v>
      </c>
      <c r="D1409" s="36">
        <v>1257.8879999999999</v>
      </c>
      <c r="E1409" s="36">
        <v>1085.6079999999999</v>
      </c>
      <c r="F1409" s="36">
        <v>15.869450000000001</v>
      </c>
      <c r="G1409" s="36">
        <v>172.28</v>
      </c>
      <c r="H1409" s="36">
        <v>101.56</v>
      </c>
      <c r="I1409" s="36">
        <v>127751293.9632</v>
      </c>
    </row>
    <row r="1410" spans="1:9" x14ac:dyDescent="0.25">
      <c r="A1410" s="37">
        <v>42348</v>
      </c>
      <c r="B1410" s="36" t="s">
        <v>40</v>
      </c>
      <c r="C1410" s="36" t="s">
        <v>41</v>
      </c>
      <c r="D1410" s="36">
        <v>1085.6079999999999</v>
      </c>
      <c r="E1410" s="36">
        <v>1076.9680000000001</v>
      </c>
      <c r="F1410" s="36">
        <v>0.80225000000000002</v>
      </c>
      <c r="G1410" s="36">
        <v>8.64</v>
      </c>
      <c r="H1410" s="36">
        <v>102.81</v>
      </c>
      <c r="I1410" s="36">
        <v>111611521.3212</v>
      </c>
    </row>
    <row r="1411" spans="1:9" x14ac:dyDescent="0.25">
      <c r="A1411" s="37">
        <v>42347</v>
      </c>
      <c r="B1411" s="36" t="s">
        <v>40</v>
      </c>
      <c r="C1411" s="36" t="s">
        <v>41</v>
      </c>
      <c r="D1411" s="36">
        <v>1076.9680000000001</v>
      </c>
      <c r="E1411" s="36">
        <v>1030.0160000000001</v>
      </c>
      <c r="F1411" s="36">
        <v>4.5583799999999997</v>
      </c>
      <c r="G1411" s="36">
        <v>46.951999999999998</v>
      </c>
      <c r="H1411" s="36">
        <v>102.81</v>
      </c>
      <c r="I1411" s="36">
        <v>110723241.6252</v>
      </c>
    </row>
    <row r="1412" spans="1:9" x14ac:dyDescent="0.25">
      <c r="A1412" s="37">
        <v>42346</v>
      </c>
      <c r="B1412" s="36" t="s">
        <v>40</v>
      </c>
      <c r="C1412" s="36" t="s">
        <v>41</v>
      </c>
      <c r="D1412" s="36">
        <v>1030.0160000000001</v>
      </c>
      <c r="E1412" s="36">
        <v>976.64800000000002</v>
      </c>
      <c r="F1412" s="36">
        <v>5.4644000000000004</v>
      </c>
      <c r="G1412" s="36">
        <v>53.368000000000002</v>
      </c>
      <c r="H1412" s="36">
        <v>102.81</v>
      </c>
      <c r="I1412" s="36">
        <v>105896099.4624</v>
      </c>
    </row>
    <row r="1413" spans="1:9" x14ac:dyDescent="0.25">
      <c r="A1413" s="37">
        <v>42345</v>
      </c>
      <c r="B1413" s="36" t="s">
        <v>40</v>
      </c>
      <c r="C1413" s="36" t="s">
        <v>41</v>
      </c>
      <c r="D1413" s="36">
        <v>976.64800000000002</v>
      </c>
      <c r="E1413" s="36">
        <v>963.26400000000001</v>
      </c>
      <c r="F1413" s="36">
        <v>1.38944</v>
      </c>
      <c r="G1413" s="36">
        <v>13.384</v>
      </c>
      <c r="H1413" s="36">
        <v>102.81</v>
      </c>
      <c r="I1413" s="36">
        <v>100409327.37720001</v>
      </c>
    </row>
    <row r="1414" spans="1:9" x14ac:dyDescent="0.25">
      <c r="A1414" s="37">
        <v>42342</v>
      </c>
      <c r="B1414" s="36" t="s">
        <v>40</v>
      </c>
      <c r="C1414" s="36" t="s">
        <v>41</v>
      </c>
      <c r="D1414" s="36">
        <v>963.26400000000001</v>
      </c>
      <c r="E1414" s="36">
        <v>1053.528</v>
      </c>
      <c r="F1414" s="36">
        <v>-8.5677800000000008</v>
      </c>
      <c r="G1414" s="36">
        <v>-90.263999999999996</v>
      </c>
      <c r="H1414" s="36">
        <v>102.81</v>
      </c>
      <c r="I1414" s="36">
        <v>99033316.329600006</v>
      </c>
    </row>
    <row r="1415" spans="1:9" x14ac:dyDescent="0.25">
      <c r="A1415" s="37">
        <v>42341</v>
      </c>
      <c r="B1415" s="36" t="s">
        <v>40</v>
      </c>
      <c r="C1415" s="36" t="s">
        <v>41</v>
      </c>
      <c r="D1415" s="36">
        <v>1053.528</v>
      </c>
      <c r="E1415" s="36">
        <v>983.048</v>
      </c>
      <c r="F1415" s="36">
        <v>7.1695399999999996</v>
      </c>
      <c r="G1415" s="36">
        <v>70.48</v>
      </c>
      <c r="H1415" s="36">
        <v>102.81</v>
      </c>
      <c r="I1415" s="36">
        <v>108313371.70919999</v>
      </c>
    </row>
    <row r="1416" spans="1:9" x14ac:dyDescent="0.25">
      <c r="A1416" s="37">
        <v>42340</v>
      </c>
      <c r="B1416" s="36" t="s">
        <v>40</v>
      </c>
      <c r="C1416" s="36" t="s">
        <v>41</v>
      </c>
      <c r="D1416" s="36">
        <v>983.048</v>
      </c>
      <c r="E1416" s="36">
        <v>951.32</v>
      </c>
      <c r="F1416" s="36">
        <v>3.3351600000000001</v>
      </c>
      <c r="G1416" s="36">
        <v>31.728000000000002</v>
      </c>
      <c r="H1416" s="36">
        <v>102.81</v>
      </c>
      <c r="I1416" s="36">
        <v>101067312.3372</v>
      </c>
    </row>
    <row r="1417" spans="1:9" x14ac:dyDescent="0.25">
      <c r="A1417" s="37">
        <v>42339</v>
      </c>
      <c r="B1417" s="36" t="s">
        <v>40</v>
      </c>
      <c r="C1417" s="36" t="s">
        <v>41</v>
      </c>
      <c r="D1417" s="36">
        <v>951.32</v>
      </c>
      <c r="E1417" s="36">
        <v>995.45600000000002</v>
      </c>
      <c r="F1417" s="36">
        <v>-4.4337499999999999</v>
      </c>
      <c r="G1417" s="36">
        <v>-44.136000000000003</v>
      </c>
      <c r="H1417" s="36">
        <v>102.81</v>
      </c>
      <c r="I1417" s="36">
        <v>97805351.898000002</v>
      </c>
    </row>
    <row r="1418" spans="1:9" x14ac:dyDescent="0.25">
      <c r="A1418" s="37">
        <v>42338</v>
      </c>
      <c r="B1418" s="36" t="s">
        <v>40</v>
      </c>
      <c r="C1418" s="36" t="s">
        <v>41</v>
      </c>
      <c r="D1418" s="36">
        <v>995.45600000000002</v>
      </c>
      <c r="E1418" s="36">
        <v>1008.152</v>
      </c>
      <c r="F1418" s="36">
        <v>-1.2593300000000001</v>
      </c>
      <c r="G1418" s="36">
        <v>-12.696</v>
      </c>
      <c r="H1418" s="36">
        <v>102.81</v>
      </c>
      <c r="I1418" s="36">
        <v>102342980.67839999</v>
      </c>
    </row>
    <row r="1419" spans="1:9" x14ac:dyDescent="0.25">
      <c r="A1419" s="37">
        <v>42335</v>
      </c>
      <c r="B1419" s="36" t="s">
        <v>40</v>
      </c>
      <c r="C1419" s="36" t="s">
        <v>41</v>
      </c>
      <c r="D1419" s="36">
        <v>1008.152</v>
      </c>
      <c r="E1419" s="36">
        <v>987.84799999999996</v>
      </c>
      <c r="F1419" s="36">
        <v>2.05538</v>
      </c>
      <c r="G1419" s="36">
        <v>20.303999999999998</v>
      </c>
      <c r="H1419" s="36">
        <v>102.81</v>
      </c>
      <c r="I1419" s="36">
        <v>103648258.34280001</v>
      </c>
    </row>
    <row r="1420" spans="1:9" x14ac:dyDescent="0.25">
      <c r="A1420" s="37">
        <v>42333</v>
      </c>
      <c r="B1420" s="36" t="s">
        <v>40</v>
      </c>
      <c r="C1420" s="36" t="s">
        <v>41</v>
      </c>
      <c r="D1420" s="36">
        <v>987.84799999999996</v>
      </c>
      <c r="E1420" s="36">
        <v>1023.992</v>
      </c>
      <c r="F1420" s="36">
        <v>-3.5297200000000002</v>
      </c>
      <c r="G1420" s="36">
        <v>-36.143999999999998</v>
      </c>
      <c r="H1420" s="36">
        <v>102.81</v>
      </c>
      <c r="I1420" s="36">
        <v>101560801.0572</v>
      </c>
    </row>
    <row r="1421" spans="1:9" x14ac:dyDescent="0.25">
      <c r="A1421" s="37">
        <v>42332</v>
      </c>
      <c r="B1421" s="36" t="s">
        <v>40</v>
      </c>
      <c r="C1421" s="36" t="s">
        <v>41</v>
      </c>
      <c r="D1421" s="36">
        <v>1023.992</v>
      </c>
      <c r="E1421" s="36">
        <v>999.59199999999998</v>
      </c>
      <c r="F1421" s="36">
        <v>2.4409999999999998</v>
      </c>
      <c r="G1421" s="36">
        <v>24.4</v>
      </c>
      <c r="H1421" s="36">
        <v>102.81</v>
      </c>
      <c r="I1421" s="36">
        <v>105276771.1188</v>
      </c>
    </row>
    <row r="1422" spans="1:9" x14ac:dyDescent="0.25">
      <c r="A1422" s="37">
        <v>42331</v>
      </c>
      <c r="B1422" s="36" t="s">
        <v>40</v>
      </c>
      <c r="C1422" s="36" t="s">
        <v>41</v>
      </c>
      <c r="D1422" s="36">
        <v>999.59199999999998</v>
      </c>
      <c r="E1422" s="36">
        <v>1023.48</v>
      </c>
      <c r="F1422" s="36">
        <v>-2.3340000000000001</v>
      </c>
      <c r="G1422" s="36">
        <v>-23.888000000000002</v>
      </c>
      <c r="H1422" s="36">
        <v>102.81</v>
      </c>
      <c r="I1422" s="36">
        <v>102768203.4588</v>
      </c>
    </row>
    <row r="1423" spans="1:9" x14ac:dyDescent="0.25">
      <c r="A1423" s="37">
        <v>42328</v>
      </c>
      <c r="B1423" s="36" t="s">
        <v>40</v>
      </c>
      <c r="C1423" s="36" t="s">
        <v>41</v>
      </c>
      <c r="D1423" s="36">
        <v>1023.48</v>
      </c>
      <c r="E1423" s="36">
        <v>1066.152</v>
      </c>
      <c r="F1423" s="36">
        <v>-4.0024300000000004</v>
      </c>
      <c r="G1423" s="36">
        <v>-42.671999999999997</v>
      </c>
      <c r="H1423" s="36">
        <v>102.81</v>
      </c>
      <c r="I1423" s="36">
        <v>105224132.322</v>
      </c>
    </row>
    <row r="1424" spans="1:9" x14ac:dyDescent="0.25">
      <c r="A1424" s="37">
        <v>42327</v>
      </c>
      <c r="B1424" s="36" t="s">
        <v>40</v>
      </c>
      <c r="C1424" s="36" t="s">
        <v>41</v>
      </c>
      <c r="D1424" s="36">
        <v>1066.152</v>
      </c>
      <c r="E1424" s="36">
        <v>1042.528</v>
      </c>
      <c r="F1424" s="36">
        <v>2.2660300000000002</v>
      </c>
      <c r="G1424" s="36">
        <v>23.623999999999999</v>
      </c>
      <c r="H1424" s="36">
        <v>102.81</v>
      </c>
      <c r="I1424" s="36">
        <v>109611247.04279999</v>
      </c>
    </row>
    <row r="1425" spans="1:9" x14ac:dyDescent="0.25">
      <c r="A1425" s="37">
        <v>42326</v>
      </c>
      <c r="B1425" s="36" t="s">
        <v>40</v>
      </c>
      <c r="C1425" s="36" t="s">
        <v>41</v>
      </c>
      <c r="D1425" s="36">
        <v>1042.528</v>
      </c>
      <c r="E1425" s="36">
        <v>1086.616</v>
      </c>
      <c r="F1425" s="36">
        <v>-4.0573699999999997</v>
      </c>
      <c r="G1425" s="36">
        <v>-44.088000000000001</v>
      </c>
      <c r="H1425" s="36">
        <v>102.81</v>
      </c>
      <c r="I1425" s="36">
        <v>107182460.0592</v>
      </c>
    </row>
    <row r="1426" spans="1:9" x14ac:dyDescent="0.25">
      <c r="A1426" s="37">
        <v>42325</v>
      </c>
      <c r="B1426" s="36" t="s">
        <v>40</v>
      </c>
      <c r="C1426" s="36" t="s">
        <v>41</v>
      </c>
      <c r="D1426" s="36">
        <v>1086.616</v>
      </c>
      <c r="E1426" s="36">
        <v>1047.864</v>
      </c>
      <c r="F1426" s="36">
        <v>3.6981899999999999</v>
      </c>
      <c r="G1426" s="36">
        <v>38.752000000000002</v>
      </c>
      <c r="H1426" s="36">
        <v>102.81</v>
      </c>
      <c r="I1426" s="36">
        <v>111715153.9524</v>
      </c>
    </row>
    <row r="1427" spans="1:9" x14ac:dyDescent="0.25">
      <c r="A1427" s="37">
        <v>42324</v>
      </c>
      <c r="B1427" s="36" t="s">
        <v>40</v>
      </c>
      <c r="C1427" s="36" t="s">
        <v>41</v>
      </c>
      <c r="D1427" s="36">
        <v>1047.864</v>
      </c>
      <c r="E1427" s="36">
        <v>1166.4159999999999</v>
      </c>
      <c r="F1427" s="36">
        <v>-10.163779999999999</v>
      </c>
      <c r="G1427" s="36">
        <v>-118.55200000000001</v>
      </c>
      <c r="H1427" s="36">
        <v>102.81</v>
      </c>
      <c r="I1427" s="36">
        <v>107731055.0196</v>
      </c>
    </row>
    <row r="1428" spans="1:9" x14ac:dyDescent="0.25">
      <c r="A1428" s="37">
        <v>42321</v>
      </c>
      <c r="B1428" s="36" t="s">
        <v>40</v>
      </c>
      <c r="C1428" s="36" t="s">
        <v>41</v>
      </c>
      <c r="D1428" s="36">
        <v>1166.4159999999999</v>
      </c>
      <c r="E1428" s="36">
        <v>1093.96</v>
      </c>
      <c r="F1428" s="36">
        <v>6.6232800000000003</v>
      </c>
      <c r="G1428" s="36">
        <v>72.456000000000003</v>
      </c>
      <c r="H1428" s="36">
        <v>102.81</v>
      </c>
      <c r="I1428" s="36">
        <v>119919403.9224</v>
      </c>
    </row>
    <row r="1429" spans="1:9" x14ac:dyDescent="0.25">
      <c r="A1429" s="37">
        <v>42320</v>
      </c>
      <c r="B1429" s="36" t="s">
        <v>40</v>
      </c>
      <c r="C1429" s="36" t="s">
        <v>41</v>
      </c>
      <c r="D1429" s="36">
        <v>1093.96</v>
      </c>
      <c r="E1429" s="36">
        <v>1009.864</v>
      </c>
      <c r="F1429" s="36">
        <v>8.3274600000000003</v>
      </c>
      <c r="G1429" s="36">
        <v>84.096000000000004</v>
      </c>
      <c r="H1429" s="36">
        <v>102.81</v>
      </c>
      <c r="I1429" s="36">
        <v>112470191.69400001</v>
      </c>
    </row>
    <row r="1430" spans="1:9" x14ac:dyDescent="0.25">
      <c r="A1430" s="37">
        <v>42319</v>
      </c>
      <c r="B1430" s="36" t="s">
        <v>40</v>
      </c>
      <c r="C1430" s="36" t="s">
        <v>41</v>
      </c>
      <c r="D1430" s="36">
        <v>1009.864</v>
      </c>
      <c r="E1430" s="36">
        <v>982.14400000000001</v>
      </c>
      <c r="F1430" s="36">
        <v>2.8224</v>
      </c>
      <c r="G1430" s="36">
        <v>27.72</v>
      </c>
      <c r="H1430" s="36">
        <v>102.81</v>
      </c>
      <c r="I1430" s="36">
        <v>103824269.3196</v>
      </c>
    </row>
    <row r="1431" spans="1:9" x14ac:dyDescent="0.25">
      <c r="A1431" s="37">
        <v>42318</v>
      </c>
      <c r="B1431" s="36" t="s">
        <v>40</v>
      </c>
      <c r="C1431" s="36" t="s">
        <v>41</v>
      </c>
      <c r="D1431" s="36">
        <v>982.14400000000001</v>
      </c>
      <c r="E1431" s="36">
        <v>1019.016</v>
      </c>
      <c r="F1431" s="36">
        <v>-3.6183900000000002</v>
      </c>
      <c r="G1431" s="36">
        <v>-36.872</v>
      </c>
      <c r="H1431" s="36">
        <v>102.81</v>
      </c>
      <c r="I1431" s="36">
        <v>100974371.96160001</v>
      </c>
    </row>
    <row r="1432" spans="1:9" x14ac:dyDescent="0.25">
      <c r="A1432" s="37">
        <v>42317</v>
      </c>
      <c r="B1432" s="36" t="s">
        <v>40</v>
      </c>
      <c r="C1432" s="36" t="s">
        <v>41</v>
      </c>
      <c r="D1432" s="36">
        <v>1019.016</v>
      </c>
      <c r="E1432" s="36">
        <v>953</v>
      </c>
      <c r="F1432" s="36">
        <v>6.9271799999999999</v>
      </c>
      <c r="G1432" s="36">
        <v>66.016000000000005</v>
      </c>
      <c r="H1432" s="36">
        <v>102.81</v>
      </c>
      <c r="I1432" s="36">
        <v>104765187.8124</v>
      </c>
    </row>
    <row r="1433" spans="1:9" x14ac:dyDescent="0.25">
      <c r="A1433" s="37">
        <v>42314</v>
      </c>
      <c r="B1433" s="36" t="s">
        <v>40</v>
      </c>
      <c r="C1433" s="36" t="s">
        <v>41</v>
      </c>
      <c r="D1433" s="36">
        <v>953</v>
      </c>
      <c r="E1433" s="36">
        <v>973.74400000000003</v>
      </c>
      <c r="F1433" s="36">
        <v>-2.1303299999999998</v>
      </c>
      <c r="G1433" s="36">
        <v>-20.744</v>
      </c>
      <c r="H1433" s="36">
        <v>102.81</v>
      </c>
      <c r="I1433" s="36">
        <v>97978072.950000003</v>
      </c>
    </row>
    <row r="1434" spans="1:9" x14ac:dyDescent="0.25">
      <c r="A1434" s="37">
        <v>42313</v>
      </c>
      <c r="B1434" s="36" t="s">
        <v>40</v>
      </c>
      <c r="C1434" s="36" t="s">
        <v>41</v>
      </c>
      <c r="D1434" s="36">
        <v>973.74400000000003</v>
      </c>
      <c r="E1434" s="36">
        <v>1011.928</v>
      </c>
      <c r="F1434" s="36">
        <v>-3.77339</v>
      </c>
      <c r="G1434" s="36">
        <v>-38.183999999999997</v>
      </c>
      <c r="H1434" s="36">
        <v>102.81</v>
      </c>
      <c r="I1434" s="36">
        <v>100110766.7016</v>
      </c>
    </row>
    <row r="1435" spans="1:9" x14ac:dyDescent="0.25">
      <c r="A1435" s="37">
        <v>42312</v>
      </c>
      <c r="B1435" s="36" t="s">
        <v>40</v>
      </c>
      <c r="C1435" s="36" t="s">
        <v>41</v>
      </c>
      <c r="D1435" s="36">
        <v>1011.928</v>
      </c>
      <c r="E1435" s="36">
        <v>979.41600000000005</v>
      </c>
      <c r="F1435" s="36">
        <v>3.3195299999999999</v>
      </c>
      <c r="G1435" s="36">
        <v>32.512</v>
      </c>
      <c r="H1435" s="36">
        <v>102.81</v>
      </c>
      <c r="I1435" s="36">
        <v>104036469.4692</v>
      </c>
    </row>
    <row r="1436" spans="1:9" x14ac:dyDescent="0.25">
      <c r="A1436" s="37">
        <v>42311</v>
      </c>
      <c r="B1436" s="36" t="s">
        <v>40</v>
      </c>
      <c r="C1436" s="36" t="s">
        <v>41</v>
      </c>
      <c r="D1436" s="36">
        <v>979.41600000000005</v>
      </c>
      <c r="E1436" s="36">
        <v>963.32</v>
      </c>
      <c r="F1436" s="36">
        <v>1.67089</v>
      </c>
      <c r="G1436" s="36">
        <v>16.096</v>
      </c>
      <c r="H1436" s="36">
        <v>102.81</v>
      </c>
      <c r="I1436" s="36">
        <v>100693905.8724</v>
      </c>
    </row>
    <row r="1437" spans="1:9" x14ac:dyDescent="0.25">
      <c r="A1437" s="37">
        <v>42310</v>
      </c>
      <c r="B1437" s="36" t="s">
        <v>40</v>
      </c>
      <c r="C1437" s="36" t="s">
        <v>41</v>
      </c>
      <c r="D1437" s="36">
        <v>963.32</v>
      </c>
      <c r="E1437" s="36">
        <v>1007.072</v>
      </c>
      <c r="F1437" s="36">
        <v>-4.3444799999999999</v>
      </c>
      <c r="G1437" s="36">
        <v>-43.752000000000002</v>
      </c>
      <c r="H1437" s="36">
        <v>102.81</v>
      </c>
      <c r="I1437" s="36">
        <v>99039073.697999999</v>
      </c>
    </row>
    <row r="1438" spans="1:9" x14ac:dyDescent="0.25">
      <c r="A1438" s="37">
        <v>42307</v>
      </c>
      <c r="B1438" s="36" t="s">
        <v>40</v>
      </c>
      <c r="C1438" s="36" t="s">
        <v>41</v>
      </c>
      <c r="D1438" s="36">
        <v>1007.072</v>
      </c>
      <c r="E1438" s="36">
        <v>982.28800000000001</v>
      </c>
      <c r="F1438" s="36">
        <v>2.5230899999999998</v>
      </c>
      <c r="G1438" s="36">
        <v>24.783999999999999</v>
      </c>
      <c r="H1438" s="36">
        <v>102.81</v>
      </c>
      <c r="I1438" s="36">
        <v>103537223.38079999</v>
      </c>
    </row>
    <row r="1439" spans="1:9" x14ac:dyDescent="0.25">
      <c r="A1439" s="37">
        <v>42306</v>
      </c>
      <c r="B1439" s="36" t="s">
        <v>40</v>
      </c>
      <c r="C1439" s="36" t="s">
        <v>41</v>
      </c>
      <c r="D1439" s="36">
        <v>982.28800000000001</v>
      </c>
      <c r="E1439" s="36">
        <v>971.28</v>
      </c>
      <c r="F1439" s="36">
        <v>1.1333500000000001</v>
      </c>
      <c r="G1439" s="36">
        <v>11.007999999999999</v>
      </c>
      <c r="H1439" s="36">
        <v>102.81</v>
      </c>
      <c r="I1439" s="36">
        <v>100989176.6232</v>
      </c>
    </row>
    <row r="1440" spans="1:9" x14ac:dyDescent="0.25">
      <c r="A1440" s="37">
        <v>42305</v>
      </c>
      <c r="B1440" s="36" t="s">
        <v>40</v>
      </c>
      <c r="C1440" s="36" t="s">
        <v>41</v>
      </c>
      <c r="D1440" s="36">
        <v>971.28</v>
      </c>
      <c r="E1440" s="36">
        <v>999.12</v>
      </c>
      <c r="F1440" s="36">
        <v>-2.7864499999999999</v>
      </c>
      <c r="G1440" s="36">
        <v>-27.84</v>
      </c>
      <c r="H1440" s="36">
        <v>102.81</v>
      </c>
      <c r="I1440" s="36">
        <v>99857442.491999999</v>
      </c>
    </row>
    <row r="1441" spans="1:9" x14ac:dyDescent="0.25">
      <c r="A1441" s="37">
        <v>42304</v>
      </c>
      <c r="B1441" s="36" t="s">
        <v>40</v>
      </c>
      <c r="C1441" s="36" t="s">
        <v>41</v>
      </c>
      <c r="D1441" s="36">
        <v>999.12</v>
      </c>
      <c r="E1441" s="36">
        <v>1025.1120000000001</v>
      </c>
      <c r="F1441" s="36">
        <v>-2.5355300000000001</v>
      </c>
      <c r="G1441" s="36">
        <v>-25.992000000000001</v>
      </c>
      <c r="H1441" s="36">
        <v>102.81</v>
      </c>
      <c r="I1441" s="36">
        <v>102719677.068</v>
      </c>
    </row>
    <row r="1442" spans="1:9" x14ac:dyDescent="0.25">
      <c r="A1442" s="37">
        <v>42303</v>
      </c>
      <c r="B1442" s="36" t="s">
        <v>40</v>
      </c>
      <c r="C1442" s="36" t="s">
        <v>41</v>
      </c>
      <c r="D1442" s="36">
        <v>1025.1120000000001</v>
      </c>
      <c r="E1442" s="36">
        <v>1005.912</v>
      </c>
      <c r="F1442" s="36">
        <v>1.90872</v>
      </c>
      <c r="G1442" s="36">
        <v>19.2</v>
      </c>
      <c r="H1442" s="36">
        <v>102.81</v>
      </c>
      <c r="I1442" s="36">
        <v>105391918.4868</v>
      </c>
    </row>
    <row r="1443" spans="1:9" x14ac:dyDescent="0.25">
      <c r="A1443" s="37">
        <v>42300</v>
      </c>
      <c r="B1443" s="36" t="s">
        <v>40</v>
      </c>
      <c r="C1443" s="36" t="s">
        <v>41</v>
      </c>
      <c r="D1443" s="36">
        <v>1005.912</v>
      </c>
      <c r="E1443" s="36">
        <v>972.26400000000001</v>
      </c>
      <c r="F1443" s="36">
        <v>3.4607899999999998</v>
      </c>
      <c r="G1443" s="36">
        <v>33.648000000000003</v>
      </c>
      <c r="H1443" s="36">
        <v>99.06</v>
      </c>
      <c r="I1443" s="36">
        <v>99645793.606800005</v>
      </c>
    </row>
    <row r="1444" spans="1:9" x14ac:dyDescent="0.25">
      <c r="A1444" s="37">
        <v>42299</v>
      </c>
      <c r="B1444" s="36" t="s">
        <v>40</v>
      </c>
      <c r="C1444" s="36" t="s">
        <v>41</v>
      </c>
      <c r="D1444" s="36">
        <v>972.26400000000001</v>
      </c>
      <c r="E1444" s="36">
        <v>1104.2239999999999</v>
      </c>
      <c r="F1444" s="36">
        <v>-11.950469999999999</v>
      </c>
      <c r="G1444" s="36">
        <v>-131.96</v>
      </c>
      <c r="H1444" s="36">
        <v>92.19</v>
      </c>
      <c r="I1444" s="36">
        <v>89628302.6796</v>
      </c>
    </row>
    <row r="1445" spans="1:9" x14ac:dyDescent="0.25">
      <c r="A1445" s="37">
        <v>42298</v>
      </c>
      <c r="B1445" s="36" t="s">
        <v>40</v>
      </c>
      <c r="C1445" s="36" t="s">
        <v>41</v>
      </c>
      <c r="D1445" s="36">
        <v>1104.2239999999999</v>
      </c>
      <c r="E1445" s="36">
        <v>1031.52</v>
      </c>
      <c r="F1445" s="36">
        <v>7.0482399999999998</v>
      </c>
      <c r="G1445" s="36">
        <v>72.703999999999994</v>
      </c>
      <c r="H1445" s="36">
        <v>90.94</v>
      </c>
      <c r="I1445" s="36">
        <v>100412775.07359999</v>
      </c>
    </row>
    <row r="1446" spans="1:9" x14ac:dyDescent="0.25">
      <c r="A1446" s="37">
        <v>42297</v>
      </c>
      <c r="B1446" s="36" t="s">
        <v>40</v>
      </c>
      <c r="C1446" s="36" t="s">
        <v>41</v>
      </c>
      <c r="D1446" s="36">
        <v>1031.52</v>
      </c>
      <c r="E1446" s="36">
        <v>966.96</v>
      </c>
      <c r="F1446" s="36">
        <v>6.67659</v>
      </c>
      <c r="G1446" s="36">
        <v>64.56</v>
      </c>
      <c r="H1446" s="36">
        <v>90.94</v>
      </c>
      <c r="I1446" s="36">
        <v>93801425.928000003</v>
      </c>
    </row>
    <row r="1447" spans="1:9" x14ac:dyDescent="0.25">
      <c r="A1447" s="37">
        <v>42296</v>
      </c>
      <c r="B1447" s="36" t="s">
        <v>40</v>
      </c>
      <c r="C1447" s="36" t="s">
        <v>41</v>
      </c>
      <c r="D1447" s="36">
        <v>966.96</v>
      </c>
      <c r="E1447" s="36">
        <v>1034.1199999999999</v>
      </c>
      <c r="F1447" s="36">
        <v>-6.4944100000000002</v>
      </c>
      <c r="G1447" s="36">
        <v>-67.16</v>
      </c>
      <c r="H1447" s="36">
        <v>90.94</v>
      </c>
      <c r="I1447" s="36">
        <v>87930652.643999994</v>
      </c>
    </row>
    <row r="1448" spans="1:9" x14ac:dyDescent="0.25">
      <c r="A1448" s="37">
        <v>42293</v>
      </c>
      <c r="B1448" s="36" t="s">
        <v>40</v>
      </c>
      <c r="C1448" s="36" t="s">
        <v>41</v>
      </c>
      <c r="D1448" s="36">
        <v>1034.1199999999999</v>
      </c>
      <c r="E1448" s="36">
        <v>1043.0160000000001</v>
      </c>
      <c r="F1448" s="36">
        <v>-0.85290999999999995</v>
      </c>
      <c r="G1448" s="36">
        <v>-8.8960000000000008</v>
      </c>
      <c r="H1448" s="36">
        <v>90.94</v>
      </c>
      <c r="I1448" s="36">
        <v>94037857.318000004</v>
      </c>
    </row>
    <row r="1449" spans="1:9" x14ac:dyDescent="0.25">
      <c r="A1449" s="37">
        <v>42292</v>
      </c>
      <c r="B1449" s="36" t="s">
        <v>40</v>
      </c>
      <c r="C1449" s="36" t="s">
        <v>41</v>
      </c>
      <c r="D1449" s="36">
        <v>1043.0160000000001</v>
      </c>
      <c r="E1449" s="36">
        <v>1139.8720000000001</v>
      </c>
      <c r="F1449" s="36">
        <v>-8.49709</v>
      </c>
      <c r="G1449" s="36">
        <v>-96.855999999999995</v>
      </c>
      <c r="H1449" s="36">
        <v>90.94</v>
      </c>
      <c r="I1449" s="36">
        <v>94846816.412400007</v>
      </c>
    </row>
    <row r="1450" spans="1:9" x14ac:dyDescent="0.25">
      <c r="A1450" s="37">
        <v>42291</v>
      </c>
      <c r="B1450" s="36" t="s">
        <v>40</v>
      </c>
      <c r="C1450" s="36" t="s">
        <v>41</v>
      </c>
      <c r="D1450" s="36">
        <v>1139.8720000000001</v>
      </c>
      <c r="E1450" s="36">
        <v>1136.856</v>
      </c>
      <c r="F1450" s="36">
        <v>0.26529000000000003</v>
      </c>
      <c r="G1450" s="36">
        <v>3.016</v>
      </c>
      <c r="H1450" s="36">
        <v>90.94</v>
      </c>
      <c r="I1450" s="36">
        <v>103654431.3008</v>
      </c>
    </row>
    <row r="1451" spans="1:9" x14ac:dyDescent="0.25">
      <c r="A1451" s="37">
        <v>42290</v>
      </c>
      <c r="B1451" s="36" t="s">
        <v>40</v>
      </c>
      <c r="C1451" s="36" t="s">
        <v>41</v>
      </c>
      <c r="D1451" s="36">
        <v>1136.856</v>
      </c>
      <c r="E1451" s="36">
        <v>1044.4159999999999</v>
      </c>
      <c r="F1451" s="36">
        <v>8.8508800000000001</v>
      </c>
      <c r="G1451" s="36">
        <v>92.44</v>
      </c>
      <c r="H1451" s="36">
        <v>90.94</v>
      </c>
      <c r="I1451" s="36">
        <v>103380170.8884</v>
      </c>
    </row>
    <row r="1452" spans="1:9" x14ac:dyDescent="0.25">
      <c r="A1452" s="37">
        <v>42289</v>
      </c>
      <c r="B1452" s="36" t="s">
        <v>40</v>
      </c>
      <c r="C1452" s="36" t="s">
        <v>41</v>
      </c>
      <c r="D1452" s="36">
        <v>1044.4159999999999</v>
      </c>
      <c r="E1452" s="36">
        <v>1122.528</v>
      </c>
      <c r="F1452" s="36">
        <v>-6.9585800000000004</v>
      </c>
      <c r="G1452" s="36">
        <v>-78.111999999999995</v>
      </c>
      <c r="H1452" s="36">
        <v>90.94</v>
      </c>
      <c r="I1452" s="36">
        <v>94974125.622400001</v>
      </c>
    </row>
    <row r="1453" spans="1:9" x14ac:dyDescent="0.25">
      <c r="A1453" s="37">
        <v>42286</v>
      </c>
      <c r="B1453" s="36" t="s">
        <v>40</v>
      </c>
      <c r="C1453" s="36" t="s">
        <v>41</v>
      </c>
      <c r="D1453" s="36">
        <v>1122.528</v>
      </c>
      <c r="E1453" s="36">
        <v>1133.96</v>
      </c>
      <c r="F1453" s="36">
        <v>-1.0081500000000001</v>
      </c>
      <c r="G1453" s="36">
        <v>-11.432</v>
      </c>
      <c r="H1453" s="36">
        <v>86.56</v>
      </c>
      <c r="I1453" s="36">
        <v>97166192.059200004</v>
      </c>
    </row>
    <row r="1454" spans="1:9" x14ac:dyDescent="0.25">
      <c r="A1454" s="37">
        <v>42285</v>
      </c>
      <c r="B1454" s="36" t="s">
        <v>40</v>
      </c>
      <c r="C1454" s="36" t="s">
        <v>41</v>
      </c>
      <c r="D1454" s="36">
        <v>1133.96</v>
      </c>
      <c r="E1454" s="36">
        <v>1182.68</v>
      </c>
      <c r="F1454" s="36">
        <v>-4.1194600000000001</v>
      </c>
      <c r="G1454" s="36">
        <v>-48.72</v>
      </c>
      <c r="H1454" s="36">
        <v>86.56</v>
      </c>
      <c r="I1454" s="36">
        <v>98155747.694000006</v>
      </c>
    </row>
    <row r="1455" spans="1:9" x14ac:dyDescent="0.25">
      <c r="A1455" s="37">
        <v>42284</v>
      </c>
      <c r="B1455" s="36" t="s">
        <v>40</v>
      </c>
      <c r="C1455" s="36" t="s">
        <v>41</v>
      </c>
      <c r="D1455" s="36">
        <v>1182.68</v>
      </c>
      <c r="E1455" s="36">
        <v>1231.184</v>
      </c>
      <c r="F1455" s="36">
        <v>-3.9396200000000001</v>
      </c>
      <c r="G1455" s="36">
        <v>-48.503999999999998</v>
      </c>
      <c r="H1455" s="36">
        <v>80.31</v>
      </c>
      <c r="I1455" s="36">
        <v>94981208.202000007</v>
      </c>
    </row>
    <row r="1456" spans="1:9" x14ac:dyDescent="0.25">
      <c r="A1456" s="37">
        <v>42283</v>
      </c>
      <c r="B1456" s="36" t="s">
        <v>40</v>
      </c>
      <c r="C1456" s="36" t="s">
        <v>41</v>
      </c>
      <c r="D1456" s="36">
        <v>1231.184</v>
      </c>
      <c r="E1456" s="36">
        <v>1203.68</v>
      </c>
      <c r="F1456" s="36">
        <v>2.2849900000000001</v>
      </c>
      <c r="G1456" s="36">
        <v>27.504000000000001</v>
      </c>
      <c r="H1456" s="36">
        <v>80.31</v>
      </c>
      <c r="I1456" s="36">
        <v>98876571.717600003</v>
      </c>
    </row>
    <row r="1457" spans="1:9" x14ac:dyDescent="0.25">
      <c r="A1457" s="37">
        <v>42282</v>
      </c>
      <c r="B1457" s="36" t="s">
        <v>40</v>
      </c>
      <c r="C1457" s="36" t="s">
        <v>41</v>
      </c>
      <c r="D1457" s="36">
        <v>1203.68</v>
      </c>
      <c r="E1457" s="36">
        <v>1270.816</v>
      </c>
      <c r="F1457" s="36">
        <v>-5.2828999999999997</v>
      </c>
      <c r="G1457" s="36">
        <v>-67.135999999999996</v>
      </c>
      <c r="H1457" s="36">
        <v>80.31</v>
      </c>
      <c r="I1457" s="36">
        <v>96667721.351999998</v>
      </c>
    </row>
    <row r="1458" spans="1:9" x14ac:dyDescent="0.25">
      <c r="A1458" s="37">
        <v>42279</v>
      </c>
      <c r="B1458" s="36" t="s">
        <v>40</v>
      </c>
      <c r="C1458" s="36" t="s">
        <v>41</v>
      </c>
      <c r="D1458" s="36">
        <v>1270.816</v>
      </c>
      <c r="E1458" s="36">
        <v>1335.24</v>
      </c>
      <c r="F1458" s="36">
        <v>-4.8249000000000004</v>
      </c>
      <c r="G1458" s="36">
        <v>-64.424000000000007</v>
      </c>
      <c r="H1458" s="36">
        <v>80.31</v>
      </c>
      <c r="I1458" s="36">
        <v>102059423.58239999</v>
      </c>
    </row>
    <row r="1459" spans="1:9" x14ac:dyDescent="0.25">
      <c r="A1459" s="37">
        <v>42278</v>
      </c>
      <c r="B1459" s="36" t="s">
        <v>40</v>
      </c>
      <c r="C1459" s="36" t="s">
        <v>41</v>
      </c>
      <c r="D1459" s="36">
        <v>1335.24</v>
      </c>
      <c r="E1459" s="36">
        <v>1381.3920000000001</v>
      </c>
      <c r="F1459" s="36">
        <v>-3.3409800000000001</v>
      </c>
      <c r="G1459" s="36">
        <v>-46.152000000000001</v>
      </c>
      <c r="H1459" s="36">
        <v>80.31</v>
      </c>
      <c r="I1459" s="36">
        <v>107233324.686</v>
      </c>
    </row>
    <row r="1460" spans="1:9" x14ac:dyDescent="0.25">
      <c r="A1460" s="37">
        <v>42277</v>
      </c>
      <c r="B1460" s="36" t="s">
        <v>40</v>
      </c>
      <c r="C1460" s="36" t="s">
        <v>41</v>
      </c>
      <c r="D1460" s="36">
        <v>1381.3920000000001</v>
      </c>
      <c r="E1460" s="36">
        <v>1425.9760000000001</v>
      </c>
      <c r="F1460" s="36">
        <v>-3.12656</v>
      </c>
      <c r="G1460" s="36">
        <v>-44.584000000000003</v>
      </c>
      <c r="H1460" s="36">
        <v>80.31</v>
      </c>
      <c r="I1460" s="36">
        <v>110939798.7288</v>
      </c>
    </row>
    <row r="1461" spans="1:9" x14ac:dyDescent="0.25">
      <c r="A1461" s="37">
        <v>42276</v>
      </c>
      <c r="B1461" s="36" t="s">
        <v>40</v>
      </c>
      <c r="C1461" s="36" t="s">
        <v>41</v>
      </c>
      <c r="D1461" s="36">
        <v>1425.9760000000001</v>
      </c>
      <c r="E1461" s="36">
        <v>1434.9359999999999</v>
      </c>
      <c r="F1461" s="36">
        <v>-0.62441999999999998</v>
      </c>
      <c r="G1461" s="36">
        <v>-8.9600000000000009</v>
      </c>
      <c r="H1461" s="36">
        <v>80.31</v>
      </c>
      <c r="I1461" s="36">
        <v>114520346.45640001</v>
      </c>
    </row>
    <row r="1462" spans="1:9" x14ac:dyDescent="0.25">
      <c r="A1462" s="37">
        <v>42275</v>
      </c>
      <c r="B1462" s="36" t="s">
        <v>40</v>
      </c>
      <c r="C1462" s="36" t="s">
        <v>41</v>
      </c>
      <c r="D1462" s="36">
        <v>1434.9359999999999</v>
      </c>
      <c r="E1462" s="36">
        <v>1342.288</v>
      </c>
      <c r="F1462" s="36">
        <v>6.9022399999999999</v>
      </c>
      <c r="G1462" s="36">
        <v>92.647999999999996</v>
      </c>
      <c r="H1462" s="36">
        <v>80.31</v>
      </c>
      <c r="I1462" s="36">
        <v>115239925.4004</v>
      </c>
    </row>
    <row r="1463" spans="1:9" x14ac:dyDescent="0.25">
      <c r="A1463" s="37">
        <v>42272</v>
      </c>
      <c r="B1463" s="36" t="s">
        <v>40</v>
      </c>
      <c r="C1463" s="36" t="s">
        <v>41</v>
      </c>
      <c r="D1463" s="36">
        <v>1342.288</v>
      </c>
      <c r="E1463" s="36">
        <v>1314.2159999999999</v>
      </c>
      <c r="F1463" s="36">
        <v>2.1360299999999999</v>
      </c>
      <c r="G1463" s="36">
        <v>28.071999999999999</v>
      </c>
      <c r="H1463" s="36">
        <v>80.31</v>
      </c>
      <c r="I1463" s="36">
        <v>107799350.6232</v>
      </c>
    </row>
    <row r="1464" spans="1:9" x14ac:dyDescent="0.25">
      <c r="A1464" s="37">
        <v>42271</v>
      </c>
      <c r="B1464" s="36" t="s">
        <v>40</v>
      </c>
      <c r="C1464" s="36" t="s">
        <v>41</v>
      </c>
      <c r="D1464" s="36">
        <v>1314.2159999999999</v>
      </c>
      <c r="E1464" s="36">
        <v>1272.4639999999999</v>
      </c>
      <c r="F1464" s="36">
        <v>3.2811900000000001</v>
      </c>
      <c r="G1464" s="36">
        <v>41.752000000000002</v>
      </c>
      <c r="H1464" s="36">
        <v>80.31</v>
      </c>
      <c r="I1464" s="36">
        <v>105544884.0924</v>
      </c>
    </row>
    <row r="1465" spans="1:9" x14ac:dyDescent="0.25">
      <c r="A1465" s="37">
        <v>42270</v>
      </c>
      <c r="B1465" s="36" t="s">
        <v>40</v>
      </c>
      <c r="C1465" s="36" t="s">
        <v>41</v>
      </c>
      <c r="D1465" s="36">
        <v>1272.4639999999999</v>
      </c>
      <c r="E1465" s="36">
        <v>1309.3920000000001</v>
      </c>
      <c r="F1465" s="36">
        <v>-2.8202400000000001</v>
      </c>
      <c r="G1465" s="36">
        <v>-36.927999999999997</v>
      </c>
      <c r="H1465" s="36">
        <v>80.31</v>
      </c>
      <c r="I1465" s="36">
        <v>102191774.7096</v>
      </c>
    </row>
    <row r="1466" spans="1:9" x14ac:dyDescent="0.25">
      <c r="A1466" s="37">
        <v>42269</v>
      </c>
      <c r="B1466" s="36" t="s">
        <v>40</v>
      </c>
      <c r="C1466" s="36" t="s">
        <v>41</v>
      </c>
      <c r="D1466" s="36">
        <v>1309.3920000000001</v>
      </c>
      <c r="E1466" s="36">
        <v>1190.2239999999999</v>
      </c>
      <c r="F1466" s="36">
        <v>10.012230000000001</v>
      </c>
      <c r="G1466" s="36">
        <v>119.16800000000001</v>
      </c>
      <c r="H1466" s="36">
        <v>80.31</v>
      </c>
      <c r="I1466" s="36">
        <v>105157467.9288</v>
      </c>
    </row>
    <row r="1467" spans="1:9" x14ac:dyDescent="0.25">
      <c r="A1467" s="37">
        <v>42268</v>
      </c>
      <c r="B1467" s="36" t="s">
        <v>40</v>
      </c>
      <c r="C1467" s="36" t="s">
        <v>41</v>
      </c>
      <c r="D1467" s="36">
        <v>1190.2239999999999</v>
      </c>
      <c r="E1467" s="36">
        <v>1296.568</v>
      </c>
      <c r="F1467" s="36">
        <v>-8.2019599999999997</v>
      </c>
      <c r="G1467" s="36">
        <v>-106.34399999999999</v>
      </c>
      <c r="H1467" s="36">
        <v>80.31</v>
      </c>
      <c r="I1467" s="36">
        <v>95587067.9736</v>
      </c>
    </row>
    <row r="1468" spans="1:9" x14ac:dyDescent="0.25">
      <c r="A1468" s="37">
        <v>42265</v>
      </c>
      <c r="B1468" s="36" t="s">
        <v>40</v>
      </c>
      <c r="C1468" s="36" t="s">
        <v>41</v>
      </c>
      <c r="D1468" s="36">
        <v>1296.568</v>
      </c>
      <c r="E1468" s="36">
        <v>1231.2</v>
      </c>
      <c r="F1468" s="36">
        <v>5.3092899999999998</v>
      </c>
      <c r="G1468" s="36">
        <v>65.367999999999995</v>
      </c>
      <c r="H1468" s="36">
        <v>80.31</v>
      </c>
      <c r="I1468" s="36">
        <v>104127570.5652</v>
      </c>
    </row>
    <row r="1469" spans="1:9" x14ac:dyDescent="0.25">
      <c r="A1469" s="37">
        <v>42264</v>
      </c>
      <c r="B1469" s="36" t="s">
        <v>40</v>
      </c>
      <c r="C1469" s="36" t="s">
        <v>41</v>
      </c>
      <c r="D1469" s="36">
        <v>1231.2</v>
      </c>
      <c r="E1469" s="36">
        <v>1145.328</v>
      </c>
      <c r="F1469" s="36">
        <v>7.4975899999999998</v>
      </c>
      <c r="G1469" s="36">
        <v>85.872</v>
      </c>
      <c r="H1469" s="36">
        <v>80.31</v>
      </c>
      <c r="I1469" s="36">
        <v>98877856.680000007</v>
      </c>
    </row>
    <row r="1470" spans="1:9" x14ac:dyDescent="0.25">
      <c r="A1470" s="37">
        <v>42263</v>
      </c>
      <c r="B1470" s="36" t="s">
        <v>40</v>
      </c>
      <c r="C1470" s="36" t="s">
        <v>41</v>
      </c>
      <c r="D1470" s="36">
        <v>1145.328</v>
      </c>
      <c r="E1470" s="36">
        <v>1232.912</v>
      </c>
      <c r="F1470" s="36">
        <v>-7.1038300000000003</v>
      </c>
      <c r="G1470" s="36">
        <v>-87.584000000000003</v>
      </c>
      <c r="H1470" s="36">
        <v>80.31</v>
      </c>
      <c r="I1470" s="36">
        <v>91981463.479200006</v>
      </c>
    </row>
    <row r="1471" spans="1:9" x14ac:dyDescent="0.25">
      <c r="A1471" s="37">
        <v>42262</v>
      </c>
      <c r="B1471" s="36" t="s">
        <v>40</v>
      </c>
      <c r="C1471" s="36" t="s">
        <v>41</v>
      </c>
      <c r="D1471" s="36">
        <v>1232.912</v>
      </c>
      <c r="E1471" s="36">
        <v>1376.008</v>
      </c>
      <c r="F1471" s="36">
        <v>-10.39936</v>
      </c>
      <c r="G1471" s="36">
        <v>-143.096</v>
      </c>
      <c r="H1471" s="36">
        <v>80.31</v>
      </c>
      <c r="I1471" s="36">
        <v>99015347.656800002</v>
      </c>
    </row>
    <row r="1472" spans="1:9" x14ac:dyDescent="0.25">
      <c r="A1472" s="37">
        <v>42261</v>
      </c>
      <c r="B1472" s="36" t="s">
        <v>40</v>
      </c>
      <c r="C1472" s="36" t="s">
        <v>41</v>
      </c>
      <c r="D1472" s="36">
        <v>1376.008</v>
      </c>
      <c r="E1472" s="36">
        <v>1379.288</v>
      </c>
      <c r="F1472" s="36">
        <v>-0.23780000000000001</v>
      </c>
      <c r="G1472" s="36">
        <v>-3.28</v>
      </c>
      <c r="H1472" s="36">
        <v>79.06</v>
      </c>
      <c r="I1472" s="36">
        <v>108787398.8812</v>
      </c>
    </row>
    <row r="1473" spans="1:9" x14ac:dyDescent="0.25">
      <c r="A1473" s="37">
        <v>42258</v>
      </c>
      <c r="B1473" s="36" t="s">
        <v>40</v>
      </c>
      <c r="C1473" s="36" t="s">
        <v>41</v>
      </c>
      <c r="D1473" s="36">
        <v>1379.288</v>
      </c>
      <c r="E1473" s="36">
        <v>1410.5440000000001</v>
      </c>
      <c r="F1473" s="36">
        <v>-2.2158799999999998</v>
      </c>
      <c r="G1473" s="36">
        <v>-31.256</v>
      </c>
      <c r="H1473" s="36">
        <v>79.06</v>
      </c>
      <c r="I1473" s="36">
        <v>109046716.1732</v>
      </c>
    </row>
    <row r="1474" spans="1:9" x14ac:dyDescent="0.25">
      <c r="A1474" s="37">
        <v>42257</v>
      </c>
      <c r="B1474" s="36" t="s">
        <v>40</v>
      </c>
      <c r="C1474" s="36" t="s">
        <v>41</v>
      </c>
      <c r="D1474" s="36">
        <v>1410.5440000000001</v>
      </c>
      <c r="E1474" s="36">
        <v>1464.664</v>
      </c>
      <c r="F1474" s="36">
        <v>-3.6950500000000002</v>
      </c>
      <c r="G1474" s="36">
        <v>-54.12</v>
      </c>
      <c r="H1474" s="36">
        <v>79.06</v>
      </c>
      <c r="I1474" s="36">
        <v>111517820.2216</v>
      </c>
    </row>
    <row r="1475" spans="1:9" x14ac:dyDescent="0.25">
      <c r="A1475" s="37">
        <v>42256</v>
      </c>
      <c r="B1475" s="36" t="s">
        <v>40</v>
      </c>
      <c r="C1475" s="36" t="s">
        <v>41</v>
      </c>
      <c r="D1475" s="36">
        <v>1464.664</v>
      </c>
      <c r="E1475" s="36">
        <v>1417.4880000000001</v>
      </c>
      <c r="F1475" s="36">
        <v>3.3281399999999999</v>
      </c>
      <c r="G1475" s="36">
        <v>47.176000000000002</v>
      </c>
      <c r="H1475" s="36">
        <v>79.06</v>
      </c>
      <c r="I1475" s="36">
        <v>115796555.5396</v>
      </c>
    </row>
    <row r="1476" spans="1:9" x14ac:dyDescent="0.25">
      <c r="A1476" s="37">
        <v>42255</v>
      </c>
      <c r="B1476" s="36" t="s">
        <v>40</v>
      </c>
      <c r="C1476" s="36" t="s">
        <v>41</v>
      </c>
      <c r="D1476" s="36">
        <v>1417.4880000000001</v>
      </c>
      <c r="E1476" s="36">
        <v>1570.6559999999999</v>
      </c>
      <c r="F1476" s="36">
        <v>-9.7518499999999992</v>
      </c>
      <c r="G1476" s="36">
        <v>-153.16800000000001</v>
      </c>
      <c r="H1476" s="36">
        <v>79.06</v>
      </c>
      <c r="I1476" s="36">
        <v>112066813.9032</v>
      </c>
    </row>
    <row r="1477" spans="1:9" x14ac:dyDescent="0.25">
      <c r="A1477" s="37">
        <v>42251</v>
      </c>
      <c r="B1477" s="36" t="s">
        <v>40</v>
      </c>
      <c r="C1477" s="36" t="s">
        <v>41</v>
      </c>
      <c r="D1477" s="36">
        <v>1570.6559999999999</v>
      </c>
      <c r="E1477" s="36">
        <v>1447.3679999999999</v>
      </c>
      <c r="F1477" s="36">
        <v>8.5180799999999994</v>
      </c>
      <c r="G1477" s="36">
        <v>123.288</v>
      </c>
      <c r="H1477" s="36">
        <v>79.06</v>
      </c>
      <c r="I1477" s="36">
        <v>124176298.9584</v>
      </c>
    </row>
    <row r="1478" spans="1:9" x14ac:dyDescent="0.25">
      <c r="A1478" s="37">
        <v>42250</v>
      </c>
      <c r="B1478" s="36" t="s">
        <v>40</v>
      </c>
      <c r="C1478" s="36" t="s">
        <v>41</v>
      </c>
      <c r="D1478" s="36">
        <v>1447.3679999999999</v>
      </c>
      <c r="E1478" s="36">
        <v>1456.2080000000001</v>
      </c>
      <c r="F1478" s="36">
        <v>-0.60706000000000004</v>
      </c>
      <c r="G1478" s="36">
        <v>-8.84</v>
      </c>
      <c r="H1478" s="36">
        <v>79.06</v>
      </c>
      <c r="I1478" s="36">
        <v>114429131.18520001</v>
      </c>
    </row>
    <row r="1479" spans="1:9" x14ac:dyDescent="0.25">
      <c r="A1479" s="37">
        <v>42249</v>
      </c>
      <c r="B1479" s="36" t="s">
        <v>40</v>
      </c>
      <c r="C1479" s="36" t="s">
        <v>41</v>
      </c>
      <c r="D1479" s="36">
        <v>1456.2080000000001</v>
      </c>
      <c r="E1479" s="36">
        <v>1620.16</v>
      </c>
      <c r="F1479" s="36">
        <v>-10.119490000000001</v>
      </c>
      <c r="G1479" s="36">
        <v>-163.952</v>
      </c>
      <c r="H1479" s="36">
        <v>79.06</v>
      </c>
      <c r="I1479" s="36">
        <v>115128022.9112</v>
      </c>
    </row>
    <row r="1480" spans="1:9" x14ac:dyDescent="0.25">
      <c r="A1480" s="37">
        <v>42248</v>
      </c>
      <c r="B1480" s="36" t="s">
        <v>40</v>
      </c>
      <c r="C1480" s="36" t="s">
        <v>41</v>
      </c>
      <c r="D1480" s="36">
        <v>1620.16</v>
      </c>
      <c r="E1480" s="36">
        <v>1453.2560000000001</v>
      </c>
      <c r="F1480" s="36">
        <v>11.484830000000001</v>
      </c>
      <c r="G1480" s="36">
        <v>166.904</v>
      </c>
      <c r="H1480" s="36">
        <v>90.31</v>
      </c>
      <c r="I1480" s="36">
        <v>146316892.62400001</v>
      </c>
    </row>
    <row r="1481" spans="1:9" x14ac:dyDescent="0.25">
      <c r="A1481" s="37">
        <v>42247</v>
      </c>
      <c r="B1481" s="36" t="s">
        <v>40</v>
      </c>
      <c r="C1481" s="36" t="s">
        <v>41</v>
      </c>
      <c r="D1481" s="36">
        <v>1453.2560000000001</v>
      </c>
      <c r="E1481" s="36">
        <v>1348.088</v>
      </c>
      <c r="F1481" s="36">
        <v>7.8012699999999997</v>
      </c>
      <c r="G1481" s="36">
        <v>105.16800000000001</v>
      </c>
      <c r="H1481" s="36">
        <v>93.44</v>
      </c>
      <c r="I1481" s="36">
        <v>135785192.3484</v>
      </c>
    </row>
    <row r="1482" spans="1:9" x14ac:dyDescent="0.25">
      <c r="A1482" s="37">
        <v>42244</v>
      </c>
      <c r="B1482" s="36" t="s">
        <v>40</v>
      </c>
      <c r="C1482" s="36" t="s">
        <v>41</v>
      </c>
      <c r="D1482" s="36">
        <v>1348.088</v>
      </c>
      <c r="E1482" s="36">
        <v>1332.248</v>
      </c>
      <c r="F1482" s="36">
        <v>1.1889700000000001</v>
      </c>
      <c r="G1482" s="36">
        <v>15.84</v>
      </c>
      <c r="H1482" s="36">
        <v>95.94</v>
      </c>
      <c r="I1482" s="36">
        <v>129329024.4932</v>
      </c>
    </row>
    <row r="1483" spans="1:9" x14ac:dyDescent="0.25">
      <c r="A1483" s="37">
        <v>42243</v>
      </c>
      <c r="B1483" s="36" t="s">
        <v>40</v>
      </c>
      <c r="C1483" s="36" t="s">
        <v>41</v>
      </c>
      <c r="D1483" s="36">
        <v>1332.248</v>
      </c>
      <c r="E1483" s="36">
        <v>1313.2159999999999</v>
      </c>
      <c r="F1483" s="36">
        <v>1.4492700000000001</v>
      </c>
      <c r="G1483" s="36">
        <v>19.032</v>
      </c>
      <c r="H1483" s="36">
        <v>103.75</v>
      </c>
      <c r="I1483" s="36">
        <v>138217599.21720001</v>
      </c>
    </row>
    <row r="1484" spans="1:9" x14ac:dyDescent="0.25">
      <c r="A1484" s="37">
        <v>42242</v>
      </c>
      <c r="B1484" s="36" t="s">
        <v>40</v>
      </c>
      <c r="C1484" s="36" t="s">
        <v>41</v>
      </c>
      <c r="D1484" s="36">
        <v>1313.2159999999999</v>
      </c>
      <c r="E1484" s="36">
        <v>1396.232</v>
      </c>
      <c r="F1484" s="36">
        <v>-5.9457199999999997</v>
      </c>
      <c r="G1484" s="36">
        <v>-83.016000000000005</v>
      </c>
      <c r="H1484" s="36">
        <v>107.5</v>
      </c>
      <c r="I1484" s="36">
        <v>141167633.94240001</v>
      </c>
    </row>
    <row r="1485" spans="1:9" x14ac:dyDescent="0.25">
      <c r="A1485" s="37">
        <v>42241</v>
      </c>
      <c r="B1485" s="36" t="s">
        <v>40</v>
      </c>
      <c r="C1485" s="36" t="s">
        <v>41</v>
      </c>
      <c r="D1485" s="36">
        <v>1396.232</v>
      </c>
      <c r="E1485" s="36">
        <v>1386.6559999999999</v>
      </c>
      <c r="F1485" s="36">
        <v>0.69057999999999997</v>
      </c>
      <c r="G1485" s="36">
        <v>9.5760000000000005</v>
      </c>
      <c r="H1485" s="36">
        <v>121.56</v>
      </c>
      <c r="I1485" s="36">
        <v>169726171.35479999</v>
      </c>
    </row>
    <row r="1486" spans="1:9" x14ac:dyDescent="0.25">
      <c r="A1486" s="37">
        <v>42240</v>
      </c>
      <c r="B1486" s="36" t="s">
        <v>40</v>
      </c>
      <c r="C1486" s="36" t="s">
        <v>41</v>
      </c>
      <c r="D1486" s="36">
        <v>1386.6559999999999</v>
      </c>
      <c r="E1486" s="36">
        <v>1106.0719999999999</v>
      </c>
      <c r="F1486" s="36">
        <v>25.367609999999999</v>
      </c>
      <c r="G1486" s="36">
        <v>280.584</v>
      </c>
      <c r="H1486" s="36">
        <v>129.06</v>
      </c>
      <c r="I1486" s="36">
        <v>178962031.35839999</v>
      </c>
    </row>
    <row r="1487" spans="1:9" x14ac:dyDescent="0.25">
      <c r="A1487" s="37">
        <v>42237</v>
      </c>
      <c r="B1487" s="36" t="s">
        <v>40</v>
      </c>
      <c r="C1487" s="36" t="s">
        <v>41</v>
      </c>
      <c r="D1487" s="36">
        <v>1106.0719999999999</v>
      </c>
      <c r="E1487" s="36">
        <v>969.50400000000002</v>
      </c>
      <c r="F1487" s="36">
        <v>14.08638</v>
      </c>
      <c r="G1487" s="36">
        <v>136.56800000000001</v>
      </c>
      <c r="H1487" s="36">
        <v>152.81</v>
      </c>
      <c r="I1487" s="36">
        <v>169019028.2308</v>
      </c>
    </row>
    <row r="1488" spans="1:9" x14ac:dyDescent="0.25">
      <c r="A1488" s="37">
        <v>42236</v>
      </c>
      <c r="B1488" s="36" t="s">
        <v>40</v>
      </c>
      <c r="C1488" s="36" t="s">
        <v>41</v>
      </c>
      <c r="D1488" s="36">
        <v>969.50400000000002</v>
      </c>
      <c r="E1488" s="36">
        <v>881.71199999999999</v>
      </c>
      <c r="F1488" s="36">
        <v>9.9569899999999993</v>
      </c>
      <c r="G1488" s="36">
        <v>87.792000000000002</v>
      </c>
      <c r="H1488" s="36">
        <v>159.06</v>
      </c>
      <c r="I1488" s="36">
        <v>154209451.6656</v>
      </c>
    </row>
    <row r="1489" spans="1:9" x14ac:dyDescent="0.25">
      <c r="A1489" s="37">
        <v>42235</v>
      </c>
      <c r="B1489" s="36" t="s">
        <v>40</v>
      </c>
      <c r="C1489" s="36" t="s">
        <v>41</v>
      </c>
      <c r="D1489" s="36">
        <v>881.71199999999999</v>
      </c>
      <c r="E1489" s="36">
        <v>851</v>
      </c>
      <c r="F1489" s="36">
        <v>3.60893</v>
      </c>
      <c r="G1489" s="36">
        <v>30.712</v>
      </c>
      <c r="H1489" s="36">
        <v>159.06</v>
      </c>
      <c r="I1489" s="36">
        <v>140245242.97679999</v>
      </c>
    </row>
    <row r="1490" spans="1:9" x14ac:dyDescent="0.25">
      <c r="A1490" s="37">
        <v>42234</v>
      </c>
      <c r="B1490" s="36" t="s">
        <v>40</v>
      </c>
      <c r="C1490" s="36" t="s">
        <v>41</v>
      </c>
      <c r="D1490" s="36">
        <v>851</v>
      </c>
      <c r="E1490" s="36">
        <v>841.75199999999995</v>
      </c>
      <c r="F1490" s="36">
        <v>1.09866</v>
      </c>
      <c r="G1490" s="36">
        <v>9.2479999999999993</v>
      </c>
      <c r="H1490" s="36">
        <v>157.5</v>
      </c>
      <c r="I1490" s="36">
        <v>134030500.15000001</v>
      </c>
    </row>
    <row r="1491" spans="1:9" x14ac:dyDescent="0.25">
      <c r="A1491" s="37">
        <v>42233</v>
      </c>
      <c r="B1491" s="36" t="s">
        <v>40</v>
      </c>
      <c r="C1491" s="36" t="s">
        <v>41</v>
      </c>
      <c r="D1491" s="36">
        <v>841.75199999999995</v>
      </c>
      <c r="E1491" s="36">
        <v>849.42399999999998</v>
      </c>
      <c r="F1491" s="36">
        <v>-0.9032</v>
      </c>
      <c r="G1491" s="36">
        <v>-7.6719999999999997</v>
      </c>
      <c r="H1491" s="36">
        <v>151.56</v>
      </c>
      <c r="I1491" s="36">
        <v>127576059.3828</v>
      </c>
    </row>
    <row r="1492" spans="1:9" x14ac:dyDescent="0.25">
      <c r="A1492" s="37">
        <v>42230</v>
      </c>
      <c r="B1492" s="36" t="s">
        <v>40</v>
      </c>
      <c r="C1492" s="36" t="s">
        <v>41</v>
      </c>
      <c r="D1492" s="36">
        <v>849.42399999999998</v>
      </c>
      <c r="E1492" s="36">
        <v>846.15200000000004</v>
      </c>
      <c r="F1492" s="36">
        <v>0.38668999999999998</v>
      </c>
      <c r="G1492" s="36">
        <v>3.2719999999999998</v>
      </c>
      <c r="H1492" s="36">
        <v>151.56</v>
      </c>
      <c r="I1492" s="36">
        <v>128738828.8536</v>
      </c>
    </row>
    <row r="1493" spans="1:9" x14ac:dyDescent="0.25">
      <c r="A1493" s="37">
        <v>42229</v>
      </c>
      <c r="B1493" s="36" t="s">
        <v>40</v>
      </c>
      <c r="C1493" s="36" t="s">
        <v>41</v>
      </c>
      <c r="D1493" s="36">
        <v>846.15200000000004</v>
      </c>
      <c r="E1493" s="36">
        <v>856.952</v>
      </c>
      <c r="F1493" s="36">
        <v>-1.2602800000000001</v>
      </c>
      <c r="G1493" s="36">
        <v>-10.8</v>
      </c>
      <c r="H1493" s="36">
        <v>153.44</v>
      </c>
      <c r="I1493" s="36">
        <v>129829459.04279999</v>
      </c>
    </row>
    <row r="1494" spans="1:9" x14ac:dyDescent="0.25">
      <c r="A1494" s="37">
        <v>42228</v>
      </c>
      <c r="B1494" s="36" t="s">
        <v>40</v>
      </c>
      <c r="C1494" s="36" t="s">
        <v>41</v>
      </c>
      <c r="D1494" s="36">
        <v>856.952</v>
      </c>
      <c r="E1494" s="36">
        <v>867.71199999999999</v>
      </c>
      <c r="F1494" s="36">
        <v>-1.24004</v>
      </c>
      <c r="G1494" s="36">
        <v>-10.76</v>
      </c>
      <c r="H1494" s="36">
        <v>153.44</v>
      </c>
      <c r="I1494" s="36">
        <v>131486558.6628</v>
      </c>
    </row>
    <row r="1495" spans="1:9" x14ac:dyDescent="0.25">
      <c r="A1495" s="37">
        <v>42227</v>
      </c>
      <c r="B1495" s="36" t="s">
        <v>40</v>
      </c>
      <c r="C1495" s="36" t="s">
        <v>41</v>
      </c>
      <c r="D1495" s="36">
        <v>867.71199999999999</v>
      </c>
      <c r="E1495" s="36">
        <v>828.26400000000001</v>
      </c>
      <c r="F1495" s="36">
        <v>4.7627300000000004</v>
      </c>
      <c r="G1495" s="36">
        <v>39.448</v>
      </c>
      <c r="H1495" s="36">
        <v>153.44</v>
      </c>
      <c r="I1495" s="36">
        <v>133137520.8768</v>
      </c>
    </row>
    <row r="1496" spans="1:9" x14ac:dyDescent="0.25">
      <c r="A1496" s="37">
        <v>42226</v>
      </c>
      <c r="B1496" s="36" t="s">
        <v>40</v>
      </c>
      <c r="C1496" s="36" t="s">
        <v>41</v>
      </c>
      <c r="D1496" s="36">
        <v>828.26400000000001</v>
      </c>
      <c r="E1496" s="36">
        <v>855.39200000000005</v>
      </c>
      <c r="F1496" s="36">
        <v>-3.1714099999999998</v>
      </c>
      <c r="G1496" s="36">
        <v>-27.128</v>
      </c>
      <c r="H1496" s="36">
        <v>153.44</v>
      </c>
      <c r="I1496" s="36">
        <v>127084811.07960001</v>
      </c>
    </row>
    <row r="1497" spans="1:9" x14ac:dyDescent="0.25">
      <c r="A1497" s="37">
        <v>42223</v>
      </c>
      <c r="B1497" s="36" t="s">
        <v>40</v>
      </c>
      <c r="C1497" s="36" t="s">
        <v>41</v>
      </c>
      <c r="D1497" s="36">
        <v>855.39200000000005</v>
      </c>
      <c r="E1497" s="36">
        <v>866.904</v>
      </c>
      <c r="F1497" s="36">
        <v>-1.3279399999999999</v>
      </c>
      <c r="G1497" s="36">
        <v>-11.512</v>
      </c>
      <c r="H1497" s="36">
        <v>153.44</v>
      </c>
      <c r="I1497" s="36">
        <v>131247199.82879999</v>
      </c>
    </row>
    <row r="1498" spans="1:9" x14ac:dyDescent="0.25">
      <c r="A1498" s="37">
        <v>42222</v>
      </c>
      <c r="B1498" s="36" t="s">
        <v>40</v>
      </c>
      <c r="C1498" s="36" t="s">
        <v>41</v>
      </c>
      <c r="D1498" s="36">
        <v>866.904</v>
      </c>
      <c r="E1498" s="36">
        <v>844.62400000000002</v>
      </c>
      <c r="F1498" s="36">
        <v>2.6378599999999999</v>
      </c>
      <c r="G1498" s="36">
        <v>22.28</v>
      </c>
      <c r="H1498" s="36">
        <v>153.44</v>
      </c>
      <c r="I1498" s="36">
        <v>133013545.2756</v>
      </c>
    </row>
    <row r="1499" spans="1:9" x14ac:dyDescent="0.25">
      <c r="A1499" s="37">
        <v>42221</v>
      </c>
      <c r="B1499" s="36" t="s">
        <v>40</v>
      </c>
      <c r="C1499" s="36" t="s">
        <v>41</v>
      </c>
      <c r="D1499" s="36">
        <v>844.62400000000002</v>
      </c>
      <c r="E1499" s="36">
        <v>851.89599999999996</v>
      </c>
      <c r="F1499" s="36">
        <v>-0.85363</v>
      </c>
      <c r="G1499" s="36">
        <v>-7.2720000000000002</v>
      </c>
      <c r="H1499" s="36">
        <v>153.44</v>
      </c>
      <c r="I1499" s="36">
        <v>129595010.1336</v>
      </c>
    </row>
    <row r="1500" spans="1:9" x14ac:dyDescent="0.25">
      <c r="A1500" s="37">
        <v>42220</v>
      </c>
      <c r="B1500" s="36" t="s">
        <v>40</v>
      </c>
      <c r="C1500" s="36" t="s">
        <v>41</v>
      </c>
      <c r="D1500" s="36">
        <v>851.89599999999996</v>
      </c>
      <c r="E1500" s="36">
        <v>841.27200000000005</v>
      </c>
      <c r="F1500" s="36">
        <v>1.26285</v>
      </c>
      <c r="G1500" s="36">
        <v>10.624000000000001</v>
      </c>
      <c r="H1500" s="36">
        <v>153.44</v>
      </c>
      <c r="I1500" s="36">
        <v>130710790.54440001</v>
      </c>
    </row>
    <row r="1501" spans="1:9" x14ac:dyDescent="0.25">
      <c r="A1501" s="37">
        <v>42219</v>
      </c>
      <c r="B1501" s="36" t="s">
        <v>40</v>
      </c>
      <c r="C1501" s="36" t="s">
        <v>41</v>
      </c>
      <c r="D1501" s="36">
        <v>841.27200000000005</v>
      </c>
      <c r="E1501" s="36">
        <v>849.48800000000006</v>
      </c>
      <c r="F1501" s="36">
        <v>-0.96716999999999997</v>
      </c>
      <c r="G1501" s="36">
        <v>-8.2159999999999993</v>
      </c>
      <c r="H1501" s="36">
        <v>153.44</v>
      </c>
      <c r="I1501" s="36">
        <v>129080695.5108</v>
      </c>
    </row>
    <row r="1502" spans="1:9" x14ac:dyDescent="0.25">
      <c r="A1502" s="37">
        <v>42216</v>
      </c>
      <c r="B1502" s="36" t="s">
        <v>40</v>
      </c>
      <c r="C1502" s="36" t="s">
        <v>41</v>
      </c>
      <c r="D1502" s="36">
        <v>849.48800000000006</v>
      </c>
      <c r="E1502" s="36">
        <v>847.52800000000002</v>
      </c>
      <c r="F1502" s="36">
        <v>0.23125999999999999</v>
      </c>
      <c r="G1502" s="36">
        <v>1.96</v>
      </c>
      <c r="H1502" s="36">
        <v>153.44</v>
      </c>
      <c r="I1502" s="36">
        <v>130341318.7032</v>
      </c>
    </row>
    <row r="1503" spans="1:9" x14ac:dyDescent="0.25">
      <c r="A1503" s="37">
        <v>42215</v>
      </c>
      <c r="B1503" s="36" t="s">
        <v>40</v>
      </c>
      <c r="C1503" s="36" t="s">
        <v>41</v>
      </c>
      <c r="D1503" s="36">
        <v>847.52800000000002</v>
      </c>
      <c r="E1503" s="36">
        <v>854.63199999999995</v>
      </c>
      <c r="F1503" s="36">
        <v>-0.83123000000000002</v>
      </c>
      <c r="G1503" s="36">
        <v>-7.1040000000000001</v>
      </c>
      <c r="H1503" s="36">
        <v>153.44</v>
      </c>
      <c r="I1503" s="36">
        <v>130040585.8092</v>
      </c>
    </row>
    <row r="1504" spans="1:9" x14ac:dyDescent="0.25">
      <c r="A1504" s="37">
        <v>42214</v>
      </c>
      <c r="B1504" s="36" t="s">
        <v>40</v>
      </c>
      <c r="C1504" s="36" t="s">
        <v>41</v>
      </c>
      <c r="D1504" s="36">
        <v>854.63199999999995</v>
      </c>
      <c r="E1504" s="36">
        <v>869.52</v>
      </c>
      <c r="F1504" s="36">
        <v>-1.71221</v>
      </c>
      <c r="G1504" s="36">
        <v>-14.888</v>
      </c>
      <c r="H1504" s="36">
        <v>153.44</v>
      </c>
      <c r="I1504" s="36">
        <v>131130589.11480001</v>
      </c>
    </row>
    <row r="1505" spans="1:9" x14ac:dyDescent="0.25">
      <c r="A1505" s="37">
        <v>42213</v>
      </c>
      <c r="B1505" s="36" t="s">
        <v>40</v>
      </c>
      <c r="C1505" s="36" t="s">
        <v>41</v>
      </c>
      <c r="D1505" s="36">
        <v>869.52</v>
      </c>
      <c r="E1505" s="36">
        <v>946.38400000000001</v>
      </c>
      <c r="F1505" s="36">
        <v>-8.1218599999999999</v>
      </c>
      <c r="G1505" s="36">
        <v>-76.864000000000004</v>
      </c>
      <c r="H1505" s="36">
        <v>153.44</v>
      </c>
      <c r="I1505" s="36">
        <v>133414931.62800001</v>
      </c>
    </row>
    <row r="1506" spans="1:9" x14ac:dyDescent="0.25">
      <c r="A1506" s="37">
        <v>42212</v>
      </c>
      <c r="B1506" s="36" t="s">
        <v>40</v>
      </c>
      <c r="C1506" s="36" t="s">
        <v>41</v>
      </c>
      <c r="D1506" s="36">
        <v>946.38400000000001</v>
      </c>
      <c r="E1506" s="36">
        <v>897.44</v>
      </c>
      <c r="F1506" s="36">
        <v>5.4537399999999998</v>
      </c>
      <c r="G1506" s="36">
        <v>48.944000000000003</v>
      </c>
      <c r="H1506" s="36">
        <v>153.44</v>
      </c>
      <c r="I1506" s="36">
        <v>145208570.99759999</v>
      </c>
    </row>
    <row r="1507" spans="1:9" x14ac:dyDescent="0.25">
      <c r="A1507" s="37">
        <v>42209</v>
      </c>
      <c r="B1507" s="36" t="s">
        <v>40</v>
      </c>
      <c r="C1507" s="36" t="s">
        <v>41</v>
      </c>
      <c r="D1507" s="36">
        <v>897.44</v>
      </c>
      <c r="E1507" s="36">
        <v>861.53599999999994</v>
      </c>
      <c r="F1507" s="36">
        <v>4.16744</v>
      </c>
      <c r="G1507" s="36">
        <v>35.904000000000003</v>
      </c>
      <c r="H1507" s="36">
        <v>153.44</v>
      </c>
      <c r="I1507" s="36">
        <v>137698841.016</v>
      </c>
    </row>
    <row r="1508" spans="1:9" x14ac:dyDescent="0.25">
      <c r="A1508" s="37">
        <v>42208</v>
      </c>
      <c r="B1508" s="36" t="s">
        <v>40</v>
      </c>
      <c r="C1508" s="36" t="s">
        <v>41</v>
      </c>
      <c r="D1508" s="36">
        <v>861.53599999999994</v>
      </c>
      <c r="E1508" s="36">
        <v>855.52</v>
      </c>
      <c r="F1508" s="36">
        <v>0.70320000000000005</v>
      </c>
      <c r="G1508" s="36">
        <v>6.016</v>
      </c>
      <c r="H1508" s="36">
        <v>144.69</v>
      </c>
      <c r="I1508" s="36">
        <v>124651465.39040001</v>
      </c>
    </row>
    <row r="1509" spans="1:9" x14ac:dyDescent="0.25">
      <c r="A1509" s="37">
        <v>42207</v>
      </c>
      <c r="B1509" s="36" t="s">
        <v>40</v>
      </c>
      <c r="C1509" s="36" t="s">
        <v>41</v>
      </c>
      <c r="D1509" s="36">
        <v>855.52</v>
      </c>
      <c r="E1509" s="36">
        <v>858.56</v>
      </c>
      <c r="F1509" s="36">
        <v>-0.35408000000000001</v>
      </c>
      <c r="G1509" s="36">
        <v>-3.04</v>
      </c>
      <c r="H1509" s="36">
        <v>141.87</v>
      </c>
      <c r="I1509" s="36">
        <v>121374889.528</v>
      </c>
    </row>
    <row r="1510" spans="1:9" x14ac:dyDescent="0.25">
      <c r="A1510" s="37">
        <v>42206</v>
      </c>
      <c r="B1510" s="36" t="s">
        <v>40</v>
      </c>
      <c r="C1510" s="36" t="s">
        <v>41</v>
      </c>
      <c r="D1510" s="36">
        <v>858.56</v>
      </c>
      <c r="E1510" s="36">
        <v>858.91200000000003</v>
      </c>
      <c r="F1510" s="36">
        <v>-4.0980000000000003E-2</v>
      </c>
      <c r="G1510" s="36">
        <v>-0.35199999999999998</v>
      </c>
      <c r="H1510" s="36">
        <v>141.87</v>
      </c>
      <c r="I1510" s="36">
        <v>121806182.384</v>
      </c>
    </row>
    <row r="1511" spans="1:9" x14ac:dyDescent="0.25">
      <c r="A1511" s="37">
        <v>42205</v>
      </c>
      <c r="B1511" s="36" t="s">
        <v>40</v>
      </c>
      <c r="C1511" s="36" t="s">
        <v>41</v>
      </c>
      <c r="D1511" s="36">
        <v>858.91200000000003</v>
      </c>
      <c r="E1511" s="36">
        <v>872.19200000000001</v>
      </c>
      <c r="F1511" s="36">
        <v>-1.5226</v>
      </c>
      <c r="G1511" s="36">
        <v>-13.28</v>
      </c>
      <c r="H1511" s="36">
        <v>141.87</v>
      </c>
      <c r="I1511" s="36">
        <v>121856121.55679999</v>
      </c>
    </row>
    <row r="1512" spans="1:9" x14ac:dyDescent="0.25">
      <c r="A1512" s="37">
        <v>42202</v>
      </c>
      <c r="B1512" s="36" t="s">
        <v>40</v>
      </c>
      <c r="C1512" s="36" t="s">
        <v>41</v>
      </c>
      <c r="D1512" s="36">
        <v>872.19200000000001</v>
      </c>
      <c r="E1512" s="36">
        <v>874.904</v>
      </c>
      <c r="F1512" s="36">
        <v>-0.30997999999999998</v>
      </c>
      <c r="G1512" s="36">
        <v>-2.7120000000000002</v>
      </c>
      <c r="H1512" s="36">
        <v>138.75</v>
      </c>
      <c r="I1512" s="36">
        <v>121014590.3488</v>
      </c>
    </row>
    <row r="1513" spans="1:9" x14ac:dyDescent="0.25">
      <c r="A1513" s="37">
        <v>42201</v>
      </c>
      <c r="B1513" s="36" t="s">
        <v>40</v>
      </c>
      <c r="C1513" s="36" t="s">
        <v>41</v>
      </c>
      <c r="D1513" s="36">
        <v>874.904</v>
      </c>
      <c r="E1513" s="36">
        <v>930.66399999999999</v>
      </c>
      <c r="F1513" s="36">
        <v>-5.9914199999999997</v>
      </c>
      <c r="G1513" s="36">
        <v>-55.76</v>
      </c>
      <c r="H1513" s="36">
        <v>138.75</v>
      </c>
      <c r="I1513" s="36">
        <v>121390873.9756</v>
      </c>
    </row>
    <row r="1514" spans="1:9" x14ac:dyDescent="0.25">
      <c r="A1514" s="37">
        <v>42200</v>
      </c>
      <c r="B1514" s="36" t="s">
        <v>40</v>
      </c>
      <c r="C1514" s="36" t="s">
        <v>41</v>
      </c>
      <c r="D1514" s="36">
        <v>930.66399999999999</v>
      </c>
      <c r="E1514" s="36">
        <v>943.01599999999996</v>
      </c>
      <c r="F1514" s="36">
        <v>-1.3098399999999999</v>
      </c>
      <c r="G1514" s="36">
        <v>-12.352</v>
      </c>
      <c r="H1514" s="36">
        <v>138.75</v>
      </c>
      <c r="I1514" s="36">
        <v>129127442.93960001</v>
      </c>
    </row>
    <row r="1515" spans="1:9" x14ac:dyDescent="0.25">
      <c r="A1515" s="37">
        <v>42199</v>
      </c>
      <c r="B1515" s="36" t="s">
        <v>40</v>
      </c>
      <c r="C1515" s="36" t="s">
        <v>41</v>
      </c>
      <c r="D1515" s="36">
        <v>943.01599999999996</v>
      </c>
      <c r="E1515" s="36">
        <v>949.27200000000005</v>
      </c>
      <c r="F1515" s="36">
        <v>-0.65903</v>
      </c>
      <c r="G1515" s="36">
        <v>-6.2560000000000002</v>
      </c>
      <c r="H1515" s="36">
        <v>138.75</v>
      </c>
      <c r="I1515" s="36">
        <v>130841253.91240001</v>
      </c>
    </row>
    <row r="1516" spans="1:9" x14ac:dyDescent="0.25">
      <c r="A1516" s="37">
        <v>42198</v>
      </c>
      <c r="B1516" s="36" t="s">
        <v>40</v>
      </c>
      <c r="C1516" s="36" t="s">
        <v>41</v>
      </c>
      <c r="D1516" s="36">
        <v>949.27200000000005</v>
      </c>
      <c r="E1516" s="36">
        <v>1061.104</v>
      </c>
      <c r="F1516" s="36">
        <v>-10.539210000000001</v>
      </c>
      <c r="G1516" s="36">
        <v>-111.83199999999999</v>
      </c>
      <c r="H1516" s="36">
        <v>138.75</v>
      </c>
      <c r="I1516" s="36">
        <v>131709259.21080001</v>
      </c>
    </row>
    <row r="1517" spans="1:9" x14ac:dyDescent="0.25">
      <c r="A1517" s="37">
        <v>42195</v>
      </c>
      <c r="B1517" s="36" t="s">
        <v>40</v>
      </c>
      <c r="C1517" s="36" t="s">
        <v>41</v>
      </c>
      <c r="D1517" s="36">
        <v>1061.104</v>
      </c>
      <c r="E1517" s="36">
        <v>1165.944</v>
      </c>
      <c r="F1517" s="36">
        <v>-8.9918600000000009</v>
      </c>
      <c r="G1517" s="36">
        <v>-104.84</v>
      </c>
      <c r="H1517" s="36">
        <v>138.75</v>
      </c>
      <c r="I1517" s="36">
        <v>147225686.40560001</v>
      </c>
    </row>
    <row r="1518" spans="1:9" x14ac:dyDescent="0.25">
      <c r="A1518" s="37">
        <v>42194</v>
      </c>
      <c r="B1518" s="36" t="s">
        <v>40</v>
      </c>
      <c r="C1518" s="36" t="s">
        <v>41</v>
      </c>
      <c r="D1518" s="36">
        <v>1165.944</v>
      </c>
      <c r="E1518" s="36">
        <v>1137.1759999999999</v>
      </c>
      <c r="F1518" s="36">
        <v>2.5297800000000001</v>
      </c>
      <c r="G1518" s="36">
        <v>28.768000000000001</v>
      </c>
      <c r="H1518" s="36">
        <v>138.75</v>
      </c>
      <c r="I1518" s="36">
        <v>161771990.0316</v>
      </c>
    </row>
    <row r="1519" spans="1:9" x14ac:dyDescent="0.25">
      <c r="A1519" s="37">
        <v>42193</v>
      </c>
      <c r="B1519" s="36" t="s">
        <v>40</v>
      </c>
      <c r="C1519" s="36" t="s">
        <v>41</v>
      </c>
      <c r="D1519" s="36">
        <v>1137.1759999999999</v>
      </c>
      <c r="E1519" s="36">
        <v>1028.2639999999999</v>
      </c>
      <c r="F1519" s="36">
        <v>10.59183</v>
      </c>
      <c r="G1519" s="36">
        <v>108.91200000000001</v>
      </c>
      <c r="H1519" s="36">
        <v>145</v>
      </c>
      <c r="I1519" s="36">
        <v>164887847.63640001</v>
      </c>
    </row>
    <row r="1520" spans="1:9" x14ac:dyDescent="0.25">
      <c r="A1520" s="37">
        <v>42192</v>
      </c>
      <c r="B1520" s="36" t="s">
        <v>40</v>
      </c>
      <c r="C1520" s="36" t="s">
        <v>41</v>
      </c>
      <c r="D1520" s="36">
        <v>1028.2639999999999</v>
      </c>
      <c r="E1520" s="36">
        <v>1077.568</v>
      </c>
      <c r="F1520" s="36">
        <v>-4.5754900000000003</v>
      </c>
      <c r="G1520" s="36">
        <v>-49.304000000000002</v>
      </c>
      <c r="H1520" s="36">
        <v>145</v>
      </c>
      <c r="I1520" s="36">
        <v>149095863.57960001</v>
      </c>
    </row>
    <row r="1521" spans="1:9" x14ac:dyDescent="0.25">
      <c r="A1521" s="37">
        <v>42191</v>
      </c>
      <c r="B1521" s="36" t="s">
        <v>40</v>
      </c>
      <c r="C1521" s="36" t="s">
        <v>41</v>
      </c>
      <c r="D1521" s="36">
        <v>1077.568</v>
      </c>
      <c r="E1521" s="36">
        <v>1057.424</v>
      </c>
      <c r="F1521" s="36">
        <v>1.9050100000000001</v>
      </c>
      <c r="G1521" s="36">
        <v>20.143999999999998</v>
      </c>
      <c r="H1521" s="36">
        <v>147.81</v>
      </c>
      <c r="I1521" s="36">
        <v>159275487.71520001</v>
      </c>
    </row>
    <row r="1522" spans="1:9" x14ac:dyDescent="0.25">
      <c r="A1522" s="37">
        <v>42187</v>
      </c>
      <c r="B1522" s="36" t="s">
        <v>40</v>
      </c>
      <c r="C1522" s="36" t="s">
        <v>41</v>
      </c>
      <c r="D1522" s="36">
        <v>1057.424</v>
      </c>
      <c r="E1522" s="36">
        <v>999.36800000000005</v>
      </c>
      <c r="F1522" s="36">
        <v>5.8092699999999997</v>
      </c>
      <c r="G1522" s="36">
        <v>58.055999999999997</v>
      </c>
      <c r="H1522" s="36">
        <v>150.94</v>
      </c>
      <c r="I1522" s="36">
        <v>159602450.05360001</v>
      </c>
    </row>
    <row r="1523" spans="1:9" x14ac:dyDescent="0.25">
      <c r="A1523" s="37">
        <v>42186</v>
      </c>
      <c r="B1523" s="36" t="s">
        <v>40</v>
      </c>
      <c r="C1523" s="36" t="s">
        <v>41</v>
      </c>
      <c r="D1523" s="36">
        <v>999.36800000000005</v>
      </c>
      <c r="E1523" s="36">
        <v>1081.4480000000001</v>
      </c>
      <c r="F1523" s="36">
        <v>-7.5898199999999996</v>
      </c>
      <c r="G1523" s="36">
        <v>-82.08</v>
      </c>
      <c r="H1523" s="36">
        <v>153.12</v>
      </c>
      <c r="I1523" s="36">
        <v>153025876.48519999</v>
      </c>
    </row>
    <row r="1524" spans="1:9" x14ac:dyDescent="0.25">
      <c r="A1524" s="37">
        <v>42185</v>
      </c>
      <c r="B1524" s="36" t="s">
        <v>40</v>
      </c>
      <c r="C1524" s="36" t="s">
        <v>41</v>
      </c>
      <c r="D1524" s="36">
        <v>1081.4480000000001</v>
      </c>
      <c r="E1524" s="36">
        <v>1084.576</v>
      </c>
      <c r="F1524" s="36">
        <v>-0.28841</v>
      </c>
      <c r="G1524" s="36">
        <v>-3.1280000000000001</v>
      </c>
      <c r="H1524" s="36">
        <v>156.87</v>
      </c>
      <c r="I1524" s="36">
        <v>169649613.59720001</v>
      </c>
    </row>
    <row r="1525" spans="1:9" x14ac:dyDescent="0.25">
      <c r="A1525" s="37">
        <v>42184</v>
      </c>
      <c r="B1525" s="36" t="s">
        <v>40</v>
      </c>
      <c r="C1525" s="36" t="s">
        <v>41</v>
      </c>
      <c r="D1525" s="36">
        <v>1084.576</v>
      </c>
      <c r="E1525" s="36">
        <v>925.77599999999995</v>
      </c>
      <c r="F1525" s="36">
        <v>17.153179999999999</v>
      </c>
      <c r="G1525" s="36">
        <v>158.80000000000001</v>
      </c>
      <c r="H1525" s="36">
        <v>156.87</v>
      </c>
      <c r="I1525" s="36">
        <v>170140311.2464</v>
      </c>
    </row>
    <row r="1526" spans="1:9" x14ac:dyDescent="0.25">
      <c r="A1526" s="37">
        <v>42181</v>
      </c>
      <c r="B1526" s="36" t="s">
        <v>40</v>
      </c>
      <c r="C1526" s="36" t="s">
        <v>41</v>
      </c>
      <c r="D1526" s="36">
        <v>925.77599999999995</v>
      </c>
      <c r="E1526" s="36">
        <v>932.93600000000004</v>
      </c>
      <c r="F1526" s="36">
        <v>-0.76746999999999999</v>
      </c>
      <c r="G1526" s="36">
        <v>-7.16</v>
      </c>
      <c r="H1526" s="36">
        <v>156.87</v>
      </c>
      <c r="I1526" s="36">
        <v>145228934.42640001</v>
      </c>
    </row>
    <row r="1527" spans="1:9" x14ac:dyDescent="0.25">
      <c r="A1527" s="37">
        <v>42180</v>
      </c>
      <c r="B1527" s="36" t="s">
        <v>40</v>
      </c>
      <c r="C1527" s="36" t="s">
        <v>41</v>
      </c>
      <c r="D1527" s="36">
        <v>932.93600000000004</v>
      </c>
      <c r="E1527" s="36">
        <v>930.59199999999998</v>
      </c>
      <c r="F1527" s="36">
        <v>0.25187999999999999</v>
      </c>
      <c r="G1527" s="36">
        <v>2.3439999999999999</v>
      </c>
      <c r="H1527" s="36">
        <v>155.62</v>
      </c>
      <c r="I1527" s="36">
        <v>145185972.6004</v>
      </c>
    </row>
    <row r="1528" spans="1:9" x14ac:dyDescent="0.25">
      <c r="A1528" s="37">
        <v>42179</v>
      </c>
      <c r="B1528" s="36" t="s">
        <v>40</v>
      </c>
      <c r="C1528" s="36" t="s">
        <v>41</v>
      </c>
      <c r="D1528" s="36">
        <v>930.59199999999998</v>
      </c>
      <c r="E1528" s="36">
        <v>901.12</v>
      </c>
      <c r="F1528" s="36">
        <v>3.2706</v>
      </c>
      <c r="G1528" s="36">
        <v>29.472000000000001</v>
      </c>
      <c r="H1528" s="36">
        <v>155.62</v>
      </c>
      <c r="I1528" s="36">
        <v>144821193.10879999</v>
      </c>
    </row>
    <row r="1529" spans="1:9" x14ac:dyDescent="0.25">
      <c r="A1529" s="37">
        <v>42178</v>
      </c>
      <c r="B1529" s="36" t="s">
        <v>40</v>
      </c>
      <c r="C1529" s="36" t="s">
        <v>41</v>
      </c>
      <c r="D1529" s="36">
        <v>901.12</v>
      </c>
      <c r="E1529" s="36">
        <v>927.96</v>
      </c>
      <c r="F1529" s="36">
        <v>-2.8923700000000001</v>
      </c>
      <c r="G1529" s="36">
        <v>-26.84</v>
      </c>
      <c r="H1529" s="36">
        <v>155.62</v>
      </c>
      <c r="I1529" s="36">
        <v>140234682.368</v>
      </c>
    </row>
    <row r="1530" spans="1:9" x14ac:dyDescent="0.25">
      <c r="A1530" s="37">
        <v>42177</v>
      </c>
      <c r="B1530" s="36" t="s">
        <v>40</v>
      </c>
      <c r="C1530" s="36" t="s">
        <v>41</v>
      </c>
      <c r="D1530" s="36">
        <v>927.96</v>
      </c>
      <c r="E1530" s="36">
        <v>983.82399999999996</v>
      </c>
      <c r="F1530" s="36">
        <v>-5.6782500000000002</v>
      </c>
      <c r="G1530" s="36">
        <v>-55.863999999999997</v>
      </c>
      <c r="H1530" s="36">
        <v>155.62</v>
      </c>
      <c r="I1530" s="36">
        <v>144411594.294</v>
      </c>
    </row>
    <row r="1531" spans="1:9" x14ac:dyDescent="0.25">
      <c r="A1531" s="37">
        <v>42174</v>
      </c>
      <c r="B1531" s="36" t="s">
        <v>40</v>
      </c>
      <c r="C1531" s="36" t="s">
        <v>41</v>
      </c>
      <c r="D1531" s="36">
        <v>983.82399999999996</v>
      </c>
      <c r="E1531" s="36">
        <v>955.52800000000002</v>
      </c>
      <c r="F1531" s="36">
        <v>2.96129</v>
      </c>
      <c r="G1531" s="36">
        <v>28.295999999999999</v>
      </c>
      <c r="H1531" s="36">
        <v>153.12</v>
      </c>
      <c r="I1531" s="36">
        <v>150645738.01359999</v>
      </c>
    </row>
    <row r="1532" spans="1:9" x14ac:dyDescent="0.25">
      <c r="A1532" s="37">
        <v>42173</v>
      </c>
      <c r="B1532" s="36" t="s">
        <v>40</v>
      </c>
      <c r="C1532" s="36" t="s">
        <v>41</v>
      </c>
      <c r="D1532" s="36">
        <v>955.52800000000002</v>
      </c>
      <c r="E1532" s="36">
        <v>996.37599999999998</v>
      </c>
      <c r="F1532" s="36">
        <v>-4.0996600000000001</v>
      </c>
      <c r="G1532" s="36">
        <v>-40.847999999999999</v>
      </c>
      <c r="H1532" s="36">
        <v>151.56</v>
      </c>
      <c r="I1532" s="36">
        <v>144819967.00920001</v>
      </c>
    </row>
    <row r="1533" spans="1:9" x14ac:dyDescent="0.25">
      <c r="A1533" s="37">
        <v>42172</v>
      </c>
      <c r="B1533" s="36" t="s">
        <v>40</v>
      </c>
      <c r="C1533" s="36" t="s">
        <v>41</v>
      </c>
      <c r="D1533" s="36">
        <v>996.37599999999998</v>
      </c>
      <c r="E1533" s="36">
        <v>997.952</v>
      </c>
      <c r="F1533" s="36">
        <v>-0.15792</v>
      </c>
      <c r="G1533" s="36">
        <v>-1.5760000000000001</v>
      </c>
      <c r="H1533" s="36">
        <v>151.56</v>
      </c>
      <c r="I1533" s="36">
        <v>151010896.01640001</v>
      </c>
    </row>
    <row r="1534" spans="1:9" x14ac:dyDescent="0.25">
      <c r="A1534" s="37">
        <v>42171</v>
      </c>
      <c r="B1534" s="36" t="s">
        <v>40</v>
      </c>
      <c r="C1534" s="36" t="s">
        <v>41</v>
      </c>
      <c r="D1534" s="36">
        <v>997.952</v>
      </c>
      <c r="E1534" s="36">
        <v>1022.576</v>
      </c>
      <c r="F1534" s="36">
        <v>-2.4080400000000002</v>
      </c>
      <c r="G1534" s="36">
        <v>-24.623999999999999</v>
      </c>
      <c r="H1534" s="36">
        <v>150.94</v>
      </c>
      <c r="I1534" s="36">
        <v>150626034.81279999</v>
      </c>
    </row>
    <row r="1535" spans="1:9" x14ac:dyDescent="0.25">
      <c r="A1535" s="37">
        <v>42170</v>
      </c>
      <c r="B1535" s="36" t="s">
        <v>40</v>
      </c>
      <c r="C1535" s="36" t="s">
        <v>41</v>
      </c>
      <c r="D1535" s="36">
        <v>1022.576</v>
      </c>
      <c r="E1535" s="36">
        <v>976.94399999999996</v>
      </c>
      <c r="F1535" s="36">
        <v>4.67089</v>
      </c>
      <c r="G1535" s="36">
        <v>45.631999999999998</v>
      </c>
      <c r="H1535" s="36">
        <v>150.94</v>
      </c>
      <c r="I1535" s="36">
        <v>154342661.94639999</v>
      </c>
    </row>
    <row r="1536" spans="1:9" x14ac:dyDescent="0.25">
      <c r="A1536" s="37">
        <v>42167</v>
      </c>
      <c r="B1536" s="36" t="s">
        <v>40</v>
      </c>
      <c r="C1536" s="36" t="s">
        <v>41</v>
      </c>
      <c r="D1536" s="36">
        <v>976.94399999999996</v>
      </c>
      <c r="E1536" s="36">
        <v>956.56</v>
      </c>
      <c r="F1536" s="36">
        <v>2.13097</v>
      </c>
      <c r="G1536" s="36">
        <v>20.384</v>
      </c>
      <c r="H1536" s="36">
        <v>147.81</v>
      </c>
      <c r="I1536" s="36">
        <v>144402239.1816</v>
      </c>
    </row>
    <row r="1537" spans="1:9" x14ac:dyDescent="0.25">
      <c r="A1537" s="37">
        <v>42166</v>
      </c>
      <c r="B1537" s="36" t="s">
        <v>40</v>
      </c>
      <c r="C1537" s="36" t="s">
        <v>41</v>
      </c>
      <c r="D1537" s="36">
        <v>956.56</v>
      </c>
      <c r="E1537" s="36">
        <v>976.62400000000002</v>
      </c>
      <c r="F1537" s="36">
        <v>-2.0544199999999999</v>
      </c>
      <c r="G1537" s="36">
        <v>-20.064</v>
      </c>
      <c r="H1537" s="36">
        <v>147.81</v>
      </c>
      <c r="I1537" s="36">
        <v>141389277.08399999</v>
      </c>
    </row>
    <row r="1538" spans="1:9" x14ac:dyDescent="0.25">
      <c r="A1538" s="37">
        <v>42165</v>
      </c>
      <c r="B1538" s="36" t="s">
        <v>40</v>
      </c>
      <c r="C1538" s="36" t="s">
        <v>41</v>
      </c>
      <c r="D1538" s="36">
        <v>976.62400000000002</v>
      </c>
      <c r="E1538" s="36">
        <v>1022.776</v>
      </c>
      <c r="F1538" s="36">
        <v>-4.5124300000000002</v>
      </c>
      <c r="G1538" s="36">
        <v>-46.152000000000001</v>
      </c>
      <c r="H1538" s="36">
        <v>147.81</v>
      </c>
      <c r="I1538" s="36">
        <v>144354939.93360001</v>
      </c>
    </row>
    <row r="1539" spans="1:9" x14ac:dyDescent="0.25">
      <c r="A1539" s="37">
        <v>42164</v>
      </c>
      <c r="B1539" s="36" t="s">
        <v>40</v>
      </c>
      <c r="C1539" s="36" t="s">
        <v>41</v>
      </c>
      <c r="D1539" s="36">
        <v>1022.776</v>
      </c>
      <c r="E1539" s="36">
        <v>1041.104</v>
      </c>
      <c r="F1539" s="36">
        <v>-1.76044</v>
      </c>
      <c r="G1539" s="36">
        <v>-18.327999999999999</v>
      </c>
      <c r="H1539" s="36">
        <v>147.81</v>
      </c>
      <c r="I1539" s="36">
        <v>151176673.97639999</v>
      </c>
    </row>
    <row r="1540" spans="1:9" x14ac:dyDescent="0.25">
      <c r="A1540" s="37">
        <v>42163</v>
      </c>
      <c r="B1540" s="36" t="s">
        <v>40</v>
      </c>
      <c r="C1540" s="36" t="s">
        <v>41</v>
      </c>
      <c r="D1540" s="36">
        <v>1041.104</v>
      </c>
      <c r="E1540" s="36">
        <v>1016.648</v>
      </c>
      <c r="F1540" s="36">
        <v>2.4055499999999999</v>
      </c>
      <c r="G1540" s="36">
        <v>24.456</v>
      </c>
      <c r="H1540" s="36">
        <v>149.37</v>
      </c>
      <c r="I1540" s="36">
        <v>155512463.40560001</v>
      </c>
    </row>
    <row r="1541" spans="1:9" x14ac:dyDescent="0.25">
      <c r="A1541" s="37">
        <v>42160</v>
      </c>
      <c r="B1541" s="36" t="s">
        <v>40</v>
      </c>
      <c r="C1541" s="36" t="s">
        <v>41</v>
      </c>
      <c r="D1541" s="36">
        <v>1016.648</v>
      </c>
      <c r="E1541" s="36">
        <v>1027.432</v>
      </c>
      <c r="F1541" s="36">
        <v>-1.0496099999999999</v>
      </c>
      <c r="G1541" s="36">
        <v>-10.784000000000001</v>
      </c>
      <c r="H1541" s="36">
        <v>150.94</v>
      </c>
      <c r="I1541" s="36">
        <v>153447918.37720001</v>
      </c>
    </row>
    <row r="1542" spans="1:9" x14ac:dyDescent="0.25">
      <c r="A1542" s="37">
        <v>42159</v>
      </c>
      <c r="B1542" s="36" t="s">
        <v>40</v>
      </c>
      <c r="C1542" s="36" t="s">
        <v>41</v>
      </c>
      <c r="D1542" s="36">
        <v>1027.432</v>
      </c>
      <c r="E1542" s="36">
        <v>994.82399999999996</v>
      </c>
      <c r="F1542" s="36">
        <v>3.2777699999999999</v>
      </c>
      <c r="G1542" s="36">
        <v>32.607999999999997</v>
      </c>
      <c r="H1542" s="36">
        <v>151.56</v>
      </c>
      <c r="I1542" s="36">
        <v>155717748.03479999</v>
      </c>
    </row>
    <row r="1543" spans="1:9" x14ac:dyDescent="0.25">
      <c r="A1543" s="37">
        <v>42158</v>
      </c>
      <c r="B1543" s="36" t="s">
        <v>40</v>
      </c>
      <c r="C1543" s="36" t="s">
        <v>41</v>
      </c>
      <c r="D1543" s="36">
        <v>994.82399999999996</v>
      </c>
      <c r="E1543" s="36">
        <v>1023.256</v>
      </c>
      <c r="F1543" s="36">
        <v>-2.7785799999999998</v>
      </c>
      <c r="G1543" s="36">
        <v>-28.431999999999999</v>
      </c>
      <c r="H1543" s="36">
        <v>151.56</v>
      </c>
      <c r="I1543" s="36">
        <v>150775674.6636</v>
      </c>
    </row>
    <row r="1544" spans="1:9" x14ac:dyDescent="0.25">
      <c r="A1544" s="37">
        <v>42157</v>
      </c>
      <c r="B1544" s="36" t="s">
        <v>40</v>
      </c>
      <c r="C1544" s="36" t="s">
        <v>41</v>
      </c>
      <c r="D1544" s="36">
        <v>1023.256</v>
      </c>
      <c r="E1544" s="36">
        <v>1004.664</v>
      </c>
      <c r="F1544" s="36">
        <v>1.85057</v>
      </c>
      <c r="G1544" s="36">
        <v>18.591999999999999</v>
      </c>
      <c r="H1544" s="36">
        <v>151.56</v>
      </c>
      <c r="I1544" s="36">
        <v>155084832.8484</v>
      </c>
    </row>
    <row r="1545" spans="1:9" x14ac:dyDescent="0.25">
      <c r="A1545" s="37">
        <v>42156</v>
      </c>
      <c r="B1545" s="36" t="s">
        <v>40</v>
      </c>
      <c r="C1545" s="36" t="s">
        <v>41</v>
      </c>
      <c r="D1545" s="36">
        <v>1004.664</v>
      </c>
      <c r="E1545" s="36">
        <v>1008.072</v>
      </c>
      <c r="F1545" s="36">
        <v>-0.33806999999999998</v>
      </c>
      <c r="G1545" s="36">
        <v>-3.4079999999999999</v>
      </c>
      <c r="H1545" s="36">
        <v>151.56</v>
      </c>
      <c r="I1545" s="36">
        <v>152267026.53960001</v>
      </c>
    </row>
    <row r="1546" spans="1:9" x14ac:dyDescent="0.25">
      <c r="A1546" s="37">
        <v>42153</v>
      </c>
      <c r="B1546" s="36" t="s">
        <v>40</v>
      </c>
      <c r="C1546" s="36" t="s">
        <v>41</v>
      </c>
      <c r="D1546" s="36">
        <v>1008.072</v>
      </c>
      <c r="E1546" s="36">
        <v>999.06399999999996</v>
      </c>
      <c r="F1546" s="36">
        <v>0.90164</v>
      </c>
      <c r="G1546" s="36">
        <v>9.0079999999999991</v>
      </c>
      <c r="H1546" s="36">
        <v>151.56</v>
      </c>
      <c r="I1546" s="36">
        <v>152783543.53080001</v>
      </c>
    </row>
    <row r="1547" spans="1:9" x14ac:dyDescent="0.25">
      <c r="A1547" s="37">
        <v>42152</v>
      </c>
      <c r="B1547" s="36" t="s">
        <v>40</v>
      </c>
      <c r="C1547" s="36" t="s">
        <v>41</v>
      </c>
      <c r="D1547" s="36">
        <v>999.06399999999996</v>
      </c>
      <c r="E1547" s="36">
        <v>1000.688</v>
      </c>
      <c r="F1547" s="36">
        <v>-0.16228999999999999</v>
      </c>
      <c r="G1547" s="36">
        <v>-1.6240000000000001</v>
      </c>
      <c r="H1547" s="36">
        <v>150.31</v>
      </c>
      <c r="I1547" s="36">
        <v>150169459.69960001</v>
      </c>
    </row>
    <row r="1548" spans="1:9" x14ac:dyDescent="0.25">
      <c r="A1548" s="37">
        <v>42151</v>
      </c>
      <c r="B1548" s="36" t="s">
        <v>40</v>
      </c>
      <c r="C1548" s="36" t="s">
        <v>41</v>
      </c>
      <c r="D1548" s="36">
        <v>1000.688</v>
      </c>
      <c r="E1548" s="36">
        <v>1026.384</v>
      </c>
      <c r="F1548" s="36">
        <v>-2.5035500000000002</v>
      </c>
      <c r="G1548" s="36">
        <v>-25.696000000000002</v>
      </c>
      <c r="H1548" s="36">
        <v>149.69</v>
      </c>
      <c r="I1548" s="36">
        <v>149788133.38319999</v>
      </c>
    </row>
    <row r="1549" spans="1:9" x14ac:dyDescent="0.25">
      <c r="A1549" s="37">
        <v>42150</v>
      </c>
      <c r="B1549" s="36" t="s">
        <v>40</v>
      </c>
      <c r="C1549" s="36" t="s">
        <v>41</v>
      </c>
      <c r="D1549" s="36">
        <v>1026.384</v>
      </c>
      <c r="E1549" s="36">
        <v>995.12</v>
      </c>
      <c r="F1549" s="36">
        <v>3.1417299999999999</v>
      </c>
      <c r="G1549" s="36">
        <v>31.263999999999999</v>
      </c>
      <c r="H1549" s="36">
        <v>149.69</v>
      </c>
      <c r="I1549" s="36">
        <v>153634442.99759999</v>
      </c>
    </row>
    <row r="1550" spans="1:9" x14ac:dyDescent="0.25">
      <c r="A1550" s="37">
        <v>42146</v>
      </c>
      <c r="B1550" s="36" t="s">
        <v>40</v>
      </c>
      <c r="C1550" s="36" t="s">
        <v>41</v>
      </c>
      <c r="D1550" s="36">
        <v>995.12</v>
      </c>
      <c r="E1550" s="36">
        <v>987.54399999999998</v>
      </c>
      <c r="F1550" s="36">
        <v>0.76715999999999995</v>
      </c>
      <c r="G1550" s="36">
        <v>7.5759999999999996</v>
      </c>
      <c r="H1550" s="36">
        <v>147.19</v>
      </c>
      <c r="I1550" s="36">
        <v>146466886.46799999</v>
      </c>
    </row>
    <row r="1551" spans="1:9" x14ac:dyDescent="0.25">
      <c r="A1551" s="37">
        <v>42145</v>
      </c>
      <c r="B1551" s="36" t="s">
        <v>40</v>
      </c>
      <c r="C1551" s="36" t="s">
        <v>41</v>
      </c>
      <c r="D1551" s="36">
        <v>987.54399999999998</v>
      </c>
      <c r="E1551" s="36">
        <v>1024.9280000000001</v>
      </c>
      <c r="F1551" s="36">
        <v>-3.6474799999999998</v>
      </c>
      <c r="G1551" s="36">
        <v>-37.384</v>
      </c>
      <c r="H1551" s="36">
        <v>145.94</v>
      </c>
      <c r="I1551" s="36">
        <v>144117381.77160001</v>
      </c>
    </row>
    <row r="1552" spans="1:9" x14ac:dyDescent="0.25">
      <c r="A1552" s="37">
        <v>42144</v>
      </c>
      <c r="B1552" s="36" t="s">
        <v>40</v>
      </c>
      <c r="C1552" s="36" t="s">
        <v>41</v>
      </c>
      <c r="D1552" s="36">
        <v>1024.9280000000001</v>
      </c>
      <c r="E1552" s="36">
        <v>1024.9680000000001</v>
      </c>
      <c r="F1552" s="36">
        <v>-3.8999999999999998E-3</v>
      </c>
      <c r="G1552" s="36">
        <v>-0.04</v>
      </c>
      <c r="H1552" s="36">
        <v>144.37</v>
      </c>
      <c r="I1552" s="36">
        <v>147971571.4192</v>
      </c>
    </row>
    <row r="1553" spans="1:9" x14ac:dyDescent="0.25">
      <c r="A1553" s="37">
        <v>42143</v>
      </c>
      <c r="B1553" s="36" t="s">
        <v>40</v>
      </c>
      <c r="C1553" s="36" t="s">
        <v>41</v>
      </c>
      <c r="D1553" s="36">
        <v>1024.9680000000001</v>
      </c>
      <c r="E1553" s="36">
        <v>1032.04</v>
      </c>
      <c r="F1553" s="36">
        <v>-0.68523999999999996</v>
      </c>
      <c r="G1553" s="36">
        <v>-7.0720000000000001</v>
      </c>
      <c r="H1553" s="36">
        <v>139.06</v>
      </c>
      <c r="I1553" s="36">
        <v>142532203.82519999</v>
      </c>
    </row>
    <row r="1554" spans="1:9" x14ac:dyDescent="0.25">
      <c r="A1554" s="37">
        <v>42142</v>
      </c>
      <c r="B1554" s="36" t="s">
        <v>40</v>
      </c>
      <c r="C1554" s="36" t="s">
        <v>41</v>
      </c>
      <c r="D1554" s="36">
        <v>1032.04</v>
      </c>
      <c r="E1554" s="36">
        <v>1069.4960000000001</v>
      </c>
      <c r="F1554" s="36">
        <v>-3.5022099999999998</v>
      </c>
      <c r="G1554" s="36">
        <v>-37.456000000000003</v>
      </c>
      <c r="H1554" s="36">
        <v>138.44</v>
      </c>
      <c r="I1554" s="36">
        <v>142870612.206</v>
      </c>
    </row>
    <row r="1555" spans="1:9" x14ac:dyDescent="0.25">
      <c r="A1555" s="37">
        <v>42139</v>
      </c>
      <c r="B1555" s="36" t="s">
        <v>40</v>
      </c>
      <c r="C1555" s="36" t="s">
        <v>41</v>
      </c>
      <c r="D1555" s="36">
        <v>1069.4960000000001</v>
      </c>
      <c r="E1555" s="36">
        <v>1076.04</v>
      </c>
      <c r="F1555" s="36">
        <v>-0.60816000000000003</v>
      </c>
      <c r="G1555" s="36">
        <v>-6.5439999999999996</v>
      </c>
      <c r="H1555" s="36">
        <v>138.44</v>
      </c>
      <c r="I1555" s="36">
        <v>148055839.18439999</v>
      </c>
    </row>
    <row r="1556" spans="1:9" x14ac:dyDescent="0.25">
      <c r="A1556" s="37">
        <v>42138</v>
      </c>
      <c r="B1556" s="36" t="s">
        <v>40</v>
      </c>
      <c r="C1556" s="36" t="s">
        <v>41</v>
      </c>
      <c r="D1556" s="36">
        <v>1076.04</v>
      </c>
      <c r="E1556" s="36">
        <v>1100.4480000000001</v>
      </c>
      <c r="F1556" s="36">
        <v>-2.21801</v>
      </c>
      <c r="G1556" s="36">
        <v>-24.408000000000001</v>
      </c>
      <c r="H1556" s="36">
        <v>138.44</v>
      </c>
      <c r="I1556" s="36">
        <v>148961758.80599999</v>
      </c>
    </row>
    <row r="1557" spans="1:9" x14ac:dyDescent="0.25">
      <c r="A1557" s="37">
        <v>42137</v>
      </c>
      <c r="B1557" s="36" t="s">
        <v>40</v>
      </c>
      <c r="C1557" s="36" t="s">
        <v>41</v>
      </c>
      <c r="D1557" s="36">
        <v>1100.4480000000001</v>
      </c>
      <c r="E1557" s="36">
        <v>1116.096</v>
      </c>
      <c r="F1557" s="36">
        <v>-1.4020300000000001</v>
      </c>
      <c r="G1557" s="36">
        <v>-15.648</v>
      </c>
      <c r="H1557" s="36">
        <v>136.56</v>
      </c>
      <c r="I1557" s="36">
        <v>150277343.9472</v>
      </c>
    </row>
    <row r="1558" spans="1:9" x14ac:dyDescent="0.25">
      <c r="A1558" s="37">
        <v>42136</v>
      </c>
      <c r="B1558" s="36" t="s">
        <v>40</v>
      </c>
      <c r="C1558" s="36" t="s">
        <v>41</v>
      </c>
      <c r="D1558" s="36">
        <v>1116.096</v>
      </c>
      <c r="E1558" s="36">
        <v>1134.6320000000001</v>
      </c>
      <c r="F1558" s="36">
        <v>-1.6336599999999999</v>
      </c>
      <c r="G1558" s="36">
        <v>-18.536000000000001</v>
      </c>
      <c r="H1558" s="36">
        <v>136.56</v>
      </c>
      <c r="I1558" s="36">
        <v>152414237.1744</v>
      </c>
    </row>
    <row r="1559" spans="1:9" x14ac:dyDescent="0.25">
      <c r="A1559" s="37">
        <v>42135</v>
      </c>
      <c r="B1559" s="36" t="s">
        <v>40</v>
      </c>
      <c r="C1559" s="36" t="s">
        <v>41</v>
      </c>
      <c r="D1559" s="36">
        <v>1134.6320000000001</v>
      </c>
      <c r="E1559" s="36">
        <v>1102.048</v>
      </c>
      <c r="F1559" s="36">
        <v>2.95668</v>
      </c>
      <c r="G1559" s="36">
        <v>32.584000000000003</v>
      </c>
      <c r="H1559" s="36">
        <v>136.56</v>
      </c>
      <c r="I1559" s="36">
        <v>154945516.11480001</v>
      </c>
    </row>
    <row r="1560" spans="1:9" x14ac:dyDescent="0.25">
      <c r="A1560" s="37">
        <v>42132</v>
      </c>
      <c r="B1560" s="36" t="s">
        <v>40</v>
      </c>
      <c r="C1560" s="36" t="s">
        <v>41</v>
      </c>
      <c r="D1560" s="36">
        <v>1102.048</v>
      </c>
      <c r="E1560" s="36">
        <v>1151.4880000000001</v>
      </c>
      <c r="F1560" s="36">
        <v>-4.2935699999999999</v>
      </c>
      <c r="G1560" s="36">
        <v>-49.44</v>
      </c>
      <c r="H1560" s="36">
        <v>135.31</v>
      </c>
      <c r="I1560" s="36">
        <v>149118280.18720001</v>
      </c>
    </row>
    <row r="1561" spans="1:9" x14ac:dyDescent="0.25">
      <c r="A1561" s="37">
        <v>42131</v>
      </c>
      <c r="B1561" s="36" t="s">
        <v>40</v>
      </c>
      <c r="C1561" s="36" t="s">
        <v>41</v>
      </c>
      <c r="D1561" s="36">
        <v>1151.4880000000001</v>
      </c>
      <c r="E1561" s="36">
        <v>1167.1199999999999</v>
      </c>
      <c r="F1561" s="36">
        <v>-1.3393699999999999</v>
      </c>
      <c r="G1561" s="36">
        <v>-15.632</v>
      </c>
      <c r="H1561" s="36">
        <v>135.31</v>
      </c>
      <c r="I1561" s="36">
        <v>155808014.00319999</v>
      </c>
    </row>
    <row r="1562" spans="1:9" x14ac:dyDescent="0.25">
      <c r="A1562" s="37">
        <v>42130</v>
      </c>
      <c r="B1562" s="36" t="s">
        <v>40</v>
      </c>
      <c r="C1562" s="36" t="s">
        <v>41</v>
      </c>
      <c r="D1562" s="36">
        <v>1167.1199999999999</v>
      </c>
      <c r="E1562" s="36">
        <v>1147.7360000000001</v>
      </c>
      <c r="F1562" s="36">
        <v>1.68889</v>
      </c>
      <c r="G1562" s="36">
        <v>19.384</v>
      </c>
      <c r="H1562" s="36">
        <v>134.69</v>
      </c>
      <c r="I1562" s="36">
        <v>157193732.26800001</v>
      </c>
    </row>
    <row r="1563" spans="1:9" x14ac:dyDescent="0.25">
      <c r="A1563" s="37">
        <v>42129</v>
      </c>
      <c r="B1563" s="36" t="s">
        <v>40</v>
      </c>
      <c r="C1563" s="36" t="s">
        <v>41</v>
      </c>
      <c r="D1563" s="36">
        <v>1147.7360000000001</v>
      </c>
      <c r="E1563" s="36">
        <v>1101.8320000000001</v>
      </c>
      <c r="F1563" s="36">
        <v>4.16615</v>
      </c>
      <c r="G1563" s="36">
        <v>45.904000000000003</v>
      </c>
      <c r="H1563" s="36">
        <v>134.69</v>
      </c>
      <c r="I1563" s="36">
        <v>154582995.3204</v>
      </c>
    </row>
    <row r="1564" spans="1:9" x14ac:dyDescent="0.25">
      <c r="A1564" s="37">
        <v>42128</v>
      </c>
      <c r="B1564" s="36" t="s">
        <v>40</v>
      </c>
      <c r="C1564" s="36" t="s">
        <v>41</v>
      </c>
      <c r="D1564" s="36">
        <v>1101.8320000000001</v>
      </c>
      <c r="E1564" s="36">
        <v>1101.8879999999999</v>
      </c>
      <c r="F1564" s="36">
        <v>-5.0800000000000003E-3</v>
      </c>
      <c r="G1564" s="36">
        <v>-5.6000000000000001E-2</v>
      </c>
      <c r="H1564" s="36">
        <v>134.69</v>
      </c>
      <c r="I1564" s="36">
        <v>148400408.19479999</v>
      </c>
    </row>
    <row r="1565" spans="1:9" x14ac:dyDescent="0.25">
      <c r="A1565" s="37">
        <v>42125</v>
      </c>
      <c r="B1565" s="36" t="s">
        <v>40</v>
      </c>
      <c r="C1565" s="36" t="s">
        <v>41</v>
      </c>
      <c r="D1565" s="36">
        <v>1101.8879999999999</v>
      </c>
      <c r="E1565" s="36">
        <v>1164.0640000000001</v>
      </c>
      <c r="F1565" s="36">
        <v>-5.3412899999999999</v>
      </c>
      <c r="G1565" s="36">
        <v>-62.176000000000002</v>
      </c>
      <c r="H1565" s="36">
        <v>134.69</v>
      </c>
      <c r="I1565" s="36">
        <v>148407950.5632</v>
      </c>
    </row>
    <row r="1566" spans="1:9" x14ac:dyDescent="0.25">
      <c r="A1566" s="37">
        <v>42124</v>
      </c>
      <c r="B1566" s="36" t="s">
        <v>40</v>
      </c>
      <c r="C1566" s="36" t="s">
        <v>41</v>
      </c>
      <c r="D1566" s="36">
        <v>1164.0640000000001</v>
      </c>
      <c r="E1566" s="36">
        <v>1140.864</v>
      </c>
      <c r="F1566" s="36">
        <v>2.03355</v>
      </c>
      <c r="G1566" s="36">
        <v>23.2</v>
      </c>
      <c r="H1566" s="36">
        <v>133.44</v>
      </c>
      <c r="I1566" s="36">
        <v>155327054.44960001</v>
      </c>
    </row>
    <row r="1567" spans="1:9" x14ac:dyDescent="0.25">
      <c r="A1567" s="37">
        <v>42123</v>
      </c>
      <c r="B1567" s="36" t="s">
        <v>40</v>
      </c>
      <c r="C1567" s="36" t="s">
        <v>41</v>
      </c>
      <c r="D1567" s="36">
        <v>1140.864</v>
      </c>
      <c r="E1567" s="36">
        <v>1099.9760000000001</v>
      </c>
      <c r="F1567" s="36">
        <v>3.7171699999999999</v>
      </c>
      <c r="G1567" s="36">
        <v>40.887999999999998</v>
      </c>
      <c r="H1567" s="36">
        <v>133.44</v>
      </c>
      <c r="I1567" s="36">
        <v>152231358.96959999</v>
      </c>
    </row>
    <row r="1568" spans="1:9" x14ac:dyDescent="0.25">
      <c r="A1568" s="37">
        <v>42122</v>
      </c>
      <c r="B1568" s="36" t="s">
        <v>40</v>
      </c>
      <c r="C1568" s="36" t="s">
        <v>41</v>
      </c>
      <c r="D1568" s="36">
        <v>1099.9760000000001</v>
      </c>
      <c r="E1568" s="36">
        <v>1143.704</v>
      </c>
      <c r="F1568" s="36">
        <v>-3.8233700000000002</v>
      </c>
      <c r="G1568" s="36">
        <v>-43.728000000000002</v>
      </c>
      <c r="H1568" s="36">
        <v>132.5</v>
      </c>
      <c r="I1568" s="36">
        <v>145744235.0564</v>
      </c>
    </row>
    <row r="1569" spans="1:9" x14ac:dyDescent="0.25">
      <c r="A1569" s="37">
        <v>42121</v>
      </c>
      <c r="B1569" s="36" t="s">
        <v>40</v>
      </c>
      <c r="C1569" s="36" t="s">
        <v>41</v>
      </c>
      <c r="D1569" s="36">
        <v>1143.704</v>
      </c>
      <c r="E1569" s="36">
        <v>1111.704</v>
      </c>
      <c r="F1569" s="36">
        <v>2.87846</v>
      </c>
      <c r="G1569" s="36">
        <v>32</v>
      </c>
      <c r="H1569" s="36">
        <v>132.5</v>
      </c>
      <c r="I1569" s="36">
        <v>151538092.2956</v>
      </c>
    </row>
    <row r="1570" spans="1:9" x14ac:dyDescent="0.25">
      <c r="A1570" s="37">
        <v>42118</v>
      </c>
      <c r="B1570" s="36" t="s">
        <v>40</v>
      </c>
      <c r="C1570" s="36" t="s">
        <v>41</v>
      </c>
      <c r="D1570" s="36">
        <v>1111.704</v>
      </c>
      <c r="E1570" s="36">
        <v>1116.9760000000001</v>
      </c>
      <c r="F1570" s="36">
        <v>-0.47199000000000002</v>
      </c>
      <c r="G1570" s="36">
        <v>-5.2720000000000002</v>
      </c>
      <c r="H1570" s="36">
        <v>132.5</v>
      </c>
      <c r="I1570" s="36">
        <v>147298167.49559999</v>
      </c>
    </row>
    <row r="1571" spans="1:9" x14ac:dyDescent="0.25">
      <c r="A1571" s="37">
        <v>42117</v>
      </c>
      <c r="B1571" s="36" t="s">
        <v>40</v>
      </c>
      <c r="C1571" s="36" t="s">
        <v>41</v>
      </c>
      <c r="D1571" s="36">
        <v>1116.9760000000001</v>
      </c>
      <c r="E1571" s="36">
        <v>1130.8720000000001</v>
      </c>
      <c r="F1571" s="36">
        <v>-1.22879</v>
      </c>
      <c r="G1571" s="36">
        <v>-13.896000000000001</v>
      </c>
      <c r="H1571" s="36">
        <v>132.5</v>
      </c>
      <c r="I1571" s="36">
        <v>147996695.10640001</v>
      </c>
    </row>
    <row r="1572" spans="1:9" x14ac:dyDescent="0.25">
      <c r="A1572" s="37">
        <v>42116</v>
      </c>
      <c r="B1572" s="36" t="s">
        <v>40</v>
      </c>
      <c r="C1572" s="36" t="s">
        <v>41</v>
      </c>
      <c r="D1572" s="36">
        <v>1130.8720000000001</v>
      </c>
      <c r="E1572" s="36">
        <v>1145.72</v>
      </c>
      <c r="F1572" s="36">
        <v>-1.2959499999999999</v>
      </c>
      <c r="G1572" s="36">
        <v>-14.848000000000001</v>
      </c>
      <c r="H1572" s="36">
        <v>132.5</v>
      </c>
      <c r="I1572" s="36">
        <v>149837882.4508</v>
      </c>
    </row>
    <row r="1573" spans="1:9" x14ac:dyDescent="0.25">
      <c r="A1573" s="37">
        <v>42115</v>
      </c>
      <c r="B1573" s="36" t="s">
        <v>40</v>
      </c>
      <c r="C1573" s="36" t="s">
        <v>41</v>
      </c>
      <c r="D1573" s="36">
        <v>1145.72</v>
      </c>
      <c r="E1573" s="36">
        <v>1149.424</v>
      </c>
      <c r="F1573" s="36">
        <v>-0.32224999999999998</v>
      </c>
      <c r="G1573" s="36">
        <v>-3.7040000000000002</v>
      </c>
      <c r="H1573" s="36">
        <v>132.5</v>
      </c>
      <c r="I1573" s="36">
        <v>151805207.558</v>
      </c>
    </row>
    <row r="1574" spans="1:9" x14ac:dyDescent="0.25">
      <c r="A1574" s="37">
        <v>42114</v>
      </c>
      <c r="B1574" s="36" t="s">
        <v>40</v>
      </c>
      <c r="C1574" s="36" t="s">
        <v>41</v>
      </c>
      <c r="D1574" s="36">
        <v>1149.424</v>
      </c>
      <c r="E1574" s="36">
        <v>1185.1120000000001</v>
      </c>
      <c r="F1574" s="36">
        <v>-3.0113599999999998</v>
      </c>
      <c r="G1574" s="36">
        <v>-35.688000000000002</v>
      </c>
      <c r="H1574" s="36">
        <v>132.5</v>
      </c>
      <c r="I1574" s="36">
        <v>152295978.8536</v>
      </c>
    </row>
    <row r="1575" spans="1:9" x14ac:dyDescent="0.25">
      <c r="A1575" s="37">
        <v>42111</v>
      </c>
      <c r="B1575" s="36" t="s">
        <v>40</v>
      </c>
      <c r="C1575" s="36" t="s">
        <v>41</v>
      </c>
      <c r="D1575" s="36">
        <v>1185.1120000000001</v>
      </c>
      <c r="E1575" s="36">
        <v>1144.664</v>
      </c>
      <c r="F1575" s="36">
        <v>3.5336099999999999</v>
      </c>
      <c r="G1575" s="36">
        <v>40.448</v>
      </c>
      <c r="H1575" s="36">
        <v>132.5</v>
      </c>
      <c r="I1575" s="36">
        <v>157024554.98679999</v>
      </c>
    </row>
    <row r="1576" spans="1:9" x14ac:dyDescent="0.25">
      <c r="A1576" s="37">
        <v>42110</v>
      </c>
      <c r="B1576" s="36" t="s">
        <v>40</v>
      </c>
      <c r="C1576" s="36" t="s">
        <v>41</v>
      </c>
      <c r="D1576" s="36">
        <v>1144.664</v>
      </c>
      <c r="E1576" s="36">
        <v>1159.424</v>
      </c>
      <c r="F1576" s="36">
        <v>-1.27305</v>
      </c>
      <c r="G1576" s="36">
        <v>-14.76</v>
      </c>
      <c r="H1576" s="36">
        <v>132.5</v>
      </c>
      <c r="I1576" s="36">
        <v>151665290.03960001</v>
      </c>
    </row>
    <row r="1577" spans="1:9" x14ac:dyDescent="0.25">
      <c r="A1577" s="37">
        <v>42109</v>
      </c>
      <c r="B1577" s="36" t="s">
        <v>40</v>
      </c>
      <c r="C1577" s="36" t="s">
        <v>41</v>
      </c>
      <c r="D1577" s="36">
        <v>1159.424</v>
      </c>
      <c r="E1577" s="36">
        <v>1182.144</v>
      </c>
      <c r="F1577" s="36">
        <v>-1.9219299999999999</v>
      </c>
      <c r="G1577" s="36">
        <v>-22.72</v>
      </c>
      <c r="H1577" s="36">
        <v>130.62</v>
      </c>
      <c r="I1577" s="36">
        <v>151447035.3536</v>
      </c>
    </row>
    <row r="1578" spans="1:9" x14ac:dyDescent="0.25">
      <c r="A1578" s="37">
        <v>42108</v>
      </c>
      <c r="B1578" s="36" t="s">
        <v>40</v>
      </c>
      <c r="C1578" s="36" t="s">
        <v>41</v>
      </c>
      <c r="D1578" s="36">
        <v>1182.144</v>
      </c>
      <c r="E1578" s="36">
        <v>1217.5999999999999</v>
      </c>
      <c r="F1578" s="36">
        <v>-2.9119600000000001</v>
      </c>
      <c r="G1578" s="36">
        <v>-35.456000000000003</v>
      </c>
      <c r="H1578" s="36">
        <v>125</v>
      </c>
      <c r="I1578" s="36">
        <v>147765221.96160001</v>
      </c>
    </row>
    <row r="1579" spans="1:9" x14ac:dyDescent="0.25">
      <c r="A1579" s="37">
        <v>42107</v>
      </c>
      <c r="B1579" s="36" t="s">
        <v>40</v>
      </c>
      <c r="C1579" s="36" t="s">
        <v>41</v>
      </c>
      <c r="D1579" s="36">
        <v>1217.5999999999999</v>
      </c>
      <c r="E1579" s="36">
        <v>1165.768</v>
      </c>
      <c r="F1579" s="36">
        <v>4.4461700000000004</v>
      </c>
      <c r="G1579" s="36">
        <v>51.832000000000001</v>
      </c>
      <c r="H1579" s="36">
        <v>125</v>
      </c>
      <c r="I1579" s="36">
        <v>152197138.63999999</v>
      </c>
    </row>
    <row r="1580" spans="1:9" x14ac:dyDescent="0.25">
      <c r="A1580" s="37">
        <v>42104</v>
      </c>
      <c r="B1580" s="36" t="s">
        <v>40</v>
      </c>
      <c r="C1580" s="36" t="s">
        <v>41</v>
      </c>
      <c r="D1580" s="36">
        <v>1165.768</v>
      </c>
      <c r="E1580" s="36">
        <v>1222.472</v>
      </c>
      <c r="F1580" s="36">
        <v>-4.6384699999999999</v>
      </c>
      <c r="G1580" s="36">
        <v>-56.704000000000001</v>
      </c>
      <c r="H1580" s="36">
        <v>125</v>
      </c>
      <c r="I1580" s="36">
        <v>145718260.4452</v>
      </c>
    </row>
    <row r="1581" spans="1:9" x14ac:dyDescent="0.25">
      <c r="A1581" s="37">
        <v>42103</v>
      </c>
      <c r="B1581" s="36" t="s">
        <v>40</v>
      </c>
      <c r="C1581" s="36" t="s">
        <v>41</v>
      </c>
      <c r="D1581" s="36">
        <v>1222.472</v>
      </c>
      <c r="E1581" s="36">
        <v>1268.5440000000001</v>
      </c>
      <c r="F1581" s="36">
        <v>-3.6318800000000002</v>
      </c>
      <c r="G1581" s="36">
        <v>-46.072000000000003</v>
      </c>
      <c r="H1581" s="36">
        <v>120</v>
      </c>
      <c r="I1581" s="36">
        <v>146693767.19080001</v>
      </c>
    </row>
    <row r="1582" spans="1:9" x14ac:dyDescent="0.25">
      <c r="A1582" s="37">
        <v>42102</v>
      </c>
      <c r="B1582" s="36" t="s">
        <v>40</v>
      </c>
      <c r="C1582" s="36" t="s">
        <v>41</v>
      </c>
      <c r="D1582" s="36">
        <v>1268.5440000000001</v>
      </c>
      <c r="E1582" s="36">
        <v>1297.92</v>
      </c>
      <c r="F1582" s="36">
        <v>-2.2633100000000002</v>
      </c>
      <c r="G1582" s="36">
        <v>-29.376000000000001</v>
      </c>
      <c r="H1582" s="36">
        <v>118.12</v>
      </c>
      <c r="I1582" s="36">
        <v>149843778.92160001</v>
      </c>
    </row>
    <row r="1583" spans="1:9" x14ac:dyDescent="0.25">
      <c r="A1583" s="37">
        <v>42101</v>
      </c>
      <c r="B1583" s="36" t="s">
        <v>40</v>
      </c>
      <c r="C1583" s="36" t="s">
        <v>41</v>
      </c>
      <c r="D1583" s="36">
        <v>1297.92</v>
      </c>
      <c r="E1583" s="36">
        <v>1300.5920000000001</v>
      </c>
      <c r="F1583" s="36">
        <v>-0.20544000000000001</v>
      </c>
      <c r="G1583" s="36">
        <v>-2.6720000000000002</v>
      </c>
      <c r="H1583" s="36">
        <v>115</v>
      </c>
      <c r="I1583" s="36">
        <v>149257749.88800001</v>
      </c>
    </row>
    <row r="1584" spans="1:9" x14ac:dyDescent="0.25">
      <c r="A1584" s="37">
        <v>42100</v>
      </c>
      <c r="B1584" s="36" t="s">
        <v>40</v>
      </c>
      <c r="C1584" s="36" t="s">
        <v>41</v>
      </c>
      <c r="D1584" s="36">
        <v>1300.5920000000001</v>
      </c>
      <c r="E1584" s="36">
        <v>1328.3440000000001</v>
      </c>
      <c r="F1584" s="36">
        <v>-2.0892200000000001</v>
      </c>
      <c r="G1584" s="36">
        <v>-27.751999999999999</v>
      </c>
      <c r="H1584" s="36">
        <v>111.25</v>
      </c>
      <c r="I1584" s="36">
        <v>144687803.60879999</v>
      </c>
    </row>
    <row r="1585" spans="1:9" x14ac:dyDescent="0.25">
      <c r="A1585" s="37">
        <v>42096</v>
      </c>
      <c r="B1585" s="36" t="s">
        <v>40</v>
      </c>
      <c r="C1585" s="36" t="s">
        <v>41</v>
      </c>
      <c r="D1585" s="36">
        <v>1328.3440000000001</v>
      </c>
      <c r="E1585" s="36">
        <v>1350.9280000000001</v>
      </c>
      <c r="F1585" s="36">
        <v>-1.67174</v>
      </c>
      <c r="G1585" s="36">
        <v>-22.584</v>
      </c>
      <c r="H1585" s="36">
        <v>111.25</v>
      </c>
      <c r="I1585" s="36">
        <v>147775148.39160001</v>
      </c>
    </row>
    <row r="1586" spans="1:9" x14ac:dyDescent="0.25">
      <c r="A1586" s="37">
        <v>42095</v>
      </c>
      <c r="B1586" s="36" t="s">
        <v>40</v>
      </c>
      <c r="C1586" s="36" t="s">
        <v>41</v>
      </c>
      <c r="D1586" s="36">
        <v>1350.9280000000001</v>
      </c>
      <c r="E1586" s="36">
        <v>1366.712</v>
      </c>
      <c r="F1586" s="36">
        <v>-1.15489</v>
      </c>
      <c r="G1586" s="36">
        <v>-15.784000000000001</v>
      </c>
      <c r="H1586" s="36">
        <v>111.25</v>
      </c>
      <c r="I1586" s="36">
        <v>150287565.31920001</v>
      </c>
    </row>
    <row r="1587" spans="1:9" x14ac:dyDescent="0.25">
      <c r="A1587" s="37">
        <v>42094</v>
      </c>
      <c r="B1587" s="36" t="s">
        <v>40</v>
      </c>
      <c r="C1587" s="36" t="s">
        <v>41</v>
      </c>
      <c r="D1587" s="36">
        <v>1366.712</v>
      </c>
      <c r="E1587" s="36">
        <v>1328.4</v>
      </c>
      <c r="F1587" s="36">
        <v>2.8840699999999999</v>
      </c>
      <c r="G1587" s="36">
        <v>38.311999999999998</v>
      </c>
      <c r="H1587" s="36">
        <v>109.37</v>
      </c>
      <c r="I1587" s="36">
        <v>149480913.22679999</v>
      </c>
    </row>
    <row r="1588" spans="1:9" x14ac:dyDescent="0.25">
      <c r="A1588" s="37">
        <v>42093</v>
      </c>
      <c r="B1588" s="36" t="s">
        <v>40</v>
      </c>
      <c r="C1588" s="36" t="s">
        <v>41</v>
      </c>
      <c r="D1588" s="36">
        <v>1328.4</v>
      </c>
      <c r="E1588" s="36">
        <v>1361.3679999999999</v>
      </c>
      <c r="F1588" s="36">
        <v>-2.4216799999999998</v>
      </c>
      <c r="G1588" s="36">
        <v>-32.968000000000004</v>
      </c>
      <c r="H1588" s="36">
        <v>109.37</v>
      </c>
      <c r="I1588" s="36">
        <v>145290628.25999999</v>
      </c>
    </row>
    <row r="1589" spans="1:9" x14ac:dyDescent="0.25">
      <c r="A1589" s="37">
        <v>42090</v>
      </c>
      <c r="B1589" s="36" t="s">
        <v>40</v>
      </c>
      <c r="C1589" s="36" t="s">
        <v>41</v>
      </c>
      <c r="D1589" s="36">
        <v>1361.3679999999999</v>
      </c>
      <c r="E1589" s="36">
        <v>1377.136</v>
      </c>
      <c r="F1589" s="36">
        <v>-1.1449800000000001</v>
      </c>
      <c r="G1589" s="36">
        <v>-15.768000000000001</v>
      </c>
      <c r="H1589" s="36">
        <v>109.37</v>
      </c>
      <c r="I1589" s="36">
        <v>148896425.7852</v>
      </c>
    </row>
    <row r="1590" spans="1:9" x14ac:dyDescent="0.25">
      <c r="A1590" s="37">
        <v>42089</v>
      </c>
      <c r="B1590" s="36" t="s">
        <v>40</v>
      </c>
      <c r="C1590" s="36" t="s">
        <v>41</v>
      </c>
      <c r="D1590" s="36">
        <v>1377.136</v>
      </c>
      <c r="E1590" s="36">
        <v>1389.1679999999999</v>
      </c>
      <c r="F1590" s="36">
        <v>-0.86612999999999996</v>
      </c>
      <c r="G1590" s="36">
        <v>-12.032</v>
      </c>
      <c r="H1590" s="36">
        <v>109.37</v>
      </c>
      <c r="I1590" s="36">
        <v>150621013.7304</v>
      </c>
    </row>
    <row r="1591" spans="1:9" x14ac:dyDescent="0.25">
      <c r="A1591" s="37">
        <v>42088</v>
      </c>
      <c r="B1591" s="36" t="s">
        <v>40</v>
      </c>
      <c r="C1591" s="36" t="s">
        <v>41</v>
      </c>
      <c r="D1591" s="36">
        <v>1389.1679999999999</v>
      </c>
      <c r="E1591" s="36">
        <v>1336.088</v>
      </c>
      <c r="F1591" s="36">
        <v>3.9727899999999998</v>
      </c>
      <c r="G1591" s="36">
        <v>53.08</v>
      </c>
      <c r="H1591" s="36">
        <v>109.37</v>
      </c>
      <c r="I1591" s="36">
        <v>151936985.45519999</v>
      </c>
    </row>
    <row r="1592" spans="1:9" x14ac:dyDescent="0.25">
      <c r="A1592" s="37">
        <v>42087</v>
      </c>
      <c r="B1592" s="36" t="s">
        <v>40</v>
      </c>
      <c r="C1592" s="36" t="s">
        <v>41</v>
      </c>
      <c r="D1592" s="36">
        <v>1336.088</v>
      </c>
      <c r="E1592" s="36">
        <v>1349.96</v>
      </c>
      <c r="F1592" s="36">
        <v>-1.02759</v>
      </c>
      <c r="G1592" s="36">
        <v>-13.872</v>
      </c>
      <c r="H1592" s="36">
        <v>109.37</v>
      </c>
      <c r="I1592" s="36">
        <v>146131485.19319999</v>
      </c>
    </row>
    <row r="1593" spans="1:9" x14ac:dyDescent="0.25">
      <c r="A1593" s="37">
        <v>42086</v>
      </c>
      <c r="B1593" s="36" t="s">
        <v>40</v>
      </c>
      <c r="C1593" s="36" t="s">
        <v>41</v>
      </c>
      <c r="D1593" s="36">
        <v>1349.96</v>
      </c>
      <c r="E1593" s="36">
        <v>1356.9839999999999</v>
      </c>
      <c r="F1593" s="36">
        <v>-0.51761999999999997</v>
      </c>
      <c r="G1593" s="36">
        <v>-7.024</v>
      </c>
      <c r="H1593" s="36">
        <v>104.37</v>
      </c>
      <c r="I1593" s="36">
        <v>140898902.59400001</v>
      </c>
    </row>
    <row r="1594" spans="1:9" x14ac:dyDescent="0.25">
      <c r="A1594" s="37">
        <v>42083</v>
      </c>
      <c r="B1594" s="36" t="s">
        <v>40</v>
      </c>
      <c r="C1594" s="36" t="s">
        <v>41</v>
      </c>
      <c r="D1594" s="36">
        <v>1356.9839999999999</v>
      </c>
      <c r="E1594" s="36">
        <v>1383.6079999999999</v>
      </c>
      <c r="F1594" s="36">
        <v>-1.92424</v>
      </c>
      <c r="G1594" s="36">
        <v>-26.623999999999999</v>
      </c>
      <c r="H1594" s="36">
        <v>104.37</v>
      </c>
      <c r="I1594" s="36">
        <v>141632016.08759999</v>
      </c>
    </row>
    <row r="1595" spans="1:9" x14ac:dyDescent="0.25">
      <c r="A1595" s="37">
        <v>42082</v>
      </c>
      <c r="B1595" s="36" t="s">
        <v>40</v>
      </c>
      <c r="C1595" s="36" t="s">
        <v>41</v>
      </c>
      <c r="D1595" s="36">
        <v>1383.6079999999999</v>
      </c>
      <c r="E1595" s="36">
        <v>1382.752</v>
      </c>
      <c r="F1595" s="36">
        <v>6.191E-2</v>
      </c>
      <c r="G1595" s="36">
        <v>0.85599999999999998</v>
      </c>
      <c r="H1595" s="36">
        <v>98.12</v>
      </c>
      <c r="I1595" s="36">
        <v>135763283.5212</v>
      </c>
    </row>
    <row r="1596" spans="1:9" x14ac:dyDescent="0.25">
      <c r="A1596" s="37">
        <v>42081</v>
      </c>
      <c r="B1596" s="36" t="s">
        <v>40</v>
      </c>
      <c r="C1596" s="36" t="s">
        <v>41</v>
      </c>
      <c r="D1596" s="36">
        <v>1382.752</v>
      </c>
      <c r="E1596" s="36">
        <v>1453.9359999999999</v>
      </c>
      <c r="F1596" s="36">
        <v>-4.89595</v>
      </c>
      <c r="G1596" s="36">
        <v>-71.183999999999997</v>
      </c>
      <c r="H1596" s="36">
        <v>98.12</v>
      </c>
      <c r="I1596" s="36">
        <v>135679290.53279999</v>
      </c>
    </row>
    <row r="1597" spans="1:9" x14ac:dyDescent="0.25">
      <c r="A1597" s="37">
        <v>42080</v>
      </c>
      <c r="B1597" s="36" t="s">
        <v>40</v>
      </c>
      <c r="C1597" s="36" t="s">
        <v>41</v>
      </c>
      <c r="D1597" s="36">
        <v>1453.9359999999999</v>
      </c>
      <c r="E1597" s="36">
        <v>1464.0719999999999</v>
      </c>
      <c r="F1597" s="36">
        <v>-0.69232000000000005</v>
      </c>
      <c r="G1597" s="36">
        <v>-10.135999999999999</v>
      </c>
      <c r="H1597" s="36">
        <v>98.12</v>
      </c>
      <c r="I1597" s="36">
        <v>142664053.25040001</v>
      </c>
    </row>
    <row r="1598" spans="1:9" x14ac:dyDescent="0.25">
      <c r="A1598" s="37">
        <v>42079</v>
      </c>
      <c r="B1598" s="36" t="s">
        <v>40</v>
      </c>
      <c r="C1598" s="36" t="s">
        <v>41</v>
      </c>
      <c r="D1598" s="36">
        <v>1464.0719999999999</v>
      </c>
      <c r="E1598" s="36">
        <v>1497.096</v>
      </c>
      <c r="F1598" s="36">
        <v>-2.20587</v>
      </c>
      <c r="G1598" s="36">
        <v>-33.024000000000001</v>
      </c>
      <c r="H1598" s="36">
        <v>98.12</v>
      </c>
      <c r="I1598" s="36">
        <v>143658624.43079999</v>
      </c>
    </row>
    <row r="1599" spans="1:9" x14ac:dyDescent="0.25">
      <c r="A1599" s="37">
        <v>42076</v>
      </c>
      <c r="B1599" s="36" t="s">
        <v>40</v>
      </c>
      <c r="C1599" s="36" t="s">
        <v>41</v>
      </c>
      <c r="D1599" s="36">
        <v>1497.096</v>
      </c>
      <c r="E1599" s="36">
        <v>1457.712</v>
      </c>
      <c r="F1599" s="36">
        <v>2.7017699999999998</v>
      </c>
      <c r="G1599" s="36">
        <v>39.384</v>
      </c>
      <c r="H1599" s="36">
        <v>98.12</v>
      </c>
      <c r="I1599" s="36">
        <v>146899026.82440001</v>
      </c>
    </row>
    <row r="1600" spans="1:9" x14ac:dyDescent="0.25">
      <c r="A1600" s="37">
        <v>42075</v>
      </c>
      <c r="B1600" s="36" t="s">
        <v>40</v>
      </c>
      <c r="C1600" s="36" t="s">
        <v>41</v>
      </c>
      <c r="D1600" s="36">
        <v>1457.712</v>
      </c>
      <c r="E1600" s="36">
        <v>1555.7360000000001</v>
      </c>
      <c r="F1600" s="36">
        <v>-6.3008100000000002</v>
      </c>
      <c r="G1600" s="36">
        <v>-98.024000000000001</v>
      </c>
      <c r="H1600" s="36">
        <v>98.12</v>
      </c>
      <c r="I1600" s="36">
        <v>143034564.3768</v>
      </c>
    </row>
    <row r="1601" spans="1:9" x14ac:dyDescent="0.25">
      <c r="A1601" s="37">
        <v>42074</v>
      </c>
      <c r="B1601" s="36" t="s">
        <v>40</v>
      </c>
      <c r="C1601" s="36" t="s">
        <v>41</v>
      </c>
      <c r="D1601" s="36">
        <v>1555.7360000000001</v>
      </c>
      <c r="E1601" s="36">
        <v>1539.7840000000001</v>
      </c>
      <c r="F1601" s="36">
        <v>1.03599</v>
      </c>
      <c r="G1601" s="36">
        <v>15.952</v>
      </c>
      <c r="H1601" s="36">
        <v>98.12</v>
      </c>
      <c r="I1601" s="36">
        <v>152652939.02039999</v>
      </c>
    </row>
    <row r="1602" spans="1:9" x14ac:dyDescent="0.25">
      <c r="A1602" s="37">
        <v>42073</v>
      </c>
      <c r="B1602" s="36" t="s">
        <v>40</v>
      </c>
      <c r="C1602" s="36" t="s">
        <v>41</v>
      </c>
      <c r="D1602" s="36">
        <v>1539.7840000000001</v>
      </c>
      <c r="E1602" s="36">
        <v>1463.64</v>
      </c>
      <c r="F1602" s="36">
        <v>5.2023700000000002</v>
      </c>
      <c r="G1602" s="36">
        <v>76.144000000000005</v>
      </c>
      <c r="H1602" s="36">
        <v>98.12</v>
      </c>
      <c r="I1602" s="36">
        <v>151087686.50760001</v>
      </c>
    </row>
    <row r="1603" spans="1:9" x14ac:dyDescent="0.25">
      <c r="A1603" s="37">
        <v>42072</v>
      </c>
      <c r="B1603" s="36" t="s">
        <v>40</v>
      </c>
      <c r="C1603" s="36" t="s">
        <v>41</v>
      </c>
      <c r="D1603" s="36">
        <v>1463.64</v>
      </c>
      <c r="E1603" s="36">
        <v>1487.0160000000001</v>
      </c>
      <c r="F1603" s="36">
        <v>-1.5720099999999999</v>
      </c>
      <c r="G1603" s="36">
        <v>-23.376000000000001</v>
      </c>
      <c r="H1603" s="36">
        <v>98.12</v>
      </c>
      <c r="I1603" s="36">
        <v>143616235.44600001</v>
      </c>
    </row>
    <row r="1604" spans="1:9" x14ac:dyDescent="0.25">
      <c r="A1604" s="37">
        <v>42069</v>
      </c>
      <c r="B1604" s="36" t="s">
        <v>40</v>
      </c>
      <c r="C1604" s="36" t="s">
        <v>41</v>
      </c>
      <c r="D1604" s="36">
        <v>1487.0160000000001</v>
      </c>
      <c r="E1604" s="36">
        <v>1419.296</v>
      </c>
      <c r="F1604" s="36">
        <v>4.7713799999999997</v>
      </c>
      <c r="G1604" s="36">
        <v>67.72</v>
      </c>
      <c r="H1604" s="36">
        <v>96.25</v>
      </c>
      <c r="I1604" s="36">
        <v>143121795.5124</v>
      </c>
    </row>
    <row r="1605" spans="1:9" x14ac:dyDescent="0.25">
      <c r="A1605" s="37">
        <v>42068</v>
      </c>
      <c r="B1605" s="36" t="s">
        <v>40</v>
      </c>
      <c r="C1605" s="36" t="s">
        <v>41</v>
      </c>
      <c r="D1605" s="36">
        <v>1419.296</v>
      </c>
      <c r="E1605" s="36">
        <v>1446.92</v>
      </c>
      <c r="F1605" s="36">
        <v>-1.90916</v>
      </c>
      <c r="G1605" s="36">
        <v>-27.623999999999999</v>
      </c>
      <c r="H1605" s="36">
        <v>94.37</v>
      </c>
      <c r="I1605" s="36">
        <v>133942724.65440001</v>
      </c>
    </row>
    <row r="1606" spans="1:9" x14ac:dyDescent="0.25">
      <c r="A1606" s="37">
        <v>42067</v>
      </c>
      <c r="B1606" s="36" t="s">
        <v>40</v>
      </c>
      <c r="C1606" s="36" t="s">
        <v>41</v>
      </c>
      <c r="D1606" s="36">
        <v>1446.92</v>
      </c>
      <c r="E1606" s="36">
        <v>1449.152</v>
      </c>
      <c r="F1606" s="36">
        <v>-0.15401999999999999</v>
      </c>
      <c r="G1606" s="36">
        <v>-2.2320000000000002</v>
      </c>
      <c r="H1606" s="36">
        <v>93.12</v>
      </c>
      <c r="I1606" s="36">
        <v>134741024.73800001</v>
      </c>
    </row>
    <row r="1607" spans="1:9" x14ac:dyDescent="0.25">
      <c r="A1607" s="37">
        <v>42066</v>
      </c>
      <c r="B1607" s="36" t="s">
        <v>40</v>
      </c>
      <c r="C1607" s="36" t="s">
        <v>41</v>
      </c>
      <c r="D1607" s="36">
        <v>1449.152</v>
      </c>
      <c r="E1607" s="36">
        <v>1413.5920000000001</v>
      </c>
      <c r="F1607" s="36">
        <v>2.5155799999999999</v>
      </c>
      <c r="G1607" s="36">
        <v>35.56</v>
      </c>
      <c r="H1607" s="36">
        <v>85.62</v>
      </c>
      <c r="I1607" s="36">
        <v>124080234.4928</v>
      </c>
    </row>
    <row r="1608" spans="1:9" x14ac:dyDescent="0.25">
      <c r="A1608" s="37">
        <v>42065</v>
      </c>
      <c r="B1608" s="36" t="s">
        <v>40</v>
      </c>
      <c r="C1608" s="36" t="s">
        <v>41</v>
      </c>
      <c r="D1608" s="36">
        <v>1413.5920000000001</v>
      </c>
      <c r="E1608" s="36">
        <v>1454.6</v>
      </c>
      <c r="F1608" s="36">
        <v>-2.8191899999999999</v>
      </c>
      <c r="G1608" s="36">
        <v>-41.008000000000003</v>
      </c>
      <c r="H1608" s="36">
        <v>80.62</v>
      </c>
      <c r="I1608" s="36">
        <v>113967533.0588</v>
      </c>
    </row>
    <row r="1609" spans="1:9" x14ac:dyDescent="0.25">
      <c r="A1609" s="37">
        <v>42062</v>
      </c>
      <c r="B1609" s="36" t="s">
        <v>40</v>
      </c>
      <c r="C1609" s="36" t="s">
        <v>41</v>
      </c>
      <c r="D1609" s="36">
        <v>1454.6</v>
      </c>
      <c r="E1609" s="36">
        <v>1469.328</v>
      </c>
      <c r="F1609" s="36">
        <v>-1.0023599999999999</v>
      </c>
      <c r="G1609" s="36">
        <v>-14.728</v>
      </c>
      <c r="H1609" s="36">
        <v>75.94</v>
      </c>
      <c r="I1609" s="36">
        <v>110455269.19</v>
      </c>
    </row>
    <row r="1610" spans="1:9" x14ac:dyDescent="0.25">
      <c r="A1610" s="37">
        <v>42061</v>
      </c>
      <c r="B1610" s="36" t="s">
        <v>40</v>
      </c>
      <c r="C1610" s="36" t="s">
        <v>41</v>
      </c>
      <c r="D1610" s="36">
        <v>1469.328</v>
      </c>
      <c r="E1610" s="36">
        <v>1499.6479999999999</v>
      </c>
      <c r="F1610" s="36">
        <v>-2.0218099999999999</v>
      </c>
      <c r="G1610" s="36">
        <v>-30.32</v>
      </c>
      <c r="H1610" s="36">
        <v>75.94</v>
      </c>
      <c r="I1610" s="36">
        <v>111573642.0792</v>
      </c>
    </row>
    <row r="1611" spans="1:9" x14ac:dyDescent="0.25">
      <c r="A1611" s="37">
        <v>42060</v>
      </c>
      <c r="B1611" s="36" t="s">
        <v>40</v>
      </c>
      <c r="C1611" s="36" t="s">
        <v>41</v>
      </c>
      <c r="D1611" s="36">
        <v>1499.6479999999999</v>
      </c>
      <c r="E1611" s="36">
        <v>1471.52</v>
      </c>
      <c r="F1611" s="36">
        <v>1.9114899999999999</v>
      </c>
      <c r="G1611" s="36">
        <v>28.128</v>
      </c>
      <c r="H1611" s="36">
        <v>70.94</v>
      </c>
      <c r="I1611" s="36">
        <v>106377755.8272</v>
      </c>
    </row>
    <row r="1612" spans="1:9" x14ac:dyDescent="0.25">
      <c r="A1612" s="37">
        <v>42059</v>
      </c>
      <c r="B1612" s="36" t="s">
        <v>40</v>
      </c>
      <c r="C1612" s="36" t="s">
        <v>41</v>
      </c>
      <c r="D1612" s="36">
        <v>1471.52</v>
      </c>
      <c r="E1612" s="36">
        <v>1548.0319999999999</v>
      </c>
      <c r="F1612" s="36">
        <v>-4.9425299999999996</v>
      </c>
      <c r="G1612" s="36">
        <v>-76.512</v>
      </c>
      <c r="H1612" s="36">
        <v>65.94</v>
      </c>
      <c r="I1612" s="36">
        <v>97024891.928000003</v>
      </c>
    </row>
    <row r="1613" spans="1:9" x14ac:dyDescent="0.25">
      <c r="A1613" s="37">
        <v>42058</v>
      </c>
      <c r="B1613" s="36" t="s">
        <v>40</v>
      </c>
      <c r="C1613" s="36" t="s">
        <v>41</v>
      </c>
      <c r="D1613" s="36">
        <v>1548.0319999999999</v>
      </c>
      <c r="E1613" s="36">
        <v>1538.84</v>
      </c>
      <c r="F1613" s="36">
        <v>0.59733000000000003</v>
      </c>
      <c r="G1613" s="36">
        <v>9.1920000000000002</v>
      </c>
      <c r="H1613" s="36">
        <v>63.44</v>
      </c>
      <c r="I1613" s="36">
        <v>98199642.124799997</v>
      </c>
    </row>
    <row r="1614" spans="1:9" x14ac:dyDescent="0.25">
      <c r="A1614" s="37">
        <v>42055</v>
      </c>
      <c r="B1614" s="36" t="s">
        <v>40</v>
      </c>
      <c r="C1614" s="36" t="s">
        <v>41</v>
      </c>
      <c r="D1614" s="36">
        <v>1538.84</v>
      </c>
      <c r="E1614" s="36">
        <v>1601.9760000000001</v>
      </c>
      <c r="F1614" s="36">
        <v>-3.9411299999999998</v>
      </c>
      <c r="G1614" s="36">
        <v>-63.136000000000003</v>
      </c>
      <c r="H1614" s="36">
        <v>63.44</v>
      </c>
      <c r="I1614" s="36">
        <v>97616546.225999996</v>
      </c>
    </row>
    <row r="1615" spans="1:9" x14ac:dyDescent="0.25">
      <c r="A1615" s="37">
        <v>42054</v>
      </c>
      <c r="B1615" s="36" t="s">
        <v>40</v>
      </c>
      <c r="C1615" s="36" t="s">
        <v>41</v>
      </c>
      <c r="D1615" s="36">
        <v>1601.9760000000001</v>
      </c>
      <c r="E1615" s="36">
        <v>1623.92</v>
      </c>
      <c r="F1615" s="36">
        <v>-1.3512999999999999</v>
      </c>
      <c r="G1615" s="36">
        <v>-21.943999999999999</v>
      </c>
      <c r="H1615" s="36">
        <v>61.87</v>
      </c>
      <c r="I1615" s="36">
        <v>99118500.356399998</v>
      </c>
    </row>
    <row r="1616" spans="1:9" x14ac:dyDescent="0.25">
      <c r="A1616" s="37">
        <v>42053</v>
      </c>
      <c r="B1616" s="36" t="s">
        <v>40</v>
      </c>
      <c r="C1616" s="36" t="s">
        <v>41</v>
      </c>
      <c r="D1616" s="36">
        <v>1623.92</v>
      </c>
      <c r="E1616" s="36">
        <v>1658.0719999999999</v>
      </c>
      <c r="F1616" s="36">
        <v>-2.0597400000000001</v>
      </c>
      <c r="G1616" s="36">
        <v>-34.152000000000001</v>
      </c>
      <c r="H1616" s="36">
        <v>60.62</v>
      </c>
      <c r="I1616" s="36">
        <v>98446333.788000003</v>
      </c>
    </row>
    <row r="1617" spans="1:9" x14ac:dyDescent="0.25">
      <c r="A1617" s="37">
        <v>42052</v>
      </c>
      <c r="B1617" s="36" t="s">
        <v>40</v>
      </c>
      <c r="C1617" s="36" t="s">
        <v>41</v>
      </c>
      <c r="D1617" s="36">
        <v>1658.0719999999999</v>
      </c>
      <c r="E1617" s="36">
        <v>1651.0319999999999</v>
      </c>
      <c r="F1617" s="36">
        <v>0.4264</v>
      </c>
      <c r="G1617" s="36">
        <v>7.04</v>
      </c>
      <c r="H1617" s="36">
        <v>59.06</v>
      </c>
      <c r="I1617" s="36">
        <v>97925981.0308</v>
      </c>
    </row>
    <row r="1618" spans="1:9" x14ac:dyDescent="0.25">
      <c r="A1618" s="37">
        <v>42048</v>
      </c>
      <c r="B1618" s="36" t="s">
        <v>40</v>
      </c>
      <c r="C1618" s="36" t="s">
        <v>41</v>
      </c>
      <c r="D1618" s="36">
        <v>1651.0319999999999</v>
      </c>
      <c r="E1618" s="36">
        <v>1660.856</v>
      </c>
      <c r="F1618" s="36">
        <v>-0.59150000000000003</v>
      </c>
      <c r="G1618" s="36">
        <v>-9.8239999999999998</v>
      </c>
      <c r="H1618" s="36">
        <v>58.12</v>
      </c>
      <c r="I1618" s="36">
        <v>95962355.0748</v>
      </c>
    </row>
    <row r="1619" spans="1:9" x14ac:dyDescent="0.25">
      <c r="A1619" s="37">
        <v>42047</v>
      </c>
      <c r="B1619" s="36" t="s">
        <v>40</v>
      </c>
      <c r="C1619" s="36" t="s">
        <v>41</v>
      </c>
      <c r="D1619" s="36">
        <v>1660.856</v>
      </c>
      <c r="E1619" s="36">
        <v>1749.624</v>
      </c>
      <c r="F1619" s="36">
        <v>-5.07355</v>
      </c>
      <c r="G1619" s="36">
        <v>-88.768000000000001</v>
      </c>
      <c r="H1619" s="36">
        <v>56.87</v>
      </c>
      <c r="I1619" s="36">
        <v>94457281.988399997</v>
      </c>
    </row>
    <row r="1620" spans="1:9" x14ac:dyDescent="0.25">
      <c r="A1620" s="37">
        <v>42046</v>
      </c>
      <c r="B1620" s="36" t="s">
        <v>40</v>
      </c>
      <c r="C1620" s="36" t="s">
        <v>41</v>
      </c>
      <c r="D1620" s="36">
        <v>1749.624</v>
      </c>
      <c r="E1620" s="36">
        <v>1758.0719999999999</v>
      </c>
      <c r="F1620" s="36">
        <v>-0.48053000000000001</v>
      </c>
      <c r="G1620" s="36">
        <v>-8.4480000000000004</v>
      </c>
      <c r="H1620" s="36">
        <v>56.87</v>
      </c>
      <c r="I1620" s="36">
        <v>99505753.383599997</v>
      </c>
    </row>
    <row r="1621" spans="1:9" x14ac:dyDescent="0.25">
      <c r="A1621" s="37">
        <v>42045</v>
      </c>
      <c r="B1621" s="36" t="s">
        <v>40</v>
      </c>
      <c r="C1621" s="36" t="s">
        <v>41</v>
      </c>
      <c r="D1621" s="36">
        <v>1758.0719999999999</v>
      </c>
      <c r="E1621" s="36">
        <v>1836.6479999999999</v>
      </c>
      <c r="F1621" s="36">
        <v>-4.2782299999999998</v>
      </c>
      <c r="G1621" s="36">
        <v>-78.575999999999993</v>
      </c>
      <c r="H1621" s="36">
        <v>56.56</v>
      </c>
      <c r="I1621" s="36">
        <v>99436816.0308</v>
      </c>
    </row>
    <row r="1622" spans="1:9" x14ac:dyDescent="0.25">
      <c r="A1622" s="37">
        <v>42044</v>
      </c>
      <c r="B1622" s="36" t="s">
        <v>40</v>
      </c>
      <c r="C1622" s="36" t="s">
        <v>41</v>
      </c>
      <c r="D1622" s="36">
        <v>1836.6479999999999</v>
      </c>
      <c r="E1622" s="36">
        <v>1800.0160000000001</v>
      </c>
      <c r="F1622" s="36">
        <v>2.0350899999999998</v>
      </c>
      <c r="G1622" s="36">
        <v>36.631999999999998</v>
      </c>
      <c r="H1622" s="36">
        <v>52.19</v>
      </c>
      <c r="I1622" s="36">
        <v>95845751.377200007</v>
      </c>
    </row>
    <row r="1623" spans="1:9" x14ac:dyDescent="0.25">
      <c r="A1623" s="37">
        <v>42041</v>
      </c>
      <c r="B1623" s="36" t="s">
        <v>40</v>
      </c>
      <c r="C1623" s="36" t="s">
        <v>41</v>
      </c>
      <c r="D1623" s="36">
        <v>1800.0160000000001</v>
      </c>
      <c r="E1623" s="36">
        <v>1755.152</v>
      </c>
      <c r="F1623" s="36">
        <v>2.55613</v>
      </c>
      <c r="G1623" s="36">
        <v>44.863999999999997</v>
      </c>
      <c r="H1623" s="36">
        <v>52.19</v>
      </c>
      <c r="I1623" s="36">
        <v>93934104.962400004</v>
      </c>
    </row>
    <row r="1624" spans="1:9" x14ac:dyDescent="0.25">
      <c r="A1624" s="37">
        <v>42040</v>
      </c>
      <c r="B1624" s="36" t="s">
        <v>40</v>
      </c>
      <c r="C1624" s="36" t="s">
        <v>41</v>
      </c>
      <c r="D1624" s="36">
        <v>1755.152</v>
      </c>
      <c r="E1624" s="36">
        <v>1838.4079999999999</v>
      </c>
      <c r="F1624" s="36">
        <v>-4.5286999999999997</v>
      </c>
      <c r="G1624" s="36">
        <v>-83.256</v>
      </c>
      <c r="H1624" s="36">
        <v>52.19</v>
      </c>
      <c r="I1624" s="36">
        <v>91592870.392800003</v>
      </c>
    </row>
    <row r="1625" spans="1:9" x14ac:dyDescent="0.25">
      <c r="A1625" s="37">
        <v>42039</v>
      </c>
      <c r="B1625" s="36" t="s">
        <v>40</v>
      </c>
      <c r="C1625" s="36" t="s">
        <v>41</v>
      </c>
      <c r="D1625" s="36">
        <v>1838.4079999999999</v>
      </c>
      <c r="E1625" s="36">
        <v>1762.2719999999999</v>
      </c>
      <c r="F1625" s="36">
        <v>4.3203300000000002</v>
      </c>
      <c r="G1625" s="36">
        <v>76.135999999999996</v>
      </c>
      <c r="H1625" s="36">
        <v>52.19</v>
      </c>
      <c r="I1625" s="36">
        <v>95937597.2412</v>
      </c>
    </row>
    <row r="1626" spans="1:9" x14ac:dyDescent="0.25">
      <c r="A1626" s="37">
        <v>42038</v>
      </c>
      <c r="B1626" s="36" t="s">
        <v>40</v>
      </c>
      <c r="C1626" s="36" t="s">
        <v>41</v>
      </c>
      <c r="D1626" s="36">
        <v>1762.2719999999999</v>
      </c>
      <c r="E1626" s="36">
        <v>1840.3920000000001</v>
      </c>
      <c r="F1626" s="36">
        <v>-4.2447499999999998</v>
      </c>
      <c r="G1626" s="36">
        <v>-78.12</v>
      </c>
      <c r="H1626" s="36">
        <v>52.19</v>
      </c>
      <c r="I1626" s="36">
        <v>91964428.660799995</v>
      </c>
    </row>
    <row r="1627" spans="1:9" x14ac:dyDescent="0.25">
      <c r="A1627" s="37">
        <v>42037</v>
      </c>
      <c r="B1627" s="36" t="s">
        <v>40</v>
      </c>
      <c r="C1627" s="36" t="s">
        <v>41</v>
      </c>
      <c r="D1627" s="36">
        <v>1840.3920000000001</v>
      </c>
      <c r="E1627" s="36">
        <v>1921.424</v>
      </c>
      <c r="F1627" s="36">
        <v>-4.2172900000000002</v>
      </c>
      <c r="G1627" s="36">
        <v>-81.031999999999996</v>
      </c>
      <c r="H1627" s="36">
        <v>52.19</v>
      </c>
      <c r="I1627" s="36">
        <v>96041132.578799993</v>
      </c>
    </row>
    <row r="1628" spans="1:9" x14ac:dyDescent="0.25">
      <c r="A1628" s="37">
        <v>42034</v>
      </c>
      <c r="B1628" s="36" t="s">
        <v>40</v>
      </c>
      <c r="C1628" s="36" t="s">
        <v>41</v>
      </c>
      <c r="D1628" s="36">
        <v>1921.424</v>
      </c>
      <c r="E1628" s="36">
        <v>1760.44</v>
      </c>
      <c r="F1628" s="36">
        <v>9.1445299999999996</v>
      </c>
      <c r="G1628" s="36">
        <v>160.98400000000001</v>
      </c>
      <c r="H1628" s="36">
        <v>52.19</v>
      </c>
      <c r="I1628" s="36">
        <v>100269799.65360001</v>
      </c>
    </row>
    <row r="1629" spans="1:9" x14ac:dyDescent="0.25">
      <c r="A1629" s="37">
        <v>42033</v>
      </c>
      <c r="B1629" s="36" t="s">
        <v>40</v>
      </c>
      <c r="C1629" s="36" t="s">
        <v>41</v>
      </c>
      <c r="D1629" s="36">
        <v>1760.44</v>
      </c>
      <c r="E1629" s="36">
        <v>1885.752</v>
      </c>
      <c r="F1629" s="36">
        <v>-6.6452</v>
      </c>
      <c r="G1629" s="36">
        <v>-125.312</v>
      </c>
      <c r="H1629" s="36">
        <v>55.31</v>
      </c>
      <c r="I1629" s="36">
        <v>97370200.466000006</v>
      </c>
    </row>
    <row r="1630" spans="1:9" x14ac:dyDescent="0.25">
      <c r="A1630" s="37">
        <v>42032</v>
      </c>
      <c r="B1630" s="36" t="s">
        <v>40</v>
      </c>
      <c r="C1630" s="36" t="s">
        <v>41</v>
      </c>
      <c r="D1630" s="36">
        <v>1885.752</v>
      </c>
      <c r="E1630" s="36">
        <v>1659.24</v>
      </c>
      <c r="F1630" s="36">
        <v>13.65155</v>
      </c>
      <c r="G1630" s="36">
        <v>226.512</v>
      </c>
      <c r="H1630" s="36">
        <v>58.44</v>
      </c>
      <c r="I1630" s="36">
        <v>110194200.98280001</v>
      </c>
    </row>
    <row r="1631" spans="1:9" x14ac:dyDescent="0.25">
      <c r="A1631" s="37">
        <v>42031</v>
      </c>
      <c r="B1631" s="36" t="s">
        <v>40</v>
      </c>
      <c r="C1631" s="36" t="s">
        <v>41</v>
      </c>
      <c r="D1631" s="36">
        <v>1659.24</v>
      </c>
      <c r="E1631" s="36">
        <v>1602.9760000000001</v>
      </c>
      <c r="F1631" s="36">
        <v>3.50997</v>
      </c>
      <c r="G1631" s="36">
        <v>56.264000000000003</v>
      </c>
      <c r="H1631" s="36">
        <v>58.44</v>
      </c>
      <c r="I1631" s="36">
        <v>96957938.285999998</v>
      </c>
    </row>
    <row r="1632" spans="1:9" x14ac:dyDescent="0.25">
      <c r="A1632" s="37">
        <v>42030</v>
      </c>
      <c r="B1632" s="36" t="s">
        <v>40</v>
      </c>
      <c r="C1632" s="36" t="s">
        <v>41</v>
      </c>
      <c r="D1632" s="36">
        <v>1602.9760000000001</v>
      </c>
      <c r="E1632" s="36">
        <v>1705.5840000000001</v>
      </c>
      <c r="F1632" s="36">
        <v>-6.016</v>
      </c>
      <c r="G1632" s="36">
        <v>-102.608</v>
      </c>
      <c r="H1632" s="36">
        <v>58.44</v>
      </c>
      <c r="I1632" s="36">
        <v>93670143.006400004</v>
      </c>
    </row>
    <row r="1633" spans="1:9" x14ac:dyDescent="0.25">
      <c r="A1633" s="37">
        <v>42027</v>
      </c>
      <c r="B1633" s="36" t="s">
        <v>40</v>
      </c>
      <c r="C1633" s="36" t="s">
        <v>41</v>
      </c>
      <c r="D1633" s="36">
        <v>1705.5840000000001</v>
      </c>
      <c r="E1633" s="36">
        <v>1660.192</v>
      </c>
      <c r="F1633" s="36">
        <v>2.73414</v>
      </c>
      <c r="G1633" s="36">
        <v>45.392000000000003</v>
      </c>
      <c r="H1633" s="36">
        <v>58.44</v>
      </c>
      <c r="I1633" s="36">
        <v>99666056.877599999</v>
      </c>
    </row>
    <row r="1634" spans="1:9" x14ac:dyDescent="0.25">
      <c r="A1634" s="37">
        <v>42026</v>
      </c>
      <c r="B1634" s="36" t="s">
        <v>40</v>
      </c>
      <c r="C1634" s="36" t="s">
        <v>41</v>
      </c>
      <c r="D1634" s="36">
        <v>1660.192</v>
      </c>
      <c r="E1634" s="36">
        <v>1752.472</v>
      </c>
      <c r="F1634" s="36">
        <v>-5.2656999999999998</v>
      </c>
      <c r="G1634" s="36">
        <v>-92.28</v>
      </c>
      <c r="H1634" s="36">
        <v>58.44</v>
      </c>
      <c r="I1634" s="36">
        <v>97013568.548800007</v>
      </c>
    </row>
    <row r="1635" spans="1:9" x14ac:dyDescent="0.25">
      <c r="A1635" s="37">
        <v>42025</v>
      </c>
      <c r="B1635" s="36" t="s">
        <v>40</v>
      </c>
      <c r="C1635" s="36" t="s">
        <v>41</v>
      </c>
      <c r="D1635" s="36">
        <v>1752.472</v>
      </c>
      <c r="E1635" s="36">
        <v>1868.576</v>
      </c>
      <c r="F1635" s="36">
        <v>-6.2134999999999998</v>
      </c>
      <c r="G1635" s="36">
        <v>-116.104</v>
      </c>
      <c r="H1635" s="36">
        <v>59.06</v>
      </c>
      <c r="I1635" s="36">
        <v>103501259.1908</v>
      </c>
    </row>
    <row r="1636" spans="1:9" x14ac:dyDescent="0.25">
      <c r="A1636" s="37">
        <v>42024</v>
      </c>
      <c r="B1636" s="36" t="s">
        <v>40</v>
      </c>
      <c r="C1636" s="36" t="s">
        <v>41</v>
      </c>
      <c r="D1636" s="36">
        <v>1868.576</v>
      </c>
      <c r="E1636" s="36">
        <v>1870.64</v>
      </c>
      <c r="F1636" s="36">
        <v>-0.11033999999999999</v>
      </c>
      <c r="G1636" s="36">
        <v>-2.0640000000000001</v>
      </c>
      <c r="H1636" s="36">
        <v>59.06</v>
      </c>
      <c r="I1636" s="36">
        <v>110358378.84639999</v>
      </c>
    </row>
    <row r="1637" spans="1:9" x14ac:dyDescent="0.25">
      <c r="A1637" s="37">
        <v>42020</v>
      </c>
      <c r="B1637" s="36" t="s">
        <v>40</v>
      </c>
      <c r="C1637" s="36" t="s">
        <v>41</v>
      </c>
      <c r="D1637" s="36">
        <v>1870.64</v>
      </c>
      <c r="E1637" s="36">
        <v>1932.144</v>
      </c>
      <c r="F1637" s="36">
        <v>-3.1831999999999998</v>
      </c>
      <c r="G1637" s="36">
        <v>-61.503999999999998</v>
      </c>
      <c r="H1637" s="36">
        <v>61.56</v>
      </c>
      <c r="I1637" s="36">
        <v>115156878.99600001</v>
      </c>
    </row>
    <row r="1638" spans="1:9" x14ac:dyDescent="0.25">
      <c r="A1638" s="37">
        <v>42019</v>
      </c>
      <c r="B1638" s="36" t="s">
        <v>40</v>
      </c>
      <c r="C1638" s="36" t="s">
        <v>41</v>
      </c>
      <c r="D1638" s="36">
        <v>1932.144</v>
      </c>
      <c r="E1638" s="36">
        <v>1848.576</v>
      </c>
      <c r="F1638" s="36">
        <v>4.52067</v>
      </c>
      <c r="G1638" s="36">
        <v>83.567999999999998</v>
      </c>
      <c r="H1638" s="36">
        <v>61.56</v>
      </c>
      <c r="I1638" s="36">
        <v>118943074.46160001</v>
      </c>
    </row>
    <row r="1639" spans="1:9" x14ac:dyDescent="0.25">
      <c r="A1639" s="37">
        <v>42018</v>
      </c>
      <c r="B1639" s="36" t="s">
        <v>40</v>
      </c>
      <c r="C1639" s="36" t="s">
        <v>41</v>
      </c>
      <c r="D1639" s="36">
        <v>1848.576</v>
      </c>
      <c r="E1639" s="36">
        <v>1830.4960000000001</v>
      </c>
      <c r="F1639" s="36">
        <v>0.98770999999999998</v>
      </c>
      <c r="G1639" s="36">
        <v>18.079999999999998</v>
      </c>
      <c r="H1639" s="36">
        <v>61.56</v>
      </c>
      <c r="I1639" s="36">
        <v>113798615.84639999</v>
      </c>
    </row>
    <row r="1640" spans="1:9" x14ac:dyDescent="0.25">
      <c r="A1640" s="37">
        <v>42017</v>
      </c>
      <c r="B1640" s="36" t="s">
        <v>40</v>
      </c>
      <c r="C1640" s="36" t="s">
        <v>41</v>
      </c>
      <c r="D1640" s="36">
        <v>1830.4960000000001</v>
      </c>
      <c r="E1640" s="36">
        <v>1793.0239999999999</v>
      </c>
      <c r="F1640" s="36">
        <v>2.08988</v>
      </c>
      <c r="G1640" s="36">
        <v>37.472000000000001</v>
      </c>
      <c r="H1640" s="36">
        <v>61.56</v>
      </c>
      <c r="I1640" s="36">
        <v>112685608.3344</v>
      </c>
    </row>
    <row r="1641" spans="1:9" x14ac:dyDescent="0.25">
      <c r="A1641" s="37">
        <v>42016</v>
      </c>
      <c r="B1641" s="36" t="s">
        <v>40</v>
      </c>
      <c r="C1641" s="36" t="s">
        <v>41</v>
      </c>
      <c r="D1641" s="36">
        <v>1793.0239999999999</v>
      </c>
      <c r="E1641" s="36">
        <v>1722.56</v>
      </c>
      <c r="F1641" s="36">
        <v>4.0906599999999997</v>
      </c>
      <c r="G1641" s="36">
        <v>70.463999999999999</v>
      </c>
      <c r="H1641" s="36">
        <v>61.56</v>
      </c>
      <c r="I1641" s="36">
        <v>110378826.3936</v>
      </c>
    </row>
    <row r="1642" spans="1:9" x14ac:dyDescent="0.25">
      <c r="A1642" s="37">
        <v>42013</v>
      </c>
      <c r="B1642" s="36" t="s">
        <v>40</v>
      </c>
      <c r="C1642" s="36" t="s">
        <v>41</v>
      </c>
      <c r="D1642" s="36">
        <v>1722.56</v>
      </c>
      <c r="E1642" s="36">
        <v>1638.144</v>
      </c>
      <c r="F1642" s="36">
        <v>5.1531500000000001</v>
      </c>
      <c r="G1642" s="36">
        <v>84.415999999999997</v>
      </c>
      <c r="H1642" s="36">
        <v>62.19</v>
      </c>
      <c r="I1642" s="36">
        <v>107117651.984</v>
      </c>
    </row>
    <row r="1643" spans="1:9" x14ac:dyDescent="0.25">
      <c r="A1643" s="37">
        <v>42012</v>
      </c>
      <c r="B1643" s="36" t="s">
        <v>40</v>
      </c>
      <c r="C1643" s="36" t="s">
        <v>41</v>
      </c>
      <c r="D1643" s="36">
        <v>1638.144</v>
      </c>
      <c r="E1643" s="36">
        <v>1733.5840000000001</v>
      </c>
      <c r="F1643" s="36">
        <v>-5.5053599999999996</v>
      </c>
      <c r="G1643" s="36">
        <v>-95.44</v>
      </c>
      <c r="H1643" s="36">
        <v>64.06</v>
      </c>
      <c r="I1643" s="36">
        <v>104939750.3616</v>
      </c>
    </row>
    <row r="1644" spans="1:9" x14ac:dyDescent="0.25">
      <c r="A1644" s="37">
        <v>42011</v>
      </c>
      <c r="B1644" s="36" t="s">
        <v>40</v>
      </c>
      <c r="C1644" s="36" t="s">
        <v>41</v>
      </c>
      <c r="D1644" s="36">
        <v>1733.5840000000001</v>
      </c>
      <c r="E1644" s="36">
        <v>1824.76</v>
      </c>
      <c r="F1644" s="36">
        <v>-4.9965999999999999</v>
      </c>
      <c r="G1644" s="36">
        <v>-91.176000000000002</v>
      </c>
      <c r="H1644" s="36">
        <v>64.06</v>
      </c>
      <c r="I1644" s="36">
        <v>111053651.0776</v>
      </c>
    </row>
    <row r="1645" spans="1:9" x14ac:dyDescent="0.25">
      <c r="A1645" s="37">
        <v>42010</v>
      </c>
      <c r="B1645" s="36" t="s">
        <v>40</v>
      </c>
      <c r="C1645" s="36" t="s">
        <v>41</v>
      </c>
      <c r="D1645" s="36">
        <v>1824.76</v>
      </c>
      <c r="E1645" s="36">
        <v>1769.4079999999999</v>
      </c>
      <c r="F1645" s="36">
        <v>3.1282800000000002</v>
      </c>
      <c r="G1645" s="36">
        <v>55.351999999999997</v>
      </c>
      <c r="H1645" s="36">
        <v>66.56</v>
      </c>
      <c r="I1645" s="36">
        <v>121456299.314</v>
      </c>
    </row>
    <row r="1646" spans="1:9" x14ac:dyDescent="0.25">
      <c r="A1646" s="37">
        <v>42009</v>
      </c>
      <c r="B1646" s="36" t="s">
        <v>40</v>
      </c>
      <c r="C1646" s="36" t="s">
        <v>41</v>
      </c>
      <c r="D1646" s="36">
        <v>1769.4079999999999</v>
      </c>
      <c r="E1646" s="36">
        <v>1664.4639999999999</v>
      </c>
      <c r="F1646" s="36">
        <v>6.30497</v>
      </c>
      <c r="G1646" s="36">
        <v>104.944</v>
      </c>
      <c r="H1646" s="36">
        <v>66.56</v>
      </c>
      <c r="I1646" s="36">
        <v>117772061.89120001</v>
      </c>
    </row>
    <row r="1647" spans="1:9" x14ac:dyDescent="0.25">
      <c r="A1647" s="37">
        <v>42006</v>
      </c>
      <c r="B1647" s="36" t="s">
        <v>40</v>
      </c>
      <c r="C1647" s="36" t="s">
        <v>41</v>
      </c>
      <c r="D1647" s="36">
        <v>1664.4639999999999</v>
      </c>
      <c r="E1647" s="36">
        <v>1674.5840000000001</v>
      </c>
      <c r="F1647" s="36">
        <v>-0.60433000000000003</v>
      </c>
      <c r="G1647" s="36">
        <v>-10.119999999999999</v>
      </c>
      <c r="H1647" s="36">
        <v>66.56</v>
      </c>
      <c r="I1647" s="36">
        <v>110786973.5096</v>
      </c>
    </row>
    <row r="1648" spans="1:9" x14ac:dyDescent="0.25">
      <c r="A1648" s="37">
        <v>42004</v>
      </c>
      <c r="B1648" s="36" t="s">
        <v>40</v>
      </c>
      <c r="C1648" s="36" t="s">
        <v>41</v>
      </c>
      <c r="D1648" s="36">
        <v>1674.5840000000001</v>
      </c>
      <c r="E1648" s="36">
        <v>1541.6479999999999</v>
      </c>
      <c r="F1648" s="36">
        <v>8.6229800000000001</v>
      </c>
      <c r="G1648" s="36">
        <v>132.93600000000001</v>
      </c>
      <c r="H1648" s="36">
        <v>66.56</v>
      </c>
      <c r="I1648" s="36">
        <v>111460562.22759999</v>
      </c>
    </row>
    <row r="1649" spans="1:9" x14ac:dyDescent="0.25">
      <c r="A1649" s="37">
        <v>42003</v>
      </c>
      <c r="B1649" s="36" t="s">
        <v>40</v>
      </c>
      <c r="C1649" s="36" t="s">
        <v>41</v>
      </c>
      <c r="D1649" s="36">
        <v>1541.6479999999999</v>
      </c>
      <c r="E1649" s="36">
        <v>1510.9359999999999</v>
      </c>
      <c r="F1649" s="36">
        <v>2.0326499999999998</v>
      </c>
      <c r="G1649" s="36">
        <v>30.712</v>
      </c>
      <c r="H1649" s="36">
        <v>66.56</v>
      </c>
      <c r="I1649" s="36">
        <v>102612322.12720001</v>
      </c>
    </row>
    <row r="1650" spans="1:9" x14ac:dyDescent="0.25">
      <c r="A1650" s="37">
        <v>42002</v>
      </c>
      <c r="B1650" s="36" t="s">
        <v>40</v>
      </c>
      <c r="C1650" s="36" t="s">
        <v>41</v>
      </c>
      <c r="D1650" s="36">
        <v>1510.9359999999999</v>
      </c>
      <c r="E1650" s="36">
        <v>1489.3920000000001</v>
      </c>
      <c r="F1650" s="36">
        <v>1.4464999999999999</v>
      </c>
      <c r="G1650" s="36">
        <v>21.544</v>
      </c>
      <c r="H1650" s="36">
        <v>65.62</v>
      </c>
      <c r="I1650" s="36">
        <v>99151624.300400004</v>
      </c>
    </row>
    <row r="1651" spans="1:9" x14ac:dyDescent="0.25">
      <c r="A1651" s="37">
        <v>41999</v>
      </c>
      <c r="B1651" s="36" t="s">
        <v>40</v>
      </c>
      <c r="C1651" s="36" t="s">
        <v>41</v>
      </c>
      <c r="D1651" s="36">
        <v>1489.3920000000001</v>
      </c>
      <c r="E1651" s="36">
        <v>1526.3679999999999</v>
      </c>
      <c r="F1651" s="36">
        <v>-2.4224800000000002</v>
      </c>
      <c r="G1651" s="36">
        <v>-36.975999999999999</v>
      </c>
      <c r="H1651" s="36">
        <v>64.06</v>
      </c>
      <c r="I1651" s="36">
        <v>95410674.928800002</v>
      </c>
    </row>
    <row r="1652" spans="1:9" x14ac:dyDescent="0.25">
      <c r="A1652" s="37">
        <v>41997</v>
      </c>
      <c r="B1652" s="36" t="s">
        <v>40</v>
      </c>
      <c r="C1652" s="36" t="s">
        <v>41</v>
      </c>
      <c r="D1652" s="36">
        <v>1526.3679999999999</v>
      </c>
      <c r="E1652" s="36">
        <v>1500.5440000000001</v>
      </c>
      <c r="F1652" s="36">
        <v>1.72098</v>
      </c>
      <c r="G1652" s="36">
        <v>25.824000000000002</v>
      </c>
      <c r="H1652" s="36">
        <v>64.06</v>
      </c>
      <c r="I1652" s="36">
        <v>97779363.0352</v>
      </c>
    </row>
    <row r="1653" spans="1:9" x14ac:dyDescent="0.25">
      <c r="A1653" s="37">
        <v>41996</v>
      </c>
      <c r="B1653" s="36" t="s">
        <v>40</v>
      </c>
      <c r="C1653" s="36" t="s">
        <v>41</v>
      </c>
      <c r="D1653" s="36">
        <v>1500.5440000000001</v>
      </c>
      <c r="E1653" s="36">
        <v>1544.152</v>
      </c>
      <c r="F1653" s="36">
        <v>-2.8240699999999999</v>
      </c>
      <c r="G1653" s="36">
        <v>-43.607999999999997</v>
      </c>
      <c r="H1653" s="36">
        <v>64.06</v>
      </c>
      <c r="I1653" s="36">
        <v>96125073.721599996</v>
      </c>
    </row>
    <row r="1654" spans="1:9" x14ac:dyDescent="0.25">
      <c r="A1654" s="37">
        <v>41995</v>
      </c>
      <c r="B1654" s="36" t="s">
        <v>40</v>
      </c>
      <c r="C1654" s="36" t="s">
        <v>41</v>
      </c>
      <c r="D1654" s="36">
        <v>1544.152</v>
      </c>
      <c r="E1654" s="36">
        <v>1556.568</v>
      </c>
      <c r="F1654" s="36">
        <v>-0.79764999999999997</v>
      </c>
      <c r="G1654" s="36">
        <v>-12.416</v>
      </c>
      <c r="H1654" s="36">
        <v>64.06</v>
      </c>
      <c r="I1654" s="36">
        <v>98918608.742799997</v>
      </c>
    </row>
    <row r="1655" spans="1:9" x14ac:dyDescent="0.25">
      <c r="A1655" s="37">
        <v>41992</v>
      </c>
      <c r="B1655" s="36" t="s">
        <v>40</v>
      </c>
      <c r="C1655" s="36" t="s">
        <v>41</v>
      </c>
      <c r="D1655" s="36">
        <v>1556.568</v>
      </c>
      <c r="E1655" s="36">
        <v>1616.088</v>
      </c>
      <c r="F1655" s="36">
        <v>-3.6829700000000001</v>
      </c>
      <c r="G1655" s="36">
        <v>-59.52</v>
      </c>
      <c r="H1655" s="36">
        <v>64.06</v>
      </c>
      <c r="I1655" s="36">
        <v>99713979.565200001</v>
      </c>
    </row>
    <row r="1656" spans="1:9" x14ac:dyDescent="0.25">
      <c r="A1656" s="37">
        <v>41991</v>
      </c>
      <c r="B1656" s="36" t="s">
        <v>40</v>
      </c>
      <c r="C1656" s="36" t="s">
        <v>41</v>
      </c>
      <c r="D1656" s="36">
        <v>1616.088</v>
      </c>
      <c r="E1656" s="36">
        <v>1658.84</v>
      </c>
      <c r="F1656" s="36">
        <v>-2.5772200000000001</v>
      </c>
      <c r="G1656" s="36">
        <v>-42.752000000000002</v>
      </c>
      <c r="H1656" s="36">
        <v>66.87</v>
      </c>
      <c r="I1656" s="36">
        <v>108072087.19320001</v>
      </c>
    </row>
    <row r="1657" spans="1:9" x14ac:dyDescent="0.25">
      <c r="A1657" s="37">
        <v>41990</v>
      </c>
      <c r="B1657" s="36" t="s">
        <v>40</v>
      </c>
      <c r="C1657" s="36" t="s">
        <v>41</v>
      </c>
      <c r="D1657" s="36">
        <v>1658.84</v>
      </c>
      <c r="E1657" s="36">
        <v>1889.1279999999999</v>
      </c>
      <c r="F1657" s="36">
        <v>-12.19017</v>
      </c>
      <c r="G1657" s="36">
        <v>-230.28800000000001</v>
      </c>
      <c r="H1657" s="36">
        <v>66.87</v>
      </c>
      <c r="I1657" s="36">
        <v>110931026.726</v>
      </c>
    </row>
    <row r="1658" spans="1:9" x14ac:dyDescent="0.25">
      <c r="A1658" s="37">
        <v>41989</v>
      </c>
      <c r="B1658" s="36" t="s">
        <v>40</v>
      </c>
      <c r="C1658" s="36" t="s">
        <v>41</v>
      </c>
      <c r="D1658" s="36">
        <v>1889.1279999999999</v>
      </c>
      <c r="E1658" s="36">
        <v>1752.2080000000001</v>
      </c>
      <c r="F1658" s="36">
        <v>7.8141400000000001</v>
      </c>
      <c r="G1658" s="36">
        <v>136.91999999999999</v>
      </c>
      <c r="H1658" s="36">
        <v>65.62</v>
      </c>
      <c r="I1658" s="36">
        <v>123969585.5492</v>
      </c>
    </row>
    <row r="1659" spans="1:9" x14ac:dyDescent="0.25">
      <c r="A1659" s="37">
        <v>41988</v>
      </c>
      <c r="B1659" s="36" t="s">
        <v>40</v>
      </c>
      <c r="C1659" s="36" t="s">
        <v>41</v>
      </c>
      <c r="D1659" s="36">
        <v>1752.2080000000001</v>
      </c>
      <c r="E1659" s="36">
        <v>1785.4559999999999</v>
      </c>
      <c r="F1659" s="36">
        <v>-1.86216</v>
      </c>
      <c r="G1659" s="36">
        <v>-33.247999999999998</v>
      </c>
      <c r="H1659" s="36">
        <v>76.25</v>
      </c>
      <c r="I1659" s="36">
        <v>133601742.31119999</v>
      </c>
    </row>
    <row r="1660" spans="1:9" x14ac:dyDescent="0.25">
      <c r="A1660" s="37">
        <v>41985</v>
      </c>
      <c r="B1660" s="36" t="s">
        <v>40</v>
      </c>
      <c r="C1660" s="36" t="s">
        <v>41</v>
      </c>
      <c r="D1660" s="36">
        <v>1785.4559999999999</v>
      </c>
      <c r="E1660" s="36">
        <v>1778.2560000000001</v>
      </c>
      <c r="F1660" s="36">
        <v>0.40489000000000003</v>
      </c>
      <c r="G1660" s="36">
        <v>7.2</v>
      </c>
      <c r="H1660" s="36">
        <v>78.12</v>
      </c>
      <c r="I1660" s="36">
        <v>139484554.17840001</v>
      </c>
    </row>
    <row r="1661" spans="1:9" x14ac:dyDescent="0.25">
      <c r="A1661" s="37">
        <v>41984</v>
      </c>
      <c r="B1661" s="36" t="s">
        <v>40</v>
      </c>
      <c r="C1661" s="36" t="s">
        <v>41</v>
      </c>
      <c r="D1661" s="36">
        <v>1778.2560000000001</v>
      </c>
      <c r="E1661" s="36">
        <v>1641.9359999999999</v>
      </c>
      <c r="F1661" s="36">
        <v>8.3023900000000008</v>
      </c>
      <c r="G1661" s="36">
        <v>136.32</v>
      </c>
      <c r="H1661" s="36">
        <v>78.12</v>
      </c>
      <c r="I1661" s="36">
        <v>138922071.0984</v>
      </c>
    </row>
    <row r="1662" spans="1:9" x14ac:dyDescent="0.25">
      <c r="A1662" s="37">
        <v>41983</v>
      </c>
      <c r="B1662" s="36" t="s">
        <v>40</v>
      </c>
      <c r="C1662" s="36" t="s">
        <v>41</v>
      </c>
      <c r="D1662" s="36">
        <v>1641.9359999999999</v>
      </c>
      <c r="E1662" s="36">
        <v>1470.904</v>
      </c>
      <c r="F1662" s="36">
        <v>11.62768</v>
      </c>
      <c r="G1662" s="36">
        <v>171.03200000000001</v>
      </c>
      <c r="H1662" s="36">
        <v>79.69</v>
      </c>
      <c r="I1662" s="36">
        <v>130837916.45039999</v>
      </c>
    </row>
    <row r="1663" spans="1:9" x14ac:dyDescent="0.25">
      <c r="A1663" s="37">
        <v>41982</v>
      </c>
      <c r="B1663" s="36" t="s">
        <v>40</v>
      </c>
      <c r="C1663" s="36" t="s">
        <v>41</v>
      </c>
      <c r="D1663" s="36">
        <v>1470.904</v>
      </c>
      <c r="E1663" s="36">
        <v>1464.96</v>
      </c>
      <c r="F1663" s="36">
        <v>0.40573999999999999</v>
      </c>
      <c r="G1663" s="36">
        <v>5.944</v>
      </c>
      <c r="H1663" s="36">
        <v>81.25</v>
      </c>
      <c r="I1663" s="36">
        <v>119507493.3756</v>
      </c>
    </row>
    <row r="1664" spans="1:9" x14ac:dyDescent="0.25">
      <c r="A1664" s="37">
        <v>41981</v>
      </c>
      <c r="B1664" s="36" t="s">
        <v>40</v>
      </c>
      <c r="C1664" s="36" t="s">
        <v>41</v>
      </c>
      <c r="D1664" s="36">
        <v>1464.96</v>
      </c>
      <c r="E1664" s="36">
        <v>1379.96</v>
      </c>
      <c r="F1664" s="36">
        <v>6.1596000000000002</v>
      </c>
      <c r="G1664" s="36">
        <v>85</v>
      </c>
      <c r="H1664" s="36">
        <v>81.25</v>
      </c>
      <c r="I1664" s="36">
        <v>119024557.344</v>
      </c>
    </row>
    <row r="1665" spans="1:9" x14ac:dyDescent="0.25">
      <c r="A1665" s="37">
        <v>41978</v>
      </c>
      <c r="B1665" s="36" t="s">
        <v>40</v>
      </c>
      <c r="C1665" s="36" t="s">
        <v>41</v>
      </c>
      <c r="D1665" s="36">
        <v>1379.96</v>
      </c>
      <c r="E1665" s="36">
        <v>1399.48</v>
      </c>
      <c r="F1665" s="36">
        <v>-1.3948</v>
      </c>
      <c r="G1665" s="36">
        <v>-19.52</v>
      </c>
      <c r="H1665" s="36">
        <v>81.25</v>
      </c>
      <c r="I1665" s="36">
        <v>112118507.094</v>
      </c>
    </row>
    <row r="1666" spans="1:9" x14ac:dyDescent="0.25">
      <c r="A1666" s="37">
        <v>41977</v>
      </c>
      <c r="B1666" s="36" t="s">
        <v>40</v>
      </c>
      <c r="C1666" s="36" t="s">
        <v>41</v>
      </c>
      <c r="D1666" s="36">
        <v>1399.48</v>
      </c>
      <c r="E1666" s="36">
        <v>1423.1279999999999</v>
      </c>
      <c r="F1666" s="36">
        <v>-1.6616899999999999</v>
      </c>
      <c r="G1666" s="36">
        <v>-23.648</v>
      </c>
      <c r="H1666" s="36">
        <v>76.87</v>
      </c>
      <c r="I1666" s="36">
        <v>107581736.222</v>
      </c>
    </row>
    <row r="1667" spans="1:9" x14ac:dyDescent="0.25">
      <c r="A1667" s="37">
        <v>41976</v>
      </c>
      <c r="B1667" s="36" t="s">
        <v>40</v>
      </c>
      <c r="C1667" s="36" t="s">
        <v>41</v>
      </c>
      <c r="D1667" s="36">
        <v>1423.1279999999999</v>
      </c>
      <c r="E1667" s="36">
        <v>1418.768</v>
      </c>
      <c r="F1667" s="36">
        <v>0.30731000000000003</v>
      </c>
      <c r="G1667" s="36">
        <v>4.3600000000000003</v>
      </c>
      <c r="H1667" s="36">
        <v>76.87</v>
      </c>
      <c r="I1667" s="36">
        <v>109399620.64920001</v>
      </c>
    </row>
    <row r="1668" spans="1:9" x14ac:dyDescent="0.25">
      <c r="A1668" s="37">
        <v>41975</v>
      </c>
      <c r="B1668" s="36" t="s">
        <v>40</v>
      </c>
      <c r="C1668" s="36" t="s">
        <v>41</v>
      </c>
      <c r="D1668" s="36">
        <v>1418.768</v>
      </c>
      <c r="E1668" s="36">
        <v>1538.088</v>
      </c>
      <c r="F1668" s="36">
        <v>-7.7576799999999997</v>
      </c>
      <c r="G1668" s="36">
        <v>-119.32</v>
      </c>
      <c r="H1668" s="36">
        <v>76.87</v>
      </c>
      <c r="I1668" s="36">
        <v>109064455.8952</v>
      </c>
    </row>
    <row r="1669" spans="1:9" x14ac:dyDescent="0.25">
      <c r="A1669" s="37">
        <v>41974</v>
      </c>
      <c r="B1669" s="36" t="s">
        <v>40</v>
      </c>
      <c r="C1669" s="36" t="s">
        <v>41</v>
      </c>
      <c r="D1669" s="36">
        <v>1538.088</v>
      </c>
      <c r="E1669" s="36">
        <v>1467.752</v>
      </c>
      <c r="F1669" s="36">
        <v>4.79209</v>
      </c>
      <c r="G1669" s="36">
        <v>70.335999999999999</v>
      </c>
      <c r="H1669" s="36">
        <v>75.62</v>
      </c>
      <c r="I1669" s="36">
        <v>116314290.4932</v>
      </c>
    </row>
    <row r="1670" spans="1:9" x14ac:dyDescent="0.25">
      <c r="A1670" s="37">
        <v>41971</v>
      </c>
      <c r="B1670" s="36" t="s">
        <v>40</v>
      </c>
      <c r="C1670" s="36" t="s">
        <v>41</v>
      </c>
      <c r="D1670" s="36">
        <v>1467.752</v>
      </c>
      <c r="E1670" s="36">
        <v>1415.7919999999999</v>
      </c>
      <c r="F1670" s="36">
        <v>3.6700300000000001</v>
      </c>
      <c r="G1670" s="36">
        <v>51.96</v>
      </c>
      <c r="H1670" s="36">
        <v>73.44</v>
      </c>
      <c r="I1670" s="36">
        <v>107784588.2828</v>
      </c>
    </row>
    <row r="1671" spans="1:9" x14ac:dyDescent="0.25">
      <c r="A1671" s="37">
        <v>41969</v>
      </c>
      <c r="B1671" s="36" t="s">
        <v>40</v>
      </c>
      <c r="C1671" s="36" t="s">
        <v>41</v>
      </c>
      <c r="D1671" s="36">
        <v>1415.7919999999999</v>
      </c>
      <c r="E1671" s="36">
        <v>1437.5039999999999</v>
      </c>
      <c r="F1671" s="36">
        <v>-1.5104</v>
      </c>
      <c r="G1671" s="36">
        <v>-21.712</v>
      </c>
      <c r="H1671" s="36">
        <v>73.44</v>
      </c>
      <c r="I1671" s="36">
        <v>103968897.8888</v>
      </c>
    </row>
    <row r="1672" spans="1:9" x14ac:dyDescent="0.25">
      <c r="A1672" s="37">
        <v>41968</v>
      </c>
      <c r="B1672" s="36" t="s">
        <v>40</v>
      </c>
      <c r="C1672" s="36" t="s">
        <v>41</v>
      </c>
      <c r="D1672" s="36">
        <v>1437.5039999999999</v>
      </c>
      <c r="E1672" s="36">
        <v>1446.2719999999999</v>
      </c>
      <c r="F1672" s="36">
        <v>-0.60624999999999996</v>
      </c>
      <c r="G1672" s="36">
        <v>-8.7680000000000007</v>
      </c>
      <c r="H1672" s="36">
        <v>69.69</v>
      </c>
      <c r="I1672" s="36">
        <v>100172681.8656</v>
      </c>
    </row>
    <row r="1673" spans="1:9" x14ac:dyDescent="0.25">
      <c r="A1673" s="37">
        <v>41967</v>
      </c>
      <c r="B1673" s="36" t="s">
        <v>40</v>
      </c>
      <c r="C1673" s="36" t="s">
        <v>41</v>
      </c>
      <c r="D1673" s="36">
        <v>1446.2719999999999</v>
      </c>
      <c r="E1673" s="36">
        <v>1482.6320000000001</v>
      </c>
      <c r="F1673" s="36">
        <v>-2.4523999999999999</v>
      </c>
      <c r="G1673" s="36">
        <v>-36.36</v>
      </c>
      <c r="H1673" s="36">
        <v>68.44</v>
      </c>
      <c r="I1673" s="36">
        <v>98975841.260800004</v>
      </c>
    </row>
    <row r="1674" spans="1:9" x14ac:dyDescent="0.25">
      <c r="A1674" s="37">
        <v>41964</v>
      </c>
      <c r="B1674" s="36" t="s">
        <v>40</v>
      </c>
      <c r="C1674" s="36" t="s">
        <v>41</v>
      </c>
      <c r="D1674" s="36">
        <v>1482.6320000000001</v>
      </c>
      <c r="E1674" s="36">
        <v>1500.4639999999999</v>
      </c>
      <c r="F1674" s="36">
        <v>-1.1884300000000001</v>
      </c>
      <c r="G1674" s="36">
        <v>-17.832000000000001</v>
      </c>
      <c r="H1674" s="36">
        <v>68.44</v>
      </c>
      <c r="I1674" s="36">
        <v>101464143.31479999</v>
      </c>
    </row>
    <row r="1675" spans="1:9" x14ac:dyDescent="0.25">
      <c r="A1675" s="37">
        <v>41963</v>
      </c>
      <c r="B1675" s="36" t="s">
        <v>40</v>
      </c>
      <c r="C1675" s="36" t="s">
        <v>41</v>
      </c>
      <c r="D1675" s="36">
        <v>1500.4639999999999</v>
      </c>
      <c r="E1675" s="36">
        <v>1534.4159999999999</v>
      </c>
      <c r="F1675" s="36">
        <v>-2.2126999999999999</v>
      </c>
      <c r="G1675" s="36">
        <v>-33.951999999999998</v>
      </c>
      <c r="H1675" s="36">
        <v>68.44</v>
      </c>
      <c r="I1675" s="36">
        <v>102684478.9096</v>
      </c>
    </row>
    <row r="1676" spans="1:9" x14ac:dyDescent="0.25">
      <c r="A1676" s="37">
        <v>41962</v>
      </c>
      <c r="B1676" s="36" t="s">
        <v>40</v>
      </c>
      <c r="C1676" s="36" t="s">
        <v>41</v>
      </c>
      <c r="D1676" s="36">
        <v>1534.4159999999999</v>
      </c>
      <c r="E1676" s="36">
        <v>1514.624</v>
      </c>
      <c r="F1676" s="36">
        <v>1.3067299999999999</v>
      </c>
      <c r="G1676" s="36">
        <v>19.792000000000002</v>
      </c>
      <c r="H1676" s="36">
        <v>68.44</v>
      </c>
      <c r="I1676" s="36">
        <v>105007989.1224</v>
      </c>
    </row>
    <row r="1677" spans="1:9" x14ac:dyDescent="0.25">
      <c r="A1677" s="37">
        <v>41961</v>
      </c>
      <c r="B1677" s="36" t="s">
        <v>40</v>
      </c>
      <c r="C1677" s="36" t="s">
        <v>41</v>
      </c>
      <c r="D1677" s="36">
        <v>1514.624</v>
      </c>
      <c r="E1677" s="36">
        <v>1521.152</v>
      </c>
      <c r="F1677" s="36">
        <v>-0.42914999999999998</v>
      </c>
      <c r="G1677" s="36">
        <v>-6.5279999999999996</v>
      </c>
      <c r="H1677" s="36">
        <v>68.44</v>
      </c>
      <c r="I1677" s="36">
        <v>103653520.6336</v>
      </c>
    </row>
    <row r="1678" spans="1:9" x14ac:dyDescent="0.25">
      <c r="A1678" s="37">
        <v>41960</v>
      </c>
      <c r="B1678" s="36" t="s">
        <v>40</v>
      </c>
      <c r="C1678" s="36" t="s">
        <v>41</v>
      </c>
      <c r="D1678" s="36">
        <v>1521.152</v>
      </c>
      <c r="E1678" s="36">
        <v>1516.7919999999999</v>
      </c>
      <c r="F1678" s="36">
        <v>0.28744999999999998</v>
      </c>
      <c r="G1678" s="36">
        <v>4.3600000000000003</v>
      </c>
      <c r="H1678" s="36">
        <v>64.06</v>
      </c>
      <c r="I1678" s="36">
        <v>97445225.292799994</v>
      </c>
    </row>
    <row r="1679" spans="1:9" x14ac:dyDescent="0.25">
      <c r="A1679" s="37">
        <v>41957</v>
      </c>
      <c r="B1679" s="36" t="s">
        <v>40</v>
      </c>
      <c r="C1679" s="36" t="s">
        <v>41</v>
      </c>
      <c r="D1679" s="36">
        <v>1516.7919999999999</v>
      </c>
      <c r="E1679" s="36">
        <v>1543.32</v>
      </c>
      <c r="F1679" s="36">
        <v>-1.71889</v>
      </c>
      <c r="G1679" s="36">
        <v>-26.527999999999999</v>
      </c>
      <c r="H1679" s="36">
        <v>64.06</v>
      </c>
      <c r="I1679" s="36">
        <v>97165923.038800001</v>
      </c>
    </row>
    <row r="1680" spans="1:9" x14ac:dyDescent="0.25">
      <c r="A1680" s="37">
        <v>41956</v>
      </c>
      <c r="B1680" s="36" t="s">
        <v>40</v>
      </c>
      <c r="C1680" s="36" t="s">
        <v>41</v>
      </c>
      <c r="D1680" s="36">
        <v>1543.32</v>
      </c>
      <c r="E1680" s="36">
        <v>1509.2080000000001</v>
      </c>
      <c r="F1680" s="36">
        <v>2.2602600000000002</v>
      </c>
      <c r="G1680" s="36">
        <v>34.112000000000002</v>
      </c>
      <c r="H1680" s="36">
        <v>64.06</v>
      </c>
      <c r="I1680" s="36">
        <v>98865310.697999999</v>
      </c>
    </row>
    <row r="1681" spans="1:9" x14ac:dyDescent="0.25">
      <c r="A1681" s="37">
        <v>41955</v>
      </c>
      <c r="B1681" s="36" t="s">
        <v>40</v>
      </c>
      <c r="C1681" s="36" t="s">
        <v>41</v>
      </c>
      <c r="D1681" s="36">
        <v>1509.2080000000001</v>
      </c>
      <c r="E1681" s="36">
        <v>1475.04</v>
      </c>
      <c r="F1681" s="36">
        <v>2.3164099999999999</v>
      </c>
      <c r="G1681" s="36">
        <v>34.167999999999999</v>
      </c>
      <c r="H1681" s="36">
        <v>64.06</v>
      </c>
      <c r="I1681" s="36">
        <v>96680090.861200005</v>
      </c>
    </row>
    <row r="1682" spans="1:9" x14ac:dyDescent="0.25">
      <c r="A1682" s="37">
        <v>41954</v>
      </c>
      <c r="B1682" s="36" t="s">
        <v>40</v>
      </c>
      <c r="C1682" s="36" t="s">
        <v>41</v>
      </c>
      <c r="D1682" s="36">
        <v>1475.04</v>
      </c>
      <c r="E1682" s="36">
        <v>1479.08</v>
      </c>
      <c r="F1682" s="36">
        <v>-0.27313999999999999</v>
      </c>
      <c r="G1682" s="36">
        <v>-4.04</v>
      </c>
      <c r="H1682" s="36">
        <v>61.56</v>
      </c>
      <c r="I1682" s="36">
        <v>90803683.656000003</v>
      </c>
    </row>
    <row r="1683" spans="1:9" x14ac:dyDescent="0.25">
      <c r="A1683" s="37">
        <v>41953</v>
      </c>
      <c r="B1683" s="36" t="s">
        <v>40</v>
      </c>
      <c r="C1683" s="36" t="s">
        <v>41</v>
      </c>
      <c r="D1683" s="36">
        <v>1479.08</v>
      </c>
      <c r="E1683" s="36">
        <v>1543.68</v>
      </c>
      <c r="F1683" s="36">
        <v>-4.1848099999999997</v>
      </c>
      <c r="G1683" s="36">
        <v>-64.599999999999994</v>
      </c>
      <c r="H1683" s="36">
        <v>58.44</v>
      </c>
      <c r="I1683" s="36">
        <v>86430261.662</v>
      </c>
    </row>
    <row r="1684" spans="1:9" x14ac:dyDescent="0.25">
      <c r="A1684" s="37">
        <v>41950</v>
      </c>
      <c r="B1684" s="36" t="s">
        <v>40</v>
      </c>
      <c r="C1684" s="36" t="s">
        <v>41</v>
      </c>
      <c r="D1684" s="36">
        <v>1543.68</v>
      </c>
      <c r="E1684" s="36">
        <v>1544.912</v>
      </c>
      <c r="F1684" s="36">
        <v>-7.9750000000000001E-2</v>
      </c>
      <c r="G1684" s="36">
        <v>-1.232</v>
      </c>
      <c r="H1684" s="36">
        <v>58.44</v>
      </c>
      <c r="I1684" s="36">
        <v>90205172.351999998</v>
      </c>
    </row>
    <row r="1685" spans="1:9" x14ac:dyDescent="0.25">
      <c r="A1685" s="37">
        <v>41949</v>
      </c>
      <c r="B1685" s="36" t="s">
        <v>40</v>
      </c>
      <c r="C1685" s="36" t="s">
        <v>41</v>
      </c>
      <c r="D1685" s="36">
        <v>1544.912</v>
      </c>
      <c r="E1685" s="36">
        <v>1588.752</v>
      </c>
      <c r="F1685" s="36">
        <v>-2.7593999999999999</v>
      </c>
      <c r="G1685" s="36">
        <v>-43.84</v>
      </c>
      <c r="H1685" s="36">
        <v>58.44</v>
      </c>
      <c r="I1685" s="36">
        <v>90277164.456799999</v>
      </c>
    </row>
    <row r="1686" spans="1:9" x14ac:dyDescent="0.25">
      <c r="A1686" s="37">
        <v>41948</v>
      </c>
      <c r="B1686" s="36" t="s">
        <v>40</v>
      </c>
      <c r="C1686" s="36" t="s">
        <v>41</v>
      </c>
      <c r="D1686" s="36">
        <v>1588.752</v>
      </c>
      <c r="E1686" s="36">
        <v>1634.6959999999999</v>
      </c>
      <c r="F1686" s="36">
        <v>-2.8105500000000001</v>
      </c>
      <c r="G1686" s="36">
        <v>-45.944000000000003</v>
      </c>
      <c r="H1686" s="36">
        <v>58.44</v>
      </c>
      <c r="I1686" s="36">
        <v>92838961.432799995</v>
      </c>
    </row>
    <row r="1687" spans="1:9" x14ac:dyDescent="0.25">
      <c r="A1687" s="37">
        <v>41947</v>
      </c>
      <c r="B1687" s="36" t="s">
        <v>40</v>
      </c>
      <c r="C1687" s="36" t="s">
        <v>41</v>
      </c>
      <c r="D1687" s="36">
        <v>1634.6959999999999</v>
      </c>
      <c r="E1687" s="36">
        <v>1640.3040000000001</v>
      </c>
      <c r="F1687" s="36">
        <v>-0.34189000000000003</v>
      </c>
      <c r="G1687" s="36">
        <v>-5.6079999999999997</v>
      </c>
      <c r="H1687" s="36">
        <v>58.44</v>
      </c>
      <c r="I1687" s="36">
        <v>95523705.964399993</v>
      </c>
    </row>
    <row r="1688" spans="1:9" x14ac:dyDescent="0.25">
      <c r="A1688" s="37">
        <v>41946</v>
      </c>
      <c r="B1688" s="36" t="s">
        <v>40</v>
      </c>
      <c r="C1688" s="36" t="s">
        <v>41</v>
      </c>
      <c r="D1688" s="36">
        <v>1640.3040000000001</v>
      </c>
      <c r="E1688" s="36">
        <v>1622.9760000000001</v>
      </c>
      <c r="F1688" s="36">
        <v>1.0676699999999999</v>
      </c>
      <c r="G1688" s="36">
        <v>17.327999999999999</v>
      </c>
      <c r="H1688" s="36">
        <v>58.44</v>
      </c>
      <c r="I1688" s="36">
        <v>95851410.285600007</v>
      </c>
    </row>
    <row r="1689" spans="1:9" x14ac:dyDescent="0.25">
      <c r="A1689" s="37">
        <v>41943</v>
      </c>
      <c r="B1689" s="36" t="s">
        <v>40</v>
      </c>
      <c r="C1689" s="36" t="s">
        <v>41</v>
      </c>
      <c r="D1689" s="36">
        <v>1622.9760000000001</v>
      </c>
      <c r="E1689" s="36">
        <v>1655.232</v>
      </c>
      <c r="F1689" s="36">
        <v>-1.9487300000000001</v>
      </c>
      <c r="G1689" s="36">
        <v>-32.256</v>
      </c>
      <c r="H1689" s="36">
        <v>58.44</v>
      </c>
      <c r="I1689" s="36">
        <v>94838846.006400004</v>
      </c>
    </row>
    <row r="1690" spans="1:9" x14ac:dyDescent="0.25">
      <c r="A1690" s="37">
        <v>41942</v>
      </c>
      <c r="B1690" s="36" t="s">
        <v>40</v>
      </c>
      <c r="C1690" s="36" t="s">
        <v>41</v>
      </c>
      <c r="D1690" s="36">
        <v>1655.232</v>
      </c>
      <c r="E1690" s="36">
        <v>1665.944</v>
      </c>
      <c r="F1690" s="36">
        <v>-0.64300000000000002</v>
      </c>
      <c r="G1690" s="36">
        <v>-10.712</v>
      </c>
      <c r="H1690" s="36">
        <v>58.44</v>
      </c>
      <c r="I1690" s="36">
        <v>96723730.204799995</v>
      </c>
    </row>
    <row r="1691" spans="1:9" x14ac:dyDescent="0.25">
      <c r="A1691" s="37">
        <v>41941</v>
      </c>
      <c r="B1691" s="36" t="s">
        <v>40</v>
      </c>
      <c r="C1691" s="36" t="s">
        <v>41</v>
      </c>
      <c r="D1691" s="36">
        <v>1665.944</v>
      </c>
      <c r="E1691" s="36">
        <v>1609.6320000000001</v>
      </c>
      <c r="F1691" s="36">
        <v>3.49844</v>
      </c>
      <c r="G1691" s="36">
        <v>56.311999999999998</v>
      </c>
      <c r="H1691" s="36">
        <v>57.19</v>
      </c>
      <c r="I1691" s="36">
        <v>95267257.531599998</v>
      </c>
    </row>
    <row r="1692" spans="1:9" x14ac:dyDescent="0.25">
      <c r="A1692" s="37">
        <v>41940</v>
      </c>
      <c r="B1692" s="36" t="s">
        <v>40</v>
      </c>
      <c r="C1692" s="36" t="s">
        <v>41</v>
      </c>
      <c r="D1692" s="36">
        <v>1609.6320000000001</v>
      </c>
      <c r="E1692" s="36">
        <v>1731.2719999999999</v>
      </c>
      <c r="F1692" s="36">
        <v>-7.0260499999999997</v>
      </c>
      <c r="G1692" s="36">
        <v>-121.64</v>
      </c>
      <c r="H1692" s="36">
        <v>57.19</v>
      </c>
      <c r="I1692" s="36">
        <v>92047047.364800006</v>
      </c>
    </row>
    <row r="1693" spans="1:9" x14ac:dyDescent="0.25">
      <c r="A1693" s="37">
        <v>41939</v>
      </c>
      <c r="B1693" s="36" t="s">
        <v>40</v>
      </c>
      <c r="C1693" s="36" t="s">
        <v>41</v>
      </c>
      <c r="D1693" s="36">
        <v>1731.2719999999999</v>
      </c>
      <c r="E1693" s="36">
        <v>1734.4559999999999</v>
      </c>
      <c r="F1693" s="36">
        <v>-0.18357000000000001</v>
      </c>
      <c r="G1693" s="36">
        <v>-3.1840000000000002</v>
      </c>
      <c r="H1693" s="36">
        <v>57.19</v>
      </c>
      <c r="I1693" s="36">
        <v>99003049.010800004</v>
      </c>
    </row>
    <row r="1694" spans="1:9" x14ac:dyDescent="0.25">
      <c r="A1694" s="37">
        <v>41936</v>
      </c>
      <c r="B1694" s="36" t="s">
        <v>40</v>
      </c>
      <c r="C1694" s="36" t="s">
        <v>41</v>
      </c>
      <c r="D1694" s="36">
        <v>1734.4559999999999</v>
      </c>
      <c r="E1694" s="36">
        <v>1769.384</v>
      </c>
      <c r="F1694" s="36">
        <v>-1.9740200000000001</v>
      </c>
      <c r="G1694" s="36">
        <v>-34.927999999999997</v>
      </c>
      <c r="H1694" s="36">
        <v>57.19</v>
      </c>
      <c r="I1694" s="36">
        <v>99185126.528400004</v>
      </c>
    </row>
    <row r="1695" spans="1:9" x14ac:dyDescent="0.25">
      <c r="A1695" s="37">
        <v>41935</v>
      </c>
      <c r="B1695" s="36" t="s">
        <v>40</v>
      </c>
      <c r="C1695" s="36" t="s">
        <v>41</v>
      </c>
      <c r="D1695" s="36">
        <v>1769.384</v>
      </c>
      <c r="E1695" s="36">
        <v>1850.88</v>
      </c>
      <c r="F1695" s="36">
        <v>-4.4030899999999997</v>
      </c>
      <c r="G1695" s="36">
        <v>-81.495999999999995</v>
      </c>
      <c r="H1695" s="36">
        <v>50.94</v>
      </c>
      <c r="I1695" s="36">
        <v>90123839.447600007</v>
      </c>
    </row>
    <row r="1696" spans="1:9" x14ac:dyDescent="0.25">
      <c r="A1696" s="37">
        <v>41934</v>
      </c>
      <c r="B1696" s="36" t="s">
        <v>40</v>
      </c>
      <c r="C1696" s="36" t="s">
        <v>41</v>
      </c>
      <c r="D1696" s="36">
        <v>1850.88</v>
      </c>
      <c r="E1696" s="36">
        <v>1732.8879999999999</v>
      </c>
      <c r="F1696" s="36">
        <v>6.80898</v>
      </c>
      <c r="G1696" s="36">
        <v>117.992</v>
      </c>
      <c r="H1696" s="36">
        <v>50.94</v>
      </c>
      <c r="I1696" s="36">
        <v>94274850.431999996</v>
      </c>
    </row>
    <row r="1697" spans="1:9" x14ac:dyDescent="0.25">
      <c r="A1697" s="37">
        <v>41933</v>
      </c>
      <c r="B1697" s="36" t="s">
        <v>40</v>
      </c>
      <c r="C1697" s="36" t="s">
        <v>41</v>
      </c>
      <c r="D1697" s="36">
        <v>1732.8879999999999</v>
      </c>
      <c r="E1697" s="36">
        <v>1874.752</v>
      </c>
      <c r="F1697" s="36">
        <v>-7.5670799999999998</v>
      </c>
      <c r="G1697" s="36">
        <v>-141.864</v>
      </c>
      <c r="H1697" s="36">
        <v>50.94</v>
      </c>
      <c r="I1697" s="36">
        <v>88264910.213200003</v>
      </c>
    </row>
    <row r="1698" spans="1:9" x14ac:dyDescent="0.25">
      <c r="A1698" s="37">
        <v>41932</v>
      </c>
      <c r="B1698" s="36" t="s">
        <v>40</v>
      </c>
      <c r="C1698" s="36" t="s">
        <v>41</v>
      </c>
      <c r="D1698" s="36">
        <v>1874.752</v>
      </c>
      <c r="E1698" s="36">
        <v>2052.2800000000002</v>
      </c>
      <c r="F1698" s="36">
        <v>-8.6502800000000004</v>
      </c>
      <c r="G1698" s="36">
        <v>-177.52799999999999</v>
      </c>
      <c r="H1698" s="36">
        <v>50.94</v>
      </c>
      <c r="I1698" s="36">
        <v>95490774.332800001</v>
      </c>
    </row>
    <row r="1699" spans="1:9" x14ac:dyDescent="0.25">
      <c r="A1699" s="37">
        <v>41929</v>
      </c>
      <c r="B1699" s="36" t="s">
        <v>40</v>
      </c>
      <c r="C1699" s="36" t="s">
        <v>41</v>
      </c>
      <c r="D1699" s="36">
        <v>2052.2800000000002</v>
      </c>
      <c r="E1699" s="36">
        <v>2167.64</v>
      </c>
      <c r="F1699" s="36">
        <v>-5.3219200000000004</v>
      </c>
      <c r="G1699" s="36">
        <v>-115.36</v>
      </c>
      <c r="H1699" s="36">
        <v>50.94</v>
      </c>
      <c r="I1699" s="36">
        <v>104533189.642</v>
      </c>
    </row>
    <row r="1700" spans="1:9" x14ac:dyDescent="0.25">
      <c r="A1700" s="37">
        <v>41928</v>
      </c>
      <c r="B1700" s="36" t="s">
        <v>40</v>
      </c>
      <c r="C1700" s="36" t="s">
        <v>41</v>
      </c>
      <c r="D1700" s="36">
        <v>2167.64</v>
      </c>
      <c r="E1700" s="36">
        <v>2284.88</v>
      </c>
      <c r="F1700" s="36">
        <v>-5.1311200000000001</v>
      </c>
      <c r="G1700" s="36">
        <v>-117.24</v>
      </c>
      <c r="H1700" s="36">
        <v>50.94</v>
      </c>
      <c r="I1700" s="36">
        <v>110409068.546</v>
      </c>
    </row>
    <row r="1701" spans="1:9" x14ac:dyDescent="0.25">
      <c r="A1701" s="37">
        <v>41927</v>
      </c>
      <c r="B1701" s="36" t="s">
        <v>40</v>
      </c>
      <c r="C1701" s="36" t="s">
        <v>41</v>
      </c>
      <c r="D1701" s="36">
        <v>2284.88</v>
      </c>
      <c r="E1701" s="36">
        <v>2031.5920000000001</v>
      </c>
      <c r="F1701" s="36">
        <v>12.467460000000001</v>
      </c>
      <c r="G1701" s="36">
        <v>253.28800000000001</v>
      </c>
      <c r="H1701" s="36">
        <v>54.69</v>
      </c>
      <c r="I1701" s="36">
        <v>124949005.53200001</v>
      </c>
    </row>
    <row r="1702" spans="1:9" x14ac:dyDescent="0.25">
      <c r="A1702" s="37">
        <v>41926</v>
      </c>
      <c r="B1702" s="36" t="s">
        <v>40</v>
      </c>
      <c r="C1702" s="36" t="s">
        <v>41</v>
      </c>
      <c r="D1702" s="36">
        <v>2031.5920000000001</v>
      </c>
      <c r="E1702" s="36">
        <v>2161.88</v>
      </c>
      <c r="F1702" s="36">
        <v>-6.0266099999999998</v>
      </c>
      <c r="G1702" s="36">
        <v>-130.28800000000001</v>
      </c>
      <c r="H1702" s="36">
        <v>65.94</v>
      </c>
      <c r="I1702" s="36">
        <v>133953323.2588</v>
      </c>
    </row>
    <row r="1703" spans="1:9" x14ac:dyDescent="0.25">
      <c r="A1703" s="37">
        <v>41925</v>
      </c>
      <c r="B1703" s="36" t="s">
        <v>40</v>
      </c>
      <c r="C1703" s="36" t="s">
        <v>41</v>
      </c>
      <c r="D1703" s="36">
        <v>2161.88</v>
      </c>
      <c r="E1703" s="36">
        <v>1917.856</v>
      </c>
      <c r="F1703" s="36">
        <v>12.723789999999999</v>
      </c>
      <c r="G1703" s="36">
        <v>244.024</v>
      </c>
      <c r="H1703" s="36">
        <v>69.69</v>
      </c>
      <c r="I1703" s="36">
        <v>150650932.08199999</v>
      </c>
    </row>
    <row r="1704" spans="1:9" x14ac:dyDescent="0.25">
      <c r="A1704" s="37">
        <v>41922</v>
      </c>
      <c r="B1704" s="36" t="s">
        <v>40</v>
      </c>
      <c r="C1704" s="36" t="s">
        <v>41</v>
      </c>
      <c r="D1704" s="36">
        <v>1917.856</v>
      </c>
      <c r="E1704" s="36">
        <v>1720.3520000000001</v>
      </c>
      <c r="F1704" s="36">
        <v>11.48044</v>
      </c>
      <c r="G1704" s="36">
        <v>197.50399999999999</v>
      </c>
      <c r="H1704" s="36">
        <v>77.19</v>
      </c>
      <c r="I1704" s="36">
        <v>148030003.03839999</v>
      </c>
    </row>
    <row r="1705" spans="1:9" x14ac:dyDescent="0.25">
      <c r="A1705" s="37">
        <v>41921</v>
      </c>
      <c r="B1705" s="36" t="s">
        <v>40</v>
      </c>
      <c r="C1705" s="36" t="s">
        <v>41</v>
      </c>
      <c r="D1705" s="36">
        <v>1720.3520000000001</v>
      </c>
      <c r="E1705" s="36">
        <v>1565.4079999999999</v>
      </c>
      <c r="F1705" s="36">
        <v>9.8979900000000001</v>
      </c>
      <c r="G1705" s="36">
        <v>154.94399999999999</v>
      </c>
      <c r="H1705" s="36">
        <v>79.06</v>
      </c>
      <c r="I1705" s="36">
        <v>136011287.1728</v>
      </c>
    </row>
    <row r="1706" spans="1:9" x14ac:dyDescent="0.25">
      <c r="A1706" s="37">
        <v>41920</v>
      </c>
      <c r="B1706" s="36" t="s">
        <v>40</v>
      </c>
      <c r="C1706" s="36" t="s">
        <v>41</v>
      </c>
      <c r="D1706" s="36">
        <v>1565.4079999999999</v>
      </c>
      <c r="E1706" s="36">
        <v>1730.84</v>
      </c>
      <c r="F1706" s="36">
        <v>-9.5579000000000001</v>
      </c>
      <c r="G1706" s="36">
        <v>-165.43199999999999</v>
      </c>
      <c r="H1706" s="36">
        <v>79.06</v>
      </c>
      <c r="I1706" s="36">
        <v>123761391.2912</v>
      </c>
    </row>
    <row r="1707" spans="1:9" x14ac:dyDescent="0.25">
      <c r="A1707" s="37">
        <v>41919</v>
      </c>
      <c r="B1707" s="36" t="s">
        <v>40</v>
      </c>
      <c r="C1707" s="36" t="s">
        <v>41</v>
      </c>
      <c r="D1707" s="36">
        <v>1730.84</v>
      </c>
      <c r="E1707" s="36">
        <v>1614.68</v>
      </c>
      <c r="F1707" s="36">
        <v>7.194</v>
      </c>
      <c r="G1707" s="36">
        <v>116.16</v>
      </c>
      <c r="H1707" s="36">
        <v>79.06</v>
      </c>
      <c r="I1707" s="36">
        <v>136840470.02599999</v>
      </c>
    </row>
    <row r="1708" spans="1:9" x14ac:dyDescent="0.25">
      <c r="A1708" s="37">
        <v>41918</v>
      </c>
      <c r="B1708" s="36" t="s">
        <v>40</v>
      </c>
      <c r="C1708" s="36" t="s">
        <v>41</v>
      </c>
      <c r="D1708" s="36">
        <v>1614.68</v>
      </c>
      <c r="E1708" s="36">
        <v>1567.432</v>
      </c>
      <c r="F1708" s="36">
        <v>3.0143599999999999</v>
      </c>
      <c r="G1708" s="36">
        <v>47.247999999999998</v>
      </c>
      <c r="H1708" s="36">
        <v>78.44</v>
      </c>
      <c r="I1708" s="36">
        <v>126647668.002</v>
      </c>
    </row>
    <row r="1709" spans="1:9" x14ac:dyDescent="0.25">
      <c r="A1709" s="37">
        <v>41915</v>
      </c>
      <c r="B1709" s="36" t="s">
        <v>40</v>
      </c>
      <c r="C1709" s="36" t="s">
        <v>41</v>
      </c>
      <c r="D1709" s="36">
        <v>1567.432</v>
      </c>
      <c r="E1709" s="36">
        <v>1687.144</v>
      </c>
      <c r="F1709" s="36">
        <v>-7.0955399999999997</v>
      </c>
      <c r="G1709" s="36">
        <v>-119.712</v>
      </c>
      <c r="H1709" s="36">
        <v>78.44</v>
      </c>
      <c r="I1709" s="36">
        <v>122941764.03479999</v>
      </c>
    </row>
    <row r="1710" spans="1:9" x14ac:dyDescent="0.25">
      <c r="A1710" s="37">
        <v>41914</v>
      </c>
      <c r="B1710" s="36" t="s">
        <v>40</v>
      </c>
      <c r="C1710" s="36" t="s">
        <v>41</v>
      </c>
      <c r="D1710" s="36">
        <v>1687.144</v>
      </c>
      <c r="E1710" s="36">
        <v>1718.28</v>
      </c>
      <c r="F1710" s="36">
        <v>-1.8120400000000001</v>
      </c>
      <c r="G1710" s="36">
        <v>-31.135999999999999</v>
      </c>
      <c r="H1710" s="36">
        <v>84.69</v>
      </c>
      <c r="I1710" s="36">
        <v>142876042.71160001</v>
      </c>
    </row>
    <row r="1711" spans="1:9" x14ac:dyDescent="0.25">
      <c r="A1711" s="37">
        <v>41913</v>
      </c>
      <c r="B1711" s="36" t="s">
        <v>40</v>
      </c>
      <c r="C1711" s="36" t="s">
        <v>41</v>
      </c>
      <c r="D1711" s="36">
        <v>1718.28</v>
      </c>
      <c r="E1711" s="36">
        <v>1665.8</v>
      </c>
      <c r="F1711" s="36">
        <v>3.1504400000000001</v>
      </c>
      <c r="G1711" s="36">
        <v>52.48</v>
      </c>
      <c r="H1711" s="36">
        <v>84.69</v>
      </c>
      <c r="I1711" s="36">
        <v>145512799.542</v>
      </c>
    </row>
    <row r="1712" spans="1:9" x14ac:dyDescent="0.25">
      <c r="A1712" s="37">
        <v>41912</v>
      </c>
      <c r="B1712" s="36" t="s">
        <v>40</v>
      </c>
      <c r="C1712" s="36" t="s">
        <v>41</v>
      </c>
      <c r="D1712" s="36">
        <v>1665.8</v>
      </c>
      <c r="E1712" s="36">
        <v>1658.9359999999999</v>
      </c>
      <c r="F1712" s="36">
        <v>0.41376000000000002</v>
      </c>
      <c r="G1712" s="36">
        <v>6.8639999999999999</v>
      </c>
      <c r="H1712" s="36">
        <v>84.06</v>
      </c>
      <c r="I1712" s="36">
        <v>140027397.87</v>
      </c>
    </row>
    <row r="1713" spans="1:9" x14ac:dyDescent="0.25">
      <c r="A1713" s="37">
        <v>41911</v>
      </c>
      <c r="B1713" s="36" t="s">
        <v>40</v>
      </c>
      <c r="C1713" s="36" t="s">
        <v>41</v>
      </c>
      <c r="D1713" s="36">
        <v>1658.9359999999999</v>
      </c>
      <c r="E1713" s="36">
        <v>1574.28</v>
      </c>
      <c r="F1713" s="36">
        <v>5.37744</v>
      </c>
      <c r="G1713" s="36">
        <v>84.656000000000006</v>
      </c>
      <c r="H1713" s="36">
        <v>82.81</v>
      </c>
      <c r="I1713" s="36">
        <v>137376739.00040001</v>
      </c>
    </row>
    <row r="1714" spans="1:9" x14ac:dyDescent="0.25">
      <c r="A1714" s="37">
        <v>41908</v>
      </c>
      <c r="B1714" s="36" t="s">
        <v>40</v>
      </c>
      <c r="C1714" s="36" t="s">
        <v>41</v>
      </c>
      <c r="D1714" s="36">
        <v>1574.28</v>
      </c>
      <c r="E1714" s="36">
        <v>1614.192</v>
      </c>
      <c r="F1714" s="36">
        <v>-2.4725700000000002</v>
      </c>
      <c r="G1714" s="36">
        <v>-39.911999999999999</v>
      </c>
      <c r="H1714" s="36">
        <v>82.81</v>
      </c>
      <c r="I1714" s="36">
        <v>130366362.942</v>
      </c>
    </row>
    <row r="1715" spans="1:9" x14ac:dyDescent="0.25">
      <c r="A1715" s="37">
        <v>41907</v>
      </c>
      <c r="B1715" s="36" t="s">
        <v>40</v>
      </c>
      <c r="C1715" s="36" t="s">
        <v>41</v>
      </c>
      <c r="D1715" s="36">
        <v>1614.192</v>
      </c>
      <c r="E1715" s="36">
        <v>1507.048</v>
      </c>
      <c r="F1715" s="36">
        <v>7.1095300000000003</v>
      </c>
      <c r="G1715" s="36">
        <v>107.14400000000001</v>
      </c>
      <c r="H1715" s="36">
        <v>82.81</v>
      </c>
      <c r="I1715" s="36">
        <v>133671481.6488</v>
      </c>
    </row>
    <row r="1716" spans="1:9" x14ac:dyDescent="0.25">
      <c r="A1716" s="37">
        <v>41906</v>
      </c>
      <c r="B1716" s="36" t="s">
        <v>40</v>
      </c>
      <c r="C1716" s="36" t="s">
        <v>41</v>
      </c>
      <c r="D1716" s="36">
        <v>1507.048</v>
      </c>
      <c r="E1716" s="36">
        <v>1579.0640000000001</v>
      </c>
      <c r="F1716" s="36">
        <v>-4.5606799999999996</v>
      </c>
      <c r="G1716" s="36">
        <v>-72.016000000000005</v>
      </c>
      <c r="H1716" s="36">
        <v>82.5</v>
      </c>
      <c r="I1716" s="36">
        <v>124327918.43719999</v>
      </c>
    </row>
    <row r="1717" spans="1:9" x14ac:dyDescent="0.25">
      <c r="A1717" s="37">
        <v>41905</v>
      </c>
      <c r="B1717" s="36" t="s">
        <v>40</v>
      </c>
      <c r="C1717" s="36" t="s">
        <v>41</v>
      </c>
      <c r="D1717" s="36">
        <v>1579.0640000000001</v>
      </c>
      <c r="E1717" s="36">
        <v>1528.84</v>
      </c>
      <c r="F1717" s="36">
        <v>3.28511</v>
      </c>
      <c r="G1717" s="36">
        <v>50.223999999999997</v>
      </c>
      <c r="H1717" s="36">
        <v>82.5</v>
      </c>
      <c r="I1717" s="36">
        <v>130269069.1996</v>
      </c>
    </row>
    <row r="1718" spans="1:9" x14ac:dyDescent="0.25">
      <c r="A1718" s="37">
        <v>41904</v>
      </c>
      <c r="B1718" s="36" t="s">
        <v>40</v>
      </c>
      <c r="C1718" s="36" t="s">
        <v>41</v>
      </c>
      <c r="D1718" s="36">
        <v>1528.84</v>
      </c>
      <c r="E1718" s="36">
        <v>1455.36</v>
      </c>
      <c r="F1718" s="36">
        <v>5.0489199999999999</v>
      </c>
      <c r="G1718" s="36">
        <v>73.48</v>
      </c>
      <c r="H1718" s="36">
        <v>82.5</v>
      </c>
      <c r="I1718" s="36">
        <v>126125707.226</v>
      </c>
    </row>
    <row r="1719" spans="1:9" x14ac:dyDescent="0.25">
      <c r="A1719" s="37">
        <v>41901</v>
      </c>
      <c r="B1719" s="36" t="s">
        <v>40</v>
      </c>
      <c r="C1719" s="36" t="s">
        <v>41</v>
      </c>
      <c r="D1719" s="36">
        <v>1455.36</v>
      </c>
      <c r="E1719" s="36">
        <v>1444.6959999999999</v>
      </c>
      <c r="F1719" s="36">
        <v>0.73814999999999997</v>
      </c>
      <c r="G1719" s="36">
        <v>10.664</v>
      </c>
      <c r="H1719" s="36">
        <v>82.5</v>
      </c>
      <c r="I1719" s="36">
        <v>120063779.904</v>
      </c>
    </row>
    <row r="1720" spans="1:9" x14ac:dyDescent="0.25">
      <c r="A1720" s="37">
        <v>41900</v>
      </c>
      <c r="B1720" s="36" t="s">
        <v>40</v>
      </c>
      <c r="C1720" s="36" t="s">
        <v>41</v>
      </c>
      <c r="D1720" s="36">
        <v>1444.6959999999999</v>
      </c>
      <c r="E1720" s="36">
        <v>1465.104</v>
      </c>
      <c r="F1720" s="36">
        <v>-1.3929400000000001</v>
      </c>
      <c r="G1720" s="36">
        <v>-20.408000000000001</v>
      </c>
      <c r="H1720" s="36">
        <v>82.5</v>
      </c>
      <c r="I1720" s="36">
        <v>119184024.96439999</v>
      </c>
    </row>
    <row r="1721" spans="1:9" x14ac:dyDescent="0.25">
      <c r="A1721" s="37">
        <v>41899</v>
      </c>
      <c r="B1721" s="36" t="s">
        <v>40</v>
      </c>
      <c r="C1721" s="36" t="s">
        <v>41</v>
      </c>
      <c r="D1721" s="36">
        <v>1465.104</v>
      </c>
      <c r="E1721" s="36">
        <v>1480.72</v>
      </c>
      <c r="F1721" s="36">
        <v>-1.0546199999999999</v>
      </c>
      <c r="G1721" s="36">
        <v>-15.616</v>
      </c>
      <c r="H1721" s="36">
        <v>80.62</v>
      </c>
      <c r="I1721" s="36">
        <v>118120567.00560001</v>
      </c>
    </row>
    <row r="1722" spans="1:9" x14ac:dyDescent="0.25">
      <c r="A1722" s="37">
        <v>41898</v>
      </c>
      <c r="B1722" s="36" t="s">
        <v>40</v>
      </c>
      <c r="C1722" s="36" t="s">
        <v>41</v>
      </c>
      <c r="D1722" s="36">
        <v>1480.72</v>
      </c>
      <c r="E1722" s="36">
        <v>1566.48</v>
      </c>
      <c r="F1722" s="36">
        <v>-5.4746899999999998</v>
      </c>
      <c r="G1722" s="36">
        <v>-85.76</v>
      </c>
      <c r="H1722" s="36">
        <v>80.62</v>
      </c>
      <c r="I1722" s="36">
        <v>119379570.308</v>
      </c>
    </row>
    <row r="1723" spans="1:9" x14ac:dyDescent="0.25">
      <c r="A1723" s="37">
        <v>41897</v>
      </c>
      <c r="B1723" s="36" t="s">
        <v>40</v>
      </c>
      <c r="C1723" s="36" t="s">
        <v>41</v>
      </c>
      <c r="D1723" s="36">
        <v>1566.48</v>
      </c>
      <c r="E1723" s="36">
        <v>1525.6959999999999</v>
      </c>
      <c r="F1723" s="36">
        <v>2.6731400000000001</v>
      </c>
      <c r="G1723" s="36">
        <v>40.783999999999999</v>
      </c>
      <c r="H1723" s="36">
        <v>79.06</v>
      </c>
      <c r="I1723" s="36">
        <v>123846143.772</v>
      </c>
    </row>
    <row r="1724" spans="1:9" x14ac:dyDescent="0.25">
      <c r="A1724" s="37">
        <v>41894</v>
      </c>
      <c r="B1724" s="36" t="s">
        <v>40</v>
      </c>
      <c r="C1724" s="36" t="s">
        <v>41</v>
      </c>
      <c r="D1724" s="36">
        <v>1525.6959999999999</v>
      </c>
      <c r="E1724" s="36">
        <v>1491.4480000000001</v>
      </c>
      <c r="F1724" s="36">
        <v>2.2962899999999999</v>
      </c>
      <c r="G1724" s="36">
        <v>34.247999999999998</v>
      </c>
      <c r="H1724" s="36">
        <v>79.06</v>
      </c>
      <c r="I1724" s="36">
        <v>120621754.6144</v>
      </c>
    </row>
    <row r="1725" spans="1:9" x14ac:dyDescent="0.25">
      <c r="A1725" s="37">
        <v>41893</v>
      </c>
      <c r="B1725" s="36" t="s">
        <v>40</v>
      </c>
      <c r="C1725" s="36" t="s">
        <v>41</v>
      </c>
      <c r="D1725" s="36">
        <v>1491.4480000000001</v>
      </c>
      <c r="E1725" s="36">
        <v>1494.856</v>
      </c>
      <c r="F1725" s="36">
        <v>-0.22797999999999999</v>
      </c>
      <c r="G1725" s="36">
        <v>-3.4079999999999999</v>
      </c>
      <c r="H1725" s="36">
        <v>79.06</v>
      </c>
      <c r="I1725" s="36">
        <v>117914102.59720001</v>
      </c>
    </row>
    <row r="1726" spans="1:9" x14ac:dyDescent="0.25">
      <c r="A1726" s="37">
        <v>41892</v>
      </c>
      <c r="B1726" s="36" t="s">
        <v>40</v>
      </c>
      <c r="C1726" s="36" t="s">
        <v>41</v>
      </c>
      <c r="D1726" s="36">
        <v>1494.856</v>
      </c>
      <c r="E1726" s="36">
        <v>1503.0160000000001</v>
      </c>
      <c r="F1726" s="36">
        <v>-0.54291</v>
      </c>
      <c r="G1726" s="36">
        <v>-8.16</v>
      </c>
      <c r="H1726" s="36">
        <v>79.06</v>
      </c>
      <c r="I1726" s="36">
        <v>118183539.58840001</v>
      </c>
    </row>
    <row r="1727" spans="1:9" x14ac:dyDescent="0.25">
      <c r="A1727" s="37">
        <v>41891</v>
      </c>
      <c r="B1727" s="36" t="s">
        <v>40</v>
      </c>
      <c r="C1727" s="36" t="s">
        <v>41</v>
      </c>
      <c r="D1727" s="36">
        <v>1503.0160000000001</v>
      </c>
      <c r="E1727" s="36">
        <v>1464.816</v>
      </c>
      <c r="F1727" s="36">
        <v>2.6078399999999999</v>
      </c>
      <c r="G1727" s="36">
        <v>38.200000000000003</v>
      </c>
      <c r="H1727" s="36">
        <v>79.06</v>
      </c>
      <c r="I1727" s="36">
        <v>118828670.41240001</v>
      </c>
    </row>
    <row r="1728" spans="1:9" x14ac:dyDescent="0.25">
      <c r="A1728" s="37">
        <v>41890</v>
      </c>
      <c r="B1728" s="36" t="s">
        <v>40</v>
      </c>
      <c r="C1728" s="36" t="s">
        <v>41</v>
      </c>
      <c r="D1728" s="36">
        <v>1464.816</v>
      </c>
      <c r="E1728" s="36">
        <v>1455.816</v>
      </c>
      <c r="F1728" s="36">
        <v>0.61821000000000004</v>
      </c>
      <c r="G1728" s="36">
        <v>9</v>
      </c>
      <c r="H1728" s="36">
        <v>79.06</v>
      </c>
      <c r="I1728" s="36">
        <v>115808572.6824</v>
      </c>
    </row>
    <row r="1729" spans="1:9" x14ac:dyDescent="0.25">
      <c r="A1729" s="37">
        <v>41887</v>
      </c>
      <c r="B1729" s="36" t="s">
        <v>40</v>
      </c>
      <c r="C1729" s="36" t="s">
        <v>41</v>
      </c>
      <c r="D1729" s="36">
        <v>1455.816</v>
      </c>
      <c r="E1729" s="36">
        <v>1486.72</v>
      </c>
      <c r="F1729" s="36">
        <v>-2.0786699999999998</v>
      </c>
      <c r="G1729" s="36">
        <v>-30.904</v>
      </c>
      <c r="H1729" s="36">
        <v>75.62</v>
      </c>
      <c r="I1729" s="36">
        <v>110092663.83239999</v>
      </c>
    </row>
    <row r="1730" spans="1:9" x14ac:dyDescent="0.25">
      <c r="A1730" s="37">
        <v>41886</v>
      </c>
      <c r="B1730" s="36" t="s">
        <v>40</v>
      </c>
      <c r="C1730" s="36" t="s">
        <v>41</v>
      </c>
      <c r="D1730" s="36">
        <v>1486.72</v>
      </c>
      <c r="E1730" s="36">
        <v>1487.12</v>
      </c>
      <c r="F1730" s="36">
        <v>-2.69E-2</v>
      </c>
      <c r="G1730" s="36">
        <v>-0.4</v>
      </c>
      <c r="H1730" s="36">
        <v>75.62</v>
      </c>
      <c r="I1730" s="36">
        <v>112429706.208</v>
      </c>
    </row>
    <row r="1731" spans="1:9" x14ac:dyDescent="0.25">
      <c r="A1731" s="37">
        <v>41885</v>
      </c>
      <c r="B1731" s="36" t="s">
        <v>40</v>
      </c>
      <c r="C1731" s="36" t="s">
        <v>41</v>
      </c>
      <c r="D1731" s="36">
        <v>1487.12</v>
      </c>
      <c r="E1731" s="36">
        <v>1508.752</v>
      </c>
      <c r="F1731" s="36">
        <v>-1.43377</v>
      </c>
      <c r="G1731" s="36">
        <v>-21.632000000000001</v>
      </c>
      <c r="H1731" s="36">
        <v>74.37</v>
      </c>
      <c r="I1731" s="36">
        <v>110601055.26800001</v>
      </c>
    </row>
    <row r="1732" spans="1:9" x14ac:dyDescent="0.25">
      <c r="A1732" s="37">
        <v>41884</v>
      </c>
      <c r="B1732" s="36" t="s">
        <v>40</v>
      </c>
      <c r="C1732" s="36" t="s">
        <v>41</v>
      </c>
      <c r="D1732" s="36">
        <v>1508.752</v>
      </c>
      <c r="E1732" s="36">
        <v>1507.5440000000001</v>
      </c>
      <c r="F1732" s="36">
        <v>8.0130000000000007E-2</v>
      </c>
      <c r="G1732" s="36">
        <v>1.208</v>
      </c>
      <c r="H1732" s="36">
        <v>74.37</v>
      </c>
      <c r="I1732" s="36">
        <v>112209884.43279999</v>
      </c>
    </row>
    <row r="1733" spans="1:9" x14ac:dyDescent="0.25">
      <c r="A1733" s="37">
        <v>41880</v>
      </c>
      <c r="B1733" s="36" t="s">
        <v>40</v>
      </c>
      <c r="C1733" s="36" t="s">
        <v>41</v>
      </c>
      <c r="D1733" s="36">
        <v>1507.5440000000001</v>
      </c>
      <c r="E1733" s="36">
        <v>1490.1120000000001</v>
      </c>
      <c r="F1733" s="36">
        <v>1.16984</v>
      </c>
      <c r="G1733" s="36">
        <v>17.431999999999999</v>
      </c>
      <c r="H1733" s="36">
        <v>72.81</v>
      </c>
      <c r="I1733" s="36">
        <v>109764504.77159999</v>
      </c>
    </row>
    <row r="1734" spans="1:9" x14ac:dyDescent="0.25">
      <c r="A1734" s="37">
        <v>41879</v>
      </c>
      <c r="B1734" s="36" t="s">
        <v>40</v>
      </c>
      <c r="C1734" s="36" t="s">
        <v>41</v>
      </c>
      <c r="D1734" s="36">
        <v>1490.1120000000001</v>
      </c>
      <c r="E1734" s="36">
        <v>1486.336</v>
      </c>
      <c r="F1734" s="36">
        <v>0.25405</v>
      </c>
      <c r="G1734" s="36">
        <v>3.7759999999999998</v>
      </c>
      <c r="H1734" s="36">
        <v>72.81</v>
      </c>
      <c r="I1734" s="36">
        <v>108495278.2368</v>
      </c>
    </row>
    <row r="1735" spans="1:9" x14ac:dyDescent="0.25">
      <c r="A1735" s="37">
        <v>41878</v>
      </c>
      <c r="B1735" s="36" t="s">
        <v>40</v>
      </c>
      <c r="C1735" s="36" t="s">
        <v>41</v>
      </c>
      <c r="D1735" s="36">
        <v>1486.336</v>
      </c>
      <c r="E1735" s="36">
        <v>1475.4639999999999</v>
      </c>
      <c r="F1735" s="36">
        <v>0.73685</v>
      </c>
      <c r="G1735" s="36">
        <v>10.872</v>
      </c>
      <c r="H1735" s="36">
        <v>72.81</v>
      </c>
      <c r="I1735" s="36">
        <v>108220347.11040001</v>
      </c>
    </row>
    <row r="1736" spans="1:9" x14ac:dyDescent="0.25">
      <c r="A1736" s="37">
        <v>41877</v>
      </c>
      <c r="B1736" s="36" t="s">
        <v>40</v>
      </c>
      <c r="C1736" s="36" t="s">
        <v>41</v>
      </c>
      <c r="D1736" s="36">
        <v>1475.4639999999999</v>
      </c>
      <c r="E1736" s="36">
        <v>1462.2560000000001</v>
      </c>
      <c r="F1736" s="36">
        <v>0.90325999999999995</v>
      </c>
      <c r="G1736" s="36">
        <v>13.208</v>
      </c>
      <c r="H1736" s="36">
        <v>71.25</v>
      </c>
      <c r="I1736" s="36">
        <v>105123342.6596</v>
      </c>
    </row>
    <row r="1737" spans="1:9" x14ac:dyDescent="0.25">
      <c r="A1737" s="37">
        <v>41876</v>
      </c>
      <c r="B1737" s="36" t="s">
        <v>40</v>
      </c>
      <c r="C1737" s="36" t="s">
        <v>41</v>
      </c>
      <c r="D1737" s="36">
        <v>1462.2560000000001</v>
      </c>
      <c r="E1737" s="36">
        <v>1477.856</v>
      </c>
      <c r="F1737" s="36">
        <v>-1.05558</v>
      </c>
      <c r="G1737" s="36">
        <v>-15.6</v>
      </c>
      <c r="H1737" s="36">
        <v>71.25</v>
      </c>
      <c r="I1737" s="36">
        <v>104182303.69840001</v>
      </c>
    </row>
    <row r="1738" spans="1:9" x14ac:dyDescent="0.25">
      <c r="A1738" s="37">
        <v>41873</v>
      </c>
      <c r="B1738" s="36" t="s">
        <v>40</v>
      </c>
      <c r="C1738" s="36" t="s">
        <v>41</v>
      </c>
      <c r="D1738" s="36">
        <v>1477.856</v>
      </c>
      <c r="E1738" s="36">
        <v>1466.84</v>
      </c>
      <c r="F1738" s="36">
        <v>0.751</v>
      </c>
      <c r="G1738" s="36">
        <v>11.016</v>
      </c>
      <c r="H1738" s="36">
        <v>71.25</v>
      </c>
      <c r="I1738" s="36">
        <v>105293767.03839999</v>
      </c>
    </row>
    <row r="1739" spans="1:9" x14ac:dyDescent="0.25">
      <c r="A1739" s="37">
        <v>41872</v>
      </c>
      <c r="B1739" s="36" t="s">
        <v>40</v>
      </c>
      <c r="C1739" s="36" t="s">
        <v>41</v>
      </c>
      <c r="D1739" s="36">
        <v>1466.84</v>
      </c>
      <c r="E1739" s="36">
        <v>1477.4559999999999</v>
      </c>
      <c r="F1739" s="36">
        <v>-0.71853</v>
      </c>
      <c r="G1739" s="36">
        <v>-10.616</v>
      </c>
      <c r="H1739" s="36">
        <v>70.94</v>
      </c>
      <c r="I1739" s="36">
        <v>104050515.426</v>
      </c>
    </row>
    <row r="1740" spans="1:9" x14ac:dyDescent="0.25">
      <c r="A1740" s="37">
        <v>41871</v>
      </c>
      <c r="B1740" s="36" t="s">
        <v>40</v>
      </c>
      <c r="C1740" s="36" t="s">
        <v>41</v>
      </c>
      <c r="D1740" s="36">
        <v>1477.4559999999999</v>
      </c>
      <c r="E1740" s="36">
        <v>1477.568</v>
      </c>
      <c r="F1740" s="36">
        <v>-7.5799999999999999E-3</v>
      </c>
      <c r="G1740" s="36">
        <v>-0.112</v>
      </c>
      <c r="H1740" s="36">
        <v>70.94</v>
      </c>
      <c r="I1740" s="36">
        <v>104803562.97840001</v>
      </c>
    </row>
    <row r="1741" spans="1:9" x14ac:dyDescent="0.25">
      <c r="A1741" s="37">
        <v>41870</v>
      </c>
      <c r="B1741" s="36" t="s">
        <v>40</v>
      </c>
      <c r="C1741" s="36" t="s">
        <v>41</v>
      </c>
      <c r="D1741" s="36">
        <v>1477.568</v>
      </c>
      <c r="E1741" s="36">
        <v>1468.528</v>
      </c>
      <c r="F1741" s="36">
        <v>0.61558000000000002</v>
      </c>
      <c r="G1741" s="36">
        <v>9.0399999999999991</v>
      </c>
      <c r="H1741" s="36">
        <v>68.12</v>
      </c>
      <c r="I1741" s="36">
        <v>100655847.71520001</v>
      </c>
    </row>
    <row r="1742" spans="1:9" x14ac:dyDescent="0.25">
      <c r="A1742" s="37">
        <v>41869</v>
      </c>
      <c r="B1742" s="36" t="s">
        <v>40</v>
      </c>
      <c r="C1742" s="36" t="s">
        <v>41</v>
      </c>
      <c r="D1742" s="36">
        <v>1468.528</v>
      </c>
      <c r="E1742" s="36">
        <v>1527.104</v>
      </c>
      <c r="F1742" s="36">
        <v>-3.8357600000000001</v>
      </c>
      <c r="G1742" s="36">
        <v>-58.576000000000001</v>
      </c>
      <c r="H1742" s="36">
        <v>68.12</v>
      </c>
      <c r="I1742" s="36">
        <v>100040018.95919999</v>
      </c>
    </row>
    <row r="1743" spans="1:9" x14ac:dyDescent="0.25">
      <c r="A1743" s="37">
        <v>41866</v>
      </c>
      <c r="B1743" s="36" t="s">
        <v>40</v>
      </c>
      <c r="C1743" s="36" t="s">
        <v>41</v>
      </c>
      <c r="D1743" s="36">
        <v>1527.104</v>
      </c>
      <c r="E1743" s="36">
        <v>1522.808</v>
      </c>
      <c r="F1743" s="36">
        <v>0.28211000000000003</v>
      </c>
      <c r="G1743" s="36">
        <v>4.2960000000000003</v>
      </c>
      <c r="H1743" s="36">
        <v>66.25</v>
      </c>
      <c r="I1743" s="36">
        <v>101167051.3056</v>
      </c>
    </row>
    <row r="1744" spans="1:9" x14ac:dyDescent="0.25">
      <c r="A1744" s="37">
        <v>41865</v>
      </c>
      <c r="B1744" s="36" t="s">
        <v>40</v>
      </c>
      <c r="C1744" s="36" t="s">
        <v>41</v>
      </c>
      <c r="D1744" s="36">
        <v>1522.808</v>
      </c>
      <c r="E1744" s="36">
        <v>1580.12</v>
      </c>
      <c r="F1744" s="36">
        <v>-3.6270699999999998</v>
      </c>
      <c r="G1744" s="36">
        <v>-57.311999999999998</v>
      </c>
      <c r="H1744" s="36">
        <v>66.25</v>
      </c>
      <c r="I1744" s="36">
        <v>100882451.4012</v>
      </c>
    </row>
    <row r="1745" spans="1:9" x14ac:dyDescent="0.25">
      <c r="A1745" s="37">
        <v>41864</v>
      </c>
      <c r="B1745" s="36" t="s">
        <v>40</v>
      </c>
      <c r="C1745" s="36" t="s">
        <v>41</v>
      </c>
      <c r="D1745" s="36">
        <v>1580.12</v>
      </c>
      <c r="E1745" s="36">
        <v>1671.8240000000001</v>
      </c>
      <c r="F1745" s="36">
        <v>-5.4852699999999999</v>
      </c>
      <c r="G1745" s="36">
        <v>-91.703999999999994</v>
      </c>
      <c r="H1745" s="36">
        <v>60.62</v>
      </c>
      <c r="I1745" s="36">
        <v>95791061.717999995</v>
      </c>
    </row>
    <row r="1746" spans="1:9" x14ac:dyDescent="0.25">
      <c r="A1746" s="37">
        <v>41863</v>
      </c>
      <c r="B1746" s="36" t="s">
        <v>40</v>
      </c>
      <c r="C1746" s="36" t="s">
        <v>41</v>
      </c>
      <c r="D1746" s="36">
        <v>1671.8240000000001</v>
      </c>
      <c r="E1746" s="36">
        <v>1688.6959999999999</v>
      </c>
      <c r="F1746" s="36">
        <v>-0.99911000000000005</v>
      </c>
      <c r="G1746" s="36">
        <v>-16.872</v>
      </c>
      <c r="H1746" s="36">
        <v>60.62</v>
      </c>
      <c r="I1746" s="36">
        <v>101350401.21359999</v>
      </c>
    </row>
    <row r="1747" spans="1:9" x14ac:dyDescent="0.25">
      <c r="A1747" s="37">
        <v>41862</v>
      </c>
      <c r="B1747" s="36" t="s">
        <v>40</v>
      </c>
      <c r="C1747" s="36" t="s">
        <v>41</v>
      </c>
      <c r="D1747" s="36">
        <v>1688.6959999999999</v>
      </c>
      <c r="E1747" s="36">
        <v>1794.44</v>
      </c>
      <c r="F1747" s="36">
        <v>-5.8928700000000003</v>
      </c>
      <c r="G1747" s="36">
        <v>-105.744</v>
      </c>
      <c r="H1747" s="36">
        <v>60.62</v>
      </c>
      <c r="I1747" s="36">
        <v>102373226.5644</v>
      </c>
    </row>
    <row r="1748" spans="1:9" x14ac:dyDescent="0.25">
      <c r="A1748" s="37">
        <v>41859</v>
      </c>
      <c r="B1748" s="36" t="s">
        <v>40</v>
      </c>
      <c r="C1748" s="36" t="s">
        <v>41</v>
      </c>
      <c r="D1748" s="36">
        <v>1794.44</v>
      </c>
      <c r="E1748" s="36">
        <v>1855.816</v>
      </c>
      <c r="F1748" s="36">
        <v>-3.30722</v>
      </c>
      <c r="G1748" s="36">
        <v>-61.375999999999998</v>
      </c>
      <c r="H1748" s="36">
        <v>63.44</v>
      </c>
      <c r="I1748" s="36">
        <v>113830570.566</v>
      </c>
    </row>
    <row r="1749" spans="1:9" x14ac:dyDescent="0.25">
      <c r="A1749" s="37">
        <v>41858</v>
      </c>
      <c r="B1749" s="36" t="s">
        <v>40</v>
      </c>
      <c r="C1749" s="36" t="s">
        <v>41</v>
      </c>
      <c r="D1749" s="36">
        <v>1855.816</v>
      </c>
      <c r="E1749" s="36">
        <v>1812.904</v>
      </c>
      <c r="F1749" s="36">
        <v>2.3670300000000002</v>
      </c>
      <c r="G1749" s="36">
        <v>42.911999999999999</v>
      </c>
      <c r="H1749" s="36">
        <v>63.44</v>
      </c>
      <c r="I1749" s="36">
        <v>117723966.33239999</v>
      </c>
    </row>
    <row r="1750" spans="1:9" x14ac:dyDescent="0.25">
      <c r="A1750" s="37">
        <v>41857</v>
      </c>
      <c r="B1750" s="36" t="s">
        <v>40</v>
      </c>
      <c r="C1750" s="36" t="s">
        <v>41</v>
      </c>
      <c r="D1750" s="36">
        <v>1812.904</v>
      </c>
      <c r="E1750" s="36">
        <v>1803.92</v>
      </c>
      <c r="F1750" s="36">
        <v>0.49802999999999997</v>
      </c>
      <c r="G1750" s="36">
        <v>8.984</v>
      </c>
      <c r="H1750" s="36">
        <v>63.44</v>
      </c>
      <c r="I1750" s="36">
        <v>115001837.17560001</v>
      </c>
    </row>
    <row r="1751" spans="1:9" x14ac:dyDescent="0.25">
      <c r="A1751" s="37">
        <v>41856</v>
      </c>
      <c r="B1751" s="36" t="s">
        <v>40</v>
      </c>
      <c r="C1751" s="36" t="s">
        <v>41</v>
      </c>
      <c r="D1751" s="36">
        <v>1803.92</v>
      </c>
      <c r="E1751" s="36">
        <v>1692.1279999999999</v>
      </c>
      <c r="F1751" s="36">
        <v>6.6065899999999997</v>
      </c>
      <c r="G1751" s="36">
        <v>111.792</v>
      </c>
      <c r="H1751" s="36">
        <v>65.94</v>
      </c>
      <c r="I1751" s="36">
        <v>118941735.788</v>
      </c>
    </row>
    <row r="1752" spans="1:9" x14ac:dyDescent="0.25">
      <c r="A1752" s="37">
        <v>41855</v>
      </c>
      <c r="B1752" s="36" t="s">
        <v>40</v>
      </c>
      <c r="C1752" s="36" t="s">
        <v>41</v>
      </c>
      <c r="D1752" s="36">
        <v>1692.1279999999999</v>
      </c>
      <c r="E1752" s="36">
        <v>1794.1279999999999</v>
      </c>
      <c r="F1752" s="36">
        <v>-5.6852099999999997</v>
      </c>
      <c r="G1752" s="36">
        <v>-102</v>
      </c>
      <c r="H1752" s="36">
        <v>65.31</v>
      </c>
      <c r="I1752" s="36">
        <v>110513133.4992</v>
      </c>
    </row>
    <row r="1753" spans="1:9" x14ac:dyDescent="0.25">
      <c r="A1753" s="37">
        <v>41852</v>
      </c>
      <c r="B1753" s="36" t="s">
        <v>40</v>
      </c>
      <c r="C1753" s="36" t="s">
        <v>41</v>
      </c>
      <c r="D1753" s="36">
        <v>1794.1279999999999</v>
      </c>
      <c r="E1753" s="36">
        <v>1712.7280000000001</v>
      </c>
      <c r="F1753" s="36">
        <v>4.75265</v>
      </c>
      <c r="G1753" s="36">
        <v>81.400000000000006</v>
      </c>
      <c r="H1753" s="36">
        <v>68.44</v>
      </c>
      <c r="I1753" s="36">
        <v>122781418.7992</v>
      </c>
    </row>
    <row r="1754" spans="1:9" x14ac:dyDescent="0.25">
      <c r="A1754" s="37">
        <v>41851</v>
      </c>
      <c r="B1754" s="36" t="s">
        <v>40</v>
      </c>
      <c r="C1754" s="36" t="s">
        <v>41</v>
      </c>
      <c r="D1754" s="36">
        <v>1712.7280000000001</v>
      </c>
      <c r="E1754" s="36">
        <v>1550.5519999999999</v>
      </c>
      <c r="F1754" s="36">
        <v>10.459239999999999</v>
      </c>
      <c r="G1754" s="36">
        <v>162.17599999999999</v>
      </c>
      <c r="H1754" s="36">
        <v>74.69</v>
      </c>
      <c r="I1754" s="36">
        <v>127915347.5892</v>
      </c>
    </row>
    <row r="1755" spans="1:9" x14ac:dyDescent="0.25">
      <c r="A1755" s="37">
        <v>41850</v>
      </c>
      <c r="B1755" s="36" t="s">
        <v>40</v>
      </c>
      <c r="C1755" s="36" t="s">
        <v>41</v>
      </c>
      <c r="D1755" s="36">
        <v>1550.5519999999999</v>
      </c>
      <c r="E1755" s="36">
        <v>1539.3679999999999</v>
      </c>
      <c r="F1755" s="36">
        <v>0.72653000000000001</v>
      </c>
      <c r="G1755" s="36">
        <v>11.183999999999999</v>
      </c>
      <c r="H1755" s="36">
        <v>71.56</v>
      </c>
      <c r="I1755" s="36">
        <v>110957733.70280001</v>
      </c>
    </row>
    <row r="1756" spans="1:9" x14ac:dyDescent="0.25">
      <c r="A1756" s="37">
        <v>41849</v>
      </c>
      <c r="B1756" s="36" t="s">
        <v>40</v>
      </c>
      <c r="C1756" s="36" t="s">
        <v>41</v>
      </c>
      <c r="D1756" s="36">
        <v>1539.3679999999999</v>
      </c>
      <c r="E1756" s="36">
        <v>1530.096</v>
      </c>
      <c r="F1756" s="36">
        <v>0.60597999999999996</v>
      </c>
      <c r="G1756" s="36">
        <v>9.2720000000000002</v>
      </c>
      <c r="H1756" s="36">
        <v>71.56</v>
      </c>
      <c r="I1756" s="36">
        <v>110157404.9852</v>
      </c>
    </row>
    <row r="1757" spans="1:9" x14ac:dyDescent="0.25">
      <c r="A1757" s="37">
        <v>41848</v>
      </c>
      <c r="B1757" s="36" t="s">
        <v>40</v>
      </c>
      <c r="C1757" s="36" t="s">
        <v>41</v>
      </c>
      <c r="D1757" s="36">
        <v>1530.096</v>
      </c>
      <c r="E1757" s="36">
        <v>1547.0719999999999</v>
      </c>
      <c r="F1757" s="36">
        <v>-1.0972999999999999</v>
      </c>
      <c r="G1757" s="36">
        <v>-16.975999999999999</v>
      </c>
      <c r="H1757" s="36">
        <v>71.56</v>
      </c>
      <c r="I1757" s="36">
        <v>109493899.2744</v>
      </c>
    </row>
    <row r="1758" spans="1:9" x14ac:dyDescent="0.25">
      <c r="A1758" s="37">
        <v>41845</v>
      </c>
      <c r="B1758" s="36" t="s">
        <v>40</v>
      </c>
      <c r="C1758" s="36" t="s">
        <v>41</v>
      </c>
      <c r="D1758" s="36">
        <v>1547.0719999999999</v>
      </c>
      <c r="E1758" s="36">
        <v>1514.7760000000001</v>
      </c>
      <c r="F1758" s="36">
        <v>2.1320600000000001</v>
      </c>
      <c r="G1758" s="36">
        <v>32.295999999999999</v>
      </c>
      <c r="H1758" s="36">
        <v>67.19</v>
      </c>
      <c r="I1758" s="36">
        <v>103940264.38079999</v>
      </c>
    </row>
    <row r="1759" spans="1:9" x14ac:dyDescent="0.25">
      <c r="A1759" s="37">
        <v>41844</v>
      </c>
      <c r="B1759" s="36" t="s">
        <v>40</v>
      </c>
      <c r="C1759" s="36" t="s">
        <v>41</v>
      </c>
      <c r="D1759" s="36">
        <v>1514.7760000000001</v>
      </c>
      <c r="E1759" s="36">
        <v>1496.36</v>
      </c>
      <c r="F1759" s="36">
        <v>1.23072</v>
      </c>
      <c r="G1759" s="36">
        <v>18.416</v>
      </c>
      <c r="H1759" s="36">
        <v>69.69</v>
      </c>
      <c r="I1759" s="36">
        <v>105557392.7764</v>
      </c>
    </row>
    <row r="1760" spans="1:9" x14ac:dyDescent="0.25">
      <c r="A1760" s="37">
        <v>41843</v>
      </c>
      <c r="B1760" s="36" t="s">
        <v>40</v>
      </c>
      <c r="C1760" s="36" t="s">
        <v>41</v>
      </c>
      <c r="D1760" s="36">
        <v>1496.36</v>
      </c>
      <c r="E1760" s="36">
        <v>1488.4480000000001</v>
      </c>
      <c r="F1760" s="36">
        <v>0.53156000000000003</v>
      </c>
      <c r="G1760" s="36">
        <v>7.9119999999999999</v>
      </c>
      <c r="H1760" s="36">
        <v>65.94</v>
      </c>
      <c r="I1760" s="36">
        <v>98662721.054000005</v>
      </c>
    </row>
    <row r="1761" spans="1:9" x14ac:dyDescent="0.25">
      <c r="A1761" s="37">
        <v>41842</v>
      </c>
      <c r="B1761" s="36" t="s">
        <v>40</v>
      </c>
      <c r="C1761" s="36" t="s">
        <v>41</v>
      </c>
      <c r="D1761" s="36">
        <v>1488.4480000000001</v>
      </c>
      <c r="E1761" s="36">
        <v>1531.008</v>
      </c>
      <c r="F1761" s="36">
        <v>-2.7798699999999998</v>
      </c>
      <c r="G1761" s="36">
        <v>-42.56</v>
      </c>
      <c r="H1761" s="36">
        <v>65.94</v>
      </c>
      <c r="I1761" s="36">
        <v>98141042.147200003</v>
      </c>
    </row>
    <row r="1762" spans="1:9" x14ac:dyDescent="0.25">
      <c r="A1762" s="37">
        <v>41841</v>
      </c>
      <c r="B1762" s="36" t="s">
        <v>40</v>
      </c>
      <c r="C1762" s="36" t="s">
        <v>41</v>
      </c>
      <c r="D1762" s="36">
        <v>1531.008</v>
      </c>
      <c r="E1762" s="36">
        <v>1487.376</v>
      </c>
      <c r="F1762" s="36">
        <v>2.9334899999999999</v>
      </c>
      <c r="G1762" s="36">
        <v>43.631999999999998</v>
      </c>
      <c r="H1762" s="36">
        <v>65.94</v>
      </c>
      <c r="I1762" s="36">
        <v>100947242.1312</v>
      </c>
    </row>
    <row r="1763" spans="1:9" x14ac:dyDescent="0.25">
      <c r="A1763" s="37">
        <v>41838</v>
      </c>
      <c r="B1763" s="36" t="s">
        <v>40</v>
      </c>
      <c r="C1763" s="36" t="s">
        <v>41</v>
      </c>
      <c r="D1763" s="36">
        <v>1487.376</v>
      </c>
      <c r="E1763" s="36">
        <v>1565.768</v>
      </c>
      <c r="F1763" s="36">
        <v>-5.0066199999999998</v>
      </c>
      <c r="G1763" s="36">
        <v>-78.391999999999996</v>
      </c>
      <c r="H1763" s="36">
        <v>65.94</v>
      </c>
      <c r="I1763" s="36">
        <v>98070359.6664</v>
      </c>
    </row>
    <row r="1764" spans="1:9" x14ac:dyDescent="0.25">
      <c r="A1764" s="37">
        <v>41837</v>
      </c>
      <c r="B1764" s="36" t="s">
        <v>40</v>
      </c>
      <c r="C1764" s="36" t="s">
        <v>41</v>
      </c>
      <c r="D1764" s="36">
        <v>1565.768</v>
      </c>
      <c r="E1764" s="36">
        <v>1453.288</v>
      </c>
      <c r="F1764" s="36">
        <v>7.7396900000000004</v>
      </c>
      <c r="G1764" s="36">
        <v>112.48</v>
      </c>
      <c r="H1764" s="36">
        <v>65.94</v>
      </c>
      <c r="I1764" s="36">
        <v>103239147.9452</v>
      </c>
    </row>
    <row r="1765" spans="1:9" x14ac:dyDescent="0.25">
      <c r="A1765" s="37">
        <v>41836</v>
      </c>
      <c r="B1765" s="36" t="s">
        <v>40</v>
      </c>
      <c r="C1765" s="36" t="s">
        <v>41</v>
      </c>
      <c r="D1765" s="36">
        <v>1453.288</v>
      </c>
      <c r="E1765" s="36">
        <v>1487.576</v>
      </c>
      <c r="F1765" s="36">
        <v>-2.3049599999999999</v>
      </c>
      <c r="G1765" s="36">
        <v>-34.287999999999997</v>
      </c>
      <c r="H1765" s="36">
        <v>69.06</v>
      </c>
      <c r="I1765" s="36">
        <v>100364287.27320001</v>
      </c>
    </row>
    <row r="1766" spans="1:9" x14ac:dyDescent="0.25">
      <c r="A1766" s="37">
        <v>41835</v>
      </c>
      <c r="B1766" s="36" t="s">
        <v>40</v>
      </c>
      <c r="C1766" s="36" t="s">
        <v>41</v>
      </c>
      <c r="D1766" s="36">
        <v>1487.576</v>
      </c>
      <c r="E1766" s="36">
        <v>1459.6079999999999</v>
      </c>
      <c r="F1766" s="36">
        <v>1.9161300000000001</v>
      </c>
      <c r="G1766" s="36">
        <v>27.968</v>
      </c>
      <c r="H1766" s="36">
        <v>69.06</v>
      </c>
      <c r="I1766" s="36">
        <v>102732221.6964</v>
      </c>
    </row>
    <row r="1767" spans="1:9" x14ac:dyDescent="0.25">
      <c r="A1767" s="37">
        <v>41834</v>
      </c>
      <c r="B1767" s="36" t="s">
        <v>40</v>
      </c>
      <c r="C1767" s="36" t="s">
        <v>41</v>
      </c>
      <c r="D1767" s="36">
        <v>1459.6079999999999</v>
      </c>
      <c r="E1767" s="36">
        <v>1513.44</v>
      </c>
      <c r="F1767" s="36">
        <v>-3.5569299999999999</v>
      </c>
      <c r="G1767" s="36">
        <v>-53.832000000000001</v>
      </c>
      <c r="H1767" s="36">
        <v>65.94</v>
      </c>
      <c r="I1767" s="36">
        <v>96239472.421200007</v>
      </c>
    </row>
    <row r="1768" spans="1:9" x14ac:dyDescent="0.25">
      <c r="A1768" s="37">
        <v>41831</v>
      </c>
      <c r="B1768" s="36" t="s">
        <v>40</v>
      </c>
      <c r="C1768" s="36" t="s">
        <v>41</v>
      </c>
      <c r="D1768" s="36">
        <v>1513.44</v>
      </c>
      <c r="E1768" s="36">
        <v>1534.4880000000001</v>
      </c>
      <c r="F1768" s="36">
        <v>-1.3716600000000001</v>
      </c>
      <c r="G1768" s="36">
        <v>-21.047999999999998</v>
      </c>
      <c r="H1768" s="36">
        <v>65.94</v>
      </c>
      <c r="I1768" s="36">
        <v>99788893.415999994</v>
      </c>
    </row>
    <row r="1769" spans="1:9" x14ac:dyDescent="0.25">
      <c r="A1769" s="37">
        <v>41830</v>
      </c>
      <c r="B1769" s="36" t="s">
        <v>40</v>
      </c>
      <c r="C1769" s="36" t="s">
        <v>41</v>
      </c>
      <c r="D1769" s="36">
        <v>1534.4880000000001</v>
      </c>
      <c r="E1769" s="36">
        <v>1470.3920000000001</v>
      </c>
      <c r="F1769" s="36">
        <v>4.3591100000000003</v>
      </c>
      <c r="G1769" s="36">
        <v>64.096000000000004</v>
      </c>
      <c r="H1769" s="36">
        <v>65.94</v>
      </c>
      <c r="I1769" s="36">
        <v>101176696.4532</v>
      </c>
    </row>
    <row r="1770" spans="1:9" x14ac:dyDescent="0.25">
      <c r="A1770" s="37">
        <v>41829</v>
      </c>
      <c r="B1770" s="36" t="s">
        <v>40</v>
      </c>
      <c r="C1770" s="36" t="s">
        <v>41</v>
      </c>
      <c r="D1770" s="36">
        <v>1470.3920000000001</v>
      </c>
      <c r="E1770" s="36">
        <v>1496.52</v>
      </c>
      <c r="F1770" s="36">
        <v>-1.7459199999999999</v>
      </c>
      <c r="G1770" s="36">
        <v>-26.128</v>
      </c>
      <c r="H1770" s="36">
        <v>65.94</v>
      </c>
      <c r="I1770" s="36">
        <v>96950517.078799993</v>
      </c>
    </row>
    <row r="1771" spans="1:9" x14ac:dyDescent="0.25">
      <c r="A1771" s="37">
        <v>41828</v>
      </c>
      <c r="B1771" s="36" t="s">
        <v>40</v>
      </c>
      <c r="C1771" s="36" t="s">
        <v>41</v>
      </c>
      <c r="D1771" s="36">
        <v>1496.52</v>
      </c>
      <c r="E1771" s="36">
        <v>1483.376</v>
      </c>
      <c r="F1771" s="36">
        <v>0.88609000000000004</v>
      </c>
      <c r="G1771" s="36">
        <v>13.144</v>
      </c>
      <c r="H1771" s="36">
        <v>65.94</v>
      </c>
      <c r="I1771" s="36">
        <v>98673270.678000003</v>
      </c>
    </row>
    <row r="1772" spans="1:9" x14ac:dyDescent="0.25">
      <c r="A1772" s="37">
        <v>41827</v>
      </c>
      <c r="B1772" s="36" t="s">
        <v>40</v>
      </c>
      <c r="C1772" s="36" t="s">
        <v>41</v>
      </c>
      <c r="D1772" s="36">
        <v>1483.376</v>
      </c>
      <c r="E1772" s="36">
        <v>1450.16</v>
      </c>
      <c r="F1772" s="36">
        <v>2.2905099999999998</v>
      </c>
      <c r="G1772" s="36">
        <v>33.216000000000001</v>
      </c>
      <c r="H1772" s="36">
        <v>67.81</v>
      </c>
      <c r="I1772" s="36">
        <v>100587949.06640001</v>
      </c>
    </row>
    <row r="1773" spans="1:9" x14ac:dyDescent="0.25">
      <c r="A1773" s="37">
        <v>41823</v>
      </c>
      <c r="B1773" s="36" t="s">
        <v>40</v>
      </c>
      <c r="C1773" s="36" t="s">
        <v>41</v>
      </c>
      <c r="D1773" s="36">
        <v>1450.16</v>
      </c>
      <c r="E1773" s="36">
        <v>1464.3040000000001</v>
      </c>
      <c r="F1773" s="36">
        <v>-0.96592</v>
      </c>
      <c r="G1773" s="36">
        <v>-14.144</v>
      </c>
      <c r="H1773" s="36">
        <v>67.81</v>
      </c>
      <c r="I1773" s="36">
        <v>98335567.123999998</v>
      </c>
    </row>
    <row r="1774" spans="1:9" x14ac:dyDescent="0.25">
      <c r="A1774" s="37">
        <v>41822</v>
      </c>
      <c r="B1774" s="36" t="s">
        <v>40</v>
      </c>
      <c r="C1774" s="36" t="s">
        <v>41</v>
      </c>
      <c r="D1774" s="36">
        <v>1464.3040000000001</v>
      </c>
      <c r="E1774" s="36">
        <v>1482.0239999999999</v>
      </c>
      <c r="F1774" s="36">
        <v>-1.1956599999999999</v>
      </c>
      <c r="G1774" s="36">
        <v>-17.72</v>
      </c>
      <c r="H1774" s="36">
        <v>66.56</v>
      </c>
      <c r="I1774" s="36">
        <v>97464293.885600001</v>
      </c>
    </row>
    <row r="1775" spans="1:9" x14ac:dyDescent="0.25">
      <c r="A1775" s="37">
        <v>41821</v>
      </c>
      <c r="B1775" s="36" t="s">
        <v>40</v>
      </c>
      <c r="C1775" s="36" t="s">
        <v>41</v>
      </c>
      <c r="D1775" s="36">
        <v>1482.0239999999999</v>
      </c>
      <c r="E1775" s="36">
        <v>1520.6079999999999</v>
      </c>
      <c r="F1775" s="36">
        <v>-2.5374099999999999</v>
      </c>
      <c r="G1775" s="36">
        <v>-38.584000000000003</v>
      </c>
      <c r="H1775" s="36">
        <v>64.69</v>
      </c>
      <c r="I1775" s="36">
        <v>95864944.743599996</v>
      </c>
    </row>
    <row r="1776" spans="1:9" x14ac:dyDescent="0.25">
      <c r="A1776" s="37">
        <v>41820</v>
      </c>
      <c r="B1776" s="36" t="s">
        <v>40</v>
      </c>
      <c r="C1776" s="36" t="s">
        <v>41</v>
      </c>
      <c r="D1776" s="36">
        <v>1520.6079999999999</v>
      </c>
      <c r="E1776" s="36">
        <v>1542.008</v>
      </c>
      <c r="F1776" s="36">
        <v>-1.3877999999999999</v>
      </c>
      <c r="G1776" s="36">
        <v>-21.4</v>
      </c>
      <c r="H1776" s="36">
        <v>64.69</v>
      </c>
      <c r="I1776" s="36">
        <v>98360756.571199998</v>
      </c>
    </row>
    <row r="1777" spans="1:9" x14ac:dyDescent="0.25">
      <c r="A1777" s="37">
        <v>41817</v>
      </c>
      <c r="B1777" s="36" t="s">
        <v>40</v>
      </c>
      <c r="C1777" s="36" t="s">
        <v>41</v>
      </c>
      <c r="D1777" s="36">
        <v>1542.008</v>
      </c>
      <c r="E1777" s="36">
        <v>1553.9760000000001</v>
      </c>
      <c r="F1777" s="36">
        <v>-0.77015</v>
      </c>
      <c r="G1777" s="36">
        <v>-11.968</v>
      </c>
      <c r="H1777" s="36">
        <v>64.69</v>
      </c>
      <c r="I1777" s="36">
        <v>99745018.781200007</v>
      </c>
    </row>
    <row r="1778" spans="1:9" x14ac:dyDescent="0.25">
      <c r="A1778" s="37">
        <v>41816</v>
      </c>
      <c r="B1778" s="36" t="s">
        <v>40</v>
      </c>
      <c r="C1778" s="36" t="s">
        <v>41</v>
      </c>
      <c r="D1778" s="36">
        <v>1553.9760000000001</v>
      </c>
      <c r="E1778" s="36">
        <v>1545.992</v>
      </c>
      <c r="F1778" s="36">
        <v>0.51642999999999994</v>
      </c>
      <c r="G1778" s="36">
        <v>7.984</v>
      </c>
      <c r="H1778" s="36">
        <v>64.69</v>
      </c>
      <c r="I1778" s="36">
        <v>100519170.6564</v>
      </c>
    </row>
    <row r="1779" spans="1:9" x14ac:dyDescent="0.25">
      <c r="A1779" s="37">
        <v>41815</v>
      </c>
      <c r="B1779" s="36" t="s">
        <v>40</v>
      </c>
      <c r="C1779" s="36" t="s">
        <v>41</v>
      </c>
      <c r="D1779" s="36">
        <v>1545.992</v>
      </c>
      <c r="E1779" s="36">
        <v>1596.8720000000001</v>
      </c>
      <c r="F1779" s="36">
        <v>-3.1862300000000001</v>
      </c>
      <c r="G1779" s="36">
        <v>-50.88</v>
      </c>
      <c r="H1779" s="36">
        <v>64.69</v>
      </c>
      <c r="I1779" s="36">
        <v>100002724.4188</v>
      </c>
    </row>
    <row r="1780" spans="1:9" x14ac:dyDescent="0.25">
      <c r="A1780" s="37">
        <v>41814</v>
      </c>
      <c r="B1780" s="36" t="s">
        <v>40</v>
      </c>
      <c r="C1780" s="36" t="s">
        <v>41</v>
      </c>
      <c r="D1780" s="36">
        <v>1596.8720000000001</v>
      </c>
      <c r="E1780" s="36">
        <v>1543.008</v>
      </c>
      <c r="F1780" s="36">
        <v>3.4908399999999999</v>
      </c>
      <c r="G1780" s="36">
        <v>53.863999999999997</v>
      </c>
      <c r="H1780" s="36">
        <v>67.81</v>
      </c>
      <c r="I1780" s="36">
        <v>108284129.85079999</v>
      </c>
    </row>
    <row r="1781" spans="1:9" x14ac:dyDescent="0.25">
      <c r="A1781" s="37">
        <v>41813</v>
      </c>
      <c r="B1781" s="36" t="s">
        <v>40</v>
      </c>
      <c r="C1781" s="36" t="s">
        <v>41</v>
      </c>
      <c r="D1781" s="36">
        <v>1543.008</v>
      </c>
      <c r="E1781" s="36">
        <v>1577.472</v>
      </c>
      <c r="F1781" s="36">
        <v>-2.1847599999999998</v>
      </c>
      <c r="G1781" s="36">
        <v>-34.463999999999999</v>
      </c>
      <c r="H1781" s="36">
        <v>65.31</v>
      </c>
      <c r="I1781" s="36">
        <v>100774083.9312</v>
      </c>
    </row>
    <row r="1782" spans="1:9" x14ac:dyDescent="0.25">
      <c r="A1782" s="37">
        <v>41810</v>
      </c>
      <c r="B1782" s="36" t="s">
        <v>40</v>
      </c>
      <c r="C1782" s="36" t="s">
        <v>41</v>
      </c>
      <c r="D1782" s="36">
        <v>1577.472</v>
      </c>
      <c r="E1782" s="36">
        <v>1565.384</v>
      </c>
      <c r="F1782" s="36">
        <v>0.77220999999999995</v>
      </c>
      <c r="G1782" s="36">
        <v>12.087999999999999</v>
      </c>
      <c r="H1782" s="36">
        <v>65.31</v>
      </c>
      <c r="I1782" s="36">
        <v>103024932.9408</v>
      </c>
    </row>
    <row r="1783" spans="1:9" x14ac:dyDescent="0.25">
      <c r="A1783" s="37">
        <v>41809</v>
      </c>
      <c r="B1783" s="36" t="s">
        <v>40</v>
      </c>
      <c r="C1783" s="36" t="s">
        <v>41</v>
      </c>
      <c r="D1783" s="36">
        <v>1565.384</v>
      </c>
      <c r="E1783" s="36">
        <v>1553.1759999999999</v>
      </c>
      <c r="F1783" s="36">
        <v>0.78600000000000003</v>
      </c>
      <c r="G1783" s="36">
        <v>12.208</v>
      </c>
      <c r="H1783" s="36">
        <v>65.31</v>
      </c>
      <c r="I1783" s="36">
        <v>102235463.8476</v>
      </c>
    </row>
    <row r="1784" spans="1:9" x14ac:dyDescent="0.25">
      <c r="A1784" s="37">
        <v>41808</v>
      </c>
      <c r="B1784" s="36" t="s">
        <v>40</v>
      </c>
      <c r="C1784" s="36" t="s">
        <v>41</v>
      </c>
      <c r="D1784" s="36">
        <v>1553.1759999999999</v>
      </c>
      <c r="E1784" s="36">
        <v>1645.0640000000001</v>
      </c>
      <c r="F1784" s="36">
        <v>-5.58568</v>
      </c>
      <c r="G1784" s="36">
        <v>-91.888000000000005</v>
      </c>
      <c r="H1784" s="36">
        <v>65.31</v>
      </c>
      <c r="I1784" s="36">
        <v>101438157.53640001</v>
      </c>
    </row>
    <row r="1785" spans="1:9" x14ac:dyDescent="0.25">
      <c r="A1785" s="37">
        <v>41807</v>
      </c>
      <c r="B1785" s="36" t="s">
        <v>40</v>
      </c>
      <c r="C1785" s="36" t="s">
        <v>41</v>
      </c>
      <c r="D1785" s="36">
        <v>1645.0640000000001</v>
      </c>
      <c r="E1785" s="36">
        <v>1690.3520000000001</v>
      </c>
      <c r="F1785" s="36">
        <v>-2.6792099999999999</v>
      </c>
      <c r="G1785" s="36">
        <v>-45.287999999999997</v>
      </c>
      <c r="H1785" s="36">
        <v>64.06</v>
      </c>
      <c r="I1785" s="36">
        <v>105383046.5996</v>
      </c>
    </row>
    <row r="1786" spans="1:9" x14ac:dyDescent="0.25">
      <c r="A1786" s="37">
        <v>41806</v>
      </c>
      <c r="B1786" s="36" t="s">
        <v>40</v>
      </c>
      <c r="C1786" s="36" t="s">
        <v>41</v>
      </c>
      <c r="D1786" s="36">
        <v>1690.3520000000001</v>
      </c>
      <c r="E1786" s="36">
        <v>1689.184</v>
      </c>
      <c r="F1786" s="36">
        <v>6.9150000000000003E-2</v>
      </c>
      <c r="G1786" s="36">
        <v>1.1679999999999999</v>
      </c>
      <c r="H1786" s="36">
        <v>65.31</v>
      </c>
      <c r="I1786" s="36">
        <v>110397142.6728</v>
      </c>
    </row>
    <row r="1787" spans="1:9" x14ac:dyDescent="0.25">
      <c r="A1787" s="37">
        <v>41803</v>
      </c>
      <c r="B1787" s="36" t="s">
        <v>40</v>
      </c>
      <c r="C1787" s="36" t="s">
        <v>41</v>
      </c>
      <c r="D1787" s="36">
        <v>1689.184</v>
      </c>
      <c r="E1787" s="36">
        <v>1730.5119999999999</v>
      </c>
      <c r="F1787" s="36">
        <v>-2.3881899999999998</v>
      </c>
      <c r="G1787" s="36">
        <v>-41.328000000000003</v>
      </c>
      <c r="H1787" s="36">
        <v>65.31</v>
      </c>
      <c r="I1787" s="36">
        <v>110320860.41760001</v>
      </c>
    </row>
    <row r="1788" spans="1:9" x14ac:dyDescent="0.25">
      <c r="A1788" s="37">
        <v>41802</v>
      </c>
      <c r="B1788" s="36" t="s">
        <v>40</v>
      </c>
      <c r="C1788" s="36" t="s">
        <v>41</v>
      </c>
      <c r="D1788" s="36">
        <v>1730.5119999999999</v>
      </c>
      <c r="E1788" s="36">
        <v>1648.6559999999999</v>
      </c>
      <c r="F1788" s="36">
        <v>4.9650100000000004</v>
      </c>
      <c r="G1788" s="36">
        <v>81.855999999999995</v>
      </c>
      <c r="H1788" s="36">
        <v>64.69</v>
      </c>
      <c r="I1788" s="36">
        <v>111938428.2968</v>
      </c>
    </row>
    <row r="1789" spans="1:9" x14ac:dyDescent="0.25">
      <c r="A1789" s="37">
        <v>41801</v>
      </c>
      <c r="B1789" s="36" t="s">
        <v>40</v>
      </c>
      <c r="C1789" s="36" t="s">
        <v>41</v>
      </c>
      <c r="D1789" s="36">
        <v>1648.6559999999999</v>
      </c>
      <c r="E1789" s="36">
        <v>1610.9680000000001</v>
      </c>
      <c r="F1789" s="36">
        <v>2.3394599999999999</v>
      </c>
      <c r="G1789" s="36">
        <v>37.688000000000002</v>
      </c>
      <c r="H1789" s="36">
        <v>62.81</v>
      </c>
      <c r="I1789" s="36">
        <v>103552330.6584</v>
      </c>
    </row>
    <row r="1790" spans="1:9" x14ac:dyDescent="0.25">
      <c r="A1790" s="37">
        <v>41800</v>
      </c>
      <c r="B1790" s="36" t="s">
        <v>40</v>
      </c>
      <c r="C1790" s="36" t="s">
        <v>41</v>
      </c>
      <c r="D1790" s="36">
        <v>1610.9680000000001</v>
      </c>
      <c r="E1790" s="36">
        <v>1634.08</v>
      </c>
      <c r="F1790" s="36">
        <v>-1.4143699999999999</v>
      </c>
      <c r="G1790" s="36">
        <v>-23.111999999999998</v>
      </c>
      <c r="H1790" s="36">
        <v>62.81</v>
      </c>
      <c r="I1790" s="36">
        <v>101185141.7252</v>
      </c>
    </row>
    <row r="1791" spans="1:9" x14ac:dyDescent="0.25">
      <c r="A1791" s="37">
        <v>41799</v>
      </c>
      <c r="B1791" s="36" t="s">
        <v>40</v>
      </c>
      <c r="C1791" s="36" t="s">
        <v>41</v>
      </c>
      <c r="D1791" s="36">
        <v>1634.08</v>
      </c>
      <c r="E1791" s="36">
        <v>1613.008</v>
      </c>
      <c r="F1791" s="36">
        <v>1.3063800000000001</v>
      </c>
      <c r="G1791" s="36">
        <v>21.071999999999999</v>
      </c>
      <c r="H1791" s="36">
        <v>62.81</v>
      </c>
      <c r="I1791" s="36">
        <v>102636809.912</v>
      </c>
    </row>
    <row r="1792" spans="1:9" x14ac:dyDescent="0.25">
      <c r="A1792" s="37">
        <v>41796</v>
      </c>
      <c r="B1792" s="36" t="s">
        <v>40</v>
      </c>
      <c r="C1792" s="36" t="s">
        <v>41</v>
      </c>
      <c r="D1792" s="36">
        <v>1613.008</v>
      </c>
      <c r="E1792" s="36">
        <v>1702.8</v>
      </c>
      <c r="F1792" s="36">
        <v>-5.2732000000000001</v>
      </c>
      <c r="G1792" s="36">
        <v>-89.792000000000002</v>
      </c>
      <c r="H1792" s="36">
        <v>64.06</v>
      </c>
      <c r="I1792" s="36">
        <v>103329534.4312</v>
      </c>
    </row>
    <row r="1793" spans="1:9" x14ac:dyDescent="0.25">
      <c r="A1793" s="37">
        <v>41795</v>
      </c>
      <c r="B1793" s="36" t="s">
        <v>40</v>
      </c>
      <c r="C1793" s="36" t="s">
        <v>41</v>
      </c>
      <c r="D1793" s="36">
        <v>1702.8</v>
      </c>
      <c r="E1793" s="36">
        <v>1769.336</v>
      </c>
      <c r="F1793" s="36">
        <v>-3.76051</v>
      </c>
      <c r="G1793" s="36">
        <v>-66.536000000000001</v>
      </c>
      <c r="H1793" s="36">
        <v>65.31</v>
      </c>
      <c r="I1793" s="36">
        <v>111210123.42</v>
      </c>
    </row>
    <row r="1794" spans="1:9" x14ac:dyDescent="0.25">
      <c r="A1794" s="37">
        <v>41794</v>
      </c>
      <c r="B1794" s="36" t="s">
        <v>40</v>
      </c>
      <c r="C1794" s="36" t="s">
        <v>41</v>
      </c>
      <c r="D1794" s="36">
        <v>1769.336</v>
      </c>
      <c r="E1794" s="36">
        <v>1788.056</v>
      </c>
      <c r="F1794" s="36">
        <v>-1.04695</v>
      </c>
      <c r="G1794" s="36">
        <v>-18.72</v>
      </c>
      <c r="H1794" s="36">
        <v>65.31</v>
      </c>
      <c r="I1794" s="36">
        <v>115555599.56039999</v>
      </c>
    </row>
    <row r="1795" spans="1:9" x14ac:dyDescent="0.25">
      <c r="A1795" s="37">
        <v>41793</v>
      </c>
      <c r="B1795" s="36" t="s">
        <v>40</v>
      </c>
      <c r="C1795" s="36" t="s">
        <v>41</v>
      </c>
      <c r="D1795" s="36">
        <v>1788.056</v>
      </c>
      <c r="E1795" s="36">
        <v>1780.5039999999999</v>
      </c>
      <c r="F1795" s="36">
        <v>0.42415000000000003</v>
      </c>
      <c r="G1795" s="36">
        <v>7.5519999999999996</v>
      </c>
      <c r="H1795" s="36">
        <v>64.06</v>
      </c>
      <c r="I1795" s="36">
        <v>114543135.5684</v>
      </c>
    </row>
    <row r="1796" spans="1:9" x14ac:dyDescent="0.25">
      <c r="A1796" s="37">
        <v>41792</v>
      </c>
      <c r="B1796" s="36" t="s">
        <v>40</v>
      </c>
      <c r="C1796" s="36" t="s">
        <v>41</v>
      </c>
      <c r="D1796" s="36">
        <v>1780.5039999999999</v>
      </c>
      <c r="E1796" s="36">
        <v>1791.104</v>
      </c>
      <c r="F1796" s="36">
        <v>-0.59180999999999995</v>
      </c>
      <c r="G1796" s="36">
        <v>-10.6</v>
      </c>
      <c r="H1796" s="36">
        <v>64.06</v>
      </c>
      <c r="I1796" s="36">
        <v>114059353.31559999</v>
      </c>
    </row>
    <row r="1797" spans="1:9" x14ac:dyDescent="0.25">
      <c r="A1797" s="37">
        <v>41789</v>
      </c>
      <c r="B1797" s="36" t="s">
        <v>40</v>
      </c>
      <c r="C1797" s="36" t="s">
        <v>41</v>
      </c>
      <c r="D1797" s="36">
        <v>1791.104</v>
      </c>
      <c r="E1797" s="36">
        <v>1786.96</v>
      </c>
      <c r="F1797" s="36">
        <v>0.2319</v>
      </c>
      <c r="G1797" s="36">
        <v>4.1440000000000001</v>
      </c>
      <c r="H1797" s="36">
        <v>62.19</v>
      </c>
      <c r="I1797" s="36">
        <v>111380070.9056</v>
      </c>
    </row>
    <row r="1798" spans="1:9" x14ac:dyDescent="0.25">
      <c r="A1798" s="37">
        <v>41788</v>
      </c>
      <c r="B1798" s="36" t="s">
        <v>40</v>
      </c>
      <c r="C1798" s="36" t="s">
        <v>41</v>
      </c>
      <c r="D1798" s="36">
        <v>1786.96</v>
      </c>
      <c r="E1798" s="36">
        <v>1803.08</v>
      </c>
      <c r="F1798" s="36">
        <v>-0.89402999999999999</v>
      </c>
      <c r="G1798" s="36">
        <v>-16.12</v>
      </c>
      <c r="H1798" s="36">
        <v>62.19</v>
      </c>
      <c r="I1798" s="36">
        <v>111122375.64399999</v>
      </c>
    </row>
    <row r="1799" spans="1:9" x14ac:dyDescent="0.25">
      <c r="A1799" s="37">
        <v>41787</v>
      </c>
      <c r="B1799" s="36" t="s">
        <v>40</v>
      </c>
      <c r="C1799" s="36" t="s">
        <v>41</v>
      </c>
      <c r="D1799" s="36">
        <v>1803.08</v>
      </c>
      <c r="E1799" s="36">
        <v>1800.328</v>
      </c>
      <c r="F1799" s="36">
        <v>0.15286</v>
      </c>
      <c r="G1799" s="36">
        <v>2.7519999999999998</v>
      </c>
      <c r="H1799" s="36">
        <v>62.19</v>
      </c>
      <c r="I1799" s="36">
        <v>112124800.26199999</v>
      </c>
    </row>
    <row r="1800" spans="1:9" x14ac:dyDescent="0.25">
      <c r="A1800" s="37">
        <v>41786</v>
      </c>
      <c r="B1800" s="36" t="s">
        <v>40</v>
      </c>
      <c r="C1800" s="36" t="s">
        <v>41</v>
      </c>
      <c r="D1800" s="36">
        <v>1800.328</v>
      </c>
      <c r="E1800" s="36">
        <v>1858.8720000000001</v>
      </c>
      <c r="F1800" s="36">
        <v>-3.1494399999999998</v>
      </c>
      <c r="G1800" s="36">
        <v>-58.543999999999997</v>
      </c>
      <c r="H1800" s="36">
        <v>60.31</v>
      </c>
      <c r="I1800" s="36">
        <v>108578051.72920001</v>
      </c>
    </row>
    <row r="1801" spans="1:9" x14ac:dyDescent="0.25">
      <c r="A1801" s="37">
        <v>41782</v>
      </c>
      <c r="B1801" s="36" t="s">
        <v>40</v>
      </c>
      <c r="C1801" s="36" t="s">
        <v>41</v>
      </c>
      <c r="D1801" s="36">
        <v>1858.8720000000001</v>
      </c>
      <c r="E1801" s="36">
        <v>1877.4559999999999</v>
      </c>
      <c r="F1801" s="36">
        <v>-0.98985000000000001</v>
      </c>
      <c r="G1801" s="36">
        <v>-18.584</v>
      </c>
      <c r="H1801" s="36">
        <v>60.31</v>
      </c>
      <c r="I1801" s="36">
        <v>112108849.1508</v>
      </c>
    </row>
    <row r="1802" spans="1:9" x14ac:dyDescent="0.25">
      <c r="A1802" s="37">
        <v>41781</v>
      </c>
      <c r="B1802" s="36" t="s">
        <v>40</v>
      </c>
      <c r="C1802" s="36" t="s">
        <v>41</v>
      </c>
      <c r="D1802" s="36">
        <v>1877.4559999999999</v>
      </c>
      <c r="E1802" s="36">
        <v>1883.3520000000001</v>
      </c>
      <c r="F1802" s="36">
        <v>-0.31306</v>
      </c>
      <c r="G1802" s="36">
        <v>-5.8959999999999999</v>
      </c>
      <c r="H1802" s="36">
        <v>60.31</v>
      </c>
      <c r="I1802" s="36">
        <v>113229652.97840001</v>
      </c>
    </row>
    <row r="1803" spans="1:9" x14ac:dyDescent="0.25">
      <c r="A1803" s="37">
        <v>41780</v>
      </c>
      <c r="B1803" s="36" t="s">
        <v>40</v>
      </c>
      <c r="C1803" s="36" t="s">
        <v>41</v>
      </c>
      <c r="D1803" s="36">
        <v>1883.3520000000001</v>
      </c>
      <c r="E1803" s="36">
        <v>1923.48</v>
      </c>
      <c r="F1803" s="36">
        <v>-2.08622</v>
      </c>
      <c r="G1803" s="36">
        <v>-40.128</v>
      </c>
      <c r="H1803" s="36">
        <v>60.31</v>
      </c>
      <c r="I1803" s="36">
        <v>113585241.62279999</v>
      </c>
    </row>
    <row r="1804" spans="1:9" x14ac:dyDescent="0.25">
      <c r="A1804" s="37">
        <v>41779</v>
      </c>
      <c r="B1804" s="36" t="s">
        <v>40</v>
      </c>
      <c r="C1804" s="36" t="s">
        <v>41</v>
      </c>
      <c r="D1804" s="36">
        <v>1923.48</v>
      </c>
      <c r="E1804" s="36">
        <v>1916.848</v>
      </c>
      <c r="F1804" s="36">
        <v>0.34598000000000001</v>
      </c>
      <c r="G1804" s="36">
        <v>6.6319999999999997</v>
      </c>
      <c r="H1804" s="36">
        <v>58.44</v>
      </c>
      <c r="I1804" s="36">
        <v>112398842.322</v>
      </c>
    </row>
    <row r="1805" spans="1:9" x14ac:dyDescent="0.25">
      <c r="A1805" s="37">
        <v>41778</v>
      </c>
      <c r="B1805" s="36" t="s">
        <v>40</v>
      </c>
      <c r="C1805" s="36" t="s">
        <v>41</v>
      </c>
      <c r="D1805" s="36">
        <v>1916.848</v>
      </c>
      <c r="E1805" s="36">
        <v>1956.7840000000001</v>
      </c>
      <c r="F1805" s="36">
        <v>-2.0409000000000002</v>
      </c>
      <c r="G1805" s="36">
        <v>-39.936</v>
      </c>
      <c r="H1805" s="36">
        <v>55.31</v>
      </c>
      <c r="I1805" s="36">
        <v>106021150.40719999</v>
      </c>
    </row>
    <row r="1806" spans="1:9" x14ac:dyDescent="0.25">
      <c r="A1806" s="37">
        <v>41775</v>
      </c>
      <c r="B1806" s="36" t="s">
        <v>40</v>
      </c>
      <c r="C1806" s="36" t="s">
        <v>41</v>
      </c>
      <c r="D1806" s="36">
        <v>1956.7840000000001</v>
      </c>
      <c r="E1806" s="36">
        <v>1994.12</v>
      </c>
      <c r="F1806" s="36">
        <v>-1.8723000000000001</v>
      </c>
      <c r="G1806" s="36">
        <v>-37.335999999999999</v>
      </c>
      <c r="H1806" s="36">
        <v>54.69</v>
      </c>
      <c r="I1806" s="36">
        <v>107007026.55760001</v>
      </c>
    </row>
    <row r="1807" spans="1:9" x14ac:dyDescent="0.25">
      <c r="A1807" s="37">
        <v>41774</v>
      </c>
      <c r="B1807" s="36" t="s">
        <v>40</v>
      </c>
      <c r="C1807" s="36" t="s">
        <v>41</v>
      </c>
      <c r="D1807" s="36">
        <v>1994.12</v>
      </c>
      <c r="E1807" s="36">
        <v>1966.944</v>
      </c>
      <c r="F1807" s="36">
        <v>1.38164</v>
      </c>
      <c r="G1807" s="36">
        <v>27.175999999999998</v>
      </c>
      <c r="H1807" s="36">
        <v>54.69</v>
      </c>
      <c r="I1807" s="36">
        <v>109048751.318</v>
      </c>
    </row>
    <row r="1808" spans="1:9" x14ac:dyDescent="0.25">
      <c r="A1808" s="37">
        <v>41773</v>
      </c>
      <c r="B1808" s="36" t="s">
        <v>40</v>
      </c>
      <c r="C1808" s="36" t="s">
        <v>41</v>
      </c>
      <c r="D1808" s="36">
        <v>1966.944</v>
      </c>
      <c r="E1808" s="36">
        <v>1984.856</v>
      </c>
      <c r="F1808" s="36">
        <v>-0.90242999999999995</v>
      </c>
      <c r="G1808" s="36">
        <v>-17.911999999999999</v>
      </c>
      <c r="H1808" s="36">
        <v>57.19</v>
      </c>
      <c r="I1808" s="36">
        <v>112479987.6816</v>
      </c>
    </row>
    <row r="1809" spans="1:9" x14ac:dyDescent="0.25">
      <c r="A1809" s="37">
        <v>41772</v>
      </c>
      <c r="B1809" s="36" t="s">
        <v>40</v>
      </c>
      <c r="C1809" s="36" t="s">
        <v>41</v>
      </c>
      <c r="D1809" s="36">
        <v>1984.856</v>
      </c>
      <c r="E1809" s="36">
        <v>1979.664</v>
      </c>
      <c r="F1809" s="36">
        <v>0.26227</v>
      </c>
      <c r="G1809" s="36">
        <v>5.1920000000000002</v>
      </c>
      <c r="H1809" s="36">
        <v>55.94</v>
      </c>
      <c r="I1809" s="36">
        <v>111023218.08840001</v>
      </c>
    </row>
    <row r="1810" spans="1:9" x14ac:dyDescent="0.25">
      <c r="A1810" s="37">
        <v>41771</v>
      </c>
      <c r="B1810" s="36" t="s">
        <v>40</v>
      </c>
      <c r="C1810" s="36" t="s">
        <v>41</v>
      </c>
      <c r="D1810" s="36">
        <v>1979.664</v>
      </c>
      <c r="E1810" s="36">
        <v>2040.84</v>
      </c>
      <c r="F1810" s="36">
        <v>-2.9975900000000002</v>
      </c>
      <c r="G1810" s="36">
        <v>-61.176000000000002</v>
      </c>
      <c r="H1810" s="36">
        <v>55.94</v>
      </c>
      <c r="I1810" s="36">
        <v>110732802.7896</v>
      </c>
    </row>
    <row r="1811" spans="1:9" x14ac:dyDescent="0.25">
      <c r="A1811" s="37">
        <v>41768</v>
      </c>
      <c r="B1811" s="36" t="s">
        <v>40</v>
      </c>
      <c r="C1811" s="36" t="s">
        <v>41</v>
      </c>
      <c r="D1811" s="36">
        <v>2040.84</v>
      </c>
      <c r="E1811" s="36">
        <v>2082.248</v>
      </c>
      <c r="F1811" s="36">
        <v>-1.9886200000000001</v>
      </c>
      <c r="G1811" s="36">
        <v>-41.408000000000001</v>
      </c>
      <c r="H1811" s="36">
        <v>55.94</v>
      </c>
      <c r="I1811" s="36">
        <v>114154691.52599999</v>
      </c>
    </row>
    <row r="1812" spans="1:9" x14ac:dyDescent="0.25">
      <c r="A1812" s="37">
        <v>41767</v>
      </c>
      <c r="B1812" s="36" t="s">
        <v>40</v>
      </c>
      <c r="C1812" s="36" t="s">
        <v>41</v>
      </c>
      <c r="D1812" s="36">
        <v>2082.248</v>
      </c>
      <c r="E1812" s="36">
        <v>2079.5680000000002</v>
      </c>
      <c r="F1812" s="36">
        <v>0.12887000000000001</v>
      </c>
      <c r="G1812" s="36">
        <v>2.68</v>
      </c>
      <c r="H1812" s="36">
        <v>55.94</v>
      </c>
      <c r="I1812" s="36">
        <v>116470854.2172</v>
      </c>
    </row>
    <row r="1813" spans="1:9" x14ac:dyDescent="0.25">
      <c r="A1813" s="37">
        <v>41766</v>
      </c>
      <c r="B1813" s="36" t="s">
        <v>40</v>
      </c>
      <c r="C1813" s="36" t="s">
        <v>41</v>
      </c>
      <c r="D1813" s="36">
        <v>2079.5680000000002</v>
      </c>
      <c r="E1813" s="36">
        <v>2128.0320000000002</v>
      </c>
      <c r="F1813" s="36">
        <v>-2.2774100000000002</v>
      </c>
      <c r="G1813" s="36">
        <v>-48.463999999999999</v>
      </c>
      <c r="H1813" s="36">
        <v>55.94</v>
      </c>
      <c r="I1813" s="36">
        <v>116320948.0152</v>
      </c>
    </row>
    <row r="1814" spans="1:9" x14ac:dyDescent="0.25">
      <c r="A1814" s="37">
        <v>41765</v>
      </c>
      <c r="B1814" s="36" t="s">
        <v>40</v>
      </c>
      <c r="C1814" s="36" t="s">
        <v>41</v>
      </c>
      <c r="D1814" s="36">
        <v>2128.0320000000002</v>
      </c>
      <c r="E1814" s="36">
        <v>2103.3919999999998</v>
      </c>
      <c r="F1814" s="36">
        <v>1.17144</v>
      </c>
      <c r="G1814" s="36">
        <v>24.64</v>
      </c>
      <c r="H1814" s="36">
        <v>54.69</v>
      </c>
      <c r="I1814" s="36">
        <v>116371749.1248</v>
      </c>
    </row>
    <row r="1815" spans="1:9" x14ac:dyDescent="0.25">
      <c r="A1815" s="37">
        <v>41764</v>
      </c>
      <c r="B1815" s="36" t="s">
        <v>40</v>
      </c>
      <c r="C1815" s="36" t="s">
        <v>41</v>
      </c>
      <c r="D1815" s="36">
        <v>2103.3919999999998</v>
      </c>
      <c r="E1815" s="36">
        <v>2141.9279999999999</v>
      </c>
      <c r="F1815" s="36">
        <v>-1.7991299999999999</v>
      </c>
      <c r="G1815" s="36">
        <v>-38.536000000000001</v>
      </c>
      <c r="H1815" s="36">
        <v>54.69</v>
      </c>
      <c r="I1815" s="36">
        <v>115024307.0288</v>
      </c>
    </row>
    <row r="1816" spans="1:9" x14ac:dyDescent="0.25">
      <c r="A1816" s="37">
        <v>41761</v>
      </c>
      <c r="B1816" s="36" t="s">
        <v>40</v>
      </c>
      <c r="C1816" s="36" t="s">
        <v>41</v>
      </c>
      <c r="D1816" s="36">
        <v>2141.9279999999999</v>
      </c>
      <c r="E1816" s="36">
        <v>2135.5839999999998</v>
      </c>
      <c r="F1816" s="36">
        <v>0.29705999999999999</v>
      </c>
      <c r="G1816" s="36">
        <v>6.3440000000000003</v>
      </c>
      <c r="H1816" s="36">
        <v>54.69</v>
      </c>
      <c r="I1816" s="36">
        <v>117131653.9692</v>
      </c>
    </row>
    <row r="1817" spans="1:9" x14ac:dyDescent="0.25">
      <c r="A1817" s="37">
        <v>41760</v>
      </c>
      <c r="B1817" s="36" t="s">
        <v>40</v>
      </c>
      <c r="C1817" s="36" t="s">
        <v>41</v>
      </c>
      <c r="D1817" s="36">
        <v>2135.5839999999998</v>
      </c>
      <c r="E1817" s="36">
        <v>2143.7840000000001</v>
      </c>
      <c r="F1817" s="36">
        <v>-0.38250000000000001</v>
      </c>
      <c r="G1817" s="36">
        <v>-8.1999999999999993</v>
      </c>
      <c r="H1817" s="36">
        <v>54.69</v>
      </c>
      <c r="I1817" s="36">
        <v>116784731.3776</v>
      </c>
    </row>
    <row r="1818" spans="1:9" x14ac:dyDescent="0.25">
      <c r="A1818" s="37">
        <v>41759</v>
      </c>
      <c r="B1818" s="36" t="s">
        <v>40</v>
      </c>
      <c r="C1818" s="36" t="s">
        <v>41</v>
      </c>
      <c r="D1818" s="36">
        <v>2143.7840000000001</v>
      </c>
      <c r="E1818" s="36">
        <v>2141.2559999999999</v>
      </c>
      <c r="F1818" s="36">
        <v>0.11806</v>
      </c>
      <c r="G1818" s="36">
        <v>2.528</v>
      </c>
      <c r="H1818" s="36">
        <v>53.44</v>
      </c>
      <c r="I1818" s="36">
        <v>114553419.6076</v>
      </c>
    </row>
    <row r="1819" spans="1:9" x14ac:dyDescent="0.25">
      <c r="A1819" s="37">
        <v>41758</v>
      </c>
      <c r="B1819" s="36" t="s">
        <v>40</v>
      </c>
      <c r="C1819" s="36" t="s">
        <v>41</v>
      </c>
      <c r="D1819" s="36">
        <v>2141.2559999999999</v>
      </c>
      <c r="E1819" s="36">
        <v>2169.5839999999998</v>
      </c>
      <c r="F1819" s="36">
        <v>-1.30569</v>
      </c>
      <c r="G1819" s="36">
        <v>-28.327999999999999</v>
      </c>
      <c r="H1819" s="36">
        <v>51.56</v>
      </c>
      <c r="I1819" s="36">
        <v>110403480.5484</v>
      </c>
    </row>
    <row r="1820" spans="1:9" x14ac:dyDescent="0.25">
      <c r="A1820" s="37">
        <v>41757</v>
      </c>
      <c r="B1820" s="36" t="s">
        <v>40</v>
      </c>
      <c r="C1820" s="36" t="s">
        <v>41</v>
      </c>
      <c r="D1820" s="36">
        <v>2169.5839999999998</v>
      </c>
      <c r="E1820" s="36">
        <v>2222.08</v>
      </c>
      <c r="F1820" s="36">
        <v>-2.3624700000000001</v>
      </c>
      <c r="G1820" s="36">
        <v>-52.496000000000002</v>
      </c>
      <c r="H1820" s="36">
        <v>50</v>
      </c>
      <c r="I1820" s="36">
        <v>108474101.47759999</v>
      </c>
    </row>
    <row r="1821" spans="1:9" x14ac:dyDescent="0.25">
      <c r="A1821" s="37">
        <v>41754</v>
      </c>
      <c r="B1821" s="36" t="s">
        <v>40</v>
      </c>
      <c r="C1821" s="36" t="s">
        <v>41</v>
      </c>
      <c r="D1821" s="36">
        <v>2222.08</v>
      </c>
      <c r="E1821" s="36">
        <v>2206.1120000000001</v>
      </c>
      <c r="F1821" s="36">
        <v>0.72380999999999995</v>
      </c>
      <c r="G1821" s="36">
        <v>15.968</v>
      </c>
      <c r="H1821" s="36">
        <v>50</v>
      </c>
      <c r="I1821" s="36">
        <v>111098778.112</v>
      </c>
    </row>
    <row r="1822" spans="1:9" x14ac:dyDescent="0.25">
      <c r="A1822" s="37">
        <v>41753</v>
      </c>
      <c r="B1822" s="36" t="s">
        <v>40</v>
      </c>
      <c r="C1822" s="36" t="s">
        <v>41</v>
      </c>
      <c r="D1822" s="36">
        <v>2206.1120000000001</v>
      </c>
      <c r="E1822" s="36">
        <v>2187.4960000000001</v>
      </c>
      <c r="F1822" s="36">
        <v>0.85102</v>
      </c>
      <c r="G1822" s="36">
        <v>18.616</v>
      </c>
      <c r="H1822" s="36">
        <v>50</v>
      </c>
      <c r="I1822" s="36">
        <v>110300415.63680001</v>
      </c>
    </row>
    <row r="1823" spans="1:9" x14ac:dyDescent="0.25">
      <c r="A1823" s="37">
        <v>41752</v>
      </c>
      <c r="B1823" s="36" t="s">
        <v>40</v>
      </c>
      <c r="C1823" s="36" t="s">
        <v>41</v>
      </c>
      <c r="D1823" s="36">
        <v>2187.4960000000001</v>
      </c>
      <c r="E1823" s="36">
        <v>2170.9920000000002</v>
      </c>
      <c r="F1823" s="36">
        <v>0.76021000000000005</v>
      </c>
      <c r="G1823" s="36">
        <v>16.504000000000001</v>
      </c>
      <c r="H1823" s="36">
        <v>50</v>
      </c>
      <c r="I1823" s="36">
        <v>109369659.3844</v>
      </c>
    </row>
    <row r="1824" spans="1:9" x14ac:dyDescent="0.25">
      <c r="A1824" s="37">
        <v>41751</v>
      </c>
      <c r="B1824" s="36" t="s">
        <v>40</v>
      </c>
      <c r="C1824" s="36" t="s">
        <v>41</v>
      </c>
      <c r="D1824" s="36">
        <v>2170.9920000000002</v>
      </c>
      <c r="E1824" s="36">
        <v>2193.0239999999999</v>
      </c>
      <c r="F1824" s="36">
        <v>-1.00464</v>
      </c>
      <c r="G1824" s="36">
        <v>-22.032</v>
      </c>
      <c r="H1824" s="36">
        <v>50</v>
      </c>
      <c r="I1824" s="36">
        <v>108544498.1688</v>
      </c>
    </row>
    <row r="1825" spans="1:9" x14ac:dyDescent="0.25">
      <c r="A1825" s="37">
        <v>41750</v>
      </c>
      <c r="B1825" s="36" t="s">
        <v>40</v>
      </c>
      <c r="C1825" s="36" t="s">
        <v>41</v>
      </c>
      <c r="D1825" s="36">
        <v>2193.0239999999999</v>
      </c>
      <c r="E1825" s="36">
        <v>2220.1120000000001</v>
      </c>
      <c r="F1825" s="36">
        <v>-1.2201200000000001</v>
      </c>
      <c r="G1825" s="36">
        <v>-27.088000000000001</v>
      </c>
      <c r="H1825" s="36">
        <v>50</v>
      </c>
      <c r="I1825" s="36">
        <v>109646046.3936</v>
      </c>
    </row>
    <row r="1826" spans="1:9" x14ac:dyDescent="0.25">
      <c r="A1826" s="37">
        <v>41746</v>
      </c>
      <c r="B1826" s="36" t="s">
        <v>40</v>
      </c>
      <c r="C1826" s="36" t="s">
        <v>41</v>
      </c>
      <c r="D1826" s="36">
        <v>2220.1120000000001</v>
      </c>
      <c r="E1826" s="36">
        <v>2262.5279999999998</v>
      </c>
      <c r="F1826" s="36">
        <v>-1.8747199999999999</v>
      </c>
      <c r="G1826" s="36">
        <v>-42.415999999999997</v>
      </c>
      <c r="H1826" s="36">
        <v>50</v>
      </c>
      <c r="I1826" s="36">
        <v>111000382.7368</v>
      </c>
    </row>
    <row r="1827" spans="1:9" x14ac:dyDescent="0.25">
      <c r="A1827" s="37">
        <v>41745</v>
      </c>
      <c r="B1827" s="36" t="s">
        <v>40</v>
      </c>
      <c r="C1827" s="36" t="s">
        <v>41</v>
      </c>
      <c r="D1827" s="36">
        <v>2262.5279999999998</v>
      </c>
      <c r="E1827" s="36">
        <v>2340.9839999999999</v>
      </c>
      <c r="F1827" s="36">
        <v>-3.35141</v>
      </c>
      <c r="G1827" s="36">
        <v>-78.456000000000003</v>
      </c>
      <c r="H1827" s="36">
        <v>51.87</v>
      </c>
      <c r="I1827" s="36">
        <v>117363323.0592</v>
      </c>
    </row>
    <row r="1828" spans="1:9" x14ac:dyDescent="0.25">
      <c r="A1828" s="37">
        <v>41744</v>
      </c>
      <c r="B1828" s="36" t="s">
        <v>40</v>
      </c>
      <c r="C1828" s="36" t="s">
        <v>41</v>
      </c>
      <c r="D1828" s="36">
        <v>2340.9839999999999</v>
      </c>
      <c r="E1828" s="36">
        <v>2372.44</v>
      </c>
      <c r="F1828" s="36">
        <v>-1.32589</v>
      </c>
      <c r="G1828" s="36">
        <v>-31.456</v>
      </c>
      <c r="H1828" s="36">
        <v>51.87</v>
      </c>
      <c r="I1828" s="36">
        <v>121433043.6876</v>
      </c>
    </row>
    <row r="1829" spans="1:9" x14ac:dyDescent="0.25">
      <c r="A1829" s="37">
        <v>41743</v>
      </c>
      <c r="B1829" s="36" t="s">
        <v>40</v>
      </c>
      <c r="C1829" s="36" t="s">
        <v>41</v>
      </c>
      <c r="D1829" s="36">
        <v>2372.44</v>
      </c>
      <c r="E1829" s="36">
        <v>2381.6480000000001</v>
      </c>
      <c r="F1829" s="36">
        <v>-0.38662000000000002</v>
      </c>
      <c r="G1829" s="36">
        <v>-9.2080000000000002</v>
      </c>
      <c r="H1829" s="36">
        <v>51.87</v>
      </c>
      <c r="I1829" s="36">
        <v>123064749.766</v>
      </c>
    </row>
    <row r="1830" spans="1:9" x14ac:dyDescent="0.25">
      <c r="A1830" s="37">
        <v>41740</v>
      </c>
      <c r="B1830" s="36" t="s">
        <v>40</v>
      </c>
      <c r="C1830" s="36" t="s">
        <v>41</v>
      </c>
      <c r="D1830" s="36">
        <v>2381.6480000000001</v>
      </c>
      <c r="E1830" s="36">
        <v>2312.5439999999999</v>
      </c>
      <c r="F1830" s="36">
        <v>2.9882200000000001</v>
      </c>
      <c r="G1830" s="36">
        <v>69.103999999999999</v>
      </c>
      <c r="H1830" s="36">
        <v>53.75</v>
      </c>
      <c r="I1830" s="36">
        <v>128007983.12720001</v>
      </c>
    </row>
    <row r="1831" spans="1:9" x14ac:dyDescent="0.25">
      <c r="A1831" s="37">
        <v>41739</v>
      </c>
      <c r="B1831" s="36" t="s">
        <v>40</v>
      </c>
      <c r="C1831" s="36" t="s">
        <v>41</v>
      </c>
      <c r="D1831" s="36">
        <v>2312.5439999999999</v>
      </c>
      <c r="E1831" s="36">
        <v>2183.4</v>
      </c>
      <c r="F1831" s="36">
        <v>5.9148100000000001</v>
      </c>
      <c r="G1831" s="36">
        <v>129.14400000000001</v>
      </c>
      <c r="H1831" s="36">
        <v>55</v>
      </c>
      <c r="I1831" s="36">
        <v>127184485.52159999</v>
      </c>
    </row>
    <row r="1832" spans="1:9" x14ac:dyDescent="0.25">
      <c r="A1832" s="37">
        <v>41738</v>
      </c>
      <c r="B1832" s="36" t="s">
        <v>40</v>
      </c>
      <c r="C1832" s="36" t="s">
        <v>41</v>
      </c>
      <c r="D1832" s="36">
        <v>2183.4</v>
      </c>
      <c r="E1832" s="36">
        <v>2238.4879999999998</v>
      </c>
      <c r="F1832" s="36">
        <v>-2.46095</v>
      </c>
      <c r="G1832" s="36">
        <v>-55.088000000000001</v>
      </c>
      <c r="H1832" s="36">
        <v>53.75</v>
      </c>
      <c r="I1832" s="36">
        <v>117352619.01000001</v>
      </c>
    </row>
    <row r="1833" spans="1:9" x14ac:dyDescent="0.25">
      <c r="A1833" s="37">
        <v>41737</v>
      </c>
      <c r="B1833" s="36" t="s">
        <v>40</v>
      </c>
      <c r="C1833" s="36" t="s">
        <v>41</v>
      </c>
      <c r="D1833" s="36">
        <v>2238.4879999999998</v>
      </c>
      <c r="E1833" s="36">
        <v>2278.8319999999999</v>
      </c>
      <c r="F1833" s="36">
        <v>-1.7703800000000001</v>
      </c>
      <c r="G1833" s="36">
        <v>-40.344000000000001</v>
      </c>
      <c r="H1833" s="36">
        <v>53.75</v>
      </c>
      <c r="I1833" s="36">
        <v>120313469.55320001</v>
      </c>
    </row>
    <row r="1834" spans="1:9" x14ac:dyDescent="0.25">
      <c r="A1834" s="37">
        <v>41736</v>
      </c>
      <c r="B1834" s="36" t="s">
        <v>40</v>
      </c>
      <c r="C1834" s="36" t="s">
        <v>41</v>
      </c>
      <c r="D1834" s="36">
        <v>2278.8319999999999</v>
      </c>
      <c r="E1834" s="36">
        <v>2223.8240000000001</v>
      </c>
      <c r="F1834" s="36">
        <v>2.4735800000000001</v>
      </c>
      <c r="G1834" s="36">
        <v>55.008000000000003</v>
      </c>
      <c r="H1834" s="36">
        <v>52.5</v>
      </c>
      <c r="I1834" s="36">
        <v>119633324.7448</v>
      </c>
    </row>
    <row r="1835" spans="1:9" x14ac:dyDescent="0.25">
      <c r="A1835" s="37">
        <v>41733</v>
      </c>
      <c r="B1835" s="36" t="s">
        <v>40</v>
      </c>
      <c r="C1835" s="36" t="s">
        <v>41</v>
      </c>
      <c r="D1835" s="36">
        <v>2223.8240000000001</v>
      </c>
      <c r="E1835" s="36">
        <v>2170.6880000000001</v>
      </c>
      <c r="F1835" s="36">
        <v>2.4478900000000001</v>
      </c>
      <c r="G1835" s="36">
        <v>53.136000000000003</v>
      </c>
      <c r="H1835" s="36">
        <v>54.37</v>
      </c>
      <c r="I1835" s="36">
        <v>120915204.01360001</v>
      </c>
    </row>
    <row r="1836" spans="1:9" x14ac:dyDescent="0.25">
      <c r="A1836" s="37">
        <v>41732</v>
      </c>
      <c r="B1836" s="36" t="s">
        <v>40</v>
      </c>
      <c r="C1836" s="36" t="s">
        <v>41</v>
      </c>
      <c r="D1836" s="36">
        <v>2170.6880000000001</v>
      </c>
      <c r="E1836" s="36">
        <v>2192.4079999999999</v>
      </c>
      <c r="F1836" s="36">
        <v>-0.99068999999999996</v>
      </c>
      <c r="G1836" s="36">
        <v>-21.72</v>
      </c>
      <c r="H1836" s="36">
        <v>54.37</v>
      </c>
      <c r="I1836" s="36">
        <v>118026058.8832</v>
      </c>
    </row>
    <row r="1837" spans="1:9" x14ac:dyDescent="0.25">
      <c r="A1837" s="37">
        <v>41731</v>
      </c>
      <c r="B1837" s="36" t="s">
        <v>40</v>
      </c>
      <c r="C1837" s="36" t="s">
        <v>41</v>
      </c>
      <c r="D1837" s="36">
        <v>2192.4079999999999</v>
      </c>
      <c r="E1837" s="36">
        <v>2178.3040000000001</v>
      </c>
      <c r="F1837" s="36">
        <v>0.64748000000000006</v>
      </c>
      <c r="G1837" s="36">
        <v>14.103999999999999</v>
      </c>
      <c r="H1837" s="36">
        <v>53.44</v>
      </c>
      <c r="I1837" s="36">
        <v>117151650.34119999</v>
      </c>
    </row>
    <row r="1838" spans="1:9" x14ac:dyDescent="0.25">
      <c r="A1838" s="37">
        <v>41730</v>
      </c>
      <c r="B1838" s="36" t="s">
        <v>40</v>
      </c>
      <c r="C1838" s="36" t="s">
        <v>41</v>
      </c>
      <c r="D1838" s="36">
        <v>2178.3040000000001</v>
      </c>
      <c r="E1838" s="36">
        <v>2255.9760000000001</v>
      </c>
      <c r="F1838" s="36">
        <v>-3.4429400000000001</v>
      </c>
      <c r="G1838" s="36">
        <v>-77.671999999999997</v>
      </c>
      <c r="H1838" s="36">
        <v>52.19</v>
      </c>
      <c r="I1838" s="36">
        <v>113675120.98559999</v>
      </c>
    </row>
    <row r="1839" spans="1:9" x14ac:dyDescent="0.25">
      <c r="A1839" s="37">
        <v>41729</v>
      </c>
      <c r="B1839" s="36" t="s">
        <v>40</v>
      </c>
      <c r="C1839" s="36" t="s">
        <v>41</v>
      </c>
      <c r="D1839" s="36">
        <v>2255.9760000000001</v>
      </c>
      <c r="E1839" s="36">
        <v>2319</v>
      </c>
      <c r="F1839" s="36">
        <v>-2.7177199999999999</v>
      </c>
      <c r="G1839" s="36">
        <v>-63.024000000000001</v>
      </c>
      <c r="H1839" s="36">
        <v>52.19</v>
      </c>
      <c r="I1839" s="36">
        <v>117728445.95640001</v>
      </c>
    </row>
    <row r="1840" spans="1:9" x14ac:dyDescent="0.25">
      <c r="A1840" s="37">
        <v>41726</v>
      </c>
      <c r="B1840" s="36" t="s">
        <v>40</v>
      </c>
      <c r="C1840" s="36" t="s">
        <v>41</v>
      </c>
      <c r="D1840" s="36">
        <v>2319</v>
      </c>
      <c r="E1840" s="36">
        <v>2341.16</v>
      </c>
      <c r="F1840" s="36">
        <v>-0.94654000000000005</v>
      </c>
      <c r="G1840" s="36">
        <v>-22.16</v>
      </c>
      <c r="H1840" s="36">
        <v>52.19</v>
      </c>
      <c r="I1840" s="36">
        <v>121017362.84999999</v>
      </c>
    </row>
    <row r="1841" spans="1:9" x14ac:dyDescent="0.25">
      <c r="A1841" s="37">
        <v>41725</v>
      </c>
      <c r="B1841" s="36" t="s">
        <v>40</v>
      </c>
      <c r="C1841" s="36" t="s">
        <v>41</v>
      </c>
      <c r="D1841" s="36">
        <v>2341.16</v>
      </c>
      <c r="E1841" s="36">
        <v>2382.9760000000001</v>
      </c>
      <c r="F1841" s="36">
        <v>-1.75478</v>
      </c>
      <c r="G1841" s="36">
        <v>-41.816000000000003</v>
      </c>
      <c r="H1841" s="36">
        <v>51.56</v>
      </c>
      <c r="I1841" s="36">
        <v>120710560.774</v>
      </c>
    </row>
    <row r="1842" spans="1:9" x14ac:dyDescent="0.25">
      <c r="A1842" s="37">
        <v>41724</v>
      </c>
      <c r="B1842" s="36" t="s">
        <v>40</v>
      </c>
      <c r="C1842" s="36" t="s">
        <v>41</v>
      </c>
      <c r="D1842" s="36">
        <v>2382.9760000000001</v>
      </c>
      <c r="E1842" s="36">
        <v>2329.672</v>
      </c>
      <c r="F1842" s="36">
        <v>2.2880500000000001</v>
      </c>
      <c r="G1842" s="36">
        <v>53.304000000000002</v>
      </c>
      <c r="H1842" s="36">
        <v>50.62</v>
      </c>
      <c r="I1842" s="36">
        <v>120632560.0064</v>
      </c>
    </row>
    <row r="1843" spans="1:9" x14ac:dyDescent="0.25">
      <c r="A1843" s="37">
        <v>41723</v>
      </c>
      <c r="B1843" s="36" t="s">
        <v>40</v>
      </c>
      <c r="C1843" s="36" t="s">
        <v>41</v>
      </c>
      <c r="D1843" s="36">
        <v>2329.672</v>
      </c>
      <c r="E1843" s="36">
        <v>2364.904</v>
      </c>
      <c r="F1843" s="36">
        <v>-1.4897899999999999</v>
      </c>
      <c r="G1843" s="36">
        <v>-35.231999999999999</v>
      </c>
      <c r="H1843" s="36">
        <v>50.62</v>
      </c>
      <c r="I1843" s="36">
        <v>117934170.27079999</v>
      </c>
    </row>
    <row r="1844" spans="1:9" x14ac:dyDescent="0.25">
      <c r="A1844" s="37">
        <v>41722</v>
      </c>
      <c r="B1844" s="36" t="s">
        <v>40</v>
      </c>
      <c r="C1844" s="36" t="s">
        <v>41</v>
      </c>
      <c r="D1844" s="36">
        <v>2364.904</v>
      </c>
      <c r="E1844" s="36">
        <v>2370.9760000000001</v>
      </c>
      <c r="F1844" s="36">
        <v>-0.25609999999999999</v>
      </c>
      <c r="G1844" s="36">
        <v>-6.0720000000000001</v>
      </c>
      <c r="H1844" s="36">
        <v>50.62</v>
      </c>
      <c r="I1844" s="36">
        <v>119717707.4756</v>
      </c>
    </row>
    <row r="1845" spans="1:9" x14ac:dyDescent="0.25">
      <c r="A1845" s="37">
        <v>41719</v>
      </c>
      <c r="B1845" s="36" t="s">
        <v>40</v>
      </c>
      <c r="C1845" s="36" t="s">
        <v>41</v>
      </c>
      <c r="D1845" s="36">
        <v>2370.9760000000001</v>
      </c>
      <c r="E1845" s="36">
        <v>2334.248</v>
      </c>
      <c r="F1845" s="36">
        <v>1.5734399999999999</v>
      </c>
      <c r="G1845" s="36">
        <v>36.728000000000002</v>
      </c>
      <c r="H1845" s="36">
        <v>50.62</v>
      </c>
      <c r="I1845" s="36">
        <v>120025088.20640001</v>
      </c>
    </row>
    <row r="1846" spans="1:9" x14ac:dyDescent="0.25">
      <c r="A1846" s="37">
        <v>41718</v>
      </c>
      <c r="B1846" s="36" t="s">
        <v>40</v>
      </c>
      <c r="C1846" s="36" t="s">
        <v>41</v>
      </c>
      <c r="D1846" s="36">
        <v>2334.248</v>
      </c>
      <c r="E1846" s="36">
        <v>2371.6640000000002</v>
      </c>
      <c r="F1846" s="36">
        <v>-1.5776300000000001</v>
      </c>
      <c r="G1846" s="36">
        <v>-37.415999999999997</v>
      </c>
      <c r="H1846" s="36">
        <v>50.62</v>
      </c>
      <c r="I1846" s="36">
        <v>118165819.51719999</v>
      </c>
    </row>
    <row r="1847" spans="1:9" x14ac:dyDescent="0.25">
      <c r="A1847" s="37">
        <v>41717</v>
      </c>
      <c r="B1847" s="36" t="s">
        <v>40</v>
      </c>
      <c r="C1847" s="36" t="s">
        <v>41</v>
      </c>
      <c r="D1847" s="36">
        <v>2371.6640000000002</v>
      </c>
      <c r="E1847" s="36">
        <v>2313.7440000000001</v>
      </c>
      <c r="F1847" s="36">
        <v>2.5032999999999999</v>
      </c>
      <c r="G1847" s="36">
        <v>57.92</v>
      </c>
      <c r="H1847" s="36">
        <v>50.62</v>
      </c>
      <c r="I1847" s="36">
        <v>120059916.5896</v>
      </c>
    </row>
    <row r="1848" spans="1:9" x14ac:dyDescent="0.25">
      <c r="A1848" s="37">
        <v>41716</v>
      </c>
      <c r="B1848" s="36" t="s">
        <v>40</v>
      </c>
      <c r="C1848" s="36" t="s">
        <v>41</v>
      </c>
      <c r="D1848" s="36">
        <v>2313.7440000000001</v>
      </c>
      <c r="E1848" s="36">
        <v>2395.6080000000002</v>
      </c>
      <c r="F1848" s="36">
        <v>-3.4172500000000001</v>
      </c>
      <c r="G1848" s="36">
        <v>-81.864000000000004</v>
      </c>
      <c r="H1848" s="36">
        <v>50.62</v>
      </c>
      <c r="I1848" s="36">
        <v>117127852.7016</v>
      </c>
    </row>
    <row r="1849" spans="1:9" x14ac:dyDescent="0.25">
      <c r="A1849" s="37">
        <v>41715</v>
      </c>
      <c r="B1849" s="36" t="s">
        <v>40</v>
      </c>
      <c r="C1849" s="36" t="s">
        <v>41</v>
      </c>
      <c r="D1849" s="36">
        <v>2395.6080000000002</v>
      </c>
      <c r="E1849" s="36">
        <v>2541.1120000000001</v>
      </c>
      <c r="F1849" s="36">
        <v>-5.726</v>
      </c>
      <c r="G1849" s="36">
        <v>-145.50399999999999</v>
      </c>
      <c r="H1849" s="36">
        <v>50.62</v>
      </c>
      <c r="I1849" s="36">
        <v>121272025.3212</v>
      </c>
    </row>
    <row r="1850" spans="1:9" x14ac:dyDescent="0.25">
      <c r="A1850" s="37">
        <v>41712</v>
      </c>
      <c r="B1850" s="36" t="s">
        <v>40</v>
      </c>
      <c r="C1850" s="36" t="s">
        <v>41</v>
      </c>
      <c r="D1850" s="36">
        <v>2541.1120000000001</v>
      </c>
      <c r="E1850" s="36">
        <v>2457.712</v>
      </c>
      <c r="F1850" s="36">
        <v>3.3934000000000002</v>
      </c>
      <c r="G1850" s="36">
        <v>83.4</v>
      </c>
      <c r="H1850" s="36">
        <v>49.69</v>
      </c>
      <c r="I1850" s="36">
        <v>126255530.88680001</v>
      </c>
    </row>
    <row r="1851" spans="1:9" x14ac:dyDescent="0.25">
      <c r="A1851" s="37">
        <v>41711</v>
      </c>
      <c r="B1851" s="36" t="s">
        <v>40</v>
      </c>
      <c r="C1851" s="36" t="s">
        <v>41</v>
      </c>
      <c r="D1851" s="36">
        <v>2457.712</v>
      </c>
      <c r="E1851" s="36">
        <v>2346.096</v>
      </c>
      <c r="F1851" s="36">
        <v>4.7575200000000004</v>
      </c>
      <c r="G1851" s="36">
        <v>111.616</v>
      </c>
      <c r="H1851" s="36">
        <v>52.19</v>
      </c>
      <c r="I1851" s="36">
        <v>128256069.3768</v>
      </c>
    </row>
    <row r="1852" spans="1:9" x14ac:dyDescent="0.25">
      <c r="A1852" s="37">
        <v>41710</v>
      </c>
      <c r="B1852" s="36" t="s">
        <v>40</v>
      </c>
      <c r="C1852" s="36" t="s">
        <v>41</v>
      </c>
      <c r="D1852" s="36">
        <v>2346.096</v>
      </c>
      <c r="E1852" s="36">
        <v>2371.5520000000001</v>
      </c>
      <c r="F1852" s="36">
        <v>-1.0733900000000001</v>
      </c>
      <c r="G1852" s="36">
        <v>-25.456</v>
      </c>
      <c r="H1852" s="36">
        <v>50.94</v>
      </c>
      <c r="I1852" s="36">
        <v>119498751.6744</v>
      </c>
    </row>
    <row r="1853" spans="1:9" x14ac:dyDescent="0.25">
      <c r="A1853" s="37">
        <v>41709</v>
      </c>
      <c r="B1853" s="36" t="s">
        <v>40</v>
      </c>
      <c r="C1853" s="36" t="s">
        <v>41</v>
      </c>
      <c r="D1853" s="36">
        <v>2371.5520000000001</v>
      </c>
      <c r="E1853" s="36">
        <v>2340.1840000000002</v>
      </c>
      <c r="F1853" s="36">
        <v>1.3404100000000001</v>
      </c>
      <c r="G1853" s="36">
        <v>31.367999999999999</v>
      </c>
      <c r="H1853" s="36">
        <v>50.94</v>
      </c>
      <c r="I1853" s="36">
        <v>120795356.8528</v>
      </c>
    </row>
    <row r="1854" spans="1:9" x14ac:dyDescent="0.25">
      <c r="A1854" s="37">
        <v>41708</v>
      </c>
      <c r="B1854" s="36" t="s">
        <v>40</v>
      </c>
      <c r="C1854" s="36" t="s">
        <v>41</v>
      </c>
      <c r="D1854" s="36">
        <v>2340.1840000000002</v>
      </c>
      <c r="E1854" s="36">
        <v>2344.9119999999998</v>
      </c>
      <c r="F1854" s="36">
        <v>-0.20163</v>
      </c>
      <c r="G1854" s="36">
        <v>-4.7279999999999998</v>
      </c>
      <c r="H1854" s="36">
        <v>49.06</v>
      </c>
      <c r="I1854" s="36">
        <v>114809778.0676</v>
      </c>
    </row>
    <row r="1855" spans="1:9" x14ac:dyDescent="0.25">
      <c r="A1855" s="37">
        <v>41705</v>
      </c>
      <c r="B1855" s="36" t="s">
        <v>40</v>
      </c>
      <c r="C1855" s="36" t="s">
        <v>41</v>
      </c>
      <c r="D1855" s="36">
        <v>2344.9119999999998</v>
      </c>
      <c r="E1855" s="36">
        <v>2292.1840000000002</v>
      </c>
      <c r="F1855" s="36">
        <v>2.3003399999999998</v>
      </c>
      <c r="G1855" s="36">
        <v>52.728000000000002</v>
      </c>
      <c r="H1855" s="36">
        <v>49.06</v>
      </c>
      <c r="I1855" s="36">
        <v>115041734.4568</v>
      </c>
    </row>
    <row r="1856" spans="1:9" x14ac:dyDescent="0.25">
      <c r="A1856" s="37">
        <v>41704</v>
      </c>
      <c r="B1856" s="36" t="s">
        <v>40</v>
      </c>
      <c r="C1856" s="36" t="s">
        <v>41</v>
      </c>
      <c r="D1856" s="36">
        <v>2292.1840000000002</v>
      </c>
      <c r="E1856" s="36">
        <v>2303.056</v>
      </c>
      <c r="F1856" s="36">
        <v>-0.47206999999999999</v>
      </c>
      <c r="G1856" s="36">
        <v>-10.872</v>
      </c>
      <c r="H1856" s="36">
        <v>49.06</v>
      </c>
      <c r="I1856" s="36">
        <v>112454890.86759999</v>
      </c>
    </row>
    <row r="1857" spans="1:9" x14ac:dyDescent="0.25">
      <c r="A1857" s="37">
        <v>41703</v>
      </c>
      <c r="B1857" s="36" t="s">
        <v>40</v>
      </c>
      <c r="C1857" s="36" t="s">
        <v>41</v>
      </c>
      <c r="D1857" s="36">
        <v>2303.056</v>
      </c>
      <c r="E1857" s="36">
        <v>2299.8319999999999</v>
      </c>
      <c r="F1857" s="36">
        <v>0.14018</v>
      </c>
      <c r="G1857" s="36">
        <v>3.2240000000000002</v>
      </c>
      <c r="H1857" s="36">
        <v>49.06</v>
      </c>
      <c r="I1857" s="36">
        <v>112988272.8184</v>
      </c>
    </row>
    <row r="1858" spans="1:9" x14ac:dyDescent="0.25">
      <c r="A1858" s="37">
        <v>41702</v>
      </c>
      <c r="B1858" s="36" t="s">
        <v>40</v>
      </c>
      <c r="C1858" s="36" t="s">
        <v>41</v>
      </c>
      <c r="D1858" s="36">
        <v>2299.8319999999999</v>
      </c>
      <c r="E1858" s="36">
        <v>2493.192</v>
      </c>
      <c r="F1858" s="36">
        <v>-7.7555199999999997</v>
      </c>
      <c r="G1858" s="36">
        <v>-193.36</v>
      </c>
      <c r="H1858" s="36">
        <v>49.06</v>
      </c>
      <c r="I1858" s="36">
        <v>112830102.89480001</v>
      </c>
    </row>
    <row r="1859" spans="1:9" x14ac:dyDescent="0.25">
      <c r="A1859" s="37">
        <v>41701</v>
      </c>
      <c r="B1859" s="36" t="s">
        <v>40</v>
      </c>
      <c r="C1859" s="36" t="s">
        <v>41</v>
      </c>
      <c r="D1859" s="36">
        <v>2493.192</v>
      </c>
      <c r="E1859" s="36">
        <v>2316.0479999999998</v>
      </c>
      <c r="F1859" s="36">
        <v>7.6485500000000002</v>
      </c>
      <c r="G1859" s="36">
        <v>177.14400000000001</v>
      </c>
      <c r="H1859" s="36">
        <v>49.06</v>
      </c>
      <c r="I1859" s="36">
        <v>122316373.49879999</v>
      </c>
    </row>
    <row r="1860" spans="1:9" x14ac:dyDescent="0.25">
      <c r="A1860" s="37">
        <v>41698</v>
      </c>
      <c r="B1860" s="36" t="s">
        <v>40</v>
      </c>
      <c r="C1860" s="36" t="s">
        <v>41</v>
      </c>
      <c r="D1860" s="36">
        <v>2316.0479999999998</v>
      </c>
      <c r="E1860" s="36">
        <v>2293.672</v>
      </c>
      <c r="F1860" s="36">
        <v>0.97555000000000003</v>
      </c>
      <c r="G1860" s="36">
        <v>22.376000000000001</v>
      </c>
      <c r="H1860" s="36">
        <v>50.31</v>
      </c>
      <c r="I1860" s="36">
        <v>116520722.2872</v>
      </c>
    </row>
    <row r="1861" spans="1:9" x14ac:dyDescent="0.25">
      <c r="A1861" s="37">
        <v>41697</v>
      </c>
      <c r="B1861" s="36" t="s">
        <v>40</v>
      </c>
      <c r="C1861" s="36" t="s">
        <v>41</v>
      </c>
      <c r="D1861" s="36">
        <v>2293.672</v>
      </c>
      <c r="E1861" s="36">
        <v>2318.92</v>
      </c>
      <c r="F1861" s="36">
        <v>-1.0887800000000001</v>
      </c>
      <c r="G1861" s="36">
        <v>-25.248000000000001</v>
      </c>
      <c r="H1861" s="36">
        <v>49.06</v>
      </c>
      <c r="I1861" s="36">
        <v>112527892.3708</v>
      </c>
    </row>
    <row r="1862" spans="1:9" x14ac:dyDescent="0.25">
      <c r="A1862" s="37">
        <v>41696</v>
      </c>
      <c r="B1862" s="36" t="s">
        <v>40</v>
      </c>
      <c r="C1862" s="36" t="s">
        <v>41</v>
      </c>
      <c r="D1862" s="36">
        <v>2318.92</v>
      </c>
      <c r="E1862" s="36">
        <v>2260.7040000000002</v>
      </c>
      <c r="F1862" s="36">
        <v>2.5751300000000001</v>
      </c>
      <c r="G1862" s="36">
        <v>58.216000000000001</v>
      </c>
      <c r="H1862" s="36">
        <v>49.06</v>
      </c>
      <c r="I1862" s="36">
        <v>113766563.038</v>
      </c>
    </row>
    <row r="1863" spans="1:9" x14ac:dyDescent="0.25">
      <c r="A1863" s="37">
        <v>41695</v>
      </c>
      <c r="B1863" s="36" t="s">
        <v>40</v>
      </c>
      <c r="C1863" s="36" t="s">
        <v>41</v>
      </c>
      <c r="D1863" s="36">
        <v>2260.7040000000002</v>
      </c>
      <c r="E1863" s="36">
        <v>2276.0239999999999</v>
      </c>
      <c r="F1863" s="36">
        <v>-0.67310000000000003</v>
      </c>
      <c r="G1863" s="36">
        <v>-15.32</v>
      </c>
      <c r="H1863" s="36">
        <v>49.06</v>
      </c>
      <c r="I1863" s="36">
        <v>110910477.34559999</v>
      </c>
    </row>
    <row r="1864" spans="1:9" x14ac:dyDescent="0.25">
      <c r="A1864" s="37">
        <v>41694</v>
      </c>
      <c r="B1864" s="36" t="s">
        <v>40</v>
      </c>
      <c r="C1864" s="36" t="s">
        <v>41</v>
      </c>
      <c r="D1864" s="36">
        <v>2276.0239999999999</v>
      </c>
      <c r="E1864" s="36">
        <v>2296.7919999999999</v>
      </c>
      <c r="F1864" s="36">
        <v>-0.90422000000000002</v>
      </c>
      <c r="G1864" s="36">
        <v>-20.768000000000001</v>
      </c>
      <c r="H1864" s="36">
        <v>47.81</v>
      </c>
      <c r="I1864" s="36">
        <v>108817048.8436</v>
      </c>
    </row>
    <row r="1865" spans="1:9" x14ac:dyDescent="0.25">
      <c r="A1865" s="37">
        <v>41691</v>
      </c>
      <c r="B1865" s="36" t="s">
        <v>40</v>
      </c>
      <c r="C1865" s="36" t="s">
        <v>41</v>
      </c>
      <c r="D1865" s="36">
        <v>2296.7919999999999</v>
      </c>
      <c r="E1865" s="36">
        <v>2269.1759999999999</v>
      </c>
      <c r="F1865" s="36">
        <v>1.2170099999999999</v>
      </c>
      <c r="G1865" s="36">
        <v>27.616</v>
      </c>
      <c r="H1865" s="36">
        <v>47.81</v>
      </c>
      <c r="I1865" s="36">
        <v>109809970.0388</v>
      </c>
    </row>
    <row r="1866" spans="1:9" x14ac:dyDescent="0.25">
      <c r="A1866" s="37">
        <v>41690</v>
      </c>
      <c r="B1866" s="36" t="s">
        <v>40</v>
      </c>
      <c r="C1866" s="36" t="s">
        <v>41</v>
      </c>
      <c r="D1866" s="36">
        <v>2269.1759999999999</v>
      </c>
      <c r="E1866" s="36">
        <v>2337.3359999999998</v>
      </c>
      <c r="F1866" s="36">
        <v>-2.91614</v>
      </c>
      <c r="G1866" s="36">
        <v>-68.16</v>
      </c>
      <c r="H1866" s="36">
        <v>49.06</v>
      </c>
      <c r="I1866" s="36">
        <v>111326114.9364</v>
      </c>
    </row>
    <row r="1867" spans="1:9" x14ac:dyDescent="0.25">
      <c r="A1867" s="37">
        <v>41689</v>
      </c>
      <c r="B1867" s="36" t="s">
        <v>40</v>
      </c>
      <c r="C1867" s="36" t="s">
        <v>41</v>
      </c>
      <c r="D1867" s="36">
        <v>2337.3359999999998</v>
      </c>
      <c r="E1867" s="36">
        <v>2192.7199999999998</v>
      </c>
      <c r="F1867" s="36">
        <v>6.5952799999999998</v>
      </c>
      <c r="G1867" s="36">
        <v>144.61600000000001</v>
      </c>
      <c r="H1867" s="36">
        <v>49.06</v>
      </c>
      <c r="I1867" s="36">
        <v>114670054.7604</v>
      </c>
    </row>
    <row r="1868" spans="1:9" x14ac:dyDescent="0.25">
      <c r="A1868" s="37">
        <v>41688</v>
      </c>
      <c r="B1868" s="36" t="s">
        <v>40</v>
      </c>
      <c r="C1868" s="36" t="s">
        <v>41</v>
      </c>
      <c r="D1868" s="36">
        <v>2192.7199999999998</v>
      </c>
      <c r="E1868" s="36">
        <v>2228.712</v>
      </c>
      <c r="F1868" s="36">
        <v>-1.6149199999999999</v>
      </c>
      <c r="G1868" s="36">
        <v>-35.991999999999997</v>
      </c>
      <c r="H1868" s="36">
        <v>49.06</v>
      </c>
      <c r="I1868" s="36">
        <v>107575172.108</v>
      </c>
    </row>
    <row r="1869" spans="1:9" x14ac:dyDescent="0.25">
      <c r="A1869" s="37">
        <v>41684</v>
      </c>
      <c r="B1869" s="36" t="s">
        <v>40</v>
      </c>
      <c r="C1869" s="36" t="s">
        <v>41</v>
      </c>
      <c r="D1869" s="36">
        <v>2228.712</v>
      </c>
      <c r="E1869" s="36">
        <v>2269.64</v>
      </c>
      <c r="F1869" s="36">
        <v>-1.80328</v>
      </c>
      <c r="G1869" s="36">
        <v>-40.927999999999997</v>
      </c>
      <c r="H1869" s="36">
        <v>49.06</v>
      </c>
      <c r="I1869" s="36">
        <v>109340945.02680001</v>
      </c>
    </row>
    <row r="1870" spans="1:9" x14ac:dyDescent="0.25">
      <c r="A1870" s="37">
        <v>41683</v>
      </c>
      <c r="B1870" s="36" t="s">
        <v>40</v>
      </c>
      <c r="C1870" s="36" t="s">
        <v>41</v>
      </c>
      <c r="D1870" s="36">
        <v>2269.64</v>
      </c>
      <c r="E1870" s="36">
        <v>2275.1680000000001</v>
      </c>
      <c r="F1870" s="36">
        <v>-0.24296999999999999</v>
      </c>
      <c r="G1870" s="36">
        <v>-5.5279999999999996</v>
      </c>
      <c r="H1870" s="36">
        <v>49.06</v>
      </c>
      <c r="I1870" s="36">
        <v>111348878.846</v>
      </c>
    </row>
    <row r="1871" spans="1:9" x14ac:dyDescent="0.25">
      <c r="A1871" s="37">
        <v>41682</v>
      </c>
      <c r="B1871" s="36" t="s">
        <v>40</v>
      </c>
      <c r="C1871" s="36" t="s">
        <v>41</v>
      </c>
      <c r="D1871" s="36">
        <v>2275.1680000000001</v>
      </c>
      <c r="E1871" s="36">
        <v>2327.9360000000001</v>
      </c>
      <c r="F1871" s="36">
        <v>-2.2667299999999999</v>
      </c>
      <c r="G1871" s="36">
        <v>-52.768000000000001</v>
      </c>
      <c r="H1871" s="36">
        <v>49.06</v>
      </c>
      <c r="I1871" s="36">
        <v>111620083.35519999</v>
      </c>
    </row>
    <row r="1872" spans="1:9" x14ac:dyDescent="0.25">
      <c r="A1872" s="37">
        <v>41681</v>
      </c>
      <c r="B1872" s="36" t="s">
        <v>40</v>
      </c>
      <c r="C1872" s="36" t="s">
        <v>41</v>
      </c>
      <c r="D1872" s="36">
        <v>2327.9360000000001</v>
      </c>
      <c r="E1872" s="36">
        <v>2414.4879999999998</v>
      </c>
      <c r="F1872" s="36">
        <v>-3.5846900000000002</v>
      </c>
      <c r="G1872" s="36">
        <v>-86.552000000000007</v>
      </c>
      <c r="H1872" s="36">
        <v>50.31</v>
      </c>
      <c r="I1872" s="36">
        <v>117118809.3504</v>
      </c>
    </row>
    <row r="1873" spans="1:9" x14ac:dyDescent="0.25">
      <c r="A1873" s="37">
        <v>41680</v>
      </c>
      <c r="B1873" s="36" t="s">
        <v>40</v>
      </c>
      <c r="C1873" s="36" t="s">
        <v>41</v>
      </c>
      <c r="D1873" s="36">
        <v>2414.4879999999998</v>
      </c>
      <c r="E1873" s="36">
        <v>2412.7919999999999</v>
      </c>
      <c r="F1873" s="36">
        <v>7.0290000000000005E-2</v>
      </c>
      <c r="G1873" s="36">
        <v>1.696</v>
      </c>
      <c r="H1873" s="36">
        <v>50.31</v>
      </c>
      <c r="I1873" s="36">
        <v>121473253.4532</v>
      </c>
    </row>
    <row r="1874" spans="1:9" x14ac:dyDescent="0.25">
      <c r="A1874" s="37">
        <v>41677</v>
      </c>
      <c r="B1874" s="36" t="s">
        <v>40</v>
      </c>
      <c r="C1874" s="36" t="s">
        <v>41</v>
      </c>
      <c r="D1874" s="36">
        <v>2412.7919999999999</v>
      </c>
      <c r="E1874" s="36">
        <v>2605.5360000000001</v>
      </c>
      <c r="F1874" s="36">
        <v>-7.3974799999999998</v>
      </c>
      <c r="G1874" s="36">
        <v>-192.744</v>
      </c>
      <c r="H1874" s="36">
        <v>55.31</v>
      </c>
      <c r="I1874" s="36">
        <v>133451887.43880001</v>
      </c>
    </row>
    <row r="1875" spans="1:9" x14ac:dyDescent="0.25">
      <c r="A1875" s="37">
        <v>41676</v>
      </c>
      <c r="B1875" s="36" t="s">
        <v>40</v>
      </c>
      <c r="C1875" s="36" t="s">
        <v>41</v>
      </c>
      <c r="D1875" s="36">
        <v>2605.5360000000001</v>
      </c>
      <c r="E1875" s="36">
        <v>2900.1439999999998</v>
      </c>
      <c r="F1875" s="36">
        <v>-10.158390000000001</v>
      </c>
      <c r="G1875" s="36">
        <v>-294.608</v>
      </c>
      <c r="H1875" s="36">
        <v>56.56</v>
      </c>
      <c r="I1875" s="36">
        <v>147369506.99039999</v>
      </c>
    </row>
    <row r="1876" spans="1:9" x14ac:dyDescent="0.25">
      <c r="A1876" s="37">
        <v>41675</v>
      </c>
      <c r="B1876" s="36" t="s">
        <v>40</v>
      </c>
      <c r="C1876" s="36" t="s">
        <v>41</v>
      </c>
      <c r="D1876" s="36">
        <v>2900.1439999999998</v>
      </c>
      <c r="E1876" s="36">
        <v>2832.2640000000001</v>
      </c>
      <c r="F1876" s="36">
        <v>2.3966699999999999</v>
      </c>
      <c r="G1876" s="36">
        <v>67.88</v>
      </c>
      <c r="H1876" s="36">
        <v>82.81</v>
      </c>
      <c r="I1876" s="36">
        <v>240161359.66159999</v>
      </c>
    </row>
    <row r="1877" spans="1:9" x14ac:dyDescent="0.25">
      <c r="A1877" s="37">
        <v>41674</v>
      </c>
      <c r="B1877" s="36" t="s">
        <v>40</v>
      </c>
      <c r="C1877" s="36" t="s">
        <v>41</v>
      </c>
      <c r="D1877" s="36">
        <v>2832.2640000000001</v>
      </c>
      <c r="E1877" s="36">
        <v>2894.68</v>
      </c>
      <c r="F1877" s="36">
        <v>-2.1562299999999999</v>
      </c>
      <c r="G1877" s="36">
        <v>-62.415999999999997</v>
      </c>
      <c r="H1877" s="36">
        <v>86.56</v>
      </c>
      <c r="I1877" s="36">
        <v>245161196.6796</v>
      </c>
    </row>
    <row r="1878" spans="1:9" x14ac:dyDescent="0.25">
      <c r="A1878" s="37">
        <v>41673</v>
      </c>
      <c r="B1878" s="36" t="s">
        <v>40</v>
      </c>
      <c r="C1878" s="36" t="s">
        <v>41</v>
      </c>
      <c r="D1878" s="36">
        <v>2894.68</v>
      </c>
      <c r="E1878" s="36">
        <v>2673.4</v>
      </c>
      <c r="F1878" s="36">
        <v>8.2771000000000008</v>
      </c>
      <c r="G1878" s="36">
        <v>221.28</v>
      </c>
      <c r="H1878" s="36">
        <v>105.31</v>
      </c>
      <c r="I1878" s="36">
        <v>304839185.00199997</v>
      </c>
    </row>
    <row r="1879" spans="1:9" x14ac:dyDescent="0.25">
      <c r="A1879" s="37">
        <v>41670</v>
      </c>
      <c r="B1879" s="36" t="s">
        <v>40</v>
      </c>
      <c r="C1879" s="36" t="s">
        <v>41</v>
      </c>
      <c r="D1879" s="36">
        <v>2673.4</v>
      </c>
      <c r="E1879" s="36">
        <v>2539.8319999999999</v>
      </c>
      <c r="F1879" s="36">
        <v>5.2589300000000003</v>
      </c>
      <c r="G1879" s="36">
        <v>133.56800000000001</v>
      </c>
      <c r="H1879" s="36">
        <v>110.31</v>
      </c>
      <c r="I1879" s="36">
        <v>294903155.00999999</v>
      </c>
    </row>
    <row r="1880" spans="1:9" x14ac:dyDescent="0.25">
      <c r="A1880" s="37">
        <v>41669</v>
      </c>
      <c r="B1880" s="36" t="s">
        <v>40</v>
      </c>
      <c r="C1880" s="36" t="s">
        <v>41</v>
      </c>
      <c r="D1880" s="36">
        <v>2539.8319999999999</v>
      </c>
      <c r="E1880" s="36">
        <v>2506.5920000000001</v>
      </c>
      <c r="F1880" s="36">
        <v>1.3261000000000001</v>
      </c>
      <c r="G1880" s="36">
        <v>33.24</v>
      </c>
      <c r="H1880" s="36">
        <v>109.69</v>
      </c>
      <c r="I1880" s="36">
        <v>278581853.89480001</v>
      </c>
    </row>
    <row r="1881" spans="1:9" x14ac:dyDescent="0.25">
      <c r="A1881" s="37">
        <v>41668</v>
      </c>
      <c r="B1881" s="36" t="s">
        <v>40</v>
      </c>
      <c r="C1881" s="36" t="s">
        <v>41</v>
      </c>
      <c r="D1881" s="36">
        <v>2506.5920000000001</v>
      </c>
      <c r="E1881" s="36">
        <v>2335.5839999999998</v>
      </c>
      <c r="F1881" s="36">
        <v>7.3218500000000004</v>
      </c>
      <c r="G1881" s="36">
        <v>171.00800000000001</v>
      </c>
      <c r="H1881" s="36">
        <v>113.44</v>
      </c>
      <c r="I1881" s="36">
        <v>284335639.50880003</v>
      </c>
    </row>
    <row r="1882" spans="1:9" x14ac:dyDescent="0.25">
      <c r="A1882" s="37">
        <v>41667</v>
      </c>
      <c r="B1882" s="36" t="s">
        <v>40</v>
      </c>
      <c r="C1882" s="36" t="s">
        <v>41</v>
      </c>
      <c r="D1882" s="36">
        <v>2335.5839999999998</v>
      </c>
      <c r="E1882" s="36">
        <v>2466.9360000000001</v>
      </c>
      <c r="F1882" s="36">
        <v>-5.3244999999999996</v>
      </c>
      <c r="G1882" s="36">
        <v>-131.352</v>
      </c>
      <c r="H1882" s="36">
        <v>113.44</v>
      </c>
      <c r="I1882" s="36">
        <v>264937321.37760001</v>
      </c>
    </row>
    <row r="1883" spans="1:9" x14ac:dyDescent="0.25">
      <c r="A1883" s="37">
        <v>41666</v>
      </c>
      <c r="B1883" s="36" t="s">
        <v>40</v>
      </c>
      <c r="C1883" s="36" t="s">
        <v>41</v>
      </c>
      <c r="D1883" s="36">
        <v>2466.9360000000001</v>
      </c>
      <c r="E1883" s="36">
        <v>2478.8000000000002</v>
      </c>
      <c r="F1883" s="36">
        <v>-0.47861999999999999</v>
      </c>
      <c r="G1883" s="36">
        <v>-11.864000000000001</v>
      </c>
      <c r="H1883" s="36">
        <v>115.94</v>
      </c>
      <c r="I1883" s="36">
        <v>286004595.20039999</v>
      </c>
    </row>
    <row r="1884" spans="1:9" x14ac:dyDescent="0.25">
      <c r="A1884" s="37">
        <v>41663</v>
      </c>
      <c r="B1884" s="36" t="s">
        <v>40</v>
      </c>
      <c r="C1884" s="36" t="s">
        <v>41</v>
      </c>
      <c r="D1884" s="36">
        <v>2478.8000000000002</v>
      </c>
      <c r="E1884" s="36">
        <v>2185.0639999999999</v>
      </c>
      <c r="F1884" s="36">
        <v>13.4429</v>
      </c>
      <c r="G1884" s="36">
        <v>293.73599999999999</v>
      </c>
      <c r="H1884" s="36">
        <v>115.94</v>
      </c>
      <c r="I1884" s="36">
        <v>287380049.81999999</v>
      </c>
    </row>
    <row r="1885" spans="1:9" x14ac:dyDescent="0.25">
      <c r="A1885" s="37">
        <v>41662</v>
      </c>
      <c r="B1885" s="36" t="s">
        <v>40</v>
      </c>
      <c r="C1885" s="36" t="s">
        <v>41</v>
      </c>
      <c r="D1885" s="36">
        <v>2185.0639999999999</v>
      </c>
      <c r="E1885" s="36">
        <v>2133.096</v>
      </c>
      <c r="F1885" s="36">
        <v>2.4362699999999999</v>
      </c>
      <c r="G1885" s="36">
        <v>51.968000000000004</v>
      </c>
      <c r="H1885" s="36">
        <v>122.81</v>
      </c>
      <c r="I1885" s="36">
        <v>268348037.59959999</v>
      </c>
    </row>
    <row r="1886" spans="1:9" x14ac:dyDescent="0.25">
      <c r="A1886" s="37">
        <v>41661</v>
      </c>
      <c r="B1886" s="36" t="s">
        <v>40</v>
      </c>
      <c r="C1886" s="36" t="s">
        <v>41</v>
      </c>
      <c r="D1886" s="36">
        <v>2133.096</v>
      </c>
      <c r="E1886" s="36">
        <v>2171.5839999999998</v>
      </c>
      <c r="F1886" s="36">
        <v>-1.7723500000000001</v>
      </c>
      <c r="G1886" s="36">
        <v>-38.488</v>
      </c>
      <c r="H1886" s="36">
        <v>122.81</v>
      </c>
      <c r="I1886" s="36">
        <v>261965839.72440001</v>
      </c>
    </row>
    <row r="1887" spans="1:9" x14ac:dyDescent="0.25">
      <c r="A1887" s="37">
        <v>41660</v>
      </c>
      <c r="B1887" s="36" t="s">
        <v>40</v>
      </c>
      <c r="C1887" s="36" t="s">
        <v>41</v>
      </c>
      <c r="D1887" s="36">
        <v>2171.5839999999998</v>
      </c>
      <c r="E1887" s="36">
        <v>2195.5360000000001</v>
      </c>
      <c r="F1887" s="36">
        <v>-1.09094</v>
      </c>
      <c r="G1887" s="36">
        <v>-23.952000000000002</v>
      </c>
      <c r="H1887" s="36">
        <v>121.25</v>
      </c>
      <c r="I1887" s="36">
        <v>263299456.77759999</v>
      </c>
    </row>
    <row r="1888" spans="1:9" x14ac:dyDescent="0.25">
      <c r="A1888" s="37">
        <v>41656</v>
      </c>
      <c r="B1888" s="36" t="s">
        <v>40</v>
      </c>
      <c r="C1888" s="36" t="s">
        <v>41</v>
      </c>
      <c r="D1888" s="36">
        <v>2195.5360000000001</v>
      </c>
      <c r="E1888" s="36">
        <v>2202.6799999999998</v>
      </c>
      <c r="F1888" s="36">
        <v>-0.32433000000000001</v>
      </c>
      <c r="G1888" s="36">
        <v>-7.1440000000000001</v>
      </c>
      <c r="H1888" s="36">
        <v>119.37</v>
      </c>
      <c r="I1888" s="36">
        <v>262086950.49039999</v>
      </c>
    </row>
    <row r="1889" spans="1:9" x14ac:dyDescent="0.25">
      <c r="A1889" s="37">
        <v>41655</v>
      </c>
      <c r="B1889" s="36" t="s">
        <v>40</v>
      </c>
      <c r="C1889" s="36" t="s">
        <v>41</v>
      </c>
      <c r="D1889" s="36">
        <v>2202.6799999999998</v>
      </c>
      <c r="E1889" s="36">
        <v>2176.36</v>
      </c>
      <c r="F1889" s="36">
        <v>1.20936</v>
      </c>
      <c r="G1889" s="36">
        <v>26.32</v>
      </c>
      <c r="H1889" s="36">
        <v>119.37</v>
      </c>
      <c r="I1889" s="36">
        <v>262939748.70199999</v>
      </c>
    </row>
    <row r="1890" spans="1:9" x14ac:dyDescent="0.25">
      <c r="A1890" s="37">
        <v>41654</v>
      </c>
      <c r="B1890" s="36" t="s">
        <v>40</v>
      </c>
      <c r="C1890" s="36" t="s">
        <v>41</v>
      </c>
      <c r="D1890" s="36">
        <v>2176.36</v>
      </c>
      <c r="E1890" s="36">
        <v>2168.7040000000002</v>
      </c>
      <c r="F1890" s="36">
        <v>0.35302</v>
      </c>
      <c r="G1890" s="36">
        <v>7.6559999999999997</v>
      </c>
      <c r="H1890" s="36">
        <v>118.44</v>
      </c>
      <c r="I1890" s="36">
        <v>257757523.05399999</v>
      </c>
    </row>
    <row r="1891" spans="1:9" x14ac:dyDescent="0.25">
      <c r="A1891" s="37">
        <v>41653</v>
      </c>
      <c r="B1891" s="36" t="s">
        <v>40</v>
      </c>
      <c r="C1891" s="36" t="s">
        <v>41</v>
      </c>
      <c r="D1891" s="36">
        <v>2168.7040000000002</v>
      </c>
      <c r="E1891" s="36">
        <v>2248.616</v>
      </c>
      <c r="F1891" s="36">
        <v>-3.55383</v>
      </c>
      <c r="G1891" s="36">
        <v>-79.912000000000006</v>
      </c>
      <c r="H1891" s="36">
        <v>118.44</v>
      </c>
      <c r="I1891" s="36">
        <v>256850783.5456</v>
      </c>
    </row>
    <row r="1892" spans="1:9" x14ac:dyDescent="0.25">
      <c r="A1892" s="37">
        <v>41652</v>
      </c>
      <c r="B1892" s="36" t="s">
        <v>40</v>
      </c>
      <c r="C1892" s="36" t="s">
        <v>41</v>
      </c>
      <c r="D1892" s="36">
        <v>2248.616</v>
      </c>
      <c r="E1892" s="36">
        <v>2196.7919999999999</v>
      </c>
      <c r="F1892" s="36">
        <v>2.3590800000000001</v>
      </c>
      <c r="G1892" s="36">
        <v>51.823999999999998</v>
      </c>
      <c r="H1892" s="36">
        <v>115.94</v>
      </c>
      <c r="I1892" s="36">
        <v>260693633.25240001</v>
      </c>
    </row>
    <row r="1893" spans="1:9" x14ac:dyDescent="0.25">
      <c r="A1893" s="37">
        <v>41649</v>
      </c>
      <c r="B1893" s="36" t="s">
        <v>40</v>
      </c>
      <c r="C1893" s="36" t="s">
        <v>41</v>
      </c>
      <c r="D1893" s="36">
        <v>2196.7919999999999</v>
      </c>
      <c r="E1893" s="36">
        <v>2243.808</v>
      </c>
      <c r="F1893" s="36">
        <v>-2.09537</v>
      </c>
      <c r="G1893" s="36">
        <v>-47.015999999999998</v>
      </c>
      <c r="H1893" s="36">
        <v>117.19</v>
      </c>
      <c r="I1893" s="36">
        <v>257431400.0388</v>
      </c>
    </row>
    <row r="1894" spans="1:9" x14ac:dyDescent="0.25">
      <c r="A1894" s="37">
        <v>41648</v>
      </c>
      <c r="B1894" s="36" t="s">
        <v>40</v>
      </c>
      <c r="C1894" s="36" t="s">
        <v>41</v>
      </c>
      <c r="D1894" s="36">
        <v>2243.808</v>
      </c>
      <c r="E1894" s="36">
        <v>2236.808</v>
      </c>
      <c r="F1894" s="36">
        <v>0.31295000000000001</v>
      </c>
      <c r="G1894" s="36">
        <v>7</v>
      </c>
      <c r="H1894" s="36">
        <v>116.56</v>
      </c>
      <c r="I1894" s="36">
        <v>261538597.0512</v>
      </c>
    </row>
    <row r="1895" spans="1:9" x14ac:dyDescent="0.25">
      <c r="A1895" s="37">
        <v>41647</v>
      </c>
      <c r="B1895" s="36" t="s">
        <v>40</v>
      </c>
      <c r="C1895" s="36" t="s">
        <v>41</v>
      </c>
      <c r="D1895" s="36">
        <v>2236.808</v>
      </c>
      <c r="E1895" s="36">
        <v>2233.6239999999998</v>
      </c>
      <c r="F1895" s="36">
        <v>0.14255000000000001</v>
      </c>
      <c r="G1895" s="36">
        <v>3.1840000000000002</v>
      </c>
      <c r="H1895" s="36">
        <v>116.56</v>
      </c>
      <c r="I1895" s="36">
        <v>260722676.00119999</v>
      </c>
    </row>
    <row r="1896" spans="1:9" x14ac:dyDescent="0.25">
      <c r="A1896" s="37">
        <v>41646</v>
      </c>
      <c r="B1896" s="36" t="s">
        <v>40</v>
      </c>
      <c r="C1896" s="36" t="s">
        <v>41</v>
      </c>
      <c r="D1896" s="36">
        <v>2233.6239999999998</v>
      </c>
      <c r="E1896" s="36">
        <v>2277.7600000000002</v>
      </c>
      <c r="F1896" s="36">
        <v>-1.9376899999999999</v>
      </c>
      <c r="G1896" s="36">
        <v>-44.136000000000003</v>
      </c>
      <c r="H1896" s="36">
        <v>116.56</v>
      </c>
      <c r="I1896" s="36">
        <v>260351548.48359999</v>
      </c>
    </row>
    <row r="1897" spans="1:9" x14ac:dyDescent="0.25">
      <c r="A1897" s="37">
        <v>41645</v>
      </c>
      <c r="B1897" s="36" t="s">
        <v>40</v>
      </c>
      <c r="C1897" s="36" t="s">
        <v>41</v>
      </c>
      <c r="D1897" s="36">
        <v>2277.7600000000002</v>
      </c>
      <c r="E1897" s="36">
        <v>2302.0880000000002</v>
      </c>
      <c r="F1897" s="36">
        <v>-1.0567800000000001</v>
      </c>
      <c r="G1897" s="36">
        <v>-24.327999999999999</v>
      </c>
      <c r="H1897" s="36">
        <v>115.31</v>
      </c>
      <c r="I1897" s="36">
        <v>262648847.264</v>
      </c>
    </row>
    <row r="1898" spans="1:9" x14ac:dyDescent="0.25">
      <c r="A1898" s="37">
        <v>41642</v>
      </c>
      <c r="B1898" s="36" t="s">
        <v>40</v>
      </c>
      <c r="C1898" s="36" t="s">
        <v>41</v>
      </c>
      <c r="D1898" s="36">
        <v>2302.0880000000002</v>
      </c>
      <c r="E1898" s="36">
        <v>2326.1840000000002</v>
      </c>
      <c r="F1898" s="36">
        <v>-1.03586</v>
      </c>
      <c r="G1898" s="36">
        <v>-24.096</v>
      </c>
      <c r="H1898" s="36">
        <v>115.31</v>
      </c>
      <c r="I1898" s="36">
        <v>265454112.5932</v>
      </c>
    </row>
    <row r="1899" spans="1:9" x14ac:dyDescent="0.25">
      <c r="A1899" s="37">
        <v>41641</v>
      </c>
      <c r="B1899" s="36" t="s">
        <v>40</v>
      </c>
      <c r="C1899" s="36" t="s">
        <v>41</v>
      </c>
      <c r="D1899" s="36">
        <v>2326.1840000000002</v>
      </c>
      <c r="E1899" s="36">
        <v>2283.248</v>
      </c>
      <c r="F1899" s="36">
        <v>1.8804799999999999</v>
      </c>
      <c r="G1899" s="36">
        <v>42.936</v>
      </c>
      <c r="H1899" s="36">
        <v>116.56</v>
      </c>
      <c r="I1899" s="36">
        <v>271140355.96759999</v>
      </c>
    </row>
    <row r="1900" spans="1:9" x14ac:dyDescent="0.25">
      <c r="A1900" s="37">
        <v>41639</v>
      </c>
      <c r="B1900" s="36" t="s">
        <v>40</v>
      </c>
      <c r="C1900" s="36" t="s">
        <v>41</v>
      </c>
      <c r="D1900" s="36">
        <v>2283.248</v>
      </c>
      <c r="E1900" s="36">
        <v>2284.2640000000001</v>
      </c>
      <c r="F1900" s="36">
        <v>-4.4479999999999999E-2</v>
      </c>
      <c r="G1900" s="36">
        <v>-1.016</v>
      </c>
      <c r="H1900" s="36">
        <v>118.44</v>
      </c>
      <c r="I1900" s="36">
        <v>270416819.36720002</v>
      </c>
    </row>
    <row r="1901" spans="1:9" x14ac:dyDescent="0.25">
      <c r="A1901" s="37">
        <v>41638</v>
      </c>
      <c r="B1901" s="36" t="s">
        <v>40</v>
      </c>
      <c r="C1901" s="36" t="s">
        <v>41</v>
      </c>
      <c r="D1901" s="36">
        <v>2284.2640000000001</v>
      </c>
      <c r="E1901" s="36">
        <v>2252.384</v>
      </c>
      <c r="F1901" s="36">
        <v>1.4153899999999999</v>
      </c>
      <c r="G1901" s="36">
        <v>31.88</v>
      </c>
      <c r="H1901" s="36">
        <v>122.19</v>
      </c>
      <c r="I1901" s="36">
        <v>279103139.47960001</v>
      </c>
    </row>
    <row r="1902" spans="1:9" x14ac:dyDescent="0.25">
      <c r="A1902" s="37">
        <v>41635</v>
      </c>
      <c r="B1902" s="36" t="s">
        <v>40</v>
      </c>
      <c r="C1902" s="36" t="s">
        <v>41</v>
      </c>
      <c r="D1902" s="36">
        <v>2252.384</v>
      </c>
      <c r="E1902" s="36">
        <v>2210.424</v>
      </c>
      <c r="F1902" s="36">
        <v>1.89828</v>
      </c>
      <c r="G1902" s="36">
        <v>41.96</v>
      </c>
      <c r="H1902" s="36">
        <v>122.19</v>
      </c>
      <c r="I1902" s="36">
        <v>275207876.8976</v>
      </c>
    </row>
    <row r="1903" spans="1:9" x14ac:dyDescent="0.25">
      <c r="A1903" s="37">
        <v>41634</v>
      </c>
      <c r="B1903" s="36" t="s">
        <v>40</v>
      </c>
      <c r="C1903" s="36" t="s">
        <v>41</v>
      </c>
      <c r="D1903" s="36">
        <v>2210.424</v>
      </c>
      <c r="E1903" s="36">
        <v>2214.0720000000001</v>
      </c>
      <c r="F1903" s="36">
        <v>-0.16475999999999999</v>
      </c>
      <c r="G1903" s="36">
        <v>-3.6480000000000001</v>
      </c>
      <c r="H1903" s="36">
        <v>122.19</v>
      </c>
      <c r="I1903" s="36">
        <v>270080988.0036</v>
      </c>
    </row>
    <row r="1904" spans="1:9" x14ac:dyDescent="0.25">
      <c r="A1904" s="37">
        <v>41632</v>
      </c>
      <c r="B1904" s="36" t="s">
        <v>40</v>
      </c>
      <c r="C1904" s="36" t="s">
        <v>41</v>
      </c>
      <c r="D1904" s="36">
        <v>2214.0720000000001</v>
      </c>
      <c r="E1904" s="36">
        <v>2292.5680000000002</v>
      </c>
      <c r="F1904" s="36">
        <v>-3.4239299999999999</v>
      </c>
      <c r="G1904" s="36">
        <v>-78.495999999999995</v>
      </c>
      <c r="H1904" s="36">
        <v>122.19</v>
      </c>
      <c r="I1904" s="36">
        <v>270526719.43080002</v>
      </c>
    </row>
    <row r="1905" spans="1:9" x14ac:dyDescent="0.25">
      <c r="A1905" s="37">
        <v>41631</v>
      </c>
      <c r="B1905" s="36" t="s">
        <v>40</v>
      </c>
      <c r="C1905" s="36" t="s">
        <v>41</v>
      </c>
      <c r="D1905" s="36">
        <v>2292.5680000000002</v>
      </c>
      <c r="E1905" s="36">
        <v>2380.2159999999999</v>
      </c>
      <c r="F1905" s="36">
        <v>-3.68235</v>
      </c>
      <c r="G1905" s="36">
        <v>-87.647999999999996</v>
      </c>
      <c r="H1905" s="36">
        <v>120.94</v>
      </c>
      <c r="I1905" s="36">
        <v>277252054.96520001</v>
      </c>
    </row>
    <row r="1906" spans="1:9" x14ac:dyDescent="0.25">
      <c r="A1906" s="37">
        <v>41628</v>
      </c>
      <c r="B1906" s="36" t="s">
        <v>40</v>
      </c>
      <c r="C1906" s="36" t="s">
        <v>41</v>
      </c>
      <c r="D1906" s="36">
        <v>2380.2159999999999</v>
      </c>
      <c r="E1906" s="36">
        <v>2382.5120000000002</v>
      </c>
      <c r="F1906" s="36">
        <v>-9.6369999999999997E-2</v>
      </c>
      <c r="G1906" s="36">
        <v>-2.2959999999999998</v>
      </c>
      <c r="H1906" s="36">
        <v>121.25</v>
      </c>
      <c r="I1906" s="36">
        <v>288595596.49239999</v>
      </c>
    </row>
    <row r="1907" spans="1:9" x14ac:dyDescent="0.25">
      <c r="A1907" s="37">
        <v>41627</v>
      </c>
      <c r="B1907" s="36" t="s">
        <v>40</v>
      </c>
      <c r="C1907" s="36" t="s">
        <v>41</v>
      </c>
      <c r="D1907" s="36">
        <v>2382.5120000000002</v>
      </c>
      <c r="E1907" s="36">
        <v>2389.9679999999998</v>
      </c>
      <c r="F1907" s="36">
        <v>-0.31197000000000003</v>
      </c>
      <c r="G1907" s="36">
        <v>-7.4560000000000004</v>
      </c>
      <c r="H1907" s="36">
        <v>121.25</v>
      </c>
      <c r="I1907" s="36">
        <v>288873981.09680003</v>
      </c>
    </row>
    <row r="1908" spans="1:9" x14ac:dyDescent="0.25">
      <c r="A1908" s="37">
        <v>41626</v>
      </c>
      <c r="B1908" s="36" t="s">
        <v>40</v>
      </c>
      <c r="C1908" s="36" t="s">
        <v>41</v>
      </c>
      <c r="D1908" s="36">
        <v>2389.9679999999998</v>
      </c>
      <c r="E1908" s="36">
        <v>2562.7040000000002</v>
      </c>
      <c r="F1908" s="36">
        <v>-6.74038</v>
      </c>
      <c r="G1908" s="36">
        <v>-172.73599999999999</v>
      </c>
      <c r="H1908" s="36">
        <v>121.25</v>
      </c>
      <c r="I1908" s="36">
        <v>289778003.57520002</v>
      </c>
    </row>
    <row r="1909" spans="1:9" x14ac:dyDescent="0.25">
      <c r="A1909" s="37">
        <v>41625</v>
      </c>
      <c r="B1909" s="36" t="s">
        <v>40</v>
      </c>
      <c r="C1909" s="36" t="s">
        <v>41</v>
      </c>
      <c r="D1909" s="36">
        <v>2562.7040000000002</v>
      </c>
      <c r="E1909" s="36">
        <v>2590.9119999999998</v>
      </c>
      <c r="F1909" s="36">
        <v>-1.08873</v>
      </c>
      <c r="G1909" s="36">
        <v>-28.207999999999998</v>
      </c>
      <c r="H1909" s="36">
        <v>119.37</v>
      </c>
      <c r="I1909" s="36">
        <v>305916767.64560002</v>
      </c>
    </row>
    <row r="1910" spans="1:9" x14ac:dyDescent="0.25">
      <c r="A1910" s="37">
        <v>41624</v>
      </c>
      <c r="B1910" s="36" t="s">
        <v>40</v>
      </c>
      <c r="C1910" s="36" t="s">
        <v>41</v>
      </c>
      <c r="D1910" s="36">
        <v>2590.9119999999998</v>
      </c>
      <c r="E1910" s="36">
        <v>2547.4</v>
      </c>
      <c r="F1910" s="36">
        <v>1.7080900000000001</v>
      </c>
      <c r="G1910" s="36">
        <v>43.512</v>
      </c>
      <c r="H1910" s="36">
        <v>121.25</v>
      </c>
      <c r="I1910" s="36">
        <v>314141991.35680002</v>
      </c>
    </row>
    <row r="1911" spans="1:9" x14ac:dyDescent="0.25">
      <c r="A1911" s="37">
        <v>41621</v>
      </c>
      <c r="B1911" s="36" t="s">
        <v>40</v>
      </c>
      <c r="C1911" s="36" t="s">
        <v>41</v>
      </c>
      <c r="D1911" s="36">
        <v>2547.4</v>
      </c>
      <c r="E1911" s="36">
        <v>2544.9679999999998</v>
      </c>
      <c r="F1911" s="36">
        <v>9.5560000000000006E-2</v>
      </c>
      <c r="G1911" s="36">
        <v>2.4319999999999999</v>
      </c>
      <c r="H1911" s="36">
        <v>121.25</v>
      </c>
      <c r="I1911" s="36">
        <v>308866263.61000001</v>
      </c>
    </row>
    <row r="1912" spans="1:9" x14ac:dyDescent="0.25">
      <c r="A1912" s="37">
        <v>41620</v>
      </c>
      <c r="B1912" s="36" t="s">
        <v>40</v>
      </c>
      <c r="C1912" s="36" t="s">
        <v>41</v>
      </c>
      <c r="D1912" s="36">
        <v>2544.9679999999998</v>
      </c>
      <c r="E1912" s="36">
        <v>2521.1840000000002</v>
      </c>
      <c r="F1912" s="36">
        <v>0.94337000000000004</v>
      </c>
      <c r="G1912" s="36">
        <v>23.783999999999999</v>
      </c>
      <c r="H1912" s="36">
        <v>121.25</v>
      </c>
      <c r="I1912" s="36">
        <v>308571389.32520002</v>
      </c>
    </row>
    <row r="1913" spans="1:9" x14ac:dyDescent="0.25">
      <c r="A1913" s="37">
        <v>41619</v>
      </c>
      <c r="B1913" s="36" t="s">
        <v>40</v>
      </c>
      <c r="C1913" s="36" t="s">
        <v>41</v>
      </c>
      <c r="D1913" s="36">
        <v>2521.1840000000002</v>
      </c>
      <c r="E1913" s="36">
        <v>2412.8240000000001</v>
      </c>
      <c r="F1913" s="36">
        <v>4.4909999999999997</v>
      </c>
      <c r="G1913" s="36">
        <v>108.36</v>
      </c>
      <c r="H1913" s="36">
        <v>122.5</v>
      </c>
      <c r="I1913" s="36">
        <v>308839115.21759999</v>
      </c>
    </row>
    <row r="1914" spans="1:9" x14ac:dyDescent="0.25">
      <c r="A1914" s="37">
        <v>41618</v>
      </c>
      <c r="B1914" s="36" t="s">
        <v>40</v>
      </c>
      <c r="C1914" s="36" t="s">
        <v>41</v>
      </c>
      <c r="D1914" s="36">
        <v>2412.8240000000001</v>
      </c>
      <c r="E1914" s="36">
        <v>2391.0639999999999</v>
      </c>
      <c r="F1914" s="36">
        <v>0.91005999999999998</v>
      </c>
      <c r="G1914" s="36">
        <v>21.76</v>
      </c>
      <c r="H1914" s="36">
        <v>125.94</v>
      </c>
      <c r="I1914" s="36">
        <v>303859352.36360002</v>
      </c>
    </row>
    <row r="1915" spans="1:9" x14ac:dyDescent="0.25">
      <c r="A1915" s="37">
        <v>41617</v>
      </c>
      <c r="B1915" s="36" t="s">
        <v>40</v>
      </c>
      <c r="C1915" s="36" t="s">
        <v>41</v>
      </c>
      <c r="D1915" s="36">
        <v>2391.0639999999999</v>
      </c>
      <c r="E1915" s="36">
        <v>2424.3519999999999</v>
      </c>
      <c r="F1915" s="36">
        <v>-1.37307</v>
      </c>
      <c r="G1915" s="36">
        <v>-33.287999999999997</v>
      </c>
      <c r="H1915" s="36">
        <v>122.81</v>
      </c>
      <c r="I1915" s="36">
        <v>293646928.49959999</v>
      </c>
    </row>
    <row r="1916" spans="1:9" x14ac:dyDescent="0.25">
      <c r="A1916" s="37">
        <v>41614</v>
      </c>
      <c r="B1916" s="36" t="s">
        <v>40</v>
      </c>
      <c r="C1916" s="36" t="s">
        <v>41</v>
      </c>
      <c r="D1916" s="36">
        <v>2424.3519999999999</v>
      </c>
      <c r="E1916" s="36">
        <v>2514.6799999999998</v>
      </c>
      <c r="F1916" s="36">
        <v>-3.5920299999999998</v>
      </c>
      <c r="G1916" s="36">
        <v>-90.328000000000003</v>
      </c>
      <c r="H1916" s="36">
        <v>120</v>
      </c>
      <c r="I1916" s="36">
        <v>290916542.77280003</v>
      </c>
    </row>
    <row r="1917" spans="1:9" x14ac:dyDescent="0.25">
      <c r="A1917" s="37">
        <v>41613</v>
      </c>
      <c r="B1917" s="36" t="s">
        <v>40</v>
      </c>
      <c r="C1917" s="36" t="s">
        <v>41</v>
      </c>
      <c r="D1917" s="36">
        <v>2514.6799999999998</v>
      </c>
      <c r="E1917" s="36">
        <v>2482.3760000000002</v>
      </c>
      <c r="F1917" s="36">
        <v>1.3013300000000001</v>
      </c>
      <c r="G1917" s="36">
        <v>32.304000000000002</v>
      </c>
      <c r="H1917" s="36">
        <v>120</v>
      </c>
      <c r="I1917" s="36">
        <v>301755690.50199997</v>
      </c>
    </row>
    <row r="1918" spans="1:9" x14ac:dyDescent="0.25">
      <c r="A1918" s="37">
        <v>41612</v>
      </c>
      <c r="B1918" s="36" t="s">
        <v>40</v>
      </c>
      <c r="C1918" s="36" t="s">
        <v>41</v>
      </c>
      <c r="D1918" s="36">
        <v>2482.3760000000002</v>
      </c>
      <c r="E1918" s="36">
        <v>2525.8319999999999</v>
      </c>
      <c r="F1918" s="36">
        <v>-1.7204600000000001</v>
      </c>
      <c r="G1918" s="36">
        <v>-43.456000000000003</v>
      </c>
      <c r="H1918" s="36">
        <v>112.81</v>
      </c>
      <c r="I1918" s="36">
        <v>280037208.91640002</v>
      </c>
    </row>
    <row r="1919" spans="1:9" x14ac:dyDescent="0.25">
      <c r="A1919" s="37">
        <v>41611</v>
      </c>
      <c r="B1919" s="36" t="s">
        <v>40</v>
      </c>
      <c r="C1919" s="36" t="s">
        <v>41</v>
      </c>
      <c r="D1919" s="36">
        <v>2525.8319999999999</v>
      </c>
      <c r="E1919" s="36">
        <v>2470.5839999999998</v>
      </c>
      <c r="F1919" s="36">
        <v>2.2362299999999999</v>
      </c>
      <c r="G1919" s="36">
        <v>55.247999999999998</v>
      </c>
      <c r="H1919" s="36">
        <v>112.19</v>
      </c>
      <c r="I1919" s="36">
        <v>283360841.79479998</v>
      </c>
    </row>
    <row r="1920" spans="1:9" x14ac:dyDescent="0.25">
      <c r="A1920" s="37">
        <v>41610</v>
      </c>
      <c r="B1920" s="36" t="s">
        <v>40</v>
      </c>
      <c r="C1920" s="36" t="s">
        <v>41</v>
      </c>
      <c r="D1920" s="36">
        <v>2470.5839999999998</v>
      </c>
      <c r="E1920" s="36">
        <v>2430.3200000000002</v>
      </c>
      <c r="F1920" s="36">
        <v>1.6567400000000001</v>
      </c>
      <c r="G1920" s="36">
        <v>40.264000000000003</v>
      </c>
      <c r="H1920" s="36">
        <v>114.06</v>
      </c>
      <c r="I1920" s="36">
        <v>281795181.62760001</v>
      </c>
    </row>
    <row r="1921" spans="1:9" x14ac:dyDescent="0.25">
      <c r="A1921" s="37">
        <v>41607</v>
      </c>
      <c r="B1921" s="36" t="s">
        <v>40</v>
      </c>
      <c r="C1921" s="36" t="s">
        <v>41</v>
      </c>
      <c r="D1921" s="36">
        <v>2430.3200000000002</v>
      </c>
      <c r="E1921" s="36">
        <v>2416.2159999999999</v>
      </c>
      <c r="F1921" s="36">
        <v>0.58372000000000002</v>
      </c>
      <c r="G1921" s="36">
        <v>14.103999999999999</v>
      </c>
      <c r="H1921" s="36">
        <v>112.19</v>
      </c>
      <c r="I1921" s="36">
        <v>272645813.74800003</v>
      </c>
    </row>
    <row r="1922" spans="1:9" x14ac:dyDescent="0.25">
      <c r="A1922" s="37">
        <v>41605</v>
      </c>
      <c r="B1922" s="36" t="s">
        <v>40</v>
      </c>
      <c r="C1922" s="36" t="s">
        <v>41</v>
      </c>
      <c r="D1922" s="36">
        <v>2416.2159999999999</v>
      </c>
      <c r="E1922" s="36">
        <v>2399.152</v>
      </c>
      <c r="F1922" s="36">
        <v>0.71125000000000005</v>
      </c>
      <c r="G1922" s="36">
        <v>17.064</v>
      </c>
      <c r="H1922" s="36">
        <v>110.62</v>
      </c>
      <c r="I1922" s="36">
        <v>267288216.8924</v>
      </c>
    </row>
    <row r="1923" spans="1:9" x14ac:dyDescent="0.25">
      <c r="A1923" s="37">
        <v>41604</v>
      </c>
      <c r="B1923" s="36" t="s">
        <v>40</v>
      </c>
      <c r="C1923" s="36" t="s">
        <v>41</v>
      </c>
      <c r="D1923" s="36">
        <v>2399.152</v>
      </c>
      <c r="E1923" s="36">
        <v>2387.5120000000002</v>
      </c>
      <c r="F1923" s="36">
        <v>0.48753999999999997</v>
      </c>
      <c r="G1923" s="36">
        <v>11.64</v>
      </c>
      <c r="H1923" s="36">
        <v>102.81</v>
      </c>
      <c r="I1923" s="36">
        <v>246657176.9928</v>
      </c>
    </row>
    <row r="1924" spans="1:9" x14ac:dyDescent="0.25">
      <c r="A1924" s="37">
        <v>41603</v>
      </c>
      <c r="B1924" s="36" t="s">
        <v>40</v>
      </c>
      <c r="C1924" s="36" t="s">
        <v>41</v>
      </c>
      <c r="D1924" s="36">
        <v>2387.5120000000002</v>
      </c>
      <c r="E1924" s="36">
        <v>2384.6080000000002</v>
      </c>
      <c r="F1924" s="36">
        <v>0.12178</v>
      </c>
      <c r="G1924" s="36">
        <v>2.9039999999999999</v>
      </c>
      <c r="H1924" s="36">
        <v>96.25</v>
      </c>
      <c r="I1924" s="36">
        <v>229792419.3468</v>
      </c>
    </row>
    <row r="1925" spans="1:9" x14ac:dyDescent="0.25">
      <c r="A1925" s="37">
        <v>41600</v>
      </c>
      <c r="B1925" s="36" t="s">
        <v>40</v>
      </c>
      <c r="C1925" s="36" t="s">
        <v>41</v>
      </c>
      <c r="D1925" s="36">
        <v>2384.6080000000002</v>
      </c>
      <c r="E1925" s="36">
        <v>2405.7759999999998</v>
      </c>
      <c r="F1925" s="36">
        <v>-0.87988</v>
      </c>
      <c r="G1925" s="36">
        <v>-21.167999999999999</v>
      </c>
      <c r="H1925" s="36">
        <v>96.25</v>
      </c>
      <c r="I1925" s="36">
        <v>229512916.17120001</v>
      </c>
    </row>
    <row r="1926" spans="1:9" x14ac:dyDescent="0.25">
      <c r="A1926" s="37">
        <v>41599</v>
      </c>
      <c r="B1926" s="36" t="s">
        <v>40</v>
      </c>
      <c r="C1926" s="36" t="s">
        <v>41</v>
      </c>
      <c r="D1926" s="36">
        <v>2405.7759999999998</v>
      </c>
      <c r="E1926" s="36">
        <v>2485.1439999999998</v>
      </c>
      <c r="F1926" s="36">
        <v>-3.1937000000000002</v>
      </c>
      <c r="G1926" s="36">
        <v>-79.367999999999995</v>
      </c>
      <c r="H1926" s="36">
        <v>96.25</v>
      </c>
      <c r="I1926" s="36">
        <v>231550286.42640001</v>
      </c>
    </row>
    <row r="1927" spans="1:9" x14ac:dyDescent="0.25">
      <c r="A1927" s="37">
        <v>41598</v>
      </c>
      <c r="B1927" s="36" t="s">
        <v>40</v>
      </c>
      <c r="C1927" s="36" t="s">
        <v>41</v>
      </c>
      <c r="D1927" s="36">
        <v>2485.1439999999998</v>
      </c>
      <c r="E1927" s="36">
        <v>2547.0160000000001</v>
      </c>
      <c r="F1927" s="36">
        <v>-2.4291999999999998</v>
      </c>
      <c r="G1927" s="36">
        <v>-61.872</v>
      </c>
      <c r="H1927" s="36">
        <v>95.94</v>
      </c>
      <c r="I1927" s="36">
        <v>238412662.41159999</v>
      </c>
    </row>
    <row r="1928" spans="1:9" x14ac:dyDescent="0.25">
      <c r="A1928" s="37">
        <v>41597</v>
      </c>
      <c r="B1928" s="36" t="s">
        <v>40</v>
      </c>
      <c r="C1928" s="36" t="s">
        <v>41</v>
      </c>
      <c r="D1928" s="36">
        <v>2547.0160000000001</v>
      </c>
      <c r="E1928" s="36">
        <v>2511.096</v>
      </c>
      <c r="F1928" s="36">
        <v>1.43045</v>
      </c>
      <c r="G1928" s="36">
        <v>35.92</v>
      </c>
      <c r="H1928" s="36">
        <v>96.87</v>
      </c>
      <c r="I1928" s="36">
        <v>246736189.5124</v>
      </c>
    </row>
    <row r="1929" spans="1:9" x14ac:dyDescent="0.25">
      <c r="A1929" s="37">
        <v>41596</v>
      </c>
      <c r="B1929" s="36" t="s">
        <v>40</v>
      </c>
      <c r="C1929" s="36" t="s">
        <v>41</v>
      </c>
      <c r="D1929" s="36">
        <v>2511.096</v>
      </c>
      <c r="E1929" s="36">
        <v>2514.4479999999999</v>
      </c>
      <c r="F1929" s="36">
        <v>-0.13331000000000001</v>
      </c>
      <c r="G1929" s="36">
        <v>-3.3519999999999999</v>
      </c>
      <c r="H1929" s="36">
        <v>99.06</v>
      </c>
      <c r="I1929" s="36">
        <v>248749546.4244</v>
      </c>
    </row>
    <row r="1930" spans="1:9" x14ac:dyDescent="0.25">
      <c r="A1930" s="37">
        <v>41593</v>
      </c>
      <c r="B1930" s="36" t="s">
        <v>40</v>
      </c>
      <c r="C1930" s="36" t="s">
        <v>41</v>
      </c>
      <c r="D1930" s="36">
        <v>2514.4479999999999</v>
      </c>
      <c r="E1930" s="36">
        <v>2555.6880000000001</v>
      </c>
      <c r="F1930" s="36">
        <v>-1.6136600000000001</v>
      </c>
      <c r="G1930" s="36">
        <v>-41.24</v>
      </c>
      <c r="H1930" s="36">
        <v>98.75</v>
      </c>
      <c r="I1930" s="36">
        <v>248295831.04719999</v>
      </c>
    </row>
    <row r="1931" spans="1:9" x14ac:dyDescent="0.25">
      <c r="A1931" s="37">
        <v>41592</v>
      </c>
      <c r="B1931" s="36" t="s">
        <v>40</v>
      </c>
      <c r="C1931" s="36" t="s">
        <v>41</v>
      </c>
      <c r="D1931" s="36">
        <v>2555.6880000000001</v>
      </c>
      <c r="E1931" s="36">
        <v>2569.0160000000001</v>
      </c>
      <c r="F1931" s="36">
        <v>-0.51880000000000004</v>
      </c>
      <c r="G1931" s="36">
        <v>-13.327999999999999</v>
      </c>
      <c r="H1931" s="36">
        <v>95.94</v>
      </c>
      <c r="I1931" s="36">
        <v>245180311.63319999</v>
      </c>
    </row>
    <row r="1932" spans="1:9" x14ac:dyDescent="0.25">
      <c r="A1932" s="37">
        <v>41591</v>
      </c>
      <c r="B1932" s="36" t="s">
        <v>40</v>
      </c>
      <c r="C1932" s="36" t="s">
        <v>41</v>
      </c>
      <c r="D1932" s="36">
        <v>2569.0160000000001</v>
      </c>
      <c r="E1932" s="36">
        <v>2593.84</v>
      </c>
      <c r="F1932" s="36">
        <v>-0.95704</v>
      </c>
      <c r="G1932" s="36">
        <v>-24.824000000000002</v>
      </c>
      <c r="H1932" s="36">
        <v>95.94</v>
      </c>
      <c r="I1932" s="36">
        <v>246458935.31240001</v>
      </c>
    </row>
    <row r="1933" spans="1:9" x14ac:dyDescent="0.25">
      <c r="A1933" s="37">
        <v>41590</v>
      </c>
      <c r="B1933" s="36" t="s">
        <v>40</v>
      </c>
      <c r="C1933" s="36" t="s">
        <v>41</v>
      </c>
      <c r="D1933" s="36">
        <v>2593.84</v>
      </c>
      <c r="E1933" s="36">
        <v>2584.92</v>
      </c>
      <c r="F1933" s="36">
        <v>0.34508</v>
      </c>
      <c r="G1933" s="36">
        <v>8.92</v>
      </c>
      <c r="H1933" s="36">
        <v>95.94</v>
      </c>
      <c r="I1933" s="36">
        <v>248840429.47600001</v>
      </c>
    </row>
    <row r="1934" spans="1:9" x14ac:dyDescent="0.25">
      <c r="A1934" s="37">
        <v>41589</v>
      </c>
      <c r="B1934" s="36" t="s">
        <v>40</v>
      </c>
      <c r="C1934" s="36" t="s">
        <v>41</v>
      </c>
      <c r="D1934" s="36">
        <v>2584.92</v>
      </c>
      <c r="E1934" s="36">
        <v>2613.3760000000002</v>
      </c>
      <c r="F1934" s="36">
        <v>-1.0888599999999999</v>
      </c>
      <c r="G1934" s="36">
        <v>-28.456</v>
      </c>
      <c r="H1934" s="36">
        <v>87.5</v>
      </c>
      <c r="I1934" s="36">
        <v>226174425.43799999</v>
      </c>
    </row>
    <row r="1935" spans="1:9" x14ac:dyDescent="0.25">
      <c r="A1935" s="37">
        <v>41586</v>
      </c>
      <c r="B1935" s="36" t="s">
        <v>40</v>
      </c>
      <c r="C1935" s="36" t="s">
        <v>41</v>
      </c>
      <c r="D1935" s="36">
        <v>2613.3760000000002</v>
      </c>
      <c r="E1935" s="36">
        <v>2718.8</v>
      </c>
      <c r="F1935" s="36">
        <v>-3.8775900000000001</v>
      </c>
      <c r="G1935" s="36">
        <v>-105.42400000000001</v>
      </c>
      <c r="H1935" s="36">
        <v>83.75</v>
      </c>
      <c r="I1935" s="36">
        <v>218864098.56639999</v>
      </c>
    </row>
    <row r="1936" spans="1:9" x14ac:dyDescent="0.25">
      <c r="A1936" s="37">
        <v>41585</v>
      </c>
      <c r="B1936" s="36" t="s">
        <v>40</v>
      </c>
      <c r="C1936" s="36" t="s">
        <v>41</v>
      </c>
      <c r="D1936" s="36">
        <v>2718.8</v>
      </c>
      <c r="E1936" s="36">
        <v>2630.7359999999999</v>
      </c>
      <c r="F1936" s="36">
        <v>3.3475000000000001</v>
      </c>
      <c r="G1936" s="36">
        <v>88.063999999999993</v>
      </c>
      <c r="H1936" s="36">
        <v>83.75</v>
      </c>
      <c r="I1936" s="36">
        <v>227693110.81999999</v>
      </c>
    </row>
    <row r="1937" spans="1:9" x14ac:dyDescent="0.25">
      <c r="A1937" s="37">
        <v>41584</v>
      </c>
      <c r="B1937" s="36" t="s">
        <v>40</v>
      </c>
      <c r="C1937" s="36" t="s">
        <v>41</v>
      </c>
      <c r="D1937" s="36">
        <v>2630.7359999999999</v>
      </c>
      <c r="E1937" s="36">
        <v>2680.0320000000002</v>
      </c>
      <c r="F1937" s="36">
        <v>-1.83938</v>
      </c>
      <c r="G1937" s="36">
        <v>-49.295999999999999</v>
      </c>
      <c r="H1937" s="36">
        <v>84.37</v>
      </c>
      <c r="I1937" s="36">
        <v>221962167.77039999</v>
      </c>
    </row>
    <row r="1938" spans="1:9" x14ac:dyDescent="0.25">
      <c r="A1938" s="37">
        <v>41583</v>
      </c>
      <c r="B1938" s="36" t="s">
        <v>40</v>
      </c>
      <c r="C1938" s="36" t="s">
        <v>41</v>
      </c>
      <c r="D1938" s="36">
        <v>2680.0320000000002</v>
      </c>
      <c r="E1938" s="36">
        <v>2665.9679999999998</v>
      </c>
      <c r="F1938" s="36">
        <v>0.52754000000000001</v>
      </c>
      <c r="G1938" s="36">
        <v>14.064</v>
      </c>
      <c r="H1938" s="36">
        <v>82.81</v>
      </c>
      <c r="I1938" s="36">
        <v>221933851.92480001</v>
      </c>
    </row>
    <row r="1939" spans="1:9" x14ac:dyDescent="0.25">
      <c r="A1939" s="37">
        <v>41582</v>
      </c>
      <c r="B1939" s="36" t="s">
        <v>40</v>
      </c>
      <c r="C1939" s="36" t="s">
        <v>41</v>
      </c>
      <c r="D1939" s="36">
        <v>2665.9679999999998</v>
      </c>
      <c r="E1939" s="36">
        <v>2757.9920000000002</v>
      </c>
      <c r="F1939" s="36">
        <v>-3.33663</v>
      </c>
      <c r="G1939" s="36">
        <v>-92.024000000000001</v>
      </c>
      <c r="H1939" s="36">
        <v>82.81</v>
      </c>
      <c r="I1939" s="36">
        <v>220769209.9752</v>
      </c>
    </row>
    <row r="1940" spans="1:9" x14ac:dyDescent="0.25">
      <c r="A1940" s="37">
        <v>41579</v>
      </c>
      <c r="B1940" s="36" t="s">
        <v>40</v>
      </c>
      <c r="C1940" s="36" t="s">
        <v>41</v>
      </c>
      <c r="D1940" s="36">
        <v>2757.9920000000002</v>
      </c>
      <c r="E1940" s="36">
        <v>2754</v>
      </c>
      <c r="F1940" s="36">
        <v>0.14495</v>
      </c>
      <c r="G1940" s="36">
        <v>3.992</v>
      </c>
      <c r="H1940" s="36">
        <v>82.81</v>
      </c>
      <c r="I1940" s="36">
        <v>228389731.21880001</v>
      </c>
    </row>
    <row r="1941" spans="1:9" x14ac:dyDescent="0.25">
      <c r="A1941" s="37">
        <v>41578</v>
      </c>
      <c r="B1941" s="36" t="s">
        <v>40</v>
      </c>
      <c r="C1941" s="36" t="s">
        <v>41</v>
      </c>
      <c r="D1941" s="36">
        <v>2754</v>
      </c>
      <c r="E1941" s="36">
        <v>2763.3359999999998</v>
      </c>
      <c r="F1941" s="36">
        <v>-0.33784999999999998</v>
      </c>
      <c r="G1941" s="36">
        <v>-9.3360000000000003</v>
      </c>
      <c r="H1941" s="36">
        <v>82.81</v>
      </c>
      <c r="I1941" s="36">
        <v>228059153.09999999</v>
      </c>
    </row>
    <row r="1942" spans="1:9" x14ac:dyDescent="0.25">
      <c r="A1942" s="37">
        <v>41577</v>
      </c>
      <c r="B1942" s="36" t="s">
        <v>40</v>
      </c>
      <c r="C1942" s="36" t="s">
        <v>41</v>
      </c>
      <c r="D1942" s="36">
        <v>2763.3359999999998</v>
      </c>
      <c r="E1942" s="36">
        <v>2748.6239999999998</v>
      </c>
      <c r="F1942" s="36">
        <v>0.53525</v>
      </c>
      <c r="G1942" s="36">
        <v>14.712</v>
      </c>
      <c r="H1942" s="36">
        <v>82.81</v>
      </c>
      <c r="I1942" s="36">
        <v>228832268.6604</v>
      </c>
    </row>
    <row r="1943" spans="1:9" x14ac:dyDescent="0.25">
      <c r="A1943" s="37">
        <v>41576</v>
      </c>
      <c r="B1943" s="36" t="s">
        <v>40</v>
      </c>
      <c r="C1943" s="36" t="s">
        <v>41</v>
      </c>
      <c r="D1943" s="36">
        <v>2748.6239999999998</v>
      </c>
      <c r="E1943" s="36">
        <v>2760.616</v>
      </c>
      <c r="F1943" s="36">
        <v>-0.43440000000000001</v>
      </c>
      <c r="G1943" s="36">
        <v>-11.992000000000001</v>
      </c>
      <c r="H1943" s="36">
        <v>83.12</v>
      </c>
      <c r="I1943" s="36">
        <v>228472910.73359999</v>
      </c>
    </row>
    <row r="1944" spans="1:9" x14ac:dyDescent="0.25">
      <c r="A1944" s="37">
        <v>41575</v>
      </c>
      <c r="B1944" s="36" t="s">
        <v>40</v>
      </c>
      <c r="C1944" s="36" t="s">
        <v>41</v>
      </c>
      <c r="D1944" s="36">
        <v>2760.616</v>
      </c>
      <c r="E1944" s="36">
        <v>2754.6080000000002</v>
      </c>
      <c r="F1944" s="36">
        <v>0.21811</v>
      </c>
      <c r="G1944" s="36">
        <v>6.008</v>
      </c>
      <c r="H1944" s="36">
        <v>80.62</v>
      </c>
      <c r="I1944" s="36">
        <v>222568177.55239999</v>
      </c>
    </row>
    <row r="1945" spans="1:9" x14ac:dyDescent="0.25">
      <c r="A1945" s="37">
        <v>41572</v>
      </c>
      <c r="B1945" s="36" t="s">
        <v>40</v>
      </c>
      <c r="C1945" s="36" t="s">
        <v>41</v>
      </c>
      <c r="D1945" s="36">
        <v>2754.6080000000002</v>
      </c>
      <c r="E1945" s="36">
        <v>2744.4</v>
      </c>
      <c r="F1945" s="36">
        <v>0.37196000000000001</v>
      </c>
      <c r="G1945" s="36">
        <v>10.208</v>
      </c>
      <c r="H1945" s="36">
        <v>80.62</v>
      </c>
      <c r="I1945" s="36">
        <v>222083796.67120001</v>
      </c>
    </row>
    <row r="1946" spans="1:9" x14ac:dyDescent="0.25">
      <c r="A1946" s="37">
        <v>41571</v>
      </c>
      <c r="B1946" s="36" t="s">
        <v>40</v>
      </c>
      <c r="C1946" s="36" t="s">
        <v>41</v>
      </c>
      <c r="D1946" s="36">
        <v>2744.4</v>
      </c>
      <c r="E1946" s="36">
        <v>2784.4560000000001</v>
      </c>
      <c r="F1946" s="36">
        <v>-1.4385600000000001</v>
      </c>
      <c r="G1946" s="36">
        <v>-40.055999999999997</v>
      </c>
      <c r="H1946" s="36">
        <v>79.37</v>
      </c>
      <c r="I1946" s="36">
        <v>217830300.66</v>
      </c>
    </row>
    <row r="1947" spans="1:9" x14ac:dyDescent="0.25">
      <c r="A1947" s="37">
        <v>41570</v>
      </c>
      <c r="B1947" s="36" t="s">
        <v>40</v>
      </c>
      <c r="C1947" s="36" t="s">
        <v>41</v>
      </c>
      <c r="D1947" s="36">
        <v>2784.4560000000001</v>
      </c>
      <c r="E1947" s="36">
        <v>2769.32</v>
      </c>
      <c r="F1947" s="36">
        <v>0.54656000000000005</v>
      </c>
      <c r="G1947" s="36">
        <v>15.135999999999999</v>
      </c>
      <c r="H1947" s="36">
        <v>49.37</v>
      </c>
      <c r="I1947" s="36">
        <v>137475971.5284</v>
      </c>
    </row>
    <row r="1948" spans="1:9" x14ac:dyDescent="0.25">
      <c r="A1948" s="37">
        <v>41569</v>
      </c>
      <c r="B1948" s="36" t="s">
        <v>40</v>
      </c>
      <c r="C1948" s="36" t="s">
        <v>41</v>
      </c>
      <c r="D1948" s="36">
        <v>2769.32</v>
      </c>
      <c r="E1948" s="36">
        <v>2767.72</v>
      </c>
      <c r="F1948" s="36">
        <v>5.781E-2</v>
      </c>
      <c r="G1948" s="36">
        <v>1.6</v>
      </c>
      <c r="H1948" s="36">
        <v>45.62</v>
      </c>
      <c r="I1948" s="36">
        <v>126343717.098</v>
      </c>
    </row>
    <row r="1949" spans="1:9" x14ac:dyDescent="0.25">
      <c r="A1949" s="37">
        <v>41568</v>
      </c>
      <c r="B1949" s="36" t="s">
        <v>40</v>
      </c>
      <c r="C1949" s="36" t="s">
        <v>41</v>
      </c>
      <c r="D1949" s="36">
        <v>2767.72</v>
      </c>
      <c r="E1949" s="36">
        <v>2720.7040000000002</v>
      </c>
      <c r="F1949" s="36">
        <v>1.7280800000000001</v>
      </c>
      <c r="G1949" s="36">
        <v>47.015999999999998</v>
      </c>
      <c r="H1949" s="36">
        <v>41.56</v>
      </c>
      <c r="I1949" s="36">
        <v>115026858.358</v>
      </c>
    </row>
    <row r="1950" spans="1:9" x14ac:dyDescent="0.25">
      <c r="A1950" s="37">
        <v>41565</v>
      </c>
      <c r="B1950" s="36" t="s">
        <v>40</v>
      </c>
      <c r="C1950" s="36" t="s">
        <v>41</v>
      </c>
      <c r="D1950" s="36">
        <v>2720.7040000000002</v>
      </c>
      <c r="E1950" s="36">
        <v>2761.0239999999999</v>
      </c>
      <c r="F1950" s="36">
        <v>-1.4603299999999999</v>
      </c>
      <c r="G1950" s="36">
        <v>-40.32</v>
      </c>
      <c r="H1950" s="36">
        <v>41.56</v>
      </c>
      <c r="I1950" s="36">
        <v>113072866.34559999</v>
      </c>
    </row>
    <row r="1951" spans="1:9" x14ac:dyDescent="0.25">
      <c r="A1951" s="37">
        <v>41564</v>
      </c>
      <c r="B1951" s="36" t="s">
        <v>40</v>
      </c>
      <c r="C1951" s="36" t="s">
        <v>41</v>
      </c>
      <c r="D1951" s="36">
        <v>2761.0239999999999</v>
      </c>
      <c r="E1951" s="36">
        <v>2950.8240000000001</v>
      </c>
      <c r="F1951" s="36">
        <v>-6.4321000000000002</v>
      </c>
      <c r="G1951" s="36">
        <v>-189.8</v>
      </c>
      <c r="H1951" s="36">
        <v>41.25</v>
      </c>
      <c r="I1951" s="36">
        <v>113885751.5936</v>
      </c>
    </row>
    <row r="1952" spans="1:9" x14ac:dyDescent="0.25">
      <c r="A1952" s="37">
        <v>41563</v>
      </c>
      <c r="B1952" s="36" t="s">
        <v>40</v>
      </c>
      <c r="C1952" s="36" t="s">
        <v>41</v>
      </c>
      <c r="D1952" s="36">
        <v>2950.8240000000001</v>
      </c>
      <c r="E1952" s="36">
        <v>3285.7919999999999</v>
      </c>
      <c r="F1952" s="36">
        <v>-10.19444</v>
      </c>
      <c r="G1952" s="36">
        <v>-334.96800000000002</v>
      </c>
      <c r="H1952" s="36">
        <v>40.619999999999997</v>
      </c>
      <c r="I1952" s="36">
        <v>119870290.5636</v>
      </c>
    </row>
    <row r="1953" spans="1:9" x14ac:dyDescent="0.25">
      <c r="A1953" s="37">
        <v>41562</v>
      </c>
      <c r="B1953" s="36" t="s">
        <v>40</v>
      </c>
      <c r="C1953" s="36" t="s">
        <v>41</v>
      </c>
      <c r="D1953" s="36">
        <v>3285.7919999999999</v>
      </c>
      <c r="E1953" s="36">
        <v>3147.4</v>
      </c>
      <c r="F1953" s="36">
        <v>4.39703</v>
      </c>
      <c r="G1953" s="36">
        <v>138.392</v>
      </c>
      <c r="H1953" s="36">
        <v>40.619999999999997</v>
      </c>
      <c r="I1953" s="36">
        <v>133477578.3888</v>
      </c>
    </row>
    <row r="1954" spans="1:9" x14ac:dyDescent="0.25">
      <c r="A1954" s="37">
        <v>41561</v>
      </c>
      <c r="B1954" s="36" t="s">
        <v>40</v>
      </c>
      <c r="C1954" s="36" t="s">
        <v>41</v>
      </c>
      <c r="D1954" s="36">
        <v>3147.4</v>
      </c>
      <c r="E1954" s="36">
        <v>3101.3359999999998</v>
      </c>
      <c r="F1954" s="36">
        <v>1.4853000000000001</v>
      </c>
      <c r="G1954" s="36">
        <v>46.064</v>
      </c>
      <c r="H1954" s="36">
        <v>40</v>
      </c>
      <c r="I1954" s="36">
        <v>125888603.61</v>
      </c>
    </row>
    <row r="1955" spans="1:9" x14ac:dyDescent="0.25">
      <c r="A1955" s="37">
        <v>41558</v>
      </c>
      <c r="B1955" s="36" t="s">
        <v>40</v>
      </c>
      <c r="C1955" s="36" t="s">
        <v>41</v>
      </c>
      <c r="D1955" s="36">
        <v>3101.3359999999998</v>
      </c>
      <c r="E1955" s="36">
        <v>3196.6239999999998</v>
      </c>
      <c r="F1955" s="36">
        <v>-2.98089</v>
      </c>
      <c r="G1955" s="36">
        <v>-95.287999999999997</v>
      </c>
      <c r="H1955" s="36">
        <v>42.19</v>
      </c>
      <c r="I1955" s="36">
        <v>130830324.36040001</v>
      </c>
    </row>
    <row r="1956" spans="1:9" x14ac:dyDescent="0.25">
      <c r="A1956" s="37">
        <v>41557</v>
      </c>
      <c r="B1956" s="36" t="s">
        <v>40</v>
      </c>
      <c r="C1956" s="36" t="s">
        <v>41</v>
      </c>
      <c r="D1956" s="36">
        <v>3196.6239999999998</v>
      </c>
      <c r="E1956" s="36">
        <v>3572.1759999999999</v>
      </c>
      <c r="F1956" s="36">
        <v>-10.513260000000001</v>
      </c>
      <c r="G1956" s="36">
        <v>-375.55200000000002</v>
      </c>
      <c r="H1956" s="36">
        <v>42.5</v>
      </c>
      <c r="I1956" s="36">
        <v>135849007.93360001</v>
      </c>
    </row>
    <row r="1957" spans="1:9" x14ac:dyDescent="0.25">
      <c r="A1957" s="37">
        <v>41556</v>
      </c>
      <c r="B1957" s="36" t="s">
        <v>40</v>
      </c>
      <c r="C1957" s="36" t="s">
        <v>41</v>
      </c>
      <c r="D1957" s="36">
        <v>3572.1759999999999</v>
      </c>
      <c r="E1957" s="36">
        <v>3655.6320000000001</v>
      </c>
      <c r="F1957" s="36">
        <v>-2.28294</v>
      </c>
      <c r="G1957" s="36">
        <v>-83.456000000000003</v>
      </c>
      <c r="H1957" s="36">
        <v>48.12</v>
      </c>
      <c r="I1957" s="36">
        <v>171902575.38640001</v>
      </c>
    </row>
    <row r="1958" spans="1:9" x14ac:dyDescent="0.25">
      <c r="A1958" s="37">
        <v>41555</v>
      </c>
      <c r="B1958" s="36" t="s">
        <v>40</v>
      </c>
      <c r="C1958" s="36" t="s">
        <v>41</v>
      </c>
      <c r="D1958" s="36">
        <v>3655.6320000000001</v>
      </c>
      <c r="E1958" s="36">
        <v>3504.7440000000001</v>
      </c>
      <c r="F1958" s="36">
        <v>4.30525</v>
      </c>
      <c r="G1958" s="36">
        <v>150.88800000000001</v>
      </c>
      <c r="H1958" s="36">
        <v>48.75</v>
      </c>
      <c r="I1958" s="36">
        <v>178203469.26480001</v>
      </c>
    </row>
    <row r="1959" spans="1:9" x14ac:dyDescent="0.25">
      <c r="A1959" s="37">
        <v>41554</v>
      </c>
      <c r="B1959" s="36" t="s">
        <v>40</v>
      </c>
      <c r="C1959" s="36" t="s">
        <v>41</v>
      </c>
      <c r="D1959" s="36">
        <v>3504.7440000000001</v>
      </c>
      <c r="E1959" s="36">
        <v>3225.712</v>
      </c>
      <c r="F1959" s="36">
        <v>8.6502499999999998</v>
      </c>
      <c r="G1959" s="36">
        <v>279.03199999999998</v>
      </c>
      <c r="H1959" s="36">
        <v>48.12</v>
      </c>
      <c r="I1959" s="36">
        <v>168657568.85159999</v>
      </c>
    </row>
    <row r="1960" spans="1:9" x14ac:dyDescent="0.25">
      <c r="A1960" s="37">
        <v>41551</v>
      </c>
      <c r="B1960" s="36" t="s">
        <v>40</v>
      </c>
      <c r="C1960" s="36" t="s">
        <v>41</v>
      </c>
      <c r="D1960" s="36">
        <v>3225.712</v>
      </c>
      <c r="E1960" s="36">
        <v>3311.8240000000001</v>
      </c>
      <c r="F1960" s="36">
        <v>-2.6001400000000001</v>
      </c>
      <c r="G1960" s="36">
        <v>-86.111999999999995</v>
      </c>
      <c r="H1960" s="36">
        <v>47.5</v>
      </c>
      <c r="I1960" s="36">
        <v>153213739.57679999</v>
      </c>
    </row>
    <row r="1961" spans="1:9" x14ac:dyDescent="0.25">
      <c r="A1961" s="37">
        <v>41550</v>
      </c>
      <c r="B1961" s="36" t="s">
        <v>40</v>
      </c>
      <c r="C1961" s="36" t="s">
        <v>41</v>
      </c>
      <c r="D1961" s="36">
        <v>3311.8240000000001</v>
      </c>
      <c r="E1961" s="36">
        <v>3177.0079999999998</v>
      </c>
      <c r="F1961" s="36">
        <v>4.2434900000000004</v>
      </c>
      <c r="G1961" s="36">
        <v>134.816</v>
      </c>
      <c r="H1961" s="36">
        <v>51.56</v>
      </c>
      <c r="I1961" s="36">
        <v>170758142.21360001</v>
      </c>
    </row>
    <row r="1962" spans="1:9" x14ac:dyDescent="0.25">
      <c r="A1962" s="37">
        <v>41549</v>
      </c>
      <c r="B1962" s="36" t="s">
        <v>40</v>
      </c>
      <c r="C1962" s="36" t="s">
        <v>41</v>
      </c>
      <c r="D1962" s="36">
        <v>3177.0079999999998</v>
      </c>
      <c r="E1962" s="36">
        <v>3029.096</v>
      </c>
      <c r="F1962" s="36">
        <v>4.8830400000000003</v>
      </c>
      <c r="G1962" s="36">
        <v>147.91200000000001</v>
      </c>
      <c r="H1962" s="36">
        <v>53.12</v>
      </c>
      <c r="I1962" s="36">
        <v>168771084.03119999</v>
      </c>
    </row>
    <row r="1963" spans="1:9" x14ac:dyDescent="0.25">
      <c r="A1963" s="37">
        <v>41548</v>
      </c>
      <c r="B1963" s="36" t="s">
        <v>40</v>
      </c>
      <c r="C1963" s="36" t="s">
        <v>41</v>
      </c>
      <c r="D1963" s="36">
        <v>3029.096</v>
      </c>
      <c r="E1963" s="36">
        <v>3164.0720000000001</v>
      </c>
      <c r="F1963" s="36">
        <v>-4.2659000000000002</v>
      </c>
      <c r="G1963" s="36">
        <v>-134.976</v>
      </c>
      <c r="H1963" s="36">
        <v>53.12</v>
      </c>
      <c r="I1963" s="36">
        <v>160913606.62439999</v>
      </c>
    </row>
    <row r="1964" spans="1:9" x14ac:dyDescent="0.25">
      <c r="A1964" s="37">
        <v>41547</v>
      </c>
      <c r="B1964" s="36" t="s">
        <v>40</v>
      </c>
      <c r="C1964" s="36" t="s">
        <v>41</v>
      </c>
      <c r="D1964" s="36">
        <v>3164.0720000000001</v>
      </c>
      <c r="E1964" s="36">
        <v>3041.712</v>
      </c>
      <c r="F1964" s="36">
        <v>4.0227300000000001</v>
      </c>
      <c r="G1964" s="36">
        <v>122.36</v>
      </c>
      <c r="H1964" s="36">
        <v>52.81</v>
      </c>
      <c r="I1964" s="36">
        <v>167095116.93079999</v>
      </c>
    </row>
    <row r="1965" spans="1:9" x14ac:dyDescent="0.25">
      <c r="A1965" s="37">
        <v>41544</v>
      </c>
      <c r="B1965" s="36" t="s">
        <v>40</v>
      </c>
      <c r="C1965" s="36" t="s">
        <v>41</v>
      </c>
      <c r="D1965" s="36">
        <v>3041.712</v>
      </c>
      <c r="E1965" s="36">
        <v>2926.9360000000001</v>
      </c>
      <c r="F1965" s="36">
        <v>3.92137</v>
      </c>
      <c r="G1965" s="36">
        <v>114.776</v>
      </c>
      <c r="H1965" s="36">
        <v>54.06</v>
      </c>
      <c r="I1965" s="36">
        <v>164435406.97679999</v>
      </c>
    </row>
    <row r="1966" spans="1:9" x14ac:dyDescent="0.25">
      <c r="A1966" s="37">
        <v>41543</v>
      </c>
      <c r="B1966" s="36" t="s">
        <v>40</v>
      </c>
      <c r="C1966" s="36" t="s">
        <v>41</v>
      </c>
      <c r="D1966" s="36">
        <v>2926.9360000000001</v>
      </c>
      <c r="E1966" s="36">
        <v>2975.72</v>
      </c>
      <c r="F1966" s="36">
        <v>-1.6394</v>
      </c>
      <c r="G1966" s="36">
        <v>-48.783999999999999</v>
      </c>
      <c r="H1966" s="36">
        <v>55.94</v>
      </c>
      <c r="I1966" s="36">
        <v>163718604.20039999</v>
      </c>
    </row>
    <row r="1967" spans="1:9" x14ac:dyDescent="0.25">
      <c r="A1967" s="37">
        <v>41542</v>
      </c>
      <c r="B1967" s="36" t="s">
        <v>40</v>
      </c>
      <c r="C1967" s="36" t="s">
        <v>41</v>
      </c>
      <c r="D1967" s="36">
        <v>2975.72</v>
      </c>
      <c r="E1967" s="36">
        <v>2978.3440000000001</v>
      </c>
      <c r="F1967" s="36">
        <v>-8.8099999999999998E-2</v>
      </c>
      <c r="G1967" s="36">
        <v>-2.6240000000000001</v>
      </c>
      <c r="H1967" s="36">
        <v>53.44</v>
      </c>
      <c r="I1967" s="36">
        <v>159008044.558</v>
      </c>
    </row>
    <row r="1968" spans="1:9" x14ac:dyDescent="0.25">
      <c r="A1968" s="37">
        <v>41541</v>
      </c>
      <c r="B1968" s="36" t="s">
        <v>40</v>
      </c>
      <c r="C1968" s="36" t="s">
        <v>41</v>
      </c>
      <c r="D1968" s="36">
        <v>2978.3440000000001</v>
      </c>
      <c r="E1968" s="36">
        <v>3031.2240000000002</v>
      </c>
      <c r="F1968" s="36">
        <v>-1.74451</v>
      </c>
      <c r="G1968" s="36">
        <v>-52.88</v>
      </c>
      <c r="H1968" s="36">
        <v>53.75</v>
      </c>
      <c r="I1968" s="36">
        <v>160078990.89160001</v>
      </c>
    </row>
    <row r="1969" spans="1:9" x14ac:dyDescent="0.25">
      <c r="A1969" s="37">
        <v>41540</v>
      </c>
      <c r="B1969" s="36" t="s">
        <v>40</v>
      </c>
      <c r="C1969" s="36" t="s">
        <v>41</v>
      </c>
      <c r="D1969" s="36">
        <v>3031.2240000000002</v>
      </c>
      <c r="E1969" s="36">
        <v>2965.4479999999999</v>
      </c>
      <c r="F1969" s="36">
        <v>2.2180800000000001</v>
      </c>
      <c r="G1969" s="36">
        <v>65.775999999999996</v>
      </c>
      <c r="H1969" s="36">
        <v>54.37</v>
      </c>
      <c r="I1969" s="36">
        <v>164815681.62360001</v>
      </c>
    </row>
    <row r="1970" spans="1:9" x14ac:dyDescent="0.25">
      <c r="A1970" s="37">
        <v>41537</v>
      </c>
      <c r="B1970" s="36" t="s">
        <v>40</v>
      </c>
      <c r="C1970" s="36" t="s">
        <v>41</v>
      </c>
      <c r="D1970" s="36">
        <v>2965.4479999999999</v>
      </c>
      <c r="E1970" s="36">
        <v>2917.0239999999999</v>
      </c>
      <c r="F1970" s="36">
        <v>1.66005</v>
      </c>
      <c r="G1970" s="36">
        <v>48.423999999999999</v>
      </c>
      <c r="H1970" s="36">
        <v>54.37</v>
      </c>
      <c r="I1970" s="36">
        <v>161239266.1972</v>
      </c>
    </row>
    <row r="1971" spans="1:9" x14ac:dyDescent="0.25">
      <c r="A1971" s="37">
        <v>41536</v>
      </c>
      <c r="B1971" s="36" t="s">
        <v>40</v>
      </c>
      <c r="C1971" s="36" t="s">
        <v>41</v>
      </c>
      <c r="D1971" s="36">
        <v>2917.0239999999999</v>
      </c>
      <c r="E1971" s="36">
        <v>2907.616</v>
      </c>
      <c r="F1971" s="36">
        <v>0.32356000000000001</v>
      </c>
      <c r="G1971" s="36">
        <v>9.4079999999999995</v>
      </c>
      <c r="H1971" s="36">
        <v>54.37</v>
      </c>
      <c r="I1971" s="36">
        <v>158606324.99360001</v>
      </c>
    </row>
    <row r="1972" spans="1:9" x14ac:dyDescent="0.25">
      <c r="A1972" s="37">
        <v>41535</v>
      </c>
      <c r="B1972" s="36" t="s">
        <v>40</v>
      </c>
      <c r="C1972" s="36" t="s">
        <v>41</v>
      </c>
      <c r="D1972" s="36">
        <v>2907.616</v>
      </c>
      <c r="E1972" s="36">
        <v>3056.7040000000002</v>
      </c>
      <c r="F1972" s="36">
        <v>-4.8774100000000002</v>
      </c>
      <c r="G1972" s="36">
        <v>-149.08799999999999</v>
      </c>
      <c r="H1972" s="36">
        <v>53.75</v>
      </c>
      <c r="I1972" s="36">
        <v>156277527.1024</v>
      </c>
    </row>
    <row r="1973" spans="1:9" x14ac:dyDescent="0.25">
      <c r="A1973" s="37">
        <v>41534</v>
      </c>
      <c r="B1973" s="36" t="s">
        <v>40</v>
      </c>
      <c r="C1973" s="36" t="s">
        <v>41</v>
      </c>
      <c r="D1973" s="36">
        <v>3056.7040000000002</v>
      </c>
      <c r="E1973" s="36">
        <v>3076.328</v>
      </c>
      <c r="F1973" s="36">
        <v>-0.63790000000000002</v>
      </c>
      <c r="G1973" s="36">
        <v>-19.623999999999999</v>
      </c>
      <c r="H1973" s="36">
        <v>53.75</v>
      </c>
      <c r="I1973" s="36">
        <v>164290656.74559999</v>
      </c>
    </row>
    <row r="1974" spans="1:9" x14ac:dyDescent="0.25">
      <c r="A1974" s="37">
        <v>41533</v>
      </c>
      <c r="B1974" s="36" t="s">
        <v>40</v>
      </c>
      <c r="C1974" s="36" t="s">
        <v>41</v>
      </c>
      <c r="D1974" s="36">
        <v>3076.328</v>
      </c>
      <c r="E1974" s="36">
        <v>3123.04</v>
      </c>
      <c r="F1974" s="36">
        <v>-1.4957199999999999</v>
      </c>
      <c r="G1974" s="36">
        <v>-46.712000000000003</v>
      </c>
      <c r="H1974" s="36">
        <v>53.75</v>
      </c>
      <c r="I1974" s="36">
        <v>165345400.62920001</v>
      </c>
    </row>
    <row r="1975" spans="1:9" x14ac:dyDescent="0.25">
      <c r="A1975" s="37">
        <v>41530</v>
      </c>
      <c r="B1975" s="36" t="s">
        <v>40</v>
      </c>
      <c r="C1975" s="36" t="s">
        <v>41</v>
      </c>
      <c r="D1975" s="36">
        <v>3123.04</v>
      </c>
      <c r="E1975" s="36">
        <v>3123.0880000000002</v>
      </c>
      <c r="F1975" s="36">
        <v>-1.5399999999999999E-3</v>
      </c>
      <c r="G1975" s="36">
        <v>-4.8000000000000001E-2</v>
      </c>
      <c r="H1975" s="36">
        <v>55</v>
      </c>
      <c r="I1975" s="36">
        <v>171759860.85600001</v>
      </c>
    </row>
    <row r="1976" spans="1:9" x14ac:dyDescent="0.25">
      <c r="A1976" s="37">
        <v>41529</v>
      </c>
      <c r="B1976" s="36" t="s">
        <v>40</v>
      </c>
      <c r="C1976" s="36" t="s">
        <v>41</v>
      </c>
      <c r="D1976" s="36">
        <v>3123.0880000000002</v>
      </c>
      <c r="E1976" s="36">
        <v>3104.8319999999999</v>
      </c>
      <c r="F1976" s="36">
        <v>0.58799000000000001</v>
      </c>
      <c r="G1976" s="36">
        <v>18.256</v>
      </c>
      <c r="H1976" s="36">
        <v>55</v>
      </c>
      <c r="I1976" s="36">
        <v>171762500.7432</v>
      </c>
    </row>
    <row r="1977" spans="1:9" x14ac:dyDescent="0.25">
      <c r="A1977" s="37">
        <v>41528</v>
      </c>
      <c r="B1977" s="36" t="s">
        <v>40</v>
      </c>
      <c r="C1977" s="36" t="s">
        <v>41</v>
      </c>
      <c r="D1977" s="36">
        <v>3104.8319999999999</v>
      </c>
      <c r="E1977" s="36">
        <v>3225.384</v>
      </c>
      <c r="F1977" s="36">
        <v>-3.7376</v>
      </c>
      <c r="G1977" s="36">
        <v>-120.55200000000001</v>
      </c>
      <c r="H1977" s="36">
        <v>55</v>
      </c>
      <c r="I1977" s="36">
        <v>170758463.64480001</v>
      </c>
    </row>
    <row r="1978" spans="1:9" x14ac:dyDescent="0.25">
      <c r="A1978" s="37">
        <v>41527</v>
      </c>
      <c r="B1978" s="36" t="s">
        <v>40</v>
      </c>
      <c r="C1978" s="36" t="s">
        <v>41</v>
      </c>
      <c r="D1978" s="36">
        <v>3225.384</v>
      </c>
      <c r="E1978" s="36">
        <v>3330.576</v>
      </c>
      <c r="F1978" s="36">
        <v>-3.1583700000000001</v>
      </c>
      <c r="G1978" s="36">
        <v>-105.19199999999999</v>
      </c>
      <c r="H1978" s="36">
        <v>55</v>
      </c>
      <c r="I1978" s="36">
        <v>177388540.34760001</v>
      </c>
    </row>
    <row r="1979" spans="1:9" x14ac:dyDescent="0.25">
      <c r="A1979" s="37">
        <v>41526</v>
      </c>
      <c r="B1979" s="36" t="s">
        <v>40</v>
      </c>
      <c r="C1979" s="36" t="s">
        <v>41</v>
      </c>
      <c r="D1979" s="36">
        <v>3330.576</v>
      </c>
      <c r="E1979" s="36">
        <v>3472.6559999999999</v>
      </c>
      <c r="F1979" s="36">
        <v>-4.0913899999999996</v>
      </c>
      <c r="G1979" s="36">
        <v>-142.08000000000001</v>
      </c>
      <c r="H1979" s="36">
        <v>53.75</v>
      </c>
      <c r="I1979" s="36">
        <v>179010633.1464</v>
      </c>
    </row>
    <row r="1980" spans="1:9" x14ac:dyDescent="0.25">
      <c r="A1980" s="37">
        <v>41523</v>
      </c>
      <c r="B1980" s="36" t="s">
        <v>40</v>
      </c>
      <c r="C1980" s="36" t="s">
        <v>41</v>
      </c>
      <c r="D1980" s="36">
        <v>3472.6559999999999</v>
      </c>
      <c r="E1980" s="36">
        <v>3452.6959999999999</v>
      </c>
      <c r="F1980" s="36">
        <v>0.57809999999999995</v>
      </c>
      <c r="G1980" s="36">
        <v>19.96</v>
      </c>
      <c r="H1980" s="36">
        <v>51.25</v>
      </c>
      <c r="I1980" s="36">
        <v>177965459.25839999</v>
      </c>
    </row>
    <row r="1981" spans="1:9" x14ac:dyDescent="0.25">
      <c r="A1981" s="37">
        <v>41522</v>
      </c>
      <c r="B1981" s="36" t="s">
        <v>40</v>
      </c>
      <c r="C1981" s="36" t="s">
        <v>41</v>
      </c>
      <c r="D1981" s="36">
        <v>3452.6959999999999</v>
      </c>
      <c r="E1981" s="36">
        <v>3497.88</v>
      </c>
      <c r="F1981" s="36">
        <v>-1.29175</v>
      </c>
      <c r="G1981" s="36">
        <v>-45.183999999999997</v>
      </c>
      <c r="H1981" s="36">
        <v>50.62</v>
      </c>
      <c r="I1981" s="36">
        <v>174784621.16440001</v>
      </c>
    </row>
    <row r="1982" spans="1:9" x14ac:dyDescent="0.25">
      <c r="A1982" s="37">
        <v>41521</v>
      </c>
      <c r="B1982" s="36" t="s">
        <v>40</v>
      </c>
      <c r="C1982" s="36" t="s">
        <v>41</v>
      </c>
      <c r="D1982" s="36">
        <v>3497.88</v>
      </c>
      <c r="E1982" s="36">
        <v>3524.0720000000001</v>
      </c>
      <c r="F1982" s="36">
        <v>-0.74322999999999995</v>
      </c>
      <c r="G1982" s="36">
        <v>-26.192</v>
      </c>
      <c r="H1982" s="36">
        <v>50.62</v>
      </c>
      <c r="I1982" s="36">
        <v>177071954.98199999</v>
      </c>
    </row>
    <row r="1983" spans="1:9" x14ac:dyDescent="0.25">
      <c r="A1983" s="37">
        <v>41520</v>
      </c>
      <c r="B1983" s="36" t="s">
        <v>40</v>
      </c>
      <c r="C1983" s="36" t="s">
        <v>41</v>
      </c>
      <c r="D1983" s="36">
        <v>3524.0720000000001</v>
      </c>
      <c r="E1983" s="36">
        <v>3645.152</v>
      </c>
      <c r="F1983" s="36">
        <v>-3.3216700000000001</v>
      </c>
      <c r="G1983" s="36">
        <v>-121.08</v>
      </c>
      <c r="H1983" s="36">
        <v>49.69</v>
      </c>
      <c r="I1983" s="36">
        <v>175094045.93079999</v>
      </c>
    </row>
    <row r="1984" spans="1:9" x14ac:dyDescent="0.25">
      <c r="A1984" s="37">
        <v>41516</v>
      </c>
      <c r="B1984" s="36" t="s">
        <v>40</v>
      </c>
      <c r="C1984" s="36" t="s">
        <v>41</v>
      </c>
      <c r="D1984" s="36">
        <v>3645.152</v>
      </c>
      <c r="E1984" s="36">
        <v>3610.6559999999999</v>
      </c>
      <c r="F1984" s="36">
        <v>0.95538999999999996</v>
      </c>
      <c r="G1984" s="36">
        <v>34.496000000000002</v>
      </c>
      <c r="H1984" s="36">
        <v>50.31</v>
      </c>
      <c r="I1984" s="36">
        <v>183388143.8928</v>
      </c>
    </row>
    <row r="1985" spans="1:9" x14ac:dyDescent="0.25">
      <c r="A1985" s="37">
        <v>41515</v>
      </c>
      <c r="B1985" s="36" t="s">
        <v>40</v>
      </c>
      <c r="C1985" s="36" t="s">
        <v>41</v>
      </c>
      <c r="D1985" s="36">
        <v>3610.6559999999999</v>
      </c>
      <c r="E1985" s="36">
        <v>3610.9360000000001</v>
      </c>
      <c r="F1985" s="36">
        <v>-7.7499999999999999E-3</v>
      </c>
      <c r="G1985" s="36">
        <v>-0.28000000000000003</v>
      </c>
      <c r="H1985" s="36">
        <v>51.87</v>
      </c>
      <c r="I1985" s="36">
        <v>187294294.95840001</v>
      </c>
    </row>
    <row r="1986" spans="1:9" x14ac:dyDescent="0.25">
      <c r="A1986" s="37">
        <v>41514</v>
      </c>
      <c r="B1986" s="36" t="s">
        <v>40</v>
      </c>
      <c r="C1986" s="36" t="s">
        <v>41</v>
      </c>
      <c r="D1986" s="36">
        <v>3610.9360000000001</v>
      </c>
      <c r="E1986" s="36">
        <v>3585.904</v>
      </c>
      <c r="F1986" s="36">
        <v>0.69806999999999997</v>
      </c>
      <c r="G1986" s="36">
        <v>25.032</v>
      </c>
      <c r="H1986" s="36">
        <v>51.87</v>
      </c>
      <c r="I1986" s="36">
        <v>187308819.30039999</v>
      </c>
    </row>
    <row r="1987" spans="1:9" x14ac:dyDescent="0.25">
      <c r="A1987" s="37">
        <v>41513</v>
      </c>
      <c r="B1987" s="36" t="s">
        <v>40</v>
      </c>
      <c r="C1987" s="36" t="s">
        <v>41</v>
      </c>
      <c r="D1987" s="36">
        <v>3585.904</v>
      </c>
      <c r="E1987" s="36">
        <v>3313.3440000000001</v>
      </c>
      <c r="F1987" s="36">
        <v>8.2261299999999995</v>
      </c>
      <c r="G1987" s="36">
        <v>272.56</v>
      </c>
      <c r="H1987" s="36">
        <v>52.81</v>
      </c>
      <c r="I1987" s="36">
        <v>189372128.12560001</v>
      </c>
    </row>
    <row r="1988" spans="1:9" x14ac:dyDescent="0.25">
      <c r="A1988" s="37">
        <v>41512</v>
      </c>
      <c r="B1988" s="36" t="s">
        <v>40</v>
      </c>
      <c r="C1988" s="36" t="s">
        <v>41</v>
      </c>
      <c r="D1988" s="36">
        <v>3313.3440000000001</v>
      </c>
      <c r="E1988" s="36">
        <v>3185.4</v>
      </c>
      <c r="F1988" s="36">
        <v>4.0165800000000003</v>
      </c>
      <c r="G1988" s="36">
        <v>127.944</v>
      </c>
      <c r="H1988" s="36">
        <v>54.06</v>
      </c>
      <c r="I1988" s="36">
        <v>179119873.64160001</v>
      </c>
    </row>
    <row r="1989" spans="1:9" x14ac:dyDescent="0.25">
      <c r="A1989" s="37">
        <v>41509</v>
      </c>
      <c r="B1989" s="36" t="s">
        <v>40</v>
      </c>
      <c r="C1989" s="36" t="s">
        <v>41</v>
      </c>
      <c r="D1989" s="36">
        <v>3185.4</v>
      </c>
      <c r="E1989" s="36">
        <v>3235.5680000000002</v>
      </c>
      <c r="F1989" s="36">
        <v>-1.5505199999999999</v>
      </c>
      <c r="G1989" s="36">
        <v>-50.167999999999999</v>
      </c>
      <c r="H1989" s="36">
        <v>52.19</v>
      </c>
      <c r="I1989" s="36">
        <v>166230576.81</v>
      </c>
    </row>
    <row r="1990" spans="1:9" x14ac:dyDescent="0.25">
      <c r="A1990" s="37">
        <v>41508</v>
      </c>
      <c r="B1990" s="36" t="s">
        <v>40</v>
      </c>
      <c r="C1990" s="36" t="s">
        <v>41</v>
      </c>
      <c r="D1990" s="36">
        <v>3235.5680000000002</v>
      </c>
      <c r="E1990" s="36">
        <v>3370.424</v>
      </c>
      <c r="F1990" s="36">
        <v>-4.0011599999999996</v>
      </c>
      <c r="G1990" s="36">
        <v>-134.85599999999999</v>
      </c>
      <c r="H1990" s="36">
        <v>52.19</v>
      </c>
      <c r="I1990" s="36">
        <v>168848601.4152</v>
      </c>
    </row>
    <row r="1991" spans="1:9" x14ac:dyDescent="0.25">
      <c r="A1991" s="37">
        <v>41507</v>
      </c>
      <c r="B1991" s="36" t="s">
        <v>40</v>
      </c>
      <c r="C1991" s="36" t="s">
        <v>41</v>
      </c>
      <c r="D1991" s="36">
        <v>3370.424</v>
      </c>
      <c r="E1991" s="36">
        <v>3276.6080000000002</v>
      </c>
      <c r="F1991" s="36">
        <v>2.8632</v>
      </c>
      <c r="G1991" s="36">
        <v>93.816000000000003</v>
      </c>
      <c r="H1991" s="36">
        <v>53.12</v>
      </c>
      <c r="I1991" s="36">
        <v>179045854.5036</v>
      </c>
    </row>
    <row r="1992" spans="1:9" x14ac:dyDescent="0.25">
      <c r="A1992" s="37">
        <v>41506</v>
      </c>
      <c r="B1992" s="36" t="s">
        <v>40</v>
      </c>
      <c r="C1992" s="36" t="s">
        <v>41</v>
      </c>
      <c r="D1992" s="36">
        <v>3276.6080000000002</v>
      </c>
      <c r="E1992" s="36">
        <v>3337.56</v>
      </c>
      <c r="F1992" s="36">
        <v>-1.8262400000000001</v>
      </c>
      <c r="G1992" s="36">
        <v>-60.951999999999998</v>
      </c>
      <c r="H1992" s="36">
        <v>54.37</v>
      </c>
      <c r="I1992" s="36">
        <v>178157859.97119999</v>
      </c>
    </row>
    <row r="1993" spans="1:9" x14ac:dyDescent="0.25">
      <c r="A1993" s="37">
        <v>41505</v>
      </c>
      <c r="B1993" s="36" t="s">
        <v>40</v>
      </c>
      <c r="C1993" s="36" t="s">
        <v>41</v>
      </c>
      <c r="D1993" s="36">
        <v>3337.56</v>
      </c>
      <c r="E1993" s="36">
        <v>3260.3919999999998</v>
      </c>
      <c r="F1993" s="36">
        <v>2.3668300000000002</v>
      </c>
      <c r="G1993" s="36">
        <v>77.168000000000006</v>
      </c>
      <c r="H1993" s="36">
        <v>52.5</v>
      </c>
      <c r="I1993" s="36">
        <v>175214056.734</v>
      </c>
    </row>
    <row r="1994" spans="1:9" x14ac:dyDescent="0.25">
      <c r="A1994" s="37">
        <v>41502</v>
      </c>
      <c r="B1994" s="36" t="s">
        <v>40</v>
      </c>
      <c r="C1994" s="36" t="s">
        <v>41</v>
      </c>
      <c r="D1994" s="36">
        <v>3260.3919999999998</v>
      </c>
      <c r="E1994" s="36">
        <v>3283.4720000000002</v>
      </c>
      <c r="F1994" s="36">
        <v>-0.70291000000000003</v>
      </c>
      <c r="G1994" s="36">
        <v>-23.08</v>
      </c>
      <c r="H1994" s="36">
        <v>52.81</v>
      </c>
      <c r="I1994" s="36">
        <v>172181790.57879999</v>
      </c>
    </row>
    <row r="1995" spans="1:9" x14ac:dyDescent="0.25">
      <c r="A1995" s="37">
        <v>41501</v>
      </c>
      <c r="B1995" s="36" t="s">
        <v>40</v>
      </c>
      <c r="C1995" s="36" t="s">
        <v>41</v>
      </c>
      <c r="D1995" s="36">
        <v>3283.4720000000002</v>
      </c>
      <c r="E1995" s="36">
        <v>3146.4319999999998</v>
      </c>
      <c r="F1995" s="36">
        <v>4.35541</v>
      </c>
      <c r="G1995" s="36">
        <v>137.04</v>
      </c>
      <c r="H1995" s="36">
        <v>52.81</v>
      </c>
      <c r="I1995" s="36">
        <v>173400648.84079999</v>
      </c>
    </row>
    <row r="1996" spans="1:9" x14ac:dyDescent="0.25">
      <c r="A1996" s="37">
        <v>41500</v>
      </c>
      <c r="B1996" s="36" t="s">
        <v>40</v>
      </c>
      <c r="C1996" s="36" t="s">
        <v>41</v>
      </c>
      <c r="D1996" s="36">
        <v>3146.4319999999998</v>
      </c>
      <c r="E1996" s="36">
        <v>3093.2240000000002</v>
      </c>
      <c r="F1996" s="36">
        <v>1.7201500000000001</v>
      </c>
      <c r="G1996" s="36">
        <v>53.207999999999998</v>
      </c>
      <c r="H1996" s="36">
        <v>54.06</v>
      </c>
      <c r="I1996" s="36">
        <v>170096585.88479999</v>
      </c>
    </row>
    <row r="1997" spans="1:9" x14ac:dyDescent="0.25">
      <c r="A1997" s="37">
        <v>41499</v>
      </c>
      <c r="B1997" s="36" t="s">
        <v>40</v>
      </c>
      <c r="C1997" s="36" t="s">
        <v>41</v>
      </c>
      <c r="D1997" s="36">
        <v>3093.2240000000002</v>
      </c>
      <c r="E1997" s="36">
        <v>3122.424</v>
      </c>
      <c r="F1997" s="36">
        <v>-0.93516999999999995</v>
      </c>
      <c r="G1997" s="36">
        <v>-29.2</v>
      </c>
      <c r="H1997" s="36">
        <v>54.37</v>
      </c>
      <c r="I1997" s="36">
        <v>168186785.92359999</v>
      </c>
    </row>
    <row r="1998" spans="1:9" x14ac:dyDescent="0.25">
      <c r="A1998" s="37">
        <v>41498</v>
      </c>
      <c r="B1998" s="36" t="s">
        <v>40</v>
      </c>
      <c r="C1998" s="36" t="s">
        <v>41</v>
      </c>
      <c r="D1998" s="36">
        <v>3122.424</v>
      </c>
      <c r="E1998" s="36">
        <v>3165.5279999999998</v>
      </c>
      <c r="F1998" s="36">
        <v>-1.3616699999999999</v>
      </c>
      <c r="G1998" s="36">
        <v>-43.103999999999999</v>
      </c>
      <c r="H1998" s="36">
        <v>53.75</v>
      </c>
      <c r="I1998" s="36">
        <v>167822952.30360001</v>
      </c>
    </row>
    <row r="1999" spans="1:9" x14ac:dyDescent="0.25">
      <c r="A1999" s="37">
        <v>41495</v>
      </c>
      <c r="B1999" s="36" t="s">
        <v>40</v>
      </c>
      <c r="C1999" s="36" t="s">
        <v>41</v>
      </c>
      <c r="D1999" s="36">
        <v>3165.5279999999998</v>
      </c>
      <c r="E1999" s="36">
        <v>3093.56</v>
      </c>
      <c r="F1999" s="36">
        <v>2.3263799999999999</v>
      </c>
      <c r="G1999" s="36">
        <v>71.968000000000004</v>
      </c>
      <c r="H1999" s="36">
        <v>53.44</v>
      </c>
      <c r="I1999" s="36">
        <v>169150463.50920001</v>
      </c>
    </row>
    <row r="2000" spans="1:9" x14ac:dyDescent="0.25">
      <c r="A2000" s="37">
        <v>41494</v>
      </c>
      <c r="B2000" s="36" t="s">
        <v>40</v>
      </c>
      <c r="C2000" s="36" t="s">
        <v>41</v>
      </c>
      <c r="D2000" s="36">
        <v>3093.56</v>
      </c>
      <c r="E2000" s="36">
        <v>3144.904</v>
      </c>
      <c r="F2000" s="36">
        <v>-1.6326099999999999</v>
      </c>
      <c r="G2000" s="36">
        <v>-51.344000000000001</v>
      </c>
      <c r="H2000" s="36">
        <v>53.44</v>
      </c>
      <c r="I2000" s="36">
        <v>165304842.634</v>
      </c>
    </row>
    <row r="2001" spans="1:9" x14ac:dyDescent="0.25">
      <c r="A2001" s="37">
        <v>41493</v>
      </c>
      <c r="B2001" s="36" t="s">
        <v>40</v>
      </c>
      <c r="C2001" s="36" t="s">
        <v>41</v>
      </c>
      <c r="D2001" s="36">
        <v>3144.904</v>
      </c>
      <c r="E2001" s="36">
        <v>3106.0160000000001</v>
      </c>
      <c r="F2001" s="36">
        <v>1.2520199999999999</v>
      </c>
      <c r="G2001" s="36">
        <v>38.887999999999998</v>
      </c>
      <c r="H2001" s="36">
        <v>52.5</v>
      </c>
      <c r="I2001" s="36">
        <v>165100069.4756</v>
      </c>
    </row>
    <row r="2002" spans="1:9" x14ac:dyDescent="0.25">
      <c r="A2002" s="37">
        <v>41492</v>
      </c>
      <c r="B2002" s="36" t="s">
        <v>40</v>
      </c>
      <c r="C2002" s="36" t="s">
        <v>41</v>
      </c>
      <c r="D2002" s="36">
        <v>3106.0160000000001</v>
      </c>
      <c r="E2002" s="36">
        <v>3023.5120000000002</v>
      </c>
      <c r="F2002" s="36">
        <v>2.7287499999999998</v>
      </c>
      <c r="G2002" s="36">
        <v>82.504000000000005</v>
      </c>
      <c r="H2002" s="36">
        <v>52.5</v>
      </c>
      <c r="I2002" s="36">
        <v>163058540.8624</v>
      </c>
    </row>
    <row r="2003" spans="1:9" x14ac:dyDescent="0.25">
      <c r="A2003" s="37">
        <v>41491</v>
      </c>
      <c r="B2003" s="36" t="s">
        <v>40</v>
      </c>
      <c r="C2003" s="36" t="s">
        <v>41</v>
      </c>
      <c r="D2003" s="36">
        <v>3023.5120000000002</v>
      </c>
      <c r="E2003" s="36">
        <v>3057.1840000000002</v>
      </c>
      <c r="F2003" s="36">
        <v>-1.10141</v>
      </c>
      <c r="G2003" s="36">
        <v>-33.671999999999997</v>
      </c>
      <c r="H2003" s="36">
        <v>54.37</v>
      </c>
      <c r="I2003" s="36">
        <v>164396359.74680001</v>
      </c>
    </row>
    <row r="2004" spans="1:9" x14ac:dyDescent="0.25">
      <c r="A2004" s="37">
        <v>41488</v>
      </c>
      <c r="B2004" s="36" t="s">
        <v>40</v>
      </c>
      <c r="C2004" s="36" t="s">
        <v>41</v>
      </c>
      <c r="D2004" s="36">
        <v>3057.1840000000002</v>
      </c>
      <c r="E2004" s="36">
        <v>3151.2559999999999</v>
      </c>
      <c r="F2004" s="36">
        <v>-2.98522</v>
      </c>
      <c r="G2004" s="36">
        <v>-94.072000000000003</v>
      </c>
      <c r="H2004" s="36">
        <v>54.37</v>
      </c>
      <c r="I2004" s="36">
        <v>166227195.61759999</v>
      </c>
    </row>
    <row r="2005" spans="1:9" x14ac:dyDescent="0.25">
      <c r="A2005" s="37">
        <v>41487</v>
      </c>
      <c r="B2005" s="36" t="s">
        <v>40</v>
      </c>
      <c r="C2005" s="36" t="s">
        <v>41</v>
      </c>
      <c r="D2005" s="36">
        <v>3151.2559999999999</v>
      </c>
      <c r="E2005" s="36">
        <v>3222.4319999999998</v>
      </c>
      <c r="F2005" s="36">
        <v>-2.2087699999999999</v>
      </c>
      <c r="G2005" s="36">
        <v>-71.176000000000002</v>
      </c>
      <c r="H2005" s="36">
        <v>54.37</v>
      </c>
      <c r="I2005" s="36">
        <v>171342139.54840001</v>
      </c>
    </row>
    <row r="2006" spans="1:9" x14ac:dyDescent="0.25">
      <c r="A2006" s="37">
        <v>41486</v>
      </c>
      <c r="B2006" s="36" t="s">
        <v>40</v>
      </c>
      <c r="C2006" s="36" t="s">
        <v>41</v>
      </c>
      <c r="D2006" s="36">
        <v>3222.4319999999998</v>
      </c>
      <c r="E2006" s="36">
        <v>3302.4960000000001</v>
      </c>
      <c r="F2006" s="36">
        <v>-2.42435</v>
      </c>
      <c r="G2006" s="36">
        <v>-80.063999999999993</v>
      </c>
      <c r="H2006" s="36">
        <v>54.37</v>
      </c>
      <c r="I2006" s="36">
        <v>175212167.28479999</v>
      </c>
    </row>
    <row r="2007" spans="1:9" x14ac:dyDescent="0.25">
      <c r="A2007" s="37">
        <v>41485</v>
      </c>
      <c r="B2007" s="36" t="s">
        <v>40</v>
      </c>
      <c r="C2007" s="36" t="s">
        <v>41</v>
      </c>
      <c r="D2007" s="36">
        <v>3302.4960000000001</v>
      </c>
      <c r="E2007" s="36">
        <v>3372.8960000000002</v>
      </c>
      <c r="F2007" s="36">
        <v>-2.0872299999999999</v>
      </c>
      <c r="G2007" s="36">
        <v>-70.400000000000006</v>
      </c>
      <c r="H2007" s="36">
        <v>51.25</v>
      </c>
      <c r="I2007" s="36">
        <v>169245159.13440001</v>
      </c>
    </row>
    <row r="2008" spans="1:9" x14ac:dyDescent="0.25">
      <c r="A2008" s="37">
        <v>41484</v>
      </c>
      <c r="B2008" s="36" t="s">
        <v>40</v>
      </c>
      <c r="C2008" s="36" t="s">
        <v>41</v>
      </c>
      <c r="D2008" s="36">
        <v>3372.8960000000002</v>
      </c>
      <c r="E2008" s="36">
        <v>3335.7440000000001</v>
      </c>
      <c r="F2008" s="36">
        <v>1.11375</v>
      </c>
      <c r="G2008" s="36">
        <v>37.152000000000001</v>
      </c>
      <c r="H2008" s="36">
        <v>51.25</v>
      </c>
      <c r="I2008" s="36">
        <v>172852993.69440001</v>
      </c>
    </row>
    <row r="2009" spans="1:9" x14ac:dyDescent="0.25">
      <c r="A2009" s="37">
        <v>41481</v>
      </c>
      <c r="B2009" s="36" t="s">
        <v>40</v>
      </c>
      <c r="C2009" s="36" t="s">
        <v>41</v>
      </c>
      <c r="D2009" s="36">
        <v>3335.7440000000001</v>
      </c>
      <c r="E2009" s="36">
        <v>3347.24</v>
      </c>
      <c r="F2009" s="36">
        <v>-0.34344999999999998</v>
      </c>
      <c r="G2009" s="36">
        <v>-11.496</v>
      </c>
      <c r="H2009" s="36">
        <v>51.25</v>
      </c>
      <c r="I2009" s="36">
        <v>170949041.0016</v>
      </c>
    </row>
    <row r="2010" spans="1:9" x14ac:dyDescent="0.25">
      <c r="A2010" s="37">
        <v>41480</v>
      </c>
      <c r="B2010" s="36" t="s">
        <v>40</v>
      </c>
      <c r="C2010" s="36" t="s">
        <v>41</v>
      </c>
      <c r="D2010" s="36">
        <v>3347.24</v>
      </c>
      <c r="E2010" s="36">
        <v>3415.2719999999999</v>
      </c>
      <c r="F2010" s="36">
        <v>-1.9919899999999999</v>
      </c>
      <c r="G2010" s="36">
        <v>-68.031999999999996</v>
      </c>
      <c r="H2010" s="36">
        <v>51.25</v>
      </c>
      <c r="I2010" s="36">
        <v>171538183.986</v>
      </c>
    </row>
    <row r="2011" spans="1:9" x14ac:dyDescent="0.25">
      <c r="A2011" s="37">
        <v>41479</v>
      </c>
      <c r="B2011" s="36" t="s">
        <v>40</v>
      </c>
      <c r="C2011" s="36" t="s">
        <v>41</v>
      </c>
      <c r="D2011" s="36">
        <v>3415.2719999999999</v>
      </c>
      <c r="E2011" s="36">
        <v>3385.6959999999999</v>
      </c>
      <c r="F2011" s="36">
        <v>0.87356</v>
      </c>
      <c r="G2011" s="36">
        <v>29.576000000000001</v>
      </c>
      <c r="H2011" s="36">
        <v>51.25</v>
      </c>
      <c r="I2011" s="36">
        <v>175024664.1108</v>
      </c>
    </row>
    <row r="2012" spans="1:9" x14ac:dyDescent="0.25">
      <c r="A2012" s="37">
        <v>41478</v>
      </c>
      <c r="B2012" s="36" t="s">
        <v>40</v>
      </c>
      <c r="C2012" s="36" t="s">
        <v>41</v>
      </c>
      <c r="D2012" s="36">
        <v>3385.6959999999999</v>
      </c>
      <c r="E2012" s="36">
        <v>3397.2959999999998</v>
      </c>
      <c r="F2012" s="36">
        <v>-0.34144999999999998</v>
      </c>
      <c r="G2012" s="36">
        <v>-11.6</v>
      </c>
      <c r="H2012" s="36">
        <v>51.87</v>
      </c>
      <c r="I2012" s="36">
        <v>175625023.6144</v>
      </c>
    </row>
    <row r="2013" spans="1:9" x14ac:dyDescent="0.25">
      <c r="A2013" s="37">
        <v>41477</v>
      </c>
      <c r="B2013" s="36" t="s">
        <v>40</v>
      </c>
      <c r="C2013" s="36" t="s">
        <v>41</v>
      </c>
      <c r="D2013" s="36">
        <v>3397.2959999999998</v>
      </c>
      <c r="E2013" s="36">
        <v>3446.08</v>
      </c>
      <c r="F2013" s="36">
        <v>-1.41564</v>
      </c>
      <c r="G2013" s="36">
        <v>-48.783999999999999</v>
      </c>
      <c r="H2013" s="36">
        <v>48.44</v>
      </c>
      <c r="I2013" s="36">
        <v>164548541.35440001</v>
      </c>
    </row>
    <row r="2014" spans="1:9" x14ac:dyDescent="0.25">
      <c r="A2014" s="37">
        <v>41474</v>
      </c>
      <c r="B2014" s="36" t="s">
        <v>40</v>
      </c>
      <c r="C2014" s="36" t="s">
        <v>41</v>
      </c>
      <c r="D2014" s="36">
        <v>3446.08</v>
      </c>
      <c r="E2014" s="36">
        <v>3570.248</v>
      </c>
      <c r="F2014" s="36">
        <v>-3.4778500000000001</v>
      </c>
      <c r="G2014" s="36">
        <v>-124.16800000000001</v>
      </c>
      <c r="H2014" s="36">
        <v>47.81</v>
      </c>
      <c r="I2014" s="36">
        <v>164757601.71200001</v>
      </c>
    </row>
    <row r="2015" spans="1:9" x14ac:dyDescent="0.25">
      <c r="A2015" s="37">
        <v>41473</v>
      </c>
      <c r="B2015" s="36" t="s">
        <v>40</v>
      </c>
      <c r="C2015" s="36" t="s">
        <v>41</v>
      </c>
      <c r="D2015" s="36">
        <v>3570.248</v>
      </c>
      <c r="E2015" s="36">
        <v>3604.16</v>
      </c>
      <c r="F2015" s="36">
        <v>-0.94091000000000002</v>
      </c>
      <c r="G2015" s="36">
        <v>-33.911999999999999</v>
      </c>
      <c r="H2015" s="36">
        <v>47.81</v>
      </c>
      <c r="I2015" s="36">
        <v>170694092.4172</v>
      </c>
    </row>
    <row r="2016" spans="1:9" x14ac:dyDescent="0.25">
      <c r="A2016" s="37">
        <v>41472</v>
      </c>
      <c r="B2016" s="36" t="s">
        <v>40</v>
      </c>
      <c r="C2016" s="36" t="s">
        <v>41</v>
      </c>
      <c r="D2016" s="36">
        <v>3604.16</v>
      </c>
      <c r="E2016" s="36">
        <v>3743</v>
      </c>
      <c r="F2016" s="36">
        <v>-3.70932</v>
      </c>
      <c r="G2016" s="36">
        <v>-138.84</v>
      </c>
      <c r="H2016" s="36">
        <v>47.19</v>
      </c>
      <c r="I2016" s="36">
        <v>170062830.22400001</v>
      </c>
    </row>
    <row r="2017" spans="1:9" x14ac:dyDescent="0.25">
      <c r="A2017" s="37">
        <v>41471</v>
      </c>
      <c r="B2017" s="36" t="s">
        <v>40</v>
      </c>
      <c r="C2017" s="36" t="s">
        <v>41</v>
      </c>
      <c r="D2017" s="36">
        <v>3743</v>
      </c>
      <c r="E2017" s="36">
        <v>3641.3679999999999</v>
      </c>
      <c r="F2017" s="36">
        <v>2.7910400000000002</v>
      </c>
      <c r="G2017" s="36">
        <v>101.63200000000001</v>
      </c>
      <c r="H2017" s="36">
        <v>47.19</v>
      </c>
      <c r="I2017" s="36">
        <v>176614016.44999999</v>
      </c>
    </row>
    <row r="2018" spans="1:9" x14ac:dyDescent="0.25">
      <c r="A2018" s="37">
        <v>41470</v>
      </c>
      <c r="B2018" s="36" t="s">
        <v>40</v>
      </c>
      <c r="C2018" s="36" t="s">
        <v>41</v>
      </c>
      <c r="D2018" s="36">
        <v>3641.3679999999999</v>
      </c>
      <c r="E2018" s="36">
        <v>3750.712</v>
      </c>
      <c r="F2018" s="36">
        <v>-2.9152900000000002</v>
      </c>
      <c r="G2018" s="36">
        <v>-109.34399999999999</v>
      </c>
      <c r="H2018" s="36">
        <v>45.62</v>
      </c>
      <c r="I2018" s="36">
        <v>166128857.7852</v>
      </c>
    </row>
    <row r="2019" spans="1:9" x14ac:dyDescent="0.25">
      <c r="A2019" s="37">
        <v>41467</v>
      </c>
      <c r="B2019" s="36" t="s">
        <v>40</v>
      </c>
      <c r="C2019" s="36" t="s">
        <v>41</v>
      </c>
      <c r="D2019" s="36">
        <v>3750.712</v>
      </c>
      <c r="E2019" s="36">
        <v>3715.576</v>
      </c>
      <c r="F2019" s="36">
        <v>0.94564000000000004</v>
      </c>
      <c r="G2019" s="36">
        <v>35.136000000000003</v>
      </c>
      <c r="H2019" s="36">
        <v>46.25</v>
      </c>
      <c r="I2019" s="36">
        <v>173461615.82679999</v>
      </c>
    </row>
    <row r="2020" spans="1:9" x14ac:dyDescent="0.25">
      <c r="A2020" s="37">
        <v>41466</v>
      </c>
      <c r="B2020" s="36" t="s">
        <v>40</v>
      </c>
      <c r="C2020" s="36" t="s">
        <v>41</v>
      </c>
      <c r="D2020" s="36">
        <v>3715.576</v>
      </c>
      <c r="E2020" s="36">
        <v>3789.16</v>
      </c>
      <c r="F2020" s="36">
        <v>-1.9419599999999999</v>
      </c>
      <c r="G2020" s="36">
        <v>-73.584000000000003</v>
      </c>
      <c r="H2020" s="36">
        <v>46.25</v>
      </c>
      <c r="I2020" s="36">
        <v>171836658.3964</v>
      </c>
    </row>
    <row r="2021" spans="1:9" x14ac:dyDescent="0.25">
      <c r="A2021" s="37">
        <v>41465</v>
      </c>
      <c r="B2021" s="36" t="s">
        <v>40</v>
      </c>
      <c r="C2021" s="36" t="s">
        <v>41</v>
      </c>
      <c r="D2021" s="36">
        <v>3789.16</v>
      </c>
      <c r="E2021" s="36">
        <v>3857.3040000000001</v>
      </c>
      <c r="F2021" s="36">
        <v>-1.7666200000000001</v>
      </c>
      <c r="G2021" s="36">
        <v>-68.144000000000005</v>
      </c>
      <c r="H2021" s="36">
        <v>46.25</v>
      </c>
      <c r="I2021" s="36">
        <v>175239745.47400001</v>
      </c>
    </row>
    <row r="2022" spans="1:9" x14ac:dyDescent="0.25">
      <c r="A2022" s="37">
        <v>41464</v>
      </c>
      <c r="B2022" s="36" t="s">
        <v>40</v>
      </c>
      <c r="C2022" s="36" t="s">
        <v>41</v>
      </c>
      <c r="D2022" s="36">
        <v>3857.3040000000001</v>
      </c>
      <c r="E2022" s="36">
        <v>3892.232</v>
      </c>
      <c r="F2022" s="36">
        <v>-0.89737999999999996</v>
      </c>
      <c r="G2022" s="36">
        <v>-34.927999999999997</v>
      </c>
      <c r="H2022" s="36">
        <v>45</v>
      </c>
      <c r="I2022" s="36">
        <v>173569615.33559999</v>
      </c>
    </row>
    <row r="2023" spans="1:9" x14ac:dyDescent="0.25">
      <c r="A2023" s="37">
        <v>41463</v>
      </c>
      <c r="B2023" s="36" t="s">
        <v>40</v>
      </c>
      <c r="C2023" s="36" t="s">
        <v>41</v>
      </c>
      <c r="D2023" s="36">
        <v>3892.232</v>
      </c>
      <c r="E2023" s="36">
        <v>4053.0880000000002</v>
      </c>
      <c r="F2023" s="36">
        <v>-3.9687299999999999</v>
      </c>
      <c r="G2023" s="36">
        <v>-160.85599999999999</v>
      </c>
      <c r="H2023" s="36">
        <v>42.5</v>
      </c>
      <c r="I2023" s="36">
        <v>165410713.25479999</v>
      </c>
    </row>
    <row r="2024" spans="1:9" x14ac:dyDescent="0.25">
      <c r="A2024" s="37">
        <v>41460</v>
      </c>
      <c r="B2024" s="36" t="s">
        <v>40</v>
      </c>
      <c r="C2024" s="36" t="s">
        <v>41</v>
      </c>
      <c r="D2024" s="36">
        <v>4053.0880000000002</v>
      </c>
      <c r="E2024" s="36">
        <v>4313.192</v>
      </c>
      <c r="F2024" s="36">
        <v>-6.03043</v>
      </c>
      <c r="G2024" s="36">
        <v>-260.10399999999998</v>
      </c>
      <c r="H2024" s="36">
        <v>39.369999999999997</v>
      </c>
      <c r="I2024" s="36">
        <v>159580815.2432</v>
      </c>
    </row>
    <row r="2025" spans="1:9" x14ac:dyDescent="0.25">
      <c r="A2025" s="37">
        <v>41458</v>
      </c>
      <c r="B2025" s="36" t="s">
        <v>40</v>
      </c>
      <c r="C2025" s="36" t="s">
        <v>41</v>
      </c>
      <c r="D2025" s="36">
        <v>4313.192</v>
      </c>
      <c r="E2025" s="36">
        <v>4366.5600000000004</v>
      </c>
      <c r="F2025" s="36">
        <v>-1.2222</v>
      </c>
      <c r="G2025" s="36">
        <v>-53.368000000000002</v>
      </c>
      <c r="H2025" s="36">
        <v>39.369999999999997</v>
      </c>
      <c r="I2025" s="36">
        <v>169821798.99880001</v>
      </c>
    </row>
    <row r="2026" spans="1:9" x14ac:dyDescent="0.25">
      <c r="A2026" s="37">
        <v>41457</v>
      </c>
      <c r="B2026" s="36" t="s">
        <v>40</v>
      </c>
      <c r="C2026" s="36" t="s">
        <v>41</v>
      </c>
      <c r="D2026" s="36">
        <v>4366.5600000000004</v>
      </c>
      <c r="E2026" s="36">
        <v>4372.76</v>
      </c>
      <c r="F2026" s="36">
        <v>-0.14179</v>
      </c>
      <c r="G2026" s="36">
        <v>-6.2</v>
      </c>
      <c r="H2026" s="36">
        <v>39.369999999999997</v>
      </c>
      <c r="I2026" s="36">
        <v>171923038.58399999</v>
      </c>
    </row>
    <row r="2027" spans="1:9" x14ac:dyDescent="0.25">
      <c r="A2027" s="37">
        <v>41456</v>
      </c>
      <c r="B2027" s="36" t="s">
        <v>40</v>
      </c>
      <c r="C2027" s="36" t="s">
        <v>41</v>
      </c>
      <c r="D2027" s="36">
        <v>4372.76</v>
      </c>
      <c r="E2027" s="36">
        <v>4476.3280000000004</v>
      </c>
      <c r="F2027" s="36">
        <v>-2.3136800000000002</v>
      </c>
      <c r="G2027" s="36">
        <v>-103.568</v>
      </c>
      <c r="H2027" s="36">
        <v>39.369999999999997</v>
      </c>
      <c r="I2027" s="36">
        <v>172167149.014</v>
      </c>
    </row>
    <row r="2028" spans="1:9" x14ac:dyDescent="0.25">
      <c r="A2028" s="37">
        <v>41453</v>
      </c>
      <c r="B2028" s="36" t="s">
        <v>40</v>
      </c>
      <c r="C2028" s="36" t="s">
        <v>41</v>
      </c>
      <c r="D2028" s="36">
        <v>4476.3280000000004</v>
      </c>
      <c r="E2028" s="36">
        <v>4512.8639999999996</v>
      </c>
      <c r="F2028" s="36">
        <v>-0.80959999999999999</v>
      </c>
      <c r="G2028" s="36">
        <v>-36.536000000000001</v>
      </c>
      <c r="H2028" s="36">
        <v>39.06</v>
      </c>
      <c r="I2028" s="36">
        <v>174846043.12920001</v>
      </c>
    </row>
    <row r="2029" spans="1:9" x14ac:dyDescent="0.25">
      <c r="A2029" s="37">
        <v>41452</v>
      </c>
      <c r="B2029" s="36" t="s">
        <v>40</v>
      </c>
      <c r="C2029" s="36" t="s">
        <v>41</v>
      </c>
      <c r="D2029" s="36">
        <v>4512.8639999999996</v>
      </c>
      <c r="E2029" s="36">
        <v>4664.7520000000004</v>
      </c>
      <c r="F2029" s="36">
        <v>-3.2560799999999999</v>
      </c>
      <c r="G2029" s="36">
        <v>-151.88800000000001</v>
      </c>
      <c r="H2029" s="36">
        <v>39.69</v>
      </c>
      <c r="I2029" s="36">
        <v>179093684.7696</v>
      </c>
    </row>
    <row r="2030" spans="1:9" x14ac:dyDescent="0.25">
      <c r="A2030" s="37">
        <v>41451</v>
      </c>
      <c r="B2030" s="36" t="s">
        <v>40</v>
      </c>
      <c r="C2030" s="36" t="s">
        <v>41</v>
      </c>
      <c r="D2030" s="36">
        <v>4664.7520000000004</v>
      </c>
      <c r="E2030" s="36">
        <v>4796.0479999999998</v>
      </c>
      <c r="F2030" s="36">
        <v>-2.73759</v>
      </c>
      <c r="G2030" s="36">
        <v>-131.29599999999999</v>
      </c>
      <c r="H2030" s="36">
        <v>40.94</v>
      </c>
      <c r="I2030" s="36">
        <v>190952322.8328</v>
      </c>
    </row>
    <row r="2031" spans="1:9" x14ac:dyDescent="0.25">
      <c r="A2031" s="37">
        <v>41450</v>
      </c>
      <c r="B2031" s="36" t="s">
        <v>40</v>
      </c>
      <c r="C2031" s="36" t="s">
        <v>41</v>
      </c>
      <c r="D2031" s="36">
        <v>4796.0479999999998</v>
      </c>
      <c r="E2031" s="36">
        <v>4950.72</v>
      </c>
      <c r="F2031" s="36">
        <v>-3.1242299999999998</v>
      </c>
      <c r="G2031" s="36">
        <v>-154.672</v>
      </c>
      <c r="H2031" s="36">
        <v>40.94</v>
      </c>
      <c r="I2031" s="36">
        <v>196326944.2872</v>
      </c>
    </row>
    <row r="2032" spans="1:9" x14ac:dyDescent="0.25">
      <c r="A2032" s="37">
        <v>41449</v>
      </c>
      <c r="B2032" s="36" t="s">
        <v>40</v>
      </c>
      <c r="C2032" s="36" t="s">
        <v>41</v>
      </c>
      <c r="D2032" s="36">
        <v>4950.72</v>
      </c>
      <c r="E2032" s="36">
        <v>4678.5519999999997</v>
      </c>
      <c r="F2032" s="36">
        <v>5.8173599999999999</v>
      </c>
      <c r="G2032" s="36">
        <v>272.16800000000001</v>
      </c>
      <c r="H2032" s="36">
        <v>42.19</v>
      </c>
      <c r="I2032" s="36">
        <v>208846865.808</v>
      </c>
    </row>
    <row r="2033" spans="1:9" x14ac:dyDescent="0.25">
      <c r="A2033" s="37">
        <v>41446</v>
      </c>
      <c r="B2033" s="36" t="s">
        <v>40</v>
      </c>
      <c r="C2033" s="36" t="s">
        <v>41</v>
      </c>
      <c r="D2033" s="36">
        <v>4678.5519999999997</v>
      </c>
      <c r="E2033" s="36">
        <v>4823.3119999999999</v>
      </c>
      <c r="F2033" s="36">
        <v>-3.0012599999999998</v>
      </c>
      <c r="G2033" s="36">
        <v>-144.76</v>
      </c>
      <c r="H2033" s="36">
        <v>49.06</v>
      </c>
      <c r="I2033" s="36">
        <v>229530462.90279999</v>
      </c>
    </row>
    <row r="2034" spans="1:9" x14ac:dyDescent="0.25">
      <c r="A2034" s="37">
        <v>41445</v>
      </c>
      <c r="B2034" s="36" t="s">
        <v>40</v>
      </c>
      <c r="C2034" s="36" t="s">
        <v>41</v>
      </c>
      <c r="D2034" s="36">
        <v>4823.3119999999999</v>
      </c>
      <c r="E2034" s="36">
        <v>4318.84</v>
      </c>
      <c r="F2034" s="36">
        <v>11.680730000000001</v>
      </c>
      <c r="G2034" s="36">
        <v>504.47199999999998</v>
      </c>
      <c r="H2034" s="36">
        <v>48.44</v>
      </c>
      <c r="I2034" s="36">
        <v>233617840.2168</v>
      </c>
    </row>
    <row r="2035" spans="1:9" x14ac:dyDescent="0.25">
      <c r="A2035" s="37">
        <v>41444</v>
      </c>
      <c r="B2035" s="36" t="s">
        <v>40</v>
      </c>
      <c r="C2035" s="36" t="s">
        <v>41</v>
      </c>
      <c r="D2035" s="36">
        <v>4318.84</v>
      </c>
      <c r="E2035" s="36">
        <v>4343.9359999999997</v>
      </c>
      <c r="F2035" s="36">
        <v>-0.57772000000000001</v>
      </c>
      <c r="G2035" s="36">
        <v>-25.096</v>
      </c>
      <c r="H2035" s="36">
        <v>50.94</v>
      </c>
      <c r="I2035" s="36">
        <v>219980763.22600001</v>
      </c>
    </row>
    <row r="2036" spans="1:9" x14ac:dyDescent="0.25">
      <c r="A2036" s="37">
        <v>41443</v>
      </c>
      <c r="B2036" s="36" t="s">
        <v>40</v>
      </c>
      <c r="C2036" s="36" t="s">
        <v>41</v>
      </c>
      <c r="D2036" s="36">
        <v>4343.9359999999997</v>
      </c>
      <c r="E2036" s="36">
        <v>4381.3360000000002</v>
      </c>
      <c r="F2036" s="36">
        <v>-0.85362000000000005</v>
      </c>
      <c r="G2036" s="36">
        <v>-37.4</v>
      </c>
      <c r="H2036" s="36">
        <v>50</v>
      </c>
      <c r="I2036" s="36">
        <v>217186591.75040001</v>
      </c>
    </row>
    <row r="2037" spans="1:9" x14ac:dyDescent="0.25">
      <c r="A2037" s="37">
        <v>41442</v>
      </c>
      <c r="B2037" s="36" t="s">
        <v>40</v>
      </c>
      <c r="C2037" s="36" t="s">
        <v>41</v>
      </c>
      <c r="D2037" s="36">
        <v>4381.3360000000002</v>
      </c>
      <c r="E2037" s="36">
        <v>4507.4960000000001</v>
      </c>
      <c r="F2037" s="36">
        <v>-2.7988900000000001</v>
      </c>
      <c r="G2037" s="36">
        <v>-126.16</v>
      </c>
      <c r="H2037" s="36">
        <v>50</v>
      </c>
      <c r="I2037" s="36">
        <v>219066854.7667</v>
      </c>
    </row>
    <row r="2038" spans="1:9" x14ac:dyDescent="0.25">
      <c r="A2038" s="37">
        <v>41439</v>
      </c>
      <c r="B2038" s="36" t="s">
        <v>40</v>
      </c>
      <c r="C2038" s="36" t="s">
        <v>41</v>
      </c>
      <c r="D2038" s="36">
        <v>4507.4960000000001</v>
      </c>
      <c r="E2038" s="36">
        <v>4353.5600000000004</v>
      </c>
      <c r="F2038" s="36">
        <v>3.53586</v>
      </c>
      <c r="G2038" s="36">
        <v>153.93600000000001</v>
      </c>
      <c r="H2038" s="36">
        <v>50.63</v>
      </c>
      <c r="I2038" s="36">
        <v>228192041.34369999</v>
      </c>
    </row>
    <row r="2039" spans="1:9" x14ac:dyDescent="0.25">
      <c r="A2039" s="37">
        <v>41438</v>
      </c>
      <c r="B2039" s="36" t="s">
        <v>40</v>
      </c>
      <c r="C2039" s="36" t="s">
        <v>41</v>
      </c>
      <c r="D2039" s="36">
        <v>4353.5600000000004</v>
      </c>
      <c r="E2039" s="36">
        <v>4596.576</v>
      </c>
      <c r="F2039" s="36">
        <v>-5.2868899999999996</v>
      </c>
      <c r="G2039" s="36">
        <v>-243.01599999999999</v>
      </c>
      <c r="H2039" s="36">
        <v>50.63</v>
      </c>
      <c r="I2039" s="36">
        <v>220399029.41949999</v>
      </c>
    </row>
    <row r="2040" spans="1:9" x14ac:dyDescent="0.25">
      <c r="A2040" s="37">
        <v>41437</v>
      </c>
      <c r="B2040" s="36" t="s">
        <v>40</v>
      </c>
      <c r="C2040" s="36" t="s">
        <v>41</v>
      </c>
      <c r="D2040" s="36">
        <v>4596.576</v>
      </c>
      <c r="E2040" s="36">
        <v>4334.4880000000003</v>
      </c>
      <c r="F2040" s="36">
        <v>6.04657</v>
      </c>
      <c r="G2040" s="36">
        <v>262.08800000000002</v>
      </c>
      <c r="H2040" s="36">
        <v>50.63</v>
      </c>
      <c r="I2040" s="36">
        <v>232701717.45719999</v>
      </c>
    </row>
    <row r="2041" spans="1:9" x14ac:dyDescent="0.25">
      <c r="A2041" s="37">
        <v>41436</v>
      </c>
      <c r="B2041" s="36" t="s">
        <v>40</v>
      </c>
      <c r="C2041" s="36" t="s">
        <v>41</v>
      </c>
      <c r="D2041" s="36">
        <v>4334.4880000000003</v>
      </c>
      <c r="E2041" s="36">
        <v>4079.1039999999998</v>
      </c>
      <c r="F2041" s="36">
        <v>6.2607900000000001</v>
      </c>
      <c r="G2041" s="36">
        <v>255.38399999999999</v>
      </c>
      <c r="H2041" s="36">
        <v>52.19</v>
      </c>
      <c r="I2041" s="36">
        <v>226206146.68110001</v>
      </c>
    </row>
    <row r="2042" spans="1:9" x14ac:dyDescent="0.25">
      <c r="A2042" s="37">
        <v>41435</v>
      </c>
      <c r="B2042" s="36" t="s">
        <v>40</v>
      </c>
      <c r="C2042" s="36" t="s">
        <v>41</v>
      </c>
      <c r="D2042" s="36">
        <v>4079.1039999999998</v>
      </c>
      <c r="E2042" s="36">
        <v>4129.4799999999996</v>
      </c>
      <c r="F2042" s="36">
        <v>-1.21991</v>
      </c>
      <c r="G2042" s="36">
        <v>-50.375999999999998</v>
      </c>
      <c r="H2042" s="36">
        <v>53.13</v>
      </c>
      <c r="I2042" s="36">
        <v>216702450.98879999</v>
      </c>
    </row>
    <row r="2043" spans="1:9" x14ac:dyDescent="0.25">
      <c r="A2043" s="37">
        <v>41432</v>
      </c>
      <c r="B2043" s="36" t="s">
        <v>40</v>
      </c>
      <c r="C2043" s="36" t="s">
        <v>41</v>
      </c>
      <c r="D2043" s="36">
        <v>4129.4799999999996</v>
      </c>
      <c r="E2043" s="36">
        <v>4260.2</v>
      </c>
      <c r="F2043" s="36">
        <v>-3.0684</v>
      </c>
      <c r="G2043" s="36">
        <v>-130.72</v>
      </c>
      <c r="H2043" s="36">
        <v>53.13</v>
      </c>
      <c r="I2043" s="36">
        <v>219378676.61849999</v>
      </c>
    </row>
    <row r="2044" spans="1:9" x14ac:dyDescent="0.25">
      <c r="A2044" s="37">
        <v>41431</v>
      </c>
      <c r="B2044" s="36" t="s">
        <v>40</v>
      </c>
      <c r="C2044" s="36" t="s">
        <v>41</v>
      </c>
      <c r="D2044" s="36">
        <v>4260.2</v>
      </c>
      <c r="E2044" s="36">
        <v>4379.28</v>
      </c>
      <c r="F2044" s="36">
        <v>-2.7191700000000001</v>
      </c>
      <c r="G2044" s="36">
        <v>-119.08</v>
      </c>
      <c r="H2044" s="36">
        <v>53.13</v>
      </c>
      <c r="I2044" s="36">
        <v>226323178.2525</v>
      </c>
    </row>
    <row r="2045" spans="1:9" x14ac:dyDescent="0.25">
      <c r="A2045" s="37">
        <v>41430</v>
      </c>
      <c r="B2045" s="36" t="s">
        <v>40</v>
      </c>
      <c r="C2045" s="36" t="s">
        <v>41</v>
      </c>
      <c r="D2045" s="36">
        <v>4379.28</v>
      </c>
      <c r="E2045" s="36">
        <v>4181.6000000000004</v>
      </c>
      <c r="F2045" s="36">
        <v>4.7273800000000001</v>
      </c>
      <c r="G2045" s="36">
        <v>197.68</v>
      </c>
      <c r="H2045" s="36">
        <v>54.38</v>
      </c>
      <c r="I2045" s="36">
        <v>238123404.741</v>
      </c>
    </row>
    <row r="2046" spans="1:9" x14ac:dyDescent="0.25">
      <c r="A2046" s="37">
        <v>41429</v>
      </c>
      <c r="B2046" s="36" t="s">
        <v>40</v>
      </c>
      <c r="C2046" s="36" t="s">
        <v>41</v>
      </c>
      <c r="D2046" s="36">
        <v>4181.6000000000004</v>
      </c>
      <c r="E2046" s="36">
        <v>4156.4399999999996</v>
      </c>
      <c r="F2046" s="36">
        <v>0.60533000000000003</v>
      </c>
      <c r="G2046" s="36">
        <v>25.16</v>
      </c>
      <c r="H2046" s="36">
        <v>57.38</v>
      </c>
      <c r="I2046" s="36">
        <v>239919352.27000001</v>
      </c>
    </row>
    <row r="2047" spans="1:9" x14ac:dyDescent="0.25">
      <c r="A2047" s="37">
        <v>41428</v>
      </c>
      <c r="B2047" s="36" t="s">
        <v>40</v>
      </c>
      <c r="C2047" s="36" t="s">
        <v>41</v>
      </c>
      <c r="D2047" s="36">
        <v>4156.4399999999996</v>
      </c>
      <c r="E2047" s="36">
        <v>4178.8</v>
      </c>
      <c r="F2047" s="36">
        <v>-0.53508</v>
      </c>
      <c r="G2047" s="36">
        <v>-22.36</v>
      </c>
      <c r="H2047" s="36">
        <v>60.56</v>
      </c>
      <c r="I2047" s="36">
        <v>251724449.45550001</v>
      </c>
    </row>
    <row r="2048" spans="1:9" x14ac:dyDescent="0.25">
      <c r="A2048" s="37">
        <v>41425</v>
      </c>
      <c r="B2048" s="36" t="s">
        <v>40</v>
      </c>
      <c r="C2048" s="36" t="s">
        <v>41</v>
      </c>
      <c r="D2048" s="36">
        <v>4178.8</v>
      </c>
      <c r="E2048" s="36">
        <v>4017.64</v>
      </c>
      <c r="F2048" s="36">
        <v>4.0113099999999999</v>
      </c>
      <c r="G2048" s="36">
        <v>161.16</v>
      </c>
      <c r="H2048" s="36">
        <v>59.25</v>
      </c>
      <c r="I2048" s="36">
        <v>247593952.23500001</v>
      </c>
    </row>
    <row r="2049" spans="1:9" x14ac:dyDescent="0.25">
      <c r="A2049" s="37">
        <v>41424</v>
      </c>
      <c r="B2049" s="36" t="s">
        <v>40</v>
      </c>
      <c r="C2049" s="36" t="s">
        <v>41</v>
      </c>
      <c r="D2049" s="36">
        <v>4017.64</v>
      </c>
      <c r="E2049" s="36">
        <v>4008.08</v>
      </c>
      <c r="F2049" s="36">
        <v>0.23852000000000001</v>
      </c>
      <c r="G2049" s="36">
        <v>9.56</v>
      </c>
      <c r="H2049" s="36">
        <v>58.5</v>
      </c>
      <c r="I2049" s="36">
        <v>235031990.22049999</v>
      </c>
    </row>
    <row r="2050" spans="1:9" x14ac:dyDescent="0.25">
      <c r="A2050" s="37">
        <v>41423</v>
      </c>
      <c r="B2050" s="36" t="s">
        <v>40</v>
      </c>
      <c r="C2050" s="36" t="s">
        <v>41</v>
      </c>
      <c r="D2050" s="36">
        <v>4008.08</v>
      </c>
      <c r="E2050" s="36">
        <v>3964.28</v>
      </c>
      <c r="F2050" s="36">
        <v>1.10487</v>
      </c>
      <c r="G2050" s="36">
        <v>43.8</v>
      </c>
      <c r="H2050" s="36">
        <v>58.5</v>
      </c>
      <c r="I2050" s="36">
        <v>234472730.10100001</v>
      </c>
    </row>
    <row r="2051" spans="1:9" x14ac:dyDescent="0.25">
      <c r="A2051" s="37">
        <v>41422</v>
      </c>
      <c r="B2051" s="36" t="s">
        <v>40</v>
      </c>
      <c r="C2051" s="36" t="s">
        <v>41</v>
      </c>
      <c r="D2051" s="36">
        <v>3964.28</v>
      </c>
      <c r="E2051" s="36">
        <v>4035.84</v>
      </c>
      <c r="F2051" s="36">
        <v>-1.77311</v>
      </c>
      <c r="G2051" s="36">
        <v>-71.56</v>
      </c>
      <c r="H2051" s="36">
        <v>58.5</v>
      </c>
      <c r="I2051" s="36">
        <v>231910429.5535</v>
      </c>
    </row>
    <row r="2052" spans="1:9" x14ac:dyDescent="0.25">
      <c r="A2052" s="37">
        <v>41418</v>
      </c>
      <c r="B2052" s="36" t="s">
        <v>40</v>
      </c>
      <c r="C2052" s="36" t="s">
        <v>41</v>
      </c>
      <c r="D2052" s="36">
        <v>4035.84</v>
      </c>
      <c r="E2052" s="36">
        <v>4037.32</v>
      </c>
      <c r="F2052" s="36">
        <v>-3.6659999999999998E-2</v>
      </c>
      <c r="G2052" s="36">
        <v>-1.48</v>
      </c>
      <c r="H2052" s="36">
        <v>55.75</v>
      </c>
      <c r="I2052" s="36">
        <v>224998130.44800001</v>
      </c>
    </row>
    <row r="2053" spans="1:9" x14ac:dyDescent="0.25">
      <c r="A2053" s="37">
        <v>41417</v>
      </c>
      <c r="B2053" s="36" t="s">
        <v>40</v>
      </c>
      <c r="C2053" s="36" t="s">
        <v>41</v>
      </c>
      <c r="D2053" s="36">
        <v>4037.32</v>
      </c>
      <c r="E2053" s="36">
        <v>3986</v>
      </c>
      <c r="F2053" s="36">
        <v>1.2875099999999999</v>
      </c>
      <c r="G2053" s="36">
        <v>51.32</v>
      </c>
      <c r="H2053" s="36">
        <v>55.75</v>
      </c>
      <c r="I2053" s="36">
        <v>225080640.46650001</v>
      </c>
    </row>
    <row r="2054" spans="1:9" x14ac:dyDescent="0.25">
      <c r="A2054" s="37">
        <v>41416</v>
      </c>
      <c r="B2054" s="36" t="s">
        <v>40</v>
      </c>
      <c r="C2054" s="36" t="s">
        <v>41</v>
      </c>
      <c r="D2054" s="36">
        <v>3986</v>
      </c>
      <c r="E2054" s="36">
        <v>4012.08</v>
      </c>
      <c r="F2054" s="36">
        <v>-0.65003999999999995</v>
      </c>
      <c r="G2054" s="36">
        <v>-26.08</v>
      </c>
      <c r="H2054" s="36">
        <v>55.75</v>
      </c>
      <c r="I2054" s="36">
        <v>222219549.82499999</v>
      </c>
    </row>
    <row r="2055" spans="1:9" x14ac:dyDescent="0.25">
      <c r="A2055" s="37">
        <v>41415</v>
      </c>
      <c r="B2055" s="36" t="s">
        <v>40</v>
      </c>
      <c r="C2055" s="36" t="s">
        <v>41</v>
      </c>
      <c r="D2055" s="36">
        <v>4012.08</v>
      </c>
      <c r="E2055" s="36">
        <v>3934.16</v>
      </c>
      <c r="F2055" s="36">
        <v>1.9805999999999999</v>
      </c>
      <c r="G2055" s="36">
        <v>77.92</v>
      </c>
      <c r="H2055" s="36">
        <v>55.56</v>
      </c>
      <c r="I2055" s="36">
        <v>222921245.15099999</v>
      </c>
    </row>
    <row r="2056" spans="1:9" x14ac:dyDescent="0.25">
      <c r="A2056" s="37">
        <v>41414</v>
      </c>
      <c r="B2056" s="36" t="s">
        <v>40</v>
      </c>
      <c r="C2056" s="36" t="s">
        <v>41</v>
      </c>
      <c r="D2056" s="36">
        <v>3934.16</v>
      </c>
      <c r="E2056" s="36">
        <v>3932.28</v>
      </c>
      <c r="F2056" s="36">
        <v>4.7809999999999998E-2</v>
      </c>
      <c r="G2056" s="36">
        <v>1.88</v>
      </c>
      <c r="H2056" s="36">
        <v>54.63</v>
      </c>
      <c r="I2056" s="36">
        <v>214903539.17699999</v>
      </c>
    </row>
    <row r="2057" spans="1:9" x14ac:dyDescent="0.25">
      <c r="A2057" s="37">
        <v>41411</v>
      </c>
      <c r="B2057" s="36" t="s">
        <v>40</v>
      </c>
      <c r="C2057" s="36" t="s">
        <v>41</v>
      </c>
      <c r="D2057" s="36">
        <v>3932.28</v>
      </c>
      <c r="E2057" s="36">
        <v>4013.96</v>
      </c>
      <c r="F2057" s="36">
        <v>-2.0348999999999999</v>
      </c>
      <c r="G2057" s="36">
        <v>-81.680000000000007</v>
      </c>
      <c r="H2057" s="36">
        <v>54.63</v>
      </c>
      <c r="I2057" s="36">
        <v>214800844.15349999</v>
      </c>
    </row>
    <row r="2058" spans="1:9" x14ac:dyDescent="0.25">
      <c r="A2058" s="37">
        <v>41410</v>
      </c>
      <c r="B2058" s="36" t="s">
        <v>40</v>
      </c>
      <c r="C2058" s="36" t="s">
        <v>41</v>
      </c>
      <c r="D2058" s="36">
        <v>4013.96</v>
      </c>
      <c r="E2058" s="36">
        <v>3958.8</v>
      </c>
      <c r="F2058" s="36">
        <v>1.3933500000000001</v>
      </c>
      <c r="G2058" s="36">
        <v>55.16</v>
      </c>
      <c r="H2058" s="36">
        <v>53.25</v>
      </c>
      <c r="I2058" s="36">
        <v>213743420.17449999</v>
      </c>
    </row>
    <row r="2059" spans="1:9" x14ac:dyDescent="0.25">
      <c r="A2059" s="37">
        <v>41409</v>
      </c>
      <c r="B2059" s="36" t="s">
        <v>40</v>
      </c>
      <c r="C2059" s="36" t="s">
        <v>41</v>
      </c>
      <c r="D2059" s="36">
        <v>3958.8</v>
      </c>
      <c r="E2059" s="36">
        <v>3929.48</v>
      </c>
      <c r="F2059" s="36">
        <v>0.74614999999999998</v>
      </c>
      <c r="G2059" s="36">
        <v>29.32</v>
      </c>
      <c r="H2059" s="36">
        <v>53.25</v>
      </c>
      <c r="I2059" s="36">
        <v>210806149.48500001</v>
      </c>
    </row>
    <row r="2060" spans="1:9" x14ac:dyDescent="0.25">
      <c r="A2060" s="37">
        <v>41408</v>
      </c>
      <c r="B2060" s="36" t="s">
        <v>40</v>
      </c>
      <c r="C2060" s="36" t="s">
        <v>41</v>
      </c>
      <c r="D2060" s="36">
        <v>3929.48</v>
      </c>
      <c r="E2060" s="36">
        <v>3946.12</v>
      </c>
      <c r="F2060" s="36">
        <v>-0.42168</v>
      </c>
      <c r="G2060" s="36">
        <v>-16.64</v>
      </c>
      <c r="H2060" s="36">
        <v>52.88</v>
      </c>
      <c r="I2060" s="36">
        <v>207771304.11849999</v>
      </c>
    </row>
    <row r="2061" spans="1:9" x14ac:dyDescent="0.25">
      <c r="A2061" s="37">
        <v>41407</v>
      </c>
      <c r="B2061" s="36" t="s">
        <v>40</v>
      </c>
      <c r="C2061" s="36" t="s">
        <v>41</v>
      </c>
      <c r="D2061" s="36">
        <v>3946.12</v>
      </c>
      <c r="E2061" s="36">
        <v>3961.52</v>
      </c>
      <c r="F2061" s="36">
        <v>-0.38873999999999997</v>
      </c>
      <c r="G2061" s="36">
        <v>-15.4</v>
      </c>
      <c r="H2061" s="36">
        <v>52.25</v>
      </c>
      <c r="I2061" s="36">
        <v>206184819.3265</v>
      </c>
    </row>
    <row r="2062" spans="1:9" x14ac:dyDescent="0.25">
      <c r="A2062" s="37">
        <v>41404</v>
      </c>
      <c r="B2062" s="36" t="s">
        <v>40</v>
      </c>
      <c r="C2062" s="36" t="s">
        <v>41</v>
      </c>
      <c r="D2062" s="36">
        <v>3961.52</v>
      </c>
      <c r="E2062" s="36">
        <v>4037.4</v>
      </c>
      <c r="F2062" s="36">
        <v>-1.8794299999999999</v>
      </c>
      <c r="G2062" s="36">
        <v>-75.88</v>
      </c>
      <c r="H2062" s="36">
        <v>51.75</v>
      </c>
      <c r="I2062" s="36">
        <v>205008709.51899999</v>
      </c>
    </row>
    <row r="2063" spans="1:9" x14ac:dyDescent="0.25">
      <c r="A2063" s="37">
        <v>41403</v>
      </c>
      <c r="B2063" s="36" t="s">
        <v>40</v>
      </c>
      <c r="C2063" s="36" t="s">
        <v>41</v>
      </c>
      <c r="D2063" s="36">
        <v>4037.4</v>
      </c>
      <c r="E2063" s="36">
        <v>3974.84</v>
      </c>
      <c r="F2063" s="36">
        <v>1.5739000000000001</v>
      </c>
      <c r="G2063" s="36">
        <v>62.56</v>
      </c>
      <c r="H2063" s="36">
        <v>52.75</v>
      </c>
      <c r="I2063" s="36">
        <v>212972900.4675</v>
      </c>
    </row>
    <row r="2064" spans="1:9" x14ac:dyDescent="0.25">
      <c r="A2064" s="37">
        <v>41402</v>
      </c>
      <c r="B2064" s="36" t="s">
        <v>40</v>
      </c>
      <c r="C2064" s="36" t="s">
        <v>41</v>
      </c>
      <c r="D2064" s="36">
        <v>3974.84</v>
      </c>
      <c r="E2064" s="36">
        <v>3926</v>
      </c>
      <c r="F2064" s="36">
        <v>1.2440100000000001</v>
      </c>
      <c r="G2064" s="36">
        <v>48.84</v>
      </c>
      <c r="H2064" s="36">
        <v>50.75</v>
      </c>
      <c r="I2064" s="36">
        <v>201723179.6855</v>
      </c>
    </row>
    <row r="2065" spans="1:9" x14ac:dyDescent="0.25">
      <c r="A2065" s="37">
        <v>41401</v>
      </c>
      <c r="B2065" s="36" t="s">
        <v>40</v>
      </c>
      <c r="C2065" s="36" t="s">
        <v>41</v>
      </c>
      <c r="D2065" s="36">
        <v>3926</v>
      </c>
      <c r="E2065" s="36">
        <v>3939.6</v>
      </c>
      <c r="F2065" s="36">
        <v>-0.34521000000000002</v>
      </c>
      <c r="G2065" s="36">
        <v>-13.6</v>
      </c>
      <c r="H2065" s="36">
        <v>50.75</v>
      </c>
      <c r="I2065" s="36">
        <v>199244549.07499999</v>
      </c>
    </row>
    <row r="2066" spans="1:9" x14ac:dyDescent="0.25">
      <c r="A2066" s="37">
        <v>41400</v>
      </c>
      <c r="B2066" s="36" t="s">
        <v>40</v>
      </c>
      <c r="C2066" s="36" t="s">
        <v>41</v>
      </c>
      <c r="D2066" s="36">
        <v>3939.6</v>
      </c>
      <c r="E2066" s="36">
        <v>4028.12</v>
      </c>
      <c r="F2066" s="36">
        <v>-2.1975500000000001</v>
      </c>
      <c r="G2066" s="36">
        <v>-88.52</v>
      </c>
      <c r="H2066" s="36">
        <v>49.75</v>
      </c>
      <c r="I2066" s="36">
        <v>195995149.245</v>
      </c>
    </row>
    <row r="2067" spans="1:9" x14ac:dyDescent="0.25">
      <c r="A2067" s="37">
        <v>41397</v>
      </c>
      <c r="B2067" s="36" t="s">
        <v>40</v>
      </c>
      <c r="C2067" s="36" t="s">
        <v>41</v>
      </c>
      <c r="D2067" s="36">
        <v>4028.12</v>
      </c>
      <c r="E2067" s="36">
        <v>4103.72</v>
      </c>
      <c r="F2067" s="36">
        <v>-1.84223</v>
      </c>
      <c r="G2067" s="36">
        <v>-75.599999999999994</v>
      </c>
      <c r="H2067" s="36">
        <v>48.75</v>
      </c>
      <c r="I2067" s="36">
        <v>196370900.3515</v>
      </c>
    </row>
    <row r="2068" spans="1:9" x14ac:dyDescent="0.25">
      <c r="A2068" s="37">
        <v>41396</v>
      </c>
      <c r="B2068" s="36" t="s">
        <v>40</v>
      </c>
      <c r="C2068" s="36" t="s">
        <v>41</v>
      </c>
      <c r="D2068" s="36">
        <v>4103.72</v>
      </c>
      <c r="E2068" s="36">
        <v>4250.84</v>
      </c>
      <c r="F2068" s="36">
        <v>-3.46096</v>
      </c>
      <c r="G2068" s="36">
        <v>-147.12</v>
      </c>
      <c r="H2068" s="36">
        <v>47.75</v>
      </c>
      <c r="I2068" s="36">
        <v>195952681.2965</v>
      </c>
    </row>
    <row r="2069" spans="1:9" x14ac:dyDescent="0.25">
      <c r="A2069" s="37">
        <v>41395</v>
      </c>
      <c r="B2069" s="36" t="s">
        <v>40</v>
      </c>
      <c r="C2069" s="36" t="s">
        <v>41</v>
      </c>
      <c r="D2069" s="36">
        <v>4250.84</v>
      </c>
      <c r="E2069" s="36">
        <v>4074.96</v>
      </c>
      <c r="F2069" s="36">
        <v>4.3161199999999997</v>
      </c>
      <c r="G2069" s="36">
        <v>175.88</v>
      </c>
      <c r="H2069" s="36">
        <v>47.25</v>
      </c>
      <c r="I2069" s="36">
        <v>200852243.13550001</v>
      </c>
    </row>
    <row r="2070" spans="1:9" x14ac:dyDescent="0.25">
      <c r="A2070" s="37">
        <v>41394</v>
      </c>
      <c r="B2070" s="36" t="s">
        <v>40</v>
      </c>
      <c r="C2070" s="36" t="s">
        <v>41</v>
      </c>
      <c r="D2070" s="36">
        <v>4074.96</v>
      </c>
      <c r="E2070" s="36">
        <v>4142.88</v>
      </c>
      <c r="F2070" s="36">
        <v>-1.63944</v>
      </c>
      <c r="G2070" s="36">
        <v>-67.92</v>
      </c>
      <c r="H2070" s="36">
        <v>47.19</v>
      </c>
      <c r="I2070" s="36">
        <v>192287225.93700001</v>
      </c>
    </row>
    <row r="2071" spans="1:9" x14ac:dyDescent="0.25">
      <c r="A2071" s="37">
        <v>41393</v>
      </c>
      <c r="B2071" s="36" t="s">
        <v>40</v>
      </c>
      <c r="C2071" s="36" t="s">
        <v>41</v>
      </c>
      <c r="D2071" s="36">
        <v>4142.88</v>
      </c>
      <c r="E2071" s="36">
        <v>4156.96</v>
      </c>
      <c r="F2071" s="36">
        <v>-0.33871000000000001</v>
      </c>
      <c r="G2071" s="36">
        <v>-14.08</v>
      </c>
      <c r="H2071" s="36">
        <v>47.19</v>
      </c>
      <c r="I2071" s="36">
        <v>195492201.78600001</v>
      </c>
    </row>
    <row r="2072" spans="1:9" x14ac:dyDescent="0.25">
      <c r="A2072" s="37">
        <v>41390</v>
      </c>
      <c r="B2072" s="36" t="s">
        <v>40</v>
      </c>
      <c r="C2072" s="36" t="s">
        <v>41</v>
      </c>
      <c r="D2072" s="36">
        <v>4156.96</v>
      </c>
      <c r="E2072" s="36">
        <v>4149.2</v>
      </c>
      <c r="F2072" s="36">
        <v>0.18701999999999999</v>
      </c>
      <c r="G2072" s="36">
        <v>7.76</v>
      </c>
      <c r="H2072" s="36">
        <v>46.19</v>
      </c>
      <c r="I2072" s="36">
        <v>191999641.96200001</v>
      </c>
    </row>
    <row r="2073" spans="1:9" x14ac:dyDescent="0.25">
      <c r="A2073" s="37">
        <v>41389</v>
      </c>
      <c r="B2073" s="36" t="s">
        <v>40</v>
      </c>
      <c r="C2073" s="36" t="s">
        <v>41</v>
      </c>
      <c r="D2073" s="36">
        <v>4149.2</v>
      </c>
      <c r="E2073" s="36">
        <v>4110.72</v>
      </c>
      <c r="F2073" s="36">
        <v>0.93608999999999998</v>
      </c>
      <c r="G2073" s="36">
        <v>38.479999999999997</v>
      </c>
      <c r="H2073" s="36">
        <v>46.56</v>
      </c>
      <c r="I2073" s="36">
        <v>193197176.86500001</v>
      </c>
    </row>
    <row r="2074" spans="1:9" x14ac:dyDescent="0.25">
      <c r="A2074" s="37">
        <v>41388</v>
      </c>
      <c r="B2074" s="36" t="s">
        <v>40</v>
      </c>
      <c r="C2074" s="36" t="s">
        <v>41</v>
      </c>
      <c r="D2074" s="36">
        <v>4110.72</v>
      </c>
      <c r="E2074" s="36">
        <v>4088.24</v>
      </c>
      <c r="F2074" s="36">
        <v>0.54986999999999997</v>
      </c>
      <c r="G2074" s="36">
        <v>22.48</v>
      </c>
      <c r="H2074" s="36">
        <v>45.94</v>
      </c>
      <c r="I2074" s="36">
        <v>188836251.384</v>
      </c>
    </row>
    <row r="2075" spans="1:9" x14ac:dyDescent="0.25">
      <c r="A2075" s="37">
        <v>41387</v>
      </c>
      <c r="B2075" s="36" t="s">
        <v>40</v>
      </c>
      <c r="C2075" s="36" t="s">
        <v>41</v>
      </c>
      <c r="D2075" s="36">
        <v>4088.24</v>
      </c>
      <c r="E2075" s="36">
        <v>4295.6400000000003</v>
      </c>
      <c r="F2075" s="36">
        <v>-4.8281499999999999</v>
      </c>
      <c r="G2075" s="36">
        <v>-207.4</v>
      </c>
      <c r="H2075" s="36">
        <v>45.44</v>
      </c>
      <c r="I2075" s="36">
        <v>185759456.10299999</v>
      </c>
    </row>
    <row r="2076" spans="1:9" x14ac:dyDescent="0.25">
      <c r="A2076" s="37">
        <v>41386</v>
      </c>
      <c r="B2076" s="36" t="s">
        <v>40</v>
      </c>
      <c r="C2076" s="36" t="s">
        <v>41</v>
      </c>
      <c r="D2076" s="36">
        <v>4295.6400000000003</v>
      </c>
      <c r="E2076" s="36">
        <v>4478.4799999999996</v>
      </c>
      <c r="F2076" s="36">
        <v>-4.0826399999999996</v>
      </c>
      <c r="G2076" s="36">
        <v>-182.84</v>
      </c>
      <c r="H2076" s="36">
        <v>44.06</v>
      </c>
      <c r="I2076" s="36">
        <v>189276691.19549999</v>
      </c>
    </row>
    <row r="2077" spans="1:9" x14ac:dyDescent="0.25">
      <c r="A2077" s="37">
        <v>41383</v>
      </c>
      <c r="B2077" s="36" t="s">
        <v>40</v>
      </c>
      <c r="C2077" s="36" t="s">
        <v>41</v>
      </c>
      <c r="D2077" s="36">
        <v>4478.4799999999996</v>
      </c>
      <c r="E2077" s="36">
        <v>4813.84</v>
      </c>
      <c r="F2077" s="36">
        <v>-6.9665800000000004</v>
      </c>
      <c r="G2077" s="36">
        <v>-335.36</v>
      </c>
      <c r="H2077" s="36">
        <v>44.94</v>
      </c>
      <c r="I2077" s="36">
        <v>201251750.98100001</v>
      </c>
    </row>
    <row r="2078" spans="1:9" x14ac:dyDescent="0.25">
      <c r="A2078" s="37">
        <v>41382</v>
      </c>
      <c r="B2078" s="36" t="s">
        <v>40</v>
      </c>
      <c r="C2078" s="36" t="s">
        <v>41</v>
      </c>
      <c r="D2078" s="36">
        <v>4813.84</v>
      </c>
      <c r="E2078" s="36">
        <v>4606.6000000000004</v>
      </c>
      <c r="F2078" s="36">
        <v>4.4987599999999999</v>
      </c>
      <c r="G2078" s="36">
        <v>207.24</v>
      </c>
      <c r="H2078" s="36">
        <v>45.44</v>
      </c>
      <c r="I2078" s="36">
        <v>218728915.17300001</v>
      </c>
    </row>
    <row r="2079" spans="1:9" x14ac:dyDescent="0.25">
      <c r="A2079" s="37">
        <v>41381</v>
      </c>
      <c r="B2079" s="36" t="s">
        <v>40</v>
      </c>
      <c r="C2079" s="36" t="s">
        <v>41</v>
      </c>
      <c r="D2079" s="36">
        <v>4606.6000000000004</v>
      </c>
      <c r="E2079" s="36">
        <v>4134.4399999999996</v>
      </c>
      <c r="F2079" s="36">
        <v>11.420170000000001</v>
      </c>
      <c r="G2079" s="36">
        <v>472.16</v>
      </c>
      <c r="H2079" s="36">
        <v>49.69</v>
      </c>
      <c r="I2079" s="36">
        <v>228890495.08250001</v>
      </c>
    </row>
    <row r="2080" spans="1:9" x14ac:dyDescent="0.25">
      <c r="A2080" s="37">
        <v>41380</v>
      </c>
      <c r="B2080" s="36" t="s">
        <v>40</v>
      </c>
      <c r="C2080" s="36" t="s">
        <v>41</v>
      </c>
      <c r="D2080" s="36">
        <v>4134.4399999999996</v>
      </c>
      <c r="E2080" s="36">
        <v>4675.08</v>
      </c>
      <c r="F2080" s="36">
        <v>-11.56429</v>
      </c>
      <c r="G2080" s="36">
        <v>-540.64</v>
      </c>
      <c r="H2080" s="36">
        <v>51.94</v>
      </c>
      <c r="I2080" s="36">
        <v>214732529.1805</v>
      </c>
    </row>
    <row r="2081" spans="1:9" x14ac:dyDescent="0.25">
      <c r="A2081" s="37">
        <v>41379</v>
      </c>
      <c r="B2081" s="36" t="s">
        <v>40</v>
      </c>
      <c r="C2081" s="36" t="s">
        <v>41</v>
      </c>
      <c r="D2081" s="36">
        <v>4675.08</v>
      </c>
      <c r="E2081" s="36">
        <v>3928.16</v>
      </c>
      <c r="F2081" s="36">
        <v>19.014500000000002</v>
      </c>
      <c r="G2081" s="36">
        <v>746.92</v>
      </c>
      <c r="H2081" s="36">
        <v>52.81</v>
      </c>
      <c r="I2081" s="36">
        <v>246902720.93849999</v>
      </c>
    </row>
    <row r="2082" spans="1:9" x14ac:dyDescent="0.25">
      <c r="A2082" s="37">
        <v>41376</v>
      </c>
      <c r="B2082" s="36" t="s">
        <v>40</v>
      </c>
      <c r="C2082" s="36" t="s">
        <v>41</v>
      </c>
      <c r="D2082" s="36">
        <v>3928.16</v>
      </c>
      <c r="E2082" s="36">
        <v>4029.76</v>
      </c>
      <c r="F2082" s="36">
        <v>-2.5212400000000001</v>
      </c>
      <c r="G2082" s="36">
        <v>-101.6</v>
      </c>
      <c r="H2082" s="36">
        <v>53.44</v>
      </c>
      <c r="I2082" s="36">
        <v>209911099.102</v>
      </c>
    </row>
    <row r="2083" spans="1:9" x14ac:dyDescent="0.25">
      <c r="A2083" s="37">
        <v>41375</v>
      </c>
      <c r="B2083" s="36" t="s">
        <v>40</v>
      </c>
      <c r="C2083" s="36" t="s">
        <v>41</v>
      </c>
      <c r="D2083" s="36">
        <v>4029.76</v>
      </c>
      <c r="E2083" s="36">
        <v>4026.52</v>
      </c>
      <c r="F2083" s="36">
        <v>8.047E-2</v>
      </c>
      <c r="G2083" s="36">
        <v>3.24</v>
      </c>
      <c r="H2083" s="36">
        <v>53.44</v>
      </c>
      <c r="I2083" s="36">
        <v>215340350.37200001</v>
      </c>
    </row>
    <row r="2084" spans="1:9" x14ac:dyDescent="0.25">
      <c r="A2084" s="37">
        <v>41374</v>
      </c>
      <c r="B2084" s="36" t="s">
        <v>40</v>
      </c>
      <c r="C2084" s="36" t="s">
        <v>41</v>
      </c>
      <c r="D2084" s="36">
        <v>4026.52</v>
      </c>
      <c r="E2084" s="36">
        <v>4179.24</v>
      </c>
      <c r="F2084" s="36">
        <v>-3.6542500000000002</v>
      </c>
      <c r="G2084" s="36">
        <v>-152.72</v>
      </c>
      <c r="H2084" s="36">
        <v>53.44</v>
      </c>
      <c r="I2084" s="36">
        <v>215167212.83149999</v>
      </c>
    </row>
    <row r="2085" spans="1:9" x14ac:dyDescent="0.25">
      <c r="A2085" s="37">
        <v>41373</v>
      </c>
      <c r="B2085" s="36" t="s">
        <v>40</v>
      </c>
      <c r="C2085" s="36" t="s">
        <v>41</v>
      </c>
      <c r="D2085" s="36">
        <v>4179.24</v>
      </c>
      <c r="E2085" s="36">
        <v>4193.12</v>
      </c>
      <c r="F2085" s="36">
        <v>-0.33101999999999998</v>
      </c>
      <c r="G2085" s="36">
        <v>-13.88</v>
      </c>
      <c r="H2085" s="36">
        <v>52.19</v>
      </c>
      <c r="I2085" s="36">
        <v>218104139.7405</v>
      </c>
    </row>
    <row r="2086" spans="1:9" x14ac:dyDescent="0.25">
      <c r="A2086" s="37">
        <v>41372</v>
      </c>
      <c r="B2086" s="36" t="s">
        <v>40</v>
      </c>
      <c r="C2086" s="36" t="s">
        <v>41</v>
      </c>
      <c r="D2086" s="36">
        <v>4193.12</v>
      </c>
      <c r="E2086" s="36">
        <v>4339.84</v>
      </c>
      <c r="F2086" s="36">
        <v>-3.3807700000000001</v>
      </c>
      <c r="G2086" s="36">
        <v>-146.72</v>
      </c>
      <c r="H2086" s="36">
        <v>50.44</v>
      </c>
      <c r="I2086" s="36">
        <v>211490542.414</v>
      </c>
    </row>
    <row r="2087" spans="1:9" x14ac:dyDescent="0.25">
      <c r="A2087" s="37">
        <v>41369</v>
      </c>
      <c r="B2087" s="36" t="s">
        <v>40</v>
      </c>
      <c r="C2087" s="36" t="s">
        <v>41</v>
      </c>
      <c r="D2087" s="36">
        <v>4339.84</v>
      </c>
      <c r="E2087" s="36">
        <v>4335.76</v>
      </c>
      <c r="F2087" s="36">
        <v>9.4100000000000003E-2</v>
      </c>
      <c r="G2087" s="36">
        <v>4.08</v>
      </c>
      <c r="H2087" s="36">
        <v>50.44</v>
      </c>
      <c r="I2087" s="36">
        <v>218890734.248</v>
      </c>
    </row>
    <row r="2088" spans="1:9" x14ac:dyDescent="0.25">
      <c r="A2088" s="37">
        <v>41368</v>
      </c>
      <c r="B2088" s="36" t="s">
        <v>40</v>
      </c>
      <c r="C2088" s="36" t="s">
        <v>41</v>
      </c>
      <c r="D2088" s="36">
        <v>4335.76</v>
      </c>
      <c r="E2088" s="36">
        <v>4421.16</v>
      </c>
      <c r="F2088" s="36">
        <v>-1.9316199999999999</v>
      </c>
      <c r="G2088" s="36">
        <v>-85.4</v>
      </c>
      <c r="H2088" s="36">
        <v>51.94</v>
      </c>
      <c r="I2088" s="36">
        <v>225188589.197</v>
      </c>
    </row>
    <row r="2089" spans="1:9" x14ac:dyDescent="0.25">
      <c r="A2089" s="37">
        <v>41367</v>
      </c>
      <c r="B2089" s="36" t="s">
        <v>40</v>
      </c>
      <c r="C2089" s="36" t="s">
        <v>41</v>
      </c>
      <c r="D2089" s="36">
        <v>4421.16</v>
      </c>
      <c r="E2089" s="36">
        <v>4220.68</v>
      </c>
      <c r="F2089" s="36">
        <v>4.7499500000000001</v>
      </c>
      <c r="G2089" s="36">
        <v>200.48</v>
      </c>
      <c r="H2089" s="36">
        <v>52.31</v>
      </c>
      <c r="I2089" s="36">
        <v>231281987.76449999</v>
      </c>
    </row>
    <row r="2090" spans="1:9" x14ac:dyDescent="0.25">
      <c r="A2090" s="37">
        <v>41366</v>
      </c>
      <c r="B2090" s="36" t="s">
        <v>40</v>
      </c>
      <c r="C2090" s="36" t="s">
        <v>41</v>
      </c>
      <c r="D2090" s="36">
        <v>4220.68</v>
      </c>
      <c r="E2090" s="36">
        <v>4383.3599999999997</v>
      </c>
      <c r="F2090" s="36">
        <v>-3.7113100000000001</v>
      </c>
      <c r="G2090" s="36">
        <v>-162.68</v>
      </c>
      <c r="H2090" s="36">
        <v>51.31</v>
      </c>
      <c r="I2090" s="36">
        <v>216573695.25850001</v>
      </c>
    </row>
    <row r="2091" spans="1:9" x14ac:dyDescent="0.25">
      <c r="A2091" s="37">
        <v>41365</v>
      </c>
      <c r="B2091" s="36" t="s">
        <v>40</v>
      </c>
      <c r="C2091" s="36" t="s">
        <v>41</v>
      </c>
      <c r="D2091" s="36">
        <v>4383.3599999999997</v>
      </c>
      <c r="E2091" s="36">
        <v>4329.6400000000003</v>
      </c>
      <c r="F2091" s="36">
        <v>1.24075</v>
      </c>
      <c r="G2091" s="36">
        <v>53.72</v>
      </c>
      <c r="H2091" s="36">
        <v>50.44</v>
      </c>
      <c r="I2091" s="36">
        <v>221085774.792</v>
      </c>
    </row>
    <row r="2092" spans="1:9" x14ac:dyDescent="0.25">
      <c r="A2092" s="37">
        <v>41361</v>
      </c>
      <c r="B2092" s="36" t="s">
        <v>40</v>
      </c>
      <c r="C2092" s="36" t="s">
        <v>41</v>
      </c>
      <c r="D2092" s="36">
        <v>4329.6400000000003</v>
      </c>
      <c r="E2092" s="36">
        <v>4379.16</v>
      </c>
      <c r="F2092" s="36">
        <v>-1.1308100000000001</v>
      </c>
      <c r="G2092" s="36">
        <v>-49.52</v>
      </c>
      <c r="H2092" s="36">
        <v>50.44</v>
      </c>
      <c r="I2092" s="36">
        <v>218376271.6205</v>
      </c>
    </row>
    <row r="2093" spans="1:9" x14ac:dyDescent="0.25">
      <c r="A2093" s="37">
        <v>41360</v>
      </c>
      <c r="B2093" s="36" t="s">
        <v>40</v>
      </c>
      <c r="C2093" s="36" t="s">
        <v>41</v>
      </c>
      <c r="D2093" s="36">
        <v>4379.16</v>
      </c>
      <c r="E2093" s="36">
        <v>4327.08</v>
      </c>
      <c r="F2093" s="36">
        <v>1.2035800000000001</v>
      </c>
      <c r="G2093" s="36">
        <v>52.08</v>
      </c>
      <c r="H2093" s="36">
        <v>50.44</v>
      </c>
      <c r="I2093" s="36">
        <v>220873937.23949999</v>
      </c>
    </row>
    <row r="2094" spans="1:9" x14ac:dyDescent="0.25">
      <c r="A2094" s="37">
        <v>41359</v>
      </c>
      <c r="B2094" s="36" t="s">
        <v>40</v>
      </c>
      <c r="C2094" s="36" t="s">
        <v>41</v>
      </c>
      <c r="D2094" s="36">
        <v>4327.08</v>
      </c>
      <c r="E2094" s="36">
        <v>4422.04</v>
      </c>
      <c r="F2094" s="36">
        <v>-2.1474299999999999</v>
      </c>
      <c r="G2094" s="36">
        <v>-94.96</v>
      </c>
      <c r="H2094" s="36">
        <v>50.44</v>
      </c>
      <c r="I2094" s="36">
        <v>218247151.58849999</v>
      </c>
    </row>
    <row r="2095" spans="1:9" x14ac:dyDescent="0.25">
      <c r="A2095" s="37">
        <v>41358</v>
      </c>
      <c r="B2095" s="36" t="s">
        <v>40</v>
      </c>
      <c r="C2095" s="36" t="s">
        <v>41</v>
      </c>
      <c r="D2095" s="36">
        <v>4422.04</v>
      </c>
      <c r="E2095" s="36">
        <v>4494.5200000000004</v>
      </c>
      <c r="F2095" s="36">
        <v>-1.61263</v>
      </c>
      <c r="G2095" s="36">
        <v>-72.48</v>
      </c>
      <c r="H2095" s="36">
        <v>49.56</v>
      </c>
      <c r="I2095" s="36">
        <v>219167412.7755</v>
      </c>
    </row>
    <row r="2096" spans="1:9" x14ac:dyDescent="0.25">
      <c r="A2096" s="37">
        <v>41355</v>
      </c>
      <c r="B2096" s="36" t="s">
        <v>40</v>
      </c>
      <c r="C2096" s="36" t="s">
        <v>41</v>
      </c>
      <c r="D2096" s="36">
        <v>4494.5200000000004</v>
      </c>
      <c r="E2096" s="36">
        <v>4539.5200000000004</v>
      </c>
      <c r="F2096" s="36">
        <v>-0.99129</v>
      </c>
      <c r="G2096" s="36">
        <v>-45</v>
      </c>
      <c r="H2096" s="36">
        <v>49.56</v>
      </c>
      <c r="I2096" s="36">
        <v>222759703.68149999</v>
      </c>
    </row>
    <row r="2097" spans="1:9" x14ac:dyDescent="0.25">
      <c r="A2097" s="37">
        <v>41354</v>
      </c>
      <c r="B2097" s="36" t="s">
        <v>40</v>
      </c>
      <c r="C2097" s="36" t="s">
        <v>41</v>
      </c>
      <c r="D2097" s="36">
        <v>4539.5200000000004</v>
      </c>
      <c r="E2097" s="36">
        <v>4407.12</v>
      </c>
      <c r="F2097" s="36">
        <v>3.0042300000000002</v>
      </c>
      <c r="G2097" s="36">
        <v>132.4</v>
      </c>
      <c r="H2097" s="36">
        <v>48.06</v>
      </c>
      <c r="I2097" s="36">
        <v>218180736.74399999</v>
      </c>
    </row>
    <row r="2098" spans="1:9" x14ac:dyDescent="0.25">
      <c r="A2098" s="37">
        <v>41353</v>
      </c>
      <c r="B2098" s="36" t="s">
        <v>40</v>
      </c>
      <c r="C2098" s="36" t="s">
        <v>41</v>
      </c>
      <c r="D2098" s="36">
        <v>4407.12</v>
      </c>
      <c r="E2098" s="36">
        <v>4679.96</v>
      </c>
      <c r="F2098" s="36">
        <v>-5.8299599999999998</v>
      </c>
      <c r="G2098" s="36">
        <v>-272.83999999999997</v>
      </c>
      <c r="H2098" s="36">
        <v>47.19</v>
      </c>
      <c r="I2098" s="36">
        <v>207961030.08899999</v>
      </c>
    </row>
    <row r="2099" spans="1:9" x14ac:dyDescent="0.25">
      <c r="A2099" s="37">
        <v>41352</v>
      </c>
      <c r="B2099" s="36" t="s">
        <v>40</v>
      </c>
      <c r="C2099" s="36" t="s">
        <v>41</v>
      </c>
      <c r="D2099" s="36">
        <v>4679.96</v>
      </c>
      <c r="E2099" s="36">
        <v>4666.16</v>
      </c>
      <c r="F2099" s="36">
        <v>0.29575000000000001</v>
      </c>
      <c r="G2099" s="36">
        <v>13.8</v>
      </c>
      <c r="H2099" s="36">
        <v>42.13</v>
      </c>
      <c r="I2099" s="36">
        <v>197143373.49950001</v>
      </c>
    </row>
    <row r="2100" spans="1:9" x14ac:dyDescent="0.25">
      <c r="A2100" s="37">
        <v>41351</v>
      </c>
      <c r="B2100" s="36" t="s">
        <v>40</v>
      </c>
      <c r="C2100" s="36" t="s">
        <v>41</v>
      </c>
      <c r="D2100" s="36">
        <v>4666.16</v>
      </c>
      <c r="E2100" s="36">
        <v>4441.32</v>
      </c>
      <c r="F2100" s="36">
        <v>5.0624599999999997</v>
      </c>
      <c r="G2100" s="36">
        <v>224.84</v>
      </c>
      <c r="H2100" s="36">
        <v>42.13</v>
      </c>
      <c r="I2100" s="36">
        <v>196562048.32699999</v>
      </c>
    </row>
    <row r="2101" spans="1:9" x14ac:dyDescent="0.25">
      <c r="A2101" s="37">
        <v>41348</v>
      </c>
      <c r="B2101" s="36" t="s">
        <v>40</v>
      </c>
      <c r="C2101" s="36" t="s">
        <v>41</v>
      </c>
      <c r="D2101" s="36">
        <v>4441.32</v>
      </c>
      <c r="E2101" s="36">
        <v>4413.96</v>
      </c>
      <c r="F2101" s="36">
        <v>0.61985000000000001</v>
      </c>
      <c r="G2101" s="36">
        <v>27.36</v>
      </c>
      <c r="H2101" s="36">
        <v>41.44</v>
      </c>
      <c r="I2101" s="36">
        <v>184037253.0165</v>
      </c>
    </row>
    <row r="2102" spans="1:9" x14ac:dyDescent="0.25">
      <c r="A2102" s="37">
        <v>41347</v>
      </c>
      <c r="B2102" s="36" t="s">
        <v>40</v>
      </c>
      <c r="C2102" s="36" t="s">
        <v>41</v>
      </c>
      <c r="D2102" s="36">
        <v>4413.96</v>
      </c>
      <c r="E2102" s="36">
        <v>4460.5200000000004</v>
      </c>
      <c r="F2102" s="36">
        <v>-1.04382</v>
      </c>
      <c r="G2102" s="36">
        <v>-46.56</v>
      </c>
      <c r="H2102" s="36">
        <v>41.44</v>
      </c>
      <c r="I2102" s="36">
        <v>182903522.67449999</v>
      </c>
    </row>
    <row r="2103" spans="1:9" x14ac:dyDescent="0.25">
      <c r="A2103" s="37">
        <v>41346</v>
      </c>
      <c r="B2103" s="36" t="s">
        <v>40</v>
      </c>
      <c r="C2103" s="36" t="s">
        <v>41</v>
      </c>
      <c r="D2103" s="36">
        <v>4460.5200000000004</v>
      </c>
      <c r="E2103" s="36">
        <v>4504.4399999999996</v>
      </c>
      <c r="F2103" s="36">
        <v>-0.97504000000000002</v>
      </c>
      <c r="G2103" s="36">
        <v>-43.92</v>
      </c>
      <c r="H2103" s="36">
        <v>38.69</v>
      </c>
      <c r="I2103" s="36">
        <v>172566423.25650001</v>
      </c>
    </row>
    <row r="2104" spans="1:9" x14ac:dyDescent="0.25">
      <c r="A2104" s="37">
        <v>41345</v>
      </c>
      <c r="B2104" s="36" t="s">
        <v>40</v>
      </c>
      <c r="C2104" s="36" t="s">
        <v>41</v>
      </c>
      <c r="D2104" s="36">
        <v>4504.4399999999996</v>
      </c>
      <c r="E2104" s="36">
        <v>4402.2</v>
      </c>
      <c r="F2104" s="36">
        <v>2.3224800000000001</v>
      </c>
      <c r="G2104" s="36">
        <v>102.24</v>
      </c>
      <c r="H2104" s="36">
        <v>38.44</v>
      </c>
      <c r="I2104" s="36">
        <v>173139468.8055</v>
      </c>
    </row>
    <row r="2105" spans="1:9" x14ac:dyDescent="0.25">
      <c r="A2105" s="37">
        <v>41344</v>
      </c>
      <c r="B2105" s="36" t="s">
        <v>40</v>
      </c>
      <c r="C2105" s="36" t="s">
        <v>41</v>
      </c>
      <c r="D2105" s="36">
        <v>4402.2</v>
      </c>
      <c r="E2105" s="36">
        <v>4620.96</v>
      </c>
      <c r="F2105" s="36">
        <v>-4.7340799999999996</v>
      </c>
      <c r="G2105" s="36">
        <v>-218.76</v>
      </c>
      <c r="H2105" s="36">
        <v>38.44</v>
      </c>
      <c r="I2105" s="36">
        <v>169209617.5275</v>
      </c>
    </row>
    <row r="2106" spans="1:9" x14ac:dyDescent="0.25">
      <c r="A2106" s="37">
        <v>41341</v>
      </c>
      <c r="B2106" s="36" t="s">
        <v>40</v>
      </c>
      <c r="C2106" s="36" t="s">
        <v>41</v>
      </c>
      <c r="D2106" s="36">
        <v>4620.96</v>
      </c>
      <c r="E2106" s="36">
        <v>4694.6000000000004</v>
      </c>
      <c r="F2106" s="36">
        <v>-1.5686100000000001</v>
      </c>
      <c r="G2106" s="36">
        <v>-73.64</v>
      </c>
      <c r="H2106" s="36">
        <v>37.44</v>
      </c>
      <c r="I2106" s="36">
        <v>172997247.76199999</v>
      </c>
    </row>
    <row r="2107" spans="1:9" x14ac:dyDescent="0.25">
      <c r="A2107" s="37">
        <v>41340</v>
      </c>
      <c r="B2107" s="36" t="s">
        <v>40</v>
      </c>
      <c r="C2107" s="36" t="s">
        <v>41</v>
      </c>
      <c r="D2107" s="36">
        <v>4694.6000000000004</v>
      </c>
      <c r="E2107" s="36">
        <v>4813.4399999999996</v>
      </c>
      <c r="F2107" s="36">
        <v>-2.4689199999999998</v>
      </c>
      <c r="G2107" s="36">
        <v>-118.84</v>
      </c>
      <c r="H2107" s="36">
        <v>37.19</v>
      </c>
      <c r="I2107" s="36">
        <v>174580496.1825</v>
      </c>
    </row>
    <row r="2108" spans="1:9" x14ac:dyDescent="0.25">
      <c r="A2108" s="37">
        <v>41339</v>
      </c>
      <c r="B2108" s="36" t="s">
        <v>40</v>
      </c>
      <c r="C2108" s="36" t="s">
        <v>41</v>
      </c>
      <c r="D2108" s="36">
        <v>4813.4399999999996</v>
      </c>
      <c r="E2108" s="36">
        <v>4793.3599999999997</v>
      </c>
      <c r="F2108" s="36">
        <v>0.41891</v>
      </c>
      <c r="G2108" s="36">
        <v>20.079999999999998</v>
      </c>
      <c r="H2108" s="36">
        <v>37.06</v>
      </c>
      <c r="I2108" s="36">
        <v>178398180.16800001</v>
      </c>
    </row>
    <row r="2109" spans="1:9" x14ac:dyDescent="0.25">
      <c r="A2109" s="37">
        <v>41338</v>
      </c>
      <c r="B2109" s="36" t="s">
        <v>40</v>
      </c>
      <c r="C2109" s="36" t="s">
        <v>41</v>
      </c>
      <c r="D2109" s="36">
        <v>4793.3599999999997</v>
      </c>
      <c r="E2109" s="36">
        <v>4910.2</v>
      </c>
      <c r="F2109" s="36">
        <v>-2.37954</v>
      </c>
      <c r="G2109" s="36">
        <v>-116.84</v>
      </c>
      <c r="H2109" s="36">
        <v>35.81</v>
      </c>
      <c r="I2109" s="36">
        <v>171662264.917</v>
      </c>
    </row>
    <row r="2110" spans="1:9" x14ac:dyDescent="0.25">
      <c r="A2110" s="37">
        <v>41337</v>
      </c>
      <c r="B2110" s="36" t="s">
        <v>40</v>
      </c>
      <c r="C2110" s="36" t="s">
        <v>41</v>
      </c>
      <c r="D2110" s="36">
        <v>4910.2</v>
      </c>
      <c r="E2110" s="36">
        <v>5306.2</v>
      </c>
      <c r="F2110" s="36">
        <v>-7.4629700000000003</v>
      </c>
      <c r="G2110" s="36">
        <v>-396</v>
      </c>
      <c r="H2110" s="36">
        <v>35.81</v>
      </c>
      <c r="I2110" s="36">
        <v>175846598.8775</v>
      </c>
    </row>
    <row r="2111" spans="1:9" x14ac:dyDescent="0.25">
      <c r="A2111" s="37">
        <v>41334</v>
      </c>
      <c r="B2111" s="36" t="s">
        <v>40</v>
      </c>
      <c r="C2111" s="36" t="s">
        <v>41</v>
      </c>
      <c r="D2111" s="36">
        <v>5306.2</v>
      </c>
      <c r="E2111" s="36">
        <v>5226.32</v>
      </c>
      <c r="F2111" s="36">
        <v>1.5284199999999999</v>
      </c>
      <c r="G2111" s="36">
        <v>79.88</v>
      </c>
      <c r="H2111" s="36">
        <v>35.19</v>
      </c>
      <c r="I2111" s="36">
        <v>186711978.82749999</v>
      </c>
    </row>
    <row r="2112" spans="1:9" x14ac:dyDescent="0.25">
      <c r="A2112" s="37">
        <v>41333</v>
      </c>
      <c r="B2112" s="36" t="s">
        <v>40</v>
      </c>
      <c r="C2112" s="36" t="s">
        <v>41</v>
      </c>
      <c r="D2112" s="36">
        <v>5226.32</v>
      </c>
      <c r="E2112" s="36">
        <v>5004.3599999999997</v>
      </c>
      <c r="F2112" s="36">
        <v>4.4353300000000004</v>
      </c>
      <c r="G2112" s="36">
        <v>221.96</v>
      </c>
      <c r="H2112" s="36">
        <v>35.69</v>
      </c>
      <c r="I2112" s="36">
        <v>186514360.329</v>
      </c>
    </row>
    <row r="2113" spans="1:9" x14ac:dyDescent="0.25">
      <c r="A2113" s="37">
        <v>41332</v>
      </c>
      <c r="B2113" s="36" t="s">
        <v>40</v>
      </c>
      <c r="C2113" s="36" t="s">
        <v>41</v>
      </c>
      <c r="D2113" s="36">
        <v>5004.3599999999997</v>
      </c>
      <c r="E2113" s="36">
        <v>5482.96</v>
      </c>
      <c r="F2113" s="36">
        <v>-8.7288599999999992</v>
      </c>
      <c r="G2113" s="36">
        <v>-478.6</v>
      </c>
      <c r="H2113" s="36">
        <v>34.31</v>
      </c>
      <c r="I2113" s="36">
        <v>171712165.05450001</v>
      </c>
    </row>
    <row r="2114" spans="1:9" x14ac:dyDescent="0.25">
      <c r="A2114" s="37">
        <v>41331</v>
      </c>
      <c r="B2114" s="36" t="s">
        <v>40</v>
      </c>
      <c r="C2114" s="36" t="s">
        <v>41</v>
      </c>
      <c r="D2114" s="36">
        <v>5482.96</v>
      </c>
      <c r="E2114" s="36">
        <v>5626.24</v>
      </c>
      <c r="F2114" s="36">
        <v>-2.54664</v>
      </c>
      <c r="G2114" s="36">
        <v>-143.28</v>
      </c>
      <c r="H2114" s="36">
        <v>34.31</v>
      </c>
      <c r="I2114" s="36">
        <v>188134133.537</v>
      </c>
    </row>
    <row r="2115" spans="1:9" x14ac:dyDescent="0.25">
      <c r="A2115" s="37">
        <v>41330</v>
      </c>
      <c r="B2115" s="36" t="s">
        <v>40</v>
      </c>
      <c r="C2115" s="36" t="s">
        <v>41</v>
      </c>
      <c r="D2115" s="36">
        <v>5626.24</v>
      </c>
      <c r="E2115" s="36">
        <v>4823.28</v>
      </c>
      <c r="F2115" s="36">
        <v>16.647590000000001</v>
      </c>
      <c r="G2115" s="36">
        <v>802.96</v>
      </c>
      <c r="H2115" s="36">
        <v>36.81</v>
      </c>
      <c r="I2115" s="36">
        <v>207116030.32800001</v>
      </c>
    </row>
    <row r="2116" spans="1:9" x14ac:dyDescent="0.25">
      <c r="A2116" s="37">
        <v>41327</v>
      </c>
      <c r="B2116" s="36" t="s">
        <v>40</v>
      </c>
      <c r="C2116" s="36" t="s">
        <v>41</v>
      </c>
      <c r="D2116" s="36">
        <v>4823.28</v>
      </c>
      <c r="E2116" s="36">
        <v>5014.4399999999996</v>
      </c>
      <c r="F2116" s="36">
        <v>-3.8121900000000002</v>
      </c>
      <c r="G2116" s="36">
        <v>-191.16</v>
      </c>
      <c r="H2116" s="36">
        <v>36.81</v>
      </c>
      <c r="I2116" s="36">
        <v>177557055.29100001</v>
      </c>
    </row>
    <row r="2117" spans="1:9" x14ac:dyDescent="0.25">
      <c r="A2117" s="37">
        <v>41326</v>
      </c>
      <c r="B2117" s="36" t="s">
        <v>40</v>
      </c>
      <c r="C2117" s="36" t="s">
        <v>41</v>
      </c>
      <c r="D2117" s="36">
        <v>5014.4399999999996</v>
      </c>
      <c r="E2117" s="36">
        <v>4978.88</v>
      </c>
      <c r="F2117" s="36">
        <v>0.71421999999999997</v>
      </c>
      <c r="G2117" s="36">
        <v>35.56</v>
      </c>
      <c r="H2117" s="36">
        <v>36.81</v>
      </c>
      <c r="I2117" s="36">
        <v>184594135.1805</v>
      </c>
    </row>
    <row r="2118" spans="1:9" x14ac:dyDescent="0.25">
      <c r="A2118" s="37">
        <v>41325</v>
      </c>
      <c r="B2118" s="36" t="s">
        <v>40</v>
      </c>
      <c r="C2118" s="36" t="s">
        <v>41</v>
      </c>
      <c r="D2118" s="36">
        <v>4978.88</v>
      </c>
      <c r="E2118" s="36">
        <v>4520.72</v>
      </c>
      <c r="F2118" s="36">
        <v>10.13467</v>
      </c>
      <c r="G2118" s="36">
        <v>458.16</v>
      </c>
      <c r="H2118" s="36">
        <v>37.94</v>
      </c>
      <c r="I2118" s="36">
        <v>188886322.236</v>
      </c>
    </row>
    <row r="2119" spans="1:9" x14ac:dyDescent="0.25">
      <c r="A2119" s="37">
        <v>41324</v>
      </c>
      <c r="B2119" s="36" t="s">
        <v>40</v>
      </c>
      <c r="C2119" s="36" t="s">
        <v>41</v>
      </c>
      <c r="D2119" s="36">
        <v>4520.72</v>
      </c>
      <c r="E2119" s="36">
        <v>4718.08</v>
      </c>
      <c r="F2119" s="36">
        <v>-4.1830600000000002</v>
      </c>
      <c r="G2119" s="36">
        <v>-197.36</v>
      </c>
      <c r="H2119" s="36">
        <v>37.94</v>
      </c>
      <c r="I2119" s="36">
        <v>171504871.509</v>
      </c>
    </row>
    <row r="2120" spans="1:9" x14ac:dyDescent="0.25">
      <c r="A2120" s="37">
        <v>41320</v>
      </c>
      <c r="B2120" s="36" t="s">
        <v>40</v>
      </c>
      <c r="C2120" s="36" t="s">
        <v>41</v>
      </c>
      <c r="D2120" s="36">
        <v>4718.08</v>
      </c>
      <c r="E2120" s="36">
        <v>4735.4399999999996</v>
      </c>
      <c r="F2120" s="36">
        <v>-0.36659999999999998</v>
      </c>
      <c r="G2120" s="36">
        <v>-17.36</v>
      </c>
      <c r="H2120" s="36">
        <v>36.06</v>
      </c>
      <c r="I2120" s="36">
        <v>170145818.97600001</v>
      </c>
    </row>
    <row r="2121" spans="1:9" x14ac:dyDescent="0.25">
      <c r="A2121" s="37">
        <v>41319</v>
      </c>
      <c r="B2121" s="36" t="s">
        <v>40</v>
      </c>
      <c r="C2121" s="36" t="s">
        <v>41</v>
      </c>
      <c r="D2121" s="36">
        <v>4735.4399999999996</v>
      </c>
      <c r="E2121" s="36">
        <v>4798.68</v>
      </c>
      <c r="F2121" s="36">
        <v>-1.31786</v>
      </c>
      <c r="G2121" s="36">
        <v>-63.24</v>
      </c>
      <c r="H2121" s="36">
        <v>35.81</v>
      </c>
      <c r="I2121" s="36">
        <v>169588004.19299999</v>
      </c>
    </row>
    <row r="2122" spans="1:9" x14ac:dyDescent="0.25">
      <c r="A2122" s="37">
        <v>41318</v>
      </c>
      <c r="B2122" s="36" t="s">
        <v>40</v>
      </c>
      <c r="C2122" s="36" t="s">
        <v>41</v>
      </c>
      <c r="D2122" s="36">
        <v>4798.68</v>
      </c>
      <c r="E2122" s="36">
        <v>4814.68</v>
      </c>
      <c r="F2122" s="36">
        <v>-0.33232</v>
      </c>
      <c r="G2122" s="36">
        <v>-16</v>
      </c>
      <c r="H2122" s="36">
        <v>34.5</v>
      </c>
      <c r="I2122" s="36">
        <v>165554519.9835</v>
      </c>
    </row>
    <row r="2123" spans="1:9" x14ac:dyDescent="0.25">
      <c r="A2123" s="37">
        <v>41317</v>
      </c>
      <c r="B2123" s="36" t="s">
        <v>40</v>
      </c>
      <c r="C2123" s="36" t="s">
        <v>41</v>
      </c>
      <c r="D2123" s="36">
        <v>4814.68</v>
      </c>
      <c r="E2123" s="36">
        <v>4869.4799999999996</v>
      </c>
      <c r="F2123" s="36">
        <v>-1.12538</v>
      </c>
      <c r="G2123" s="36">
        <v>-54.8</v>
      </c>
      <c r="H2123" s="36">
        <v>31</v>
      </c>
      <c r="I2123" s="36">
        <v>149255140.18349999</v>
      </c>
    </row>
    <row r="2124" spans="1:9" x14ac:dyDescent="0.25">
      <c r="A2124" s="37">
        <v>41316</v>
      </c>
      <c r="B2124" s="36" t="s">
        <v>40</v>
      </c>
      <c r="C2124" s="36" t="s">
        <v>41</v>
      </c>
      <c r="D2124" s="36">
        <v>4869.4799999999996</v>
      </c>
      <c r="E2124" s="36">
        <v>4909.68</v>
      </c>
      <c r="F2124" s="36">
        <v>-0.81879000000000002</v>
      </c>
      <c r="G2124" s="36">
        <v>-40.200000000000003</v>
      </c>
      <c r="H2124" s="36">
        <v>31</v>
      </c>
      <c r="I2124" s="36">
        <v>150953940.86849999</v>
      </c>
    </row>
    <row r="2125" spans="1:9" x14ac:dyDescent="0.25">
      <c r="A2125" s="37">
        <v>41313</v>
      </c>
      <c r="B2125" s="36" t="s">
        <v>40</v>
      </c>
      <c r="C2125" s="36" t="s">
        <v>41</v>
      </c>
      <c r="D2125" s="36">
        <v>4909.68</v>
      </c>
      <c r="E2125" s="36">
        <v>5008.68</v>
      </c>
      <c r="F2125" s="36">
        <v>-1.9765699999999999</v>
      </c>
      <c r="G2125" s="36">
        <v>-99</v>
      </c>
      <c r="H2125" s="36">
        <v>30.94</v>
      </c>
      <c r="I2125" s="36">
        <v>151893286.37099999</v>
      </c>
    </row>
    <row r="2126" spans="1:9" x14ac:dyDescent="0.25">
      <c r="A2126" s="37">
        <v>41312</v>
      </c>
      <c r="B2126" s="36" t="s">
        <v>40</v>
      </c>
      <c r="C2126" s="36" t="s">
        <v>41</v>
      </c>
      <c r="D2126" s="36">
        <v>5008.68</v>
      </c>
      <c r="E2126" s="36">
        <v>5012.04</v>
      </c>
      <c r="F2126" s="36">
        <v>-6.7040000000000002E-2</v>
      </c>
      <c r="G2126" s="36">
        <v>-3.36</v>
      </c>
      <c r="H2126" s="36">
        <v>30.94</v>
      </c>
      <c r="I2126" s="36">
        <v>154956100.1085</v>
      </c>
    </row>
    <row r="2127" spans="1:9" x14ac:dyDescent="0.25">
      <c r="A2127" s="37">
        <v>41311</v>
      </c>
      <c r="B2127" s="36" t="s">
        <v>40</v>
      </c>
      <c r="C2127" s="36" t="s">
        <v>41</v>
      </c>
      <c r="D2127" s="36">
        <v>5012.04</v>
      </c>
      <c r="E2127" s="36">
        <v>5095.24</v>
      </c>
      <c r="F2127" s="36">
        <v>-1.6329</v>
      </c>
      <c r="G2127" s="36">
        <v>-83.2</v>
      </c>
      <c r="H2127" s="36">
        <v>30.94</v>
      </c>
      <c r="I2127" s="36">
        <v>155060050.1505</v>
      </c>
    </row>
    <row r="2128" spans="1:9" x14ac:dyDescent="0.25">
      <c r="A2128" s="37">
        <v>41310</v>
      </c>
      <c r="B2128" s="36" t="s">
        <v>40</v>
      </c>
      <c r="C2128" s="36" t="s">
        <v>41</v>
      </c>
      <c r="D2128" s="36">
        <v>5095.24</v>
      </c>
      <c r="E2128" s="36">
        <v>5258.8</v>
      </c>
      <c r="F2128" s="36">
        <v>-3.11022</v>
      </c>
      <c r="G2128" s="36">
        <v>-163.56</v>
      </c>
      <c r="H2128" s="36">
        <v>30.94</v>
      </c>
      <c r="I2128" s="36">
        <v>157634051.19049999</v>
      </c>
    </row>
    <row r="2129" spans="1:9" x14ac:dyDescent="0.25">
      <c r="A2129" s="37">
        <v>41309</v>
      </c>
      <c r="B2129" s="36" t="s">
        <v>40</v>
      </c>
      <c r="C2129" s="36" t="s">
        <v>41</v>
      </c>
      <c r="D2129" s="36">
        <v>5258.8</v>
      </c>
      <c r="E2129" s="36">
        <v>5029.8</v>
      </c>
      <c r="F2129" s="36">
        <v>4.5528599999999999</v>
      </c>
      <c r="G2129" s="36">
        <v>229</v>
      </c>
      <c r="H2129" s="36">
        <v>31.19</v>
      </c>
      <c r="I2129" s="36">
        <v>164008890.73500001</v>
      </c>
    </row>
    <row r="2130" spans="1:9" x14ac:dyDescent="0.25">
      <c r="A2130" s="37">
        <v>41306</v>
      </c>
      <c r="B2130" s="36" t="s">
        <v>40</v>
      </c>
      <c r="C2130" s="36" t="s">
        <v>41</v>
      </c>
      <c r="D2130" s="36">
        <v>5029.8</v>
      </c>
      <c r="E2130" s="36">
        <v>5182.2</v>
      </c>
      <c r="F2130" s="36">
        <v>-2.9408400000000001</v>
      </c>
      <c r="G2130" s="36">
        <v>-152.4</v>
      </c>
      <c r="H2130" s="36">
        <v>31.19</v>
      </c>
      <c r="I2130" s="36">
        <v>156866950.3725</v>
      </c>
    </row>
    <row r="2131" spans="1:9" x14ac:dyDescent="0.25">
      <c r="A2131" s="37">
        <v>41305</v>
      </c>
      <c r="B2131" s="36" t="s">
        <v>40</v>
      </c>
      <c r="C2131" s="36" t="s">
        <v>41</v>
      </c>
      <c r="D2131" s="36">
        <v>5182.2</v>
      </c>
      <c r="E2131" s="36">
        <v>5230.4799999999996</v>
      </c>
      <c r="F2131" s="36">
        <v>-0.92305000000000004</v>
      </c>
      <c r="G2131" s="36">
        <v>-48.28</v>
      </c>
      <c r="H2131" s="36">
        <v>30.19</v>
      </c>
      <c r="I2131" s="36">
        <v>156437727.2775</v>
      </c>
    </row>
    <row r="2132" spans="1:9" x14ac:dyDescent="0.25">
      <c r="A2132" s="37">
        <v>41304</v>
      </c>
      <c r="B2132" s="36" t="s">
        <v>40</v>
      </c>
      <c r="C2132" s="36" t="s">
        <v>41</v>
      </c>
      <c r="D2132" s="36">
        <v>5230.4799999999996</v>
      </c>
      <c r="E2132" s="36">
        <v>4898.5200000000004</v>
      </c>
      <c r="F2132" s="36">
        <v>6.7767400000000002</v>
      </c>
      <c r="G2132" s="36">
        <v>331.96</v>
      </c>
      <c r="H2132" s="36">
        <v>30.13</v>
      </c>
      <c r="I2132" s="36">
        <v>157568275.38100001</v>
      </c>
    </row>
    <row r="2133" spans="1:9" x14ac:dyDescent="0.25">
      <c r="A2133" s="37">
        <v>41303</v>
      </c>
      <c r="B2133" s="36" t="s">
        <v>40</v>
      </c>
      <c r="C2133" s="36" t="s">
        <v>41</v>
      </c>
      <c r="D2133" s="36">
        <v>4898.5200000000004</v>
      </c>
      <c r="E2133" s="36">
        <v>5062.88</v>
      </c>
      <c r="F2133" s="36">
        <v>-3.2463700000000002</v>
      </c>
      <c r="G2133" s="36">
        <v>-164.36</v>
      </c>
      <c r="H2133" s="36">
        <v>29.75</v>
      </c>
      <c r="I2133" s="36">
        <v>145731031.2315</v>
      </c>
    </row>
    <row r="2134" spans="1:9" x14ac:dyDescent="0.25">
      <c r="A2134" s="37">
        <v>41302</v>
      </c>
      <c r="B2134" s="36" t="s">
        <v>40</v>
      </c>
      <c r="C2134" s="36" t="s">
        <v>41</v>
      </c>
      <c r="D2134" s="36">
        <v>5062.88</v>
      </c>
      <c r="E2134" s="36">
        <v>4930.08</v>
      </c>
      <c r="F2134" s="36">
        <v>2.69367</v>
      </c>
      <c r="G2134" s="36">
        <v>132.80000000000001</v>
      </c>
      <c r="H2134" s="36">
        <v>29.5</v>
      </c>
      <c r="I2134" s="36">
        <v>149355023.28600001</v>
      </c>
    </row>
    <row r="2135" spans="1:9" x14ac:dyDescent="0.25">
      <c r="A2135" s="37">
        <v>41299</v>
      </c>
      <c r="B2135" s="36" t="s">
        <v>40</v>
      </c>
      <c r="C2135" s="36" t="s">
        <v>41</v>
      </c>
      <c r="D2135" s="36">
        <v>4930.08</v>
      </c>
      <c r="E2135" s="36">
        <v>4890.3599999999997</v>
      </c>
      <c r="F2135" s="36">
        <v>0.81220999999999999</v>
      </c>
      <c r="G2135" s="36">
        <v>39.72</v>
      </c>
      <c r="H2135" s="36">
        <v>29.31</v>
      </c>
      <c r="I2135" s="36">
        <v>144513031.62599999</v>
      </c>
    </row>
    <row r="2136" spans="1:9" x14ac:dyDescent="0.25">
      <c r="A2136" s="37">
        <v>41298</v>
      </c>
      <c r="B2136" s="36" t="s">
        <v>40</v>
      </c>
      <c r="C2136" s="36" t="s">
        <v>41</v>
      </c>
      <c r="D2136" s="36">
        <v>4890.3599999999997</v>
      </c>
      <c r="E2136" s="36">
        <v>4821.96</v>
      </c>
      <c r="F2136" s="36">
        <v>1.4185099999999999</v>
      </c>
      <c r="G2136" s="36">
        <v>68.400000000000006</v>
      </c>
      <c r="H2136" s="36">
        <v>29.31</v>
      </c>
      <c r="I2136" s="36">
        <v>143348738.6295</v>
      </c>
    </row>
    <row r="2137" spans="1:9" x14ac:dyDescent="0.25">
      <c r="A2137" s="37">
        <v>41297</v>
      </c>
      <c r="B2137" s="36" t="s">
        <v>40</v>
      </c>
      <c r="C2137" s="36" t="s">
        <v>41</v>
      </c>
      <c r="D2137" s="36">
        <v>4821.96</v>
      </c>
      <c r="E2137" s="36">
        <v>4943.6400000000003</v>
      </c>
      <c r="F2137" s="36">
        <v>-2.4613399999999999</v>
      </c>
      <c r="G2137" s="36">
        <v>-121.68</v>
      </c>
      <c r="H2137" s="36">
        <v>30.38</v>
      </c>
      <c r="I2137" s="36">
        <v>146467095.27450001</v>
      </c>
    </row>
    <row r="2138" spans="1:9" x14ac:dyDescent="0.25">
      <c r="A2138" s="37">
        <v>41296</v>
      </c>
      <c r="B2138" s="36" t="s">
        <v>40</v>
      </c>
      <c r="C2138" s="36" t="s">
        <v>41</v>
      </c>
      <c r="D2138" s="36">
        <v>4943.6400000000003</v>
      </c>
      <c r="E2138" s="36">
        <v>5169.28</v>
      </c>
      <c r="F2138" s="36">
        <v>-4.3650200000000003</v>
      </c>
      <c r="G2138" s="36">
        <v>-225.64</v>
      </c>
      <c r="H2138" s="36">
        <v>29.63</v>
      </c>
      <c r="I2138" s="36">
        <v>146455396.79550001</v>
      </c>
    </row>
    <row r="2139" spans="1:9" x14ac:dyDescent="0.25">
      <c r="A2139" s="37">
        <v>41292</v>
      </c>
      <c r="B2139" s="36" t="s">
        <v>40</v>
      </c>
      <c r="C2139" s="36" t="s">
        <v>41</v>
      </c>
      <c r="D2139" s="36">
        <v>5169.28</v>
      </c>
      <c r="E2139" s="36">
        <v>5521.8</v>
      </c>
      <c r="F2139" s="36">
        <v>-6.38415</v>
      </c>
      <c r="G2139" s="36">
        <v>-352.52</v>
      </c>
      <c r="H2139" s="36">
        <v>28.5</v>
      </c>
      <c r="I2139" s="36">
        <v>147324544.616</v>
      </c>
    </row>
    <row r="2140" spans="1:9" x14ac:dyDescent="0.25">
      <c r="A2140" s="37">
        <v>41291</v>
      </c>
      <c r="B2140" s="36" t="s">
        <v>40</v>
      </c>
      <c r="C2140" s="36" t="s">
        <v>41</v>
      </c>
      <c r="D2140" s="36">
        <v>5521.8</v>
      </c>
      <c r="E2140" s="36">
        <v>5456.76</v>
      </c>
      <c r="F2140" s="36">
        <v>1.1919200000000001</v>
      </c>
      <c r="G2140" s="36">
        <v>65.040000000000006</v>
      </c>
      <c r="H2140" s="36">
        <v>28</v>
      </c>
      <c r="I2140" s="36">
        <v>154610469.02250001</v>
      </c>
    </row>
    <row r="2141" spans="1:9" x14ac:dyDescent="0.25">
      <c r="A2141" s="37">
        <v>41290</v>
      </c>
      <c r="B2141" s="36" t="s">
        <v>40</v>
      </c>
      <c r="C2141" s="36" t="s">
        <v>41</v>
      </c>
      <c r="D2141" s="36">
        <v>5456.76</v>
      </c>
      <c r="E2141" s="36">
        <v>5562</v>
      </c>
      <c r="F2141" s="36">
        <v>-1.8921300000000001</v>
      </c>
      <c r="G2141" s="36">
        <v>-105.24</v>
      </c>
      <c r="H2141" s="36">
        <v>26.5</v>
      </c>
      <c r="I2141" s="36">
        <v>144604208.20950001</v>
      </c>
    </row>
    <row r="2142" spans="1:9" x14ac:dyDescent="0.25">
      <c r="A2142" s="37">
        <v>41289</v>
      </c>
      <c r="B2142" s="36" t="s">
        <v>40</v>
      </c>
      <c r="C2142" s="36" t="s">
        <v>41</v>
      </c>
      <c r="D2142" s="36">
        <v>5562</v>
      </c>
      <c r="E2142" s="36">
        <v>5609.96</v>
      </c>
      <c r="F2142" s="36">
        <v>-0.85490999999999995</v>
      </c>
      <c r="G2142" s="36">
        <v>-47.96</v>
      </c>
      <c r="H2142" s="36">
        <v>25.38</v>
      </c>
      <c r="I2142" s="36">
        <v>141135819.52500001</v>
      </c>
    </row>
    <row r="2143" spans="1:9" x14ac:dyDescent="0.25">
      <c r="A2143" s="37">
        <v>41288</v>
      </c>
      <c r="B2143" s="36" t="s">
        <v>40</v>
      </c>
      <c r="C2143" s="36" t="s">
        <v>41</v>
      </c>
      <c r="D2143" s="36">
        <v>5609.96</v>
      </c>
      <c r="E2143" s="36">
        <v>5628</v>
      </c>
      <c r="F2143" s="36">
        <v>-0.32053999999999999</v>
      </c>
      <c r="G2143" s="36">
        <v>-18.04</v>
      </c>
      <c r="H2143" s="36">
        <v>25.38</v>
      </c>
      <c r="I2143" s="36">
        <v>142352805.12450001</v>
      </c>
    </row>
    <row r="2144" spans="1:9" x14ac:dyDescent="0.25">
      <c r="A2144" s="37">
        <v>41285</v>
      </c>
      <c r="B2144" s="36" t="s">
        <v>40</v>
      </c>
      <c r="C2144" s="36" t="s">
        <v>41</v>
      </c>
      <c r="D2144" s="36">
        <v>5628</v>
      </c>
      <c r="E2144" s="36">
        <v>5661.12</v>
      </c>
      <c r="F2144" s="36">
        <v>-0.58504</v>
      </c>
      <c r="G2144" s="36">
        <v>-33.119999999999997</v>
      </c>
      <c r="H2144" s="36">
        <v>25.13</v>
      </c>
      <c r="I2144" s="36">
        <v>141403570.34999999</v>
      </c>
    </row>
    <row r="2145" spans="1:9" x14ac:dyDescent="0.25">
      <c r="A2145" s="37">
        <v>41284</v>
      </c>
      <c r="B2145" s="36" t="s">
        <v>40</v>
      </c>
      <c r="C2145" s="36" t="s">
        <v>41</v>
      </c>
      <c r="D2145" s="36">
        <v>5661.12</v>
      </c>
      <c r="E2145" s="36">
        <v>5785.16</v>
      </c>
      <c r="F2145" s="36">
        <v>-2.14411</v>
      </c>
      <c r="G2145" s="36">
        <v>-124.04</v>
      </c>
      <c r="H2145" s="36">
        <v>24.88</v>
      </c>
      <c r="I2145" s="36">
        <v>140820430.764</v>
      </c>
    </row>
    <row r="2146" spans="1:9" x14ac:dyDescent="0.25">
      <c r="A2146" s="37">
        <v>41283</v>
      </c>
      <c r="B2146" s="36" t="s">
        <v>40</v>
      </c>
      <c r="C2146" s="36" t="s">
        <v>41</v>
      </c>
      <c r="D2146" s="36">
        <v>5785.16</v>
      </c>
      <c r="E2146" s="36">
        <v>5793.08</v>
      </c>
      <c r="F2146" s="36">
        <v>-0.13671</v>
      </c>
      <c r="G2146" s="36">
        <v>-7.92</v>
      </c>
      <c r="H2146" s="36">
        <v>24.75</v>
      </c>
      <c r="I2146" s="36">
        <v>143182782.3145</v>
      </c>
    </row>
    <row r="2147" spans="1:9" x14ac:dyDescent="0.25">
      <c r="A2147" s="37">
        <v>41282</v>
      </c>
      <c r="B2147" s="36" t="s">
        <v>40</v>
      </c>
      <c r="C2147" s="36" t="s">
        <v>41</v>
      </c>
      <c r="D2147" s="36">
        <v>5793.08</v>
      </c>
      <c r="E2147" s="36">
        <v>5805.04</v>
      </c>
      <c r="F2147" s="36">
        <v>-0.20602999999999999</v>
      </c>
      <c r="G2147" s="36">
        <v>-11.96</v>
      </c>
      <c r="H2147" s="36">
        <v>23.88</v>
      </c>
      <c r="I2147" s="36">
        <v>138309857.41350001</v>
      </c>
    </row>
    <row r="2148" spans="1:9" x14ac:dyDescent="0.25">
      <c r="A2148" s="37">
        <v>41281</v>
      </c>
      <c r="B2148" s="36" t="s">
        <v>40</v>
      </c>
      <c r="C2148" s="36" t="s">
        <v>41</v>
      </c>
      <c r="D2148" s="36">
        <v>5805.04</v>
      </c>
      <c r="E2148" s="36">
        <v>5939.76</v>
      </c>
      <c r="F2148" s="36">
        <v>-2.2681100000000001</v>
      </c>
      <c r="G2148" s="36">
        <v>-134.72</v>
      </c>
      <c r="H2148" s="36">
        <v>23.63</v>
      </c>
      <c r="I2148" s="36">
        <v>137144142.56299999</v>
      </c>
    </row>
    <row r="2149" spans="1:9" x14ac:dyDescent="0.25">
      <c r="A2149" s="37">
        <v>41278</v>
      </c>
      <c r="B2149" s="36" t="s">
        <v>40</v>
      </c>
      <c r="C2149" s="36" t="s">
        <v>41</v>
      </c>
      <c r="D2149" s="36">
        <v>5939.76</v>
      </c>
      <c r="E2149" s="36">
        <v>6088.44</v>
      </c>
      <c r="F2149" s="36">
        <v>-2.4420000000000002</v>
      </c>
      <c r="G2149" s="36">
        <v>-148.68</v>
      </c>
      <c r="H2149" s="36">
        <v>22.5</v>
      </c>
      <c r="I2149" s="36">
        <v>133644674.24699999</v>
      </c>
    </row>
    <row r="2150" spans="1:9" x14ac:dyDescent="0.25">
      <c r="A2150" s="37">
        <v>41277</v>
      </c>
      <c r="B2150" s="36" t="s">
        <v>40</v>
      </c>
      <c r="C2150" s="36" t="s">
        <v>41</v>
      </c>
      <c r="D2150" s="36">
        <v>6088.44</v>
      </c>
      <c r="E2150" s="36">
        <v>5995.52</v>
      </c>
      <c r="F2150" s="36">
        <v>1.54982</v>
      </c>
      <c r="G2150" s="36">
        <v>92.92</v>
      </c>
      <c r="H2150" s="36">
        <v>22.13</v>
      </c>
      <c r="I2150" s="36">
        <v>134706811.10550001</v>
      </c>
    </row>
    <row r="2151" spans="1:9" x14ac:dyDescent="0.25">
      <c r="A2151" s="37">
        <v>41276</v>
      </c>
      <c r="B2151" s="36" t="s">
        <v>40</v>
      </c>
      <c r="C2151" s="36" t="s">
        <v>41</v>
      </c>
      <c r="D2151" s="36">
        <v>5995.52</v>
      </c>
      <c r="E2151" s="36">
        <v>6714.84</v>
      </c>
      <c r="F2151" s="36">
        <v>-10.712389999999999</v>
      </c>
      <c r="G2151" s="36">
        <v>-719.32</v>
      </c>
      <c r="H2151" s="36">
        <v>19.940000000000001</v>
      </c>
      <c r="I2151" s="36">
        <v>119535754.94400001</v>
      </c>
    </row>
    <row r="2152" spans="1:9" x14ac:dyDescent="0.25">
      <c r="A2152" s="37">
        <v>41274</v>
      </c>
      <c r="B2152" s="36" t="s">
        <v>40</v>
      </c>
      <c r="C2152" s="36" t="s">
        <v>41</v>
      </c>
      <c r="D2152" s="36">
        <v>6714.84</v>
      </c>
      <c r="E2152" s="36">
        <v>8260.16</v>
      </c>
      <c r="F2152" s="36">
        <v>-18.708110000000001</v>
      </c>
      <c r="G2152" s="36">
        <v>-1545.32</v>
      </c>
      <c r="H2152" s="36">
        <v>20.5</v>
      </c>
      <c r="I2152" s="36">
        <v>137654303.9355</v>
      </c>
    </row>
    <row r="2153" spans="1:9" x14ac:dyDescent="0.25">
      <c r="A2153" s="37">
        <v>41271</v>
      </c>
      <c r="B2153" s="36" t="s">
        <v>40</v>
      </c>
      <c r="C2153" s="36" t="s">
        <v>41</v>
      </c>
      <c r="D2153" s="36">
        <v>8260.16</v>
      </c>
      <c r="E2153" s="36">
        <v>7138.04</v>
      </c>
      <c r="F2153" s="36">
        <v>15.720280000000001</v>
      </c>
      <c r="G2153" s="36">
        <v>1122.1199999999999</v>
      </c>
      <c r="H2153" s="36">
        <v>22</v>
      </c>
      <c r="I2153" s="36">
        <v>181723623.252</v>
      </c>
    </row>
    <row r="2154" spans="1:9" x14ac:dyDescent="0.25">
      <c r="A2154" s="37">
        <v>41270</v>
      </c>
      <c r="B2154" s="36" t="s">
        <v>40</v>
      </c>
      <c r="C2154" s="36" t="s">
        <v>41</v>
      </c>
      <c r="D2154" s="36">
        <v>7138.04</v>
      </c>
      <c r="E2154" s="36">
        <v>7261.24</v>
      </c>
      <c r="F2154" s="36">
        <v>-1.69668</v>
      </c>
      <c r="G2154" s="36">
        <v>-123.2</v>
      </c>
      <c r="H2154" s="36">
        <v>21.31</v>
      </c>
      <c r="I2154" s="36">
        <v>152129566.72549999</v>
      </c>
    </row>
    <row r="2155" spans="1:9" x14ac:dyDescent="0.25">
      <c r="A2155" s="37">
        <v>41269</v>
      </c>
      <c r="B2155" s="36" t="s">
        <v>40</v>
      </c>
      <c r="C2155" s="36" t="s">
        <v>41</v>
      </c>
      <c r="D2155" s="36">
        <v>7261.24</v>
      </c>
      <c r="E2155" s="36">
        <v>6966.32</v>
      </c>
      <c r="F2155" s="36">
        <v>4.2335099999999999</v>
      </c>
      <c r="G2155" s="36">
        <v>294.92</v>
      </c>
      <c r="H2155" s="36">
        <v>21.5</v>
      </c>
      <c r="I2155" s="36">
        <v>156116750.76550001</v>
      </c>
    </row>
    <row r="2156" spans="1:9" x14ac:dyDescent="0.25">
      <c r="A2156" s="37">
        <v>41267</v>
      </c>
      <c r="B2156" s="36" t="s">
        <v>40</v>
      </c>
      <c r="C2156" s="36" t="s">
        <v>41</v>
      </c>
      <c r="D2156" s="36">
        <v>6966.32</v>
      </c>
      <c r="E2156" s="36">
        <v>6816.56</v>
      </c>
      <c r="F2156" s="36">
        <v>2.1970000000000001</v>
      </c>
      <c r="G2156" s="36">
        <v>149.76</v>
      </c>
      <c r="H2156" s="36">
        <v>20.75</v>
      </c>
      <c r="I2156" s="36">
        <v>144551227.079</v>
      </c>
    </row>
    <row r="2157" spans="1:9" x14ac:dyDescent="0.25">
      <c r="A2157" s="37">
        <v>41264</v>
      </c>
      <c r="B2157" s="36" t="s">
        <v>40</v>
      </c>
      <c r="C2157" s="36" t="s">
        <v>41</v>
      </c>
      <c r="D2157" s="36">
        <v>6816.56</v>
      </c>
      <c r="E2157" s="36">
        <v>6550.96</v>
      </c>
      <c r="F2157" s="36">
        <v>4.0543699999999996</v>
      </c>
      <c r="G2157" s="36">
        <v>265.60000000000002</v>
      </c>
      <c r="H2157" s="36">
        <v>20.75</v>
      </c>
      <c r="I2157" s="36">
        <v>141443705.20699999</v>
      </c>
    </row>
    <row r="2158" spans="1:9" x14ac:dyDescent="0.25">
      <c r="A2158" s="37">
        <v>41263</v>
      </c>
      <c r="B2158" s="36" t="s">
        <v>40</v>
      </c>
      <c r="C2158" s="36" t="s">
        <v>41</v>
      </c>
      <c r="D2158" s="36">
        <v>6550.96</v>
      </c>
      <c r="E2158" s="36">
        <v>6404.32</v>
      </c>
      <c r="F2158" s="36">
        <v>2.2896999999999998</v>
      </c>
      <c r="G2158" s="36">
        <v>146.63999999999999</v>
      </c>
      <c r="H2158" s="36">
        <v>20.75</v>
      </c>
      <c r="I2158" s="36">
        <v>135932501.88699999</v>
      </c>
    </row>
    <row r="2159" spans="1:9" x14ac:dyDescent="0.25">
      <c r="A2159" s="37">
        <v>41262</v>
      </c>
      <c r="B2159" s="36" t="s">
        <v>40</v>
      </c>
      <c r="C2159" s="36" t="s">
        <v>41</v>
      </c>
      <c r="D2159" s="36">
        <v>6404.32</v>
      </c>
      <c r="E2159" s="36">
        <v>6052</v>
      </c>
      <c r="F2159" s="36">
        <v>5.8215500000000002</v>
      </c>
      <c r="G2159" s="36">
        <v>352.32</v>
      </c>
      <c r="H2159" s="36">
        <v>21.88</v>
      </c>
      <c r="I2159" s="36">
        <v>140094580.05399999</v>
      </c>
    </row>
    <row r="2160" spans="1:9" x14ac:dyDescent="0.25">
      <c r="A2160" s="37">
        <v>41261</v>
      </c>
      <c r="B2160" s="36" t="s">
        <v>40</v>
      </c>
      <c r="C2160" s="36" t="s">
        <v>41</v>
      </c>
      <c r="D2160" s="36">
        <v>6052</v>
      </c>
      <c r="E2160" s="36">
        <v>6189.4</v>
      </c>
      <c r="F2160" s="36">
        <v>-2.2199200000000001</v>
      </c>
      <c r="G2160" s="36">
        <v>-137.4</v>
      </c>
      <c r="H2160" s="36">
        <v>21.13</v>
      </c>
      <c r="I2160" s="36">
        <v>127848575.65000001</v>
      </c>
    </row>
    <row r="2161" spans="1:9" x14ac:dyDescent="0.25">
      <c r="A2161" s="37">
        <v>41260</v>
      </c>
      <c r="B2161" s="36" t="s">
        <v>40</v>
      </c>
      <c r="C2161" s="36" t="s">
        <v>41</v>
      </c>
      <c r="D2161" s="36">
        <v>6189.4</v>
      </c>
      <c r="E2161" s="36">
        <v>6453.04</v>
      </c>
      <c r="F2161" s="36">
        <v>-4.0855199999999998</v>
      </c>
      <c r="G2161" s="36">
        <v>-263.64</v>
      </c>
      <c r="H2161" s="36">
        <v>21.63</v>
      </c>
      <c r="I2161" s="36">
        <v>133845852.36750001</v>
      </c>
    </row>
    <row r="2162" spans="1:9" x14ac:dyDescent="0.25">
      <c r="A2162" s="37">
        <v>41257</v>
      </c>
      <c r="B2162" s="36" t="s">
        <v>40</v>
      </c>
      <c r="C2162" s="36" t="s">
        <v>41</v>
      </c>
      <c r="D2162" s="36">
        <v>6453.04</v>
      </c>
      <c r="E2162" s="36">
        <v>6485.32</v>
      </c>
      <c r="F2162" s="36">
        <v>-0.49774000000000002</v>
      </c>
      <c r="G2162" s="36">
        <v>-32.28</v>
      </c>
      <c r="H2162" s="36">
        <v>21.63</v>
      </c>
      <c r="I2162" s="36">
        <v>139547070.66299999</v>
      </c>
    </row>
    <row r="2163" spans="1:9" x14ac:dyDescent="0.25">
      <c r="A2163" s="37">
        <v>41256</v>
      </c>
      <c r="B2163" s="36" t="s">
        <v>40</v>
      </c>
      <c r="C2163" s="36" t="s">
        <v>41</v>
      </c>
      <c r="D2163" s="36">
        <v>6485.32</v>
      </c>
      <c r="E2163" s="36">
        <v>6387.6</v>
      </c>
      <c r="F2163" s="36">
        <v>1.5298400000000001</v>
      </c>
      <c r="G2163" s="36">
        <v>97.72</v>
      </c>
      <c r="H2163" s="36">
        <v>22.63</v>
      </c>
      <c r="I2163" s="36">
        <v>146730446.06650001</v>
      </c>
    </row>
    <row r="2164" spans="1:9" x14ac:dyDescent="0.25">
      <c r="A2164" s="37">
        <v>41255</v>
      </c>
      <c r="B2164" s="36" t="s">
        <v>40</v>
      </c>
      <c r="C2164" s="36" t="s">
        <v>41</v>
      </c>
      <c r="D2164" s="36">
        <v>6387.6</v>
      </c>
      <c r="E2164" s="36">
        <v>6150.56</v>
      </c>
      <c r="F2164" s="36">
        <v>3.8539599999999998</v>
      </c>
      <c r="G2164" s="36">
        <v>237.04</v>
      </c>
      <c r="H2164" s="36">
        <v>22.63</v>
      </c>
      <c r="I2164" s="36">
        <v>144519529.845</v>
      </c>
    </row>
    <row r="2165" spans="1:9" x14ac:dyDescent="0.25">
      <c r="A2165" s="37">
        <v>41254</v>
      </c>
      <c r="B2165" s="36" t="s">
        <v>40</v>
      </c>
      <c r="C2165" s="36" t="s">
        <v>41</v>
      </c>
      <c r="D2165" s="36">
        <v>6150.56</v>
      </c>
      <c r="E2165" s="36">
        <v>6348.24</v>
      </c>
      <c r="F2165" s="36">
        <v>-3.1139299999999999</v>
      </c>
      <c r="G2165" s="36">
        <v>-197.68</v>
      </c>
      <c r="H2165" s="36">
        <v>23.19</v>
      </c>
      <c r="I2165" s="36">
        <v>142616186.882</v>
      </c>
    </row>
    <row r="2166" spans="1:9" x14ac:dyDescent="0.25">
      <c r="A2166" s="37">
        <v>41253</v>
      </c>
      <c r="B2166" s="36" t="s">
        <v>40</v>
      </c>
      <c r="C2166" s="36" t="s">
        <v>41</v>
      </c>
      <c r="D2166" s="36">
        <v>6348.24</v>
      </c>
      <c r="E2166" s="36">
        <v>6395.44</v>
      </c>
      <c r="F2166" s="36">
        <v>-0.73802999999999996</v>
      </c>
      <c r="G2166" s="36">
        <v>-47.2</v>
      </c>
      <c r="H2166" s="36">
        <v>22.94</v>
      </c>
      <c r="I2166" s="36">
        <v>145612834.35299999</v>
      </c>
    </row>
    <row r="2167" spans="1:9" x14ac:dyDescent="0.25">
      <c r="A2167" s="37">
        <v>41250</v>
      </c>
      <c r="B2167" s="36" t="s">
        <v>40</v>
      </c>
      <c r="C2167" s="36" t="s">
        <v>41</v>
      </c>
      <c r="D2167" s="36">
        <v>6395.44</v>
      </c>
      <c r="E2167" s="36">
        <v>6547.24</v>
      </c>
      <c r="F2167" s="36">
        <v>-2.31853</v>
      </c>
      <c r="G2167" s="36">
        <v>-151.80000000000001</v>
      </c>
      <c r="H2167" s="36">
        <v>24.56</v>
      </c>
      <c r="I2167" s="36">
        <v>157088074.94299999</v>
      </c>
    </row>
    <row r="2168" spans="1:9" x14ac:dyDescent="0.25">
      <c r="A2168" s="37">
        <v>41249</v>
      </c>
      <c r="B2168" s="36" t="s">
        <v>40</v>
      </c>
      <c r="C2168" s="36" t="s">
        <v>41</v>
      </c>
      <c r="D2168" s="36">
        <v>6547.24</v>
      </c>
      <c r="E2168" s="36">
        <v>6431.52</v>
      </c>
      <c r="F2168" s="36">
        <v>1.7992600000000001</v>
      </c>
      <c r="G2168" s="36">
        <v>115.72</v>
      </c>
      <c r="H2168" s="36">
        <v>23.06</v>
      </c>
      <c r="I2168" s="36">
        <v>150995804.3405</v>
      </c>
    </row>
    <row r="2169" spans="1:9" x14ac:dyDescent="0.25">
      <c r="A2169" s="37">
        <v>41248</v>
      </c>
      <c r="B2169" s="36" t="s">
        <v>40</v>
      </c>
      <c r="C2169" s="36" t="s">
        <v>41</v>
      </c>
      <c r="D2169" s="36">
        <v>6431.52</v>
      </c>
      <c r="E2169" s="36">
        <v>6613.08</v>
      </c>
      <c r="F2169" s="36">
        <v>-2.7454700000000001</v>
      </c>
      <c r="G2169" s="36">
        <v>-181.56</v>
      </c>
      <c r="H2169" s="36">
        <v>23.06</v>
      </c>
      <c r="I2169" s="36">
        <v>148327010.39399999</v>
      </c>
    </row>
    <row r="2170" spans="1:9" x14ac:dyDescent="0.25">
      <c r="A2170" s="37">
        <v>41247</v>
      </c>
      <c r="B2170" s="36" t="s">
        <v>40</v>
      </c>
      <c r="C2170" s="36" t="s">
        <v>41</v>
      </c>
      <c r="D2170" s="36">
        <v>6613.08</v>
      </c>
      <c r="E2170" s="36">
        <v>6558.36</v>
      </c>
      <c r="F2170" s="36">
        <v>0.83435000000000004</v>
      </c>
      <c r="G2170" s="36">
        <v>54.72</v>
      </c>
      <c r="H2170" s="36">
        <v>21.94</v>
      </c>
      <c r="I2170" s="36">
        <v>145074525.16350001</v>
      </c>
    </row>
    <row r="2171" spans="1:9" x14ac:dyDescent="0.25">
      <c r="A2171" s="37">
        <v>41246</v>
      </c>
      <c r="B2171" s="36" t="s">
        <v>40</v>
      </c>
      <c r="C2171" s="36" t="s">
        <v>41</v>
      </c>
      <c r="D2171" s="36">
        <v>6558.36</v>
      </c>
      <c r="E2171" s="36">
        <v>6270.08</v>
      </c>
      <c r="F2171" s="36">
        <v>4.5977100000000002</v>
      </c>
      <c r="G2171" s="36">
        <v>288.27999999999997</v>
      </c>
      <c r="H2171" s="36">
        <v>22.19</v>
      </c>
      <c r="I2171" s="36">
        <v>145513694.4795</v>
      </c>
    </row>
    <row r="2172" spans="1:9" x14ac:dyDescent="0.25">
      <c r="A2172" s="37">
        <v>41243</v>
      </c>
      <c r="B2172" s="36" t="s">
        <v>40</v>
      </c>
      <c r="C2172" s="36" t="s">
        <v>41</v>
      </c>
      <c r="D2172" s="36">
        <v>6270.08</v>
      </c>
      <c r="E2172" s="36">
        <v>6170.56</v>
      </c>
      <c r="F2172" s="36">
        <v>1.6128199999999999</v>
      </c>
      <c r="G2172" s="36">
        <v>99.52</v>
      </c>
      <c r="H2172" s="36">
        <v>22.31</v>
      </c>
      <c r="I2172" s="36">
        <v>139901238.37599999</v>
      </c>
    </row>
    <row r="2173" spans="1:9" x14ac:dyDescent="0.25">
      <c r="A2173" s="37">
        <v>41242</v>
      </c>
      <c r="B2173" s="36" t="s">
        <v>40</v>
      </c>
      <c r="C2173" s="36" t="s">
        <v>41</v>
      </c>
      <c r="D2173" s="36">
        <v>6170.56</v>
      </c>
      <c r="E2173" s="36">
        <v>6273.88</v>
      </c>
      <c r="F2173" s="36">
        <v>-1.64683</v>
      </c>
      <c r="G2173" s="36">
        <v>-103.32</v>
      </c>
      <c r="H2173" s="36">
        <v>23.69</v>
      </c>
      <c r="I2173" s="36">
        <v>146165217.132</v>
      </c>
    </row>
    <row r="2174" spans="1:9" x14ac:dyDescent="0.25">
      <c r="A2174" s="37">
        <v>41241</v>
      </c>
      <c r="B2174" s="36" t="s">
        <v>40</v>
      </c>
      <c r="C2174" s="36" t="s">
        <v>41</v>
      </c>
      <c r="D2174" s="36">
        <v>6273.88</v>
      </c>
      <c r="E2174" s="36">
        <v>6518.44</v>
      </c>
      <c r="F2174" s="36">
        <v>-3.7518199999999999</v>
      </c>
      <c r="G2174" s="36">
        <v>-244.56</v>
      </c>
      <c r="H2174" s="36">
        <v>23.31</v>
      </c>
      <c r="I2174" s="36">
        <v>146259905.9235</v>
      </c>
    </row>
    <row r="2175" spans="1:9" x14ac:dyDescent="0.25">
      <c r="A2175" s="37">
        <v>41240</v>
      </c>
      <c r="B2175" s="36" t="s">
        <v>40</v>
      </c>
      <c r="C2175" s="36" t="s">
        <v>41</v>
      </c>
      <c r="D2175" s="36">
        <v>6518.44</v>
      </c>
      <c r="E2175" s="36">
        <v>6311.16</v>
      </c>
      <c r="F2175" s="36">
        <v>3.2843399999999998</v>
      </c>
      <c r="G2175" s="36">
        <v>207.28</v>
      </c>
      <c r="H2175" s="36">
        <v>23.81</v>
      </c>
      <c r="I2175" s="36">
        <v>155220433.98050001</v>
      </c>
    </row>
    <row r="2176" spans="1:9" x14ac:dyDescent="0.25">
      <c r="A2176" s="37">
        <v>41239</v>
      </c>
      <c r="B2176" s="36" t="s">
        <v>40</v>
      </c>
      <c r="C2176" s="36" t="s">
        <v>41</v>
      </c>
      <c r="D2176" s="36">
        <v>6311.16</v>
      </c>
      <c r="E2176" s="36">
        <v>6509.28</v>
      </c>
      <c r="F2176" s="36">
        <v>-3.04365</v>
      </c>
      <c r="G2176" s="36">
        <v>-198.12</v>
      </c>
      <c r="H2176" s="36">
        <v>23.81</v>
      </c>
      <c r="I2176" s="36">
        <v>150284576.38949999</v>
      </c>
    </row>
    <row r="2177" spans="1:9" x14ac:dyDescent="0.25">
      <c r="A2177" s="37">
        <v>41236</v>
      </c>
      <c r="B2177" s="36" t="s">
        <v>40</v>
      </c>
      <c r="C2177" s="36" t="s">
        <v>41</v>
      </c>
      <c r="D2177" s="36">
        <v>6509.28</v>
      </c>
      <c r="E2177" s="36">
        <v>6652.76</v>
      </c>
      <c r="F2177" s="36">
        <v>-2.1566999999999998</v>
      </c>
      <c r="G2177" s="36">
        <v>-143.47999999999999</v>
      </c>
      <c r="H2177" s="36">
        <v>22</v>
      </c>
      <c r="I2177" s="36">
        <v>143204241.366</v>
      </c>
    </row>
    <row r="2178" spans="1:9" x14ac:dyDescent="0.25">
      <c r="A2178" s="37">
        <v>41234</v>
      </c>
      <c r="B2178" s="36" t="s">
        <v>40</v>
      </c>
      <c r="C2178" s="36" t="s">
        <v>41</v>
      </c>
      <c r="D2178" s="36">
        <v>6652.76</v>
      </c>
      <c r="E2178" s="36">
        <v>6632.6</v>
      </c>
      <c r="F2178" s="36">
        <v>0.30395</v>
      </c>
      <c r="G2178" s="36">
        <v>20.16</v>
      </c>
      <c r="H2178" s="36">
        <v>20.56</v>
      </c>
      <c r="I2178" s="36">
        <v>136797460.6595</v>
      </c>
    </row>
    <row r="2179" spans="1:9" x14ac:dyDescent="0.25">
      <c r="A2179" s="37">
        <v>41233</v>
      </c>
      <c r="B2179" s="36" t="s">
        <v>40</v>
      </c>
      <c r="C2179" s="36" t="s">
        <v>41</v>
      </c>
      <c r="D2179" s="36">
        <v>6632.6</v>
      </c>
      <c r="E2179" s="36">
        <v>6712.84</v>
      </c>
      <c r="F2179" s="36">
        <v>-1.1953199999999999</v>
      </c>
      <c r="G2179" s="36">
        <v>-80.239999999999995</v>
      </c>
      <c r="H2179" s="36">
        <v>20.56</v>
      </c>
      <c r="I2179" s="36">
        <v>136382920.4075</v>
      </c>
    </row>
    <row r="2180" spans="1:9" x14ac:dyDescent="0.25">
      <c r="A2180" s="37">
        <v>41232</v>
      </c>
      <c r="B2180" s="36" t="s">
        <v>40</v>
      </c>
      <c r="C2180" s="36" t="s">
        <v>41</v>
      </c>
      <c r="D2180" s="36">
        <v>6712.84</v>
      </c>
      <c r="E2180" s="36">
        <v>7368.36</v>
      </c>
      <c r="F2180" s="36">
        <v>-8.8964200000000009</v>
      </c>
      <c r="G2180" s="36">
        <v>-655.52</v>
      </c>
      <c r="H2180" s="36">
        <v>20.94</v>
      </c>
      <c r="I2180" s="36">
        <v>140550171.41049999</v>
      </c>
    </row>
    <row r="2181" spans="1:9" x14ac:dyDescent="0.25">
      <c r="A2181" s="37">
        <v>41229</v>
      </c>
      <c r="B2181" s="36" t="s">
        <v>40</v>
      </c>
      <c r="C2181" s="36" t="s">
        <v>41</v>
      </c>
      <c r="D2181" s="36">
        <v>7368.36</v>
      </c>
      <c r="E2181" s="36">
        <v>7775.08</v>
      </c>
      <c r="F2181" s="36">
        <v>-5.2310699999999999</v>
      </c>
      <c r="G2181" s="36">
        <v>-406.72</v>
      </c>
      <c r="H2181" s="36">
        <v>21.63</v>
      </c>
      <c r="I2181" s="36">
        <v>159340877.1045</v>
      </c>
    </row>
    <row r="2182" spans="1:9" x14ac:dyDescent="0.25">
      <c r="A2182" s="37">
        <v>41228</v>
      </c>
      <c r="B2182" s="36" t="s">
        <v>40</v>
      </c>
      <c r="C2182" s="36" t="s">
        <v>41</v>
      </c>
      <c r="D2182" s="36">
        <v>7775.08</v>
      </c>
      <c r="E2182" s="36">
        <v>7710.68</v>
      </c>
      <c r="F2182" s="36">
        <v>0.83521000000000001</v>
      </c>
      <c r="G2182" s="36">
        <v>64.400000000000006</v>
      </c>
      <c r="H2182" s="36">
        <v>22</v>
      </c>
      <c r="I2182" s="36">
        <v>171051857.18849999</v>
      </c>
    </row>
    <row r="2183" spans="1:9" x14ac:dyDescent="0.25">
      <c r="A2183" s="37">
        <v>41227</v>
      </c>
      <c r="B2183" s="36" t="s">
        <v>40</v>
      </c>
      <c r="C2183" s="36" t="s">
        <v>41</v>
      </c>
      <c r="D2183" s="36">
        <v>7710.68</v>
      </c>
      <c r="E2183" s="36">
        <v>7371</v>
      </c>
      <c r="F2183" s="36">
        <v>4.6083299999999996</v>
      </c>
      <c r="G2183" s="36">
        <v>339.68</v>
      </c>
      <c r="H2183" s="36">
        <v>22.44</v>
      </c>
      <c r="I2183" s="36">
        <v>173008478.88350001</v>
      </c>
    </row>
    <row r="2184" spans="1:9" x14ac:dyDescent="0.25">
      <c r="A2184" s="37">
        <v>41226</v>
      </c>
      <c r="B2184" s="36" t="s">
        <v>40</v>
      </c>
      <c r="C2184" s="36" t="s">
        <v>41</v>
      </c>
      <c r="D2184" s="36">
        <v>7371</v>
      </c>
      <c r="E2184" s="36">
        <v>7432.32</v>
      </c>
      <c r="F2184" s="36">
        <v>-0.82504999999999995</v>
      </c>
      <c r="G2184" s="36">
        <v>-61.32</v>
      </c>
      <c r="H2184" s="36">
        <v>22.44</v>
      </c>
      <c r="I2184" s="36">
        <v>165386904.63749999</v>
      </c>
    </row>
    <row r="2185" spans="1:9" x14ac:dyDescent="0.25">
      <c r="A2185" s="37">
        <v>41225</v>
      </c>
      <c r="B2185" s="36" t="s">
        <v>40</v>
      </c>
      <c r="C2185" s="36" t="s">
        <v>41</v>
      </c>
      <c r="D2185" s="36">
        <v>7432.32</v>
      </c>
      <c r="E2185" s="36">
        <v>7978.2</v>
      </c>
      <c r="F2185" s="36">
        <v>-6.8421399999999997</v>
      </c>
      <c r="G2185" s="36">
        <v>-545.88</v>
      </c>
      <c r="H2185" s="36">
        <v>22.44</v>
      </c>
      <c r="I2185" s="36">
        <v>166762772.90400001</v>
      </c>
    </row>
    <row r="2186" spans="1:9" x14ac:dyDescent="0.25">
      <c r="A2186" s="37">
        <v>41222</v>
      </c>
      <c r="B2186" s="36" t="s">
        <v>40</v>
      </c>
      <c r="C2186" s="36" t="s">
        <v>41</v>
      </c>
      <c r="D2186" s="36">
        <v>7978.2</v>
      </c>
      <c r="E2186" s="36">
        <v>7880</v>
      </c>
      <c r="F2186" s="36">
        <v>1.2461899999999999</v>
      </c>
      <c r="G2186" s="36">
        <v>98.2</v>
      </c>
      <c r="H2186" s="36">
        <v>21.81</v>
      </c>
      <c r="I2186" s="36">
        <v>174024587.22749999</v>
      </c>
    </row>
    <row r="2187" spans="1:9" x14ac:dyDescent="0.25">
      <c r="A2187" s="37">
        <v>41221</v>
      </c>
      <c r="B2187" s="36" t="s">
        <v>40</v>
      </c>
      <c r="C2187" s="36" t="s">
        <v>41</v>
      </c>
      <c r="D2187" s="36">
        <v>7880</v>
      </c>
      <c r="E2187" s="36">
        <v>7985.16</v>
      </c>
      <c r="F2187" s="36">
        <v>-1.31694</v>
      </c>
      <c r="G2187" s="36">
        <v>-105.16</v>
      </c>
      <c r="H2187" s="36">
        <v>21.19</v>
      </c>
      <c r="I2187" s="36">
        <v>166957598.5</v>
      </c>
    </row>
    <row r="2188" spans="1:9" x14ac:dyDescent="0.25">
      <c r="A2188" s="37">
        <v>41220</v>
      </c>
      <c r="B2188" s="36" t="s">
        <v>40</v>
      </c>
      <c r="C2188" s="36" t="s">
        <v>41</v>
      </c>
      <c r="D2188" s="36">
        <v>7985.16</v>
      </c>
      <c r="E2188" s="36">
        <v>7336.16</v>
      </c>
      <c r="F2188" s="36">
        <v>8.8465900000000008</v>
      </c>
      <c r="G2188" s="36">
        <v>649</v>
      </c>
      <c r="H2188" s="36">
        <v>21.56</v>
      </c>
      <c r="I2188" s="36">
        <v>172180112.3145</v>
      </c>
    </row>
    <row r="2189" spans="1:9" x14ac:dyDescent="0.25">
      <c r="A2189" s="37">
        <v>41219</v>
      </c>
      <c r="B2189" s="36" t="s">
        <v>40</v>
      </c>
      <c r="C2189" s="36" t="s">
        <v>41</v>
      </c>
      <c r="D2189" s="36">
        <v>7336.16</v>
      </c>
      <c r="E2189" s="36">
        <v>7713.92</v>
      </c>
      <c r="F2189" s="36">
        <v>-4.8971200000000001</v>
      </c>
      <c r="G2189" s="36">
        <v>-377.76</v>
      </c>
      <c r="H2189" s="36">
        <v>22.81</v>
      </c>
      <c r="I2189" s="36">
        <v>167356241.70199999</v>
      </c>
    </row>
    <row r="2190" spans="1:9" x14ac:dyDescent="0.25">
      <c r="A2190" s="37">
        <v>41218</v>
      </c>
      <c r="B2190" s="36" t="s">
        <v>40</v>
      </c>
      <c r="C2190" s="36" t="s">
        <v>41</v>
      </c>
      <c r="D2190" s="36">
        <v>7713.92</v>
      </c>
      <c r="E2190" s="36">
        <v>7588.8</v>
      </c>
      <c r="F2190" s="36">
        <v>1.6487499999999999</v>
      </c>
      <c r="G2190" s="36">
        <v>125.12</v>
      </c>
      <c r="H2190" s="36">
        <v>22.5</v>
      </c>
      <c r="I2190" s="36">
        <v>173563296.42399999</v>
      </c>
    </row>
    <row r="2191" spans="1:9" x14ac:dyDescent="0.25">
      <c r="A2191" s="37">
        <v>41215</v>
      </c>
      <c r="B2191" s="36" t="s">
        <v>40</v>
      </c>
      <c r="C2191" s="36" t="s">
        <v>41</v>
      </c>
      <c r="D2191" s="36">
        <v>7588.8</v>
      </c>
      <c r="E2191" s="36">
        <v>7253.36</v>
      </c>
      <c r="F2191" s="36">
        <v>4.6246200000000002</v>
      </c>
      <c r="G2191" s="36">
        <v>335.44</v>
      </c>
      <c r="H2191" s="36">
        <v>22.88</v>
      </c>
      <c r="I2191" s="36">
        <v>173593894.86000001</v>
      </c>
    </row>
    <row r="2192" spans="1:9" x14ac:dyDescent="0.25">
      <c r="A2192" s="37">
        <v>41214</v>
      </c>
      <c r="B2192" s="36" t="s">
        <v>40</v>
      </c>
      <c r="C2192" s="36" t="s">
        <v>41</v>
      </c>
      <c r="D2192" s="36">
        <v>7253.36</v>
      </c>
      <c r="E2192" s="36">
        <v>8025.92</v>
      </c>
      <c r="F2192" s="36">
        <v>-9.6258099999999995</v>
      </c>
      <c r="G2192" s="36">
        <v>-772.56</v>
      </c>
      <c r="H2192" s="36">
        <v>22.88</v>
      </c>
      <c r="I2192" s="36">
        <v>165920700.667</v>
      </c>
    </row>
    <row r="2193" spans="1:9" x14ac:dyDescent="0.25">
      <c r="A2193" s="37">
        <v>41213</v>
      </c>
      <c r="B2193" s="36" t="s">
        <v>40</v>
      </c>
      <c r="C2193" s="36" t="s">
        <v>41</v>
      </c>
      <c r="D2193" s="36">
        <v>8025.92</v>
      </c>
      <c r="E2193" s="36">
        <v>7745.64</v>
      </c>
      <c r="F2193" s="36">
        <v>3.6185499999999999</v>
      </c>
      <c r="G2193" s="36">
        <v>280.27999999999997</v>
      </c>
      <c r="H2193" s="36">
        <v>22.5</v>
      </c>
      <c r="I2193" s="36">
        <v>180583300.324</v>
      </c>
    </row>
    <row r="2194" spans="1:9" x14ac:dyDescent="0.25">
      <c r="A2194" s="37">
        <v>41208</v>
      </c>
      <c r="B2194" s="36" t="s">
        <v>40</v>
      </c>
      <c r="C2194" s="36" t="s">
        <v>41</v>
      </c>
      <c r="D2194" s="36">
        <v>7745.64</v>
      </c>
      <c r="E2194" s="36">
        <v>7760.64</v>
      </c>
      <c r="F2194" s="36">
        <v>-0.19328000000000001</v>
      </c>
      <c r="G2194" s="36">
        <v>-15</v>
      </c>
      <c r="H2194" s="36">
        <v>23</v>
      </c>
      <c r="I2194" s="36">
        <v>178149816.82049999</v>
      </c>
    </row>
    <row r="2195" spans="1:9" x14ac:dyDescent="0.25">
      <c r="A2195" s="37">
        <v>41207</v>
      </c>
      <c r="B2195" s="36" t="s">
        <v>40</v>
      </c>
      <c r="C2195" s="36" t="s">
        <v>41</v>
      </c>
      <c r="D2195" s="36">
        <v>7760.64</v>
      </c>
      <c r="E2195" s="36">
        <v>7924.68</v>
      </c>
      <c r="F2195" s="36">
        <v>-2.0699900000000002</v>
      </c>
      <c r="G2195" s="36">
        <v>-164.04</v>
      </c>
      <c r="H2195" s="36">
        <v>23.25</v>
      </c>
      <c r="I2195" s="36">
        <v>180434977.00799999</v>
      </c>
    </row>
    <row r="2196" spans="1:9" x14ac:dyDescent="0.25">
      <c r="A2196" s="37">
        <v>41206</v>
      </c>
      <c r="B2196" s="36" t="s">
        <v>40</v>
      </c>
      <c r="C2196" s="36" t="s">
        <v>41</v>
      </c>
      <c r="D2196" s="36">
        <v>7924.68</v>
      </c>
      <c r="E2196" s="36">
        <v>8101.88</v>
      </c>
      <c r="F2196" s="36">
        <v>-2.1871499999999999</v>
      </c>
      <c r="G2196" s="36">
        <v>-177.2</v>
      </c>
      <c r="H2196" s="36">
        <v>22.94</v>
      </c>
      <c r="I2196" s="36">
        <v>181772446.55849999</v>
      </c>
    </row>
    <row r="2197" spans="1:9" x14ac:dyDescent="0.25">
      <c r="A2197" s="37">
        <v>41205</v>
      </c>
      <c r="B2197" s="36" t="s">
        <v>40</v>
      </c>
      <c r="C2197" s="36" t="s">
        <v>41</v>
      </c>
      <c r="D2197" s="36">
        <v>8101.88</v>
      </c>
      <c r="E2197" s="36">
        <v>7356</v>
      </c>
      <c r="F2197" s="36">
        <v>10.139749999999999</v>
      </c>
      <c r="G2197" s="36">
        <v>745.88</v>
      </c>
      <c r="H2197" s="36">
        <v>22.81</v>
      </c>
      <c r="I2197" s="36">
        <v>184824238.7735</v>
      </c>
    </row>
    <row r="2198" spans="1:9" x14ac:dyDescent="0.25">
      <c r="A2198" s="37">
        <v>41204</v>
      </c>
      <c r="B2198" s="36" t="s">
        <v>40</v>
      </c>
      <c r="C2198" s="36" t="s">
        <v>41</v>
      </c>
      <c r="D2198" s="36">
        <v>7356</v>
      </c>
      <c r="E2198" s="36">
        <v>7469.32</v>
      </c>
      <c r="F2198" s="36">
        <v>-1.5171399999999999</v>
      </c>
      <c r="G2198" s="36">
        <v>-113.32</v>
      </c>
      <c r="H2198" s="36">
        <v>23</v>
      </c>
      <c r="I2198" s="36">
        <v>169188091.94999999</v>
      </c>
    </row>
    <row r="2199" spans="1:9" x14ac:dyDescent="0.25">
      <c r="A2199" s="37">
        <v>41201</v>
      </c>
      <c r="B2199" s="36" t="s">
        <v>40</v>
      </c>
      <c r="C2199" s="36" t="s">
        <v>41</v>
      </c>
      <c r="D2199" s="36">
        <v>7469.32</v>
      </c>
      <c r="E2199" s="36">
        <v>7091.76</v>
      </c>
      <c r="F2199" s="36">
        <v>5.3239299999999998</v>
      </c>
      <c r="G2199" s="36">
        <v>377.56</v>
      </c>
      <c r="H2199" s="36">
        <v>23.13</v>
      </c>
      <c r="I2199" s="36">
        <v>172728118.36649999</v>
      </c>
    </row>
    <row r="2200" spans="1:9" x14ac:dyDescent="0.25">
      <c r="A2200" s="37">
        <v>41200</v>
      </c>
      <c r="B2200" s="36" t="s">
        <v>40</v>
      </c>
      <c r="C2200" s="36" t="s">
        <v>41</v>
      </c>
      <c r="D2200" s="36">
        <v>7091.76</v>
      </c>
      <c r="E2200" s="36">
        <v>6987.52</v>
      </c>
      <c r="F2200" s="36">
        <v>1.4918</v>
      </c>
      <c r="G2200" s="36">
        <v>104.24</v>
      </c>
      <c r="H2200" s="36">
        <v>23</v>
      </c>
      <c r="I2200" s="36">
        <v>163110568.64700001</v>
      </c>
    </row>
    <row r="2201" spans="1:9" x14ac:dyDescent="0.25">
      <c r="A2201" s="37">
        <v>41199</v>
      </c>
      <c r="B2201" s="36" t="s">
        <v>40</v>
      </c>
      <c r="C2201" s="36" t="s">
        <v>41</v>
      </c>
      <c r="D2201" s="36">
        <v>6987.52</v>
      </c>
      <c r="E2201" s="36">
        <v>7115.32</v>
      </c>
      <c r="F2201" s="36">
        <v>-1.7961199999999999</v>
      </c>
      <c r="G2201" s="36">
        <v>-127.8</v>
      </c>
      <c r="H2201" s="36">
        <v>23.75</v>
      </c>
      <c r="I2201" s="36">
        <v>165953687.34400001</v>
      </c>
    </row>
    <row r="2202" spans="1:9" x14ac:dyDescent="0.25">
      <c r="A2202" s="37">
        <v>41198</v>
      </c>
      <c r="B2202" s="36" t="s">
        <v>40</v>
      </c>
      <c r="C2202" s="36" t="s">
        <v>41</v>
      </c>
      <c r="D2202" s="36">
        <v>7115.32</v>
      </c>
      <c r="E2202" s="36">
        <v>7281.4</v>
      </c>
      <c r="F2202" s="36">
        <v>-2.2808799999999998</v>
      </c>
      <c r="G2202" s="36">
        <v>-166.08</v>
      </c>
      <c r="H2202" s="36">
        <v>22.25</v>
      </c>
      <c r="I2202" s="36">
        <v>158315958.94150001</v>
      </c>
    </row>
    <row r="2203" spans="1:9" x14ac:dyDescent="0.25">
      <c r="A2203" s="37">
        <v>41197</v>
      </c>
      <c r="B2203" s="36" t="s">
        <v>40</v>
      </c>
      <c r="C2203" s="36" t="s">
        <v>41</v>
      </c>
      <c r="D2203" s="36">
        <v>7281.4</v>
      </c>
      <c r="E2203" s="36">
        <v>7649.4</v>
      </c>
      <c r="F2203" s="36">
        <v>-4.8108300000000002</v>
      </c>
      <c r="G2203" s="36">
        <v>-368</v>
      </c>
      <c r="H2203" s="36">
        <v>22.38</v>
      </c>
      <c r="I2203" s="36">
        <v>162921416.01750001</v>
      </c>
    </row>
    <row r="2204" spans="1:9" x14ac:dyDescent="0.25">
      <c r="A2204" s="37">
        <v>41194</v>
      </c>
      <c r="B2204" s="36" t="s">
        <v>40</v>
      </c>
      <c r="C2204" s="36" t="s">
        <v>41</v>
      </c>
      <c r="D2204" s="36">
        <v>7649.4</v>
      </c>
      <c r="E2204" s="36">
        <v>7454.56</v>
      </c>
      <c r="F2204" s="36">
        <v>2.6137000000000001</v>
      </c>
      <c r="G2204" s="36">
        <v>194.84</v>
      </c>
      <c r="H2204" s="36">
        <v>22</v>
      </c>
      <c r="I2204" s="36">
        <v>168286895.61750001</v>
      </c>
    </row>
    <row r="2205" spans="1:9" x14ac:dyDescent="0.25">
      <c r="A2205" s="37">
        <v>41193</v>
      </c>
      <c r="B2205" s="36" t="s">
        <v>40</v>
      </c>
      <c r="C2205" s="36" t="s">
        <v>41</v>
      </c>
      <c r="D2205" s="36">
        <v>7454.56</v>
      </c>
      <c r="E2205" s="36">
        <v>7706.8</v>
      </c>
      <c r="F2205" s="36">
        <v>-3.2729499999999998</v>
      </c>
      <c r="G2205" s="36">
        <v>-252.24</v>
      </c>
      <c r="H2205" s="36">
        <v>22</v>
      </c>
      <c r="I2205" s="36">
        <v>164000413.18200001</v>
      </c>
    </row>
    <row r="2206" spans="1:9" x14ac:dyDescent="0.25">
      <c r="A2206" s="37">
        <v>41192</v>
      </c>
      <c r="B2206" s="36" t="s">
        <v>40</v>
      </c>
      <c r="C2206" s="36" t="s">
        <v>41</v>
      </c>
      <c r="D2206" s="36">
        <v>7706.8</v>
      </c>
      <c r="E2206" s="36">
        <v>7669.2</v>
      </c>
      <c r="F2206" s="36">
        <v>0.49026999999999998</v>
      </c>
      <c r="G2206" s="36">
        <v>37.6</v>
      </c>
      <c r="H2206" s="36">
        <v>22</v>
      </c>
      <c r="I2206" s="36">
        <v>169549696.33500001</v>
      </c>
    </row>
    <row r="2207" spans="1:9" x14ac:dyDescent="0.25">
      <c r="A2207" s="37">
        <v>41191</v>
      </c>
      <c r="B2207" s="36" t="s">
        <v>40</v>
      </c>
      <c r="C2207" s="36" t="s">
        <v>41</v>
      </c>
      <c r="D2207" s="36">
        <v>7669.2</v>
      </c>
      <c r="E2207" s="36">
        <v>7367.04</v>
      </c>
      <c r="F2207" s="36">
        <v>4.1015100000000002</v>
      </c>
      <c r="G2207" s="36">
        <v>302.16000000000003</v>
      </c>
      <c r="H2207" s="36">
        <v>21.88</v>
      </c>
      <c r="I2207" s="36">
        <v>167763845.86500001</v>
      </c>
    </row>
    <row r="2208" spans="1:9" x14ac:dyDescent="0.25">
      <c r="A2208" s="37">
        <v>41190</v>
      </c>
      <c r="B2208" s="36" t="s">
        <v>40</v>
      </c>
      <c r="C2208" s="36" t="s">
        <v>41</v>
      </c>
      <c r="D2208" s="36">
        <v>7367.04</v>
      </c>
      <c r="E2208" s="36">
        <v>7301.24</v>
      </c>
      <c r="F2208" s="36">
        <v>0.90122000000000002</v>
      </c>
      <c r="G2208" s="36">
        <v>65.8</v>
      </c>
      <c r="H2208" s="36">
        <v>23.13</v>
      </c>
      <c r="I2208" s="36">
        <v>170362892.088</v>
      </c>
    </row>
    <row r="2209" spans="1:9" x14ac:dyDescent="0.25">
      <c r="A2209" s="37">
        <v>41187</v>
      </c>
      <c r="B2209" s="36" t="s">
        <v>40</v>
      </c>
      <c r="C2209" s="36" t="s">
        <v>41</v>
      </c>
      <c r="D2209" s="36">
        <v>7301.24</v>
      </c>
      <c r="E2209" s="36">
        <v>7349.4</v>
      </c>
      <c r="F2209" s="36">
        <v>-0.65529000000000004</v>
      </c>
      <c r="G2209" s="36">
        <v>-48.16</v>
      </c>
      <c r="H2209" s="36">
        <v>23.31</v>
      </c>
      <c r="I2209" s="36">
        <v>170210248.76550001</v>
      </c>
    </row>
    <row r="2210" spans="1:9" x14ac:dyDescent="0.25">
      <c r="A2210" s="37">
        <v>41186</v>
      </c>
      <c r="B2210" s="36" t="s">
        <v>40</v>
      </c>
      <c r="C2210" s="36" t="s">
        <v>41</v>
      </c>
      <c r="D2210" s="36">
        <v>7349.4</v>
      </c>
      <c r="E2210" s="36">
        <v>7562.24</v>
      </c>
      <c r="F2210" s="36">
        <v>-2.8145099999999998</v>
      </c>
      <c r="G2210" s="36">
        <v>-212.84</v>
      </c>
      <c r="H2210" s="36">
        <v>22.81</v>
      </c>
      <c r="I2210" s="36">
        <v>167658279.36750001</v>
      </c>
    </row>
    <row r="2211" spans="1:9" x14ac:dyDescent="0.25">
      <c r="A2211" s="37">
        <v>41185</v>
      </c>
      <c r="B2211" s="36" t="s">
        <v>40</v>
      </c>
      <c r="C2211" s="36" t="s">
        <v>41</v>
      </c>
      <c r="D2211" s="36">
        <v>7562.24</v>
      </c>
      <c r="E2211" s="36">
        <v>7638.96</v>
      </c>
      <c r="F2211" s="36">
        <v>-1.0043299999999999</v>
      </c>
      <c r="G2211" s="36">
        <v>-76.72</v>
      </c>
      <c r="H2211" s="36">
        <v>22.5</v>
      </c>
      <c r="I2211" s="36">
        <v>170150494.528</v>
      </c>
    </row>
    <row r="2212" spans="1:9" x14ac:dyDescent="0.25">
      <c r="A2212" s="37">
        <v>41184</v>
      </c>
      <c r="B2212" s="36" t="s">
        <v>40</v>
      </c>
      <c r="C2212" s="36" t="s">
        <v>41</v>
      </c>
      <c r="D2212" s="36">
        <v>7638.96</v>
      </c>
      <c r="E2212" s="36">
        <v>7793.48</v>
      </c>
      <c r="F2212" s="36">
        <v>-1.98268</v>
      </c>
      <c r="G2212" s="36">
        <v>-154.52000000000001</v>
      </c>
      <c r="H2212" s="36">
        <v>22.31</v>
      </c>
      <c r="I2212" s="36">
        <v>170444390.48699999</v>
      </c>
    </row>
    <row r="2213" spans="1:9" x14ac:dyDescent="0.25">
      <c r="A2213" s="37">
        <v>41183</v>
      </c>
      <c r="B2213" s="36" t="s">
        <v>40</v>
      </c>
      <c r="C2213" s="36" t="s">
        <v>41</v>
      </c>
      <c r="D2213" s="36">
        <v>7793.48</v>
      </c>
      <c r="E2213" s="36">
        <v>7600.96</v>
      </c>
      <c r="F2213" s="36">
        <v>2.5328400000000002</v>
      </c>
      <c r="G2213" s="36">
        <v>192.52</v>
      </c>
      <c r="H2213" s="36">
        <v>22.19</v>
      </c>
      <c r="I2213" s="36">
        <v>172917934.91850001</v>
      </c>
    </row>
    <row r="2214" spans="1:9" x14ac:dyDescent="0.25">
      <c r="A2214" s="37">
        <v>41180</v>
      </c>
      <c r="B2214" s="36" t="s">
        <v>40</v>
      </c>
      <c r="C2214" s="36" t="s">
        <v>41</v>
      </c>
      <c r="D2214" s="36">
        <v>7600.96</v>
      </c>
      <c r="E2214" s="36">
        <v>7465.44</v>
      </c>
      <c r="F2214" s="36">
        <v>1.8152999999999999</v>
      </c>
      <c r="G2214" s="36">
        <v>135.52000000000001</v>
      </c>
      <c r="H2214" s="36">
        <v>21.81</v>
      </c>
      <c r="I2214" s="36">
        <v>165796035.01199999</v>
      </c>
    </row>
    <row r="2215" spans="1:9" x14ac:dyDescent="0.25">
      <c r="A2215" s="37">
        <v>41179</v>
      </c>
      <c r="B2215" s="36" t="s">
        <v>40</v>
      </c>
      <c r="C2215" s="36" t="s">
        <v>41</v>
      </c>
      <c r="D2215" s="36">
        <v>7465.44</v>
      </c>
      <c r="E2215" s="36">
        <v>8140.72</v>
      </c>
      <c r="F2215" s="36">
        <v>-8.2950900000000001</v>
      </c>
      <c r="G2215" s="36">
        <v>-675.28</v>
      </c>
      <c r="H2215" s="36">
        <v>21.81</v>
      </c>
      <c r="I2215" s="36">
        <v>162840003.31799999</v>
      </c>
    </row>
    <row r="2216" spans="1:9" x14ac:dyDescent="0.25">
      <c r="A2216" s="37">
        <v>41178</v>
      </c>
      <c r="B2216" s="36" t="s">
        <v>40</v>
      </c>
      <c r="C2216" s="36" t="s">
        <v>41</v>
      </c>
      <c r="D2216" s="36">
        <v>8140.72</v>
      </c>
      <c r="E2216" s="36">
        <v>7874.84</v>
      </c>
      <c r="F2216" s="36">
        <v>3.3763200000000002</v>
      </c>
      <c r="G2216" s="36">
        <v>265.88</v>
      </c>
      <c r="H2216" s="36">
        <v>20.440000000000001</v>
      </c>
      <c r="I2216" s="36">
        <v>166376066.759</v>
      </c>
    </row>
    <row r="2217" spans="1:9" x14ac:dyDescent="0.25">
      <c r="A2217" s="37">
        <v>41177</v>
      </c>
      <c r="B2217" s="36" t="s">
        <v>40</v>
      </c>
      <c r="C2217" s="36" t="s">
        <v>41</v>
      </c>
      <c r="D2217" s="36">
        <v>7874.84</v>
      </c>
      <c r="E2217" s="36">
        <v>7353.76</v>
      </c>
      <c r="F2217" s="36">
        <v>7.0858999999999996</v>
      </c>
      <c r="G2217" s="36">
        <v>521.08000000000004</v>
      </c>
      <c r="H2217" s="36">
        <v>20.69</v>
      </c>
      <c r="I2217" s="36">
        <v>162910850.9355</v>
      </c>
    </row>
    <row r="2218" spans="1:9" x14ac:dyDescent="0.25">
      <c r="A2218" s="37">
        <v>41176</v>
      </c>
      <c r="B2218" s="36" t="s">
        <v>40</v>
      </c>
      <c r="C2218" s="36" t="s">
        <v>41</v>
      </c>
      <c r="D2218" s="36">
        <v>7353.76</v>
      </c>
      <c r="E2218" s="36">
        <v>7432.72</v>
      </c>
      <c r="F2218" s="36">
        <v>-1.06233</v>
      </c>
      <c r="G2218" s="36">
        <v>-78.959999999999994</v>
      </c>
      <c r="H2218" s="36">
        <v>21.06</v>
      </c>
      <c r="I2218" s="36">
        <v>154888661.92199999</v>
      </c>
    </row>
    <row r="2219" spans="1:9" x14ac:dyDescent="0.25">
      <c r="A2219" s="37">
        <v>41173</v>
      </c>
      <c r="B2219" s="36" t="s">
        <v>40</v>
      </c>
      <c r="C2219" s="36" t="s">
        <v>41</v>
      </c>
      <c r="D2219" s="36">
        <v>7432.72</v>
      </c>
      <c r="E2219" s="36">
        <v>7583.4</v>
      </c>
      <c r="F2219" s="36">
        <v>-1.9869699999999999</v>
      </c>
      <c r="G2219" s="36">
        <v>-150.68</v>
      </c>
      <c r="H2219" s="36">
        <v>20.81</v>
      </c>
      <c r="I2219" s="36">
        <v>154693577.90900001</v>
      </c>
    </row>
    <row r="2220" spans="1:9" x14ac:dyDescent="0.25">
      <c r="A2220" s="37">
        <v>41172</v>
      </c>
      <c r="B2220" s="36" t="s">
        <v>40</v>
      </c>
      <c r="C2220" s="36" t="s">
        <v>41</v>
      </c>
      <c r="D2220" s="36">
        <v>7583.4</v>
      </c>
      <c r="E2220" s="36">
        <v>7420.36</v>
      </c>
      <c r="F2220" s="36">
        <v>2.1972</v>
      </c>
      <c r="G2220" s="36">
        <v>163.04</v>
      </c>
      <c r="H2220" s="36">
        <v>20.309999999999999</v>
      </c>
      <c r="I2220" s="36">
        <v>154037907.29249999</v>
      </c>
    </row>
    <row r="2221" spans="1:9" x14ac:dyDescent="0.25">
      <c r="A2221" s="37">
        <v>41171</v>
      </c>
      <c r="B2221" s="36" t="s">
        <v>40</v>
      </c>
      <c r="C2221" s="36" t="s">
        <v>41</v>
      </c>
      <c r="D2221" s="36">
        <v>7420.36</v>
      </c>
      <c r="E2221" s="36">
        <v>7512.76</v>
      </c>
      <c r="F2221" s="36">
        <v>-1.2299100000000001</v>
      </c>
      <c r="G2221" s="36">
        <v>-92.4</v>
      </c>
      <c r="H2221" s="36">
        <v>21</v>
      </c>
      <c r="I2221" s="36">
        <v>155827652.7545</v>
      </c>
    </row>
    <row r="2222" spans="1:9" x14ac:dyDescent="0.25">
      <c r="A2222" s="37">
        <v>41170</v>
      </c>
      <c r="B2222" s="36" t="s">
        <v>40</v>
      </c>
      <c r="C2222" s="36" t="s">
        <v>41</v>
      </c>
      <c r="D2222" s="36">
        <v>7512.76</v>
      </c>
      <c r="E2222" s="36">
        <v>7794.28</v>
      </c>
      <c r="F2222" s="36">
        <v>-3.6118800000000002</v>
      </c>
      <c r="G2222" s="36">
        <v>-281.52</v>
      </c>
      <c r="H2222" s="36">
        <v>20</v>
      </c>
      <c r="I2222" s="36">
        <v>150255293.9095</v>
      </c>
    </row>
    <row r="2223" spans="1:9" x14ac:dyDescent="0.25">
      <c r="A2223" s="37">
        <v>41169</v>
      </c>
      <c r="B2223" s="36" t="s">
        <v>40</v>
      </c>
      <c r="C2223" s="36" t="s">
        <v>41</v>
      </c>
      <c r="D2223" s="36">
        <v>7794.28</v>
      </c>
      <c r="E2223" s="36">
        <v>8039.28</v>
      </c>
      <c r="F2223" s="36">
        <v>-3.0475400000000001</v>
      </c>
      <c r="G2223" s="36">
        <v>-245</v>
      </c>
      <c r="H2223" s="36">
        <v>19.809999999999999</v>
      </c>
      <c r="I2223" s="36">
        <v>154424269.9285</v>
      </c>
    </row>
    <row r="2224" spans="1:9" x14ac:dyDescent="0.25">
      <c r="A2224" s="37">
        <v>41166</v>
      </c>
      <c r="B2224" s="36" t="s">
        <v>40</v>
      </c>
      <c r="C2224" s="36" t="s">
        <v>41</v>
      </c>
      <c r="D2224" s="36">
        <v>8039.28</v>
      </c>
      <c r="E2224" s="36">
        <v>7617</v>
      </c>
      <c r="F2224" s="36">
        <v>5.5439100000000003</v>
      </c>
      <c r="G2224" s="36">
        <v>422.28</v>
      </c>
      <c r="H2224" s="36">
        <v>19.63</v>
      </c>
      <c r="I2224" s="36">
        <v>157770970.491</v>
      </c>
    </row>
    <row r="2225" spans="1:9" x14ac:dyDescent="0.25">
      <c r="A2225" s="37">
        <v>41165</v>
      </c>
      <c r="B2225" s="36" t="s">
        <v>40</v>
      </c>
      <c r="C2225" s="36" t="s">
        <v>41</v>
      </c>
      <c r="D2225" s="36">
        <v>7617</v>
      </c>
      <c r="E2225" s="36">
        <v>8134.84</v>
      </c>
      <c r="F2225" s="36">
        <v>-6.36571</v>
      </c>
      <c r="G2225" s="36">
        <v>-517.84</v>
      </c>
      <c r="H2225" s="36">
        <v>20.63</v>
      </c>
      <c r="I2225" s="36">
        <v>157100720.21250001</v>
      </c>
    </row>
    <row r="2226" spans="1:9" x14ac:dyDescent="0.25">
      <c r="A2226" s="37">
        <v>41164</v>
      </c>
      <c r="B2226" s="36" t="s">
        <v>40</v>
      </c>
      <c r="C2226" s="36" t="s">
        <v>41</v>
      </c>
      <c r="D2226" s="36">
        <v>8134.84</v>
      </c>
      <c r="E2226" s="36">
        <v>8495</v>
      </c>
      <c r="F2226" s="36">
        <v>-4.2396700000000003</v>
      </c>
      <c r="G2226" s="36">
        <v>-360.16</v>
      </c>
      <c r="H2226" s="36">
        <v>20.440000000000001</v>
      </c>
      <c r="I2226" s="36">
        <v>166255894.1855</v>
      </c>
    </row>
    <row r="2227" spans="1:9" x14ac:dyDescent="0.25">
      <c r="A2227" s="37">
        <v>41163</v>
      </c>
      <c r="B2227" s="36" t="s">
        <v>40</v>
      </c>
      <c r="C2227" s="36" t="s">
        <v>41</v>
      </c>
      <c r="D2227" s="36">
        <v>8495</v>
      </c>
      <c r="E2227" s="36">
        <v>8545.1200000000008</v>
      </c>
      <c r="F2227" s="36">
        <v>-0.58653</v>
      </c>
      <c r="G2227" s="36">
        <v>-50.12</v>
      </c>
      <c r="H2227" s="36">
        <v>19.88</v>
      </c>
      <c r="I2227" s="36">
        <v>168838231.1875</v>
      </c>
    </row>
    <row r="2228" spans="1:9" x14ac:dyDescent="0.25">
      <c r="A2228" s="37">
        <v>41162</v>
      </c>
      <c r="B2228" s="36" t="s">
        <v>40</v>
      </c>
      <c r="C2228" s="36" t="s">
        <v>41</v>
      </c>
      <c r="D2228" s="36">
        <v>8545.1200000000008</v>
      </c>
      <c r="E2228" s="36">
        <v>7993.72</v>
      </c>
      <c r="F2228" s="36">
        <v>6.8979100000000004</v>
      </c>
      <c r="G2228" s="36">
        <v>551.4</v>
      </c>
      <c r="H2228" s="36">
        <v>19.5</v>
      </c>
      <c r="I2228" s="36">
        <v>166629946.81400001</v>
      </c>
    </row>
    <row r="2229" spans="1:9" x14ac:dyDescent="0.25">
      <c r="A2229" s="37">
        <v>41159</v>
      </c>
      <c r="B2229" s="36" t="s">
        <v>40</v>
      </c>
      <c r="C2229" s="36" t="s">
        <v>41</v>
      </c>
      <c r="D2229" s="36">
        <v>7993.72</v>
      </c>
      <c r="E2229" s="36">
        <v>8478.2800000000007</v>
      </c>
      <c r="F2229" s="36">
        <v>-5.7153099999999997</v>
      </c>
      <c r="G2229" s="36">
        <v>-484.56</v>
      </c>
      <c r="H2229" s="36">
        <v>19.5</v>
      </c>
      <c r="I2229" s="36">
        <v>155877639.9215</v>
      </c>
    </row>
    <row r="2230" spans="1:9" x14ac:dyDescent="0.25">
      <c r="A2230" s="37">
        <v>41158</v>
      </c>
      <c r="B2230" s="36" t="s">
        <v>40</v>
      </c>
      <c r="C2230" s="36" t="s">
        <v>41</v>
      </c>
      <c r="D2230" s="36">
        <v>8478.2800000000007</v>
      </c>
      <c r="E2230" s="36">
        <v>9414.2000000000007</v>
      </c>
      <c r="F2230" s="36">
        <v>-9.9415800000000001</v>
      </c>
      <c r="G2230" s="36">
        <v>-935.92</v>
      </c>
      <c r="H2230" s="36">
        <v>18.690000000000001</v>
      </c>
      <c r="I2230" s="36">
        <v>158437963.47850001</v>
      </c>
    </row>
    <row r="2231" spans="1:9" x14ac:dyDescent="0.25">
      <c r="A2231" s="37">
        <v>41157</v>
      </c>
      <c r="B2231" s="36" t="s">
        <v>40</v>
      </c>
      <c r="C2231" s="36" t="s">
        <v>41</v>
      </c>
      <c r="D2231" s="36">
        <v>9414.2000000000007</v>
      </c>
      <c r="E2231" s="36">
        <v>9637.52</v>
      </c>
      <c r="F2231" s="36">
        <v>-2.3171900000000001</v>
      </c>
      <c r="G2231" s="36">
        <v>-223.32</v>
      </c>
      <c r="H2231" s="36">
        <v>17.559999999999999</v>
      </c>
      <c r="I2231" s="36">
        <v>165337005.17750001</v>
      </c>
    </row>
    <row r="2232" spans="1:9" x14ac:dyDescent="0.25">
      <c r="A2232" s="37">
        <v>41156</v>
      </c>
      <c r="B2232" s="36" t="s">
        <v>40</v>
      </c>
      <c r="C2232" s="36" t="s">
        <v>41</v>
      </c>
      <c r="D2232" s="36">
        <v>9637.52</v>
      </c>
      <c r="E2232" s="36">
        <v>9817.36</v>
      </c>
      <c r="F2232" s="36">
        <v>-1.83186</v>
      </c>
      <c r="G2232" s="36">
        <v>-179.84</v>
      </c>
      <c r="H2232" s="36">
        <v>17.190000000000001</v>
      </c>
      <c r="I2232" s="36">
        <v>165644995.46900001</v>
      </c>
    </row>
    <row r="2233" spans="1:9" x14ac:dyDescent="0.25">
      <c r="A2233" s="37">
        <v>41152</v>
      </c>
      <c r="B2233" s="36" t="s">
        <v>40</v>
      </c>
      <c r="C2233" s="36" t="s">
        <v>41</v>
      </c>
      <c r="D2233" s="36">
        <v>9817.36</v>
      </c>
      <c r="E2233" s="36">
        <v>10199.280000000001</v>
      </c>
      <c r="F2233" s="36">
        <v>-3.74458</v>
      </c>
      <c r="G2233" s="36">
        <v>-381.92</v>
      </c>
      <c r="H2233" s="36">
        <v>17.38</v>
      </c>
      <c r="I2233" s="36">
        <v>170576752.71700001</v>
      </c>
    </row>
    <row r="2234" spans="1:9" x14ac:dyDescent="0.25">
      <c r="A2234" s="37">
        <v>41151</v>
      </c>
      <c r="B2234" s="36" t="s">
        <v>40</v>
      </c>
      <c r="C2234" s="36" t="s">
        <v>41</v>
      </c>
      <c r="D2234" s="36">
        <v>10199.280000000001</v>
      </c>
      <c r="E2234" s="36">
        <v>9997.56</v>
      </c>
      <c r="F2234" s="36">
        <v>2.01769</v>
      </c>
      <c r="G2234" s="36">
        <v>201.72</v>
      </c>
      <c r="H2234" s="36">
        <v>17.13</v>
      </c>
      <c r="I2234" s="36">
        <v>174662797.491</v>
      </c>
    </row>
    <row r="2235" spans="1:9" x14ac:dyDescent="0.25">
      <c r="A2235" s="37">
        <v>41150</v>
      </c>
      <c r="B2235" s="36" t="s">
        <v>40</v>
      </c>
      <c r="C2235" s="36" t="s">
        <v>41</v>
      </c>
      <c r="D2235" s="36">
        <v>9997.56</v>
      </c>
      <c r="E2235" s="36">
        <v>9871.48</v>
      </c>
      <c r="F2235" s="36">
        <v>1.27721</v>
      </c>
      <c r="G2235" s="36">
        <v>126.08</v>
      </c>
      <c r="H2235" s="36">
        <v>17.309999999999999</v>
      </c>
      <c r="I2235" s="36">
        <v>173082882.46950001</v>
      </c>
    </row>
    <row r="2236" spans="1:9" x14ac:dyDescent="0.25">
      <c r="A2236" s="37">
        <v>41149</v>
      </c>
      <c r="B2236" s="36" t="s">
        <v>40</v>
      </c>
      <c r="C2236" s="36" t="s">
        <v>41</v>
      </c>
      <c r="D2236" s="36">
        <v>9871.48</v>
      </c>
      <c r="E2236" s="36">
        <v>9775.36</v>
      </c>
      <c r="F2236" s="36">
        <v>0.98329</v>
      </c>
      <c r="G2236" s="36">
        <v>96.12</v>
      </c>
      <c r="H2236" s="36">
        <v>17</v>
      </c>
      <c r="I2236" s="36">
        <v>167815283.3935</v>
      </c>
    </row>
    <row r="2237" spans="1:9" x14ac:dyDescent="0.25">
      <c r="A2237" s="37">
        <v>41148</v>
      </c>
      <c r="B2237" s="36" t="s">
        <v>40</v>
      </c>
      <c r="C2237" s="36" t="s">
        <v>41</v>
      </c>
      <c r="D2237" s="36">
        <v>9775.36</v>
      </c>
      <c r="E2237" s="36">
        <v>9659.92</v>
      </c>
      <c r="F2237" s="36">
        <v>1.1950400000000001</v>
      </c>
      <c r="G2237" s="36">
        <v>115.44</v>
      </c>
      <c r="H2237" s="36">
        <v>16.75</v>
      </c>
      <c r="I2237" s="36">
        <v>163737402.192</v>
      </c>
    </row>
    <row r="2238" spans="1:9" x14ac:dyDescent="0.25">
      <c r="A2238" s="37">
        <v>41145</v>
      </c>
      <c r="B2238" s="36" t="s">
        <v>40</v>
      </c>
      <c r="C2238" s="36" t="s">
        <v>41</v>
      </c>
      <c r="D2238" s="36">
        <v>9659.92</v>
      </c>
      <c r="E2238" s="36">
        <v>10025.68</v>
      </c>
      <c r="F2238" s="36">
        <v>-3.6482299999999999</v>
      </c>
      <c r="G2238" s="36">
        <v>-365.76</v>
      </c>
      <c r="H2238" s="36">
        <v>15.94</v>
      </c>
      <c r="I2238" s="36">
        <v>153955095.74900001</v>
      </c>
    </row>
    <row r="2239" spans="1:9" x14ac:dyDescent="0.25">
      <c r="A2239" s="37">
        <v>41144</v>
      </c>
      <c r="B2239" s="36" t="s">
        <v>40</v>
      </c>
      <c r="C2239" s="36" t="s">
        <v>41</v>
      </c>
      <c r="D2239" s="36">
        <v>10025.68</v>
      </c>
      <c r="E2239" s="36">
        <v>9869.68</v>
      </c>
      <c r="F2239" s="36">
        <v>1.5806</v>
      </c>
      <c r="G2239" s="36">
        <v>156</v>
      </c>
      <c r="H2239" s="36">
        <v>14.81</v>
      </c>
      <c r="I2239" s="36">
        <v>148505510.32100001</v>
      </c>
    </row>
    <row r="2240" spans="1:9" x14ac:dyDescent="0.25">
      <c r="A2240" s="37">
        <v>41143</v>
      </c>
      <c r="B2240" s="36" t="s">
        <v>40</v>
      </c>
      <c r="C2240" s="36" t="s">
        <v>41</v>
      </c>
      <c r="D2240" s="36">
        <v>9869.68</v>
      </c>
      <c r="E2240" s="36">
        <v>9740.6</v>
      </c>
      <c r="F2240" s="36">
        <v>1.32518</v>
      </c>
      <c r="G2240" s="36">
        <v>129.08000000000001</v>
      </c>
      <c r="H2240" s="36">
        <v>15.31</v>
      </c>
      <c r="I2240" s="36">
        <v>151129598.37099999</v>
      </c>
    </row>
    <row r="2241" spans="1:9" x14ac:dyDescent="0.25">
      <c r="A2241" s="37">
        <v>41142</v>
      </c>
      <c r="B2241" s="36" t="s">
        <v>40</v>
      </c>
      <c r="C2241" s="36" t="s">
        <v>41</v>
      </c>
      <c r="D2241" s="36">
        <v>9740.6</v>
      </c>
      <c r="E2241" s="36">
        <v>9483.1200000000008</v>
      </c>
      <c r="F2241" s="36">
        <v>2.7151399999999999</v>
      </c>
      <c r="G2241" s="36">
        <v>257.48</v>
      </c>
      <c r="H2241" s="36">
        <v>16.190000000000001</v>
      </c>
      <c r="I2241" s="36">
        <v>157676084.25749999</v>
      </c>
    </row>
    <row r="2242" spans="1:9" x14ac:dyDescent="0.25">
      <c r="A2242" s="37">
        <v>41141</v>
      </c>
      <c r="B2242" s="36" t="s">
        <v>40</v>
      </c>
      <c r="C2242" s="36" t="s">
        <v>41</v>
      </c>
      <c r="D2242" s="36">
        <v>9483.1200000000008</v>
      </c>
      <c r="E2242" s="36">
        <v>9478.32</v>
      </c>
      <c r="F2242" s="36">
        <v>5.0639999999999998E-2</v>
      </c>
      <c r="G2242" s="36">
        <v>4.8</v>
      </c>
      <c r="H2242" s="36">
        <v>15.94</v>
      </c>
      <c r="I2242" s="36">
        <v>151137343.539</v>
      </c>
    </row>
    <row r="2243" spans="1:9" x14ac:dyDescent="0.25">
      <c r="A2243" s="37">
        <v>41138</v>
      </c>
      <c r="B2243" s="36" t="s">
        <v>40</v>
      </c>
      <c r="C2243" s="36" t="s">
        <v>41</v>
      </c>
      <c r="D2243" s="36">
        <v>9478.32</v>
      </c>
      <c r="E2243" s="36">
        <v>9788.4</v>
      </c>
      <c r="F2243" s="36">
        <v>-3.1678299999999999</v>
      </c>
      <c r="G2243" s="36">
        <v>-310.08</v>
      </c>
      <c r="H2243" s="36">
        <v>15.06</v>
      </c>
      <c r="I2243" s="36">
        <v>142767313.479</v>
      </c>
    </row>
    <row r="2244" spans="1:9" x14ac:dyDescent="0.25">
      <c r="A2244" s="37">
        <v>41137</v>
      </c>
      <c r="B2244" s="36" t="s">
        <v>40</v>
      </c>
      <c r="C2244" s="36" t="s">
        <v>41</v>
      </c>
      <c r="D2244" s="36">
        <v>9788.4</v>
      </c>
      <c r="E2244" s="36">
        <v>9927.4</v>
      </c>
      <c r="F2244" s="36">
        <v>-1.4001699999999999</v>
      </c>
      <c r="G2244" s="36">
        <v>-139</v>
      </c>
      <c r="H2244" s="36">
        <v>13.81</v>
      </c>
      <c r="I2244" s="36">
        <v>135202397.35499999</v>
      </c>
    </row>
    <row r="2245" spans="1:9" x14ac:dyDescent="0.25">
      <c r="A2245" s="37">
        <v>41136</v>
      </c>
      <c r="B2245" s="36" t="s">
        <v>40</v>
      </c>
      <c r="C2245" s="36" t="s">
        <v>41</v>
      </c>
      <c r="D2245" s="36">
        <v>9927.4</v>
      </c>
      <c r="E2245" s="36">
        <v>9949.44</v>
      </c>
      <c r="F2245" s="36">
        <v>-0.22151999999999999</v>
      </c>
      <c r="G2245" s="36">
        <v>-22.04</v>
      </c>
      <c r="H2245" s="36">
        <v>13.44</v>
      </c>
      <c r="I2245" s="36">
        <v>133399561.5925</v>
      </c>
    </row>
    <row r="2246" spans="1:9" x14ac:dyDescent="0.25">
      <c r="A2246" s="37">
        <v>41135</v>
      </c>
      <c r="B2246" s="36" t="s">
        <v>40</v>
      </c>
      <c r="C2246" s="36" t="s">
        <v>41</v>
      </c>
      <c r="D2246" s="36">
        <v>9949.44</v>
      </c>
      <c r="E2246" s="36">
        <v>9563.4</v>
      </c>
      <c r="F2246" s="36">
        <v>4.0366400000000002</v>
      </c>
      <c r="G2246" s="36">
        <v>386.04</v>
      </c>
      <c r="H2246" s="36">
        <v>12.69</v>
      </c>
      <c r="I2246" s="36">
        <v>126233644.368</v>
      </c>
    </row>
    <row r="2247" spans="1:9" x14ac:dyDescent="0.25">
      <c r="A2247" s="37">
        <v>41134</v>
      </c>
      <c r="B2247" s="36" t="s">
        <v>40</v>
      </c>
      <c r="C2247" s="36" t="s">
        <v>41</v>
      </c>
      <c r="D2247" s="36">
        <v>9563.4</v>
      </c>
      <c r="E2247" s="36">
        <v>9766.8799999999992</v>
      </c>
      <c r="F2247" s="36">
        <v>-2.0833699999999999</v>
      </c>
      <c r="G2247" s="36">
        <v>-203.48</v>
      </c>
      <c r="H2247" s="36">
        <v>13.69</v>
      </c>
      <c r="I2247" s="36">
        <v>130899157.0425</v>
      </c>
    </row>
    <row r="2248" spans="1:9" x14ac:dyDescent="0.25">
      <c r="A2248" s="37">
        <v>41131</v>
      </c>
      <c r="B2248" s="36" t="s">
        <v>40</v>
      </c>
      <c r="C2248" s="36" t="s">
        <v>41</v>
      </c>
      <c r="D2248" s="36">
        <v>9766.8799999999992</v>
      </c>
      <c r="E2248" s="36">
        <v>9839.56</v>
      </c>
      <c r="F2248" s="36">
        <v>-0.73865000000000003</v>
      </c>
      <c r="G2248" s="36">
        <v>-72.680000000000007</v>
      </c>
      <c r="H2248" s="36">
        <v>12.81</v>
      </c>
      <c r="I2248" s="36">
        <v>125138272.086</v>
      </c>
    </row>
    <row r="2249" spans="1:9" x14ac:dyDescent="0.25">
      <c r="A2249" s="37">
        <v>41130</v>
      </c>
      <c r="B2249" s="36" t="s">
        <v>40</v>
      </c>
      <c r="C2249" s="36" t="s">
        <v>41</v>
      </c>
      <c r="D2249" s="36">
        <v>9839.56</v>
      </c>
      <c r="E2249" s="36">
        <v>9976.76</v>
      </c>
      <c r="F2249" s="36">
        <v>-1.3752</v>
      </c>
      <c r="G2249" s="36">
        <v>-137.19999999999999</v>
      </c>
      <c r="H2249" s="36">
        <v>13.56</v>
      </c>
      <c r="I2249" s="36">
        <v>133449155.4945</v>
      </c>
    </row>
    <row r="2250" spans="1:9" x14ac:dyDescent="0.25">
      <c r="A2250" s="37">
        <v>41129</v>
      </c>
      <c r="B2250" s="36" t="s">
        <v>40</v>
      </c>
      <c r="C2250" s="36" t="s">
        <v>41</v>
      </c>
      <c r="D2250" s="36">
        <v>9976.76</v>
      </c>
      <c r="E2250" s="36">
        <v>10428.56</v>
      </c>
      <c r="F2250" s="36">
        <v>-4.3323299999999998</v>
      </c>
      <c r="G2250" s="36">
        <v>-451.8</v>
      </c>
      <c r="H2250" s="36">
        <v>13.06</v>
      </c>
      <c r="I2250" s="36">
        <v>130321552.2095</v>
      </c>
    </row>
    <row r="2251" spans="1:9" x14ac:dyDescent="0.25">
      <c r="A2251" s="37">
        <v>41128</v>
      </c>
      <c r="B2251" s="36" t="s">
        <v>40</v>
      </c>
      <c r="C2251" s="36" t="s">
        <v>41</v>
      </c>
      <c r="D2251" s="36">
        <v>10428.56</v>
      </c>
      <c r="E2251" s="36">
        <v>10014.6</v>
      </c>
      <c r="F2251" s="36">
        <v>4.1335600000000001</v>
      </c>
      <c r="G2251" s="36">
        <v>413.96</v>
      </c>
      <c r="H2251" s="36">
        <v>12.94</v>
      </c>
      <c r="I2251" s="36">
        <v>134919625.35699999</v>
      </c>
    </row>
    <row r="2252" spans="1:9" x14ac:dyDescent="0.25">
      <c r="A2252" s="37">
        <v>41127</v>
      </c>
      <c r="B2252" s="36" t="s">
        <v>40</v>
      </c>
      <c r="C2252" s="36" t="s">
        <v>41</v>
      </c>
      <c r="D2252" s="36">
        <v>10014.6</v>
      </c>
      <c r="E2252" s="36">
        <v>10226</v>
      </c>
      <c r="F2252" s="36">
        <v>-2.0672799999999998</v>
      </c>
      <c r="G2252" s="36">
        <v>-211.4</v>
      </c>
      <c r="H2252" s="36">
        <v>12.75</v>
      </c>
      <c r="I2252" s="36">
        <v>127686275.1825</v>
      </c>
    </row>
    <row r="2253" spans="1:9" x14ac:dyDescent="0.25">
      <c r="A2253" s="37">
        <v>41124</v>
      </c>
      <c r="B2253" s="36" t="s">
        <v>40</v>
      </c>
      <c r="C2253" s="36" t="s">
        <v>41</v>
      </c>
      <c r="D2253" s="36">
        <v>10226</v>
      </c>
      <c r="E2253" s="36">
        <v>11012.84</v>
      </c>
      <c r="F2253" s="36">
        <v>-7.1447500000000002</v>
      </c>
      <c r="G2253" s="36">
        <v>-786.84</v>
      </c>
      <c r="H2253" s="36">
        <v>13.19</v>
      </c>
      <c r="I2253" s="36">
        <v>134855502.82499999</v>
      </c>
    </row>
    <row r="2254" spans="1:9" x14ac:dyDescent="0.25">
      <c r="A2254" s="37">
        <v>41123</v>
      </c>
      <c r="B2254" s="36" t="s">
        <v>40</v>
      </c>
      <c r="C2254" s="36" t="s">
        <v>41</v>
      </c>
      <c r="D2254" s="36">
        <v>11012.84</v>
      </c>
      <c r="E2254" s="36">
        <v>11482.52</v>
      </c>
      <c r="F2254" s="36">
        <v>-4.0903900000000002</v>
      </c>
      <c r="G2254" s="36">
        <v>-469.68</v>
      </c>
      <c r="H2254" s="36">
        <v>12.56</v>
      </c>
      <c r="I2254" s="36">
        <v>138348940.16049999</v>
      </c>
    </row>
    <row r="2255" spans="1:9" x14ac:dyDescent="0.25">
      <c r="A2255" s="37">
        <v>41122</v>
      </c>
      <c r="B2255" s="36" t="s">
        <v>40</v>
      </c>
      <c r="C2255" s="36" t="s">
        <v>41</v>
      </c>
      <c r="D2255" s="36">
        <v>11482.52</v>
      </c>
      <c r="E2255" s="36">
        <v>11617.6</v>
      </c>
      <c r="F2255" s="36">
        <v>-1.16272</v>
      </c>
      <c r="G2255" s="36">
        <v>-135.08000000000001</v>
      </c>
      <c r="H2255" s="36">
        <v>12.75</v>
      </c>
      <c r="I2255" s="36">
        <v>146402273.53150001</v>
      </c>
    </row>
    <row r="2256" spans="1:9" x14ac:dyDescent="0.25">
      <c r="A2256" s="37">
        <v>41121</v>
      </c>
      <c r="B2256" s="36" t="s">
        <v>40</v>
      </c>
      <c r="C2256" s="36" t="s">
        <v>41</v>
      </c>
      <c r="D2256" s="36">
        <v>11617.6</v>
      </c>
      <c r="E2256" s="36">
        <v>11391.44</v>
      </c>
      <c r="F2256" s="36">
        <v>1.9853499999999999</v>
      </c>
      <c r="G2256" s="36">
        <v>226.16</v>
      </c>
      <c r="H2256" s="36">
        <v>12.25</v>
      </c>
      <c r="I2256" s="36">
        <v>142315745.22</v>
      </c>
    </row>
    <row r="2257" spans="1:9" x14ac:dyDescent="0.25">
      <c r="A2257" s="37">
        <v>41120</v>
      </c>
      <c r="B2257" s="36" t="s">
        <v>40</v>
      </c>
      <c r="C2257" s="36" t="s">
        <v>41</v>
      </c>
      <c r="D2257" s="36">
        <v>11391.44</v>
      </c>
      <c r="E2257" s="36">
        <v>10934.48</v>
      </c>
      <c r="F2257" s="36">
        <v>4.1790700000000003</v>
      </c>
      <c r="G2257" s="36">
        <v>456.96</v>
      </c>
      <c r="H2257" s="36">
        <v>12.44</v>
      </c>
      <c r="I2257" s="36">
        <v>141681177.39300001</v>
      </c>
    </row>
    <row r="2258" spans="1:9" x14ac:dyDescent="0.25">
      <c r="A2258" s="37">
        <v>41117</v>
      </c>
      <c r="B2258" s="36" t="s">
        <v>40</v>
      </c>
      <c r="C2258" s="36" t="s">
        <v>41</v>
      </c>
      <c r="D2258" s="36">
        <v>10934.48</v>
      </c>
      <c r="E2258" s="36">
        <v>11201.52</v>
      </c>
      <c r="F2258" s="36">
        <v>-2.3839600000000001</v>
      </c>
      <c r="G2258" s="36">
        <v>-267.04000000000002</v>
      </c>
      <c r="H2258" s="36">
        <v>12.75</v>
      </c>
      <c r="I2258" s="36">
        <v>139414756.68099999</v>
      </c>
    </row>
    <row r="2259" spans="1:9" x14ac:dyDescent="0.25">
      <c r="A2259" s="37">
        <v>41116</v>
      </c>
      <c r="B2259" s="36" t="s">
        <v>40</v>
      </c>
      <c r="C2259" s="36" t="s">
        <v>41</v>
      </c>
      <c r="D2259" s="36">
        <v>11201.52</v>
      </c>
      <c r="E2259" s="36">
        <v>12258.72</v>
      </c>
      <c r="F2259" s="36">
        <v>-8.6240699999999997</v>
      </c>
      <c r="G2259" s="36">
        <v>-1057.2</v>
      </c>
      <c r="H2259" s="36">
        <v>12.5</v>
      </c>
      <c r="I2259" s="36">
        <v>140019140.01899999</v>
      </c>
    </row>
    <row r="2260" spans="1:9" x14ac:dyDescent="0.25">
      <c r="A2260" s="37">
        <v>41115</v>
      </c>
      <c r="B2260" s="36" t="s">
        <v>40</v>
      </c>
      <c r="C2260" s="36" t="s">
        <v>41</v>
      </c>
      <c r="D2260" s="36">
        <v>12258.72</v>
      </c>
      <c r="E2260" s="36">
        <v>12687.32</v>
      </c>
      <c r="F2260" s="36">
        <v>-3.37818</v>
      </c>
      <c r="G2260" s="36">
        <v>-428.6</v>
      </c>
      <c r="H2260" s="36">
        <v>11.88</v>
      </c>
      <c r="I2260" s="36">
        <v>145572453.234</v>
      </c>
    </row>
    <row r="2261" spans="1:9" x14ac:dyDescent="0.25">
      <c r="A2261" s="37">
        <v>41114</v>
      </c>
      <c r="B2261" s="36" t="s">
        <v>40</v>
      </c>
      <c r="C2261" s="36" t="s">
        <v>41</v>
      </c>
      <c r="D2261" s="36">
        <v>12687.32</v>
      </c>
      <c r="E2261" s="36">
        <v>12100.04</v>
      </c>
      <c r="F2261" s="36">
        <v>4.8535399999999997</v>
      </c>
      <c r="G2261" s="36">
        <v>587.28</v>
      </c>
      <c r="H2261" s="36">
        <v>12</v>
      </c>
      <c r="I2261" s="36">
        <v>152247998.59150001</v>
      </c>
    </row>
    <row r="2262" spans="1:9" x14ac:dyDescent="0.25">
      <c r="A2262" s="37">
        <v>41113</v>
      </c>
      <c r="B2262" s="36" t="s">
        <v>40</v>
      </c>
      <c r="C2262" s="36" t="s">
        <v>41</v>
      </c>
      <c r="D2262" s="36">
        <v>12100.04</v>
      </c>
      <c r="E2262" s="36">
        <v>11171.04</v>
      </c>
      <c r="F2262" s="36">
        <v>8.3161500000000004</v>
      </c>
      <c r="G2262" s="36">
        <v>929</v>
      </c>
      <c r="H2262" s="36">
        <v>12.38</v>
      </c>
      <c r="I2262" s="36">
        <v>149738146.25049999</v>
      </c>
    </row>
    <row r="2263" spans="1:9" x14ac:dyDescent="0.25">
      <c r="A2263" s="37">
        <v>41110</v>
      </c>
      <c r="B2263" s="36" t="s">
        <v>40</v>
      </c>
      <c r="C2263" s="36" t="s">
        <v>41</v>
      </c>
      <c r="D2263" s="36">
        <v>11171.04</v>
      </c>
      <c r="E2263" s="36">
        <v>10624.04</v>
      </c>
      <c r="F2263" s="36">
        <v>5.1486999999999998</v>
      </c>
      <c r="G2263" s="36">
        <v>547</v>
      </c>
      <c r="H2263" s="36">
        <v>12.19</v>
      </c>
      <c r="I2263" s="36">
        <v>136147189.63800001</v>
      </c>
    </row>
    <row r="2264" spans="1:9" x14ac:dyDescent="0.25">
      <c r="A2264" s="37">
        <v>41109</v>
      </c>
      <c r="B2264" s="36" t="s">
        <v>40</v>
      </c>
      <c r="C2264" s="36" t="s">
        <v>41</v>
      </c>
      <c r="D2264" s="36">
        <v>10624.04</v>
      </c>
      <c r="E2264" s="36">
        <v>10888.4</v>
      </c>
      <c r="F2264" s="36">
        <v>-2.4279000000000002</v>
      </c>
      <c r="G2264" s="36">
        <v>-264.36</v>
      </c>
      <c r="H2264" s="36">
        <v>12.56</v>
      </c>
      <c r="I2264" s="36">
        <v>133464635.30050001</v>
      </c>
    </row>
    <row r="2265" spans="1:9" x14ac:dyDescent="0.25">
      <c r="A2265" s="37">
        <v>41108</v>
      </c>
      <c r="B2265" s="36" t="s">
        <v>40</v>
      </c>
      <c r="C2265" s="36" t="s">
        <v>41</v>
      </c>
      <c r="D2265" s="36">
        <v>10888.4</v>
      </c>
      <c r="E2265" s="36">
        <v>10829.48</v>
      </c>
      <c r="F2265" s="36">
        <v>0.54407000000000005</v>
      </c>
      <c r="G2265" s="36">
        <v>58.92</v>
      </c>
      <c r="H2265" s="36">
        <v>12.56</v>
      </c>
      <c r="I2265" s="36">
        <v>136785661.10499999</v>
      </c>
    </row>
    <row r="2266" spans="1:9" x14ac:dyDescent="0.25">
      <c r="A2266" s="37">
        <v>41107</v>
      </c>
      <c r="B2266" s="36" t="s">
        <v>40</v>
      </c>
      <c r="C2266" s="36" t="s">
        <v>41</v>
      </c>
      <c r="D2266" s="36">
        <v>10829.48</v>
      </c>
      <c r="E2266" s="36">
        <v>11267.32</v>
      </c>
      <c r="F2266" s="36">
        <v>-3.8859300000000001</v>
      </c>
      <c r="G2266" s="36">
        <v>-437.84</v>
      </c>
      <c r="H2266" s="36">
        <v>12.63</v>
      </c>
      <c r="I2266" s="36">
        <v>136722320.36849999</v>
      </c>
    </row>
    <row r="2267" spans="1:9" x14ac:dyDescent="0.25">
      <c r="A2267" s="37">
        <v>41106</v>
      </c>
      <c r="B2267" s="36" t="s">
        <v>40</v>
      </c>
      <c r="C2267" s="36" t="s">
        <v>41</v>
      </c>
      <c r="D2267" s="36">
        <v>11267.32</v>
      </c>
      <c r="E2267" s="36">
        <v>11303.92</v>
      </c>
      <c r="F2267" s="36">
        <v>-0.32378000000000001</v>
      </c>
      <c r="G2267" s="36">
        <v>-36.6</v>
      </c>
      <c r="H2267" s="36">
        <v>12.31</v>
      </c>
      <c r="I2267" s="36">
        <v>138729018.34150001</v>
      </c>
    </row>
    <row r="2268" spans="1:9" x14ac:dyDescent="0.25">
      <c r="A2268" s="37">
        <v>41103</v>
      </c>
      <c r="B2268" s="36" t="s">
        <v>40</v>
      </c>
      <c r="C2268" s="36" t="s">
        <v>41</v>
      </c>
      <c r="D2268" s="36">
        <v>11303.92</v>
      </c>
      <c r="E2268" s="36">
        <v>12027.32</v>
      </c>
      <c r="F2268" s="36">
        <v>-6.01464</v>
      </c>
      <c r="G2268" s="36">
        <v>-723.4</v>
      </c>
      <c r="H2268" s="36">
        <v>12.56</v>
      </c>
      <c r="I2268" s="36">
        <v>142005636.29899999</v>
      </c>
    </row>
    <row r="2269" spans="1:9" x14ac:dyDescent="0.25">
      <c r="A2269" s="37">
        <v>41102</v>
      </c>
      <c r="B2269" s="36" t="s">
        <v>40</v>
      </c>
      <c r="C2269" s="36" t="s">
        <v>41</v>
      </c>
      <c r="D2269" s="36">
        <v>12027.32</v>
      </c>
      <c r="E2269" s="36">
        <v>11930.96</v>
      </c>
      <c r="F2269" s="36">
        <v>0.80764999999999998</v>
      </c>
      <c r="G2269" s="36">
        <v>96.36</v>
      </c>
      <c r="H2269" s="36">
        <v>11.38</v>
      </c>
      <c r="I2269" s="36">
        <v>136810915.34150001</v>
      </c>
    </row>
    <row r="2270" spans="1:9" x14ac:dyDescent="0.25">
      <c r="A2270" s="37">
        <v>41101</v>
      </c>
      <c r="B2270" s="36" t="s">
        <v>40</v>
      </c>
      <c r="C2270" s="36" t="s">
        <v>41</v>
      </c>
      <c r="D2270" s="36">
        <v>11930.96</v>
      </c>
      <c r="E2270" s="36">
        <v>12411.04</v>
      </c>
      <c r="F2270" s="36">
        <v>-3.8681700000000001</v>
      </c>
      <c r="G2270" s="36">
        <v>-480.08</v>
      </c>
      <c r="H2270" s="36">
        <v>11.38</v>
      </c>
      <c r="I2270" s="36">
        <v>135714819.13699999</v>
      </c>
    </row>
    <row r="2271" spans="1:9" x14ac:dyDescent="0.25">
      <c r="A2271" s="37">
        <v>41100</v>
      </c>
      <c r="B2271" s="36" t="s">
        <v>40</v>
      </c>
      <c r="C2271" s="36" t="s">
        <v>41</v>
      </c>
      <c r="D2271" s="36">
        <v>12411.04</v>
      </c>
      <c r="E2271" s="36">
        <v>11962.44</v>
      </c>
      <c r="F2271" s="36">
        <v>3.75007</v>
      </c>
      <c r="G2271" s="36">
        <v>448.6</v>
      </c>
      <c r="H2271" s="36">
        <v>11.63</v>
      </c>
      <c r="I2271" s="36">
        <v>144278495.13800001</v>
      </c>
    </row>
    <row r="2272" spans="1:9" x14ac:dyDescent="0.25">
      <c r="A2272" s="37">
        <v>41099</v>
      </c>
      <c r="B2272" s="36" t="s">
        <v>40</v>
      </c>
      <c r="C2272" s="36" t="s">
        <v>41</v>
      </c>
      <c r="D2272" s="36">
        <v>11962.44</v>
      </c>
      <c r="E2272" s="36">
        <v>11968.32</v>
      </c>
      <c r="F2272" s="36">
        <v>-4.913E-2</v>
      </c>
      <c r="G2272" s="36">
        <v>-5.88</v>
      </c>
      <c r="H2272" s="36">
        <v>11.81</v>
      </c>
      <c r="I2272" s="36">
        <v>141306472.03049999</v>
      </c>
    </row>
    <row r="2273" spans="1:9" x14ac:dyDescent="0.25">
      <c r="A2273" s="37">
        <v>41096</v>
      </c>
      <c r="B2273" s="36" t="s">
        <v>40</v>
      </c>
      <c r="C2273" s="36" t="s">
        <v>41</v>
      </c>
      <c r="D2273" s="36">
        <v>11968.32</v>
      </c>
      <c r="E2273" s="36">
        <v>12218.32</v>
      </c>
      <c r="F2273" s="36">
        <v>-2.0461100000000001</v>
      </c>
      <c r="G2273" s="36">
        <v>-250</v>
      </c>
      <c r="H2273" s="36">
        <v>11.81</v>
      </c>
      <c r="I2273" s="36">
        <v>141375929.604</v>
      </c>
    </row>
    <row r="2274" spans="1:9" x14ac:dyDescent="0.25">
      <c r="A2274" s="37">
        <v>41095</v>
      </c>
      <c r="B2274" s="36" t="s">
        <v>40</v>
      </c>
      <c r="C2274" s="36" t="s">
        <v>41</v>
      </c>
      <c r="D2274" s="36">
        <v>12218.32</v>
      </c>
      <c r="E2274" s="36">
        <v>11669.92</v>
      </c>
      <c r="F2274" s="36">
        <v>4.6992599999999998</v>
      </c>
      <c r="G2274" s="36">
        <v>548.4</v>
      </c>
      <c r="H2274" s="36">
        <v>10.25</v>
      </c>
      <c r="I2274" s="36">
        <v>125237932.729</v>
      </c>
    </row>
    <row r="2275" spans="1:9" x14ac:dyDescent="0.25">
      <c r="A2275" s="37">
        <v>41093</v>
      </c>
      <c r="B2275" s="36" t="s">
        <v>40</v>
      </c>
      <c r="C2275" s="36" t="s">
        <v>41</v>
      </c>
      <c r="D2275" s="36">
        <v>11669.92</v>
      </c>
      <c r="E2275" s="36">
        <v>11948.76</v>
      </c>
      <c r="F2275" s="36">
        <v>-2.3336299999999999</v>
      </c>
      <c r="G2275" s="36">
        <v>-278.83999999999997</v>
      </c>
      <c r="H2275" s="36">
        <v>11.13</v>
      </c>
      <c r="I2275" s="36">
        <v>129828005.874</v>
      </c>
    </row>
    <row r="2276" spans="1:9" x14ac:dyDescent="0.25">
      <c r="A2276" s="37">
        <v>41092</v>
      </c>
      <c r="B2276" s="36" t="s">
        <v>40</v>
      </c>
      <c r="C2276" s="36" t="s">
        <v>41</v>
      </c>
      <c r="D2276" s="36">
        <v>11948.76</v>
      </c>
      <c r="E2276" s="36">
        <v>12803.8</v>
      </c>
      <c r="F2276" s="36">
        <v>-6.6780200000000001</v>
      </c>
      <c r="G2276" s="36">
        <v>-855.04</v>
      </c>
      <c r="H2276" s="36">
        <v>11.38</v>
      </c>
      <c r="I2276" s="36">
        <v>135917294.35949999</v>
      </c>
    </row>
    <row r="2277" spans="1:9" x14ac:dyDescent="0.25">
      <c r="A2277" s="37">
        <v>41089</v>
      </c>
      <c r="B2277" s="36" t="s">
        <v>40</v>
      </c>
      <c r="C2277" s="36" t="s">
        <v>41</v>
      </c>
      <c r="D2277" s="36">
        <v>12803.8</v>
      </c>
      <c r="E2277" s="36">
        <v>13832.32</v>
      </c>
      <c r="F2277" s="36">
        <v>-7.4356299999999997</v>
      </c>
      <c r="G2277" s="36">
        <v>-1028.52</v>
      </c>
      <c r="H2277" s="36">
        <v>10.75</v>
      </c>
      <c r="I2277" s="36">
        <v>137641010.04750001</v>
      </c>
    </row>
    <row r="2278" spans="1:9" x14ac:dyDescent="0.25">
      <c r="A2278" s="37">
        <v>41088</v>
      </c>
      <c r="B2278" s="36" t="s">
        <v>40</v>
      </c>
      <c r="C2278" s="36" t="s">
        <v>41</v>
      </c>
      <c r="D2278" s="36">
        <v>13832.32</v>
      </c>
      <c r="E2278" s="36">
        <v>14053.64</v>
      </c>
      <c r="F2278" s="36">
        <v>-1.5748200000000001</v>
      </c>
      <c r="G2278" s="36">
        <v>-221.32</v>
      </c>
      <c r="H2278" s="36">
        <v>10.44</v>
      </c>
      <c r="I2278" s="36">
        <v>144375012.90400001</v>
      </c>
    </row>
    <row r="2279" spans="1:9" x14ac:dyDescent="0.25">
      <c r="A2279" s="37">
        <v>41087</v>
      </c>
      <c r="B2279" s="36" t="s">
        <v>40</v>
      </c>
      <c r="C2279" s="36" t="s">
        <v>41</v>
      </c>
      <c r="D2279" s="36">
        <v>14053.64</v>
      </c>
      <c r="E2279" s="36">
        <v>14085.36</v>
      </c>
      <c r="F2279" s="36">
        <v>-0.22520000000000001</v>
      </c>
      <c r="G2279" s="36">
        <v>-31.72</v>
      </c>
      <c r="H2279" s="36">
        <v>10.63</v>
      </c>
      <c r="I2279" s="36">
        <v>149320100.67050001</v>
      </c>
    </row>
    <row r="2280" spans="1:9" x14ac:dyDescent="0.25">
      <c r="A2280" s="37">
        <v>41086</v>
      </c>
      <c r="B2280" s="36" t="s">
        <v>40</v>
      </c>
      <c r="C2280" s="36" t="s">
        <v>41</v>
      </c>
      <c r="D2280" s="36">
        <v>14085.36</v>
      </c>
      <c r="E2280" s="36">
        <v>14509.88</v>
      </c>
      <c r="F2280" s="36">
        <v>-2.9257300000000002</v>
      </c>
      <c r="G2280" s="36">
        <v>-424.52</v>
      </c>
      <c r="H2280" s="36">
        <v>10.63</v>
      </c>
      <c r="I2280" s="36">
        <v>149657126.067</v>
      </c>
    </row>
    <row r="2281" spans="1:9" x14ac:dyDescent="0.25">
      <c r="A2281" s="37">
        <v>41085</v>
      </c>
      <c r="B2281" s="36" t="s">
        <v>40</v>
      </c>
      <c r="C2281" s="36" t="s">
        <v>41</v>
      </c>
      <c r="D2281" s="36">
        <v>14509.88</v>
      </c>
      <c r="E2281" s="36">
        <v>14149.48</v>
      </c>
      <c r="F2281" s="36">
        <v>2.5470899999999999</v>
      </c>
      <c r="G2281" s="36">
        <v>360.4</v>
      </c>
      <c r="H2281" s="36">
        <v>10.63</v>
      </c>
      <c r="I2281" s="36">
        <v>154167656.37349999</v>
      </c>
    </row>
    <row r="2282" spans="1:9" x14ac:dyDescent="0.25">
      <c r="A2282" s="37">
        <v>41082</v>
      </c>
      <c r="B2282" s="36" t="s">
        <v>40</v>
      </c>
      <c r="C2282" s="36" t="s">
        <v>41</v>
      </c>
      <c r="D2282" s="36">
        <v>14149.48</v>
      </c>
      <c r="E2282" s="36">
        <v>15065.88</v>
      </c>
      <c r="F2282" s="36">
        <v>-6.0826200000000004</v>
      </c>
      <c r="G2282" s="36">
        <v>-916.4</v>
      </c>
      <c r="H2282" s="36">
        <v>10.81</v>
      </c>
      <c r="I2282" s="36">
        <v>152991429.36849999</v>
      </c>
    </row>
    <row r="2283" spans="1:9" x14ac:dyDescent="0.25">
      <c r="A2283" s="37">
        <v>41081</v>
      </c>
      <c r="B2283" s="36" t="s">
        <v>40</v>
      </c>
      <c r="C2283" s="36" t="s">
        <v>41</v>
      </c>
      <c r="D2283" s="36">
        <v>15065.88</v>
      </c>
      <c r="E2283" s="36">
        <v>13215.56</v>
      </c>
      <c r="F2283" s="36">
        <v>14.00107</v>
      </c>
      <c r="G2283" s="36">
        <v>1850.32</v>
      </c>
      <c r="H2283" s="36">
        <v>10.56</v>
      </c>
      <c r="I2283" s="36">
        <v>159133545.82350001</v>
      </c>
    </row>
    <row r="2284" spans="1:9" x14ac:dyDescent="0.25">
      <c r="A2284" s="37">
        <v>41080</v>
      </c>
      <c r="B2284" s="36" t="s">
        <v>40</v>
      </c>
      <c r="C2284" s="36" t="s">
        <v>41</v>
      </c>
      <c r="D2284" s="36">
        <v>13215.56</v>
      </c>
      <c r="E2284" s="36">
        <v>14153.04</v>
      </c>
      <c r="F2284" s="36">
        <v>-6.6238799999999998</v>
      </c>
      <c r="G2284" s="36">
        <v>-937.48</v>
      </c>
      <c r="H2284" s="36">
        <v>9.94</v>
      </c>
      <c r="I2284" s="36">
        <v>131329792.6945</v>
      </c>
    </row>
    <row r="2285" spans="1:9" x14ac:dyDescent="0.25">
      <c r="A2285" s="37">
        <v>41079</v>
      </c>
      <c r="B2285" s="36" t="s">
        <v>40</v>
      </c>
      <c r="C2285" s="36" t="s">
        <v>41</v>
      </c>
      <c r="D2285" s="36">
        <v>14153.04</v>
      </c>
      <c r="E2285" s="36">
        <v>14104.76</v>
      </c>
      <c r="F2285" s="36">
        <v>0.34229999999999999</v>
      </c>
      <c r="G2285" s="36">
        <v>48.28</v>
      </c>
      <c r="H2285" s="36">
        <v>10.69</v>
      </c>
      <c r="I2285" s="36">
        <v>151260791.91299999</v>
      </c>
    </row>
    <row r="2286" spans="1:9" x14ac:dyDescent="0.25">
      <c r="A2286" s="37">
        <v>41078</v>
      </c>
      <c r="B2286" s="36" t="s">
        <v>40</v>
      </c>
      <c r="C2286" s="36" t="s">
        <v>41</v>
      </c>
      <c r="D2286" s="36">
        <v>14104.76</v>
      </c>
      <c r="E2286" s="36">
        <v>15383.64</v>
      </c>
      <c r="F2286" s="36">
        <v>-8.31325</v>
      </c>
      <c r="G2286" s="36">
        <v>-1278.8800000000001</v>
      </c>
      <c r="H2286" s="36">
        <v>10.31</v>
      </c>
      <c r="I2286" s="36">
        <v>145455513.80950001</v>
      </c>
    </row>
    <row r="2287" spans="1:9" x14ac:dyDescent="0.25">
      <c r="A2287" s="37">
        <v>41075</v>
      </c>
      <c r="B2287" s="36" t="s">
        <v>40</v>
      </c>
      <c r="C2287" s="36" t="s">
        <v>41</v>
      </c>
      <c r="D2287" s="36">
        <v>15383.64</v>
      </c>
      <c r="E2287" s="36">
        <v>16337.2</v>
      </c>
      <c r="F2287" s="36">
        <v>-5.8367399999999998</v>
      </c>
      <c r="G2287" s="36">
        <v>-953.56</v>
      </c>
      <c r="H2287" s="36">
        <v>9.5</v>
      </c>
      <c r="I2287" s="36">
        <v>146144772.29550001</v>
      </c>
    </row>
    <row r="2288" spans="1:9" x14ac:dyDescent="0.25">
      <c r="A2288" s="37">
        <v>41074</v>
      </c>
      <c r="B2288" s="36" t="s">
        <v>40</v>
      </c>
      <c r="C2288" s="36" t="s">
        <v>41</v>
      </c>
      <c r="D2288" s="36">
        <v>16337.2</v>
      </c>
      <c r="E2288" s="36">
        <v>17471.88</v>
      </c>
      <c r="F2288" s="36">
        <v>-6.4943200000000001</v>
      </c>
      <c r="G2288" s="36">
        <v>-1134.68</v>
      </c>
      <c r="H2288" s="36">
        <v>9.25</v>
      </c>
      <c r="I2288" s="36">
        <v>151119304.215</v>
      </c>
    </row>
    <row r="2289" spans="1:9" x14ac:dyDescent="0.25">
      <c r="A2289" s="37">
        <v>41073</v>
      </c>
      <c r="B2289" s="36" t="s">
        <v>40</v>
      </c>
      <c r="C2289" s="36" t="s">
        <v>41</v>
      </c>
      <c r="D2289" s="36">
        <v>17471.88</v>
      </c>
      <c r="E2289" s="36">
        <v>16638</v>
      </c>
      <c r="F2289" s="36">
        <v>5.0118999999999998</v>
      </c>
      <c r="G2289" s="36">
        <v>833.88</v>
      </c>
      <c r="H2289" s="36">
        <v>9</v>
      </c>
      <c r="I2289" s="36">
        <v>157247138.3985</v>
      </c>
    </row>
    <row r="2290" spans="1:9" x14ac:dyDescent="0.25">
      <c r="A2290" s="37">
        <v>41072</v>
      </c>
      <c r="B2290" s="36" t="s">
        <v>40</v>
      </c>
      <c r="C2290" s="36" t="s">
        <v>41</v>
      </c>
      <c r="D2290" s="36">
        <v>16638</v>
      </c>
      <c r="E2290" s="36">
        <v>17244.2</v>
      </c>
      <c r="F2290" s="36">
        <v>-3.5153799999999999</v>
      </c>
      <c r="G2290" s="36">
        <v>-606.20000000000005</v>
      </c>
      <c r="H2290" s="36">
        <v>9.56</v>
      </c>
      <c r="I2290" s="36">
        <v>159101082.97499999</v>
      </c>
    </row>
    <row r="2291" spans="1:9" x14ac:dyDescent="0.25">
      <c r="A2291" s="37">
        <v>41071</v>
      </c>
      <c r="B2291" s="36" t="s">
        <v>40</v>
      </c>
      <c r="C2291" s="36" t="s">
        <v>41</v>
      </c>
      <c r="D2291" s="36">
        <v>17244.2</v>
      </c>
      <c r="E2291" s="36">
        <v>15484.2</v>
      </c>
      <c r="F2291" s="36">
        <v>11.366429999999999</v>
      </c>
      <c r="G2291" s="36">
        <v>1760</v>
      </c>
      <c r="H2291" s="36">
        <v>9.94</v>
      </c>
      <c r="I2291" s="36">
        <v>171364453.05250001</v>
      </c>
    </row>
    <row r="2292" spans="1:9" x14ac:dyDescent="0.25">
      <c r="A2292" s="37">
        <v>41068</v>
      </c>
      <c r="B2292" s="36" t="s">
        <v>40</v>
      </c>
      <c r="C2292" s="36" t="s">
        <v>41</v>
      </c>
      <c r="D2292" s="36">
        <v>15484.2</v>
      </c>
      <c r="E2292" s="36">
        <v>16437.919999999998</v>
      </c>
      <c r="F2292" s="36">
        <v>-5.8019499999999997</v>
      </c>
      <c r="G2292" s="36">
        <v>-953.72</v>
      </c>
      <c r="H2292" s="36">
        <v>9.31</v>
      </c>
      <c r="I2292" s="36">
        <v>144196806.05250001</v>
      </c>
    </row>
    <row r="2293" spans="1:9" x14ac:dyDescent="0.25">
      <c r="A2293" s="37">
        <v>41067</v>
      </c>
      <c r="B2293" s="36" t="s">
        <v>40</v>
      </c>
      <c r="C2293" s="36" t="s">
        <v>41</v>
      </c>
      <c r="D2293" s="36">
        <v>16437.919999999998</v>
      </c>
      <c r="E2293" s="36">
        <v>16610.400000000001</v>
      </c>
      <c r="F2293" s="36">
        <v>-1.0383899999999999</v>
      </c>
      <c r="G2293" s="36">
        <v>-172.48</v>
      </c>
      <c r="H2293" s="36">
        <v>9.94</v>
      </c>
      <c r="I2293" s="36">
        <v>163352035.47400001</v>
      </c>
    </row>
    <row r="2294" spans="1:9" x14ac:dyDescent="0.25">
      <c r="A2294" s="37">
        <v>41066</v>
      </c>
      <c r="B2294" s="36" t="s">
        <v>40</v>
      </c>
      <c r="C2294" s="36" t="s">
        <v>41</v>
      </c>
      <c r="D2294" s="36">
        <v>16610.400000000001</v>
      </c>
      <c r="E2294" s="36">
        <v>17963.16</v>
      </c>
      <c r="F2294" s="36">
        <v>-7.5307500000000003</v>
      </c>
      <c r="G2294" s="36">
        <v>-1352.76</v>
      </c>
      <c r="H2294" s="36">
        <v>8.94</v>
      </c>
      <c r="I2294" s="36">
        <v>148455657.63</v>
      </c>
    </row>
    <row r="2295" spans="1:9" x14ac:dyDescent="0.25">
      <c r="A2295" s="37">
        <v>41065</v>
      </c>
      <c r="B2295" s="36" t="s">
        <v>40</v>
      </c>
      <c r="C2295" s="36" t="s">
        <v>41</v>
      </c>
      <c r="D2295" s="36">
        <v>17963.16</v>
      </c>
      <c r="E2295" s="36">
        <v>18786.759999999998</v>
      </c>
      <c r="F2295" s="36">
        <v>-4.3839399999999999</v>
      </c>
      <c r="G2295" s="36">
        <v>-823.6</v>
      </c>
      <c r="H2295" s="36">
        <v>8.6300000000000008</v>
      </c>
      <c r="I2295" s="36">
        <v>154932479.5395</v>
      </c>
    </row>
    <row r="2296" spans="1:9" x14ac:dyDescent="0.25">
      <c r="A2296" s="37">
        <v>41064</v>
      </c>
      <c r="B2296" s="36" t="s">
        <v>40</v>
      </c>
      <c r="C2296" s="36" t="s">
        <v>41</v>
      </c>
      <c r="D2296" s="36">
        <v>18786.759999999998</v>
      </c>
      <c r="E2296" s="36">
        <v>19297</v>
      </c>
      <c r="F2296" s="36">
        <v>-2.6441400000000002</v>
      </c>
      <c r="G2296" s="36">
        <v>-510.24</v>
      </c>
      <c r="H2296" s="36">
        <v>8.8800000000000008</v>
      </c>
      <c r="I2296" s="36">
        <v>166732729.83450001</v>
      </c>
    </row>
    <row r="2297" spans="1:9" x14ac:dyDescent="0.25">
      <c r="A2297" s="37">
        <v>41061</v>
      </c>
      <c r="B2297" s="36" t="s">
        <v>40</v>
      </c>
      <c r="C2297" s="36" t="s">
        <v>41</v>
      </c>
      <c r="D2297" s="36">
        <v>19297</v>
      </c>
      <c r="E2297" s="36">
        <v>18092.48</v>
      </c>
      <c r="F2297" s="36">
        <v>6.6575699999999998</v>
      </c>
      <c r="G2297" s="36">
        <v>1204.52</v>
      </c>
      <c r="H2297" s="36">
        <v>9.25</v>
      </c>
      <c r="I2297" s="36">
        <v>178497491.21250001</v>
      </c>
    </row>
    <row r="2298" spans="1:9" x14ac:dyDescent="0.25">
      <c r="A2298" s="37">
        <v>41060</v>
      </c>
      <c r="B2298" s="36" t="s">
        <v>40</v>
      </c>
      <c r="C2298" s="36" t="s">
        <v>41</v>
      </c>
      <c r="D2298" s="36">
        <v>18092.48</v>
      </c>
      <c r="E2298" s="36">
        <v>17845.84</v>
      </c>
      <c r="F2298" s="36">
        <v>1.3820600000000001</v>
      </c>
      <c r="G2298" s="36">
        <v>246.64</v>
      </c>
      <c r="H2298" s="36">
        <v>9.25</v>
      </c>
      <c r="I2298" s="36">
        <v>167355666.15599999</v>
      </c>
    </row>
    <row r="2299" spans="1:9" x14ac:dyDescent="0.25">
      <c r="A2299" s="37">
        <v>41059</v>
      </c>
      <c r="B2299" s="36" t="s">
        <v>40</v>
      </c>
      <c r="C2299" s="36" t="s">
        <v>41</v>
      </c>
      <c r="D2299" s="36">
        <v>17845.84</v>
      </c>
      <c r="E2299" s="36">
        <v>16149.72</v>
      </c>
      <c r="F2299" s="36">
        <v>10.502470000000001</v>
      </c>
      <c r="G2299" s="36">
        <v>1696.12</v>
      </c>
      <c r="H2299" s="36">
        <v>9.3800000000000008</v>
      </c>
      <c r="I2299" s="36">
        <v>167304973.07300001</v>
      </c>
    </row>
    <row r="2300" spans="1:9" x14ac:dyDescent="0.25">
      <c r="A2300" s="37">
        <v>41058</v>
      </c>
      <c r="B2300" s="36" t="s">
        <v>40</v>
      </c>
      <c r="C2300" s="36" t="s">
        <v>41</v>
      </c>
      <c r="D2300" s="36">
        <v>16149.72</v>
      </c>
      <c r="E2300" s="36">
        <v>17153.8</v>
      </c>
      <c r="F2300" s="36">
        <v>-5.8533999999999997</v>
      </c>
      <c r="G2300" s="36">
        <v>-1004.08</v>
      </c>
      <c r="H2300" s="36">
        <v>9.5</v>
      </c>
      <c r="I2300" s="36">
        <v>153422541.87149999</v>
      </c>
    </row>
    <row r="2301" spans="1:9" x14ac:dyDescent="0.25">
      <c r="A2301" s="37">
        <v>41054</v>
      </c>
      <c r="B2301" s="36" t="s">
        <v>40</v>
      </c>
      <c r="C2301" s="36" t="s">
        <v>41</v>
      </c>
      <c r="D2301" s="36">
        <v>17153.8</v>
      </c>
      <c r="E2301" s="36">
        <v>16987.04</v>
      </c>
      <c r="F2301" s="36">
        <v>0.98168999999999995</v>
      </c>
      <c r="G2301" s="36">
        <v>166.76</v>
      </c>
      <c r="H2301" s="36">
        <v>9.3800000000000008</v>
      </c>
      <c r="I2301" s="36">
        <v>160817089.42250001</v>
      </c>
    </row>
    <row r="2302" spans="1:9" x14ac:dyDescent="0.25">
      <c r="A2302" s="37">
        <v>41053</v>
      </c>
      <c r="B2302" s="36" t="s">
        <v>40</v>
      </c>
      <c r="C2302" s="36" t="s">
        <v>41</v>
      </c>
      <c r="D2302" s="36">
        <v>16987.04</v>
      </c>
      <c r="E2302" s="36">
        <v>17331.28</v>
      </c>
      <c r="F2302" s="36">
        <v>-1.98624</v>
      </c>
      <c r="G2302" s="36">
        <v>-344.24</v>
      </c>
      <c r="H2302" s="36">
        <v>9.3800000000000008</v>
      </c>
      <c r="I2302" s="36">
        <v>159253712.338</v>
      </c>
    </row>
    <row r="2303" spans="1:9" x14ac:dyDescent="0.25">
      <c r="A2303" s="37">
        <v>41052</v>
      </c>
      <c r="B2303" s="36" t="s">
        <v>40</v>
      </c>
      <c r="C2303" s="36" t="s">
        <v>41</v>
      </c>
      <c r="D2303" s="36">
        <v>17331.28</v>
      </c>
      <c r="E2303" s="36">
        <v>17435.560000000001</v>
      </c>
      <c r="F2303" s="36">
        <v>-0.59809000000000001</v>
      </c>
      <c r="G2303" s="36">
        <v>-104.28</v>
      </c>
      <c r="H2303" s="36">
        <v>9.3800000000000008</v>
      </c>
      <c r="I2303" s="36">
        <v>162480966.641</v>
      </c>
    </row>
    <row r="2304" spans="1:9" x14ac:dyDescent="0.25">
      <c r="A2304" s="37">
        <v>41051</v>
      </c>
      <c r="B2304" s="36" t="s">
        <v>40</v>
      </c>
      <c r="C2304" s="36" t="s">
        <v>41</v>
      </c>
      <c r="D2304" s="36">
        <v>17435.560000000001</v>
      </c>
      <c r="E2304" s="36">
        <v>16952.84</v>
      </c>
      <c r="F2304" s="36">
        <v>2.8474300000000001</v>
      </c>
      <c r="G2304" s="36">
        <v>482.72</v>
      </c>
      <c r="H2304" s="36">
        <v>10.44</v>
      </c>
      <c r="I2304" s="36">
        <v>181983875.4445</v>
      </c>
    </row>
    <row r="2305" spans="1:9" x14ac:dyDescent="0.25">
      <c r="A2305" s="37">
        <v>41050</v>
      </c>
      <c r="B2305" s="36" t="s">
        <v>40</v>
      </c>
      <c r="C2305" s="36" t="s">
        <v>41</v>
      </c>
      <c r="D2305" s="36">
        <v>16952.84</v>
      </c>
      <c r="E2305" s="36">
        <v>19536.439999999999</v>
      </c>
      <c r="F2305" s="36">
        <v>-13.22452</v>
      </c>
      <c r="G2305" s="36">
        <v>-2583.6</v>
      </c>
      <c r="H2305" s="36">
        <v>10.25</v>
      </c>
      <c r="I2305" s="36">
        <v>173766821.91049999</v>
      </c>
    </row>
    <row r="2306" spans="1:9" x14ac:dyDescent="0.25">
      <c r="A2306" s="37">
        <v>41047</v>
      </c>
      <c r="B2306" s="36" t="s">
        <v>40</v>
      </c>
      <c r="C2306" s="36" t="s">
        <v>41</v>
      </c>
      <c r="D2306" s="36">
        <v>19536.439999999999</v>
      </c>
      <c r="E2306" s="36">
        <v>18183.240000000002</v>
      </c>
      <c r="F2306" s="36">
        <v>7.4420200000000003</v>
      </c>
      <c r="G2306" s="36">
        <v>1353.2</v>
      </c>
      <c r="H2306" s="36">
        <v>10.44</v>
      </c>
      <c r="I2306" s="36">
        <v>203911836.70550001</v>
      </c>
    </row>
    <row r="2307" spans="1:9" x14ac:dyDescent="0.25">
      <c r="A2307" s="37">
        <v>41046</v>
      </c>
      <c r="B2307" s="36" t="s">
        <v>40</v>
      </c>
      <c r="C2307" s="36" t="s">
        <v>41</v>
      </c>
      <c r="D2307" s="36">
        <v>18183.240000000002</v>
      </c>
      <c r="E2307" s="36">
        <v>16948.080000000002</v>
      </c>
      <c r="F2307" s="36">
        <v>7.2879100000000001</v>
      </c>
      <c r="G2307" s="36">
        <v>1235.1600000000001</v>
      </c>
      <c r="H2307" s="36">
        <v>10.44</v>
      </c>
      <c r="I2307" s="36">
        <v>189787794.79049999</v>
      </c>
    </row>
    <row r="2308" spans="1:9" x14ac:dyDescent="0.25">
      <c r="A2308" s="37">
        <v>41045</v>
      </c>
      <c r="B2308" s="36" t="s">
        <v>40</v>
      </c>
      <c r="C2308" s="36" t="s">
        <v>41</v>
      </c>
      <c r="D2308" s="36">
        <v>16948.080000000002</v>
      </c>
      <c r="E2308" s="36">
        <v>16600.84</v>
      </c>
      <c r="F2308" s="36">
        <v>2.0916999999999999</v>
      </c>
      <c r="G2308" s="36">
        <v>347.24</v>
      </c>
      <c r="H2308" s="36">
        <v>10.44</v>
      </c>
      <c r="I2308" s="36">
        <v>176895796.85100001</v>
      </c>
    </row>
    <row r="2309" spans="1:9" x14ac:dyDescent="0.25">
      <c r="A2309" s="37">
        <v>41044</v>
      </c>
      <c r="B2309" s="36" t="s">
        <v>40</v>
      </c>
      <c r="C2309" s="36" t="s">
        <v>41</v>
      </c>
      <c r="D2309" s="36">
        <v>16600.84</v>
      </c>
      <c r="E2309" s="36">
        <v>16005.56</v>
      </c>
      <c r="F2309" s="36">
        <v>3.7192099999999999</v>
      </c>
      <c r="G2309" s="36">
        <v>595.28</v>
      </c>
      <c r="H2309" s="36">
        <v>10.94</v>
      </c>
      <c r="I2309" s="36">
        <v>181571895.01050001</v>
      </c>
    </row>
    <row r="2310" spans="1:9" x14ac:dyDescent="0.25">
      <c r="A2310" s="37">
        <v>41043</v>
      </c>
      <c r="B2310" s="36" t="s">
        <v>40</v>
      </c>
      <c r="C2310" s="36" t="s">
        <v>41</v>
      </c>
      <c r="D2310" s="36">
        <v>16005.56</v>
      </c>
      <c r="E2310" s="36">
        <v>15000.52</v>
      </c>
      <c r="F2310" s="36">
        <v>6.7000299999999999</v>
      </c>
      <c r="G2310" s="36">
        <v>1005.04</v>
      </c>
      <c r="H2310" s="36">
        <v>10.94</v>
      </c>
      <c r="I2310" s="36">
        <v>175061012.5695</v>
      </c>
    </row>
    <row r="2311" spans="1:9" x14ac:dyDescent="0.25">
      <c r="A2311" s="37">
        <v>41040</v>
      </c>
      <c r="B2311" s="36" t="s">
        <v>40</v>
      </c>
      <c r="C2311" s="36" t="s">
        <v>41</v>
      </c>
      <c r="D2311" s="36">
        <v>15000.52</v>
      </c>
      <c r="E2311" s="36">
        <v>14475.2</v>
      </c>
      <c r="F2311" s="36">
        <v>3.6291000000000002</v>
      </c>
      <c r="G2311" s="36">
        <v>525.32000000000005</v>
      </c>
      <c r="H2311" s="36">
        <v>11.88</v>
      </c>
      <c r="I2311" s="36">
        <v>178131362.50650001</v>
      </c>
    </row>
    <row r="2312" spans="1:9" x14ac:dyDescent="0.25">
      <c r="A2312" s="37">
        <v>41039</v>
      </c>
      <c r="B2312" s="36" t="s">
        <v>40</v>
      </c>
      <c r="C2312" s="36" t="s">
        <v>41</v>
      </c>
      <c r="D2312" s="36">
        <v>14475.2</v>
      </c>
      <c r="E2312" s="36">
        <v>15200.8</v>
      </c>
      <c r="F2312" s="36">
        <v>-4.7734300000000003</v>
      </c>
      <c r="G2312" s="36">
        <v>-725.6</v>
      </c>
      <c r="H2312" s="36">
        <v>11.44</v>
      </c>
      <c r="I2312" s="36">
        <v>165560280.94</v>
      </c>
    </row>
    <row r="2313" spans="1:9" x14ac:dyDescent="0.25">
      <c r="A2313" s="37">
        <v>41038</v>
      </c>
      <c r="B2313" s="36" t="s">
        <v>40</v>
      </c>
      <c r="C2313" s="36" t="s">
        <v>41</v>
      </c>
      <c r="D2313" s="36">
        <v>15200.8</v>
      </c>
      <c r="E2313" s="36">
        <v>14579.6</v>
      </c>
      <c r="F2313" s="36">
        <v>4.2607499999999998</v>
      </c>
      <c r="G2313" s="36">
        <v>621.20000000000005</v>
      </c>
      <c r="H2313" s="36">
        <v>11.25</v>
      </c>
      <c r="I2313" s="36">
        <v>171009190.00999999</v>
      </c>
    </row>
    <row r="2314" spans="1:9" x14ac:dyDescent="0.25">
      <c r="A2314" s="37">
        <v>41037</v>
      </c>
      <c r="B2314" s="36" t="s">
        <v>40</v>
      </c>
      <c r="C2314" s="36" t="s">
        <v>41</v>
      </c>
      <c r="D2314" s="36">
        <v>14579.6</v>
      </c>
      <c r="E2314" s="36">
        <v>14462.4</v>
      </c>
      <c r="F2314" s="36">
        <v>0.81037999999999999</v>
      </c>
      <c r="G2314" s="36">
        <v>117.2</v>
      </c>
      <c r="H2314" s="36">
        <v>11.06</v>
      </c>
      <c r="I2314" s="36">
        <v>161287007.245</v>
      </c>
    </row>
    <row r="2315" spans="1:9" x14ac:dyDescent="0.25">
      <c r="A2315" s="37">
        <v>41036</v>
      </c>
      <c r="B2315" s="36" t="s">
        <v>40</v>
      </c>
      <c r="C2315" s="36" t="s">
        <v>41</v>
      </c>
      <c r="D2315" s="36">
        <v>14462.4</v>
      </c>
      <c r="E2315" s="36">
        <v>14900</v>
      </c>
      <c r="F2315" s="36">
        <v>-2.9369100000000001</v>
      </c>
      <c r="G2315" s="36">
        <v>-437.6</v>
      </c>
      <c r="H2315" s="36">
        <v>11.13</v>
      </c>
      <c r="I2315" s="36">
        <v>160894380.78</v>
      </c>
    </row>
    <row r="2316" spans="1:9" x14ac:dyDescent="0.25">
      <c r="A2316" s="37">
        <v>41033</v>
      </c>
      <c r="B2316" s="36" t="s">
        <v>40</v>
      </c>
      <c r="C2316" s="36" t="s">
        <v>41</v>
      </c>
      <c r="D2316" s="36">
        <v>14900</v>
      </c>
      <c r="E2316" s="36">
        <v>14172.8</v>
      </c>
      <c r="F2316" s="36">
        <v>5.13096</v>
      </c>
      <c r="G2316" s="36">
        <v>727.2</v>
      </c>
      <c r="H2316" s="36">
        <v>11.06</v>
      </c>
      <c r="I2316" s="36">
        <v>164831436.25</v>
      </c>
    </row>
    <row r="2317" spans="1:9" x14ac:dyDescent="0.25">
      <c r="A2317" s="37">
        <v>41032</v>
      </c>
      <c r="B2317" s="36" t="s">
        <v>40</v>
      </c>
      <c r="C2317" s="36" t="s">
        <v>41</v>
      </c>
      <c r="D2317" s="36">
        <v>14172.8</v>
      </c>
      <c r="E2317" s="36">
        <v>13692.4</v>
      </c>
      <c r="F2317" s="36">
        <v>3.5085199999999999</v>
      </c>
      <c r="G2317" s="36">
        <v>480.4</v>
      </c>
      <c r="H2317" s="36">
        <v>10.88</v>
      </c>
      <c r="I2317" s="36">
        <v>154129377.16</v>
      </c>
    </row>
    <row r="2318" spans="1:9" x14ac:dyDescent="0.25">
      <c r="A2318" s="37">
        <v>41031</v>
      </c>
      <c r="B2318" s="36" t="s">
        <v>40</v>
      </c>
      <c r="C2318" s="36" t="s">
        <v>41</v>
      </c>
      <c r="D2318" s="36">
        <v>13692.4</v>
      </c>
      <c r="E2318" s="36">
        <v>13710.4</v>
      </c>
      <c r="F2318" s="36">
        <v>-0.13128999999999999</v>
      </c>
      <c r="G2318" s="36">
        <v>-18</v>
      </c>
      <c r="H2318" s="36">
        <v>11.06</v>
      </c>
      <c r="I2318" s="36">
        <v>151472346.155</v>
      </c>
    </row>
    <row r="2319" spans="1:9" x14ac:dyDescent="0.25">
      <c r="A2319" s="37">
        <v>41030</v>
      </c>
      <c r="B2319" s="36" t="s">
        <v>40</v>
      </c>
      <c r="C2319" s="36" t="s">
        <v>41</v>
      </c>
      <c r="D2319" s="36">
        <v>13710.4</v>
      </c>
      <c r="E2319" s="36">
        <v>14037.2</v>
      </c>
      <c r="F2319" s="36">
        <v>-2.3281000000000001</v>
      </c>
      <c r="G2319" s="36">
        <v>-326.8</v>
      </c>
      <c r="H2319" s="36">
        <v>10.56</v>
      </c>
      <c r="I2319" s="36">
        <v>144816271.38</v>
      </c>
    </row>
    <row r="2320" spans="1:9" x14ac:dyDescent="0.25">
      <c r="A2320" s="37">
        <v>41029</v>
      </c>
      <c r="B2320" s="36" t="s">
        <v>40</v>
      </c>
      <c r="C2320" s="36" t="s">
        <v>41</v>
      </c>
      <c r="D2320" s="36">
        <v>14037.2</v>
      </c>
      <c r="E2320" s="36">
        <v>13761.2</v>
      </c>
      <c r="F2320" s="36">
        <v>2.0056400000000001</v>
      </c>
      <c r="G2320" s="36">
        <v>276</v>
      </c>
      <c r="H2320" s="36">
        <v>10.19</v>
      </c>
      <c r="I2320" s="36">
        <v>143004150.465</v>
      </c>
    </row>
    <row r="2321" spans="1:9" x14ac:dyDescent="0.25">
      <c r="A2321" s="37">
        <v>41026</v>
      </c>
      <c r="B2321" s="36" t="s">
        <v>40</v>
      </c>
      <c r="C2321" s="36" t="s">
        <v>41</v>
      </c>
      <c r="D2321" s="36">
        <v>13761.2</v>
      </c>
      <c r="E2321" s="36">
        <v>13775.6</v>
      </c>
      <c r="F2321" s="36">
        <v>-0.10453</v>
      </c>
      <c r="G2321" s="36">
        <v>-14.4</v>
      </c>
      <c r="H2321" s="36">
        <v>9.94</v>
      </c>
      <c r="I2321" s="36">
        <v>136752097.01499999</v>
      </c>
    </row>
    <row r="2322" spans="1:9" x14ac:dyDescent="0.25">
      <c r="A2322" s="37">
        <v>41025</v>
      </c>
      <c r="B2322" s="36" t="s">
        <v>40</v>
      </c>
      <c r="C2322" s="36" t="s">
        <v>41</v>
      </c>
      <c r="D2322" s="36">
        <v>13775.2</v>
      </c>
      <c r="E2322" s="36">
        <v>14170</v>
      </c>
      <c r="F2322" s="36">
        <v>-2.7861699999999998</v>
      </c>
      <c r="G2322" s="36">
        <v>-394.8</v>
      </c>
      <c r="H2322" s="36">
        <v>10.06</v>
      </c>
      <c r="I2322" s="36">
        <v>138613122.19</v>
      </c>
    </row>
    <row r="2323" spans="1:9" x14ac:dyDescent="0.25">
      <c r="A2323" s="37">
        <v>41024</v>
      </c>
      <c r="B2323" s="36" t="s">
        <v>40</v>
      </c>
      <c r="C2323" s="36" t="s">
        <v>41</v>
      </c>
      <c r="D2323" s="36">
        <v>14170.4</v>
      </c>
      <c r="E2323" s="36">
        <v>15024.8</v>
      </c>
      <c r="F2323" s="36">
        <v>-5.6866000000000003</v>
      </c>
      <c r="G2323" s="36">
        <v>-854.4</v>
      </c>
      <c r="H2323" s="36">
        <v>9.31</v>
      </c>
      <c r="I2323" s="36">
        <v>131962027.13</v>
      </c>
    </row>
    <row r="2324" spans="1:9" x14ac:dyDescent="0.25">
      <c r="A2324" s="37">
        <v>41023</v>
      </c>
      <c r="B2324" s="36" t="s">
        <v>40</v>
      </c>
      <c r="C2324" s="36" t="s">
        <v>41</v>
      </c>
      <c r="D2324" s="36">
        <v>15024.8</v>
      </c>
      <c r="E2324" s="36">
        <v>15644</v>
      </c>
      <c r="F2324" s="36">
        <v>-3.9580700000000002</v>
      </c>
      <c r="G2324" s="36">
        <v>-619.20000000000005</v>
      </c>
      <c r="H2324" s="36">
        <v>9.44</v>
      </c>
      <c r="I2324" s="36">
        <v>141796737.81</v>
      </c>
    </row>
    <row r="2325" spans="1:9" x14ac:dyDescent="0.25">
      <c r="A2325" s="37">
        <v>41022</v>
      </c>
      <c r="B2325" s="36" t="s">
        <v>40</v>
      </c>
      <c r="C2325" s="36" t="s">
        <v>41</v>
      </c>
      <c r="D2325" s="36">
        <v>15644</v>
      </c>
      <c r="E2325" s="36">
        <v>14999.2</v>
      </c>
      <c r="F2325" s="36">
        <v>4.2988999999999997</v>
      </c>
      <c r="G2325" s="36">
        <v>644.79999999999995</v>
      </c>
      <c r="H2325" s="36">
        <v>9.31</v>
      </c>
      <c r="I2325" s="36">
        <v>145684945.55000001</v>
      </c>
    </row>
    <row r="2326" spans="1:9" x14ac:dyDescent="0.25">
      <c r="A2326" s="37">
        <v>41019</v>
      </c>
      <c r="B2326" s="36" t="s">
        <v>40</v>
      </c>
      <c r="C2326" s="36" t="s">
        <v>41</v>
      </c>
      <c r="D2326" s="36">
        <v>14999.2</v>
      </c>
      <c r="E2326" s="36">
        <v>15516</v>
      </c>
      <c r="F2326" s="36">
        <v>-3.3307600000000002</v>
      </c>
      <c r="G2326" s="36">
        <v>-516.79999999999995</v>
      </c>
      <c r="H2326" s="36">
        <v>9.44</v>
      </c>
      <c r="I2326" s="36">
        <v>141555137.49000001</v>
      </c>
    </row>
    <row r="2327" spans="1:9" x14ac:dyDescent="0.25">
      <c r="A2327" s="37">
        <v>41018</v>
      </c>
      <c r="B2327" s="36" t="s">
        <v>40</v>
      </c>
      <c r="C2327" s="36" t="s">
        <v>41</v>
      </c>
      <c r="D2327" s="36">
        <v>15515.6</v>
      </c>
      <c r="E2327" s="36">
        <v>15624</v>
      </c>
      <c r="F2327" s="36">
        <v>-0.69379999999999997</v>
      </c>
      <c r="G2327" s="36">
        <v>-108.4</v>
      </c>
      <c r="H2327" s="36">
        <v>9.1300000000000008</v>
      </c>
      <c r="I2327" s="36">
        <v>141580043.94499999</v>
      </c>
    </row>
    <row r="2328" spans="1:9" x14ac:dyDescent="0.25">
      <c r="A2328" s="37">
        <v>41017</v>
      </c>
      <c r="B2328" s="36" t="s">
        <v>40</v>
      </c>
      <c r="C2328" s="36" t="s">
        <v>41</v>
      </c>
      <c r="D2328" s="36">
        <v>15624</v>
      </c>
      <c r="E2328" s="36">
        <v>15167.6</v>
      </c>
      <c r="F2328" s="36">
        <v>3.0090499999999998</v>
      </c>
      <c r="G2328" s="36">
        <v>456.4</v>
      </c>
      <c r="H2328" s="36">
        <v>9.1300000000000008</v>
      </c>
      <c r="I2328" s="36">
        <v>142569195.30000001</v>
      </c>
    </row>
    <row r="2329" spans="1:9" x14ac:dyDescent="0.25">
      <c r="A2329" s="37">
        <v>41016</v>
      </c>
      <c r="B2329" s="36" t="s">
        <v>40</v>
      </c>
      <c r="C2329" s="36" t="s">
        <v>41</v>
      </c>
      <c r="D2329" s="36">
        <v>15168</v>
      </c>
      <c r="E2329" s="36">
        <v>16248.4</v>
      </c>
      <c r="F2329" s="36">
        <v>-6.6492699999999996</v>
      </c>
      <c r="G2329" s="36">
        <v>-1080.4000000000001</v>
      </c>
      <c r="H2329" s="36">
        <v>9.19</v>
      </c>
      <c r="I2329" s="36">
        <v>139356189.59999999</v>
      </c>
    </row>
    <row r="2330" spans="1:9" x14ac:dyDescent="0.25">
      <c r="A2330" s="37">
        <v>41015</v>
      </c>
      <c r="B2330" s="36" t="s">
        <v>40</v>
      </c>
      <c r="C2330" s="36" t="s">
        <v>41</v>
      </c>
      <c r="D2330" s="36">
        <v>16248.4</v>
      </c>
      <c r="E2330" s="36">
        <v>16497.2</v>
      </c>
      <c r="F2330" s="36">
        <v>-1.50813</v>
      </c>
      <c r="G2330" s="36">
        <v>-248.8</v>
      </c>
      <c r="H2330" s="36">
        <v>8.81</v>
      </c>
      <c r="I2330" s="36">
        <v>143189228.10499999</v>
      </c>
    </row>
    <row r="2331" spans="1:9" x14ac:dyDescent="0.25">
      <c r="A2331" s="37">
        <v>41012</v>
      </c>
      <c r="B2331" s="36" t="s">
        <v>40</v>
      </c>
      <c r="C2331" s="36" t="s">
        <v>41</v>
      </c>
      <c r="D2331" s="36">
        <v>16497.2</v>
      </c>
      <c r="E2331" s="36">
        <v>15175.6</v>
      </c>
      <c r="F2331" s="36">
        <v>8.7087199999999996</v>
      </c>
      <c r="G2331" s="36">
        <v>1321.6</v>
      </c>
      <c r="H2331" s="36">
        <v>8.81</v>
      </c>
      <c r="I2331" s="36">
        <v>145381781.215</v>
      </c>
    </row>
    <row r="2332" spans="1:9" x14ac:dyDescent="0.25">
      <c r="A2332" s="37">
        <v>41011</v>
      </c>
      <c r="B2332" s="36" t="s">
        <v>40</v>
      </c>
      <c r="C2332" s="36" t="s">
        <v>41</v>
      </c>
      <c r="D2332" s="36">
        <v>15175.6</v>
      </c>
      <c r="E2332" s="36">
        <v>17022.8</v>
      </c>
      <c r="F2332" s="36">
        <v>-10.851330000000001</v>
      </c>
      <c r="G2332" s="36">
        <v>-1847.2</v>
      </c>
      <c r="H2332" s="36">
        <v>8.8800000000000008</v>
      </c>
      <c r="I2332" s="36">
        <v>134683639.69499999</v>
      </c>
    </row>
    <row r="2333" spans="1:9" x14ac:dyDescent="0.25">
      <c r="A2333" s="37">
        <v>41010</v>
      </c>
      <c r="B2333" s="36" t="s">
        <v>40</v>
      </c>
      <c r="C2333" s="36" t="s">
        <v>41</v>
      </c>
      <c r="D2333" s="36">
        <v>17022.400000000001</v>
      </c>
      <c r="E2333" s="36">
        <v>17314.8</v>
      </c>
      <c r="F2333" s="36">
        <v>-1.6887300000000001</v>
      </c>
      <c r="G2333" s="36">
        <v>-292.39999999999998</v>
      </c>
      <c r="H2333" s="36">
        <v>8.69</v>
      </c>
      <c r="I2333" s="36">
        <v>147882312.78</v>
      </c>
    </row>
    <row r="2334" spans="1:9" x14ac:dyDescent="0.25">
      <c r="A2334" s="37">
        <v>41009</v>
      </c>
      <c r="B2334" s="36" t="s">
        <v>40</v>
      </c>
      <c r="C2334" s="36" t="s">
        <v>41</v>
      </c>
      <c r="D2334" s="36">
        <v>17315.2</v>
      </c>
      <c r="E2334" s="36">
        <v>16268.4</v>
      </c>
      <c r="F2334" s="36">
        <v>6.4345600000000003</v>
      </c>
      <c r="G2334" s="36">
        <v>1046.8</v>
      </c>
      <c r="H2334" s="36">
        <v>8.6300000000000008</v>
      </c>
      <c r="I2334" s="36">
        <v>149343816.44</v>
      </c>
    </row>
    <row r="2335" spans="1:9" x14ac:dyDescent="0.25">
      <c r="A2335" s="37">
        <v>41008</v>
      </c>
      <c r="B2335" s="36" t="s">
        <v>40</v>
      </c>
      <c r="C2335" s="36" t="s">
        <v>41</v>
      </c>
      <c r="D2335" s="36">
        <v>16268</v>
      </c>
      <c r="E2335" s="36">
        <v>15443.6</v>
      </c>
      <c r="F2335" s="36">
        <v>5.3381299999999996</v>
      </c>
      <c r="G2335" s="36">
        <v>824.4</v>
      </c>
      <c r="H2335" s="36">
        <v>8.6300000000000008</v>
      </c>
      <c r="I2335" s="36">
        <v>140311703.34999999</v>
      </c>
    </row>
    <row r="2336" spans="1:9" x14ac:dyDescent="0.25">
      <c r="A2336" s="37">
        <v>41004</v>
      </c>
      <c r="B2336" s="36" t="s">
        <v>40</v>
      </c>
      <c r="C2336" s="36" t="s">
        <v>41</v>
      </c>
      <c r="D2336" s="36">
        <v>15443.6</v>
      </c>
      <c r="E2336" s="36">
        <v>15028</v>
      </c>
      <c r="F2336" s="36">
        <v>2.7654999999999998</v>
      </c>
      <c r="G2336" s="36">
        <v>415.6</v>
      </c>
      <c r="H2336" s="36">
        <v>8.6300000000000008</v>
      </c>
      <c r="I2336" s="36">
        <v>133201243.045</v>
      </c>
    </row>
    <row r="2337" spans="1:9" x14ac:dyDescent="0.25">
      <c r="A2337" s="37">
        <v>41003</v>
      </c>
      <c r="B2337" s="36" t="s">
        <v>40</v>
      </c>
      <c r="C2337" s="36" t="s">
        <v>41</v>
      </c>
      <c r="D2337" s="36">
        <v>15028</v>
      </c>
      <c r="E2337" s="36">
        <v>14514.8</v>
      </c>
      <c r="F2337" s="36">
        <v>3.5356999999999998</v>
      </c>
      <c r="G2337" s="36">
        <v>513.20000000000005</v>
      </c>
      <c r="H2337" s="36">
        <v>8.6300000000000008</v>
      </c>
      <c r="I2337" s="36">
        <v>129616687.84999999</v>
      </c>
    </row>
    <row r="2338" spans="1:9" x14ac:dyDescent="0.25">
      <c r="A2338" s="37">
        <v>41002</v>
      </c>
      <c r="B2338" s="36" t="s">
        <v>40</v>
      </c>
      <c r="C2338" s="36" t="s">
        <v>41</v>
      </c>
      <c r="D2338" s="36">
        <v>14515.2</v>
      </c>
      <c r="E2338" s="36">
        <v>14240.4</v>
      </c>
      <c r="F2338" s="36">
        <v>1.9297200000000001</v>
      </c>
      <c r="G2338" s="36">
        <v>274.8</v>
      </c>
      <c r="H2338" s="36">
        <v>8.94</v>
      </c>
      <c r="I2338" s="36">
        <v>129729781.44</v>
      </c>
    </row>
    <row r="2339" spans="1:9" x14ac:dyDescent="0.25">
      <c r="A2339" s="37">
        <v>41001</v>
      </c>
      <c r="B2339" s="36" t="s">
        <v>40</v>
      </c>
      <c r="C2339" s="36" t="s">
        <v>41</v>
      </c>
      <c r="D2339" s="36">
        <v>14240</v>
      </c>
      <c r="E2339" s="36">
        <v>14198</v>
      </c>
      <c r="F2339" s="36">
        <v>0.29582000000000003</v>
      </c>
      <c r="G2339" s="36">
        <v>42</v>
      </c>
      <c r="H2339" s="36">
        <v>8.94</v>
      </c>
      <c r="I2339" s="36">
        <v>127270178</v>
      </c>
    </row>
    <row r="2340" spans="1:9" x14ac:dyDescent="0.25">
      <c r="A2340" s="37">
        <v>40998</v>
      </c>
      <c r="B2340" s="36" t="s">
        <v>40</v>
      </c>
      <c r="C2340" s="36" t="s">
        <v>41</v>
      </c>
      <c r="D2340" s="36">
        <v>14198.4</v>
      </c>
      <c r="E2340" s="36">
        <v>14513.6</v>
      </c>
      <c r="F2340" s="36">
        <v>-2.1717599999999999</v>
      </c>
      <c r="G2340" s="36">
        <v>-315.2</v>
      </c>
      <c r="H2340" s="36">
        <v>8.94</v>
      </c>
      <c r="I2340" s="36">
        <v>126898377.48</v>
      </c>
    </row>
    <row r="2341" spans="1:9" x14ac:dyDescent="0.25">
      <c r="A2341" s="37">
        <v>40997</v>
      </c>
      <c r="B2341" s="36" t="s">
        <v>40</v>
      </c>
      <c r="C2341" s="36" t="s">
        <v>41</v>
      </c>
      <c r="D2341" s="36">
        <v>14513.2</v>
      </c>
      <c r="E2341" s="36">
        <v>14856.4</v>
      </c>
      <c r="F2341" s="36">
        <v>-2.31012</v>
      </c>
      <c r="G2341" s="36">
        <v>-343.2</v>
      </c>
      <c r="H2341" s="36">
        <v>8.81</v>
      </c>
      <c r="I2341" s="36">
        <v>127897756.41500001</v>
      </c>
    </row>
    <row r="2342" spans="1:9" x14ac:dyDescent="0.25">
      <c r="A2342" s="37">
        <v>40996</v>
      </c>
      <c r="B2342" s="36" t="s">
        <v>40</v>
      </c>
      <c r="C2342" s="36" t="s">
        <v>41</v>
      </c>
      <c r="D2342" s="36">
        <v>14856.4</v>
      </c>
      <c r="E2342" s="36">
        <v>14795.2</v>
      </c>
      <c r="F2342" s="36">
        <v>0.41365000000000002</v>
      </c>
      <c r="G2342" s="36">
        <v>61.2</v>
      </c>
      <c r="H2342" s="36">
        <v>8.5</v>
      </c>
      <c r="I2342" s="36">
        <v>126279585.705</v>
      </c>
    </row>
    <row r="2343" spans="1:9" x14ac:dyDescent="0.25">
      <c r="A2343" s="37">
        <v>40995</v>
      </c>
      <c r="B2343" s="36" t="s">
        <v>40</v>
      </c>
      <c r="C2343" s="36" t="s">
        <v>41</v>
      </c>
      <c r="D2343" s="36">
        <v>14795.2</v>
      </c>
      <c r="E2343" s="36">
        <v>13281.2</v>
      </c>
      <c r="F2343" s="36">
        <v>11.399570000000001</v>
      </c>
      <c r="G2343" s="36">
        <v>1514</v>
      </c>
      <c r="H2343" s="36">
        <v>8.56</v>
      </c>
      <c r="I2343" s="36">
        <v>126684084.94</v>
      </c>
    </row>
    <row r="2344" spans="1:9" x14ac:dyDescent="0.25">
      <c r="A2344" s="37">
        <v>40994</v>
      </c>
      <c r="B2344" s="36" t="s">
        <v>40</v>
      </c>
      <c r="C2344" s="36" t="s">
        <v>41</v>
      </c>
      <c r="D2344" s="36">
        <v>13281.6</v>
      </c>
      <c r="E2344" s="36">
        <v>14510</v>
      </c>
      <c r="F2344" s="36">
        <v>-8.4658899999999999</v>
      </c>
      <c r="G2344" s="36">
        <v>-1228.4000000000001</v>
      </c>
      <c r="H2344" s="36">
        <v>8.56</v>
      </c>
      <c r="I2344" s="36">
        <v>113723866.02</v>
      </c>
    </row>
    <row r="2345" spans="1:9" x14ac:dyDescent="0.25">
      <c r="A2345" s="37">
        <v>40991</v>
      </c>
      <c r="B2345" s="36" t="s">
        <v>40</v>
      </c>
      <c r="C2345" s="36" t="s">
        <v>41</v>
      </c>
      <c r="D2345" s="36">
        <v>14510</v>
      </c>
      <c r="E2345" s="36">
        <v>15648.4</v>
      </c>
      <c r="F2345" s="36">
        <v>-7.2748699999999999</v>
      </c>
      <c r="G2345" s="36">
        <v>-1138.4000000000001</v>
      </c>
      <c r="H2345" s="36">
        <v>8.25</v>
      </c>
      <c r="I2345" s="36">
        <v>119707681.375</v>
      </c>
    </row>
    <row r="2346" spans="1:9" x14ac:dyDescent="0.25">
      <c r="A2346" s="37">
        <v>40990</v>
      </c>
      <c r="B2346" s="36" t="s">
        <v>40</v>
      </c>
      <c r="C2346" s="36" t="s">
        <v>41</v>
      </c>
      <c r="D2346" s="36">
        <v>15648.4</v>
      </c>
      <c r="E2346" s="36">
        <v>15428</v>
      </c>
      <c r="F2346" s="36">
        <v>1.4285699999999999</v>
      </c>
      <c r="G2346" s="36">
        <v>220.4</v>
      </c>
      <c r="H2346" s="36">
        <v>8.06</v>
      </c>
      <c r="I2346" s="36">
        <v>126165420.605</v>
      </c>
    </row>
    <row r="2347" spans="1:9" x14ac:dyDescent="0.25">
      <c r="A2347" s="37">
        <v>40989</v>
      </c>
      <c r="B2347" s="36" t="s">
        <v>40</v>
      </c>
      <c r="C2347" s="36" t="s">
        <v>41</v>
      </c>
      <c r="D2347" s="36">
        <v>15428.4</v>
      </c>
      <c r="E2347" s="36">
        <v>16281.6</v>
      </c>
      <c r="F2347" s="36">
        <v>-5.2402699999999998</v>
      </c>
      <c r="G2347" s="36">
        <v>-853.2</v>
      </c>
      <c r="H2347" s="36">
        <v>8.06</v>
      </c>
      <c r="I2347" s="36">
        <v>124391667.855</v>
      </c>
    </row>
    <row r="2348" spans="1:9" x14ac:dyDescent="0.25">
      <c r="A2348" s="37">
        <v>40988</v>
      </c>
      <c r="B2348" s="36" t="s">
        <v>40</v>
      </c>
      <c r="C2348" s="36" t="s">
        <v>41</v>
      </c>
      <c r="D2348" s="36">
        <v>16281.2</v>
      </c>
      <c r="E2348" s="36">
        <v>17018</v>
      </c>
      <c r="F2348" s="36">
        <v>-4.3295300000000001</v>
      </c>
      <c r="G2348" s="36">
        <v>-736.8</v>
      </c>
      <c r="H2348" s="36">
        <v>8</v>
      </c>
      <c r="I2348" s="36">
        <v>130249803.515</v>
      </c>
    </row>
    <row r="2349" spans="1:9" x14ac:dyDescent="0.25">
      <c r="A2349" s="37">
        <v>40987</v>
      </c>
      <c r="B2349" s="36" t="s">
        <v>40</v>
      </c>
      <c r="C2349" s="36" t="s">
        <v>41</v>
      </c>
      <c r="D2349" s="36">
        <v>17018</v>
      </c>
      <c r="E2349" s="36">
        <v>18335.2</v>
      </c>
      <c r="F2349" s="36">
        <v>-7.1840000000000002</v>
      </c>
      <c r="G2349" s="36">
        <v>-1317.2</v>
      </c>
      <c r="H2349" s="36">
        <v>7.13</v>
      </c>
      <c r="I2349" s="36">
        <v>121253462.72499999</v>
      </c>
    </row>
    <row r="2350" spans="1:9" x14ac:dyDescent="0.25">
      <c r="A2350" s="37">
        <v>40984</v>
      </c>
      <c r="B2350" s="36" t="s">
        <v>40</v>
      </c>
      <c r="C2350" s="36" t="s">
        <v>41</v>
      </c>
      <c r="D2350" s="36">
        <v>18335.2</v>
      </c>
      <c r="E2350" s="36">
        <v>18552</v>
      </c>
      <c r="F2350" s="36">
        <v>-1.1686099999999999</v>
      </c>
      <c r="G2350" s="36">
        <v>-216.8</v>
      </c>
      <c r="H2350" s="36">
        <v>7.13</v>
      </c>
      <c r="I2350" s="36">
        <v>130638529.19</v>
      </c>
    </row>
    <row r="2351" spans="1:9" x14ac:dyDescent="0.25">
      <c r="A2351" s="37">
        <v>40983</v>
      </c>
      <c r="B2351" s="36" t="s">
        <v>40</v>
      </c>
      <c r="C2351" s="36" t="s">
        <v>41</v>
      </c>
      <c r="D2351" s="36">
        <v>18552</v>
      </c>
      <c r="E2351" s="36">
        <v>18919.599999999999</v>
      </c>
      <c r="F2351" s="36">
        <v>-1.94296</v>
      </c>
      <c r="G2351" s="36">
        <v>-367.6</v>
      </c>
      <c r="H2351" s="36">
        <v>6.75</v>
      </c>
      <c r="I2351" s="36">
        <v>125226231.90000001</v>
      </c>
    </row>
    <row r="2352" spans="1:9" x14ac:dyDescent="0.25">
      <c r="A2352" s="37">
        <v>40982</v>
      </c>
      <c r="B2352" s="36" t="s">
        <v>40</v>
      </c>
      <c r="C2352" s="36" t="s">
        <v>41</v>
      </c>
      <c r="D2352" s="36">
        <v>18919.599999999999</v>
      </c>
      <c r="E2352" s="36">
        <v>17994.400000000001</v>
      </c>
      <c r="F2352" s="36">
        <v>5.1416000000000004</v>
      </c>
      <c r="G2352" s="36">
        <v>925.2</v>
      </c>
      <c r="H2352" s="36">
        <v>6.75</v>
      </c>
      <c r="I2352" s="36">
        <v>127707536.495</v>
      </c>
    </row>
    <row r="2353" spans="1:9" x14ac:dyDescent="0.25">
      <c r="A2353" s="37">
        <v>40981</v>
      </c>
      <c r="B2353" s="36" t="s">
        <v>40</v>
      </c>
      <c r="C2353" s="36" t="s">
        <v>41</v>
      </c>
      <c r="D2353" s="36">
        <v>17994.400000000001</v>
      </c>
      <c r="E2353" s="36">
        <v>18670.400000000001</v>
      </c>
      <c r="F2353" s="36">
        <v>-3.6206999999999998</v>
      </c>
      <c r="G2353" s="36">
        <v>-676</v>
      </c>
      <c r="H2353" s="36">
        <v>6.38</v>
      </c>
      <c r="I2353" s="36">
        <v>114714524.93000001</v>
      </c>
    </row>
    <row r="2354" spans="1:9" x14ac:dyDescent="0.25">
      <c r="A2354" s="37">
        <v>40980</v>
      </c>
      <c r="B2354" s="36" t="s">
        <v>40</v>
      </c>
      <c r="C2354" s="36" t="s">
        <v>41</v>
      </c>
      <c r="D2354" s="36">
        <v>18670.400000000001</v>
      </c>
      <c r="E2354" s="36">
        <v>19658.400000000001</v>
      </c>
      <c r="F2354" s="36">
        <v>-5.0258399999999996</v>
      </c>
      <c r="G2354" s="36">
        <v>-988</v>
      </c>
      <c r="H2354" s="36">
        <v>5.44</v>
      </c>
      <c r="I2354" s="36">
        <v>101520533.38</v>
      </c>
    </row>
    <row r="2355" spans="1:9" x14ac:dyDescent="0.25">
      <c r="A2355" s="37">
        <v>40977</v>
      </c>
      <c r="B2355" s="36" t="s">
        <v>40</v>
      </c>
      <c r="C2355" s="36" t="s">
        <v>41</v>
      </c>
      <c r="D2355" s="36">
        <v>19658.400000000001</v>
      </c>
      <c r="E2355" s="36">
        <v>20160</v>
      </c>
      <c r="F2355" s="36">
        <v>-2.4881000000000002</v>
      </c>
      <c r="G2355" s="36">
        <v>-501.6</v>
      </c>
      <c r="H2355" s="36">
        <v>5.25</v>
      </c>
      <c r="I2355" s="36">
        <v>103206845.73</v>
      </c>
    </row>
    <row r="2356" spans="1:9" x14ac:dyDescent="0.25">
      <c r="A2356" s="37">
        <v>40976</v>
      </c>
      <c r="B2356" s="36" t="s">
        <v>40</v>
      </c>
      <c r="C2356" s="36" t="s">
        <v>41</v>
      </c>
      <c r="D2356" s="36">
        <v>20160</v>
      </c>
      <c r="E2356" s="36">
        <v>20890.8</v>
      </c>
      <c r="F2356" s="36">
        <v>-3.4981900000000001</v>
      </c>
      <c r="G2356" s="36">
        <v>-730.8</v>
      </c>
      <c r="H2356" s="36">
        <v>5.0599999999999996</v>
      </c>
      <c r="I2356" s="36">
        <v>102060252</v>
      </c>
    </row>
    <row r="2357" spans="1:9" x14ac:dyDescent="0.25">
      <c r="A2357" s="37">
        <v>40975</v>
      </c>
      <c r="B2357" s="36" t="s">
        <v>40</v>
      </c>
      <c r="C2357" s="36" t="s">
        <v>41</v>
      </c>
      <c r="D2357" s="36">
        <v>20890.400000000001</v>
      </c>
      <c r="E2357" s="36">
        <v>22334.799999999999</v>
      </c>
      <c r="F2357" s="36">
        <v>-6.4670399999999999</v>
      </c>
      <c r="G2357" s="36">
        <v>-1444.4</v>
      </c>
      <c r="H2357" s="36">
        <v>5.0599999999999996</v>
      </c>
      <c r="I2357" s="36">
        <v>105757911.13</v>
      </c>
    </row>
    <row r="2358" spans="1:9" x14ac:dyDescent="0.25">
      <c r="A2358" s="37">
        <v>40974</v>
      </c>
      <c r="B2358" s="36" t="s">
        <v>40</v>
      </c>
      <c r="C2358" s="36" t="s">
        <v>41</v>
      </c>
      <c r="D2358" s="36">
        <v>22334.799999999999</v>
      </c>
      <c r="E2358" s="36">
        <v>20502.400000000001</v>
      </c>
      <c r="F2358" s="36">
        <v>8.9374900000000004</v>
      </c>
      <c r="G2358" s="36">
        <v>1832.4</v>
      </c>
      <c r="H2358" s="36">
        <v>5</v>
      </c>
      <c r="I2358" s="36">
        <v>111674279.185</v>
      </c>
    </row>
    <row r="2359" spans="1:9" x14ac:dyDescent="0.25">
      <c r="A2359" s="37">
        <v>40973</v>
      </c>
      <c r="B2359" s="36" t="s">
        <v>40</v>
      </c>
      <c r="C2359" s="36" t="s">
        <v>41</v>
      </c>
      <c r="D2359" s="36">
        <v>20502.400000000001</v>
      </c>
      <c r="E2359" s="36">
        <v>20644.400000000001</v>
      </c>
      <c r="F2359" s="36">
        <v>-0.68784000000000001</v>
      </c>
      <c r="G2359" s="36">
        <v>-142</v>
      </c>
      <c r="H2359" s="36">
        <v>5</v>
      </c>
      <c r="I2359" s="36">
        <v>102512256.28</v>
      </c>
    </row>
    <row r="2360" spans="1:9" x14ac:dyDescent="0.25">
      <c r="A2360" s="37">
        <v>40970</v>
      </c>
      <c r="B2360" s="36" t="s">
        <v>40</v>
      </c>
      <c r="C2360" s="36" t="s">
        <v>41</v>
      </c>
      <c r="D2360" s="36">
        <v>20644</v>
      </c>
      <c r="E2360" s="36">
        <v>20292.400000000001</v>
      </c>
      <c r="F2360" s="36">
        <v>1.7326699999999999</v>
      </c>
      <c r="G2360" s="36">
        <v>351.6</v>
      </c>
      <c r="H2360" s="36">
        <v>5</v>
      </c>
      <c r="I2360" s="36">
        <v>103220258.05</v>
      </c>
    </row>
    <row r="2361" spans="1:9" x14ac:dyDescent="0.25">
      <c r="A2361" s="37">
        <v>40969</v>
      </c>
      <c r="B2361" s="36" t="s">
        <v>40</v>
      </c>
      <c r="C2361" s="36" t="s">
        <v>41</v>
      </c>
      <c r="D2361" s="36">
        <v>20292.400000000001</v>
      </c>
      <c r="E2361" s="36">
        <v>21094</v>
      </c>
      <c r="F2361" s="36">
        <v>-3.8001299999999998</v>
      </c>
      <c r="G2361" s="36">
        <v>-801.6</v>
      </c>
      <c r="H2361" s="36">
        <v>5</v>
      </c>
      <c r="I2361" s="36">
        <v>101462253.655</v>
      </c>
    </row>
    <row r="2362" spans="1:9" x14ac:dyDescent="0.25">
      <c r="A2362" s="37">
        <v>40968</v>
      </c>
      <c r="B2362" s="36" t="s">
        <v>40</v>
      </c>
      <c r="C2362" s="36" t="s">
        <v>41</v>
      </c>
      <c r="D2362" s="36">
        <v>21094</v>
      </c>
      <c r="E2362" s="36">
        <v>21023.200000000001</v>
      </c>
      <c r="F2362" s="36">
        <v>0.33677000000000001</v>
      </c>
      <c r="G2362" s="36">
        <v>70.8</v>
      </c>
      <c r="H2362" s="36">
        <v>5</v>
      </c>
      <c r="I2362" s="36">
        <v>105470263.675</v>
      </c>
    </row>
    <row r="2363" spans="1:9" x14ac:dyDescent="0.25">
      <c r="A2363" s="37">
        <v>40967</v>
      </c>
      <c r="B2363" s="36" t="s">
        <v>40</v>
      </c>
      <c r="C2363" s="36" t="s">
        <v>41</v>
      </c>
      <c r="D2363" s="36">
        <v>21023.599999999999</v>
      </c>
      <c r="E2363" s="36">
        <v>21631.200000000001</v>
      </c>
      <c r="F2363" s="36">
        <v>-2.80891</v>
      </c>
      <c r="G2363" s="36">
        <v>-607.6</v>
      </c>
      <c r="H2363" s="36">
        <v>5</v>
      </c>
      <c r="I2363" s="36">
        <v>105118262.795</v>
      </c>
    </row>
    <row r="2364" spans="1:9" x14ac:dyDescent="0.25">
      <c r="A2364" s="37">
        <v>40966</v>
      </c>
      <c r="B2364" s="36" t="s">
        <v>40</v>
      </c>
      <c r="C2364" s="36" t="s">
        <v>41</v>
      </c>
      <c r="D2364" s="36">
        <v>21631.200000000001</v>
      </c>
      <c r="E2364" s="36">
        <v>21322</v>
      </c>
      <c r="F2364" s="36">
        <v>1.4501500000000001</v>
      </c>
      <c r="G2364" s="36">
        <v>309.2</v>
      </c>
      <c r="H2364" s="36">
        <v>5</v>
      </c>
      <c r="I2364" s="36">
        <v>108156270.39</v>
      </c>
    </row>
    <row r="2365" spans="1:9" x14ac:dyDescent="0.25">
      <c r="A2365" s="37">
        <v>40963</v>
      </c>
      <c r="B2365" s="36" t="s">
        <v>40</v>
      </c>
      <c r="C2365" s="36" t="s">
        <v>41</v>
      </c>
      <c r="D2365" s="36">
        <v>21322</v>
      </c>
      <c r="E2365" s="36">
        <v>20397.2</v>
      </c>
      <c r="F2365" s="36">
        <v>4.5339600000000004</v>
      </c>
      <c r="G2365" s="36">
        <v>924.8</v>
      </c>
      <c r="H2365" s="36">
        <v>5</v>
      </c>
      <c r="I2365" s="36">
        <v>106610266.52500001</v>
      </c>
    </row>
    <row r="2366" spans="1:9" x14ac:dyDescent="0.25">
      <c r="A2366" s="37">
        <v>40962</v>
      </c>
      <c r="B2366" s="36" t="s">
        <v>40</v>
      </c>
      <c r="C2366" s="36" t="s">
        <v>41</v>
      </c>
      <c r="D2366" s="36">
        <v>20397.2</v>
      </c>
      <c r="E2366" s="36">
        <v>21840.799999999999</v>
      </c>
      <c r="F2366" s="36">
        <v>-6.6096500000000002</v>
      </c>
      <c r="G2366" s="36">
        <v>-1443.6</v>
      </c>
      <c r="H2366" s="36">
        <v>3.81</v>
      </c>
      <c r="I2366" s="36">
        <v>77764579.965000004</v>
      </c>
    </row>
    <row r="2367" spans="1:9" x14ac:dyDescent="0.25">
      <c r="A2367" s="37">
        <v>40961</v>
      </c>
      <c r="B2367" s="36" t="s">
        <v>40</v>
      </c>
      <c r="C2367" s="36" t="s">
        <v>41</v>
      </c>
      <c r="D2367" s="36">
        <v>21840.799999999999</v>
      </c>
      <c r="E2367" s="36">
        <v>22552.799999999999</v>
      </c>
      <c r="F2367" s="36">
        <v>-3.1570399999999998</v>
      </c>
      <c r="G2367" s="36">
        <v>-712</v>
      </c>
      <c r="H2367" s="36">
        <v>3.94</v>
      </c>
      <c r="I2367" s="36">
        <v>85998423.010000005</v>
      </c>
    </row>
    <row r="2368" spans="1:9" x14ac:dyDescent="0.25">
      <c r="A2368" s="37">
        <v>40960</v>
      </c>
      <c r="B2368" s="36" t="s">
        <v>40</v>
      </c>
      <c r="C2368" s="36" t="s">
        <v>41</v>
      </c>
      <c r="D2368" s="36">
        <v>22552.799999999999</v>
      </c>
      <c r="E2368" s="36">
        <v>22555.200000000001</v>
      </c>
      <c r="F2368" s="36">
        <v>-1.064E-2</v>
      </c>
      <c r="G2368" s="36">
        <v>-2.4</v>
      </c>
      <c r="H2368" s="36">
        <v>3.69</v>
      </c>
      <c r="I2368" s="36">
        <v>83163731.909999996</v>
      </c>
    </row>
    <row r="2369" spans="1:9" x14ac:dyDescent="0.25">
      <c r="A2369" s="37">
        <v>40956</v>
      </c>
      <c r="B2369" s="36" t="s">
        <v>40</v>
      </c>
      <c r="C2369" s="36" t="s">
        <v>41</v>
      </c>
      <c r="D2369" s="36">
        <v>22555.200000000001</v>
      </c>
      <c r="E2369" s="36">
        <v>22725.599999999999</v>
      </c>
      <c r="F2369" s="36">
        <v>-0.74982000000000004</v>
      </c>
      <c r="G2369" s="36">
        <v>-170.4</v>
      </c>
      <c r="H2369" s="36">
        <v>3.31</v>
      </c>
      <c r="I2369" s="36">
        <v>74714381.939999998</v>
      </c>
    </row>
    <row r="2370" spans="1:9" x14ac:dyDescent="0.25">
      <c r="A2370" s="37">
        <v>40955</v>
      </c>
      <c r="B2370" s="36" t="s">
        <v>40</v>
      </c>
      <c r="C2370" s="36" t="s">
        <v>41</v>
      </c>
      <c r="D2370" s="36">
        <v>22725.200000000001</v>
      </c>
      <c r="E2370" s="36">
        <v>24141.599999999999</v>
      </c>
      <c r="F2370" s="36">
        <v>-5.8670499999999999</v>
      </c>
      <c r="G2370" s="36">
        <v>-1416.4</v>
      </c>
      <c r="H2370" s="36">
        <v>2.94</v>
      </c>
      <c r="I2370" s="36">
        <v>66755559.064999998</v>
      </c>
    </row>
    <row r="2371" spans="1:9" x14ac:dyDescent="0.25">
      <c r="A2371" s="37">
        <v>40954</v>
      </c>
      <c r="B2371" s="36" t="s">
        <v>40</v>
      </c>
      <c r="C2371" s="36" t="s">
        <v>41</v>
      </c>
      <c r="D2371" s="36">
        <v>24142</v>
      </c>
      <c r="E2371" s="36">
        <v>22351.200000000001</v>
      </c>
      <c r="F2371" s="36">
        <v>8.0121000000000002</v>
      </c>
      <c r="G2371" s="36">
        <v>1790.8</v>
      </c>
      <c r="H2371" s="36">
        <v>2.94</v>
      </c>
      <c r="I2371" s="36">
        <v>70917426.775000006</v>
      </c>
    </row>
    <row r="2372" spans="1:9" x14ac:dyDescent="0.25">
      <c r="A2372" s="37">
        <v>40953</v>
      </c>
      <c r="B2372" s="36" t="s">
        <v>40</v>
      </c>
      <c r="C2372" s="36" t="s">
        <v>41</v>
      </c>
      <c r="D2372" s="36">
        <v>22351.200000000001</v>
      </c>
      <c r="E2372" s="36">
        <v>21800.799999999999</v>
      </c>
      <c r="F2372" s="36">
        <v>2.52468</v>
      </c>
      <c r="G2372" s="36">
        <v>550.4</v>
      </c>
      <c r="H2372" s="36">
        <v>2.56</v>
      </c>
      <c r="I2372" s="36">
        <v>57275229.390000001</v>
      </c>
    </row>
    <row r="2373" spans="1:9" x14ac:dyDescent="0.25">
      <c r="A2373" s="37">
        <v>40952</v>
      </c>
      <c r="B2373" s="36" t="s">
        <v>40</v>
      </c>
      <c r="C2373" s="36" t="s">
        <v>41</v>
      </c>
      <c r="D2373" s="36">
        <v>21800.799999999999</v>
      </c>
      <c r="E2373" s="36">
        <v>23555.599999999999</v>
      </c>
      <c r="F2373" s="36">
        <v>-7.4496099999999998</v>
      </c>
      <c r="G2373" s="36">
        <v>-1754.8</v>
      </c>
      <c r="H2373" s="36">
        <v>2.44</v>
      </c>
      <c r="I2373" s="36">
        <v>53139722.509999998</v>
      </c>
    </row>
    <row r="2374" spans="1:9" x14ac:dyDescent="0.25">
      <c r="A2374" s="37">
        <v>40949</v>
      </c>
      <c r="B2374" s="36" t="s">
        <v>40</v>
      </c>
      <c r="C2374" s="36" t="s">
        <v>41</v>
      </c>
      <c r="D2374" s="36">
        <v>23556</v>
      </c>
      <c r="E2374" s="36">
        <v>21918.799999999999</v>
      </c>
      <c r="F2374" s="36">
        <v>7.4693899999999998</v>
      </c>
      <c r="G2374" s="36">
        <v>1637.2</v>
      </c>
      <c r="H2374" s="36">
        <v>2.44</v>
      </c>
      <c r="I2374" s="36">
        <v>57418044.450000003</v>
      </c>
    </row>
    <row r="2375" spans="1:9" x14ac:dyDescent="0.25">
      <c r="A2375" s="37">
        <v>40948</v>
      </c>
      <c r="B2375" s="36" t="s">
        <v>40</v>
      </c>
      <c r="C2375" s="36" t="s">
        <v>41</v>
      </c>
      <c r="D2375" s="36">
        <v>21918.799999999999</v>
      </c>
      <c r="E2375" s="36">
        <v>20992.400000000001</v>
      </c>
      <c r="F2375" s="36">
        <v>4.41303</v>
      </c>
      <c r="G2375" s="36">
        <v>926.4</v>
      </c>
      <c r="H2375" s="36">
        <v>2.19</v>
      </c>
      <c r="I2375" s="36">
        <v>47947648.984999999</v>
      </c>
    </row>
    <row r="2376" spans="1:9" x14ac:dyDescent="0.25">
      <c r="A2376" s="37">
        <v>40947</v>
      </c>
      <c r="B2376" s="36" t="s">
        <v>40</v>
      </c>
      <c r="C2376" s="36" t="s">
        <v>41</v>
      </c>
      <c r="D2376" s="36">
        <v>20992</v>
      </c>
      <c r="E2376" s="36">
        <v>20330.400000000001</v>
      </c>
      <c r="F2376" s="36">
        <v>3.2542399999999998</v>
      </c>
      <c r="G2376" s="36">
        <v>661.6</v>
      </c>
      <c r="H2376" s="36">
        <v>2.13</v>
      </c>
      <c r="I2376" s="36">
        <v>44608262.399999999</v>
      </c>
    </row>
    <row r="2377" spans="1:9" x14ac:dyDescent="0.25">
      <c r="A2377" s="37">
        <v>40946</v>
      </c>
      <c r="B2377" s="36" t="s">
        <v>40</v>
      </c>
      <c r="C2377" s="36" t="s">
        <v>41</v>
      </c>
      <c r="D2377" s="36">
        <v>20330.400000000001</v>
      </c>
      <c r="E2377" s="36">
        <v>20096</v>
      </c>
      <c r="F2377" s="36">
        <v>1.1664000000000001</v>
      </c>
      <c r="G2377" s="36">
        <v>234.4</v>
      </c>
      <c r="H2377" s="36">
        <v>1.94</v>
      </c>
      <c r="I2377" s="36">
        <v>39390404.130000003</v>
      </c>
    </row>
    <row r="2378" spans="1:9" x14ac:dyDescent="0.25">
      <c r="A2378" s="37">
        <v>40945</v>
      </c>
      <c r="B2378" s="36" t="s">
        <v>40</v>
      </c>
      <c r="C2378" s="36" t="s">
        <v>41</v>
      </c>
      <c r="D2378" s="36">
        <v>20096</v>
      </c>
      <c r="E2378" s="36">
        <v>20275.2</v>
      </c>
      <c r="F2378" s="36">
        <v>-0.88383999999999996</v>
      </c>
      <c r="G2378" s="36">
        <v>-179.2</v>
      </c>
      <c r="H2378" s="36">
        <v>1.81</v>
      </c>
      <c r="I2378" s="36">
        <v>36424251.200000003</v>
      </c>
    </row>
    <row r="2379" spans="1:9" x14ac:dyDescent="0.25">
      <c r="A2379" s="37">
        <v>40942</v>
      </c>
      <c r="B2379" s="36" t="s">
        <v>40</v>
      </c>
      <c r="C2379" s="36" t="s">
        <v>41</v>
      </c>
      <c r="D2379" s="36">
        <v>20275.2</v>
      </c>
      <c r="E2379" s="36">
        <v>21281.200000000001</v>
      </c>
      <c r="F2379" s="36">
        <v>-4.7271799999999997</v>
      </c>
      <c r="G2379" s="36">
        <v>-1006</v>
      </c>
      <c r="H2379" s="36">
        <v>1.81</v>
      </c>
      <c r="I2379" s="36">
        <v>36749053.439999998</v>
      </c>
    </row>
    <row r="2380" spans="1:9" x14ac:dyDescent="0.25">
      <c r="A2380" s="37">
        <v>40941</v>
      </c>
      <c r="B2380" s="36" t="s">
        <v>40</v>
      </c>
      <c r="C2380" s="36" t="s">
        <v>41</v>
      </c>
      <c r="D2380" s="36">
        <v>21281.599999999999</v>
      </c>
      <c r="E2380" s="36">
        <v>22017.200000000001</v>
      </c>
      <c r="F2380" s="36">
        <v>-3.3410199999999999</v>
      </c>
      <c r="G2380" s="36">
        <v>-735.6</v>
      </c>
      <c r="H2380" s="36">
        <v>1.75</v>
      </c>
      <c r="I2380" s="36">
        <v>37243066.020000003</v>
      </c>
    </row>
    <row r="2381" spans="1:9" x14ac:dyDescent="0.25">
      <c r="A2381" s="37">
        <v>40940</v>
      </c>
      <c r="B2381" s="36" t="s">
        <v>40</v>
      </c>
      <c r="C2381" s="36" t="s">
        <v>41</v>
      </c>
      <c r="D2381" s="36">
        <v>22017.200000000001</v>
      </c>
      <c r="E2381" s="36">
        <v>22938.400000000001</v>
      </c>
      <c r="F2381" s="36">
        <v>-4.0159700000000003</v>
      </c>
      <c r="G2381" s="36">
        <v>-921.2</v>
      </c>
      <c r="H2381" s="36">
        <v>1.5</v>
      </c>
      <c r="I2381" s="36">
        <v>33026075.215</v>
      </c>
    </row>
    <row r="2382" spans="1:9" x14ac:dyDescent="0.25">
      <c r="A2382" s="37">
        <v>40939</v>
      </c>
      <c r="B2382" s="36" t="s">
        <v>40</v>
      </c>
      <c r="C2382" s="36" t="s">
        <v>41</v>
      </c>
      <c r="D2382" s="36">
        <v>22938.400000000001</v>
      </c>
      <c r="E2382" s="36">
        <v>22728</v>
      </c>
      <c r="F2382" s="36">
        <v>0.92573000000000005</v>
      </c>
      <c r="G2382" s="36">
        <v>210.4</v>
      </c>
      <c r="H2382" s="36">
        <v>1.5</v>
      </c>
      <c r="I2382" s="36">
        <v>34407886.729999997</v>
      </c>
    </row>
    <row r="2383" spans="1:9" x14ac:dyDescent="0.25">
      <c r="A2383" s="37">
        <v>40938</v>
      </c>
      <c r="B2383" s="36" t="s">
        <v>40</v>
      </c>
      <c r="C2383" s="36" t="s">
        <v>41</v>
      </c>
      <c r="D2383" s="36">
        <v>22727.599999999999</v>
      </c>
      <c r="E2383" s="36">
        <v>22226</v>
      </c>
      <c r="F2383" s="36">
        <v>2.2568199999999998</v>
      </c>
      <c r="G2383" s="36">
        <v>501.6</v>
      </c>
      <c r="H2383" s="36">
        <v>1.25</v>
      </c>
      <c r="I2383" s="36">
        <v>28409784.094999999</v>
      </c>
    </row>
    <row r="2384" spans="1:9" x14ac:dyDescent="0.25">
      <c r="A2384" s="37">
        <v>40935</v>
      </c>
      <c r="B2384" s="36" t="s">
        <v>40</v>
      </c>
      <c r="C2384" s="36" t="s">
        <v>41</v>
      </c>
      <c r="D2384" s="36">
        <v>22226</v>
      </c>
      <c r="E2384" s="36">
        <v>22644</v>
      </c>
      <c r="F2384" s="36">
        <v>-1.84596</v>
      </c>
      <c r="G2384" s="36">
        <v>-418</v>
      </c>
      <c r="H2384" s="36">
        <v>1.25</v>
      </c>
      <c r="I2384" s="36">
        <v>27782777.824999999</v>
      </c>
    </row>
    <row r="2385" spans="1:9" x14ac:dyDescent="0.25">
      <c r="A2385" s="37">
        <v>40934</v>
      </c>
      <c r="B2385" s="36" t="s">
        <v>40</v>
      </c>
      <c r="C2385" s="36" t="s">
        <v>41</v>
      </c>
      <c r="D2385" s="36">
        <v>22644</v>
      </c>
      <c r="E2385" s="36">
        <v>22666</v>
      </c>
      <c r="F2385" s="36">
        <v>-9.7059999999999994E-2</v>
      </c>
      <c r="G2385" s="36">
        <v>-22</v>
      </c>
      <c r="H2385" s="36">
        <v>1.38</v>
      </c>
      <c r="I2385" s="36">
        <v>31135783.050000001</v>
      </c>
    </row>
    <row r="2386" spans="1:9" x14ac:dyDescent="0.25">
      <c r="A2386" s="37">
        <v>40933</v>
      </c>
      <c r="B2386" s="36" t="s">
        <v>40</v>
      </c>
      <c r="C2386" s="36" t="s">
        <v>41</v>
      </c>
      <c r="D2386" s="36">
        <v>22666</v>
      </c>
      <c r="E2386" s="36">
        <v>23356</v>
      </c>
      <c r="F2386" s="36">
        <v>-2.9542700000000002</v>
      </c>
      <c r="G2386" s="36">
        <v>-690</v>
      </c>
      <c r="H2386" s="36">
        <v>1.31</v>
      </c>
      <c r="I2386" s="36">
        <v>29749408.324999999</v>
      </c>
    </row>
    <row r="2387" spans="1:9" x14ac:dyDescent="0.25">
      <c r="A2387" s="37">
        <v>40932</v>
      </c>
      <c r="B2387" s="36" t="s">
        <v>40</v>
      </c>
      <c r="C2387" s="36" t="s">
        <v>41</v>
      </c>
      <c r="D2387" s="36">
        <v>23356</v>
      </c>
      <c r="E2387" s="36">
        <v>23498</v>
      </c>
      <c r="F2387" s="36">
        <v>-0.60431000000000001</v>
      </c>
      <c r="G2387" s="36">
        <v>-142</v>
      </c>
      <c r="H2387" s="36">
        <v>1.44</v>
      </c>
      <c r="I2387" s="36">
        <v>33574541.950000003</v>
      </c>
    </row>
    <row r="2388" spans="1:9" x14ac:dyDescent="0.25">
      <c r="A2388" s="37">
        <v>40931</v>
      </c>
      <c r="B2388" s="36" t="s">
        <v>40</v>
      </c>
      <c r="C2388" s="36" t="s">
        <v>41</v>
      </c>
      <c r="D2388" s="36">
        <v>23497.599999999999</v>
      </c>
      <c r="E2388" s="36">
        <v>24074</v>
      </c>
      <c r="F2388" s="36">
        <v>-2.3942800000000002</v>
      </c>
      <c r="G2388" s="36">
        <v>-576.4</v>
      </c>
      <c r="H2388" s="36">
        <v>1.44</v>
      </c>
      <c r="I2388" s="36">
        <v>33778093.719999999</v>
      </c>
    </row>
    <row r="2389" spans="1:9" x14ac:dyDescent="0.25">
      <c r="A2389" s="37">
        <v>40928</v>
      </c>
      <c r="B2389" s="36" t="s">
        <v>40</v>
      </c>
      <c r="C2389" s="36" t="s">
        <v>41</v>
      </c>
      <c r="D2389" s="36">
        <v>24074</v>
      </c>
      <c r="E2389" s="36">
        <v>24819.599999999999</v>
      </c>
      <c r="F2389" s="36">
        <v>-3.0040800000000001</v>
      </c>
      <c r="G2389" s="36">
        <v>-745.6</v>
      </c>
      <c r="H2389" s="36">
        <v>1.31</v>
      </c>
      <c r="I2389" s="36">
        <v>31597425.925000001</v>
      </c>
    </row>
    <row r="2390" spans="1:9" x14ac:dyDescent="0.25">
      <c r="A2390" s="37">
        <v>40927</v>
      </c>
      <c r="B2390" s="36" t="s">
        <v>40</v>
      </c>
      <c r="C2390" s="36" t="s">
        <v>41</v>
      </c>
      <c r="D2390" s="36">
        <v>24820</v>
      </c>
      <c r="E2390" s="36">
        <v>25527.599999999999</v>
      </c>
      <c r="F2390" s="36">
        <v>-2.7719</v>
      </c>
      <c r="G2390" s="36">
        <v>-707.6</v>
      </c>
      <c r="H2390" s="36">
        <v>1.31</v>
      </c>
      <c r="I2390" s="36">
        <v>32576560.25</v>
      </c>
    </row>
    <row r="2391" spans="1:9" x14ac:dyDescent="0.25">
      <c r="A2391" s="37">
        <v>40926</v>
      </c>
      <c r="B2391" s="36" t="s">
        <v>40</v>
      </c>
      <c r="C2391" s="36" t="s">
        <v>41</v>
      </c>
      <c r="D2391" s="36">
        <v>25527.200000000001</v>
      </c>
      <c r="E2391" s="36">
        <v>26354.799999999999</v>
      </c>
      <c r="F2391" s="36">
        <v>-3.1402199999999998</v>
      </c>
      <c r="G2391" s="36">
        <v>-827.6</v>
      </c>
      <c r="H2391" s="36">
        <v>1.1299999999999999</v>
      </c>
      <c r="I2391" s="36">
        <v>28718419.09</v>
      </c>
    </row>
    <row r="2392" spans="1:9" x14ac:dyDescent="0.25">
      <c r="A2392" s="37">
        <v>40925</v>
      </c>
      <c r="B2392" s="36" t="s">
        <v>40</v>
      </c>
      <c r="C2392" s="36" t="s">
        <v>41</v>
      </c>
      <c r="D2392" s="36">
        <v>26354.799999999999</v>
      </c>
      <c r="E2392" s="36">
        <v>26520</v>
      </c>
      <c r="F2392" s="36">
        <v>-0.62292999999999998</v>
      </c>
      <c r="G2392" s="36">
        <v>-165.2</v>
      </c>
      <c r="H2392" s="36">
        <v>1.1299999999999999</v>
      </c>
      <c r="I2392" s="36">
        <v>29649479.434999999</v>
      </c>
    </row>
    <row r="2393" spans="1:9" x14ac:dyDescent="0.25">
      <c r="A2393" s="37">
        <v>40921</v>
      </c>
      <c r="B2393" s="36" t="s">
        <v>40</v>
      </c>
      <c r="C2393" s="36" t="s">
        <v>41</v>
      </c>
      <c r="D2393" s="36">
        <v>26520</v>
      </c>
      <c r="E2393" s="36">
        <v>26132</v>
      </c>
      <c r="F2393" s="36">
        <v>1.4847699999999999</v>
      </c>
      <c r="G2393" s="36">
        <v>388</v>
      </c>
      <c r="H2393" s="36">
        <v>1.19</v>
      </c>
      <c r="I2393" s="36">
        <v>31492831.5</v>
      </c>
    </row>
    <row r="2394" spans="1:9" x14ac:dyDescent="0.25">
      <c r="A2394" s="37">
        <v>40920</v>
      </c>
      <c r="B2394" s="36" t="s">
        <v>40</v>
      </c>
      <c r="C2394" s="36" t="s">
        <v>41</v>
      </c>
      <c r="D2394" s="36">
        <v>26132</v>
      </c>
      <c r="E2394" s="36">
        <v>26646</v>
      </c>
      <c r="F2394" s="36">
        <v>-1.92899</v>
      </c>
      <c r="G2394" s="36">
        <v>-514</v>
      </c>
      <c r="H2394" s="36">
        <v>1</v>
      </c>
      <c r="I2394" s="36">
        <v>26132326.649999999</v>
      </c>
    </row>
    <row r="2395" spans="1:9" x14ac:dyDescent="0.25">
      <c r="A2395" s="37">
        <v>40919</v>
      </c>
      <c r="B2395" s="36" t="s">
        <v>40</v>
      </c>
      <c r="C2395" s="36" t="s">
        <v>41</v>
      </c>
      <c r="D2395" s="36">
        <v>26646</v>
      </c>
      <c r="E2395" s="36">
        <v>26060.400000000001</v>
      </c>
      <c r="F2395" s="36">
        <v>2.24709</v>
      </c>
      <c r="G2395" s="36">
        <v>585.6</v>
      </c>
      <c r="H2395" s="36">
        <v>1</v>
      </c>
      <c r="I2395" s="36">
        <v>26646333.074999999</v>
      </c>
    </row>
    <row r="2396" spans="1:9" x14ac:dyDescent="0.25">
      <c r="A2396" s="37">
        <v>40918</v>
      </c>
      <c r="B2396" s="36" t="s">
        <v>40</v>
      </c>
      <c r="C2396" s="36" t="s">
        <v>41</v>
      </c>
      <c r="D2396" s="36">
        <v>26060.400000000001</v>
      </c>
      <c r="E2396" s="36">
        <v>26621.200000000001</v>
      </c>
      <c r="F2396" s="36">
        <v>-2.1065900000000002</v>
      </c>
      <c r="G2396" s="36">
        <v>-560.79999999999995</v>
      </c>
      <c r="H2396" s="36">
        <v>1</v>
      </c>
      <c r="I2396" s="36">
        <v>26060725.754999999</v>
      </c>
    </row>
    <row r="2397" spans="1:9" x14ac:dyDescent="0.25">
      <c r="A2397" s="37">
        <v>40917</v>
      </c>
      <c r="B2397" s="36" t="s">
        <v>40</v>
      </c>
      <c r="C2397" s="36" t="s">
        <v>41</v>
      </c>
      <c r="D2397" s="36">
        <v>26621.200000000001</v>
      </c>
      <c r="E2397" s="36">
        <v>26884</v>
      </c>
      <c r="F2397" s="36">
        <v>-0.97753000000000001</v>
      </c>
      <c r="G2397" s="36">
        <v>-262.8</v>
      </c>
      <c r="H2397" s="36">
        <v>1</v>
      </c>
      <c r="I2397" s="36">
        <v>26621532.765000001</v>
      </c>
    </row>
    <row r="2398" spans="1:9" x14ac:dyDescent="0.25">
      <c r="A2398" s="37">
        <v>40914</v>
      </c>
      <c r="B2398" s="36" t="s">
        <v>40</v>
      </c>
      <c r="C2398" s="36" t="s">
        <v>41</v>
      </c>
      <c r="D2398" s="36">
        <v>26883.599999999999</v>
      </c>
      <c r="E2398" s="36">
        <v>27540.400000000001</v>
      </c>
      <c r="F2398" s="36">
        <v>-2.3848600000000002</v>
      </c>
      <c r="G2398" s="36">
        <v>-656.8</v>
      </c>
      <c r="H2398" s="36">
        <v>1</v>
      </c>
      <c r="I2398" s="36">
        <v>26883936.045000002</v>
      </c>
    </row>
    <row r="2399" spans="1:9" x14ac:dyDescent="0.25">
      <c r="A2399" s="37">
        <v>40913</v>
      </c>
      <c r="B2399" s="36" t="s">
        <v>40</v>
      </c>
      <c r="C2399" s="36" t="s">
        <v>41</v>
      </c>
      <c r="D2399" s="36">
        <v>27540.400000000001</v>
      </c>
      <c r="E2399" s="36">
        <v>28021.200000000001</v>
      </c>
      <c r="F2399" s="36">
        <v>-1.71584</v>
      </c>
      <c r="G2399" s="36">
        <v>-480.8</v>
      </c>
      <c r="H2399" s="36">
        <v>1</v>
      </c>
      <c r="I2399" s="36">
        <v>27540744.254999999</v>
      </c>
    </row>
    <row r="2400" spans="1:9" x14ac:dyDescent="0.25">
      <c r="A2400" s="37">
        <v>40912</v>
      </c>
      <c r="B2400" s="36" t="s">
        <v>40</v>
      </c>
      <c r="C2400" s="36" t="s">
        <v>41</v>
      </c>
      <c r="D2400" s="36">
        <v>28021.200000000001</v>
      </c>
      <c r="E2400" s="36">
        <v>28650</v>
      </c>
      <c r="F2400" s="36">
        <v>-2.19476</v>
      </c>
      <c r="G2400" s="36">
        <v>-628.79999999999995</v>
      </c>
      <c r="H2400" s="36">
        <v>1</v>
      </c>
      <c r="I2400" s="36">
        <v>28021550.265000001</v>
      </c>
    </row>
    <row r="2401" spans="1:9" x14ac:dyDescent="0.25">
      <c r="A2401" s="37">
        <v>40911</v>
      </c>
      <c r="B2401" s="36" t="s">
        <v>40</v>
      </c>
      <c r="C2401" s="36" t="s">
        <v>41</v>
      </c>
      <c r="D2401" s="36">
        <v>28650</v>
      </c>
      <c r="E2401" s="36">
        <v>30551.200000000001</v>
      </c>
      <c r="F2401" s="36">
        <v>-6.2229999999999999</v>
      </c>
      <c r="G2401" s="36">
        <v>-1901.2</v>
      </c>
      <c r="H2401" s="36">
        <v>1</v>
      </c>
      <c r="I2401" s="36">
        <v>28650358.125</v>
      </c>
    </row>
    <row r="2402" spans="1:9" x14ac:dyDescent="0.25">
      <c r="A2402" s="37">
        <v>40907</v>
      </c>
      <c r="B2402" s="36" t="s">
        <v>40</v>
      </c>
      <c r="C2402" s="36" t="s">
        <v>41</v>
      </c>
      <c r="D2402" s="36">
        <v>30551.599999999999</v>
      </c>
      <c r="E2402" s="36">
        <v>29763.599999999999</v>
      </c>
      <c r="F2402" s="36">
        <v>2.6475300000000002</v>
      </c>
      <c r="G2402" s="36">
        <v>788</v>
      </c>
      <c r="H2402" s="36">
        <v>1</v>
      </c>
      <c r="I2402" s="36">
        <v>30551981.895</v>
      </c>
    </row>
    <row r="2403" spans="1:9" x14ac:dyDescent="0.25">
      <c r="A2403" s="37">
        <v>40906</v>
      </c>
      <c r="B2403" s="36" t="s">
        <v>40</v>
      </c>
      <c r="C2403" s="36" t="s">
        <v>41</v>
      </c>
      <c r="D2403" s="36">
        <v>29763.599999999999</v>
      </c>
      <c r="E2403" s="36">
        <v>30555.599999999999</v>
      </c>
      <c r="F2403" s="36">
        <v>-2.5920000000000001</v>
      </c>
      <c r="G2403" s="36">
        <v>-792</v>
      </c>
      <c r="H2403" s="36">
        <v>0.94</v>
      </c>
      <c r="I2403" s="36">
        <v>27903747.045000002</v>
      </c>
    </row>
    <row r="2404" spans="1:9" x14ac:dyDescent="0.25">
      <c r="A2404" s="37">
        <v>40905</v>
      </c>
      <c r="B2404" s="36" t="s">
        <v>40</v>
      </c>
      <c r="C2404" s="36" t="s">
        <v>41</v>
      </c>
      <c r="D2404" s="36">
        <v>30555.200000000001</v>
      </c>
      <c r="E2404" s="36">
        <v>29223.200000000001</v>
      </c>
      <c r="F2404" s="36">
        <v>4.55802</v>
      </c>
      <c r="G2404" s="36">
        <v>1332</v>
      </c>
      <c r="H2404" s="36">
        <v>0.94</v>
      </c>
      <c r="I2404" s="36">
        <v>28645881.940000001</v>
      </c>
    </row>
    <row r="2405" spans="1:9" x14ac:dyDescent="0.25">
      <c r="A2405" s="37">
        <v>40904</v>
      </c>
      <c r="B2405" s="36" t="s">
        <v>40</v>
      </c>
      <c r="C2405" s="36" t="s">
        <v>41</v>
      </c>
      <c r="D2405" s="36">
        <v>29223.200000000001</v>
      </c>
      <c r="E2405" s="36">
        <v>29502.400000000001</v>
      </c>
      <c r="F2405" s="36">
        <v>-0.94635999999999998</v>
      </c>
      <c r="G2405" s="36">
        <v>-279.2</v>
      </c>
      <c r="H2405" s="36">
        <v>0.94</v>
      </c>
      <c r="I2405" s="36">
        <v>27397115.289999999</v>
      </c>
    </row>
    <row r="2406" spans="1:9" x14ac:dyDescent="0.25">
      <c r="A2406" s="37">
        <v>40900</v>
      </c>
      <c r="B2406" s="36" t="s">
        <v>40</v>
      </c>
      <c r="C2406" s="36" t="s">
        <v>41</v>
      </c>
      <c r="D2406" s="36">
        <v>29502.400000000001</v>
      </c>
      <c r="E2406" s="36">
        <v>28845.599999999999</v>
      </c>
      <c r="F2406" s="36">
        <v>2.2769499999999998</v>
      </c>
      <c r="G2406" s="36">
        <v>656.8</v>
      </c>
      <c r="H2406" s="36">
        <v>0.94</v>
      </c>
      <c r="I2406" s="36">
        <v>27658868.780000001</v>
      </c>
    </row>
    <row r="2407" spans="1:9" x14ac:dyDescent="0.25">
      <c r="A2407" s="37">
        <v>40899</v>
      </c>
      <c r="B2407" s="36" t="s">
        <v>40</v>
      </c>
      <c r="C2407" s="36" t="s">
        <v>41</v>
      </c>
      <c r="D2407" s="36">
        <v>28846</v>
      </c>
      <c r="E2407" s="36">
        <v>28178</v>
      </c>
      <c r="F2407" s="36">
        <v>2.3706399999999999</v>
      </c>
      <c r="G2407" s="36">
        <v>668</v>
      </c>
      <c r="H2407" s="36">
        <v>0.94</v>
      </c>
      <c r="I2407" s="36">
        <v>27043485.574999999</v>
      </c>
    </row>
    <row r="2408" spans="1:9" x14ac:dyDescent="0.25">
      <c r="A2408" s="37">
        <v>40898</v>
      </c>
      <c r="B2408" s="36" t="s">
        <v>40</v>
      </c>
      <c r="C2408" s="36" t="s">
        <v>41</v>
      </c>
      <c r="D2408" s="36">
        <v>28178</v>
      </c>
      <c r="E2408" s="36">
        <v>30536</v>
      </c>
      <c r="F2408" s="36">
        <v>-7.7220300000000002</v>
      </c>
      <c r="G2408" s="36">
        <v>-2358</v>
      </c>
      <c r="H2408" s="36">
        <v>0.94</v>
      </c>
      <c r="I2408" s="36">
        <v>26417227.225000001</v>
      </c>
    </row>
    <row r="2409" spans="1:9" x14ac:dyDescent="0.25">
      <c r="A2409" s="37">
        <v>40897</v>
      </c>
      <c r="B2409" s="36" t="s">
        <v>40</v>
      </c>
      <c r="C2409" s="36" t="s">
        <v>41</v>
      </c>
      <c r="D2409" s="36">
        <v>30536</v>
      </c>
      <c r="E2409" s="36">
        <v>32615.599999999999</v>
      </c>
      <c r="F2409" s="36">
        <v>-6.3760899999999996</v>
      </c>
      <c r="G2409" s="36">
        <v>-2079.6</v>
      </c>
      <c r="H2409" s="36">
        <v>0.94</v>
      </c>
      <c r="I2409" s="36">
        <v>28627881.699999999</v>
      </c>
    </row>
    <row r="2410" spans="1:9" x14ac:dyDescent="0.25">
      <c r="A2410" s="37">
        <v>40896</v>
      </c>
      <c r="B2410" s="36" t="s">
        <v>40</v>
      </c>
      <c r="C2410" s="36" t="s">
        <v>41</v>
      </c>
      <c r="D2410" s="36">
        <v>32615.200000000001</v>
      </c>
      <c r="E2410" s="36">
        <v>33200</v>
      </c>
      <c r="F2410" s="36">
        <v>-1.76145</v>
      </c>
      <c r="G2410" s="36">
        <v>-584.79999999999995</v>
      </c>
      <c r="H2410" s="36">
        <v>0.94</v>
      </c>
      <c r="I2410" s="36">
        <v>30577157.690000001</v>
      </c>
    </row>
    <row r="2411" spans="1:9" x14ac:dyDescent="0.25">
      <c r="A2411" s="37">
        <v>40893</v>
      </c>
      <c r="B2411" s="36" t="s">
        <v>40</v>
      </c>
      <c r="C2411" s="36" t="s">
        <v>41</v>
      </c>
      <c r="D2411" s="36">
        <v>33200.400000000001</v>
      </c>
      <c r="E2411" s="36">
        <v>33296</v>
      </c>
      <c r="F2411" s="36">
        <v>-0.28711999999999999</v>
      </c>
      <c r="G2411" s="36">
        <v>-95.6</v>
      </c>
      <c r="H2411" s="36">
        <v>1.06</v>
      </c>
      <c r="I2411" s="36">
        <v>35275840.005000003</v>
      </c>
    </row>
    <row r="2412" spans="1:9" x14ac:dyDescent="0.25">
      <c r="A2412" s="37">
        <v>40892</v>
      </c>
      <c r="B2412" s="36" t="s">
        <v>40</v>
      </c>
      <c r="C2412" s="36" t="s">
        <v>41</v>
      </c>
      <c r="D2412" s="36">
        <v>33295.599999999999</v>
      </c>
      <c r="E2412" s="36">
        <v>34617.199999999997</v>
      </c>
      <c r="F2412" s="36">
        <v>-3.8177599999999998</v>
      </c>
      <c r="G2412" s="36">
        <v>-1321.6</v>
      </c>
      <c r="H2412" s="36">
        <v>1.06</v>
      </c>
      <c r="I2412" s="36">
        <v>35376991.195</v>
      </c>
    </row>
    <row r="2413" spans="1:9" x14ac:dyDescent="0.25">
      <c r="A2413" s="37">
        <v>40891</v>
      </c>
      <c r="B2413" s="36" t="s">
        <v>40</v>
      </c>
      <c r="C2413" s="36" t="s">
        <v>41</v>
      </c>
      <c r="D2413" s="36">
        <v>34617.199999999997</v>
      </c>
      <c r="E2413" s="36">
        <v>34433.599999999999</v>
      </c>
      <c r="F2413" s="36">
        <v>0.53320000000000001</v>
      </c>
      <c r="G2413" s="36">
        <v>183.6</v>
      </c>
      <c r="H2413" s="36">
        <v>1.06</v>
      </c>
      <c r="I2413" s="36">
        <v>36781207.715000004</v>
      </c>
    </row>
    <row r="2414" spans="1:9" x14ac:dyDescent="0.25">
      <c r="A2414" s="37">
        <v>40890</v>
      </c>
      <c r="B2414" s="36" t="s">
        <v>40</v>
      </c>
      <c r="C2414" s="36" t="s">
        <v>41</v>
      </c>
      <c r="D2414" s="36">
        <v>34433.599999999999</v>
      </c>
      <c r="E2414" s="36">
        <v>34768</v>
      </c>
      <c r="F2414" s="36">
        <v>-0.96179999999999999</v>
      </c>
      <c r="G2414" s="36">
        <v>-334.4</v>
      </c>
      <c r="H2414" s="36">
        <v>1.06</v>
      </c>
      <c r="I2414" s="36">
        <v>36586130.420000002</v>
      </c>
    </row>
    <row r="2415" spans="1:9" x14ac:dyDescent="0.25">
      <c r="A2415" s="37">
        <v>40889</v>
      </c>
      <c r="B2415" s="36" t="s">
        <v>40</v>
      </c>
      <c r="C2415" s="36" t="s">
        <v>41</v>
      </c>
      <c r="D2415" s="36">
        <v>34768</v>
      </c>
      <c r="E2415" s="36">
        <v>34182.400000000001</v>
      </c>
      <c r="F2415" s="36">
        <v>1.71316</v>
      </c>
      <c r="G2415" s="36">
        <v>585.6</v>
      </c>
      <c r="H2415" s="36">
        <v>1.06</v>
      </c>
      <c r="I2415" s="36">
        <v>36941434.600000001</v>
      </c>
    </row>
    <row r="2416" spans="1:9" x14ac:dyDescent="0.25">
      <c r="A2416" s="37">
        <v>40886</v>
      </c>
      <c r="B2416" s="36" t="s">
        <v>40</v>
      </c>
      <c r="C2416" s="36" t="s">
        <v>41</v>
      </c>
      <c r="D2416" s="36">
        <v>34182</v>
      </c>
      <c r="E2416" s="36">
        <v>37360.400000000001</v>
      </c>
      <c r="F2416" s="36">
        <v>-8.5074000000000005</v>
      </c>
      <c r="G2416" s="36">
        <v>-3178.4</v>
      </c>
      <c r="H2416" s="36">
        <v>1.06</v>
      </c>
      <c r="I2416" s="36">
        <v>36318802.274999999</v>
      </c>
    </row>
    <row r="2417" spans="1:9" x14ac:dyDescent="0.25">
      <c r="A2417" s="37">
        <v>40885</v>
      </c>
      <c r="B2417" s="36" t="s">
        <v>40</v>
      </c>
      <c r="C2417" s="36" t="s">
        <v>41</v>
      </c>
      <c r="D2417" s="36">
        <v>37360.400000000001</v>
      </c>
      <c r="E2417" s="36">
        <v>35556.400000000001</v>
      </c>
      <c r="F2417" s="36">
        <v>5.0736299999999996</v>
      </c>
      <c r="G2417" s="36">
        <v>1804</v>
      </c>
      <c r="H2417" s="36">
        <v>1.06</v>
      </c>
      <c r="I2417" s="36">
        <v>39695892.005000003</v>
      </c>
    </row>
    <row r="2418" spans="1:9" x14ac:dyDescent="0.25">
      <c r="A2418" s="37">
        <v>40884</v>
      </c>
      <c r="B2418" s="36" t="s">
        <v>40</v>
      </c>
      <c r="C2418" s="36" t="s">
        <v>41</v>
      </c>
      <c r="D2418" s="36">
        <v>35556.800000000003</v>
      </c>
      <c r="E2418" s="36">
        <v>34856</v>
      </c>
      <c r="F2418" s="36">
        <v>2.0105599999999999</v>
      </c>
      <c r="G2418" s="36">
        <v>700.8</v>
      </c>
      <c r="H2418" s="36">
        <v>1.06</v>
      </c>
      <c r="I2418" s="36">
        <v>37779544.460000001</v>
      </c>
    </row>
    <row r="2419" spans="1:9" x14ac:dyDescent="0.25">
      <c r="A2419" s="37">
        <v>40883</v>
      </c>
      <c r="B2419" s="36" t="s">
        <v>40</v>
      </c>
      <c r="C2419" s="36" t="s">
        <v>41</v>
      </c>
      <c r="D2419" s="36">
        <v>34856</v>
      </c>
      <c r="E2419" s="36">
        <v>34534.800000000003</v>
      </c>
      <c r="F2419" s="36">
        <v>0.93008000000000002</v>
      </c>
      <c r="G2419" s="36">
        <v>321.2</v>
      </c>
      <c r="H2419" s="36">
        <v>1.06</v>
      </c>
      <c r="I2419" s="36">
        <v>37034935.700000003</v>
      </c>
    </row>
    <row r="2420" spans="1:9" x14ac:dyDescent="0.25">
      <c r="A2420" s="37">
        <v>40882</v>
      </c>
      <c r="B2420" s="36" t="s">
        <v>40</v>
      </c>
      <c r="C2420" s="36" t="s">
        <v>41</v>
      </c>
      <c r="D2420" s="36">
        <v>34534.400000000001</v>
      </c>
      <c r="E2420" s="36">
        <v>34659.199999999997</v>
      </c>
      <c r="F2420" s="36">
        <v>-0.36008000000000001</v>
      </c>
      <c r="G2420" s="36">
        <v>-124.8</v>
      </c>
      <c r="H2420" s="36">
        <v>0.88</v>
      </c>
      <c r="I2420" s="36">
        <v>30218031.68</v>
      </c>
    </row>
    <row r="2421" spans="1:9" x14ac:dyDescent="0.25">
      <c r="A2421" s="37">
        <v>40879</v>
      </c>
      <c r="B2421" s="36" t="s">
        <v>40</v>
      </c>
      <c r="C2421" s="36" t="s">
        <v>41</v>
      </c>
      <c r="D2421" s="36">
        <v>34659.199999999997</v>
      </c>
      <c r="E2421" s="36">
        <v>34863.199999999997</v>
      </c>
      <c r="F2421" s="36">
        <v>-0.58513999999999999</v>
      </c>
      <c r="G2421" s="36">
        <v>-204</v>
      </c>
      <c r="H2421" s="36">
        <v>0.88</v>
      </c>
      <c r="I2421" s="36">
        <v>30327233.239999998</v>
      </c>
    </row>
    <row r="2422" spans="1:9" x14ac:dyDescent="0.25">
      <c r="A2422" s="37">
        <v>40878</v>
      </c>
      <c r="B2422" s="36" t="s">
        <v>40</v>
      </c>
      <c r="C2422" s="36" t="s">
        <v>41</v>
      </c>
      <c r="D2422" s="36">
        <v>34863.199999999997</v>
      </c>
      <c r="E2422" s="36">
        <v>35551.599999999999</v>
      </c>
      <c r="F2422" s="36">
        <v>-1.93634</v>
      </c>
      <c r="G2422" s="36">
        <v>-688.4</v>
      </c>
      <c r="H2422" s="36">
        <v>0.88</v>
      </c>
      <c r="I2422" s="36">
        <v>30505735.789999999</v>
      </c>
    </row>
    <row r="2423" spans="1:9" x14ac:dyDescent="0.25">
      <c r="A2423" s="37">
        <v>40877</v>
      </c>
      <c r="B2423" s="36" t="s">
        <v>40</v>
      </c>
      <c r="C2423" s="36" t="s">
        <v>41</v>
      </c>
      <c r="D2423" s="36">
        <v>35551.599999999999</v>
      </c>
      <c r="E2423" s="36">
        <v>38878.400000000001</v>
      </c>
      <c r="F2423" s="36">
        <v>-8.5569400000000009</v>
      </c>
      <c r="G2423" s="36">
        <v>-3326.8</v>
      </c>
      <c r="H2423" s="36">
        <v>0.88</v>
      </c>
      <c r="I2423" s="36">
        <v>31108094.395</v>
      </c>
    </row>
    <row r="2424" spans="1:9" x14ac:dyDescent="0.25">
      <c r="A2424" s="37">
        <v>40876</v>
      </c>
      <c r="B2424" s="36" t="s">
        <v>40</v>
      </c>
      <c r="C2424" s="36" t="s">
        <v>41</v>
      </c>
      <c r="D2424" s="36">
        <v>38878.400000000001</v>
      </c>
      <c r="E2424" s="36">
        <v>39613.199999999997</v>
      </c>
      <c r="F2424" s="36">
        <v>-1.85494</v>
      </c>
      <c r="G2424" s="36">
        <v>-734.8</v>
      </c>
      <c r="H2424" s="36">
        <v>0.88</v>
      </c>
      <c r="I2424" s="36">
        <v>34019085.979999997</v>
      </c>
    </row>
    <row r="2425" spans="1:9" x14ac:dyDescent="0.25">
      <c r="A2425" s="37">
        <v>40875</v>
      </c>
      <c r="B2425" s="36" t="s">
        <v>40</v>
      </c>
      <c r="C2425" s="36" t="s">
        <v>41</v>
      </c>
      <c r="D2425" s="36">
        <v>39612.800000000003</v>
      </c>
      <c r="E2425" s="36">
        <v>42460.800000000003</v>
      </c>
      <c r="F2425" s="36">
        <v>-6.7073600000000004</v>
      </c>
      <c r="G2425" s="36">
        <v>-2848</v>
      </c>
      <c r="H2425" s="36">
        <v>0.88</v>
      </c>
      <c r="I2425" s="36">
        <v>34661695.159999996</v>
      </c>
    </row>
    <row r="2426" spans="1:9" x14ac:dyDescent="0.25">
      <c r="A2426" s="37">
        <v>40872</v>
      </c>
      <c r="B2426" s="36" t="s">
        <v>40</v>
      </c>
      <c r="C2426" s="36" t="s">
        <v>41</v>
      </c>
      <c r="D2426" s="36">
        <v>42460.800000000003</v>
      </c>
      <c r="E2426" s="36">
        <v>41476.400000000001</v>
      </c>
      <c r="F2426" s="36">
        <v>2.3734000000000002</v>
      </c>
      <c r="G2426" s="36">
        <v>984.4</v>
      </c>
      <c r="H2426" s="36">
        <v>0.88</v>
      </c>
      <c r="I2426" s="36">
        <v>37153730.759999998</v>
      </c>
    </row>
    <row r="2427" spans="1:9" x14ac:dyDescent="0.25">
      <c r="A2427" s="37">
        <v>40870</v>
      </c>
      <c r="B2427" s="36" t="s">
        <v>40</v>
      </c>
      <c r="C2427" s="36" t="s">
        <v>41</v>
      </c>
      <c r="D2427" s="36">
        <v>41476.800000000003</v>
      </c>
      <c r="E2427" s="36">
        <v>39915.599999999999</v>
      </c>
      <c r="F2427" s="36">
        <v>3.9112499999999999</v>
      </c>
      <c r="G2427" s="36">
        <v>1561.2</v>
      </c>
      <c r="H2427" s="36">
        <v>1.25</v>
      </c>
      <c r="I2427" s="36">
        <v>51846518.460000001</v>
      </c>
    </row>
    <row r="2428" spans="1:9" x14ac:dyDescent="0.25">
      <c r="A2428" s="37">
        <v>40869</v>
      </c>
      <c r="B2428" s="36" t="s">
        <v>40</v>
      </c>
      <c r="C2428" s="36" t="s">
        <v>41</v>
      </c>
      <c r="D2428" s="36">
        <v>39915.599999999999</v>
      </c>
      <c r="E2428" s="36">
        <v>40687.599999999999</v>
      </c>
      <c r="F2428" s="36">
        <v>-1.8973800000000001</v>
      </c>
      <c r="G2428" s="36">
        <v>-772</v>
      </c>
      <c r="H2428" s="36">
        <v>1.25</v>
      </c>
      <c r="I2428" s="36">
        <v>49894998.945</v>
      </c>
    </row>
    <row r="2429" spans="1:9" x14ac:dyDescent="0.25">
      <c r="A2429" s="37">
        <v>40868</v>
      </c>
      <c r="B2429" s="36" t="s">
        <v>40</v>
      </c>
      <c r="C2429" s="36" t="s">
        <v>41</v>
      </c>
      <c r="D2429" s="36">
        <v>40687.599999999999</v>
      </c>
      <c r="E2429" s="36">
        <v>39955.599999999999</v>
      </c>
      <c r="F2429" s="36">
        <v>1.83203</v>
      </c>
      <c r="G2429" s="36">
        <v>732</v>
      </c>
      <c r="H2429" s="36">
        <v>1.25</v>
      </c>
      <c r="I2429" s="36">
        <v>50860008.594999999</v>
      </c>
    </row>
    <row r="2430" spans="1:9" x14ac:dyDescent="0.25">
      <c r="A2430" s="37">
        <v>40865</v>
      </c>
      <c r="B2430" s="36" t="s">
        <v>40</v>
      </c>
      <c r="C2430" s="36" t="s">
        <v>41</v>
      </c>
      <c r="D2430" s="36">
        <v>39955.599999999999</v>
      </c>
      <c r="E2430" s="36">
        <v>41636.800000000003</v>
      </c>
      <c r="F2430" s="36">
        <v>-4.0377700000000001</v>
      </c>
      <c r="G2430" s="36">
        <v>-1681.2</v>
      </c>
      <c r="H2430" s="36">
        <v>1.25</v>
      </c>
      <c r="I2430" s="36">
        <v>49944999.445</v>
      </c>
    </row>
    <row r="2431" spans="1:9" x14ac:dyDescent="0.25">
      <c r="A2431" s="37">
        <v>40864</v>
      </c>
      <c r="B2431" s="36" t="s">
        <v>40</v>
      </c>
      <c r="C2431" s="36" t="s">
        <v>41</v>
      </c>
      <c r="D2431" s="36">
        <v>41636.800000000003</v>
      </c>
      <c r="E2431" s="36">
        <v>40286.800000000003</v>
      </c>
      <c r="F2431" s="36">
        <v>3.3509699999999998</v>
      </c>
      <c r="G2431" s="36">
        <v>1350</v>
      </c>
      <c r="H2431" s="36">
        <v>1.25</v>
      </c>
      <c r="I2431" s="36">
        <v>52046520.460000001</v>
      </c>
    </row>
    <row r="2432" spans="1:9" x14ac:dyDescent="0.25">
      <c r="A2432" s="37">
        <v>40863</v>
      </c>
      <c r="B2432" s="36" t="s">
        <v>40</v>
      </c>
      <c r="C2432" s="36" t="s">
        <v>41</v>
      </c>
      <c r="D2432" s="36">
        <v>40286.800000000003</v>
      </c>
      <c r="E2432" s="36">
        <v>37878.400000000001</v>
      </c>
      <c r="F2432" s="36">
        <v>6.3582400000000003</v>
      </c>
      <c r="G2432" s="36">
        <v>2408.4</v>
      </c>
      <c r="H2432" s="36">
        <v>1.25</v>
      </c>
      <c r="I2432" s="36">
        <v>50359003.585000001</v>
      </c>
    </row>
    <row r="2433" spans="1:9" x14ac:dyDescent="0.25">
      <c r="A2433" s="37">
        <v>40862</v>
      </c>
      <c r="B2433" s="36" t="s">
        <v>40</v>
      </c>
      <c r="C2433" s="36" t="s">
        <v>41</v>
      </c>
      <c r="D2433" s="36">
        <v>37878.400000000001</v>
      </c>
      <c r="E2433" s="36">
        <v>37940.800000000003</v>
      </c>
      <c r="F2433" s="36">
        <v>-0.16447000000000001</v>
      </c>
      <c r="G2433" s="36">
        <v>-62.4</v>
      </c>
      <c r="H2433" s="36">
        <v>1.25</v>
      </c>
      <c r="I2433" s="36">
        <v>47348473.479999997</v>
      </c>
    </row>
    <row r="2434" spans="1:9" x14ac:dyDescent="0.25">
      <c r="A2434" s="37">
        <v>40861</v>
      </c>
      <c r="B2434" s="36" t="s">
        <v>40</v>
      </c>
      <c r="C2434" s="36" t="s">
        <v>41</v>
      </c>
      <c r="D2434" s="36">
        <v>37940.800000000003</v>
      </c>
      <c r="E2434" s="36">
        <v>37262.800000000003</v>
      </c>
      <c r="F2434" s="36">
        <v>1.81951</v>
      </c>
      <c r="G2434" s="36">
        <v>678</v>
      </c>
      <c r="H2434" s="36">
        <v>1.25</v>
      </c>
      <c r="I2434" s="36">
        <v>47426474.259999998</v>
      </c>
    </row>
    <row r="2435" spans="1:9" x14ac:dyDescent="0.25">
      <c r="A2435" s="37">
        <v>40858</v>
      </c>
      <c r="B2435" s="36" t="s">
        <v>40</v>
      </c>
      <c r="C2435" s="36" t="s">
        <v>41</v>
      </c>
      <c r="D2435" s="36">
        <v>37262.800000000003</v>
      </c>
      <c r="E2435" s="36">
        <v>38997.199999999997</v>
      </c>
      <c r="F2435" s="36">
        <v>-4.4474999999999998</v>
      </c>
      <c r="G2435" s="36">
        <v>-1734.4</v>
      </c>
      <c r="H2435" s="36">
        <v>1.25</v>
      </c>
      <c r="I2435" s="36">
        <v>46578965.784999996</v>
      </c>
    </row>
    <row r="2436" spans="1:9" x14ac:dyDescent="0.25">
      <c r="A2436" s="37">
        <v>40857</v>
      </c>
      <c r="B2436" s="36" t="s">
        <v>40</v>
      </c>
      <c r="C2436" s="36" t="s">
        <v>41</v>
      </c>
      <c r="D2436" s="36">
        <v>38997.199999999997</v>
      </c>
      <c r="E2436" s="36">
        <v>41643.599999999999</v>
      </c>
      <c r="F2436" s="36">
        <v>-6.3548799999999996</v>
      </c>
      <c r="G2436" s="36">
        <v>-2646.4</v>
      </c>
      <c r="H2436" s="36">
        <v>1.25</v>
      </c>
      <c r="I2436" s="36">
        <v>48746987.465000004</v>
      </c>
    </row>
    <row r="2437" spans="1:9" x14ac:dyDescent="0.25">
      <c r="A2437" s="37">
        <v>40856</v>
      </c>
      <c r="B2437" s="36" t="s">
        <v>40</v>
      </c>
      <c r="C2437" s="36" t="s">
        <v>41</v>
      </c>
      <c r="D2437" s="36">
        <v>41643.599999999999</v>
      </c>
      <c r="E2437" s="36">
        <v>34691.199999999997</v>
      </c>
      <c r="F2437" s="36">
        <v>20.04082</v>
      </c>
      <c r="G2437" s="36">
        <v>6952.4</v>
      </c>
      <c r="H2437" s="36">
        <v>1.25</v>
      </c>
      <c r="I2437" s="36">
        <v>52055020.545000002</v>
      </c>
    </row>
    <row r="2438" spans="1:9" x14ac:dyDescent="0.25">
      <c r="A2438" s="37">
        <v>40855</v>
      </c>
      <c r="B2438" s="36" t="s">
        <v>40</v>
      </c>
      <c r="C2438" s="36" t="s">
        <v>41</v>
      </c>
      <c r="D2438" s="36">
        <v>34691.199999999997</v>
      </c>
      <c r="E2438" s="36">
        <v>36693.599999999999</v>
      </c>
      <c r="F2438" s="36">
        <v>-5.4570800000000004</v>
      </c>
      <c r="G2438" s="36">
        <v>-2002.4</v>
      </c>
      <c r="H2438" s="36">
        <v>1.25</v>
      </c>
      <c r="I2438" s="36">
        <v>43364433.640000001</v>
      </c>
    </row>
    <row r="2439" spans="1:9" x14ac:dyDescent="0.25">
      <c r="A2439" s="37">
        <v>40854</v>
      </c>
      <c r="B2439" s="36" t="s">
        <v>40</v>
      </c>
      <c r="C2439" s="36" t="s">
        <v>41</v>
      </c>
      <c r="D2439" s="36">
        <v>36693.599999999999</v>
      </c>
      <c r="E2439" s="36">
        <v>36902</v>
      </c>
      <c r="F2439" s="36">
        <v>-0.56474000000000002</v>
      </c>
      <c r="G2439" s="36">
        <v>-208.4</v>
      </c>
      <c r="H2439" s="36">
        <v>1.25</v>
      </c>
      <c r="I2439" s="36">
        <v>45867458.670000002</v>
      </c>
    </row>
    <row r="2440" spans="1:9" x14ac:dyDescent="0.25">
      <c r="A2440" s="37">
        <v>40851</v>
      </c>
      <c r="B2440" s="36" t="s">
        <v>40</v>
      </c>
      <c r="C2440" s="36" t="s">
        <v>41</v>
      </c>
      <c r="D2440" s="36">
        <v>36902</v>
      </c>
      <c r="E2440" s="36">
        <v>36253.599999999999</v>
      </c>
      <c r="F2440" s="36">
        <v>1.78851</v>
      </c>
      <c r="G2440" s="36">
        <v>648.4</v>
      </c>
      <c r="H2440" s="36">
        <v>1.25</v>
      </c>
      <c r="I2440" s="36">
        <v>46127961.274999999</v>
      </c>
    </row>
    <row r="2441" spans="1:9" x14ac:dyDescent="0.25">
      <c r="A2441" s="37">
        <v>40850</v>
      </c>
      <c r="B2441" s="36" t="s">
        <v>40</v>
      </c>
      <c r="C2441" s="36" t="s">
        <v>41</v>
      </c>
      <c r="D2441" s="36">
        <v>36253.599999999999</v>
      </c>
      <c r="E2441" s="36">
        <v>37980</v>
      </c>
      <c r="F2441" s="36">
        <v>-4.5455500000000004</v>
      </c>
      <c r="G2441" s="36">
        <v>-1726.4</v>
      </c>
      <c r="H2441" s="36">
        <v>1.25</v>
      </c>
      <c r="I2441" s="36">
        <v>45317453.170000002</v>
      </c>
    </row>
    <row r="2442" spans="1:9" x14ac:dyDescent="0.25">
      <c r="A2442" s="37">
        <v>40849</v>
      </c>
      <c r="B2442" s="36" t="s">
        <v>40</v>
      </c>
      <c r="C2442" s="36" t="s">
        <v>41</v>
      </c>
      <c r="D2442" s="36">
        <v>37980</v>
      </c>
      <c r="E2442" s="36">
        <v>39242.400000000001</v>
      </c>
      <c r="F2442" s="36">
        <v>-3.2169300000000001</v>
      </c>
      <c r="G2442" s="36">
        <v>-1262.4000000000001</v>
      </c>
      <c r="H2442" s="36">
        <v>1.25</v>
      </c>
      <c r="I2442" s="36">
        <v>47475474.75</v>
      </c>
    </row>
    <row r="2443" spans="1:9" x14ac:dyDescent="0.25">
      <c r="A2443" s="37">
        <v>40848</v>
      </c>
      <c r="B2443" s="36" t="s">
        <v>40</v>
      </c>
      <c r="C2443" s="36" t="s">
        <v>41</v>
      </c>
      <c r="D2443" s="36">
        <v>39242.400000000001</v>
      </c>
      <c r="E2443" s="36">
        <v>34964.800000000003</v>
      </c>
      <c r="F2443" s="36">
        <v>12.234019999999999</v>
      </c>
      <c r="G2443" s="36">
        <v>4277.6000000000004</v>
      </c>
      <c r="H2443" s="36">
        <v>1.25</v>
      </c>
      <c r="I2443" s="36">
        <v>49053490.530000001</v>
      </c>
    </row>
    <row r="2444" spans="1:9" x14ac:dyDescent="0.25">
      <c r="A2444" s="37">
        <v>40847</v>
      </c>
      <c r="B2444" s="36" t="s">
        <v>40</v>
      </c>
      <c r="C2444" s="36" t="s">
        <v>41</v>
      </c>
      <c r="D2444" s="36">
        <v>34964.800000000003</v>
      </c>
      <c r="E2444" s="36">
        <v>31054</v>
      </c>
      <c r="F2444" s="36">
        <v>12.59355</v>
      </c>
      <c r="G2444" s="36">
        <v>3910.8</v>
      </c>
      <c r="H2444" s="36">
        <v>1.25</v>
      </c>
      <c r="I2444" s="36">
        <v>43706437.060000002</v>
      </c>
    </row>
    <row r="2445" spans="1:9" x14ac:dyDescent="0.25">
      <c r="A2445" s="37">
        <v>40844</v>
      </c>
      <c r="B2445" s="36" t="s">
        <v>40</v>
      </c>
      <c r="C2445" s="36" t="s">
        <v>41</v>
      </c>
      <c r="D2445" s="36">
        <v>31054</v>
      </c>
      <c r="E2445" s="36">
        <v>31126</v>
      </c>
      <c r="F2445" s="36">
        <v>-0.23132</v>
      </c>
      <c r="G2445" s="36">
        <v>-72</v>
      </c>
      <c r="H2445" s="36">
        <v>1.25</v>
      </c>
      <c r="I2445" s="36">
        <v>38817888.174999997</v>
      </c>
    </row>
    <row r="2446" spans="1:9" x14ac:dyDescent="0.25">
      <c r="A2446" s="37">
        <v>40843</v>
      </c>
      <c r="B2446" s="36" t="s">
        <v>40</v>
      </c>
      <c r="C2446" s="36" t="s">
        <v>41</v>
      </c>
      <c r="D2446" s="36">
        <v>31125.599999999999</v>
      </c>
      <c r="E2446" s="36">
        <v>35928.800000000003</v>
      </c>
      <c r="F2446" s="36">
        <v>-13.36866</v>
      </c>
      <c r="G2446" s="36">
        <v>-4803.2</v>
      </c>
      <c r="H2446" s="36">
        <v>1.1299999999999999</v>
      </c>
      <c r="I2446" s="36">
        <v>35016689.07</v>
      </c>
    </row>
    <row r="2447" spans="1:9" x14ac:dyDescent="0.25">
      <c r="A2447" s="37">
        <v>40842</v>
      </c>
      <c r="B2447" s="36" t="s">
        <v>40</v>
      </c>
      <c r="C2447" s="36" t="s">
        <v>41</v>
      </c>
      <c r="D2447" s="36">
        <v>35928.800000000003</v>
      </c>
      <c r="E2447" s="36">
        <v>37949.199999999997</v>
      </c>
      <c r="F2447" s="36">
        <v>-5.3239599999999996</v>
      </c>
      <c r="G2447" s="36">
        <v>-2020.4</v>
      </c>
      <c r="H2447" s="36">
        <v>1.1299999999999999</v>
      </c>
      <c r="I2447" s="36">
        <v>40420349.109999999</v>
      </c>
    </row>
    <row r="2448" spans="1:9" x14ac:dyDescent="0.25">
      <c r="A2448" s="37">
        <v>40841</v>
      </c>
      <c r="B2448" s="36" t="s">
        <v>40</v>
      </c>
      <c r="C2448" s="36" t="s">
        <v>41</v>
      </c>
      <c r="D2448" s="36">
        <v>37949.199999999997</v>
      </c>
      <c r="E2448" s="36">
        <v>35101.599999999999</v>
      </c>
      <c r="F2448" s="36">
        <v>8.1124500000000008</v>
      </c>
      <c r="G2448" s="36">
        <v>2847.6</v>
      </c>
      <c r="H2448" s="36">
        <v>1.1299999999999999</v>
      </c>
      <c r="I2448" s="36">
        <v>42693324.365000002</v>
      </c>
    </row>
    <row r="2449" spans="1:9" x14ac:dyDescent="0.25">
      <c r="A2449" s="37">
        <v>40840</v>
      </c>
      <c r="B2449" s="36" t="s">
        <v>40</v>
      </c>
      <c r="C2449" s="36" t="s">
        <v>41</v>
      </c>
      <c r="D2449" s="36">
        <v>35101.599999999999</v>
      </c>
      <c r="E2449" s="36">
        <v>37180.800000000003</v>
      </c>
      <c r="F2449" s="36">
        <v>-5.59213</v>
      </c>
      <c r="G2449" s="36">
        <v>-2079.1999999999998</v>
      </c>
      <c r="H2449" s="36">
        <v>1.1299999999999999</v>
      </c>
      <c r="I2449" s="36">
        <v>39489738.770000003</v>
      </c>
    </row>
    <row r="2450" spans="1:9" x14ac:dyDescent="0.25">
      <c r="A2450" s="37">
        <v>40837</v>
      </c>
      <c r="B2450" s="36" t="s">
        <v>40</v>
      </c>
      <c r="C2450" s="36" t="s">
        <v>41</v>
      </c>
      <c r="D2450" s="36">
        <v>37181.199999999997</v>
      </c>
      <c r="E2450" s="36">
        <v>40032.400000000001</v>
      </c>
      <c r="F2450" s="36">
        <v>-7.1222300000000001</v>
      </c>
      <c r="G2450" s="36">
        <v>-2851.2</v>
      </c>
      <c r="H2450" s="36">
        <v>1.1299999999999999</v>
      </c>
      <c r="I2450" s="36">
        <v>41829314.765000001</v>
      </c>
    </row>
    <row r="2451" spans="1:9" x14ac:dyDescent="0.25">
      <c r="A2451" s="37">
        <v>40836</v>
      </c>
      <c r="B2451" s="36" t="s">
        <v>40</v>
      </c>
      <c r="C2451" s="36" t="s">
        <v>41</v>
      </c>
      <c r="D2451" s="36">
        <v>40032</v>
      </c>
      <c r="E2451" s="36">
        <v>39758.800000000003</v>
      </c>
      <c r="F2451" s="36">
        <v>0.68713999999999997</v>
      </c>
      <c r="G2451" s="36">
        <v>273.2</v>
      </c>
      <c r="H2451" s="36">
        <v>1.1299999999999999</v>
      </c>
      <c r="I2451" s="36">
        <v>45036500.399999999</v>
      </c>
    </row>
    <row r="2452" spans="1:9" x14ac:dyDescent="0.25">
      <c r="A2452" s="37">
        <v>40835</v>
      </c>
      <c r="B2452" s="36" t="s">
        <v>40</v>
      </c>
      <c r="C2452" s="36" t="s">
        <v>41</v>
      </c>
      <c r="D2452" s="36">
        <v>39758.800000000003</v>
      </c>
      <c r="E2452" s="36">
        <v>36418.800000000003</v>
      </c>
      <c r="F2452" s="36">
        <v>9.1710899999999995</v>
      </c>
      <c r="G2452" s="36">
        <v>3340</v>
      </c>
      <c r="H2452" s="36">
        <v>1.1299999999999999</v>
      </c>
      <c r="I2452" s="36">
        <v>44729146.984999999</v>
      </c>
    </row>
    <row r="2453" spans="1:9" x14ac:dyDescent="0.25">
      <c r="A2453" s="37">
        <v>40834</v>
      </c>
      <c r="B2453" s="36" t="s">
        <v>40</v>
      </c>
      <c r="C2453" s="36" t="s">
        <v>41</v>
      </c>
      <c r="D2453" s="36">
        <v>36418.800000000003</v>
      </c>
      <c r="E2453" s="36">
        <v>38712.400000000001</v>
      </c>
      <c r="F2453" s="36">
        <v>-5.9247199999999998</v>
      </c>
      <c r="G2453" s="36">
        <v>-2293.6</v>
      </c>
      <c r="H2453" s="36">
        <v>1.1299999999999999</v>
      </c>
      <c r="I2453" s="36">
        <v>40971605.234999999</v>
      </c>
    </row>
    <row r="2454" spans="1:9" x14ac:dyDescent="0.25">
      <c r="A2454" s="37">
        <v>40833</v>
      </c>
      <c r="B2454" s="36" t="s">
        <v>40</v>
      </c>
      <c r="C2454" s="36" t="s">
        <v>41</v>
      </c>
      <c r="D2454" s="36">
        <v>38712.400000000001</v>
      </c>
      <c r="E2454" s="36">
        <v>34392.800000000003</v>
      </c>
      <c r="F2454" s="36">
        <v>12.559609999999999</v>
      </c>
      <c r="G2454" s="36">
        <v>4319.6000000000004</v>
      </c>
      <c r="H2454" s="36">
        <v>1.1299999999999999</v>
      </c>
      <c r="I2454" s="36">
        <v>43551933.905000001</v>
      </c>
    </row>
    <row r="2455" spans="1:9" x14ac:dyDescent="0.25">
      <c r="A2455" s="37">
        <v>40830</v>
      </c>
      <c r="B2455" s="36" t="s">
        <v>40</v>
      </c>
      <c r="C2455" s="36" t="s">
        <v>41</v>
      </c>
      <c r="D2455" s="36">
        <v>34392.800000000003</v>
      </c>
      <c r="E2455" s="36">
        <v>36646.400000000001</v>
      </c>
      <c r="F2455" s="36">
        <v>-6.1495800000000003</v>
      </c>
      <c r="G2455" s="36">
        <v>-2253.6</v>
      </c>
      <c r="H2455" s="36">
        <v>1.1299999999999999</v>
      </c>
      <c r="I2455" s="36">
        <v>38692329.909999996</v>
      </c>
    </row>
    <row r="2456" spans="1:9" x14ac:dyDescent="0.25">
      <c r="A2456" s="37">
        <v>40829</v>
      </c>
      <c r="B2456" s="36" t="s">
        <v>40</v>
      </c>
      <c r="C2456" s="36" t="s">
        <v>41</v>
      </c>
      <c r="D2456" s="36">
        <v>36646.400000000001</v>
      </c>
      <c r="E2456" s="36">
        <v>36919.599999999999</v>
      </c>
      <c r="F2456" s="36">
        <v>-0.73999000000000004</v>
      </c>
      <c r="G2456" s="36">
        <v>-273.2</v>
      </c>
      <c r="H2456" s="36">
        <v>1.1299999999999999</v>
      </c>
      <c r="I2456" s="36">
        <v>41227658.079999998</v>
      </c>
    </row>
    <row r="2457" spans="1:9" x14ac:dyDescent="0.25">
      <c r="A2457" s="37">
        <v>40828</v>
      </c>
      <c r="B2457" s="36" t="s">
        <v>40</v>
      </c>
      <c r="C2457" s="36" t="s">
        <v>41</v>
      </c>
      <c r="D2457" s="36">
        <v>36919.599999999999</v>
      </c>
      <c r="E2457" s="36">
        <v>39377.199999999997</v>
      </c>
      <c r="F2457" s="36">
        <v>-6.2411799999999999</v>
      </c>
      <c r="G2457" s="36">
        <v>-2457.6</v>
      </c>
      <c r="H2457" s="36">
        <v>1</v>
      </c>
      <c r="I2457" s="36">
        <v>36920061.494999997</v>
      </c>
    </row>
    <row r="2458" spans="1:9" x14ac:dyDescent="0.25">
      <c r="A2458" s="37">
        <v>40827</v>
      </c>
      <c r="B2458" s="36" t="s">
        <v>40</v>
      </c>
      <c r="C2458" s="36" t="s">
        <v>41</v>
      </c>
      <c r="D2458" s="36">
        <v>39377.199999999997</v>
      </c>
      <c r="E2458" s="36">
        <v>39576.400000000001</v>
      </c>
      <c r="F2458" s="36">
        <v>-0.50333000000000006</v>
      </c>
      <c r="G2458" s="36">
        <v>-199.2</v>
      </c>
      <c r="H2458" s="36">
        <v>1</v>
      </c>
      <c r="I2458" s="36">
        <v>39377692.215000004</v>
      </c>
    </row>
    <row r="2459" spans="1:9" x14ac:dyDescent="0.25">
      <c r="A2459" s="37">
        <v>40826</v>
      </c>
      <c r="B2459" s="36" t="s">
        <v>40</v>
      </c>
      <c r="C2459" s="36" t="s">
        <v>41</v>
      </c>
      <c r="D2459" s="36">
        <v>39576.400000000001</v>
      </c>
      <c r="E2459" s="36">
        <v>42650</v>
      </c>
      <c r="F2459" s="36">
        <v>-7.2065700000000001</v>
      </c>
      <c r="G2459" s="36">
        <v>-3073.6</v>
      </c>
      <c r="H2459" s="36">
        <v>1</v>
      </c>
      <c r="I2459" s="36">
        <v>39576894.704999998</v>
      </c>
    </row>
    <row r="2460" spans="1:9" x14ac:dyDescent="0.25">
      <c r="A2460" s="37">
        <v>40823</v>
      </c>
      <c r="B2460" s="36" t="s">
        <v>40</v>
      </c>
      <c r="C2460" s="36" t="s">
        <v>41</v>
      </c>
      <c r="D2460" s="36">
        <v>42650</v>
      </c>
      <c r="E2460" s="36">
        <v>42575.6</v>
      </c>
      <c r="F2460" s="36">
        <v>0.17474999999999999</v>
      </c>
      <c r="G2460" s="36">
        <v>74.400000000000006</v>
      </c>
      <c r="H2460" s="36">
        <v>1</v>
      </c>
      <c r="I2460" s="36">
        <v>42650533.125</v>
      </c>
    </row>
    <row r="2461" spans="1:9" x14ac:dyDescent="0.25">
      <c r="A2461" s="37">
        <v>40822</v>
      </c>
      <c r="B2461" s="36" t="s">
        <v>40</v>
      </c>
      <c r="C2461" s="36" t="s">
        <v>41</v>
      </c>
      <c r="D2461" s="36">
        <v>42575.199999999997</v>
      </c>
      <c r="E2461" s="36">
        <v>43142.400000000001</v>
      </c>
      <c r="F2461" s="36">
        <v>-1.3147200000000001</v>
      </c>
      <c r="G2461" s="36">
        <v>-567.20000000000005</v>
      </c>
      <c r="H2461" s="36">
        <v>1</v>
      </c>
      <c r="I2461" s="36">
        <v>42575732.189999998</v>
      </c>
    </row>
    <row r="2462" spans="1:9" x14ac:dyDescent="0.25">
      <c r="A2462" s="37">
        <v>40821</v>
      </c>
      <c r="B2462" s="36" t="s">
        <v>40</v>
      </c>
      <c r="C2462" s="36" t="s">
        <v>41</v>
      </c>
      <c r="D2462" s="36">
        <v>43142.400000000001</v>
      </c>
      <c r="E2462" s="36">
        <v>45544.4</v>
      </c>
      <c r="F2462" s="36">
        <v>-5.2739700000000003</v>
      </c>
      <c r="G2462" s="36">
        <v>-2402</v>
      </c>
      <c r="H2462" s="36">
        <v>1</v>
      </c>
      <c r="I2462" s="36">
        <v>43142939.280000001</v>
      </c>
    </row>
    <row r="2463" spans="1:9" x14ac:dyDescent="0.25">
      <c r="A2463" s="37">
        <v>40820</v>
      </c>
      <c r="B2463" s="36" t="s">
        <v>40</v>
      </c>
      <c r="C2463" s="36" t="s">
        <v>41</v>
      </c>
      <c r="D2463" s="36">
        <v>45544.4</v>
      </c>
      <c r="E2463" s="36">
        <v>49506.8</v>
      </c>
      <c r="F2463" s="36">
        <v>-8.0037500000000001</v>
      </c>
      <c r="G2463" s="36">
        <v>-3962.4</v>
      </c>
      <c r="H2463" s="36">
        <v>0.88</v>
      </c>
      <c r="I2463" s="36">
        <v>39851919.305</v>
      </c>
    </row>
    <row r="2464" spans="1:9" x14ac:dyDescent="0.25">
      <c r="A2464" s="37">
        <v>40819</v>
      </c>
      <c r="B2464" s="36" t="s">
        <v>40</v>
      </c>
      <c r="C2464" s="36" t="s">
        <v>41</v>
      </c>
      <c r="D2464" s="36">
        <v>49506.8</v>
      </c>
      <c r="E2464" s="36">
        <v>46244</v>
      </c>
      <c r="F2464" s="36">
        <v>7.0556200000000002</v>
      </c>
      <c r="G2464" s="36">
        <v>3262.8</v>
      </c>
      <c r="H2464" s="36">
        <v>0.88</v>
      </c>
      <c r="I2464" s="36">
        <v>43319068.835000001</v>
      </c>
    </row>
    <row r="2465" spans="1:9" x14ac:dyDescent="0.25">
      <c r="A2465" s="37">
        <v>40816</v>
      </c>
      <c r="B2465" s="36" t="s">
        <v>40</v>
      </c>
      <c r="C2465" s="36" t="s">
        <v>41</v>
      </c>
      <c r="D2465" s="36">
        <v>46244</v>
      </c>
      <c r="E2465" s="36">
        <v>42641.599999999999</v>
      </c>
      <c r="F2465" s="36">
        <v>8.4480900000000005</v>
      </c>
      <c r="G2465" s="36">
        <v>3602.4</v>
      </c>
      <c r="H2465" s="36">
        <v>0.63</v>
      </c>
      <c r="I2465" s="36">
        <v>28903078.050000001</v>
      </c>
    </row>
    <row r="2466" spans="1:9" x14ac:dyDescent="0.25">
      <c r="A2466" s="37">
        <v>40815</v>
      </c>
      <c r="B2466" s="36" t="s">
        <v>40</v>
      </c>
      <c r="C2466" s="36" t="s">
        <v>41</v>
      </c>
      <c r="D2466" s="36">
        <v>42641.599999999999</v>
      </c>
      <c r="E2466" s="36">
        <v>43556.4</v>
      </c>
      <c r="F2466" s="36">
        <v>-2.1002700000000001</v>
      </c>
      <c r="G2466" s="36">
        <v>-914.8</v>
      </c>
      <c r="H2466" s="36">
        <v>0.63</v>
      </c>
      <c r="I2466" s="36">
        <v>26651533.02</v>
      </c>
    </row>
    <row r="2467" spans="1:9" x14ac:dyDescent="0.25">
      <c r="A2467" s="37">
        <v>40814</v>
      </c>
      <c r="B2467" s="36" t="s">
        <v>40</v>
      </c>
      <c r="C2467" s="36" t="s">
        <v>41</v>
      </c>
      <c r="D2467" s="36">
        <v>43556.4</v>
      </c>
      <c r="E2467" s="36">
        <v>40783.599999999999</v>
      </c>
      <c r="F2467" s="36">
        <v>6.7988099999999996</v>
      </c>
      <c r="G2467" s="36">
        <v>2772.8</v>
      </c>
      <c r="H2467" s="36">
        <v>0.88</v>
      </c>
      <c r="I2467" s="36">
        <v>38112394.454999998</v>
      </c>
    </row>
    <row r="2468" spans="1:9" x14ac:dyDescent="0.25">
      <c r="A2468" s="37">
        <v>40813</v>
      </c>
      <c r="B2468" s="36" t="s">
        <v>40</v>
      </c>
      <c r="C2468" s="36" t="s">
        <v>41</v>
      </c>
      <c r="D2468" s="36">
        <v>40783.599999999999</v>
      </c>
      <c r="E2468" s="36">
        <v>41552</v>
      </c>
      <c r="F2468" s="36">
        <v>-1.8492500000000001</v>
      </c>
      <c r="G2468" s="36">
        <v>-768.4</v>
      </c>
      <c r="H2468" s="36">
        <v>0.69</v>
      </c>
      <c r="I2468" s="36">
        <v>28039234.795000002</v>
      </c>
    </row>
    <row r="2469" spans="1:9" x14ac:dyDescent="0.25">
      <c r="A2469" s="37">
        <v>40812</v>
      </c>
      <c r="B2469" s="36" t="s">
        <v>40</v>
      </c>
      <c r="C2469" s="36" t="s">
        <v>41</v>
      </c>
      <c r="D2469" s="36">
        <v>41552.400000000001</v>
      </c>
      <c r="E2469" s="36">
        <v>43282.8</v>
      </c>
      <c r="F2469" s="36">
        <v>-3.9978899999999999</v>
      </c>
      <c r="G2469" s="36">
        <v>-1730.4</v>
      </c>
      <c r="H2469" s="36">
        <v>0.81</v>
      </c>
      <c r="I2469" s="36">
        <v>33761844.405000001</v>
      </c>
    </row>
    <row r="2470" spans="1:9" x14ac:dyDescent="0.25">
      <c r="A2470" s="37">
        <v>40809</v>
      </c>
      <c r="B2470" s="36" t="s">
        <v>40</v>
      </c>
      <c r="C2470" s="36" t="s">
        <v>41</v>
      </c>
      <c r="D2470" s="36">
        <v>43282.8</v>
      </c>
      <c r="E2470" s="36">
        <v>42719.199999999997</v>
      </c>
      <c r="F2470" s="36">
        <v>1.31931</v>
      </c>
      <c r="G2470" s="36">
        <v>563.6</v>
      </c>
      <c r="H2470" s="36">
        <v>0.81</v>
      </c>
      <c r="I2470" s="36">
        <v>35167816.034999996</v>
      </c>
    </row>
    <row r="2471" spans="1:9" x14ac:dyDescent="0.25">
      <c r="A2471" s="37">
        <v>40808</v>
      </c>
      <c r="B2471" s="36" t="s">
        <v>40</v>
      </c>
      <c r="C2471" s="36" t="s">
        <v>41</v>
      </c>
      <c r="D2471" s="36">
        <v>42719.199999999997</v>
      </c>
      <c r="E2471" s="36">
        <v>39657.599999999999</v>
      </c>
      <c r="F2471" s="36">
        <v>7.7200800000000003</v>
      </c>
      <c r="G2471" s="36">
        <v>3061.6</v>
      </c>
      <c r="H2471" s="36">
        <v>0.81</v>
      </c>
      <c r="I2471" s="36">
        <v>34709883.990000002</v>
      </c>
    </row>
    <row r="2472" spans="1:9" x14ac:dyDescent="0.25">
      <c r="A2472" s="37">
        <v>40807</v>
      </c>
      <c r="B2472" s="36" t="s">
        <v>40</v>
      </c>
      <c r="C2472" s="36" t="s">
        <v>41</v>
      </c>
      <c r="D2472" s="36">
        <v>39658</v>
      </c>
      <c r="E2472" s="36">
        <v>36556.400000000001</v>
      </c>
      <c r="F2472" s="36">
        <v>8.4844200000000001</v>
      </c>
      <c r="G2472" s="36">
        <v>3101.6</v>
      </c>
      <c r="H2472" s="36">
        <v>0.81</v>
      </c>
      <c r="I2472" s="36">
        <v>32222620.725000001</v>
      </c>
    </row>
    <row r="2473" spans="1:9" x14ac:dyDescent="0.25">
      <c r="A2473" s="37">
        <v>40806</v>
      </c>
      <c r="B2473" s="36" t="s">
        <v>40</v>
      </c>
      <c r="C2473" s="36" t="s">
        <v>41</v>
      </c>
      <c r="D2473" s="36">
        <v>36556</v>
      </c>
      <c r="E2473" s="36">
        <v>36725.599999999999</v>
      </c>
      <c r="F2473" s="36">
        <v>-0.46179999999999999</v>
      </c>
      <c r="G2473" s="36">
        <v>-169.6</v>
      </c>
      <c r="H2473" s="36">
        <v>0.81</v>
      </c>
      <c r="I2473" s="36">
        <v>29702206.949999999</v>
      </c>
    </row>
    <row r="2474" spans="1:9" x14ac:dyDescent="0.25">
      <c r="A2474" s="37">
        <v>40805</v>
      </c>
      <c r="B2474" s="36" t="s">
        <v>40</v>
      </c>
      <c r="C2474" s="36" t="s">
        <v>41</v>
      </c>
      <c r="D2474" s="36">
        <v>36725.599999999999</v>
      </c>
      <c r="E2474" s="36">
        <v>35311.199999999997</v>
      </c>
      <c r="F2474" s="36">
        <v>4.0055300000000003</v>
      </c>
      <c r="G2474" s="36">
        <v>1414.4</v>
      </c>
      <c r="H2474" s="36">
        <v>0.81</v>
      </c>
      <c r="I2474" s="36">
        <v>29840009.07</v>
      </c>
    </row>
    <row r="2475" spans="1:9" x14ac:dyDescent="0.25">
      <c r="A2475" s="37">
        <v>40802</v>
      </c>
      <c r="B2475" s="36" t="s">
        <v>40</v>
      </c>
      <c r="C2475" s="36" t="s">
        <v>41</v>
      </c>
      <c r="D2475" s="36">
        <v>35311.199999999997</v>
      </c>
      <c r="E2475" s="36">
        <v>36152.400000000001</v>
      </c>
      <c r="F2475" s="36">
        <v>-2.3268200000000001</v>
      </c>
      <c r="G2475" s="36">
        <v>-841.2</v>
      </c>
      <c r="H2475" s="36">
        <v>0.81</v>
      </c>
      <c r="I2475" s="36">
        <v>28690791.390000001</v>
      </c>
    </row>
    <row r="2476" spans="1:9" x14ac:dyDescent="0.25">
      <c r="A2476" s="37">
        <v>40801</v>
      </c>
      <c r="B2476" s="36" t="s">
        <v>40</v>
      </c>
      <c r="C2476" s="36" t="s">
        <v>41</v>
      </c>
      <c r="D2476" s="36">
        <v>36152.400000000001</v>
      </c>
      <c r="E2476" s="36">
        <v>38059.199999999997</v>
      </c>
      <c r="F2476" s="36">
        <v>-5.0100899999999999</v>
      </c>
      <c r="G2476" s="36">
        <v>-1906.8</v>
      </c>
      <c r="H2476" s="36">
        <v>0.81</v>
      </c>
      <c r="I2476" s="36">
        <v>29374276.905000001</v>
      </c>
    </row>
    <row r="2477" spans="1:9" x14ac:dyDescent="0.25">
      <c r="A2477" s="37">
        <v>40800</v>
      </c>
      <c r="B2477" s="36" t="s">
        <v>40</v>
      </c>
      <c r="C2477" s="36" t="s">
        <v>41</v>
      </c>
      <c r="D2477" s="36">
        <v>38059.199999999997</v>
      </c>
      <c r="E2477" s="36">
        <v>39464.400000000001</v>
      </c>
      <c r="F2477" s="36">
        <v>-3.5606800000000001</v>
      </c>
      <c r="G2477" s="36">
        <v>-1405.2</v>
      </c>
      <c r="H2477" s="36">
        <v>0.81</v>
      </c>
      <c r="I2477" s="36">
        <v>30923575.739999998</v>
      </c>
    </row>
    <row r="2478" spans="1:9" x14ac:dyDescent="0.25">
      <c r="A2478" s="37">
        <v>40799</v>
      </c>
      <c r="B2478" s="36" t="s">
        <v>40</v>
      </c>
      <c r="C2478" s="36" t="s">
        <v>41</v>
      </c>
      <c r="D2478" s="36">
        <v>39464.400000000001</v>
      </c>
      <c r="E2478" s="36">
        <v>39510.400000000001</v>
      </c>
      <c r="F2478" s="36">
        <v>-0.11643000000000001</v>
      </c>
      <c r="G2478" s="36">
        <v>-46</v>
      </c>
      <c r="H2478" s="36">
        <v>0.81</v>
      </c>
      <c r="I2478" s="36">
        <v>32065318.305</v>
      </c>
    </row>
    <row r="2479" spans="1:9" x14ac:dyDescent="0.25">
      <c r="A2479" s="37">
        <v>40798</v>
      </c>
      <c r="B2479" s="36" t="s">
        <v>40</v>
      </c>
      <c r="C2479" s="36" t="s">
        <v>41</v>
      </c>
      <c r="D2479" s="36">
        <v>39510.400000000001</v>
      </c>
      <c r="E2479" s="36">
        <v>39213.599999999999</v>
      </c>
      <c r="F2479" s="36">
        <v>0.75688</v>
      </c>
      <c r="G2479" s="36">
        <v>296.8</v>
      </c>
      <c r="H2479" s="36">
        <v>0.81</v>
      </c>
      <c r="I2479" s="36">
        <v>32102693.879999999</v>
      </c>
    </row>
    <row r="2480" spans="1:9" x14ac:dyDescent="0.25">
      <c r="A2480" s="37">
        <v>40795</v>
      </c>
      <c r="B2480" s="36" t="s">
        <v>40</v>
      </c>
      <c r="C2480" s="36" t="s">
        <v>41</v>
      </c>
      <c r="D2480" s="36">
        <v>39213.599999999999</v>
      </c>
      <c r="E2480" s="36">
        <v>36026.400000000001</v>
      </c>
      <c r="F2480" s="36">
        <v>8.8468499999999999</v>
      </c>
      <c r="G2480" s="36">
        <v>3187.2</v>
      </c>
      <c r="H2480" s="36">
        <v>0.75</v>
      </c>
      <c r="I2480" s="36">
        <v>29410690.170000002</v>
      </c>
    </row>
    <row r="2481" spans="1:9" x14ac:dyDescent="0.25">
      <c r="A2481" s="37">
        <v>40794</v>
      </c>
      <c r="B2481" s="36" t="s">
        <v>40</v>
      </c>
      <c r="C2481" s="36" t="s">
        <v>41</v>
      </c>
      <c r="D2481" s="36">
        <v>36026.400000000001</v>
      </c>
      <c r="E2481" s="36">
        <v>35094.800000000003</v>
      </c>
      <c r="F2481" s="36">
        <v>2.6545200000000002</v>
      </c>
      <c r="G2481" s="36">
        <v>931.6</v>
      </c>
      <c r="H2481" s="36">
        <v>0.75</v>
      </c>
      <c r="I2481" s="36">
        <v>27020250.329999998</v>
      </c>
    </row>
    <row r="2482" spans="1:9" x14ac:dyDescent="0.25">
      <c r="A2482" s="37">
        <v>40793</v>
      </c>
      <c r="B2482" s="36" t="s">
        <v>40</v>
      </c>
      <c r="C2482" s="36" t="s">
        <v>41</v>
      </c>
      <c r="D2482" s="36">
        <v>35094.800000000003</v>
      </c>
      <c r="E2482" s="36">
        <v>37016.800000000003</v>
      </c>
      <c r="F2482" s="36">
        <v>-5.19224</v>
      </c>
      <c r="G2482" s="36">
        <v>-1922</v>
      </c>
      <c r="H2482" s="36">
        <v>0.75</v>
      </c>
      <c r="I2482" s="36">
        <v>26321538.684999999</v>
      </c>
    </row>
    <row r="2483" spans="1:9" x14ac:dyDescent="0.25">
      <c r="A2483" s="37">
        <v>40792</v>
      </c>
      <c r="B2483" s="36" t="s">
        <v>40</v>
      </c>
      <c r="C2483" s="36" t="s">
        <v>41</v>
      </c>
      <c r="D2483" s="36">
        <v>37016.800000000003</v>
      </c>
      <c r="E2483" s="36">
        <v>35935.199999999997</v>
      </c>
      <c r="F2483" s="36">
        <v>3.0098600000000002</v>
      </c>
      <c r="G2483" s="36">
        <v>1081.5999999999999</v>
      </c>
      <c r="H2483" s="36">
        <v>0.75</v>
      </c>
      <c r="I2483" s="36">
        <v>27763062.710000001</v>
      </c>
    </row>
    <row r="2484" spans="1:9" x14ac:dyDescent="0.25">
      <c r="A2484" s="37">
        <v>40788</v>
      </c>
      <c r="B2484" s="36" t="s">
        <v>40</v>
      </c>
      <c r="C2484" s="36" t="s">
        <v>41</v>
      </c>
      <c r="D2484" s="36">
        <v>35935.199999999997</v>
      </c>
      <c r="E2484" s="36">
        <v>33938</v>
      </c>
      <c r="F2484" s="36">
        <v>5.8848500000000001</v>
      </c>
      <c r="G2484" s="36">
        <v>1997.2</v>
      </c>
      <c r="H2484" s="36">
        <v>0.75</v>
      </c>
      <c r="I2484" s="36">
        <v>26951849.190000001</v>
      </c>
    </row>
    <row r="2485" spans="1:9" x14ac:dyDescent="0.25">
      <c r="A2485" s="37">
        <v>40787</v>
      </c>
      <c r="B2485" s="36" t="s">
        <v>40</v>
      </c>
      <c r="C2485" s="36" t="s">
        <v>41</v>
      </c>
      <c r="D2485" s="36">
        <v>33938</v>
      </c>
      <c r="E2485" s="36">
        <v>33402.400000000001</v>
      </c>
      <c r="F2485" s="36">
        <v>1.60348</v>
      </c>
      <c r="G2485" s="36">
        <v>535.6</v>
      </c>
      <c r="H2485" s="36">
        <v>0.75</v>
      </c>
      <c r="I2485" s="36">
        <v>25453924.225000001</v>
      </c>
    </row>
    <row r="2486" spans="1:9" x14ac:dyDescent="0.25">
      <c r="A2486" s="37">
        <v>40786</v>
      </c>
      <c r="B2486" s="36" t="s">
        <v>40</v>
      </c>
      <c r="C2486" s="36" t="s">
        <v>41</v>
      </c>
      <c r="D2486" s="36">
        <v>33402.400000000001</v>
      </c>
      <c r="E2486" s="36">
        <v>34100</v>
      </c>
      <c r="F2486" s="36">
        <v>-2.04575</v>
      </c>
      <c r="G2486" s="36">
        <v>-697.6</v>
      </c>
      <c r="H2486" s="36">
        <v>0.75</v>
      </c>
      <c r="I2486" s="36">
        <v>25052217.530000001</v>
      </c>
    </row>
    <row r="2487" spans="1:9" x14ac:dyDescent="0.25">
      <c r="A2487" s="37">
        <v>40785</v>
      </c>
      <c r="B2487" s="36" t="s">
        <v>40</v>
      </c>
      <c r="C2487" s="36" t="s">
        <v>41</v>
      </c>
      <c r="D2487" s="36">
        <v>34100</v>
      </c>
      <c r="E2487" s="36">
        <v>33191.199999999997</v>
      </c>
      <c r="F2487" s="36">
        <v>2.7380800000000001</v>
      </c>
      <c r="G2487" s="36">
        <v>908.8</v>
      </c>
      <c r="H2487" s="36">
        <v>0.75</v>
      </c>
      <c r="I2487" s="36">
        <v>25575426.25</v>
      </c>
    </row>
    <row r="2488" spans="1:9" x14ac:dyDescent="0.25">
      <c r="A2488" s="37">
        <v>40784</v>
      </c>
      <c r="B2488" s="36" t="s">
        <v>40</v>
      </c>
      <c r="C2488" s="36" t="s">
        <v>41</v>
      </c>
      <c r="D2488" s="36">
        <v>33191.199999999997</v>
      </c>
      <c r="E2488" s="36">
        <v>35340.800000000003</v>
      </c>
      <c r="F2488" s="36">
        <v>-6.08249</v>
      </c>
      <c r="G2488" s="36">
        <v>-2149.6</v>
      </c>
      <c r="H2488" s="36">
        <v>0.75</v>
      </c>
      <c r="I2488" s="36">
        <v>24893814.890000001</v>
      </c>
    </row>
    <row r="2489" spans="1:9" x14ac:dyDescent="0.25">
      <c r="A2489" s="37">
        <v>40781</v>
      </c>
      <c r="B2489" s="36" t="s">
        <v>40</v>
      </c>
      <c r="C2489" s="36" t="s">
        <v>41</v>
      </c>
      <c r="D2489" s="36">
        <v>35340.800000000003</v>
      </c>
      <c r="E2489" s="36">
        <v>36143.599999999999</v>
      </c>
      <c r="F2489" s="36">
        <v>-2.2211400000000001</v>
      </c>
      <c r="G2489" s="36">
        <v>-802.8</v>
      </c>
      <c r="H2489" s="36">
        <v>0.75</v>
      </c>
      <c r="I2489" s="36">
        <v>26506041.760000002</v>
      </c>
    </row>
    <row r="2490" spans="1:9" x14ac:dyDescent="0.25">
      <c r="A2490" s="37">
        <v>40780</v>
      </c>
      <c r="B2490" s="36" t="s">
        <v>40</v>
      </c>
      <c r="C2490" s="36" t="s">
        <v>41</v>
      </c>
      <c r="D2490" s="36">
        <v>36144</v>
      </c>
      <c r="E2490" s="36">
        <v>35107.199999999997</v>
      </c>
      <c r="F2490" s="36">
        <v>2.9532400000000001</v>
      </c>
      <c r="G2490" s="36">
        <v>1036.8</v>
      </c>
      <c r="H2490" s="36">
        <v>0.75</v>
      </c>
      <c r="I2490" s="36">
        <v>27108451.800000001</v>
      </c>
    </row>
    <row r="2491" spans="1:9" x14ac:dyDescent="0.25">
      <c r="A2491" s="37">
        <v>40779</v>
      </c>
      <c r="B2491" s="36" t="s">
        <v>40</v>
      </c>
      <c r="C2491" s="36" t="s">
        <v>41</v>
      </c>
      <c r="D2491" s="36">
        <v>35106.800000000003</v>
      </c>
      <c r="E2491" s="36">
        <v>35802.800000000003</v>
      </c>
      <c r="F2491" s="36">
        <v>-1.94398</v>
      </c>
      <c r="G2491" s="36">
        <v>-696</v>
      </c>
      <c r="H2491" s="36">
        <v>0.75</v>
      </c>
      <c r="I2491" s="36">
        <v>26330538.835000001</v>
      </c>
    </row>
    <row r="2492" spans="1:9" x14ac:dyDescent="0.25">
      <c r="A2492" s="37">
        <v>40778</v>
      </c>
      <c r="B2492" s="36" t="s">
        <v>40</v>
      </c>
      <c r="C2492" s="36" t="s">
        <v>41</v>
      </c>
      <c r="D2492" s="36">
        <v>35803.199999999997</v>
      </c>
      <c r="E2492" s="36">
        <v>37864.400000000001</v>
      </c>
      <c r="F2492" s="36">
        <v>-5.4436400000000003</v>
      </c>
      <c r="G2492" s="36">
        <v>-2061.1999999999998</v>
      </c>
      <c r="H2492" s="36">
        <v>0.75</v>
      </c>
      <c r="I2492" s="36">
        <v>26852847.539999999</v>
      </c>
    </row>
    <row r="2493" spans="1:9" x14ac:dyDescent="0.25">
      <c r="A2493" s="37">
        <v>40777</v>
      </c>
      <c r="B2493" s="36" t="s">
        <v>40</v>
      </c>
      <c r="C2493" s="36" t="s">
        <v>41</v>
      </c>
      <c r="D2493" s="36">
        <v>37864.400000000001</v>
      </c>
      <c r="E2493" s="36">
        <v>36754.400000000001</v>
      </c>
      <c r="F2493" s="36">
        <v>3.0200499999999999</v>
      </c>
      <c r="G2493" s="36">
        <v>1110</v>
      </c>
      <c r="H2493" s="36">
        <v>0.63</v>
      </c>
      <c r="I2493" s="36">
        <v>23665723.305</v>
      </c>
    </row>
    <row r="2494" spans="1:9" x14ac:dyDescent="0.25">
      <c r="A2494" s="37">
        <v>40774</v>
      </c>
      <c r="B2494" s="36" t="s">
        <v>40</v>
      </c>
      <c r="C2494" s="36" t="s">
        <v>41</v>
      </c>
      <c r="D2494" s="36">
        <v>36754.400000000001</v>
      </c>
      <c r="E2494" s="36">
        <v>34751.199999999997</v>
      </c>
      <c r="F2494" s="36">
        <v>5.7644099999999998</v>
      </c>
      <c r="G2494" s="36">
        <v>2003.2</v>
      </c>
      <c r="H2494" s="36">
        <v>0.69</v>
      </c>
      <c r="I2494" s="36">
        <v>25269109.43</v>
      </c>
    </row>
    <row r="2495" spans="1:9" x14ac:dyDescent="0.25">
      <c r="A2495" s="37">
        <v>40773</v>
      </c>
      <c r="B2495" s="36" t="s">
        <v>40</v>
      </c>
      <c r="C2495" s="36" t="s">
        <v>41</v>
      </c>
      <c r="D2495" s="36">
        <v>34751.199999999997</v>
      </c>
      <c r="E2495" s="36">
        <v>29144</v>
      </c>
      <c r="F2495" s="36">
        <v>19.239640000000001</v>
      </c>
      <c r="G2495" s="36">
        <v>5607.2</v>
      </c>
      <c r="H2495" s="36">
        <v>0.81</v>
      </c>
      <c r="I2495" s="36">
        <v>28235784.390000001</v>
      </c>
    </row>
    <row r="2496" spans="1:9" x14ac:dyDescent="0.25">
      <c r="A2496" s="37">
        <v>40772</v>
      </c>
      <c r="B2496" s="36" t="s">
        <v>40</v>
      </c>
      <c r="C2496" s="36" t="s">
        <v>41</v>
      </c>
      <c r="D2496" s="36">
        <v>29144</v>
      </c>
      <c r="E2496" s="36">
        <v>28058.799999999999</v>
      </c>
      <c r="F2496" s="36">
        <v>3.8675899999999999</v>
      </c>
      <c r="G2496" s="36">
        <v>1085.2</v>
      </c>
      <c r="H2496" s="36">
        <v>0.81</v>
      </c>
      <c r="I2496" s="36">
        <v>23679864.300000001</v>
      </c>
    </row>
    <row r="2497" spans="1:9" x14ac:dyDescent="0.25">
      <c r="A2497" s="37">
        <v>40771</v>
      </c>
      <c r="B2497" s="36" t="s">
        <v>40</v>
      </c>
      <c r="C2497" s="36" t="s">
        <v>41</v>
      </c>
      <c r="D2497" s="36">
        <v>28058.799999999999</v>
      </c>
      <c r="E2497" s="36">
        <v>27792</v>
      </c>
      <c r="F2497" s="36">
        <v>0.95999000000000001</v>
      </c>
      <c r="G2497" s="36">
        <v>266.8</v>
      </c>
      <c r="H2497" s="36">
        <v>0.69</v>
      </c>
      <c r="I2497" s="36">
        <v>19290775.734999999</v>
      </c>
    </row>
    <row r="2498" spans="1:9" x14ac:dyDescent="0.25">
      <c r="A2498" s="37">
        <v>40770</v>
      </c>
      <c r="B2498" s="36" t="s">
        <v>40</v>
      </c>
      <c r="C2498" s="36" t="s">
        <v>41</v>
      </c>
      <c r="D2498" s="36">
        <v>27792</v>
      </c>
      <c r="E2498" s="36">
        <v>29144</v>
      </c>
      <c r="F2498" s="36">
        <v>-4.63903</v>
      </c>
      <c r="G2498" s="36">
        <v>-1352</v>
      </c>
      <c r="H2498" s="36">
        <v>1.06</v>
      </c>
      <c r="I2498" s="36">
        <v>29529347.399999999</v>
      </c>
    </row>
    <row r="2499" spans="1:9" x14ac:dyDescent="0.25">
      <c r="A2499" s="37">
        <v>40767</v>
      </c>
      <c r="B2499" s="36" t="s">
        <v>40</v>
      </c>
      <c r="C2499" s="36" t="s">
        <v>41</v>
      </c>
      <c r="D2499" s="36">
        <v>29144</v>
      </c>
      <c r="E2499" s="36">
        <v>29009.200000000001</v>
      </c>
      <c r="F2499" s="36">
        <v>0.46467999999999998</v>
      </c>
      <c r="G2499" s="36">
        <v>134.80000000000001</v>
      </c>
      <c r="H2499" s="36">
        <v>1.56</v>
      </c>
      <c r="I2499" s="36">
        <v>45537864.299999997</v>
      </c>
    </row>
    <row r="2500" spans="1:9" x14ac:dyDescent="0.25">
      <c r="A2500" s="37">
        <v>40766</v>
      </c>
      <c r="B2500" s="36" t="s">
        <v>40</v>
      </c>
      <c r="C2500" s="36" t="s">
        <v>41</v>
      </c>
      <c r="D2500" s="36">
        <v>29009.200000000001</v>
      </c>
      <c r="E2500" s="36">
        <v>30092</v>
      </c>
      <c r="F2500" s="36">
        <v>-3.5983000000000001</v>
      </c>
      <c r="G2500" s="36">
        <v>-1082.8</v>
      </c>
      <c r="H2500" s="36">
        <v>1.56</v>
      </c>
      <c r="I2500" s="36">
        <v>45327237.615000002</v>
      </c>
    </row>
    <row r="2501" spans="1:9" x14ac:dyDescent="0.25">
      <c r="A2501" s="37">
        <v>40765</v>
      </c>
      <c r="B2501" s="36" t="s">
        <v>40</v>
      </c>
      <c r="C2501" s="36" t="s">
        <v>41</v>
      </c>
      <c r="D2501" s="36">
        <v>30092</v>
      </c>
      <c r="E2501" s="36">
        <v>26296.400000000001</v>
      </c>
      <c r="F2501" s="36">
        <v>14.433909999999999</v>
      </c>
      <c r="G2501" s="36">
        <v>3795.6</v>
      </c>
      <c r="H2501" s="36">
        <v>2.19</v>
      </c>
      <c r="I2501" s="36">
        <v>65826626.149999999</v>
      </c>
    </row>
    <row r="2502" spans="1:9" x14ac:dyDescent="0.25">
      <c r="A2502" s="37">
        <v>40764</v>
      </c>
      <c r="B2502" s="36" t="s">
        <v>40</v>
      </c>
      <c r="C2502" s="36" t="s">
        <v>41</v>
      </c>
      <c r="D2502" s="36">
        <v>26296.400000000001</v>
      </c>
      <c r="E2502" s="36">
        <v>31360</v>
      </c>
      <c r="F2502" s="36">
        <v>-16.14668</v>
      </c>
      <c r="G2502" s="36">
        <v>-5063.6000000000004</v>
      </c>
      <c r="H2502" s="36">
        <v>1.56</v>
      </c>
      <c r="I2502" s="36">
        <v>41088453.704999998</v>
      </c>
    </row>
    <row r="2503" spans="1:9" x14ac:dyDescent="0.25">
      <c r="A2503" s="37">
        <v>40763</v>
      </c>
      <c r="B2503" s="36" t="s">
        <v>40</v>
      </c>
      <c r="C2503" s="36" t="s">
        <v>41</v>
      </c>
      <c r="D2503" s="36">
        <v>31360</v>
      </c>
      <c r="E2503" s="36">
        <v>26349.599999999999</v>
      </c>
      <c r="F2503" s="36">
        <v>19.015090000000001</v>
      </c>
      <c r="G2503" s="36">
        <v>5010.3999999999996</v>
      </c>
      <c r="H2503" s="36">
        <v>1.06</v>
      </c>
      <c r="I2503" s="36">
        <v>33320392</v>
      </c>
    </row>
    <row r="2504" spans="1:9" x14ac:dyDescent="0.25">
      <c r="A2504" s="37">
        <v>40760</v>
      </c>
      <c r="B2504" s="36" t="s">
        <v>40</v>
      </c>
      <c r="C2504" s="36" t="s">
        <v>41</v>
      </c>
      <c r="D2504" s="36">
        <v>26349.200000000001</v>
      </c>
      <c r="E2504" s="36">
        <v>25521.599999999999</v>
      </c>
      <c r="F2504" s="36">
        <v>3.24274</v>
      </c>
      <c r="G2504" s="36">
        <v>827.6</v>
      </c>
      <c r="H2504" s="36">
        <v>1.31</v>
      </c>
      <c r="I2504" s="36">
        <v>34583654.365000002</v>
      </c>
    </row>
    <row r="2505" spans="1:9" x14ac:dyDescent="0.25">
      <c r="A2505" s="37">
        <v>40759</v>
      </c>
      <c r="B2505" s="36" t="s">
        <v>40</v>
      </c>
      <c r="C2505" s="36" t="s">
        <v>41</v>
      </c>
      <c r="D2505" s="36">
        <v>25521.599999999999</v>
      </c>
      <c r="E2505" s="36">
        <v>21037.599999999999</v>
      </c>
      <c r="F2505" s="36">
        <v>21.314219999999999</v>
      </c>
      <c r="G2505" s="36">
        <v>4484</v>
      </c>
      <c r="H2505" s="36">
        <v>1.31</v>
      </c>
      <c r="I2505" s="36">
        <v>33497419.02</v>
      </c>
    </row>
    <row r="2506" spans="1:9" x14ac:dyDescent="0.25">
      <c r="A2506" s="37">
        <v>40758</v>
      </c>
      <c r="B2506" s="36" t="s">
        <v>40</v>
      </c>
      <c r="C2506" s="36" t="s">
        <v>41</v>
      </c>
      <c r="D2506" s="36">
        <v>21037.599999999999</v>
      </c>
      <c r="E2506" s="36">
        <v>21255.599999999999</v>
      </c>
      <c r="F2506" s="36">
        <v>-1.0256099999999999</v>
      </c>
      <c r="G2506" s="36">
        <v>-218</v>
      </c>
      <c r="H2506" s="36">
        <v>1.63</v>
      </c>
      <c r="I2506" s="36">
        <v>34186362.969999999</v>
      </c>
    </row>
    <row r="2507" spans="1:9" x14ac:dyDescent="0.25">
      <c r="A2507" s="37">
        <v>40757</v>
      </c>
      <c r="B2507" s="36" t="s">
        <v>40</v>
      </c>
      <c r="C2507" s="36" t="s">
        <v>41</v>
      </c>
      <c r="D2507" s="36">
        <v>21255.200000000001</v>
      </c>
      <c r="E2507" s="36">
        <v>19797.2</v>
      </c>
      <c r="F2507" s="36">
        <v>7.3646799999999999</v>
      </c>
      <c r="G2507" s="36">
        <v>1458</v>
      </c>
      <c r="H2507" s="36">
        <v>1.88</v>
      </c>
      <c r="I2507" s="36">
        <v>39853765.689999998</v>
      </c>
    </row>
    <row r="2508" spans="1:9" x14ac:dyDescent="0.25">
      <c r="A2508" s="37">
        <v>40756</v>
      </c>
      <c r="B2508" s="36" t="s">
        <v>40</v>
      </c>
      <c r="C2508" s="36" t="s">
        <v>41</v>
      </c>
      <c r="D2508" s="36">
        <v>19797.2</v>
      </c>
      <c r="E2508" s="36">
        <v>20206.400000000001</v>
      </c>
      <c r="F2508" s="36">
        <v>-2.0251000000000001</v>
      </c>
      <c r="G2508" s="36">
        <v>-409.2</v>
      </c>
      <c r="H2508" s="36">
        <v>2.13</v>
      </c>
      <c r="I2508" s="36">
        <v>42069297.465000004</v>
      </c>
    </row>
    <row r="2509" spans="1:9" x14ac:dyDescent="0.25">
      <c r="A2509" s="37">
        <v>40753</v>
      </c>
      <c r="B2509" s="36" t="s">
        <v>40</v>
      </c>
      <c r="C2509" s="36" t="s">
        <v>41</v>
      </c>
      <c r="D2509" s="36">
        <v>20206.400000000001</v>
      </c>
      <c r="E2509" s="36">
        <v>20566.400000000001</v>
      </c>
      <c r="F2509" s="36">
        <v>-1.7504299999999999</v>
      </c>
      <c r="G2509" s="36">
        <v>-360</v>
      </c>
      <c r="H2509" s="36">
        <v>1.69</v>
      </c>
      <c r="I2509" s="36">
        <v>34098552.579999998</v>
      </c>
    </row>
    <row r="2510" spans="1:9" x14ac:dyDescent="0.25">
      <c r="A2510" s="37">
        <v>40752</v>
      </c>
      <c r="B2510" s="36" t="s">
        <v>40</v>
      </c>
      <c r="C2510" s="36" t="s">
        <v>41</v>
      </c>
      <c r="D2510" s="36">
        <v>20566.400000000001</v>
      </c>
      <c r="E2510" s="36">
        <v>20552.400000000001</v>
      </c>
      <c r="F2510" s="36">
        <v>6.812E-2</v>
      </c>
      <c r="G2510" s="36">
        <v>14</v>
      </c>
      <c r="H2510" s="36">
        <v>1.81</v>
      </c>
      <c r="I2510" s="36">
        <v>37276857.079999998</v>
      </c>
    </row>
    <row r="2511" spans="1:9" x14ac:dyDescent="0.25">
      <c r="A2511" s="37">
        <v>40751</v>
      </c>
      <c r="B2511" s="36" t="s">
        <v>40</v>
      </c>
      <c r="C2511" s="36" t="s">
        <v>41</v>
      </c>
      <c r="D2511" s="36">
        <v>20552.400000000001</v>
      </c>
      <c r="E2511" s="36">
        <v>19120</v>
      </c>
      <c r="F2511" s="36">
        <v>7.4916299999999998</v>
      </c>
      <c r="G2511" s="36">
        <v>1432.4</v>
      </c>
      <c r="H2511" s="36">
        <v>1.81</v>
      </c>
      <c r="I2511" s="36">
        <v>37251481.905000001</v>
      </c>
    </row>
    <row r="2512" spans="1:9" x14ac:dyDescent="0.25">
      <c r="A2512" s="37">
        <v>40750</v>
      </c>
      <c r="B2512" s="36" t="s">
        <v>40</v>
      </c>
      <c r="C2512" s="36" t="s">
        <v>41</v>
      </c>
      <c r="D2512" s="36">
        <v>19120</v>
      </c>
      <c r="E2512" s="36">
        <v>18834.400000000001</v>
      </c>
      <c r="F2512" s="36">
        <v>1.51637</v>
      </c>
      <c r="G2512" s="36">
        <v>285.60000000000002</v>
      </c>
      <c r="H2512" s="36">
        <v>2.06</v>
      </c>
      <c r="I2512" s="36">
        <v>39435239</v>
      </c>
    </row>
    <row r="2513" spans="1:9" x14ac:dyDescent="0.25">
      <c r="A2513" s="37">
        <v>40749</v>
      </c>
      <c r="B2513" s="36" t="s">
        <v>40</v>
      </c>
      <c r="C2513" s="36" t="s">
        <v>41</v>
      </c>
      <c r="D2513" s="36">
        <v>18834.400000000001</v>
      </c>
      <c r="E2513" s="36">
        <v>17879.2</v>
      </c>
      <c r="F2513" s="36">
        <v>5.3425200000000004</v>
      </c>
      <c r="G2513" s="36">
        <v>955.2</v>
      </c>
      <c r="H2513" s="36">
        <v>2.44</v>
      </c>
      <c r="I2513" s="36">
        <v>45909085.43</v>
      </c>
    </row>
    <row r="2514" spans="1:9" x14ac:dyDescent="0.25">
      <c r="A2514" s="37">
        <v>40746</v>
      </c>
      <c r="B2514" s="36" t="s">
        <v>40</v>
      </c>
      <c r="C2514" s="36" t="s">
        <v>41</v>
      </c>
      <c r="D2514" s="36">
        <v>17879.2</v>
      </c>
      <c r="E2514" s="36">
        <v>17981.599999999999</v>
      </c>
      <c r="F2514" s="36">
        <v>-0.56947000000000003</v>
      </c>
      <c r="G2514" s="36">
        <v>-102.4</v>
      </c>
      <c r="H2514" s="36">
        <v>2.44</v>
      </c>
      <c r="I2514" s="36">
        <v>43580773.490000002</v>
      </c>
    </row>
    <row r="2515" spans="1:9" x14ac:dyDescent="0.25">
      <c r="A2515" s="37">
        <v>40745</v>
      </c>
      <c r="B2515" s="36" t="s">
        <v>40</v>
      </c>
      <c r="C2515" s="36" t="s">
        <v>41</v>
      </c>
      <c r="D2515" s="36">
        <v>17981.599999999999</v>
      </c>
      <c r="E2515" s="36">
        <v>18955.599999999999</v>
      </c>
      <c r="F2515" s="36">
        <v>-5.1383200000000002</v>
      </c>
      <c r="G2515" s="36">
        <v>-974</v>
      </c>
      <c r="H2515" s="36">
        <v>2.44</v>
      </c>
      <c r="I2515" s="36">
        <v>43830374.770000003</v>
      </c>
    </row>
    <row r="2516" spans="1:9" x14ac:dyDescent="0.25">
      <c r="A2516" s="37">
        <v>40744</v>
      </c>
      <c r="B2516" s="36" t="s">
        <v>40</v>
      </c>
      <c r="C2516" s="36" t="s">
        <v>41</v>
      </c>
      <c r="D2516" s="36">
        <v>18955.599999999999</v>
      </c>
      <c r="E2516" s="36">
        <v>19348</v>
      </c>
      <c r="F2516" s="36">
        <v>-2.0281199999999999</v>
      </c>
      <c r="G2516" s="36">
        <v>-392.4</v>
      </c>
      <c r="H2516" s="36">
        <v>2.44</v>
      </c>
      <c r="I2516" s="36">
        <v>46204511.945</v>
      </c>
    </row>
    <row r="2517" spans="1:9" x14ac:dyDescent="0.25">
      <c r="A2517" s="37">
        <v>40743</v>
      </c>
      <c r="B2517" s="36" t="s">
        <v>40</v>
      </c>
      <c r="C2517" s="36" t="s">
        <v>41</v>
      </c>
      <c r="D2517" s="36">
        <v>19347.599999999999</v>
      </c>
      <c r="E2517" s="36">
        <v>20599.599999999999</v>
      </c>
      <c r="F2517" s="36">
        <v>-6.0777900000000002</v>
      </c>
      <c r="G2517" s="36">
        <v>-1252</v>
      </c>
      <c r="H2517" s="36">
        <v>2.44</v>
      </c>
      <c r="I2517" s="36">
        <v>47160016.844999999</v>
      </c>
    </row>
    <row r="2518" spans="1:9" x14ac:dyDescent="0.25">
      <c r="A2518" s="37">
        <v>40742</v>
      </c>
      <c r="B2518" s="36" t="s">
        <v>40</v>
      </c>
      <c r="C2518" s="36" t="s">
        <v>41</v>
      </c>
      <c r="D2518" s="36">
        <v>20599.599999999999</v>
      </c>
      <c r="E2518" s="36">
        <v>19800.400000000001</v>
      </c>
      <c r="F2518" s="36">
        <v>4.0362799999999996</v>
      </c>
      <c r="G2518" s="36">
        <v>799.2</v>
      </c>
      <c r="H2518" s="36">
        <v>2.13</v>
      </c>
      <c r="I2518" s="36">
        <v>43774407.494999997</v>
      </c>
    </row>
    <row r="2519" spans="1:9" x14ac:dyDescent="0.25">
      <c r="A2519" s="37">
        <v>40739</v>
      </c>
      <c r="B2519" s="36" t="s">
        <v>40</v>
      </c>
      <c r="C2519" s="36" t="s">
        <v>41</v>
      </c>
      <c r="D2519" s="36">
        <v>19800.400000000001</v>
      </c>
      <c r="E2519" s="36">
        <v>20250.400000000001</v>
      </c>
      <c r="F2519" s="36">
        <v>-2.2221799999999998</v>
      </c>
      <c r="G2519" s="36">
        <v>-450</v>
      </c>
      <c r="H2519" s="36">
        <v>2.13</v>
      </c>
      <c r="I2519" s="36">
        <v>42076097.505000003</v>
      </c>
    </row>
    <row r="2520" spans="1:9" x14ac:dyDescent="0.25">
      <c r="A2520" s="37">
        <v>40738</v>
      </c>
      <c r="B2520" s="36" t="s">
        <v>40</v>
      </c>
      <c r="C2520" s="36" t="s">
        <v>41</v>
      </c>
      <c r="D2520" s="36">
        <v>20250.400000000001</v>
      </c>
      <c r="E2520" s="36">
        <v>19638</v>
      </c>
      <c r="F2520" s="36">
        <v>3.1184400000000001</v>
      </c>
      <c r="G2520" s="36">
        <v>612.4</v>
      </c>
      <c r="H2520" s="36">
        <v>2.75</v>
      </c>
      <c r="I2520" s="36">
        <v>55688853.130000003</v>
      </c>
    </row>
    <row r="2521" spans="1:9" x14ac:dyDescent="0.25">
      <c r="A2521" s="37">
        <v>40737</v>
      </c>
      <c r="B2521" s="36" t="s">
        <v>40</v>
      </c>
      <c r="C2521" s="36" t="s">
        <v>41</v>
      </c>
      <c r="D2521" s="36">
        <v>19638</v>
      </c>
      <c r="E2521" s="36">
        <v>19537.2</v>
      </c>
      <c r="F2521" s="36">
        <v>0.51593999999999995</v>
      </c>
      <c r="G2521" s="36">
        <v>100.8</v>
      </c>
      <c r="H2521" s="36">
        <v>2.75</v>
      </c>
      <c r="I2521" s="36">
        <v>54004745.475000001</v>
      </c>
    </row>
    <row r="2522" spans="1:9" x14ac:dyDescent="0.25">
      <c r="A2522" s="37">
        <v>40736</v>
      </c>
      <c r="B2522" s="36" t="s">
        <v>40</v>
      </c>
      <c r="C2522" s="36" t="s">
        <v>41</v>
      </c>
      <c r="D2522" s="36">
        <v>19537.2</v>
      </c>
      <c r="E2522" s="36">
        <v>19071.2</v>
      </c>
      <c r="F2522" s="36">
        <v>2.44347</v>
      </c>
      <c r="G2522" s="36">
        <v>466</v>
      </c>
      <c r="H2522" s="36">
        <v>2.56</v>
      </c>
      <c r="I2522" s="36">
        <v>50064319.215000004</v>
      </c>
    </row>
    <row r="2523" spans="1:9" x14ac:dyDescent="0.25">
      <c r="A2523" s="37">
        <v>40735</v>
      </c>
      <c r="B2523" s="36" t="s">
        <v>40</v>
      </c>
      <c r="C2523" s="36" t="s">
        <v>41</v>
      </c>
      <c r="D2523" s="36">
        <v>19071.2</v>
      </c>
      <c r="E2523" s="36">
        <v>17634.400000000001</v>
      </c>
      <c r="F2523" s="36">
        <v>8.14771</v>
      </c>
      <c r="G2523" s="36">
        <v>1436.8</v>
      </c>
      <c r="H2523" s="36">
        <v>2.69</v>
      </c>
      <c r="I2523" s="36">
        <v>51254088.390000001</v>
      </c>
    </row>
    <row r="2524" spans="1:9" x14ac:dyDescent="0.25">
      <c r="A2524" s="37">
        <v>40732</v>
      </c>
      <c r="B2524" s="36" t="s">
        <v>40</v>
      </c>
      <c r="C2524" s="36" t="s">
        <v>41</v>
      </c>
      <c r="D2524" s="36">
        <v>17634.400000000001</v>
      </c>
      <c r="E2524" s="36">
        <v>17258.400000000001</v>
      </c>
      <c r="F2524" s="36">
        <v>2.1786500000000002</v>
      </c>
      <c r="G2524" s="36">
        <v>376</v>
      </c>
      <c r="H2524" s="36">
        <v>2.69</v>
      </c>
      <c r="I2524" s="36">
        <v>47392670.43</v>
      </c>
    </row>
    <row r="2525" spans="1:9" x14ac:dyDescent="0.25">
      <c r="A2525" s="37">
        <v>40731</v>
      </c>
      <c r="B2525" s="36" t="s">
        <v>40</v>
      </c>
      <c r="C2525" s="36" t="s">
        <v>41</v>
      </c>
      <c r="D2525" s="36">
        <v>17258.400000000001</v>
      </c>
      <c r="E2525" s="36">
        <v>17758</v>
      </c>
      <c r="F2525" s="36">
        <v>-2.81338</v>
      </c>
      <c r="G2525" s="36">
        <v>-499.6</v>
      </c>
      <c r="H2525" s="36">
        <v>2.69</v>
      </c>
      <c r="I2525" s="36">
        <v>46382165.729999997</v>
      </c>
    </row>
    <row r="2526" spans="1:9" x14ac:dyDescent="0.25">
      <c r="A2526" s="37">
        <v>40730</v>
      </c>
      <c r="B2526" s="36" t="s">
        <v>40</v>
      </c>
      <c r="C2526" s="36" t="s">
        <v>41</v>
      </c>
      <c r="D2526" s="36">
        <v>17757.599999999999</v>
      </c>
      <c r="E2526" s="36">
        <v>17490.8</v>
      </c>
      <c r="F2526" s="36">
        <v>1.5253699999999999</v>
      </c>
      <c r="G2526" s="36">
        <v>266.8</v>
      </c>
      <c r="H2526" s="36">
        <v>2.69</v>
      </c>
      <c r="I2526" s="36">
        <v>47723771.969999999</v>
      </c>
    </row>
    <row r="2527" spans="1:9" x14ac:dyDescent="0.25">
      <c r="A2527" s="37">
        <v>40729</v>
      </c>
      <c r="B2527" s="36" t="s">
        <v>40</v>
      </c>
      <c r="C2527" s="36" t="s">
        <v>41</v>
      </c>
      <c r="D2527" s="36">
        <v>17491.2</v>
      </c>
      <c r="E2527" s="36">
        <v>17412</v>
      </c>
      <c r="F2527" s="36">
        <v>0.45485999999999999</v>
      </c>
      <c r="G2527" s="36">
        <v>79.2</v>
      </c>
      <c r="H2527" s="36">
        <v>2.69</v>
      </c>
      <c r="I2527" s="36">
        <v>47007818.640000001</v>
      </c>
    </row>
    <row r="2528" spans="1:9" x14ac:dyDescent="0.25">
      <c r="A2528" s="37">
        <v>40725</v>
      </c>
      <c r="B2528" s="36" t="s">
        <v>40</v>
      </c>
      <c r="C2528" s="36" t="s">
        <v>41</v>
      </c>
      <c r="D2528" s="36">
        <v>17412</v>
      </c>
      <c r="E2528" s="36">
        <v>18187.599999999999</v>
      </c>
      <c r="F2528" s="36">
        <v>-4.2644399999999996</v>
      </c>
      <c r="G2528" s="36">
        <v>-775.6</v>
      </c>
      <c r="H2528" s="36">
        <v>2.19</v>
      </c>
      <c r="I2528" s="36">
        <v>38088967.649999999</v>
      </c>
    </row>
    <row r="2529" spans="1:9" x14ac:dyDescent="0.25">
      <c r="A2529" s="37">
        <v>40724</v>
      </c>
      <c r="B2529" s="36" t="s">
        <v>40</v>
      </c>
      <c r="C2529" s="36" t="s">
        <v>41</v>
      </c>
      <c r="D2529" s="36">
        <v>18187.2</v>
      </c>
      <c r="E2529" s="36">
        <v>18899.599999999999</v>
      </c>
      <c r="F2529" s="36">
        <v>-3.76939</v>
      </c>
      <c r="G2529" s="36">
        <v>-712.4</v>
      </c>
      <c r="H2529" s="36">
        <v>2.56</v>
      </c>
      <c r="I2529" s="36">
        <v>46604927.340000004</v>
      </c>
    </row>
    <row r="2530" spans="1:9" x14ac:dyDescent="0.25">
      <c r="A2530" s="37">
        <v>40723</v>
      </c>
      <c r="B2530" s="36" t="s">
        <v>40</v>
      </c>
      <c r="C2530" s="36" t="s">
        <v>41</v>
      </c>
      <c r="D2530" s="36">
        <v>18899.599999999999</v>
      </c>
      <c r="E2530" s="36">
        <v>19843.2</v>
      </c>
      <c r="F2530" s="36">
        <v>-4.75528</v>
      </c>
      <c r="G2530" s="36">
        <v>-943.6</v>
      </c>
      <c r="H2530" s="36">
        <v>2.63</v>
      </c>
      <c r="I2530" s="36">
        <v>49611686.244999997</v>
      </c>
    </row>
    <row r="2531" spans="1:9" x14ac:dyDescent="0.25">
      <c r="A2531" s="37">
        <v>40722</v>
      </c>
      <c r="B2531" s="36" t="s">
        <v>40</v>
      </c>
      <c r="C2531" s="36" t="s">
        <v>41</v>
      </c>
      <c r="D2531" s="36">
        <v>19842.8</v>
      </c>
      <c r="E2531" s="36">
        <v>20834.8</v>
      </c>
      <c r="F2531" s="36">
        <v>-4.76126</v>
      </c>
      <c r="G2531" s="36">
        <v>-992</v>
      </c>
      <c r="H2531" s="36">
        <v>2.63</v>
      </c>
      <c r="I2531" s="36">
        <v>52087598.034999996</v>
      </c>
    </row>
    <row r="2532" spans="1:9" x14ac:dyDescent="0.25">
      <c r="A2532" s="37">
        <v>40721</v>
      </c>
      <c r="B2532" s="36" t="s">
        <v>40</v>
      </c>
      <c r="C2532" s="36" t="s">
        <v>41</v>
      </c>
      <c r="D2532" s="36">
        <v>20834.8</v>
      </c>
      <c r="E2532" s="36">
        <v>21324</v>
      </c>
      <c r="F2532" s="36">
        <v>-2.29413</v>
      </c>
      <c r="G2532" s="36">
        <v>-489.2</v>
      </c>
      <c r="H2532" s="36">
        <v>2.63</v>
      </c>
      <c r="I2532" s="36">
        <v>54691610.435000002</v>
      </c>
    </row>
    <row r="2533" spans="1:9" x14ac:dyDescent="0.25">
      <c r="A2533" s="37">
        <v>40718</v>
      </c>
      <c r="B2533" s="36" t="s">
        <v>40</v>
      </c>
      <c r="C2533" s="36" t="s">
        <v>41</v>
      </c>
      <c r="D2533" s="36">
        <v>21324</v>
      </c>
      <c r="E2533" s="36">
        <v>20250</v>
      </c>
      <c r="F2533" s="36">
        <v>5.3037000000000001</v>
      </c>
      <c r="G2533" s="36">
        <v>1074</v>
      </c>
      <c r="H2533" s="36">
        <v>2.31</v>
      </c>
      <c r="I2533" s="36">
        <v>49312016.549999997</v>
      </c>
    </row>
    <row r="2534" spans="1:9" x14ac:dyDescent="0.25">
      <c r="A2534" s="37">
        <v>40717</v>
      </c>
      <c r="B2534" s="36" t="s">
        <v>40</v>
      </c>
      <c r="C2534" s="36" t="s">
        <v>41</v>
      </c>
      <c r="D2534" s="36">
        <v>20250</v>
      </c>
      <c r="E2534" s="36">
        <v>20667.2</v>
      </c>
      <c r="F2534" s="36">
        <v>-2.0186600000000001</v>
      </c>
      <c r="G2534" s="36">
        <v>-417.2</v>
      </c>
      <c r="H2534" s="36">
        <v>2.06</v>
      </c>
      <c r="I2534" s="36">
        <v>41765878.125</v>
      </c>
    </row>
    <row r="2535" spans="1:9" x14ac:dyDescent="0.25">
      <c r="A2535" s="37">
        <v>40716</v>
      </c>
      <c r="B2535" s="36" t="s">
        <v>40</v>
      </c>
      <c r="C2535" s="36" t="s">
        <v>41</v>
      </c>
      <c r="D2535" s="36">
        <v>20667.2</v>
      </c>
      <c r="E2535" s="36">
        <v>20322.8</v>
      </c>
      <c r="F2535" s="36">
        <v>1.69465</v>
      </c>
      <c r="G2535" s="36">
        <v>344.4</v>
      </c>
      <c r="H2535" s="36">
        <v>2.44</v>
      </c>
      <c r="I2535" s="36">
        <v>50376558.340000004</v>
      </c>
    </row>
    <row r="2536" spans="1:9" x14ac:dyDescent="0.25">
      <c r="A2536" s="37">
        <v>40715</v>
      </c>
      <c r="B2536" s="36" t="s">
        <v>40</v>
      </c>
      <c r="C2536" s="36" t="s">
        <v>41</v>
      </c>
      <c r="D2536" s="36">
        <v>20322.8</v>
      </c>
      <c r="E2536" s="36">
        <v>20806.8</v>
      </c>
      <c r="F2536" s="36">
        <v>-2.3261599999999998</v>
      </c>
      <c r="G2536" s="36">
        <v>-484</v>
      </c>
      <c r="H2536" s="36">
        <v>2.44</v>
      </c>
      <c r="I2536" s="36">
        <v>49537079.034999996</v>
      </c>
    </row>
    <row r="2537" spans="1:9" x14ac:dyDescent="0.25">
      <c r="A2537" s="37">
        <v>40714</v>
      </c>
      <c r="B2537" s="36" t="s">
        <v>40</v>
      </c>
      <c r="C2537" s="36" t="s">
        <v>41</v>
      </c>
      <c r="D2537" s="36">
        <v>20806.8</v>
      </c>
      <c r="E2537" s="36">
        <v>21805.599999999999</v>
      </c>
      <c r="F2537" s="36">
        <v>-4.58047</v>
      </c>
      <c r="G2537" s="36">
        <v>-998.8</v>
      </c>
      <c r="H2537" s="36">
        <v>2.44</v>
      </c>
      <c r="I2537" s="36">
        <v>50716835.085000001</v>
      </c>
    </row>
    <row r="2538" spans="1:9" x14ac:dyDescent="0.25">
      <c r="A2538" s="37">
        <v>40711</v>
      </c>
      <c r="B2538" s="36" t="s">
        <v>40</v>
      </c>
      <c r="C2538" s="36" t="s">
        <v>41</v>
      </c>
      <c r="D2538" s="36">
        <v>21806</v>
      </c>
      <c r="E2538" s="36">
        <v>22299.200000000001</v>
      </c>
      <c r="F2538" s="36">
        <v>-2.2117399999999998</v>
      </c>
      <c r="G2538" s="36">
        <v>-493.2</v>
      </c>
      <c r="H2538" s="36">
        <v>2.44</v>
      </c>
      <c r="I2538" s="36">
        <v>53152397.575000003</v>
      </c>
    </row>
    <row r="2539" spans="1:9" x14ac:dyDescent="0.25">
      <c r="A2539" s="37">
        <v>40710</v>
      </c>
      <c r="B2539" s="36" t="s">
        <v>40</v>
      </c>
      <c r="C2539" s="36" t="s">
        <v>41</v>
      </c>
      <c r="D2539" s="36">
        <v>22299.200000000001</v>
      </c>
      <c r="E2539" s="36">
        <v>21282.799999999999</v>
      </c>
      <c r="F2539" s="36">
        <v>4.77569</v>
      </c>
      <c r="G2539" s="36">
        <v>1016.4</v>
      </c>
      <c r="H2539" s="36">
        <v>2.44</v>
      </c>
      <c r="I2539" s="36">
        <v>54354578.740000002</v>
      </c>
    </row>
    <row r="2540" spans="1:9" x14ac:dyDescent="0.25">
      <c r="A2540" s="37">
        <v>40709</v>
      </c>
      <c r="B2540" s="36" t="s">
        <v>40</v>
      </c>
      <c r="C2540" s="36" t="s">
        <v>41</v>
      </c>
      <c r="D2540" s="36">
        <v>21282.799999999999</v>
      </c>
      <c r="E2540" s="36">
        <v>19506.8</v>
      </c>
      <c r="F2540" s="36">
        <v>9.1045200000000008</v>
      </c>
      <c r="G2540" s="36">
        <v>1776</v>
      </c>
      <c r="H2540" s="36">
        <v>2.94</v>
      </c>
      <c r="I2540" s="36">
        <v>62518491.034999996</v>
      </c>
    </row>
    <row r="2541" spans="1:9" x14ac:dyDescent="0.25">
      <c r="A2541" s="37">
        <v>40708</v>
      </c>
      <c r="B2541" s="36" t="s">
        <v>40</v>
      </c>
      <c r="C2541" s="36" t="s">
        <v>41</v>
      </c>
      <c r="D2541" s="36">
        <v>19506.8</v>
      </c>
      <c r="E2541" s="36">
        <v>20352.8</v>
      </c>
      <c r="F2541" s="36">
        <v>-4.1566799999999997</v>
      </c>
      <c r="G2541" s="36">
        <v>-846</v>
      </c>
      <c r="H2541" s="36">
        <v>2.94</v>
      </c>
      <c r="I2541" s="36">
        <v>57301468.835000001</v>
      </c>
    </row>
    <row r="2542" spans="1:9" x14ac:dyDescent="0.25">
      <c r="A2542" s="37">
        <v>40707</v>
      </c>
      <c r="B2542" s="36" t="s">
        <v>40</v>
      </c>
      <c r="C2542" s="36" t="s">
        <v>41</v>
      </c>
      <c r="D2542" s="36">
        <v>20353.2</v>
      </c>
      <c r="E2542" s="36">
        <v>19924.400000000001</v>
      </c>
      <c r="F2542" s="36">
        <v>2.1521400000000002</v>
      </c>
      <c r="G2542" s="36">
        <v>428.8</v>
      </c>
      <c r="H2542" s="36">
        <v>2.94</v>
      </c>
      <c r="I2542" s="36">
        <v>59787779.414999999</v>
      </c>
    </row>
    <row r="2543" spans="1:9" x14ac:dyDescent="0.25">
      <c r="A2543" s="37">
        <v>40704</v>
      </c>
      <c r="B2543" s="36" t="s">
        <v>40</v>
      </c>
      <c r="C2543" s="36" t="s">
        <v>41</v>
      </c>
      <c r="D2543" s="36">
        <v>19924</v>
      </c>
      <c r="E2543" s="36">
        <v>19222</v>
      </c>
      <c r="F2543" s="36">
        <v>3.6520700000000001</v>
      </c>
      <c r="G2543" s="36">
        <v>702</v>
      </c>
      <c r="H2543" s="36">
        <v>2.94</v>
      </c>
      <c r="I2543" s="36">
        <v>58526999.049999997</v>
      </c>
    </row>
    <row r="2544" spans="1:9" x14ac:dyDescent="0.25">
      <c r="A2544" s="37">
        <v>40703</v>
      </c>
      <c r="B2544" s="36" t="s">
        <v>40</v>
      </c>
      <c r="C2544" s="36" t="s">
        <v>41</v>
      </c>
      <c r="D2544" s="36">
        <v>19222</v>
      </c>
      <c r="E2544" s="36">
        <v>19840.400000000001</v>
      </c>
      <c r="F2544" s="36">
        <v>-3.11687</v>
      </c>
      <c r="G2544" s="36">
        <v>-618.4</v>
      </c>
      <c r="H2544" s="36">
        <v>2.94</v>
      </c>
      <c r="I2544" s="36">
        <v>56464865.274999999</v>
      </c>
    </row>
    <row r="2545" spans="1:9" x14ac:dyDescent="0.25">
      <c r="A2545" s="37">
        <v>40702</v>
      </c>
      <c r="B2545" s="36" t="s">
        <v>40</v>
      </c>
      <c r="C2545" s="36" t="s">
        <v>41</v>
      </c>
      <c r="D2545" s="36">
        <v>19840.400000000001</v>
      </c>
      <c r="E2545" s="36">
        <v>19588</v>
      </c>
      <c r="F2545" s="36">
        <v>1.28854</v>
      </c>
      <c r="G2545" s="36">
        <v>252.4</v>
      </c>
      <c r="H2545" s="36">
        <v>2.63</v>
      </c>
      <c r="I2545" s="36">
        <v>52081298.005000003</v>
      </c>
    </row>
    <row r="2546" spans="1:9" x14ac:dyDescent="0.25">
      <c r="A2546" s="37">
        <v>40701</v>
      </c>
      <c r="B2546" s="36" t="s">
        <v>40</v>
      </c>
      <c r="C2546" s="36" t="s">
        <v>41</v>
      </c>
      <c r="D2546" s="36">
        <v>19588.400000000001</v>
      </c>
      <c r="E2546" s="36">
        <v>19833.599999999999</v>
      </c>
      <c r="F2546" s="36">
        <v>-1.2362899999999999</v>
      </c>
      <c r="G2546" s="36">
        <v>-245.2</v>
      </c>
      <c r="H2546" s="36">
        <v>2.94</v>
      </c>
      <c r="I2546" s="36">
        <v>57541169.854999997</v>
      </c>
    </row>
    <row r="2547" spans="1:9" x14ac:dyDescent="0.25">
      <c r="A2547" s="37">
        <v>40700</v>
      </c>
      <c r="B2547" s="36" t="s">
        <v>40</v>
      </c>
      <c r="C2547" s="36" t="s">
        <v>41</v>
      </c>
      <c r="D2547" s="36">
        <v>19833.2</v>
      </c>
      <c r="E2547" s="36">
        <v>19610.8</v>
      </c>
      <c r="F2547" s="36">
        <v>1.1340699999999999</v>
      </c>
      <c r="G2547" s="36">
        <v>222.4</v>
      </c>
      <c r="H2547" s="36">
        <v>2.94</v>
      </c>
      <c r="I2547" s="36">
        <v>58260272.914999999</v>
      </c>
    </row>
    <row r="2548" spans="1:9" x14ac:dyDescent="0.25">
      <c r="A2548" s="37">
        <v>40697</v>
      </c>
      <c r="B2548" s="36" t="s">
        <v>40</v>
      </c>
      <c r="C2548" s="36" t="s">
        <v>41</v>
      </c>
      <c r="D2548" s="36">
        <v>19610.8</v>
      </c>
      <c r="E2548" s="36">
        <v>19486.400000000001</v>
      </c>
      <c r="F2548" s="36">
        <v>0.63839000000000001</v>
      </c>
      <c r="G2548" s="36">
        <v>124.4</v>
      </c>
      <c r="H2548" s="36">
        <v>3.25</v>
      </c>
      <c r="I2548" s="36">
        <v>63735345.134999998</v>
      </c>
    </row>
    <row r="2549" spans="1:9" x14ac:dyDescent="0.25">
      <c r="A2549" s="37">
        <v>40696</v>
      </c>
      <c r="B2549" s="36" t="s">
        <v>40</v>
      </c>
      <c r="C2549" s="36" t="s">
        <v>41</v>
      </c>
      <c r="D2549" s="36">
        <v>19486.400000000001</v>
      </c>
      <c r="E2549" s="36">
        <v>19670</v>
      </c>
      <c r="F2549" s="36">
        <v>-0.93340000000000001</v>
      </c>
      <c r="G2549" s="36">
        <v>-183.6</v>
      </c>
      <c r="H2549" s="36">
        <v>3.25</v>
      </c>
      <c r="I2549" s="36">
        <v>63331043.579999998</v>
      </c>
    </row>
    <row r="2550" spans="1:9" x14ac:dyDescent="0.25">
      <c r="A2550" s="37">
        <v>40695</v>
      </c>
      <c r="B2550" s="36" t="s">
        <v>40</v>
      </c>
      <c r="C2550" s="36" t="s">
        <v>41</v>
      </c>
      <c r="D2550" s="36">
        <v>19669.599999999999</v>
      </c>
      <c r="E2550" s="36">
        <v>18395.599999999999</v>
      </c>
      <c r="F2550" s="36">
        <v>6.9255699999999996</v>
      </c>
      <c r="G2550" s="36">
        <v>1274</v>
      </c>
      <c r="H2550" s="36">
        <v>3.25</v>
      </c>
      <c r="I2550" s="36">
        <v>63926445.869999997</v>
      </c>
    </row>
    <row r="2551" spans="1:9" x14ac:dyDescent="0.25">
      <c r="A2551" s="37">
        <v>40694</v>
      </c>
      <c r="B2551" s="36" t="s">
        <v>40</v>
      </c>
      <c r="C2551" s="36" t="s">
        <v>41</v>
      </c>
      <c r="D2551" s="36">
        <v>18395.599999999999</v>
      </c>
      <c r="E2551" s="36">
        <v>18954.400000000001</v>
      </c>
      <c r="F2551" s="36">
        <v>-2.9481299999999999</v>
      </c>
      <c r="G2551" s="36">
        <v>-558.79999999999995</v>
      </c>
      <c r="H2551" s="36">
        <v>3.25</v>
      </c>
      <c r="I2551" s="36">
        <v>59785929.945</v>
      </c>
    </row>
    <row r="2552" spans="1:9" x14ac:dyDescent="0.25">
      <c r="A2552" s="37">
        <v>40690</v>
      </c>
      <c r="B2552" s="36" t="s">
        <v>40</v>
      </c>
      <c r="C2552" s="36" t="s">
        <v>41</v>
      </c>
      <c r="D2552" s="36">
        <v>18954.400000000001</v>
      </c>
      <c r="E2552" s="36">
        <v>19306.8</v>
      </c>
      <c r="F2552" s="36">
        <v>-1.8252600000000001</v>
      </c>
      <c r="G2552" s="36">
        <v>-352.4</v>
      </c>
      <c r="H2552" s="36">
        <v>3.25</v>
      </c>
      <c r="I2552" s="36">
        <v>61602036.93</v>
      </c>
    </row>
    <row r="2553" spans="1:9" x14ac:dyDescent="0.25">
      <c r="A2553" s="37">
        <v>40689</v>
      </c>
      <c r="B2553" s="36" t="s">
        <v>40</v>
      </c>
      <c r="C2553" s="36" t="s">
        <v>41</v>
      </c>
      <c r="D2553" s="36">
        <v>19306.400000000001</v>
      </c>
      <c r="E2553" s="36">
        <v>19859.2</v>
      </c>
      <c r="F2553" s="36">
        <v>-2.7835999999999999</v>
      </c>
      <c r="G2553" s="36">
        <v>-552.79999999999995</v>
      </c>
      <c r="H2553" s="36">
        <v>3.06</v>
      </c>
      <c r="I2553" s="36">
        <v>59126091.329999998</v>
      </c>
    </row>
    <row r="2554" spans="1:9" x14ac:dyDescent="0.25">
      <c r="A2554" s="37">
        <v>40688</v>
      </c>
      <c r="B2554" s="36" t="s">
        <v>40</v>
      </c>
      <c r="C2554" s="36" t="s">
        <v>41</v>
      </c>
      <c r="D2554" s="36">
        <v>19859.2</v>
      </c>
      <c r="E2554" s="36">
        <v>20204.400000000001</v>
      </c>
      <c r="F2554" s="36">
        <v>-1.7085399999999999</v>
      </c>
      <c r="G2554" s="36">
        <v>-345.2</v>
      </c>
      <c r="H2554" s="36">
        <v>3.06</v>
      </c>
      <c r="I2554" s="36">
        <v>60819048.240000002</v>
      </c>
    </row>
    <row r="2555" spans="1:9" x14ac:dyDescent="0.25">
      <c r="A2555" s="37">
        <v>40687</v>
      </c>
      <c r="B2555" s="36" t="s">
        <v>40</v>
      </c>
      <c r="C2555" s="36" t="s">
        <v>41</v>
      </c>
      <c r="D2555" s="36">
        <v>20204.400000000001</v>
      </c>
      <c r="E2555" s="36">
        <v>20448.400000000001</v>
      </c>
      <c r="F2555" s="36">
        <v>-1.1932499999999999</v>
      </c>
      <c r="G2555" s="36">
        <v>-244</v>
      </c>
      <c r="H2555" s="36">
        <v>3.06</v>
      </c>
      <c r="I2555" s="36">
        <v>61876227.555</v>
      </c>
    </row>
    <row r="2556" spans="1:9" x14ac:dyDescent="0.25">
      <c r="A2556" s="37">
        <v>40686</v>
      </c>
      <c r="B2556" s="36" t="s">
        <v>40</v>
      </c>
      <c r="C2556" s="36" t="s">
        <v>41</v>
      </c>
      <c r="D2556" s="36">
        <v>20448.400000000001</v>
      </c>
      <c r="E2556" s="36">
        <v>19940.8</v>
      </c>
      <c r="F2556" s="36">
        <v>2.5455299999999998</v>
      </c>
      <c r="G2556" s="36">
        <v>507.6</v>
      </c>
      <c r="H2556" s="36">
        <v>2.81</v>
      </c>
      <c r="I2556" s="36">
        <v>57511380.604999997</v>
      </c>
    </row>
    <row r="2557" spans="1:9" x14ac:dyDescent="0.25">
      <c r="A2557" s="37">
        <v>40683</v>
      </c>
      <c r="B2557" s="36" t="s">
        <v>40</v>
      </c>
      <c r="C2557" s="36" t="s">
        <v>41</v>
      </c>
      <c r="D2557" s="36">
        <v>19940.8</v>
      </c>
      <c r="E2557" s="36">
        <v>19504</v>
      </c>
      <c r="F2557" s="36">
        <v>2.2395399999999999</v>
      </c>
      <c r="G2557" s="36">
        <v>436.8</v>
      </c>
      <c r="H2557" s="36">
        <v>2.88</v>
      </c>
      <c r="I2557" s="36">
        <v>57330049.259999998</v>
      </c>
    </row>
    <row r="2558" spans="1:9" x14ac:dyDescent="0.25">
      <c r="A2558" s="37">
        <v>40682</v>
      </c>
      <c r="B2558" s="36" t="s">
        <v>40</v>
      </c>
      <c r="C2558" s="36" t="s">
        <v>41</v>
      </c>
      <c r="D2558" s="36">
        <v>19504</v>
      </c>
      <c r="E2558" s="36">
        <v>19931.2</v>
      </c>
      <c r="F2558" s="36">
        <v>-2.14337</v>
      </c>
      <c r="G2558" s="36">
        <v>-427.2</v>
      </c>
      <c r="H2558" s="36">
        <v>2.88</v>
      </c>
      <c r="I2558" s="36">
        <v>56074243.799999997</v>
      </c>
    </row>
    <row r="2559" spans="1:9" x14ac:dyDescent="0.25">
      <c r="A2559" s="37">
        <v>40681</v>
      </c>
      <c r="B2559" s="36" t="s">
        <v>40</v>
      </c>
      <c r="C2559" s="36" t="s">
        <v>41</v>
      </c>
      <c r="D2559" s="36">
        <v>19930.8</v>
      </c>
      <c r="E2559" s="36">
        <v>20656</v>
      </c>
      <c r="F2559" s="36">
        <v>-3.51084</v>
      </c>
      <c r="G2559" s="36">
        <v>-725.2</v>
      </c>
      <c r="H2559" s="36">
        <v>2.88</v>
      </c>
      <c r="I2559" s="36">
        <v>57301299.134999998</v>
      </c>
    </row>
    <row r="2560" spans="1:9" x14ac:dyDescent="0.25">
      <c r="A2560" s="37">
        <v>40680</v>
      </c>
      <c r="B2560" s="36" t="s">
        <v>40</v>
      </c>
      <c r="C2560" s="36" t="s">
        <v>41</v>
      </c>
      <c r="D2560" s="36">
        <v>20656</v>
      </c>
      <c r="E2560" s="36">
        <v>21041.599999999999</v>
      </c>
      <c r="F2560" s="36">
        <v>-1.83256</v>
      </c>
      <c r="G2560" s="36">
        <v>-385.6</v>
      </c>
      <c r="H2560" s="36">
        <v>2.88</v>
      </c>
      <c r="I2560" s="36">
        <v>59386258.200000003</v>
      </c>
    </row>
    <row r="2561" spans="1:9" x14ac:dyDescent="0.25">
      <c r="A2561" s="37">
        <v>40679</v>
      </c>
      <c r="B2561" s="36" t="s">
        <v>40</v>
      </c>
      <c r="C2561" s="36" t="s">
        <v>41</v>
      </c>
      <c r="D2561" s="36">
        <v>21041.599999999999</v>
      </c>
      <c r="E2561" s="36">
        <v>20574.400000000001</v>
      </c>
      <c r="F2561" s="36">
        <v>2.2707799999999998</v>
      </c>
      <c r="G2561" s="36">
        <v>467.2</v>
      </c>
      <c r="H2561" s="36">
        <v>2.88</v>
      </c>
      <c r="I2561" s="36">
        <v>60494863.020000003</v>
      </c>
    </row>
    <row r="2562" spans="1:9" x14ac:dyDescent="0.25">
      <c r="A2562" s="37">
        <v>40676</v>
      </c>
      <c r="B2562" s="36" t="s">
        <v>40</v>
      </c>
      <c r="C2562" s="36" t="s">
        <v>41</v>
      </c>
      <c r="D2562" s="36">
        <v>20574.8</v>
      </c>
      <c r="E2562" s="36">
        <v>20170.400000000001</v>
      </c>
      <c r="F2562" s="36">
        <v>2.0049199999999998</v>
      </c>
      <c r="G2562" s="36">
        <v>404.4</v>
      </c>
      <c r="H2562" s="36">
        <v>2.88</v>
      </c>
      <c r="I2562" s="36">
        <v>59152807.185000002</v>
      </c>
    </row>
    <row r="2563" spans="1:9" x14ac:dyDescent="0.25">
      <c r="A2563" s="37">
        <v>40675</v>
      </c>
      <c r="B2563" s="36" t="s">
        <v>40</v>
      </c>
      <c r="C2563" s="36" t="s">
        <v>41</v>
      </c>
      <c r="D2563" s="36">
        <v>20170.400000000001</v>
      </c>
      <c r="E2563" s="36">
        <v>20566.400000000001</v>
      </c>
      <c r="F2563" s="36">
        <v>-1.92547</v>
      </c>
      <c r="G2563" s="36">
        <v>-396</v>
      </c>
      <c r="H2563" s="36">
        <v>2.88</v>
      </c>
      <c r="I2563" s="36">
        <v>57990152.130000003</v>
      </c>
    </row>
    <row r="2564" spans="1:9" x14ac:dyDescent="0.25">
      <c r="A2564" s="37">
        <v>40674</v>
      </c>
      <c r="B2564" s="36" t="s">
        <v>40</v>
      </c>
      <c r="C2564" s="36" t="s">
        <v>41</v>
      </c>
      <c r="D2564" s="36">
        <v>20566</v>
      </c>
      <c r="E2564" s="36">
        <v>20028</v>
      </c>
      <c r="F2564" s="36">
        <v>2.6862400000000002</v>
      </c>
      <c r="G2564" s="36">
        <v>538</v>
      </c>
      <c r="H2564" s="36">
        <v>2.88</v>
      </c>
      <c r="I2564" s="36">
        <v>59127507.075000003</v>
      </c>
    </row>
    <row r="2565" spans="1:9" x14ac:dyDescent="0.25">
      <c r="A2565" s="37">
        <v>40673</v>
      </c>
      <c r="B2565" s="36" t="s">
        <v>40</v>
      </c>
      <c r="C2565" s="36" t="s">
        <v>41</v>
      </c>
      <c r="D2565" s="36">
        <v>20028</v>
      </c>
      <c r="E2565" s="36">
        <v>20818.8</v>
      </c>
      <c r="F2565" s="36">
        <v>-3.7984900000000001</v>
      </c>
      <c r="G2565" s="36">
        <v>-790.8</v>
      </c>
      <c r="H2565" s="36">
        <v>2.88</v>
      </c>
      <c r="I2565" s="36">
        <v>57580750.350000001</v>
      </c>
    </row>
    <row r="2566" spans="1:9" x14ac:dyDescent="0.25">
      <c r="A2566" s="37">
        <v>40672</v>
      </c>
      <c r="B2566" s="36" t="s">
        <v>40</v>
      </c>
      <c r="C2566" s="36" t="s">
        <v>41</v>
      </c>
      <c r="D2566" s="36">
        <v>20819.2</v>
      </c>
      <c r="E2566" s="36">
        <v>21617.599999999999</v>
      </c>
      <c r="F2566" s="36">
        <v>-3.6932900000000002</v>
      </c>
      <c r="G2566" s="36">
        <v>-798.4</v>
      </c>
      <c r="H2566" s="36">
        <v>2.75</v>
      </c>
      <c r="I2566" s="36">
        <v>57253060.240000002</v>
      </c>
    </row>
    <row r="2567" spans="1:9" x14ac:dyDescent="0.25">
      <c r="A2567" s="37">
        <v>40669</v>
      </c>
      <c r="B2567" s="36" t="s">
        <v>40</v>
      </c>
      <c r="C2567" s="36" t="s">
        <v>41</v>
      </c>
      <c r="D2567" s="36">
        <v>21617.599999999999</v>
      </c>
      <c r="E2567" s="36">
        <v>21854.400000000001</v>
      </c>
      <c r="F2567" s="36">
        <v>-1.0835300000000001</v>
      </c>
      <c r="G2567" s="36">
        <v>-236.8</v>
      </c>
      <c r="H2567" s="36">
        <v>2.75</v>
      </c>
      <c r="I2567" s="36">
        <v>59448670.219999999</v>
      </c>
    </row>
    <row r="2568" spans="1:9" x14ac:dyDescent="0.25">
      <c r="A2568" s="37">
        <v>40668</v>
      </c>
      <c r="B2568" s="36" t="s">
        <v>40</v>
      </c>
      <c r="C2568" s="36" t="s">
        <v>41</v>
      </c>
      <c r="D2568" s="36">
        <v>21854</v>
      </c>
      <c r="E2568" s="36">
        <v>21517.599999999999</v>
      </c>
      <c r="F2568" s="36">
        <v>1.5633699999999999</v>
      </c>
      <c r="G2568" s="36">
        <v>336.4</v>
      </c>
      <c r="H2568" s="36">
        <v>2.5</v>
      </c>
      <c r="I2568" s="36">
        <v>54635273.174999997</v>
      </c>
    </row>
    <row r="2569" spans="1:9" x14ac:dyDescent="0.25">
      <c r="A2569" s="37">
        <v>40667</v>
      </c>
      <c r="B2569" s="36" t="s">
        <v>40</v>
      </c>
      <c r="C2569" s="36" t="s">
        <v>41</v>
      </c>
      <c r="D2569" s="36">
        <v>21517.599999999999</v>
      </c>
      <c r="E2569" s="36">
        <v>21260</v>
      </c>
      <c r="F2569" s="36">
        <v>1.21167</v>
      </c>
      <c r="G2569" s="36">
        <v>257.60000000000002</v>
      </c>
      <c r="H2569" s="36">
        <v>2.5</v>
      </c>
      <c r="I2569" s="36">
        <v>53794268.969999999</v>
      </c>
    </row>
    <row r="2570" spans="1:9" x14ac:dyDescent="0.25">
      <c r="A2570" s="37">
        <v>40666</v>
      </c>
      <c r="B2570" s="36" t="s">
        <v>40</v>
      </c>
      <c r="C2570" s="36" t="s">
        <v>41</v>
      </c>
      <c r="D2570" s="36">
        <v>21260</v>
      </c>
      <c r="E2570" s="36">
        <v>20702.400000000001</v>
      </c>
      <c r="F2570" s="36">
        <v>2.6934100000000001</v>
      </c>
      <c r="G2570" s="36">
        <v>557.6</v>
      </c>
      <c r="H2570" s="36">
        <v>2.5</v>
      </c>
      <c r="I2570" s="36">
        <v>53150265.75</v>
      </c>
    </row>
    <row r="2571" spans="1:9" x14ac:dyDescent="0.25">
      <c r="A2571" s="37">
        <v>40665</v>
      </c>
      <c r="B2571" s="36" t="s">
        <v>40</v>
      </c>
      <c r="C2571" s="36" t="s">
        <v>41</v>
      </c>
      <c r="D2571" s="36">
        <v>20702.400000000001</v>
      </c>
      <c r="E2571" s="36">
        <v>20108.8</v>
      </c>
      <c r="F2571" s="36">
        <v>2.95194</v>
      </c>
      <c r="G2571" s="36">
        <v>593.6</v>
      </c>
      <c r="H2571" s="36">
        <v>2.5</v>
      </c>
      <c r="I2571" s="36">
        <v>51756258.780000001</v>
      </c>
    </row>
    <row r="2572" spans="1:9" x14ac:dyDescent="0.25">
      <c r="A2572" s="37">
        <v>40662</v>
      </c>
      <c r="B2572" s="36" t="s">
        <v>40</v>
      </c>
      <c r="C2572" s="36" t="s">
        <v>41</v>
      </c>
      <c r="D2572" s="36">
        <v>20108.8</v>
      </c>
      <c r="E2572" s="36">
        <v>20174</v>
      </c>
      <c r="F2572" s="36">
        <v>-0.32318999999999998</v>
      </c>
      <c r="G2572" s="36">
        <v>-65.2</v>
      </c>
      <c r="H2572" s="36">
        <v>2.25</v>
      </c>
      <c r="I2572" s="36">
        <v>45245051.359999999</v>
      </c>
    </row>
    <row r="2573" spans="1:9" x14ac:dyDescent="0.25">
      <c r="A2573" s="37">
        <v>40661</v>
      </c>
      <c r="B2573" s="36" t="s">
        <v>40</v>
      </c>
      <c r="C2573" s="36" t="s">
        <v>41</v>
      </c>
      <c r="D2573" s="36">
        <v>20173.599999999999</v>
      </c>
      <c r="E2573" s="36">
        <v>20502.400000000001</v>
      </c>
      <c r="F2573" s="36">
        <v>-1.60371</v>
      </c>
      <c r="G2573" s="36">
        <v>-328.8</v>
      </c>
      <c r="H2573" s="36">
        <v>2.25</v>
      </c>
      <c r="I2573" s="36">
        <v>45390852.170000002</v>
      </c>
    </row>
    <row r="2574" spans="1:9" x14ac:dyDescent="0.25">
      <c r="A2574" s="37">
        <v>40660</v>
      </c>
      <c r="B2574" s="36" t="s">
        <v>40</v>
      </c>
      <c r="C2574" s="36" t="s">
        <v>41</v>
      </c>
      <c r="D2574" s="36">
        <v>20502.400000000001</v>
      </c>
      <c r="E2574" s="36">
        <v>20902.8</v>
      </c>
      <c r="F2574" s="36">
        <v>-1.91553</v>
      </c>
      <c r="G2574" s="36">
        <v>-400.4</v>
      </c>
      <c r="H2574" s="36">
        <v>2.25</v>
      </c>
      <c r="I2574" s="36">
        <v>46130656.280000001</v>
      </c>
    </row>
    <row r="2575" spans="1:9" x14ac:dyDescent="0.25">
      <c r="A2575" s="37">
        <v>40659</v>
      </c>
      <c r="B2575" s="36" t="s">
        <v>40</v>
      </c>
      <c r="C2575" s="36" t="s">
        <v>41</v>
      </c>
      <c r="D2575" s="36">
        <v>20902.8</v>
      </c>
      <c r="E2575" s="36">
        <v>21128</v>
      </c>
      <c r="F2575" s="36">
        <v>-1.0658799999999999</v>
      </c>
      <c r="G2575" s="36">
        <v>-225.2</v>
      </c>
      <c r="H2575" s="36">
        <v>2</v>
      </c>
      <c r="I2575" s="36">
        <v>41805861.284999996</v>
      </c>
    </row>
    <row r="2576" spans="1:9" x14ac:dyDescent="0.25">
      <c r="A2576" s="37">
        <v>40658</v>
      </c>
      <c r="B2576" s="36" t="s">
        <v>40</v>
      </c>
      <c r="C2576" s="36" t="s">
        <v>41</v>
      </c>
      <c r="D2576" s="36">
        <v>21128</v>
      </c>
      <c r="E2576" s="36">
        <v>21660.799999999999</v>
      </c>
      <c r="F2576" s="36">
        <v>-2.45974</v>
      </c>
      <c r="G2576" s="36">
        <v>-532.79999999999995</v>
      </c>
      <c r="H2576" s="36">
        <v>2</v>
      </c>
      <c r="I2576" s="36">
        <v>42256264.100000001</v>
      </c>
    </row>
    <row r="2577" spans="1:9" x14ac:dyDescent="0.25">
      <c r="A2577" s="37">
        <v>40654</v>
      </c>
      <c r="B2577" s="36" t="s">
        <v>40</v>
      </c>
      <c r="C2577" s="36" t="s">
        <v>41</v>
      </c>
      <c r="D2577" s="36">
        <v>21660.799999999999</v>
      </c>
      <c r="E2577" s="36">
        <v>21955.599999999999</v>
      </c>
      <c r="F2577" s="36">
        <v>-1.3427100000000001</v>
      </c>
      <c r="G2577" s="36">
        <v>-294.8</v>
      </c>
      <c r="H2577" s="36">
        <v>2</v>
      </c>
      <c r="I2577" s="36">
        <v>43321870.759999998</v>
      </c>
    </row>
    <row r="2578" spans="1:9" x14ac:dyDescent="0.25">
      <c r="A2578" s="37">
        <v>40653</v>
      </c>
      <c r="B2578" s="36" t="s">
        <v>40</v>
      </c>
      <c r="C2578" s="36" t="s">
        <v>41</v>
      </c>
      <c r="D2578" s="36">
        <v>21955.599999999999</v>
      </c>
      <c r="E2578" s="36">
        <v>23104.400000000001</v>
      </c>
      <c r="F2578" s="36">
        <v>-4.9722099999999996</v>
      </c>
      <c r="G2578" s="36">
        <v>-1148.8</v>
      </c>
      <c r="H2578" s="36">
        <v>2</v>
      </c>
      <c r="I2578" s="36">
        <v>43911474.445</v>
      </c>
    </row>
    <row r="2579" spans="1:9" x14ac:dyDescent="0.25">
      <c r="A2579" s="37">
        <v>40652</v>
      </c>
      <c r="B2579" s="36" t="s">
        <v>40</v>
      </c>
      <c r="C2579" s="36" t="s">
        <v>41</v>
      </c>
      <c r="D2579" s="36">
        <v>23104.400000000001</v>
      </c>
      <c r="E2579" s="36">
        <v>24455.200000000001</v>
      </c>
      <c r="F2579" s="36">
        <v>-5.5235700000000003</v>
      </c>
      <c r="G2579" s="36">
        <v>-1350.8</v>
      </c>
      <c r="H2579" s="36">
        <v>2</v>
      </c>
      <c r="I2579" s="36">
        <v>46209088.805</v>
      </c>
    </row>
    <row r="2580" spans="1:9" x14ac:dyDescent="0.25">
      <c r="A2580" s="37">
        <v>40651</v>
      </c>
      <c r="B2580" s="36" t="s">
        <v>40</v>
      </c>
      <c r="C2580" s="36" t="s">
        <v>41</v>
      </c>
      <c r="D2580" s="36">
        <v>24455.200000000001</v>
      </c>
      <c r="E2580" s="36">
        <v>23782.400000000001</v>
      </c>
      <c r="F2580" s="36">
        <v>2.8289800000000001</v>
      </c>
      <c r="G2580" s="36">
        <v>672.8</v>
      </c>
      <c r="H2580" s="36">
        <v>1.63</v>
      </c>
      <c r="I2580" s="36">
        <v>39740005.689999998</v>
      </c>
    </row>
    <row r="2581" spans="1:9" x14ac:dyDescent="0.25">
      <c r="A2581" s="37">
        <v>40648</v>
      </c>
      <c r="B2581" s="36" t="s">
        <v>40</v>
      </c>
      <c r="C2581" s="36" t="s">
        <v>41</v>
      </c>
      <c r="D2581" s="36">
        <v>23782.400000000001</v>
      </c>
      <c r="E2581" s="36">
        <v>24495.200000000001</v>
      </c>
      <c r="F2581" s="36">
        <v>-2.9099599999999999</v>
      </c>
      <c r="G2581" s="36">
        <v>-712.8</v>
      </c>
      <c r="H2581" s="36">
        <v>1.63</v>
      </c>
      <c r="I2581" s="36">
        <v>38646697.280000001</v>
      </c>
    </row>
    <row r="2582" spans="1:9" x14ac:dyDescent="0.25">
      <c r="A2582" s="37">
        <v>40647</v>
      </c>
      <c r="B2582" s="36" t="s">
        <v>40</v>
      </c>
      <c r="C2582" s="36" t="s">
        <v>41</v>
      </c>
      <c r="D2582" s="36">
        <v>24495.200000000001</v>
      </c>
      <c r="E2582" s="36">
        <v>24782</v>
      </c>
      <c r="F2582" s="36">
        <v>-1.1572899999999999</v>
      </c>
      <c r="G2582" s="36">
        <v>-286.8</v>
      </c>
      <c r="H2582" s="36">
        <v>1.63</v>
      </c>
      <c r="I2582" s="36">
        <v>39805006.189999998</v>
      </c>
    </row>
    <row r="2583" spans="1:9" x14ac:dyDescent="0.25">
      <c r="A2583" s="37">
        <v>40646</v>
      </c>
      <c r="B2583" s="36" t="s">
        <v>40</v>
      </c>
      <c r="C2583" s="36" t="s">
        <v>41</v>
      </c>
      <c r="D2583" s="36">
        <v>24782</v>
      </c>
      <c r="E2583" s="36">
        <v>25230.799999999999</v>
      </c>
      <c r="F2583" s="36">
        <v>-1.77878</v>
      </c>
      <c r="G2583" s="36">
        <v>-448.8</v>
      </c>
      <c r="H2583" s="36">
        <v>1.5</v>
      </c>
      <c r="I2583" s="36">
        <v>37173309.774999999</v>
      </c>
    </row>
    <row r="2584" spans="1:9" x14ac:dyDescent="0.25">
      <c r="A2584" s="37">
        <v>40645</v>
      </c>
      <c r="B2584" s="36" t="s">
        <v>40</v>
      </c>
      <c r="C2584" s="36" t="s">
        <v>41</v>
      </c>
      <c r="D2584" s="36">
        <v>25231.200000000001</v>
      </c>
      <c r="E2584" s="36">
        <v>24907.200000000001</v>
      </c>
      <c r="F2584" s="36">
        <v>1.3008299999999999</v>
      </c>
      <c r="G2584" s="36">
        <v>324</v>
      </c>
      <c r="H2584" s="36">
        <v>1.5</v>
      </c>
      <c r="I2584" s="36">
        <v>37847115.390000001</v>
      </c>
    </row>
    <row r="2585" spans="1:9" x14ac:dyDescent="0.25">
      <c r="A2585" s="37">
        <v>40644</v>
      </c>
      <c r="B2585" s="36" t="s">
        <v>40</v>
      </c>
      <c r="C2585" s="36" t="s">
        <v>41</v>
      </c>
      <c r="D2585" s="36">
        <v>24907.200000000001</v>
      </c>
      <c r="E2585" s="36">
        <v>25178.799999999999</v>
      </c>
      <c r="F2585" s="36">
        <v>-1.0786899999999999</v>
      </c>
      <c r="G2585" s="36">
        <v>-271.60000000000002</v>
      </c>
      <c r="H2585" s="36">
        <v>1.38</v>
      </c>
      <c r="I2585" s="36">
        <v>34247711.340000004</v>
      </c>
    </row>
    <row r="2586" spans="1:9" x14ac:dyDescent="0.25">
      <c r="A2586" s="37">
        <v>40641</v>
      </c>
      <c r="B2586" s="36" t="s">
        <v>40</v>
      </c>
      <c r="C2586" s="36" t="s">
        <v>41</v>
      </c>
      <c r="D2586" s="36">
        <v>25178.799999999999</v>
      </c>
      <c r="E2586" s="36">
        <v>24821.200000000001</v>
      </c>
      <c r="F2586" s="36">
        <v>1.4407000000000001</v>
      </c>
      <c r="G2586" s="36">
        <v>357.6</v>
      </c>
      <c r="H2586" s="36">
        <v>1.38</v>
      </c>
      <c r="I2586" s="36">
        <v>34621164.734999999</v>
      </c>
    </row>
    <row r="2587" spans="1:9" x14ac:dyDescent="0.25">
      <c r="A2587" s="37">
        <v>40640</v>
      </c>
      <c r="B2587" s="36" t="s">
        <v>40</v>
      </c>
      <c r="C2587" s="36" t="s">
        <v>41</v>
      </c>
      <c r="D2587" s="36">
        <v>24820.799999999999</v>
      </c>
      <c r="E2587" s="36">
        <v>24636.799999999999</v>
      </c>
      <c r="F2587" s="36">
        <v>0.74685000000000001</v>
      </c>
      <c r="G2587" s="36">
        <v>184</v>
      </c>
      <c r="H2587" s="36">
        <v>1.38</v>
      </c>
      <c r="I2587" s="36">
        <v>34128910.259999998</v>
      </c>
    </row>
    <row r="2588" spans="1:9" x14ac:dyDescent="0.25">
      <c r="A2588" s="37">
        <v>40639</v>
      </c>
      <c r="B2588" s="36" t="s">
        <v>40</v>
      </c>
      <c r="C2588" s="36" t="s">
        <v>41</v>
      </c>
      <c r="D2588" s="36">
        <v>24636.799999999999</v>
      </c>
      <c r="E2588" s="36">
        <v>24738.799999999999</v>
      </c>
      <c r="F2588" s="36">
        <v>-0.41231000000000001</v>
      </c>
      <c r="G2588" s="36">
        <v>-102</v>
      </c>
      <c r="H2588" s="36">
        <v>1.38</v>
      </c>
      <c r="I2588" s="36">
        <v>33875907.960000001</v>
      </c>
    </row>
    <row r="2589" spans="1:9" x14ac:dyDescent="0.25">
      <c r="A2589" s="37">
        <v>40638</v>
      </c>
      <c r="B2589" s="36" t="s">
        <v>40</v>
      </c>
      <c r="C2589" s="36" t="s">
        <v>41</v>
      </c>
      <c r="D2589" s="36">
        <v>24738.799999999999</v>
      </c>
      <c r="E2589" s="36">
        <v>24893.599999999999</v>
      </c>
      <c r="F2589" s="36">
        <v>-0.62185000000000001</v>
      </c>
      <c r="G2589" s="36">
        <v>-154.80000000000001</v>
      </c>
      <c r="H2589" s="36">
        <v>1.38</v>
      </c>
      <c r="I2589" s="36">
        <v>34016159.234999999</v>
      </c>
    </row>
    <row r="2590" spans="1:9" x14ac:dyDescent="0.25">
      <c r="A2590" s="37">
        <v>40637</v>
      </c>
      <c r="B2590" s="36" t="s">
        <v>40</v>
      </c>
      <c r="C2590" s="36" t="s">
        <v>41</v>
      </c>
      <c r="D2590" s="36">
        <v>24893.599999999999</v>
      </c>
      <c r="E2590" s="36">
        <v>25306.799999999999</v>
      </c>
      <c r="F2590" s="36">
        <v>-1.63276</v>
      </c>
      <c r="G2590" s="36">
        <v>-413.2</v>
      </c>
      <c r="H2590" s="36">
        <v>1.25</v>
      </c>
      <c r="I2590" s="36">
        <v>31117311.170000002</v>
      </c>
    </row>
    <row r="2591" spans="1:9" x14ac:dyDescent="0.25">
      <c r="A2591" s="37">
        <v>40634</v>
      </c>
      <c r="B2591" s="36" t="s">
        <v>40</v>
      </c>
      <c r="C2591" s="36" t="s">
        <v>41</v>
      </c>
      <c r="D2591" s="36">
        <v>25306.400000000001</v>
      </c>
      <c r="E2591" s="36">
        <v>25623.599999999999</v>
      </c>
      <c r="F2591" s="36">
        <v>-1.2379199999999999</v>
      </c>
      <c r="G2591" s="36">
        <v>-317.2</v>
      </c>
      <c r="H2591" s="36">
        <v>1.25</v>
      </c>
      <c r="I2591" s="36">
        <v>31633316.329999998</v>
      </c>
    </row>
    <row r="2592" spans="1:9" x14ac:dyDescent="0.25">
      <c r="A2592" s="37">
        <v>40633</v>
      </c>
      <c r="B2592" s="36" t="s">
        <v>40</v>
      </c>
      <c r="C2592" s="36" t="s">
        <v>41</v>
      </c>
      <c r="D2592" s="36">
        <v>25623.599999999999</v>
      </c>
      <c r="E2592" s="36">
        <v>25529.599999999999</v>
      </c>
      <c r="F2592" s="36">
        <v>0.36820000000000003</v>
      </c>
      <c r="G2592" s="36">
        <v>94</v>
      </c>
      <c r="H2592" s="36">
        <v>1.25</v>
      </c>
      <c r="I2592" s="36">
        <v>32029820.295000002</v>
      </c>
    </row>
    <row r="2593" spans="1:9" x14ac:dyDescent="0.25">
      <c r="A2593" s="37">
        <v>40632</v>
      </c>
      <c r="B2593" s="36" t="s">
        <v>40</v>
      </c>
      <c r="C2593" s="36" t="s">
        <v>41</v>
      </c>
      <c r="D2593" s="36">
        <v>25529.599999999999</v>
      </c>
      <c r="E2593" s="36">
        <v>25926.799999999999</v>
      </c>
      <c r="F2593" s="36">
        <v>-1.5320100000000001</v>
      </c>
      <c r="G2593" s="36">
        <v>-397.2</v>
      </c>
      <c r="H2593" s="36">
        <v>1.25</v>
      </c>
      <c r="I2593" s="36">
        <v>31912319.120000001</v>
      </c>
    </row>
    <row r="2594" spans="1:9" x14ac:dyDescent="0.25">
      <c r="A2594" s="37">
        <v>40631</v>
      </c>
      <c r="B2594" s="36" t="s">
        <v>40</v>
      </c>
      <c r="C2594" s="36" t="s">
        <v>41</v>
      </c>
      <c r="D2594" s="36">
        <v>25926.799999999999</v>
      </c>
      <c r="E2594" s="36">
        <v>26778</v>
      </c>
      <c r="F2594" s="36">
        <v>-3.1787299999999998</v>
      </c>
      <c r="G2594" s="36">
        <v>-851.2</v>
      </c>
      <c r="H2594" s="36">
        <v>1.25</v>
      </c>
      <c r="I2594" s="36">
        <v>32408824.085000001</v>
      </c>
    </row>
    <row r="2595" spans="1:9" x14ac:dyDescent="0.25">
      <c r="A2595" s="37">
        <v>40630</v>
      </c>
      <c r="B2595" s="36" t="s">
        <v>40</v>
      </c>
      <c r="C2595" s="36" t="s">
        <v>41</v>
      </c>
      <c r="D2595" s="36">
        <v>26778</v>
      </c>
      <c r="E2595" s="36">
        <v>26086.400000000001</v>
      </c>
      <c r="F2595" s="36">
        <v>2.6511900000000002</v>
      </c>
      <c r="G2595" s="36">
        <v>691.6</v>
      </c>
      <c r="H2595" s="36">
        <v>1.25</v>
      </c>
      <c r="I2595" s="36">
        <v>33472834.725000001</v>
      </c>
    </row>
    <row r="2596" spans="1:9" x14ac:dyDescent="0.25">
      <c r="A2596" s="37">
        <v>40627</v>
      </c>
      <c r="B2596" s="36" t="s">
        <v>40</v>
      </c>
      <c r="C2596" s="36" t="s">
        <v>41</v>
      </c>
      <c r="D2596" s="36">
        <v>26086.400000000001</v>
      </c>
      <c r="E2596" s="36">
        <v>26278</v>
      </c>
      <c r="F2596" s="36">
        <v>-0.72912999999999994</v>
      </c>
      <c r="G2596" s="36">
        <v>-191.6</v>
      </c>
      <c r="H2596" s="36">
        <v>1.06</v>
      </c>
      <c r="I2596" s="36">
        <v>27717126.079999998</v>
      </c>
    </row>
    <row r="2597" spans="1:9" x14ac:dyDescent="0.25">
      <c r="A2597" s="37">
        <v>40626</v>
      </c>
      <c r="B2597" s="36" t="s">
        <v>40</v>
      </c>
      <c r="C2597" s="36" t="s">
        <v>41</v>
      </c>
      <c r="D2597" s="36">
        <v>26278</v>
      </c>
      <c r="E2597" s="36">
        <v>26992.799999999999</v>
      </c>
      <c r="F2597" s="36">
        <v>-2.64811</v>
      </c>
      <c r="G2597" s="36">
        <v>-714.8</v>
      </c>
      <c r="H2597" s="36">
        <v>1.1299999999999999</v>
      </c>
      <c r="I2597" s="36">
        <v>29563078.475000001</v>
      </c>
    </row>
    <row r="2598" spans="1:9" x14ac:dyDescent="0.25">
      <c r="A2598" s="37">
        <v>40625</v>
      </c>
      <c r="B2598" s="36" t="s">
        <v>40</v>
      </c>
      <c r="C2598" s="36" t="s">
        <v>41</v>
      </c>
      <c r="D2598" s="36">
        <v>26992.400000000001</v>
      </c>
      <c r="E2598" s="36">
        <v>28201.599999999999</v>
      </c>
      <c r="F2598" s="36">
        <v>-4.2877000000000001</v>
      </c>
      <c r="G2598" s="36">
        <v>-1209.2</v>
      </c>
      <c r="H2598" s="36">
        <v>0.94</v>
      </c>
      <c r="I2598" s="36">
        <v>25305712.405000001</v>
      </c>
    </row>
    <row r="2599" spans="1:9" x14ac:dyDescent="0.25">
      <c r="A2599" s="37">
        <v>40624</v>
      </c>
      <c r="B2599" s="36" t="s">
        <v>40</v>
      </c>
      <c r="C2599" s="36" t="s">
        <v>41</v>
      </c>
      <c r="D2599" s="36">
        <v>28202</v>
      </c>
      <c r="E2599" s="36">
        <v>28317.599999999999</v>
      </c>
      <c r="F2599" s="36">
        <v>-0.40822999999999998</v>
      </c>
      <c r="G2599" s="36">
        <v>-115.6</v>
      </c>
      <c r="H2599" s="36">
        <v>0.94</v>
      </c>
      <c r="I2599" s="36">
        <v>26439727.524999999</v>
      </c>
    </row>
    <row r="2600" spans="1:9" x14ac:dyDescent="0.25">
      <c r="A2600" s="37">
        <v>40623</v>
      </c>
      <c r="B2600" s="36" t="s">
        <v>40</v>
      </c>
      <c r="C2600" s="36" t="s">
        <v>41</v>
      </c>
      <c r="D2600" s="36">
        <v>28317.599999999999</v>
      </c>
      <c r="E2600" s="36">
        <v>30541.200000000001</v>
      </c>
      <c r="F2600" s="36">
        <v>-7.2806600000000001</v>
      </c>
      <c r="G2600" s="36">
        <v>-2223.6</v>
      </c>
      <c r="H2600" s="36">
        <v>0.94</v>
      </c>
      <c r="I2600" s="36">
        <v>26548103.969999999</v>
      </c>
    </row>
    <row r="2601" spans="1:9" x14ac:dyDescent="0.25">
      <c r="A2601" s="37">
        <v>40620</v>
      </c>
      <c r="B2601" s="36" t="s">
        <v>40</v>
      </c>
      <c r="C2601" s="36" t="s">
        <v>41</v>
      </c>
      <c r="D2601" s="36">
        <v>30541.200000000001</v>
      </c>
      <c r="E2601" s="36">
        <v>31579.599999999999</v>
      </c>
      <c r="F2601" s="36">
        <v>-3.2881999999999998</v>
      </c>
      <c r="G2601" s="36">
        <v>-1038.4000000000001</v>
      </c>
      <c r="H2601" s="36">
        <v>0.81</v>
      </c>
      <c r="I2601" s="36">
        <v>24815106.765000001</v>
      </c>
    </row>
    <row r="2602" spans="1:9" x14ac:dyDescent="0.25">
      <c r="A2602" s="37">
        <v>40619</v>
      </c>
      <c r="B2602" s="36" t="s">
        <v>40</v>
      </c>
      <c r="C2602" s="36" t="s">
        <v>41</v>
      </c>
      <c r="D2602" s="36">
        <v>31579.599999999999</v>
      </c>
      <c r="E2602" s="36">
        <v>32560</v>
      </c>
      <c r="F2602" s="36">
        <v>-3.0110600000000001</v>
      </c>
      <c r="G2602" s="36">
        <v>-980.4</v>
      </c>
      <c r="H2602" s="36">
        <v>0.81</v>
      </c>
      <c r="I2602" s="36">
        <v>25658819.745000001</v>
      </c>
    </row>
    <row r="2603" spans="1:9" x14ac:dyDescent="0.25">
      <c r="A2603" s="37">
        <v>40618</v>
      </c>
      <c r="B2603" s="36" t="s">
        <v>40</v>
      </c>
      <c r="C2603" s="36" t="s">
        <v>41</v>
      </c>
      <c r="D2603" s="36">
        <v>32560</v>
      </c>
      <c r="E2603" s="36">
        <v>30666</v>
      </c>
      <c r="F2603" s="36">
        <v>6.1762199999999998</v>
      </c>
      <c r="G2603" s="36">
        <v>1894</v>
      </c>
      <c r="H2603" s="36">
        <v>0.75</v>
      </c>
      <c r="I2603" s="36">
        <v>24420407</v>
      </c>
    </row>
    <row r="2604" spans="1:9" x14ac:dyDescent="0.25">
      <c r="A2604" s="37">
        <v>40617</v>
      </c>
      <c r="B2604" s="36" t="s">
        <v>40</v>
      </c>
      <c r="C2604" s="36" t="s">
        <v>41</v>
      </c>
      <c r="D2604" s="36">
        <v>30666</v>
      </c>
      <c r="E2604" s="36">
        <v>29045.599999999999</v>
      </c>
      <c r="F2604" s="36">
        <v>5.5788099999999998</v>
      </c>
      <c r="G2604" s="36">
        <v>1620.4</v>
      </c>
      <c r="H2604" s="36">
        <v>0.69</v>
      </c>
      <c r="I2604" s="36">
        <v>21083258.324999999</v>
      </c>
    </row>
    <row r="2605" spans="1:9" x14ac:dyDescent="0.25">
      <c r="A2605" s="37">
        <v>40616</v>
      </c>
      <c r="B2605" s="36" t="s">
        <v>40</v>
      </c>
      <c r="C2605" s="36" t="s">
        <v>41</v>
      </c>
      <c r="D2605" s="36">
        <v>29045.599999999999</v>
      </c>
      <c r="E2605" s="36">
        <v>28696.400000000001</v>
      </c>
      <c r="F2605" s="36">
        <v>1.21688</v>
      </c>
      <c r="G2605" s="36">
        <v>349.2</v>
      </c>
      <c r="H2605" s="36">
        <v>0.69</v>
      </c>
      <c r="I2605" s="36">
        <v>19969213.07</v>
      </c>
    </row>
    <row r="2606" spans="1:9" x14ac:dyDescent="0.25">
      <c r="A2606" s="37">
        <v>40613</v>
      </c>
      <c r="B2606" s="36" t="s">
        <v>40</v>
      </c>
      <c r="C2606" s="36" t="s">
        <v>41</v>
      </c>
      <c r="D2606" s="36">
        <v>28696.799999999999</v>
      </c>
      <c r="E2606" s="36">
        <v>29609.599999999999</v>
      </c>
      <c r="F2606" s="36">
        <v>-3.0827800000000001</v>
      </c>
      <c r="G2606" s="36">
        <v>-912.8</v>
      </c>
      <c r="H2606" s="36">
        <v>0.63</v>
      </c>
      <c r="I2606" s="36">
        <v>17935858.710000001</v>
      </c>
    </row>
    <row r="2607" spans="1:9" x14ac:dyDescent="0.25">
      <c r="A2607" s="37">
        <v>40612</v>
      </c>
      <c r="B2607" s="36" t="s">
        <v>40</v>
      </c>
      <c r="C2607" s="36" t="s">
        <v>41</v>
      </c>
      <c r="D2607" s="36">
        <v>29609.200000000001</v>
      </c>
      <c r="E2607" s="36">
        <v>28349.200000000001</v>
      </c>
      <c r="F2607" s="36">
        <v>4.4445699999999997</v>
      </c>
      <c r="G2607" s="36">
        <v>1260</v>
      </c>
      <c r="H2607" s="36">
        <v>0.63</v>
      </c>
      <c r="I2607" s="36">
        <v>18506120.114999998</v>
      </c>
    </row>
    <row r="2608" spans="1:9" x14ac:dyDescent="0.25">
      <c r="A2608" s="37">
        <v>40611</v>
      </c>
      <c r="B2608" s="36" t="s">
        <v>40</v>
      </c>
      <c r="C2608" s="36" t="s">
        <v>41</v>
      </c>
      <c r="D2608" s="36">
        <v>28349.599999999999</v>
      </c>
      <c r="E2608" s="36">
        <v>27755.599999999999</v>
      </c>
      <c r="F2608" s="36">
        <v>2.14011</v>
      </c>
      <c r="G2608" s="36">
        <v>594</v>
      </c>
      <c r="H2608" s="36">
        <v>0.63</v>
      </c>
      <c r="I2608" s="36">
        <v>17718854.370000001</v>
      </c>
    </row>
    <row r="2609" spans="1:9" x14ac:dyDescent="0.25">
      <c r="A2609" s="37">
        <v>40610</v>
      </c>
      <c r="B2609" s="36" t="s">
        <v>40</v>
      </c>
      <c r="C2609" s="36" t="s">
        <v>41</v>
      </c>
      <c r="D2609" s="36">
        <v>27755.599999999999</v>
      </c>
      <c r="E2609" s="36">
        <v>28366</v>
      </c>
      <c r="F2609" s="36">
        <v>-2.1518700000000002</v>
      </c>
      <c r="G2609" s="36">
        <v>-610.4</v>
      </c>
      <c r="H2609" s="36">
        <v>0.63</v>
      </c>
      <c r="I2609" s="36">
        <v>17347596.945</v>
      </c>
    </row>
    <row r="2610" spans="1:9" x14ac:dyDescent="0.25">
      <c r="A2610" s="37">
        <v>40609</v>
      </c>
      <c r="B2610" s="36" t="s">
        <v>40</v>
      </c>
      <c r="C2610" s="36" t="s">
        <v>41</v>
      </c>
      <c r="D2610" s="36">
        <v>28366</v>
      </c>
      <c r="E2610" s="36">
        <v>27338.799999999999</v>
      </c>
      <c r="F2610" s="36">
        <v>3.7572999999999999</v>
      </c>
      <c r="G2610" s="36">
        <v>1027.2</v>
      </c>
      <c r="H2610" s="36">
        <v>0.63</v>
      </c>
      <c r="I2610" s="36">
        <v>17729104.574999999</v>
      </c>
    </row>
    <row r="2611" spans="1:9" x14ac:dyDescent="0.25">
      <c r="A2611" s="37">
        <v>40606</v>
      </c>
      <c r="B2611" s="36" t="s">
        <v>40</v>
      </c>
      <c r="C2611" s="36" t="s">
        <v>41</v>
      </c>
      <c r="D2611" s="36">
        <v>27338.799999999999</v>
      </c>
      <c r="E2611" s="36">
        <v>26797.200000000001</v>
      </c>
      <c r="F2611" s="36">
        <v>2.0211100000000002</v>
      </c>
      <c r="G2611" s="36">
        <v>541.6</v>
      </c>
      <c r="H2611" s="36">
        <v>0.63</v>
      </c>
      <c r="I2611" s="36">
        <v>17087091.734999999</v>
      </c>
    </row>
    <row r="2612" spans="1:9" x14ac:dyDescent="0.25">
      <c r="A2612" s="37">
        <v>40605</v>
      </c>
      <c r="B2612" s="36" t="s">
        <v>40</v>
      </c>
      <c r="C2612" s="36" t="s">
        <v>41</v>
      </c>
      <c r="D2612" s="36">
        <v>26797.599999999999</v>
      </c>
      <c r="E2612" s="36">
        <v>28304</v>
      </c>
      <c r="F2612" s="36">
        <v>-5.3222199999999997</v>
      </c>
      <c r="G2612" s="36">
        <v>-1506.4</v>
      </c>
      <c r="H2612" s="36">
        <v>0.63</v>
      </c>
      <c r="I2612" s="36">
        <v>16748834.970000001</v>
      </c>
    </row>
    <row r="2613" spans="1:9" x14ac:dyDescent="0.25">
      <c r="A2613" s="37">
        <v>40604</v>
      </c>
      <c r="B2613" s="36" t="s">
        <v>40</v>
      </c>
      <c r="C2613" s="36" t="s">
        <v>41</v>
      </c>
      <c r="D2613" s="36">
        <v>28303.599999999999</v>
      </c>
      <c r="E2613" s="36">
        <v>28446.400000000001</v>
      </c>
      <c r="F2613" s="36">
        <v>-0.502</v>
      </c>
      <c r="G2613" s="36">
        <v>-142.80000000000001</v>
      </c>
      <c r="H2613" s="36">
        <v>0.5</v>
      </c>
      <c r="I2613" s="36">
        <v>14152153.795</v>
      </c>
    </row>
    <row r="2614" spans="1:9" x14ac:dyDescent="0.25">
      <c r="A2614" s="37">
        <v>40603</v>
      </c>
      <c r="B2614" s="36" t="s">
        <v>40</v>
      </c>
      <c r="C2614" s="36" t="s">
        <v>41</v>
      </c>
      <c r="D2614" s="36">
        <v>28446.400000000001</v>
      </c>
      <c r="E2614" s="36">
        <v>26114</v>
      </c>
      <c r="F2614" s="36">
        <v>8.9316099999999992</v>
      </c>
      <c r="G2614" s="36">
        <v>2332.4</v>
      </c>
      <c r="H2614" s="36">
        <v>0.5</v>
      </c>
      <c r="I2614" s="36">
        <v>14223555.58</v>
      </c>
    </row>
    <row r="2615" spans="1:9" x14ac:dyDescent="0.25">
      <c r="A2615" s="37">
        <v>40602</v>
      </c>
      <c r="B2615" s="36" t="s">
        <v>40</v>
      </c>
      <c r="C2615" s="36" t="s">
        <v>41</v>
      </c>
      <c r="D2615" s="36">
        <v>26114</v>
      </c>
      <c r="E2615" s="36">
        <v>27323.599999999999</v>
      </c>
      <c r="F2615" s="36">
        <v>-4.4269400000000001</v>
      </c>
      <c r="G2615" s="36">
        <v>-1209.5999999999999</v>
      </c>
      <c r="H2615" s="36">
        <v>0.5</v>
      </c>
      <c r="I2615" s="36">
        <v>13057326.425000001</v>
      </c>
    </row>
    <row r="2616" spans="1:9" x14ac:dyDescent="0.25">
      <c r="A2616" s="37">
        <v>40599</v>
      </c>
      <c r="B2616" s="36" t="s">
        <v>40</v>
      </c>
      <c r="C2616" s="36" t="s">
        <v>41</v>
      </c>
      <c r="D2616" s="36">
        <v>27323.599999999999</v>
      </c>
      <c r="E2616" s="36">
        <v>29390.799999999999</v>
      </c>
      <c r="F2616" s="36">
        <v>-7.0334899999999996</v>
      </c>
      <c r="G2616" s="36">
        <v>-2067.1999999999998</v>
      </c>
      <c r="H2616" s="36">
        <v>0.44</v>
      </c>
      <c r="I2616" s="36">
        <v>11954416.545</v>
      </c>
    </row>
    <row r="2617" spans="1:9" x14ac:dyDescent="0.25">
      <c r="A2617" s="37">
        <v>40598</v>
      </c>
      <c r="B2617" s="36" t="s">
        <v>40</v>
      </c>
      <c r="C2617" s="36" t="s">
        <v>41</v>
      </c>
      <c r="D2617" s="36">
        <v>29390.799999999999</v>
      </c>
      <c r="E2617" s="36">
        <v>29858.799999999999</v>
      </c>
      <c r="F2617" s="36">
        <v>-1.56738</v>
      </c>
      <c r="G2617" s="36">
        <v>-468</v>
      </c>
      <c r="H2617" s="36">
        <v>0.44</v>
      </c>
      <c r="I2617" s="36">
        <v>12858842.385</v>
      </c>
    </row>
    <row r="2618" spans="1:9" x14ac:dyDescent="0.25">
      <c r="A2618" s="37">
        <v>40597</v>
      </c>
      <c r="B2618" s="36" t="s">
        <v>40</v>
      </c>
      <c r="C2618" s="36" t="s">
        <v>41</v>
      </c>
      <c r="D2618" s="36">
        <v>29858.799999999999</v>
      </c>
      <c r="E2618" s="36">
        <v>28430.799999999999</v>
      </c>
      <c r="F2618" s="36">
        <v>5.0227199999999996</v>
      </c>
      <c r="G2618" s="36">
        <v>1428</v>
      </c>
      <c r="H2618" s="36">
        <v>0.56000000000000005</v>
      </c>
      <c r="I2618" s="36">
        <v>16795948.234999999</v>
      </c>
    </row>
    <row r="2619" spans="1:9" x14ac:dyDescent="0.25">
      <c r="A2619" s="37">
        <v>40596</v>
      </c>
      <c r="B2619" s="36" t="s">
        <v>40</v>
      </c>
      <c r="C2619" s="36" t="s">
        <v>41</v>
      </c>
      <c r="D2619" s="36">
        <v>28431.200000000001</v>
      </c>
      <c r="E2619" s="36">
        <v>25176</v>
      </c>
      <c r="F2619" s="36">
        <v>12.92977</v>
      </c>
      <c r="G2619" s="36">
        <v>3255.2</v>
      </c>
      <c r="H2619" s="36">
        <v>0.56000000000000005</v>
      </c>
      <c r="I2619" s="36">
        <v>15992905.390000001</v>
      </c>
    </row>
    <row r="2620" spans="1:9" x14ac:dyDescent="0.25">
      <c r="A2620" s="37">
        <v>40592</v>
      </c>
      <c r="B2620" s="36" t="s">
        <v>40</v>
      </c>
      <c r="C2620" s="36" t="s">
        <v>41</v>
      </c>
      <c r="D2620" s="36">
        <v>25176</v>
      </c>
      <c r="E2620" s="36">
        <v>24971.200000000001</v>
      </c>
      <c r="F2620" s="36">
        <v>0.82013999999999998</v>
      </c>
      <c r="G2620" s="36">
        <v>204.8</v>
      </c>
      <c r="H2620" s="36">
        <v>0.5</v>
      </c>
      <c r="I2620" s="36">
        <v>12588314.699999999</v>
      </c>
    </row>
    <row r="2621" spans="1:9" x14ac:dyDescent="0.25">
      <c r="A2621" s="37">
        <v>40591</v>
      </c>
      <c r="B2621" s="36" t="s">
        <v>40</v>
      </c>
      <c r="C2621" s="36" t="s">
        <v>41</v>
      </c>
      <c r="D2621" s="36">
        <v>24971.200000000001</v>
      </c>
      <c r="E2621" s="36">
        <v>24748</v>
      </c>
      <c r="F2621" s="36">
        <v>0.90188999999999997</v>
      </c>
      <c r="G2621" s="36">
        <v>223.2</v>
      </c>
      <c r="H2621" s="36">
        <v>0.5</v>
      </c>
      <c r="I2621" s="36">
        <v>12485912.140000001</v>
      </c>
    </row>
    <row r="2622" spans="1:9" x14ac:dyDescent="0.25">
      <c r="A2622" s="37">
        <v>40590</v>
      </c>
      <c r="B2622" s="36" t="s">
        <v>40</v>
      </c>
      <c r="C2622" s="36" t="s">
        <v>41</v>
      </c>
      <c r="D2622" s="36">
        <v>24748</v>
      </c>
      <c r="E2622" s="36">
        <v>24418</v>
      </c>
      <c r="F2622" s="36">
        <v>1.3514600000000001</v>
      </c>
      <c r="G2622" s="36">
        <v>330</v>
      </c>
      <c r="H2622" s="36">
        <v>0.5</v>
      </c>
      <c r="I2622" s="36">
        <v>12374309.35</v>
      </c>
    </row>
    <row r="2623" spans="1:9" x14ac:dyDescent="0.25">
      <c r="A2623" s="37">
        <v>40589</v>
      </c>
      <c r="B2623" s="36" t="s">
        <v>40</v>
      </c>
      <c r="C2623" s="36" t="s">
        <v>41</v>
      </c>
      <c r="D2623" s="36">
        <v>24418</v>
      </c>
      <c r="E2623" s="36">
        <v>24136</v>
      </c>
      <c r="F2623" s="36">
        <v>1.16838</v>
      </c>
      <c r="G2623" s="36">
        <v>282</v>
      </c>
      <c r="H2623" s="36">
        <v>0.5</v>
      </c>
      <c r="I2623" s="36">
        <v>12209305.225</v>
      </c>
    </row>
    <row r="2624" spans="1:9" x14ac:dyDescent="0.25">
      <c r="A2624" s="37">
        <v>40588</v>
      </c>
      <c r="B2624" s="36" t="s">
        <v>40</v>
      </c>
      <c r="C2624" s="36" t="s">
        <v>41</v>
      </c>
      <c r="D2624" s="36">
        <v>24136</v>
      </c>
      <c r="E2624" s="36">
        <v>24405.200000000001</v>
      </c>
      <c r="F2624" s="36">
        <v>-1.10304</v>
      </c>
      <c r="G2624" s="36">
        <v>-269.2</v>
      </c>
      <c r="H2624" s="36">
        <v>0.38</v>
      </c>
      <c r="I2624" s="36">
        <v>9051301.6999999993</v>
      </c>
    </row>
    <row r="2625" spans="1:9" x14ac:dyDescent="0.25">
      <c r="A2625" s="37">
        <v>40585</v>
      </c>
      <c r="B2625" s="36" t="s">
        <v>40</v>
      </c>
      <c r="C2625" s="36" t="s">
        <v>41</v>
      </c>
      <c r="D2625" s="36">
        <v>24405.599999999999</v>
      </c>
      <c r="E2625" s="36">
        <v>24754</v>
      </c>
      <c r="F2625" s="36">
        <v>-1.4074500000000001</v>
      </c>
      <c r="G2625" s="36">
        <v>-348.4</v>
      </c>
      <c r="H2625" s="36">
        <v>0.31</v>
      </c>
      <c r="I2625" s="36">
        <v>7627055.0700000003</v>
      </c>
    </row>
    <row r="2626" spans="1:9" x14ac:dyDescent="0.25">
      <c r="A2626" s="37">
        <v>40584</v>
      </c>
      <c r="B2626" s="36" t="s">
        <v>40</v>
      </c>
      <c r="C2626" s="36" t="s">
        <v>41</v>
      </c>
      <c r="D2626" s="36">
        <v>24754</v>
      </c>
      <c r="E2626" s="36">
        <v>24684</v>
      </c>
      <c r="F2626" s="36">
        <v>0.28358</v>
      </c>
      <c r="G2626" s="36">
        <v>70</v>
      </c>
      <c r="H2626" s="36">
        <v>0.31</v>
      </c>
      <c r="I2626" s="36">
        <v>7735934.4249999998</v>
      </c>
    </row>
    <row r="2627" spans="1:9" x14ac:dyDescent="0.25">
      <c r="A2627" s="37">
        <v>40583</v>
      </c>
      <c r="B2627" s="36" t="s">
        <v>40</v>
      </c>
      <c r="C2627" s="36" t="s">
        <v>41</v>
      </c>
      <c r="D2627" s="36">
        <v>24684</v>
      </c>
      <c r="E2627" s="36">
        <v>24636.400000000001</v>
      </c>
      <c r="F2627" s="36">
        <v>0.19320999999999999</v>
      </c>
      <c r="G2627" s="36">
        <v>47.6</v>
      </c>
      <c r="H2627" s="36">
        <v>0.31</v>
      </c>
      <c r="I2627" s="36">
        <v>7714058.5499999998</v>
      </c>
    </row>
    <row r="2628" spans="1:9" x14ac:dyDescent="0.25">
      <c r="A2628" s="37">
        <v>40582</v>
      </c>
      <c r="B2628" s="36" t="s">
        <v>40</v>
      </c>
      <c r="C2628" s="36" t="s">
        <v>41</v>
      </c>
      <c r="D2628" s="36">
        <v>24636.400000000001</v>
      </c>
      <c r="E2628" s="36">
        <v>24920</v>
      </c>
      <c r="F2628" s="36">
        <v>-1.1380399999999999</v>
      </c>
      <c r="G2628" s="36">
        <v>-283.60000000000002</v>
      </c>
      <c r="H2628" s="36">
        <v>0.25</v>
      </c>
      <c r="I2628" s="36">
        <v>6159407.9550000001</v>
      </c>
    </row>
    <row r="2629" spans="1:9" x14ac:dyDescent="0.25">
      <c r="A2629" s="37">
        <v>40581</v>
      </c>
      <c r="B2629" s="36" t="s">
        <v>40</v>
      </c>
      <c r="C2629" s="36" t="s">
        <v>41</v>
      </c>
      <c r="D2629" s="36">
        <v>24920</v>
      </c>
      <c r="E2629" s="36">
        <v>25435.200000000001</v>
      </c>
      <c r="F2629" s="36">
        <v>-2.0255399999999999</v>
      </c>
      <c r="G2629" s="36">
        <v>-515.20000000000005</v>
      </c>
      <c r="H2629" s="36">
        <v>0.25</v>
      </c>
      <c r="I2629" s="36">
        <v>6230311.5</v>
      </c>
    </row>
    <row r="2630" spans="1:9" x14ac:dyDescent="0.25">
      <c r="A2630" s="37">
        <v>40578</v>
      </c>
      <c r="B2630" s="36" t="s">
        <v>40</v>
      </c>
      <c r="C2630" s="36" t="s">
        <v>41</v>
      </c>
      <c r="D2630" s="36">
        <v>25435.200000000001</v>
      </c>
      <c r="E2630" s="36">
        <v>26104.799999999999</v>
      </c>
      <c r="F2630" s="36">
        <v>-2.5650499999999998</v>
      </c>
      <c r="G2630" s="36">
        <v>-669.6</v>
      </c>
      <c r="H2630" s="36">
        <v>0.25</v>
      </c>
      <c r="I2630" s="36">
        <v>6359117.9400000004</v>
      </c>
    </row>
    <row r="2631" spans="1:9" x14ac:dyDescent="0.25">
      <c r="A2631" s="37">
        <v>40577</v>
      </c>
      <c r="B2631" s="36" t="s">
        <v>40</v>
      </c>
      <c r="C2631" s="36" t="s">
        <v>41</v>
      </c>
      <c r="D2631" s="36">
        <v>26104.799999999999</v>
      </c>
      <c r="E2631" s="36">
        <v>26490.400000000001</v>
      </c>
      <c r="F2631" s="36">
        <v>-1.4556199999999999</v>
      </c>
      <c r="G2631" s="36">
        <v>-385.6</v>
      </c>
      <c r="H2631" s="36">
        <v>0.25</v>
      </c>
      <c r="I2631" s="36">
        <v>6526526.3099999996</v>
      </c>
    </row>
    <row r="2632" spans="1:9" x14ac:dyDescent="0.25">
      <c r="A2632" s="37">
        <v>40576</v>
      </c>
      <c r="B2632" s="36" t="s">
        <v>40</v>
      </c>
      <c r="C2632" s="36" t="s">
        <v>41</v>
      </c>
      <c r="D2632" s="36">
        <v>26490.400000000001</v>
      </c>
      <c r="E2632" s="36">
        <v>26448.400000000001</v>
      </c>
      <c r="F2632" s="36">
        <v>0.1588</v>
      </c>
      <c r="G2632" s="36">
        <v>42</v>
      </c>
      <c r="H2632" s="36">
        <v>0.25</v>
      </c>
      <c r="I2632" s="36">
        <v>6622931.1299999999</v>
      </c>
    </row>
    <row r="2633" spans="1:9" x14ac:dyDescent="0.25">
      <c r="A2633" s="37">
        <v>40575</v>
      </c>
      <c r="B2633" s="36" t="s">
        <v>40</v>
      </c>
      <c r="C2633" s="36" t="s">
        <v>41</v>
      </c>
      <c r="D2633" s="36">
        <v>26448.400000000001</v>
      </c>
      <c r="E2633" s="36">
        <v>27890.400000000001</v>
      </c>
      <c r="F2633" s="36">
        <v>-5.1702399999999997</v>
      </c>
      <c r="G2633" s="36">
        <v>-1442</v>
      </c>
      <c r="H2633" s="36">
        <v>0.25</v>
      </c>
      <c r="I2633" s="36">
        <v>6612430.6050000004</v>
      </c>
    </row>
    <row r="2634" spans="1:9" x14ac:dyDescent="0.25">
      <c r="A2634" s="37">
        <v>40574</v>
      </c>
      <c r="B2634" s="36" t="s">
        <v>40</v>
      </c>
      <c r="C2634" s="36" t="s">
        <v>41</v>
      </c>
      <c r="D2634" s="36">
        <v>27890.400000000001</v>
      </c>
      <c r="E2634" s="36">
        <v>28283.599999999999</v>
      </c>
      <c r="F2634" s="36">
        <v>-1.3902000000000001</v>
      </c>
      <c r="G2634" s="36">
        <v>-393.2</v>
      </c>
      <c r="H2634" s="36">
        <v>0.25</v>
      </c>
      <c r="I2634" s="36">
        <v>6972948.6299999999</v>
      </c>
    </row>
    <row r="2635" spans="1:9" x14ac:dyDescent="0.25">
      <c r="A2635" s="37">
        <v>40571</v>
      </c>
      <c r="B2635" s="36" t="s">
        <v>40</v>
      </c>
      <c r="C2635" s="36" t="s">
        <v>41</v>
      </c>
      <c r="D2635" s="36">
        <v>28283.599999999999</v>
      </c>
      <c r="E2635" s="36">
        <v>25666.400000000001</v>
      </c>
      <c r="F2635" s="36">
        <v>10.19699</v>
      </c>
      <c r="G2635" s="36">
        <v>2617.1999999999998</v>
      </c>
      <c r="H2635" s="36">
        <v>0.25</v>
      </c>
      <c r="I2635" s="36">
        <v>7071253.5449999999</v>
      </c>
    </row>
    <row r="2636" spans="1:9" x14ac:dyDescent="0.25">
      <c r="A2636" s="37">
        <v>40570</v>
      </c>
      <c r="B2636" s="36" t="s">
        <v>40</v>
      </c>
      <c r="C2636" s="36" t="s">
        <v>41</v>
      </c>
      <c r="D2636" s="36">
        <v>25666.400000000001</v>
      </c>
      <c r="E2636" s="36">
        <v>26110.400000000001</v>
      </c>
      <c r="F2636" s="36">
        <v>-1.7004699999999999</v>
      </c>
      <c r="G2636" s="36">
        <v>-444</v>
      </c>
      <c r="H2636" s="36">
        <v>0.25</v>
      </c>
      <c r="I2636" s="36">
        <v>6416920.8300000001</v>
      </c>
    </row>
    <row r="2637" spans="1:9" x14ac:dyDescent="0.25">
      <c r="A2637" s="37">
        <v>40569</v>
      </c>
      <c r="B2637" s="36" t="s">
        <v>40</v>
      </c>
      <c r="C2637" s="36" t="s">
        <v>41</v>
      </c>
      <c r="D2637" s="36">
        <v>26110.400000000001</v>
      </c>
      <c r="E2637" s="36">
        <v>27026.799999999999</v>
      </c>
      <c r="F2637" s="36">
        <v>-3.3907099999999999</v>
      </c>
      <c r="G2637" s="36">
        <v>-916.4</v>
      </c>
      <c r="H2637" s="36">
        <v>0.25</v>
      </c>
      <c r="I2637" s="36">
        <v>6527926.3799999999</v>
      </c>
    </row>
    <row r="2638" spans="1:9" x14ac:dyDescent="0.25">
      <c r="A2638" s="37">
        <v>40568</v>
      </c>
      <c r="B2638" s="36" t="s">
        <v>40</v>
      </c>
      <c r="C2638" s="36" t="s">
        <v>41</v>
      </c>
      <c r="D2638" s="36">
        <v>27026.799999999999</v>
      </c>
      <c r="E2638" s="36">
        <v>27313.599999999999</v>
      </c>
      <c r="F2638" s="36">
        <v>-1.05003</v>
      </c>
      <c r="G2638" s="36">
        <v>-286.8</v>
      </c>
      <c r="H2638" s="36">
        <v>0.25</v>
      </c>
      <c r="I2638" s="36">
        <v>6757037.835</v>
      </c>
    </row>
    <row r="2639" spans="1:9" x14ac:dyDescent="0.25">
      <c r="A2639" s="37">
        <v>40567</v>
      </c>
      <c r="B2639" s="36" t="s">
        <v>40</v>
      </c>
      <c r="C2639" s="36" t="s">
        <v>41</v>
      </c>
      <c r="D2639" s="36">
        <v>27313.599999999999</v>
      </c>
      <c r="E2639" s="36">
        <v>27966.799999999999</v>
      </c>
      <c r="F2639" s="36">
        <v>-2.3356300000000001</v>
      </c>
      <c r="G2639" s="36">
        <v>-653.20000000000005</v>
      </c>
      <c r="H2639" s="36">
        <v>0.25</v>
      </c>
      <c r="I2639" s="36">
        <v>6828741.4199999999</v>
      </c>
    </row>
    <row r="2640" spans="1:9" x14ac:dyDescent="0.25">
      <c r="A2640" s="37">
        <v>40564</v>
      </c>
      <c r="B2640" s="36" t="s">
        <v>40</v>
      </c>
      <c r="C2640" s="36" t="s">
        <v>41</v>
      </c>
      <c r="D2640" s="36">
        <v>27966.799999999999</v>
      </c>
      <c r="E2640" s="36">
        <v>27662</v>
      </c>
      <c r="F2640" s="36">
        <v>1.1018699999999999</v>
      </c>
      <c r="G2640" s="36">
        <v>304.8</v>
      </c>
      <c r="H2640" s="36">
        <v>0.25</v>
      </c>
      <c r="I2640" s="36">
        <v>6992049.585</v>
      </c>
    </row>
    <row r="2641" spans="1:9" x14ac:dyDescent="0.25">
      <c r="A2641" s="37">
        <v>40563</v>
      </c>
      <c r="B2641" s="36" t="s">
        <v>40</v>
      </c>
      <c r="C2641" s="36" t="s">
        <v>41</v>
      </c>
      <c r="D2641" s="36">
        <v>27662</v>
      </c>
      <c r="E2641" s="36">
        <v>27836.799999999999</v>
      </c>
      <c r="F2641" s="36">
        <v>-0.62795000000000001</v>
      </c>
      <c r="G2641" s="36">
        <v>-174.8</v>
      </c>
      <c r="H2641" s="36">
        <v>0.25</v>
      </c>
      <c r="I2641" s="36">
        <v>6915845.7750000004</v>
      </c>
    </row>
    <row r="2642" spans="1:9" x14ac:dyDescent="0.25">
      <c r="A2642" s="37">
        <v>40562</v>
      </c>
      <c r="B2642" s="36" t="s">
        <v>40</v>
      </c>
      <c r="C2642" s="36" t="s">
        <v>41</v>
      </c>
      <c r="D2642" s="36">
        <v>27836.400000000001</v>
      </c>
      <c r="E2642" s="36">
        <v>26496.799999999999</v>
      </c>
      <c r="F2642" s="36">
        <v>5.0556999999999999</v>
      </c>
      <c r="G2642" s="36">
        <v>1339.6</v>
      </c>
      <c r="H2642" s="36">
        <v>0.38</v>
      </c>
      <c r="I2642" s="36">
        <v>10438997.955</v>
      </c>
    </row>
    <row r="2643" spans="1:9" x14ac:dyDescent="0.25">
      <c r="A2643" s="37">
        <v>40561</v>
      </c>
      <c r="B2643" s="36" t="s">
        <v>40</v>
      </c>
      <c r="C2643" s="36" t="s">
        <v>41</v>
      </c>
      <c r="D2643" s="36">
        <v>26496.799999999999</v>
      </c>
      <c r="E2643" s="36">
        <v>27305.599999999999</v>
      </c>
      <c r="F2643" s="36">
        <v>-2.9620299999999999</v>
      </c>
      <c r="G2643" s="36">
        <v>-808.8</v>
      </c>
      <c r="H2643" s="36">
        <v>0.25</v>
      </c>
      <c r="I2643" s="36">
        <v>6624531.21</v>
      </c>
    </row>
    <row r="2644" spans="1:9" x14ac:dyDescent="0.25">
      <c r="A2644" s="37">
        <v>40557</v>
      </c>
      <c r="B2644" s="36" t="s">
        <v>40</v>
      </c>
      <c r="C2644" s="36" t="s">
        <v>41</v>
      </c>
      <c r="D2644" s="36">
        <v>27305.599999999999</v>
      </c>
      <c r="E2644" s="36">
        <v>28624.799999999999</v>
      </c>
      <c r="F2644" s="36">
        <v>-4.6085900000000004</v>
      </c>
      <c r="G2644" s="36">
        <v>-1319.2</v>
      </c>
      <c r="H2644" s="36">
        <v>0.25</v>
      </c>
      <c r="I2644" s="36">
        <v>6826741.3200000003</v>
      </c>
    </row>
    <row r="2645" spans="1:9" x14ac:dyDescent="0.25">
      <c r="A2645" s="37">
        <v>40556</v>
      </c>
      <c r="B2645" s="36" t="s">
        <v>40</v>
      </c>
      <c r="C2645" s="36" t="s">
        <v>41</v>
      </c>
      <c r="D2645" s="36">
        <v>28624.799999999999</v>
      </c>
      <c r="E2645" s="36">
        <v>28819.200000000001</v>
      </c>
      <c r="F2645" s="36">
        <v>-0.67454999999999998</v>
      </c>
      <c r="G2645" s="36">
        <v>-194.4</v>
      </c>
      <c r="H2645" s="36">
        <v>0.25</v>
      </c>
      <c r="I2645" s="36">
        <v>7156557.8099999996</v>
      </c>
    </row>
    <row r="2646" spans="1:9" x14ac:dyDescent="0.25">
      <c r="A2646" s="37">
        <v>40555</v>
      </c>
      <c r="B2646" s="36" t="s">
        <v>40</v>
      </c>
      <c r="C2646" s="36" t="s">
        <v>41</v>
      </c>
      <c r="D2646" s="36">
        <v>28819.200000000001</v>
      </c>
      <c r="E2646" s="36">
        <v>30264.799999999999</v>
      </c>
      <c r="F2646" s="36">
        <v>-4.77651</v>
      </c>
      <c r="G2646" s="36">
        <v>-1445.6</v>
      </c>
      <c r="H2646" s="36">
        <v>0.25</v>
      </c>
      <c r="I2646" s="36">
        <v>7205160.2400000002</v>
      </c>
    </row>
    <row r="2647" spans="1:9" x14ac:dyDescent="0.25">
      <c r="A2647" s="37">
        <v>40554</v>
      </c>
      <c r="B2647" s="36" t="s">
        <v>40</v>
      </c>
      <c r="C2647" s="36" t="s">
        <v>41</v>
      </c>
      <c r="D2647" s="36">
        <v>30264.799999999999</v>
      </c>
      <c r="E2647" s="36">
        <v>31229.200000000001</v>
      </c>
      <c r="F2647" s="36">
        <v>-3.0881400000000001</v>
      </c>
      <c r="G2647" s="36">
        <v>-964.4</v>
      </c>
      <c r="H2647" s="36">
        <v>0.25</v>
      </c>
      <c r="I2647" s="36">
        <v>7566578.3099999996</v>
      </c>
    </row>
    <row r="2648" spans="1:9" x14ac:dyDescent="0.25">
      <c r="A2648" s="37">
        <v>40553</v>
      </c>
      <c r="B2648" s="36" t="s">
        <v>40</v>
      </c>
      <c r="C2648" s="36" t="s">
        <v>41</v>
      </c>
      <c r="D2648" s="36">
        <v>31228.799999999999</v>
      </c>
      <c r="E2648" s="36">
        <v>31250.799999999999</v>
      </c>
      <c r="F2648" s="36">
        <v>-7.0400000000000004E-2</v>
      </c>
      <c r="G2648" s="36">
        <v>-22</v>
      </c>
      <c r="H2648" s="36">
        <v>0.25</v>
      </c>
      <c r="I2648" s="36">
        <v>7807590.3600000003</v>
      </c>
    </row>
    <row r="2649" spans="1:9" x14ac:dyDescent="0.25">
      <c r="A2649" s="37">
        <v>40550</v>
      </c>
      <c r="B2649" s="36" t="s">
        <v>40</v>
      </c>
      <c r="C2649" s="36" t="s">
        <v>41</v>
      </c>
      <c r="D2649" s="36">
        <v>31250.799999999999</v>
      </c>
      <c r="E2649" s="36">
        <v>31124</v>
      </c>
      <c r="F2649" s="36">
        <v>0.40739999999999998</v>
      </c>
      <c r="G2649" s="36">
        <v>126.8</v>
      </c>
      <c r="H2649" s="36">
        <v>0.25</v>
      </c>
      <c r="I2649" s="36">
        <v>7813090.6349999998</v>
      </c>
    </row>
    <row r="2650" spans="1:9" x14ac:dyDescent="0.25">
      <c r="A2650" s="37">
        <v>40549</v>
      </c>
      <c r="B2650" s="36" t="s">
        <v>40</v>
      </c>
      <c r="C2650" s="36" t="s">
        <v>41</v>
      </c>
      <c r="D2650" s="36">
        <v>31124</v>
      </c>
      <c r="E2650" s="36">
        <v>31197.200000000001</v>
      </c>
      <c r="F2650" s="36">
        <v>-0.23463999999999999</v>
      </c>
      <c r="G2650" s="36">
        <v>-73.2</v>
      </c>
      <c r="H2650" s="36">
        <v>0.25</v>
      </c>
      <c r="I2650" s="36">
        <v>7781389.0499999998</v>
      </c>
    </row>
    <row r="2651" spans="1:9" x14ac:dyDescent="0.25">
      <c r="A2651" s="37">
        <v>40548</v>
      </c>
      <c r="B2651" s="36" t="s">
        <v>40</v>
      </c>
      <c r="C2651" s="36" t="s">
        <v>41</v>
      </c>
      <c r="D2651" s="36">
        <v>31197.599999999999</v>
      </c>
      <c r="E2651" s="36">
        <v>31788.400000000001</v>
      </c>
      <c r="F2651" s="36">
        <v>-1.8585400000000001</v>
      </c>
      <c r="G2651" s="36">
        <v>-590.79999999999995</v>
      </c>
      <c r="H2651" s="36">
        <v>0.25</v>
      </c>
      <c r="I2651" s="36">
        <v>7799789.9699999997</v>
      </c>
    </row>
    <row r="2652" spans="1:9" x14ac:dyDescent="0.25">
      <c r="A2652" s="37">
        <v>40547</v>
      </c>
      <c r="B2652" s="36" t="s">
        <v>40</v>
      </c>
      <c r="C2652" s="36" t="s">
        <v>41</v>
      </c>
      <c r="D2652" s="36">
        <v>31788</v>
      </c>
      <c r="E2652" s="36">
        <v>32000</v>
      </c>
      <c r="F2652" s="36">
        <v>-0.66249999999999998</v>
      </c>
      <c r="G2652" s="36">
        <v>-212</v>
      </c>
      <c r="H2652" s="36">
        <v>0.25</v>
      </c>
      <c r="I2652" s="36">
        <v>7947397.3499999996</v>
      </c>
    </row>
    <row r="2653" spans="1:9" x14ac:dyDescent="0.25">
      <c r="A2653" s="37">
        <v>40546</v>
      </c>
      <c r="B2653" s="36" t="s">
        <v>40</v>
      </c>
      <c r="C2653" s="36" t="s">
        <v>41</v>
      </c>
      <c r="D2653" s="36">
        <v>32000</v>
      </c>
      <c r="E2653" s="36">
        <v>32000</v>
      </c>
      <c r="F2653" s="36">
        <v>0</v>
      </c>
      <c r="G2653" s="36">
        <v>0</v>
      </c>
      <c r="H2653" s="36">
        <v>0.25</v>
      </c>
      <c r="I2653" s="36">
        <v>8000400</v>
      </c>
    </row>
    <row r="2654" spans="1:9" x14ac:dyDescent="0.25">
      <c r="A2654" s="43">
        <v>44378</v>
      </c>
      <c r="B2654" s="42" t="s">
        <v>40</v>
      </c>
      <c r="C2654" s="42" t="s">
        <v>41</v>
      </c>
      <c r="D2654" s="42">
        <v>23.666134450000001</v>
      </c>
      <c r="E2654" s="42">
        <v>24.085749450000002</v>
      </c>
      <c r="F2654" s="42">
        <v>-1.74217</v>
      </c>
      <c r="G2654" s="42">
        <v>-0.41961500000000002</v>
      </c>
      <c r="H2654" s="42">
        <v>11757.83</v>
      </c>
      <c r="I2654" s="42">
        <v>278262290.95570499</v>
      </c>
    </row>
    <row r="2655" spans="1:9" x14ac:dyDescent="0.25">
      <c r="A2655" s="43">
        <v>44379</v>
      </c>
      <c r="B2655" s="42" t="s">
        <v>40</v>
      </c>
      <c r="C2655" s="42" t="s">
        <v>41</v>
      </c>
      <c r="D2655" s="42">
        <v>23.634934399999999</v>
      </c>
      <c r="E2655" s="42">
        <v>23.666134400000001</v>
      </c>
      <c r="F2655" s="42">
        <v>-0.13183</v>
      </c>
      <c r="G2655" s="42">
        <v>-3.1199999999999999E-2</v>
      </c>
      <c r="H2655" s="42">
        <v>11757.83</v>
      </c>
      <c r="I2655" s="42">
        <v>277895446.19661403</v>
      </c>
    </row>
    <row r="2656" spans="1:9" x14ac:dyDescent="0.25">
      <c r="A2656" s="43">
        <v>44383</v>
      </c>
      <c r="B2656" s="42" t="s">
        <v>40</v>
      </c>
      <c r="C2656" s="42" t="s">
        <v>41</v>
      </c>
      <c r="D2656" s="42">
        <v>24.18251772</v>
      </c>
      <c r="E2656" s="42">
        <v>23.63493472</v>
      </c>
      <c r="F2656" s="42">
        <v>2.31684</v>
      </c>
      <c r="G2656" s="42">
        <v>0.54758300000000004</v>
      </c>
      <c r="H2656" s="42">
        <v>11782.83</v>
      </c>
      <c r="I2656" s="42">
        <v>284938398.53667599</v>
      </c>
    </row>
    <row r="2657" spans="1:9" x14ac:dyDescent="0.25">
      <c r="A2657" s="43">
        <v>44384</v>
      </c>
      <c r="B2657" s="42" t="s">
        <v>40</v>
      </c>
      <c r="C2657" s="42" t="s">
        <v>41</v>
      </c>
      <c r="D2657" s="42">
        <v>24.277913600000002</v>
      </c>
      <c r="E2657" s="42">
        <v>24.182517600000001</v>
      </c>
      <c r="F2657" s="42">
        <v>0.39448</v>
      </c>
      <c r="G2657" s="42">
        <v>9.5395999999999995E-2</v>
      </c>
      <c r="H2657" s="42">
        <v>11782.83</v>
      </c>
      <c r="I2657" s="42">
        <v>286062431.591833</v>
      </c>
    </row>
    <row r="2658" spans="1:9" x14ac:dyDescent="0.25">
      <c r="A2658" s="43">
        <v>44385</v>
      </c>
      <c r="B2658" s="42" t="s">
        <v>40</v>
      </c>
      <c r="C2658" s="42" t="s">
        <v>41</v>
      </c>
      <c r="D2658" s="42">
        <v>25.816484760000002</v>
      </c>
      <c r="E2658" s="42">
        <v>24.277913760000001</v>
      </c>
      <c r="F2658" s="42">
        <v>6.3373299999999997</v>
      </c>
      <c r="G2658" s="42">
        <v>1.5385709999999999</v>
      </c>
      <c r="H2658" s="42">
        <v>11482.83</v>
      </c>
      <c r="I2658" s="42">
        <v>296446202.430731</v>
      </c>
    </row>
    <row r="2659" spans="1:9" x14ac:dyDescent="0.25">
      <c r="A2659" s="43">
        <v>44386</v>
      </c>
      <c r="B2659" s="42" t="s">
        <v>40</v>
      </c>
      <c r="C2659" s="42" t="s">
        <v>41</v>
      </c>
      <c r="D2659" s="42">
        <v>24.113228500000002</v>
      </c>
      <c r="E2659" s="42">
        <v>25.816484500000001</v>
      </c>
      <c r="F2659" s="42">
        <v>-6.59755</v>
      </c>
      <c r="G2659" s="42">
        <v>-1.7032560000000001</v>
      </c>
      <c r="H2659" s="42">
        <v>11482.83</v>
      </c>
      <c r="I2659" s="42">
        <v>276888007.16374099</v>
      </c>
    </row>
    <row r="2660" spans="1:9" x14ac:dyDescent="0.25">
      <c r="A2660" s="43">
        <v>44389</v>
      </c>
      <c r="B2660" s="42" t="s">
        <v>40</v>
      </c>
      <c r="C2660" s="42" t="s">
        <v>41</v>
      </c>
      <c r="D2660" s="42">
        <v>23.9516378</v>
      </c>
      <c r="E2660" s="42">
        <v>24.113228800000002</v>
      </c>
      <c r="F2660" s="42">
        <v>-0.67013</v>
      </c>
      <c r="G2660" s="42">
        <v>-0.16159100000000001</v>
      </c>
      <c r="H2660" s="42">
        <v>11482.83</v>
      </c>
      <c r="I2660" s="42">
        <v>275032489.27242202</v>
      </c>
    </row>
    <row r="2661" spans="1:9" x14ac:dyDescent="0.25">
      <c r="A2661" s="43">
        <v>44390</v>
      </c>
      <c r="B2661" s="42" t="s">
        <v>40</v>
      </c>
      <c r="C2661" s="42" t="s">
        <v>41</v>
      </c>
      <c r="D2661" s="42">
        <v>24.228518780000002</v>
      </c>
      <c r="E2661" s="42">
        <v>23.951637779999999</v>
      </c>
      <c r="F2661" s="42">
        <v>1.1559999999999999</v>
      </c>
      <c r="G2661" s="42">
        <v>0.27688099999999999</v>
      </c>
      <c r="H2661" s="42">
        <v>11482.83</v>
      </c>
      <c r="I2661" s="42">
        <v>278211865.38847202</v>
      </c>
    </row>
    <row r="2662" spans="1:9" x14ac:dyDescent="0.25">
      <c r="A2662" s="43">
        <v>44391</v>
      </c>
      <c r="B2662" s="42" t="s">
        <v>40</v>
      </c>
      <c r="C2662" s="42" t="s">
        <v>41</v>
      </c>
      <c r="D2662" s="42">
        <v>23.644730190000001</v>
      </c>
      <c r="E2662" s="42">
        <v>24.22851919</v>
      </c>
      <c r="F2662" s="42">
        <v>-2.40951</v>
      </c>
      <c r="G2662" s="42">
        <v>-0.583789</v>
      </c>
      <c r="H2662" s="42">
        <v>11782.83</v>
      </c>
      <c r="I2662" s="42">
        <v>278601741.64571601</v>
      </c>
    </row>
    <row r="2663" spans="1:9" x14ac:dyDescent="0.25">
      <c r="A2663" s="43">
        <v>44392</v>
      </c>
      <c r="B2663" s="42" t="s">
        <v>40</v>
      </c>
      <c r="C2663" s="42" t="s">
        <v>41</v>
      </c>
      <c r="D2663" s="42">
        <v>23.957178989999999</v>
      </c>
      <c r="E2663" s="42">
        <v>23.644729989999998</v>
      </c>
      <c r="F2663" s="42">
        <v>1.3214300000000001</v>
      </c>
      <c r="G2663" s="42">
        <v>0.31244899999999998</v>
      </c>
      <c r="H2663" s="42">
        <v>11832.83</v>
      </c>
      <c r="I2663" s="42">
        <v>283481130.43952501</v>
      </c>
    </row>
    <row r="2664" spans="1:9" x14ac:dyDescent="0.25">
      <c r="A2664" s="43">
        <v>44393</v>
      </c>
      <c r="B2664" s="42" t="s">
        <v>40</v>
      </c>
      <c r="C2664" s="42" t="s">
        <v>41</v>
      </c>
      <c r="D2664" s="42">
        <v>25.00615938</v>
      </c>
      <c r="E2664" s="42">
        <v>23.957179379999999</v>
      </c>
      <c r="F2664" s="42">
        <v>4.3785600000000002</v>
      </c>
      <c r="G2664" s="42">
        <v>1.04898</v>
      </c>
      <c r="H2664" s="42">
        <v>11832.83</v>
      </c>
      <c r="I2664" s="42">
        <v>295893532.87180698</v>
      </c>
    </row>
    <row r="2665" spans="1:9" x14ac:dyDescent="0.25">
      <c r="A2665" s="43">
        <v>44396</v>
      </c>
      <c r="B2665" s="42" t="s">
        <v>40</v>
      </c>
      <c r="C2665" s="42" t="s">
        <v>41</v>
      </c>
      <c r="D2665" s="42">
        <v>28.82064527</v>
      </c>
      <c r="E2665" s="42">
        <v>25.006159270000001</v>
      </c>
      <c r="F2665" s="42">
        <v>15.254189999999999</v>
      </c>
      <c r="G2665" s="42">
        <v>3.814486</v>
      </c>
      <c r="H2665" s="42">
        <v>11432.83</v>
      </c>
      <c r="I2665" s="42">
        <v>329501422.579633</v>
      </c>
    </row>
    <row r="2666" spans="1:9" x14ac:dyDescent="0.25">
      <c r="A2666" s="43">
        <v>44397</v>
      </c>
      <c r="B2666" s="42" t="s">
        <v>40</v>
      </c>
      <c r="C2666" s="42" t="s">
        <v>41</v>
      </c>
      <c r="D2666" s="42">
        <v>26.128291820000001</v>
      </c>
      <c r="E2666" s="42">
        <v>28.820644819999998</v>
      </c>
      <c r="F2666" s="42">
        <v>-9.3417499999999993</v>
      </c>
      <c r="G2666" s="42">
        <v>-2.6923530000000002</v>
      </c>
      <c r="H2666" s="42">
        <v>11032.83</v>
      </c>
      <c r="I2666" s="42">
        <v>288268897.32728302</v>
      </c>
    </row>
    <row r="2667" spans="1:9" x14ac:dyDescent="0.25">
      <c r="A2667" s="43">
        <v>44398</v>
      </c>
      <c r="B2667" s="42" t="s">
        <v>40</v>
      </c>
      <c r="C2667" s="42" t="s">
        <v>41</v>
      </c>
      <c r="D2667" s="42">
        <v>24.452623330000002</v>
      </c>
      <c r="E2667" s="42">
        <v>26.12829133</v>
      </c>
      <c r="F2667" s="42">
        <v>-6.4132300000000004</v>
      </c>
      <c r="G2667" s="42">
        <v>-1.6756679999999999</v>
      </c>
      <c r="H2667" s="42">
        <v>11132.83</v>
      </c>
      <c r="I2667" s="42">
        <v>272226800.77643001</v>
      </c>
    </row>
    <row r="2668" spans="1:9" x14ac:dyDescent="0.25">
      <c r="A2668" s="43">
        <v>44399</v>
      </c>
      <c r="B2668" s="42" t="s">
        <v>40</v>
      </c>
      <c r="C2668" s="42" t="s">
        <v>41</v>
      </c>
      <c r="D2668" s="42">
        <v>24.992018529999999</v>
      </c>
      <c r="E2668" s="42">
        <v>24.45262353</v>
      </c>
      <c r="F2668" s="42">
        <v>2.2058800000000001</v>
      </c>
      <c r="G2668" s="42">
        <v>0.53939499999999996</v>
      </c>
      <c r="H2668" s="42">
        <v>11182.83</v>
      </c>
      <c r="I2668" s="42">
        <v>279481394.60976499</v>
      </c>
    </row>
    <row r="2669" spans="1:9" x14ac:dyDescent="0.25">
      <c r="A2669" s="43">
        <v>44400</v>
      </c>
      <c r="B2669" s="42" t="s">
        <v>40</v>
      </c>
      <c r="C2669" s="42" t="s">
        <v>41</v>
      </c>
      <c r="D2669" s="42">
        <v>24.751038229999999</v>
      </c>
      <c r="E2669" s="42">
        <v>24.992018229999999</v>
      </c>
      <c r="F2669" s="42">
        <v>-0.96423000000000003</v>
      </c>
      <c r="G2669" s="42">
        <v>-0.24098</v>
      </c>
      <c r="H2669" s="42">
        <v>11382.83</v>
      </c>
      <c r="I2669" s="42">
        <v>281736761.49143702</v>
      </c>
    </row>
    <row r="2670" spans="1:9" x14ac:dyDescent="0.25">
      <c r="A2670" s="43">
        <v>44403</v>
      </c>
      <c r="B2670" s="42" t="s">
        <v>40</v>
      </c>
      <c r="C2670" s="42" t="s">
        <v>41</v>
      </c>
      <c r="D2670" s="42">
        <v>24.53407919</v>
      </c>
      <c r="E2670" s="42">
        <v>24.751038189999999</v>
      </c>
      <c r="F2670" s="42">
        <v>-0.87656999999999996</v>
      </c>
      <c r="G2670" s="42">
        <v>-0.21695900000000001</v>
      </c>
      <c r="H2670" s="42">
        <v>11432.83</v>
      </c>
      <c r="I2670" s="42">
        <v>280493858.44949001</v>
      </c>
    </row>
    <row r="2671" spans="1:9" x14ac:dyDescent="0.25">
      <c r="A2671" s="43">
        <v>44404</v>
      </c>
      <c r="B2671" s="42" t="s">
        <v>40</v>
      </c>
      <c r="C2671" s="42" t="s">
        <v>41</v>
      </c>
      <c r="D2671" s="42">
        <v>25.197713239999999</v>
      </c>
      <c r="E2671" s="42">
        <v>24.534079240000001</v>
      </c>
      <c r="F2671" s="42">
        <v>2.7049500000000002</v>
      </c>
      <c r="G2671" s="42">
        <v>0.66363399999999995</v>
      </c>
      <c r="H2671" s="42">
        <v>11432.83</v>
      </c>
      <c r="I2671" s="42">
        <v>288081071.07081598</v>
      </c>
    </row>
    <row r="2672" spans="1:9" x14ac:dyDescent="0.25">
      <c r="A2672" s="43">
        <v>44405</v>
      </c>
      <c r="B2672" s="42" t="s">
        <v>40</v>
      </c>
      <c r="C2672" s="42" t="s">
        <v>41</v>
      </c>
      <c r="D2672" s="42">
        <v>24.534133929999999</v>
      </c>
      <c r="E2672" s="42">
        <v>25.197712930000002</v>
      </c>
      <c r="F2672" s="42">
        <v>-2.6334900000000001</v>
      </c>
      <c r="G2672" s="42">
        <v>-0.66357900000000003</v>
      </c>
      <c r="H2672" s="42">
        <v>11432.83</v>
      </c>
      <c r="I2672" s="42">
        <v>280494484.282386</v>
      </c>
    </row>
    <row r="2673" spans="1:9" x14ac:dyDescent="0.25">
      <c r="A2673" s="43">
        <v>44406</v>
      </c>
      <c r="B2673" s="42" t="s">
        <v>40</v>
      </c>
      <c r="C2673" s="42" t="s">
        <v>41</v>
      </c>
      <c r="D2673" s="42">
        <v>24.110358890000001</v>
      </c>
      <c r="E2673" s="42">
        <v>24.53413389</v>
      </c>
      <c r="F2673" s="42">
        <v>-1.72729</v>
      </c>
      <c r="G2673" s="42">
        <v>-0.42377500000000001</v>
      </c>
      <c r="H2673" s="42">
        <v>11632.83</v>
      </c>
      <c r="I2673" s="42">
        <v>280471609.76492298</v>
      </c>
    </row>
    <row r="2674" spans="1:9" x14ac:dyDescent="0.25">
      <c r="A2674" s="43">
        <v>44407</v>
      </c>
      <c r="B2674" s="42" t="s">
        <v>40</v>
      </c>
      <c r="C2674" s="42" t="s">
        <v>41</v>
      </c>
      <c r="D2674" s="42">
        <v>24.762291770000001</v>
      </c>
      <c r="E2674" s="42">
        <v>24.110358770000001</v>
      </c>
      <c r="F2674" s="42">
        <v>2.7039499999999999</v>
      </c>
      <c r="G2674" s="42">
        <v>0.65193299999999998</v>
      </c>
      <c r="H2674" s="42">
        <v>11632.83</v>
      </c>
      <c r="I2674" s="42">
        <v>288055431.52164203</v>
      </c>
    </row>
    <row r="2675" spans="1:9" x14ac:dyDescent="0.25">
      <c r="A2675" s="43">
        <v>44410</v>
      </c>
      <c r="B2675" s="42" t="s">
        <v>40</v>
      </c>
      <c r="C2675" s="42" t="s">
        <v>41</v>
      </c>
      <c r="D2675" s="42">
        <v>25.684664550000001</v>
      </c>
      <c r="E2675" s="42">
        <v>24.76229155</v>
      </c>
      <c r="F2675" s="42">
        <v>3.7249099999999999</v>
      </c>
      <c r="G2675" s="42">
        <v>0.922373</v>
      </c>
      <c r="H2675" s="42">
        <v>11732.83</v>
      </c>
      <c r="I2675" s="42">
        <v>301353700.03351802</v>
      </c>
    </row>
    <row r="2676" spans="1:9" x14ac:dyDescent="0.25">
      <c r="A2676" s="43">
        <v>44411</v>
      </c>
      <c r="B2676" s="42" t="s">
        <v>40</v>
      </c>
      <c r="C2676" s="42" t="s">
        <v>41</v>
      </c>
      <c r="D2676" s="42">
        <v>24.381240500000001</v>
      </c>
      <c r="E2676" s="42">
        <v>25.6846645</v>
      </c>
      <c r="F2676" s="42">
        <v>-5.0747200000000001</v>
      </c>
      <c r="G2676" s="42">
        <v>-1.3034239999999999</v>
      </c>
      <c r="H2676" s="42">
        <v>11782.83</v>
      </c>
      <c r="I2676" s="42">
        <v>287279914.47565299</v>
      </c>
    </row>
    <row r="2677" spans="1:9" x14ac:dyDescent="0.25">
      <c r="A2677" s="43">
        <v>44412</v>
      </c>
      <c r="B2677" s="42" t="s">
        <v>40</v>
      </c>
      <c r="C2677" s="42" t="s">
        <v>41</v>
      </c>
      <c r="D2677" s="42">
        <v>24.32736843</v>
      </c>
      <c r="E2677" s="42">
        <v>24.381240429999998</v>
      </c>
      <c r="F2677" s="42">
        <v>-0.22095999999999999</v>
      </c>
      <c r="G2677" s="42">
        <v>-5.3872000000000003E-2</v>
      </c>
      <c r="H2677" s="42">
        <v>11832.83</v>
      </c>
      <c r="I2677" s="42">
        <v>287861517.67008299</v>
      </c>
    </row>
    <row r="2678" spans="1:9" x14ac:dyDescent="0.25">
      <c r="A2678" s="43">
        <v>44413</v>
      </c>
      <c r="B2678" s="42" t="s">
        <v>40</v>
      </c>
      <c r="C2678" s="42" t="s">
        <v>41</v>
      </c>
      <c r="D2678" s="42">
        <v>23.74662447</v>
      </c>
      <c r="E2678" s="42">
        <v>24.32736847</v>
      </c>
      <c r="F2678" s="42">
        <v>-2.3872</v>
      </c>
      <c r="G2678" s="42">
        <v>-0.58074400000000004</v>
      </c>
      <c r="H2678" s="42">
        <v>12357.83</v>
      </c>
      <c r="I2678" s="42">
        <v>293456653.28760201</v>
      </c>
    </row>
    <row r="2679" spans="1:9" x14ac:dyDescent="0.25">
      <c r="A2679" s="43">
        <v>44414</v>
      </c>
      <c r="B2679" s="42" t="s">
        <v>40</v>
      </c>
      <c r="C2679" s="42" t="s">
        <v>41</v>
      </c>
      <c r="D2679" s="42">
        <v>23.088909699999999</v>
      </c>
      <c r="E2679" s="42">
        <v>23.746624700000002</v>
      </c>
      <c r="F2679" s="42">
        <v>-2.76972</v>
      </c>
      <c r="G2679" s="42">
        <v>-0.65771500000000005</v>
      </c>
      <c r="H2679" s="42">
        <v>12357.83</v>
      </c>
      <c r="I2679" s="42">
        <v>285328728.60231203</v>
      </c>
    </row>
    <row r="2680" spans="1:9" x14ac:dyDescent="0.25">
      <c r="A2680" s="43">
        <v>44417</v>
      </c>
      <c r="B2680" s="42" t="s">
        <v>40</v>
      </c>
      <c r="C2680" s="42" t="s">
        <v>41</v>
      </c>
      <c r="D2680" s="42">
        <v>22.925896510000001</v>
      </c>
      <c r="E2680" s="42">
        <v>23.088909510000001</v>
      </c>
      <c r="F2680" s="42">
        <v>-0.70601999999999998</v>
      </c>
      <c r="G2680" s="42">
        <v>-0.16301299999999999</v>
      </c>
      <c r="H2680" s="42">
        <v>12957.83</v>
      </c>
      <c r="I2680" s="42">
        <v>297069777.87058699</v>
      </c>
    </row>
    <row r="2681" spans="1:9" x14ac:dyDescent="0.25">
      <c r="A2681" s="43">
        <v>44418</v>
      </c>
      <c r="B2681" s="42" t="s">
        <v>40</v>
      </c>
      <c r="C2681" s="42" t="s">
        <v>41</v>
      </c>
      <c r="D2681" s="42">
        <v>22.49832954</v>
      </c>
      <c r="E2681" s="42">
        <v>22.92589654</v>
      </c>
      <c r="F2681" s="42">
        <v>-1.865</v>
      </c>
      <c r="G2681" s="42">
        <v>-0.42756699999999997</v>
      </c>
      <c r="H2681" s="42">
        <v>13157.83</v>
      </c>
      <c r="I2681" s="42">
        <v>296029105.37797999</v>
      </c>
    </row>
    <row r="2682" spans="1:9" x14ac:dyDescent="0.25">
      <c r="A2682" s="43">
        <v>44419</v>
      </c>
      <c r="B2682" s="42" t="s">
        <v>40</v>
      </c>
      <c r="C2682" s="42" t="s">
        <v>41</v>
      </c>
      <c r="D2682" s="42">
        <v>21.821505770000002</v>
      </c>
      <c r="E2682" s="42">
        <v>22.498329770000002</v>
      </c>
      <c r="F2682" s="42">
        <v>-3.0083299999999999</v>
      </c>
      <c r="G2682" s="42">
        <v>-0.67682399999999998</v>
      </c>
      <c r="H2682" s="42">
        <v>13257.83</v>
      </c>
      <c r="I2682" s="42">
        <v>289305726.556656</v>
      </c>
    </row>
    <row r="2683" spans="1:9" x14ac:dyDescent="0.25">
      <c r="A2683" s="43">
        <v>44420</v>
      </c>
      <c r="B2683" s="42" t="s">
        <v>40</v>
      </c>
      <c r="C2683" s="42" t="s">
        <v>41</v>
      </c>
      <c r="D2683" s="42">
        <v>21.418593309999999</v>
      </c>
      <c r="E2683" s="42">
        <v>21.821505309999999</v>
      </c>
      <c r="F2683" s="42">
        <v>-1.8464</v>
      </c>
      <c r="G2683" s="42">
        <v>-0.40291199999999999</v>
      </c>
      <c r="H2683" s="42">
        <v>13457.83</v>
      </c>
      <c r="I2683" s="42">
        <v>288247701.93074399</v>
      </c>
    </row>
    <row r="2684" spans="1:9" x14ac:dyDescent="0.25">
      <c r="A2684" s="43">
        <v>44421</v>
      </c>
      <c r="B2684" s="42" t="s">
        <v>40</v>
      </c>
      <c r="C2684" s="42" t="s">
        <v>41</v>
      </c>
      <c r="D2684" s="42">
        <v>21.4394703</v>
      </c>
      <c r="E2684" s="42">
        <v>21.418593300000001</v>
      </c>
      <c r="F2684" s="42">
        <v>9.7470000000000001E-2</v>
      </c>
      <c r="G2684" s="42">
        <v>2.0877E-2</v>
      </c>
      <c r="H2684" s="42">
        <v>13557.83</v>
      </c>
      <c r="I2684" s="42">
        <v>290672607.85956699</v>
      </c>
    </row>
    <row r="2685" spans="1:9" x14ac:dyDescent="0.25">
      <c r="A2685" s="43">
        <v>44424</v>
      </c>
      <c r="B2685" s="42" t="s">
        <v>40</v>
      </c>
      <c r="C2685" s="42" t="s">
        <v>41</v>
      </c>
      <c r="D2685" s="42">
        <v>21.56180161</v>
      </c>
      <c r="E2685" s="42">
        <v>21.439470610000001</v>
      </c>
      <c r="F2685" s="42">
        <v>0.57059000000000004</v>
      </c>
      <c r="G2685" s="42">
        <v>0.122331</v>
      </c>
      <c r="H2685" s="42">
        <v>13757.83</v>
      </c>
      <c r="I2685" s="42">
        <v>296643514.79689902</v>
      </c>
    </row>
    <row r="2686" spans="1:9" x14ac:dyDescent="0.25">
      <c r="A2686" s="43">
        <v>44425</v>
      </c>
      <c r="B2686" s="42" t="s">
        <v>40</v>
      </c>
      <c r="C2686" s="42" t="s">
        <v>41</v>
      </c>
      <c r="D2686" s="42">
        <v>22.19532757</v>
      </c>
      <c r="E2686" s="42">
        <v>21.56180157</v>
      </c>
      <c r="F2686" s="42">
        <v>2.9381900000000001</v>
      </c>
      <c r="G2686" s="42">
        <v>0.63352600000000003</v>
      </c>
      <c r="H2686" s="42">
        <v>13757.83</v>
      </c>
      <c r="I2686" s="42">
        <v>305359454.721062</v>
      </c>
    </row>
    <row r="2687" spans="1:9" x14ac:dyDescent="0.25">
      <c r="A2687" s="43">
        <v>44426</v>
      </c>
      <c r="B2687" s="42" t="s">
        <v>40</v>
      </c>
      <c r="C2687" s="42" t="s">
        <v>41</v>
      </c>
      <c r="D2687" s="42">
        <v>23.885792810000002</v>
      </c>
      <c r="E2687" s="42">
        <v>22.195327809999998</v>
      </c>
      <c r="F2687" s="42">
        <v>7.6163100000000004</v>
      </c>
      <c r="G2687" s="42">
        <v>1.6904650000000001</v>
      </c>
      <c r="H2687" s="42">
        <v>13857.83</v>
      </c>
      <c r="I2687" s="42">
        <v>331005160.63303101</v>
      </c>
    </row>
    <row r="2688" spans="1:9" x14ac:dyDescent="0.25">
      <c r="A2688" s="43">
        <v>44427</v>
      </c>
      <c r="B2688" s="42" t="s">
        <v>40</v>
      </c>
      <c r="C2688" s="42" t="s">
        <v>41</v>
      </c>
      <c r="D2688" s="42">
        <v>24.564107580000002</v>
      </c>
      <c r="E2688" s="42">
        <v>23.88579258</v>
      </c>
      <c r="F2688" s="42">
        <v>2.8398300000000001</v>
      </c>
      <c r="G2688" s="42">
        <v>0.678315</v>
      </c>
      <c r="H2688" s="42">
        <v>14207.83</v>
      </c>
      <c r="I2688" s="42">
        <v>349002566.34192097</v>
      </c>
    </row>
    <row r="2689" spans="1:9" x14ac:dyDescent="0.25">
      <c r="A2689" s="43">
        <v>44428</v>
      </c>
      <c r="B2689" s="42" t="s">
        <v>40</v>
      </c>
      <c r="C2689" s="42" t="s">
        <v>41</v>
      </c>
      <c r="D2689" s="42">
        <v>22.664812510000001</v>
      </c>
      <c r="E2689" s="42">
        <v>24.564107509999999</v>
      </c>
      <c r="F2689" s="42">
        <v>-7.7319899999999997</v>
      </c>
      <c r="G2689" s="42">
        <v>-1.899295</v>
      </c>
      <c r="H2689" s="42">
        <v>14207.83</v>
      </c>
      <c r="I2689" s="42">
        <v>322017712.46470302</v>
      </c>
    </row>
    <row r="2690" spans="1:9" x14ac:dyDescent="0.25">
      <c r="A2690" s="43">
        <v>44431</v>
      </c>
      <c r="B2690" s="42" t="s">
        <v>40</v>
      </c>
      <c r="C2690" s="42" t="s">
        <v>41</v>
      </c>
      <c r="D2690" s="42">
        <v>21.953424989999998</v>
      </c>
      <c r="E2690" s="42">
        <v>22.664812990000001</v>
      </c>
      <c r="F2690" s="42">
        <v>-3.1387299999999998</v>
      </c>
      <c r="G2690" s="42">
        <v>-0.71138800000000002</v>
      </c>
      <c r="H2690" s="42">
        <v>14207.83</v>
      </c>
      <c r="I2690" s="42">
        <v>311910442.36197102</v>
      </c>
    </row>
    <row r="2691" spans="1:9" x14ac:dyDescent="0.25">
      <c r="A2691" s="43">
        <v>44432</v>
      </c>
      <c r="B2691" s="42" t="s">
        <v>40</v>
      </c>
      <c r="C2691" s="42" t="s">
        <v>41</v>
      </c>
      <c r="D2691" s="42">
        <v>21.852337460000001</v>
      </c>
      <c r="E2691" s="42">
        <v>21.953425459999998</v>
      </c>
      <c r="F2691" s="42">
        <v>-0.46046999999999999</v>
      </c>
      <c r="G2691" s="42">
        <v>-0.101088</v>
      </c>
      <c r="H2691" s="42">
        <v>14207.83</v>
      </c>
      <c r="I2691" s="42">
        <v>310474208.32496101</v>
      </c>
    </row>
    <row r="2692" spans="1:9" x14ac:dyDescent="0.25">
      <c r="A2692" s="43">
        <v>44433</v>
      </c>
      <c r="B2692" s="42" t="s">
        <v>40</v>
      </c>
      <c r="C2692" s="42" t="s">
        <v>41</v>
      </c>
      <c r="D2692" s="42">
        <v>21.35093247</v>
      </c>
      <c r="E2692" s="42">
        <v>21.852337469999998</v>
      </c>
      <c r="F2692" s="42">
        <v>-2.2945099999999998</v>
      </c>
      <c r="G2692" s="42">
        <v>-0.50140499999999999</v>
      </c>
      <c r="H2692" s="42">
        <v>14307.83</v>
      </c>
      <c r="I2692" s="42">
        <v>305485426.71850997</v>
      </c>
    </row>
    <row r="2693" spans="1:9" x14ac:dyDescent="0.25">
      <c r="A2693" s="43">
        <v>44434</v>
      </c>
      <c r="B2693" s="42" t="s">
        <v>40</v>
      </c>
      <c r="C2693" s="42" t="s">
        <v>41</v>
      </c>
      <c r="D2693" s="42">
        <v>22.22779259</v>
      </c>
      <c r="E2693" s="42">
        <v>21.350932589999999</v>
      </c>
      <c r="F2693" s="42">
        <v>4.1068899999999999</v>
      </c>
      <c r="G2693" s="42">
        <v>0.87685999999999997</v>
      </c>
      <c r="H2693" s="42">
        <v>14507.83</v>
      </c>
      <c r="I2693" s="42">
        <v>322476947.25980902</v>
      </c>
    </row>
    <row r="2694" spans="1:9" x14ac:dyDescent="0.25">
      <c r="A2694" s="43">
        <v>44435</v>
      </c>
      <c r="B2694" s="42" t="s">
        <v>40</v>
      </c>
      <c r="C2694" s="42" t="s">
        <v>41</v>
      </c>
      <c r="D2694" s="42">
        <v>21.114277779999998</v>
      </c>
      <c r="E2694" s="42">
        <v>22.227792780000001</v>
      </c>
      <c r="F2694" s="42">
        <v>-5.0095599999999996</v>
      </c>
      <c r="G2694" s="42">
        <v>-1.113515</v>
      </c>
      <c r="H2694" s="42">
        <v>14607.83</v>
      </c>
      <c r="I2694" s="42">
        <v>308433695.925906</v>
      </c>
    </row>
    <row r="2695" spans="1:9" x14ac:dyDescent="0.25">
      <c r="A2695" s="43">
        <v>44438</v>
      </c>
      <c r="B2695" s="42" t="s">
        <v>40</v>
      </c>
      <c r="C2695" s="42" t="s">
        <v>41</v>
      </c>
      <c r="D2695" s="42">
        <v>20.903716339999999</v>
      </c>
      <c r="E2695" s="42">
        <v>21.114277340000001</v>
      </c>
      <c r="F2695" s="42">
        <v>-0.99724000000000002</v>
      </c>
      <c r="G2695" s="42">
        <v>-0.210561</v>
      </c>
      <c r="H2695" s="42">
        <v>14607.83</v>
      </c>
      <c r="I2695" s="42">
        <v>305357851.04807597</v>
      </c>
    </row>
    <row r="2696" spans="1:9" x14ac:dyDescent="0.25">
      <c r="A2696" s="43">
        <v>44439</v>
      </c>
      <c r="B2696" s="42" t="s">
        <v>40</v>
      </c>
      <c r="C2696" s="42" t="s">
        <v>41</v>
      </c>
      <c r="D2696" s="42">
        <v>20.812853700000002</v>
      </c>
      <c r="E2696" s="42">
        <v>20.9037167</v>
      </c>
      <c r="F2696" s="42">
        <v>-0.43467</v>
      </c>
      <c r="G2696" s="42">
        <v>-9.0862999999999999E-2</v>
      </c>
      <c r="H2696" s="42">
        <v>14957.83</v>
      </c>
      <c r="I2696" s="42">
        <v>311315044.20805597</v>
      </c>
    </row>
    <row r="2697" spans="1:9" x14ac:dyDescent="0.25">
      <c r="A2697" s="43">
        <v>44440</v>
      </c>
      <c r="B2697" s="42" t="s">
        <v>40</v>
      </c>
      <c r="C2697" s="42" t="s">
        <v>41</v>
      </c>
      <c r="D2697" s="42">
        <v>20.288283230000001</v>
      </c>
      <c r="E2697" s="42">
        <v>20.812853230000002</v>
      </c>
      <c r="F2697" s="42">
        <v>-2.52041</v>
      </c>
      <c r="G2697" s="42">
        <v>-0.52456999999999998</v>
      </c>
      <c r="H2697" s="42">
        <v>15057.83</v>
      </c>
      <c r="I2697" s="42">
        <v>305497438.716057</v>
      </c>
    </row>
    <row r="2698" spans="1:9" x14ac:dyDescent="0.25">
      <c r="A2698" s="43">
        <v>44441</v>
      </c>
      <c r="B2698" s="42" t="s">
        <v>40</v>
      </c>
      <c r="C2698" s="42" t="s">
        <v>41</v>
      </c>
      <c r="D2698" s="42">
        <v>20.23444173</v>
      </c>
      <c r="E2698" s="42">
        <v>20.28828373</v>
      </c>
      <c r="F2698" s="42">
        <v>-0.26538</v>
      </c>
      <c r="G2698" s="42">
        <v>-5.3842000000000001E-2</v>
      </c>
      <c r="H2698" s="42">
        <v>15257.83</v>
      </c>
      <c r="I2698" s="42">
        <v>308733591.123478</v>
      </c>
    </row>
    <row r="2699" spans="1:9" x14ac:dyDescent="0.25">
      <c r="A2699" s="43">
        <v>44442</v>
      </c>
      <c r="B2699" s="42" t="s">
        <v>40</v>
      </c>
      <c r="C2699" s="42" t="s">
        <v>41</v>
      </c>
      <c r="D2699" s="42">
        <v>20.460457340000001</v>
      </c>
      <c r="E2699" s="42">
        <v>20.23444134</v>
      </c>
      <c r="F2699" s="42">
        <v>1.1169899999999999</v>
      </c>
      <c r="G2699" s="42">
        <v>0.22601599999999999</v>
      </c>
      <c r="H2699" s="42">
        <v>15257.83</v>
      </c>
      <c r="I2699" s="42">
        <v>312182097.97414201</v>
      </c>
    </row>
    <row r="2700" spans="1:9" x14ac:dyDescent="0.25">
      <c r="A2700" s="43">
        <v>44446</v>
      </c>
      <c r="B2700" s="42" t="s">
        <v>40</v>
      </c>
      <c r="C2700" s="42" t="s">
        <v>41</v>
      </c>
      <c r="D2700" s="42">
        <v>20.851758329999999</v>
      </c>
      <c r="E2700" s="42">
        <v>20.460457330000001</v>
      </c>
      <c r="F2700" s="42">
        <v>1.9124699999999999</v>
      </c>
      <c r="G2700" s="42">
        <v>0.39130100000000001</v>
      </c>
      <c r="H2700" s="42">
        <v>15282.83</v>
      </c>
      <c r="I2700" s="42">
        <v>318673794.35144001</v>
      </c>
    </row>
    <row r="2701" spans="1:9" x14ac:dyDescent="0.25">
      <c r="A2701" s="43">
        <v>44447</v>
      </c>
      <c r="B2701" s="42" t="s">
        <v>40</v>
      </c>
      <c r="C2701" s="42" t="s">
        <v>41</v>
      </c>
      <c r="D2701" s="42">
        <v>20.856668370000001</v>
      </c>
      <c r="E2701" s="42">
        <v>20.851758369999999</v>
      </c>
      <c r="F2701" s="42">
        <v>2.3550000000000001E-2</v>
      </c>
      <c r="G2701" s="42">
        <v>4.9100000000000003E-3</v>
      </c>
      <c r="H2701" s="42">
        <v>15282.83</v>
      </c>
      <c r="I2701" s="42">
        <v>318748833.63841301</v>
      </c>
    </row>
    <row r="2702" spans="1:9" x14ac:dyDescent="0.25">
      <c r="A2702" s="43">
        <v>44448</v>
      </c>
      <c r="B2702" s="42" t="s">
        <v>40</v>
      </c>
      <c r="C2702" s="42" t="s">
        <v>41</v>
      </c>
      <c r="D2702" s="42">
        <v>21.324907769999999</v>
      </c>
      <c r="E2702" s="42">
        <v>20.856668769999999</v>
      </c>
      <c r="F2702" s="42">
        <v>2.2450299999999999</v>
      </c>
      <c r="G2702" s="42">
        <v>0.46823900000000002</v>
      </c>
      <c r="H2702" s="42">
        <v>15682.83</v>
      </c>
      <c r="I2702" s="42">
        <v>334434818.02295798</v>
      </c>
    </row>
    <row r="2703" spans="1:9" x14ac:dyDescent="0.25">
      <c r="A2703" s="43">
        <v>44449</v>
      </c>
      <c r="B2703" s="42" t="s">
        <v>40</v>
      </c>
      <c r="C2703" s="42" t="s">
        <v>41</v>
      </c>
      <c r="D2703" s="42">
        <v>22.20877913</v>
      </c>
      <c r="E2703" s="42">
        <v>21.324908130000001</v>
      </c>
      <c r="F2703" s="42">
        <v>4.1447799999999999</v>
      </c>
      <c r="G2703" s="42">
        <v>0.88387099999999996</v>
      </c>
      <c r="H2703" s="42">
        <v>15682.83</v>
      </c>
      <c r="I2703" s="42">
        <v>348296418.76822102</v>
      </c>
    </row>
    <row r="2704" spans="1:9" x14ac:dyDescent="0.25">
      <c r="A2704" s="43">
        <v>44452</v>
      </c>
      <c r="B2704" s="42" t="s">
        <v>40</v>
      </c>
      <c r="C2704" s="42" t="s">
        <v>41</v>
      </c>
      <c r="D2704" s="42">
        <v>21.323480740000001</v>
      </c>
      <c r="E2704" s="42">
        <v>22.20877874</v>
      </c>
      <c r="F2704" s="42">
        <v>-3.9862500000000001</v>
      </c>
      <c r="G2704" s="42">
        <v>-0.88529800000000003</v>
      </c>
      <c r="H2704" s="42">
        <v>15882.83</v>
      </c>
      <c r="I2704" s="42">
        <v>338677134.30777103</v>
      </c>
    </row>
    <row r="2705" spans="1:9" x14ac:dyDescent="0.25">
      <c r="A2705" s="43">
        <v>44453</v>
      </c>
      <c r="B2705" s="42" t="s">
        <v>40</v>
      </c>
      <c r="C2705" s="42" t="s">
        <v>41</v>
      </c>
      <c r="D2705" s="42">
        <v>21.56239081</v>
      </c>
      <c r="E2705" s="42">
        <v>21.32348081</v>
      </c>
      <c r="F2705" s="42">
        <v>1.1204099999999999</v>
      </c>
      <c r="G2705" s="42">
        <v>0.23891000000000001</v>
      </c>
      <c r="H2705" s="42">
        <v>16082.83</v>
      </c>
      <c r="I2705" s="42">
        <v>346784179.54122901</v>
      </c>
    </row>
    <row r="2706" spans="1:9" x14ac:dyDescent="0.25">
      <c r="A2706" s="43">
        <v>44454</v>
      </c>
      <c r="B2706" s="42" t="s">
        <v>40</v>
      </c>
      <c r="C2706" s="42" t="s">
        <v>41</v>
      </c>
      <c r="D2706" s="42">
        <v>20.839736800000001</v>
      </c>
      <c r="E2706" s="42">
        <v>21.562390799999999</v>
      </c>
      <c r="F2706" s="42">
        <v>-3.3514599999999999</v>
      </c>
      <c r="G2706" s="42">
        <v>-0.72265400000000002</v>
      </c>
      <c r="H2706" s="42">
        <v>16432.830000000002</v>
      </c>
      <c r="I2706" s="42">
        <v>342455768.72019601</v>
      </c>
    </row>
    <row r="2707" spans="1:9" x14ac:dyDescent="0.25">
      <c r="A2707" s="43">
        <v>44455</v>
      </c>
      <c r="B2707" s="42" t="s">
        <v>40</v>
      </c>
      <c r="C2707" s="42" t="s">
        <v>41</v>
      </c>
      <c r="D2707" s="42">
        <v>20.557224349999998</v>
      </c>
      <c r="E2707" s="42">
        <v>20.839736349999999</v>
      </c>
      <c r="F2707" s="42">
        <v>-1.35564</v>
      </c>
      <c r="G2707" s="42">
        <v>-0.28251199999999999</v>
      </c>
      <c r="H2707" s="42">
        <v>16432.830000000002</v>
      </c>
      <c r="I2707" s="42">
        <v>337813290.78651297</v>
      </c>
    </row>
    <row r="2708" spans="1:9" x14ac:dyDescent="0.25">
      <c r="A2708" s="43">
        <v>44456</v>
      </c>
      <c r="B2708" s="42" t="s">
        <v>40</v>
      </c>
      <c r="C2708" s="42" t="s">
        <v>41</v>
      </c>
      <c r="D2708" s="42">
        <v>21.89727276</v>
      </c>
      <c r="E2708" s="42">
        <v>20.55722476</v>
      </c>
      <c r="F2708" s="42">
        <v>6.5186200000000003</v>
      </c>
      <c r="G2708" s="42">
        <v>1.3400479999999999</v>
      </c>
      <c r="H2708" s="42">
        <v>16432.830000000002</v>
      </c>
      <c r="I2708" s="42">
        <v>359834073.13961899</v>
      </c>
    </row>
    <row r="2709" spans="1:9" x14ac:dyDescent="0.25">
      <c r="A2709" s="43">
        <v>44459</v>
      </c>
      <c r="B2709" s="42" t="s">
        <v>40</v>
      </c>
      <c r="C2709" s="42" t="s">
        <v>41</v>
      </c>
      <c r="D2709" s="42">
        <v>24.308673299999999</v>
      </c>
      <c r="E2709" s="42">
        <v>21.897272300000001</v>
      </c>
      <c r="F2709" s="42">
        <v>11.01234</v>
      </c>
      <c r="G2709" s="42">
        <v>2.4114010000000001</v>
      </c>
      <c r="H2709" s="42">
        <v>16357.83</v>
      </c>
      <c r="I2709" s="42">
        <v>397637048.132245</v>
      </c>
    </row>
    <row r="2710" spans="1:9" x14ac:dyDescent="0.25">
      <c r="A2710" s="43">
        <v>44460</v>
      </c>
      <c r="B2710" s="42" t="s">
        <v>40</v>
      </c>
      <c r="C2710" s="42" t="s">
        <v>41</v>
      </c>
      <c r="D2710" s="42">
        <v>23.354846729999998</v>
      </c>
      <c r="E2710" s="42">
        <v>24.308673729999999</v>
      </c>
      <c r="F2710" s="42">
        <v>-3.92381</v>
      </c>
      <c r="G2710" s="42">
        <v>-0.95382699999999998</v>
      </c>
      <c r="H2710" s="42">
        <v>16357.83</v>
      </c>
      <c r="I2710" s="42">
        <v>382034519.06600797</v>
      </c>
    </row>
    <row r="2711" spans="1:9" x14ac:dyDescent="0.25">
      <c r="A2711" s="43">
        <v>44461</v>
      </c>
      <c r="B2711" s="42" t="s">
        <v>40</v>
      </c>
      <c r="C2711" s="42" t="s">
        <v>41</v>
      </c>
      <c r="D2711" s="42">
        <v>22.105867509999999</v>
      </c>
      <c r="E2711" s="42">
        <v>23.354846510000002</v>
      </c>
      <c r="F2711" s="42">
        <v>-5.3478399999999997</v>
      </c>
      <c r="G2711" s="42">
        <v>-1.2489790000000001</v>
      </c>
      <c r="H2711" s="42">
        <v>16357.83</v>
      </c>
      <c r="I2711" s="42">
        <v>361603934.30763298</v>
      </c>
    </row>
    <row r="2712" spans="1:9" x14ac:dyDescent="0.25">
      <c r="A2712" s="43">
        <v>44462</v>
      </c>
      <c r="B2712" s="42" t="s">
        <v>40</v>
      </c>
      <c r="C2712" s="42" t="s">
        <v>41</v>
      </c>
      <c r="D2712" s="42">
        <v>20.75565963</v>
      </c>
      <c r="E2712" s="42">
        <v>22.105867629999999</v>
      </c>
      <c r="F2712" s="42">
        <v>-6.10792</v>
      </c>
      <c r="G2712" s="42">
        <v>-1.3502080000000001</v>
      </c>
      <c r="H2712" s="42">
        <v>16432.830000000002</v>
      </c>
      <c r="I2712" s="42">
        <v>341074143.21501398</v>
      </c>
    </row>
    <row r="2713" spans="1:9" x14ac:dyDescent="0.25">
      <c r="A2713" s="43">
        <v>44463</v>
      </c>
      <c r="B2713" s="42" t="s">
        <v>40</v>
      </c>
      <c r="C2713" s="42" t="s">
        <v>41</v>
      </c>
      <c r="D2713" s="42">
        <v>20.047922580000002</v>
      </c>
      <c r="E2713" s="42">
        <v>20.75565958</v>
      </c>
      <c r="F2713" s="42">
        <v>-3.40985</v>
      </c>
      <c r="G2713" s="42">
        <v>-0.70773699999999995</v>
      </c>
      <c r="H2713" s="42">
        <v>16432.830000000002</v>
      </c>
      <c r="I2713" s="42">
        <v>329444023.41861099</v>
      </c>
    </row>
    <row r="2714" spans="1:9" x14ac:dyDescent="0.25">
      <c r="A2714" s="43">
        <v>44466</v>
      </c>
      <c r="B2714" s="42" t="s">
        <v>40</v>
      </c>
      <c r="C2714" s="42" t="s">
        <v>41</v>
      </c>
      <c r="D2714" s="42">
        <v>20.249693990000001</v>
      </c>
      <c r="E2714" s="42">
        <v>20.04792299</v>
      </c>
      <c r="F2714" s="42">
        <v>1.00644</v>
      </c>
      <c r="G2714" s="42">
        <v>0.20177100000000001</v>
      </c>
      <c r="H2714" s="42">
        <v>16432.830000000002</v>
      </c>
      <c r="I2714" s="42">
        <v>332759697.89091498</v>
      </c>
    </row>
    <row r="2715" spans="1:9" x14ac:dyDescent="0.25">
      <c r="A2715" s="43">
        <v>44467</v>
      </c>
      <c r="B2715" s="42" t="s">
        <v>40</v>
      </c>
      <c r="C2715" s="42" t="s">
        <v>41</v>
      </c>
      <c r="D2715" s="42">
        <v>22.382651389999999</v>
      </c>
      <c r="E2715" s="42">
        <v>20.249694389999998</v>
      </c>
      <c r="F2715" s="42">
        <v>10.53328</v>
      </c>
      <c r="G2715" s="42">
        <v>2.1329570000000002</v>
      </c>
      <c r="H2715" s="42">
        <v>16257.83</v>
      </c>
      <c r="I2715" s="42">
        <v>363893251.717278</v>
      </c>
    </row>
    <row r="2716" spans="1:9" x14ac:dyDescent="0.25">
      <c r="A2716" s="43">
        <v>44468</v>
      </c>
      <c r="B2716" s="42" t="s">
        <v>40</v>
      </c>
      <c r="C2716" s="42" t="s">
        <v>41</v>
      </c>
      <c r="D2716" s="42">
        <v>22.792575620000001</v>
      </c>
      <c r="E2716" s="42">
        <v>22.382651620000001</v>
      </c>
      <c r="F2716" s="42">
        <v>1.83144</v>
      </c>
      <c r="G2716" s="42">
        <v>0.40992400000000001</v>
      </c>
      <c r="H2716" s="42">
        <v>16257.83</v>
      </c>
      <c r="I2716" s="42">
        <v>370557728.52180201</v>
      </c>
    </row>
    <row r="2717" spans="1:9" x14ac:dyDescent="0.25">
      <c r="A2717" s="43">
        <v>44469</v>
      </c>
      <c r="B2717" s="42" t="s">
        <v>40</v>
      </c>
      <c r="C2717" s="42" t="s">
        <v>41</v>
      </c>
      <c r="D2717" s="42">
        <v>22.683036250000001</v>
      </c>
      <c r="E2717" s="42">
        <v>22.792575249999999</v>
      </c>
      <c r="F2717" s="42">
        <v>-0.48059000000000002</v>
      </c>
      <c r="G2717" s="42">
        <v>-0.109539</v>
      </c>
      <c r="H2717" s="42">
        <v>16257.83</v>
      </c>
      <c r="I2717" s="42">
        <v>368776856.50419199</v>
      </c>
    </row>
    <row r="2718" spans="1:9" x14ac:dyDescent="0.25">
      <c r="A2718" s="43">
        <v>44470</v>
      </c>
      <c r="B2718" s="42" t="s">
        <v>40</v>
      </c>
      <c r="C2718" s="42" t="s">
        <v>41</v>
      </c>
      <c r="D2718" s="42">
        <v>22.019084750000001</v>
      </c>
      <c r="E2718" s="42">
        <v>22.683036749999999</v>
      </c>
      <c r="F2718" s="42">
        <v>-2.9270900000000002</v>
      </c>
      <c r="G2718" s="42">
        <v>-0.66395199999999999</v>
      </c>
      <c r="H2718" s="42">
        <v>16257.83</v>
      </c>
      <c r="I2718" s="42">
        <v>357982448.54475302</v>
      </c>
    </row>
    <row r="2719" spans="1:9" x14ac:dyDescent="0.25">
      <c r="A2719" s="43">
        <v>44473</v>
      </c>
      <c r="B2719" s="42" t="s">
        <v>40</v>
      </c>
      <c r="C2719" s="42" t="s">
        <v>41</v>
      </c>
      <c r="D2719" s="42">
        <v>22.58270357</v>
      </c>
      <c r="E2719" s="42">
        <v>22.01908457</v>
      </c>
      <c r="F2719" s="42">
        <v>2.5596800000000002</v>
      </c>
      <c r="G2719" s="42">
        <v>0.56361899999999998</v>
      </c>
      <c r="H2719" s="42">
        <v>16257.83</v>
      </c>
      <c r="I2719" s="42">
        <v>367145665.25063801</v>
      </c>
    </row>
    <row r="2720" spans="1:9" x14ac:dyDescent="0.25">
      <c r="A2720" s="43">
        <v>44474</v>
      </c>
      <c r="B2720" s="42" t="s">
        <v>40</v>
      </c>
      <c r="C2720" s="42" t="s">
        <v>41</v>
      </c>
      <c r="D2720" s="42">
        <v>21.819883770000001</v>
      </c>
      <c r="E2720" s="42">
        <v>22.582703769999998</v>
      </c>
      <c r="F2720" s="42">
        <v>-3.3778899999999998</v>
      </c>
      <c r="G2720" s="42">
        <v>-0.76282000000000005</v>
      </c>
      <c r="H2720" s="42">
        <v>16257.83</v>
      </c>
      <c r="I2720" s="42">
        <v>354743873.67288399</v>
      </c>
    </row>
    <row r="2721" spans="1:9" x14ac:dyDescent="0.25">
      <c r="A2721" s="43">
        <v>44475</v>
      </c>
      <c r="B2721" s="42" t="s">
        <v>40</v>
      </c>
      <c r="C2721" s="42" t="s">
        <v>41</v>
      </c>
      <c r="D2721" s="42">
        <v>21.396776549999998</v>
      </c>
      <c r="E2721" s="42">
        <v>21.81988355</v>
      </c>
      <c r="F2721" s="42">
        <v>-1.93909</v>
      </c>
      <c r="G2721" s="42">
        <v>-0.42310700000000001</v>
      </c>
      <c r="H2721" s="42">
        <v>16257.83</v>
      </c>
      <c r="I2721" s="42">
        <v>347865070.11078</v>
      </c>
    </row>
    <row r="2722" spans="1:9" x14ac:dyDescent="0.25">
      <c r="A2722" s="43">
        <v>44476</v>
      </c>
      <c r="B2722" s="42" t="s">
        <v>40</v>
      </c>
      <c r="C2722" s="42" t="s">
        <v>41</v>
      </c>
      <c r="D2722" s="42">
        <v>20.652741150000001</v>
      </c>
      <c r="E2722" s="42">
        <v>21.396776150000001</v>
      </c>
      <c r="F2722" s="42">
        <v>-3.4773200000000002</v>
      </c>
      <c r="G2722" s="42">
        <v>-0.744035</v>
      </c>
      <c r="H2722" s="42">
        <v>16257.83</v>
      </c>
      <c r="I2722" s="42">
        <v>335768672.03973901</v>
      </c>
    </row>
    <row r="2723" spans="1:9" x14ac:dyDescent="0.25">
      <c r="A2723" s="43">
        <v>44477</v>
      </c>
      <c r="B2723" s="42" t="s">
        <v>40</v>
      </c>
      <c r="C2723" s="42" t="s">
        <v>41</v>
      </c>
      <c r="D2723" s="42">
        <v>20.222572549999999</v>
      </c>
      <c r="E2723" s="42">
        <v>20.652741549999998</v>
      </c>
      <c r="F2723" s="42">
        <v>-2.0828700000000002</v>
      </c>
      <c r="G2723" s="42">
        <v>-0.43016900000000002</v>
      </c>
      <c r="H2723" s="42">
        <v>16257.83</v>
      </c>
      <c r="I2723" s="42">
        <v>328775065.79027599</v>
      </c>
    </row>
    <row r="2724" spans="1:9" x14ac:dyDescent="0.25">
      <c r="A2724" s="43">
        <v>44480</v>
      </c>
      <c r="B2724" s="42" t="s">
        <v>40</v>
      </c>
      <c r="C2724" s="42" t="s">
        <v>41</v>
      </c>
      <c r="D2724" s="42">
        <v>20.50817266</v>
      </c>
      <c r="E2724" s="42">
        <v>20.222572660000001</v>
      </c>
      <c r="F2724" s="42">
        <v>1.41228</v>
      </c>
      <c r="G2724" s="42">
        <v>0.28560000000000002</v>
      </c>
      <c r="H2724" s="42">
        <v>16257.83</v>
      </c>
      <c r="I2724" s="42">
        <v>333418302.684237</v>
      </c>
    </row>
    <row r="2725" spans="1:9" x14ac:dyDescent="0.25">
      <c r="A2725" s="43">
        <v>44481</v>
      </c>
      <c r="B2725" s="42" t="s">
        <v>40</v>
      </c>
      <c r="C2725" s="42" t="s">
        <v>41</v>
      </c>
      <c r="D2725" s="42">
        <v>20.113164380000001</v>
      </c>
      <c r="E2725" s="42">
        <v>20.508172380000001</v>
      </c>
      <c r="F2725" s="42">
        <v>-1.9260999999999999</v>
      </c>
      <c r="G2725" s="42">
        <v>-0.39500800000000003</v>
      </c>
      <c r="H2725" s="42">
        <v>16257.83</v>
      </c>
      <c r="I2725" s="42">
        <v>326996326.79943699</v>
      </c>
    </row>
    <row r="2726" spans="1:9" x14ac:dyDescent="0.25">
      <c r="A2726" s="43">
        <v>44482</v>
      </c>
      <c r="B2726" s="42" t="s">
        <v>40</v>
      </c>
      <c r="C2726" s="42" t="s">
        <v>41</v>
      </c>
      <c r="D2726" s="42">
        <v>19.742678900000001</v>
      </c>
      <c r="E2726" s="42">
        <v>20.1131639</v>
      </c>
      <c r="F2726" s="42">
        <v>-1.8420000000000001</v>
      </c>
      <c r="G2726" s="42">
        <v>-0.37048500000000001</v>
      </c>
      <c r="H2726" s="42">
        <v>16257.83</v>
      </c>
      <c r="I2726" s="42">
        <v>320973038.33007097</v>
      </c>
    </row>
    <row r="2727" spans="1:9" x14ac:dyDescent="0.25">
      <c r="A2727" s="43">
        <v>44483</v>
      </c>
      <c r="B2727" s="42" t="s">
        <v>40</v>
      </c>
      <c r="C2727" s="42" t="s">
        <v>41</v>
      </c>
      <c r="D2727" s="42">
        <v>18.627086510000002</v>
      </c>
      <c r="E2727" s="42">
        <v>19.742678510000001</v>
      </c>
      <c r="F2727" s="42">
        <v>-5.6506600000000002</v>
      </c>
      <c r="G2727" s="42">
        <v>-1.1155919999999999</v>
      </c>
      <c r="H2727" s="42">
        <v>16432.830000000002</v>
      </c>
      <c r="I2727" s="42">
        <v>306095671.505777</v>
      </c>
    </row>
    <row r="2728" spans="1:9" x14ac:dyDescent="0.25">
      <c r="A2728" s="43">
        <v>44484</v>
      </c>
      <c r="B2728" s="42" t="s">
        <v>40</v>
      </c>
      <c r="C2728" s="42" t="s">
        <v>41</v>
      </c>
      <c r="D2728" s="42">
        <v>18.65582775</v>
      </c>
      <c r="E2728" s="42">
        <v>18.62708675</v>
      </c>
      <c r="F2728" s="42">
        <v>0.15429999999999999</v>
      </c>
      <c r="G2728" s="42">
        <v>2.8740999999999999E-2</v>
      </c>
      <c r="H2728" s="42">
        <v>16682.830000000002</v>
      </c>
      <c r="I2728" s="42">
        <v>311231928.23922098</v>
      </c>
    </row>
    <row r="2729" spans="1:9" x14ac:dyDescent="0.25">
      <c r="A2729" s="43">
        <v>44487</v>
      </c>
      <c r="B2729" s="42" t="s">
        <v>40</v>
      </c>
      <c r="C2729" s="42" t="s">
        <v>41</v>
      </c>
      <c r="D2729" s="42">
        <v>18.265019039999999</v>
      </c>
      <c r="E2729" s="42">
        <v>18.655828039999999</v>
      </c>
      <c r="F2729" s="42">
        <v>-2.09484</v>
      </c>
      <c r="G2729" s="42">
        <v>-0.39080900000000002</v>
      </c>
      <c r="H2729" s="42">
        <v>16782.830000000002</v>
      </c>
      <c r="I2729" s="42">
        <v>306538636.43500698</v>
      </c>
    </row>
    <row r="2730" spans="1:9" x14ac:dyDescent="0.25">
      <c r="A2730" s="43">
        <v>44488</v>
      </c>
      <c r="B2730" s="42" t="s">
        <v>40</v>
      </c>
      <c r="C2730" s="42" t="s">
        <v>41</v>
      </c>
      <c r="D2730" s="42">
        <v>18.090037769999999</v>
      </c>
      <c r="E2730" s="42">
        <v>18.265018770000001</v>
      </c>
      <c r="F2730" s="42">
        <v>-0.95801000000000003</v>
      </c>
      <c r="G2730" s="42">
        <v>-0.174981</v>
      </c>
      <c r="H2730" s="42">
        <v>16782.830000000002</v>
      </c>
      <c r="I2730" s="42">
        <v>303601956.22733802</v>
      </c>
    </row>
    <row r="2731" spans="1:9" x14ac:dyDescent="0.25">
      <c r="A2731" s="43">
        <v>44489</v>
      </c>
      <c r="B2731" s="42" t="s">
        <v>40</v>
      </c>
      <c r="C2731" s="42" t="s">
        <v>41</v>
      </c>
      <c r="D2731" s="42">
        <v>17.890081129999999</v>
      </c>
      <c r="E2731" s="42">
        <v>18.09003813</v>
      </c>
      <c r="F2731" s="42">
        <v>-1.10534</v>
      </c>
      <c r="G2731" s="42">
        <v>-0.199957</v>
      </c>
      <c r="H2731" s="42">
        <v>16882.830000000002</v>
      </c>
      <c r="I2731" s="42">
        <v>302035126.84367299</v>
      </c>
    </row>
    <row r="2732" spans="1:9" x14ac:dyDescent="0.25">
      <c r="A2732" s="43">
        <v>44490</v>
      </c>
      <c r="B2732" s="42" t="s">
        <v>40</v>
      </c>
      <c r="C2732" s="42" t="s">
        <v>41</v>
      </c>
      <c r="D2732" s="42">
        <v>17.328919540000001</v>
      </c>
      <c r="E2732" s="42">
        <v>17.890081540000001</v>
      </c>
      <c r="F2732" s="42">
        <v>-3.13672</v>
      </c>
      <c r="G2732" s="42">
        <v>-0.56116200000000005</v>
      </c>
      <c r="H2732" s="42">
        <v>17007.830000000002</v>
      </c>
      <c r="I2732" s="42">
        <v>294727248.30431998</v>
      </c>
    </row>
    <row r="2733" spans="1:9" x14ac:dyDescent="0.25">
      <c r="A2733" s="43">
        <v>44491</v>
      </c>
      <c r="B2733" s="42" t="s">
        <v>40</v>
      </c>
      <c r="C2733" s="42" t="s">
        <v>41</v>
      </c>
      <c r="D2733" s="42">
        <v>17.703142750000001</v>
      </c>
      <c r="E2733" s="42">
        <v>17.328919750000001</v>
      </c>
      <c r="F2733" s="42">
        <v>2.1595300000000002</v>
      </c>
      <c r="G2733" s="42">
        <v>0.37422299999999997</v>
      </c>
      <c r="H2733" s="42">
        <v>17107.830000000002</v>
      </c>
      <c r="I2733" s="42">
        <v>302862285.82016098</v>
      </c>
    </row>
    <row r="2734" spans="1:9" x14ac:dyDescent="0.25">
      <c r="A2734" s="43">
        <v>44494</v>
      </c>
      <c r="B2734" s="42" t="s">
        <v>40</v>
      </c>
      <c r="C2734" s="42" t="s">
        <v>41</v>
      </c>
      <c r="D2734" s="42">
        <v>17.191932909999998</v>
      </c>
      <c r="E2734" s="42">
        <v>17.70314291</v>
      </c>
      <c r="F2734" s="42">
        <v>-2.88768</v>
      </c>
      <c r="G2734" s="42">
        <v>-0.51121000000000005</v>
      </c>
      <c r="H2734" s="42">
        <v>17257.830000000002</v>
      </c>
      <c r="I2734" s="42">
        <v>296695386.76445299</v>
      </c>
    </row>
    <row r="2735" spans="1:9" x14ac:dyDescent="0.25">
      <c r="A2735" s="43">
        <v>44495</v>
      </c>
      <c r="B2735" s="42" t="s">
        <v>40</v>
      </c>
      <c r="C2735" s="42" t="s">
        <v>41</v>
      </c>
      <c r="D2735" s="42">
        <v>17.519200810000001</v>
      </c>
      <c r="E2735" s="42">
        <v>17.191932810000001</v>
      </c>
      <c r="F2735" s="42">
        <v>1.90361</v>
      </c>
      <c r="G2735" s="42">
        <v>0.327268</v>
      </c>
      <c r="H2735" s="42">
        <v>17457.830000000002</v>
      </c>
      <c r="I2735" s="42">
        <v>305847159.40003902</v>
      </c>
    </row>
    <row r="2736" spans="1:9" x14ac:dyDescent="0.25">
      <c r="A2736" s="43">
        <v>44496</v>
      </c>
      <c r="B2736" s="42" t="s">
        <v>40</v>
      </c>
      <c r="C2736" s="42" t="s">
        <v>41</v>
      </c>
      <c r="D2736" s="42">
        <v>17.917664070000001</v>
      </c>
      <c r="E2736" s="42">
        <v>17.519201070000001</v>
      </c>
      <c r="F2736" s="42">
        <v>2.2744399999999998</v>
      </c>
      <c r="G2736" s="42">
        <v>0.39846300000000001</v>
      </c>
      <c r="H2736" s="42">
        <v>17557.830000000002</v>
      </c>
      <c r="I2736" s="42">
        <v>314595228.06751102</v>
      </c>
    </row>
    <row r="2737" spans="1:9" x14ac:dyDescent="0.25">
      <c r="A2737" s="43">
        <v>44497</v>
      </c>
      <c r="B2737" s="42" t="s">
        <v>40</v>
      </c>
      <c r="C2737" s="42" t="s">
        <v>41</v>
      </c>
      <c r="D2737" s="42">
        <v>17.356902730000002</v>
      </c>
      <c r="E2737" s="42">
        <v>17.917663730000001</v>
      </c>
      <c r="F2737" s="42">
        <v>-3.1296499999999998</v>
      </c>
      <c r="G2737" s="42">
        <v>-0.56076099999999995</v>
      </c>
      <c r="H2737" s="42">
        <v>17557.830000000002</v>
      </c>
      <c r="I2737" s="42">
        <v>304749478.03226399</v>
      </c>
    </row>
    <row r="2738" spans="1:9" x14ac:dyDescent="0.25">
      <c r="A2738" s="43">
        <v>44498</v>
      </c>
      <c r="B2738" s="42" t="s">
        <v>40</v>
      </c>
      <c r="C2738" s="42" t="s">
        <v>41</v>
      </c>
      <c r="D2738" s="42">
        <v>17.494205310000002</v>
      </c>
      <c r="E2738" s="42">
        <v>17.356902309999999</v>
      </c>
      <c r="F2738" s="42">
        <v>0.79105999999999999</v>
      </c>
      <c r="G2738" s="42">
        <v>0.13730300000000001</v>
      </c>
      <c r="H2738" s="42">
        <v>17557.830000000002</v>
      </c>
      <c r="I2738" s="42">
        <v>307160212.84125602</v>
      </c>
    </row>
    <row r="2739" spans="1:9" x14ac:dyDescent="0.25">
      <c r="A2739" s="43">
        <v>44501</v>
      </c>
      <c r="B2739" s="42" t="s">
        <v>40</v>
      </c>
      <c r="C2739" s="42" t="s">
        <v>41</v>
      </c>
      <c r="D2739" s="42">
        <v>17.201239770000001</v>
      </c>
      <c r="E2739" s="42">
        <v>17.494205770000001</v>
      </c>
      <c r="F2739" s="42">
        <v>-1.67465</v>
      </c>
      <c r="G2739" s="42">
        <v>-0.292966</v>
      </c>
      <c r="H2739" s="42">
        <v>18057.830000000002</v>
      </c>
      <c r="I2739" s="42">
        <v>310616994.75094002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87E4C-B8C3-4395-B2EF-3D763B47563F}">
  <sheetPr codeName="Sheet34"/>
  <dimension ref="A1:N2787"/>
  <sheetViews>
    <sheetView tabSelected="1" topLeftCell="A2694" workbookViewId="0">
      <selection activeCell="O2713" sqref="O2713"/>
    </sheetView>
  </sheetViews>
  <sheetFormatPr defaultRowHeight="15" x14ac:dyDescent="0.25"/>
  <cols>
    <col min="1" max="1" width="13.85546875" customWidth="1"/>
  </cols>
  <sheetData>
    <row r="1" spans="1:14" x14ac:dyDescent="0.25">
      <c r="A1" t="s">
        <v>27</v>
      </c>
      <c r="B1" t="s">
        <v>21</v>
      </c>
      <c r="C1" t="s">
        <v>22</v>
      </c>
      <c r="D1" t="s">
        <v>23</v>
      </c>
      <c r="E1" t="s">
        <v>24</v>
      </c>
      <c r="F1" t="s">
        <v>26</v>
      </c>
      <c r="G1" t="s">
        <v>25</v>
      </c>
      <c r="H1" s="3" t="s">
        <v>49</v>
      </c>
    </row>
    <row r="2" spans="1:14" x14ac:dyDescent="0.25">
      <c r="A2" s="19">
        <v>40547</v>
      </c>
      <c r="B2" s="36" t="e">
        <f>#REF!*4</f>
        <v>#REF!</v>
      </c>
      <c r="C2" s="36" t="e">
        <f t="shared" ref="C2" si="0">#REF!*4</f>
        <v>#REF!</v>
      </c>
      <c r="D2" s="36" t="e">
        <f t="shared" ref="D2" si="1">#REF!*4</f>
        <v>#REF!</v>
      </c>
      <c r="E2" s="36" t="e">
        <f t="shared" ref="E2" si="2">#REF!*4</f>
        <v>#REF!</v>
      </c>
      <c r="F2" s="36" t="e">
        <f t="shared" ref="F2" si="3">#REF!*4</f>
        <v>#REF!</v>
      </c>
      <c r="G2" s="36" t="e">
        <f>#REF!/4</f>
        <v>#REF!</v>
      </c>
      <c r="J2" s="36"/>
      <c r="K2" s="36"/>
      <c r="L2" s="36"/>
      <c r="M2" s="36"/>
    </row>
    <row r="3" spans="1:14" x14ac:dyDescent="0.25">
      <c r="A3" s="19">
        <v>40548</v>
      </c>
      <c r="B3" s="36" t="e">
        <f>#REF!*4</f>
        <v>#REF!</v>
      </c>
      <c r="C3" s="36" t="e">
        <f t="shared" ref="C3" si="4">#REF!*4</f>
        <v>#REF!</v>
      </c>
      <c r="D3" s="36" t="e">
        <f t="shared" ref="D3" si="5">#REF!*4</f>
        <v>#REF!</v>
      </c>
      <c r="E3" s="36" t="e">
        <f t="shared" ref="E3" si="6">#REF!*4</f>
        <v>#REF!</v>
      </c>
      <c r="F3" s="36" t="e">
        <f t="shared" ref="F3" si="7">#REF!*4</f>
        <v>#REF!</v>
      </c>
      <c r="G3" s="36" t="e">
        <f>#REF!/4</f>
        <v>#REF!</v>
      </c>
      <c r="I3" s="36"/>
      <c r="J3" s="36"/>
      <c r="K3" s="36"/>
      <c r="L3" s="36"/>
      <c r="M3" s="36"/>
      <c r="N3" s="36"/>
    </row>
    <row r="4" spans="1:14" x14ac:dyDescent="0.25">
      <c r="A4" s="19">
        <v>40549</v>
      </c>
      <c r="B4">
        <v>30976</v>
      </c>
      <c r="C4">
        <v>31472</v>
      </c>
      <c r="D4">
        <v>30748</v>
      </c>
      <c r="E4">
        <v>31152</v>
      </c>
      <c r="F4">
        <v>31152</v>
      </c>
      <c r="G4">
        <v>200</v>
      </c>
      <c r="I4" s="36"/>
      <c r="J4" s="36"/>
      <c r="K4" s="36"/>
      <c r="L4" s="36"/>
      <c r="M4" s="36"/>
      <c r="N4" s="36"/>
    </row>
    <row r="5" spans="1:14" x14ac:dyDescent="0.25">
      <c r="A5" s="19">
        <v>40550</v>
      </c>
      <c r="B5">
        <v>30896</v>
      </c>
      <c r="C5">
        <v>32004</v>
      </c>
      <c r="D5">
        <v>30472</v>
      </c>
      <c r="E5">
        <v>31216</v>
      </c>
      <c r="F5">
        <v>31216</v>
      </c>
      <c r="G5">
        <v>100</v>
      </c>
      <c r="I5" s="36"/>
      <c r="J5" s="36"/>
      <c r="K5" s="36"/>
      <c r="L5" s="36"/>
      <c r="M5" s="36"/>
      <c r="N5" s="36"/>
    </row>
    <row r="6" spans="1:14" x14ac:dyDescent="0.25">
      <c r="A6" s="19">
        <v>40553</v>
      </c>
      <c r="B6">
        <v>31856</v>
      </c>
      <c r="C6">
        <v>32348</v>
      </c>
      <c r="D6">
        <v>31104</v>
      </c>
      <c r="E6">
        <v>31152</v>
      </c>
      <c r="F6">
        <v>31152</v>
      </c>
      <c r="G6">
        <v>175</v>
      </c>
      <c r="I6" s="36"/>
      <c r="J6" s="36"/>
      <c r="K6" s="36"/>
      <c r="L6" s="36"/>
      <c r="M6" s="36"/>
      <c r="N6" s="36"/>
    </row>
    <row r="7" spans="1:14" x14ac:dyDescent="0.25">
      <c r="A7" s="19">
        <v>40554</v>
      </c>
      <c r="B7">
        <v>30688</v>
      </c>
      <c r="C7">
        <v>30904</v>
      </c>
      <c r="D7">
        <v>30204</v>
      </c>
      <c r="E7">
        <v>30292</v>
      </c>
      <c r="F7">
        <v>30292</v>
      </c>
      <c r="G7">
        <v>150</v>
      </c>
      <c r="I7" s="36"/>
      <c r="J7" s="36"/>
      <c r="K7" s="36"/>
      <c r="L7" s="36"/>
      <c r="M7" s="36"/>
      <c r="N7" s="36"/>
    </row>
    <row r="8" spans="1:14" x14ac:dyDescent="0.25">
      <c r="A8" s="19">
        <v>40555</v>
      </c>
      <c r="B8">
        <v>29644</v>
      </c>
      <c r="C8">
        <v>29708</v>
      </c>
      <c r="D8">
        <v>28864</v>
      </c>
      <c r="E8">
        <v>28940</v>
      </c>
      <c r="F8">
        <v>28940</v>
      </c>
      <c r="G8">
        <v>100</v>
      </c>
      <c r="I8" s="36"/>
      <c r="J8" s="36"/>
      <c r="K8" s="36"/>
      <c r="L8" s="36"/>
      <c r="M8" s="36"/>
      <c r="N8" s="36"/>
    </row>
    <row r="9" spans="1:14" x14ac:dyDescent="0.25">
      <c r="A9" s="19">
        <v>40556</v>
      </c>
      <c r="B9">
        <v>28912</v>
      </c>
      <c r="C9">
        <v>29216</v>
      </c>
      <c r="D9">
        <v>28596</v>
      </c>
      <c r="E9">
        <v>28600</v>
      </c>
      <c r="F9">
        <v>28600</v>
      </c>
      <c r="G9">
        <v>25</v>
      </c>
      <c r="I9" s="36"/>
      <c r="J9" s="36"/>
      <c r="K9" s="36"/>
      <c r="L9" s="36"/>
      <c r="M9" s="36"/>
      <c r="N9" s="36"/>
    </row>
    <row r="10" spans="1:14" x14ac:dyDescent="0.25">
      <c r="A10" s="19">
        <v>40557</v>
      </c>
      <c r="B10">
        <v>28800</v>
      </c>
      <c r="C10">
        <v>28800</v>
      </c>
      <c r="D10">
        <v>27120</v>
      </c>
      <c r="E10">
        <v>27420</v>
      </c>
      <c r="F10">
        <v>27420</v>
      </c>
      <c r="G10">
        <v>100</v>
      </c>
      <c r="I10" s="36"/>
      <c r="J10" s="36"/>
      <c r="K10" s="36"/>
      <c r="L10" s="36"/>
      <c r="M10" s="36"/>
      <c r="N10" s="36"/>
    </row>
    <row r="11" spans="1:14" x14ac:dyDescent="0.25">
      <c r="A11" s="19">
        <v>40561</v>
      </c>
      <c r="B11">
        <v>27208</v>
      </c>
      <c r="C11">
        <v>27352</v>
      </c>
      <c r="D11">
        <v>26568</v>
      </c>
      <c r="E11">
        <v>26584</v>
      </c>
      <c r="F11">
        <v>26584</v>
      </c>
      <c r="G11">
        <v>50</v>
      </c>
      <c r="I11" s="36"/>
      <c r="J11" s="36"/>
      <c r="K11" s="36"/>
      <c r="L11" s="36"/>
      <c r="M11" s="36"/>
      <c r="N11" s="36"/>
    </row>
    <row r="12" spans="1:14" x14ac:dyDescent="0.25">
      <c r="A12" s="19">
        <v>40562</v>
      </c>
      <c r="B12">
        <v>26724</v>
      </c>
      <c r="C12">
        <v>28500</v>
      </c>
      <c r="D12">
        <v>26656</v>
      </c>
      <c r="E12">
        <v>27968</v>
      </c>
      <c r="F12">
        <v>27968</v>
      </c>
      <c r="G12">
        <v>125</v>
      </c>
      <c r="I12" s="36"/>
      <c r="J12" s="36"/>
      <c r="K12" s="36"/>
      <c r="L12" s="36"/>
      <c r="M12" s="36"/>
      <c r="N12" s="36"/>
    </row>
    <row r="13" spans="1:14" x14ac:dyDescent="0.25">
      <c r="A13" s="19">
        <v>40563</v>
      </c>
      <c r="B13">
        <v>28156</v>
      </c>
      <c r="C13">
        <v>28816</v>
      </c>
      <c r="D13">
        <v>27572</v>
      </c>
      <c r="E13">
        <v>27724</v>
      </c>
      <c r="F13">
        <v>27724</v>
      </c>
      <c r="G13">
        <v>225</v>
      </c>
      <c r="I13" s="36"/>
      <c r="J13" s="36"/>
      <c r="K13" s="36"/>
      <c r="L13" s="36"/>
      <c r="M13" s="36"/>
      <c r="N13" s="36"/>
    </row>
    <row r="14" spans="1:14" x14ac:dyDescent="0.25">
      <c r="A14" s="19">
        <v>40564</v>
      </c>
      <c r="B14">
        <v>26956</v>
      </c>
      <c r="C14">
        <v>28248</v>
      </c>
      <c r="D14">
        <v>26948</v>
      </c>
      <c r="E14">
        <v>27988</v>
      </c>
      <c r="F14">
        <v>27988</v>
      </c>
      <c r="G14">
        <v>75</v>
      </c>
      <c r="I14" s="36"/>
      <c r="J14" s="36"/>
      <c r="K14" s="36"/>
      <c r="L14" s="36"/>
      <c r="M14" s="36"/>
      <c r="N14" s="36"/>
    </row>
    <row r="15" spans="1:14" x14ac:dyDescent="0.25">
      <c r="A15" s="19">
        <v>40567</v>
      </c>
      <c r="B15">
        <v>28040</v>
      </c>
      <c r="C15">
        <v>28180</v>
      </c>
      <c r="D15">
        <v>27324</v>
      </c>
      <c r="E15">
        <v>27384</v>
      </c>
      <c r="F15">
        <v>27384</v>
      </c>
      <c r="G15">
        <v>75</v>
      </c>
      <c r="I15" s="36"/>
      <c r="J15" s="36"/>
      <c r="K15" s="36"/>
      <c r="L15" s="36"/>
      <c r="M15" s="36"/>
      <c r="N15" s="36"/>
    </row>
    <row r="16" spans="1:14" x14ac:dyDescent="0.25">
      <c r="A16" s="19">
        <v>40568</v>
      </c>
      <c r="B16">
        <v>27676</v>
      </c>
      <c r="C16">
        <v>28068</v>
      </c>
      <c r="D16">
        <v>27036</v>
      </c>
      <c r="E16">
        <v>27036</v>
      </c>
      <c r="F16">
        <v>27036</v>
      </c>
      <c r="G16">
        <v>50</v>
      </c>
      <c r="I16" s="36"/>
      <c r="J16" s="36"/>
      <c r="K16" s="36"/>
      <c r="L16" s="36"/>
      <c r="M16" s="36"/>
      <c r="N16" s="36"/>
    </row>
    <row r="17" spans="1:14" x14ac:dyDescent="0.25">
      <c r="A17" s="19">
        <v>40569</v>
      </c>
      <c r="B17">
        <v>26776</v>
      </c>
      <c r="C17">
        <v>26948</v>
      </c>
      <c r="D17">
        <v>26064</v>
      </c>
      <c r="E17">
        <v>26192</v>
      </c>
      <c r="F17">
        <v>26192</v>
      </c>
      <c r="G17">
        <v>75</v>
      </c>
      <c r="I17" s="36"/>
      <c r="J17" s="36"/>
      <c r="K17" s="36"/>
      <c r="L17" s="36"/>
      <c r="M17" s="36"/>
      <c r="N17" s="36"/>
    </row>
    <row r="18" spans="1:14" x14ac:dyDescent="0.25">
      <c r="A18" s="19">
        <v>40570</v>
      </c>
      <c r="B18">
        <v>26228</v>
      </c>
      <c r="C18">
        <v>26340</v>
      </c>
      <c r="D18">
        <v>25640</v>
      </c>
      <c r="E18">
        <v>25700</v>
      </c>
      <c r="F18">
        <v>25700</v>
      </c>
      <c r="G18">
        <v>25</v>
      </c>
      <c r="I18" s="36"/>
      <c r="J18" s="36"/>
      <c r="K18" s="36"/>
      <c r="L18" s="36"/>
      <c r="M18" s="36"/>
      <c r="N18" s="36"/>
    </row>
    <row r="19" spans="1:14" x14ac:dyDescent="0.25">
      <c r="A19" s="19">
        <v>40571</v>
      </c>
      <c r="B19">
        <v>25604</v>
      </c>
      <c r="C19">
        <v>28244</v>
      </c>
      <c r="D19">
        <v>25452</v>
      </c>
      <c r="E19">
        <v>27852</v>
      </c>
      <c r="F19">
        <v>27852</v>
      </c>
      <c r="G19">
        <v>150</v>
      </c>
      <c r="I19" s="36"/>
      <c r="J19" s="36"/>
      <c r="K19" s="36"/>
      <c r="L19" s="36"/>
      <c r="M19" s="36"/>
      <c r="N19" s="36"/>
    </row>
    <row r="20" spans="1:14" x14ac:dyDescent="0.25">
      <c r="A20" s="19">
        <v>40574</v>
      </c>
      <c r="B20">
        <v>27484</v>
      </c>
      <c r="C20">
        <v>27924</v>
      </c>
      <c r="D20">
        <v>27352</v>
      </c>
      <c r="E20">
        <v>27740</v>
      </c>
      <c r="F20">
        <v>27740</v>
      </c>
      <c r="G20">
        <v>50</v>
      </c>
      <c r="I20" s="36"/>
      <c r="J20" s="36"/>
      <c r="K20" s="36"/>
      <c r="L20" s="36"/>
      <c r="M20" s="36"/>
      <c r="N20" s="36"/>
    </row>
    <row r="21" spans="1:14" x14ac:dyDescent="0.25">
      <c r="A21" s="19">
        <v>40575</v>
      </c>
      <c r="B21">
        <v>27112</v>
      </c>
      <c r="C21">
        <v>27112</v>
      </c>
      <c r="D21">
        <v>26152</v>
      </c>
      <c r="E21">
        <v>26420</v>
      </c>
      <c r="F21">
        <v>26420</v>
      </c>
      <c r="G21">
        <v>75</v>
      </c>
      <c r="I21" s="36"/>
      <c r="J21" s="36"/>
      <c r="K21" s="36"/>
      <c r="L21" s="36"/>
      <c r="M21" s="36"/>
      <c r="N21" s="36"/>
    </row>
    <row r="22" spans="1:14" x14ac:dyDescent="0.25">
      <c r="A22" s="19">
        <v>40576</v>
      </c>
      <c r="B22">
        <v>26624</v>
      </c>
      <c r="C22">
        <v>26680</v>
      </c>
      <c r="D22">
        <v>25964</v>
      </c>
      <c r="E22">
        <v>26312</v>
      </c>
      <c r="F22">
        <v>26312</v>
      </c>
      <c r="G22">
        <v>25</v>
      </c>
      <c r="I22" s="36"/>
      <c r="J22" s="36"/>
      <c r="K22" s="36"/>
      <c r="L22" s="36"/>
      <c r="M22" s="36"/>
      <c r="N22" s="36"/>
    </row>
    <row r="23" spans="1:14" x14ac:dyDescent="0.25">
      <c r="A23" s="19">
        <v>40577</v>
      </c>
      <c r="B23">
        <v>26412</v>
      </c>
      <c r="C23">
        <v>27072</v>
      </c>
      <c r="D23">
        <v>25920</v>
      </c>
      <c r="E23">
        <v>26000</v>
      </c>
      <c r="F23">
        <v>26000</v>
      </c>
      <c r="G23">
        <v>25</v>
      </c>
      <c r="I23" s="36"/>
      <c r="J23" s="36"/>
      <c r="K23" s="36"/>
      <c r="L23" s="36"/>
      <c r="M23" s="36"/>
      <c r="N23" s="36"/>
    </row>
    <row r="24" spans="1:14" x14ac:dyDescent="0.25">
      <c r="A24" s="19">
        <v>40578</v>
      </c>
      <c r="B24">
        <v>25916</v>
      </c>
      <c r="C24">
        <v>25980</v>
      </c>
      <c r="D24">
        <v>25340</v>
      </c>
      <c r="E24">
        <v>25388</v>
      </c>
      <c r="F24">
        <v>25388</v>
      </c>
      <c r="G24">
        <v>75</v>
      </c>
      <c r="I24" s="36"/>
      <c r="J24" s="36"/>
      <c r="K24" s="36"/>
      <c r="L24" s="36"/>
      <c r="M24" s="36"/>
      <c r="N24" s="36"/>
    </row>
    <row r="25" spans="1:14" x14ac:dyDescent="0.25">
      <c r="A25" s="19">
        <v>40581</v>
      </c>
      <c r="B25">
        <v>25096</v>
      </c>
      <c r="C25">
        <v>25096</v>
      </c>
      <c r="D25">
        <v>24644</v>
      </c>
      <c r="E25">
        <v>24920</v>
      </c>
      <c r="F25">
        <v>24920</v>
      </c>
      <c r="G25">
        <v>50</v>
      </c>
      <c r="I25" s="36"/>
      <c r="J25" s="36"/>
      <c r="K25" s="36"/>
      <c r="L25" s="36"/>
      <c r="M25" s="36"/>
      <c r="N25" s="36"/>
    </row>
    <row r="26" spans="1:14" x14ac:dyDescent="0.25">
      <c r="A26" s="19">
        <v>40582</v>
      </c>
      <c r="B26">
        <v>24876</v>
      </c>
      <c r="C26">
        <v>25200</v>
      </c>
      <c r="D26">
        <v>24504</v>
      </c>
      <c r="E26">
        <v>24580</v>
      </c>
      <c r="F26">
        <v>24580</v>
      </c>
      <c r="G26">
        <v>50</v>
      </c>
      <c r="I26" s="36"/>
      <c r="J26" s="36"/>
      <c r="K26" s="36"/>
      <c r="L26" s="36"/>
      <c r="M26" s="36"/>
      <c r="N26" s="36"/>
    </row>
    <row r="27" spans="1:14" x14ac:dyDescent="0.25">
      <c r="A27" s="19">
        <v>40583</v>
      </c>
      <c r="B27">
        <v>24844</v>
      </c>
      <c r="C27">
        <v>25200</v>
      </c>
      <c r="D27">
        <v>24644</v>
      </c>
      <c r="E27">
        <v>24700</v>
      </c>
      <c r="F27">
        <v>24700</v>
      </c>
      <c r="G27">
        <v>125</v>
      </c>
      <c r="I27" s="36"/>
      <c r="J27" s="36"/>
      <c r="K27" s="36"/>
      <c r="L27" s="36"/>
      <c r="M27" s="36"/>
      <c r="N27" s="36"/>
    </row>
    <row r="28" spans="1:14" x14ac:dyDescent="0.25">
      <c r="A28" s="19">
        <v>40584</v>
      </c>
      <c r="B28">
        <v>25348</v>
      </c>
      <c r="C28">
        <v>25348</v>
      </c>
      <c r="D28">
        <v>24604</v>
      </c>
      <c r="E28">
        <v>24680</v>
      </c>
      <c r="F28">
        <v>24680</v>
      </c>
      <c r="G28">
        <v>75</v>
      </c>
      <c r="I28" s="36"/>
      <c r="J28" s="36"/>
      <c r="K28" s="36"/>
      <c r="L28" s="36"/>
      <c r="M28" s="36"/>
      <c r="N28" s="36"/>
    </row>
    <row r="29" spans="1:14" x14ac:dyDescent="0.25">
      <c r="A29" s="19">
        <v>40585</v>
      </c>
      <c r="B29">
        <v>24960</v>
      </c>
      <c r="C29">
        <v>24960</v>
      </c>
      <c r="D29">
        <v>24260</v>
      </c>
      <c r="E29">
        <v>24280</v>
      </c>
      <c r="F29">
        <v>24280</v>
      </c>
      <c r="G29">
        <v>100</v>
      </c>
      <c r="I29" s="36"/>
      <c r="J29" s="36"/>
      <c r="K29" s="36"/>
      <c r="L29" s="36"/>
      <c r="M29" s="36"/>
      <c r="N29" s="36"/>
    </row>
    <row r="30" spans="1:14" x14ac:dyDescent="0.25">
      <c r="A30" s="19">
        <v>40588</v>
      </c>
      <c r="B30">
        <v>24292</v>
      </c>
      <c r="C30">
        <v>24408</v>
      </c>
      <c r="D30">
        <v>24060</v>
      </c>
      <c r="E30">
        <v>24064</v>
      </c>
      <c r="F30">
        <v>24064</v>
      </c>
      <c r="G30">
        <v>75</v>
      </c>
      <c r="I30" s="36"/>
      <c r="J30" s="36"/>
      <c r="K30" s="36"/>
      <c r="L30" s="36"/>
      <c r="M30" s="36"/>
      <c r="N30" s="36"/>
    </row>
    <row r="31" spans="1:14" x14ac:dyDescent="0.25">
      <c r="A31" s="19">
        <v>40589</v>
      </c>
      <c r="B31">
        <v>24196</v>
      </c>
      <c r="C31">
        <v>24412</v>
      </c>
      <c r="D31">
        <v>24112</v>
      </c>
      <c r="E31">
        <v>24388</v>
      </c>
      <c r="F31">
        <v>24388</v>
      </c>
      <c r="G31">
        <v>75</v>
      </c>
      <c r="I31" s="36"/>
      <c r="J31" s="36"/>
      <c r="K31" s="36"/>
      <c r="L31" s="36"/>
      <c r="M31" s="36"/>
      <c r="N31" s="36"/>
    </row>
    <row r="32" spans="1:14" x14ac:dyDescent="0.25">
      <c r="A32" s="19">
        <v>40590</v>
      </c>
      <c r="B32">
        <v>24048</v>
      </c>
      <c r="C32">
        <v>24676</v>
      </c>
      <c r="D32">
        <v>23820</v>
      </c>
      <c r="E32">
        <v>24676</v>
      </c>
      <c r="F32">
        <v>24676</v>
      </c>
      <c r="G32">
        <v>100</v>
      </c>
      <c r="I32" s="36"/>
      <c r="J32" s="36"/>
      <c r="K32" s="36"/>
      <c r="L32" s="36"/>
      <c r="M32" s="36"/>
      <c r="N32" s="36"/>
    </row>
    <row r="33" spans="1:14" x14ac:dyDescent="0.25">
      <c r="A33" s="19">
        <v>40591</v>
      </c>
      <c r="B33">
        <v>24816</v>
      </c>
      <c r="C33">
        <v>25100</v>
      </c>
      <c r="D33">
        <v>24792</v>
      </c>
      <c r="E33">
        <v>24916</v>
      </c>
      <c r="F33">
        <v>24916</v>
      </c>
      <c r="G33">
        <v>100</v>
      </c>
      <c r="I33" s="36"/>
      <c r="J33" s="36"/>
      <c r="K33" s="36"/>
      <c r="L33" s="36"/>
      <c r="M33" s="36"/>
      <c r="N33" s="36"/>
    </row>
    <row r="34" spans="1:14" x14ac:dyDescent="0.25">
      <c r="A34" s="19">
        <v>40592</v>
      </c>
      <c r="B34">
        <v>24844</v>
      </c>
      <c r="C34">
        <v>25400</v>
      </c>
      <c r="D34">
        <v>24840</v>
      </c>
      <c r="E34">
        <v>25176</v>
      </c>
      <c r="F34">
        <v>25176</v>
      </c>
      <c r="G34">
        <v>75</v>
      </c>
      <c r="I34" s="36"/>
      <c r="J34" s="36"/>
      <c r="K34" s="36"/>
      <c r="L34" s="36"/>
      <c r="M34" s="36"/>
      <c r="N34" s="36"/>
    </row>
    <row r="35" spans="1:14" x14ac:dyDescent="0.25">
      <c r="A35" s="19">
        <v>40596</v>
      </c>
      <c r="B35">
        <v>26708</v>
      </c>
      <c r="C35">
        <v>28460</v>
      </c>
      <c r="D35">
        <v>25824</v>
      </c>
      <c r="E35">
        <v>28320</v>
      </c>
      <c r="F35">
        <v>28320</v>
      </c>
      <c r="G35">
        <v>275</v>
      </c>
      <c r="I35" s="36"/>
      <c r="J35" s="36"/>
      <c r="K35" s="36"/>
      <c r="L35" s="36"/>
      <c r="M35" s="36"/>
      <c r="N35" s="36"/>
    </row>
    <row r="36" spans="1:14" x14ac:dyDescent="0.25">
      <c r="A36" s="19">
        <v>40597</v>
      </c>
      <c r="B36">
        <v>28348</v>
      </c>
      <c r="C36">
        <v>30332</v>
      </c>
      <c r="D36">
        <v>28044</v>
      </c>
      <c r="E36">
        <v>29572</v>
      </c>
      <c r="F36">
        <v>29572</v>
      </c>
      <c r="G36">
        <v>275</v>
      </c>
      <c r="I36" s="36"/>
      <c r="J36" s="36"/>
      <c r="K36" s="36"/>
      <c r="L36" s="36"/>
      <c r="M36" s="36"/>
      <c r="N36" s="36"/>
    </row>
    <row r="37" spans="1:14" x14ac:dyDescent="0.25">
      <c r="A37" s="19">
        <v>40598</v>
      </c>
      <c r="B37">
        <v>29532</v>
      </c>
      <c r="C37">
        <v>30120</v>
      </c>
      <c r="D37">
        <v>28988</v>
      </c>
      <c r="E37">
        <v>29180</v>
      </c>
      <c r="F37">
        <v>29180</v>
      </c>
      <c r="G37">
        <v>50</v>
      </c>
      <c r="I37" s="36"/>
      <c r="J37" s="36"/>
      <c r="K37" s="36"/>
      <c r="L37" s="36"/>
      <c r="M37" s="36"/>
      <c r="N37" s="36"/>
    </row>
    <row r="38" spans="1:14" x14ac:dyDescent="0.25">
      <c r="A38" s="19">
        <v>40599</v>
      </c>
      <c r="B38">
        <v>28384</v>
      </c>
      <c r="C38">
        <v>28384</v>
      </c>
      <c r="D38">
        <v>27360</v>
      </c>
      <c r="E38">
        <v>27396</v>
      </c>
      <c r="F38">
        <v>27396</v>
      </c>
      <c r="G38">
        <v>100</v>
      </c>
      <c r="I38" s="36"/>
      <c r="J38" s="36"/>
      <c r="K38" s="36"/>
      <c r="L38" s="36"/>
      <c r="M38" s="36"/>
      <c r="N38" s="36"/>
    </row>
    <row r="39" spans="1:14" x14ac:dyDescent="0.25">
      <c r="A39" s="19">
        <v>40602</v>
      </c>
      <c r="B39">
        <v>26724</v>
      </c>
      <c r="C39">
        <v>26724</v>
      </c>
      <c r="D39">
        <v>26032</v>
      </c>
      <c r="E39">
        <v>26216</v>
      </c>
      <c r="F39">
        <v>26216</v>
      </c>
      <c r="G39">
        <v>150</v>
      </c>
      <c r="I39" s="36"/>
      <c r="J39" s="36"/>
      <c r="K39" s="36"/>
      <c r="L39" s="36"/>
      <c r="M39" s="36"/>
      <c r="N39" s="36"/>
    </row>
    <row r="40" spans="1:14" x14ac:dyDescent="0.25">
      <c r="A40" s="19">
        <v>40603</v>
      </c>
      <c r="B40">
        <v>25964</v>
      </c>
      <c r="C40">
        <v>28184</v>
      </c>
      <c r="D40">
        <v>25900</v>
      </c>
      <c r="E40">
        <v>28132</v>
      </c>
      <c r="F40">
        <v>28132</v>
      </c>
      <c r="G40">
        <v>225</v>
      </c>
      <c r="I40" s="36"/>
      <c r="J40" s="36"/>
      <c r="K40" s="36"/>
      <c r="L40" s="36"/>
      <c r="M40" s="36"/>
      <c r="N40" s="36"/>
    </row>
    <row r="41" spans="1:14" x14ac:dyDescent="0.25">
      <c r="A41" s="19">
        <v>40604</v>
      </c>
      <c r="B41">
        <v>28228</v>
      </c>
      <c r="C41">
        <v>28508</v>
      </c>
      <c r="D41">
        <v>27436</v>
      </c>
      <c r="E41">
        <v>28240</v>
      </c>
      <c r="F41">
        <v>28240</v>
      </c>
      <c r="G41">
        <v>175</v>
      </c>
      <c r="I41" s="36"/>
      <c r="J41" s="36"/>
      <c r="K41" s="36"/>
      <c r="L41" s="36"/>
      <c r="M41" s="36"/>
      <c r="N41" s="36"/>
    </row>
    <row r="42" spans="1:14" x14ac:dyDescent="0.25">
      <c r="A42" s="19">
        <v>40605</v>
      </c>
      <c r="B42">
        <v>26932</v>
      </c>
      <c r="C42">
        <v>27172</v>
      </c>
      <c r="D42">
        <v>26740</v>
      </c>
      <c r="E42">
        <v>26780</v>
      </c>
      <c r="F42">
        <v>26780</v>
      </c>
      <c r="G42">
        <v>50</v>
      </c>
      <c r="I42" s="36"/>
      <c r="J42" s="36"/>
      <c r="K42" s="36"/>
      <c r="L42" s="36"/>
      <c r="M42" s="36"/>
      <c r="N42" s="36"/>
    </row>
    <row r="43" spans="1:14" x14ac:dyDescent="0.25">
      <c r="A43" s="19">
        <v>40606</v>
      </c>
      <c r="B43">
        <v>26624</v>
      </c>
      <c r="C43">
        <v>28048</v>
      </c>
      <c r="D43">
        <v>26576</v>
      </c>
      <c r="E43">
        <v>27544</v>
      </c>
      <c r="F43">
        <v>27544</v>
      </c>
      <c r="G43">
        <v>100</v>
      </c>
      <c r="I43" s="36"/>
      <c r="J43" s="36"/>
      <c r="K43" s="36"/>
      <c r="L43" s="36"/>
      <c r="M43" s="36"/>
      <c r="N43" s="36"/>
    </row>
    <row r="44" spans="1:14" x14ac:dyDescent="0.25">
      <c r="A44" s="19">
        <v>40609</v>
      </c>
      <c r="B44">
        <v>28200</v>
      </c>
      <c r="C44">
        <v>29004</v>
      </c>
      <c r="D44">
        <v>26864</v>
      </c>
      <c r="E44">
        <v>28244</v>
      </c>
      <c r="F44">
        <v>28244</v>
      </c>
      <c r="G44">
        <v>100</v>
      </c>
      <c r="I44" s="36"/>
      <c r="J44" s="36"/>
      <c r="K44" s="36"/>
      <c r="L44" s="36"/>
      <c r="M44" s="36"/>
      <c r="N44" s="36"/>
    </row>
    <row r="45" spans="1:14" x14ac:dyDescent="0.25">
      <c r="A45" s="19">
        <v>40610</v>
      </c>
      <c r="B45">
        <v>28056</v>
      </c>
      <c r="C45">
        <v>28808</v>
      </c>
      <c r="D45">
        <v>27416</v>
      </c>
      <c r="E45">
        <v>27628</v>
      </c>
      <c r="F45">
        <v>27628</v>
      </c>
      <c r="G45">
        <v>25</v>
      </c>
      <c r="I45" s="36"/>
      <c r="J45" s="36"/>
      <c r="K45" s="36"/>
      <c r="L45" s="36"/>
      <c r="M45" s="36"/>
      <c r="N45" s="36"/>
    </row>
    <row r="46" spans="1:14" x14ac:dyDescent="0.25">
      <c r="A46" s="19">
        <v>40611</v>
      </c>
      <c r="B46">
        <v>27992</v>
      </c>
      <c r="C46">
        <v>28760</v>
      </c>
      <c r="D46">
        <v>27872</v>
      </c>
      <c r="E46">
        <v>27996</v>
      </c>
      <c r="F46">
        <v>27996</v>
      </c>
      <c r="G46">
        <v>50</v>
      </c>
      <c r="I46" s="36"/>
      <c r="J46" s="36"/>
      <c r="K46" s="36"/>
      <c r="L46" s="36"/>
      <c r="M46" s="36"/>
      <c r="N46" s="36"/>
    </row>
    <row r="47" spans="1:14" x14ac:dyDescent="0.25">
      <c r="A47" s="19">
        <v>40612</v>
      </c>
      <c r="B47">
        <v>29048</v>
      </c>
      <c r="C47">
        <v>29624</v>
      </c>
      <c r="D47">
        <v>28728</v>
      </c>
      <c r="E47">
        <v>29416</v>
      </c>
      <c r="F47">
        <v>29416</v>
      </c>
      <c r="G47">
        <v>75</v>
      </c>
      <c r="I47" s="36"/>
      <c r="J47" s="36"/>
      <c r="K47" s="36"/>
      <c r="L47" s="36"/>
      <c r="M47" s="36"/>
      <c r="N47" s="36"/>
    </row>
    <row r="48" spans="1:14" x14ac:dyDescent="0.25">
      <c r="A48" s="19">
        <v>40613</v>
      </c>
      <c r="B48">
        <v>30004</v>
      </c>
      <c r="C48">
        <v>30004</v>
      </c>
      <c r="D48">
        <v>28460</v>
      </c>
      <c r="E48">
        <v>28608</v>
      </c>
      <c r="F48">
        <v>28608</v>
      </c>
      <c r="G48">
        <v>75</v>
      </c>
      <c r="I48" s="36"/>
      <c r="J48" s="36"/>
      <c r="K48" s="36"/>
      <c r="L48" s="36"/>
      <c r="M48" s="36"/>
      <c r="N48" s="36"/>
    </row>
    <row r="49" spans="1:14" x14ac:dyDescent="0.25">
      <c r="A49" s="19">
        <v>40616</v>
      </c>
      <c r="B49">
        <v>29580</v>
      </c>
      <c r="C49">
        <v>29792</v>
      </c>
      <c r="D49">
        <v>28872</v>
      </c>
      <c r="E49">
        <v>28984</v>
      </c>
      <c r="F49">
        <v>28984</v>
      </c>
      <c r="G49">
        <v>50</v>
      </c>
      <c r="I49" s="36"/>
      <c r="J49" s="36"/>
      <c r="K49" s="36"/>
      <c r="L49" s="36"/>
      <c r="M49" s="36"/>
      <c r="N49" s="36"/>
    </row>
    <row r="50" spans="1:14" x14ac:dyDescent="0.25">
      <c r="A50" s="19">
        <v>40617</v>
      </c>
      <c r="B50">
        <v>32112</v>
      </c>
      <c r="C50">
        <v>32172</v>
      </c>
      <c r="D50">
        <v>29644</v>
      </c>
      <c r="E50">
        <v>30152</v>
      </c>
      <c r="F50">
        <v>30152</v>
      </c>
      <c r="G50">
        <v>475</v>
      </c>
      <c r="I50" s="36"/>
      <c r="J50" s="36"/>
      <c r="K50" s="36"/>
      <c r="L50" s="36"/>
      <c r="M50" s="36"/>
      <c r="N50" s="36"/>
    </row>
    <row r="51" spans="1:14" x14ac:dyDescent="0.25">
      <c r="A51" s="19">
        <v>40618</v>
      </c>
      <c r="B51">
        <v>30408</v>
      </c>
      <c r="C51">
        <v>33996</v>
      </c>
      <c r="D51">
        <v>30232</v>
      </c>
      <c r="E51">
        <v>32864</v>
      </c>
      <c r="F51">
        <v>32864</v>
      </c>
      <c r="G51">
        <v>650</v>
      </c>
      <c r="I51" s="36"/>
      <c r="J51" s="36"/>
      <c r="K51" s="36"/>
      <c r="L51" s="36"/>
      <c r="M51" s="36"/>
      <c r="N51" s="36"/>
    </row>
    <row r="52" spans="1:14" x14ac:dyDescent="0.25">
      <c r="A52" s="19">
        <v>40619</v>
      </c>
      <c r="B52">
        <v>31000</v>
      </c>
      <c r="C52">
        <v>31860</v>
      </c>
      <c r="D52">
        <v>30728</v>
      </c>
      <c r="E52">
        <v>31636</v>
      </c>
      <c r="F52">
        <v>31636</v>
      </c>
      <c r="G52">
        <v>250</v>
      </c>
      <c r="I52" s="36"/>
      <c r="J52" s="36"/>
      <c r="K52" s="36"/>
      <c r="L52" s="36"/>
      <c r="M52" s="36"/>
      <c r="N52" s="36"/>
    </row>
    <row r="53" spans="1:14" x14ac:dyDescent="0.25">
      <c r="A53" s="19">
        <v>40620</v>
      </c>
      <c r="B53">
        <v>30192</v>
      </c>
      <c r="C53">
        <v>31080</v>
      </c>
      <c r="D53">
        <v>30192</v>
      </c>
      <c r="E53">
        <v>30684</v>
      </c>
      <c r="F53">
        <v>30684</v>
      </c>
      <c r="G53">
        <v>100</v>
      </c>
      <c r="I53" s="36"/>
      <c r="J53" s="36"/>
      <c r="K53" s="36"/>
      <c r="L53" s="36"/>
      <c r="M53" s="36"/>
      <c r="N53" s="36"/>
    </row>
    <row r="54" spans="1:14" x14ac:dyDescent="0.25">
      <c r="A54" s="19">
        <v>40623</v>
      </c>
      <c r="B54">
        <v>29328</v>
      </c>
      <c r="C54">
        <v>29348</v>
      </c>
      <c r="D54">
        <v>28276</v>
      </c>
      <c r="E54">
        <v>28284</v>
      </c>
      <c r="F54">
        <v>28284</v>
      </c>
      <c r="G54">
        <v>200</v>
      </c>
      <c r="I54" s="36"/>
      <c r="J54" s="36"/>
      <c r="K54" s="36"/>
      <c r="L54" s="36"/>
      <c r="M54" s="36"/>
      <c r="N54" s="36"/>
    </row>
    <row r="55" spans="1:14" x14ac:dyDescent="0.25">
      <c r="A55" s="19">
        <v>40624</v>
      </c>
      <c r="B55">
        <v>27980</v>
      </c>
      <c r="C55">
        <v>28436</v>
      </c>
      <c r="D55">
        <v>27924</v>
      </c>
      <c r="E55">
        <v>28044</v>
      </c>
      <c r="F55">
        <v>28044</v>
      </c>
      <c r="G55">
        <v>100</v>
      </c>
      <c r="I55" s="36"/>
      <c r="J55" s="36"/>
      <c r="K55" s="36"/>
      <c r="L55" s="36"/>
      <c r="M55" s="36"/>
      <c r="N55" s="36"/>
    </row>
    <row r="56" spans="1:14" x14ac:dyDescent="0.25">
      <c r="A56" s="19">
        <v>40625</v>
      </c>
      <c r="B56">
        <v>28392</v>
      </c>
      <c r="C56">
        <v>28876</v>
      </c>
      <c r="D56">
        <v>27016</v>
      </c>
      <c r="E56">
        <v>27092</v>
      </c>
      <c r="F56">
        <v>27092</v>
      </c>
      <c r="G56">
        <v>250</v>
      </c>
      <c r="I56" s="36"/>
      <c r="J56" s="36"/>
      <c r="K56" s="36"/>
      <c r="L56" s="36"/>
      <c r="M56" s="36"/>
      <c r="N56" s="36"/>
    </row>
    <row r="57" spans="1:14" x14ac:dyDescent="0.25">
      <c r="A57" s="19">
        <v>40626</v>
      </c>
      <c r="B57">
        <v>26284</v>
      </c>
      <c r="C57">
        <v>26764</v>
      </c>
      <c r="D57">
        <v>26144</v>
      </c>
      <c r="E57">
        <v>26372</v>
      </c>
      <c r="F57">
        <v>26372</v>
      </c>
      <c r="G57">
        <v>250</v>
      </c>
      <c r="I57" s="36"/>
      <c r="J57" s="36"/>
      <c r="K57" s="36"/>
      <c r="L57" s="36"/>
      <c r="M57" s="36"/>
      <c r="N57" s="36"/>
    </row>
    <row r="58" spans="1:14" x14ac:dyDescent="0.25">
      <c r="A58" s="19">
        <v>40627</v>
      </c>
      <c r="B58">
        <v>26028</v>
      </c>
      <c r="C58">
        <v>26412</v>
      </c>
      <c r="D58">
        <v>25688</v>
      </c>
      <c r="E58">
        <v>26348</v>
      </c>
      <c r="F58">
        <v>26348</v>
      </c>
      <c r="G58">
        <v>375</v>
      </c>
      <c r="I58" s="36"/>
      <c r="J58" s="36"/>
      <c r="K58" s="36"/>
      <c r="L58" s="36"/>
      <c r="M58" s="36"/>
      <c r="N58" s="36"/>
    </row>
    <row r="59" spans="1:14" x14ac:dyDescent="0.25">
      <c r="A59" s="19">
        <v>40630</v>
      </c>
      <c r="B59">
        <v>26088</v>
      </c>
      <c r="C59">
        <v>26696</v>
      </c>
      <c r="D59">
        <v>25844</v>
      </c>
      <c r="E59">
        <v>26684</v>
      </c>
      <c r="F59">
        <v>26684</v>
      </c>
      <c r="G59">
        <v>250</v>
      </c>
      <c r="I59" s="36"/>
      <c r="J59" s="36"/>
      <c r="K59" s="36"/>
      <c r="L59" s="36"/>
      <c r="M59" s="36"/>
      <c r="N59" s="36"/>
    </row>
    <row r="60" spans="1:14" x14ac:dyDescent="0.25">
      <c r="A60" s="19">
        <v>40631</v>
      </c>
      <c r="B60">
        <v>26664</v>
      </c>
      <c r="C60">
        <v>27060</v>
      </c>
      <c r="D60">
        <v>26024</v>
      </c>
      <c r="E60">
        <v>26044</v>
      </c>
      <c r="F60">
        <v>26044</v>
      </c>
      <c r="G60">
        <v>200</v>
      </c>
      <c r="I60" s="36"/>
      <c r="J60" s="36"/>
      <c r="K60" s="36"/>
      <c r="L60" s="36"/>
      <c r="M60" s="36"/>
      <c r="N60" s="36"/>
    </row>
    <row r="61" spans="1:14" x14ac:dyDescent="0.25">
      <c r="A61" s="19">
        <v>40632</v>
      </c>
      <c r="B61">
        <v>25708</v>
      </c>
      <c r="C61">
        <v>25836</v>
      </c>
      <c r="D61">
        <v>25376</v>
      </c>
      <c r="E61">
        <v>25552</v>
      </c>
      <c r="F61">
        <v>25552</v>
      </c>
      <c r="G61">
        <v>275</v>
      </c>
      <c r="I61" s="36"/>
      <c r="J61" s="36"/>
      <c r="K61" s="36"/>
      <c r="L61" s="36"/>
      <c r="M61" s="36"/>
      <c r="N61" s="36"/>
    </row>
    <row r="62" spans="1:14" x14ac:dyDescent="0.25">
      <c r="A62" s="19">
        <v>40633</v>
      </c>
      <c r="B62">
        <v>25800</v>
      </c>
      <c r="C62">
        <v>25888</v>
      </c>
      <c r="D62">
        <v>25416</v>
      </c>
      <c r="E62">
        <v>25500</v>
      </c>
      <c r="F62">
        <v>25500</v>
      </c>
      <c r="G62">
        <v>200</v>
      </c>
      <c r="I62" s="36"/>
      <c r="J62" s="36"/>
      <c r="K62" s="36"/>
      <c r="L62" s="36"/>
      <c r="M62" s="36"/>
      <c r="N62" s="36"/>
    </row>
    <row r="63" spans="1:14" x14ac:dyDescent="0.25">
      <c r="A63" s="19">
        <v>40634</v>
      </c>
      <c r="B63">
        <v>24956</v>
      </c>
      <c r="C63">
        <v>25540</v>
      </c>
      <c r="D63">
        <v>24720</v>
      </c>
      <c r="E63">
        <v>25264</v>
      </c>
      <c r="F63">
        <v>25264</v>
      </c>
      <c r="G63">
        <v>375</v>
      </c>
      <c r="I63" s="36"/>
      <c r="J63" s="36"/>
      <c r="K63" s="36"/>
      <c r="L63" s="36"/>
      <c r="M63" s="36"/>
      <c r="N63" s="36"/>
    </row>
    <row r="64" spans="1:14" x14ac:dyDescent="0.25">
      <c r="A64" s="19">
        <v>40637</v>
      </c>
      <c r="B64">
        <v>25028</v>
      </c>
      <c r="C64">
        <v>25388</v>
      </c>
      <c r="D64">
        <v>24960</v>
      </c>
      <c r="E64">
        <v>25040</v>
      </c>
      <c r="F64">
        <v>25040</v>
      </c>
      <c r="G64">
        <v>250</v>
      </c>
      <c r="I64" s="36"/>
      <c r="J64" s="36"/>
      <c r="K64" s="36"/>
      <c r="L64" s="36"/>
      <c r="M64" s="36"/>
      <c r="N64" s="36"/>
    </row>
    <row r="65" spans="1:14" x14ac:dyDescent="0.25">
      <c r="A65" s="19">
        <v>40638</v>
      </c>
      <c r="B65">
        <v>25208</v>
      </c>
      <c r="C65">
        <v>25228</v>
      </c>
      <c r="D65">
        <v>24460</v>
      </c>
      <c r="E65">
        <v>24572</v>
      </c>
      <c r="F65">
        <v>24572</v>
      </c>
      <c r="G65">
        <v>375</v>
      </c>
      <c r="I65" s="36"/>
      <c r="J65" s="36"/>
      <c r="K65" s="36"/>
      <c r="L65" s="36"/>
      <c r="M65" s="36"/>
      <c r="N65" s="36"/>
    </row>
    <row r="66" spans="1:14" x14ac:dyDescent="0.25">
      <c r="A66" s="19">
        <v>40639</v>
      </c>
      <c r="B66">
        <v>24368</v>
      </c>
      <c r="C66">
        <v>24888</v>
      </c>
      <c r="D66">
        <v>24204</v>
      </c>
      <c r="E66">
        <v>24464</v>
      </c>
      <c r="F66">
        <v>24464</v>
      </c>
      <c r="G66">
        <v>400</v>
      </c>
      <c r="I66" s="36"/>
      <c r="J66" s="36"/>
      <c r="K66" s="36"/>
      <c r="L66" s="36"/>
      <c r="M66" s="36"/>
      <c r="N66" s="36"/>
    </row>
    <row r="67" spans="1:14" x14ac:dyDescent="0.25">
      <c r="A67" s="19">
        <v>40640</v>
      </c>
      <c r="B67">
        <v>24560</v>
      </c>
      <c r="C67">
        <v>25188</v>
      </c>
      <c r="D67">
        <v>24396</v>
      </c>
      <c r="E67">
        <v>24676</v>
      </c>
      <c r="F67">
        <v>24676</v>
      </c>
      <c r="G67">
        <v>450</v>
      </c>
      <c r="I67" s="36"/>
      <c r="J67" s="36"/>
      <c r="K67" s="36"/>
      <c r="L67" s="36"/>
      <c r="M67" s="36"/>
      <c r="N67" s="36"/>
    </row>
    <row r="68" spans="1:14" x14ac:dyDescent="0.25">
      <c r="A68" s="19">
        <v>40641</v>
      </c>
      <c r="B68">
        <v>24432</v>
      </c>
      <c r="C68">
        <v>25416</v>
      </c>
      <c r="D68">
        <v>24256</v>
      </c>
      <c r="E68">
        <v>25132</v>
      </c>
      <c r="F68">
        <v>25132</v>
      </c>
      <c r="G68">
        <v>575</v>
      </c>
      <c r="I68" s="36"/>
      <c r="J68" s="36"/>
      <c r="K68" s="36"/>
      <c r="L68" s="36"/>
      <c r="M68" s="36"/>
      <c r="N68" s="36"/>
    </row>
    <row r="69" spans="1:14" x14ac:dyDescent="0.25">
      <c r="A69" s="19">
        <v>40644</v>
      </c>
      <c r="B69">
        <v>24904</v>
      </c>
      <c r="C69">
        <v>25192</v>
      </c>
      <c r="D69">
        <v>24592</v>
      </c>
      <c r="E69">
        <v>24876</v>
      </c>
      <c r="F69">
        <v>24876</v>
      </c>
      <c r="G69">
        <v>375</v>
      </c>
      <c r="I69" s="36"/>
      <c r="J69" s="36"/>
      <c r="K69" s="36"/>
      <c r="L69" s="36"/>
      <c r="M69" s="36"/>
      <c r="N69" s="36"/>
    </row>
    <row r="70" spans="1:14" x14ac:dyDescent="0.25">
      <c r="A70" s="19">
        <v>40645</v>
      </c>
      <c r="B70">
        <v>25340</v>
      </c>
      <c r="C70">
        <v>25632</v>
      </c>
      <c r="D70">
        <v>24920</v>
      </c>
      <c r="E70">
        <v>25112</v>
      </c>
      <c r="F70">
        <v>25112</v>
      </c>
      <c r="G70">
        <v>625</v>
      </c>
      <c r="I70" s="36"/>
      <c r="J70" s="36"/>
      <c r="K70" s="36"/>
      <c r="L70" s="36"/>
      <c r="M70" s="36"/>
      <c r="N70" s="36"/>
    </row>
    <row r="71" spans="1:14" x14ac:dyDescent="0.25">
      <c r="A71" s="19">
        <v>40646</v>
      </c>
      <c r="B71">
        <v>24764</v>
      </c>
      <c r="C71">
        <v>25200</v>
      </c>
      <c r="D71">
        <v>24632</v>
      </c>
      <c r="E71">
        <v>24676</v>
      </c>
      <c r="F71">
        <v>24676</v>
      </c>
      <c r="G71">
        <v>475</v>
      </c>
      <c r="I71" s="36"/>
      <c r="J71" s="36"/>
      <c r="K71" s="36"/>
      <c r="L71" s="36"/>
      <c r="M71" s="36"/>
      <c r="N71" s="36"/>
    </row>
    <row r="72" spans="1:14" x14ac:dyDescent="0.25">
      <c r="A72" s="19">
        <v>40647</v>
      </c>
      <c r="B72">
        <v>25200</v>
      </c>
      <c r="C72">
        <v>25296</v>
      </c>
      <c r="D72">
        <v>24336</v>
      </c>
      <c r="E72">
        <v>24448</v>
      </c>
      <c r="F72">
        <v>24448</v>
      </c>
      <c r="G72">
        <v>450</v>
      </c>
      <c r="I72" s="36"/>
      <c r="J72" s="36"/>
      <c r="K72" s="36"/>
      <c r="L72" s="36"/>
      <c r="M72" s="36"/>
      <c r="N72" s="36"/>
    </row>
    <row r="73" spans="1:14" x14ac:dyDescent="0.25">
      <c r="A73" s="19">
        <v>40648</v>
      </c>
      <c r="B73">
        <v>24288</v>
      </c>
      <c r="C73">
        <v>24532</v>
      </c>
      <c r="D73">
        <v>23788</v>
      </c>
      <c r="E73">
        <v>23904</v>
      </c>
      <c r="F73">
        <v>23904</v>
      </c>
      <c r="G73">
        <v>600</v>
      </c>
      <c r="I73" s="36"/>
      <c r="J73" s="36"/>
      <c r="K73" s="36"/>
      <c r="L73" s="36"/>
      <c r="M73" s="36"/>
      <c r="N73" s="36"/>
    </row>
    <row r="74" spans="1:14" x14ac:dyDescent="0.25">
      <c r="A74" s="19">
        <v>40651</v>
      </c>
      <c r="B74">
        <v>25000</v>
      </c>
      <c r="C74">
        <v>25456</v>
      </c>
      <c r="D74">
        <v>24340</v>
      </c>
      <c r="E74">
        <v>24460</v>
      </c>
      <c r="F74">
        <v>24460</v>
      </c>
      <c r="G74">
        <v>1075</v>
      </c>
      <c r="I74" s="36"/>
      <c r="J74" s="36"/>
      <c r="K74" s="36"/>
      <c r="L74" s="36"/>
      <c r="M74" s="36"/>
      <c r="N74" s="36"/>
    </row>
    <row r="75" spans="1:14" x14ac:dyDescent="0.25">
      <c r="A75" s="19">
        <v>40652</v>
      </c>
      <c r="B75">
        <v>24212</v>
      </c>
      <c r="C75">
        <v>24212</v>
      </c>
      <c r="D75">
        <v>23168</v>
      </c>
      <c r="E75">
        <v>23228</v>
      </c>
      <c r="F75">
        <v>23228</v>
      </c>
      <c r="G75">
        <v>625</v>
      </c>
      <c r="I75" s="36"/>
      <c r="J75" s="36"/>
      <c r="K75" s="36"/>
      <c r="L75" s="36"/>
      <c r="M75" s="36"/>
      <c r="N75" s="36"/>
    </row>
    <row r="76" spans="1:14" x14ac:dyDescent="0.25">
      <c r="A76" s="19">
        <v>40653</v>
      </c>
      <c r="B76">
        <v>22324</v>
      </c>
      <c r="C76">
        <v>22444</v>
      </c>
      <c r="D76">
        <v>22088</v>
      </c>
      <c r="E76">
        <v>22268</v>
      </c>
      <c r="F76">
        <v>22268</v>
      </c>
      <c r="G76">
        <v>500</v>
      </c>
      <c r="I76" s="36"/>
      <c r="J76" s="36"/>
      <c r="K76" s="36"/>
      <c r="L76" s="36"/>
      <c r="M76" s="36"/>
      <c r="N76" s="36"/>
    </row>
    <row r="77" spans="1:14" x14ac:dyDescent="0.25">
      <c r="A77" s="19">
        <v>40654</v>
      </c>
      <c r="B77">
        <v>21840</v>
      </c>
      <c r="C77">
        <v>22192</v>
      </c>
      <c r="D77">
        <v>21604</v>
      </c>
      <c r="E77">
        <v>21620</v>
      </c>
      <c r="F77">
        <v>21620</v>
      </c>
      <c r="G77">
        <v>650</v>
      </c>
      <c r="I77" s="36"/>
      <c r="J77" s="36"/>
      <c r="K77" s="36"/>
      <c r="L77" s="36"/>
      <c r="M77" s="36"/>
      <c r="N77" s="36"/>
    </row>
    <row r="78" spans="1:14" x14ac:dyDescent="0.25">
      <c r="A78" s="19">
        <v>40658</v>
      </c>
      <c r="B78">
        <v>21524</v>
      </c>
      <c r="C78">
        <v>21692</v>
      </c>
      <c r="D78">
        <v>21112</v>
      </c>
      <c r="E78">
        <v>21128</v>
      </c>
      <c r="F78">
        <v>21128</v>
      </c>
      <c r="G78">
        <v>250</v>
      </c>
      <c r="I78" s="36"/>
      <c r="J78" s="36"/>
      <c r="K78" s="36"/>
      <c r="L78" s="36"/>
      <c r="M78" s="36"/>
      <c r="N78" s="36"/>
    </row>
    <row r="79" spans="1:14" x14ac:dyDescent="0.25">
      <c r="A79" s="19">
        <v>40659</v>
      </c>
      <c r="B79">
        <v>20840</v>
      </c>
      <c r="C79">
        <v>21004</v>
      </c>
      <c r="D79">
        <v>20404</v>
      </c>
      <c r="E79">
        <v>20664</v>
      </c>
      <c r="F79">
        <v>20664</v>
      </c>
      <c r="G79">
        <v>450</v>
      </c>
      <c r="I79" s="36"/>
      <c r="J79" s="36"/>
      <c r="K79" s="36"/>
      <c r="L79" s="36"/>
      <c r="M79" s="36"/>
      <c r="N79" s="36"/>
    </row>
    <row r="80" spans="1:14" x14ac:dyDescent="0.25">
      <c r="A80" s="19">
        <v>40660</v>
      </c>
      <c r="B80">
        <v>20684</v>
      </c>
      <c r="C80">
        <v>21516</v>
      </c>
      <c r="D80">
        <v>20388</v>
      </c>
      <c r="E80">
        <v>20388</v>
      </c>
      <c r="F80">
        <v>20388</v>
      </c>
      <c r="G80">
        <v>500</v>
      </c>
      <c r="I80" s="36"/>
      <c r="J80" s="36"/>
      <c r="K80" s="36"/>
      <c r="L80" s="36"/>
      <c r="M80" s="36"/>
      <c r="N80" s="36"/>
    </row>
    <row r="81" spans="1:14" x14ac:dyDescent="0.25">
      <c r="A81" s="19">
        <v>40661</v>
      </c>
      <c r="B81">
        <v>20620</v>
      </c>
      <c r="C81">
        <v>20624</v>
      </c>
      <c r="D81">
        <v>20000</v>
      </c>
      <c r="E81">
        <v>20100</v>
      </c>
      <c r="F81">
        <v>20100</v>
      </c>
      <c r="G81">
        <v>425</v>
      </c>
      <c r="I81" s="36"/>
      <c r="J81" s="36"/>
      <c r="K81" s="36"/>
      <c r="L81" s="36"/>
      <c r="M81" s="36"/>
      <c r="N81" s="36"/>
    </row>
    <row r="82" spans="1:14" x14ac:dyDescent="0.25">
      <c r="A82" s="19">
        <v>40662</v>
      </c>
      <c r="B82">
        <v>20088</v>
      </c>
      <c r="C82">
        <v>20304</v>
      </c>
      <c r="D82">
        <v>20076</v>
      </c>
      <c r="E82">
        <v>20156</v>
      </c>
      <c r="F82">
        <v>20156</v>
      </c>
      <c r="G82">
        <v>275</v>
      </c>
      <c r="I82" s="36"/>
      <c r="J82" s="36"/>
      <c r="K82" s="36"/>
      <c r="L82" s="36"/>
      <c r="M82" s="36"/>
      <c r="N82" s="36"/>
    </row>
    <row r="83" spans="1:14" x14ac:dyDescent="0.25">
      <c r="A83" s="19">
        <v>40665</v>
      </c>
      <c r="B83">
        <v>19908</v>
      </c>
      <c r="C83">
        <v>20900</v>
      </c>
      <c r="D83">
        <v>19908</v>
      </c>
      <c r="E83">
        <v>20708</v>
      </c>
      <c r="F83">
        <v>20708</v>
      </c>
      <c r="G83">
        <v>450</v>
      </c>
      <c r="I83" s="36"/>
      <c r="J83" s="36"/>
      <c r="K83" s="36"/>
      <c r="L83" s="36"/>
      <c r="M83" s="36"/>
      <c r="N83" s="36"/>
    </row>
    <row r="84" spans="1:14" x14ac:dyDescent="0.25">
      <c r="A84" s="19">
        <v>40666</v>
      </c>
      <c r="B84">
        <v>20836</v>
      </c>
      <c r="C84">
        <v>21652</v>
      </c>
      <c r="D84">
        <v>20800</v>
      </c>
      <c r="E84">
        <v>21176</v>
      </c>
      <c r="F84">
        <v>21176</v>
      </c>
      <c r="G84">
        <v>325</v>
      </c>
      <c r="I84" s="36"/>
      <c r="J84" s="36"/>
      <c r="K84" s="36"/>
      <c r="L84" s="36"/>
      <c r="M84" s="36"/>
      <c r="N84" s="36"/>
    </row>
    <row r="85" spans="1:14" x14ac:dyDescent="0.25">
      <c r="A85" s="19">
        <v>40667</v>
      </c>
      <c r="B85">
        <v>21228</v>
      </c>
      <c r="C85">
        <v>22096</v>
      </c>
      <c r="D85">
        <v>21168</v>
      </c>
      <c r="E85">
        <v>21400</v>
      </c>
      <c r="F85">
        <v>21400</v>
      </c>
      <c r="G85">
        <v>775</v>
      </c>
      <c r="I85" s="36"/>
      <c r="J85" s="36"/>
      <c r="K85" s="36"/>
      <c r="L85" s="36"/>
      <c r="M85" s="36"/>
      <c r="N85" s="36"/>
    </row>
    <row r="86" spans="1:14" x14ac:dyDescent="0.25">
      <c r="A86" s="19">
        <v>40668</v>
      </c>
      <c r="B86">
        <v>22120</v>
      </c>
      <c r="C86">
        <v>22232</v>
      </c>
      <c r="D86">
        <v>21152</v>
      </c>
      <c r="E86">
        <v>22028</v>
      </c>
      <c r="F86">
        <v>22028</v>
      </c>
      <c r="G86">
        <v>1025</v>
      </c>
      <c r="I86" s="36"/>
      <c r="J86" s="36"/>
      <c r="K86" s="36"/>
      <c r="L86" s="36"/>
      <c r="M86" s="36"/>
      <c r="N86" s="36"/>
    </row>
    <row r="87" spans="1:14" x14ac:dyDescent="0.25">
      <c r="A87" s="19">
        <v>40669</v>
      </c>
      <c r="B87">
        <v>21024</v>
      </c>
      <c r="C87">
        <v>22200</v>
      </c>
      <c r="D87">
        <v>20616</v>
      </c>
      <c r="E87">
        <v>21528</v>
      </c>
      <c r="F87">
        <v>21528</v>
      </c>
      <c r="G87">
        <v>1050</v>
      </c>
      <c r="I87" s="36"/>
      <c r="J87" s="36"/>
      <c r="K87" s="36"/>
      <c r="L87" s="36"/>
      <c r="M87" s="36"/>
      <c r="N87" s="36"/>
    </row>
    <row r="88" spans="1:14" x14ac:dyDescent="0.25">
      <c r="A88" s="19">
        <v>40672</v>
      </c>
      <c r="B88">
        <v>21564</v>
      </c>
      <c r="C88">
        <v>21600</v>
      </c>
      <c r="D88">
        <v>20772</v>
      </c>
      <c r="E88">
        <v>20808</v>
      </c>
      <c r="F88">
        <v>20808</v>
      </c>
      <c r="G88">
        <v>425</v>
      </c>
      <c r="I88" s="36"/>
      <c r="J88" s="36"/>
      <c r="K88" s="36"/>
      <c r="L88" s="36"/>
      <c r="M88" s="36"/>
      <c r="N88" s="36"/>
    </row>
    <row r="89" spans="1:14" x14ac:dyDescent="0.25">
      <c r="A89" s="19">
        <v>40673</v>
      </c>
      <c r="B89">
        <v>20584</v>
      </c>
      <c r="C89">
        <v>20732</v>
      </c>
      <c r="D89">
        <v>20004</v>
      </c>
      <c r="E89">
        <v>20076</v>
      </c>
      <c r="F89">
        <v>20076</v>
      </c>
      <c r="G89">
        <v>775</v>
      </c>
      <c r="I89" s="36"/>
      <c r="J89" s="36"/>
      <c r="K89" s="36"/>
      <c r="L89" s="36"/>
      <c r="M89" s="36"/>
      <c r="N89" s="36"/>
    </row>
    <row r="90" spans="1:14" x14ac:dyDescent="0.25">
      <c r="A90" s="19">
        <v>40674</v>
      </c>
      <c r="B90">
        <v>20124</v>
      </c>
      <c r="C90">
        <v>21064</v>
      </c>
      <c r="D90">
        <v>20124</v>
      </c>
      <c r="E90">
        <v>20472</v>
      </c>
      <c r="F90">
        <v>20472</v>
      </c>
      <c r="G90">
        <v>800</v>
      </c>
      <c r="I90" s="36"/>
      <c r="J90" s="36"/>
      <c r="K90" s="36"/>
      <c r="L90" s="36"/>
      <c r="M90" s="36"/>
      <c r="N90" s="36"/>
    </row>
    <row r="91" spans="1:14" x14ac:dyDescent="0.25">
      <c r="A91" s="19">
        <v>40675</v>
      </c>
      <c r="B91">
        <v>20808</v>
      </c>
      <c r="C91">
        <v>21100</v>
      </c>
      <c r="D91">
        <v>20040</v>
      </c>
      <c r="E91">
        <v>20248</v>
      </c>
      <c r="F91">
        <v>20248</v>
      </c>
      <c r="G91">
        <v>800</v>
      </c>
      <c r="I91" s="36"/>
      <c r="J91" s="36"/>
      <c r="K91" s="36"/>
      <c r="L91" s="36"/>
      <c r="M91" s="36"/>
      <c r="N91" s="36"/>
    </row>
    <row r="92" spans="1:14" x14ac:dyDescent="0.25">
      <c r="A92" s="19">
        <v>40676</v>
      </c>
      <c r="B92">
        <v>20160</v>
      </c>
      <c r="C92">
        <v>20828</v>
      </c>
      <c r="D92">
        <v>20092</v>
      </c>
      <c r="E92">
        <v>20520</v>
      </c>
      <c r="F92">
        <v>20520</v>
      </c>
      <c r="G92">
        <v>600</v>
      </c>
      <c r="I92" s="36"/>
      <c r="J92" s="36"/>
      <c r="K92" s="36"/>
      <c r="L92" s="36"/>
      <c r="M92" s="36"/>
      <c r="N92" s="36"/>
    </row>
    <row r="93" spans="1:14" x14ac:dyDescent="0.25">
      <c r="A93" s="19">
        <v>40679</v>
      </c>
      <c r="B93">
        <v>20684</v>
      </c>
      <c r="C93">
        <v>20920</v>
      </c>
      <c r="D93">
        <v>20092</v>
      </c>
      <c r="E93">
        <v>20920</v>
      </c>
      <c r="F93">
        <v>20920</v>
      </c>
      <c r="G93">
        <v>900</v>
      </c>
      <c r="I93" s="36"/>
      <c r="J93" s="36"/>
      <c r="K93" s="36"/>
      <c r="L93" s="36"/>
      <c r="M93" s="36"/>
      <c r="N93" s="36"/>
    </row>
    <row r="94" spans="1:14" x14ac:dyDescent="0.25">
      <c r="A94" s="19">
        <v>40680</v>
      </c>
      <c r="B94">
        <v>21172</v>
      </c>
      <c r="C94">
        <v>21496</v>
      </c>
      <c r="D94">
        <v>20484</v>
      </c>
      <c r="E94">
        <v>20548</v>
      </c>
      <c r="F94">
        <v>20548</v>
      </c>
      <c r="G94">
        <v>1000</v>
      </c>
      <c r="I94" s="36"/>
      <c r="J94" s="36"/>
      <c r="K94" s="36"/>
      <c r="L94" s="36"/>
      <c r="M94" s="36"/>
      <c r="N94" s="36"/>
    </row>
    <row r="95" spans="1:14" x14ac:dyDescent="0.25">
      <c r="A95" s="19">
        <v>40681</v>
      </c>
      <c r="B95">
        <v>20540</v>
      </c>
      <c r="C95">
        <v>20708</v>
      </c>
      <c r="D95">
        <v>19872</v>
      </c>
      <c r="E95">
        <v>19980</v>
      </c>
      <c r="F95">
        <v>19980</v>
      </c>
      <c r="G95">
        <v>875</v>
      </c>
      <c r="I95" s="36"/>
      <c r="J95" s="36"/>
      <c r="K95" s="36"/>
      <c r="L95" s="36"/>
      <c r="M95" s="36"/>
      <c r="N95" s="36"/>
    </row>
    <row r="96" spans="1:14" x14ac:dyDescent="0.25">
      <c r="A96" s="19">
        <v>40682</v>
      </c>
      <c r="B96">
        <v>19708</v>
      </c>
      <c r="C96">
        <v>19992</v>
      </c>
      <c r="D96">
        <v>19492</v>
      </c>
      <c r="E96">
        <v>19504</v>
      </c>
      <c r="F96">
        <v>19504</v>
      </c>
      <c r="G96">
        <v>875</v>
      </c>
      <c r="I96" s="36"/>
      <c r="J96" s="36"/>
      <c r="K96" s="36"/>
      <c r="L96" s="36"/>
      <c r="M96" s="36"/>
      <c r="N96" s="36"/>
    </row>
    <row r="97" spans="1:14" x14ac:dyDescent="0.25">
      <c r="A97" s="19">
        <v>40683</v>
      </c>
      <c r="B97">
        <v>19548</v>
      </c>
      <c r="C97">
        <v>20164</v>
      </c>
      <c r="D97">
        <v>19280</v>
      </c>
      <c r="E97">
        <v>19736</v>
      </c>
      <c r="F97">
        <v>19736</v>
      </c>
      <c r="G97">
        <v>1150</v>
      </c>
      <c r="I97" s="36"/>
      <c r="J97" s="36"/>
      <c r="K97" s="36"/>
      <c r="L97" s="36"/>
      <c r="M97" s="36"/>
      <c r="N97" s="36"/>
    </row>
    <row r="98" spans="1:14" x14ac:dyDescent="0.25">
      <c r="A98" s="19">
        <v>40686</v>
      </c>
      <c r="B98">
        <v>20712</v>
      </c>
      <c r="C98">
        <v>20840</v>
      </c>
      <c r="D98">
        <v>20116</v>
      </c>
      <c r="E98">
        <v>20396</v>
      </c>
      <c r="F98">
        <v>20396</v>
      </c>
      <c r="G98">
        <v>1050</v>
      </c>
      <c r="I98" s="36"/>
      <c r="J98" s="36"/>
      <c r="K98" s="36"/>
      <c r="L98" s="36"/>
      <c r="M98" s="36"/>
      <c r="N98" s="36"/>
    </row>
    <row r="99" spans="1:14" x14ac:dyDescent="0.25">
      <c r="A99" s="19">
        <v>40687</v>
      </c>
      <c r="B99">
        <v>20188</v>
      </c>
      <c r="C99">
        <v>20364</v>
      </c>
      <c r="D99">
        <v>19920</v>
      </c>
      <c r="E99">
        <v>20360</v>
      </c>
      <c r="F99">
        <v>20360</v>
      </c>
      <c r="G99">
        <v>800</v>
      </c>
      <c r="I99" s="36"/>
      <c r="J99" s="36"/>
      <c r="K99" s="36"/>
      <c r="L99" s="36"/>
      <c r="M99" s="36"/>
      <c r="N99" s="36"/>
    </row>
    <row r="100" spans="1:14" x14ac:dyDescent="0.25">
      <c r="A100" s="19">
        <v>40688</v>
      </c>
      <c r="B100">
        <v>20344</v>
      </c>
      <c r="C100">
        <v>20376</v>
      </c>
      <c r="D100">
        <v>19576</v>
      </c>
      <c r="E100">
        <v>19776</v>
      </c>
      <c r="F100">
        <v>19776</v>
      </c>
      <c r="G100">
        <v>375</v>
      </c>
      <c r="I100" s="36"/>
      <c r="J100" s="36"/>
      <c r="K100" s="36"/>
      <c r="L100" s="36"/>
      <c r="M100" s="36"/>
      <c r="N100" s="36"/>
    </row>
    <row r="101" spans="1:14" x14ac:dyDescent="0.25">
      <c r="A101" s="19">
        <v>40689</v>
      </c>
      <c r="B101">
        <v>19904</v>
      </c>
      <c r="C101">
        <v>19996</v>
      </c>
      <c r="D101">
        <v>19300</v>
      </c>
      <c r="E101">
        <v>19360</v>
      </c>
      <c r="F101">
        <v>19360</v>
      </c>
      <c r="G101">
        <v>550</v>
      </c>
      <c r="I101" s="36"/>
      <c r="J101" s="36"/>
      <c r="K101" s="36"/>
      <c r="L101" s="36"/>
      <c r="M101" s="36"/>
      <c r="N101" s="36"/>
    </row>
    <row r="102" spans="1:14" x14ac:dyDescent="0.25">
      <c r="A102" s="19">
        <v>40690</v>
      </c>
      <c r="B102">
        <v>19076</v>
      </c>
      <c r="C102">
        <v>19128</v>
      </c>
      <c r="D102">
        <v>18748</v>
      </c>
      <c r="E102">
        <v>19020</v>
      </c>
      <c r="F102">
        <v>19020</v>
      </c>
      <c r="G102">
        <v>600</v>
      </c>
      <c r="I102" s="36"/>
      <c r="J102" s="36"/>
      <c r="K102" s="36"/>
      <c r="L102" s="36"/>
      <c r="M102" s="36"/>
      <c r="N102" s="36"/>
    </row>
    <row r="103" spans="1:14" x14ac:dyDescent="0.25">
      <c r="A103" s="19">
        <v>40694</v>
      </c>
      <c r="B103">
        <v>18320</v>
      </c>
      <c r="C103">
        <v>18696</v>
      </c>
      <c r="D103">
        <v>18320</v>
      </c>
      <c r="E103">
        <v>18476</v>
      </c>
      <c r="F103">
        <v>18476</v>
      </c>
      <c r="G103">
        <v>475</v>
      </c>
      <c r="I103" s="36"/>
      <c r="J103" s="36"/>
      <c r="K103" s="36"/>
      <c r="L103" s="36"/>
      <c r="M103" s="36"/>
      <c r="N103" s="36"/>
    </row>
    <row r="104" spans="1:14" x14ac:dyDescent="0.25">
      <c r="A104" s="19">
        <v>40695</v>
      </c>
      <c r="B104">
        <v>18624</v>
      </c>
      <c r="C104">
        <v>19644</v>
      </c>
      <c r="D104">
        <v>18528</v>
      </c>
      <c r="E104">
        <v>19644</v>
      </c>
      <c r="F104">
        <v>19644</v>
      </c>
      <c r="G104">
        <v>850</v>
      </c>
      <c r="I104" s="36"/>
      <c r="J104" s="36"/>
      <c r="K104" s="36"/>
      <c r="L104" s="36"/>
      <c r="M104" s="36"/>
      <c r="N104" s="36"/>
    </row>
    <row r="105" spans="1:14" x14ac:dyDescent="0.25">
      <c r="A105" s="19">
        <v>40696</v>
      </c>
      <c r="B105">
        <v>19348</v>
      </c>
      <c r="C105">
        <v>20020</v>
      </c>
      <c r="D105">
        <v>19192</v>
      </c>
      <c r="E105">
        <v>19404</v>
      </c>
      <c r="F105">
        <v>19404</v>
      </c>
      <c r="G105">
        <v>1000</v>
      </c>
      <c r="I105" s="36"/>
      <c r="J105" s="36"/>
      <c r="K105" s="36"/>
      <c r="L105" s="36"/>
      <c r="M105" s="36"/>
      <c r="N105" s="36"/>
    </row>
    <row r="106" spans="1:14" x14ac:dyDescent="0.25">
      <c r="A106" s="19">
        <v>40697</v>
      </c>
      <c r="B106">
        <v>20240</v>
      </c>
      <c r="C106">
        <v>20240</v>
      </c>
      <c r="D106">
        <v>19184</v>
      </c>
      <c r="E106">
        <v>19416</v>
      </c>
      <c r="F106">
        <v>19416</v>
      </c>
      <c r="G106">
        <v>1050</v>
      </c>
      <c r="I106" s="36"/>
      <c r="J106" s="36"/>
      <c r="K106" s="36"/>
      <c r="L106" s="36"/>
      <c r="M106" s="36"/>
      <c r="N106" s="36"/>
    </row>
    <row r="107" spans="1:14" x14ac:dyDescent="0.25">
      <c r="A107" s="19">
        <v>40700</v>
      </c>
      <c r="B107">
        <v>19412</v>
      </c>
      <c r="C107">
        <v>19964</v>
      </c>
      <c r="D107">
        <v>19168</v>
      </c>
      <c r="E107">
        <v>19732</v>
      </c>
      <c r="F107">
        <v>19732</v>
      </c>
      <c r="G107">
        <v>625</v>
      </c>
      <c r="I107" s="36"/>
      <c r="J107" s="36"/>
      <c r="K107" s="36"/>
      <c r="L107" s="36"/>
      <c r="M107" s="36"/>
      <c r="N107" s="36"/>
    </row>
    <row r="108" spans="1:14" x14ac:dyDescent="0.25">
      <c r="A108" s="19">
        <v>40701</v>
      </c>
      <c r="B108">
        <v>19376</v>
      </c>
      <c r="C108">
        <v>19500</v>
      </c>
      <c r="D108">
        <v>19032</v>
      </c>
      <c r="E108">
        <v>19476</v>
      </c>
      <c r="F108">
        <v>19476</v>
      </c>
      <c r="G108">
        <v>775</v>
      </c>
      <c r="I108" s="36"/>
      <c r="J108" s="36"/>
      <c r="K108" s="36"/>
      <c r="L108" s="36"/>
      <c r="M108" s="36"/>
      <c r="N108" s="36"/>
    </row>
    <row r="109" spans="1:14" x14ac:dyDescent="0.25">
      <c r="A109" s="19">
        <v>40702</v>
      </c>
      <c r="B109">
        <v>19536</v>
      </c>
      <c r="C109">
        <v>19908</v>
      </c>
      <c r="D109">
        <v>19296</v>
      </c>
      <c r="E109">
        <v>19800</v>
      </c>
      <c r="F109">
        <v>19800</v>
      </c>
      <c r="G109">
        <v>1000</v>
      </c>
      <c r="I109" s="36"/>
      <c r="J109" s="36"/>
      <c r="K109" s="36"/>
      <c r="L109" s="36"/>
      <c r="M109" s="36"/>
      <c r="N109" s="36"/>
    </row>
    <row r="110" spans="1:14" x14ac:dyDescent="0.25">
      <c r="A110" s="19">
        <v>40703</v>
      </c>
      <c r="B110">
        <v>19520</v>
      </c>
      <c r="C110">
        <v>19556</v>
      </c>
      <c r="D110">
        <v>19024</v>
      </c>
      <c r="E110">
        <v>19164</v>
      </c>
      <c r="F110">
        <v>19164</v>
      </c>
      <c r="G110">
        <v>525</v>
      </c>
      <c r="I110" s="36"/>
      <c r="J110" s="36"/>
      <c r="K110" s="36"/>
      <c r="L110" s="36"/>
      <c r="M110" s="36"/>
      <c r="N110" s="36"/>
    </row>
    <row r="111" spans="1:14" x14ac:dyDescent="0.25">
      <c r="A111" s="19">
        <v>40704</v>
      </c>
      <c r="B111">
        <v>19252</v>
      </c>
      <c r="C111">
        <v>20012</v>
      </c>
      <c r="D111">
        <v>19192</v>
      </c>
      <c r="E111">
        <v>19832</v>
      </c>
      <c r="F111">
        <v>19832</v>
      </c>
      <c r="G111">
        <v>1400</v>
      </c>
      <c r="I111" s="36"/>
      <c r="J111" s="36"/>
      <c r="K111" s="36"/>
      <c r="L111" s="36"/>
      <c r="M111" s="36"/>
      <c r="N111" s="36"/>
    </row>
    <row r="112" spans="1:14" x14ac:dyDescent="0.25">
      <c r="A112" s="19">
        <v>40707</v>
      </c>
      <c r="B112">
        <v>19736</v>
      </c>
      <c r="C112">
        <v>20552</v>
      </c>
      <c r="D112">
        <v>19520</v>
      </c>
      <c r="E112">
        <v>20136</v>
      </c>
      <c r="F112">
        <v>20136</v>
      </c>
      <c r="G112">
        <v>850</v>
      </c>
      <c r="I112" s="36"/>
      <c r="J112" s="36"/>
      <c r="K112" s="36"/>
      <c r="L112" s="36"/>
      <c r="M112" s="36"/>
      <c r="N112" s="36"/>
    </row>
    <row r="113" spans="1:14" x14ac:dyDescent="0.25">
      <c r="A113" s="19">
        <v>40708</v>
      </c>
      <c r="B113">
        <v>19572</v>
      </c>
      <c r="C113">
        <v>19604</v>
      </c>
      <c r="D113">
        <v>19292</v>
      </c>
      <c r="E113">
        <v>19528</v>
      </c>
      <c r="F113">
        <v>19528</v>
      </c>
      <c r="G113">
        <v>575</v>
      </c>
      <c r="I113" s="36"/>
      <c r="J113" s="36"/>
      <c r="K113" s="36"/>
      <c r="L113" s="36"/>
      <c r="M113" s="36"/>
      <c r="N113" s="36"/>
    </row>
    <row r="114" spans="1:14" x14ac:dyDescent="0.25">
      <c r="A114" s="19">
        <v>40709</v>
      </c>
      <c r="B114">
        <v>20216</v>
      </c>
      <c r="C114">
        <v>21260</v>
      </c>
      <c r="D114">
        <v>20076</v>
      </c>
      <c r="E114">
        <v>21168</v>
      </c>
      <c r="F114">
        <v>21168</v>
      </c>
      <c r="G114">
        <v>3075</v>
      </c>
      <c r="I114" s="36"/>
      <c r="J114" s="36"/>
      <c r="K114" s="36"/>
      <c r="L114" s="36"/>
      <c r="M114" s="36"/>
      <c r="N114" s="36"/>
    </row>
    <row r="115" spans="1:14" x14ac:dyDescent="0.25">
      <c r="A115" s="19">
        <v>40710</v>
      </c>
      <c r="B115">
        <v>21564</v>
      </c>
      <c r="C115">
        <v>23300</v>
      </c>
      <c r="D115">
        <v>21240</v>
      </c>
      <c r="E115">
        <v>22292</v>
      </c>
      <c r="F115">
        <v>22292</v>
      </c>
      <c r="G115">
        <v>2750</v>
      </c>
      <c r="I115" s="36"/>
      <c r="J115" s="36"/>
      <c r="K115" s="36"/>
      <c r="L115" s="36"/>
      <c r="M115" s="36"/>
      <c r="N115" s="36"/>
    </row>
    <row r="116" spans="1:14" x14ac:dyDescent="0.25">
      <c r="A116" s="19">
        <v>40711</v>
      </c>
      <c r="B116">
        <v>21596</v>
      </c>
      <c r="C116">
        <v>22392</v>
      </c>
      <c r="D116">
        <v>21348</v>
      </c>
      <c r="E116">
        <v>21860</v>
      </c>
      <c r="F116">
        <v>21860</v>
      </c>
      <c r="G116">
        <v>1525</v>
      </c>
      <c r="I116" s="36"/>
      <c r="J116" s="36"/>
      <c r="K116" s="36"/>
      <c r="L116" s="36"/>
      <c r="M116" s="36"/>
      <c r="N116" s="36"/>
    </row>
    <row r="117" spans="1:14" x14ac:dyDescent="0.25">
      <c r="A117" s="19">
        <v>40714</v>
      </c>
      <c r="B117">
        <v>22032</v>
      </c>
      <c r="C117">
        <v>22152</v>
      </c>
      <c r="D117">
        <v>20860</v>
      </c>
      <c r="E117">
        <v>20884</v>
      </c>
      <c r="F117">
        <v>20884</v>
      </c>
      <c r="G117">
        <v>1125</v>
      </c>
      <c r="I117" s="36"/>
      <c r="J117" s="36"/>
      <c r="K117" s="36"/>
      <c r="L117" s="36"/>
      <c r="M117" s="36"/>
      <c r="N117" s="36"/>
    </row>
    <row r="118" spans="1:14" x14ac:dyDescent="0.25">
      <c r="A118" s="19">
        <v>40715</v>
      </c>
      <c r="B118">
        <v>20268</v>
      </c>
      <c r="C118">
        <v>20388</v>
      </c>
      <c r="D118">
        <v>19696</v>
      </c>
      <c r="E118">
        <v>20216</v>
      </c>
      <c r="F118">
        <v>20216</v>
      </c>
      <c r="G118">
        <v>925</v>
      </c>
      <c r="I118" s="36"/>
      <c r="J118" s="36"/>
      <c r="K118" s="36"/>
      <c r="L118" s="36"/>
      <c r="M118" s="36"/>
      <c r="N118" s="36"/>
    </row>
    <row r="119" spans="1:14" x14ac:dyDescent="0.25">
      <c r="A119" s="19">
        <v>40716</v>
      </c>
      <c r="B119">
        <v>19972</v>
      </c>
      <c r="C119">
        <v>20468</v>
      </c>
      <c r="D119">
        <v>19580</v>
      </c>
      <c r="E119">
        <v>20428</v>
      </c>
      <c r="F119">
        <v>20428</v>
      </c>
      <c r="G119">
        <v>1025</v>
      </c>
      <c r="I119" s="36"/>
      <c r="J119" s="36"/>
      <c r="K119" s="36"/>
      <c r="L119" s="36"/>
      <c r="M119" s="36"/>
      <c r="N119" s="36"/>
    </row>
    <row r="120" spans="1:14" x14ac:dyDescent="0.25">
      <c r="A120" s="19">
        <v>40717</v>
      </c>
      <c r="B120">
        <v>21568</v>
      </c>
      <c r="C120">
        <v>21844</v>
      </c>
      <c r="D120">
        <v>20368</v>
      </c>
      <c r="E120">
        <v>20412</v>
      </c>
      <c r="F120">
        <v>20412</v>
      </c>
      <c r="G120">
        <v>1675</v>
      </c>
      <c r="I120" s="36"/>
      <c r="J120" s="36"/>
      <c r="K120" s="36"/>
      <c r="L120" s="36"/>
      <c r="M120" s="36"/>
      <c r="N120" s="36"/>
    </row>
    <row r="121" spans="1:14" x14ac:dyDescent="0.25">
      <c r="A121" s="19">
        <v>40718</v>
      </c>
      <c r="B121">
        <v>20240</v>
      </c>
      <c r="C121">
        <v>21332</v>
      </c>
      <c r="D121">
        <v>20132</v>
      </c>
      <c r="E121">
        <v>21252</v>
      </c>
      <c r="F121">
        <v>21252</v>
      </c>
      <c r="G121">
        <v>1325</v>
      </c>
      <c r="I121" s="36"/>
      <c r="J121" s="36"/>
      <c r="K121" s="36"/>
      <c r="L121" s="36"/>
      <c r="M121" s="36"/>
      <c r="N121" s="36"/>
    </row>
    <row r="122" spans="1:14" x14ac:dyDescent="0.25">
      <c r="A122" s="19">
        <v>40721</v>
      </c>
      <c r="B122">
        <v>21272</v>
      </c>
      <c r="C122">
        <v>21544</v>
      </c>
      <c r="D122">
        <v>20796</v>
      </c>
      <c r="E122">
        <v>20880</v>
      </c>
      <c r="F122">
        <v>20880</v>
      </c>
      <c r="G122">
        <v>925</v>
      </c>
      <c r="I122" s="36"/>
      <c r="J122" s="36"/>
      <c r="K122" s="36"/>
      <c r="L122" s="36"/>
      <c r="M122" s="36"/>
      <c r="N122" s="36"/>
    </row>
    <row r="123" spans="1:14" x14ac:dyDescent="0.25">
      <c r="A123" s="19">
        <v>40722</v>
      </c>
      <c r="B123">
        <v>20600</v>
      </c>
      <c r="C123">
        <v>20748</v>
      </c>
      <c r="D123">
        <v>20040</v>
      </c>
      <c r="E123">
        <v>20056</v>
      </c>
      <c r="F123">
        <v>20056</v>
      </c>
      <c r="G123">
        <v>525</v>
      </c>
      <c r="I123" s="36"/>
      <c r="J123" s="36"/>
      <c r="K123" s="36"/>
      <c r="L123" s="36"/>
      <c r="M123" s="36"/>
      <c r="N123" s="36"/>
    </row>
    <row r="124" spans="1:14" x14ac:dyDescent="0.25">
      <c r="A124" s="19">
        <v>40723</v>
      </c>
      <c r="B124">
        <v>19544</v>
      </c>
      <c r="C124">
        <v>19704</v>
      </c>
      <c r="D124">
        <v>19020</v>
      </c>
      <c r="E124">
        <v>19052</v>
      </c>
      <c r="F124">
        <v>19052</v>
      </c>
      <c r="G124">
        <v>1200</v>
      </c>
      <c r="I124" s="36"/>
      <c r="J124" s="36"/>
      <c r="K124" s="36"/>
      <c r="L124" s="36"/>
      <c r="M124" s="36"/>
      <c r="N124" s="36"/>
    </row>
    <row r="125" spans="1:14" x14ac:dyDescent="0.25">
      <c r="A125" s="19">
        <v>40724</v>
      </c>
      <c r="B125">
        <v>18696</v>
      </c>
      <c r="C125">
        <v>18708</v>
      </c>
      <c r="D125">
        <v>18084</v>
      </c>
      <c r="E125">
        <v>18272</v>
      </c>
      <c r="F125">
        <v>18272</v>
      </c>
      <c r="G125">
        <v>1775</v>
      </c>
      <c r="I125" s="36"/>
      <c r="J125" s="36"/>
      <c r="K125" s="36"/>
      <c r="L125" s="36"/>
      <c r="M125" s="36"/>
      <c r="N125" s="36"/>
    </row>
    <row r="126" spans="1:14" x14ac:dyDescent="0.25">
      <c r="A126" s="19">
        <v>40725</v>
      </c>
      <c r="B126">
        <v>18124</v>
      </c>
      <c r="C126">
        <v>18220</v>
      </c>
      <c r="D126">
        <v>17416</v>
      </c>
      <c r="E126">
        <v>17540</v>
      </c>
      <c r="F126">
        <v>17540</v>
      </c>
      <c r="G126">
        <v>950</v>
      </c>
      <c r="I126" s="36"/>
      <c r="J126" s="36"/>
      <c r="K126" s="36"/>
      <c r="L126" s="36"/>
      <c r="M126" s="36"/>
      <c r="N126" s="36"/>
    </row>
    <row r="127" spans="1:14" x14ac:dyDescent="0.25">
      <c r="A127" s="19">
        <v>40729</v>
      </c>
      <c r="B127">
        <v>17508</v>
      </c>
      <c r="C127">
        <v>17712</v>
      </c>
      <c r="D127">
        <v>17360</v>
      </c>
      <c r="E127">
        <v>17616</v>
      </c>
      <c r="F127">
        <v>17616</v>
      </c>
      <c r="G127">
        <v>550</v>
      </c>
      <c r="I127" s="36"/>
      <c r="J127" s="36"/>
      <c r="K127" s="36"/>
      <c r="L127" s="36"/>
      <c r="M127" s="36"/>
      <c r="N127" s="36"/>
    </row>
    <row r="128" spans="1:14" x14ac:dyDescent="0.25">
      <c r="A128" s="19">
        <v>40730</v>
      </c>
      <c r="B128">
        <v>17848</v>
      </c>
      <c r="C128">
        <v>18172</v>
      </c>
      <c r="D128">
        <v>17692</v>
      </c>
      <c r="E128">
        <v>17888</v>
      </c>
      <c r="F128">
        <v>17888</v>
      </c>
      <c r="G128">
        <v>425</v>
      </c>
      <c r="I128" s="36"/>
      <c r="J128" s="36"/>
      <c r="K128" s="36"/>
      <c r="L128" s="36"/>
      <c r="M128" s="36"/>
      <c r="N128" s="36"/>
    </row>
    <row r="129" spans="1:14" x14ac:dyDescent="0.25">
      <c r="A129" s="19">
        <v>40731</v>
      </c>
      <c r="B129">
        <v>17284</v>
      </c>
      <c r="C129">
        <v>17444</v>
      </c>
      <c r="D129">
        <v>17212</v>
      </c>
      <c r="E129">
        <v>17400</v>
      </c>
      <c r="F129">
        <v>17400</v>
      </c>
      <c r="G129">
        <v>450</v>
      </c>
      <c r="I129" s="36"/>
      <c r="J129" s="36"/>
      <c r="K129" s="36"/>
      <c r="L129" s="36"/>
      <c r="M129" s="36"/>
      <c r="N129" s="36"/>
    </row>
    <row r="130" spans="1:14" x14ac:dyDescent="0.25">
      <c r="A130" s="19">
        <v>40732</v>
      </c>
      <c r="B130">
        <v>18052</v>
      </c>
      <c r="C130">
        <v>18056</v>
      </c>
      <c r="D130">
        <v>17592</v>
      </c>
      <c r="E130">
        <v>17592</v>
      </c>
      <c r="F130">
        <v>17592</v>
      </c>
      <c r="G130">
        <v>925</v>
      </c>
      <c r="I130" s="36"/>
      <c r="J130" s="36"/>
      <c r="K130" s="36"/>
      <c r="L130" s="36"/>
      <c r="M130" s="36"/>
      <c r="N130" s="36"/>
    </row>
    <row r="131" spans="1:14" x14ac:dyDescent="0.25">
      <c r="A131" s="19">
        <v>40735</v>
      </c>
      <c r="B131">
        <v>18460</v>
      </c>
      <c r="C131">
        <v>19136</v>
      </c>
      <c r="D131">
        <v>18284</v>
      </c>
      <c r="E131">
        <v>19056</v>
      </c>
      <c r="F131">
        <v>19056</v>
      </c>
      <c r="G131">
        <v>1250</v>
      </c>
      <c r="I131" s="36"/>
      <c r="J131" s="36"/>
      <c r="K131" s="36"/>
      <c r="L131" s="36"/>
      <c r="M131" s="36"/>
      <c r="N131" s="36"/>
    </row>
    <row r="132" spans="1:14" x14ac:dyDescent="0.25">
      <c r="A132" s="19">
        <v>40736</v>
      </c>
      <c r="B132">
        <v>19468</v>
      </c>
      <c r="C132">
        <v>19552</v>
      </c>
      <c r="D132">
        <v>18664</v>
      </c>
      <c r="E132">
        <v>19528</v>
      </c>
      <c r="F132">
        <v>19528</v>
      </c>
      <c r="G132">
        <v>1100</v>
      </c>
      <c r="I132" s="36"/>
      <c r="J132" s="36"/>
      <c r="K132" s="36"/>
      <c r="L132" s="36"/>
      <c r="M132" s="36"/>
      <c r="N132" s="36"/>
    </row>
    <row r="133" spans="1:14" x14ac:dyDescent="0.25">
      <c r="A133" s="19">
        <v>40737</v>
      </c>
      <c r="B133">
        <v>19132</v>
      </c>
      <c r="C133">
        <v>19732</v>
      </c>
      <c r="D133">
        <v>18500</v>
      </c>
      <c r="E133">
        <v>19512</v>
      </c>
      <c r="F133">
        <v>19512</v>
      </c>
      <c r="G133">
        <v>1250</v>
      </c>
      <c r="I133" s="36"/>
      <c r="J133" s="36"/>
      <c r="K133" s="36"/>
      <c r="L133" s="36"/>
      <c r="M133" s="36"/>
      <c r="N133" s="36"/>
    </row>
    <row r="134" spans="1:14" x14ac:dyDescent="0.25">
      <c r="A134" s="19">
        <v>40738</v>
      </c>
      <c r="B134">
        <v>19264</v>
      </c>
      <c r="C134">
        <v>20716</v>
      </c>
      <c r="D134">
        <v>19264</v>
      </c>
      <c r="E134">
        <v>20220</v>
      </c>
      <c r="F134">
        <v>20220</v>
      </c>
      <c r="G134">
        <v>1800</v>
      </c>
      <c r="I134" s="36"/>
      <c r="J134" s="36"/>
      <c r="K134" s="36"/>
      <c r="L134" s="36"/>
      <c r="M134" s="36"/>
      <c r="N134" s="36"/>
    </row>
    <row r="135" spans="1:14" x14ac:dyDescent="0.25">
      <c r="A135" s="19">
        <v>40739</v>
      </c>
      <c r="B135">
        <v>19980</v>
      </c>
      <c r="C135">
        <v>20728</v>
      </c>
      <c r="D135">
        <v>19748</v>
      </c>
      <c r="E135">
        <v>20016</v>
      </c>
      <c r="F135">
        <v>20016</v>
      </c>
      <c r="G135">
        <v>1525</v>
      </c>
      <c r="I135" s="36"/>
      <c r="J135" s="36"/>
      <c r="K135" s="36"/>
      <c r="L135" s="36"/>
      <c r="M135" s="36"/>
      <c r="N135" s="36"/>
    </row>
    <row r="136" spans="1:14" x14ac:dyDescent="0.25">
      <c r="A136" s="19">
        <v>40742</v>
      </c>
      <c r="B136">
        <v>20400</v>
      </c>
      <c r="C136">
        <v>20844</v>
      </c>
      <c r="D136">
        <v>20380</v>
      </c>
      <c r="E136">
        <v>20444</v>
      </c>
      <c r="F136">
        <v>20444</v>
      </c>
      <c r="G136">
        <v>1350</v>
      </c>
      <c r="I136" s="36"/>
      <c r="J136" s="36"/>
      <c r="K136" s="36"/>
      <c r="L136" s="36"/>
      <c r="M136" s="36"/>
      <c r="N136" s="36"/>
    </row>
    <row r="137" spans="1:14" x14ac:dyDescent="0.25">
      <c r="A137" s="19">
        <v>40743</v>
      </c>
      <c r="B137">
        <v>20048</v>
      </c>
      <c r="C137">
        <v>20068</v>
      </c>
      <c r="D137">
        <v>19372</v>
      </c>
      <c r="E137">
        <v>19456</v>
      </c>
      <c r="F137">
        <v>19456</v>
      </c>
      <c r="G137">
        <v>1150</v>
      </c>
      <c r="I137" s="36"/>
      <c r="J137" s="36"/>
      <c r="K137" s="36"/>
      <c r="L137" s="36"/>
      <c r="M137" s="36"/>
      <c r="N137" s="36"/>
    </row>
    <row r="138" spans="1:14" x14ac:dyDescent="0.25">
      <c r="A138" s="19">
        <v>40744</v>
      </c>
      <c r="B138">
        <v>19068</v>
      </c>
      <c r="C138">
        <v>19472</v>
      </c>
      <c r="D138">
        <v>18968</v>
      </c>
      <c r="E138">
        <v>19052</v>
      </c>
      <c r="F138">
        <v>19052</v>
      </c>
      <c r="G138">
        <v>950</v>
      </c>
      <c r="I138" s="36"/>
      <c r="J138" s="36"/>
      <c r="K138" s="36"/>
      <c r="L138" s="36"/>
      <c r="M138" s="36"/>
      <c r="N138" s="36"/>
    </row>
    <row r="139" spans="1:14" x14ac:dyDescent="0.25">
      <c r="A139" s="19">
        <v>40745</v>
      </c>
      <c r="B139">
        <v>18560</v>
      </c>
      <c r="C139">
        <v>18676</v>
      </c>
      <c r="D139">
        <v>18000</v>
      </c>
      <c r="E139">
        <v>18076</v>
      </c>
      <c r="F139">
        <v>18076</v>
      </c>
      <c r="G139">
        <v>1400</v>
      </c>
      <c r="I139" s="36"/>
      <c r="J139" s="36"/>
      <c r="K139" s="36"/>
      <c r="L139" s="36"/>
      <c r="M139" s="36"/>
      <c r="N139" s="36"/>
    </row>
    <row r="140" spans="1:14" x14ac:dyDescent="0.25">
      <c r="A140" s="19">
        <v>40746</v>
      </c>
      <c r="B140">
        <v>17872</v>
      </c>
      <c r="C140">
        <v>18212</v>
      </c>
      <c r="D140">
        <v>17760</v>
      </c>
      <c r="E140">
        <v>17932</v>
      </c>
      <c r="F140">
        <v>17932</v>
      </c>
      <c r="G140">
        <v>800</v>
      </c>
      <c r="I140" s="36"/>
      <c r="J140" s="36"/>
      <c r="K140" s="36"/>
      <c r="L140" s="36"/>
      <c r="M140" s="36"/>
      <c r="N140" s="36"/>
    </row>
    <row r="141" spans="1:14" x14ac:dyDescent="0.25">
      <c r="A141" s="19">
        <v>40749</v>
      </c>
      <c r="B141">
        <v>18516</v>
      </c>
      <c r="C141">
        <v>18652</v>
      </c>
      <c r="D141">
        <v>18204</v>
      </c>
      <c r="E141">
        <v>18616</v>
      </c>
      <c r="F141">
        <v>18616</v>
      </c>
      <c r="G141">
        <v>1250</v>
      </c>
      <c r="I141" s="36"/>
      <c r="J141" s="36"/>
      <c r="K141" s="36"/>
      <c r="L141" s="36"/>
      <c r="M141" s="36"/>
      <c r="N141" s="36"/>
    </row>
    <row r="142" spans="1:14" x14ac:dyDescent="0.25">
      <c r="A142" s="19">
        <v>40750</v>
      </c>
      <c r="B142">
        <v>18712</v>
      </c>
      <c r="C142">
        <v>19148</v>
      </c>
      <c r="D142">
        <v>18608</v>
      </c>
      <c r="E142">
        <v>19000</v>
      </c>
      <c r="F142">
        <v>19000</v>
      </c>
      <c r="G142">
        <v>1100</v>
      </c>
      <c r="I142" s="36"/>
      <c r="J142" s="36"/>
      <c r="K142" s="36"/>
      <c r="L142" s="36"/>
      <c r="M142" s="36"/>
      <c r="N142" s="36"/>
    </row>
    <row r="143" spans="1:14" x14ac:dyDescent="0.25">
      <c r="A143" s="19">
        <v>40751</v>
      </c>
      <c r="B143">
        <v>19364</v>
      </c>
      <c r="C143">
        <v>20220</v>
      </c>
      <c r="D143">
        <v>19344</v>
      </c>
      <c r="E143">
        <v>20124</v>
      </c>
      <c r="F143">
        <v>20124</v>
      </c>
      <c r="G143">
        <v>1575</v>
      </c>
      <c r="I143" s="36"/>
      <c r="J143" s="36"/>
      <c r="K143" s="36"/>
      <c r="L143" s="36"/>
      <c r="M143" s="36"/>
      <c r="N143" s="36"/>
    </row>
    <row r="144" spans="1:14" x14ac:dyDescent="0.25">
      <c r="A144" s="19">
        <v>40752</v>
      </c>
      <c r="B144">
        <v>20252</v>
      </c>
      <c r="C144">
        <v>20732</v>
      </c>
      <c r="D144">
        <v>19544</v>
      </c>
      <c r="E144">
        <v>20588</v>
      </c>
      <c r="F144">
        <v>20588</v>
      </c>
      <c r="G144">
        <v>1250</v>
      </c>
      <c r="I144" s="36"/>
      <c r="J144" s="36"/>
      <c r="K144" s="36"/>
      <c r="L144" s="36"/>
      <c r="M144" s="36"/>
      <c r="N144" s="36"/>
    </row>
    <row r="145" spans="1:14" x14ac:dyDescent="0.25">
      <c r="A145" s="19">
        <v>40753</v>
      </c>
      <c r="B145">
        <v>21236</v>
      </c>
      <c r="C145">
        <v>21544</v>
      </c>
      <c r="D145">
        <v>20084</v>
      </c>
      <c r="E145">
        <v>20204</v>
      </c>
      <c r="F145">
        <v>20204</v>
      </c>
      <c r="G145">
        <v>2800</v>
      </c>
      <c r="I145" s="36"/>
      <c r="J145" s="36"/>
      <c r="K145" s="36"/>
      <c r="L145" s="36"/>
      <c r="M145" s="36"/>
      <c r="N145" s="36"/>
    </row>
    <row r="146" spans="1:14" x14ac:dyDescent="0.25">
      <c r="A146" s="19">
        <v>40756</v>
      </c>
      <c r="B146">
        <v>19120</v>
      </c>
      <c r="C146">
        <v>20660</v>
      </c>
      <c r="D146">
        <v>19064</v>
      </c>
      <c r="E146">
        <v>19356</v>
      </c>
      <c r="F146">
        <v>19356</v>
      </c>
      <c r="G146">
        <v>2600</v>
      </c>
      <c r="I146" s="36"/>
      <c r="J146" s="36"/>
      <c r="K146" s="36"/>
      <c r="L146" s="36"/>
      <c r="M146" s="36"/>
      <c r="N146" s="36"/>
    </row>
    <row r="147" spans="1:14" x14ac:dyDescent="0.25">
      <c r="A147" s="19">
        <v>40757</v>
      </c>
      <c r="B147">
        <v>19976</v>
      </c>
      <c r="C147">
        <v>20700</v>
      </c>
      <c r="D147">
        <v>19528</v>
      </c>
      <c r="E147">
        <v>20700</v>
      </c>
      <c r="F147">
        <v>20700</v>
      </c>
      <c r="G147">
        <v>1700</v>
      </c>
      <c r="I147" s="36"/>
      <c r="J147" s="36"/>
      <c r="K147" s="36"/>
      <c r="L147" s="36"/>
      <c r="M147" s="36"/>
      <c r="N147" s="36"/>
    </row>
    <row r="148" spans="1:14" x14ac:dyDescent="0.25">
      <c r="A148" s="19">
        <v>40758</v>
      </c>
      <c r="B148">
        <v>20800</v>
      </c>
      <c r="C148">
        <v>21764</v>
      </c>
      <c r="D148">
        <v>20452</v>
      </c>
      <c r="E148">
        <v>20824</v>
      </c>
      <c r="F148">
        <v>20824</v>
      </c>
      <c r="G148">
        <v>1600</v>
      </c>
      <c r="I148" s="36"/>
      <c r="J148" s="36"/>
      <c r="K148" s="36"/>
      <c r="L148" s="36"/>
      <c r="M148" s="36"/>
      <c r="N148" s="36"/>
    </row>
    <row r="149" spans="1:14" x14ac:dyDescent="0.25">
      <c r="A149" s="19">
        <v>40759</v>
      </c>
      <c r="B149">
        <v>21612</v>
      </c>
      <c r="C149">
        <v>24952</v>
      </c>
      <c r="D149">
        <v>21480</v>
      </c>
      <c r="E149">
        <v>24920</v>
      </c>
      <c r="F149">
        <v>24920</v>
      </c>
      <c r="G149">
        <v>2625</v>
      </c>
      <c r="I149" s="36"/>
      <c r="J149" s="36"/>
      <c r="K149" s="36"/>
      <c r="L149" s="36"/>
      <c r="M149" s="36"/>
      <c r="N149" s="36"/>
    </row>
    <row r="150" spans="1:14" x14ac:dyDescent="0.25">
      <c r="A150" s="19">
        <v>40760</v>
      </c>
      <c r="B150">
        <v>23848</v>
      </c>
      <c r="C150">
        <v>28720</v>
      </c>
      <c r="D150">
        <v>23476</v>
      </c>
      <c r="E150">
        <v>26192</v>
      </c>
      <c r="F150">
        <v>26192</v>
      </c>
      <c r="G150">
        <v>5500</v>
      </c>
      <c r="I150" s="36"/>
      <c r="J150" s="36"/>
      <c r="K150" s="36"/>
      <c r="L150" s="36"/>
      <c r="M150" s="36"/>
      <c r="N150" s="36"/>
    </row>
    <row r="151" spans="1:14" x14ac:dyDescent="0.25">
      <c r="A151" s="19">
        <v>40763</v>
      </c>
      <c r="B151">
        <v>28516</v>
      </c>
      <c r="C151">
        <v>30780</v>
      </c>
      <c r="D151">
        <v>27568</v>
      </c>
      <c r="E151">
        <v>30028</v>
      </c>
      <c r="F151">
        <v>30028</v>
      </c>
      <c r="G151">
        <v>5250</v>
      </c>
      <c r="I151" s="36"/>
      <c r="J151" s="36"/>
      <c r="K151" s="36"/>
      <c r="L151" s="36"/>
      <c r="M151" s="36"/>
      <c r="N151" s="36"/>
    </row>
    <row r="152" spans="1:14" x14ac:dyDescent="0.25">
      <c r="A152" s="19">
        <v>40764</v>
      </c>
      <c r="B152">
        <v>28816</v>
      </c>
      <c r="C152">
        <v>31120</v>
      </c>
      <c r="D152">
        <v>27000</v>
      </c>
      <c r="E152">
        <v>27056</v>
      </c>
      <c r="F152">
        <v>27056</v>
      </c>
      <c r="G152">
        <v>3350</v>
      </c>
      <c r="I152" s="36"/>
      <c r="J152" s="36"/>
      <c r="K152" s="36"/>
      <c r="L152" s="36"/>
      <c r="M152" s="36"/>
      <c r="N152" s="36"/>
    </row>
    <row r="153" spans="1:14" x14ac:dyDescent="0.25">
      <c r="A153" s="19">
        <v>40765</v>
      </c>
      <c r="B153">
        <v>28096</v>
      </c>
      <c r="C153">
        <v>30568</v>
      </c>
      <c r="D153">
        <v>27812</v>
      </c>
      <c r="E153">
        <v>30316</v>
      </c>
      <c r="F153">
        <v>30316</v>
      </c>
      <c r="G153">
        <v>1225</v>
      </c>
      <c r="I153" s="36"/>
      <c r="J153" s="36"/>
      <c r="K153" s="36"/>
      <c r="L153" s="36"/>
      <c r="M153" s="36"/>
      <c r="N153" s="36"/>
    </row>
    <row r="154" spans="1:14" x14ac:dyDescent="0.25">
      <c r="A154" s="19">
        <v>40766</v>
      </c>
      <c r="B154">
        <v>29812</v>
      </c>
      <c r="C154">
        <v>30612</v>
      </c>
      <c r="D154">
        <v>28272</v>
      </c>
      <c r="E154">
        <v>29080</v>
      </c>
      <c r="F154">
        <v>29080</v>
      </c>
      <c r="G154">
        <v>2425</v>
      </c>
      <c r="I154" s="36"/>
      <c r="J154" s="36"/>
      <c r="K154" s="36"/>
      <c r="L154" s="36"/>
      <c r="M154" s="36"/>
      <c r="N154" s="36"/>
    </row>
    <row r="155" spans="1:14" x14ac:dyDescent="0.25">
      <c r="A155" s="19">
        <v>40767</v>
      </c>
      <c r="B155">
        <v>28064</v>
      </c>
      <c r="C155">
        <v>29396</v>
      </c>
      <c r="D155">
        <v>27772</v>
      </c>
      <c r="E155">
        <v>29288</v>
      </c>
      <c r="F155">
        <v>29288</v>
      </c>
      <c r="G155">
        <v>1575</v>
      </c>
      <c r="I155" s="36"/>
      <c r="J155" s="36"/>
      <c r="K155" s="36"/>
      <c r="L155" s="36"/>
      <c r="M155" s="36"/>
      <c r="N155" s="36"/>
    </row>
    <row r="156" spans="1:14" x14ac:dyDescent="0.25">
      <c r="A156" s="19">
        <v>40770</v>
      </c>
      <c r="B156">
        <v>28400</v>
      </c>
      <c r="C156">
        <v>28836</v>
      </c>
      <c r="D156">
        <v>27632</v>
      </c>
      <c r="E156">
        <v>27632</v>
      </c>
      <c r="F156">
        <v>27632</v>
      </c>
      <c r="G156">
        <v>1200</v>
      </c>
      <c r="I156" s="36"/>
      <c r="J156" s="36"/>
      <c r="K156" s="36"/>
      <c r="L156" s="36"/>
      <c r="M156" s="36"/>
      <c r="N156" s="36"/>
    </row>
    <row r="157" spans="1:14" x14ac:dyDescent="0.25">
      <c r="A157" s="19">
        <v>40771</v>
      </c>
      <c r="B157">
        <v>28264</v>
      </c>
      <c r="C157">
        <v>29232</v>
      </c>
      <c r="D157">
        <v>27788</v>
      </c>
      <c r="E157">
        <v>28260</v>
      </c>
      <c r="F157">
        <v>28260</v>
      </c>
      <c r="G157">
        <v>1825</v>
      </c>
      <c r="I157" s="36"/>
      <c r="J157" s="36"/>
      <c r="K157" s="36"/>
      <c r="L157" s="36"/>
      <c r="M157" s="36"/>
      <c r="N157" s="36"/>
    </row>
    <row r="158" spans="1:14" x14ac:dyDescent="0.25">
      <c r="A158" s="19">
        <v>40772</v>
      </c>
      <c r="B158">
        <v>27860</v>
      </c>
      <c r="C158">
        <v>29140</v>
      </c>
      <c r="D158">
        <v>27600</v>
      </c>
      <c r="E158">
        <v>28824</v>
      </c>
      <c r="F158">
        <v>28824</v>
      </c>
      <c r="G158">
        <v>1525</v>
      </c>
      <c r="I158" s="36"/>
      <c r="J158" s="36"/>
      <c r="K158" s="36"/>
      <c r="L158" s="36"/>
      <c r="M158" s="36"/>
      <c r="N158" s="36"/>
    </row>
    <row r="159" spans="1:14" x14ac:dyDescent="0.25">
      <c r="A159" s="19">
        <v>40773</v>
      </c>
      <c r="B159">
        <v>31524</v>
      </c>
      <c r="C159">
        <v>35544</v>
      </c>
      <c r="D159">
        <v>31472</v>
      </c>
      <c r="E159">
        <v>34784</v>
      </c>
      <c r="F159">
        <v>34784</v>
      </c>
      <c r="G159">
        <v>2100</v>
      </c>
      <c r="I159" s="36"/>
      <c r="J159" s="36"/>
      <c r="K159" s="36"/>
      <c r="L159" s="36"/>
      <c r="M159" s="36"/>
      <c r="N159" s="36"/>
    </row>
    <row r="160" spans="1:14" x14ac:dyDescent="0.25">
      <c r="A160" s="19">
        <v>40774</v>
      </c>
      <c r="B160">
        <v>37024</v>
      </c>
      <c r="C160">
        <v>37040</v>
      </c>
      <c r="D160">
        <v>34380</v>
      </c>
      <c r="E160">
        <v>36540</v>
      </c>
      <c r="F160">
        <v>36540</v>
      </c>
      <c r="G160">
        <v>1925</v>
      </c>
      <c r="I160" s="36"/>
      <c r="J160" s="36"/>
      <c r="K160" s="36"/>
      <c r="L160" s="36"/>
      <c r="M160" s="36"/>
      <c r="N160" s="36"/>
    </row>
    <row r="161" spans="1:14" x14ac:dyDescent="0.25">
      <c r="A161" s="19">
        <v>40777</v>
      </c>
      <c r="B161">
        <v>34496</v>
      </c>
      <c r="C161">
        <v>38096</v>
      </c>
      <c r="D161">
        <v>34424</v>
      </c>
      <c r="E161">
        <v>37652</v>
      </c>
      <c r="F161">
        <v>37652</v>
      </c>
      <c r="G161">
        <v>1225</v>
      </c>
      <c r="I161" s="36"/>
      <c r="J161" s="36"/>
      <c r="K161" s="36"/>
      <c r="L161" s="36"/>
      <c r="M161" s="36"/>
      <c r="N161" s="36"/>
    </row>
    <row r="162" spans="1:14" x14ac:dyDescent="0.25">
      <c r="A162" s="19">
        <v>40778</v>
      </c>
      <c r="B162">
        <v>37616</v>
      </c>
      <c r="C162">
        <v>38380</v>
      </c>
      <c r="D162">
        <v>35680</v>
      </c>
      <c r="E162">
        <v>35852</v>
      </c>
      <c r="F162">
        <v>35852</v>
      </c>
      <c r="G162">
        <v>675</v>
      </c>
      <c r="I162" s="36"/>
      <c r="J162" s="36"/>
      <c r="K162" s="36"/>
      <c r="L162" s="36"/>
      <c r="M162" s="36"/>
      <c r="N162" s="36"/>
    </row>
    <row r="163" spans="1:14" x14ac:dyDescent="0.25">
      <c r="A163" s="19">
        <v>40779</v>
      </c>
      <c r="B163">
        <v>35800</v>
      </c>
      <c r="C163">
        <v>36160</v>
      </c>
      <c r="D163">
        <v>34096</v>
      </c>
      <c r="E163">
        <v>35124</v>
      </c>
      <c r="F163">
        <v>35124</v>
      </c>
      <c r="G163">
        <v>500</v>
      </c>
      <c r="I163" s="36"/>
      <c r="J163" s="36"/>
      <c r="K163" s="36"/>
      <c r="L163" s="36"/>
      <c r="M163" s="36"/>
      <c r="N163" s="36"/>
    </row>
    <row r="164" spans="1:14" x14ac:dyDescent="0.25">
      <c r="A164" s="19">
        <v>40780</v>
      </c>
      <c r="B164">
        <v>34160</v>
      </c>
      <c r="C164">
        <v>36704</v>
      </c>
      <c r="D164">
        <v>33720</v>
      </c>
      <c r="E164">
        <v>35848</v>
      </c>
      <c r="F164">
        <v>35848</v>
      </c>
      <c r="G164">
        <v>1600</v>
      </c>
      <c r="I164" s="36"/>
      <c r="J164" s="36"/>
      <c r="K164" s="36"/>
      <c r="L164" s="36"/>
      <c r="M164" s="36"/>
      <c r="N164" s="36"/>
    </row>
    <row r="165" spans="1:14" x14ac:dyDescent="0.25">
      <c r="A165" s="19">
        <v>40781</v>
      </c>
      <c r="B165">
        <v>37096</v>
      </c>
      <c r="C165">
        <v>37784</v>
      </c>
      <c r="D165">
        <v>34632</v>
      </c>
      <c r="E165">
        <v>35244</v>
      </c>
      <c r="F165">
        <v>35244</v>
      </c>
      <c r="G165">
        <v>575</v>
      </c>
      <c r="I165" s="36"/>
      <c r="J165" s="36"/>
      <c r="K165" s="36"/>
      <c r="L165" s="36"/>
      <c r="M165" s="36"/>
      <c r="N165" s="36"/>
    </row>
    <row r="166" spans="1:14" x14ac:dyDescent="0.25">
      <c r="A166" s="19">
        <v>40784</v>
      </c>
      <c r="B166">
        <v>33944</v>
      </c>
      <c r="C166">
        <v>34020</v>
      </c>
      <c r="D166">
        <v>33028</v>
      </c>
      <c r="E166">
        <v>33028</v>
      </c>
      <c r="F166">
        <v>33028</v>
      </c>
      <c r="G166">
        <v>675</v>
      </c>
      <c r="I166" s="36"/>
      <c r="J166" s="36"/>
      <c r="K166" s="36"/>
      <c r="L166" s="36"/>
      <c r="M166" s="36"/>
      <c r="N166" s="36"/>
    </row>
    <row r="167" spans="1:14" x14ac:dyDescent="0.25">
      <c r="A167" s="19">
        <v>40785</v>
      </c>
      <c r="B167">
        <v>33596</v>
      </c>
      <c r="C167">
        <v>34272</v>
      </c>
      <c r="D167">
        <v>32944</v>
      </c>
      <c r="E167">
        <v>33424</v>
      </c>
      <c r="F167">
        <v>33424</v>
      </c>
      <c r="G167">
        <v>675</v>
      </c>
      <c r="I167" s="36"/>
      <c r="J167" s="36"/>
      <c r="K167" s="36"/>
      <c r="L167" s="36"/>
      <c r="M167" s="36"/>
      <c r="N167" s="36"/>
    </row>
    <row r="168" spans="1:14" x14ac:dyDescent="0.25">
      <c r="A168" s="19">
        <v>40786</v>
      </c>
      <c r="B168">
        <v>33080</v>
      </c>
      <c r="C168">
        <v>33836</v>
      </c>
      <c r="D168">
        <v>32428</v>
      </c>
      <c r="E168">
        <v>33484</v>
      </c>
      <c r="F168">
        <v>33484</v>
      </c>
      <c r="G168">
        <v>1025</v>
      </c>
      <c r="I168" s="36"/>
      <c r="J168" s="36"/>
      <c r="K168" s="36"/>
      <c r="L168" s="36"/>
      <c r="M168" s="36"/>
      <c r="N168" s="36"/>
    </row>
    <row r="169" spans="1:14" x14ac:dyDescent="0.25">
      <c r="A169" s="19">
        <v>40787</v>
      </c>
      <c r="B169">
        <v>33496</v>
      </c>
      <c r="C169">
        <v>33928</v>
      </c>
      <c r="D169">
        <v>32384</v>
      </c>
      <c r="E169">
        <v>33908</v>
      </c>
      <c r="F169">
        <v>33908</v>
      </c>
      <c r="G169">
        <v>275</v>
      </c>
      <c r="I169" s="36"/>
      <c r="J169" s="36"/>
      <c r="K169" s="36"/>
      <c r="L169" s="36"/>
      <c r="M169" s="36"/>
      <c r="N169" s="36"/>
    </row>
    <row r="170" spans="1:14" x14ac:dyDescent="0.25">
      <c r="A170" s="19">
        <v>40788</v>
      </c>
      <c r="B170">
        <v>35528</v>
      </c>
      <c r="C170">
        <v>35964</v>
      </c>
      <c r="D170">
        <v>35040</v>
      </c>
      <c r="E170">
        <v>35616</v>
      </c>
      <c r="F170">
        <v>35616</v>
      </c>
      <c r="G170">
        <v>500</v>
      </c>
      <c r="I170" s="36"/>
      <c r="J170" s="36"/>
      <c r="K170" s="36"/>
      <c r="L170" s="36"/>
      <c r="M170" s="36"/>
      <c r="N170" s="36"/>
    </row>
    <row r="171" spans="1:14" x14ac:dyDescent="0.25">
      <c r="A171" s="19">
        <v>40792</v>
      </c>
      <c r="B171">
        <v>38856</v>
      </c>
      <c r="C171">
        <v>38856</v>
      </c>
      <c r="D171">
        <v>36652</v>
      </c>
      <c r="E171">
        <v>36672</v>
      </c>
      <c r="F171">
        <v>36672</v>
      </c>
      <c r="G171">
        <v>675</v>
      </c>
      <c r="I171" s="36"/>
      <c r="J171" s="36"/>
      <c r="K171" s="36"/>
      <c r="L171" s="36"/>
      <c r="M171" s="36"/>
      <c r="N171" s="36"/>
    </row>
    <row r="172" spans="1:14" x14ac:dyDescent="0.25">
      <c r="A172" s="19">
        <v>40793</v>
      </c>
      <c r="B172">
        <v>35612</v>
      </c>
      <c r="C172">
        <v>35960</v>
      </c>
      <c r="D172">
        <v>35216</v>
      </c>
      <c r="E172">
        <v>35340</v>
      </c>
      <c r="F172">
        <v>35340</v>
      </c>
      <c r="G172">
        <v>500</v>
      </c>
      <c r="I172" s="36"/>
      <c r="J172" s="36"/>
      <c r="K172" s="36"/>
      <c r="L172" s="36"/>
      <c r="M172" s="36"/>
      <c r="N172" s="36"/>
    </row>
    <row r="173" spans="1:14" x14ac:dyDescent="0.25">
      <c r="A173" s="19">
        <v>40794</v>
      </c>
      <c r="B173">
        <v>35888</v>
      </c>
      <c r="C173">
        <v>36176</v>
      </c>
      <c r="D173">
        <v>34728</v>
      </c>
      <c r="E173">
        <v>35916</v>
      </c>
      <c r="F173">
        <v>35916</v>
      </c>
      <c r="G173">
        <v>550</v>
      </c>
      <c r="I173" s="36"/>
      <c r="J173" s="36"/>
      <c r="K173" s="36"/>
      <c r="L173" s="36"/>
      <c r="M173" s="36"/>
      <c r="N173" s="36"/>
    </row>
    <row r="174" spans="1:14" x14ac:dyDescent="0.25">
      <c r="A174" s="19">
        <v>40795</v>
      </c>
      <c r="B174">
        <v>36992</v>
      </c>
      <c r="C174">
        <v>39800</v>
      </c>
      <c r="D174">
        <v>36812</v>
      </c>
      <c r="E174">
        <v>39336</v>
      </c>
      <c r="F174">
        <v>39336</v>
      </c>
      <c r="G174">
        <v>525</v>
      </c>
      <c r="I174" s="36"/>
      <c r="J174" s="36"/>
      <c r="K174" s="36"/>
      <c r="L174" s="36"/>
      <c r="M174" s="36"/>
      <c r="N174" s="36"/>
    </row>
    <row r="175" spans="1:14" x14ac:dyDescent="0.25">
      <c r="A175" s="19">
        <v>40798</v>
      </c>
      <c r="B175">
        <v>41232</v>
      </c>
      <c r="C175">
        <v>42104</v>
      </c>
      <c r="D175">
        <v>39592</v>
      </c>
      <c r="E175">
        <v>39720</v>
      </c>
      <c r="F175">
        <v>39720</v>
      </c>
      <c r="G175">
        <v>575</v>
      </c>
      <c r="I175" s="36"/>
      <c r="J175" s="36"/>
      <c r="K175" s="36"/>
      <c r="L175" s="36"/>
      <c r="M175" s="36"/>
      <c r="N175" s="36"/>
    </row>
    <row r="176" spans="1:14" x14ac:dyDescent="0.25">
      <c r="A176" s="19">
        <v>40799</v>
      </c>
      <c r="B176">
        <v>39348</v>
      </c>
      <c r="C176">
        <v>40516</v>
      </c>
      <c r="D176">
        <v>39176</v>
      </c>
      <c r="E176">
        <v>39288</v>
      </c>
      <c r="F176">
        <v>39288</v>
      </c>
      <c r="G176">
        <v>725</v>
      </c>
      <c r="I176" s="36"/>
      <c r="J176" s="36"/>
      <c r="K176" s="36"/>
      <c r="L176" s="36"/>
      <c r="M176" s="36"/>
      <c r="N176" s="36"/>
    </row>
    <row r="177" spans="1:14" x14ac:dyDescent="0.25">
      <c r="A177" s="19">
        <v>40800</v>
      </c>
      <c r="B177">
        <v>38772</v>
      </c>
      <c r="C177">
        <v>40232</v>
      </c>
      <c r="D177">
        <v>37368</v>
      </c>
      <c r="E177">
        <v>38252</v>
      </c>
      <c r="F177">
        <v>38252</v>
      </c>
      <c r="G177">
        <v>450</v>
      </c>
      <c r="I177" s="36"/>
      <c r="J177" s="36"/>
      <c r="K177" s="36"/>
      <c r="L177" s="36"/>
      <c r="M177" s="36"/>
      <c r="N177" s="36"/>
    </row>
    <row r="178" spans="1:14" x14ac:dyDescent="0.25">
      <c r="A178" s="19">
        <v>40801</v>
      </c>
      <c r="B178">
        <v>37400</v>
      </c>
      <c r="C178">
        <v>37736</v>
      </c>
      <c r="D178">
        <v>36336</v>
      </c>
      <c r="E178">
        <v>36336</v>
      </c>
      <c r="F178">
        <v>36336</v>
      </c>
      <c r="G178">
        <v>375</v>
      </c>
      <c r="I178" s="36"/>
      <c r="J178" s="36"/>
      <c r="K178" s="36"/>
      <c r="L178" s="36"/>
      <c r="M178" s="36"/>
      <c r="N178" s="36"/>
    </row>
    <row r="179" spans="1:14" x14ac:dyDescent="0.25">
      <c r="A179" s="19">
        <v>40802</v>
      </c>
      <c r="B179">
        <v>36136</v>
      </c>
      <c r="C179">
        <v>36892</v>
      </c>
      <c r="D179">
        <v>35456</v>
      </c>
      <c r="E179">
        <v>35608</v>
      </c>
      <c r="F179">
        <v>35608</v>
      </c>
      <c r="G179">
        <v>525</v>
      </c>
      <c r="I179" s="36"/>
      <c r="J179" s="36"/>
      <c r="K179" s="36"/>
      <c r="L179" s="36"/>
      <c r="M179" s="36"/>
      <c r="N179" s="36"/>
    </row>
    <row r="180" spans="1:14" x14ac:dyDescent="0.25">
      <c r="A180" s="19">
        <v>40805</v>
      </c>
      <c r="B180">
        <v>37312</v>
      </c>
      <c r="C180">
        <v>37976</v>
      </c>
      <c r="D180">
        <v>36392</v>
      </c>
      <c r="E180">
        <v>36812</v>
      </c>
      <c r="F180">
        <v>36812</v>
      </c>
      <c r="G180">
        <v>900</v>
      </c>
      <c r="I180" s="36"/>
      <c r="J180" s="36"/>
      <c r="K180" s="36"/>
      <c r="L180" s="36"/>
      <c r="M180" s="36"/>
      <c r="N180" s="36"/>
    </row>
    <row r="181" spans="1:14" x14ac:dyDescent="0.25">
      <c r="A181" s="19">
        <v>40806</v>
      </c>
      <c r="B181">
        <v>36204</v>
      </c>
      <c r="C181">
        <v>36904</v>
      </c>
      <c r="D181">
        <v>35472</v>
      </c>
      <c r="E181">
        <v>36772</v>
      </c>
      <c r="F181">
        <v>36772</v>
      </c>
      <c r="G181">
        <v>525</v>
      </c>
      <c r="I181" s="36"/>
      <c r="J181" s="36"/>
      <c r="K181" s="36"/>
      <c r="L181" s="36"/>
      <c r="M181" s="36"/>
      <c r="N181" s="36"/>
    </row>
    <row r="182" spans="1:14" x14ac:dyDescent="0.25">
      <c r="A182" s="19">
        <v>40807</v>
      </c>
      <c r="B182">
        <v>36520</v>
      </c>
      <c r="C182">
        <v>38768</v>
      </c>
      <c r="D182">
        <v>36164</v>
      </c>
      <c r="E182">
        <v>38768</v>
      </c>
      <c r="F182">
        <v>38768</v>
      </c>
      <c r="G182">
        <v>1425</v>
      </c>
      <c r="I182" s="36"/>
      <c r="J182" s="36"/>
      <c r="K182" s="36"/>
      <c r="L182" s="36"/>
      <c r="M182" s="36"/>
      <c r="N182" s="36"/>
    </row>
    <row r="183" spans="1:14" x14ac:dyDescent="0.25">
      <c r="A183" s="19">
        <v>40808</v>
      </c>
      <c r="B183">
        <v>42056</v>
      </c>
      <c r="C183">
        <v>43968</v>
      </c>
      <c r="D183">
        <v>41000</v>
      </c>
      <c r="E183">
        <v>42680</v>
      </c>
      <c r="F183">
        <v>42680</v>
      </c>
      <c r="G183">
        <v>1200</v>
      </c>
      <c r="I183" s="36"/>
      <c r="J183" s="36"/>
      <c r="K183" s="36"/>
      <c r="L183" s="36"/>
      <c r="M183" s="36"/>
      <c r="N183" s="36"/>
    </row>
    <row r="184" spans="1:14" x14ac:dyDescent="0.25">
      <c r="A184" s="19">
        <v>40809</v>
      </c>
      <c r="B184">
        <v>43068</v>
      </c>
      <c r="C184">
        <v>43784</v>
      </c>
      <c r="D184">
        <v>42168</v>
      </c>
      <c r="E184">
        <v>43120</v>
      </c>
      <c r="F184">
        <v>43120</v>
      </c>
      <c r="G184">
        <v>575</v>
      </c>
      <c r="I184" s="36"/>
      <c r="J184" s="36"/>
      <c r="K184" s="36"/>
      <c r="L184" s="36"/>
      <c r="M184" s="36"/>
      <c r="N184" s="36"/>
    </row>
    <row r="185" spans="1:14" x14ac:dyDescent="0.25">
      <c r="A185" s="19">
        <v>40812</v>
      </c>
      <c r="B185">
        <v>42384</v>
      </c>
      <c r="C185">
        <v>43936</v>
      </c>
      <c r="D185">
        <v>41536</v>
      </c>
      <c r="E185">
        <v>41620</v>
      </c>
      <c r="F185">
        <v>41620</v>
      </c>
      <c r="G185">
        <v>475</v>
      </c>
      <c r="I185" s="36"/>
      <c r="J185" s="36"/>
      <c r="K185" s="36"/>
      <c r="L185" s="36"/>
      <c r="M185" s="36"/>
      <c r="N185" s="36"/>
    </row>
    <row r="186" spans="1:14" x14ac:dyDescent="0.25">
      <c r="A186" s="19">
        <v>40813</v>
      </c>
      <c r="B186">
        <v>39744</v>
      </c>
      <c r="C186">
        <v>41236</v>
      </c>
      <c r="D186">
        <v>38956</v>
      </c>
      <c r="E186">
        <v>40832</v>
      </c>
      <c r="F186">
        <v>40832</v>
      </c>
      <c r="G186">
        <v>1375</v>
      </c>
      <c r="I186" s="36"/>
      <c r="J186" s="36"/>
      <c r="K186" s="36"/>
      <c r="L186" s="36"/>
      <c r="M186" s="36"/>
      <c r="N186" s="36"/>
    </row>
    <row r="187" spans="1:14" x14ac:dyDescent="0.25">
      <c r="A187" s="19">
        <v>40814</v>
      </c>
      <c r="B187">
        <v>40408</v>
      </c>
      <c r="C187">
        <v>43508</v>
      </c>
      <c r="D187">
        <v>40028</v>
      </c>
      <c r="E187">
        <v>43440</v>
      </c>
      <c r="F187">
        <v>43440</v>
      </c>
      <c r="G187">
        <v>525</v>
      </c>
      <c r="I187" s="36"/>
      <c r="J187" s="36"/>
      <c r="K187" s="36"/>
      <c r="L187" s="36"/>
      <c r="M187" s="36"/>
      <c r="N187" s="36"/>
    </row>
    <row r="188" spans="1:14" x14ac:dyDescent="0.25">
      <c r="A188" s="19">
        <v>40815</v>
      </c>
      <c r="B188">
        <v>41992</v>
      </c>
      <c r="C188">
        <v>44740</v>
      </c>
      <c r="D188">
        <v>41592</v>
      </c>
      <c r="E188">
        <v>42680</v>
      </c>
      <c r="F188">
        <v>42680</v>
      </c>
      <c r="G188">
        <v>525</v>
      </c>
      <c r="I188" s="36"/>
      <c r="J188" s="36"/>
      <c r="K188" s="36"/>
      <c r="L188" s="36"/>
      <c r="M188" s="36"/>
      <c r="N188" s="36"/>
    </row>
    <row r="189" spans="1:14" x14ac:dyDescent="0.25">
      <c r="A189" s="19">
        <v>40816</v>
      </c>
      <c r="B189">
        <v>44392</v>
      </c>
      <c r="C189">
        <v>45896</v>
      </c>
      <c r="D189">
        <v>43600</v>
      </c>
      <c r="E189">
        <v>45808</v>
      </c>
      <c r="F189">
        <v>45808</v>
      </c>
      <c r="G189">
        <v>800</v>
      </c>
      <c r="I189" s="36"/>
      <c r="J189" s="36"/>
      <c r="K189" s="36"/>
      <c r="L189" s="36"/>
      <c r="M189" s="36"/>
      <c r="N189" s="36"/>
    </row>
    <row r="190" spans="1:14" x14ac:dyDescent="0.25">
      <c r="A190" s="19">
        <v>40819</v>
      </c>
      <c r="B190">
        <v>46716</v>
      </c>
      <c r="C190">
        <v>48824</v>
      </c>
      <c r="D190">
        <v>45584</v>
      </c>
      <c r="E190">
        <v>48780</v>
      </c>
      <c r="F190">
        <v>48780</v>
      </c>
      <c r="G190">
        <v>1300</v>
      </c>
      <c r="I190" s="36"/>
      <c r="J190" s="36"/>
      <c r="K190" s="36"/>
      <c r="L190" s="36"/>
      <c r="M190" s="36"/>
      <c r="N190" s="36"/>
    </row>
    <row r="191" spans="1:14" x14ac:dyDescent="0.25">
      <c r="A191" s="19">
        <v>40820</v>
      </c>
      <c r="B191">
        <v>49968</v>
      </c>
      <c r="C191">
        <v>50696</v>
      </c>
      <c r="D191">
        <v>45080</v>
      </c>
      <c r="E191">
        <v>45380</v>
      </c>
      <c r="F191">
        <v>45380</v>
      </c>
      <c r="G191">
        <v>1675</v>
      </c>
      <c r="I191" s="36"/>
      <c r="J191" s="36"/>
      <c r="K191" s="36"/>
      <c r="L191" s="36"/>
      <c r="M191" s="36"/>
      <c r="N191" s="36"/>
    </row>
    <row r="192" spans="1:14" x14ac:dyDescent="0.25">
      <c r="A192" s="19">
        <v>40821</v>
      </c>
      <c r="B192">
        <v>44696</v>
      </c>
      <c r="C192">
        <v>45448</v>
      </c>
      <c r="D192">
        <v>42888</v>
      </c>
      <c r="E192">
        <v>43064</v>
      </c>
      <c r="F192">
        <v>43064</v>
      </c>
      <c r="G192">
        <v>900</v>
      </c>
      <c r="I192" s="36"/>
      <c r="J192" s="36"/>
      <c r="K192" s="36"/>
      <c r="L192" s="36"/>
      <c r="M192" s="36"/>
      <c r="N192" s="36"/>
    </row>
    <row r="193" spans="1:14" x14ac:dyDescent="0.25">
      <c r="A193" s="19">
        <v>40822</v>
      </c>
      <c r="B193">
        <v>43296</v>
      </c>
      <c r="C193">
        <v>44024</v>
      </c>
      <c r="D193">
        <v>42280</v>
      </c>
      <c r="E193">
        <v>42344</v>
      </c>
      <c r="F193">
        <v>42344</v>
      </c>
      <c r="G193">
        <v>475</v>
      </c>
      <c r="I193" s="36"/>
      <c r="J193" s="36"/>
      <c r="K193" s="36"/>
      <c r="L193" s="36"/>
      <c r="M193" s="36"/>
      <c r="N193" s="36"/>
    </row>
    <row r="194" spans="1:14" x14ac:dyDescent="0.25">
      <c r="A194" s="19">
        <v>40823</v>
      </c>
      <c r="B194">
        <v>41520</v>
      </c>
      <c r="C194">
        <v>43840</v>
      </c>
      <c r="D194">
        <v>41488</v>
      </c>
      <c r="E194">
        <v>43112</v>
      </c>
      <c r="F194">
        <v>43112</v>
      </c>
      <c r="G194">
        <v>1125</v>
      </c>
      <c r="I194" s="36"/>
      <c r="J194" s="36"/>
      <c r="K194" s="36"/>
      <c r="L194" s="36"/>
      <c r="M194" s="36"/>
      <c r="N194" s="36"/>
    </row>
    <row r="195" spans="1:14" x14ac:dyDescent="0.25">
      <c r="A195" s="19">
        <v>40826</v>
      </c>
      <c r="B195">
        <v>41320</v>
      </c>
      <c r="C195">
        <v>41400</v>
      </c>
      <c r="D195">
        <v>39968</v>
      </c>
      <c r="E195">
        <v>39984</v>
      </c>
      <c r="F195">
        <v>39984</v>
      </c>
      <c r="G195">
        <v>475</v>
      </c>
      <c r="I195" s="36"/>
      <c r="J195" s="36"/>
      <c r="K195" s="36"/>
      <c r="L195" s="36"/>
      <c r="M195" s="36"/>
      <c r="N195" s="36"/>
    </row>
    <row r="196" spans="1:14" x14ac:dyDescent="0.25">
      <c r="A196" s="19">
        <v>40827</v>
      </c>
      <c r="B196">
        <v>40472</v>
      </c>
      <c r="C196">
        <v>40472</v>
      </c>
      <c r="D196">
        <v>39220</v>
      </c>
      <c r="E196">
        <v>39508</v>
      </c>
      <c r="F196">
        <v>39508</v>
      </c>
      <c r="G196">
        <v>300</v>
      </c>
      <c r="I196" s="36"/>
      <c r="J196" s="36"/>
      <c r="K196" s="36"/>
      <c r="L196" s="36"/>
      <c r="M196" s="36"/>
      <c r="N196" s="36"/>
    </row>
    <row r="197" spans="1:14" x14ac:dyDescent="0.25">
      <c r="A197" s="19">
        <v>40828</v>
      </c>
      <c r="B197">
        <v>38064</v>
      </c>
      <c r="C197">
        <v>38244</v>
      </c>
      <c r="D197">
        <v>36104</v>
      </c>
      <c r="E197">
        <v>36840</v>
      </c>
      <c r="F197">
        <v>36840</v>
      </c>
      <c r="G197">
        <v>675</v>
      </c>
      <c r="I197" s="36"/>
      <c r="J197" s="36"/>
      <c r="K197" s="36"/>
      <c r="L197" s="36"/>
      <c r="M197" s="36"/>
      <c r="N197" s="36"/>
    </row>
    <row r="198" spans="1:14" x14ac:dyDescent="0.25">
      <c r="A198" s="19">
        <v>40829</v>
      </c>
      <c r="B198">
        <v>37280</v>
      </c>
      <c r="C198">
        <v>38324</v>
      </c>
      <c r="D198">
        <v>36648</v>
      </c>
      <c r="E198">
        <v>36768</v>
      </c>
      <c r="F198">
        <v>36768</v>
      </c>
      <c r="G198">
        <v>475</v>
      </c>
      <c r="I198" s="36"/>
      <c r="J198" s="36"/>
      <c r="K198" s="36"/>
      <c r="L198" s="36"/>
      <c r="M198" s="36"/>
      <c r="N198" s="36"/>
    </row>
    <row r="199" spans="1:14" x14ac:dyDescent="0.25">
      <c r="A199" s="19">
        <v>40830</v>
      </c>
      <c r="B199">
        <v>35172</v>
      </c>
      <c r="C199">
        <v>36000</v>
      </c>
      <c r="D199">
        <v>34560</v>
      </c>
      <c r="E199">
        <v>34628</v>
      </c>
      <c r="F199">
        <v>34628</v>
      </c>
      <c r="G199">
        <v>375</v>
      </c>
      <c r="I199" s="36"/>
      <c r="J199" s="36"/>
      <c r="K199" s="36"/>
      <c r="L199" s="36"/>
      <c r="M199" s="36"/>
      <c r="N199" s="36"/>
    </row>
    <row r="200" spans="1:14" x14ac:dyDescent="0.25">
      <c r="A200" s="19">
        <v>40833</v>
      </c>
      <c r="B200">
        <v>34800</v>
      </c>
      <c r="C200">
        <v>38428</v>
      </c>
      <c r="D200">
        <v>34764</v>
      </c>
      <c r="E200">
        <v>38288</v>
      </c>
      <c r="F200">
        <v>38288</v>
      </c>
      <c r="G200">
        <v>525</v>
      </c>
      <c r="I200" s="36"/>
      <c r="J200" s="36"/>
      <c r="K200" s="36"/>
      <c r="L200" s="36"/>
      <c r="M200" s="36"/>
      <c r="N200" s="36"/>
    </row>
    <row r="201" spans="1:14" x14ac:dyDescent="0.25">
      <c r="A201" s="19">
        <v>40834</v>
      </c>
      <c r="B201">
        <v>38324</v>
      </c>
      <c r="C201">
        <v>39592</v>
      </c>
      <c r="D201">
        <v>35552</v>
      </c>
      <c r="E201">
        <v>36776</v>
      </c>
      <c r="F201">
        <v>36776</v>
      </c>
      <c r="G201">
        <v>625</v>
      </c>
      <c r="I201" s="36"/>
      <c r="J201" s="36"/>
      <c r="K201" s="36"/>
      <c r="L201" s="36"/>
      <c r="M201" s="36"/>
      <c r="N201" s="36"/>
    </row>
    <row r="202" spans="1:14" x14ac:dyDescent="0.25">
      <c r="A202" s="19">
        <v>40835</v>
      </c>
      <c r="B202">
        <v>36592</v>
      </c>
      <c r="C202">
        <v>40020</v>
      </c>
      <c r="D202">
        <v>36216</v>
      </c>
      <c r="E202">
        <v>39284</v>
      </c>
      <c r="F202">
        <v>39284</v>
      </c>
      <c r="G202">
        <v>825</v>
      </c>
      <c r="I202" s="36"/>
      <c r="J202" s="36"/>
      <c r="K202" s="36"/>
      <c r="L202" s="36"/>
      <c r="M202" s="36"/>
      <c r="N202" s="36"/>
    </row>
    <row r="203" spans="1:14" x14ac:dyDescent="0.25">
      <c r="A203" s="19">
        <v>40836</v>
      </c>
      <c r="B203">
        <v>39544</v>
      </c>
      <c r="C203">
        <v>41276</v>
      </c>
      <c r="D203">
        <v>39116</v>
      </c>
      <c r="E203">
        <v>39660</v>
      </c>
      <c r="F203">
        <v>39660</v>
      </c>
      <c r="G203">
        <v>575</v>
      </c>
      <c r="I203" s="36"/>
      <c r="J203" s="36"/>
      <c r="K203" s="36"/>
      <c r="L203" s="36"/>
      <c r="M203" s="36"/>
      <c r="N203" s="36"/>
    </row>
    <row r="204" spans="1:14" x14ac:dyDescent="0.25">
      <c r="A204" s="19">
        <v>40837</v>
      </c>
      <c r="B204">
        <v>38184</v>
      </c>
      <c r="C204">
        <v>38788</v>
      </c>
      <c r="D204">
        <v>37404</v>
      </c>
      <c r="E204">
        <v>37492</v>
      </c>
      <c r="F204">
        <v>37492</v>
      </c>
      <c r="G204">
        <v>475</v>
      </c>
      <c r="I204" s="36"/>
      <c r="J204" s="36"/>
      <c r="K204" s="36"/>
      <c r="L204" s="36"/>
      <c r="M204" s="36"/>
      <c r="N204" s="36"/>
    </row>
    <row r="205" spans="1:14" x14ac:dyDescent="0.25">
      <c r="A205" s="19">
        <v>40840</v>
      </c>
      <c r="B205">
        <v>36996</v>
      </c>
      <c r="C205">
        <v>36996</v>
      </c>
      <c r="D205">
        <v>35112</v>
      </c>
      <c r="E205">
        <v>35196</v>
      </c>
      <c r="F205">
        <v>35196</v>
      </c>
      <c r="G205">
        <v>500</v>
      </c>
      <c r="I205" s="36"/>
      <c r="J205" s="36"/>
      <c r="K205" s="36"/>
      <c r="L205" s="36"/>
      <c r="M205" s="36"/>
      <c r="N205" s="36"/>
    </row>
    <row r="206" spans="1:14" x14ac:dyDescent="0.25">
      <c r="A206" s="19">
        <v>40841</v>
      </c>
      <c r="B206">
        <v>35628</v>
      </c>
      <c r="C206">
        <v>37784</v>
      </c>
      <c r="D206">
        <v>35628</v>
      </c>
      <c r="E206">
        <v>37480</v>
      </c>
      <c r="F206">
        <v>37480</v>
      </c>
      <c r="G206">
        <v>675</v>
      </c>
      <c r="I206" s="36"/>
      <c r="J206" s="36"/>
      <c r="K206" s="36"/>
      <c r="L206" s="36"/>
      <c r="M206" s="36"/>
      <c r="N206" s="36"/>
    </row>
    <row r="207" spans="1:14" x14ac:dyDescent="0.25">
      <c r="A207" s="19">
        <v>40842</v>
      </c>
      <c r="B207">
        <v>36028</v>
      </c>
      <c r="C207">
        <v>38752</v>
      </c>
      <c r="D207">
        <v>35856</v>
      </c>
      <c r="E207">
        <v>35924</v>
      </c>
      <c r="F207">
        <v>35924</v>
      </c>
      <c r="G207">
        <v>475</v>
      </c>
      <c r="I207" s="36"/>
      <c r="J207" s="36"/>
      <c r="K207" s="36"/>
      <c r="L207" s="36"/>
      <c r="M207" s="36"/>
      <c r="N207" s="36"/>
    </row>
    <row r="208" spans="1:14" x14ac:dyDescent="0.25">
      <c r="A208" s="19">
        <v>40843</v>
      </c>
      <c r="B208">
        <v>32316</v>
      </c>
      <c r="C208">
        <v>33004</v>
      </c>
      <c r="D208">
        <v>30960</v>
      </c>
      <c r="E208">
        <v>31208</v>
      </c>
      <c r="F208">
        <v>31208</v>
      </c>
      <c r="G208">
        <v>575</v>
      </c>
      <c r="I208" s="36"/>
      <c r="J208" s="36"/>
      <c r="K208" s="36"/>
      <c r="L208" s="36"/>
      <c r="M208" s="36"/>
      <c r="N208" s="36"/>
    </row>
    <row r="209" spans="1:14" x14ac:dyDescent="0.25">
      <c r="A209" s="19">
        <v>40844</v>
      </c>
      <c r="B209">
        <v>31756</v>
      </c>
      <c r="C209">
        <v>32104</v>
      </c>
      <c r="D209">
        <v>30764</v>
      </c>
      <c r="E209">
        <v>30952</v>
      </c>
      <c r="F209">
        <v>30952</v>
      </c>
      <c r="G209">
        <v>175</v>
      </c>
      <c r="I209" s="36"/>
      <c r="J209" s="36"/>
      <c r="K209" s="36"/>
      <c r="L209" s="36"/>
      <c r="M209" s="36"/>
      <c r="N209" s="36"/>
    </row>
    <row r="210" spans="1:14" x14ac:dyDescent="0.25">
      <c r="A210" s="19">
        <v>40847</v>
      </c>
      <c r="B210">
        <v>32356</v>
      </c>
      <c r="C210">
        <v>34288</v>
      </c>
      <c r="D210">
        <v>32120</v>
      </c>
      <c r="E210">
        <v>34236</v>
      </c>
      <c r="F210">
        <v>34236</v>
      </c>
      <c r="G210">
        <v>550</v>
      </c>
      <c r="I210" s="36"/>
      <c r="J210" s="36"/>
      <c r="K210" s="36"/>
      <c r="L210" s="36"/>
      <c r="M210" s="36"/>
      <c r="N210" s="36"/>
    </row>
    <row r="211" spans="1:14" x14ac:dyDescent="0.25">
      <c r="A211" s="19">
        <v>40848</v>
      </c>
      <c r="B211">
        <v>39500</v>
      </c>
      <c r="C211">
        <v>40348</v>
      </c>
      <c r="D211">
        <v>37896</v>
      </c>
      <c r="E211">
        <v>39296</v>
      </c>
      <c r="F211">
        <v>39296</v>
      </c>
      <c r="G211">
        <v>1200</v>
      </c>
      <c r="I211" s="36"/>
      <c r="J211" s="36"/>
      <c r="K211" s="36"/>
      <c r="L211" s="36"/>
      <c r="M211" s="36"/>
      <c r="N211" s="36"/>
    </row>
    <row r="212" spans="1:14" x14ac:dyDescent="0.25">
      <c r="A212" s="19">
        <v>40849</v>
      </c>
      <c r="B212">
        <v>37848</v>
      </c>
      <c r="C212">
        <v>39360</v>
      </c>
      <c r="D212">
        <v>37672</v>
      </c>
      <c r="E212">
        <v>38068</v>
      </c>
      <c r="F212">
        <v>38068</v>
      </c>
      <c r="G212">
        <v>350</v>
      </c>
      <c r="I212" s="36"/>
      <c r="J212" s="36"/>
      <c r="K212" s="36"/>
      <c r="L212" s="36"/>
      <c r="M212" s="36"/>
      <c r="N212" s="36"/>
    </row>
    <row r="213" spans="1:14" x14ac:dyDescent="0.25">
      <c r="A213" s="19">
        <v>40850</v>
      </c>
      <c r="B213">
        <v>36952</v>
      </c>
      <c r="C213">
        <v>39276</v>
      </c>
      <c r="D213">
        <v>36072</v>
      </c>
      <c r="E213">
        <v>36276</v>
      </c>
      <c r="F213">
        <v>36276</v>
      </c>
      <c r="G213">
        <v>425</v>
      </c>
      <c r="I213" s="36"/>
      <c r="J213" s="36"/>
      <c r="K213" s="36"/>
      <c r="L213" s="36"/>
      <c r="M213" s="36"/>
      <c r="N213" s="36"/>
    </row>
    <row r="214" spans="1:14" x14ac:dyDescent="0.25">
      <c r="A214" s="19">
        <v>40851</v>
      </c>
      <c r="B214">
        <v>37152</v>
      </c>
      <c r="C214">
        <v>38300</v>
      </c>
      <c r="D214">
        <v>36304</v>
      </c>
      <c r="E214">
        <v>36956</v>
      </c>
      <c r="F214">
        <v>36956</v>
      </c>
      <c r="G214">
        <v>375</v>
      </c>
      <c r="I214" s="36"/>
      <c r="J214" s="36"/>
      <c r="K214" s="36"/>
      <c r="L214" s="36"/>
      <c r="M214" s="36"/>
      <c r="N214" s="36"/>
    </row>
    <row r="215" spans="1:14" x14ac:dyDescent="0.25">
      <c r="A215" s="19">
        <v>40854</v>
      </c>
      <c r="B215">
        <v>37092</v>
      </c>
      <c r="C215">
        <v>38100</v>
      </c>
      <c r="D215">
        <v>36580</v>
      </c>
      <c r="E215">
        <v>36612</v>
      </c>
      <c r="F215">
        <v>36612</v>
      </c>
      <c r="G215">
        <v>300</v>
      </c>
      <c r="I215" s="36"/>
      <c r="J215" s="36"/>
      <c r="K215" s="36"/>
      <c r="L215" s="36"/>
      <c r="M215" s="36"/>
      <c r="N215" s="36"/>
    </row>
    <row r="216" spans="1:14" x14ac:dyDescent="0.25">
      <c r="A216" s="19">
        <v>40855</v>
      </c>
      <c r="B216">
        <v>36120</v>
      </c>
      <c r="C216">
        <v>37144</v>
      </c>
      <c r="D216">
        <v>34860</v>
      </c>
      <c r="E216">
        <v>34904</v>
      </c>
      <c r="F216">
        <v>34904</v>
      </c>
      <c r="G216">
        <v>525</v>
      </c>
      <c r="I216" s="36"/>
      <c r="J216" s="36"/>
      <c r="K216" s="36"/>
      <c r="L216" s="36"/>
      <c r="M216" s="36"/>
      <c r="N216" s="36"/>
    </row>
    <row r="217" spans="1:14" x14ac:dyDescent="0.25">
      <c r="A217" s="19">
        <v>40856</v>
      </c>
      <c r="B217">
        <v>37536</v>
      </c>
      <c r="C217">
        <v>41700</v>
      </c>
      <c r="D217">
        <v>37120</v>
      </c>
      <c r="E217">
        <v>41424</v>
      </c>
      <c r="F217">
        <v>41424</v>
      </c>
      <c r="G217">
        <v>1075</v>
      </c>
      <c r="I217" s="36"/>
      <c r="J217" s="36"/>
      <c r="K217" s="36"/>
      <c r="L217" s="36"/>
      <c r="M217" s="36"/>
      <c r="N217" s="36"/>
    </row>
    <row r="218" spans="1:14" x14ac:dyDescent="0.25">
      <c r="A218" s="19">
        <v>40857</v>
      </c>
      <c r="B218">
        <v>39012</v>
      </c>
      <c r="C218">
        <v>41160</v>
      </c>
      <c r="D218">
        <v>38696</v>
      </c>
      <c r="E218">
        <v>38880</v>
      </c>
      <c r="F218">
        <v>38880</v>
      </c>
      <c r="G218">
        <v>750</v>
      </c>
      <c r="I218" s="36"/>
      <c r="J218" s="36"/>
      <c r="K218" s="36"/>
      <c r="L218" s="36"/>
      <c r="M218" s="36"/>
      <c r="N218" s="36"/>
    </row>
    <row r="219" spans="1:14" x14ac:dyDescent="0.25">
      <c r="A219" s="19">
        <v>40858</v>
      </c>
      <c r="B219">
        <v>37340</v>
      </c>
      <c r="C219">
        <v>37488</v>
      </c>
      <c r="D219">
        <v>36760</v>
      </c>
      <c r="E219">
        <v>37180</v>
      </c>
      <c r="F219">
        <v>37180</v>
      </c>
      <c r="G219">
        <v>500</v>
      </c>
      <c r="I219" s="36"/>
      <c r="J219" s="36"/>
      <c r="K219" s="36"/>
      <c r="L219" s="36"/>
      <c r="M219" s="36"/>
      <c r="N219" s="36"/>
    </row>
    <row r="220" spans="1:14" x14ac:dyDescent="0.25">
      <c r="A220" s="19">
        <v>40861</v>
      </c>
      <c r="B220">
        <v>37768</v>
      </c>
      <c r="C220">
        <v>38792</v>
      </c>
      <c r="D220">
        <v>37648</v>
      </c>
      <c r="E220">
        <v>38124</v>
      </c>
      <c r="F220">
        <v>38124</v>
      </c>
      <c r="G220">
        <v>375</v>
      </c>
      <c r="I220" s="36"/>
      <c r="J220" s="36"/>
      <c r="K220" s="36"/>
      <c r="L220" s="36"/>
      <c r="M220" s="36"/>
      <c r="N220" s="36"/>
    </row>
    <row r="221" spans="1:14" x14ac:dyDescent="0.25">
      <c r="A221" s="19">
        <v>40862</v>
      </c>
      <c r="B221">
        <v>38836</v>
      </c>
      <c r="C221">
        <v>39104</v>
      </c>
      <c r="D221">
        <v>37296</v>
      </c>
      <c r="E221">
        <v>37728</v>
      </c>
      <c r="F221">
        <v>37728</v>
      </c>
      <c r="G221">
        <v>450</v>
      </c>
      <c r="I221" s="36"/>
      <c r="J221" s="36"/>
      <c r="K221" s="36"/>
      <c r="L221" s="36"/>
      <c r="M221" s="36"/>
      <c r="N221" s="36"/>
    </row>
    <row r="222" spans="1:14" x14ac:dyDescent="0.25">
      <c r="A222" s="19">
        <v>40863</v>
      </c>
      <c r="B222">
        <v>38960</v>
      </c>
      <c r="C222">
        <v>39800</v>
      </c>
      <c r="D222">
        <v>37472</v>
      </c>
      <c r="E222">
        <v>39532</v>
      </c>
      <c r="F222">
        <v>39532</v>
      </c>
      <c r="G222">
        <v>575</v>
      </c>
      <c r="I222" s="36"/>
      <c r="J222" s="36"/>
      <c r="K222" s="36"/>
      <c r="L222" s="36"/>
      <c r="M222" s="36"/>
      <c r="N222" s="36"/>
    </row>
    <row r="223" spans="1:14" x14ac:dyDescent="0.25">
      <c r="A223" s="19">
        <v>40864</v>
      </c>
      <c r="B223">
        <v>39900</v>
      </c>
      <c r="C223">
        <v>42208</v>
      </c>
      <c r="D223">
        <v>39544</v>
      </c>
      <c r="E223">
        <v>41492</v>
      </c>
      <c r="F223">
        <v>41492</v>
      </c>
      <c r="G223">
        <v>875</v>
      </c>
      <c r="I223" s="36"/>
      <c r="J223" s="36"/>
      <c r="K223" s="36"/>
      <c r="L223" s="36"/>
      <c r="M223" s="36"/>
      <c r="N223" s="36"/>
    </row>
    <row r="224" spans="1:14" x14ac:dyDescent="0.25">
      <c r="A224" s="19">
        <v>40865</v>
      </c>
      <c r="B224">
        <v>40244</v>
      </c>
      <c r="C224">
        <v>41400</v>
      </c>
      <c r="D224">
        <v>40032</v>
      </c>
      <c r="E224">
        <v>40052</v>
      </c>
      <c r="F224">
        <v>40052</v>
      </c>
      <c r="G224">
        <v>500</v>
      </c>
      <c r="I224" s="36"/>
      <c r="J224" s="36"/>
      <c r="K224" s="36"/>
      <c r="L224" s="36"/>
      <c r="M224" s="36"/>
      <c r="N224" s="36"/>
    </row>
    <row r="225" spans="1:14" x14ac:dyDescent="0.25">
      <c r="A225" s="19">
        <v>40868</v>
      </c>
      <c r="B225">
        <v>42156</v>
      </c>
      <c r="C225">
        <v>42268</v>
      </c>
      <c r="D225">
        <v>40352</v>
      </c>
      <c r="E225">
        <v>40552</v>
      </c>
      <c r="F225">
        <v>40552</v>
      </c>
      <c r="G225">
        <v>525</v>
      </c>
      <c r="I225" s="36"/>
      <c r="J225" s="36"/>
      <c r="K225" s="36"/>
      <c r="L225" s="36"/>
      <c r="M225" s="36"/>
      <c r="N225" s="36"/>
    </row>
    <row r="226" spans="1:14" x14ac:dyDescent="0.25">
      <c r="A226" s="19">
        <v>40869</v>
      </c>
      <c r="B226">
        <v>40808</v>
      </c>
      <c r="C226">
        <v>41116</v>
      </c>
      <c r="D226">
        <v>39576</v>
      </c>
      <c r="E226">
        <v>39644</v>
      </c>
      <c r="F226">
        <v>39644</v>
      </c>
      <c r="G226">
        <v>700</v>
      </c>
      <c r="I226" s="36"/>
      <c r="J226" s="36"/>
      <c r="K226" s="36"/>
      <c r="L226" s="36"/>
      <c r="M226" s="36"/>
      <c r="N226" s="36"/>
    </row>
    <row r="227" spans="1:14" x14ac:dyDescent="0.25">
      <c r="A227" s="19">
        <v>40870</v>
      </c>
      <c r="B227">
        <v>40596</v>
      </c>
      <c r="C227">
        <v>41512</v>
      </c>
      <c r="D227">
        <v>40344</v>
      </c>
      <c r="E227">
        <v>41484</v>
      </c>
      <c r="F227">
        <v>41484</v>
      </c>
      <c r="G227">
        <v>475</v>
      </c>
      <c r="I227" s="36"/>
      <c r="J227" s="36"/>
      <c r="K227" s="36"/>
      <c r="L227" s="36"/>
      <c r="M227" s="36"/>
      <c r="N227" s="36"/>
    </row>
    <row r="228" spans="1:14" x14ac:dyDescent="0.25">
      <c r="A228" s="19">
        <v>40872</v>
      </c>
      <c r="B228">
        <v>41652</v>
      </c>
      <c r="C228">
        <v>42152</v>
      </c>
      <c r="D228">
        <v>40776</v>
      </c>
      <c r="E228">
        <v>42024</v>
      </c>
      <c r="F228">
        <v>42024</v>
      </c>
      <c r="G228">
        <v>275</v>
      </c>
      <c r="I228" s="36"/>
      <c r="J228" s="36"/>
      <c r="K228" s="36"/>
      <c r="L228" s="36"/>
      <c r="M228" s="36"/>
      <c r="N228" s="36"/>
    </row>
    <row r="229" spans="1:14" x14ac:dyDescent="0.25">
      <c r="A229" s="19">
        <v>40875</v>
      </c>
      <c r="B229">
        <v>39120</v>
      </c>
      <c r="C229">
        <v>40404</v>
      </c>
      <c r="D229">
        <v>38832</v>
      </c>
      <c r="E229">
        <v>39984</v>
      </c>
      <c r="F229">
        <v>39984</v>
      </c>
      <c r="G229">
        <v>375</v>
      </c>
      <c r="I229" s="36"/>
      <c r="J229" s="36"/>
      <c r="K229" s="36"/>
      <c r="L229" s="36"/>
      <c r="M229" s="36"/>
      <c r="N229" s="36"/>
    </row>
    <row r="230" spans="1:14" x14ac:dyDescent="0.25">
      <c r="A230" s="19">
        <v>40876</v>
      </c>
      <c r="B230">
        <v>39540</v>
      </c>
      <c r="C230">
        <v>40060</v>
      </c>
      <c r="D230">
        <v>38800</v>
      </c>
      <c r="E230">
        <v>39160</v>
      </c>
      <c r="F230">
        <v>39160</v>
      </c>
      <c r="G230">
        <v>250</v>
      </c>
      <c r="I230" s="36"/>
      <c r="J230" s="36"/>
      <c r="K230" s="36"/>
      <c r="L230" s="36"/>
      <c r="M230" s="36"/>
      <c r="N230" s="36"/>
    </row>
    <row r="231" spans="1:14" x14ac:dyDescent="0.25">
      <c r="A231" s="19">
        <v>40877</v>
      </c>
      <c r="B231">
        <v>36588</v>
      </c>
      <c r="C231">
        <v>36816</v>
      </c>
      <c r="D231">
        <v>35556</v>
      </c>
      <c r="E231">
        <v>35684</v>
      </c>
      <c r="F231">
        <v>35684</v>
      </c>
      <c r="G231">
        <v>400</v>
      </c>
      <c r="I231" s="36"/>
      <c r="J231" s="36"/>
      <c r="K231" s="36"/>
      <c r="L231" s="36"/>
      <c r="M231" s="36"/>
      <c r="N231" s="36"/>
    </row>
    <row r="232" spans="1:14" x14ac:dyDescent="0.25">
      <c r="A232" s="19">
        <v>40878</v>
      </c>
      <c r="B232">
        <v>35860</v>
      </c>
      <c r="C232">
        <v>35924</v>
      </c>
      <c r="D232">
        <v>34620</v>
      </c>
      <c r="E232">
        <v>34832</v>
      </c>
      <c r="F232">
        <v>34832</v>
      </c>
      <c r="G232">
        <v>300</v>
      </c>
      <c r="I232" s="36"/>
      <c r="J232" s="36"/>
      <c r="K232" s="36"/>
      <c r="L232" s="36"/>
      <c r="M232" s="36"/>
      <c r="N232" s="36"/>
    </row>
    <row r="233" spans="1:14" x14ac:dyDescent="0.25">
      <c r="A233" s="19">
        <v>40879</v>
      </c>
      <c r="B233">
        <v>33904</v>
      </c>
      <c r="C233">
        <v>34848</v>
      </c>
      <c r="D233">
        <v>33304</v>
      </c>
      <c r="E233">
        <v>34832</v>
      </c>
      <c r="F233">
        <v>34832</v>
      </c>
      <c r="G233">
        <v>300</v>
      </c>
      <c r="I233" s="36"/>
      <c r="J233" s="36"/>
      <c r="K233" s="36"/>
      <c r="L233" s="36"/>
      <c r="M233" s="36"/>
      <c r="N233" s="36"/>
    </row>
    <row r="234" spans="1:14" x14ac:dyDescent="0.25">
      <c r="A234" s="19">
        <v>40882</v>
      </c>
      <c r="B234">
        <v>33312</v>
      </c>
      <c r="C234">
        <v>35092</v>
      </c>
      <c r="D234">
        <v>33296</v>
      </c>
      <c r="E234">
        <v>34724</v>
      </c>
      <c r="F234">
        <v>34724</v>
      </c>
      <c r="G234">
        <v>300</v>
      </c>
      <c r="I234" s="36"/>
      <c r="J234" s="36"/>
      <c r="K234" s="36"/>
      <c r="L234" s="36"/>
      <c r="M234" s="36"/>
      <c r="N234" s="36"/>
    </row>
    <row r="235" spans="1:14" x14ac:dyDescent="0.25">
      <c r="A235" s="19">
        <v>40883</v>
      </c>
      <c r="B235">
        <v>34740</v>
      </c>
      <c r="C235">
        <v>34944</v>
      </c>
      <c r="D235">
        <v>34160</v>
      </c>
      <c r="E235">
        <v>34604</v>
      </c>
      <c r="F235">
        <v>34604</v>
      </c>
      <c r="G235">
        <v>125</v>
      </c>
      <c r="I235" s="36"/>
      <c r="J235" s="36"/>
      <c r="K235" s="36"/>
      <c r="L235" s="36"/>
      <c r="M235" s="36"/>
      <c r="N235" s="36"/>
    </row>
    <row r="236" spans="1:14" x14ac:dyDescent="0.25">
      <c r="A236" s="19">
        <v>40884</v>
      </c>
      <c r="B236">
        <v>35064</v>
      </c>
      <c r="C236">
        <v>36448</v>
      </c>
      <c r="D236">
        <v>35040</v>
      </c>
      <c r="E236">
        <v>35588</v>
      </c>
      <c r="F236">
        <v>35588</v>
      </c>
      <c r="G236">
        <v>275</v>
      </c>
      <c r="I236" s="36"/>
      <c r="J236" s="36"/>
      <c r="K236" s="36"/>
      <c r="L236" s="36"/>
      <c r="M236" s="36"/>
      <c r="N236" s="36"/>
    </row>
    <row r="237" spans="1:14" x14ac:dyDescent="0.25">
      <c r="A237" s="19">
        <v>40885</v>
      </c>
      <c r="B237">
        <v>36724</v>
      </c>
      <c r="C237">
        <v>37564</v>
      </c>
      <c r="D237">
        <v>36352</v>
      </c>
      <c r="E237">
        <v>37248</v>
      </c>
      <c r="F237">
        <v>37248</v>
      </c>
      <c r="G237">
        <v>275</v>
      </c>
      <c r="I237" s="36"/>
      <c r="J237" s="36"/>
      <c r="K237" s="36"/>
      <c r="L237" s="36"/>
      <c r="M237" s="36"/>
      <c r="N237" s="36"/>
    </row>
    <row r="238" spans="1:14" x14ac:dyDescent="0.25">
      <c r="A238" s="19">
        <v>40886</v>
      </c>
      <c r="B238">
        <v>36784</v>
      </c>
      <c r="C238">
        <v>36840</v>
      </c>
      <c r="D238">
        <v>34648</v>
      </c>
      <c r="E238">
        <v>34656</v>
      </c>
      <c r="F238">
        <v>34656</v>
      </c>
      <c r="G238">
        <v>975</v>
      </c>
      <c r="I238" s="36"/>
      <c r="J238" s="36"/>
      <c r="K238" s="36"/>
      <c r="L238" s="36"/>
      <c r="M238" s="36"/>
      <c r="N238" s="36"/>
    </row>
    <row r="239" spans="1:14" x14ac:dyDescent="0.25">
      <c r="A239" s="19">
        <v>40889</v>
      </c>
      <c r="B239">
        <v>35432</v>
      </c>
      <c r="C239">
        <v>36136</v>
      </c>
      <c r="D239">
        <v>34828</v>
      </c>
      <c r="E239">
        <v>34828</v>
      </c>
      <c r="F239">
        <v>34828</v>
      </c>
      <c r="G239">
        <v>375</v>
      </c>
      <c r="I239" s="36"/>
      <c r="J239" s="36"/>
      <c r="K239" s="36"/>
      <c r="L239" s="36"/>
      <c r="M239" s="36"/>
      <c r="N239" s="36"/>
    </row>
    <row r="240" spans="1:14" x14ac:dyDescent="0.25">
      <c r="A240" s="19">
        <v>40890</v>
      </c>
      <c r="B240">
        <v>34120</v>
      </c>
      <c r="C240">
        <v>35348</v>
      </c>
      <c r="D240">
        <v>33384</v>
      </c>
      <c r="E240">
        <v>34648</v>
      </c>
      <c r="F240">
        <v>34648</v>
      </c>
      <c r="G240">
        <v>525</v>
      </c>
      <c r="I240" s="36"/>
      <c r="J240" s="36"/>
      <c r="K240" s="36"/>
      <c r="L240" s="36"/>
      <c r="M240" s="36"/>
      <c r="N240" s="36"/>
    </row>
    <row r="241" spans="1:14" x14ac:dyDescent="0.25">
      <c r="A241" s="19">
        <v>40891</v>
      </c>
      <c r="B241">
        <v>34688</v>
      </c>
      <c r="C241">
        <v>35520</v>
      </c>
      <c r="D241">
        <v>34188</v>
      </c>
      <c r="E241">
        <v>34780</v>
      </c>
      <c r="F241">
        <v>34780</v>
      </c>
      <c r="G241">
        <v>425</v>
      </c>
      <c r="I241" s="36"/>
      <c r="J241" s="36"/>
      <c r="K241" s="36"/>
      <c r="L241" s="36"/>
      <c r="M241" s="36"/>
      <c r="N241" s="36"/>
    </row>
    <row r="242" spans="1:14" x14ac:dyDescent="0.25">
      <c r="A242" s="19">
        <v>40892</v>
      </c>
      <c r="B242">
        <v>33516</v>
      </c>
      <c r="C242">
        <v>33888</v>
      </c>
      <c r="D242">
        <v>33000</v>
      </c>
      <c r="E242">
        <v>33392</v>
      </c>
      <c r="F242">
        <v>33392</v>
      </c>
      <c r="G242">
        <v>200</v>
      </c>
      <c r="I242" s="36"/>
      <c r="J242" s="36"/>
      <c r="K242" s="36"/>
      <c r="L242" s="36"/>
      <c r="M242" s="36"/>
      <c r="N242" s="36"/>
    </row>
    <row r="243" spans="1:14" x14ac:dyDescent="0.25">
      <c r="A243" s="19">
        <v>40893</v>
      </c>
      <c r="B243">
        <v>32312</v>
      </c>
      <c r="C243">
        <v>33664</v>
      </c>
      <c r="D243">
        <v>32280</v>
      </c>
      <c r="E243">
        <v>33248</v>
      </c>
      <c r="F243">
        <v>33248</v>
      </c>
      <c r="G243">
        <v>475</v>
      </c>
      <c r="I243" s="36"/>
      <c r="J243" s="36"/>
      <c r="K243" s="36"/>
      <c r="L243" s="36"/>
      <c r="M243" s="36"/>
      <c r="N243" s="36"/>
    </row>
    <row r="244" spans="1:14" x14ac:dyDescent="0.25">
      <c r="A244" s="19">
        <v>40896</v>
      </c>
      <c r="B244">
        <v>32840</v>
      </c>
      <c r="C244">
        <v>33160</v>
      </c>
      <c r="D244">
        <v>32212</v>
      </c>
      <c r="E244">
        <v>32928</v>
      </c>
      <c r="F244">
        <v>32928</v>
      </c>
      <c r="G244">
        <v>300</v>
      </c>
      <c r="I244" s="36"/>
      <c r="J244" s="36"/>
      <c r="K244" s="36"/>
      <c r="L244" s="36"/>
      <c r="M244" s="36"/>
      <c r="N244" s="36"/>
    </row>
    <row r="245" spans="1:14" x14ac:dyDescent="0.25">
      <c r="A245" s="19">
        <v>40897</v>
      </c>
      <c r="B245">
        <v>31424</v>
      </c>
      <c r="C245">
        <v>31432</v>
      </c>
      <c r="D245">
        <v>30800</v>
      </c>
      <c r="E245">
        <v>30892</v>
      </c>
      <c r="F245">
        <v>30892</v>
      </c>
      <c r="G245">
        <v>425</v>
      </c>
      <c r="I245" s="36"/>
      <c r="J245" s="36"/>
      <c r="K245" s="36"/>
      <c r="L245" s="36"/>
      <c r="M245" s="36"/>
      <c r="N245" s="36"/>
    </row>
    <row r="246" spans="1:14" x14ac:dyDescent="0.25">
      <c r="A246" s="19">
        <v>40898</v>
      </c>
      <c r="B246">
        <v>30520</v>
      </c>
      <c r="C246">
        <v>31000</v>
      </c>
      <c r="D246">
        <v>28776</v>
      </c>
      <c r="E246">
        <v>28796</v>
      </c>
      <c r="F246">
        <v>28796</v>
      </c>
      <c r="G246">
        <v>425</v>
      </c>
      <c r="I246" s="36"/>
      <c r="J246" s="36"/>
      <c r="K246" s="36"/>
      <c r="L246" s="36"/>
      <c r="M246" s="36"/>
      <c r="N246" s="36"/>
    </row>
    <row r="247" spans="1:14" x14ac:dyDescent="0.25">
      <c r="A247" s="19">
        <v>40899</v>
      </c>
      <c r="B247">
        <v>28128</v>
      </c>
      <c r="C247">
        <v>29180</v>
      </c>
      <c r="D247">
        <v>27600</v>
      </c>
      <c r="E247">
        <v>28888</v>
      </c>
      <c r="F247">
        <v>28888</v>
      </c>
      <c r="G247">
        <v>325</v>
      </c>
      <c r="I247" s="36"/>
      <c r="J247" s="36"/>
      <c r="K247" s="36"/>
      <c r="L247" s="36"/>
      <c r="M247" s="36"/>
      <c r="N247" s="36"/>
    </row>
    <row r="248" spans="1:14" x14ac:dyDescent="0.25">
      <c r="A248" s="19">
        <v>40900</v>
      </c>
      <c r="B248">
        <v>28700</v>
      </c>
      <c r="C248">
        <v>29812</v>
      </c>
      <c r="D248">
        <v>28432</v>
      </c>
      <c r="E248">
        <v>29588</v>
      </c>
      <c r="F248">
        <v>29588</v>
      </c>
      <c r="G248">
        <v>200</v>
      </c>
      <c r="I248" s="36"/>
      <c r="J248" s="36"/>
      <c r="K248" s="36"/>
      <c r="L248" s="36"/>
      <c r="M248" s="36"/>
      <c r="N248" s="36"/>
    </row>
    <row r="249" spans="1:14" x14ac:dyDescent="0.25">
      <c r="A249" s="19">
        <v>40904</v>
      </c>
      <c r="B249">
        <v>29436</v>
      </c>
      <c r="C249">
        <v>29516</v>
      </c>
      <c r="D249">
        <v>29016</v>
      </c>
      <c r="E249">
        <v>29328</v>
      </c>
      <c r="F249">
        <v>29328</v>
      </c>
      <c r="G249">
        <v>150</v>
      </c>
      <c r="I249" s="36"/>
      <c r="J249" s="36"/>
      <c r="K249" s="36"/>
      <c r="L249" s="36"/>
      <c r="M249" s="36"/>
      <c r="N249" s="36"/>
    </row>
    <row r="250" spans="1:14" x14ac:dyDescent="0.25">
      <c r="A250" s="19">
        <v>40905</v>
      </c>
      <c r="B250">
        <v>29184</v>
      </c>
      <c r="C250">
        <v>30668</v>
      </c>
      <c r="D250">
        <v>29184</v>
      </c>
      <c r="E250">
        <v>30588</v>
      </c>
      <c r="F250">
        <v>30588</v>
      </c>
      <c r="G250">
        <v>225</v>
      </c>
      <c r="I250" s="36"/>
      <c r="J250" s="36"/>
      <c r="K250" s="36"/>
      <c r="L250" s="36"/>
      <c r="M250" s="36"/>
      <c r="N250" s="36"/>
    </row>
    <row r="251" spans="1:14" x14ac:dyDescent="0.25">
      <c r="A251" s="19">
        <v>40906</v>
      </c>
      <c r="B251">
        <v>30332</v>
      </c>
      <c r="C251">
        <v>30332</v>
      </c>
      <c r="D251">
        <v>29748</v>
      </c>
      <c r="E251">
        <v>29840</v>
      </c>
      <c r="F251">
        <v>29840</v>
      </c>
      <c r="G251">
        <v>125</v>
      </c>
      <c r="I251" s="36"/>
      <c r="J251" s="36"/>
      <c r="K251" s="36"/>
      <c r="L251" s="36"/>
      <c r="M251" s="36"/>
      <c r="N251" s="36"/>
    </row>
    <row r="252" spans="1:14" x14ac:dyDescent="0.25">
      <c r="A252" s="19">
        <v>40907</v>
      </c>
      <c r="B252">
        <v>29780</v>
      </c>
      <c r="C252">
        <v>30320</v>
      </c>
      <c r="D252">
        <v>29672</v>
      </c>
      <c r="E252">
        <v>30296</v>
      </c>
      <c r="F252">
        <v>30296</v>
      </c>
      <c r="G252">
        <v>100</v>
      </c>
      <c r="I252" s="36"/>
      <c r="J252" s="36"/>
      <c r="K252" s="36"/>
      <c r="L252" s="36"/>
      <c r="M252" s="36"/>
      <c r="N252" s="36"/>
    </row>
    <row r="253" spans="1:14" x14ac:dyDescent="0.25">
      <c r="A253" s="19">
        <v>40911</v>
      </c>
      <c r="B253">
        <v>28868</v>
      </c>
      <c r="C253">
        <v>29056</v>
      </c>
      <c r="D253">
        <v>28468</v>
      </c>
      <c r="E253">
        <v>28696</v>
      </c>
      <c r="F253">
        <v>28696</v>
      </c>
      <c r="G253">
        <v>150</v>
      </c>
      <c r="I253" s="36"/>
      <c r="J253" s="36"/>
      <c r="K253" s="36"/>
      <c r="L253" s="36"/>
      <c r="M253" s="36"/>
      <c r="N253" s="36"/>
    </row>
    <row r="254" spans="1:14" x14ac:dyDescent="0.25">
      <c r="A254" s="19">
        <v>40912</v>
      </c>
      <c r="B254">
        <v>29028</v>
      </c>
      <c r="C254">
        <v>29388</v>
      </c>
      <c r="D254">
        <v>28132</v>
      </c>
      <c r="E254">
        <v>28132</v>
      </c>
      <c r="F254">
        <v>28132</v>
      </c>
      <c r="G254">
        <v>125</v>
      </c>
      <c r="I254" s="36"/>
      <c r="J254" s="36"/>
      <c r="K254" s="36"/>
      <c r="L254" s="36"/>
      <c r="M254" s="36"/>
      <c r="N254" s="36"/>
    </row>
    <row r="255" spans="1:14" x14ac:dyDescent="0.25">
      <c r="A255" s="19">
        <v>40913</v>
      </c>
      <c r="B255">
        <v>28552</v>
      </c>
      <c r="C255">
        <v>28820</v>
      </c>
      <c r="D255">
        <v>27472</v>
      </c>
      <c r="E255">
        <v>27504</v>
      </c>
      <c r="F255">
        <v>27504</v>
      </c>
      <c r="G255">
        <v>150</v>
      </c>
      <c r="I255" s="36"/>
      <c r="J255" s="36"/>
      <c r="K255" s="36"/>
      <c r="L255" s="36"/>
      <c r="M255" s="36"/>
      <c r="N255" s="36"/>
    </row>
    <row r="256" spans="1:14" x14ac:dyDescent="0.25">
      <c r="A256" s="19">
        <v>40914</v>
      </c>
      <c r="B256">
        <v>27336</v>
      </c>
      <c r="C256">
        <v>27832</v>
      </c>
      <c r="D256">
        <v>26800</v>
      </c>
      <c r="E256">
        <v>27088</v>
      </c>
      <c r="F256">
        <v>27088</v>
      </c>
      <c r="G256">
        <v>225</v>
      </c>
      <c r="I256" s="36"/>
      <c r="J256" s="36"/>
      <c r="K256" s="36"/>
      <c r="L256" s="36"/>
      <c r="M256" s="36"/>
      <c r="N256" s="36"/>
    </row>
    <row r="257" spans="1:14" x14ac:dyDescent="0.25">
      <c r="A257" s="19">
        <v>40917</v>
      </c>
      <c r="B257">
        <v>26832</v>
      </c>
      <c r="C257">
        <v>27032</v>
      </c>
      <c r="D257">
        <v>26504</v>
      </c>
      <c r="E257">
        <v>26672</v>
      </c>
      <c r="F257">
        <v>26672</v>
      </c>
      <c r="G257">
        <v>100</v>
      </c>
      <c r="I257" s="36"/>
      <c r="J257" s="36"/>
      <c r="K257" s="36"/>
      <c r="L257" s="36"/>
      <c r="M257" s="36"/>
      <c r="N257" s="36"/>
    </row>
    <row r="258" spans="1:14" x14ac:dyDescent="0.25">
      <c r="A258" s="19">
        <v>40918</v>
      </c>
      <c r="B258">
        <v>25856</v>
      </c>
      <c r="C258">
        <v>26260</v>
      </c>
      <c r="D258">
        <v>25592</v>
      </c>
      <c r="E258">
        <v>26136</v>
      </c>
      <c r="F258">
        <v>26136</v>
      </c>
      <c r="G258">
        <v>275</v>
      </c>
      <c r="I258" s="36"/>
      <c r="J258" s="36"/>
      <c r="K258" s="36"/>
      <c r="L258" s="36"/>
      <c r="M258" s="36"/>
      <c r="N258" s="36"/>
    </row>
    <row r="259" spans="1:14" x14ac:dyDescent="0.25">
      <c r="A259" s="19">
        <v>40919</v>
      </c>
      <c r="B259">
        <v>26376</v>
      </c>
      <c r="C259">
        <v>26624</v>
      </c>
      <c r="D259">
        <v>26272</v>
      </c>
      <c r="E259">
        <v>26568</v>
      </c>
      <c r="F259">
        <v>26568</v>
      </c>
      <c r="G259">
        <v>175</v>
      </c>
      <c r="I259" s="36"/>
      <c r="J259" s="36"/>
      <c r="K259" s="36"/>
      <c r="L259" s="36"/>
      <c r="M259" s="36"/>
      <c r="N259" s="36"/>
    </row>
    <row r="260" spans="1:14" x14ac:dyDescent="0.25">
      <c r="A260" s="19">
        <v>40920</v>
      </c>
      <c r="B260">
        <v>26400</v>
      </c>
      <c r="C260">
        <v>27368</v>
      </c>
      <c r="D260">
        <v>26140</v>
      </c>
      <c r="E260">
        <v>26176</v>
      </c>
      <c r="F260">
        <v>26176</v>
      </c>
      <c r="G260">
        <v>225</v>
      </c>
      <c r="I260" s="36"/>
      <c r="J260" s="36"/>
      <c r="K260" s="36"/>
      <c r="L260" s="36"/>
      <c r="M260" s="36"/>
      <c r="N260" s="36"/>
    </row>
    <row r="261" spans="1:14" x14ac:dyDescent="0.25">
      <c r="A261" s="19">
        <v>40921</v>
      </c>
      <c r="B261">
        <v>26752</v>
      </c>
      <c r="C261">
        <v>27672</v>
      </c>
      <c r="D261">
        <v>26752</v>
      </c>
      <c r="E261">
        <v>26868</v>
      </c>
      <c r="F261">
        <v>26868</v>
      </c>
      <c r="G261">
        <v>375</v>
      </c>
      <c r="I261" s="36"/>
      <c r="J261" s="36"/>
      <c r="K261" s="36"/>
      <c r="L261" s="36"/>
      <c r="M261" s="36"/>
      <c r="N261" s="36"/>
    </row>
    <row r="262" spans="1:14" x14ac:dyDescent="0.25">
      <c r="A262" s="19">
        <v>40925</v>
      </c>
      <c r="B262">
        <v>25992</v>
      </c>
      <c r="C262">
        <v>26812</v>
      </c>
      <c r="D262">
        <v>25572</v>
      </c>
      <c r="E262">
        <v>26648</v>
      </c>
      <c r="F262">
        <v>26648</v>
      </c>
      <c r="G262">
        <v>375</v>
      </c>
      <c r="I262" s="36"/>
      <c r="J262" s="36"/>
      <c r="K262" s="36"/>
      <c r="L262" s="36"/>
      <c r="M262" s="36"/>
      <c r="N262" s="36"/>
    </row>
    <row r="263" spans="1:14" x14ac:dyDescent="0.25">
      <c r="A263" s="19">
        <v>40926</v>
      </c>
      <c r="B263">
        <v>26520</v>
      </c>
      <c r="C263">
        <v>26792</v>
      </c>
      <c r="D263">
        <v>25608</v>
      </c>
      <c r="E263">
        <v>25680</v>
      </c>
      <c r="F263">
        <v>25680</v>
      </c>
      <c r="G263">
        <v>325</v>
      </c>
      <c r="I263" s="36"/>
      <c r="J263" s="36"/>
      <c r="K263" s="36"/>
      <c r="L263" s="36"/>
      <c r="M263" s="36"/>
      <c r="N263" s="36"/>
    </row>
    <row r="264" spans="1:14" x14ac:dyDescent="0.25">
      <c r="A264" s="19">
        <v>40927</v>
      </c>
      <c r="B264">
        <v>25344</v>
      </c>
      <c r="C264">
        <v>25572</v>
      </c>
      <c r="D264">
        <v>24928</v>
      </c>
      <c r="E264">
        <v>24988</v>
      </c>
      <c r="F264">
        <v>24988</v>
      </c>
      <c r="G264">
        <v>300</v>
      </c>
      <c r="I264" s="36"/>
      <c r="J264" s="36"/>
      <c r="K264" s="36"/>
      <c r="L264" s="36"/>
      <c r="M264" s="36"/>
      <c r="N264" s="36"/>
    </row>
    <row r="265" spans="1:14" x14ac:dyDescent="0.25">
      <c r="A265" s="19">
        <v>40928</v>
      </c>
      <c r="B265">
        <v>25048</v>
      </c>
      <c r="C265">
        <v>25208</v>
      </c>
      <c r="D265">
        <v>24156</v>
      </c>
      <c r="E265">
        <v>24220</v>
      </c>
      <c r="F265">
        <v>24220</v>
      </c>
      <c r="G265">
        <v>225</v>
      </c>
      <c r="I265" s="36"/>
      <c r="J265" s="36"/>
      <c r="K265" s="36"/>
      <c r="L265" s="36"/>
      <c r="M265" s="36"/>
      <c r="N265" s="36"/>
    </row>
    <row r="266" spans="1:14" x14ac:dyDescent="0.25">
      <c r="A266" s="19">
        <v>40931</v>
      </c>
      <c r="B266">
        <v>24192</v>
      </c>
      <c r="C266">
        <v>24332</v>
      </c>
      <c r="D266">
        <v>23440</v>
      </c>
      <c r="E266">
        <v>23608</v>
      </c>
      <c r="F266">
        <v>23608</v>
      </c>
      <c r="G266">
        <v>450</v>
      </c>
      <c r="I266" s="36"/>
      <c r="J266" s="36"/>
      <c r="K266" s="36"/>
      <c r="L266" s="36"/>
      <c r="M266" s="36"/>
      <c r="N266" s="36"/>
    </row>
    <row r="267" spans="1:14" x14ac:dyDescent="0.25">
      <c r="A267" s="19">
        <v>40932</v>
      </c>
      <c r="B267">
        <v>24208</v>
      </c>
      <c r="C267">
        <v>24280</v>
      </c>
      <c r="D267">
        <v>23448</v>
      </c>
      <c r="E267">
        <v>23720</v>
      </c>
      <c r="F267">
        <v>23720</v>
      </c>
      <c r="G267">
        <v>225</v>
      </c>
      <c r="I267" s="36"/>
      <c r="J267" s="36"/>
      <c r="K267" s="36"/>
      <c r="L267" s="36"/>
      <c r="M267" s="36"/>
      <c r="N267" s="36"/>
    </row>
    <row r="268" spans="1:14" x14ac:dyDescent="0.25">
      <c r="A268" s="19">
        <v>40933</v>
      </c>
      <c r="B268">
        <v>23720</v>
      </c>
      <c r="C268">
        <v>24008</v>
      </c>
      <c r="D268">
        <v>22596</v>
      </c>
      <c r="E268">
        <v>22688</v>
      </c>
      <c r="F268">
        <v>22688</v>
      </c>
      <c r="G268">
        <v>500</v>
      </c>
      <c r="I268" s="36"/>
      <c r="J268" s="36"/>
      <c r="K268" s="36"/>
      <c r="L268" s="36"/>
      <c r="M268" s="36"/>
      <c r="N268" s="36"/>
    </row>
    <row r="269" spans="1:14" x14ac:dyDescent="0.25">
      <c r="A269" s="19">
        <v>40934</v>
      </c>
      <c r="B269">
        <v>22216</v>
      </c>
      <c r="C269">
        <v>23012</v>
      </c>
      <c r="D269">
        <v>22140</v>
      </c>
      <c r="E269">
        <v>22704</v>
      </c>
      <c r="F269">
        <v>22704</v>
      </c>
      <c r="G269">
        <v>225</v>
      </c>
      <c r="I269" s="36"/>
      <c r="J269" s="36"/>
      <c r="K269" s="36"/>
      <c r="L269" s="36"/>
      <c r="M269" s="36"/>
      <c r="N269" s="36"/>
    </row>
    <row r="270" spans="1:14" x14ac:dyDescent="0.25">
      <c r="A270" s="19">
        <v>40935</v>
      </c>
      <c r="B270">
        <v>23056</v>
      </c>
      <c r="C270">
        <v>23064</v>
      </c>
      <c r="D270">
        <v>22112</v>
      </c>
      <c r="E270">
        <v>22220</v>
      </c>
      <c r="F270">
        <v>22220</v>
      </c>
      <c r="G270">
        <v>225</v>
      </c>
      <c r="I270" s="36"/>
      <c r="J270" s="36"/>
      <c r="K270" s="36"/>
      <c r="L270" s="36"/>
      <c r="M270" s="36"/>
      <c r="N270" s="36"/>
    </row>
    <row r="271" spans="1:14" x14ac:dyDescent="0.25">
      <c r="A271" s="19">
        <v>40938</v>
      </c>
      <c r="B271">
        <v>23024</v>
      </c>
      <c r="C271">
        <v>23176</v>
      </c>
      <c r="D271">
        <v>22568</v>
      </c>
      <c r="E271">
        <v>22872</v>
      </c>
      <c r="F271">
        <v>22872</v>
      </c>
      <c r="G271">
        <v>300</v>
      </c>
      <c r="I271" s="36"/>
      <c r="J271" s="36"/>
      <c r="K271" s="36"/>
      <c r="L271" s="36"/>
      <c r="M271" s="36"/>
      <c r="N271" s="36"/>
    </row>
    <row r="272" spans="1:14" x14ac:dyDescent="0.25">
      <c r="A272" s="19">
        <v>40939</v>
      </c>
      <c r="B272">
        <v>22444</v>
      </c>
      <c r="C272">
        <v>23108</v>
      </c>
      <c r="D272">
        <v>22272</v>
      </c>
      <c r="E272">
        <v>22880</v>
      </c>
      <c r="F272">
        <v>22880</v>
      </c>
      <c r="G272">
        <v>250</v>
      </c>
      <c r="I272" s="36"/>
      <c r="J272" s="36"/>
      <c r="K272" s="36"/>
      <c r="L272" s="36"/>
      <c r="M272" s="36"/>
      <c r="N272" s="36"/>
    </row>
    <row r="273" spans="1:14" x14ac:dyDescent="0.25">
      <c r="A273" s="19">
        <v>40940</v>
      </c>
      <c r="B273">
        <v>22360</v>
      </c>
      <c r="C273">
        <v>22548</v>
      </c>
      <c r="D273">
        <v>21948</v>
      </c>
      <c r="E273">
        <v>22272</v>
      </c>
      <c r="F273">
        <v>22272</v>
      </c>
      <c r="G273">
        <v>225</v>
      </c>
      <c r="I273" s="36"/>
      <c r="J273" s="36"/>
      <c r="K273" s="36"/>
      <c r="L273" s="36"/>
      <c r="M273" s="36"/>
      <c r="N273" s="36"/>
    </row>
    <row r="274" spans="1:14" x14ac:dyDescent="0.25">
      <c r="A274" s="19">
        <v>40941</v>
      </c>
      <c r="B274">
        <v>21896</v>
      </c>
      <c r="C274">
        <v>21992</v>
      </c>
      <c r="D274">
        <v>21568</v>
      </c>
      <c r="E274">
        <v>21568</v>
      </c>
      <c r="F274">
        <v>21568</v>
      </c>
      <c r="G274">
        <v>300</v>
      </c>
      <c r="I274" s="36"/>
      <c r="J274" s="36"/>
      <c r="K274" s="36"/>
      <c r="L274" s="36"/>
      <c r="M274" s="36"/>
      <c r="N274" s="36"/>
    </row>
    <row r="275" spans="1:14" x14ac:dyDescent="0.25">
      <c r="A275" s="19">
        <v>40942</v>
      </c>
      <c r="B275">
        <v>20708</v>
      </c>
      <c r="C275">
        <v>20912</v>
      </c>
      <c r="D275">
        <v>20420</v>
      </c>
      <c r="E275">
        <v>20420</v>
      </c>
      <c r="F275">
        <v>20420</v>
      </c>
      <c r="G275">
        <v>700</v>
      </c>
      <c r="I275" s="36"/>
      <c r="J275" s="36"/>
      <c r="K275" s="36"/>
      <c r="L275" s="36"/>
      <c r="M275" s="36"/>
      <c r="N275" s="36"/>
    </row>
    <row r="276" spans="1:14" x14ac:dyDescent="0.25">
      <c r="A276" s="19">
        <v>40945</v>
      </c>
      <c r="B276">
        <v>20616</v>
      </c>
      <c r="C276">
        <v>20636</v>
      </c>
      <c r="D276">
        <v>20192</v>
      </c>
      <c r="E276">
        <v>20192</v>
      </c>
      <c r="F276">
        <v>20192</v>
      </c>
      <c r="G276">
        <v>275</v>
      </c>
      <c r="I276" s="36"/>
      <c r="J276" s="36"/>
      <c r="K276" s="36"/>
      <c r="L276" s="36"/>
      <c r="M276" s="36"/>
      <c r="N276" s="36"/>
    </row>
    <row r="277" spans="1:14" x14ac:dyDescent="0.25">
      <c r="A277" s="19">
        <v>40946</v>
      </c>
      <c r="B277">
        <v>20280</v>
      </c>
      <c r="C277">
        <v>20640</v>
      </c>
      <c r="D277">
        <v>20196</v>
      </c>
      <c r="E277">
        <v>20372</v>
      </c>
      <c r="F277">
        <v>20372</v>
      </c>
      <c r="G277">
        <v>325</v>
      </c>
      <c r="I277" s="36"/>
      <c r="J277" s="36"/>
      <c r="K277" s="36"/>
      <c r="L277" s="36"/>
      <c r="M277" s="36"/>
      <c r="N277" s="36"/>
    </row>
    <row r="278" spans="1:14" x14ac:dyDescent="0.25">
      <c r="A278" s="19">
        <v>40947</v>
      </c>
      <c r="B278">
        <v>20336</v>
      </c>
      <c r="C278">
        <v>20920</v>
      </c>
      <c r="D278">
        <v>20264</v>
      </c>
      <c r="E278">
        <v>20840</v>
      </c>
      <c r="F278">
        <v>20840</v>
      </c>
      <c r="G278">
        <v>200</v>
      </c>
      <c r="I278" s="36"/>
      <c r="J278" s="36"/>
      <c r="K278" s="36"/>
      <c r="L278" s="36"/>
      <c r="M278" s="36"/>
      <c r="N278" s="36"/>
    </row>
    <row r="279" spans="1:14" x14ac:dyDescent="0.25">
      <c r="A279" s="19">
        <v>40948</v>
      </c>
      <c r="B279">
        <v>20940</v>
      </c>
      <c r="C279">
        <v>21880</v>
      </c>
      <c r="D279">
        <v>20800</v>
      </c>
      <c r="E279">
        <v>21860</v>
      </c>
      <c r="F279">
        <v>21860</v>
      </c>
      <c r="G279">
        <v>350</v>
      </c>
      <c r="I279" s="36"/>
      <c r="J279" s="36"/>
      <c r="K279" s="36"/>
      <c r="L279" s="36"/>
      <c r="M279" s="36"/>
      <c r="N279" s="36"/>
    </row>
    <row r="280" spans="1:14" x14ac:dyDescent="0.25">
      <c r="A280" s="19">
        <v>40949</v>
      </c>
      <c r="B280">
        <v>23036</v>
      </c>
      <c r="C280">
        <v>25088</v>
      </c>
      <c r="D280">
        <v>22796</v>
      </c>
      <c r="E280">
        <v>23732</v>
      </c>
      <c r="F280">
        <v>23732</v>
      </c>
      <c r="G280">
        <v>950</v>
      </c>
      <c r="I280" s="36"/>
      <c r="J280" s="36"/>
      <c r="K280" s="36"/>
      <c r="L280" s="36"/>
      <c r="M280" s="36"/>
      <c r="N280" s="36"/>
    </row>
    <row r="281" spans="1:14" x14ac:dyDescent="0.25">
      <c r="A281" s="19">
        <v>40952</v>
      </c>
      <c r="B281">
        <v>22424</v>
      </c>
      <c r="C281">
        <v>22736</v>
      </c>
      <c r="D281">
        <v>21896</v>
      </c>
      <c r="E281">
        <v>21896</v>
      </c>
      <c r="F281">
        <v>21896</v>
      </c>
      <c r="G281">
        <v>475</v>
      </c>
      <c r="I281" s="36"/>
      <c r="J281" s="36"/>
      <c r="K281" s="36"/>
      <c r="L281" s="36"/>
      <c r="M281" s="36"/>
      <c r="N281" s="36"/>
    </row>
    <row r="282" spans="1:14" x14ac:dyDescent="0.25">
      <c r="A282" s="19">
        <v>40953</v>
      </c>
      <c r="B282">
        <v>22248</v>
      </c>
      <c r="C282">
        <v>23948</v>
      </c>
      <c r="D282">
        <v>22216</v>
      </c>
      <c r="E282">
        <v>22576</v>
      </c>
      <c r="F282">
        <v>22576</v>
      </c>
      <c r="G282">
        <v>575</v>
      </c>
      <c r="I282" s="36"/>
      <c r="J282" s="36"/>
      <c r="K282" s="36"/>
      <c r="L282" s="36"/>
      <c r="M282" s="36"/>
      <c r="N282" s="36"/>
    </row>
    <row r="283" spans="1:14" x14ac:dyDescent="0.25">
      <c r="A283" s="19">
        <v>40954</v>
      </c>
      <c r="B283">
        <v>22756</v>
      </c>
      <c r="C283">
        <v>24008</v>
      </c>
      <c r="D283">
        <v>22748</v>
      </c>
      <c r="E283">
        <v>23868</v>
      </c>
      <c r="F283">
        <v>23868</v>
      </c>
      <c r="G283">
        <v>1575</v>
      </c>
      <c r="I283" s="36"/>
      <c r="J283" s="36"/>
      <c r="K283" s="36"/>
      <c r="L283" s="36"/>
      <c r="M283" s="36"/>
      <c r="N283" s="36"/>
    </row>
    <row r="284" spans="1:14" x14ac:dyDescent="0.25">
      <c r="A284" s="19">
        <v>40955</v>
      </c>
      <c r="B284">
        <v>24396</v>
      </c>
      <c r="C284">
        <v>24804</v>
      </c>
      <c r="D284">
        <v>22840</v>
      </c>
      <c r="E284">
        <v>22972</v>
      </c>
      <c r="F284">
        <v>22972</v>
      </c>
      <c r="G284">
        <v>1625</v>
      </c>
      <c r="I284" s="36"/>
      <c r="J284" s="36"/>
      <c r="K284" s="36"/>
      <c r="L284" s="36"/>
      <c r="M284" s="36"/>
      <c r="N284" s="36"/>
    </row>
    <row r="285" spans="1:14" x14ac:dyDescent="0.25">
      <c r="A285" s="19">
        <v>40956</v>
      </c>
      <c r="B285">
        <v>22552</v>
      </c>
      <c r="C285">
        <v>23200</v>
      </c>
      <c r="D285">
        <v>22332</v>
      </c>
      <c r="E285">
        <v>22608</v>
      </c>
      <c r="F285">
        <v>22608</v>
      </c>
      <c r="G285">
        <v>725</v>
      </c>
      <c r="I285" s="36"/>
      <c r="J285" s="36"/>
      <c r="K285" s="36"/>
      <c r="L285" s="36"/>
      <c r="M285" s="36"/>
      <c r="N285" s="36"/>
    </row>
    <row r="286" spans="1:14" x14ac:dyDescent="0.25">
      <c r="A286" s="19">
        <v>40960</v>
      </c>
      <c r="B286">
        <v>22288</v>
      </c>
      <c r="C286">
        <v>22936</v>
      </c>
      <c r="D286">
        <v>22280</v>
      </c>
      <c r="E286">
        <v>22592</v>
      </c>
      <c r="F286">
        <v>22592</v>
      </c>
      <c r="G286">
        <v>725</v>
      </c>
      <c r="I286" s="36"/>
      <c r="J286" s="36"/>
      <c r="K286" s="36"/>
      <c r="L286" s="36"/>
      <c r="M286" s="36"/>
      <c r="N286" s="36"/>
    </row>
    <row r="287" spans="1:14" x14ac:dyDescent="0.25">
      <c r="A287" s="19">
        <v>40961</v>
      </c>
      <c r="B287">
        <v>22744</v>
      </c>
      <c r="C287">
        <v>22808</v>
      </c>
      <c r="D287">
        <v>21904</v>
      </c>
      <c r="E287">
        <v>21972</v>
      </c>
      <c r="F287">
        <v>21972</v>
      </c>
      <c r="G287">
        <v>1075</v>
      </c>
      <c r="I287" s="36"/>
      <c r="J287" s="36"/>
      <c r="K287" s="36"/>
      <c r="L287" s="36"/>
      <c r="M287" s="36"/>
      <c r="N287" s="36"/>
    </row>
    <row r="288" spans="1:14" x14ac:dyDescent="0.25">
      <c r="A288" s="19">
        <v>40962</v>
      </c>
      <c r="B288">
        <v>22000</v>
      </c>
      <c r="C288">
        <v>22188</v>
      </c>
      <c r="D288">
        <v>20400</v>
      </c>
      <c r="E288">
        <v>20568</v>
      </c>
      <c r="F288">
        <v>20568</v>
      </c>
      <c r="G288">
        <v>1000</v>
      </c>
      <c r="I288" s="36"/>
      <c r="J288" s="36"/>
      <c r="K288" s="36"/>
      <c r="L288" s="36"/>
      <c r="M288" s="36"/>
      <c r="N288" s="36"/>
    </row>
    <row r="289" spans="1:14" x14ac:dyDescent="0.25">
      <c r="A289" s="19">
        <v>40963</v>
      </c>
      <c r="B289">
        <v>20272</v>
      </c>
      <c r="C289">
        <v>21432</v>
      </c>
      <c r="D289">
        <v>20120</v>
      </c>
      <c r="E289">
        <v>21292</v>
      </c>
      <c r="F289">
        <v>21292</v>
      </c>
      <c r="G289">
        <v>1125</v>
      </c>
      <c r="I289" s="36"/>
      <c r="J289" s="36"/>
      <c r="K289" s="36"/>
      <c r="L289" s="36"/>
      <c r="M289" s="36"/>
      <c r="N289" s="36"/>
    </row>
    <row r="290" spans="1:14" x14ac:dyDescent="0.25">
      <c r="A290" s="19">
        <v>40966</v>
      </c>
      <c r="B290">
        <v>22080</v>
      </c>
      <c r="C290">
        <v>22160</v>
      </c>
      <c r="D290">
        <v>20828</v>
      </c>
      <c r="E290">
        <v>21528</v>
      </c>
      <c r="F290">
        <v>21528</v>
      </c>
      <c r="G290">
        <v>675</v>
      </c>
      <c r="I290" s="36"/>
      <c r="J290" s="36"/>
      <c r="K290" s="36"/>
      <c r="L290" s="36"/>
      <c r="M290" s="36"/>
      <c r="N290" s="36"/>
    </row>
    <row r="291" spans="1:14" x14ac:dyDescent="0.25">
      <c r="A291" s="19">
        <v>40967</v>
      </c>
      <c r="B291">
        <v>21740</v>
      </c>
      <c r="C291">
        <v>21804</v>
      </c>
      <c r="D291">
        <v>21176</v>
      </c>
      <c r="E291">
        <v>21268</v>
      </c>
      <c r="F291">
        <v>21268</v>
      </c>
      <c r="G291">
        <v>600</v>
      </c>
      <c r="I291" s="36"/>
      <c r="J291" s="36"/>
      <c r="K291" s="36"/>
      <c r="L291" s="36"/>
      <c r="M291" s="36"/>
      <c r="N291" s="36"/>
    </row>
    <row r="292" spans="1:14" x14ac:dyDescent="0.25">
      <c r="A292" s="19">
        <v>40968</v>
      </c>
      <c r="B292">
        <v>20908</v>
      </c>
      <c r="C292">
        <v>21400</v>
      </c>
      <c r="D292">
        <v>20488</v>
      </c>
      <c r="E292">
        <v>20984</v>
      </c>
      <c r="F292">
        <v>20984</v>
      </c>
      <c r="G292">
        <v>650</v>
      </c>
      <c r="I292" s="36"/>
      <c r="J292" s="36"/>
      <c r="K292" s="36"/>
      <c r="L292" s="36"/>
      <c r="M292" s="36"/>
      <c r="N292" s="36"/>
    </row>
    <row r="293" spans="1:14" x14ac:dyDescent="0.25">
      <c r="A293" s="19">
        <v>40969</v>
      </c>
      <c r="B293">
        <v>20776</v>
      </c>
      <c r="C293">
        <v>20860</v>
      </c>
      <c r="D293">
        <v>20368</v>
      </c>
      <c r="E293">
        <v>20524</v>
      </c>
      <c r="F293">
        <v>20524</v>
      </c>
      <c r="G293">
        <v>500</v>
      </c>
      <c r="I293" s="36"/>
      <c r="J293" s="36"/>
      <c r="K293" s="36"/>
      <c r="L293" s="36"/>
      <c r="M293" s="36"/>
      <c r="N293" s="36"/>
    </row>
    <row r="294" spans="1:14" x14ac:dyDescent="0.25">
      <c r="A294" s="19">
        <v>40970</v>
      </c>
      <c r="B294">
        <v>20508</v>
      </c>
      <c r="C294">
        <v>20820</v>
      </c>
      <c r="D294">
        <v>20356</v>
      </c>
      <c r="E294">
        <v>20668</v>
      </c>
      <c r="F294">
        <v>20668</v>
      </c>
      <c r="G294">
        <v>350</v>
      </c>
      <c r="I294" s="36"/>
      <c r="J294" s="36"/>
      <c r="K294" s="36"/>
      <c r="L294" s="36"/>
      <c r="M294" s="36"/>
      <c r="N294" s="36"/>
    </row>
    <row r="295" spans="1:14" x14ac:dyDescent="0.25">
      <c r="A295" s="19">
        <v>40973</v>
      </c>
      <c r="B295">
        <v>20792</v>
      </c>
      <c r="C295">
        <v>20992</v>
      </c>
      <c r="D295">
        <v>20472</v>
      </c>
      <c r="E295">
        <v>20600</v>
      </c>
      <c r="F295">
        <v>20600</v>
      </c>
      <c r="G295">
        <v>575</v>
      </c>
      <c r="I295" s="36"/>
      <c r="J295" s="36"/>
      <c r="K295" s="36"/>
      <c r="L295" s="36"/>
      <c r="M295" s="36"/>
      <c r="N295" s="36"/>
    </row>
    <row r="296" spans="1:14" x14ac:dyDescent="0.25">
      <c r="A296" s="19">
        <v>40974</v>
      </c>
      <c r="B296">
        <v>21888</v>
      </c>
      <c r="C296">
        <v>22364</v>
      </c>
      <c r="D296">
        <v>21480</v>
      </c>
      <c r="E296">
        <v>22180</v>
      </c>
      <c r="F296">
        <v>22180</v>
      </c>
      <c r="G296">
        <v>1450</v>
      </c>
      <c r="I296" s="36"/>
      <c r="J296" s="36"/>
      <c r="K296" s="36"/>
      <c r="L296" s="36"/>
      <c r="M296" s="36"/>
      <c r="N296" s="36"/>
    </row>
    <row r="297" spans="1:14" x14ac:dyDescent="0.25">
      <c r="A297" s="19">
        <v>40975</v>
      </c>
      <c r="B297">
        <v>21856</v>
      </c>
      <c r="C297">
        <v>22008</v>
      </c>
      <c r="D297">
        <v>21028</v>
      </c>
      <c r="E297">
        <v>21096</v>
      </c>
      <c r="F297">
        <v>21096</v>
      </c>
      <c r="G297">
        <v>750</v>
      </c>
      <c r="I297" s="36"/>
      <c r="J297" s="36"/>
      <c r="K297" s="36"/>
      <c r="L297" s="36"/>
      <c r="M297" s="36"/>
      <c r="N297" s="36"/>
    </row>
    <row r="298" spans="1:14" x14ac:dyDescent="0.25">
      <c r="A298" s="19">
        <v>40976</v>
      </c>
      <c r="B298">
        <v>20536</v>
      </c>
      <c r="C298">
        <v>20648</v>
      </c>
      <c r="D298">
        <v>20120</v>
      </c>
      <c r="E298">
        <v>20272</v>
      </c>
      <c r="F298">
        <v>20272</v>
      </c>
      <c r="G298">
        <v>850</v>
      </c>
      <c r="I298" s="36"/>
      <c r="J298" s="36"/>
      <c r="K298" s="36"/>
      <c r="L298" s="36"/>
      <c r="M298" s="36"/>
      <c r="N298" s="36"/>
    </row>
    <row r="299" spans="1:14" x14ac:dyDescent="0.25">
      <c r="A299" s="19">
        <v>40977</v>
      </c>
      <c r="B299">
        <v>19956</v>
      </c>
      <c r="C299">
        <v>19996</v>
      </c>
      <c r="D299">
        <v>19444</v>
      </c>
      <c r="E299">
        <v>19832</v>
      </c>
      <c r="F299">
        <v>19832</v>
      </c>
      <c r="G299">
        <v>1050</v>
      </c>
      <c r="I299" s="36"/>
      <c r="J299" s="36"/>
      <c r="K299" s="36"/>
      <c r="L299" s="36"/>
      <c r="M299" s="36"/>
      <c r="N299" s="36"/>
    </row>
    <row r="300" spans="1:14" x14ac:dyDescent="0.25">
      <c r="A300" s="19">
        <v>40980</v>
      </c>
      <c r="B300">
        <v>19600</v>
      </c>
      <c r="C300">
        <v>19624</v>
      </c>
      <c r="D300">
        <v>18872</v>
      </c>
      <c r="E300">
        <v>18924</v>
      </c>
      <c r="F300">
        <v>18924</v>
      </c>
      <c r="G300">
        <v>925</v>
      </c>
      <c r="I300" s="36"/>
      <c r="J300" s="36"/>
      <c r="K300" s="36"/>
      <c r="L300" s="36"/>
      <c r="M300" s="36"/>
      <c r="N300" s="36"/>
    </row>
    <row r="301" spans="1:14" x14ac:dyDescent="0.25">
      <c r="A301" s="19">
        <v>40981</v>
      </c>
      <c r="B301">
        <v>18376</v>
      </c>
      <c r="C301">
        <v>18540</v>
      </c>
      <c r="D301">
        <v>17936</v>
      </c>
      <c r="E301">
        <v>18088</v>
      </c>
      <c r="F301">
        <v>18088</v>
      </c>
      <c r="G301">
        <v>1400</v>
      </c>
      <c r="I301" s="36"/>
      <c r="J301" s="36"/>
      <c r="K301" s="36"/>
      <c r="L301" s="36"/>
      <c r="M301" s="36"/>
      <c r="N301" s="36"/>
    </row>
    <row r="302" spans="1:14" x14ac:dyDescent="0.25">
      <c r="A302" s="19">
        <v>40982</v>
      </c>
      <c r="B302">
        <v>17952</v>
      </c>
      <c r="C302">
        <v>19132</v>
      </c>
      <c r="D302">
        <v>17900</v>
      </c>
      <c r="E302">
        <v>18648</v>
      </c>
      <c r="F302">
        <v>18648</v>
      </c>
      <c r="G302">
        <v>1050</v>
      </c>
      <c r="I302" s="36"/>
      <c r="J302" s="36"/>
      <c r="K302" s="36"/>
      <c r="L302" s="36"/>
      <c r="M302" s="36"/>
      <c r="N302" s="36"/>
    </row>
    <row r="303" spans="1:14" x14ac:dyDescent="0.25">
      <c r="A303" s="19">
        <v>40983</v>
      </c>
      <c r="B303">
        <v>18856</v>
      </c>
      <c r="C303">
        <v>19012</v>
      </c>
      <c r="D303">
        <v>18352</v>
      </c>
      <c r="E303">
        <v>18352</v>
      </c>
      <c r="F303">
        <v>18352</v>
      </c>
      <c r="G303">
        <v>975</v>
      </c>
      <c r="I303" s="36"/>
      <c r="J303" s="36"/>
      <c r="K303" s="36"/>
      <c r="L303" s="36"/>
      <c r="M303" s="36"/>
      <c r="N303" s="36"/>
    </row>
    <row r="304" spans="1:14" x14ac:dyDescent="0.25">
      <c r="A304" s="19">
        <v>40984</v>
      </c>
      <c r="B304">
        <v>18268</v>
      </c>
      <c r="C304">
        <v>18560</v>
      </c>
      <c r="D304">
        <v>18192</v>
      </c>
      <c r="E304">
        <v>18316</v>
      </c>
      <c r="F304">
        <v>18316</v>
      </c>
      <c r="G304">
        <v>750</v>
      </c>
      <c r="I304" s="36"/>
      <c r="J304" s="36"/>
      <c r="K304" s="36"/>
      <c r="L304" s="36"/>
      <c r="M304" s="36"/>
      <c r="N304" s="36"/>
    </row>
    <row r="305" spans="1:14" x14ac:dyDescent="0.25">
      <c r="A305" s="19">
        <v>40987</v>
      </c>
      <c r="B305">
        <v>18232</v>
      </c>
      <c r="C305">
        <v>18288</v>
      </c>
      <c r="D305">
        <v>17100</v>
      </c>
      <c r="E305">
        <v>17252</v>
      </c>
      <c r="F305">
        <v>17252</v>
      </c>
      <c r="G305">
        <v>1925</v>
      </c>
      <c r="I305" s="36"/>
      <c r="J305" s="36"/>
      <c r="K305" s="36"/>
      <c r="L305" s="36"/>
      <c r="M305" s="36"/>
      <c r="N305" s="36"/>
    </row>
    <row r="306" spans="1:14" x14ac:dyDescent="0.25">
      <c r="A306" s="19">
        <v>40988</v>
      </c>
      <c r="B306">
        <v>17636</v>
      </c>
      <c r="C306">
        <v>17780</v>
      </c>
      <c r="D306">
        <v>16416</v>
      </c>
      <c r="E306">
        <v>16436</v>
      </c>
      <c r="F306">
        <v>16436</v>
      </c>
      <c r="G306">
        <v>1175</v>
      </c>
      <c r="I306" s="36"/>
      <c r="J306" s="36"/>
      <c r="K306" s="36"/>
      <c r="L306" s="36"/>
      <c r="M306" s="36"/>
      <c r="N306" s="36"/>
    </row>
    <row r="307" spans="1:14" x14ac:dyDescent="0.25">
      <c r="A307" s="19">
        <v>40989</v>
      </c>
      <c r="B307">
        <v>16100</v>
      </c>
      <c r="C307">
        <v>16308</v>
      </c>
      <c r="D307">
        <v>15428</v>
      </c>
      <c r="E307">
        <v>15628</v>
      </c>
      <c r="F307">
        <v>15628</v>
      </c>
      <c r="G307">
        <v>1425</v>
      </c>
      <c r="I307" s="36"/>
      <c r="J307" s="36"/>
      <c r="K307" s="36"/>
      <c r="L307" s="36"/>
      <c r="M307" s="36"/>
      <c r="N307" s="36"/>
    </row>
    <row r="308" spans="1:14" x14ac:dyDescent="0.25">
      <c r="A308" s="19">
        <v>40990</v>
      </c>
      <c r="B308">
        <v>16320</v>
      </c>
      <c r="C308">
        <v>16600</v>
      </c>
      <c r="D308">
        <v>15640</v>
      </c>
      <c r="E308">
        <v>15792</v>
      </c>
      <c r="F308">
        <v>15792</v>
      </c>
      <c r="G308">
        <v>925</v>
      </c>
      <c r="I308" s="36"/>
      <c r="J308" s="36"/>
      <c r="K308" s="36"/>
      <c r="L308" s="36"/>
      <c r="M308" s="36"/>
      <c r="N308" s="36"/>
    </row>
    <row r="309" spans="1:14" x14ac:dyDescent="0.25">
      <c r="A309" s="19">
        <v>40991</v>
      </c>
      <c r="B309">
        <v>15720</v>
      </c>
      <c r="C309">
        <v>15968</v>
      </c>
      <c r="D309">
        <v>14640</v>
      </c>
      <c r="E309">
        <v>14696</v>
      </c>
      <c r="F309">
        <v>14696</v>
      </c>
      <c r="G309">
        <v>1075</v>
      </c>
      <c r="I309" s="36"/>
      <c r="J309" s="36"/>
      <c r="K309" s="36"/>
      <c r="L309" s="36"/>
      <c r="M309" s="36"/>
      <c r="N309" s="36"/>
    </row>
    <row r="310" spans="1:14" x14ac:dyDescent="0.25">
      <c r="A310" s="19">
        <v>40994</v>
      </c>
      <c r="B310">
        <v>14156</v>
      </c>
      <c r="C310">
        <v>14160</v>
      </c>
      <c r="D310">
        <v>13260</v>
      </c>
      <c r="E310">
        <v>13368</v>
      </c>
      <c r="F310">
        <v>13368</v>
      </c>
      <c r="G310">
        <v>1600</v>
      </c>
      <c r="I310" s="36"/>
      <c r="J310" s="36"/>
      <c r="K310" s="36"/>
      <c r="L310" s="36"/>
      <c r="M310" s="36"/>
      <c r="N310" s="36"/>
    </row>
    <row r="311" spans="1:14" x14ac:dyDescent="0.25">
      <c r="A311" s="19">
        <v>40995</v>
      </c>
      <c r="B311">
        <v>13572</v>
      </c>
      <c r="C311">
        <v>14680</v>
      </c>
      <c r="D311">
        <v>13484</v>
      </c>
      <c r="E311">
        <v>14640</v>
      </c>
      <c r="F311">
        <v>14640</v>
      </c>
      <c r="G311">
        <v>875</v>
      </c>
      <c r="I311" s="36"/>
      <c r="J311" s="36"/>
      <c r="K311" s="36"/>
      <c r="L311" s="36"/>
      <c r="M311" s="36"/>
      <c r="N311" s="36"/>
    </row>
    <row r="312" spans="1:14" x14ac:dyDescent="0.25">
      <c r="A312" s="19">
        <v>40996</v>
      </c>
      <c r="B312">
        <v>14656</v>
      </c>
      <c r="C312">
        <v>16036</v>
      </c>
      <c r="D312">
        <v>14420</v>
      </c>
      <c r="E312">
        <v>14764</v>
      </c>
      <c r="F312">
        <v>14764</v>
      </c>
      <c r="G312">
        <v>1400</v>
      </c>
      <c r="I312" s="36"/>
      <c r="J312" s="36"/>
      <c r="K312" s="36"/>
      <c r="L312" s="36"/>
      <c r="M312" s="36"/>
      <c r="N312" s="36"/>
    </row>
    <row r="313" spans="1:14" x14ac:dyDescent="0.25">
      <c r="A313" s="19">
        <v>40997</v>
      </c>
      <c r="B313">
        <v>15672</v>
      </c>
      <c r="C313">
        <v>15672</v>
      </c>
      <c r="D313">
        <v>14544</v>
      </c>
      <c r="E313">
        <v>14708</v>
      </c>
      <c r="F313">
        <v>14708</v>
      </c>
      <c r="G313">
        <v>1200</v>
      </c>
      <c r="I313" s="36"/>
      <c r="J313" s="36"/>
      <c r="K313" s="36"/>
      <c r="L313" s="36"/>
      <c r="M313" s="36"/>
      <c r="N313" s="36"/>
    </row>
    <row r="314" spans="1:14" x14ac:dyDescent="0.25">
      <c r="A314" s="19">
        <v>40998</v>
      </c>
      <c r="B314">
        <v>14088</v>
      </c>
      <c r="C314">
        <v>14684</v>
      </c>
      <c r="D314">
        <v>14060</v>
      </c>
      <c r="E314">
        <v>14308</v>
      </c>
      <c r="F314">
        <v>14308</v>
      </c>
      <c r="G314">
        <v>750</v>
      </c>
      <c r="I314" s="36"/>
      <c r="J314" s="36"/>
      <c r="K314" s="36"/>
      <c r="L314" s="36"/>
      <c r="M314" s="36"/>
      <c r="N314" s="36"/>
    </row>
    <row r="315" spans="1:14" x14ac:dyDescent="0.25">
      <c r="A315" s="19">
        <v>41001</v>
      </c>
      <c r="B315">
        <v>14364</v>
      </c>
      <c r="C315">
        <v>14440</v>
      </c>
      <c r="D315">
        <v>13792</v>
      </c>
      <c r="E315">
        <v>14304</v>
      </c>
      <c r="F315">
        <v>14304</v>
      </c>
      <c r="G315">
        <v>600</v>
      </c>
      <c r="I315" s="36"/>
      <c r="J315" s="36"/>
      <c r="K315" s="36"/>
      <c r="L315" s="36"/>
      <c r="M315" s="36"/>
      <c r="N315" s="36"/>
    </row>
    <row r="316" spans="1:14" x14ac:dyDescent="0.25">
      <c r="A316" s="19">
        <v>41002</v>
      </c>
      <c r="B316">
        <v>14252</v>
      </c>
      <c r="C316">
        <v>14968</v>
      </c>
      <c r="D316">
        <v>14132</v>
      </c>
      <c r="E316">
        <v>14552</v>
      </c>
      <c r="F316">
        <v>14552</v>
      </c>
      <c r="G316">
        <v>650</v>
      </c>
      <c r="I316" s="36"/>
      <c r="J316" s="36"/>
      <c r="K316" s="36"/>
      <c r="L316" s="36"/>
      <c r="M316" s="36"/>
      <c r="N316" s="36"/>
    </row>
    <row r="317" spans="1:14" x14ac:dyDescent="0.25">
      <c r="A317" s="19">
        <v>41003</v>
      </c>
      <c r="B317">
        <v>15276</v>
      </c>
      <c r="C317">
        <v>15632</v>
      </c>
      <c r="D317">
        <v>14772</v>
      </c>
      <c r="E317">
        <v>14908</v>
      </c>
      <c r="F317">
        <v>14908</v>
      </c>
      <c r="G317">
        <v>1000</v>
      </c>
      <c r="I317" s="36"/>
      <c r="J317" s="36"/>
      <c r="K317" s="36"/>
      <c r="L317" s="36"/>
      <c r="M317" s="36"/>
      <c r="N317" s="36"/>
    </row>
    <row r="318" spans="1:14" x14ac:dyDescent="0.25">
      <c r="A318" s="19">
        <v>41004</v>
      </c>
      <c r="B318">
        <v>15248</v>
      </c>
      <c r="C318">
        <v>15324</v>
      </c>
      <c r="D318">
        <v>14828</v>
      </c>
      <c r="E318">
        <v>15232</v>
      </c>
      <c r="F318">
        <v>15232</v>
      </c>
      <c r="G318">
        <v>500</v>
      </c>
      <c r="I318" s="36"/>
      <c r="J318" s="36"/>
      <c r="K318" s="36"/>
      <c r="L318" s="36"/>
      <c r="M318" s="36"/>
      <c r="N318" s="36"/>
    </row>
    <row r="319" spans="1:14" x14ac:dyDescent="0.25">
      <c r="A319" s="19">
        <v>41008</v>
      </c>
      <c r="B319">
        <v>16144</v>
      </c>
      <c r="C319">
        <v>16160</v>
      </c>
      <c r="D319">
        <v>15560</v>
      </c>
      <c r="E319">
        <v>16156</v>
      </c>
      <c r="F319">
        <v>16156</v>
      </c>
      <c r="G319">
        <v>725</v>
      </c>
      <c r="I319" s="36"/>
      <c r="J319" s="36"/>
      <c r="K319" s="36"/>
      <c r="L319" s="36"/>
      <c r="M319" s="36"/>
      <c r="N319" s="36"/>
    </row>
    <row r="320" spans="1:14" x14ac:dyDescent="0.25">
      <c r="A320" s="19">
        <v>41009</v>
      </c>
      <c r="B320">
        <v>16272</v>
      </c>
      <c r="C320">
        <v>17500</v>
      </c>
      <c r="D320">
        <v>16036</v>
      </c>
      <c r="E320">
        <v>17472</v>
      </c>
      <c r="F320">
        <v>17472</v>
      </c>
      <c r="G320">
        <v>1475</v>
      </c>
      <c r="I320" s="36"/>
      <c r="J320" s="36"/>
      <c r="K320" s="36"/>
      <c r="L320" s="36"/>
      <c r="M320" s="36"/>
      <c r="N320" s="36"/>
    </row>
    <row r="321" spans="1:14" x14ac:dyDescent="0.25">
      <c r="A321" s="19">
        <v>41010</v>
      </c>
      <c r="B321">
        <v>16584</v>
      </c>
      <c r="C321">
        <v>17140</v>
      </c>
      <c r="D321">
        <v>16392</v>
      </c>
      <c r="E321">
        <v>17036</v>
      </c>
      <c r="F321">
        <v>17036</v>
      </c>
      <c r="G321">
        <v>1325</v>
      </c>
      <c r="I321" s="36"/>
      <c r="J321" s="36"/>
      <c r="K321" s="36"/>
      <c r="L321" s="36"/>
      <c r="M321" s="36"/>
      <c r="N321" s="36"/>
    </row>
    <row r="322" spans="1:14" x14ac:dyDescent="0.25">
      <c r="A322" s="19">
        <v>41011</v>
      </c>
      <c r="B322">
        <v>16812</v>
      </c>
      <c r="C322">
        <v>16900</v>
      </c>
      <c r="D322">
        <v>15504</v>
      </c>
      <c r="E322">
        <v>15568</v>
      </c>
      <c r="F322">
        <v>15568</v>
      </c>
      <c r="G322">
        <v>1125</v>
      </c>
      <c r="I322" s="36"/>
      <c r="J322" s="36"/>
      <c r="K322" s="36"/>
      <c r="L322" s="36"/>
      <c r="M322" s="36"/>
      <c r="N322" s="36"/>
    </row>
    <row r="323" spans="1:14" x14ac:dyDescent="0.25">
      <c r="A323" s="19">
        <v>41012</v>
      </c>
      <c r="B323">
        <v>15512</v>
      </c>
      <c r="C323">
        <v>16452</v>
      </c>
      <c r="D323">
        <v>15512</v>
      </c>
      <c r="E323">
        <v>16440</v>
      </c>
      <c r="F323">
        <v>16440</v>
      </c>
      <c r="G323">
        <v>1050</v>
      </c>
      <c r="I323" s="36"/>
      <c r="J323" s="36"/>
      <c r="K323" s="36"/>
      <c r="L323" s="36"/>
      <c r="M323" s="36"/>
      <c r="N323" s="36"/>
    </row>
    <row r="324" spans="1:14" x14ac:dyDescent="0.25">
      <c r="A324" s="19">
        <v>41015</v>
      </c>
      <c r="B324">
        <v>15848</v>
      </c>
      <c r="C324">
        <v>16672</v>
      </c>
      <c r="D324">
        <v>15692</v>
      </c>
      <c r="E324">
        <v>16160</v>
      </c>
      <c r="F324">
        <v>16160</v>
      </c>
      <c r="G324">
        <v>1025</v>
      </c>
      <c r="I324" s="36"/>
      <c r="J324" s="36"/>
      <c r="K324" s="36"/>
      <c r="L324" s="36"/>
      <c r="M324" s="36"/>
      <c r="N324" s="36"/>
    </row>
    <row r="325" spans="1:14" x14ac:dyDescent="0.25">
      <c r="A325" s="19">
        <v>41016</v>
      </c>
      <c r="B325">
        <v>15584</v>
      </c>
      <c r="C325">
        <v>15644</v>
      </c>
      <c r="D325">
        <v>15072</v>
      </c>
      <c r="E325">
        <v>15276</v>
      </c>
      <c r="F325">
        <v>15276</v>
      </c>
      <c r="G325">
        <v>1025</v>
      </c>
      <c r="I325" s="36"/>
      <c r="J325" s="36"/>
      <c r="K325" s="36"/>
      <c r="L325" s="36"/>
      <c r="M325" s="36"/>
      <c r="N325" s="36"/>
    </row>
    <row r="326" spans="1:14" x14ac:dyDescent="0.25">
      <c r="A326" s="19">
        <v>41017</v>
      </c>
      <c r="B326">
        <v>15412</v>
      </c>
      <c r="C326">
        <v>15680</v>
      </c>
      <c r="D326">
        <v>15088</v>
      </c>
      <c r="E326">
        <v>15520</v>
      </c>
      <c r="F326">
        <v>15520</v>
      </c>
      <c r="G326">
        <v>1000</v>
      </c>
      <c r="I326" s="36"/>
      <c r="J326" s="36"/>
      <c r="K326" s="36"/>
      <c r="L326" s="36"/>
      <c r="M326" s="36"/>
      <c r="N326" s="36"/>
    </row>
    <row r="327" spans="1:14" x14ac:dyDescent="0.25">
      <c r="A327" s="19">
        <v>41018</v>
      </c>
      <c r="B327">
        <v>15448</v>
      </c>
      <c r="C327">
        <v>16076</v>
      </c>
      <c r="D327">
        <v>15120</v>
      </c>
      <c r="E327">
        <v>15644</v>
      </c>
      <c r="F327">
        <v>15644</v>
      </c>
      <c r="G327">
        <v>1650</v>
      </c>
      <c r="I327" s="36"/>
      <c r="J327" s="36"/>
      <c r="K327" s="36"/>
      <c r="L327" s="36"/>
      <c r="M327" s="36"/>
      <c r="N327" s="36"/>
    </row>
    <row r="328" spans="1:14" x14ac:dyDescent="0.25">
      <c r="A328" s="19">
        <v>41019</v>
      </c>
      <c r="B328">
        <v>15288</v>
      </c>
      <c r="C328">
        <v>15296</v>
      </c>
      <c r="D328">
        <v>14948</v>
      </c>
      <c r="E328">
        <v>15132</v>
      </c>
      <c r="F328">
        <v>15132</v>
      </c>
      <c r="G328">
        <v>1275</v>
      </c>
      <c r="I328" s="36"/>
      <c r="J328" s="36"/>
      <c r="K328" s="36"/>
      <c r="L328" s="36"/>
      <c r="M328" s="36"/>
      <c r="N328" s="36"/>
    </row>
    <row r="329" spans="1:14" x14ac:dyDescent="0.25">
      <c r="A329" s="19">
        <v>41022</v>
      </c>
      <c r="B329">
        <v>15856</v>
      </c>
      <c r="C329">
        <v>16192</v>
      </c>
      <c r="D329">
        <v>15532</v>
      </c>
      <c r="E329">
        <v>15620</v>
      </c>
      <c r="F329">
        <v>15620</v>
      </c>
      <c r="G329">
        <v>1400</v>
      </c>
      <c r="I329" s="36"/>
      <c r="J329" s="36"/>
      <c r="K329" s="36"/>
      <c r="L329" s="36"/>
      <c r="M329" s="36"/>
      <c r="N329" s="36"/>
    </row>
    <row r="330" spans="1:14" x14ac:dyDescent="0.25">
      <c r="A330" s="19">
        <v>41023</v>
      </c>
      <c r="B330">
        <v>15564</v>
      </c>
      <c r="C330">
        <v>15620</v>
      </c>
      <c r="D330">
        <v>15240</v>
      </c>
      <c r="E330">
        <v>15244</v>
      </c>
      <c r="F330">
        <v>15244</v>
      </c>
      <c r="G330">
        <v>850</v>
      </c>
      <c r="I330" s="36"/>
      <c r="J330" s="36"/>
      <c r="K330" s="36"/>
      <c r="L330" s="36"/>
      <c r="M330" s="36"/>
      <c r="N330" s="36"/>
    </row>
    <row r="331" spans="1:14" x14ac:dyDescent="0.25">
      <c r="A331" s="19">
        <v>41024</v>
      </c>
      <c r="B331">
        <v>14628</v>
      </c>
      <c r="C331">
        <v>14748</v>
      </c>
      <c r="D331">
        <v>14260</v>
      </c>
      <c r="E331">
        <v>14296</v>
      </c>
      <c r="F331">
        <v>14296</v>
      </c>
      <c r="G331">
        <v>1150</v>
      </c>
      <c r="I331" s="36"/>
      <c r="J331" s="36"/>
      <c r="K331" s="36"/>
      <c r="L331" s="36"/>
      <c r="M331" s="36"/>
      <c r="N331" s="36"/>
    </row>
    <row r="332" spans="1:14" x14ac:dyDescent="0.25">
      <c r="A332" s="19">
        <v>41025</v>
      </c>
      <c r="B332">
        <v>14336</v>
      </c>
      <c r="C332">
        <v>14376</v>
      </c>
      <c r="D332">
        <v>13668</v>
      </c>
      <c r="E332">
        <v>13792</v>
      </c>
      <c r="F332">
        <v>13792</v>
      </c>
      <c r="G332">
        <v>1275</v>
      </c>
      <c r="I332" s="36"/>
      <c r="J332" s="36"/>
      <c r="K332" s="36"/>
      <c r="L332" s="36"/>
      <c r="M332" s="36"/>
      <c r="N332" s="36"/>
    </row>
    <row r="333" spans="1:14" x14ac:dyDescent="0.25">
      <c r="A333" s="19">
        <v>41026</v>
      </c>
      <c r="B333">
        <v>13720</v>
      </c>
      <c r="C333">
        <v>14032</v>
      </c>
      <c r="D333">
        <v>13648</v>
      </c>
      <c r="E333">
        <v>13772</v>
      </c>
      <c r="F333">
        <v>13772</v>
      </c>
      <c r="G333">
        <v>900</v>
      </c>
      <c r="I333" s="36"/>
      <c r="J333" s="36"/>
      <c r="K333" s="36"/>
      <c r="L333" s="36"/>
      <c r="M333" s="36"/>
      <c r="N333" s="36"/>
    </row>
    <row r="334" spans="1:14" x14ac:dyDescent="0.25">
      <c r="A334" s="19">
        <v>41029</v>
      </c>
      <c r="B334">
        <v>13952</v>
      </c>
      <c r="C334">
        <v>14156</v>
      </c>
      <c r="D334">
        <v>13852</v>
      </c>
      <c r="E334">
        <v>14084</v>
      </c>
      <c r="F334">
        <v>14084</v>
      </c>
      <c r="G334">
        <v>1275</v>
      </c>
      <c r="I334" s="36"/>
      <c r="J334" s="36"/>
      <c r="K334" s="36"/>
      <c r="L334" s="36"/>
      <c r="M334" s="36"/>
      <c r="N334" s="36"/>
    </row>
    <row r="335" spans="1:14" x14ac:dyDescent="0.25">
      <c r="A335" s="19">
        <v>41030</v>
      </c>
      <c r="B335">
        <v>14052</v>
      </c>
      <c r="C335">
        <v>14072</v>
      </c>
      <c r="D335">
        <v>13468</v>
      </c>
      <c r="E335">
        <v>13644</v>
      </c>
      <c r="F335">
        <v>13644</v>
      </c>
      <c r="G335">
        <v>1025</v>
      </c>
      <c r="I335" s="36"/>
      <c r="J335" s="36"/>
      <c r="K335" s="36"/>
      <c r="L335" s="36"/>
      <c r="M335" s="36"/>
      <c r="N335" s="36"/>
    </row>
    <row r="336" spans="1:14" x14ac:dyDescent="0.25">
      <c r="A336" s="19">
        <v>41031</v>
      </c>
      <c r="B336">
        <v>13944</v>
      </c>
      <c r="C336">
        <v>14072</v>
      </c>
      <c r="D336">
        <v>13628</v>
      </c>
      <c r="E336">
        <v>13768</v>
      </c>
      <c r="F336">
        <v>13768</v>
      </c>
      <c r="G336">
        <v>800</v>
      </c>
      <c r="I336" s="36"/>
      <c r="J336" s="36"/>
      <c r="K336" s="36"/>
      <c r="L336" s="36"/>
      <c r="M336" s="36"/>
      <c r="N336" s="36"/>
    </row>
    <row r="337" spans="1:14" x14ac:dyDescent="0.25">
      <c r="A337" s="19">
        <v>41032</v>
      </c>
      <c r="B337">
        <v>13660</v>
      </c>
      <c r="C337">
        <v>14240</v>
      </c>
      <c r="D337">
        <v>13560</v>
      </c>
      <c r="E337">
        <v>14060</v>
      </c>
      <c r="F337">
        <v>14060</v>
      </c>
      <c r="G337">
        <v>650</v>
      </c>
      <c r="I337" s="36"/>
      <c r="J337" s="36"/>
      <c r="K337" s="36"/>
      <c r="L337" s="36"/>
      <c r="M337" s="36"/>
      <c r="N337" s="36"/>
    </row>
    <row r="338" spans="1:14" x14ac:dyDescent="0.25">
      <c r="A338" s="19">
        <v>41033</v>
      </c>
      <c r="B338">
        <v>14204</v>
      </c>
      <c r="C338">
        <v>14880</v>
      </c>
      <c r="D338">
        <v>14172</v>
      </c>
      <c r="E338">
        <v>14676</v>
      </c>
      <c r="F338">
        <v>14676</v>
      </c>
      <c r="G338">
        <v>1775</v>
      </c>
      <c r="I338" s="36"/>
      <c r="J338" s="36"/>
      <c r="K338" s="36"/>
      <c r="L338" s="36"/>
      <c r="M338" s="36"/>
      <c r="N338" s="36"/>
    </row>
    <row r="339" spans="1:14" x14ac:dyDescent="0.25">
      <c r="A339" s="19">
        <v>41036</v>
      </c>
      <c r="B339">
        <v>15028</v>
      </c>
      <c r="C339">
        <v>15064</v>
      </c>
      <c r="D339">
        <v>14276</v>
      </c>
      <c r="E339">
        <v>14444</v>
      </c>
      <c r="F339">
        <v>14444</v>
      </c>
      <c r="G339">
        <v>1075</v>
      </c>
      <c r="I339" s="36"/>
      <c r="J339" s="36"/>
      <c r="K339" s="36"/>
      <c r="L339" s="36"/>
      <c r="M339" s="36"/>
      <c r="N339" s="36"/>
    </row>
    <row r="340" spans="1:14" x14ac:dyDescent="0.25">
      <c r="A340" s="19">
        <v>41037</v>
      </c>
      <c r="B340">
        <v>14736</v>
      </c>
      <c r="C340">
        <v>15504</v>
      </c>
      <c r="D340">
        <v>14508</v>
      </c>
      <c r="E340">
        <v>14584</v>
      </c>
      <c r="F340">
        <v>14584</v>
      </c>
      <c r="G340">
        <v>2075</v>
      </c>
      <c r="I340" s="36"/>
      <c r="J340" s="36"/>
      <c r="K340" s="36"/>
      <c r="L340" s="36"/>
      <c r="M340" s="36"/>
      <c r="N340" s="36"/>
    </row>
    <row r="341" spans="1:14" x14ac:dyDescent="0.25">
      <c r="A341" s="19">
        <v>41038</v>
      </c>
      <c r="B341">
        <v>15284</v>
      </c>
      <c r="C341">
        <v>15592</v>
      </c>
      <c r="D341">
        <v>14676</v>
      </c>
      <c r="E341">
        <v>15148</v>
      </c>
      <c r="F341">
        <v>15148</v>
      </c>
      <c r="G341">
        <v>2900</v>
      </c>
      <c r="I341" s="36"/>
      <c r="J341" s="36"/>
      <c r="K341" s="36"/>
      <c r="L341" s="36"/>
      <c r="M341" s="36"/>
      <c r="N341" s="36"/>
    </row>
    <row r="342" spans="1:14" x14ac:dyDescent="0.25">
      <c r="A342" s="19">
        <v>41039</v>
      </c>
      <c r="B342">
        <v>14700</v>
      </c>
      <c r="C342">
        <v>14888</v>
      </c>
      <c r="D342">
        <v>14484</v>
      </c>
      <c r="E342">
        <v>14672</v>
      </c>
      <c r="F342">
        <v>14672</v>
      </c>
      <c r="G342">
        <v>1525</v>
      </c>
      <c r="I342" s="36"/>
      <c r="J342" s="36"/>
      <c r="K342" s="36"/>
      <c r="L342" s="36"/>
      <c r="M342" s="36"/>
      <c r="N342" s="36"/>
    </row>
    <row r="343" spans="1:14" x14ac:dyDescent="0.25">
      <c r="A343" s="19">
        <v>41040</v>
      </c>
      <c r="B343">
        <v>15044</v>
      </c>
      <c r="C343">
        <v>15060</v>
      </c>
      <c r="D343">
        <v>14408</v>
      </c>
      <c r="E343">
        <v>14860</v>
      </c>
      <c r="F343">
        <v>14860</v>
      </c>
      <c r="G343">
        <v>1125</v>
      </c>
      <c r="I343" s="36"/>
      <c r="J343" s="36"/>
      <c r="K343" s="36"/>
      <c r="L343" s="36"/>
      <c r="M343" s="36"/>
      <c r="N343" s="36"/>
    </row>
    <row r="344" spans="1:14" x14ac:dyDescent="0.25">
      <c r="A344" s="19">
        <v>41043</v>
      </c>
      <c r="B344">
        <v>15504</v>
      </c>
      <c r="C344">
        <v>15768</v>
      </c>
      <c r="D344">
        <v>15304</v>
      </c>
      <c r="E344">
        <v>15736</v>
      </c>
      <c r="F344">
        <v>15736</v>
      </c>
      <c r="G344">
        <v>2475</v>
      </c>
      <c r="I344" s="36"/>
      <c r="J344" s="36"/>
      <c r="K344" s="36"/>
      <c r="L344" s="36"/>
      <c r="M344" s="36"/>
      <c r="N344" s="36"/>
    </row>
    <row r="345" spans="1:14" x14ac:dyDescent="0.25">
      <c r="A345" s="19">
        <v>41044</v>
      </c>
      <c r="B345">
        <v>15792</v>
      </c>
      <c r="C345">
        <v>16580</v>
      </c>
      <c r="D345">
        <v>15496</v>
      </c>
      <c r="E345">
        <v>16544</v>
      </c>
      <c r="F345">
        <v>16544</v>
      </c>
      <c r="G345">
        <v>1975</v>
      </c>
      <c r="I345" s="36"/>
      <c r="J345" s="36"/>
      <c r="K345" s="36"/>
      <c r="L345" s="36"/>
      <c r="M345" s="36"/>
      <c r="N345" s="36"/>
    </row>
    <row r="346" spans="1:14" x14ac:dyDescent="0.25">
      <c r="A346" s="19">
        <v>41045</v>
      </c>
      <c r="B346">
        <v>16280</v>
      </c>
      <c r="C346">
        <v>17160</v>
      </c>
      <c r="D346">
        <v>16000</v>
      </c>
      <c r="E346">
        <v>17084</v>
      </c>
      <c r="F346">
        <v>17084</v>
      </c>
      <c r="G346">
        <v>2350</v>
      </c>
      <c r="I346" s="36"/>
      <c r="J346" s="36"/>
      <c r="K346" s="36"/>
      <c r="L346" s="36"/>
      <c r="M346" s="36"/>
      <c r="N346" s="36"/>
    </row>
    <row r="347" spans="1:14" x14ac:dyDescent="0.25">
      <c r="A347" s="19">
        <v>41046</v>
      </c>
      <c r="B347">
        <v>16968</v>
      </c>
      <c r="C347">
        <v>17924</v>
      </c>
      <c r="D347">
        <v>16756</v>
      </c>
      <c r="E347">
        <v>17924</v>
      </c>
      <c r="F347">
        <v>17924</v>
      </c>
      <c r="G347">
        <v>3125</v>
      </c>
      <c r="I347" s="36"/>
      <c r="J347" s="36"/>
      <c r="K347" s="36"/>
      <c r="L347" s="36"/>
      <c r="M347" s="36"/>
      <c r="N347" s="36"/>
    </row>
    <row r="348" spans="1:14" x14ac:dyDescent="0.25">
      <c r="A348" s="19">
        <v>41047</v>
      </c>
      <c r="B348">
        <v>17800</v>
      </c>
      <c r="C348">
        <v>19424</v>
      </c>
      <c r="D348">
        <v>17692</v>
      </c>
      <c r="E348">
        <v>19048</v>
      </c>
      <c r="F348">
        <v>19048</v>
      </c>
      <c r="G348">
        <v>4650</v>
      </c>
      <c r="I348" s="36"/>
      <c r="J348" s="36"/>
      <c r="K348" s="36"/>
      <c r="L348" s="36"/>
      <c r="M348" s="36"/>
      <c r="N348" s="36"/>
    </row>
    <row r="349" spans="1:14" x14ac:dyDescent="0.25">
      <c r="A349" s="19">
        <v>41050</v>
      </c>
      <c r="B349">
        <v>18988</v>
      </c>
      <c r="C349">
        <v>19236</v>
      </c>
      <c r="D349">
        <v>16928</v>
      </c>
      <c r="E349">
        <v>16972</v>
      </c>
      <c r="F349">
        <v>16972</v>
      </c>
      <c r="G349">
        <v>3675</v>
      </c>
      <c r="I349" s="36"/>
      <c r="J349" s="36"/>
      <c r="K349" s="36"/>
      <c r="L349" s="36"/>
      <c r="M349" s="36"/>
      <c r="N349" s="36"/>
    </row>
    <row r="350" spans="1:14" x14ac:dyDescent="0.25">
      <c r="A350" s="19">
        <v>41051</v>
      </c>
      <c r="B350">
        <v>16756</v>
      </c>
      <c r="C350">
        <v>18132</v>
      </c>
      <c r="D350">
        <v>16012</v>
      </c>
      <c r="E350">
        <v>17556</v>
      </c>
      <c r="F350">
        <v>17556</v>
      </c>
      <c r="G350">
        <v>2025</v>
      </c>
      <c r="I350" s="36"/>
      <c r="J350" s="36"/>
      <c r="K350" s="36"/>
      <c r="L350" s="36"/>
      <c r="M350" s="36"/>
      <c r="N350" s="36"/>
    </row>
    <row r="351" spans="1:14" x14ac:dyDescent="0.25">
      <c r="A351" s="19">
        <v>41052</v>
      </c>
      <c r="B351">
        <v>18048</v>
      </c>
      <c r="C351">
        <v>18600</v>
      </c>
      <c r="D351">
        <v>17108</v>
      </c>
      <c r="E351">
        <v>17276</v>
      </c>
      <c r="F351">
        <v>17276</v>
      </c>
      <c r="G351">
        <v>3825</v>
      </c>
      <c r="I351" s="36"/>
      <c r="J351" s="36"/>
      <c r="K351" s="36"/>
      <c r="L351" s="36"/>
      <c r="M351" s="36"/>
      <c r="N351" s="36"/>
    </row>
    <row r="352" spans="1:14" x14ac:dyDescent="0.25">
      <c r="A352" s="19">
        <v>41053</v>
      </c>
      <c r="B352">
        <v>17152</v>
      </c>
      <c r="C352">
        <v>18084</v>
      </c>
      <c r="D352">
        <v>17056</v>
      </c>
      <c r="E352">
        <v>17416</v>
      </c>
      <c r="F352">
        <v>17416</v>
      </c>
      <c r="G352">
        <v>2650</v>
      </c>
      <c r="I352" s="36"/>
      <c r="J352" s="36"/>
      <c r="K352" s="36"/>
      <c r="L352" s="36"/>
      <c r="M352" s="36"/>
      <c r="N352" s="36"/>
    </row>
    <row r="353" spans="1:14" x14ac:dyDescent="0.25">
      <c r="A353" s="19">
        <v>41054</v>
      </c>
      <c r="B353">
        <v>17412</v>
      </c>
      <c r="C353">
        <v>17496</v>
      </c>
      <c r="D353">
        <v>17152</v>
      </c>
      <c r="E353">
        <v>17232</v>
      </c>
      <c r="F353">
        <v>17232</v>
      </c>
      <c r="G353">
        <v>1425</v>
      </c>
      <c r="I353" s="36"/>
      <c r="J353" s="36"/>
      <c r="K353" s="36"/>
      <c r="L353" s="36"/>
      <c r="M353" s="36"/>
      <c r="N353" s="36"/>
    </row>
    <row r="354" spans="1:14" x14ac:dyDescent="0.25">
      <c r="A354" s="19">
        <v>41058</v>
      </c>
      <c r="B354">
        <v>16700</v>
      </c>
      <c r="C354">
        <v>17040</v>
      </c>
      <c r="D354">
        <v>16340</v>
      </c>
      <c r="E354">
        <v>16416</v>
      </c>
      <c r="F354">
        <v>16416</v>
      </c>
      <c r="G354">
        <v>1775</v>
      </c>
      <c r="I354" s="36"/>
      <c r="J354" s="36"/>
      <c r="K354" s="36"/>
      <c r="L354" s="36"/>
      <c r="M354" s="36"/>
      <c r="N354" s="36"/>
    </row>
    <row r="355" spans="1:14" x14ac:dyDescent="0.25">
      <c r="A355" s="19">
        <v>41059</v>
      </c>
      <c r="B355">
        <v>16860</v>
      </c>
      <c r="C355">
        <v>17524</v>
      </c>
      <c r="D355">
        <v>16860</v>
      </c>
      <c r="E355">
        <v>17524</v>
      </c>
      <c r="F355">
        <v>17524</v>
      </c>
      <c r="G355">
        <v>2875</v>
      </c>
      <c r="I355" s="36"/>
      <c r="J355" s="36"/>
      <c r="K355" s="36"/>
      <c r="L355" s="36"/>
      <c r="M355" s="36"/>
      <c r="N355" s="36"/>
    </row>
    <row r="356" spans="1:14" x14ac:dyDescent="0.25">
      <c r="A356" s="19">
        <v>41060</v>
      </c>
      <c r="B356">
        <v>17660</v>
      </c>
      <c r="C356">
        <v>18580</v>
      </c>
      <c r="D356">
        <v>17176</v>
      </c>
      <c r="E356">
        <v>17776</v>
      </c>
      <c r="F356">
        <v>17776</v>
      </c>
      <c r="G356">
        <v>2900</v>
      </c>
      <c r="I356" s="36"/>
      <c r="J356" s="36"/>
      <c r="K356" s="36"/>
      <c r="L356" s="36"/>
      <c r="M356" s="36"/>
      <c r="N356" s="36"/>
    </row>
    <row r="357" spans="1:14" x14ac:dyDescent="0.25">
      <c r="A357" s="19">
        <v>41061</v>
      </c>
      <c r="B357">
        <v>19120</v>
      </c>
      <c r="C357">
        <v>19332</v>
      </c>
      <c r="D357">
        <v>18588</v>
      </c>
      <c r="E357">
        <v>19284</v>
      </c>
      <c r="F357">
        <v>19284</v>
      </c>
      <c r="G357">
        <v>2775</v>
      </c>
      <c r="I357" s="36"/>
      <c r="J357" s="36"/>
      <c r="K357" s="36"/>
      <c r="L357" s="36"/>
      <c r="M357" s="36"/>
      <c r="N357" s="36"/>
    </row>
    <row r="358" spans="1:14" x14ac:dyDescent="0.25">
      <c r="A358" s="19">
        <v>41064</v>
      </c>
      <c r="B358">
        <v>18884</v>
      </c>
      <c r="C358">
        <v>19532</v>
      </c>
      <c r="D358">
        <v>18448</v>
      </c>
      <c r="E358">
        <v>18464</v>
      </c>
      <c r="F358">
        <v>18464</v>
      </c>
      <c r="G358">
        <v>2500</v>
      </c>
      <c r="I358" s="36"/>
      <c r="J358" s="36"/>
      <c r="K358" s="36"/>
      <c r="L358" s="36"/>
      <c r="M358" s="36"/>
      <c r="N358" s="36"/>
    </row>
    <row r="359" spans="1:14" x14ac:dyDescent="0.25">
      <c r="A359" s="19">
        <v>41065</v>
      </c>
      <c r="B359">
        <v>18668</v>
      </c>
      <c r="C359">
        <v>18700</v>
      </c>
      <c r="D359">
        <v>17948</v>
      </c>
      <c r="E359">
        <v>18056</v>
      </c>
      <c r="F359">
        <v>18056</v>
      </c>
      <c r="G359">
        <v>1575</v>
      </c>
      <c r="I359" s="36"/>
      <c r="J359" s="36"/>
      <c r="K359" s="36"/>
      <c r="L359" s="36"/>
      <c r="M359" s="36"/>
      <c r="N359" s="36"/>
    </row>
    <row r="360" spans="1:14" x14ac:dyDescent="0.25">
      <c r="A360" s="19">
        <v>41066</v>
      </c>
      <c r="B360">
        <v>17508</v>
      </c>
      <c r="C360">
        <v>17668</v>
      </c>
      <c r="D360">
        <v>16740</v>
      </c>
      <c r="E360">
        <v>16756</v>
      </c>
      <c r="F360">
        <v>16756</v>
      </c>
      <c r="G360">
        <v>2075</v>
      </c>
      <c r="I360" s="36"/>
      <c r="J360" s="36"/>
      <c r="K360" s="36"/>
      <c r="L360" s="36"/>
      <c r="M360" s="36"/>
      <c r="N360" s="36"/>
    </row>
    <row r="361" spans="1:14" x14ac:dyDescent="0.25">
      <c r="A361" s="19">
        <v>41067</v>
      </c>
      <c r="B361">
        <v>15996</v>
      </c>
      <c r="C361">
        <v>16676</v>
      </c>
      <c r="D361">
        <v>15900</v>
      </c>
      <c r="E361">
        <v>16572</v>
      </c>
      <c r="F361">
        <v>16572</v>
      </c>
      <c r="G361">
        <v>2850</v>
      </c>
      <c r="I361" s="36"/>
      <c r="J361" s="36"/>
      <c r="K361" s="36"/>
      <c r="L361" s="36"/>
      <c r="M361" s="36"/>
      <c r="N361" s="36"/>
    </row>
    <row r="362" spans="1:14" x14ac:dyDescent="0.25">
      <c r="A362" s="19">
        <v>41068</v>
      </c>
      <c r="B362">
        <v>16676</v>
      </c>
      <c r="C362">
        <v>16760</v>
      </c>
      <c r="D362">
        <v>15664</v>
      </c>
      <c r="E362">
        <v>15672</v>
      </c>
      <c r="F362">
        <v>15672</v>
      </c>
      <c r="G362">
        <v>1325</v>
      </c>
      <c r="I362" s="36"/>
      <c r="J362" s="36"/>
      <c r="K362" s="36"/>
      <c r="L362" s="36"/>
      <c r="M362" s="36"/>
      <c r="N362" s="36"/>
    </row>
    <row r="363" spans="1:14" x14ac:dyDescent="0.25">
      <c r="A363" s="19">
        <v>41071</v>
      </c>
      <c r="B363">
        <v>15096</v>
      </c>
      <c r="C363">
        <v>17032</v>
      </c>
      <c r="D363">
        <v>15012</v>
      </c>
      <c r="E363">
        <v>16968</v>
      </c>
      <c r="F363">
        <v>16968</v>
      </c>
      <c r="G363">
        <v>2350</v>
      </c>
      <c r="I363" s="36"/>
      <c r="J363" s="36"/>
      <c r="K363" s="36"/>
      <c r="L363" s="36"/>
      <c r="M363" s="36"/>
      <c r="N363" s="36"/>
    </row>
    <row r="364" spans="1:14" x14ac:dyDescent="0.25">
      <c r="A364" s="19">
        <v>41072</v>
      </c>
      <c r="B364">
        <v>16868</v>
      </c>
      <c r="C364">
        <v>17448</v>
      </c>
      <c r="D364">
        <v>16592</v>
      </c>
      <c r="E364">
        <v>16696</v>
      </c>
      <c r="F364">
        <v>16696</v>
      </c>
      <c r="G364">
        <v>2625</v>
      </c>
      <c r="I364" s="36"/>
      <c r="J364" s="36"/>
      <c r="K364" s="36"/>
      <c r="L364" s="36"/>
      <c r="M364" s="36"/>
      <c r="N364" s="36"/>
    </row>
    <row r="365" spans="1:14" x14ac:dyDescent="0.25">
      <c r="A365" s="19">
        <v>41073</v>
      </c>
      <c r="B365">
        <v>17112</v>
      </c>
      <c r="C365">
        <v>17820</v>
      </c>
      <c r="D365">
        <v>16656</v>
      </c>
      <c r="E365">
        <v>17544</v>
      </c>
      <c r="F365">
        <v>17544</v>
      </c>
      <c r="G365">
        <v>2325</v>
      </c>
      <c r="I365" s="36"/>
      <c r="J365" s="36"/>
      <c r="K365" s="36"/>
      <c r="L365" s="36"/>
      <c r="M365" s="36"/>
      <c r="N365" s="36"/>
    </row>
    <row r="366" spans="1:14" x14ac:dyDescent="0.25">
      <c r="A366" s="19">
        <v>41074</v>
      </c>
      <c r="B366">
        <v>17412</v>
      </c>
      <c r="C366">
        <v>17688</v>
      </c>
      <c r="D366">
        <v>16444</v>
      </c>
      <c r="E366">
        <v>16444</v>
      </c>
      <c r="F366">
        <v>16444</v>
      </c>
      <c r="G366">
        <v>2500</v>
      </c>
      <c r="I366" s="36"/>
      <c r="J366" s="36"/>
      <c r="K366" s="36"/>
      <c r="L366" s="36"/>
      <c r="M366" s="36"/>
      <c r="N366" s="36"/>
    </row>
    <row r="367" spans="1:14" x14ac:dyDescent="0.25">
      <c r="A367" s="19">
        <v>41075</v>
      </c>
      <c r="B367">
        <v>16312</v>
      </c>
      <c r="C367">
        <v>16528</v>
      </c>
      <c r="D367">
        <v>15536</v>
      </c>
      <c r="E367">
        <v>15756</v>
      </c>
      <c r="F367">
        <v>15756</v>
      </c>
      <c r="G367">
        <v>1850</v>
      </c>
      <c r="I367" s="36"/>
      <c r="J367" s="36"/>
      <c r="K367" s="36"/>
      <c r="L367" s="36"/>
      <c r="M367" s="36"/>
      <c r="N367" s="36"/>
    </row>
    <row r="368" spans="1:14" x14ac:dyDescent="0.25">
      <c r="A368" s="19">
        <v>41078</v>
      </c>
      <c r="B368">
        <v>15648</v>
      </c>
      <c r="C368">
        <v>15816</v>
      </c>
      <c r="D368">
        <v>14384</v>
      </c>
      <c r="E368">
        <v>14416</v>
      </c>
      <c r="F368">
        <v>14416</v>
      </c>
      <c r="G368">
        <v>3825</v>
      </c>
      <c r="I368" s="36"/>
      <c r="J368" s="36"/>
      <c r="K368" s="36"/>
      <c r="L368" s="36"/>
      <c r="M368" s="36"/>
      <c r="N368" s="36"/>
    </row>
    <row r="369" spans="1:14" x14ac:dyDescent="0.25">
      <c r="A369" s="19">
        <v>41079</v>
      </c>
      <c r="B369">
        <v>13888</v>
      </c>
      <c r="C369">
        <v>14320</v>
      </c>
      <c r="D369">
        <v>13816</v>
      </c>
      <c r="E369">
        <v>14100</v>
      </c>
      <c r="F369">
        <v>14100</v>
      </c>
      <c r="G369">
        <v>2500</v>
      </c>
      <c r="I369" s="36"/>
      <c r="J369" s="36"/>
      <c r="K369" s="36"/>
      <c r="L369" s="36"/>
      <c r="M369" s="36"/>
      <c r="N369" s="36"/>
    </row>
    <row r="370" spans="1:14" x14ac:dyDescent="0.25">
      <c r="A370" s="19">
        <v>41080</v>
      </c>
      <c r="B370">
        <v>14108</v>
      </c>
      <c r="C370">
        <v>14652</v>
      </c>
      <c r="D370">
        <v>13512</v>
      </c>
      <c r="E370">
        <v>13512</v>
      </c>
      <c r="F370">
        <v>13512</v>
      </c>
      <c r="G370">
        <v>3750</v>
      </c>
      <c r="I370" s="36"/>
      <c r="J370" s="36"/>
      <c r="K370" s="36"/>
      <c r="L370" s="36"/>
      <c r="M370" s="36"/>
      <c r="N370" s="36"/>
    </row>
    <row r="371" spans="1:14" x14ac:dyDescent="0.25">
      <c r="A371" s="19">
        <v>41081</v>
      </c>
      <c r="B371">
        <v>13548</v>
      </c>
      <c r="C371">
        <v>15068</v>
      </c>
      <c r="D371">
        <v>13388</v>
      </c>
      <c r="E371">
        <v>15048</v>
      </c>
      <c r="F371">
        <v>15048</v>
      </c>
      <c r="G371">
        <v>3500</v>
      </c>
      <c r="I371" s="36"/>
      <c r="J371" s="36"/>
      <c r="K371" s="36"/>
      <c r="L371" s="36"/>
      <c r="M371" s="36"/>
      <c r="N371" s="36"/>
    </row>
    <row r="372" spans="1:14" x14ac:dyDescent="0.25">
      <c r="A372" s="19">
        <v>41082</v>
      </c>
      <c r="B372">
        <v>14512</v>
      </c>
      <c r="C372">
        <v>14752</v>
      </c>
      <c r="D372">
        <v>13416</v>
      </c>
      <c r="E372">
        <v>13496</v>
      </c>
      <c r="F372">
        <v>13496</v>
      </c>
      <c r="G372">
        <v>2925</v>
      </c>
      <c r="I372" s="36"/>
      <c r="J372" s="36"/>
      <c r="K372" s="36"/>
      <c r="L372" s="36"/>
      <c r="M372" s="36"/>
      <c r="N372" s="36"/>
    </row>
    <row r="373" spans="1:14" x14ac:dyDescent="0.25">
      <c r="A373" s="19">
        <v>41085</v>
      </c>
      <c r="B373">
        <v>14448</v>
      </c>
      <c r="C373">
        <v>14788</v>
      </c>
      <c r="D373">
        <v>14360</v>
      </c>
      <c r="E373">
        <v>14628</v>
      </c>
      <c r="F373">
        <v>14628</v>
      </c>
      <c r="G373">
        <v>1275</v>
      </c>
      <c r="I373" s="36"/>
      <c r="J373" s="36"/>
      <c r="K373" s="36"/>
      <c r="L373" s="36"/>
      <c r="M373" s="36"/>
      <c r="N373" s="36"/>
    </row>
    <row r="374" spans="1:14" x14ac:dyDescent="0.25">
      <c r="A374" s="19">
        <v>41086</v>
      </c>
      <c r="B374">
        <v>14200</v>
      </c>
      <c r="C374">
        <v>14776</v>
      </c>
      <c r="D374">
        <v>14004</v>
      </c>
      <c r="E374">
        <v>14196</v>
      </c>
      <c r="F374">
        <v>14196</v>
      </c>
      <c r="G374">
        <v>2350</v>
      </c>
      <c r="I374" s="36"/>
      <c r="J374" s="36"/>
      <c r="K374" s="36"/>
      <c r="L374" s="36"/>
      <c r="M374" s="36"/>
      <c r="N374" s="36"/>
    </row>
    <row r="375" spans="1:14" x14ac:dyDescent="0.25">
      <c r="A375" s="19">
        <v>41087</v>
      </c>
      <c r="B375">
        <v>13980</v>
      </c>
      <c r="C375">
        <v>14320</v>
      </c>
      <c r="D375">
        <v>13796</v>
      </c>
      <c r="E375">
        <v>14288</v>
      </c>
      <c r="F375">
        <v>14288</v>
      </c>
      <c r="G375">
        <v>1450</v>
      </c>
      <c r="I375" s="36"/>
      <c r="J375" s="36"/>
      <c r="K375" s="36"/>
      <c r="L375" s="36"/>
      <c r="M375" s="36"/>
      <c r="N375" s="36"/>
    </row>
    <row r="376" spans="1:14" x14ac:dyDescent="0.25">
      <c r="A376" s="19">
        <v>41088</v>
      </c>
      <c r="B376">
        <v>14460</v>
      </c>
      <c r="C376">
        <v>14724</v>
      </c>
      <c r="D376">
        <v>13828</v>
      </c>
      <c r="E376">
        <v>13832</v>
      </c>
      <c r="F376">
        <v>13832</v>
      </c>
      <c r="G376">
        <v>1950</v>
      </c>
      <c r="I376" s="36"/>
      <c r="J376" s="36"/>
      <c r="K376" s="36"/>
      <c r="L376" s="36"/>
      <c r="M376" s="36"/>
      <c r="N376" s="36"/>
    </row>
    <row r="377" spans="1:14" x14ac:dyDescent="0.25">
      <c r="A377" s="19">
        <v>41089</v>
      </c>
      <c r="B377">
        <v>13060</v>
      </c>
      <c r="C377">
        <v>13244</v>
      </c>
      <c r="D377">
        <v>12848</v>
      </c>
      <c r="E377">
        <v>12928</v>
      </c>
      <c r="F377">
        <v>12928</v>
      </c>
      <c r="G377">
        <v>2325</v>
      </c>
      <c r="I377" s="36"/>
      <c r="J377" s="36"/>
      <c r="K377" s="36"/>
      <c r="L377" s="36"/>
      <c r="M377" s="36"/>
      <c r="N377" s="36"/>
    </row>
    <row r="378" spans="1:14" x14ac:dyDescent="0.25">
      <c r="A378" s="19">
        <v>41092</v>
      </c>
      <c r="B378">
        <v>12660</v>
      </c>
      <c r="C378">
        <v>12820</v>
      </c>
      <c r="D378">
        <v>12040</v>
      </c>
      <c r="E378">
        <v>12088</v>
      </c>
      <c r="F378">
        <v>12088</v>
      </c>
      <c r="G378">
        <v>1450</v>
      </c>
      <c r="I378" s="36"/>
      <c r="J378" s="36"/>
      <c r="K378" s="36"/>
      <c r="L378" s="36"/>
      <c r="M378" s="36"/>
      <c r="N378" s="36"/>
    </row>
    <row r="379" spans="1:14" x14ac:dyDescent="0.25">
      <c r="A379" s="19">
        <v>41093</v>
      </c>
      <c r="B379">
        <v>12000</v>
      </c>
      <c r="C379">
        <v>12020</v>
      </c>
      <c r="D379">
        <v>11640</v>
      </c>
      <c r="E379">
        <v>11820</v>
      </c>
      <c r="F379">
        <v>11820</v>
      </c>
      <c r="G379">
        <v>1175</v>
      </c>
      <c r="I379" s="36"/>
      <c r="J379" s="36"/>
      <c r="K379" s="36"/>
      <c r="L379" s="36"/>
      <c r="M379" s="36"/>
      <c r="N379" s="36"/>
    </row>
    <row r="380" spans="1:14" x14ac:dyDescent="0.25">
      <c r="A380" s="19">
        <v>41095</v>
      </c>
      <c r="B380">
        <v>11900</v>
      </c>
      <c r="C380">
        <v>12356</v>
      </c>
      <c r="D380">
        <v>11900</v>
      </c>
      <c r="E380">
        <v>12244</v>
      </c>
      <c r="F380">
        <v>12244</v>
      </c>
      <c r="G380">
        <v>1325</v>
      </c>
      <c r="I380" s="36"/>
      <c r="J380" s="36"/>
      <c r="K380" s="36"/>
      <c r="L380" s="36"/>
      <c r="M380" s="36"/>
      <c r="N380" s="36"/>
    </row>
    <row r="381" spans="1:14" x14ac:dyDescent="0.25">
      <c r="A381" s="19">
        <v>41096</v>
      </c>
      <c r="B381">
        <v>12600</v>
      </c>
      <c r="C381">
        <v>12608</v>
      </c>
      <c r="D381">
        <v>12092</v>
      </c>
      <c r="E381">
        <v>12116</v>
      </c>
      <c r="F381">
        <v>12116</v>
      </c>
      <c r="G381">
        <v>975</v>
      </c>
      <c r="I381" s="36"/>
      <c r="J381" s="36"/>
      <c r="K381" s="36"/>
      <c r="L381" s="36"/>
      <c r="M381" s="36"/>
      <c r="N381" s="36"/>
    </row>
    <row r="382" spans="1:14" x14ac:dyDescent="0.25">
      <c r="A382" s="19">
        <v>41099</v>
      </c>
      <c r="B382">
        <v>12052</v>
      </c>
      <c r="C382">
        <v>12320</v>
      </c>
      <c r="D382">
        <v>11884</v>
      </c>
      <c r="E382">
        <v>11996</v>
      </c>
      <c r="F382">
        <v>11996</v>
      </c>
      <c r="G382">
        <v>825</v>
      </c>
      <c r="I382" s="36"/>
      <c r="J382" s="36"/>
      <c r="K382" s="36"/>
      <c r="L382" s="36"/>
      <c r="M382" s="36"/>
      <c r="N382" s="36"/>
    </row>
    <row r="383" spans="1:14" x14ac:dyDescent="0.25">
      <c r="A383" s="19">
        <v>41100</v>
      </c>
      <c r="B383">
        <v>11820</v>
      </c>
      <c r="C383">
        <v>12556</v>
      </c>
      <c r="D383">
        <v>11648</v>
      </c>
      <c r="E383">
        <v>12352</v>
      </c>
      <c r="F383">
        <v>12352</v>
      </c>
      <c r="G383">
        <v>1325</v>
      </c>
      <c r="I383" s="36"/>
      <c r="J383" s="36"/>
      <c r="K383" s="36"/>
      <c r="L383" s="36"/>
      <c r="M383" s="36"/>
      <c r="N383" s="36"/>
    </row>
    <row r="384" spans="1:14" x14ac:dyDescent="0.25">
      <c r="A384" s="19">
        <v>41101</v>
      </c>
      <c r="B384">
        <v>12320</v>
      </c>
      <c r="C384">
        <v>12516</v>
      </c>
      <c r="D384">
        <v>11836</v>
      </c>
      <c r="E384">
        <v>11932</v>
      </c>
      <c r="F384">
        <v>11932</v>
      </c>
      <c r="G384">
        <v>1200</v>
      </c>
      <c r="I384" s="36"/>
      <c r="J384" s="36"/>
      <c r="K384" s="36"/>
      <c r="L384" s="36"/>
      <c r="M384" s="36"/>
      <c r="N384" s="36"/>
    </row>
    <row r="385" spans="1:14" x14ac:dyDescent="0.25">
      <c r="A385" s="19">
        <v>41102</v>
      </c>
      <c r="B385">
        <v>12228</v>
      </c>
      <c r="C385">
        <v>12500</v>
      </c>
      <c r="D385">
        <v>11772</v>
      </c>
      <c r="E385">
        <v>12052</v>
      </c>
      <c r="F385">
        <v>12052</v>
      </c>
      <c r="G385">
        <v>1250</v>
      </c>
      <c r="I385" s="36"/>
      <c r="J385" s="36"/>
      <c r="K385" s="36"/>
      <c r="L385" s="36"/>
      <c r="M385" s="36"/>
      <c r="N385" s="36"/>
    </row>
    <row r="386" spans="1:14" x14ac:dyDescent="0.25">
      <c r="A386" s="19">
        <v>41103</v>
      </c>
      <c r="B386">
        <v>11892</v>
      </c>
      <c r="C386">
        <v>11892</v>
      </c>
      <c r="D386">
        <v>11340</v>
      </c>
      <c r="E386">
        <v>11356</v>
      </c>
      <c r="F386">
        <v>11356</v>
      </c>
      <c r="G386">
        <v>1675</v>
      </c>
      <c r="I386" s="36"/>
      <c r="J386" s="36"/>
      <c r="K386" s="36"/>
      <c r="L386" s="36"/>
      <c r="M386" s="36"/>
      <c r="N386" s="36"/>
    </row>
    <row r="387" spans="1:14" x14ac:dyDescent="0.25">
      <c r="A387" s="19">
        <v>41106</v>
      </c>
      <c r="B387">
        <v>11324</v>
      </c>
      <c r="C387">
        <v>11472</v>
      </c>
      <c r="D387">
        <v>11100</v>
      </c>
      <c r="E387">
        <v>11236</v>
      </c>
      <c r="F387">
        <v>11236</v>
      </c>
      <c r="G387">
        <v>1025</v>
      </c>
      <c r="I387" s="36"/>
      <c r="J387" s="36"/>
      <c r="K387" s="36"/>
      <c r="L387" s="36"/>
      <c r="M387" s="36"/>
      <c r="N387" s="36"/>
    </row>
    <row r="388" spans="1:14" x14ac:dyDescent="0.25">
      <c r="A388" s="19">
        <v>41107</v>
      </c>
      <c r="B388">
        <v>11044</v>
      </c>
      <c r="C388">
        <v>11352</v>
      </c>
      <c r="D388">
        <v>10732</v>
      </c>
      <c r="E388">
        <v>10812</v>
      </c>
      <c r="F388">
        <v>10812</v>
      </c>
      <c r="G388">
        <v>1475</v>
      </c>
      <c r="I388" s="36"/>
      <c r="J388" s="36"/>
      <c r="K388" s="36"/>
      <c r="L388" s="36"/>
      <c r="M388" s="36"/>
      <c r="N388" s="36"/>
    </row>
    <row r="389" spans="1:14" x14ac:dyDescent="0.25">
      <c r="A389" s="19">
        <v>41108</v>
      </c>
      <c r="B389">
        <v>10860</v>
      </c>
      <c r="C389">
        <v>10992</v>
      </c>
      <c r="D389">
        <v>10636</v>
      </c>
      <c r="E389">
        <v>10932</v>
      </c>
      <c r="F389">
        <v>10932</v>
      </c>
      <c r="G389">
        <v>1000</v>
      </c>
      <c r="I389" s="36"/>
      <c r="J389" s="36"/>
      <c r="K389" s="36"/>
      <c r="L389" s="36"/>
      <c r="M389" s="36"/>
      <c r="N389" s="36"/>
    </row>
    <row r="390" spans="1:14" x14ac:dyDescent="0.25">
      <c r="A390" s="19">
        <v>41109</v>
      </c>
      <c r="B390">
        <v>10836</v>
      </c>
      <c r="C390">
        <v>11100</v>
      </c>
      <c r="D390">
        <v>10660</v>
      </c>
      <c r="E390">
        <v>10660</v>
      </c>
      <c r="F390">
        <v>10660</v>
      </c>
      <c r="G390">
        <v>1125</v>
      </c>
      <c r="I390" s="36"/>
      <c r="J390" s="36"/>
      <c r="K390" s="36"/>
      <c r="L390" s="36"/>
      <c r="M390" s="36"/>
      <c r="N390" s="36"/>
    </row>
    <row r="391" spans="1:14" x14ac:dyDescent="0.25">
      <c r="A391" s="19">
        <v>41110</v>
      </c>
      <c r="B391">
        <v>10992</v>
      </c>
      <c r="C391">
        <v>11344</v>
      </c>
      <c r="D391">
        <v>10844</v>
      </c>
      <c r="E391">
        <v>11240</v>
      </c>
      <c r="F391">
        <v>11240</v>
      </c>
      <c r="G391">
        <v>2125</v>
      </c>
      <c r="I391" s="36"/>
      <c r="J391" s="36"/>
      <c r="K391" s="36"/>
      <c r="L391" s="36"/>
      <c r="M391" s="36"/>
      <c r="N391" s="36"/>
    </row>
    <row r="392" spans="1:14" x14ac:dyDescent="0.25">
      <c r="A392" s="19">
        <v>41113</v>
      </c>
      <c r="B392">
        <v>12132</v>
      </c>
      <c r="C392">
        <v>12512</v>
      </c>
      <c r="D392">
        <v>11760</v>
      </c>
      <c r="E392">
        <v>11952</v>
      </c>
      <c r="F392">
        <v>11952</v>
      </c>
      <c r="G392">
        <v>3250</v>
      </c>
      <c r="I392" s="36"/>
      <c r="J392" s="36"/>
      <c r="K392" s="36"/>
      <c r="L392" s="36"/>
      <c r="M392" s="36"/>
      <c r="N392" s="36"/>
    </row>
    <row r="393" spans="1:14" x14ac:dyDescent="0.25">
      <c r="A393" s="19">
        <v>41114</v>
      </c>
      <c r="B393">
        <v>11968</v>
      </c>
      <c r="C393">
        <v>12836</v>
      </c>
      <c r="D393">
        <v>11952</v>
      </c>
      <c r="E393">
        <v>12464</v>
      </c>
      <c r="F393">
        <v>12464</v>
      </c>
      <c r="G393">
        <v>3050</v>
      </c>
      <c r="I393" s="36"/>
      <c r="J393" s="36"/>
      <c r="K393" s="36"/>
      <c r="L393" s="36"/>
      <c r="M393" s="36"/>
      <c r="N393" s="36"/>
    </row>
    <row r="394" spans="1:14" x14ac:dyDescent="0.25">
      <c r="A394" s="19">
        <v>41115</v>
      </c>
      <c r="B394">
        <v>12392</v>
      </c>
      <c r="C394">
        <v>12848</v>
      </c>
      <c r="D394">
        <v>12104</v>
      </c>
      <c r="E394">
        <v>12320</v>
      </c>
      <c r="F394">
        <v>12320</v>
      </c>
      <c r="G394">
        <v>2625</v>
      </c>
      <c r="I394" s="36"/>
      <c r="J394" s="36"/>
      <c r="K394" s="36"/>
      <c r="L394" s="36"/>
      <c r="M394" s="36"/>
      <c r="N394" s="36"/>
    </row>
    <row r="395" spans="1:14" x14ac:dyDescent="0.25">
      <c r="A395" s="19">
        <v>41116</v>
      </c>
      <c r="B395">
        <v>11556</v>
      </c>
      <c r="C395">
        <v>11800</v>
      </c>
      <c r="D395">
        <v>11336</v>
      </c>
      <c r="E395">
        <v>11384</v>
      </c>
      <c r="F395">
        <v>11384</v>
      </c>
      <c r="G395">
        <v>3000</v>
      </c>
      <c r="I395" s="36"/>
      <c r="J395" s="36"/>
      <c r="K395" s="36"/>
      <c r="L395" s="36"/>
      <c r="M395" s="36"/>
      <c r="N395" s="36"/>
    </row>
    <row r="396" spans="1:14" x14ac:dyDescent="0.25">
      <c r="A396" s="19">
        <v>41117</v>
      </c>
      <c r="B396">
        <v>10892</v>
      </c>
      <c r="C396">
        <v>11188</v>
      </c>
      <c r="D396">
        <v>10840</v>
      </c>
      <c r="E396">
        <v>11064</v>
      </c>
      <c r="F396">
        <v>11064</v>
      </c>
      <c r="G396">
        <v>2275</v>
      </c>
      <c r="I396" s="36"/>
      <c r="J396" s="36"/>
      <c r="K396" s="36"/>
      <c r="L396" s="36"/>
      <c r="M396" s="36"/>
      <c r="N396" s="36"/>
    </row>
    <row r="397" spans="1:14" x14ac:dyDescent="0.25">
      <c r="A397" s="19">
        <v>41120</v>
      </c>
      <c r="B397">
        <v>10972</v>
      </c>
      <c r="C397">
        <v>11308</v>
      </c>
      <c r="D397">
        <v>10836</v>
      </c>
      <c r="E397">
        <v>11272</v>
      </c>
      <c r="F397">
        <v>11272</v>
      </c>
      <c r="G397">
        <v>2725</v>
      </c>
      <c r="I397" s="36"/>
      <c r="J397" s="36"/>
      <c r="K397" s="36"/>
      <c r="L397" s="36"/>
      <c r="M397" s="36"/>
      <c r="N397" s="36"/>
    </row>
    <row r="398" spans="1:14" x14ac:dyDescent="0.25">
      <c r="A398" s="19">
        <v>41121</v>
      </c>
      <c r="B398">
        <v>11500</v>
      </c>
      <c r="C398">
        <v>11632</v>
      </c>
      <c r="D398">
        <v>11276</v>
      </c>
      <c r="E398">
        <v>11608</v>
      </c>
      <c r="F398">
        <v>11608</v>
      </c>
      <c r="G398">
        <v>2275</v>
      </c>
      <c r="I398" s="36"/>
      <c r="J398" s="36"/>
      <c r="K398" s="36"/>
      <c r="L398" s="36"/>
      <c r="M398" s="36"/>
      <c r="N398" s="36"/>
    </row>
    <row r="399" spans="1:14" x14ac:dyDescent="0.25">
      <c r="A399" s="19">
        <v>41122</v>
      </c>
      <c r="B399">
        <v>11396</v>
      </c>
      <c r="C399">
        <v>11620</v>
      </c>
      <c r="D399">
        <v>11212</v>
      </c>
      <c r="E399">
        <v>11352</v>
      </c>
      <c r="F399">
        <v>11352</v>
      </c>
      <c r="G399">
        <v>2550</v>
      </c>
      <c r="I399" s="36"/>
      <c r="J399" s="36"/>
      <c r="K399" s="36"/>
      <c r="L399" s="36"/>
      <c r="M399" s="36"/>
      <c r="N399" s="36"/>
    </row>
    <row r="400" spans="1:14" x14ac:dyDescent="0.25">
      <c r="A400" s="19">
        <v>41123</v>
      </c>
      <c r="B400">
        <v>11616</v>
      </c>
      <c r="C400">
        <v>11752</v>
      </c>
      <c r="D400">
        <v>11100</v>
      </c>
      <c r="E400">
        <v>11108</v>
      </c>
      <c r="F400">
        <v>11108</v>
      </c>
      <c r="G400">
        <v>3175</v>
      </c>
      <c r="I400" s="36"/>
      <c r="J400" s="36"/>
      <c r="K400" s="36"/>
      <c r="L400" s="36"/>
      <c r="M400" s="36"/>
      <c r="N400" s="36"/>
    </row>
    <row r="401" spans="1:14" x14ac:dyDescent="0.25">
      <c r="A401" s="19">
        <v>41124</v>
      </c>
      <c r="B401">
        <v>10668</v>
      </c>
      <c r="C401">
        <v>10744</v>
      </c>
      <c r="D401">
        <v>10332</v>
      </c>
      <c r="E401">
        <v>10348</v>
      </c>
      <c r="F401">
        <v>10348</v>
      </c>
      <c r="G401">
        <v>3025</v>
      </c>
      <c r="I401" s="36"/>
      <c r="J401" s="36"/>
      <c r="K401" s="36"/>
      <c r="L401" s="36"/>
      <c r="M401" s="36"/>
      <c r="N401" s="36"/>
    </row>
    <row r="402" spans="1:14" x14ac:dyDescent="0.25">
      <c r="A402" s="19">
        <v>41127</v>
      </c>
      <c r="B402">
        <v>10184</v>
      </c>
      <c r="C402">
        <v>10248</v>
      </c>
      <c r="D402">
        <v>9972</v>
      </c>
      <c r="E402">
        <v>10116</v>
      </c>
      <c r="F402">
        <v>10116</v>
      </c>
      <c r="G402">
        <v>2900</v>
      </c>
      <c r="I402" s="36"/>
      <c r="J402" s="36"/>
      <c r="K402" s="36"/>
      <c r="L402" s="36"/>
      <c r="M402" s="36"/>
      <c r="N402" s="36"/>
    </row>
    <row r="403" spans="1:14" x14ac:dyDescent="0.25">
      <c r="A403" s="19">
        <v>41128</v>
      </c>
      <c r="B403">
        <v>9944</v>
      </c>
      <c r="C403">
        <v>10396</v>
      </c>
      <c r="D403">
        <v>9888</v>
      </c>
      <c r="E403">
        <v>10380</v>
      </c>
      <c r="F403">
        <v>10380</v>
      </c>
      <c r="G403">
        <v>1525</v>
      </c>
      <c r="I403" s="36"/>
      <c r="J403" s="36"/>
      <c r="K403" s="36"/>
      <c r="L403" s="36"/>
      <c r="M403" s="36"/>
      <c r="N403" s="36"/>
    </row>
    <row r="404" spans="1:14" x14ac:dyDescent="0.25">
      <c r="A404" s="19">
        <v>41129</v>
      </c>
      <c r="B404">
        <v>10356</v>
      </c>
      <c r="C404">
        <v>10416</v>
      </c>
      <c r="D404">
        <v>9928</v>
      </c>
      <c r="E404">
        <v>9960</v>
      </c>
      <c r="F404">
        <v>9960</v>
      </c>
      <c r="G404">
        <v>1550</v>
      </c>
      <c r="I404" s="36"/>
      <c r="J404" s="36"/>
      <c r="K404" s="36"/>
      <c r="L404" s="36"/>
      <c r="M404" s="36"/>
      <c r="N404" s="36"/>
    </row>
    <row r="405" spans="1:14" x14ac:dyDescent="0.25">
      <c r="A405" s="19">
        <v>41130</v>
      </c>
      <c r="B405">
        <v>10016</v>
      </c>
      <c r="C405">
        <v>10120</v>
      </c>
      <c r="D405">
        <v>9792</v>
      </c>
      <c r="E405">
        <v>9912</v>
      </c>
      <c r="F405">
        <v>9912</v>
      </c>
      <c r="G405">
        <v>1325</v>
      </c>
      <c r="I405" s="36"/>
      <c r="J405" s="36"/>
      <c r="K405" s="36"/>
      <c r="L405" s="36"/>
      <c r="M405" s="36"/>
      <c r="N405" s="36"/>
    </row>
    <row r="406" spans="1:14" x14ac:dyDescent="0.25">
      <c r="A406" s="19">
        <v>41131</v>
      </c>
      <c r="B406">
        <v>10012</v>
      </c>
      <c r="C406">
        <v>10060</v>
      </c>
      <c r="D406">
        <v>9712</v>
      </c>
      <c r="E406">
        <v>9724</v>
      </c>
      <c r="F406">
        <v>9724</v>
      </c>
      <c r="G406">
        <v>1500</v>
      </c>
      <c r="I406" s="36"/>
      <c r="J406" s="36"/>
      <c r="K406" s="36"/>
      <c r="L406" s="36"/>
      <c r="M406" s="36"/>
      <c r="N406" s="36"/>
    </row>
    <row r="407" spans="1:14" x14ac:dyDescent="0.25">
      <c r="A407" s="19">
        <v>41134</v>
      </c>
      <c r="B407">
        <v>9744</v>
      </c>
      <c r="C407">
        <v>9780</v>
      </c>
      <c r="D407">
        <v>9464</v>
      </c>
      <c r="E407">
        <v>9464</v>
      </c>
      <c r="F407">
        <v>9464</v>
      </c>
      <c r="G407">
        <v>2325</v>
      </c>
      <c r="I407" s="36"/>
      <c r="J407" s="36"/>
      <c r="K407" s="36"/>
      <c r="L407" s="36"/>
      <c r="M407" s="36"/>
      <c r="N407" s="36"/>
    </row>
    <row r="408" spans="1:14" x14ac:dyDescent="0.25">
      <c r="A408" s="19">
        <v>41135</v>
      </c>
      <c r="B408">
        <v>9520</v>
      </c>
      <c r="C408">
        <v>10008</v>
      </c>
      <c r="D408">
        <v>9480</v>
      </c>
      <c r="E408">
        <v>10000</v>
      </c>
      <c r="F408">
        <v>10000</v>
      </c>
      <c r="G408">
        <v>2625</v>
      </c>
      <c r="I408" s="36"/>
      <c r="J408" s="36"/>
      <c r="K408" s="36"/>
      <c r="L408" s="36"/>
      <c r="M408" s="36"/>
      <c r="N408" s="36"/>
    </row>
    <row r="409" spans="1:14" x14ac:dyDescent="0.25">
      <c r="A409" s="19">
        <v>41136</v>
      </c>
      <c r="B409">
        <v>10008</v>
      </c>
      <c r="C409">
        <v>10060</v>
      </c>
      <c r="D409">
        <v>9760</v>
      </c>
      <c r="E409">
        <v>9988</v>
      </c>
      <c r="F409">
        <v>9988</v>
      </c>
      <c r="G409">
        <v>2200</v>
      </c>
      <c r="I409" s="36"/>
      <c r="J409" s="36"/>
      <c r="K409" s="36"/>
      <c r="L409" s="36"/>
      <c r="M409" s="36"/>
      <c r="N409" s="36"/>
    </row>
    <row r="410" spans="1:14" x14ac:dyDescent="0.25">
      <c r="A410" s="19">
        <v>41137</v>
      </c>
      <c r="B410">
        <v>9952</v>
      </c>
      <c r="C410">
        <v>10136</v>
      </c>
      <c r="D410">
        <v>9784</v>
      </c>
      <c r="E410">
        <v>9784</v>
      </c>
      <c r="F410">
        <v>9784</v>
      </c>
      <c r="G410">
        <v>2825</v>
      </c>
      <c r="I410" s="36"/>
      <c r="J410" s="36"/>
      <c r="K410" s="36"/>
      <c r="L410" s="36"/>
      <c r="M410" s="36"/>
      <c r="N410" s="36"/>
    </row>
    <row r="411" spans="1:14" x14ac:dyDescent="0.25">
      <c r="A411" s="19">
        <v>41138</v>
      </c>
      <c r="B411">
        <v>9700</v>
      </c>
      <c r="C411">
        <v>9836</v>
      </c>
      <c r="D411">
        <v>9440</v>
      </c>
      <c r="E411">
        <v>9512</v>
      </c>
      <c r="F411">
        <v>9512</v>
      </c>
      <c r="G411">
        <v>3250</v>
      </c>
      <c r="I411" s="36"/>
      <c r="J411" s="36"/>
      <c r="K411" s="36"/>
      <c r="L411" s="36"/>
      <c r="M411" s="36"/>
      <c r="N411" s="36"/>
    </row>
    <row r="412" spans="1:14" x14ac:dyDescent="0.25">
      <c r="A412" s="19">
        <v>41141</v>
      </c>
      <c r="B412">
        <v>9596</v>
      </c>
      <c r="C412">
        <v>9760</v>
      </c>
      <c r="D412">
        <v>9496</v>
      </c>
      <c r="E412">
        <v>9528</v>
      </c>
      <c r="F412">
        <v>9528</v>
      </c>
      <c r="G412">
        <v>1500</v>
      </c>
      <c r="I412" s="36"/>
      <c r="J412" s="36"/>
      <c r="K412" s="36"/>
      <c r="L412" s="36"/>
      <c r="M412" s="36"/>
      <c r="N412" s="36"/>
    </row>
    <row r="413" spans="1:14" x14ac:dyDescent="0.25">
      <c r="A413" s="19">
        <v>41142</v>
      </c>
      <c r="B413">
        <v>9396</v>
      </c>
      <c r="C413">
        <v>9864</v>
      </c>
      <c r="D413">
        <v>9364</v>
      </c>
      <c r="E413">
        <v>9780</v>
      </c>
      <c r="F413">
        <v>9780</v>
      </c>
      <c r="G413">
        <v>4050</v>
      </c>
      <c r="I413" s="36"/>
      <c r="J413" s="36"/>
      <c r="K413" s="36"/>
      <c r="L413" s="36"/>
      <c r="M413" s="36"/>
      <c r="N413" s="36"/>
    </row>
    <row r="414" spans="1:14" x14ac:dyDescent="0.25">
      <c r="A414" s="19">
        <v>41143</v>
      </c>
      <c r="B414">
        <v>9944</v>
      </c>
      <c r="C414">
        <v>10056</v>
      </c>
      <c r="D414">
        <v>9740</v>
      </c>
      <c r="E414">
        <v>9844</v>
      </c>
      <c r="F414">
        <v>9844</v>
      </c>
      <c r="G414">
        <v>1675</v>
      </c>
      <c r="I414" s="36"/>
      <c r="J414" s="36"/>
      <c r="K414" s="36"/>
      <c r="L414" s="36"/>
      <c r="M414" s="36"/>
      <c r="N414" s="36"/>
    </row>
    <row r="415" spans="1:14" x14ac:dyDescent="0.25">
      <c r="A415" s="19">
        <v>41144</v>
      </c>
      <c r="B415">
        <v>9912</v>
      </c>
      <c r="C415">
        <v>10184</v>
      </c>
      <c r="D415">
        <v>9876</v>
      </c>
      <c r="E415">
        <v>10048</v>
      </c>
      <c r="F415">
        <v>10048</v>
      </c>
      <c r="G415">
        <v>2125</v>
      </c>
      <c r="I415" s="36"/>
      <c r="J415" s="36"/>
      <c r="K415" s="36"/>
      <c r="L415" s="36"/>
      <c r="M415" s="36"/>
      <c r="N415" s="36"/>
    </row>
    <row r="416" spans="1:14" x14ac:dyDescent="0.25">
      <c r="A416" s="19">
        <v>41145</v>
      </c>
      <c r="B416">
        <v>10188</v>
      </c>
      <c r="C416">
        <v>10196</v>
      </c>
      <c r="D416">
        <v>9564</v>
      </c>
      <c r="E416">
        <v>9648</v>
      </c>
      <c r="F416">
        <v>9648</v>
      </c>
      <c r="G416">
        <v>2300</v>
      </c>
      <c r="I416" s="36"/>
      <c r="J416" s="36"/>
      <c r="K416" s="36"/>
      <c r="L416" s="36"/>
      <c r="M416" s="36"/>
      <c r="N416" s="36"/>
    </row>
    <row r="417" spans="1:14" x14ac:dyDescent="0.25">
      <c r="A417" s="19">
        <v>41148</v>
      </c>
      <c r="B417">
        <v>9564</v>
      </c>
      <c r="C417">
        <v>9740</v>
      </c>
      <c r="D417">
        <v>9484</v>
      </c>
      <c r="E417">
        <v>9728</v>
      </c>
      <c r="F417">
        <v>9728</v>
      </c>
      <c r="G417">
        <v>2200</v>
      </c>
      <c r="I417" s="36"/>
      <c r="J417" s="36"/>
      <c r="K417" s="36"/>
      <c r="L417" s="36"/>
      <c r="M417" s="36"/>
      <c r="N417" s="36"/>
    </row>
    <row r="418" spans="1:14" x14ac:dyDescent="0.25">
      <c r="A418" s="19">
        <v>41149</v>
      </c>
      <c r="B418">
        <v>9856</v>
      </c>
      <c r="C418">
        <v>9920</v>
      </c>
      <c r="D418">
        <v>9716</v>
      </c>
      <c r="E418">
        <v>9904</v>
      </c>
      <c r="F418">
        <v>9904</v>
      </c>
      <c r="G418">
        <v>2100</v>
      </c>
      <c r="I418" s="36"/>
      <c r="J418" s="36"/>
      <c r="K418" s="36"/>
      <c r="L418" s="36"/>
      <c r="M418" s="36"/>
      <c r="N418" s="36"/>
    </row>
    <row r="419" spans="1:14" x14ac:dyDescent="0.25">
      <c r="A419" s="19">
        <v>41150</v>
      </c>
      <c r="B419">
        <v>9860</v>
      </c>
      <c r="C419">
        <v>9952</v>
      </c>
      <c r="D419">
        <v>9672</v>
      </c>
      <c r="E419">
        <v>9940</v>
      </c>
      <c r="F419">
        <v>9940</v>
      </c>
      <c r="G419">
        <v>1700</v>
      </c>
      <c r="I419" s="36"/>
      <c r="J419" s="36"/>
      <c r="K419" s="36"/>
      <c r="L419" s="36"/>
      <c r="M419" s="36"/>
      <c r="N419" s="36"/>
    </row>
    <row r="420" spans="1:14" x14ac:dyDescent="0.25">
      <c r="A420" s="19">
        <v>41151</v>
      </c>
      <c r="B420">
        <v>10144</v>
      </c>
      <c r="C420">
        <v>10244</v>
      </c>
      <c r="D420">
        <v>10020</v>
      </c>
      <c r="E420">
        <v>10156</v>
      </c>
      <c r="F420">
        <v>10156</v>
      </c>
      <c r="G420">
        <v>1525</v>
      </c>
      <c r="I420" s="36"/>
      <c r="J420" s="36"/>
      <c r="K420" s="36"/>
      <c r="L420" s="36"/>
      <c r="M420" s="36"/>
      <c r="N420" s="36"/>
    </row>
    <row r="421" spans="1:14" x14ac:dyDescent="0.25">
      <c r="A421" s="19">
        <v>41152</v>
      </c>
      <c r="B421">
        <v>9960</v>
      </c>
      <c r="C421">
        <v>10200</v>
      </c>
      <c r="D421">
        <v>9740</v>
      </c>
      <c r="E421">
        <v>9816</v>
      </c>
      <c r="F421">
        <v>9816</v>
      </c>
      <c r="G421">
        <v>2900</v>
      </c>
      <c r="I421" s="36"/>
      <c r="J421" s="36"/>
      <c r="K421" s="36"/>
      <c r="L421" s="36"/>
      <c r="M421" s="36"/>
      <c r="N421" s="36"/>
    </row>
    <row r="422" spans="1:14" x14ac:dyDescent="0.25">
      <c r="A422" s="19">
        <v>41156</v>
      </c>
      <c r="B422">
        <v>9840</v>
      </c>
      <c r="C422">
        <v>10004</v>
      </c>
      <c r="D422">
        <v>9704</v>
      </c>
      <c r="E422">
        <v>9736</v>
      </c>
      <c r="F422">
        <v>9736</v>
      </c>
      <c r="G422">
        <v>2075</v>
      </c>
      <c r="I422" s="36"/>
      <c r="J422" s="36"/>
      <c r="K422" s="36"/>
      <c r="L422" s="36"/>
      <c r="M422" s="36"/>
      <c r="N422" s="36"/>
    </row>
    <row r="423" spans="1:14" x14ac:dyDescent="0.25">
      <c r="A423" s="19">
        <v>41157</v>
      </c>
      <c r="B423">
        <v>9696</v>
      </c>
      <c r="C423">
        <v>9732</v>
      </c>
      <c r="D423">
        <v>9412</v>
      </c>
      <c r="E423">
        <v>9472</v>
      </c>
      <c r="F423">
        <v>9472</v>
      </c>
      <c r="G423">
        <v>1975</v>
      </c>
      <c r="I423" s="36"/>
      <c r="J423" s="36"/>
      <c r="K423" s="36"/>
      <c r="L423" s="36"/>
      <c r="M423" s="36"/>
      <c r="N423" s="36"/>
    </row>
    <row r="424" spans="1:14" x14ac:dyDescent="0.25">
      <c r="A424" s="19">
        <v>41158</v>
      </c>
      <c r="B424">
        <v>9248</v>
      </c>
      <c r="C424">
        <v>9256</v>
      </c>
      <c r="D424">
        <v>8484</v>
      </c>
      <c r="E424">
        <v>8496</v>
      </c>
      <c r="F424">
        <v>8496</v>
      </c>
      <c r="G424">
        <v>4450</v>
      </c>
      <c r="I424" s="36"/>
      <c r="J424" s="36"/>
      <c r="K424" s="36"/>
      <c r="L424" s="36"/>
      <c r="M424" s="36"/>
      <c r="N424" s="36"/>
    </row>
    <row r="425" spans="1:14" x14ac:dyDescent="0.25">
      <c r="A425" s="19">
        <v>41159</v>
      </c>
      <c r="B425">
        <v>8324</v>
      </c>
      <c r="C425">
        <v>8344</v>
      </c>
      <c r="D425">
        <v>7980</v>
      </c>
      <c r="E425">
        <v>8008</v>
      </c>
      <c r="F425">
        <v>8008</v>
      </c>
      <c r="G425">
        <v>2100</v>
      </c>
      <c r="I425" s="36"/>
      <c r="J425" s="36"/>
      <c r="K425" s="36"/>
      <c r="L425" s="36"/>
      <c r="M425" s="36"/>
      <c r="N425" s="36"/>
    </row>
    <row r="426" spans="1:14" x14ac:dyDescent="0.25">
      <c r="A426" s="19">
        <v>41162</v>
      </c>
      <c r="B426">
        <v>8128</v>
      </c>
      <c r="C426">
        <v>8476</v>
      </c>
      <c r="D426">
        <v>7868</v>
      </c>
      <c r="E426">
        <v>8452</v>
      </c>
      <c r="F426">
        <v>8452</v>
      </c>
      <c r="G426">
        <v>3950</v>
      </c>
      <c r="I426" s="36"/>
      <c r="J426" s="36"/>
      <c r="K426" s="36"/>
      <c r="L426" s="36"/>
      <c r="M426" s="36"/>
      <c r="N426" s="36"/>
    </row>
    <row r="427" spans="1:14" x14ac:dyDescent="0.25">
      <c r="A427" s="19">
        <v>41163</v>
      </c>
      <c r="B427">
        <v>8420</v>
      </c>
      <c r="C427">
        <v>8524</v>
      </c>
      <c r="D427">
        <v>8192</v>
      </c>
      <c r="E427">
        <v>8400</v>
      </c>
      <c r="F427">
        <v>8400</v>
      </c>
      <c r="G427">
        <v>2450</v>
      </c>
      <c r="I427" s="36"/>
      <c r="J427" s="36"/>
      <c r="K427" s="36"/>
      <c r="L427" s="36"/>
      <c r="M427" s="36"/>
      <c r="N427" s="36"/>
    </row>
    <row r="428" spans="1:14" x14ac:dyDescent="0.25">
      <c r="A428" s="19">
        <v>41164</v>
      </c>
      <c r="B428">
        <v>8216</v>
      </c>
      <c r="C428">
        <v>8424</v>
      </c>
      <c r="D428">
        <v>8104</v>
      </c>
      <c r="E428">
        <v>8164</v>
      </c>
      <c r="F428">
        <v>8164</v>
      </c>
      <c r="G428">
        <v>2050</v>
      </c>
      <c r="I428" s="36"/>
      <c r="J428" s="36"/>
      <c r="K428" s="36"/>
      <c r="L428" s="36"/>
      <c r="M428" s="36"/>
      <c r="N428" s="36"/>
    </row>
    <row r="429" spans="1:14" x14ac:dyDescent="0.25">
      <c r="A429" s="19">
        <v>41165</v>
      </c>
      <c r="B429">
        <v>8160</v>
      </c>
      <c r="C429">
        <v>8296</v>
      </c>
      <c r="D429">
        <v>7500</v>
      </c>
      <c r="E429">
        <v>7568</v>
      </c>
      <c r="F429">
        <v>7568</v>
      </c>
      <c r="G429">
        <v>4000</v>
      </c>
      <c r="I429" s="36"/>
      <c r="J429" s="36"/>
      <c r="K429" s="36"/>
      <c r="L429" s="36"/>
      <c r="M429" s="36"/>
      <c r="N429" s="36"/>
    </row>
    <row r="430" spans="1:14" x14ac:dyDescent="0.25">
      <c r="A430" s="19">
        <v>41166</v>
      </c>
      <c r="B430">
        <v>7408</v>
      </c>
      <c r="C430">
        <v>7864</v>
      </c>
      <c r="D430">
        <v>7280</v>
      </c>
      <c r="E430">
        <v>7796</v>
      </c>
      <c r="F430">
        <v>7796</v>
      </c>
      <c r="G430">
        <v>3875</v>
      </c>
      <c r="I430" s="36"/>
      <c r="J430" s="36"/>
      <c r="K430" s="36"/>
      <c r="L430" s="36"/>
      <c r="M430" s="36"/>
      <c r="N430" s="36"/>
    </row>
    <row r="431" spans="1:14" x14ac:dyDescent="0.25">
      <c r="A431" s="19">
        <v>41169</v>
      </c>
      <c r="B431">
        <v>7952</v>
      </c>
      <c r="C431">
        <v>7956</v>
      </c>
      <c r="D431">
        <v>7748</v>
      </c>
      <c r="E431">
        <v>7752</v>
      </c>
      <c r="F431">
        <v>7752</v>
      </c>
      <c r="G431">
        <v>3475</v>
      </c>
      <c r="I431" s="36"/>
      <c r="J431" s="36"/>
      <c r="K431" s="36"/>
      <c r="L431" s="36"/>
      <c r="M431" s="36"/>
      <c r="N431" s="36"/>
    </row>
    <row r="432" spans="1:14" x14ac:dyDescent="0.25">
      <c r="A432" s="19">
        <v>41170</v>
      </c>
      <c r="B432">
        <v>7800</v>
      </c>
      <c r="C432">
        <v>7884</v>
      </c>
      <c r="D432">
        <v>7528</v>
      </c>
      <c r="E432">
        <v>7564</v>
      </c>
      <c r="F432">
        <v>7564</v>
      </c>
      <c r="G432">
        <v>4675</v>
      </c>
      <c r="I432" s="36"/>
      <c r="J432" s="36"/>
      <c r="K432" s="36"/>
      <c r="L432" s="36"/>
      <c r="M432" s="36"/>
      <c r="N432" s="36"/>
    </row>
    <row r="433" spans="1:14" x14ac:dyDescent="0.25">
      <c r="A433" s="19">
        <v>41171</v>
      </c>
      <c r="B433">
        <v>7412</v>
      </c>
      <c r="C433">
        <v>7580</v>
      </c>
      <c r="D433">
        <v>7392</v>
      </c>
      <c r="E433">
        <v>7544</v>
      </c>
      <c r="F433">
        <v>7544</v>
      </c>
      <c r="G433">
        <v>2375</v>
      </c>
      <c r="I433" s="36"/>
      <c r="J433" s="36"/>
      <c r="K433" s="36"/>
      <c r="L433" s="36"/>
      <c r="M433" s="36"/>
      <c r="N433" s="36"/>
    </row>
    <row r="434" spans="1:14" x14ac:dyDescent="0.25">
      <c r="A434" s="19">
        <v>41172</v>
      </c>
      <c r="B434">
        <v>7600</v>
      </c>
      <c r="C434">
        <v>7732</v>
      </c>
      <c r="D434">
        <v>7456</v>
      </c>
      <c r="E434">
        <v>7464</v>
      </c>
      <c r="F434">
        <v>7464</v>
      </c>
      <c r="G434">
        <v>2875</v>
      </c>
      <c r="I434" s="36"/>
      <c r="J434" s="36"/>
      <c r="K434" s="36"/>
      <c r="L434" s="36"/>
      <c r="M434" s="36"/>
      <c r="N434" s="36"/>
    </row>
    <row r="435" spans="1:14" x14ac:dyDescent="0.25">
      <c r="A435" s="19">
        <v>41173</v>
      </c>
      <c r="B435">
        <v>7464</v>
      </c>
      <c r="C435">
        <v>7536</v>
      </c>
      <c r="D435">
        <v>7312</v>
      </c>
      <c r="E435">
        <v>7420</v>
      </c>
      <c r="F435">
        <v>7420</v>
      </c>
      <c r="G435">
        <v>2350</v>
      </c>
      <c r="I435" s="36"/>
      <c r="J435" s="36"/>
      <c r="K435" s="36"/>
      <c r="L435" s="36"/>
      <c r="M435" s="36"/>
      <c r="N435" s="36"/>
    </row>
    <row r="436" spans="1:14" x14ac:dyDescent="0.25">
      <c r="A436" s="19">
        <v>41176</v>
      </c>
      <c r="B436">
        <v>7496</v>
      </c>
      <c r="C436">
        <v>7532</v>
      </c>
      <c r="D436">
        <v>7248</v>
      </c>
      <c r="E436">
        <v>7316</v>
      </c>
      <c r="F436">
        <v>7316</v>
      </c>
      <c r="G436">
        <v>2275</v>
      </c>
      <c r="I436" s="36"/>
      <c r="J436" s="36"/>
      <c r="K436" s="36"/>
      <c r="L436" s="36"/>
      <c r="M436" s="36"/>
      <c r="N436" s="36"/>
    </row>
    <row r="437" spans="1:14" x14ac:dyDescent="0.25">
      <c r="A437" s="19">
        <v>41177</v>
      </c>
      <c r="B437">
        <v>7240</v>
      </c>
      <c r="C437">
        <v>7888</v>
      </c>
      <c r="D437">
        <v>7232</v>
      </c>
      <c r="E437">
        <v>7876</v>
      </c>
      <c r="F437">
        <v>7876</v>
      </c>
      <c r="G437">
        <v>3225</v>
      </c>
      <c r="I437" s="36"/>
      <c r="J437" s="36"/>
      <c r="K437" s="36"/>
      <c r="L437" s="36"/>
      <c r="M437" s="36"/>
      <c r="N437" s="36"/>
    </row>
    <row r="438" spans="1:14" x14ac:dyDescent="0.25">
      <c r="A438" s="19">
        <v>41178</v>
      </c>
      <c r="B438">
        <v>8020</v>
      </c>
      <c r="C438">
        <v>8348</v>
      </c>
      <c r="D438">
        <v>7908</v>
      </c>
      <c r="E438">
        <v>8188</v>
      </c>
      <c r="F438">
        <v>8188</v>
      </c>
      <c r="G438">
        <v>3650</v>
      </c>
      <c r="I438" s="36"/>
      <c r="J438" s="36"/>
      <c r="K438" s="36"/>
      <c r="L438" s="36"/>
      <c r="M438" s="36"/>
      <c r="N438" s="36"/>
    </row>
    <row r="439" spans="1:14" x14ac:dyDescent="0.25">
      <c r="A439" s="19">
        <v>41179</v>
      </c>
      <c r="B439">
        <v>7912</v>
      </c>
      <c r="C439">
        <v>8040</v>
      </c>
      <c r="D439">
        <v>7424</v>
      </c>
      <c r="E439">
        <v>7452</v>
      </c>
      <c r="F439">
        <v>7452</v>
      </c>
      <c r="G439">
        <v>3150</v>
      </c>
      <c r="I439" s="36"/>
      <c r="J439" s="36"/>
      <c r="K439" s="36"/>
      <c r="L439" s="36"/>
      <c r="M439" s="36"/>
      <c r="N439" s="36"/>
    </row>
    <row r="440" spans="1:14" x14ac:dyDescent="0.25">
      <c r="A440" s="19">
        <v>41180</v>
      </c>
      <c r="B440">
        <v>7620</v>
      </c>
      <c r="C440">
        <v>7740</v>
      </c>
      <c r="D440">
        <v>7436</v>
      </c>
      <c r="E440">
        <v>7688</v>
      </c>
      <c r="F440">
        <v>7688</v>
      </c>
      <c r="G440">
        <v>1750</v>
      </c>
      <c r="I440" s="36"/>
      <c r="J440" s="36"/>
      <c r="K440" s="36"/>
      <c r="L440" s="36"/>
      <c r="M440" s="36"/>
      <c r="N440" s="36"/>
    </row>
    <row r="441" spans="1:14" x14ac:dyDescent="0.25">
      <c r="A441" s="19">
        <v>41183</v>
      </c>
      <c r="B441">
        <v>7492</v>
      </c>
      <c r="C441">
        <v>7800</v>
      </c>
      <c r="D441">
        <v>7288</v>
      </c>
      <c r="E441">
        <v>7748</v>
      </c>
      <c r="F441">
        <v>7748</v>
      </c>
      <c r="G441">
        <v>1775</v>
      </c>
      <c r="I441" s="36"/>
      <c r="J441" s="36"/>
      <c r="K441" s="36"/>
      <c r="L441" s="36"/>
      <c r="M441" s="36"/>
      <c r="N441" s="36"/>
    </row>
    <row r="442" spans="1:14" x14ac:dyDescent="0.25">
      <c r="A442" s="19">
        <v>41184</v>
      </c>
      <c r="B442">
        <v>7640</v>
      </c>
      <c r="C442">
        <v>7860</v>
      </c>
      <c r="D442">
        <v>7584</v>
      </c>
      <c r="E442">
        <v>7588</v>
      </c>
      <c r="F442">
        <v>7588</v>
      </c>
      <c r="G442">
        <v>1475</v>
      </c>
      <c r="I442" s="36"/>
      <c r="J442" s="36"/>
      <c r="K442" s="36"/>
      <c r="L442" s="36"/>
      <c r="M442" s="36"/>
      <c r="N442" s="36"/>
    </row>
    <row r="443" spans="1:14" x14ac:dyDescent="0.25">
      <c r="A443" s="19">
        <v>41185</v>
      </c>
      <c r="B443">
        <v>7616</v>
      </c>
      <c r="C443">
        <v>7780</v>
      </c>
      <c r="D443">
        <v>7472</v>
      </c>
      <c r="E443">
        <v>7556</v>
      </c>
      <c r="F443">
        <v>7556</v>
      </c>
      <c r="G443">
        <v>975</v>
      </c>
      <c r="I443" s="36"/>
      <c r="J443" s="36"/>
      <c r="K443" s="36"/>
      <c r="L443" s="36"/>
      <c r="M443" s="36"/>
      <c r="N443" s="36"/>
    </row>
    <row r="444" spans="1:14" x14ac:dyDescent="0.25">
      <c r="A444" s="19">
        <v>41186</v>
      </c>
      <c r="B444">
        <v>7504</v>
      </c>
      <c r="C444">
        <v>7548</v>
      </c>
      <c r="D444">
        <v>7376</v>
      </c>
      <c r="E444">
        <v>7376</v>
      </c>
      <c r="F444">
        <v>7376</v>
      </c>
      <c r="G444">
        <v>1650</v>
      </c>
      <c r="I444" s="36"/>
      <c r="J444" s="36"/>
      <c r="K444" s="36"/>
      <c r="L444" s="36"/>
      <c r="M444" s="36"/>
      <c r="N444" s="36"/>
    </row>
    <row r="445" spans="1:14" x14ac:dyDescent="0.25">
      <c r="A445" s="19">
        <v>41187</v>
      </c>
      <c r="B445">
        <v>7152</v>
      </c>
      <c r="C445">
        <v>7372</v>
      </c>
      <c r="D445">
        <v>7064</v>
      </c>
      <c r="E445">
        <v>7276</v>
      </c>
      <c r="F445">
        <v>7276</v>
      </c>
      <c r="G445">
        <v>2875</v>
      </c>
      <c r="I445" s="36"/>
      <c r="J445" s="36"/>
      <c r="K445" s="36"/>
      <c r="L445" s="36"/>
      <c r="M445" s="36"/>
      <c r="N445" s="36"/>
    </row>
    <row r="446" spans="1:14" x14ac:dyDescent="0.25">
      <c r="A446" s="19">
        <v>41190</v>
      </c>
      <c r="B446">
        <v>7380</v>
      </c>
      <c r="C446">
        <v>7440</v>
      </c>
      <c r="D446">
        <v>7296</v>
      </c>
      <c r="E446">
        <v>7356</v>
      </c>
      <c r="F446">
        <v>7356</v>
      </c>
      <c r="G446">
        <v>1275</v>
      </c>
      <c r="I446" s="36"/>
      <c r="J446" s="36"/>
      <c r="K446" s="36"/>
      <c r="L446" s="36"/>
      <c r="M446" s="36"/>
      <c r="N446" s="36"/>
    </row>
    <row r="447" spans="1:14" x14ac:dyDescent="0.25">
      <c r="A447" s="19">
        <v>41191</v>
      </c>
      <c r="B447">
        <v>7380</v>
      </c>
      <c r="C447">
        <v>7724</v>
      </c>
      <c r="D447">
        <v>7344</v>
      </c>
      <c r="E447">
        <v>7684</v>
      </c>
      <c r="F447">
        <v>7684</v>
      </c>
      <c r="G447">
        <v>1950</v>
      </c>
      <c r="I447" s="36"/>
      <c r="J447" s="36"/>
      <c r="K447" s="36"/>
      <c r="L447" s="36"/>
      <c r="M447" s="36"/>
      <c r="N447" s="36"/>
    </row>
    <row r="448" spans="1:14" x14ac:dyDescent="0.25">
      <c r="A448" s="19">
        <v>41192</v>
      </c>
      <c r="B448">
        <v>7608</v>
      </c>
      <c r="C448">
        <v>7768</v>
      </c>
      <c r="D448">
        <v>7552</v>
      </c>
      <c r="E448">
        <v>7588</v>
      </c>
      <c r="F448">
        <v>7588</v>
      </c>
      <c r="G448">
        <v>1625</v>
      </c>
      <c r="I448" s="36"/>
      <c r="J448" s="36"/>
      <c r="K448" s="36"/>
      <c r="L448" s="36"/>
      <c r="M448" s="36"/>
      <c r="N448" s="36"/>
    </row>
    <row r="449" spans="1:14" x14ac:dyDescent="0.25">
      <c r="A449" s="19">
        <v>41193</v>
      </c>
      <c r="B449">
        <v>7484</v>
      </c>
      <c r="C449">
        <v>7548</v>
      </c>
      <c r="D449">
        <v>7392</v>
      </c>
      <c r="E449">
        <v>7488</v>
      </c>
      <c r="F449">
        <v>7488</v>
      </c>
      <c r="G449">
        <v>1350</v>
      </c>
      <c r="I449" s="36"/>
      <c r="J449" s="36"/>
      <c r="K449" s="36"/>
      <c r="L449" s="36"/>
      <c r="M449" s="36"/>
      <c r="N449" s="36"/>
    </row>
    <row r="450" spans="1:14" x14ac:dyDescent="0.25">
      <c r="A450" s="19">
        <v>41194</v>
      </c>
      <c r="B450">
        <v>7376</v>
      </c>
      <c r="C450">
        <v>7612</v>
      </c>
      <c r="D450">
        <v>7300</v>
      </c>
      <c r="E450">
        <v>7568</v>
      </c>
      <c r="F450">
        <v>7568</v>
      </c>
      <c r="G450">
        <v>2025</v>
      </c>
      <c r="I450" s="36"/>
      <c r="J450" s="36"/>
      <c r="K450" s="36"/>
      <c r="L450" s="36"/>
      <c r="M450" s="36"/>
      <c r="N450" s="36"/>
    </row>
    <row r="451" spans="1:14" x14ac:dyDescent="0.25">
      <c r="A451" s="19">
        <v>41197</v>
      </c>
      <c r="B451">
        <v>7508</v>
      </c>
      <c r="C451">
        <v>7648</v>
      </c>
      <c r="D451">
        <v>7280</v>
      </c>
      <c r="E451">
        <v>7292</v>
      </c>
      <c r="F451">
        <v>7292</v>
      </c>
      <c r="G451">
        <v>2100</v>
      </c>
      <c r="I451" s="36"/>
      <c r="J451" s="36"/>
      <c r="K451" s="36"/>
      <c r="L451" s="36"/>
      <c r="M451" s="36"/>
      <c r="N451" s="36"/>
    </row>
    <row r="452" spans="1:14" x14ac:dyDescent="0.25">
      <c r="A452" s="19">
        <v>41198</v>
      </c>
      <c r="B452">
        <v>7176</v>
      </c>
      <c r="C452">
        <v>7232</v>
      </c>
      <c r="D452">
        <v>7100</v>
      </c>
      <c r="E452">
        <v>7128</v>
      </c>
      <c r="F452">
        <v>7128</v>
      </c>
      <c r="G452">
        <v>3175</v>
      </c>
      <c r="I452" s="36"/>
      <c r="J452" s="36"/>
      <c r="K452" s="36"/>
      <c r="L452" s="36"/>
      <c r="M452" s="36"/>
      <c r="N452" s="36"/>
    </row>
    <row r="453" spans="1:14" x14ac:dyDescent="0.25">
      <c r="A453" s="19">
        <v>41199</v>
      </c>
      <c r="B453">
        <v>7112</v>
      </c>
      <c r="C453">
        <v>7204</v>
      </c>
      <c r="D453">
        <v>6996</v>
      </c>
      <c r="E453">
        <v>7048</v>
      </c>
      <c r="F453">
        <v>7048</v>
      </c>
      <c r="G453">
        <v>2275</v>
      </c>
      <c r="I453" s="36"/>
      <c r="J453" s="36"/>
      <c r="K453" s="36"/>
      <c r="L453" s="36"/>
      <c r="M453" s="36"/>
      <c r="N453" s="36"/>
    </row>
    <row r="454" spans="1:14" x14ac:dyDescent="0.25">
      <c r="A454" s="19">
        <v>41200</v>
      </c>
      <c r="B454">
        <v>7084</v>
      </c>
      <c r="C454">
        <v>7128</v>
      </c>
      <c r="D454">
        <v>6932</v>
      </c>
      <c r="E454">
        <v>7024</v>
      </c>
      <c r="F454">
        <v>7024</v>
      </c>
      <c r="G454">
        <v>2200</v>
      </c>
      <c r="I454" s="36"/>
      <c r="J454" s="36"/>
      <c r="K454" s="36"/>
      <c r="L454" s="36"/>
      <c r="M454" s="36"/>
      <c r="N454" s="36"/>
    </row>
    <row r="455" spans="1:14" x14ac:dyDescent="0.25">
      <c r="A455" s="19">
        <v>41201</v>
      </c>
      <c r="B455">
        <v>7088</v>
      </c>
      <c r="C455">
        <v>7556</v>
      </c>
      <c r="D455">
        <v>7080</v>
      </c>
      <c r="E455">
        <v>7472</v>
      </c>
      <c r="F455">
        <v>7472</v>
      </c>
      <c r="G455">
        <v>3850</v>
      </c>
      <c r="I455" s="36"/>
      <c r="J455" s="36"/>
      <c r="K455" s="36"/>
      <c r="L455" s="36"/>
      <c r="M455" s="36"/>
      <c r="N455" s="36"/>
    </row>
    <row r="456" spans="1:14" x14ac:dyDescent="0.25">
      <c r="A456" s="19">
        <v>41204</v>
      </c>
      <c r="B456">
        <v>7448</v>
      </c>
      <c r="C456">
        <v>7680</v>
      </c>
      <c r="D456">
        <v>7376</v>
      </c>
      <c r="E456">
        <v>7384</v>
      </c>
      <c r="F456">
        <v>7384</v>
      </c>
      <c r="G456">
        <v>2350</v>
      </c>
      <c r="I456" s="36"/>
      <c r="J456" s="36"/>
      <c r="K456" s="36"/>
      <c r="L456" s="36"/>
      <c r="M456" s="36"/>
      <c r="N456" s="36"/>
    </row>
    <row r="457" spans="1:14" x14ac:dyDescent="0.25">
      <c r="A457" s="19">
        <v>41205</v>
      </c>
      <c r="B457">
        <v>7788</v>
      </c>
      <c r="C457">
        <v>8056</v>
      </c>
      <c r="D457">
        <v>7752</v>
      </c>
      <c r="E457">
        <v>7960</v>
      </c>
      <c r="F457">
        <v>7960</v>
      </c>
      <c r="G457">
        <v>3450</v>
      </c>
      <c r="I457" s="36"/>
      <c r="J457" s="36"/>
      <c r="K457" s="36"/>
      <c r="L457" s="36"/>
      <c r="M457" s="36"/>
      <c r="N457" s="36"/>
    </row>
    <row r="458" spans="1:14" x14ac:dyDescent="0.25">
      <c r="A458" s="19">
        <v>41206</v>
      </c>
      <c r="B458">
        <v>7836</v>
      </c>
      <c r="C458">
        <v>8056</v>
      </c>
      <c r="D458">
        <v>7820</v>
      </c>
      <c r="E458">
        <v>8004</v>
      </c>
      <c r="F458">
        <v>8004</v>
      </c>
      <c r="G458">
        <v>2175</v>
      </c>
      <c r="I458" s="36"/>
      <c r="J458" s="36"/>
      <c r="K458" s="36"/>
      <c r="L458" s="36"/>
      <c r="M458" s="36"/>
      <c r="N458" s="36"/>
    </row>
    <row r="459" spans="1:14" x14ac:dyDescent="0.25">
      <c r="A459" s="19">
        <v>41207</v>
      </c>
      <c r="B459">
        <v>7724</v>
      </c>
      <c r="C459">
        <v>7980</v>
      </c>
      <c r="D459">
        <v>7688</v>
      </c>
      <c r="E459">
        <v>7792</v>
      </c>
      <c r="F459">
        <v>7792</v>
      </c>
      <c r="G459">
        <v>3050</v>
      </c>
      <c r="I459" s="36"/>
      <c r="J459" s="36"/>
      <c r="K459" s="36"/>
      <c r="L459" s="36"/>
      <c r="M459" s="36"/>
      <c r="N459" s="36"/>
    </row>
    <row r="460" spans="1:14" x14ac:dyDescent="0.25">
      <c r="A460" s="19">
        <v>41208</v>
      </c>
      <c r="B460">
        <v>7784</v>
      </c>
      <c r="C460">
        <v>7976</v>
      </c>
      <c r="D460">
        <v>7648</v>
      </c>
      <c r="E460">
        <v>7768</v>
      </c>
      <c r="F460">
        <v>7768</v>
      </c>
      <c r="G460">
        <v>2600</v>
      </c>
      <c r="I460" s="36"/>
      <c r="J460" s="36"/>
      <c r="K460" s="36"/>
      <c r="L460" s="36"/>
      <c r="M460" s="36"/>
      <c r="N460" s="36"/>
    </row>
    <row r="461" spans="1:14" x14ac:dyDescent="0.25">
      <c r="A461" s="19">
        <v>41213</v>
      </c>
      <c r="B461">
        <v>7600</v>
      </c>
      <c r="C461">
        <v>7988</v>
      </c>
      <c r="D461">
        <v>7592</v>
      </c>
      <c r="E461">
        <v>7900</v>
      </c>
      <c r="F461">
        <v>7900</v>
      </c>
      <c r="G461">
        <v>2100</v>
      </c>
      <c r="I461" s="36"/>
      <c r="J461" s="36"/>
      <c r="K461" s="36"/>
      <c r="L461" s="36"/>
      <c r="M461" s="36"/>
      <c r="N461" s="36"/>
    </row>
    <row r="462" spans="1:14" x14ac:dyDescent="0.25">
      <c r="A462" s="19">
        <v>41214</v>
      </c>
      <c r="B462">
        <v>7836</v>
      </c>
      <c r="C462">
        <v>7852</v>
      </c>
      <c r="D462">
        <v>7268</v>
      </c>
      <c r="E462">
        <v>7272</v>
      </c>
      <c r="F462">
        <v>7272</v>
      </c>
      <c r="G462">
        <v>2875</v>
      </c>
      <c r="I462" s="36"/>
      <c r="J462" s="36"/>
      <c r="K462" s="36"/>
      <c r="L462" s="36"/>
      <c r="M462" s="36"/>
      <c r="N462" s="36"/>
    </row>
    <row r="463" spans="1:14" x14ac:dyDescent="0.25">
      <c r="A463" s="19">
        <v>41215</v>
      </c>
      <c r="B463">
        <v>7176</v>
      </c>
      <c r="C463">
        <v>7492</v>
      </c>
      <c r="D463">
        <v>7152</v>
      </c>
      <c r="E463">
        <v>7472</v>
      </c>
      <c r="F463">
        <v>7472</v>
      </c>
      <c r="G463">
        <v>2950</v>
      </c>
      <c r="I463" s="36"/>
      <c r="J463" s="36"/>
      <c r="K463" s="36"/>
      <c r="L463" s="36"/>
      <c r="M463" s="36"/>
      <c r="N463" s="36"/>
    </row>
    <row r="464" spans="1:14" x14ac:dyDescent="0.25">
      <c r="A464" s="19">
        <v>41218</v>
      </c>
      <c r="B464">
        <v>7556</v>
      </c>
      <c r="C464">
        <v>7780</v>
      </c>
      <c r="D464">
        <v>7516</v>
      </c>
      <c r="E464">
        <v>7596</v>
      </c>
      <c r="F464">
        <v>7596</v>
      </c>
      <c r="G464">
        <v>1875</v>
      </c>
      <c r="I464" s="36"/>
      <c r="J464" s="36"/>
      <c r="K464" s="36"/>
      <c r="L464" s="36"/>
      <c r="M464" s="36"/>
      <c r="N464" s="36"/>
    </row>
    <row r="465" spans="1:14" x14ac:dyDescent="0.25">
      <c r="A465" s="19">
        <v>41219</v>
      </c>
      <c r="B465">
        <v>7544</v>
      </c>
      <c r="C465">
        <v>7608</v>
      </c>
      <c r="D465">
        <v>7236</v>
      </c>
      <c r="E465">
        <v>7332</v>
      </c>
      <c r="F465">
        <v>7332</v>
      </c>
      <c r="G465">
        <v>2050</v>
      </c>
      <c r="I465" s="36"/>
      <c r="J465" s="36"/>
      <c r="K465" s="36"/>
      <c r="L465" s="36"/>
      <c r="M465" s="36"/>
      <c r="N465" s="36"/>
    </row>
    <row r="466" spans="1:14" x14ac:dyDescent="0.25">
      <c r="A466" s="19">
        <v>41220</v>
      </c>
      <c r="B466">
        <v>7504</v>
      </c>
      <c r="C466">
        <v>8000</v>
      </c>
      <c r="D466">
        <v>7444</v>
      </c>
      <c r="E466">
        <v>7908</v>
      </c>
      <c r="F466">
        <v>7908</v>
      </c>
      <c r="G466">
        <v>6800</v>
      </c>
      <c r="I466" s="36"/>
      <c r="J466" s="36"/>
      <c r="K466" s="36"/>
      <c r="L466" s="36"/>
      <c r="M466" s="36"/>
      <c r="N466" s="36"/>
    </row>
    <row r="467" spans="1:14" x14ac:dyDescent="0.25">
      <c r="A467" s="19">
        <v>41221</v>
      </c>
      <c r="B467">
        <v>7872</v>
      </c>
      <c r="C467">
        <v>8000</v>
      </c>
      <c r="D467">
        <v>7696</v>
      </c>
      <c r="E467">
        <v>7960</v>
      </c>
      <c r="F467">
        <v>7960</v>
      </c>
      <c r="G467">
        <v>2675</v>
      </c>
      <c r="I467" s="36"/>
      <c r="J467" s="36"/>
      <c r="K467" s="36"/>
      <c r="L467" s="36"/>
      <c r="M467" s="36"/>
      <c r="N467" s="36"/>
    </row>
    <row r="468" spans="1:14" x14ac:dyDescent="0.25">
      <c r="A468" s="19">
        <v>41222</v>
      </c>
      <c r="B468">
        <v>8040</v>
      </c>
      <c r="C468">
        <v>8048</v>
      </c>
      <c r="D468">
        <v>7700</v>
      </c>
      <c r="E468">
        <v>7952</v>
      </c>
      <c r="F468">
        <v>7952</v>
      </c>
      <c r="G468">
        <v>2400</v>
      </c>
      <c r="I468" s="36"/>
      <c r="J468" s="36"/>
      <c r="K468" s="36"/>
      <c r="L468" s="36"/>
      <c r="M468" s="36"/>
      <c r="N468" s="36"/>
    </row>
    <row r="469" spans="1:14" x14ac:dyDescent="0.25">
      <c r="A469" s="19">
        <v>41225</v>
      </c>
      <c r="B469">
        <v>7860</v>
      </c>
      <c r="C469">
        <v>7864</v>
      </c>
      <c r="D469">
        <v>7412</v>
      </c>
      <c r="E469">
        <v>7452</v>
      </c>
      <c r="F469">
        <v>7452</v>
      </c>
      <c r="G469">
        <v>1700</v>
      </c>
      <c r="I469" s="36"/>
      <c r="J469" s="36"/>
      <c r="K469" s="36"/>
      <c r="L469" s="36"/>
      <c r="M469" s="36"/>
      <c r="N469" s="36"/>
    </row>
    <row r="470" spans="1:14" x14ac:dyDescent="0.25">
      <c r="A470" s="19">
        <v>41226</v>
      </c>
      <c r="B470">
        <v>7612</v>
      </c>
      <c r="C470">
        <v>7656</v>
      </c>
      <c r="D470">
        <v>7264</v>
      </c>
      <c r="E470">
        <v>7456</v>
      </c>
      <c r="F470">
        <v>7456</v>
      </c>
      <c r="G470">
        <v>2325</v>
      </c>
      <c r="I470" s="36"/>
      <c r="J470" s="36"/>
      <c r="K470" s="36"/>
      <c r="L470" s="36"/>
      <c r="M470" s="36"/>
      <c r="N470" s="36"/>
    </row>
    <row r="471" spans="1:14" x14ac:dyDescent="0.25">
      <c r="A471" s="19">
        <v>41227</v>
      </c>
      <c r="B471">
        <v>7244</v>
      </c>
      <c r="C471">
        <v>7824</v>
      </c>
      <c r="D471">
        <v>7220</v>
      </c>
      <c r="E471">
        <v>7704</v>
      </c>
      <c r="F471">
        <v>7704</v>
      </c>
      <c r="G471">
        <v>2650</v>
      </c>
      <c r="I471" s="36"/>
      <c r="J471" s="36"/>
      <c r="K471" s="36"/>
      <c r="L471" s="36"/>
      <c r="M471" s="36"/>
      <c r="N471" s="36"/>
    </row>
    <row r="472" spans="1:14" x14ac:dyDescent="0.25">
      <c r="A472" s="19">
        <v>41228</v>
      </c>
      <c r="B472">
        <v>7708</v>
      </c>
      <c r="C472">
        <v>8020</v>
      </c>
      <c r="D472">
        <v>7564</v>
      </c>
      <c r="E472">
        <v>7772</v>
      </c>
      <c r="F472">
        <v>7772</v>
      </c>
      <c r="G472">
        <v>2875</v>
      </c>
      <c r="I472" s="36"/>
      <c r="J472" s="36"/>
      <c r="K472" s="36"/>
      <c r="L472" s="36"/>
      <c r="M472" s="36"/>
      <c r="N472" s="36"/>
    </row>
    <row r="473" spans="1:14" x14ac:dyDescent="0.25">
      <c r="A473" s="19">
        <v>41229</v>
      </c>
      <c r="B473">
        <v>7692</v>
      </c>
      <c r="C473">
        <v>7964</v>
      </c>
      <c r="D473">
        <v>7404</v>
      </c>
      <c r="E473">
        <v>7432</v>
      </c>
      <c r="F473">
        <v>7432</v>
      </c>
      <c r="G473">
        <v>2375</v>
      </c>
      <c r="I473" s="36"/>
      <c r="J473" s="36"/>
      <c r="K473" s="36"/>
      <c r="L473" s="36"/>
      <c r="M473" s="36"/>
      <c r="N473" s="36"/>
    </row>
    <row r="474" spans="1:14" x14ac:dyDescent="0.25">
      <c r="A474" s="19">
        <v>41232</v>
      </c>
      <c r="B474">
        <v>7156</v>
      </c>
      <c r="C474">
        <v>7156</v>
      </c>
      <c r="D474">
        <v>6772</v>
      </c>
      <c r="E474">
        <v>6784</v>
      </c>
      <c r="F474">
        <v>6784</v>
      </c>
      <c r="G474">
        <v>3600</v>
      </c>
      <c r="I474" s="36"/>
      <c r="J474" s="36"/>
      <c r="K474" s="36"/>
      <c r="L474" s="36"/>
      <c r="M474" s="36"/>
      <c r="N474" s="36"/>
    </row>
    <row r="475" spans="1:14" x14ac:dyDescent="0.25">
      <c r="A475" s="19">
        <v>41233</v>
      </c>
      <c r="B475">
        <v>6684</v>
      </c>
      <c r="C475">
        <v>6808</v>
      </c>
      <c r="D475">
        <v>6636</v>
      </c>
      <c r="E475">
        <v>6648</v>
      </c>
      <c r="F475">
        <v>6648</v>
      </c>
      <c r="G475">
        <v>2575</v>
      </c>
      <c r="I475" s="36"/>
      <c r="J475" s="36"/>
      <c r="K475" s="36"/>
      <c r="L475" s="36"/>
      <c r="M475" s="36"/>
      <c r="N475" s="36"/>
    </row>
    <row r="476" spans="1:14" x14ac:dyDescent="0.25">
      <c r="A476" s="19">
        <v>41234</v>
      </c>
      <c r="B476">
        <v>6620</v>
      </c>
      <c r="C476">
        <v>6756</v>
      </c>
      <c r="D476">
        <v>6524</v>
      </c>
      <c r="E476">
        <v>6700</v>
      </c>
      <c r="F476">
        <v>6700</v>
      </c>
      <c r="G476">
        <v>1225</v>
      </c>
      <c r="I476" s="36"/>
      <c r="J476" s="36"/>
      <c r="K476" s="36"/>
      <c r="L476" s="36"/>
      <c r="M476" s="36"/>
      <c r="N476" s="36"/>
    </row>
    <row r="477" spans="1:14" x14ac:dyDescent="0.25">
      <c r="A477" s="19">
        <v>41236</v>
      </c>
      <c r="B477">
        <v>6528</v>
      </c>
      <c r="C477">
        <v>6592</v>
      </c>
      <c r="D477">
        <v>6408</v>
      </c>
      <c r="E477">
        <v>6408</v>
      </c>
      <c r="F477">
        <v>6408</v>
      </c>
      <c r="G477">
        <v>850</v>
      </c>
      <c r="I477" s="36"/>
      <c r="J477" s="36"/>
      <c r="K477" s="36"/>
      <c r="L477" s="36"/>
      <c r="M477" s="36"/>
      <c r="N477" s="36"/>
    </row>
    <row r="478" spans="1:14" x14ac:dyDescent="0.25">
      <c r="A478" s="19">
        <v>41239</v>
      </c>
      <c r="B478">
        <v>6524</v>
      </c>
      <c r="C478">
        <v>6560</v>
      </c>
      <c r="D478">
        <v>6348</v>
      </c>
      <c r="E478">
        <v>6348</v>
      </c>
      <c r="F478">
        <v>6348</v>
      </c>
      <c r="G478">
        <v>2075</v>
      </c>
      <c r="I478" s="36"/>
      <c r="J478" s="36"/>
      <c r="K478" s="36"/>
      <c r="L478" s="36"/>
      <c r="M478" s="36"/>
      <c r="N478" s="36"/>
    </row>
    <row r="479" spans="1:14" x14ac:dyDescent="0.25">
      <c r="A479" s="19">
        <v>41240</v>
      </c>
      <c r="B479">
        <v>6312</v>
      </c>
      <c r="C479">
        <v>6508</v>
      </c>
      <c r="D479">
        <v>6256</v>
      </c>
      <c r="E479">
        <v>6480</v>
      </c>
      <c r="F479">
        <v>6480</v>
      </c>
      <c r="G479">
        <v>1875</v>
      </c>
      <c r="I479" s="36"/>
      <c r="J479" s="36"/>
      <c r="K479" s="36"/>
      <c r="L479" s="36"/>
      <c r="M479" s="36"/>
      <c r="N479" s="36"/>
    </row>
    <row r="480" spans="1:14" x14ac:dyDescent="0.25">
      <c r="A480" s="19">
        <v>41241</v>
      </c>
      <c r="B480">
        <v>6596</v>
      </c>
      <c r="C480">
        <v>6724</v>
      </c>
      <c r="D480">
        <v>6288</v>
      </c>
      <c r="E480">
        <v>6296</v>
      </c>
      <c r="F480">
        <v>6296</v>
      </c>
      <c r="G480">
        <v>2325</v>
      </c>
      <c r="I480" s="36"/>
      <c r="J480" s="36"/>
      <c r="K480" s="36"/>
      <c r="L480" s="36"/>
      <c r="M480" s="36"/>
      <c r="N480" s="36"/>
    </row>
    <row r="481" spans="1:14" x14ac:dyDescent="0.25">
      <c r="A481" s="19">
        <v>41242</v>
      </c>
      <c r="B481">
        <v>6204</v>
      </c>
      <c r="C481">
        <v>6356</v>
      </c>
      <c r="D481">
        <v>6184</v>
      </c>
      <c r="E481">
        <v>6208</v>
      </c>
      <c r="F481">
        <v>6208</v>
      </c>
      <c r="G481">
        <v>1675</v>
      </c>
      <c r="I481" s="36"/>
      <c r="J481" s="36"/>
      <c r="K481" s="36"/>
      <c r="L481" s="36"/>
      <c r="M481" s="36"/>
      <c r="N481" s="36"/>
    </row>
    <row r="482" spans="1:14" x14ac:dyDescent="0.25">
      <c r="A482" s="19">
        <v>41243</v>
      </c>
      <c r="B482">
        <v>6160</v>
      </c>
      <c r="C482">
        <v>6388</v>
      </c>
      <c r="D482">
        <v>6160</v>
      </c>
      <c r="E482">
        <v>6320</v>
      </c>
      <c r="F482">
        <v>6320</v>
      </c>
      <c r="G482">
        <v>2000</v>
      </c>
      <c r="I482" s="36"/>
      <c r="J482" s="36"/>
      <c r="K482" s="36"/>
      <c r="L482" s="36"/>
      <c r="M482" s="36"/>
      <c r="N482" s="36"/>
    </row>
    <row r="483" spans="1:14" x14ac:dyDescent="0.25">
      <c r="A483" s="19">
        <v>41246</v>
      </c>
      <c r="B483">
        <v>6160</v>
      </c>
      <c r="C483">
        <v>6472</v>
      </c>
      <c r="D483">
        <v>6160</v>
      </c>
      <c r="E483">
        <v>6464</v>
      </c>
      <c r="F483">
        <v>6464</v>
      </c>
      <c r="G483">
        <v>1175</v>
      </c>
      <c r="I483" s="36"/>
      <c r="J483" s="36"/>
      <c r="K483" s="36"/>
      <c r="L483" s="36"/>
      <c r="M483" s="36"/>
      <c r="N483" s="36"/>
    </row>
    <row r="484" spans="1:14" x14ac:dyDescent="0.25">
      <c r="A484" s="19">
        <v>41247</v>
      </c>
      <c r="B484">
        <v>6504</v>
      </c>
      <c r="C484">
        <v>6664</v>
      </c>
      <c r="D484">
        <v>6412</v>
      </c>
      <c r="E484">
        <v>6576</v>
      </c>
      <c r="F484">
        <v>6576</v>
      </c>
      <c r="G484">
        <v>1725</v>
      </c>
      <c r="I484" s="36"/>
      <c r="J484" s="36"/>
      <c r="K484" s="36"/>
      <c r="L484" s="36"/>
      <c r="M484" s="36"/>
      <c r="N484" s="36"/>
    </row>
    <row r="485" spans="1:14" x14ac:dyDescent="0.25">
      <c r="A485" s="19">
        <v>41248</v>
      </c>
      <c r="B485">
        <v>6560</v>
      </c>
      <c r="C485">
        <v>6720</v>
      </c>
      <c r="D485">
        <v>6428</v>
      </c>
      <c r="E485">
        <v>6456</v>
      </c>
      <c r="F485">
        <v>6456</v>
      </c>
      <c r="G485">
        <v>1575</v>
      </c>
      <c r="I485" s="36"/>
      <c r="J485" s="36"/>
      <c r="K485" s="36"/>
      <c r="L485" s="36"/>
      <c r="M485" s="36"/>
      <c r="N485" s="36"/>
    </row>
    <row r="486" spans="1:14" x14ac:dyDescent="0.25">
      <c r="A486" s="19">
        <v>41249</v>
      </c>
      <c r="B486">
        <v>6460</v>
      </c>
      <c r="C486">
        <v>6588</v>
      </c>
      <c r="D486">
        <v>6436</v>
      </c>
      <c r="E486">
        <v>6532</v>
      </c>
      <c r="F486">
        <v>6532</v>
      </c>
      <c r="G486">
        <v>1425</v>
      </c>
      <c r="I486" s="36"/>
      <c r="J486" s="36"/>
      <c r="K486" s="36"/>
      <c r="L486" s="36"/>
      <c r="M486" s="36"/>
      <c r="N486" s="36"/>
    </row>
    <row r="487" spans="1:14" x14ac:dyDescent="0.25">
      <c r="A487" s="19">
        <v>41250</v>
      </c>
      <c r="B487">
        <v>6428</v>
      </c>
      <c r="C487">
        <v>6568</v>
      </c>
      <c r="D487">
        <v>6292</v>
      </c>
      <c r="E487">
        <v>6300</v>
      </c>
      <c r="F487">
        <v>6300</v>
      </c>
      <c r="G487">
        <v>1275</v>
      </c>
      <c r="I487" s="36"/>
      <c r="J487" s="36"/>
      <c r="K487" s="36"/>
      <c r="L487" s="36"/>
      <c r="M487" s="36"/>
      <c r="N487" s="36"/>
    </row>
    <row r="488" spans="1:14" x14ac:dyDescent="0.25">
      <c r="A488" s="19">
        <v>41253</v>
      </c>
      <c r="B488">
        <v>6360</v>
      </c>
      <c r="C488">
        <v>6440</v>
      </c>
      <c r="D488">
        <v>6324</v>
      </c>
      <c r="E488">
        <v>6392</v>
      </c>
      <c r="F488">
        <v>6392</v>
      </c>
      <c r="G488">
        <v>2075</v>
      </c>
      <c r="I488" s="36"/>
      <c r="J488" s="36"/>
      <c r="K488" s="36"/>
      <c r="L488" s="36"/>
      <c r="M488" s="36"/>
      <c r="N488" s="36"/>
    </row>
    <row r="489" spans="1:14" x14ac:dyDescent="0.25">
      <c r="A489" s="19">
        <v>41254</v>
      </c>
      <c r="B489">
        <v>6316</v>
      </c>
      <c r="C489">
        <v>6340</v>
      </c>
      <c r="D489">
        <v>6172</v>
      </c>
      <c r="E489">
        <v>6172</v>
      </c>
      <c r="F489">
        <v>6172</v>
      </c>
      <c r="G489">
        <v>2450</v>
      </c>
      <c r="I489" s="36"/>
      <c r="J489" s="36"/>
      <c r="K489" s="36"/>
      <c r="L489" s="36"/>
      <c r="M489" s="36"/>
      <c r="N489" s="36"/>
    </row>
    <row r="490" spans="1:14" x14ac:dyDescent="0.25">
      <c r="A490" s="19">
        <v>41255</v>
      </c>
      <c r="B490">
        <v>6156</v>
      </c>
      <c r="C490">
        <v>6344</v>
      </c>
      <c r="D490">
        <v>6116</v>
      </c>
      <c r="E490">
        <v>6336</v>
      </c>
      <c r="F490">
        <v>6336</v>
      </c>
      <c r="G490">
        <v>1625</v>
      </c>
      <c r="I490" s="36"/>
      <c r="J490" s="36"/>
      <c r="K490" s="36"/>
      <c r="L490" s="36"/>
      <c r="M490" s="36"/>
      <c r="N490" s="36"/>
    </row>
    <row r="491" spans="1:14" x14ac:dyDescent="0.25">
      <c r="A491" s="19">
        <v>41256</v>
      </c>
      <c r="B491">
        <v>6312</v>
      </c>
      <c r="C491">
        <v>6548</v>
      </c>
      <c r="D491">
        <v>6284</v>
      </c>
      <c r="E491">
        <v>6452</v>
      </c>
      <c r="F491">
        <v>6452</v>
      </c>
      <c r="G491">
        <v>2275</v>
      </c>
      <c r="I491" s="36"/>
      <c r="J491" s="36"/>
      <c r="K491" s="36"/>
      <c r="L491" s="36"/>
      <c r="M491" s="36"/>
      <c r="N491" s="36"/>
    </row>
    <row r="492" spans="1:14" x14ac:dyDescent="0.25">
      <c r="A492" s="19">
        <v>41257</v>
      </c>
      <c r="B492">
        <v>6480</v>
      </c>
      <c r="C492">
        <v>6572</v>
      </c>
      <c r="D492">
        <v>6444</v>
      </c>
      <c r="E492">
        <v>6492</v>
      </c>
      <c r="F492">
        <v>6492</v>
      </c>
      <c r="G492">
        <v>1675</v>
      </c>
      <c r="I492" s="36"/>
      <c r="J492" s="36"/>
      <c r="K492" s="36"/>
      <c r="L492" s="36"/>
      <c r="M492" s="36"/>
      <c r="N492" s="36"/>
    </row>
    <row r="493" spans="1:14" x14ac:dyDescent="0.25">
      <c r="A493" s="19">
        <v>41260</v>
      </c>
      <c r="B493">
        <v>6508</v>
      </c>
      <c r="C493">
        <v>6524</v>
      </c>
      <c r="D493">
        <v>6260</v>
      </c>
      <c r="E493">
        <v>6260</v>
      </c>
      <c r="F493">
        <v>6260</v>
      </c>
      <c r="G493">
        <v>1975</v>
      </c>
      <c r="I493" s="36"/>
      <c r="J493" s="36"/>
      <c r="K493" s="36"/>
      <c r="L493" s="36"/>
      <c r="M493" s="36"/>
      <c r="N493" s="36"/>
    </row>
    <row r="494" spans="1:14" x14ac:dyDescent="0.25">
      <c r="A494" s="19">
        <v>41261</v>
      </c>
      <c r="B494">
        <v>6152</v>
      </c>
      <c r="C494">
        <v>6192</v>
      </c>
      <c r="D494">
        <v>5980</v>
      </c>
      <c r="E494">
        <v>6032</v>
      </c>
      <c r="F494">
        <v>6032</v>
      </c>
      <c r="G494">
        <v>3000</v>
      </c>
      <c r="I494" s="36"/>
      <c r="J494" s="36"/>
      <c r="K494" s="36"/>
      <c r="L494" s="36"/>
      <c r="M494" s="36"/>
      <c r="N494" s="36"/>
    </row>
    <row r="495" spans="1:14" x14ac:dyDescent="0.25">
      <c r="A495" s="19">
        <v>41262</v>
      </c>
      <c r="B495">
        <v>6016</v>
      </c>
      <c r="C495">
        <v>6380</v>
      </c>
      <c r="D495">
        <v>6016</v>
      </c>
      <c r="E495">
        <v>6368</v>
      </c>
      <c r="F495">
        <v>6368</v>
      </c>
      <c r="G495">
        <v>2750</v>
      </c>
      <c r="I495" s="36"/>
      <c r="J495" s="36"/>
      <c r="K495" s="36"/>
      <c r="L495" s="36"/>
      <c r="M495" s="36"/>
      <c r="N495" s="36"/>
    </row>
    <row r="496" spans="1:14" x14ac:dyDescent="0.25">
      <c r="A496" s="19">
        <v>41263</v>
      </c>
      <c r="B496">
        <v>6356</v>
      </c>
      <c r="C496">
        <v>6568</v>
      </c>
      <c r="D496">
        <v>6308</v>
      </c>
      <c r="E496">
        <v>6528</v>
      </c>
      <c r="F496">
        <v>6528</v>
      </c>
      <c r="G496">
        <v>3200</v>
      </c>
      <c r="I496" s="36"/>
      <c r="J496" s="36"/>
      <c r="K496" s="36"/>
      <c r="L496" s="36"/>
      <c r="M496" s="36"/>
      <c r="N496" s="36"/>
    </row>
    <row r="497" spans="1:14" x14ac:dyDescent="0.25">
      <c r="A497" s="19">
        <v>41264</v>
      </c>
      <c r="B497">
        <v>7052</v>
      </c>
      <c r="C497">
        <v>7080</v>
      </c>
      <c r="D497">
        <v>6852</v>
      </c>
      <c r="E497">
        <v>6956</v>
      </c>
      <c r="F497">
        <v>6956</v>
      </c>
      <c r="G497">
        <v>3500</v>
      </c>
      <c r="I497" s="36"/>
      <c r="J497" s="36"/>
      <c r="K497" s="36"/>
      <c r="L497" s="36"/>
      <c r="M497" s="36"/>
      <c r="N497" s="36"/>
    </row>
    <row r="498" spans="1:14" x14ac:dyDescent="0.25">
      <c r="A498" s="19">
        <v>41267</v>
      </c>
      <c r="B498">
        <v>6844</v>
      </c>
      <c r="C498">
        <v>6924</v>
      </c>
      <c r="D498">
        <v>6812</v>
      </c>
      <c r="E498">
        <v>6840</v>
      </c>
      <c r="F498">
        <v>6840</v>
      </c>
      <c r="G498">
        <v>1000</v>
      </c>
      <c r="I498" s="36"/>
      <c r="J498" s="36"/>
      <c r="K498" s="36"/>
      <c r="L498" s="36"/>
      <c r="M498" s="36"/>
      <c r="N498" s="36"/>
    </row>
    <row r="499" spans="1:14" x14ac:dyDescent="0.25">
      <c r="A499" s="19">
        <v>41269</v>
      </c>
      <c r="B499">
        <v>6948</v>
      </c>
      <c r="C499">
        <v>7224</v>
      </c>
      <c r="D499">
        <v>6936</v>
      </c>
      <c r="E499">
        <v>7220</v>
      </c>
      <c r="F499">
        <v>7220</v>
      </c>
      <c r="G499">
        <v>1775</v>
      </c>
      <c r="I499" s="36"/>
      <c r="J499" s="36"/>
      <c r="K499" s="36"/>
      <c r="L499" s="36"/>
      <c r="M499" s="36"/>
      <c r="N499" s="36"/>
    </row>
    <row r="500" spans="1:14" x14ac:dyDescent="0.25">
      <c r="A500" s="19">
        <v>41270</v>
      </c>
      <c r="B500">
        <v>7200</v>
      </c>
      <c r="C500">
        <v>7672</v>
      </c>
      <c r="D500">
        <v>7128</v>
      </c>
      <c r="E500">
        <v>7224</v>
      </c>
      <c r="F500">
        <v>7224</v>
      </c>
      <c r="G500">
        <v>2925</v>
      </c>
      <c r="I500" s="36"/>
      <c r="J500" s="36"/>
      <c r="K500" s="36"/>
      <c r="L500" s="36"/>
      <c r="M500" s="36"/>
      <c r="N500" s="36"/>
    </row>
    <row r="501" spans="1:14" x14ac:dyDescent="0.25">
      <c r="A501" s="19">
        <v>41271</v>
      </c>
      <c r="B501">
        <v>7444</v>
      </c>
      <c r="C501">
        <v>7628</v>
      </c>
      <c r="D501">
        <v>7276</v>
      </c>
      <c r="E501">
        <v>7592</v>
      </c>
      <c r="F501">
        <v>7592</v>
      </c>
      <c r="G501">
        <v>2075</v>
      </c>
      <c r="I501" s="36"/>
      <c r="J501" s="36"/>
      <c r="K501" s="36"/>
      <c r="L501" s="36"/>
      <c r="M501" s="36"/>
      <c r="N501" s="36"/>
    </row>
    <row r="502" spans="1:14" x14ac:dyDescent="0.25">
      <c r="A502" s="19">
        <v>41274</v>
      </c>
      <c r="B502">
        <v>7800</v>
      </c>
      <c r="C502">
        <v>7876</v>
      </c>
      <c r="D502">
        <v>6728</v>
      </c>
      <c r="E502">
        <v>6804</v>
      </c>
      <c r="F502">
        <v>6804</v>
      </c>
      <c r="G502">
        <v>5850</v>
      </c>
      <c r="I502" s="36"/>
      <c r="J502" s="36"/>
      <c r="K502" s="36"/>
      <c r="L502" s="36"/>
      <c r="M502" s="36"/>
      <c r="N502" s="36"/>
    </row>
    <row r="503" spans="1:14" x14ac:dyDescent="0.25">
      <c r="A503" s="19">
        <v>41276</v>
      </c>
      <c r="B503">
        <v>6148</v>
      </c>
      <c r="C503">
        <v>6328</v>
      </c>
      <c r="D503">
        <v>5972</v>
      </c>
      <c r="E503">
        <v>5984</v>
      </c>
      <c r="F503">
        <v>5984</v>
      </c>
      <c r="G503">
        <v>5200</v>
      </c>
      <c r="I503" s="36"/>
      <c r="J503" s="36"/>
      <c r="K503" s="36"/>
      <c r="L503" s="36"/>
      <c r="M503" s="36"/>
      <c r="N503" s="36"/>
    </row>
    <row r="504" spans="1:14" x14ac:dyDescent="0.25">
      <c r="A504" s="19">
        <v>41277</v>
      </c>
      <c r="B504">
        <v>6052</v>
      </c>
      <c r="C504">
        <v>6116</v>
      </c>
      <c r="D504">
        <v>5920</v>
      </c>
      <c r="E504">
        <v>6036</v>
      </c>
      <c r="F504">
        <v>6036</v>
      </c>
      <c r="G504">
        <v>1850</v>
      </c>
      <c r="I504" s="36"/>
      <c r="J504" s="36"/>
      <c r="K504" s="36"/>
      <c r="L504" s="36"/>
      <c r="M504" s="36"/>
      <c r="N504" s="36"/>
    </row>
    <row r="505" spans="1:14" x14ac:dyDescent="0.25">
      <c r="A505" s="19">
        <v>41278</v>
      </c>
      <c r="B505">
        <v>6012</v>
      </c>
      <c r="C505">
        <v>6044</v>
      </c>
      <c r="D505">
        <v>5880</v>
      </c>
      <c r="E505">
        <v>5912</v>
      </c>
      <c r="F505">
        <v>5912</v>
      </c>
      <c r="G505">
        <v>2625</v>
      </c>
      <c r="I505" s="36"/>
      <c r="J505" s="36"/>
      <c r="K505" s="36"/>
      <c r="L505" s="36"/>
      <c r="M505" s="36"/>
      <c r="N505" s="36"/>
    </row>
    <row r="506" spans="1:14" x14ac:dyDescent="0.25">
      <c r="A506" s="19">
        <v>41281</v>
      </c>
      <c r="B506">
        <v>5972</v>
      </c>
      <c r="C506">
        <v>6020</v>
      </c>
      <c r="D506">
        <v>5872</v>
      </c>
      <c r="E506">
        <v>5896</v>
      </c>
      <c r="F506">
        <v>5896</v>
      </c>
      <c r="G506">
        <v>2125</v>
      </c>
      <c r="I506" s="36"/>
      <c r="J506" s="36"/>
      <c r="K506" s="36"/>
      <c r="L506" s="36"/>
      <c r="M506" s="36"/>
      <c r="N506" s="36"/>
    </row>
    <row r="507" spans="1:14" x14ac:dyDescent="0.25">
      <c r="A507" s="19">
        <v>41282</v>
      </c>
      <c r="B507">
        <v>5868</v>
      </c>
      <c r="C507">
        <v>5968</v>
      </c>
      <c r="D507">
        <v>5808</v>
      </c>
      <c r="E507">
        <v>5828</v>
      </c>
      <c r="F507">
        <v>5828</v>
      </c>
      <c r="G507">
        <v>2325</v>
      </c>
      <c r="I507" s="36"/>
      <c r="J507" s="36"/>
      <c r="K507" s="36"/>
      <c r="L507" s="36"/>
      <c r="M507" s="36"/>
      <c r="N507" s="36"/>
    </row>
    <row r="508" spans="1:14" x14ac:dyDescent="0.25">
      <c r="A508" s="19">
        <v>41283</v>
      </c>
      <c r="B508">
        <v>5736</v>
      </c>
      <c r="C508">
        <v>5896</v>
      </c>
      <c r="D508">
        <v>5720</v>
      </c>
      <c r="E508">
        <v>5840</v>
      </c>
      <c r="F508">
        <v>5840</v>
      </c>
      <c r="G508">
        <v>2650</v>
      </c>
      <c r="I508" s="36"/>
      <c r="J508" s="36"/>
      <c r="K508" s="36"/>
      <c r="L508" s="36"/>
      <c r="M508" s="36"/>
      <c r="N508" s="36"/>
    </row>
    <row r="509" spans="1:14" x14ac:dyDescent="0.25">
      <c r="A509" s="19">
        <v>41284</v>
      </c>
      <c r="B509">
        <v>5732</v>
      </c>
      <c r="C509">
        <v>5816</v>
      </c>
      <c r="D509">
        <v>5692</v>
      </c>
      <c r="E509">
        <v>5700</v>
      </c>
      <c r="F509">
        <v>5700</v>
      </c>
      <c r="G509">
        <v>2350</v>
      </c>
      <c r="I509" s="36"/>
      <c r="J509" s="36"/>
      <c r="K509" s="36"/>
      <c r="L509" s="36"/>
      <c r="M509" s="36"/>
      <c r="N509" s="36"/>
    </row>
    <row r="510" spans="1:14" x14ac:dyDescent="0.25">
      <c r="A510" s="19">
        <v>41285</v>
      </c>
      <c r="B510">
        <v>5716</v>
      </c>
      <c r="C510">
        <v>5780</v>
      </c>
      <c r="D510">
        <v>5672</v>
      </c>
      <c r="E510">
        <v>5672</v>
      </c>
      <c r="F510">
        <v>5672</v>
      </c>
      <c r="G510">
        <v>1225</v>
      </c>
      <c r="I510" s="36"/>
      <c r="J510" s="36"/>
      <c r="K510" s="36"/>
      <c r="L510" s="36"/>
      <c r="M510" s="36"/>
      <c r="N510" s="36"/>
    </row>
    <row r="511" spans="1:14" x14ac:dyDescent="0.25">
      <c r="A511" s="19">
        <v>41288</v>
      </c>
      <c r="B511">
        <v>5668</v>
      </c>
      <c r="C511">
        <v>5708</v>
      </c>
      <c r="D511">
        <v>5556</v>
      </c>
      <c r="E511">
        <v>5584</v>
      </c>
      <c r="F511">
        <v>5584</v>
      </c>
      <c r="G511">
        <v>2250</v>
      </c>
      <c r="I511" s="36"/>
      <c r="J511" s="36"/>
      <c r="K511" s="36"/>
      <c r="L511" s="36"/>
      <c r="M511" s="36"/>
      <c r="N511" s="36"/>
    </row>
    <row r="512" spans="1:14" x14ac:dyDescent="0.25">
      <c r="A512" s="19">
        <v>41289</v>
      </c>
      <c r="B512">
        <v>5652</v>
      </c>
      <c r="C512">
        <v>5672</v>
      </c>
      <c r="D512">
        <v>5532</v>
      </c>
      <c r="E512">
        <v>5576</v>
      </c>
      <c r="F512">
        <v>5576</v>
      </c>
      <c r="G512">
        <v>2125</v>
      </c>
      <c r="I512" s="36"/>
      <c r="J512" s="36"/>
      <c r="K512" s="36"/>
      <c r="L512" s="36"/>
      <c r="M512" s="36"/>
      <c r="N512" s="36"/>
    </row>
    <row r="513" spans="1:14" x14ac:dyDescent="0.25">
      <c r="A513" s="19">
        <v>41290</v>
      </c>
      <c r="B513">
        <v>5540</v>
      </c>
      <c r="C513">
        <v>5564</v>
      </c>
      <c r="D513">
        <v>5408</v>
      </c>
      <c r="E513">
        <v>5456</v>
      </c>
      <c r="F513">
        <v>5456</v>
      </c>
      <c r="G513">
        <v>2925</v>
      </c>
      <c r="I513" s="36"/>
      <c r="J513" s="36"/>
      <c r="K513" s="36"/>
      <c r="L513" s="36"/>
      <c r="M513" s="36"/>
      <c r="N513" s="36"/>
    </row>
    <row r="514" spans="1:14" x14ac:dyDescent="0.25">
      <c r="A514" s="19">
        <v>41291</v>
      </c>
      <c r="B514">
        <v>5396</v>
      </c>
      <c r="C514">
        <v>5492</v>
      </c>
      <c r="D514">
        <v>5372</v>
      </c>
      <c r="E514">
        <v>5492</v>
      </c>
      <c r="F514">
        <v>5492</v>
      </c>
      <c r="G514">
        <v>2100</v>
      </c>
      <c r="I514" s="36"/>
      <c r="J514" s="36"/>
      <c r="K514" s="36"/>
      <c r="L514" s="36"/>
      <c r="M514" s="36"/>
      <c r="N514" s="36"/>
    </row>
    <row r="515" spans="1:14" x14ac:dyDescent="0.25">
      <c r="A515" s="19">
        <v>41292</v>
      </c>
      <c r="B515">
        <v>5440</v>
      </c>
      <c r="C515">
        <v>5472</v>
      </c>
      <c r="D515">
        <v>5120</v>
      </c>
      <c r="E515">
        <v>5152</v>
      </c>
      <c r="F515">
        <v>5152</v>
      </c>
      <c r="G515">
        <v>5075</v>
      </c>
      <c r="I515" s="36"/>
      <c r="J515" s="36"/>
      <c r="K515" s="36"/>
      <c r="L515" s="36"/>
      <c r="M515" s="36"/>
      <c r="N515" s="36"/>
    </row>
    <row r="516" spans="1:14" x14ac:dyDescent="0.25">
      <c r="A516" s="19">
        <v>41296</v>
      </c>
      <c r="B516">
        <v>5136</v>
      </c>
      <c r="C516">
        <v>5240</v>
      </c>
      <c r="D516">
        <v>4972</v>
      </c>
      <c r="E516">
        <v>4984</v>
      </c>
      <c r="F516">
        <v>4984</v>
      </c>
      <c r="G516">
        <v>2650</v>
      </c>
      <c r="I516" s="36"/>
      <c r="J516" s="36"/>
      <c r="K516" s="36"/>
      <c r="L516" s="36"/>
      <c r="M516" s="36"/>
      <c r="N516" s="36"/>
    </row>
    <row r="517" spans="1:14" x14ac:dyDescent="0.25">
      <c r="A517" s="19">
        <v>41297</v>
      </c>
      <c r="B517">
        <v>4992</v>
      </c>
      <c r="C517">
        <v>5008</v>
      </c>
      <c r="D517">
        <v>4832</v>
      </c>
      <c r="E517">
        <v>4856</v>
      </c>
      <c r="F517">
        <v>4856</v>
      </c>
      <c r="G517">
        <v>3050</v>
      </c>
      <c r="I517" s="36"/>
      <c r="J517" s="36"/>
      <c r="K517" s="36"/>
      <c r="L517" s="36"/>
      <c r="M517" s="36"/>
      <c r="N517" s="36"/>
    </row>
    <row r="518" spans="1:14" x14ac:dyDescent="0.25">
      <c r="A518" s="19">
        <v>41298</v>
      </c>
      <c r="B518">
        <v>4888</v>
      </c>
      <c r="C518">
        <v>5168</v>
      </c>
      <c r="D518">
        <v>4816</v>
      </c>
      <c r="E518">
        <v>4884</v>
      </c>
      <c r="F518">
        <v>4884</v>
      </c>
      <c r="G518">
        <v>4825</v>
      </c>
      <c r="I518" s="36"/>
      <c r="J518" s="36"/>
      <c r="K518" s="36"/>
      <c r="L518" s="36"/>
      <c r="M518" s="36"/>
      <c r="N518" s="36"/>
    </row>
    <row r="519" spans="1:14" x14ac:dyDescent="0.25">
      <c r="A519" s="19">
        <v>41299</v>
      </c>
      <c r="B519">
        <v>4900</v>
      </c>
      <c r="C519">
        <v>5012</v>
      </c>
      <c r="D519">
        <v>4840</v>
      </c>
      <c r="E519">
        <v>4924</v>
      </c>
      <c r="F519">
        <v>4924</v>
      </c>
      <c r="G519">
        <v>3075</v>
      </c>
      <c r="I519" s="36"/>
      <c r="J519" s="36"/>
      <c r="K519" s="36"/>
      <c r="L519" s="36"/>
      <c r="M519" s="36"/>
      <c r="N519" s="36"/>
    </row>
    <row r="520" spans="1:14" x14ac:dyDescent="0.25">
      <c r="A520" s="19">
        <v>41302</v>
      </c>
      <c r="B520">
        <v>4912</v>
      </c>
      <c r="C520">
        <v>5116</v>
      </c>
      <c r="D520">
        <v>4900</v>
      </c>
      <c r="E520">
        <v>5056</v>
      </c>
      <c r="F520">
        <v>5056</v>
      </c>
      <c r="G520">
        <v>2400</v>
      </c>
      <c r="I520" s="36"/>
      <c r="J520" s="36"/>
      <c r="K520" s="36"/>
      <c r="L520" s="36"/>
      <c r="M520" s="36"/>
      <c r="N520" s="36"/>
    </row>
    <row r="521" spans="1:14" x14ac:dyDescent="0.25">
      <c r="A521" s="19">
        <v>41303</v>
      </c>
      <c r="B521">
        <v>5120</v>
      </c>
      <c r="C521">
        <v>5160</v>
      </c>
      <c r="D521">
        <v>4868</v>
      </c>
      <c r="E521">
        <v>4900</v>
      </c>
      <c r="F521">
        <v>4900</v>
      </c>
      <c r="G521">
        <v>3100</v>
      </c>
      <c r="I521" s="36"/>
      <c r="J521" s="36"/>
      <c r="K521" s="36"/>
      <c r="L521" s="36"/>
      <c r="M521" s="36"/>
      <c r="N521" s="36"/>
    </row>
    <row r="522" spans="1:14" x14ac:dyDescent="0.25">
      <c r="A522" s="19">
        <v>41304</v>
      </c>
      <c r="B522">
        <v>5024</v>
      </c>
      <c r="C522">
        <v>5220</v>
      </c>
      <c r="D522">
        <v>4960</v>
      </c>
      <c r="E522">
        <v>5216</v>
      </c>
      <c r="F522">
        <v>5216</v>
      </c>
      <c r="G522">
        <v>3675</v>
      </c>
      <c r="I522" s="36"/>
      <c r="J522" s="36"/>
      <c r="K522" s="36"/>
      <c r="L522" s="36"/>
      <c r="M522" s="36"/>
      <c r="N522" s="36"/>
    </row>
    <row r="523" spans="1:14" x14ac:dyDescent="0.25">
      <c r="A523" s="19">
        <v>41305</v>
      </c>
      <c r="B523">
        <v>5244</v>
      </c>
      <c r="C523">
        <v>5280</v>
      </c>
      <c r="D523">
        <v>5112</v>
      </c>
      <c r="E523">
        <v>5228</v>
      </c>
      <c r="F523">
        <v>5228</v>
      </c>
      <c r="G523">
        <v>2500</v>
      </c>
      <c r="I523" s="36"/>
      <c r="J523" s="36"/>
      <c r="K523" s="36"/>
      <c r="L523" s="36"/>
      <c r="M523" s="36"/>
      <c r="N523" s="36"/>
    </row>
    <row r="524" spans="1:14" x14ac:dyDescent="0.25">
      <c r="A524" s="19">
        <v>41306</v>
      </c>
      <c r="B524">
        <v>5024</v>
      </c>
      <c r="C524">
        <v>5024</v>
      </c>
      <c r="D524">
        <v>4896</v>
      </c>
      <c r="E524">
        <v>4960</v>
      </c>
      <c r="F524">
        <v>4960</v>
      </c>
      <c r="G524">
        <v>4525</v>
      </c>
      <c r="I524" s="36"/>
      <c r="J524" s="36"/>
      <c r="K524" s="36"/>
      <c r="L524" s="36"/>
      <c r="M524" s="36"/>
      <c r="N524" s="36"/>
    </row>
    <row r="525" spans="1:14" x14ac:dyDescent="0.25">
      <c r="A525" s="19">
        <v>41309</v>
      </c>
      <c r="B525">
        <v>5108</v>
      </c>
      <c r="C525">
        <v>5300</v>
      </c>
      <c r="D525">
        <v>5052</v>
      </c>
      <c r="E525">
        <v>5300</v>
      </c>
      <c r="F525">
        <v>5300</v>
      </c>
      <c r="G525">
        <v>3325</v>
      </c>
      <c r="I525" s="36"/>
      <c r="J525" s="36"/>
      <c r="K525" s="36"/>
      <c r="L525" s="36"/>
      <c r="M525" s="36"/>
      <c r="N525" s="36"/>
    </row>
    <row r="526" spans="1:14" x14ac:dyDescent="0.25">
      <c r="A526" s="19">
        <v>41310</v>
      </c>
      <c r="B526">
        <v>5184</v>
      </c>
      <c r="C526">
        <v>5204</v>
      </c>
      <c r="D526">
        <v>4984</v>
      </c>
      <c r="E526">
        <v>5088</v>
      </c>
      <c r="F526">
        <v>5088</v>
      </c>
      <c r="G526">
        <v>3275</v>
      </c>
      <c r="I526" s="36"/>
      <c r="J526" s="36"/>
      <c r="K526" s="36"/>
      <c r="L526" s="36"/>
      <c r="M526" s="36"/>
      <c r="N526" s="36"/>
    </row>
    <row r="527" spans="1:14" x14ac:dyDescent="0.25">
      <c r="A527" s="19">
        <v>41311</v>
      </c>
      <c r="B527">
        <v>5188</v>
      </c>
      <c r="C527">
        <v>5200</v>
      </c>
      <c r="D527">
        <v>5044</v>
      </c>
      <c r="E527">
        <v>5048</v>
      </c>
      <c r="F527">
        <v>5048</v>
      </c>
      <c r="G527">
        <v>2950</v>
      </c>
      <c r="I527" s="36"/>
      <c r="J527" s="36"/>
      <c r="K527" s="36"/>
      <c r="L527" s="36"/>
      <c r="M527" s="36"/>
      <c r="N527" s="36"/>
    </row>
    <row r="528" spans="1:14" x14ac:dyDescent="0.25">
      <c r="A528" s="19">
        <v>41312</v>
      </c>
      <c r="B528">
        <v>4992</v>
      </c>
      <c r="C528">
        <v>5236</v>
      </c>
      <c r="D528">
        <v>4976</v>
      </c>
      <c r="E528">
        <v>5032</v>
      </c>
      <c r="F528">
        <v>5032</v>
      </c>
      <c r="G528">
        <v>5300</v>
      </c>
      <c r="I528" s="36"/>
      <c r="J528" s="36"/>
      <c r="K528" s="36"/>
      <c r="L528" s="36"/>
      <c r="M528" s="36"/>
      <c r="N528" s="36"/>
    </row>
    <row r="529" spans="1:14" x14ac:dyDescent="0.25">
      <c r="A529" s="19">
        <v>41313</v>
      </c>
      <c r="B529">
        <v>5000</v>
      </c>
      <c r="C529">
        <v>5004</v>
      </c>
      <c r="D529">
        <v>4916</v>
      </c>
      <c r="E529">
        <v>4940</v>
      </c>
      <c r="F529">
        <v>4940</v>
      </c>
      <c r="G529">
        <v>3825</v>
      </c>
      <c r="I529" s="36"/>
      <c r="J529" s="36"/>
      <c r="K529" s="36"/>
      <c r="L529" s="36"/>
      <c r="M529" s="36"/>
      <c r="N529" s="36"/>
    </row>
    <row r="530" spans="1:14" x14ac:dyDescent="0.25">
      <c r="A530" s="19">
        <v>41316</v>
      </c>
      <c r="B530">
        <v>4916</v>
      </c>
      <c r="C530">
        <v>4960</v>
      </c>
      <c r="D530">
        <v>4832</v>
      </c>
      <c r="E530">
        <v>4844</v>
      </c>
      <c r="F530">
        <v>4844</v>
      </c>
      <c r="G530">
        <v>3400</v>
      </c>
      <c r="I530" s="36"/>
      <c r="J530" s="36"/>
      <c r="K530" s="36"/>
      <c r="L530" s="36"/>
      <c r="M530" s="36"/>
      <c r="N530" s="36"/>
    </row>
    <row r="531" spans="1:14" x14ac:dyDescent="0.25">
      <c r="A531" s="19">
        <v>41317</v>
      </c>
      <c r="B531">
        <v>4840</v>
      </c>
      <c r="C531">
        <v>4876</v>
      </c>
      <c r="D531">
        <v>4764</v>
      </c>
      <c r="E531">
        <v>4796</v>
      </c>
      <c r="F531">
        <v>4796</v>
      </c>
      <c r="G531">
        <v>2100</v>
      </c>
      <c r="I531" s="36"/>
      <c r="J531" s="36"/>
      <c r="K531" s="36"/>
      <c r="L531" s="36"/>
      <c r="M531" s="36"/>
      <c r="N531" s="36"/>
    </row>
    <row r="532" spans="1:14" x14ac:dyDescent="0.25">
      <c r="A532" s="19">
        <v>41318</v>
      </c>
      <c r="B532">
        <v>4784</v>
      </c>
      <c r="C532">
        <v>4904</v>
      </c>
      <c r="D532">
        <v>4740</v>
      </c>
      <c r="E532">
        <v>4828</v>
      </c>
      <c r="F532">
        <v>4828</v>
      </c>
      <c r="G532">
        <v>2900</v>
      </c>
      <c r="I532" s="36"/>
      <c r="J532" s="36"/>
      <c r="K532" s="36"/>
      <c r="L532" s="36"/>
      <c r="M532" s="36"/>
      <c r="N532" s="36"/>
    </row>
    <row r="533" spans="1:14" x14ac:dyDescent="0.25">
      <c r="A533" s="19">
        <v>41319</v>
      </c>
      <c r="B533">
        <v>4860</v>
      </c>
      <c r="C533">
        <v>4884</v>
      </c>
      <c r="D533">
        <v>4724</v>
      </c>
      <c r="E533">
        <v>4752</v>
      </c>
      <c r="F533">
        <v>4752</v>
      </c>
      <c r="G533">
        <v>3475</v>
      </c>
      <c r="I533" s="36"/>
      <c r="J533" s="36"/>
      <c r="K533" s="36"/>
      <c r="L533" s="36"/>
      <c r="M533" s="36"/>
      <c r="N533" s="36"/>
    </row>
    <row r="534" spans="1:14" x14ac:dyDescent="0.25">
      <c r="A534" s="19">
        <v>41320</v>
      </c>
      <c r="B534">
        <v>4708</v>
      </c>
      <c r="C534">
        <v>4828</v>
      </c>
      <c r="D534">
        <v>4688</v>
      </c>
      <c r="E534">
        <v>4708</v>
      </c>
      <c r="F534">
        <v>4708</v>
      </c>
      <c r="G534">
        <v>3125</v>
      </c>
      <c r="I534" s="36"/>
      <c r="J534" s="36"/>
      <c r="K534" s="36"/>
      <c r="L534" s="36"/>
      <c r="M534" s="36"/>
      <c r="N534" s="36"/>
    </row>
    <row r="535" spans="1:14" x14ac:dyDescent="0.25">
      <c r="A535" s="19">
        <v>41324</v>
      </c>
      <c r="B535">
        <v>4680</v>
      </c>
      <c r="C535">
        <v>4680</v>
      </c>
      <c r="D535">
        <v>4500</v>
      </c>
      <c r="E535">
        <v>4512</v>
      </c>
      <c r="F535">
        <v>4512</v>
      </c>
      <c r="G535">
        <v>3925</v>
      </c>
      <c r="I535" s="36"/>
      <c r="J535" s="36"/>
      <c r="K535" s="36"/>
      <c r="L535" s="36"/>
      <c r="M535" s="36"/>
      <c r="N535" s="36"/>
    </row>
    <row r="536" spans="1:14" x14ac:dyDescent="0.25">
      <c r="A536" s="19">
        <v>41325</v>
      </c>
      <c r="B536">
        <v>4528</v>
      </c>
      <c r="C536">
        <v>4928</v>
      </c>
      <c r="D536">
        <v>4524</v>
      </c>
      <c r="E536">
        <v>4912</v>
      </c>
      <c r="F536">
        <v>4912</v>
      </c>
      <c r="G536">
        <v>7200</v>
      </c>
      <c r="I536" s="36"/>
      <c r="J536" s="36"/>
      <c r="K536" s="36"/>
      <c r="L536" s="36"/>
      <c r="M536" s="36"/>
      <c r="N536" s="36"/>
    </row>
    <row r="537" spans="1:14" x14ac:dyDescent="0.25">
      <c r="A537" s="19">
        <v>41326</v>
      </c>
      <c r="B537">
        <v>4908</v>
      </c>
      <c r="C537">
        <v>5172</v>
      </c>
      <c r="D537">
        <v>4908</v>
      </c>
      <c r="E537">
        <v>4992</v>
      </c>
      <c r="F537">
        <v>4992</v>
      </c>
      <c r="G537">
        <v>7450</v>
      </c>
      <c r="I537" s="36"/>
      <c r="J537" s="36"/>
      <c r="K537" s="36"/>
      <c r="L537" s="36"/>
      <c r="M537" s="36"/>
      <c r="N537" s="36"/>
    </row>
    <row r="538" spans="1:14" x14ac:dyDescent="0.25">
      <c r="A538" s="19">
        <v>41327</v>
      </c>
      <c r="B538">
        <v>4872</v>
      </c>
      <c r="C538">
        <v>4976</v>
      </c>
      <c r="D538">
        <v>4820</v>
      </c>
      <c r="E538">
        <v>4828</v>
      </c>
      <c r="F538">
        <v>4828</v>
      </c>
      <c r="G538">
        <v>2875</v>
      </c>
      <c r="I538" s="36"/>
      <c r="J538" s="36"/>
      <c r="K538" s="36"/>
      <c r="L538" s="36"/>
      <c r="M538" s="36"/>
      <c r="N538" s="36"/>
    </row>
    <row r="539" spans="1:14" x14ac:dyDescent="0.25">
      <c r="A539" s="19">
        <v>41330</v>
      </c>
      <c r="B539">
        <v>4660</v>
      </c>
      <c r="C539">
        <v>5544</v>
      </c>
      <c r="D539">
        <v>4600</v>
      </c>
      <c r="E539">
        <v>5492</v>
      </c>
      <c r="F539">
        <v>5492</v>
      </c>
      <c r="G539">
        <v>10375</v>
      </c>
      <c r="I539" s="36"/>
      <c r="J539" s="36"/>
      <c r="K539" s="36"/>
      <c r="L539" s="36"/>
      <c r="M539" s="36"/>
      <c r="N539" s="36"/>
    </row>
    <row r="540" spans="1:14" x14ac:dyDescent="0.25">
      <c r="A540" s="19">
        <v>41331</v>
      </c>
      <c r="B540">
        <v>5432</v>
      </c>
      <c r="C540">
        <v>5760</v>
      </c>
      <c r="D540">
        <v>5276</v>
      </c>
      <c r="E540">
        <v>5368</v>
      </c>
      <c r="F540">
        <v>5368</v>
      </c>
      <c r="G540">
        <v>12175</v>
      </c>
      <c r="I540" s="36"/>
      <c r="J540" s="36"/>
      <c r="K540" s="36"/>
      <c r="L540" s="36"/>
      <c r="M540" s="36"/>
      <c r="N540" s="36"/>
    </row>
    <row r="541" spans="1:14" x14ac:dyDescent="0.25">
      <c r="A541" s="19">
        <v>41332</v>
      </c>
      <c r="B541">
        <v>5392</v>
      </c>
      <c r="C541">
        <v>5448</v>
      </c>
      <c r="D541">
        <v>4908</v>
      </c>
      <c r="E541">
        <v>5000</v>
      </c>
      <c r="F541">
        <v>5000</v>
      </c>
      <c r="G541">
        <v>8075</v>
      </c>
      <c r="I541" s="36"/>
      <c r="J541" s="36"/>
      <c r="K541" s="36"/>
      <c r="L541" s="36"/>
      <c r="M541" s="36"/>
      <c r="N541" s="36"/>
    </row>
    <row r="542" spans="1:14" x14ac:dyDescent="0.25">
      <c r="A542" s="19">
        <v>41333</v>
      </c>
      <c r="B542">
        <v>4988</v>
      </c>
      <c r="C542">
        <v>5152</v>
      </c>
      <c r="D542">
        <v>4904</v>
      </c>
      <c r="E542">
        <v>5152</v>
      </c>
      <c r="F542">
        <v>5152</v>
      </c>
      <c r="G542">
        <v>7150</v>
      </c>
      <c r="I542" s="36"/>
      <c r="J542" s="36"/>
      <c r="K542" s="36"/>
      <c r="L542" s="36"/>
      <c r="M542" s="36"/>
      <c r="N542" s="36"/>
    </row>
    <row r="543" spans="1:14" x14ac:dyDescent="0.25">
      <c r="A543" s="19">
        <v>41334</v>
      </c>
      <c r="B543">
        <v>5380</v>
      </c>
      <c r="C543">
        <v>5512</v>
      </c>
      <c r="D543">
        <v>5144</v>
      </c>
      <c r="E543">
        <v>5232</v>
      </c>
      <c r="F543">
        <v>5232</v>
      </c>
      <c r="G543">
        <v>7300</v>
      </c>
      <c r="I543" s="36"/>
      <c r="J543" s="36"/>
      <c r="K543" s="36"/>
      <c r="L543" s="36"/>
      <c r="M543" s="36"/>
      <c r="N543" s="36"/>
    </row>
    <row r="544" spans="1:14" x14ac:dyDescent="0.25">
      <c r="A544" s="19">
        <v>41337</v>
      </c>
      <c r="B544">
        <v>5312</v>
      </c>
      <c r="C544">
        <v>5332</v>
      </c>
      <c r="D544">
        <v>4952</v>
      </c>
      <c r="E544">
        <v>4952</v>
      </c>
      <c r="F544">
        <v>4952</v>
      </c>
      <c r="G544">
        <v>4275</v>
      </c>
      <c r="I544" s="36"/>
      <c r="J544" s="36"/>
      <c r="K544" s="36"/>
      <c r="L544" s="36"/>
      <c r="M544" s="36"/>
      <c r="N544" s="36"/>
    </row>
    <row r="545" spans="1:14" x14ac:dyDescent="0.25">
      <c r="A545" s="19">
        <v>41338</v>
      </c>
      <c r="B545">
        <v>4796</v>
      </c>
      <c r="C545">
        <v>4848</v>
      </c>
      <c r="D545">
        <v>4760</v>
      </c>
      <c r="E545">
        <v>4800</v>
      </c>
      <c r="F545">
        <v>4800</v>
      </c>
      <c r="G545">
        <v>5925</v>
      </c>
      <c r="I545" s="36"/>
      <c r="J545" s="36"/>
      <c r="K545" s="36"/>
      <c r="L545" s="36"/>
      <c r="M545" s="36"/>
      <c r="N545" s="36"/>
    </row>
    <row r="546" spans="1:14" x14ac:dyDescent="0.25">
      <c r="A546" s="19">
        <v>41339</v>
      </c>
      <c r="B546">
        <v>4736</v>
      </c>
      <c r="C546">
        <v>4912</v>
      </c>
      <c r="D546">
        <v>4732</v>
      </c>
      <c r="E546">
        <v>4820</v>
      </c>
      <c r="F546">
        <v>4820</v>
      </c>
      <c r="G546">
        <v>4700</v>
      </c>
      <c r="I546" s="36"/>
      <c r="J546" s="36"/>
      <c r="K546" s="36"/>
      <c r="L546" s="36"/>
      <c r="M546" s="36"/>
      <c r="N546" s="36"/>
    </row>
    <row r="547" spans="1:14" x14ac:dyDescent="0.25">
      <c r="A547" s="19">
        <v>41340</v>
      </c>
      <c r="B547">
        <v>4804</v>
      </c>
      <c r="C547">
        <v>4836</v>
      </c>
      <c r="D547">
        <v>4716</v>
      </c>
      <c r="E547">
        <v>4720</v>
      </c>
      <c r="F547">
        <v>4720</v>
      </c>
      <c r="G547">
        <v>3575</v>
      </c>
      <c r="I547" s="36"/>
      <c r="J547" s="36"/>
      <c r="K547" s="36"/>
      <c r="L547" s="36"/>
      <c r="M547" s="36"/>
      <c r="N547" s="36"/>
    </row>
    <row r="548" spans="1:14" x14ac:dyDescent="0.25">
      <c r="A548" s="19">
        <v>41341</v>
      </c>
      <c r="B548">
        <v>4632</v>
      </c>
      <c r="C548">
        <v>4792</v>
      </c>
      <c r="D548">
        <v>4624</v>
      </c>
      <c r="E548">
        <v>4656</v>
      </c>
      <c r="F548">
        <v>4656</v>
      </c>
      <c r="G548">
        <v>4400</v>
      </c>
      <c r="I548" s="36"/>
      <c r="J548" s="36"/>
      <c r="K548" s="36"/>
      <c r="L548" s="36"/>
      <c r="M548" s="36"/>
      <c r="N548" s="36"/>
    </row>
    <row r="549" spans="1:14" x14ac:dyDescent="0.25">
      <c r="A549" s="19">
        <v>41344</v>
      </c>
      <c r="B549">
        <v>4656</v>
      </c>
      <c r="C549">
        <v>4672</v>
      </c>
      <c r="D549">
        <v>4456</v>
      </c>
      <c r="E549">
        <v>4460</v>
      </c>
      <c r="F549">
        <v>4460</v>
      </c>
      <c r="G549">
        <v>4900</v>
      </c>
      <c r="I549" s="36"/>
      <c r="J549" s="36"/>
      <c r="K549" s="36"/>
      <c r="L549" s="36"/>
      <c r="M549" s="36"/>
      <c r="N549" s="36"/>
    </row>
    <row r="550" spans="1:14" x14ac:dyDescent="0.25">
      <c r="A550" s="19">
        <v>41345</v>
      </c>
      <c r="B550">
        <v>4472</v>
      </c>
      <c r="C550">
        <v>4668</v>
      </c>
      <c r="D550">
        <v>4440</v>
      </c>
      <c r="E550">
        <v>4528</v>
      </c>
      <c r="F550">
        <v>4528</v>
      </c>
      <c r="G550">
        <v>6900</v>
      </c>
      <c r="I550" s="36"/>
      <c r="J550" s="36"/>
      <c r="K550" s="36"/>
      <c r="L550" s="36"/>
      <c r="M550" s="36"/>
      <c r="N550" s="36"/>
    </row>
    <row r="551" spans="1:14" x14ac:dyDescent="0.25">
      <c r="A551" s="19">
        <v>41346</v>
      </c>
      <c r="B551">
        <v>4520</v>
      </c>
      <c r="C551">
        <v>4604</v>
      </c>
      <c r="D551">
        <v>4476</v>
      </c>
      <c r="E551">
        <v>4504</v>
      </c>
      <c r="F551">
        <v>4504</v>
      </c>
      <c r="G551">
        <v>5075</v>
      </c>
      <c r="I551" s="36"/>
      <c r="J551" s="36"/>
      <c r="K551" s="36"/>
      <c r="L551" s="36"/>
      <c r="M551" s="36"/>
      <c r="N551" s="36"/>
    </row>
    <row r="552" spans="1:14" x14ac:dyDescent="0.25">
      <c r="A552" s="19">
        <v>41347</v>
      </c>
      <c r="B552">
        <v>4448</v>
      </c>
      <c r="C552">
        <v>4496</v>
      </c>
      <c r="D552">
        <v>4404</v>
      </c>
      <c r="E552">
        <v>4416</v>
      </c>
      <c r="F552">
        <v>4416</v>
      </c>
      <c r="G552">
        <v>5050</v>
      </c>
      <c r="I552" s="36"/>
      <c r="J552" s="36"/>
      <c r="K552" s="36"/>
      <c r="L552" s="36"/>
      <c r="M552" s="36"/>
      <c r="N552" s="36"/>
    </row>
    <row r="553" spans="1:14" x14ac:dyDescent="0.25">
      <c r="A553" s="19">
        <v>41348</v>
      </c>
      <c r="B553">
        <v>4440</v>
      </c>
      <c r="C553">
        <v>4520</v>
      </c>
      <c r="D553">
        <v>4396</v>
      </c>
      <c r="E553">
        <v>4420</v>
      </c>
      <c r="F553">
        <v>4420</v>
      </c>
      <c r="G553">
        <v>6800</v>
      </c>
      <c r="I553" s="36"/>
      <c r="J553" s="36"/>
      <c r="K553" s="36"/>
      <c r="L553" s="36"/>
      <c r="M553" s="36"/>
      <c r="N553" s="36"/>
    </row>
    <row r="554" spans="1:14" x14ac:dyDescent="0.25">
      <c r="A554" s="19">
        <v>41351</v>
      </c>
      <c r="B554">
        <v>4700</v>
      </c>
      <c r="C554">
        <v>4708</v>
      </c>
      <c r="D554">
        <v>4452</v>
      </c>
      <c r="E554">
        <v>4648</v>
      </c>
      <c r="F554">
        <v>4648</v>
      </c>
      <c r="G554">
        <v>8900</v>
      </c>
      <c r="I554" s="36"/>
      <c r="J554" s="36"/>
      <c r="K554" s="36"/>
      <c r="L554" s="36"/>
      <c r="M554" s="36"/>
      <c r="N554" s="36"/>
    </row>
    <row r="555" spans="1:14" x14ac:dyDescent="0.25">
      <c r="A555" s="19">
        <v>41352</v>
      </c>
      <c r="B555">
        <v>4544</v>
      </c>
      <c r="C555">
        <v>4892</v>
      </c>
      <c r="D555">
        <v>4528</v>
      </c>
      <c r="E555">
        <v>4652</v>
      </c>
      <c r="F555">
        <v>4652</v>
      </c>
      <c r="G555">
        <v>11075</v>
      </c>
      <c r="I555" s="36"/>
      <c r="J555" s="36"/>
      <c r="K555" s="36"/>
      <c r="L555" s="36"/>
      <c r="M555" s="36"/>
      <c r="N555" s="36"/>
    </row>
    <row r="556" spans="1:14" x14ac:dyDescent="0.25">
      <c r="A556" s="19">
        <v>41353</v>
      </c>
      <c r="B556">
        <v>4484</v>
      </c>
      <c r="C556">
        <v>4536</v>
      </c>
      <c r="D556">
        <v>4368</v>
      </c>
      <c r="E556">
        <v>4400</v>
      </c>
      <c r="F556">
        <v>4400</v>
      </c>
      <c r="G556">
        <v>9200</v>
      </c>
      <c r="I556" s="36"/>
      <c r="J556" s="36"/>
      <c r="K556" s="36"/>
      <c r="L556" s="36"/>
      <c r="M556" s="36"/>
      <c r="N556" s="36"/>
    </row>
    <row r="557" spans="1:14" x14ac:dyDescent="0.25">
      <c r="A557" s="19">
        <v>41354</v>
      </c>
      <c r="B557">
        <v>4512</v>
      </c>
      <c r="C557">
        <v>4588</v>
      </c>
      <c r="D557">
        <v>4408</v>
      </c>
      <c r="E557">
        <v>4528</v>
      </c>
      <c r="F557">
        <v>4528</v>
      </c>
      <c r="G557">
        <v>11325</v>
      </c>
      <c r="I557" s="36"/>
      <c r="J557" s="36"/>
      <c r="K557" s="36"/>
      <c r="L557" s="36"/>
      <c r="M557" s="36"/>
      <c r="N557" s="36"/>
    </row>
    <row r="558" spans="1:14" x14ac:dyDescent="0.25">
      <c r="A558" s="19">
        <v>41355</v>
      </c>
      <c r="B558">
        <v>4452</v>
      </c>
      <c r="C558">
        <v>4580</v>
      </c>
      <c r="D558">
        <v>4432</v>
      </c>
      <c r="E558">
        <v>4516</v>
      </c>
      <c r="F558">
        <v>4516</v>
      </c>
      <c r="G558">
        <v>3450</v>
      </c>
      <c r="I558" s="36"/>
      <c r="J558" s="36"/>
      <c r="K558" s="36"/>
      <c r="L558" s="36"/>
      <c r="M558" s="36"/>
      <c r="N558" s="36"/>
    </row>
    <row r="559" spans="1:14" x14ac:dyDescent="0.25">
      <c r="A559" s="19">
        <v>41358</v>
      </c>
      <c r="B559">
        <v>4396</v>
      </c>
      <c r="C559">
        <v>4584</v>
      </c>
      <c r="D559">
        <v>4336</v>
      </c>
      <c r="E559">
        <v>4452</v>
      </c>
      <c r="F559">
        <v>4452</v>
      </c>
      <c r="G559">
        <v>7775</v>
      </c>
      <c r="I559" s="36"/>
      <c r="J559" s="36"/>
      <c r="K559" s="36"/>
      <c r="L559" s="36"/>
      <c r="M559" s="36"/>
      <c r="N559" s="36"/>
    </row>
    <row r="560" spans="1:14" x14ac:dyDescent="0.25">
      <c r="A560" s="19">
        <v>41359</v>
      </c>
      <c r="B560">
        <v>4384</v>
      </c>
      <c r="C560">
        <v>4432</v>
      </c>
      <c r="D560">
        <v>4316</v>
      </c>
      <c r="E560">
        <v>4332</v>
      </c>
      <c r="F560">
        <v>4332</v>
      </c>
      <c r="G560">
        <v>4275</v>
      </c>
      <c r="I560" s="36"/>
      <c r="J560" s="36"/>
      <c r="K560" s="36"/>
      <c r="L560" s="36"/>
      <c r="M560" s="36"/>
      <c r="N560" s="36"/>
    </row>
    <row r="561" spans="1:14" x14ac:dyDescent="0.25">
      <c r="A561" s="19">
        <v>41360</v>
      </c>
      <c r="B561">
        <v>4440</v>
      </c>
      <c r="C561">
        <v>4476</v>
      </c>
      <c r="D561">
        <v>4344</v>
      </c>
      <c r="E561">
        <v>4376</v>
      </c>
      <c r="F561">
        <v>4376</v>
      </c>
      <c r="G561">
        <v>4400</v>
      </c>
      <c r="I561" s="36"/>
      <c r="J561" s="36"/>
      <c r="K561" s="36"/>
      <c r="L561" s="36"/>
      <c r="M561" s="36"/>
      <c r="N561" s="36"/>
    </row>
    <row r="562" spans="1:14" x14ac:dyDescent="0.25">
      <c r="A562" s="19">
        <v>41361</v>
      </c>
      <c r="B562">
        <v>4364</v>
      </c>
      <c r="C562">
        <v>4400</v>
      </c>
      <c r="D562">
        <v>4344</v>
      </c>
      <c r="E562">
        <v>4360</v>
      </c>
      <c r="F562">
        <v>4360</v>
      </c>
      <c r="G562">
        <v>3175</v>
      </c>
      <c r="I562" s="36"/>
      <c r="J562" s="36"/>
      <c r="K562" s="36"/>
      <c r="L562" s="36"/>
      <c r="M562" s="36"/>
      <c r="N562" s="36"/>
    </row>
    <row r="563" spans="1:14" x14ac:dyDescent="0.25">
      <c r="A563" s="19">
        <v>41365</v>
      </c>
      <c r="B563">
        <v>4340</v>
      </c>
      <c r="C563">
        <v>4424</v>
      </c>
      <c r="D563">
        <v>4324</v>
      </c>
      <c r="E563">
        <v>4376</v>
      </c>
      <c r="F563">
        <v>4376</v>
      </c>
      <c r="G563">
        <v>3875</v>
      </c>
      <c r="I563" s="36"/>
      <c r="J563" s="36"/>
      <c r="K563" s="36"/>
      <c r="L563" s="36"/>
      <c r="M563" s="36"/>
      <c r="N563" s="36"/>
    </row>
    <row r="564" spans="1:14" x14ac:dyDescent="0.25">
      <c r="A564" s="19">
        <v>41366</v>
      </c>
      <c r="B564">
        <v>4312</v>
      </c>
      <c r="C564">
        <v>4324</v>
      </c>
      <c r="D564">
        <v>4236</v>
      </c>
      <c r="E564">
        <v>4244</v>
      </c>
      <c r="F564">
        <v>4244</v>
      </c>
      <c r="G564">
        <v>4000</v>
      </c>
      <c r="I564" s="36"/>
      <c r="J564" s="36"/>
      <c r="K564" s="36"/>
      <c r="L564" s="36"/>
      <c r="M564" s="36"/>
      <c r="N564" s="36"/>
    </row>
    <row r="565" spans="1:14" x14ac:dyDescent="0.25">
      <c r="A565" s="19">
        <v>41367</v>
      </c>
      <c r="B565">
        <v>4236</v>
      </c>
      <c r="C565">
        <v>4436</v>
      </c>
      <c r="D565">
        <v>4212</v>
      </c>
      <c r="E565">
        <v>4392</v>
      </c>
      <c r="F565">
        <v>4392</v>
      </c>
      <c r="G565">
        <v>6300</v>
      </c>
      <c r="I565" s="36"/>
      <c r="J565" s="36"/>
      <c r="K565" s="36"/>
      <c r="L565" s="36"/>
      <c r="M565" s="36"/>
      <c r="N565" s="36"/>
    </row>
    <row r="566" spans="1:14" x14ac:dyDescent="0.25">
      <c r="A566" s="19">
        <v>41368</v>
      </c>
      <c r="B566">
        <v>4388</v>
      </c>
      <c r="C566">
        <v>4500</v>
      </c>
      <c r="D566">
        <v>4316</v>
      </c>
      <c r="E566">
        <v>4316</v>
      </c>
      <c r="F566">
        <v>4316</v>
      </c>
      <c r="G566">
        <v>5025</v>
      </c>
      <c r="I566" s="36"/>
      <c r="J566" s="36"/>
      <c r="K566" s="36"/>
      <c r="L566" s="36"/>
      <c r="M566" s="36"/>
      <c r="N566" s="36"/>
    </row>
    <row r="567" spans="1:14" x14ac:dyDescent="0.25">
      <c r="A567" s="19">
        <v>41369</v>
      </c>
      <c r="B567">
        <v>4560</v>
      </c>
      <c r="C567">
        <v>4584</v>
      </c>
      <c r="D567">
        <v>4332</v>
      </c>
      <c r="E567">
        <v>4332</v>
      </c>
      <c r="F567">
        <v>4332</v>
      </c>
      <c r="G567">
        <v>7850</v>
      </c>
      <c r="I567" s="36"/>
      <c r="J567" s="36"/>
      <c r="K567" s="36"/>
      <c r="L567" s="36"/>
      <c r="M567" s="36"/>
      <c r="N567" s="36"/>
    </row>
    <row r="568" spans="1:14" x14ac:dyDescent="0.25">
      <c r="A568" s="19">
        <v>41372</v>
      </c>
      <c r="B568">
        <v>4296</v>
      </c>
      <c r="C568">
        <v>4360</v>
      </c>
      <c r="D568">
        <v>4212</v>
      </c>
      <c r="E568">
        <v>4212</v>
      </c>
      <c r="F568">
        <v>4212</v>
      </c>
      <c r="G568">
        <v>4700</v>
      </c>
      <c r="I568" s="36"/>
      <c r="J568" s="36"/>
      <c r="K568" s="36"/>
      <c r="L568" s="36"/>
      <c r="M568" s="36"/>
      <c r="N568" s="36"/>
    </row>
    <row r="569" spans="1:14" x14ac:dyDescent="0.25">
      <c r="A569" s="19">
        <v>41373</v>
      </c>
      <c r="B569">
        <v>4176</v>
      </c>
      <c r="C569">
        <v>4248</v>
      </c>
      <c r="D569">
        <v>4116</v>
      </c>
      <c r="E569">
        <v>4152</v>
      </c>
      <c r="F569">
        <v>4152</v>
      </c>
      <c r="G569">
        <v>4450</v>
      </c>
      <c r="I569" s="36"/>
      <c r="J569" s="36"/>
      <c r="K569" s="36"/>
      <c r="L569" s="36"/>
      <c r="M569" s="36"/>
      <c r="N569" s="36"/>
    </row>
    <row r="570" spans="1:14" x14ac:dyDescent="0.25">
      <c r="A570" s="19">
        <v>41374</v>
      </c>
      <c r="B570">
        <v>4116</v>
      </c>
      <c r="C570">
        <v>4128</v>
      </c>
      <c r="D570">
        <v>4036</v>
      </c>
      <c r="E570">
        <v>4048</v>
      </c>
      <c r="F570">
        <v>4048</v>
      </c>
      <c r="G570">
        <v>5525</v>
      </c>
      <c r="I570" s="36"/>
      <c r="J570" s="36"/>
      <c r="K570" s="36"/>
      <c r="L570" s="36"/>
      <c r="M570" s="36"/>
      <c r="N570" s="36"/>
    </row>
    <row r="571" spans="1:14" x14ac:dyDescent="0.25">
      <c r="A571" s="19">
        <v>41375</v>
      </c>
      <c r="B571">
        <v>4028</v>
      </c>
      <c r="C571">
        <v>4064</v>
      </c>
      <c r="D571">
        <v>3960</v>
      </c>
      <c r="E571">
        <v>4036</v>
      </c>
      <c r="F571">
        <v>4036</v>
      </c>
      <c r="G571">
        <v>5950</v>
      </c>
      <c r="I571" s="36"/>
      <c r="J571" s="36"/>
      <c r="K571" s="36"/>
      <c r="L571" s="36"/>
      <c r="M571" s="36"/>
      <c r="N571" s="36"/>
    </row>
    <row r="572" spans="1:14" x14ac:dyDescent="0.25">
      <c r="A572" s="19">
        <v>41376</v>
      </c>
      <c r="B572">
        <v>4088</v>
      </c>
      <c r="C572">
        <v>4124</v>
      </c>
      <c r="D572">
        <v>3952</v>
      </c>
      <c r="E572">
        <v>3964</v>
      </c>
      <c r="F572">
        <v>3964</v>
      </c>
      <c r="G572">
        <v>4975</v>
      </c>
      <c r="I572" s="36"/>
      <c r="J572" s="36"/>
      <c r="K572" s="36"/>
      <c r="L572" s="36"/>
      <c r="M572" s="36"/>
      <c r="N572" s="36"/>
    </row>
    <row r="573" spans="1:14" x14ac:dyDescent="0.25">
      <c r="A573" s="19">
        <v>41379</v>
      </c>
      <c r="B573">
        <v>3984</v>
      </c>
      <c r="C573">
        <v>4576</v>
      </c>
      <c r="D573">
        <v>3932</v>
      </c>
      <c r="E573">
        <v>4424</v>
      </c>
      <c r="F573">
        <v>4424</v>
      </c>
      <c r="G573">
        <v>17250</v>
      </c>
      <c r="I573" s="36"/>
      <c r="J573" s="36"/>
      <c r="K573" s="36"/>
      <c r="L573" s="36"/>
      <c r="M573" s="36"/>
      <c r="N573" s="36"/>
    </row>
    <row r="574" spans="1:14" x14ac:dyDescent="0.25">
      <c r="A574" s="19">
        <v>41380</v>
      </c>
      <c r="B574">
        <v>4236</v>
      </c>
      <c r="C574">
        <v>4312</v>
      </c>
      <c r="D574">
        <v>4072</v>
      </c>
      <c r="E574">
        <v>4084</v>
      </c>
      <c r="F574">
        <v>4084</v>
      </c>
      <c r="G574">
        <v>8450</v>
      </c>
      <c r="I574" s="36"/>
      <c r="J574" s="36"/>
      <c r="K574" s="36"/>
      <c r="L574" s="36"/>
      <c r="M574" s="36"/>
      <c r="N574" s="36"/>
    </row>
    <row r="575" spans="1:14" x14ac:dyDescent="0.25">
      <c r="A575" s="19">
        <v>41381</v>
      </c>
      <c r="B575">
        <v>4240</v>
      </c>
      <c r="C575">
        <v>4696</v>
      </c>
      <c r="D575">
        <v>4236</v>
      </c>
      <c r="E575">
        <v>4560</v>
      </c>
      <c r="F575">
        <v>4560</v>
      </c>
      <c r="G575">
        <v>21725</v>
      </c>
      <c r="I575" s="36"/>
      <c r="J575" s="36"/>
      <c r="K575" s="36"/>
      <c r="L575" s="36"/>
      <c r="M575" s="36"/>
      <c r="N575" s="36"/>
    </row>
    <row r="576" spans="1:14" x14ac:dyDescent="0.25">
      <c r="A576" s="19">
        <v>41382</v>
      </c>
      <c r="B576">
        <v>4540</v>
      </c>
      <c r="C576">
        <v>4860</v>
      </c>
      <c r="D576">
        <v>4536</v>
      </c>
      <c r="E576">
        <v>4752</v>
      </c>
      <c r="F576">
        <v>4752</v>
      </c>
      <c r="G576">
        <v>9975</v>
      </c>
      <c r="I576" s="36"/>
      <c r="J576" s="36"/>
      <c r="K576" s="36"/>
      <c r="L576" s="36"/>
      <c r="M576" s="36"/>
      <c r="N576" s="36"/>
    </row>
    <row r="577" spans="1:14" x14ac:dyDescent="0.25">
      <c r="A577" s="19">
        <v>41383</v>
      </c>
      <c r="B577">
        <v>4688</v>
      </c>
      <c r="C577">
        <v>4712</v>
      </c>
      <c r="D577">
        <v>4376</v>
      </c>
      <c r="E577">
        <v>4412</v>
      </c>
      <c r="F577">
        <v>4412</v>
      </c>
      <c r="G577">
        <v>6500</v>
      </c>
      <c r="I577" s="36"/>
      <c r="J577" s="36"/>
      <c r="K577" s="36"/>
      <c r="L577" s="36"/>
      <c r="M577" s="36"/>
      <c r="N577" s="36"/>
    </row>
    <row r="578" spans="1:14" x14ac:dyDescent="0.25">
      <c r="A578" s="19">
        <v>41386</v>
      </c>
      <c r="B578">
        <v>4436</v>
      </c>
      <c r="C578">
        <v>4540</v>
      </c>
      <c r="D578">
        <v>4264</v>
      </c>
      <c r="E578">
        <v>4320</v>
      </c>
      <c r="F578">
        <v>4320</v>
      </c>
      <c r="G578">
        <v>4975</v>
      </c>
      <c r="I578" s="36"/>
      <c r="J578" s="36"/>
      <c r="K578" s="36"/>
      <c r="L578" s="36"/>
      <c r="M578" s="36"/>
      <c r="N578" s="36"/>
    </row>
    <row r="579" spans="1:14" x14ac:dyDescent="0.25">
      <c r="A579" s="19">
        <v>41387</v>
      </c>
      <c r="B579">
        <v>4176</v>
      </c>
      <c r="C579">
        <v>4476</v>
      </c>
      <c r="D579">
        <v>4076</v>
      </c>
      <c r="E579">
        <v>4096</v>
      </c>
      <c r="F579">
        <v>4096</v>
      </c>
      <c r="G579">
        <v>8300</v>
      </c>
      <c r="I579" s="36"/>
      <c r="J579" s="36"/>
      <c r="K579" s="36"/>
      <c r="L579" s="36"/>
      <c r="M579" s="36"/>
      <c r="N579" s="36"/>
    </row>
    <row r="580" spans="1:14" x14ac:dyDescent="0.25">
      <c r="A580" s="19">
        <v>41388</v>
      </c>
      <c r="B580">
        <v>4100</v>
      </c>
      <c r="C580">
        <v>4148</v>
      </c>
      <c r="D580">
        <v>4052</v>
      </c>
      <c r="E580">
        <v>4108</v>
      </c>
      <c r="F580">
        <v>4108</v>
      </c>
      <c r="G580">
        <v>4650</v>
      </c>
      <c r="I580" s="36"/>
      <c r="J580" s="36"/>
      <c r="K580" s="36"/>
      <c r="L580" s="36"/>
      <c r="M580" s="36"/>
      <c r="N580" s="36"/>
    </row>
    <row r="581" spans="1:14" x14ac:dyDescent="0.25">
      <c r="A581" s="19">
        <v>41389</v>
      </c>
      <c r="B581">
        <v>4068</v>
      </c>
      <c r="C581">
        <v>4180</v>
      </c>
      <c r="D581">
        <v>4052</v>
      </c>
      <c r="E581">
        <v>4152</v>
      </c>
      <c r="F581">
        <v>4152</v>
      </c>
      <c r="G581">
        <v>2925</v>
      </c>
      <c r="I581" s="36"/>
      <c r="J581" s="36"/>
      <c r="K581" s="36"/>
      <c r="L581" s="36"/>
      <c r="M581" s="36"/>
      <c r="N581" s="36"/>
    </row>
    <row r="582" spans="1:14" x14ac:dyDescent="0.25">
      <c r="A582" s="19">
        <v>41390</v>
      </c>
      <c r="B582">
        <v>4200</v>
      </c>
      <c r="C582">
        <v>4252</v>
      </c>
      <c r="D582">
        <v>4140</v>
      </c>
      <c r="E582">
        <v>4152</v>
      </c>
      <c r="F582">
        <v>4152</v>
      </c>
      <c r="G582">
        <v>3600</v>
      </c>
      <c r="I582" s="36"/>
      <c r="J582" s="36"/>
      <c r="K582" s="36"/>
      <c r="L582" s="36"/>
      <c r="M582" s="36"/>
      <c r="N582" s="36"/>
    </row>
    <row r="583" spans="1:14" x14ac:dyDescent="0.25">
      <c r="A583" s="19">
        <v>41393</v>
      </c>
      <c r="B583">
        <v>4092</v>
      </c>
      <c r="C583">
        <v>4164</v>
      </c>
      <c r="D583">
        <v>4060</v>
      </c>
      <c r="E583">
        <v>4132</v>
      </c>
      <c r="F583">
        <v>4132</v>
      </c>
      <c r="G583">
        <v>2875</v>
      </c>
      <c r="I583" s="36"/>
      <c r="J583" s="36"/>
      <c r="K583" s="36"/>
      <c r="L583" s="36"/>
      <c r="M583" s="36"/>
      <c r="N583" s="36"/>
    </row>
    <row r="584" spans="1:14" x14ac:dyDescent="0.25">
      <c r="A584" s="19">
        <v>41394</v>
      </c>
      <c r="B584">
        <v>4132</v>
      </c>
      <c r="C584">
        <v>4196</v>
      </c>
      <c r="D584">
        <v>4080</v>
      </c>
      <c r="E584">
        <v>4088</v>
      </c>
      <c r="F584">
        <v>4088</v>
      </c>
      <c r="G584">
        <v>3300</v>
      </c>
      <c r="I584" s="36"/>
      <c r="J584" s="36"/>
      <c r="K584" s="36"/>
      <c r="L584" s="36"/>
      <c r="M584" s="36"/>
      <c r="N584" s="36"/>
    </row>
    <row r="585" spans="1:14" x14ac:dyDescent="0.25">
      <c r="A585" s="19">
        <v>41395</v>
      </c>
      <c r="B585">
        <v>4124</v>
      </c>
      <c r="C585">
        <v>4268</v>
      </c>
      <c r="D585">
        <v>4120</v>
      </c>
      <c r="E585">
        <v>4268</v>
      </c>
      <c r="F585">
        <v>4268</v>
      </c>
      <c r="G585">
        <v>4800</v>
      </c>
      <c r="I585" s="36"/>
      <c r="J585" s="36"/>
      <c r="K585" s="36"/>
      <c r="L585" s="36"/>
      <c r="M585" s="36"/>
      <c r="N585" s="36"/>
    </row>
    <row r="586" spans="1:14" x14ac:dyDescent="0.25">
      <c r="A586" s="19">
        <v>41396</v>
      </c>
      <c r="B586">
        <v>4188</v>
      </c>
      <c r="C586">
        <v>4204</v>
      </c>
      <c r="D586">
        <v>4104</v>
      </c>
      <c r="E586">
        <v>4124</v>
      </c>
      <c r="F586">
        <v>4124</v>
      </c>
      <c r="G586">
        <v>4300</v>
      </c>
      <c r="I586" s="36"/>
      <c r="J586" s="36"/>
      <c r="K586" s="36"/>
      <c r="L586" s="36"/>
      <c r="M586" s="36"/>
      <c r="N586" s="36"/>
    </row>
    <row r="587" spans="1:14" x14ac:dyDescent="0.25">
      <c r="A587" s="19">
        <v>41397</v>
      </c>
      <c r="B587">
        <v>4020</v>
      </c>
      <c r="C587">
        <v>4064</v>
      </c>
      <c r="D587">
        <v>4012</v>
      </c>
      <c r="E587">
        <v>4028</v>
      </c>
      <c r="F587">
        <v>4028</v>
      </c>
      <c r="G587">
        <v>3975</v>
      </c>
      <c r="I587" s="36"/>
      <c r="J587" s="36"/>
      <c r="K587" s="36"/>
      <c r="L587" s="36"/>
      <c r="M587" s="36"/>
      <c r="N587" s="36"/>
    </row>
    <row r="588" spans="1:14" x14ac:dyDescent="0.25">
      <c r="A588" s="19">
        <v>41400</v>
      </c>
      <c r="B588">
        <v>4028</v>
      </c>
      <c r="C588">
        <v>4032</v>
      </c>
      <c r="D588">
        <v>3940</v>
      </c>
      <c r="E588">
        <v>3960</v>
      </c>
      <c r="F588">
        <v>3960</v>
      </c>
      <c r="G588">
        <v>3025</v>
      </c>
      <c r="I588" s="36"/>
      <c r="J588" s="36"/>
      <c r="K588" s="36"/>
      <c r="L588" s="36"/>
      <c r="M588" s="36"/>
      <c r="N588" s="36"/>
    </row>
    <row r="589" spans="1:14" x14ac:dyDescent="0.25">
      <c r="A589" s="19">
        <v>41401</v>
      </c>
      <c r="B589">
        <v>3904</v>
      </c>
      <c r="C589">
        <v>3984</v>
      </c>
      <c r="D589">
        <v>3892</v>
      </c>
      <c r="E589">
        <v>3924</v>
      </c>
      <c r="F589">
        <v>3924</v>
      </c>
      <c r="G589">
        <v>6150</v>
      </c>
      <c r="I589" s="36"/>
      <c r="J589" s="36"/>
      <c r="K589" s="36"/>
      <c r="L589" s="36"/>
      <c r="M589" s="36"/>
      <c r="N589" s="36"/>
    </row>
    <row r="590" spans="1:14" x14ac:dyDescent="0.25">
      <c r="A590" s="19">
        <v>41402</v>
      </c>
      <c r="B590">
        <v>3968</v>
      </c>
      <c r="C590">
        <v>4032</v>
      </c>
      <c r="D590">
        <v>3932</v>
      </c>
      <c r="E590">
        <v>3956</v>
      </c>
      <c r="F590">
        <v>3956</v>
      </c>
      <c r="G590">
        <v>2225</v>
      </c>
      <c r="I590" s="36"/>
      <c r="J590" s="36"/>
      <c r="K590" s="36"/>
      <c r="L590" s="36"/>
      <c r="M590" s="36"/>
      <c r="N590" s="36"/>
    </row>
    <row r="591" spans="1:14" x14ac:dyDescent="0.25">
      <c r="A591" s="19">
        <v>41403</v>
      </c>
      <c r="B591">
        <v>3992</v>
      </c>
      <c r="C591">
        <v>4108</v>
      </c>
      <c r="D591">
        <v>3972</v>
      </c>
      <c r="E591">
        <v>4028</v>
      </c>
      <c r="F591">
        <v>4028</v>
      </c>
      <c r="G591">
        <v>4525</v>
      </c>
      <c r="I591" s="36"/>
      <c r="J591" s="36"/>
      <c r="K591" s="36"/>
      <c r="L591" s="36"/>
      <c r="M591" s="36"/>
      <c r="N591" s="36"/>
    </row>
    <row r="592" spans="1:14" x14ac:dyDescent="0.25">
      <c r="A592" s="19">
        <v>41404</v>
      </c>
      <c r="B592">
        <v>4052</v>
      </c>
      <c r="C592">
        <v>4100</v>
      </c>
      <c r="D592">
        <v>3980</v>
      </c>
      <c r="E592">
        <v>3984</v>
      </c>
      <c r="F592">
        <v>3984</v>
      </c>
      <c r="G592">
        <v>4750</v>
      </c>
      <c r="I592" s="36"/>
      <c r="J592" s="36"/>
      <c r="K592" s="36"/>
      <c r="L592" s="36"/>
      <c r="M592" s="36"/>
      <c r="N592" s="36"/>
    </row>
    <row r="593" spans="1:14" x14ac:dyDescent="0.25">
      <c r="A593" s="19">
        <v>41407</v>
      </c>
      <c r="B593">
        <v>3992</v>
      </c>
      <c r="C593">
        <v>4028</v>
      </c>
      <c r="D593">
        <v>3948</v>
      </c>
      <c r="E593">
        <v>3960</v>
      </c>
      <c r="F593">
        <v>3960</v>
      </c>
      <c r="G593">
        <v>4250</v>
      </c>
      <c r="I593" s="36"/>
      <c r="J593" s="36"/>
      <c r="K593" s="36"/>
      <c r="L593" s="36"/>
      <c r="M593" s="36"/>
      <c r="N593" s="36"/>
    </row>
    <row r="594" spans="1:14" x14ac:dyDescent="0.25">
      <c r="A594" s="19">
        <v>41408</v>
      </c>
      <c r="B594">
        <v>3940</v>
      </c>
      <c r="C594">
        <v>3980</v>
      </c>
      <c r="D594">
        <v>3912</v>
      </c>
      <c r="E594">
        <v>3924</v>
      </c>
      <c r="F594">
        <v>3924</v>
      </c>
      <c r="G594">
        <v>4350</v>
      </c>
      <c r="I594" s="36"/>
      <c r="J594" s="36"/>
      <c r="K594" s="36"/>
      <c r="L594" s="36"/>
      <c r="M594" s="36"/>
      <c r="N594" s="36"/>
    </row>
    <row r="595" spans="1:14" x14ac:dyDescent="0.25">
      <c r="A595" s="19">
        <v>41409</v>
      </c>
      <c r="B595">
        <v>3972</v>
      </c>
      <c r="C595">
        <v>4000</v>
      </c>
      <c r="D595">
        <v>3928</v>
      </c>
      <c r="E595">
        <v>3956</v>
      </c>
      <c r="F595">
        <v>3956</v>
      </c>
      <c r="G595">
        <v>4250</v>
      </c>
      <c r="I595" s="36"/>
      <c r="J595" s="36"/>
      <c r="K595" s="36"/>
      <c r="L595" s="36"/>
      <c r="M595" s="36"/>
      <c r="N595" s="36"/>
    </row>
    <row r="596" spans="1:14" x14ac:dyDescent="0.25">
      <c r="A596" s="19">
        <v>41410</v>
      </c>
      <c r="B596">
        <v>3992</v>
      </c>
      <c r="C596">
        <v>4036</v>
      </c>
      <c r="D596">
        <v>3944</v>
      </c>
      <c r="E596">
        <v>3996</v>
      </c>
      <c r="F596">
        <v>3996</v>
      </c>
      <c r="G596">
        <v>5375</v>
      </c>
      <c r="I596" s="36"/>
      <c r="J596" s="36"/>
      <c r="K596" s="36"/>
      <c r="L596" s="36"/>
      <c r="M596" s="36"/>
      <c r="N596" s="36"/>
    </row>
    <row r="597" spans="1:14" x14ac:dyDescent="0.25">
      <c r="A597" s="19">
        <v>41411</v>
      </c>
      <c r="B597">
        <v>3976</v>
      </c>
      <c r="C597">
        <v>3984</v>
      </c>
      <c r="D597">
        <v>3880</v>
      </c>
      <c r="E597">
        <v>3888</v>
      </c>
      <c r="F597">
        <v>3888</v>
      </c>
      <c r="G597">
        <v>6200</v>
      </c>
      <c r="I597" s="36"/>
      <c r="J597" s="36"/>
      <c r="K597" s="36"/>
      <c r="L597" s="36"/>
      <c r="M597" s="36"/>
      <c r="N597" s="36"/>
    </row>
    <row r="598" spans="1:14" x14ac:dyDescent="0.25">
      <c r="A598" s="19">
        <v>41414</v>
      </c>
      <c r="B598">
        <v>3948</v>
      </c>
      <c r="C598">
        <v>3948</v>
      </c>
      <c r="D598">
        <v>3884</v>
      </c>
      <c r="E598">
        <v>3948</v>
      </c>
      <c r="F598">
        <v>3948</v>
      </c>
      <c r="G598">
        <v>3650</v>
      </c>
      <c r="I598" s="36"/>
      <c r="J598" s="36"/>
      <c r="K598" s="36"/>
      <c r="L598" s="36"/>
      <c r="M598" s="36"/>
      <c r="N598" s="36"/>
    </row>
    <row r="599" spans="1:14" x14ac:dyDescent="0.25">
      <c r="A599" s="19">
        <v>41415</v>
      </c>
      <c r="B599">
        <v>3924</v>
      </c>
      <c r="C599">
        <v>4004</v>
      </c>
      <c r="D599">
        <v>3912</v>
      </c>
      <c r="E599">
        <v>3984</v>
      </c>
      <c r="F599">
        <v>3984</v>
      </c>
      <c r="G599">
        <v>4425</v>
      </c>
      <c r="I599" s="36"/>
      <c r="J599" s="36"/>
      <c r="K599" s="36"/>
      <c r="L599" s="36"/>
      <c r="M599" s="36"/>
      <c r="N599" s="36"/>
    </row>
    <row r="600" spans="1:14" x14ac:dyDescent="0.25">
      <c r="A600" s="19">
        <v>41416</v>
      </c>
      <c r="B600">
        <v>3944</v>
      </c>
      <c r="C600">
        <v>4088</v>
      </c>
      <c r="D600">
        <v>3920</v>
      </c>
      <c r="E600">
        <v>4020</v>
      </c>
      <c r="F600">
        <v>4020</v>
      </c>
      <c r="G600">
        <v>8050</v>
      </c>
      <c r="I600" s="36"/>
      <c r="J600" s="36"/>
      <c r="K600" s="36"/>
      <c r="L600" s="36"/>
      <c r="M600" s="36"/>
      <c r="N600" s="36"/>
    </row>
    <row r="601" spans="1:14" x14ac:dyDescent="0.25">
      <c r="A601" s="19">
        <v>41417</v>
      </c>
      <c r="B601">
        <v>4216</v>
      </c>
      <c r="C601">
        <v>4220</v>
      </c>
      <c r="D601">
        <v>4024</v>
      </c>
      <c r="E601">
        <v>4052</v>
      </c>
      <c r="F601">
        <v>4052</v>
      </c>
      <c r="G601">
        <v>9475</v>
      </c>
      <c r="I601" s="36"/>
      <c r="J601" s="36"/>
      <c r="K601" s="36"/>
      <c r="L601" s="36"/>
      <c r="M601" s="36"/>
      <c r="N601" s="36"/>
    </row>
    <row r="602" spans="1:14" x14ac:dyDescent="0.25">
      <c r="A602" s="19">
        <v>41418</v>
      </c>
      <c r="B602">
        <v>4104</v>
      </c>
      <c r="C602">
        <v>4132</v>
      </c>
      <c r="D602">
        <v>4036</v>
      </c>
      <c r="E602">
        <v>4048</v>
      </c>
      <c r="F602">
        <v>4048</v>
      </c>
      <c r="G602">
        <v>4525</v>
      </c>
      <c r="I602" s="36"/>
      <c r="J602" s="36"/>
      <c r="K602" s="36"/>
      <c r="L602" s="36"/>
      <c r="M602" s="36"/>
      <c r="N602" s="36"/>
    </row>
    <row r="603" spans="1:14" x14ac:dyDescent="0.25">
      <c r="A603" s="19">
        <v>41422</v>
      </c>
      <c r="B603">
        <v>3932</v>
      </c>
      <c r="C603">
        <v>4000</v>
      </c>
      <c r="D603">
        <v>3904</v>
      </c>
      <c r="E603">
        <v>3940</v>
      </c>
      <c r="F603">
        <v>3940</v>
      </c>
      <c r="G603">
        <v>4925</v>
      </c>
      <c r="I603" s="36"/>
      <c r="J603" s="36"/>
      <c r="K603" s="36"/>
      <c r="L603" s="36"/>
      <c r="M603" s="36"/>
      <c r="N603" s="36"/>
    </row>
    <row r="604" spans="1:14" x14ac:dyDescent="0.25">
      <c r="A604" s="19">
        <v>41423</v>
      </c>
      <c r="B604">
        <v>4008</v>
      </c>
      <c r="C604">
        <v>4092</v>
      </c>
      <c r="D604">
        <v>3972</v>
      </c>
      <c r="E604">
        <v>4004</v>
      </c>
      <c r="F604">
        <v>4004</v>
      </c>
      <c r="G604">
        <v>7800</v>
      </c>
      <c r="I604" s="36"/>
      <c r="J604" s="36"/>
      <c r="K604" s="36"/>
      <c r="L604" s="36"/>
      <c r="M604" s="36"/>
      <c r="N604" s="36"/>
    </row>
    <row r="605" spans="1:14" x14ac:dyDescent="0.25">
      <c r="A605" s="19">
        <v>41424</v>
      </c>
      <c r="B605">
        <v>4008</v>
      </c>
      <c r="C605">
        <v>4056</v>
      </c>
      <c r="D605">
        <v>3960</v>
      </c>
      <c r="E605">
        <v>3996</v>
      </c>
      <c r="F605">
        <v>3996</v>
      </c>
      <c r="G605">
        <v>7075</v>
      </c>
      <c r="I605" s="36"/>
      <c r="J605" s="36"/>
      <c r="K605" s="36"/>
      <c r="L605" s="36"/>
      <c r="M605" s="36"/>
      <c r="N605" s="36"/>
    </row>
    <row r="606" spans="1:14" x14ac:dyDescent="0.25">
      <c r="A606" s="19">
        <v>41425</v>
      </c>
      <c r="B606">
        <v>4040</v>
      </c>
      <c r="C606">
        <v>4140</v>
      </c>
      <c r="D606">
        <v>3992</v>
      </c>
      <c r="E606">
        <v>4132</v>
      </c>
      <c r="F606">
        <v>4132</v>
      </c>
      <c r="G606">
        <v>6475</v>
      </c>
      <c r="I606" s="36"/>
      <c r="J606" s="36"/>
      <c r="K606" s="36"/>
      <c r="L606" s="36"/>
      <c r="M606" s="36"/>
      <c r="N606" s="36"/>
    </row>
    <row r="607" spans="1:14" x14ac:dyDescent="0.25">
      <c r="A607" s="19">
        <v>41428</v>
      </c>
      <c r="B607">
        <v>4128</v>
      </c>
      <c r="C607">
        <v>4352</v>
      </c>
      <c r="D607">
        <v>4120</v>
      </c>
      <c r="E607">
        <v>4120</v>
      </c>
      <c r="F607">
        <v>4120</v>
      </c>
      <c r="G607">
        <v>10750</v>
      </c>
      <c r="I607" s="36"/>
      <c r="J607" s="36"/>
      <c r="K607" s="36"/>
      <c r="L607" s="36"/>
      <c r="M607" s="36"/>
      <c r="N607" s="36"/>
    </row>
    <row r="608" spans="1:14" x14ac:dyDescent="0.25">
      <c r="A608" s="19">
        <v>41429</v>
      </c>
      <c r="B608">
        <v>4148</v>
      </c>
      <c r="C608">
        <v>4304</v>
      </c>
      <c r="D608">
        <v>4120</v>
      </c>
      <c r="E608">
        <v>4176</v>
      </c>
      <c r="F608">
        <v>4176</v>
      </c>
      <c r="G608">
        <v>5850</v>
      </c>
      <c r="I608" s="36"/>
      <c r="J608" s="36"/>
      <c r="K608" s="36"/>
      <c r="L608" s="36"/>
      <c r="M608" s="36"/>
      <c r="N608" s="36"/>
    </row>
    <row r="609" spans="1:14" x14ac:dyDescent="0.25">
      <c r="A609" s="19">
        <v>41430</v>
      </c>
      <c r="B609">
        <v>4248</v>
      </c>
      <c r="C609">
        <v>4372</v>
      </c>
      <c r="D609">
        <v>4216</v>
      </c>
      <c r="E609">
        <v>4348</v>
      </c>
      <c r="F609">
        <v>4348</v>
      </c>
      <c r="G609">
        <v>7650</v>
      </c>
      <c r="I609" s="36"/>
      <c r="J609" s="36"/>
      <c r="K609" s="36"/>
      <c r="L609" s="36"/>
      <c r="M609" s="36"/>
      <c r="N609" s="36"/>
    </row>
    <row r="610" spans="1:14" x14ac:dyDescent="0.25">
      <c r="A610" s="19">
        <v>41431</v>
      </c>
      <c r="B610">
        <v>4392</v>
      </c>
      <c r="C610">
        <v>4592</v>
      </c>
      <c r="D610">
        <v>4300</v>
      </c>
      <c r="E610">
        <v>4304</v>
      </c>
      <c r="F610">
        <v>4304</v>
      </c>
      <c r="G610">
        <v>7250</v>
      </c>
      <c r="I610" s="36"/>
      <c r="J610" s="36"/>
      <c r="K610" s="36"/>
      <c r="L610" s="36"/>
      <c r="M610" s="36"/>
      <c r="N610" s="36"/>
    </row>
    <row r="611" spans="1:14" x14ac:dyDescent="0.25">
      <c r="A611" s="19">
        <v>41432</v>
      </c>
      <c r="B611">
        <v>4180</v>
      </c>
      <c r="C611">
        <v>4240</v>
      </c>
      <c r="D611">
        <v>4096</v>
      </c>
      <c r="E611">
        <v>4104</v>
      </c>
      <c r="F611">
        <v>4104</v>
      </c>
      <c r="G611">
        <v>1425</v>
      </c>
      <c r="I611" s="36"/>
      <c r="J611" s="36"/>
      <c r="K611" s="36"/>
      <c r="L611" s="36"/>
      <c r="M611" s="36"/>
      <c r="N611" s="36"/>
    </row>
    <row r="612" spans="1:14" x14ac:dyDescent="0.25">
      <c r="A612" s="19">
        <v>41435</v>
      </c>
      <c r="B612">
        <v>4050.3999039999999</v>
      </c>
      <c r="C612">
        <v>4124.7998040000002</v>
      </c>
      <c r="D612">
        <v>4037.6000960000001</v>
      </c>
      <c r="E612">
        <v>4060.8000480000001</v>
      </c>
      <c r="F612">
        <v>4060.8000480000001</v>
      </c>
      <c r="G612">
        <v>8550</v>
      </c>
      <c r="I612" s="36"/>
      <c r="J612" s="36"/>
      <c r="K612" s="36"/>
      <c r="L612" s="36"/>
      <c r="M612" s="36"/>
      <c r="N612" s="36"/>
    </row>
    <row r="613" spans="1:14" x14ac:dyDescent="0.25">
      <c r="A613" s="19">
        <v>41436</v>
      </c>
      <c r="B613">
        <v>4228</v>
      </c>
      <c r="C613">
        <v>4352</v>
      </c>
      <c r="D613">
        <v>4150.3999039999999</v>
      </c>
      <c r="E613">
        <v>4317.6000960000001</v>
      </c>
      <c r="F613">
        <v>4317.6000960000001</v>
      </c>
      <c r="G613">
        <v>15200</v>
      </c>
      <c r="I613" s="36"/>
      <c r="J613" s="36"/>
      <c r="K613" s="36"/>
      <c r="L613" s="36"/>
      <c r="M613" s="36"/>
      <c r="N613" s="36"/>
    </row>
    <row r="614" spans="1:14" x14ac:dyDescent="0.25">
      <c r="A614" s="19">
        <v>41437</v>
      </c>
      <c r="B614">
        <v>4228.7998040000002</v>
      </c>
      <c r="C614">
        <v>4628</v>
      </c>
      <c r="D614">
        <v>4220.7998040000002</v>
      </c>
      <c r="E614">
        <v>4576.7998040000002</v>
      </c>
      <c r="F614">
        <v>4576.7998040000002</v>
      </c>
      <c r="G614">
        <v>13275</v>
      </c>
      <c r="I614" s="36"/>
      <c r="J614" s="36"/>
      <c r="K614" s="36"/>
      <c r="L614" s="36"/>
      <c r="M614" s="36"/>
      <c r="N614" s="36"/>
    </row>
    <row r="615" spans="1:14" x14ac:dyDescent="0.25">
      <c r="A615" s="19">
        <v>41438</v>
      </c>
      <c r="B615">
        <v>4583.2001959999998</v>
      </c>
      <c r="C615">
        <v>4639.2001959999998</v>
      </c>
      <c r="D615">
        <v>4332</v>
      </c>
      <c r="E615">
        <v>4356</v>
      </c>
      <c r="F615">
        <v>4356</v>
      </c>
      <c r="G615">
        <v>11225</v>
      </c>
      <c r="I615" s="36"/>
      <c r="J615" s="36"/>
      <c r="K615" s="36"/>
      <c r="L615" s="36"/>
      <c r="M615" s="36"/>
      <c r="N615" s="36"/>
    </row>
    <row r="616" spans="1:14" x14ac:dyDescent="0.25">
      <c r="A616" s="19">
        <v>41439</v>
      </c>
      <c r="B616">
        <v>4372</v>
      </c>
      <c r="C616">
        <v>4496</v>
      </c>
      <c r="D616">
        <v>4278.3999039999999</v>
      </c>
      <c r="E616">
        <v>4476</v>
      </c>
      <c r="F616">
        <v>4476</v>
      </c>
      <c r="G616">
        <v>14450</v>
      </c>
      <c r="I616" s="36"/>
      <c r="J616" s="36"/>
      <c r="K616" s="36"/>
      <c r="L616" s="36"/>
      <c r="M616" s="36"/>
      <c r="N616" s="36"/>
    </row>
    <row r="617" spans="1:14" x14ac:dyDescent="0.25">
      <c r="A617" s="19">
        <v>41442</v>
      </c>
      <c r="B617">
        <v>4372.7998040000002</v>
      </c>
      <c r="C617">
        <v>4477.6000960000001</v>
      </c>
      <c r="D617">
        <v>4344.7998040000002</v>
      </c>
      <c r="E617">
        <v>4394.3999039999999</v>
      </c>
      <c r="F617">
        <v>4394.3999039999999</v>
      </c>
      <c r="G617">
        <v>6425</v>
      </c>
      <c r="I617" s="36"/>
      <c r="J617" s="36"/>
      <c r="K617" s="36"/>
      <c r="L617" s="36"/>
      <c r="M617" s="36"/>
      <c r="N617" s="36"/>
    </row>
    <row r="618" spans="1:14" x14ac:dyDescent="0.25">
      <c r="A618" s="19">
        <v>41443</v>
      </c>
      <c r="B618">
        <v>4372</v>
      </c>
      <c r="C618">
        <v>4395.2001959999998</v>
      </c>
      <c r="D618">
        <v>4328</v>
      </c>
      <c r="E618">
        <v>4328.7998040000002</v>
      </c>
      <c r="F618">
        <v>4328.7998040000002</v>
      </c>
      <c r="G618">
        <v>5475</v>
      </c>
      <c r="I618" s="36"/>
      <c r="J618" s="36"/>
      <c r="K618" s="36"/>
      <c r="L618" s="36"/>
      <c r="M618" s="36"/>
      <c r="N618" s="36"/>
    </row>
    <row r="619" spans="1:14" x14ac:dyDescent="0.25">
      <c r="A619" s="19">
        <v>41444</v>
      </c>
      <c r="B619">
        <v>4366.3999039999999</v>
      </c>
      <c r="C619">
        <v>4396</v>
      </c>
      <c r="D619">
        <v>4132</v>
      </c>
      <c r="E619">
        <v>4328.7998040000002</v>
      </c>
      <c r="F619">
        <v>4328.7998040000002</v>
      </c>
      <c r="G619">
        <v>13675</v>
      </c>
      <c r="I619" s="36"/>
      <c r="J619" s="36"/>
      <c r="K619" s="36"/>
      <c r="L619" s="36"/>
      <c r="M619" s="36"/>
      <c r="N619" s="36"/>
    </row>
    <row r="620" spans="1:14" x14ac:dyDescent="0.25">
      <c r="A620" s="19">
        <v>41445</v>
      </c>
      <c r="B620">
        <v>4510.3999039999999</v>
      </c>
      <c r="C620">
        <v>4968.7998040000002</v>
      </c>
      <c r="D620">
        <v>4488.7998040000002</v>
      </c>
      <c r="E620">
        <v>4839.2001959999998</v>
      </c>
      <c r="F620">
        <v>4839.2001959999998</v>
      </c>
      <c r="G620">
        <v>18525</v>
      </c>
      <c r="I620" s="36"/>
      <c r="J620" s="36"/>
      <c r="K620" s="36"/>
      <c r="L620" s="36"/>
      <c r="M620" s="36"/>
      <c r="N620" s="36"/>
    </row>
    <row r="621" spans="1:14" x14ac:dyDescent="0.25">
      <c r="A621" s="19">
        <v>41446</v>
      </c>
      <c r="B621">
        <v>4672.7998040000002</v>
      </c>
      <c r="C621">
        <v>4927.2001959999998</v>
      </c>
      <c r="D621">
        <v>4616.7998040000002</v>
      </c>
      <c r="E621">
        <v>4646.3999039999999</v>
      </c>
      <c r="F621">
        <v>4646.3999039999999</v>
      </c>
      <c r="G621">
        <v>21575</v>
      </c>
      <c r="I621" s="36"/>
      <c r="J621" s="36"/>
      <c r="K621" s="36"/>
      <c r="L621" s="36"/>
      <c r="M621" s="36"/>
      <c r="N621" s="36"/>
    </row>
    <row r="622" spans="1:14" x14ac:dyDescent="0.25">
      <c r="A622" s="19">
        <v>41449</v>
      </c>
      <c r="B622">
        <v>4886.3999039999999</v>
      </c>
      <c r="C622">
        <v>4992</v>
      </c>
      <c r="D622">
        <v>4776.7998040000002</v>
      </c>
      <c r="E622">
        <v>4932</v>
      </c>
      <c r="F622">
        <v>4932</v>
      </c>
      <c r="G622">
        <v>17725</v>
      </c>
      <c r="I622" s="36"/>
      <c r="J622" s="36"/>
      <c r="K622" s="36"/>
      <c r="L622" s="36"/>
      <c r="M622" s="36"/>
      <c r="N622" s="36"/>
    </row>
    <row r="623" spans="1:14" x14ac:dyDescent="0.25">
      <c r="A623" s="19">
        <v>41450</v>
      </c>
      <c r="B623">
        <v>4769.6000960000001</v>
      </c>
      <c r="C623">
        <v>4883.2001959999998</v>
      </c>
      <c r="D623">
        <v>4746.3999039999999</v>
      </c>
      <c r="E623">
        <v>4781.6000960000001</v>
      </c>
      <c r="F623">
        <v>4781.6000960000001</v>
      </c>
      <c r="G623">
        <v>11925</v>
      </c>
      <c r="I623" s="36"/>
      <c r="J623" s="36"/>
      <c r="K623" s="36"/>
      <c r="L623" s="36"/>
      <c r="M623" s="36"/>
      <c r="N623" s="36"/>
    </row>
    <row r="624" spans="1:14" x14ac:dyDescent="0.25">
      <c r="A624" s="19">
        <v>41451</v>
      </c>
      <c r="B624">
        <v>4662.3999039999999</v>
      </c>
      <c r="C624">
        <v>4769.6000960000001</v>
      </c>
      <c r="D624">
        <v>4656</v>
      </c>
      <c r="E624">
        <v>4668</v>
      </c>
      <c r="F624">
        <v>4668</v>
      </c>
      <c r="G624">
        <v>8200</v>
      </c>
      <c r="I624" s="36"/>
      <c r="J624" s="36"/>
      <c r="K624" s="36"/>
      <c r="L624" s="36"/>
      <c r="M624" s="36"/>
      <c r="N624" s="36"/>
    </row>
    <row r="625" spans="1:14" x14ac:dyDescent="0.25">
      <c r="A625" s="19">
        <v>41452</v>
      </c>
      <c r="B625">
        <v>4556.7998040000002</v>
      </c>
      <c r="C625">
        <v>4596.7998040000002</v>
      </c>
      <c r="D625">
        <v>4480.7998040000002</v>
      </c>
      <c r="E625">
        <v>4492.7998040000002</v>
      </c>
      <c r="F625">
        <v>4492.7998040000002</v>
      </c>
      <c r="G625">
        <v>7250</v>
      </c>
      <c r="I625" s="36"/>
      <c r="J625" s="36"/>
      <c r="K625" s="36"/>
      <c r="L625" s="36"/>
      <c r="M625" s="36"/>
      <c r="N625" s="36"/>
    </row>
    <row r="626" spans="1:14" x14ac:dyDescent="0.25">
      <c r="A626" s="19">
        <v>41453</v>
      </c>
      <c r="B626">
        <v>4583.2001959999998</v>
      </c>
      <c r="C626">
        <v>4611.2001959999998</v>
      </c>
      <c r="D626">
        <v>4394.3999039999999</v>
      </c>
      <c r="E626">
        <v>4472.7998040000002</v>
      </c>
      <c r="F626">
        <v>4472.7998040000002</v>
      </c>
      <c r="G626">
        <v>10825</v>
      </c>
      <c r="I626" s="36"/>
      <c r="J626" s="36"/>
      <c r="K626" s="36"/>
      <c r="L626" s="36"/>
      <c r="M626" s="36"/>
      <c r="N626" s="36"/>
    </row>
    <row r="627" spans="1:14" x14ac:dyDescent="0.25">
      <c r="A627" s="19">
        <v>41456</v>
      </c>
      <c r="B627">
        <v>4395.2001959999998</v>
      </c>
      <c r="C627">
        <v>4401.6000960000001</v>
      </c>
      <c r="D627">
        <v>4243.2001959999998</v>
      </c>
      <c r="E627">
        <v>4324</v>
      </c>
      <c r="F627">
        <v>4324</v>
      </c>
      <c r="G627">
        <v>6800</v>
      </c>
      <c r="I627" s="36"/>
      <c r="J627" s="36"/>
      <c r="K627" s="36"/>
      <c r="L627" s="36"/>
      <c r="M627" s="36"/>
      <c r="N627" s="36"/>
    </row>
    <row r="628" spans="1:14" x14ac:dyDescent="0.25">
      <c r="A628" s="19">
        <v>41457</v>
      </c>
      <c r="B628">
        <v>4374.3999039999999</v>
      </c>
      <c r="C628">
        <v>4448</v>
      </c>
      <c r="D628">
        <v>4269.6000960000001</v>
      </c>
      <c r="E628">
        <v>4384</v>
      </c>
      <c r="F628">
        <v>4384</v>
      </c>
      <c r="G628">
        <v>5375</v>
      </c>
      <c r="I628" s="36"/>
      <c r="J628" s="36"/>
      <c r="K628" s="36"/>
      <c r="L628" s="36"/>
      <c r="M628" s="36"/>
      <c r="N628" s="36"/>
    </row>
    <row r="629" spans="1:14" x14ac:dyDescent="0.25">
      <c r="A629" s="19">
        <v>41458</v>
      </c>
      <c r="B629">
        <v>4429.6000960000001</v>
      </c>
      <c r="C629">
        <v>4448.7998040000002</v>
      </c>
      <c r="D629">
        <v>4308.7998040000002</v>
      </c>
      <c r="E629">
        <v>4329.6000960000001</v>
      </c>
      <c r="F629">
        <v>4329.6000960000001</v>
      </c>
      <c r="G629">
        <v>3125</v>
      </c>
      <c r="I629" s="36"/>
      <c r="J629" s="36"/>
      <c r="K629" s="36"/>
      <c r="L629" s="36"/>
      <c r="M629" s="36"/>
      <c r="N629" s="36"/>
    </row>
    <row r="630" spans="1:14" x14ac:dyDescent="0.25">
      <c r="A630" s="19">
        <v>41460</v>
      </c>
      <c r="B630">
        <v>4219.2001959999998</v>
      </c>
      <c r="C630">
        <v>4288.7998040000002</v>
      </c>
      <c r="D630">
        <v>4108.7998040000002</v>
      </c>
      <c r="E630">
        <v>4116</v>
      </c>
      <c r="F630">
        <v>4116</v>
      </c>
      <c r="G630">
        <v>5200</v>
      </c>
      <c r="I630" s="36"/>
      <c r="J630" s="36"/>
      <c r="K630" s="36"/>
      <c r="L630" s="36"/>
      <c r="M630" s="36"/>
      <c r="N630" s="36"/>
    </row>
    <row r="631" spans="1:14" x14ac:dyDescent="0.25">
      <c r="A631" s="19">
        <v>41463</v>
      </c>
      <c r="B631">
        <v>3992</v>
      </c>
      <c r="C631">
        <v>4016.8000480000001</v>
      </c>
      <c r="D631">
        <v>3897.6000960000001</v>
      </c>
      <c r="E631">
        <v>3921.6000960000001</v>
      </c>
      <c r="F631">
        <v>3921.6000960000001</v>
      </c>
      <c r="G631">
        <v>8475</v>
      </c>
      <c r="I631" s="36"/>
      <c r="J631" s="36"/>
      <c r="K631" s="36"/>
      <c r="L631" s="36"/>
      <c r="M631" s="36"/>
      <c r="N631" s="36"/>
    </row>
    <row r="632" spans="1:14" x14ac:dyDescent="0.25">
      <c r="A632" s="19">
        <v>41464</v>
      </c>
      <c r="B632">
        <v>3816</v>
      </c>
      <c r="C632">
        <v>3871.1999519999999</v>
      </c>
      <c r="D632">
        <v>3800</v>
      </c>
      <c r="E632">
        <v>3838.3999039999999</v>
      </c>
      <c r="F632">
        <v>3838.3999039999999</v>
      </c>
      <c r="G632">
        <v>10300</v>
      </c>
      <c r="I632" s="36"/>
      <c r="J632" s="36"/>
      <c r="K632" s="36"/>
      <c r="L632" s="36"/>
      <c r="M632" s="36"/>
      <c r="N632" s="36"/>
    </row>
    <row r="633" spans="1:14" x14ac:dyDescent="0.25">
      <c r="A633" s="19">
        <v>41465</v>
      </c>
      <c r="B633">
        <v>3840</v>
      </c>
      <c r="C633">
        <v>3856</v>
      </c>
      <c r="D633">
        <v>3781.6000960000001</v>
      </c>
      <c r="E633">
        <v>3806.3999039999999</v>
      </c>
      <c r="F633">
        <v>3806.3999039999999</v>
      </c>
      <c r="G633">
        <v>6775</v>
      </c>
      <c r="I633" s="36"/>
      <c r="J633" s="36"/>
      <c r="K633" s="36"/>
      <c r="L633" s="36"/>
      <c r="M633" s="36"/>
      <c r="N633" s="36"/>
    </row>
    <row r="634" spans="1:14" x14ac:dyDescent="0.25">
      <c r="A634" s="19">
        <v>41466</v>
      </c>
      <c r="B634">
        <v>3679.1999519999999</v>
      </c>
      <c r="C634">
        <v>3742.3999039999999</v>
      </c>
      <c r="D634">
        <v>3664</v>
      </c>
      <c r="E634">
        <v>3696</v>
      </c>
      <c r="F634">
        <v>3696</v>
      </c>
      <c r="G634">
        <v>6950</v>
      </c>
      <c r="I634" s="36"/>
      <c r="J634" s="36"/>
      <c r="K634" s="36"/>
      <c r="L634" s="36"/>
      <c r="M634" s="36"/>
      <c r="N634" s="36"/>
    </row>
    <row r="635" spans="1:14" x14ac:dyDescent="0.25">
      <c r="A635" s="19">
        <v>41467</v>
      </c>
      <c r="B635">
        <v>3696</v>
      </c>
      <c r="C635">
        <v>3760</v>
      </c>
      <c r="D635">
        <v>3677.6000960000001</v>
      </c>
      <c r="E635">
        <v>3736</v>
      </c>
      <c r="F635">
        <v>3736</v>
      </c>
      <c r="G635">
        <v>7075</v>
      </c>
      <c r="I635" s="36"/>
      <c r="J635" s="36"/>
      <c r="K635" s="36"/>
      <c r="L635" s="36"/>
      <c r="M635" s="36"/>
      <c r="N635" s="36"/>
    </row>
    <row r="636" spans="1:14" x14ac:dyDescent="0.25">
      <c r="A636" s="19">
        <v>41470</v>
      </c>
      <c r="B636">
        <v>3695.1999519999999</v>
      </c>
      <c r="C636">
        <v>3727.1999519999999</v>
      </c>
      <c r="D636">
        <v>3628.8000480000001</v>
      </c>
      <c r="E636">
        <v>3651.1999519999999</v>
      </c>
      <c r="F636">
        <v>3651.1999519999999</v>
      </c>
      <c r="G636">
        <v>6325</v>
      </c>
      <c r="I636" s="36"/>
      <c r="J636" s="36"/>
      <c r="K636" s="36"/>
      <c r="L636" s="36"/>
      <c r="M636" s="36"/>
      <c r="N636" s="36"/>
    </row>
    <row r="637" spans="1:14" x14ac:dyDescent="0.25">
      <c r="A637" s="19">
        <v>41471</v>
      </c>
      <c r="B637">
        <v>3644</v>
      </c>
      <c r="C637">
        <v>3790.3999039999999</v>
      </c>
      <c r="D637">
        <v>3637.6000960000001</v>
      </c>
      <c r="E637">
        <v>3753.6000960000001</v>
      </c>
      <c r="F637">
        <v>3753.6000960000001</v>
      </c>
      <c r="G637">
        <v>6350</v>
      </c>
      <c r="I637" s="36"/>
      <c r="J637" s="36"/>
      <c r="K637" s="36"/>
      <c r="L637" s="36"/>
      <c r="M637" s="36"/>
      <c r="N637" s="36"/>
    </row>
    <row r="638" spans="1:14" x14ac:dyDescent="0.25">
      <c r="A638" s="19">
        <v>41472</v>
      </c>
      <c r="B638">
        <v>3697.6000960000001</v>
      </c>
      <c r="C638">
        <v>3736.8000480000001</v>
      </c>
      <c r="D638">
        <v>3616.8000480000001</v>
      </c>
      <c r="E638">
        <v>3619.1999519999999</v>
      </c>
      <c r="F638">
        <v>3619.1999519999999</v>
      </c>
      <c r="G638">
        <v>6500</v>
      </c>
      <c r="I638" s="36"/>
      <c r="J638" s="36"/>
      <c r="K638" s="36"/>
      <c r="L638" s="36"/>
      <c r="M638" s="36"/>
      <c r="N638" s="36"/>
    </row>
    <row r="639" spans="1:14" x14ac:dyDescent="0.25">
      <c r="A639" s="19">
        <v>41473</v>
      </c>
      <c r="B639">
        <v>3595.1999519999999</v>
      </c>
      <c r="C639">
        <v>3603.1999519999999</v>
      </c>
      <c r="D639">
        <v>3518.3999039999999</v>
      </c>
      <c r="E639">
        <v>3558.3999039999999</v>
      </c>
      <c r="F639">
        <v>3558.3999039999999</v>
      </c>
      <c r="G639">
        <v>6150</v>
      </c>
      <c r="I639" s="36"/>
      <c r="J639" s="36"/>
      <c r="K639" s="36"/>
      <c r="L639" s="36"/>
      <c r="M639" s="36"/>
      <c r="N639" s="36"/>
    </row>
    <row r="640" spans="1:14" x14ac:dyDescent="0.25">
      <c r="A640" s="19">
        <v>41474</v>
      </c>
      <c r="B640">
        <v>3586.3999039999999</v>
      </c>
      <c r="C640">
        <v>3626.3999039999999</v>
      </c>
      <c r="D640">
        <v>3464.8000480000001</v>
      </c>
      <c r="E640">
        <v>3484</v>
      </c>
      <c r="F640">
        <v>3484</v>
      </c>
      <c r="G640">
        <v>5200</v>
      </c>
      <c r="I640" s="36"/>
      <c r="J640" s="36"/>
      <c r="K640" s="36"/>
      <c r="L640" s="36"/>
      <c r="M640" s="36"/>
      <c r="N640" s="36"/>
    </row>
    <row r="641" spans="1:14" x14ac:dyDescent="0.25">
      <c r="A641" s="19">
        <v>41477</v>
      </c>
      <c r="B641">
        <v>3461.6000960000001</v>
      </c>
      <c r="C641">
        <v>3496</v>
      </c>
      <c r="D641">
        <v>3396</v>
      </c>
      <c r="E641">
        <v>3408</v>
      </c>
      <c r="F641">
        <v>3408</v>
      </c>
      <c r="G641">
        <v>8975</v>
      </c>
      <c r="I641" s="36"/>
      <c r="J641" s="36"/>
      <c r="K641" s="36"/>
      <c r="L641" s="36"/>
      <c r="M641" s="36"/>
      <c r="N641" s="36"/>
    </row>
    <row r="642" spans="1:14" x14ac:dyDescent="0.25">
      <c r="A642" s="19">
        <v>41478</v>
      </c>
      <c r="B642">
        <v>3374.3999039999999</v>
      </c>
      <c r="C642">
        <v>3448</v>
      </c>
      <c r="D642">
        <v>3348</v>
      </c>
      <c r="E642">
        <v>3393.6000960000001</v>
      </c>
      <c r="F642">
        <v>3393.6000960000001</v>
      </c>
      <c r="G642">
        <v>5225</v>
      </c>
      <c r="I642" s="36"/>
      <c r="J642" s="36"/>
      <c r="K642" s="36"/>
      <c r="L642" s="36"/>
      <c r="M642" s="36"/>
      <c r="N642" s="36"/>
    </row>
    <row r="643" spans="1:14" x14ac:dyDescent="0.25">
      <c r="A643" s="19">
        <v>41479</v>
      </c>
      <c r="B643">
        <v>3368</v>
      </c>
      <c r="C643">
        <v>3470.3999039999999</v>
      </c>
      <c r="D643">
        <v>3364</v>
      </c>
      <c r="E643">
        <v>3433.6000960000001</v>
      </c>
      <c r="F643">
        <v>3433.6000960000001</v>
      </c>
      <c r="G643">
        <v>5525</v>
      </c>
      <c r="I643" s="36"/>
      <c r="J643" s="36"/>
      <c r="K643" s="36"/>
      <c r="L643" s="36"/>
      <c r="M643" s="36"/>
      <c r="N643" s="36"/>
    </row>
    <row r="644" spans="1:14" x14ac:dyDescent="0.25">
      <c r="A644" s="19">
        <v>41480</v>
      </c>
      <c r="B644">
        <v>3476</v>
      </c>
      <c r="C644">
        <v>3476.8000480000001</v>
      </c>
      <c r="D644">
        <v>3342.3999039999999</v>
      </c>
      <c r="E644">
        <v>3353.6000960000001</v>
      </c>
      <c r="F644">
        <v>3353.6000960000001</v>
      </c>
      <c r="G644">
        <v>4575</v>
      </c>
      <c r="I644" s="36"/>
      <c r="J644" s="36"/>
      <c r="K644" s="36"/>
      <c r="L644" s="36"/>
      <c r="M644" s="36"/>
      <c r="N644" s="36"/>
    </row>
    <row r="645" spans="1:14" x14ac:dyDescent="0.25">
      <c r="A645" s="19">
        <v>41481</v>
      </c>
      <c r="B645">
        <v>3384</v>
      </c>
      <c r="C645">
        <v>3445.6000960000001</v>
      </c>
      <c r="D645">
        <v>3328.8000480000001</v>
      </c>
      <c r="E645">
        <v>3336.8000480000001</v>
      </c>
      <c r="F645">
        <v>3336.8000480000001</v>
      </c>
      <c r="G645">
        <v>4225</v>
      </c>
      <c r="I645" s="36"/>
      <c r="J645" s="36"/>
      <c r="K645" s="36"/>
      <c r="L645" s="36"/>
      <c r="M645" s="36"/>
      <c r="N645" s="36"/>
    </row>
    <row r="646" spans="1:14" x14ac:dyDescent="0.25">
      <c r="A646" s="19">
        <v>41484</v>
      </c>
      <c r="B646">
        <v>3372.8000480000001</v>
      </c>
      <c r="C646">
        <v>3415.1999519999999</v>
      </c>
      <c r="D646">
        <v>3341.6000960000001</v>
      </c>
      <c r="E646">
        <v>3378.3999039999999</v>
      </c>
      <c r="F646">
        <v>3378.3999039999999</v>
      </c>
      <c r="G646">
        <v>3975</v>
      </c>
      <c r="I646" s="36"/>
      <c r="J646" s="36"/>
      <c r="K646" s="36"/>
      <c r="L646" s="36"/>
      <c r="M646" s="36"/>
      <c r="N646" s="36"/>
    </row>
    <row r="647" spans="1:14" x14ac:dyDescent="0.25">
      <c r="A647" s="19">
        <v>41485</v>
      </c>
      <c r="B647">
        <v>3367.1999519999999</v>
      </c>
      <c r="C647">
        <v>3400.8000480000001</v>
      </c>
      <c r="D647">
        <v>3309.6000960000001</v>
      </c>
      <c r="E647">
        <v>3316</v>
      </c>
      <c r="F647">
        <v>3316</v>
      </c>
      <c r="G647">
        <v>3750</v>
      </c>
      <c r="I647" s="36"/>
      <c r="J647" s="36"/>
      <c r="K647" s="36"/>
      <c r="L647" s="36"/>
      <c r="M647" s="36"/>
      <c r="N647" s="36"/>
    </row>
    <row r="648" spans="1:14" x14ac:dyDescent="0.25">
      <c r="A648" s="19">
        <v>41486</v>
      </c>
      <c r="B648">
        <v>3308</v>
      </c>
      <c r="C648">
        <v>3311.1999519999999</v>
      </c>
      <c r="D648">
        <v>3171.1999519999999</v>
      </c>
      <c r="E648">
        <v>3244.8000480000001</v>
      </c>
      <c r="F648">
        <v>3244.8000480000001</v>
      </c>
      <c r="G648">
        <v>6175</v>
      </c>
      <c r="I648" s="36"/>
      <c r="J648" s="36"/>
      <c r="K648" s="36"/>
      <c r="L648" s="36"/>
      <c r="M648" s="36"/>
      <c r="N648" s="36"/>
    </row>
    <row r="649" spans="1:14" x14ac:dyDescent="0.25">
      <c r="A649" s="19">
        <v>41487</v>
      </c>
      <c r="B649">
        <v>3157.6000960000001</v>
      </c>
      <c r="C649">
        <v>3175.1999519999999</v>
      </c>
      <c r="D649">
        <v>3132</v>
      </c>
      <c r="E649">
        <v>3142.3999039999999</v>
      </c>
      <c r="F649">
        <v>3142.3999039999999</v>
      </c>
      <c r="G649">
        <v>4550</v>
      </c>
      <c r="I649" s="36"/>
      <c r="J649" s="36"/>
      <c r="K649" s="36"/>
      <c r="L649" s="36"/>
      <c r="M649" s="36"/>
      <c r="N649" s="36"/>
    </row>
    <row r="650" spans="1:14" x14ac:dyDescent="0.25">
      <c r="A650" s="19">
        <v>41488</v>
      </c>
      <c r="B650">
        <v>3145.6000960000001</v>
      </c>
      <c r="C650">
        <v>3148</v>
      </c>
      <c r="D650">
        <v>3058.3999039999999</v>
      </c>
      <c r="E650">
        <v>3060.8000480000001</v>
      </c>
      <c r="F650">
        <v>3060.8000480000001</v>
      </c>
      <c r="G650">
        <v>4975</v>
      </c>
      <c r="I650" s="36"/>
      <c r="J650" s="36"/>
      <c r="K650" s="36"/>
      <c r="L650" s="36"/>
      <c r="M650" s="36"/>
      <c r="N650" s="36"/>
    </row>
    <row r="651" spans="1:14" x14ac:dyDescent="0.25">
      <c r="A651" s="19">
        <v>41491</v>
      </c>
      <c r="B651">
        <v>3052</v>
      </c>
      <c r="C651">
        <v>3071.1999519999999</v>
      </c>
      <c r="D651">
        <v>3016</v>
      </c>
      <c r="E651">
        <v>3023.1999519999999</v>
      </c>
      <c r="F651">
        <v>3023.1999519999999</v>
      </c>
      <c r="G651">
        <v>3850</v>
      </c>
      <c r="I651" s="36"/>
      <c r="J651" s="36"/>
      <c r="K651" s="36"/>
      <c r="L651" s="36"/>
      <c r="M651" s="36"/>
      <c r="N651" s="36"/>
    </row>
    <row r="652" spans="1:14" x14ac:dyDescent="0.25">
      <c r="A652" s="19">
        <v>41492</v>
      </c>
      <c r="B652">
        <v>3041.6000960000001</v>
      </c>
      <c r="C652">
        <v>3138.3999039999999</v>
      </c>
      <c r="D652">
        <v>3034.3999039999999</v>
      </c>
      <c r="E652">
        <v>3113.6000960000001</v>
      </c>
      <c r="F652">
        <v>3113.6000960000001</v>
      </c>
      <c r="G652">
        <v>4975</v>
      </c>
      <c r="I652" s="36"/>
      <c r="J652" s="36"/>
      <c r="K652" s="36"/>
      <c r="L652" s="36"/>
      <c r="M652" s="36"/>
      <c r="N652" s="36"/>
    </row>
    <row r="653" spans="1:14" x14ac:dyDescent="0.25">
      <c r="A653" s="19">
        <v>41493</v>
      </c>
      <c r="B653">
        <v>3168</v>
      </c>
      <c r="C653">
        <v>3232.8000480000001</v>
      </c>
      <c r="D653">
        <v>3131.1999519999999</v>
      </c>
      <c r="E653">
        <v>3152</v>
      </c>
      <c r="F653">
        <v>3152</v>
      </c>
      <c r="G653">
        <v>5575</v>
      </c>
      <c r="I653" s="36"/>
      <c r="J653" s="36"/>
      <c r="K653" s="36"/>
      <c r="L653" s="36"/>
      <c r="M653" s="36"/>
      <c r="N653" s="36"/>
    </row>
    <row r="654" spans="1:14" x14ac:dyDescent="0.25">
      <c r="A654" s="19">
        <v>41494</v>
      </c>
      <c r="B654">
        <v>3088.8000480000001</v>
      </c>
      <c r="C654">
        <v>3164</v>
      </c>
      <c r="D654">
        <v>3079.1999519999999</v>
      </c>
      <c r="E654">
        <v>3102.3999039999999</v>
      </c>
      <c r="F654">
        <v>3102.3999039999999</v>
      </c>
      <c r="G654">
        <v>4300</v>
      </c>
      <c r="I654" s="36"/>
      <c r="J654" s="36"/>
      <c r="K654" s="36"/>
      <c r="L654" s="36"/>
      <c r="M654" s="36"/>
      <c r="N654" s="36"/>
    </row>
    <row r="655" spans="1:14" x14ac:dyDescent="0.25">
      <c r="A655" s="19">
        <v>41495</v>
      </c>
      <c r="B655">
        <v>3103.1999519999999</v>
      </c>
      <c r="C655">
        <v>3173.6000960000001</v>
      </c>
      <c r="D655">
        <v>3075.1999519999999</v>
      </c>
      <c r="E655">
        <v>3143.1999519999999</v>
      </c>
      <c r="F655">
        <v>3143.1999519999999</v>
      </c>
      <c r="G655">
        <v>5525</v>
      </c>
      <c r="I655" s="36"/>
      <c r="J655" s="36"/>
      <c r="K655" s="36"/>
      <c r="L655" s="36"/>
      <c r="M655" s="36"/>
      <c r="N655" s="36"/>
    </row>
    <row r="656" spans="1:14" x14ac:dyDescent="0.25">
      <c r="A656" s="19">
        <v>41498</v>
      </c>
      <c r="B656">
        <v>3213.6000960000001</v>
      </c>
      <c r="C656">
        <v>3215.1999519999999</v>
      </c>
      <c r="D656">
        <v>3112</v>
      </c>
      <c r="E656">
        <v>3124</v>
      </c>
      <c r="F656">
        <v>3124</v>
      </c>
      <c r="G656">
        <v>3300</v>
      </c>
      <c r="I656" s="36"/>
      <c r="J656" s="36"/>
      <c r="K656" s="36"/>
      <c r="L656" s="36"/>
      <c r="M656" s="36"/>
      <c r="N656" s="36"/>
    </row>
    <row r="657" spans="1:14" x14ac:dyDescent="0.25">
      <c r="A657" s="19">
        <v>41499</v>
      </c>
      <c r="B657">
        <v>3098.3999039999999</v>
      </c>
      <c r="C657">
        <v>3168.8000480000001</v>
      </c>
      <c r="D657">
        <v>3076.8000480000001</v>
      </c>
      <c r="E657">
        <v>3092</v>
      </c>
      <c r="F657">
        <v>3092</v>
      </c>
      <c r="G657">
        <v>5550</v>
      </c>
      <c r="I657" s="36"/>
      <c r="J657" s="36"/>
      <c r="K657" s="36"/>
      <c r="L657" s="36"/>
      <c r="M657" s="36"/>
      <c r="N657" s="36"/>
    </row>
    <row r="658" spans="1:14" x14ac:dyDescent="0.25">
      <c r="A658" s="19">
        <v>41500</v>
      </c>
      <c r="B658">
        <v>3075.1999519999999</v>
      </c>
      <c r="C658">
        <v>3129.6000960000001</v>
      </c>
      <c r="D658">
        <v>3064</v>
      </c>
      <c r="E658">
        <v>3126.3999039999999</v>
      </c>
      <c r="F658">
        <v>3126.3999039999999</v>
      </c>
      <c r="G658">
        <v>3825</v>
      </c>
      <c r="I658" s="36"/>
      <c r="J658" s="36"/>
      <c r="K658" s="36"/>
      <c r="L658" s="36"/>
      <c r="M658" s="36"/>
      <c r="N658" s="36"/>
    </row>
    <row r="659" spans="1:14" x14ac:dyDescent="0.25">
      <c r="A659" s="19">
        <v>41501</v>
      </c>
      <c r="B659">
        <v>3233.6000960000001</v>
      </c>
      <c r="C659">
        <v>3296.8000480000001</v>
      </c>
      <c r="D659">
        <v>3217.6000960000001</v>
      </c>
      <c r="E659">
        <v>3280.8000480000001</v>
      </c>
      <c r="F659">
        <v>3280.8000480000001</v>
      </c>
      <c r="G659">
        <v>10500</v>
      </c>
      <c r="I659" s="36"/>
      <c r="J659" s="36"/>
      <c r="K659" s="36"/>
      <c r="L659" s="36"/>
      <c r="M659" s="36"/>
      <c r="N659" s="36"/>
    </row>
    <row r="660" spans="1:14" x14ac:dyDescent="0.25">
      <c r="A660" s="19">
        <v>41502</v>
      </c>
      <c r="B660">
        <v>3281.6000960000001</v>
      </c>
      <c r="C660">
        <v>3288.8000480000001</v>
      </c>
      <c r="D660">
        <v>3174.3999039999999</v>
      </c>
      <c r="E660">
        <v>3227.1999519999999</v>
      </c>
      <c r="F660">
        <v>3227.1999519999999</v>
      </c>
      <c r="G660">
        <v>8525</v>
      </c>
      <c r="I660" s="36"/>
      <c r="J660" s="36"/>
      <c r="K660" s="36"/>
      <c r="L660" s="36"/>
      <c r="M660" s="36"/>
      <c r="N660" s="36"/>
    </row>
    <row r="661" spans="1:14" x14ac:dyDescent="0.25">
      <c r="A661" s="19">
        <v>41505</v>
      </c>
      <c r="B661">
        <v>3244.8000480000001</v>
      </c>
      <c r="C661">
        <v>3324.8000480000001</v>
      </c>
      <c r="D661">
        <v>3220.8000480000001</v>
      </c>
      <c r="E661">
        <v>3316.8000480000001</v>
      </c>
      <c r="F661">
        <v>3316.8000480000001</v>
      </c>
      <c r="G661">
        <v>3450</v>
      </c>
      <c r="I661" s="36"/>
      <c r="J661" s="36"/>
      <c r="K661" s="36"/>
      <c r="L661" s="36"/>
      <c r="M661" s="36"/>
      <c r="N661" s="36"/>
    </row>
    <row r="662" spans="1:14" x14ac:dyDescent="0.25">
      <c r="A662" s="19">
        <v>41506</v>
      </c>
      <c r="B662">
        <v>3325.6000960000001</v>
      </c>
      <c r="C662">
        <v>3344.8000480000001</v>
      </c>
      <c r="D662">
        <v>3192</v>
      </c>
      <c r="E662">
        <v>3275.1999519999999</v>
      </c>
      <c r="F662">
        <v>3275.1999519999999</v>
      </c>
      <c r="G662">
        <v>7325</v>
      </c>
      <c r="I662" s="36"/>
      <c r="J662" s="36"/>
      <c r="K662" s="36"/>
      <c r="L662" s="36"/>
      <c r="M662" s="36"/>
      <c r="N662" s="36"/>
    </row>
    <row r="663" spans="1:14" x14ac:dyDescent="0.25">
      <c r="A663" s="19">
        <v>41507</v>
      </c>
      <c r="B663">
        <v>3332</v>
      </c>
      <c r="C663">
        <v>3399.1999519999999</v>
      </c>
      <c r="D663">
        <v>3207.1999519999999</v>
      </c>
      <c r="E663">
        <v>3336</v>
      </c>
      <c r="F663">
        <v>3336</v>
      </c>
      <c r="G663">
        <v>11700</v>
      </c>
      <c r="I663" s="36"/>
      <c r="J663" s="36"/>
      <c r="K663" s="36"/>
      <c r="L663" s="36"/>
      <c r="M663" s="36"/>
      <c r="N663" s="36"/>
    </row>
    <row r="664" spans="1:14" x14ac:dyDescent="0.25">
      <c r="A664" s="19">
        <v>41508</v>
      </c>
      <c r="B664">
        <v>3289.6000960000001</v>
      </c>
      <c r="C664">
        <v>3300</v>
      </c>
      <c r="D664">
        <v>3232.8000480000001</v>
      </c>
      <c r="E664">
        <v>3253.6000960000001</v>
      </c>
      <c r="F664">
        <v>3253.6000960000001</v>
      </c>
      <c r="G664">
        <v>6025</v>
      </c>
      <c r="I664" s="36"/>
      <c r="J664" s="36"/>
      <c r="K664" s="36"/>
      <c r="L664" s="36"/>
      <c r="M664" s="36"/>
      <c r="N664" s="36"/>
    </row>
    <row r="665" spans="1:14" x14ac:dyDescent="0.25">
      <c r="A665" s="19">
        <v>41509</v>
      </c>
      <c r="B665">
        <v>3218.3999039999999</v>
      </c>
      <c r="C665">
        <v>3252.8000480000001</v>
      </c>
      <c r="D665">
        <v>3184</v>
      </c>
      <c r="E665">
        <v>3189.6000960000001</v>
      </c>
      <c r="F665">
        <v>3189.6000960000001</v>
      </c>
      <c r="G665">
        <v>3725</v>
      </c>
      <c r="I665" s="36"/>
      <c r="J665" s="36"/>
      <c r="K665" s="36"/>
      <c r="L665" s="36"/>
      <c r="M665" s="36"/>
      <c r="N665" s="36"/>
    </row>
    <row r="666" spans="1:14" x14ac:dyDescent="0.25">
      <c r="A666" s="19">
        <v>41512</v>
      </c>
      <c r="B666">
        <v>3157.6000960000001</v>
      </c>
      <c r="C666">
        <v>3302.3999039999999</v>
      </c>
      <c r="D666">
        <v>3132.8000480000001</v>
      </c>
      <c r="E666">
        <v>3295.1999519999999</v>
      </c>
      <c r="F666">
        <v>3295.1999519999999</v>
      </c>
      <c r="G666">
        <v>5725</v>
      </c>
      <c r="I666" s="36"/>
      <c r="J666" s="36"/>
      <c r="K666" s="36"/>
      <c r="L666" s="36"/>
      <c r="M666" s="36"/>
      <c r="N666" s="36"/>
    </row>
    <row r="667" spans="1:14" x14ac:dyDescent="0.25">
      <c r="A667" s="19">
        <v>41513</v>
      </c>
      <c r="B667">
        <v>3444</v>
      </c>
      <c r="C667">
        <v>3579.1999519999999</v>
      </c>
      <c r="D667">
        <v>3393.6000960000001</v>
      </c>
      <c r="E667">
        <v>3559.1999519999999</v>
      </c>
      <c r="F667">
        <v>3559.1999519999999</v>
      </c>
      <c r="G667">
        <v>12900</v>
      </c>
      <c r="I667" s="36"/>
      <c r="J667" s="36"/>
      <c r="K667" s="36"/>
      <c r="L667" s="36"/>
      <c r="M667" s="36"/>
      <c r="N667" s="36"/>
    </row>
    <row r="668" spans="1:14" x14ac:dyDescent="0.25">
      <c r="A668" s="19">
        <v>41514</v>
      </c>
      <c r="B668">
        <v>3580</v>
      </c>
      <c r="C668">
        <v>3627.1999519999999</v>
      </c>
      <c r="D668">
        <v>3492.8000480000001</v>
      </c>
      <c r="E668">
        <v>3545.6000960000001</v>
      </c>
      <c r="F668">
        <v>3545.6000960000001</v>
      </c>
      <c r="G668">
        <v>11125</v>
      </c>
      <c r="I668" s="36"/>
      <c r="J668" s="36"/>
      <c r="K668" s="36"/>
      <c r="L668" s="36"/>
      <c r="M668" s="36"/>
      <c r="N668" s="36"/>
    </row>
    <row r="669" spans="1:14" x14ac:dyDescent="0.25">
      <c r="A669" s="19">
        <v>41515</v>
      </c>
      <c r="B669">
        <v>3600.8000480000001</v>
      </c>
      <c r="C669">
        <v>3627.1999519999999</v>
      </c>
      <c r="D669">
        <v>3519.1999519999999</v>
      </c>
      <c r="E669">
        <v>3627.1999519999999</v>
      </c>
      <c r="F669">
        <v>3627.1999519999999</v>
      </c>
      <c r="G669">
        <v>5900</v>
      </c>
      <c r="I669" s="36"/>
      <c r="J669" s="36"/>
      <c r="K669" s="36"/>
      <c r="L669" s="36"/>
      <c r="M669" s="36"/>
      <c r="N669" s="36"/>
    </row>
    <row r="670" spans="1:14" x14ac:dyDescent="0.25">
      <c r="A670" s="19">
        <v>41516</v>
      </c>
      <c r="B670">
        <v>3594.3999039999999</v>
      </c>
      <c r="C670">
        <v>3736</v>
      </c>
      <c r="D670">
        <v>3594.3999039999999</v>
      </c>
      <c r="E670">
        <v>3668</v>
      </c>
      <c r="F670">
        <v>3668</v>
      </c>
      <c r="G670">
        <v>8875</v>
      </c>
      <c r="I670" s="36"/>
      <c r="J670" s="36"/>
      <c r="K670" s="36"/>
      <c r="L670" s="36"/>
      <c r="M670" s="36"/>
      <c r="N670" s="36"/>
    </row>
    <row r="671" spans="1:14" x14ac:dyDescent="0.25">
      <c r="A671" s="19">
        <v>41520</v>
      </c>
      <c r="B671">
        <v>3502.3999039999999</v>
      </c>
      <c r="C671">
        <v>3604</v>
      </c>
      <c r="D671">
        <v>3488</v>
      </c>
      <c r="E671">
        <v>3526.3999039999999</v>
      </c>
      <c r="F671">
        <v>3526.3999039999999</v>
      </c>
      <c r="G671">
        <v>8925</v>
      </c>
      <c r="I671" s="36"/>
      <c r="J671" s="36"/>
      <c r="K671" s="36"/>
      <c r="L671" s="36"/>
      <c r="M671" s="36"/>
      <c r="N671" s="36"/>
    </row>
    <row r="672" spans="1:14" x14ac:dyDescent="0.25">
      <c r="A672" s="19">
        <v>41521</v>
      </c>
      <c r="B672">
        <v>3530.3999039999999</v>
      </c>
      <c r="C672">
        <v>3554.3999039999999</v>
      </c>
      <c r="D672">
        <v>3494.3999039999999</v>
      </c>
      <c r="E672">
        <v>3517.6000960000001</v>
      </c>
      <c r="F672">
        <v>3517.6000960000001</v>
      </c>
      <c r="G672">
        <v>6100</v>
      </c>
      <c r="I672" s="36"/>
      <c r="J672" s="36"/>
      <c r="K672" s="36"/>
      <c r="L672" s="36"/>
      <c r="M672" s="36"/>
      <c r="N672" s="36"/>
    </row>
    <row r="673" spans="1:14" x14ac:dyDescent="0.25">
      <c r="A673" s="19">
        <v>41522</v>
      </c>
      <c r="B673">
        <v>3511.1999519999999</v>
      </c>
      <c r="C673">
        <v>3520.8000480000001</v>
      </c>
      <c r="D673">
        <v>3429.6000960000001</v>
      </c>
      <c r="E673">
        <v>3439.1999519999999</v>
      </c>
      <c r="F673">
        <v>3439.1999519999999</v>
      </c>
      <c r="G673">
        <v>5200</v>
      </c>
      <c r="I673" s="36"/>
      <c r="J673" s="36"/>
      <c r="K673" s="36"/>
      <c r="L673" s="36"/>
      <c r="M673" s="36"/>
      <c r="N673" s="36"/>
    </row>
    <row r="674" spans="1:14" x14ac:dyDescent="0.25">
      <c r="A674" s="19">
        <v>41523</v>
      </c>
      <c r="B674">
        <v>3388.8000480000001</v>
      </c>
      <c r="C674">
        <v>3564.8000480000001</v>
      </c>
      <c r="D674">
        <v>3381.6000960000001</v>
      </c>
      <c r="E674">
        <v>3468.8000480000001</v>
      </c>
      <c r="F674">
        <v>3468.8000480000001</v>
      </c>
      <c r="G674">
        <v>10450</v>
      </c>
      <c r="I674" s="36"/>
      <c r="J674" s="36"/>
      <c r="K674" s="36"/>
      <c r="L674" s="36"/>
      <c r="M674" s="36"/>
      <c r="N674" s="36"/>
    </row>
    <row r="675" spans="1:14" x14ac:dyDescent="0.25">
      <c r="A675" s="19">
        <v>41526</v>
      </c>
      <c r="B675">
        <v>3429.6000960000001</v>
      </c>
      <c r="C675">
        <v>3444</v>
      </c>
      <c r="D675">
        <v>3320.8000480000001</v>
      </c>
      <c r="E675">
        <v>3333.6000960000001</v>
      </c>
      <c r="F675">
        <v>3333.6000960000001</v>
      </c>
      <c r="G675">
        <v>5700</v>
      </c>
      <c r="I675" s="36"/>
      <c r="J675" s="36"/>
      <c r="K675" s="36"/>
      <c r="L675" s="36"/>
      <c r="M675" s="36"/>
      <c r="N675" s="36"/>
    </row>
    <row r="676" spans="1:14" x14ac:dyDescent="0.25">
      <c r="A676" s="19">
        <v>41527</v>
      </c>
      <c r="B676">
        <v>3240</v>
      </c>
      <c r="C676">
        <v>3260.8000480000001</v>
      </c>
      <c r="D676">
        <v>3211.1999519999999</v>
      </c>
      <c r="E676">
        <v>3211.1999519999999</v>
      </c>
      <c r="F676">
        <v>3211.1999519999999</v>
      </c>
      <c r="G676">
        <v>7025</v>
      </c>
      <c r="I676" s="36"/>
      <c r="J676" s="36"/>
      <c r="K676" s="36"/>
      <c r="L676" s="36"/>
      <c r="M676" s="36"/>
      <c r="N676" s="36"/>
    </row>
    <row r="677" spans="1:14" x14ac:dyDescent="0.25">
      <c r="A677" s="19">
        <v>41528</v>
      </c>
      <c r="B677">
        <v>3231.1999519999999</v>
      </c>
      <c r="C677">
        <v>3240</v>
      </c>
      <c r="D677">
        <v>3100</v>
      </c>
      <c r="E677">
        <v>3109.6000960000001</v>
      </c>
      <c r="F677">
        <v>3109.6000960000001</v>
      </c>
      <c r="G677">
        <v>6125</v>
      </c>
      <c r="I677" s="36"/>
      <c r="J677" s="36"/>
      <c r="K677" s="36"/>
      <c r="L677" s="36"/>
      <c r="M677" s="36"/>
      <c r="N677" s="36"/>
    </row>
    <row r="678" spans="1:14" x14ac:dyDescent="0.25">
      <c r="A678" s="19">
        <v>41529</v>
      </c>
      <c r="B678">
        <v>3102.3999039999999</v>
      </c>
      <c r="C678">
        <v>3169.6000960000001</v>
      </c>
      <c r="D678">
        <v>3060</v>
      </c>
      <c r="E678">
        <v>3164.8000480000001</v>
      </c>
      <c r="F678">
        <v>3164.8000480000001</v>
      </c>
      <c r="G678">
        <v>5025</v>
      </c>
      <c r="I678" s="36"/>
      <c r="J678" s="36"/>
      <c r="K678" s="36"/>
      <c r="L678" s="36"/>
      <c r="M678" s="36"/>
      <c r="N678" s="36"/>
    </row>
    <row r="679" spans="1:14" x14ac:dyDescent="0.25">
      <c r="A679" s="19">
        <v>41530</v>
      </c>
      <c r="B679">
        <v>3098.3999039999999</v>
      </c>
      <c r="C679">
        <v>3172</v>
      </c>
      <c r="D679">
        <v>3088.8000480000001</v>
      </c>
      <c r="E679">
        <v>3116</v>
      </c>
      <c r="F679">
        <v>3116</v>
      </c>
      <c r="G679">
        <v>4350</v>
      </c>
      <c r="I679" s="36"/>
      <c r="J679" s="36"/>
      <c r="K679" s="36"/>
      <c r="L679" s="36"/>
      <c r="M679" s="36"/>
      <c r="N679" s="36"/>
    </row>
    <row r="680" spans="1:14" x14ac:dyDescent="0.25">
      <c r="A680" s="19">
        <v>41533</v>
      </c>
      <c r="B680">
        <v>3045.6000960000001</v>
      </c>
      <c r="C680">
        <v>3106.3999039999999</v>
      </c>
      <c r="D680">
        <v>3034.3999039999999</v>
      </c>
      <c r="E680">
        <v>3083.1999519999999</v>
      </c>
      <c r="F680">
        <v>3083.1999519999999</v>
      </c>
      <c r="G680">
        <v>6550</v>
      </c>
      <c r="I680" s="36"/>
      <c r="J680" s="36"/>
      <c r="K680" s="36"/>
      <c r="L680" s="36"/>
      <c r="M680" s="36"/>
      <c r="N680" s="36"/>
    </row>
    <row r="681" spans="1:14" x14ac:dyDescent="0.25">
      <c r="A681" s="19">
        <v>41534</v>
      </c>
      <c r="B681">
        <v>3074.3999039999999</v>
      </c>
      <c r="C681">
        <v>3077.6000960000001</v>
      </c>
      <c r="D681">
        <v>3037.6000960000001</v>
      </c>
      <c r="E681">
        <v>3051.1999519999999</v>
      </c>
      <c r="F681">
        <v>3051.1999519999999</v>
      </c>
      <c r="G681">
        <v>5525</v>
      </c>
      <c r="I681" s="36"/>
      <c r="J681" s="36"/>
      <c r="K681" s="36"/>
      <c r="L681" s="36"/>
      <c r="M681" s="36"/>
      <c r="N681" s="36"/>
    </row>
    <row r="682" spans="1:14" x14ac:dyDescent="0.25">
      <c r="A682" s="19">
        <v>41535</v>
      </c>
      <c r="B682">
        <v>3064</v>
      </c>
      <c r="C682">
        <v>3105.6000960000001</v>
      </c>
      <c r="D682">
        <v>2901.6000960000001</v>
      </c>
      <c r="E682">
        <v>2937.6000960000001</v>
      </c>
      <c r="F682">
        <v>2937.6000960000001</v>
      </c>
      <c r="G682">
        <v>9800</v>
      </c>
      <c r="I682" s="36"/>
      <c r="J682" s="36"/>
      <c r="K682" s="36"/>
      <c r="L682" s="36"/>
      <c r="M682" s="36"/>
      <c r="N682" s="36"/>
    </row>
    <row r="683" spans="1:14" x14ac:dyDescent="0.25">
      <c r="A683" s="19">
        <v>41536</v>
      </c>
      <c r="B683">
        <v>2898.3999039999999</v>
      </c>
      <c r="C683">
        <v>2957.6000960000001</v>
      </c>
      <c r="D683">
        <v>2886.3999039999999</v>
      </c>
      <c r="E683">
        <v>2922.3999039999999</v>
      </c>
      <c r="F683">
        <v>2922.3999039999999</v>
      </c>
      <c r="G683">
        <v>5950</v>
      </c>
      <c r="I683" s="36"/>
      <c r="J683" s="36"/>
      <c r="K683" s="36"/>
      <c r="L683" s="36"/>
      <c r="M683" s="36"/>
      <c r="N683" s="36"/>
    </row>
    <row r="684" spans="1:14" x14ac:dyDescent="0.25">
      <c r="A684" s="19">
        <v>41537</v>
      </c>
      <c r="B684">
        <v>2927.1999519999999</v>
      </c>
      <c r="C684">
        <v>2976</v>
      </c>
      <c r="D684">
        <v>2892.8000480000001</v>
      </c>
      <c r="E684">
        <v>2972</v>
      </c>
      <c r="F684">
        <v>2972</v>
      </c>
      <c r="G684">
        <v>5650</v>
      </c>
      <c r="I684" s="36"/>
      <c r="J684" s="36"/>
      <c r="K684" s="36"/>
      <c r="L684" s="36"/>
      <c r="M684" s="36"/>
      <c r="N684" s="36"/>
    </row>
    <row r="685" spans="1:14" x14ac:dyDescent="0.25">
      <c r="A685" s="19">
        <v>41540</v>
      </c>
      <c r="B685">
        <v>2969.6000960000001</v>
      </c>
      <c r="C685">
        <v>3067.1999519999999</v>
      </c>
      <c r="D685">
        <v>2956</v>
      </c>
      <c r="E685">
        <v>3011.1999519999999</v>
      </c>
      <c r="F685">
        <v>3011.1999519999999</v>
      </c>
      <c r="G685">
        <v>10575</v>
      </c>
      <c r="I685" s="36"/>
      <c r="J685" s="36"/>
      <c r="K685" s="36"/>
      <c r="L685" s="36"/>
      <c r="M685" s="36"/>
      <c r="N685" s="36"/>
    </row>
    <row r="686" spans="1:14" x14ac:dyDescent="0.25">
      <c r="A686" s="19">
        <v>41541</v>
      </c>
      <c r="B686">
        <v>2994.3999039999999</v>
      </c>
      <c r="C686">
        <v>3028</v>
      </c>
      <c r="D686">
        <v>2944.8000480000001</v>
      </c>
      <c r="E686">
        <v>2997.6000960000001</v>
      </c>
      <c r="F686">
        <v>2997.6000960000001</v>
      </c>
      <c r="G686">
        <v>7900</v>
      </c>
      <c r="I686" s="36"/>
      <c r="J686" s="36"/>
      <c r="K686" s="36"/>
      <c r="L686" s="36"/>
      <c r="M686" s="36"/>
      <c r="N686" s="36"/>
    </row>
    <row r="687" spans="1:14" x14ac:dyDescent="0.25">
      <c r="A687" s="19">
        <v>41542</v>
      </c>
      <c r="B687">
        <v>2985.6000960000001</v>
      </c>
      <c r="C687">
        <v>3028</v>
      </c>
      <c r="D687">
        <v>2954.3999039999999</v>
      </c>
      <c r="E687">
        <v>2989.6000960000001</v>
      </c>
      <c r="F687">
        <v>2989.6000960000001</v>
      </c>
      <c r="G687">
        <v>9200</v>
      </c>
      <c r="I687" s="36"/>
      <c r="J687" s="36"/>
      <c r="K687" s="36"/>
      <c r="L687" s="36"/>
      <c r="M687" s="36"/>
      <c r="N687" s="36"/>
    </row>
    <row r="688" spans="1:14" x14ac:dyDescent="0.25">
      <c r="A688" s="19">
        <v>41543</v>
      </c>
      <c r="B688">
        <v>2943.1999519999999</v>
      </c>
      <c r="C688">
        <v>2977.6000960000001</v>
      </c>
      <c r="D688">
        <v>2924</v>
      </c>
      <c r="E688">
        <v>2930.3999039999999</v>
      </c>
      <c r="F688">
        <v>2930.3999039999999</v>
      </c>
      <c r="G688">
        <v>6450</v>
      </c>
      <c r="I688" s="36"/>
      <c r="J688" s="36"/>
      <c r="K688" s="36"/>
      <c r="L688" s="36"/>
      <c r="M688" s="36"/>
      <c r="N688" s="36"/>
    </row>
    <row r="689" spans="1:14" x14ac:dyDescent="0.25">
      <c r="A689" s="19">
        <v>41544</v>
      </c>
      <c r="B689">
        <v>2978.3999039999999</v>
      </c>
      <c r="C689">
        <v>3078.3999039999999</v>
      </c>
      <c r="D689">
        <v>2972</v>
      </c>
      <c r="E689">
        <v>3052</v>
      </c>
      <c r="F689">
        <v>3052</v>
      </c>
      <c r="G689">
        <v>9025</v>
      </c>
      <c r="I689" s="36"/>
      <c r="J689" s="36"/>
      <c r="K689" s="36"/>
      <c r="L689" s="36"/>
      <c r="M689" s="36"/>
      <c r="N689" s="36"/>
    </row>
    <row r="690" spans="1:14" x14ac:dyDescent="0.25">
      <c r="A690" s="19">
        <v>41547</v>
      </c>
      <c r="B690">
        <v>3183.1999519999999</v>
      </c>
      <c r="C690">
        <v>3200</v>
      </c>
      <c r="D690">
        <v>3083.1999519999999</v>
      </c>
      <c r="E690">
        <v>3156</v>
      </c>
      <c r="F690">
        <v>3156</v>
      </c>
      <c r="G690">
        <v>19350</v>
      </c>
      <c r="I690" s="36"/>
      <c r="J690" s="36"/>
      <c r="K690" s="36"/>
      <c r="L690" s="36"/>
      <c r="M690" s="36"/>
      <c r="N690" s="36"/>
    </row>
    <row r="691" spans="1:14" x14ac:dyDescent="0.25">
      <c r="A691" s="19">
        <v>41548</v>
      </c>
      <c r="B691">
        <v>3160</v>
      </c>
      <c r="C691">
        <v>3172.8000480000001</v>
      </c>
      <c r="D691">
        <v>3048.8000480000001</v>
      </c>
      <c r="E691">
        <v>3048.8000480000001</v>
      </c>
      <c r="F691">
        <v>3048.8000480000001</v>
      </c>
      <c r="G691">
        <v>8850</v>
      </c>
      <c r="I691" s="36"/>
      <c r="J691" s="36"/>
      <c r="K691" s="36"/>
      <c r="L691" s="36"/>
      <c r="M691" s="36"/>
      <c r="N691" s="36"/>
    </row>
    <row r="692" spans="1:14" x14ac:dyDescent="0.25">
      <c r="A692" s="19">
        <v>41549</v>
      </c>
      <c r="B692">
        <v>3112.8000480000001</v>
      </c>
      <c r="C692">
        <v>3171.1999519999999</v>
      </c>
      <c r="D692">
        <v>3076.8000480000001</v>
      </c>
      <c r="E692">
        <v>3145.6000960000001</v>
      </c>
      <c r="F692">
        <v>3145.6000960000001</v>
      </c>
      <c r="G692">
        <v>9400</v>
      </c>
      <c r="I692" s="36"/>
      <c r="J692" s="36"/>
      <c r="K692" s="36"/>
      <c r="L692" s="36"/>
      <c r="M692" s="36"/>
      <c r="N692" s="36"/>
    </row>
    <row r="693" spans="1:14" x14ac:dyDescent="0.25">
      <c r="A693" s="19">
        <v>41550</v>
      </c>
      <c r="B693">
        <v>3169.6000960000001</v>
      </c>
      <c r="C693">
        <v>3409.6000960000001</v>
      </c>
      <c r="D693">
        <v>3156</v>
      </c>
      <c r="E693">
        <v>3261.6000960000001</v>
      </c>
      <c r="F693">
        <v>3261.6000960000001</v>
      </c>
      <c r="G693">
        <v>18625</v>
      </c>
      <c r="I693" s="36"/>
      <c r="J693" s="36"/>
      <c r="K693" s="36"/>
      <c r="L693" s="36"/>
      <c r="M693" s="36"/>
      <c r="N693" s="36"/>
    </row>
    <row r="694" spans="1:14" x14ac:dyDescent="0.25">
      <c r="A694" s="19">
        <v>41551</v>
      </c>
      <c r="B694">
        <v>3302.3999039999999</v>
      </c>
      <c r="C694">
        <v>3343.1999519999999</v>
      </c>
      <c r="D694">
        <v>3219.1999519999999</v>
      </c>
      <c r="E694">
        <v>3232.8000480000001</v>
      </c>
      <c r="F694">
        <v>3232.8000480000001</v>
      </c>
      <c r="G694">
        <v>11625</v>
      </c>
      <c r="I694" s="36"/>
      <c r="J694" s="36"/>
      <c r="K694" s="36"/>
      <c r="L694" s="36"/>
      <c r="M694" s="36"/>
      <c r="N694" s="36"/>
    </row>
    <row r="695" spans="1:14" x14ac:dyDescent="0.25">
      <c r="A695" s="19">
        <v>41554</v>
      </c>
      <c r="B695">
        <v>3369.6000960000001</v>
      </c>
      <c r="C695">
        <v>3490.3999039999999</v>
      </c>
      <c r="D695">
        <v>3328.8000480000001</v>
      </c>
      <c r="E695">
        <v>3484.8000480000001</v>
      </c>
      <c r="F695">
        <v>3484.8000480000001</v>
      </c>
      <c r="G695">
        <v>13550</v>
      </c>
      <c r="I695" s="36"/>
      <c r="J695" s="36"/>
      <c r="K695" s="36"/>
      <c r="L695" s="36"/>
      <c r="M695" s="36"/>
      <c r="N695" s="36"/>
    </row>
    <row r="696" spans="1:14" x14ac:dyDescent="0.25">
      <c r="A696" s="19">
        <v>41555</v>
      </c>
      <c r="B696">
        <v>3483.1999519999999</v>
      </c>
      <c r="C696">
        <v>3690.3999039999999</v>
      </c>
      <c r="D696">
        <v>3465.6000960000001</v>
      </c>
      <c r="E696">
        <v>3644.8000480000001</v>
      </c>
      <c r="F696">
        <v>3644.8000480000001</v>
      </c>
      <c r="G696">
        <v>30800</v>
      </c>
      <c r="I696" s="36"/>
      <c r="J696" s="36"/>
      <c r="K696" s="36"/>
      <c r="L696" s="36"/>
      <c r="M696" s="36"/>
      <c r="N696" s="36"/>
    </row>
    <row r="697" spans="1:14" x14ac:dyDescent="0.25">
      <c r="A697" s="19">
        <v>41556</v>
      </c>
      <c r="B697">
        <v>3640</v>
      </c>
      <c r="C697">
        <v>3740</v>
      </c>
      <c r="D697">
        <v>3468</v>
      </c>
      <c r="E697">
        <v>3521.6000960000001</v>
      </c>
      <c r="F697">
        <v>3521.6000960000001</v>
      </c>
      <c r="G697">
        <v>36250</v>
      </c>
      <c r="I697" s="36"/>
      <c r="J697" s="36"/>
      <c r="K697" s="36"/>
      <c r="L697" s="36"/>
      <c r="M697" s="36"/>
      <c r="N697" s="36"/>
    </row>
    <row r="698" spans="1:14" x14ac:dyDescent="0.25">
      <c r="A698" s="19">
        <v>41557</v>
      </c>
      <c r="B698">
        <v>3384.8000480000001</v>
      </c>
      <c r="C698">
        <v>3388</v>
      </c>
      <c r="D698">
        <v>3172</v>
      </c>
      <c r="E698">
        <v>3176.8000480000001</v>
      </c>
      <c r="F698">
        <v>3176.8000480000001</v>
      </c>
      <c r="G698">
        <v>25500</v>
      </c>
      <c r="I698" s="36"/>
      <c r="J698" s="36"/>
      <c r="K698" s="36"/>
      <c r="L698" s="36"/>
      <c r="M698" s="36"/>
      <c r="N698" s="36"/>
    </row>
    <row r="699" spans="1:14" x14ac:dyDescent="0.25">
      <c r="A699" s="19">
        <v>41558</v>
      </c>
      <c r="B699">
        <v>3177.6000960000001</v>
      </c>
      <c r="C699">
        <v>3188.8000480000001</v>
      </c>
      <c r="D699">
        <v>3058.3999039999999</v>
      </c>
      <c r="E699">
        <v>3116.8000480000001</v>
      </c>
      <c r="F699">
        <v>3116.8000480000001</v>
      </c>
      <c r="G699">
        <v>17250</v>
      </c>
      <c r="I699" s="36"/>
      <c r="J699" s="36"/>
      <c r="K699" s="36"/>
      <c r="L699" s="36"/>
      <c r="M699" s="36"/>
      <c r="N699" s="36"/>
    </row>
    <row r="700" spans="1:14" x14ac:dyDescent="0.25">
      <c r="A700" s="19">
        <v>41561</v>
      </c>
      <c r="B700">
        <v>3233.6000960000001</v>
      </c>
      <c r="C700">
        <v>3289.6000960000001</v>
      </c>
      <c r="D700">
        <v>3104.8000480000001</v>
      </c>
      <c r="E700">
        <v>3149.6000960000001</v>
      </c>
      <c r="F700">
        <v>3149.6000960000001</v>
      </c>
      <c r="G700">
        <v>19025</v>
      </c>
      <c r="I700" s="36"/>
      <c r="J700" s="36"/>
      <c r="K700" s="36"/>
      <c r="L700" s="36"/>
      <c r="M700" s="36"/>
      <c r="N700" s="36"/>
    </row>
    <row r="701" spans="1:14" x14ac:dyDescent="0.25">
      <c r="A701" s="19">
        <v>41562</v>
      </c>
      <c r="B701">
        <v>3172.8000480000001</v>
      </c>
      <c r="C701">
        <v>3360.8000480000001</v>
      </c>
      <c r="D701">
        <v>3116</v>
      </c>
      <c r="E701">
        <v>3341.6000960000001</v>
      </c>
      <c r="F701">
        <v>3341.6000960000001</v>
      </c>
      <c r="G701">
        <v>20475</v>
      </c>
      <c r="I701" s="36"/>
      <c r="J701" s="36"/>
      <c r="K701" s="36"/>
      <c r="L701" s="36"/>
      <c r="M701" s="36"/>
      <c r="N701" s="36"/>
    </row>
    <row r="702" spans="1:14" x14ac:dyDescent="0.25">
      <c r="A702" s="19">
        <v>41563</v>
      </c>
      <c r="B702">
        <v>3175.1999519999999</v>
      </c>
      <c r="C702">
        <v>3224</v>
      </c>
      <c r="D702">
        <v>2952.8000480000001</v>
      </c>
      <c r="E702">
        <v>2952.8000480000001</v>
      </c>
      <c r="F702">
        <v>2952.8000480000001</v>
      </c>
      <c r="G702">
        <v>16375</v>
      </c>
      <c r="I702" s="36"/>
      <c r="J702" s="36"/>
      <c r="K702" s="36"/>
      <c r="L702" s="36"/>
      <c r="M702" s="36"/>
      <c r="N702" s="36"/>
    </row>
    <row r="703" spans="1:14" x14ac:dyDescent="0.25">
      <c r="A703" s="19">
        <v>41564</v>
      </c>
      <c r="B703">
        <v>2986.3999039999999</v>
      </c>
      <c r="C703">
        <v>2989.6000960000001</v>
      </c>
      <c r="D703">
        <v>2789.6000960000001</v>
      </c>
      <c r="E703">
        <v>2790.3999039999999</v>
      </c>
      <c r="F703">
        <v>2790.3999039999999</v>
      </c>
      <c r="G703">
        <v>10275</v>
      </c>
      <c r="I703" s="36"/>
      <c r="J703" s="36"/>
      <c r="K703" s="36"/>
      <c r="L703" s="36"/>
      <c r="M703" s="36"/>
      <c r="N703" s="36"/>
    </row>
    <row r="704" spans="1:14" x14ac:dyDescent="0.25">
      <c r="A704" s="19">
        <v>41565</v>
      </c>
      <c r="B704">
        <v>2738.3999039999999</v>
      </c>
      <c r="C704">
        <v>2808.8000480000001</v>
      </c>
      <c r="D704">
        <v>2703.1999519999999</v>
      </c>
      <c r="E704">
        <v>2759.1999519999999</v>
      </c>
      <c r="F704">
        <v>2759.1999519999999</v>
      </c>
      <c r="G704">
        <v>11850</v>
      </c>
      <c r="I704" s="36"/>
      <c r="J704" s="36"/>
      <c r="K704" s="36"/>
      <c r="L704" s="36"/>
      <c r="M704" s="36"/>
      <c r="N704" s="36"/>
    </row>
    <row r="705" spans="1:14" x14ac:dyDescent="0.25">
      <c r="A705" s="19">
        <v>41568</v>
      </c>
      <c r="B705">
        <v>2693.6000960000001</v>
      </c>
      <c r="C705">
        <v>2800</v>
      </c>
      <c r="D705">
        <v>2693.6000960000001</v>
      </c>
      <c r="E705">
        <v>2771.1999519999999</v>
      </c>
      <c r="F705">
        <v>2771.1999519999999</v>
      </c>
      <c r="G705">
        <v>7600</v>
      </c>
      <c r="I705" s="36"/>
      <c r="J705" s="36"/>
      <c r="K705" s="36"/>
      <c r="L705" s="36"/>
      <c r="M705" s="36"/>
      <c r="N705" s="36"/>
    </row>
    <row r="706" spans="1:14" x14ac:dyDescent="0.25">
      <c r="A706" s="19">
        <v>41569</v>
      </c>
      <c r="B706">
        <v>2715.1999519999999</v>
      </c>
      <c r="C706">
        <v>2800.8000480000001</v>
      </c>
      <c r="D706">
        <v>2710.3999039999999</v>
      </c>
      <c r="E706">
        <v>2788</v>
      </c>
      <c r="F706">
        <v>2788</v>
      </c>
      <c r="G706">
        <v>53675</v>
      </c>
      <c r="I706" s="36"/>
      <c r="J706" s="36"/>
      <c r="K706" s="36"/>
      <c r="L706" s="36"/>
      <c r="M706" s="36"/>
      <c r="N706" s="36"/>
    </row>
    <row r="707" spans="1:14" x14ac:dyDescent="0.25">
      <c r="A707" s="19">
        <v>41570</v>
      </c>
      <c r="B707">
        <v>2824</v>
      </c>
      <c r="C707">
        <v>2890.3999039999999</v>
      </c>
      <c r="D707">
        <v>2801.6000960000001</v>
      </c>
      <c r="E707">
        <v>2804</v>
      </c>
      <c r="F707">
        <v>2804</v>
      </c>
      <c r="G707">
        <v>8450</v>
      </c>
      <c r="I707" s="36"/>
      <c r="J707" s="36"/>
      <c r="K707" s="36"/>
      <c r="L707" s="36"/>
      <c r="M707" s="36"/>
      <c r="N707" s="36"/>
    </row>
    <row r="708" spans="1:14" x14ac:dyDescent="0.25">
      <c r="A708" s="19">
        <v>41571</v>
      </c>
      <c r="B708">
        <v>2791.1999519999999</v>
      </c>
      <c r="C708">
        <v>2808</v>
      </c>
      <c r="D708">
        <v>2747.1999519999999</v>
      </c>
      <c r="E708">
        <v>2761.6000960000001</v>
      </c>
      <c r="F708">
        <v>2761.6000960000001</v>
      </c>
      <c r="G708">
        <v>5700</v>
      </c>
      <c r="I708" s="36"/>
      <c r="J708" s="36"/>
      <c r="K708" s="36"/>
      <c r="L708" s="36"/>
      <c r="M708" s="36"/>
      <c r="N708" s="36"/>
    </row>
    <row r="709" spans="1:14" x14ac:dyDescent="0.25">
      <c r="A709" s="19">
        <v>41572</v>
      </c>
      <c r="B709">
        <v>2756</v>
      </c>
      <c r="C709">
        <v>2796</v>
      </c>
      <c r="D709">
        <v>2751.1999519999999</v>
      </c>
      <c r="E709">
        <v>2756</v>
      </c>
      <c r="F709">
        <v>2756</v>
      </c>
      <c r="G709">
        <v>5025</v>
      </c>
      <c r="I709" s="36"/>
      <c r="J709" s="36"/>
      <c r="K709" s="36"/>
      <c r="L709" s="36"/>
      <c r="M709" s="36"/>
      <c r="N709" s="36"/>
    </row>
    <row r="710" spans="1:14" x14ac:dyDescent="0.25">
      <c r="A710" s="19">
        <v>41575</v>
      </c>
      <c r="B710">
        <v>2767.1999519999999</v>
      </c>
      <c r="C710">
        <v>2795.1999519999999</v>
      </c>
      <c r="D710">
        <v>2755.1999519999999</v>
      </c>
      <c r="E710">
        <v>2767.1999519999999</v>
      </c>
      <c r="F710">
        <v>2767.1999519999999</v>
      </c>
      <c r="G710">
        <v>4225</v>
      </c>
      <c r="I710" s="36"/>
      <c r="J710" s="36"/>
      <c r="K710" s="36"/>
      <c r="L710" s="36"/>
      <c r="M710" s="36"/>
      <c r="N710" s="36"/>
    </row>
    <row r="711" spans="1:14" x14ac:dyDescent="0.25">
      <c r="A711" s="19">
        <v>41576</v>
      </c>
      <c r="B711">
        <v>2762.3999039999999</v>
      </c>
      <c r="C711">
        <v>2788.8000480000001</v>
      </c>
      <c r="D711">
        <v>2744.8000480000001</v>
      </c>
      <c r="E711">
        <v>2745.6000960000001</v>
      </c>
      <c r="F711">
        <v>2745.6000960000001</v>
      </c>
      <c r="G711">
        <v>3025</v>
      </c>
      <c r="I711" s="36"/>
      <c r="J711" s="36"/>
      <c r="K711" s="36"/>
      <c r="L711" s="36"/>
      <c r="M711" s="36"/>
      <c r="N711" s="36"/>
    </row>
    <row r="712" spans="1:14" x14ac:dyDescent="0.25">
      <c r="A712" s="19">
        <v>41577</v>
      </c>
      <c r="B712">
        <v>2755.1999519999999</v>
      </c>
      <c r="C712">
        <v>2826.3999039999999</v>
      </c>
      <c r="D712">
        <v>2746.3999039999999</v>
      </c>
      <c r="E712">
        <v>2782.3999039999999</v>
      </c>
      <c r="F712">
        <v>2782.3999039999999</v>
      </c>
      <c r="G712">
        <v>6200</v>
      </c>
      <c r="I712" s="36"/>
      <c r="J712" s="36"/>
      <c r="K712" s="36"/>
      <c r="L712" s="36"/>
      <c r="M712" s="36"/>
      <c r="N712" s="36"/>
    </row>
    <row r="713" spans="1:14" x14ac:dyDescent="0.25">
      <c r="A713" s="19">
        <v>41578</v>
      </c>
      <c r="B713">
        <v>2781.6000960000001</v>
      </c>
      <c r="C713">
        <v>2800</v>
      </c>
      <c r="D713">
        <v>2725.6000960000001</v>
      </c>
      <c r="E713">
        <v>2768.8000480000001</v>
      </c>
      <c r="F713">
        <v>2768.8000480000001</v>
      </c>
      <c r="G713">
        <v>5200</v>
      </c>
      <c r="I713" s="36"/>
      <c r="J713" s="36"/>
      <c r="K713" s="36"/>
      <c r="L713" s="36"/>
      <c r="M713" s="36"/>
      <c r="N713" s="36"/>
    </row>
    <row r="714" spans="1:14" x14ac:dyDescent="0.25">
      <c r="A714" s="19">
        <v>41579</v>
      </c>
      <c r="B714">
        <v>2750.3999039999999</v>
      </c>
      <c r="C714">
        <v>2787.1999519999999</v>
      </c>
      <c r="D714">
        <v>2729.6000960000001</v>
      </c>
      <c r="E714">
        <v>2752.8000480000001</v>
      </c>
      <c r="F714">
        <v>2752.8000480000001</v>
      </c>
      <c r="G714">
        <v>4150</v>
      </c>
      <c r="I714" s="36"/>
      <c r="J714" s="36"/>
      <c r="K714" s="36"/>
      <c r="L714" s="36"/>
      <c r="M714" s="36"/>
      <c r="N714" s="36"/>
    </row>
    <row r="715" spans="1:14" x14ac:dyDescent="0.25">
      <c r="A715" s="19">
        <v>41582</v>
      </c>
      <c r="B715">
        <v>2735.1999519999999</v>
      </c>
      <c r="C715">
        <v>2748.8000480000001</v>
      </c>
      <c r="D715">
        <v>2678.3999039999999</v>
      </c>
      <c r="E715">
        <v>2680</v>
      </c>
      <c r="F715">
        <v>2680</v>
      </c>
      <c r="G715">
        <v>4200</v>
      </c>
      <c r="I715" s="36"/>
      <c r="J715" s="36"/>
      <c r="K715" s="36"/>
      <c r="L715" s="36"/>
      <c r="M715" s="36"/>
      <c r="N715" s="36"/>
    </row>
    <row r="716" spans="1:14" x14ac:dyDescent="0.25">
      <c r="A716" s="19">
        <v>41583</v>
      </c>
      <c r="B716">
        <v>2697.6000960000001</v>
      </c>
      <c r="C716">
        <v>2716</v>
      </c>
      <c r="D716">
        <v>2661.6000960000001</v>
      </c>
      <c r="E716">
        <v>2672</v>
      </c>
      <c r="F716">
        <v>2672</v>
      </c>
      <c r="G716">
        <v>5125</v>
      </c>
      <c r="I716" s="36"/>
      <c r="J716" s="36"/>
      <c r="K716" s="36"/>
      <c r="L716" s="36"/>
      <c r="M716" s="36"/>
      <c r="N716" s="36"/>
    </row>
    <row r="717" spans="1:14" x14ac:dyDescent="0.25">
      <c r="A717" s="19">
        <v>41584</v>
      </c>
      <c r="B717">
        <v>2645.6000960000001</v>
      </c>
      <c r="C717">
        <v>2681.6000960000001</v>
      </c>
      <c r="D717">
        <v>2628.8000480000001</v>
      </c>
      <c r="E717">
        <v>2631.1999519999999</v>
      </c>
      <c r="F717">
        <v>2631.1999519999999</v>
      </c>
      <c r="G717">
        <v>2950</v>
      </c>
      <c r="I717" s="36"/>
      <c r="J717" s="36"/>
      <c r="K717" s="36"/>
      <c r="L717" s="36"/>
      <c r="M717" s="36"/>
      <c r="N717" s="36"/>
    </row>
    <row r="718" spans="1:14" x14ac:dyDescent="0.25">
      <c r="A718" s="19">
        <v>41585</v>
      </c>
      <c r="B718">
        <v>2617.6000960000001</v>
      </c>
      <c r="C718">
        <v>2740</v>
      </c>
      <c r="D718">
        <v>2616.8000480000001</v>
      </c>
      <c r="E718">
        <v>2724.8000480000001</v>
      </c>
      <c r="F718">
        <v>2724.8000480000001</v>
      </c>
      <c r="G718">
        <v>7400</v>
      </c>
      <c r="I718" s="36"/>
      <c r="J718" s="36"/>
      <c r="K718" s="36"/>
      <c r="L718" s="36"/>
      <c r="M718" s="36"/>
      <c r="N718" s="36"/>
    </row>
    <row r="719" spans="1:14" x14ac:dyDescent="0.25">
      <c r="A719" s="19">
        <v>41586</v>
      </c>
      <c r="B719">
        <v>2692</v>
      </c>
      <c r="C719">
        <v>2697.6000960000001</v>
      </c>
      <c r="D719">
        <v>2607.1999519999999</v>
      </c>
      <c r="E719">
        <v>2607.1999519999999</v>
      </c>
      <c r="F719">
        <v>2607.1999519999999</v>
      </c>
      <c r="G719">
        <v>7200</v>
      </c>
      <c r="I719" s="36"/>
      <c r="J719" s="36"/>
      <c r="K719" s="36"/>
      <c r="L719" s="36"/>
      <c r="M719" s="36"/>
      <c r="N719" s="36"/>
    </row>
    <row r="720" spans="1:14" x14ac:dyDescent="0.25">
      <c r="A720" s="19">
        <v>41589</v>
      </c>
      <c r="B720">
        <v>2609.6000960000001</v>
      </c>
      <c r="C720">
        <v>2626.3999039999999</v>
      </c>
      <c r="D720">
        <v>2596.8000480000001</v>
      </c>
      <c r="E720">
        <v>2598.3999039999999</v>
      </c>
      <c r="F720">
        <v>2598.3999039999999</v>
      </c>
      <c r="G720">
        <v>14850</v>
      </c>
      <c r="I720" s="36"/>
      <c r="J720" s="36"/>
      <c r="K720" s="36"/>
      <c r="L720" s="36"/>
      <c r="M720" s="36"/>
      <c r="N720" s="36"/>
    </row>
    <row r="721" spans="1:14" x14ac:dyDescent="0.25">
      <c r="A721" s="19">
        <v>41590</v>
      </c>
      <c r="B721">
        <v>2604</v>
      </c>
      <c r="C721">
        <v>2619.1999519999999</v>
      </c>
      <c r="D721">
        <v>2580.8000480000001</v>
      </c>
      <c r="E721">
        <v>2596.8000480000001</v>
      </c>
      <c r="F721">
        <v>2596.8000480000001</v>
      </c>
      <c r="G721">
        <v>6500</v>
      </c>
      <c r="I721" s="36"/>
      <c r="J721" s="36"/>
      <c r="K721" s="36"/>
      <c r="L721" s="36"/>
      <c r="M721" s="36"/>
      <c r="N721" s="36"/>
    </row>
    <row r="722" spans="1:14" x14ac:dyDescent="0.25">
      <c r="A722" s="19">
        <v>41591</v>
      </c>
      <c r="B722">
        <v>2632</v>
      </c>
      <c r="C722">
        <v>2635.1999519999999</v>
      </c>
      <c r="D722">
        <v>2576</v>
      </c>
      <c r="E722">
        <v>2583.1999519999999</v>
      </c>
      <c r="F722">
        <v>2583.1999519999999</v>
      </c>
      <c r="G722">
        <v>5425</v>
      </c>
      <c r="I722" s="36"/>
      <c r="J722" s="36"/>
      <c r="K722" s="36"/>
      <c r="L722" s="36"/>
      <c r="M722" s="36"/>
      <c r="N722" s="36"/>
    </row>
    <row r="723" spans="1:14" x14ac:dyDescent="0.25">
      <c r="A723" s="19">
        <v>41592</v>
      </c>
      <c r="B723">
        <v>2577.6000960000001</v>
      </c>
      <c r="C723">
        <v>2588</v>
      </c>
      <c r="D723">
        <v>2550.3999039999999</v>
      </c>
      <c r="E723">
        <v>2555.1999519999999</v>
      </c>
      <c r="F723">
        <v>2555.1999519999999</v>
      </c>
      <c r="G723">
        <v>8750</v>
      </c>
      <c r="I723" s="36"/>
      <c r="J723" s="36"/>
      <c r="K723" s="36"/>
      <c r="L723" s="36"/>
      <c r="M723" s="36"/>
      <c r="N723" s="36"/>
    </row>
    <row r="724" spans="1:14" x14ac:dyDescent="0.25">
      <c r="A724" s="19">
        <v>41593</v>
      </c>
      <c r="B724">
        <v>2535.1999519999999</v>
      </c>
      <c r="C724">
        <v>2542.3999039999999</v>
      </c>
      <c r="D724">
        <v>2520.8000480000001</v>
      </c>
      <c r="E724">
        <v>2520.8000480000001</v>
      </c>
      <c r="F724">
        <v>2520.8000480000001</v>
      </c>
      <c r="G724">
        <v>6175</v>
      </c>
      <c r="I724" s="36"/>
      <c r="J724" s="36"/>
      <c r="K724" s="36"/>
      <c r="L724" s="36"/>
      <c r="M724" s="36"/>
      <c r="N724" s="36"/>
    </row>
    <row r="725" spans="1:14" x14ac:dyDescent="0.25">
      <c r="A725" s="19">
        <v>41596</v>
      </c>
      <c r="B725">
        <v>2480.8000480000001</v>
      </c>
      <c r="C725">
        <v>2533.6000960000001</v>
      </c>
      <c r="D725">
        <v>2459.1999519999999</v>
      </c>
      <c r="E725">
        <v>2522.3999039999999</v>
      </c>
      <c r="F725">
        <v>2522.3999039999999</v>
      </c>
      <c r="G725">
        <v>8275</v>
      </c>
      <c r="I725" s="36"/>
      <c r="J725" s="36"/>
      <c r="K725" s="36"/>
      <c r="L725" s="36"/>
      <c r="M725" s="36"/>
      <c r="N725" s="36"/>
    </row>
    <row r="726" spans="1:14" x14ac:dyDescent="0.25">
      <c r="A726" s="19">
        <v>41597</v>
      </c>
      <c r="B726">
        <v>2512</v>
      </c>
      <c r="C726">
        <v>2583.1999519999999</v>
      </c>
      <c r="D726">
        <v>2496.8000480000001</v>
      </c>
      <c r="E726">
        <v>2552</v>
      </c>
      <c r="F726">
        <v>2552</v>
      </c>
      <c r="G726">
        <v>8650</v>
      </c>
      <c r="I726" s="36"/>
      <c r="J726" s="36"/>
      <c r="K726" s="36"/>
      <c r="L726" s="36"/>
      <c r="M726" s="36"/>
      <c r="N726" s="36"/>
    </row>
    <row r="727" spans="1:14" x14ac:dyDescent="0.25">
      <c r="A727" s="19">
        <v>41598</v>
      </c>
      <c r="B727">
        <v>2578.3999039999999</v>
      </c>
      <c r="C727">
        <v>2583.1999519999999</v>
      </c>
      <c r="D727">
        <v>2460</v>
      </c>
      <c r="E727">
        <v>2500.8000480000001</v>
      </c>
      <c r="F727">
        <v>2500.8000480000001</v>
      </c>
      <c r="G727">
        <v>14250</v>
      </c>
      <c r="I727" s="36"/>
      <c r="J727" s="36"/>
      <c r="K727" s="36"/>
      <c r="L727" s="36"/>
      <c r="M727" s="36"/>
      <c r="N727" s="36"/>
    </row>
    <row r="728" spans="1:14" x14ac:dyDescent="0.25">
      <c r="A728" s="19">
        <v>41599</v>
      </c>
      <c r="B728">
        <v>2470.3999039999999</v>
      </c>
      <c r="C728">
        <v>2475.1999519999999</v>
      </c>
      <c r="D728">
        <v>2397.6000960000001</v>
      </c>
      <c r="E728">
        <v>2416.8000480000001</v>
      </c>
      <c r="F728">
        <v>2416.8000480000001</v>
      </c>
      <c r="G728">
        <v>10725</v>
      </c>
      <c r="I728" s="36"/>
      <c r="J728" s="36"/>
      <c r="K728" s="36"/>
      <c r="L728" s="36"/>
      <c r="M728" s="36"/>
      <c r="N728" s="36"/>
    </row>
    <row r="729" spans="1:14" x14ac:dyDescent="0.25">
      <c r="A729" s="19">
        <v>41600</v>
      </c>
      <c r="B729">
        <v>2402.3999039999999</v>
      </c>
      <c r="C729">
        <v>2416</v>
      </c>
      <c r="D729">
        <v>2380.8000480000001</v>
      </c>
      <c r="E729">
        <v>2381.6000960000001</v>
      </c>
      <c r="F729">
        <v>2381.6000960000001</v>
      </c>
      <c r="G729">
        <v>5125</v>
      </c>
      <c r="I729" s="36"/>
      <c r="J729" s="36"/>
      <c r="K729" s="36"/>
      <c r="L729" s="36"/>
      <c r="M729" s="36"/>
      <c r="N729" s="36"/>
    </row>
    <row r="730" spans="1:14" x14ac:dyDescent="0.25">
      <c r="A730" s="19">
        <v>41603</v>
      </c>
      <c r="B730">
        <v>2358.3999039999999</v>
      </c>
      <c r="C730">
        <v>2401.6000960000001</v>
      </c>
      <c r="D730">
        <v>2355.1999519999999</v>
      </c>
      <c r="E730">
        <v>2392</v>
      </c>
      <c r="F730">
        <v>2392</v>
      </c>
      <c r="G730">
        <v>6425</v>
      </c>
      <c r="I730" s="36"/>
      <c r="J730" s="36"/>
      <c r="K730" s="36"/>
      <c r="L730" s="36"/>
      <c r="M730" s="36"/>
      <c r="N730" s="36"/>
    </row>
    <row r="731" spans="1:14" x14ac:dyDescent="0.25">
      <c r="A731" s="19">
        <v>41604</v>
      </c>
      <c r="B731">
        <v>2386.3999039999999</v>
      </c>
      <c r="C731">
        <v>2409.6000960000001</v>
      </c>
      <c r="D731">
        <v>2372</v>
      </c>
      <c r="E731">
        <v>2401.6000960000001</v>
      </c>
      <c r="F731">
        <v>2401.6000960000001</v>
      </c>
      <c r="G731">
        <v>48425</v>
      </c>
      <c r="I731" s="36"/>
      <c r="J731" s="36"/>
      <c r="K731" s="36"/>
      <c r="L731" s="36"/>
      <c r="M731" s="36"/>
      <c r="N731" s="36"/>
    </row>
    <row r="732" spans="1:14" x14ac:dyDescent="0.25">
      <c r="A732" s="19">
        <v>41605</v>
      </c>
      <c r="B732">
        <v>2389.6000960000001</v>
      </c>
      <c r="C732">
        <v>2412</v>
      </c>
      <c r="D732">
        <v>2389.6000960000001</v>
      </c>
      <c r="E732">
        <v>2405.6000960000001</v>
      </c>
      <c r="F732">
        <v>2405.6000960000001</v>
      </c>
      <c r="G732">
        <v>4100</v>
      </c>
      <c r="I732" s="36"/>
      <c r="J732" s="36"/>
      <c r="K732" s="36"/>
      <c r="L732" s="36"/>
      <c r="M732" s="36"/>
      <c r="N732" s="36"/>
    </row>
    <row r="733" spans="1:14" x14ac:dyDescent="0.25">
      <c r="A733" s="19">
        <v>41607</v>
      </c>
      <c r="B733">
        <v>2395.1999519999999</v>
      </c>
      <c r="C733">
        <v>2436.8000480000001</v>
      </c>
      <c r="D733">
        <v>2392</v>
      </c>
      <c r="E733">
        <v>2434.3999039999999</v>
      </c>
      <c r="F733">
        <v>2434.3999039999999</v>
      </c>
      <c r="G733">
        <v>3650</v>
      </c>
      <c r="I733" s="36"/>
      <c r="J733" s="36"/>
      <c r="K733" s="36"/>
      <c r="L733" s="36"/>
      <c r="M733" s="36"/>
      <c r="N733" s="36"/>
    </row>
    <row r="734" spans="1:14" x14ac:dyDescent="0.25">
      <c r="A734" s="19">
        <v>41610</v>
      </c>
      <c r="B734">
        <v>2423.1999519999999</v>
      </c>
      <c r="C734">
        <v>2471.1999519999999</v>
      </c>
      <c r="D734">
        <v>2423.1999519999999</v>
      </c>
      <c r="E734">
        <v>2454.3999039999999</v>
      </c>
      <c r="F734">
        <v>2454.3999039999999</v>
      </c>
      <c r="G734">
        <v>6000</v>
      </c>
      <c r="I734" s="36"/>
      <c r="J734" s="36"/>
      <c r="K734" s="36"/>
      <c r="L734" s="36"/>
      <c r="M734" s="36"/>
      <c r="N734" s="36"/>
    </row>
    <row r="735" spans="1:14" x14ac:dyDescent="0.25">
      <c r="A735" s="19">
        <v>41611</v>
      </c>
      <c r="B735">
        <v>2499.1999519999999</v>
      </c>
      <c r="C735">
        <v>2576</v>
      </c>
      <c r="D735">
        <v>2480</v>
      </c>
      <c r="E735">
        <v>2515.1999519999999</v>
      </c>
      <c r="F735">
        <v>2515.1999519999999</v>
      </c>
      <c r="G735">
        <v>17300</v>
      </c>
      <c r="I735" s="36"/>
      <c r="J735" s="36"/>
      <c r="K735" s="36"/>
      <c r="L735" s="36"/>
      <c r="M735" s="36"/>
      <c r="N735" s="36"/>
    </row>
    <row r="736" spans="1:14" x14ac:dyDescent="0.25">
      <c r="A736" s="19">
        <v>41612</v>
      </c>
      <c r="B736">
        <v>2565.6000960000001</v>
      </c>
      <c r="C736">
        <v>2600</v>
      </c>
      <c r="D736">
        <v>2484</v>
      </c>
      <c r="E736">
        <v>2487.1999519999999</v>
      </c>
      <c r="F736">
        <v>2487.1999519999999</v>
      </c>
      <c r="G736">
        <v>25575</v>
      </c>
      <c r="I736" s="36"/>
      <c r="J736" s="36"/>
      <c r="K736" s="36"/>
      <c r="L736" s="36"/>
      <c r="M736" s="36"/>
      <c r="N736" s="36"/>
    </row>
    <row r="737" spans="1:14" x14ac:dyDescent="0.25">
      <c r="A737" s="19">
        <v>41613</v>
      </c>
      <c r="B737">
        <v>2472.8000480000001</v>
      </c>
      <c r="C737">
        <v>2530.3999039999999</v>
      </c>
      <c r="D737">
        <v>2469.6000960000001</v>
      </c>
      <c r="E737">
        <v>2507.1999519999999</v>
      </c>
      <c r="F737">
        <v>2507.1999519999999</v>
      </c>
      <c r="G737">
        <v>7275</v>
      </c>
      <c r="I737" s="36"/>
      <c r="J737" s="36"/>
      <c r="K737" s="36"/>
      <c r="L737" s="36"/>
      <c r="M737" s="36"/>
      <c r="N737" s="36"/>
    </row>
    <row r="738" spans="1:14" x14ac:dyDescent="0.25">
      <c r="A738" s="19">
        <v>41614</v>
      </c>
      <c r="B738">
        <v>2450.3999039999999</v>
      </c>
      <c r="C738">
        <v>2455.1999519999999</v>
      </c>
      <c r="D738">
        <v>2403.1999519999999</v>
      </c>
      <c r="E738">
        <v>2417.6000960000001</v>
      </c>
      <c r="F738">
        <v>2417.6000960000001</v>
      </c>
      <c r="G738">
        <v>7300</v>
      </c>
      <c r="I738" s="36"/>
      <c r="J738" s="36"/>
      <c r="K738" s="36"/>
      <c r="L738" s="36"/>
      <c r="M738" s="36"/>
      <c r="N738" s="36"/>
    </row>
    <row r="739" spans="1:14" x14ac:dyDescent="0.25">
      <c r="A739" s="19">
        <v>41617</v>
      </c>
      <c r="B739">
        <v>2400</v>
      </c>
      <c r="C739">
        <v>2419.1999519999999</v>
      </c>
      <c r="D739">
        <v>2385.6000960000001</v>
      </c>
      <c r="E739">
        <v>2397.6000960000001</v>
      </c>
      <c r="F739">
        <v>2397.6000960000001</v>
      </c>
      <c r="G739">
        <v>6375</v>
      </c>
      <c r="I739" s="36"/>
      <c r="J739" s="36"/>
      <c r="K739" s="36"/>
      <c r="L739" s="36"/>
      <c r="M739" s="36"/>
      <c r="N739" s="36"/>
    </row>
    <row r="740" spans="1:14" x14ac:dyDescent="0.25">
      <c r="A740" s="19">
        <v>41618</v>
      </c>
      <c r="B740">
        <v>2413.6000960000001</v>
      </c>
      <c r="C740">
        <v>2423.1999519999999</v>
      </c>
      <c r="D740">
        <v>2396</v>
      </c>
      <c r="E740">
        <v>2410.3999039999999</v>
      </c>
      <c r="F740">
        <v>2410.3999039999999</v>
      </c>
      <c r="G740">
        <v>5125</v>
      </c>
      <c r="I740" s="36"/>
      <c r="J740" s="36"/>
      <c r="K740" s="36"/>
      <c r="L740" s="36"/>
      <c r="M740" s="36"/>
      <c r="N740" s="36"/>
    </row>
    <row r="741" spans="1:14" x14ac:dyDescent="0.25">
      <c r="A741" s="19">
        <v>41619</v>
      </c>
      <c r="B741">
        <v>2402.3999039999999</v>
      </c>
      <c r="C741">
        <v>2533.6000960000001</v>
      </c>
      <c r="D741">
        <v>2400</v>
      </c>
      <c r="E741">
        <v>2521.6000960000001</v>
      </c>
      <c r="F741">
        <v>2521.6000960000001</v>
      </c>
      <c r="G741">
        <v>11675</v>
      </c>
      <c r="I741" s="36"/>
      <c r="J741" s="36"/>
      <c r="K741" s="36"/>
      <c r="L741" s="36"/>
      <c r="M741" s="36"/>
      <c r="N741" s="36"/>
    </row>
    <row r="742" spans="1:14" x14ac:dyDescent="0.25">
      <c r="A742" s="19">
        <v>41620</v>
      </c>
      <c r="B742">
        <v>2511.1999519999999</v>
      </c>
      <c r="C742">
        <v>2585.6000960000001</v>
      </c>
      <c r="D742">
        <v>2494.3999039999999</v>
      </c>
      <c r="E742">
        <v>2533.6000960000001</v>
      </c>
      <c r="F742">
        <v>2533.6000960000001</v>
      </c>
      <c r="G742">
        <v>12850</v>
      </c>
      <c r="I742" s="36"/>
      <c r="J742" s="36"/>
      <c r="K742" s="36"/>
      <c r="L742" s="36"/>
      <c r="M742" s="36"/>
      <c r="N742" s="36"/>
    </row>
    <row r="743" spans="1:14" x14ac:dyDescent="0.25">
      <c r="A743" s="19">
        <v>41621</v>
      </c>
      <c r="B743">
        <v>2528.8000480000001</v>
      </c>
      <c r="C743">
        <v>2560.8000480000001</v>
      </c>
      <c r="D743">
        <v>2517.6000960000001</v>
      </c>
      <c r="E743">
        <v>2538.3999039999999</v>
      </c>
      <c r="F743">
        <v>2538.3999039999999</v>
      </c>
      <c r="G743">
        <v>8300</v>
      </c>
      <c r="I743" s="36"/>
      <c r="J743" s="36"/>
      <c r="K743" s="36"/>
      <c r="L743" s="36"/>
      <c r="M743" s="36"/>
      <c r="N743" s="36"/>
    </row>
    <row r="744" spans="1:14" x14ac:dyDescent="0.25">
      <c r="A744" s="19">
        <v>41624</v>
      </c>
      <c r="B744">
        <v>2510.3999039999999</v>
      </c>
      <c r="C744">
        <v>2556.8000480000001</v>
      </c>
      <c r="D744">
        <v>2500</v>
      </c>
      <c r="E744">
        <v>2542.3999039999999</v>
      </c>
      <c r="F744">
        <v>2542.3999039999999</v>
      </c>
      <c r="G744">
        <v>7325</v>
      </c>
      <c r="I744" s="36"/>
      <c r="J744" s="36"/>
      <c r="K744" s="36"/>
      <c r="L744" s="36"/>
      <c r="M744" s="36"/>
      <c r="N744" s="36"/>
    </row>
    <row r="745" spans="1:14" x14ac:dyDescent="0.25">
      <c r="A745" s="19">
        <v>41625</v>
      </c>
      <c r="B745">
        <v>2574.3999039999999</v>
      </c>
      <c r="C745">
        <v>2608</v>
      </c>
      <c r="D745">
        <v>2513.6000960000001</v>
      </c>
      <c r="E745">
        <v>2531.1999519999999</v>
      </c>
      <c r="F745">
        <v>2531.1999519999999</v>
      </c>
      <c r="G745">
        <v>8850</v>
      </c>
      <c r="I745" s="36"/>
      <c r="J745" s="36"/>
      <c r="K745" s="36"/>
      <c r="L745" s="36"/>
      <c r="M745" s="36"/>
      <c r="N745" s="36"/>
    </row>
    <row r="746" spans="1:14" x14ac:dyDescent="0.25">
      <c r="A746" s="19">
        <v>41626</v>
      </c>
      <c r="B746">
        <v>2508</v>
      </c>
      <c r="C746">
        <v>2557.6000960000001</v>
      </c>
      <c r="D746">
        <v>2349.6000960000001</v>
      </c>
      <c r="E746">
        <v>2354.3999039999999</v>
      </c>
      <c r="F746">
        <v>2354.3999039999999</v>
      </c>
      <c r="G746">
        <v>15825</v>
      </c>
      <c r="I746" s="36"/>
      <c r="J746" s="36"/>
      <c r="K746" s="36"/>
      <c r="L746" s="36"/>
      <c r="M746" s="36"/>
      <c r="N746" s="36"/>
    </row>
    <row r="747" spans="1:14" x14ac:dyDescent="0.25">
      <c r="A747" s="19">
        <v>41627</v>
      </c>
      <c r="B747">
        <v>2371.1999519999999</v>
      </c>
      <c r="C747">
        <v>2387.1999519999999</v>
      </c>
      <c r="D747">
        <v>2348</v>
      </c>
      <c r="E747">
        <v>2380</v>
      </c>
      <c r="F747">
        <v>2380</v>
      </c>
      <c r="G747">
        <v>8850</v>
      </c>
      <c r="I747" s="36"/>
      <c r="J747" s="36"/>
      <c r="K747" s="36"/>
      <c r="L747" s="36"/>
      <c r="M747" s="36"/>
      <c r="N747" s="36"/>
    </row>
    <row r="748" spans="1:14" x14ac:dyDescent="0.25">
      <c r="A748" s="19">
        <v>41628</v>
      </c>
      <c r="B748">
        <v>2360</v>
      </c>
      <c r="C748">
        <v>2396.8000480000001</v>
      </c>
      <c r="D748">
        <v>2348.8000480000001</v>
      </c>
      <c r="E748">
        <v>2391.1999519999999</v>
      </c>
      <c r="F748">
        <v>2391.1999519999999</v>
      </c>
      <c r="G748">
        <v>6750</v>
      </c>
      <c r="I748" s="36"/>
      <c r="J748" s="36"/>
      <c r="K748" s="36"/>
      <c r="L748" s="36"/>
      <c r="M748" s="36"/>
      <c r="N748" s="36"/>
    </row>
    <row r="749" spans="1:14" x14ac:dyDescent="0.25">
      <c r="A749" s="19">
        <v>41631</v>
      </c>
      <c r="B749">
        <v>2360.8000480000001</v>
      </c>
      <c r="C749">
        <v>2370.3999039999999</v>
      </c>
      <c r="D749">
        <v>2300</v>
      </c>
      <c r="E749">
        <v>2307.1999519999999</v>
      </c>
      <c r="F749">
        <v>2307.1999519999999</v>
      </c>
      <c r="G749">
        <v>7525</v>
      </c>
      <c r="I749" s="36"/>
      <c r="J749" s="36"/>
      <c r="K749" s="36"/>
      <c r="L749" s="36"/>
      <c r="M749" s="36"/>
      <c r="N749" s="36"/>
    </row>
    <row r="750" spans="1:14" x14ac:dyDescent="0.25">
      <c r="A750" s="19">
        <v>41632</v>
      </c>
      <c r="B750">
        <v>2270.3999039999999</v>
      </c>
      <c r="C750">
        <v>2284.8000480000001</v>
      </c>
      <c r="D750">
        <v>2253.6000960000001</v>
      </c>
      <c r="E750">
        <v>2260</v>
      </c>
      <c r="F750">
        <v>2260</v>
      </c>
      <c r="G750">
        <v>4450</v>
      </c>
      <c r="I750" s="36"/>
      <c r="J750" s="36"/>
      <c r="K750" s="36"/>
      <c r="L750" s="36"/>
      <c r="M750" s="36"/>
      <c r="N750" s="36"/>
    </row>
    <row r="751" spans="1:14" x14ac:dyDescent="0.25">
      <c r="A751" s="19">
        <v>41634</v>
      </c>
      <c r="B751">
        <v>2213.6000960000001</v>
      </c>
      <c r="C751">
        <v>2224</v>
      </c>
      <c r="D751">
        <v>2206.3999039999999</v>
      </c>
      <c r="E751">
        <v>2219.1999519999999</v>
      </c>
      <c r="F751">
        <v>2219.1999519999999</v>
      </c>
      <c r="G751">
        <v>7775</v>
      </c>
      <c r="I751" s="36"/>
      <c r="J751" s="36"/>
      <c r="K751" s="36"/>
      <c r="L751" s="36"/>
      <c r="M751" s="36"/>
      <c r="N751" s="36"/>
    </row>
    <row r="752" spans="1:14" x14ac:dyDescent="0.25">
      <c r="A752" s="19">
        <v>41635</v>
      </c>
      <c r="B752">
        <v>2209.6000960000001</v>
      </c>
      <c r="C752">
        <v>2265.6000960000001</v>
      </c>
      <c r="D752">
        <v>2209.6000960000001</v>
      </c>
      <c r="E752">
        <v>2248</v>
      </c>
      <c r="F752">
        <v>2248</v>
      </c>
      <c r="G752">
        <v>8525</v>
      </c>
      <c r="I752" s="36"/>
      <c r="J752" s="36"/>
      <c r="K752" s="36"/>
      <c r="L752" s="36"/>
      <c r="M752" s="36"/>
      <c r="N752" s="36"/>
    </row>
    <row r="753" spans="1:14" x14ac:dyDescent="0.25">
      <c r="A753" s="19">
        <v>41638</v>
      </c>
      <c r="B753">
        <v>2259.1999519999999</v>
      </c>
      <c r="C753">
        <v>2296.8000480000001</v>
      </c>
      <c r="D753">
        <v>2247.1999519999999</v>
      </c>
      <c r="E753">
        <v>2285.6000960000001</v>
      </c>
      <c r="F753">
        <v>2285.6000960000001</v>
      </c>
      <c r="G753">
        <v>6825</v>
      </c>
      <c r="I753" s="36"/>
      <c r="J753" s="36"/>
      <c r="K753" s="36"/>
      <c r="L753" s="36"/>
      <c r="M753" s="36"/>
      <c r="N753" s="36"/>
    </row>
    <row r="754" spans="1:14" x14ac:dyDescent="0.25">
      <c r="A754" s="19">
        <v>41639</v>
      </c>
      <c r="B754">
        <v>2258.3999039999999</v>
      </c>
      <c r="C754">
        <v>2318.3999039999999</v>
      </c>
      <c r="D754">
        <v>2255.1999519999999</v>
      </c>
      <c r="E754">
        <v>2282.3999039999999</v>
      </c>
      <c r="F754">
        <v>2282.3999039999999</v>
      </c>
      <c r="G754">
        <v>6575</v>
      </c>
      <c r="I754" s="36"/>
      <c r="J754" s="36"/>
      <c r="K754" s="36"/>
      <c r="L754" s="36"/>
      <c r="M754" s="36"/>
      <c r="N754" s="36"/>
    </row>
    <row r="755" spans="1:14" x14ac:dyDescent="0.25">
      <c r="A755" s="19">
        <v>41641</v>
      </c>
      <c r="B755">
        <v>2317.6000960000001</v>
      </c>
      <c r="C755">
        <v>2344.8000480000001</v>
      </c>
      <c r="D755">
        <v>2307.1999519999999</v>
      </c>
      <c r="E755">
        <v>2328.8000480000001</v>
      </c>
      <c r="F755">
        <v>2328.8000480000001</v>
      </c>
      <c r="G755">
        <v>8800</v>
      </c>
      <c r="I755" s="36"/>
      <c r="J755" s="36"/>
      <c r="K755" s="36"/>
      <c r="L755" s="36"/>
      <c r="M755" s="36"/>
      <c r="N755" s="36"/>
    </row>
    <row r="756" spans="1:14" x14ac:dyDescent="0.25">
      <c r="A756" s="19">
        <v>41642</v>
      </c>
      <c r="B756">
        <v>2309.6000960000001</v>
      </c>
      <c r="C756">
        <v>2339.1999519999999</v>
      </c>
      <c r="D756">
        <v>2284</v>
      </c>
      <c r="E756">
        <v>2313.6000960000001</v>
      </c>
      <c r="F756">
        <v>2313.6000960000001</v>
      </c>
      <c r="G756">
        <v>4275</v>
      </c>
      <c r="I756" s="36"/>
      <c r="J756" s="36"/>
      <c r="K756" s="36"/>
      <c r="L756" s="36"/>
      <c r="M756" s="36"/>
      <c r="N756" s="36"/>
    </row>
    <row r="757" spans="1:14" x14ac:dyDescent="0.25">
      <c r="A757" s="19">
        <v>41645</v>
      </c>
      <c r="B757">
        <v>2276</v>
      </c>
      <c r="C757">
        <v>2308.8000480000001</v>
      </c>
      <c r="D757">
        <v>2257.6000960000001</v>
      </c>
      <c r="E757">
        <v>2284.8000480000001</v>
      </c>
      <c r="F757">
        <v>2284.8000480000001</v>
      </c>
      <c r="G757">
        <v>5425</v>
      </c>
      <c r="I757" s="36"/>
      <c r="J757" s="36"/>
      <c r="K757" s="36"/>
      <c r="L757" s="36"/>
      <c r="M757" s="36"/>
      <c r="N757" s="36"/>
    </row>
    <row r="758" spans="1:14" x14ac:dyDescent="0.25">
      <c r="A758" s="19">
        <v>41646</v>
      </c>
      <c r="B758">
        <v>2260.8000480000001</v>
      </c>
      <c r="C758">
        <v>2263.1999519999999</v>
      </c>
      <c r="D758">
        <v>2228.8000480000001</v>
      </c>
      <c r="E758">
        <v>2234.3999039999999</v>
      </c>
      <c r="F758">
        <v>2234.3999039999999</v>
      </c>
      <c r="G758">
        <v>5325</v>
      </c>
      <c r="I758" s="36"/>
      <c r="J758" s="36"/>
      <c r="K758" s="36"/>
      <c r="L758" s="36"/>
      <c r="M758" s="36"/>
      <c r="N758" s="36"/>
    </row>
    <row r="759" spans="1:14" x14ac:dyDescent="0.25">
      <c r="A759" s="19">
        <v>41647</v>
      </c>
      <c r="B759">
        <v>2247.1999519999999</v>
      </c>
      <c r="C759">
        <v>2255.1999519999999</v>
      </c>
      <c r="D759">
        <v>2224.8000480000001</v>
      </c>
      <c r="E759">
        <v>2238.3999039999999</v>
      </c>
      <c r="F759">
        <v>2238.3999039999999</v>
      </c>
      <c r="G759">
        <v>4325</v>
      </c>
      <c r="I759" s="36"/>
      <c r="J759" s="36"/>
      <c r="K759" s="36"/>
      <c r="L759" s="36"/>
      <c r="M759" s="36"/>
      <c r="N759" s="36"/>
    </row>
    <row r="760" spans="1:14" x14ac:dyDescent="0.25">
      <c r="A760" s="19">
        <v>41648</v>
      </c>
      <c r="B760">
        <v>2231.1999519999999</v>
      </c>
      <c r="C760">
        <v>2255.1999519999999</v>
      </c>
      <c r="D760">
        <v>2223.1999519999999</v>
      </c>
      <c r="E760">
        <v>2242.3999039999999</v>
      </c>
      <c r="F760">
        <v>2242.3999039999999</v>
      </c>
      <c r="G760">
        <v>7700</v>
      </c>
      <c r="I760" s="36"/>
      <c r="J760" s="36"/>
      <c r="K760" s="36"/>
      <c r="L760" s="36"/>
      <c r="M760" s="36"/>
      <c r="N760" s="36"/>
    </row>
    <row r="761" spans="1:14" x14ac:dyDescent="0.25">
      <c r="A761" s="19">
        <v>41649</v>
      </c>
      <c r="B761">
        <v>2222.3999039999999</v>
      </c>
      <c r="C761">
        <v>2250.3999039999999</v>
      </c>
      <c r="D761">
        <v>2184.8000480000001</v>
      </c>
      <c r="E761">
        <v>2189.6000960000001</v>
      </c>
      <c r="F761">
        <v>2189.6000960000001</v>
      </c>
      <c r="G761">
        <v>8050</v>
      </c>
      <c r="I761" s="36"/>
      <c r="J761" s="36"/>
      <c r="K761" s="36"/>
      <c r="L761" s="36"/>
      <c r="M761" s="36"/>
      <c r="N761" s="36"/>
    </row>
    <row r="762" spans="1:14" x14ac:dyDescent="0.25">
      <c r="A762" s="19">
        <v>41652</v>
      </c>
      <c r="B762">
        <v>2198.3999039999999</v>
      </c>
      <c r="C762">
        <v>2302.3999039999999</v>
      </c>
      <c r="D762">
        <v>2160.8000480000001</v>
      </c>
      <c r="E762">
        <v>2266.3999039999999</v>
      </c>
      <c r="F762">
        <v>2266.3999039999999</v>
      </c>
      <c r="G762">
        <v>13900</v>
      </c>
      <c r="I762" s="36"/>
      <c r="J762" s="36"/>
      <c r="K762" s="36"/>
      <c r="L762" s="36"/>
      <c r="M762" s="36"/>
      <c r="N762" s="36"/>
    </row>
    <row r="763" spans="1:14" x14ac:dyDescent="0.25">
      <c r="A763" s="19">
        <v>41653</v>
      </c>
      <c r="B763">
        <v>2240</v>
      </c>
      <c r="C763">
        <v>2240</v>
      </c>
      <c r="D763">
        <v>2172</v>
      </c>
      <c r="E763">
        <v>2174.3999039999999</v>
      </c>
      <c r="F763">
        <v>2174.3999039999999</v>
      </c>
      <c r="G763">
        <v>13400</v>
      </c>
      <c r="I763" s="36"/>
      <c r="J763" s="36"/>
      <c r="K763" s="36"/>
      <c r="L763" s="36"/>
      <c r="M763" s="36"/>
      <c r="N763" s="36"/>
    </row>
    <row r="764" spans="1:14" x14ac:dyDescent="0.25">
      <c r="A764" s="19">
        <v>41654</v>
      </c>
      <c r="B764">
        <v>2171.1999519999999</v>
      </c>
      <c r="C764">
        <v>2211.1999519999999</v>
      </c>
      <c r="D764">
        <v>2166.3999039999999</v>
      </c>
      <c r="E764">
        <v>2186.3999039999999</v>
      </c>
      <c r="F764">
        <v>2186.3999039999999</v>
      </c>
      <c r="G764">
        <v>5400</v>
      </c>
      <c r="I764" s="36"/>
      <c r="J764" s="36"/>
      <c r="K764" s="36"/>
      <c r="L764" s="36"/>
      <c r="M764" s="36"/>
      <c r="N764" s="36"/>
    </row>
    <row r="765" spans="1:14" x14ac:dyDescent="0.25">
      <c r="A765" s="19">
        <v>41655</v>
      </c>
      <c r="B765">
        <v>2190.3999039999999</v>
      </c>
      <c r="C765">
        <v>2220.8000480000001</v>
      </c>
      <c r="D765">
        <v>2182.3999039999999</v>
      </c>
      <c r="E765">
        <v>2196.8000480000001</v>
      </c>
      <c r="F765">
        <v>2196.8000480000001</v>
      </c>
      <c r="G765">
        <v>5425</v>
      </c>
      <c r="I765" s="36"/>
      <c r="J765" s="36"/>
      <c r="K765" s="36"/>
      <c r="L765" s="36"/>
      <c r="M765" s="36"/>
      <c r="N765" s="36"/>
    </row>
    <row r="766" spans="1:14" x14ac:dyDescent="0.25">
      <c r="A766" s="19">
        <v>41656</v>
      </c>
      <c r="B766">
        <v>2204.8000480000001</v>
      </c>
      <c r="C766">
        <v>2212.8000480000001</v>
      </c>
      <c r="D766">
        <v>2172</v>
      </c>
      <c r="E766">
        <v>2197.6000960000001</v>
      </c>
      <c r="F766">
        <v>2197.6000960000001</v>
      </c>
      <c r="G766">
        <v>10725</v>
      </c>
      <c r="I766" s="36"/>
      <c r="J766" s="36"/>
      <c r="K766" s="36"/>
      <c r="L766" s="36"/>
      <c r="M766" s="36"/>
      <c r="N766" s="36"/>
    </row>
    <row r="767" spans="1:14" x14ac:dyDescent="0.25">
      <c r="A767" s="19">
        <v>41660</v>
      </c>
      <c r="B767">
        <v>2176.8000480000001</v>
      </c>
      <c r="C767">
        <v>2211.1999519999999</v>
      </c>
      <c r="D767">
        <v>2169.6000960000001</v>
      </c>
      <c r="E767">
        <v>2171.1999519999999</v>
      </c>
      <c r="F767">
        <v>2171.1999519999999</v>
      </c>
      <c r="G767">
        <v>7300</v>
      </c>
      <c r="I767" s="36"/>
      <c r="J767" s="36"/>
      <c r="K767" s="36"/>
      <c r="L767" s="36"/>
      <c r="M767" s="36"/>
      <c r="N767" s="36"/>
    </row>
    <row r="768" spans="1:14" x14ac:dyDescent="0.25">
      <c r="A768" s="19">
        <v>41661</v>
      </c>
      <c r="B768">
        <v>2148</v>
      </c>
      <c r="C768">
        <v>2162.3999039999999</v>
      </c>
      <c r="D768">
        <v>2132.8000480000001</v>
      </c>
      <c r="E768">
        <v>2139.1999519999999</v>
      </c>
      <c r="F768">
        <v>2139.1999519999999</v>
      </c>
      <c r="G768">
        <v>6625</v>
      </c>
      <c r="I768" s="36"/>
      <c r="J768" s="36"/>
      <c r="K768" s="36"/>
      <c r="L768" s="36"/>
      <c r="M768" s="36"/>
      <c r="N768" s="36"/>
    </row>
    <row r="769" spans="1:14" x14ac:dyDescent="0.25">
      <c r="A769" s="19">
        <v>41662</v>
      </c>
      <c r="B769">
        <v>2164.8000480000001</v>
      </c>
      <c r="C769">
        <v>2249.6000960000001</v>
      </c>
      <c r="D769">
        <v>2161.6000960000001</v>
      </c>
      <c r="E769">
        <v>2194.3999039999999</v>
      </c>
      <c r="F769">
        <v>2194.3999039999999</v>
      </c>
      <c r="G769">
        <v>13550</v>
      </c>
      <c r="I769" s="36"/>
      <c r="J769" s="36"/>
      <c r="K769" s="36"/>
      <c r="L769" s="36"/>
      <c r="M769" s="36"/>
      <c r="N769" s="36"/>
    </row>
    <row r="770" spans="1:14" x14ac:dyDescent="0.25">
      <c r="A770" s="19">
        <v>41663</v>
      </c>
      <c r="B770">
        <v>2260.8000480000001</v>
      </c>
      <c r="C770">
        <v>2433.6000960000001</v>
      </c>
      <c r="D770">
        <v>2254.3999039999999</v>
      </c>
      <c r="E770">
        <v>2395.1999519999999</v>
      </c>
      <c r="F770">
        <v>2395.1999519999999</v>
      </c>
      <c r="G770">
        <v>20900</v>
      </c>
      <c r="I770" s="36"/>
      <c r="J770" s="36"/>
      <c r="K770" s="36"/>
      <c r="L770" s="36"/>
      <c r="M770" s="36"/>
      <c r="N770" s="36"/>
    </row>
    <row r="771" spans="1:14" x14ac:dyDescent="0.25">
      <c r="A771" s="19">
        <v>41666</v>
      </c>
      <c r="B771">
        <v>2388</v>
      </c>
      <c r="C771">
        <v>2589.6000960000001</v>
      </c>
      <c r="D771">
        <v>2346.3999039999999</v>
      </c>
      <c r="E771">
        <v>2432</v>
      </c>
      <c r="F771">
        <v>2432</v>
      </c>
      <c r="G771">
        <v>27875</v>
      </c>
      <c r="I771" s="36"/>
      <c r="J771" s="36"/>
      <c r="K771" s="36"/>
      <c r="L771" s="36"/>
      <c r="M771" s="36"/>
      <c r="N771" s="36"/>
    </row>
    <row r="772" spans="1:14" x14ac:dyDescent="0.25">
      <c r="A772" s="19">
        <v>41667</v>
      </c>
      <c r="B772">
        <v>2432.8000480000001</v>
      </c>
      <c r="C772">
        <v>2442.3999039999999</v>
      </c>
      <c r="D772">
        <v>2307.1999519999999</v>
      </c>
      <c r="E772">
        <v>2328.8000480000001</v>
      </c>
      <c r="F772">
        <v>2328.8000480000001</v>
      </c>
      <c r="G772">
        <v>15725</v>
      </c>
      <c r="I772" s="36"/>
      <c r="J772" s="36"/>
      <c r="K772" s="36"/>
      <c r="L772" s="36"/>
      <c r="M772" s="36"/>
      <c r="N772" s="36"/>
    </row>
    <row r="773" spans="1:14" x14ac:dyDescent="0.25">
      <c r="A773" s="19">
        <v>41668</v>
      </c>
      <c r="B773">
        <v>2444</v>
      </c>
      <c r="C773">
        <v>2524.8000480000001</v>
      </c>
      <c r="D773">
        <v>2375.1999519999999</v>
      </c>
      <c r="E773">
        <v>2486.3999039999999</v>
      </c>
      <c r="F773">
        <v>2486.3999039999999</v>
      </c>
      <c r="G773">
        <v>24450</v>
      </c>
      <c r="I773" s="36"/>
      <c r="J773" s="36"/>
      <c r="K773" s="36"/>
      <c r="L773" s="36"/>
      <c r="M773" s="36"/>
      <c r="N773" s="36"/>
    </row>
    <row r="774" spans="1:14" x14ac:dyDescent="0.25">
      <c r="A774" s="19">
        <v>41669</v>
      </c>
      <c r="B774">
        <v>2409.6000960000001</v>
      </c>
      <c r="C774">
        <v>2474.3999039999999</v>
      </c>
      <c r="D774">
        <v>2379.1999519999999</v>
      </c>
      <c r="E774">
        <v>2447.1999519999999</v>
      </c>
      <c r="F774">
        <v>2447.1999519999999</v>
      </c>
      <c r="G774">
        <v>9075</v>
      </c>
      <c r="I774" s="36"/>
      <c r="J774" s="36"/>
      <c r="K774" s="36"/>
      <c r="L774" s="36"/>
      <c r="M774" s="36"/>
      <c r="N774" s="36"/>
    </row>
    <row r="775" spans="1:14" x14ac:dyDescent="0.25">
      <c r="A775" s="19">
        <v>41670</v>
      </c>
      <c r="B775">
        <v>2685.6000960000001</v>
      </c>
      <c r="C775">
        <v>2685.6000960000001</v>
      </c>
      <c r="D775">
        <v>2542.3999039999999</v>
      </c>
      <c r="E775">
        <v>2641.6000960000001</v>
      </c>
      <c r="F775">
        <v>2641.6000960000001</v>
      </c>
      <c r="G775">
        <v>19325</v>
      </c>
      <c r="I775" s="36"/>
      <c r="J775" s="36"/>
      <c r="K775" s="36"/>
      <c r="L775" s="36"/>
      <c r="M775" s="36"/>
      <c r="N775" s="36"/>
    </row>
    <row r="776" spans="1:14" x14ac:dyDescent="0.25">
      <c r="A776" s="19">
        <v>41673</v>
      </c>
      <c r="B776">
        <v>2679.1999519999999</v>
      </c>
      <c r="C776">
        <v>2861.6000960000001</v>
      </c>
      <c r="D776">
        <v>2639.1999519999999</v>
      </c>
      <c r="E776">
        <v>2831.1999519999999</v>
      </c>
      <c r="F776">
        <v>2831.1999519999999</v>
      </c>
      <c r="G776">
        <v>66425</v>
      </c>
      <c r="I776" s="36"/>
      <c r="J776" s="36"/>
      <c r="K776" s="36"/>
      <c r="L776" s="36"/>
      <c r="M776" s="36"/>
      <c r="N776" s="36"/>
    </row>
    <row r="777" spans="1:14" x14ac:dyDescent="0.25">
      <c r="A777" s="19">
        <v>41674</v>
      </c>
      <c r="B777">
        <v>2786.3999039999999</v>
      </c>
      <c r="C777">
        <v>2834.3999039999999</v>
      </c>
      <c r="D777">
        <v>2736.8000480000001</v>
      </c>
      <c r="E777">
        <v>2775.1999519999999</v>
      </c>
      <c r="F777">
        <v>2775.1999519999999</v>
      </c>
      <c r="G777">
        <v>99375</v>
      </c>
      <c r="I777" s="36"/>
      <c r="J777" s="36"/>
      <c r="K777" s="36"/>
      <c r="L777" s="36"/>
      <c r="M777" s="36"/>
      <c r="N777" s="36"/>
    </row>
    <row r="778" spans="1:14" x14ac:dyDescent="0.25">
      <c r="A778" s="19">
        <v>41675</v>
      </c>
      <c r="B778">
        <v>2832</v>
      </c>
      <c r="C778">
        <v>2952.8000480000001</v>
      </c>
      <c r="D778">
        <v>2804.8000480000001</v>
      </c>
      <c r="E778">
        <v>2876.8000480000001</v>
      </c>
      <c r="F778">
        <v>2876.8000480000001</v>
      </c>
      <c r="G778">
        <v>17225</v>
      </c>
      <c r="I778" s="36"/>
      <c r="J778" s="36"/>
      <c r="K778" s="36"/>
      <c r="L778" s="36"/>
      <c r="M778" s="36"/>
      <c r="N778" s="36"/>
    </row>
    <row r="779" spans="1:14" x14ac:dyDescent="0.25">
      <c r="A779" s="19">
        <v>41676</v>
      </c>
      <c r="B779">
        <v>2844</v>
      </c>
      <c r="C779">
        <v>2844</v>
      </c>
      <c r="D779">
        <v>2589.6000960000001</v>
      </c>
      <c r="E779">
        <v>2589.6000960000001</v>
      </c>
      <c r="F779">
        <v>2589.6000960000001</v>
      </c>
      <c r="G779">
        <v>14875</v>
      </c>
      <c r="I779" s="36"/>
      <c r="J779" s="36"/>
      <c r="K779" s="36"/>
      <c r="L779" s="36"/>
      <c r="M779" s="36"/>
      <c r="N779" s="36"/>
    </row>
    <row r="780" spans="1:14" x14ac:dyDescent="0.25">
      <c r="A780" s="19">
        <v>41677</v>
      </c>
      <c r="B780">
        <v>2522.3999039999999</v>
      </c>
      <c r="C780">
        <v>2534.3999039999999</v>
      </c>
      <c r="D780">
        <v>2378.3999039999999</v>
      </c>
      <c r="E780">
        <v>2436</v>
      </c>
      <c r="F780">
        <v>2436</v>
      </c>
      <c r="G780">
        <v>14275</v>
      </c>
      <c r="I780" s="36"/>
      <c r="J780" s="36"/>
      <c r="K780" s="36"/>
      <c r="L780" s="36"/>
      <c r="M780" s="36"/>
      <c r="N780" s="36"/>
    </row>
    <row r="781" spans="1:14" x14ac:dyDescent="0.25">
      <c r="A781" s="19">
        <v>41680</v>
      </c>
      <c r="B781">
        <v>2420.8000480000001</v>
      </c>
      <c r="C781">
        <v>2456</v>
      </c>
      <c r="D781">
        <v>2384.8000480000001</v>
      </c>
      <c r="E781">
        <v>2432</v>
      </c>
      <c r="F781">
        <v>2432</v>
      </c>
      <c r="G781">
        <v>8300</v>
      </c>
      <c r="I781" s="36"/>
      <c r="J781" s="36"/>
      <c r="K781" s="36"/>
      <c r="L781" s="36"/>
      <c r="M781" s="36"/>
      <c r="N781" s="36"/>
    </row>
    <row r="782" spans="1:14" x14ac:dyDescent="0.25">
      <c r="A782" s="19">
        <v>41681</v>
      </c>
      <c r="B782">
        <v>2390.3999039999999</v>
      </c>
      <c r="C782">
        <v>2412.8000480000001</v>
      </c>
      <c r="D782">
        <v>2315.1999519999999</v>
      </c>
      <c r="E782">
        <v>2342.3999039999999</v>
      </c>
      <c r="F782">
        <v>2342.3999039999999</v>
      </c>
      <c r="G782">
        <v>10275</v>
      </c>
      <c r="I782" s="36"/>
      <c r="J782" s="36"/>
      <c r="K782" s="36"/>
      <c r="L782" s="36"/>
      <c r="M782" s="36"/>
      <c r="N782" s="36"/>
    </row>
    <row r="783" spans="1:14" x14ac:dyDescent="0.25">
      <c r="A783" s="19">
        <v>41682</v>
      </c>
      <c r="B783">
        <v>2311.1999519999999</v>
      </c>
      <c r="C783">
        <v>2356</v>
      </c>
      <c r="D783">
        <v>2288</v>
      </c>
      <c r="E783">
        <v>2292</v>
      </c>
      <c r="F783">
        <v>2292</v>
      </c>
      <c r="G783">
        <v>7625</v>
      </c>
      <c r="I783" s="36"/>
      <c r="J783" s="36"/>
      <c r="K783" s="36"/>
      <c r="L783" s="36"/>
      <c r="M783" s="36"/>
      <c r="N783" s="36"/>
    </row>
    <row r="784" spans="1:14" x14ac:dyDescent="0.25">
      <c r="A784" s="19">
        <v>41683</v>
      </c>
      <c r="B784">
        <v>2358.3999039999999</v>
      </c>
      <c r="C784">
        <v>2360.8000480000001</v>
      </c>
      <c r="D784">
        <v>2270.3999039999999</v>
      </c>
      <c r="E784">
        <v>2272.8000480000001</v>
      </c>
      <c r="F784">
        <v>2272.8000480000001</v>
      </c>
      <c r="G784">
        <v>11050</v>
      </c>
      <c r="I784" s="36"/>
      <c r="J784" s="36"/>
      <c r="K784" s="36"/>
      <c r="L784" s="36"/>
      <c r="M784" s="36"/>
      <c r="N784" s="36"/>
    </row>
    <row r="785" spans="1:14" x14ac:dyDescent="0.25">
      <c r="A785" s="19">
        <v>41684</v>
      </c>
      <c r="B785">
        <v>2268</v>
      </c>
      <c r="C785">
        <v>2280</v>
      </c>
      <c r="D785">
        <v>2220</v>
      </c>
      <c r="E785">
        <v>2238.3999039999999</v>
      </c>
      <c r="F785">
        <v>2238.3999039999999</v>
      </c>
      <c r="G785">
        <v>8725</v>
      </c>
      <c r="I785" s="36"/>
      <c r="J785" s="36"/>
      <c r="K785" s="36"/>
      <c r="L785" s="36"/>
      <c r="M785" s="36"/>
      <c r="N785" s="36"/>
    </row>
    <row r="786" spans="1:14" x14ac:dyDescent="0.25">
      <c r="A786" s="19">
        <v>41688</v>
      </c>
      <c r="B786">
        <v>2220.8000480000001</v>
      </c>
      <c r="C786">
        <v>2270.3999039999999</v>
      </c>
      <c r="D786">
        <v>2206.3999039999999</v>
      </c>
      <c r="E786">
        <v>2208</v>
      </c>
      <c r="F786">
        <v>2208</v>
      </c>
      <c r="G786">
        <v>5200</v>
      </c>
      <c r="I786" s="36"/>
      <c r="J786" s="36"/>
      <c r="K786" s="36"/>
      <c r="L786" s="36"/>
      <c r="M786" s="36"/>
      <c r="N786" s="36"/>
    </row>
    <row r="787" spans="1:14" x14ac:dyDescent="0.25">
      <c r="A787" s="19">
        <v>41689</v>
      </c>
      <c r="B787">
        <v>2240.8000480000001</v>
      </c>
      <c r="C787">
        <v>2375.1999519999999</v>
      </c>
      <c r="D787">
        <v>2218.3999039999999</v>
      </c>
      <c r="E787">
        <v>2359.1999519999999</v>
      </c>
      <c r="F787">
        <v>2359.1999519999999</v>
      </c>
      <c r="G787">
        <v>11725</v>
      </c>
      <c r="I787" s="36"/>
      <c r="J787" s="36"/>
      <c r="K787" s="36"/>
      <c r="L787" s="36"/>
      <c r="M787" s="36"/>
      <c r="N787" s="36"/>
    </row>
    <row r="788" spans="1:14" x14ac:dyDescent="0.25">
      <c r="A788" s="19">
        <v>41690</v>
      </c>
      <c r="B788">
        <v>2334.3999039999999</v>
      </c>
      <c r="C788">
        <v>2378.3999039999999</v>
      </c>
      <c r="D788">
        <v>2264</v>
      </c>
      <c r="E788">
        <v>2271.1999519999999</v>
      </c>
      <c r="F788">
        <v>2271.1999519999999</v>
      </c>
      <c r="G788">
        <v>9725</v>
      </c>
      <c r="I788" s="36"/>
      <c r="J788" s="36"/>
      <c r="K788" s="36"/>
      <c r="L788" s="36"/>
      <c r="M788" s="36"/>
      <c r="N788" s="36"/>
    </row>
    <row r="789" spans="1:14" x14ac:dyDescent="0.25">
      <c r="A789" s="19">
        <v>41691</v>
      </c>
      <c r="B789">
        <v>2244.8000480000001</v>
      </c>
      <c r="C789">
        <v>2307.1999519999999</v>
      </c>
      <c r="D789">
        <v>2229.6000960000001</v>
      </c>
      <c r="E789">
        <v>2294.3999039999999</v>
      </c>
      <c r="F789">
        <v>2294.3999039999999</v>
      </c>
      <c r="G789">
        <v>5525</v>
      </c>
      <c r="I789" s="36"/>
      <c r="J789" s="36"/>
      <c r="K789" s="36"/>
      <c r="L789" s="36"/>
      <c r="M789" s="36"/>
      <c r="N789" s="36"/>
    </row>
    <row r="790" spans="1:14" x14ac:dyDescent="0.25">
      <c r="A790" s="19">
        <v>41694</v>
      </c>
      <c r="B790">
        <v>2285.6000960000001</v>
      </c>
      <c r="C790">
        <v>2289.6000960000001</v>
      </c>
      <c r="D790">
        <v>2241.6000960000001</v>
      </c>
      <c r="E790">
        <v>2279.1999519999999</v>
      </c>
      <c r="F790">
        <v>2279.1999519999999</v>
      </c>
      <c r="G790">
        <v>8050</v>
      </c>
      <c r="I790" s="36"/>
      <c r="J790" s="36"/>
      <c r="K790" s="36"/>
      <c r="L790" s="36"/>
      <c r="M790" s="36"/>
      <c r="N790" s="36"/>
    </row>
    <row r="791" spans="1:14" x14ac:dyDescent="0.25">
      <c r="A791" s="19">
        <v>41695</v>
      </c>
      <c r="B791">
        <v>2273.6000960000001</v>
      </c>
      <c r="C791">
        <v>2326.3999039999999</v>
      </c>
      <c r="D791">
        <v>2252.8000480000001</v>
      </c>
      <c r="E791">
        <v>2276.8000480000001</v>
      </c>
      <c r="F791">
        <v>2276.8000480000001</v>
      </c>
      <c r="G791">
        <v>9775</v>
      </c>
      <c r="I791" s="36"/>
      <c r="J791" s="36"/>
      <c r="K791" s="36"/>
      <c r="L791" s="36"/>
      <c r="M791" s="36"/>
      <c r="N791" s="36"/>
    </row>
    <row r="792" spans="1:14" x14ac:dyDescent="0.25">
      <c r="A792" s="19">
        <v>41696</v>
      </c>
      <c r="B792">
        <v>2276</v>
      </c>
      <c r="C792">
        <v>2342.3999039999999</v>
      </c>
      <c r="D792">
        <v>2261.6000960000001</v>
      </c>
      <c r="E792">
        <v>2306.3999039999999</v>
      </c>
      <c r="F792">
        <v>2306.3999039999999</v>
      </c>
      <c r="G792">
        <v>10600</v>
      </c>
      <c r="I792" s="36"/>
      <c r="J792" s="36"/>
      <c r="K792" s="36"/>
      <c r="L792" s="36"/>
      <c r="M792" s="36"/>
      <c r="N792" s="36"/>
    </row>
    <row r="793" spans="1:14" x14ac:dyDescent="0.25">
      <c r="A793" s="19">
        <v>41697</v>
      </c>
      <c r="B793">
        <v>2345.6000960000001</v>
      </c>
      <c r="C793">
        <v>2355.1999519999999</v>
      </c>
      <c r="D793">
        <v>2292.8000480000001</v>
      </c>
      <c r="E793">
        <v>2299.1999519999999</v>
      </c>
      <c r="F793">
        <v>2299.1999519999999</v>
      </c>
      <c r="G793">
        <v>8850</v>
      </c>
      <c r="I793" s="36"/>
      <c r="J793" s="36"/>
      <c r="K793" s="36"/>
      <c r="L793" s="36"/>
      <c r="M793" s="36"/>
      <c r="N793" s="36"/>
    </row>
    <row r="794" spans="1:14" x14ac:dyDescent="0.25">
      <c r="A794" s="19">
        <v>41698</v>
      </c>
      <c r="B794">
        <v>2302.3999039999999</v>
      </c>
      <c r="C794">
        <v>2384.8000480000001</v>
      </c>
      <c r="D794">
        <v>2261.6000960000001</v>
      </c>
      <c r="E794">
        <v>2336.8000480000001</v>
      </c>
      <c r="F794">
        <v>2336.8000480000001</v>
      </c>
      <c r="G794">
        <v>10550</v>
      </c>
      <c r="I794" s="36"/>
      <c r="J794" s="36"/>
      <c r="K794" s="36"/>
      <c r="L794" s="36"/>
      <c r="M794" s="36"/>
      <c r="N794" s="36"/>
    </row>
    <row r="795" spans="1:14" x14ac:dyDescent="0.25">
      <c r="A795" s="19">
        <v>41701</v>
      </c>
      <c r="B795">
        <v>2482.3999039999999</v>
      </c>
      <c r="C795">
        <v>2527.1999519999999</v>
      </c>
      <c r="D795">
        <v>2414.3999039999999</v>
      </c>
      <c r="E795">
        <v>2468</v>
      </c>
      <c r="F795">
        <v>2468</v>
      </c>
      <c r="G795">
        <v>15775</v>
      </c>
      <c r="I795" s="36"/>
      <c r="J795" s="36"/>
      <c r="K795" s="36"/>
      <c r="L795" s="36"/>
      <c r="M795" s="36"/>
      <c r="N795" s="36"/>
    </row>
    <row r="796" spans="1:14" x14ac:dyDescent="0.25">
      <c r="A796" s="19">
        <v>41702</v>
      </c>
      <c r="B796">
        <v>2332.8000480000001</v>
      </c>
      <c r="C796">
        <v>2344</v>
      </c>
      <c r="D796">
        <v>2300</v>
      </c>
      <c r="E796">
        <v>2311.1999519999999</v>
      </c>
      <c r="F796">
        <v>2311.1999519999999</v>
      </c>
      <c r="G796">
        <v>11125</v>
      </c>
      <c r="I796" s="36"/>
      <c r="J796" s="36"/>
      <c r="K796" s="36"/>
      <c r="L796" s="36"/>
      <c r="M796" s="36"/>
      <c r="N796" s="36"/>
    </row>
    <row r="797" spans="1:14" x14ac:dyDescent="0.25">
      <c r="A797" s="19">
        <v>41703</v>
      </c>
      <c r="B797">
        <v>2307.1999519999999</v>
      </c>
      <c r="C797">
        <v>2342.3999039999999</v>
      </c>
      <c r="D797">
        <v>2291.1999519999999</v>
      </c>
      <c r="E797">
        <v>2307.1999519999999</v>
      </c>
      <c r="F797">
        <v>2307.1999519999999</v>
      </c>
      <c r="G797">
        <v>7725</v>
      </c>
      <c r="I797" s="36"/>
      <c r="J797" s="36"/>
      <c r="K797" s="36"/>
      <c r="L797" s="36"/>
      <c r="M797" s="36"/>
      <c r="N797" s="36"/>
    </row>
    <row r="798" spans="1:14" x14ac:dyDescent="0.25">
      <c r="A798" s="19">
        <v>41704</v>
      </c>
      <c r="B798">
        <v>2296</v>
      </c>
      <c r="C798">
        <v>2324</v>
      </c>
      <c r="D798">
        <v>2284</v>
      </c>
      <c r="E798">
        <v>2294.3999039999999</v>
      </c>
      <c r="F798">
        <v>2294.3999039999999</v>
      </c>
      <c r="G798">
        <v>8450</v>
      </c>
      <c r="I798" s="36"/>
      <c r="J798" s="36"/>
      <c r="K798" s="36"/>
      <c r="L798" s="36"/>
      <c r="M798" s="36"/>
      <c r="N798" s="36"/>
    </row>
    <row r="799" spans="1:14" x14ac:dyDescent="0.25">
      <c r="A799" s="19">
        <v>41705</v>
      </c>
      <c r="B799">
        <v>2276</v>
      </c>
      <c r="C799">
        <v>2365.6000960000001</v>
      </c>
      <c r="D799">
        <v>2275.1999519999999</v>
      </c>
      <c r="E799">
        <v>2343.1999519999999</v>
      </c>
      <c r="F799">
        <v>2343.1999519999999</v>
      </c>
      <c r="G799">
        <v>9800</v>
      </c>
      <c r="I799" s="36"/>
      <c r="J799" s="36"/>
      <c r="K799" s="36"/>
      <c r="L799" s="36"/>
      <c r="M799" s="36"/>
      <c r="N799" s="36"/>
    </row>
    <row r="800" spans="1:14" x14ac:dyDescent="0.25">
      <c r="A800" s="19">
        <v>41708</v>
      </c>
      <c r="B800">
        <v>2360.8000480000001</v>
      </c>
      <c r="C800">
        <v>2406.3999039999999</v>
      </c>
      <c r="D800">
        <v>2325.6000960000001</v>
      </c>
      <c r="E800">
        <v>2332</v>
      </c>
      <c r="F800">
        <v>2332</v>
      </c>
      <c r="G800">
        <v>6150</v>
      </c>
      <c r="I800" s="36"/>
      <c r="J800" s="36"/>
      <c r="K800" s="36"/>
      <c r="L800" s="36"/>
      <c r="M800" s="36"/>
      <c r="N800" s="36"/>
    </row>
    <row r="801" spans="1:14" x14ac:dyDescent="0.25">
      <c r="A801" s="19">
        <v>41709</v>
      </c>
      <c r="B801">
        <v>2325.6000960000001</v>
      </c>
      <c r="C801">
        <v>2378.3999039999999</v>
      </c>
      <c r="D801">
        <v>2297.6000960000001</v>
      </c>
      <c r="E801">
        <v>2362.3999039999999</v>
      </c>
      <c r="F801">
        <v>2362.3999039999999</v>
      </c>
      <c r="G801">
        <v>9900</v>
      </c>
      <c r="I801" s="36"/>
      <c r="J801" s="36"/>
      <c r="K801" s="36"/>
      <c r="L801" s="36"/>
      <c r="M801" s="36"/>
      <c r="N801" s="36"/>
    </row>
    <row r="802" spans="1:14" x14ac:dyDescent="0.25">
      <c r="A802" s="19">
        <v>41710</v>
      </c>
      <c r="B802">
        <v>2412</v>
      </c>
      <c r="C802">
        <v>2430.3999039999999</v>
      </c>
      <c r="D802">
        <v>2352</v>
      </c>
      <c r="E802">
        <v>2362.3999039999999</v>
      </c>
      <c r="F802">
        <v>2362.3999039999999</v>
      </c>
      <c r="G802">
        <v>10525</v>
      </c>
      <c r="I802" s="36"/>
      <c r="J802" s="36"/>
      <c r="K802" s="36"/>
      <c r="L802" s="36"/>
      <c r="M802" s="36"/>
      <c r="N802" s="36"/>
    </row>
    <row r="803" spans="1:14" x14ac:dyDescent="0.25">
      <c r="A803" s="19">
        <v>41711</v>
      </c>
      <c r="B803">
        <v>2328.8000480000001</v>
      </c>
      <c r="C803">
        <v>2495.1999519999999</v>
      </c>
      <c r="D803">
        <v>2326.3999039999999</v>
      </c>
      <c r="E803">
        <v>2458.3999039999999</v>
      </c>
      <c r="F803">
        <v>2458.3999039999999</v>
      </c>
      <c r="G803">
        <v>14650</v>
      </c>
      <c r="I803" s="36"/>
      <c r="J803" s="36"/>
      <c r="K803" s="36"/>
      <c r="L803" s="36"/>
      <c r="M803" s="36"/>
      <c r="N803" s="36"/>
    </row>
    <row r="804" spans="1:14" x14ac:dyDescent="0.25">
      <c r="A804" s="19">
        <v>41712</v>
      </c>
      <c r="B804">
        <v>2505.6000960000001</v>
      </c>
      <c r="C804">
        <v>2569.6000960000001</v>
      </c>
      <c r="D804">
        <v>2462.3999039999999</v>
      </c>
      <c r="E804">
        <v>2528</v>
      </c>
      <c r="F804">
        <v>2528</v>
      </c>
      <c r="G804">
        <v>18225</v>
      </c>
      <c r="I804" s="36"/>
      <c r="J804" s="36"/>
      <c r="K804" s="36"/>
      <c r="L804" s="36"/>
      <c r="M804" s="36"/>
      <c r="N804" s="36"/>
    </row>
    <row r="805" spans="1:14" x14ac:dyDescent="0.25">
      <c r="A805" s="19">
        <v>41715</v>
      </c>
      <c r="B805">
        <v>2458.3999039999999</v>
      </c>
      <c r="C805">
        <v>2458.3999039999999</v>
      </c>
      <c r="D805">
        <v>2396</v>
      </c>
      <c r="E805">
        <v>2408.8000480000001</v>
      </c>
      <c r="F805">
        <v>2408.8000480000001</v>
      </c>
      <c r="G805">
        <v>14575</v>
      </c>
      <c r="I805" s="36"/>
      <c r="J805" s="36"/>
      <c r="K805" s="36"/>
      <c r="L805" s="36"/>
      <c r="M805" s="36"/>
      <c r="N805" s="36"/>
    </row>
    <row r="806" spans="1:14" x14ac:dyDescent="0.25">
      <c r="A806" s="19">
        <v>41716</v>
      </c>
      <c r="B806">
        <v>2354.3999039999999</v>
      </c>
      <c r="C806">
        <v>2368.8000480000001</v>
      </c>
      <c r="D806">
        <v>2312</v>
      </c>
      <c r="E806">
        <v>2315.1999519999999</v>
      </c>
      <c r="F806">
        <v>2315.1999519999999</v>
      </c>
      <c r="G806">
        <v>12725</v>
      </c>
      <c r="I806" s="36"/>
      <c r="J806" s="36"/>
      <c r="K806" s="36"/>
      <c r="L806" s="36"/>
      <c r="M806" s="36"/>
      <c r="N806" s="36"/>
    </row>
    <row r="807" spans="1:14" x14ac:dyDescent="0.25">
      <c r="A807" s="19">
        <v>41717</v>
      </c>
      <c r="B807">
        <v>2320.8000480000001</v>
      </c>
      <c r="C807">
        <v>2441.6000960000001</v>
      </c>
      <c r="D807">
        <v>2295.1999519999999</v>
      </c>
      <c r="E807">
        <v>2359.1999519999999</v>
      </c>
      <c r="F807">
        <v>2359.1999519999999</v>
      </c>
      <c r="G807">
        <v>12125</v>
      </c>
      <c r="I807" s="36"/>
      <c r="J807" s="36"/>
      <c r="K807" s="36"/>
      <c r="L807" s="36"/>
      <c r="M807" s="36"/>
      <c r="N807" s="36"/>
    </row>
    <row r="808" spans="1:14" x14ac:dyDescent="0.25">
      <c r="A808" s="19">
        <v>41718</v>
      </c>
      <c r="B808">
        <v>2376.8000480000001</v>
      </c>
      <c r="C808">
        <v>2392.8000480000001</v>
      </c>
      <c r="D808">
        <v>2335.1999519999999</v>
      </c>
      <c r="E808">
        <v>2345.6000960000001</v>
      </c>
      <c r="F808">
        <v>2345.6000960000001</v>
      </c>
      <c r="G808">
        <v>7175</v>
      </c>
      <c r="I808" s="36"/>
      <c r="J808" s="36"/>
      <c r="K808" s="36"/>
      <c r="L808" s="36"/>
      <c r="M808" s="36"/>
      <c r="N808" s="36"/>
    </row>
    <row r="809" spans="1:14" x14ac:dyDescent="0.25">
      <c r="A809" s="19">
        <v>41719</v>
      </c>
      <c r="B809">
        <v>2316.8000480000001</v>
      </c>
      <c r="C809">
        <v>2374.3999039999999</v>
      </c>
      <c r="D809">
        <v>2308.8000480000001</v>
      </c>
      <c r="E809">
        <v>2362.3999039999999</v>
      </c>
      <c r="F809">
        <v>2362.3999039999999</v>
      </c>
      <c r="G809">
        <v>12925</v>
      </c>
      <c r="I809" s="36"/>
      <c r="J809" s="36"/>
      <c r="K809" s="36"/>
      <c r="L809" s="36"/>
      <c r="M809" s="36"/>
      <c r="N809" s="36"/>
    </row>
    <row r="810" spans="1:14" x14ac:dyDescent="0.25">
      <c r="A810" s="19">
        <v>41722</v>
      </c>
      <c r="B810">
        <v>2352</v>
      </c>
      <c r="C810">
        <v>2426.3999039999999</v>
      </c>
      <c r="D810">
        <v>2341.6000960000001</v>
      </c>
      <c r="E810">
        <v>2367.1999519999999</v>
      </c>
      <c r="F810">
        <v>2367.1999519999999</v>
      </c>
      <c r="G810">
        <v>12000</v>
      </c>
      <c r="I810" s="36"/>
      <c r="J810" s="36"/>
      <c r="K810" s="36"/>
      <c r="L810" s="36"/>
      <c r="M810" s="36"/>
      <c r="N810" s="36"/>
    </row>
    <row r="811" spans="1:14" x14ac:dyDescent="0.25">
      <c r="A811" s="19">
        <v>41723</v>
      </c>
      <c r="B811">
        <v>2339.1999519999999</v>
      </c>
      <c r="C811">
        <v>2379.1999519999999</v>
      </c>
      <c r="D811">
        <v>2330.3999039999999</v>
      </c>
      <c r="E811">
        <v>2336.8000480000001</v>
      </c>
      <c r="F811">
        <v>2336.8000480000001</v>
      </c>
      <c r="G811">
        <v>10425</v>
      </c>
      <c r="I811" s="36"/>
      <c r="J811" s="36"/>
      <c r="K811" s="36"/>
      <c r="L811" s="36"/>
      <c r="M811" s="36"/>
      <c r="N811" s="36"/>
    </row>
    <row r="812" spans="1:14" x14ac:dyDescent="0.25">
      <c r="A812" s="19">
        <v>41724</v>
      </c>
      <c r="B812">
        <v>2314.3999039999999</v>
      </c>
      <c r="C812">
        <v>2378.3999039999999</v>
      </c>
      <c r="D812">
        <v>2311.1999519999999</v>
      </c>
      <c r="E812">
        <v>2378.3999039999999</v>
      </c>
      <c r="F812">
        <v>2378.3999039999999</v>
      </c>
      <c r="G812">
        <v>17125</v>
      </c>
      <c r="I812" s="36"/>
      <c r="J812" s="36"/>
      <c r="K812" s="36"/>
      <c r="L812" s="36"/>
      <c r="M812" s="36"/>
      <c r="N812" s="36"/>
    </row>
    <row r="813" spans="1:14" x14ac:dyDescent="0.25">
      <c r="A813" s="19">
        <v>41725</v>
      </c>
      <c r="B813">
        <v>2373.6000960000001</v>
      </c>
      <c r="C813">
        <v>2400.8000480000001</v>
      </c>
      <c r="D813">
        <v>2346.3999039999999</v>
      </c>
      <c r="E813">
        <v>2348</v>
      </c>
      <c r="F813">
        <v>2348</v>
      </c>
      <c r="G813">
        <v>8225</v>
      </c>
      <c r="I813" s="36"/>
      <c r="J813" s="36"/>
      <c r="K813" s="36"/>
      <c r="L813" s="36"/>
      <c r="M813" s="36"/>
      <c r="N813" s="36"/>
    </row>
    <row r="814" spans="1:14" x14ac:dyDescent="0.25">
      <c r="A814" s="19">
        <v>41726</v>
      </c>
      <c r="B814">
        <v>2332</v>
      </c>
      <c r="C814">
        <v>2353.6000960000001</v>
      </c>
      <c r="D814">
        <v>2312</v>
      </c>
      <c r="E814">
        <v>2321.6000960000001</v>
      </c>
      <c r="F814">
        <v>2321.6000960000001</v>
      </c>
      <c r="G814">
        <v>9100</v>
      </c>
      <c r="I814" s="36"/>
      <c r="J814" s="36"/>
      <c r="K814" s="36"/>
      <c r="L814" s="36"/>
      <c r="M814" s="36"/>
      <c r="N814" s="36"/>
    </row>
    <row r="815" spans="1:14" x14ac:dyDescent="0.25">
      <c r="A815" s="19">
        <v>41729</v>
      </c>
      <c r="B815">
        <v>2300</v>
      </c>
      <c r="C815">
        <v>2301.6000960000001</v>
      </c>
      <c r="D815">
        <v>2247.1999519999999</v>
      </c>
      <c r="E815">
        <v>2248</v>
      </c>
      <c r="F815">
        <v>2248</v>
      </c>
      <c r="G815">
        <v>6450</v>
      </c>
      <c r="I815" s="36"/>
      <c r="J815" s="36"/>
      <c r="K815" s="36"/>
      <c r="L815" s="36"/>
      <c r="M815" s="36"/>
      <c r="N815" s="36"/>
    </row>
    <row r="816" spans="1:14" x14ac:dyDescent="0.25">
      <c r="A816" s="19">
        <v>41730</v>
      </c>
      <c r="B816">
        <v>2242.3999039999999</v>
      </c>
      <c r="C816">
        <v>2242.3999039999999</v>
      </c>
      <c r="D816">
        <v>2172.8000480000001</v>
      </c>
      <c r="E816">
        <v>2174.3999039999999</v>
      </c>
      <c r="F816">
        <v>2174.3999039999999</v>
      </c>
      <c r="G816">
        <v>7875</v>
      </c>
      <c r="I816" s="36"/>
      <c r="J816" s="36"/>
      <c r="K816" s="36"/>
      <c r="L816" s="36"/>
      <c r="M816" s="36"/>
      <c r="N816" s="36"/>
    </row>
    <row r="817" spans="1:14" x14ac:dyDescent="0.25">
      <c r="A817" s="19">
        <v>41731</v>
      </c>
      <c r="B817">
        <v>2176.8000480000001</v>
      </c>
      <c r="C817">
        <v>2209.6000960000001</v>
      </c>
      <c r="D817">
        <v>2172</v>
      </c>
      <c r="E817">
        <v>2191.1999519999999</v>
      </c>
      <c r="F817">
        <v>2191.1999519999999</v>
      </c>
      <c r="G817">
        <v>4900</v>
      </c>
      <c r="I817" s="36"/>
      <c r="J817" s="36"/>
      <c r="K817" s="36"/>
      <c r="L817" s="36"/>
      <c r="M817" s="36"/>
      <c r="N817" s="36"/>
    </row>
    <row r="818" spans="1:14" x14ac:dyDescent="0.25">
      <c r="A818" s="19">
        <v>41732</v>
      </c>
      <c r="B818">
        <v>2190.3999039999999</v>
      </c>
      <c r="C818">
        <v>2216.8000480000001</v>
      </c>
      <c r="D818">
        <v>2183.1999519999999</v>
      </c>
      <c r="E818">
        <v>2188</v>
      </c>
      <c r="F818">
        <v>2188</v>
      </c>
      <c r="G818">
        <v>6025</v>
      </c>
      <c r="I818" s="36"/>
      <c r="J818" s="36"/>
      <c r="K818" s="36"/>
      <c r="L818" s="36"/>
      <c r="M818" s="36"/>
      <c r="N818" s="36"/>
    </row>
    <row r="819" spans="1:14" x14ac:dyDescent="0.25">
      <c r="A819" s="19">
        <v>41733</v>
      </c>
      <c r="B819">
        <v>2152</v>
      </c>
      <c r="C819">
        <v>2259.1999519999999</v>
      </c>
      <c r="D819">
        <v>2147.1999519999999</v>
      </c>
      <c r="E819">
        <v>2231.1999519999999</v>
      </c>
      <c r="F819">
        <v>2231.1999519999999</v>
      </c>
      <c r="G819">
        <v>11575</v>
      </c>
      <c r="I819" s="36"/>
      <c r="J819" s="36"/>
      <c r="K819" s="36"/>
      <c r="L819" s="36"/>
      <c r="M819" s="36"/>
      <c r="N819" s="36"/>
    </row>
    <row r="820" spans="1:14" x14ac:dyDescent="0.25">
      <c r="A820" s="19">
        <v>41736</v>
      </c>
      <c r="B820">
        <v>2251.1999519999999</v>
      </c>
      <c r="C820">
        <v>2313.6000960000001</v>
      </c>
      <c r="D820">
        <v>2239.1999519999999</v>
      </c>
      <c r="E820">
        <v>2283.1999519999999</v>
      </c>
      <c r="F820">
        <v>2283.1999519999999</v>
      </c>
      <c r="G820">
        <v>10950</v>
      </c>
      <c r="I820" s="36"/>
      <c r="J820" s="36"/>
      <c r="K820" s="36"/>
      <c r="L820" s="36"/>
      <c r="M820" s="36"/>
      <c r="N820" s="36"/>
    </row>
    <row r="821" spans="1:14" x14ac:dyDescent="0.25">
      <c r="A821" s="19">
        <v>41737</v>
      </c>
      <c r="B821">
        <v>2272.8000480000001</v>
      </c>
      <c r="C821">
        <v>2309.6000960000001</v>
      </c>
      <c r="D821">
        <v>2238.3999039999999</v>
      </c>
      <c r="E821">
        <v>2240</v>
      </c>
      <c r="F821">
        <v>2240</v>
      </c>
      <c r="G821">
        <v>7150</v>
      </c>
      <c r="I821" s="36"/>
      <c r="J821" s="36"/>
      <c r="K821" s="36"/>
      <c r="L821" s="36"/>
      <c r="M821" s="36"/>
      <c r="N821" s="36"/>
    </row>
    <row r="822" spans="1:14" x14ac:dyDescent="0.25">
      <c r="A822" s="19">
        <v>41738</v>
      </c>
      <c r="B822">
        <v>2213.6000960000001</v>
      </c>
      <c r="C822">
        <v>2241.6000960000001</v>
      </c>
      <c r="D822">
        <v>2180.8000480000001</v>
      </c>
      <c r="E822">
        <v>2184</v>
      </c>
      <c r="F822">
        <v>2184</v>
      </c>
      <c r="G822">
        <v>7975</v>
      </c>
      <c r="I822" s="36"/>
      <c r="J822" s="36"/>
      <c r="K822" s="36"/>
      <c r="L822" s="36"/>
      <c r="M822" s="36"/>
      <c r="N822" s="36"/>
    </row>
    <row r="823" spans="1:14" x14ac:dyDescent="0.25">
      <c r="A823" s="19">
        <v>41739</v>
      </c>
      <c r="B823">
        <v>2188.8000480000001</v>
      </c>
      <c r="C823">
        <v>2324</v>
      </c>
      <c r="D823">
        <v>2184</v>
      </c>
      <c r="E823">
        <v>2316.8000480000001</v>
      </c>
      <c r="F823">
        <v>2316.8000480000001</v>
      </c>
      <c r="G823">
        <v>14950</v>
      </c>
      <c r="I823" s="36"/>
      <c r="J823" s="36"/>
      <c r="K823" s="36"/>
      <c r="L823" s="36"/>
      <c r="M823" s="36"/>
      <c r="N823" s="36"/>
    </row>
    <row r="824" spans="1:14" x14ac:dyDescent="0.25">
      <c r="A824" s="19">
        <v>41740</v>
      </c>
      <c r="B824">
        <v>2343.1999519999999</v>
      </c>
      <c r="C824">
        <v>2418.3999039999999</v>
      </c>
      <c r="D824">
        <v>2311.1999519999999</v>
      </c>
      <c r="E824">
        <v>2387.1999519999999</v>
      </c>
      <c r="F824">
        <v>2387.1999519999999</v>
      </c>
      <c r="G824">
        <v>13300</v>
      </c>
      <c r="I824" s="36"/>
      <c r="J824" s="36"/>
      <c r="K824" s="36"/>
      <c r="L824" s="36"/>
      <c r="M824" s="36"/>
      <c r="N824" s="36"/>
    </row>
    <row r="825" spans="1:14" x14ac:dyDescent="0.25">
      <c r="A825" s="19">
        <v>41743</v>
      </c>
      <c r="B825">
        <v>2340</v>
      </c>
      <c r="C825">
        <v>2445.6000960000001</v>
      </c>
      <c r="D825">
        <v>2334.3999039999999</v>
      </c>
      <c r="E825">
        <v>2367.1999519999999</v>
      </c>
      <c r="F825">
        <v>2367.1999519999999</v>
      </c>
      <c r="G825">
        <v>12650</v>
      </c>
      <c r="I825" s="36"/>
      <c r="J825" s="36"/>
      <c r="K825" s="36"/>
      <c r="L825" s="36"/>
      <c r="M825" s="36"/>
      <c r="N825" s="36"/>
    </row>
    <row r="826" spans="1:14" x14ac:dyDescent="0.25">
      <c r="A826" s="19">
        <v>41744</v>
      </c>
      <c r="B826">
        <v>2353.6000960000001</v>
      </c>
      <c r="C826">
        <v>2470.3999039999999</v>
      </c>
      <c r="D826">
        <v>2324.8000480000001</v>
      </c>
      <c r="E826">
        <v>2339.1999519999999</v>
      </c>
      <c r="F826">
        <v>2339.1999519999999</v>
      </c>
      <c r="G826">
        <v>12900</v>
      </c>
      <c r="I826" s="36"/>
      <c r="J826" s="36"/>
      <c r="K826" s="36"/>
      <c r="L826" s="36"/>
      <c r="M826" s="36"/>
      <c r="N826" s="36"/>
    </row>
    <row r="827" spans="1:14" x14ac:dyDescent="0.25">
      <c r="A827" s="19">
        <v>41745</v>
      </c>
      <c r="B827">
        <v>2292</v>
      </c>
      <c r="C827">
        <v>2329.6000960000001</v>
      </c>
      <c r="D827">
        <v>2253.6000960000001</v>
      </c>
      <c r="E827">
        <v>2256</v>
      </c>
      <c r="F827">
        <v>2256</v>
      </c>
      <c r="G827">
        <v>12400</v>
      </c>
      <c r="I827" s="36"/>
      <c r="J827" s="36"/>
      <c r="K827" s="36"/>
      <c r="L827" s="36"/>
      <c r="M827" s="36"/>
      <c r="N827" s="36"/>
    </row>
    <row r="828" spans="1:14" x14ac:dyDescent="0.25">
      <c r="A828" s="19">
        <v>41746</v>
      </c>
      <c r="B828">
        <v>2262.3999039999999</v>
      </c>
      <c r="C828">
        <v>2276</v>
      </c>
      <c r="D828">
        <v>2218.3999039999999</v>
      </c>
      <c r="E828">
        <v>2223.1999519999999</v>
      </c>
      <c r="F828">
        <v>2223.1999519999999</v>
      </c>
      <c r="G828">
        <v>11600</v>
      </c>
      <c r="I828" s="36"/>
      <c r="J828" s="36"/>
      <c r="K828" s="36"/>
      <c r="L828" s="36"/>
      <c r="M828" s="36"/>
      <c r="N828" s="36"/>
    </row>
    <row r="829" spans="1:14" x14ac:dyDescent="0.25">
      <c r="A829" s="19">
        <v>41750</v>
      </c>
      <c r="B829">
        <v>2222.3999039999999</v>
      </c>
      <c r="C829">
        <v>2223.1999519999999</v>
      </c>
      <c r="D829">
        <v>2178.3999039999999</v>
      </c>
      <c r="E829">
        <v>2182.3999039999999</v>
      </c>
      <c r="F829">
        <v>2182.3999039999999</v>
      </c>
      <c r="G829">
        <v>6625</v>
      </c>
      <c r="I829" s="36"/>
      <c r="J829" s="36"/>
      <c r="K829" s="36"/>
      <c r="L829" s="36"/>
      <c r="M829" s="36"/>
      <c r="N829" s="36"/>
    </row>
    <row r="830" spans="1:14" x14ac:dyDescent="0.25">
      <c r="A830" s="19">
        <v>41751</v>
      </c>
      <c r="B830">
        <v>2189.6000960000001</v>
      </c>
      <c r="C830">
        <v>2198.3999039999999</v>
      </c>
      <c r="D830">
        <v>2163.1999519999999</v>
      </c>
      <c r="E830">
        <v>2177.6000960000001</v>
      </c>
      <c r="F830">
        <v>2177.6000960000001</v>
      </c>
      <c r="G830">
        <v>6550</v>
      </c>
      <c r="I830" s="36"/>
      <c r="J830" s="36"/>
      <c r="K830" s="36"/>
      <c r="L830" s="36"/>
      <c r="M830" s="36"/>
      <c r="N830" s="36"/>
    </row>
    <row r="831" spans="1:14" x14ac:dyDescent="0.25">
      <c r="A831" s="19">
        <v>41752</v>
      </c>
      <c r="B831">
        <v>2185.6000960000001</v>
      </c>
      <c r="C831">
        <v>2201.6000960000001</v>
      </c>
      <c r="D831">
        <v>2177.6000960000001</v>
      </c>
      <c r="E831">
        <v>2187.1999519999999</v>
      </c>
      <c r="F831">
        <v>2187.1999519999999</v>
      </c>
      <c r="G831">
        <v>5800</v>
      </c>
      <c r="I831" s="36"/>
      <c r="J831" s="36"/>
      <c r="K831" s="36"/>
      <c r="L831" s="36"/>
      <c r="M831" s="36"/>
      <c r="N831" s="36"/>
    </row>
    <row r="832" spans="1:14" x14ac:dyDescent="0.25">
      <c r="A832" s="19">
        <v>41753</v>
      </c>
      <c r="B832">
        <v>2173.6000960000001</v>
      </c>
      <c r="C832">
        <v>2226.3999039999999</v>
      </c>
      <c r="D832">
        <v>2172.8000480000001</v>
      </c>
      <c r="E832">
        <v>2213.6000960000001</v>
      </c>
      <c r="F832">
        <v>2213.6000960000001</v>
      </c>
      <c r="G832">
        <v>6650</v>
      </c>
      <c r="I832" s="36"/>
      <c r="J832" s="36"/>
      <c r="K832" s="36"/>
      <c r="L832" s="36"/>
      <c r="M832" s="36"/>
      <c r="N832" s="36"/>
    </row>
    <row r="833" spans="1:14" x14ac:dyDescent="0.25">
      <c r="A833" s="19">
        <v>41754</v>
      </c>
      <c r="B833">
        <v>2235.1999519999999</v>
      </c>
      <c r="C833">
        <v>2272</v>
      </c>
      <c r="D833">
        <v>2223.1999519999999</v>
      </c>
      <c r="E833">
        <v>2229.6000960000001</v>
      </c>
      <c r="F833">
        <v>2229.6000960000001</v>
      </c>
      <c r="G833">
        <v>8400</v>
      </c>
      <c r="I833" s="36"/>
      <c r="J833" s="36"/>
      <c r="K833" s="36"/>
      <c r="L833" s="36"/>
      <c r="M833" s="36"/>
      <c r="N833" s="36"/>
    </row>
    <row r="834" spans="1:14" x14ac:dyDescent="0.25">
      <c r="A834" s="19">
        <v>41757</v>
      </c>
      <c r="B834">
        <v>2212.8000480000001</v>
      </c>
      <c r="C834">
        <v>2253.6000960000001</v>
      </c>
      <c r="D834">
        <v>2178.3999039999999</v>
      </c>
      <c r="E834">
        <v>2180</v>
      </c>
      <c r="F834">
        <v>2180</v>
      </c>
      <c r="G834">
        <v>7825</v>
      </c>
      <c r="I834" s="36"/>
      <c r="J834" s="36"/>
      <c r="K834" s="36"/>
      <c r="L834" s="36"/>
      <c r="M834" s="36"/>
      <c r="N834" s="36"/>
    </row>
    <row r="835" spans="1:14" x14ac:dyDescent="0.25">
      <c r="A835" s="19">
        <v>41758</v>
      </c>
      <c r="B835">
        <v>2172</v>
      </c>
      <c r="C835">
        <v>2180.8000480000001</v>
      </c>
      <c r="D835">
        <v>2140.8000480000001</v>
      </c>
      <c r="E835">
        <v>2140.8000480000001</v>
      </c>
      <c r="F835">
        <v>2140.8000480000001</v>
      </c>
      <c r="G835">
        <v>6625</v>
      </c>
      <c r="I835" s="36"/>
      <c r="J835" s="36"/>
      <c r="K835" s="36"/>
      <c r="L835" s="36"/>
      <c r="M835" s="36"/>
      <c r="N835" s="36"/>
    </row>
    <row r="836" spans="1:14" x14ac:dyDescent="0.25">
      <c r="A836" s="19">
        <v>41759</v>
      </c>
      <c r="B836">
        <v>2155.1999519999999</v>
      </c>
      <c r="C836">
        <v>2164</v>
      </c>
      <c r="D836">
        <v>2130.3999039999999</v>
      </c>
      <c r="E836">
        <v>2144.8000480000001</v>
      </c>
      <c r="F836">
        <v>2144.8000480000001</v>
      </c>
      <c r="G836">
        <v>7250</v>
      </c>
      <c r="I836" s="36"/>
      <c r="J836" s="36"/>
      <c r="K836" s="36"/>
      <c r="L836" s="36"/>
      <c r="M836" s="36"/>
      <c r="N836" s="36"/>
    </row>
    <row r="837" spans="1:14" x14ac:dyDescent="0.25">
      <c r="A837" s="19">
        <v>41760</v>
      </c>
      <c r="B837">
        <v>2152</v>
      </c>
      <c r="C837">
        <v>2157.6000960000001</v>
      </c>
      <c r="D837">
        <v>2125.6000960000001</v>
      </c>
      <c r="E837">
        <v>2143.1999519999999</v>
      </c>
      <c r="F837">
        <v>2143.1999519999999</v>
      </c>
      <c r="G837">
        <v>6400</v>
      </c>
      <c r="I837" s="36"/>
      <c r="J837" s="36"/>
      <c r="K837" s="36"/>
      <c r="L837" s="36"/>
      <c r="M837" s="36"/>
      <c r="N837" s="36"/>
    </row>
    <row r="838" spans="1:14" x14ac:dyDescent="0.25">
      <c r="A838" s="19">
        <v>41761</v>
      </c>
      <c r="B838">
        <v>2126.3999039999999</v>
      </c>
      <c r="C838">
        <v>2156.8000480000001</v>
      </c>
      <c r="D838">
        <v>2117.6000960000001</v>
      </c>
      <c r="E838">
        <v>2134.3999039999999</v>
      </c>
      <c r="F838">
        <v>2134.3999039999999</v>
      </c>
      <c r="G838">
        <v>5550</v>
      </c>
      <c r="I838" s="36"/>
      <c r="J838" s="36"/>
      <c r="K838" s="36"/>
      <c r="L838" s="36"/>
      <c r="M838" s="36"/>
      <c r="N838" s="36"/>
    </row>
    <row r="839" spans="1:14" x14ac:dyDescent="0.25">
      <c r="A839" s="19">
        <v>41764</v>
      </c>
      <c r="B839">
        <v>2165.6000960000001</v>
      </c>
      <c r="C839">
        <v>2176.8000480000001</v>
      </c>
      <c r="D839">
        <v>2108</v>
      </c>
      <c r="E839">
        <v>2108</v>
      </c>
      <c r="F839">
        <v>2108</v>
      </c>
      <c r="G839">
        <v>3775</v>
      </c>
      <c r="I839" s="36"/>
      <c r="J839" s="36"/>
      <c r="K839" s="36"/>
      <c r="L839" s="36"/>
      <c r="M839" s="36"/>
      <c r="N839" s="36"/>
    </row>
    <row r="840" spans="1:14" x14ac:dyDescent="0.25">
      <c r="A840" s="19">
        <v>41765</v>
      </c>
      <c r="B840">
        <v>2116.8000480000001</v>
      </c>
      <c r="C840">
        <v>2131.1999519999999</v>
      </c>
      <c r="D840">
        <v>2095.1999519999999</v>
      </c>
      <c r="E840">
        <v>2121.6000960000001</v>
      </c>
      <c r="F840">
        <v>2121.6000960000001</v>
      </c>
      <c r="G840">
        <v>6350</v>
      </c>
      <c r="I840" s="36"/>
      <c r="J840" s="36"/>
      <c r="K840" s="36"/>
      <c r="L840" s="36"/>
      <c r="M840" s="36"/>
      <c r="N840" s="36"/>
    </row>
    <row r="841" spans="1:14" x14ac:dyDescent="0.25">
      <c r="A841" s="19">
        <v>41766</v>
      </c>
      <c r="B841">
        <v>2117.6000960000001</v>
      </c>
      <c r="C841">
        <v>2148.8000480000001</v>
      </c>
      <c r="D841">
        <v>2080</v>
      </c>
      <c r="E841">
        <v>2080.8000480000001</v>
      </c>
      <c r="F841">
        <v>2080.8000480000001</v>
      </c>
      <c r="G841">
        <v>4975</v>
      </c>
      <c r="I841" s="36"/>
      <c r="J841" s="36"/>
      <c r="K841" s="36"/>
      <c r="L841" s="36"/>
      <c r="M841" s="36"/>
      <c r="N841" s="36"/>
    </row>
    <row r="842" spans="1:14" x14ac:dyDescent="0.25">
      <c r="A842" s="19">
        <v>41767</v>
      </c>
      <c r="B842">
        <v>2080</v>
      </c>
      <c r="C842">
        <v>2098.3999039999999</v>
      </c>
      <c r="D842">
        <v>2040</v>
      </c>
      <c r="E842">
        <v>2088</v>
      </c>
      <c r="F842">
        <v>2088</v>
      </c>
      <c r="G842">
        <v>6900</v>
      </c>
      <c r="I842" s="36"/>
      <c r="J842" s="36"/>
      <c r="K842" s="36"/>
      <c r="L842" s="36"/>
      <c r="M842" s="36"/>
      <c r="N842" s="36"/>
    </row>
    <row r="843" spans="1:14" x14ac:dyDescent="0.25">
      <c r="A843" s="19">
        <v>41768</v>
      </c>
      <c r="B843">
        <v>2080.8000480000001</v>
      </c>
      <c r="C843">
        <v>2106.3999039999999</v>
      </c>
      <c r="D843">
        <v>2039.1999519999999</v>
      </c>
      <c r="E843">
        <v>2039.1999519999999</v>
      </c>
      <c r="F843">
        <v>2039.1999519999999</v>
      </c>
      <c r="G843">
        <v>7150</v>
      </c>
      <c r="I843" s="36"/>
      <c r="J843" s="36"/>
      <c r="K843" s="36"/>
      <c r="L843" s="36"/>
      <c r="M843" s="36"/>
      <c r="N843" s="36"/>
    </row>
    <row r="844" spans="1:14" x14ac:dyDescent="0.25">
      <c r="A844" s="19">
        <v>41771</v>
      </c>
      <c r="B844">
        <v>2019.1999519999999</v>
      </c>
      <c r="C844">
        <v>2021.599976</v>
      </c>
      <c r="D844">
        <v>1974.400024</v>
      </c>
      <c r="E844">
        <v>1979.1999519999999</v>
      </c>
      <c r="F844">
        <v>1979.1999519999999</v>
      </c>
      <c r="G844">
        <v>7400</v>
      </c>
      <c r="I844" s="36"/>
      <c r="J844" s="36"/>
      <c r="K844" s="36"/>
      <c r="L844" s="36"/>
      <c r="M844" s="36"/>
      <c r="N844" s="36"/>
    </row>
    <row r="845" spans="1:14" x14ac:dyDescent="0.25">
      <c r="A845" s="19">
        <v>41772</v>
      </c>
      <c r="B845">
        <v>1976.8000480000001</v>
      </c>
      <c r="C845">
        <v>1988.8000480000001</v>
      </c>
      <c r="D845">
        <v>1964.8000480000001</v>
      </c>
      <c r="E845">
        <v>1985.599976</v>
      </c>
      <c r="F845">
        <v>1985.599976</v>
      </c>
      <c r="G845">
        <v>6125</v>
      </c>
      <c r="I845" s="36"/>
      <c r="J845" s="36"/>
      <c r="K845" s="36"/>
      <c r="L845" s="36"/>
      <c r="M845" s="36"/>
      <c r="N845" s="36"/>
    </row>
    <row r="846" spans="1:14" x14ac:dyDescent="0.25">
      <c r="A846" s="19">
        <v>41773</v>
      </c>
      <c r="B846">
        <v>1989.599976</v>
      </c>
      <c r="C846">
        <v>1998.400024</v>
      </c>
      <c r="D846">
        <v>1955.1999519999999</v>
      </c>
      <c r="E846">
        <v>1975.1999519999999</v>
      </c>
      <c r="F846">
        <v>1975.1999519999999</v>
      </c>
      <c r="G846">
        <v>8175</v>
      </c>
      <c r="I846" s="36"/>
      <c r="J846" s="36"/>
      <c r="K846" s="36"/>
      <c r="L846" s="36"/>
      <c r="M846" s="36"/>
      <c r="N846" s="36"/>
    </row>
    <row r="847" spans="1:14" x14ac:dyDescent="0.25">
      <c r="A847" s="19">
        <v>41774</v>
      </c>
      <c r="B847">
        <v>1985.599976</v>
      </c>
      <c r="C847">
        <v>2042.400024</v>
      </c>
      <c r="D847">
        <v>1979.1999519999999</v>
      </c>
      <c r="E847">
        <v>1994.400024</v>
      </c>
      <c r="F847">
        <v>1994.400024</v>
      </c>
      <c r="G847">
        <v>11650</v>
      </c>
      <c r="I847" s="36"/>
      <c r="J847" s="36"/>
      <c r="K847" s="36"/>
      <c r="L847" s="36"/>
      <c r="M847" s="36"/>
      <c r="N847" s="36"/>
    </row>
    <row r="848" spans="1:14" x14ac:dyDescent="0.25">
      <c r="A848" s="19">
        <v>41775</v>
      </c>
      <c r="B848">
        <v>1979.1999519999999</v>
      </c>
      <c r="C848">
        <v>2002.400024</v>
      </c>
      <c r="D848">
        <v>1948</v>
      </c>
      <c r="E848">
        <v>1948</v>
      </c>
      <c r="F848">
        <v>1948</v>
      </c>
      <c r="G848">
        <v>5000</v>
      </c>
      <c r="I848" s="36"/>
      <c r="J848" s="36"/>
      <c r="K848" s="36"/>
      <c r="L848" s="36"/>
      <c r="M848" s="36"/>
      <c r="N848" s="36"/>
    </row>
    <row r="849" spans="1:14" x14ac:dyDescent="0.25">
      <c r="A849" s="19">
        <v>41778</v>
      </c>
      <c r="B849">
        <v>1960</v>
      </c>
      <c r="C849">
        <v>1961.599976</v>
      </c>
      <c r="D849">
        <v>1922.400024</v>
      </c>
      <c r="E849">
        <v>1925.599976</v>
      </c>
      <c r="F849">
        <v>1925.599976</v>
      </c>
      <c r="G849">
        <v>6675</v>
      </c>
      <c r="I849" s="36"/>
      <c r="J849" s="36"/>
      <c r="K849" s="36"/>
      <c r="L849" s="36"/>
      <c r="M849" s="36"/>
      <c r="N849" s="36"/>
    </row>
    <row r="850" spans="1:14" x14ac:dyDescent="0.25">
      <c r="A850" s="19">
        <v>41779</v>
      </c>
      <c r="B850">
        <v>1920</v>
      </c>
      <c r="C850">
        <v>1947.1999519999999</v>
      </c>
      <c r="D850">
        <v>1896</v>
      </c>
      <c r="E850">
        <v>1907.1999519999999</v>
      </c>
      <c r="F850">
        <v>1907.1999519999999</v>
      </c>
      <c r="G850">
        <v>11700</v>
      </c>
      <c r="I850" s="36"/>
      <c r="J850" s="36"/>
      <c r="K850" s="36"/>
      <c r="L850" s="36"/>
      <c r="M850" s="36"/>
      <c r="N850" s="36"/>
    </row>
    <row r="851" spans="1:14" x14ac:dyDescent="0.25">
      <c r="A851" s="19">
        <v>41780</v>
      </c>
      <c r="B851">
        <v>1892.8000480000001</v>
      </c>
      <c r="C851">
        <v>1896.8000480000001</v>
      </c>
      <c r="D851">
        <v>1870.400024</v>
      </c>
      <c r="E851">
        <v>1877.599976</v>
      </c>
      <c r="F851">
        <v>1877.599976</v>
      </c>
      <c r="G851">
        <v>8675</v>
      </c>
      <c r="I851" s="36"/>
      <c r="J851" s="36"/>
      <c r="K851" s="36"/>
      <c r="L851" s="36"/>
      <c r="M851" s="36"/>
      <c r="N851" s="36"/>
    </row>
    <row r="852" spans="1:14" x14ac:dyDescent="0.25">
      <c r="A852" s="19">
        <v>41781</v>
      </c>
      <c r="B852">
        <v>1880</v>
      </c>
      <c r="C852">
        <v>1889.599976</v>
      </c>
      <c r="D852">
        <v>1862.400024</v>
      </c>
      <c r="E852">
        <v>1878.400024</v>
      </c>
      <c r="F852">
        <v>1878.400024</v>
      </c>
      <c r="G852">
        <v>4050</v>
      </c>
      <c r="I852" s="36"/>
      <c r="J852" s="36"/>
      <c r="K852" s="36"/>
      <c r="L852" s="36"/>
      <c r="M852" s="36"/>
      <c r="N852" s="36"/>
    </row>
    <row r="853" spans="1:14" x14ac:dyDescent="0.25">
      <c r="A853" s="19">
        <v>41782</v>
      </c>
      <c r="B853">
        <v>1878.400024</v>
      </c>
      <c r="C853">
        <v>1878.400024</v>
      </c>
      <c r="D853">
        <v>1857.599976</v>
      </c>
      <c r="E853">
        <v>1860.8000480000001</v>
      </c>
      <c r="F853">
        <v>1860.8000480000001</v>
      </c>
      <c r="G853">
        <v>3025</v>
      </c>
      <c r="I853" s="36"/>
      <c r="J853" s="36"/>
      <c r="K853" s="36"/>
      <c r="L853" s="36"/>
      <c r="M853" s="36"/>
      <c r="N853" s="36"/>
    </row>
    <row r="854" spans="1:14" x14ac:dyDescent="0.25">
      <c r="A854" s="19">
        <v>41786</v>
      </c>
      <c r="B854">
        <v>1830.400024</v>
      </c>
      <c r="C854">
        <v>1836.8000480000001</v>
      </c>
      <c r="D854">
        <v>1803.1999519999999</v>
      </c>
      <c r="E854">
        <v>1807.1999519999999</v>
      </c>
      <c r="F854">
        <v>1807.1999519999999</v>
      </c>
      <c r="G854">
        <v>9150</v>
      </c>
      <c r="I854" s="36"/>
      <c r="J854" s="36"/>
      <c r="K854" s="36"/>
      <c r="L854" s="36"/>
      <c r="M854" s="36"/>
      <c r="N854" s="36"/>
    </row>
    <row r="855" spans="1:14" x14ac:dyDescent="0.25">
      <c r="A855" s="19">
        <v>41787</v>
      </c>
      <c r="B855">
        <v>1807.1999519999999</v>
      </c>
      <c r="C855">
        <v>1828</v>
      </c>
      <c r="D855">
        <v>1794.400024</v>
      </c>
      <c r="E855">
        <v>1801.599976</v>
      </c>
      <c r="F855">
        <v>1801.599976</v>
      </c>
      <c r="G855">
        <v>8650</v>
      </c>
      <c r="I855" s="36"/>
      <c r="J855" s="36"/>
      <c r="K855" s="36"/>
      <c r="L855" s="36"/>
      <c r="M855" s="36"/>
      <c r="N855" s="36"/>
    </row>
    <row r="856" spans="1:14" x14ac:dyDescent="0.25">
      <c r="A856" s="19">
        <v>41788</v>
      </c>
      <c r="B856">
        <v>1790.400024</v>
      </c>
      <c r="C856">
        <v>1806.400024</v>
      </c>
      <c r="D856">
        <v>1783.1999519999999</v>
      </c>
      <c r="E856">
        <v>1792</v>
      </c>
      <c r="F856">
        <v>1792</v>
      </c>
      <c r="G856">
        <v>6375</v>
      </c>
      <c r="I856" s="36"/>
      <c r="J856" s="36"/>
      <c r="K856" s="36"/>
      <c r="L856" s="36"/>
      <c r="M856" s="36"/>
      <c r="N856" s="36"/>
    </row>
    <row r="857" spans="1:14" x14ac:dyDescent="0.25">
      <c r="A857" s="19">
        <v>41789</v>
      </c>
      <c r="B857">
        <v>1794.400024</v>
      </c>
      <c r="C857">
        <v>1802.400024</v>
      </c>
      <c r="D857">
        <v>1788.8000480000001</v>
      </c>
      <c r="E857">
        <v>1790.400024</v>
      </c>
      <c r="F857">
        <v>1790.400024</v>
      </c>
      <c r="G857">
        <v>6250</v>
      </c>
      <c r="I857" s="36"/>
      <c r="J857" s="36"/>
      <c r="K857" s="36"/>
      <c r="L857" s="36"/>
      <c r="M857" s="36"/>
      <c r="N857" s="36"/>
    </row>
    <row r="858" spans="1:14" x14ac:dyDescent="0.25">
      <c r="A858" s="19">
        <v>41792</v>
      </c>
      <c r="B858">
        <v>1790.400024</v>
      </c>
      <c r="C858">
        <v>1808</v>
      </c>
      <c r="D858">
        <v>1777.599976</v>
      </c>
      <c r="E858">
        <v>1779.1999519999999</v>
      </c>
      <c r="F858">
        <v>1779.1999519999999</v>
      </c>
      <c r="G858">
        <v>4575</v>
      </c>
      <c r="I858" s="36"/>
      <c r="J858" s="36"/>
      <c r="K858" s="36"/>
      <c r="L858" s="36"/>
      <c r="M858" s="36"/>
      <c r="N858" s="36"/>
    </row>
    <row r="859" spans="1:14" x14ac:dyDescent="0.25">
      <c r="A859" s="19">
        <v>41793</v>
      </c>
      <c r="B859">
        <v>1788.8000480000001</v>
      </c>
      <c r="C859">
        <v>1800</v>
      </c>
      <c r="D859">
        <v>1779.1999519999999</v>
      </c>
      <c r="E859">
        <v>1787.1999519999999</v>
      </c>
      <c r="F859">
        <v>1787.1999519999999</v>
      </c>
      <c r="G859">
        <v>4800</v>
      </c>
      <c r="I859" s="36"/>
      <c r="J859" s="36"/>
      <c r="K859" s="36"/>
      <c r="L859" s="36"/>
      <c r="M859" s="36"/>
      <c r="N859" s="36"/>
    </row>
    <row r="860" spans="1:14" x14ac:dyDescent="0.25">
      <c r="A860" s="19">
        <v>41794</v>
      </c>
      <c r="B860">
        <v>1798.400024</v>
      </c>
      <c r="C860">
        <v>1799.1999519999999</v>
      </c>
      <c r="D860">
        <v>1757.599976</v>
      </c>
      <c r="E860">
        <v>1768.8000480000001</v>
      </c>
      <c r="F860">
        <v>1768.8000480000001</v>
      </c>
      <c r="G860">
        <v>4900</v>
      </c>
      <c r="I860" s="36"/>
      <c r="J860" s="36"/>
      <c r="K860" s="36"/>
      <c r="L860" s="36"/>
      <c r="M860" s="36"/>
      <c r="N860" s="36"/>
    </row>
    <row r="861" spans="1:14" x14ac:dyDescent="0.25">
      <c r="A861" s="19">
        <v>41795</v>
      </c>
      <c r="B861">
        <v>1745.599976</v>
      </c>
      <c r="C861">
        <v>1760.8000480000001</v>
      </c>
      <c r="D861">
        <v>1698.400024</v>
      </c>
      <c r="E861">
        <v>1702.400024</v>
      </c>
      <c r="F861">
        <v>1702.400024</v>
      </c>
      <c r="G861">
        <v>9875</v>
      </c>
      <c r="I861" s="36"/>
      <c r="J861" s="36"/>
      <c r="K861" s="36"/>
      <c r="L861" s="36"/>
      <c r="M861" s="36"/>
      <c r="N861" s="36"/>
    </row>
    <row r="862" spans="1:14" x14ac:dyDescent="0.25">
      <c r="A862" s="19">
        <v>41796</v>
      </c>
      <c r="B862">
        <v>1663.1999519999999</v>
      </c>
      <c r="C862">
        <v>1664.8000480000001</v>
      </c>
      <c r="D862">
        <v>1616.8000480000001</v>
      </c>
      <c r="E862">
        <v>1616.8000480000001</v>
      </c>
      <c r="F862">
        <v>1616.8000480000001</v>
      </c>
      <c r="G862">
        <v>9800</v>
      </c>
      <c r="I862" s="36"/>
      <c r="J862" s="36"/>
      <c r="K862" s="36"/>
      <c r="L862" s="36"/>
      <c r="M862" s="36"/>
      <c r="N862" s="36"/>
    </row>
    <row r="863" spans="1:14" x14ac:dyDescent="0.25">
      <c r="A863" s="19">
        <v>41799</v>
      </c>
      <c r="B863">
        <v>1610.400024</v>
      </c>
      <c r="C863">
        <v>1644</v>
      </c>
      <c r="D863">
        <v>1595.1999519999999</v>
      </c>
      <c r="E863">
        <v>1640</v>
      </c>
      <c r="F863">
        <v>1640</v>
      </c>
      <c r="G863">
        <v>8275</v>
      </c>
      <c r="I863" s="36"/>
      <c r="J863" s="36"/>
      <c r="K863" s="36"/>
      <c r="L863" s="36"/>
      <c r="M863" s="36"/>
      <c r="N863" s="36"/>
    </row>
    <row r="864" spans="1:14" x14ac:dyDescent="0.25">
      <c r="A864" s="19">
        <v>41800</v>
      </c>
      <c r="B864">
        <v>1647.1999519999999</v>
      </c>
      <c r="C864">
        <v>1657.599976</v>
      </c>
      <c r="D864">
        <v>1609.599976</v>
      </c>
      <c r="E864">
        <v>1611.1999519999999</v>
      </c>
      <c r="F864">
        <v>1611.1999519999999</v>
      </c>
      <c r="G864">
        <v>5050</v>
      </c>
      <c r="I864" s="36"/>
      <c r="J864" s="36"/>
      <c r="K864" s="36"/>
      <c r="L864" s="36"/>
      <c r="M864" s="36"/>
      <c r="N864" s="36"/>
    </row>
    <row r="865" spans="1:14" x14ac:dyDescent="0.25">
      <c r="A865" s="19">
        <v>41801</v>
      </c>
      <c r="B865">
        <v>1640.8000480000001</v>
      </c>
      <c r="C865">
        <v>1671.1999519999999</v>
      </c>
      <c r="D865">
        <v>1628.8000480000001</v>
      </c>
      <c r="E865">
        <v>1648</v>
      </c>
      <c r="F865">
        <v>1648</v>
      </c>
      <c r="G865">
        <v>8400</v>
      </c>
      <c r="I865" s="36"/>
      <c r="J865" s="36"/>
      <c r="K865" s="36"/>
      <c r="L865" s="36"/>
      <c r="M865" s="36"/>
      <c r="N865" s="36"/>
    </row>
    <row r="866" spans="1:14" x14ac:dyDescent="0.25">
      <c r="A866" s="19">
        <v>41802</v>
      </c>
      <c r="B866">
        <v>1658.400024</v>
      </c>
      <c r="C866">
        <v>1756.8000480000001</v>
      </c>
      <c r="D866">
        <v>1651.1999519999999</v>
      </c>
      <c r="E866">
        <v>1726.400024</v>
      </c>
      <c r="F866">
        <v>1726.400024</v>
      </c>
      <c r="G866">
        <v>16250</v>
      </c>
      <c r="I866" s="36"/>
      <c r="J866" s="36"/>
      <c r="K866" s="36"/>
      <c r="L866" s="36"/>
      <c r="M866" s="36"/>
      <c r="N866" s="36"/>
    </row>
    <row r="867" spans="1:14" x14ac:dyDescent="0.25">
      <c r="A867" s="19">
        <v>41803</v>
      </c>
      <c r="B867">
        <v>1713.599976</v>
      </c>
      <c r="C867">
        <v>1741.599976</v>
      </c>
      <c r="D867">
        <v>1678.400024</v>
      </c>
      <c r="E867">
        <v>1695.1999519999999</v>
      </c>
      <c r="F867">
        <v>1695.1999519999999</v>
      </c>
      <c r="G867">
        <v>8625</v>
      </c>
      <c r="I867" s="36"/>
      <c r="J867" s="36"/>
      <c r="K867" s="36"/>
      <c r="L867" s="36"/>
      <c r="M867" s="36"/>
      <c r="N867" s="36"/>
    </row>
    <row r="868" spans="1:14" x14ac:dyDescent="0.25">
      <c r="A868" s="19">
        <v>41806</v>
      </c>
      <c r="B868">
        <v>1703.1999519999999</v>
      </c>
      <c r="C868">
        <v>1723.1999519999999</v>
      </c>
      <c r="D868">
        <v>1675.1999519999999</v>
      </c>
      <c r="E868">
        <v>1692.8000480000001</v>
      </c>
      <c r="F868">
        <v>1692.8000480000001</v>
      </c>
      <c r="G868">
        <v>5975</v>
      </c>
      <c r="I868" s="36"/>
      <c r="J868" s="36"/>
      <c r="K868" s="36"/>
      <c r="L868" s="36"/>
      <c r="M868" s="36"/>
      <c r="N868" s="36"/>
    </row>
    <row r="869" spans="1:14" x14ac:dyDescent="0.25">
      <c r="A869" s="19">
        <v>41807</v>
      </c>
      <c r="B869">
        <v>1688</v>
      </c>
      <c r="C869">
        <v>1696</v>
      </c>
      <c r="D869">
        <v>1632.8000480000001</v>
      </c>
      <c r="E869">
        <v>1635.1999519999999</v>
      </c>
      <c r="F869">
        <v>1635.1999519999999</v>
      </c>
      <c r="G869">
        <v>9450</v>
      </c>
      <c r="I869" s="36"/>
      <c r="J869" s="36"/>
      <c r="K869" s="36"/>
      <c r="L869" s="36"/>
      <c r="M869" s="36"/>
      <c r="N869" s="36"/>
    </row>
    <row r="870" spans="1:14" x14ac:dyDescent="0.25">
      <c r="A870" s="19">
        <v>41808</v>
      </c>
      <c r="B870">
        <v>1628.8000480000001</v>
      </c>
      <c r="C870">
        <v>1631.1999519999999</v>
      </c>
      <c r="D870">
        <v>1546.400024</v>
      </c>
      <c r="E870">
        <v>1549.599976</v>
      </c>
      <c r="F870">
        <v>1549.599976</v>
      </c>
      <c r="G870">
        <v>13025</v>
      </c>
      <c r="I870" s="36"/>
      <c r="J870" s="36"/>
      <c r="K870" s="36"/>
      <c r="L870" s="36"/>
      <c r="M870" s="36"/>
      <c r="N870" s="36"/>
    </row>
    <row r="871" spans="1:14" x14ac:dyDescent="0.25">
      <c r="A871" s="19">
        <v>41809</v>
      </c>
      <c r="B871">
        <v>1536.8000480000001</v>
      </c>
      <c r="C871">
        <v>1568</v>
      </c>
      <c r="D871">
        <v>1524.8000480000001</v>
      </c>
      <c r="E871">
        <v>1553.599976</v>
      </c>
      <c r="F871">
        <v>1553.599976</v>
      </c>
      <c r="G871">
        <v>11250</v>
      </c>
      <c r="I871" s="36"/>
      <c r="J871" s="36"/>
      <c r="K871" s="36"/>
      <c r="L871" s="36"/>
      <c r="M871" s="36"/>
      <c r="N871" s="36"/>
    </row>
    <row r="872" spans="1:14" x14ac:dyDescent="0.25">
      <c r="A872" s="19">
        <v>41810</v>
      </c>
      <c r="B872">
        <v>1551.1999519999999</v>
      </c>
      <c r="C872">
        <v>1577.599976</v>
      </c>
      <c r="D872">
        <v>1538.400024</v>
      </c>
      <c r="E872">
        <v>1577.599976</v>
      </c>
      <c r="F872">
        <v>1577.599976</v>
      </c>
      <c r="G872">
        <v>11000</v>
      </c>
      <c r="I872" s="36"/>
      <c r="J872" s="36"/>
      <c r="K872" s="36"/>
      <c r="L872" s="36"/>
      <c r="M872" s="36"/>
      <c r="N872" s="36"/>
    </row>
    <row r="873" spans="1:14" x14ac:dyDescent="0.25">
      <c r="A873" s="19">
        <v>41813</v>
      </c>
      <c r="B873">
        <v>1567.1999519999999</v>
      </c>
      <c r="C873">
        <v>1584</v>
      </c>
      <c r="D873">
        <v>1532.8000480000001</v>
      </c>
      <c r="E873">
        <v>1537.599976</v>
      </c>
      <c r="F873">
        <v>1537.599976</v>
      </c>
      <c r="G873">
        <v>9575</v>
      </c>
      <c r="I873" s="36"/>
      <c r="J873" s="36"/>
      <c r="K873" s="36"/>
      <c r="L873" s="36"/>
      <c r="M873" s="36"/>
      <c r="N873" s="36"/>
    </row>
    <row r="874" spans="1:14" x14ac:dyDescent="0.25">
      <c r="A874" s="19">
        <v>41814</v>
      </c>
      <c r="B874">
        <v>1552.8000480000001</v>
      </c>
      <c r="C874">
        <v>1606.400024</v>
      </c>
      <c r="D874">
        <v>1531.1999519999999</v>
      </c>
      <c r="E874">
        <v>1592.8000480000001</v>
      </c>
      <c r="F874">
        <v>1592.8000480000001</v>
      </c>
      <c r="G874">
        <v>14000</v>
      </c>
      <c r="I874" s="36"/>
      <c r="J874" s="36"/>
      <c r="K874" s="36"/>
      <c r="L874" s="36"/>
      <c r="M874" s="36"/>
      <c r="N874" s="36"/>
    </row>
    <row r="875" spans="1:14" x14ac:dyDescent="0.25">
      <c r="A875" s="19">
        <v>41815</v>
      </c>
      <c r="B875">
        <v>1620</v>
      </c>
      <c r="C875">
        <v>1620.8000480000001</v>
      </c>
      <c r="D875">
        <v>1532.8000480000001</v>
      </c>
      <c r="E875">
        <v>1532.8000480000001</v>
      </c>
      <c r="F875">
        <v>1532.8000480000001</v>
      </c>
      <c r="G875">
        <v>12150</v>
      </c>
      <c r="I875" s="36"/>
      <c r="J875" s="36"/>
      <c r="K875" s="36"/>
      <c r="L875" s="36"/>
      <c r="M875" s="36"/>
      <c r="N875" s="36"/>
    </row>
    <row r="876" spans="1:14" x14ac:dyDescent="0.25">
      <c r="A876" s="19">
        <v>41816</v>
      </c>
      <c r="B876">
        <v>1532</v>
      </c>
      <c r="C876">
        <v>1592</v>
      </c>
      <c r="D876">
        <v>1531.1999519999999</v>
      </c>
      <c r="E876">
        <v>1552.8000480000001</v>
      </c>
      <c r="F876">
        <v>1552.8000480000001</v>
      </c>
      <c r="G876">
        <v>10525</v>
      </c>
      <c r="I876" s="36"/>
      <c r="J876" s="36"/>
      <c r="K876" s="36"/>
      <c r="L876" s="36"/>
      <c r="M876" s="36"/>
      <c r="N876" s="36"/>
    </row>
    <row r="877" spans="1:14" x14ac:dyDescent="0.25">
      <c r="A877" s="19">
        <v>41817</v>
      </c>
      <c r="B877">
        <v>1568.8000480000001</v>
      </c>
      <c r="C877">
        <v>1572.8000480000001</v>
      </c>
      <c r="D877">
        <v>1536.8000480000001</v>
      </c>
      <c r="E877">
        <v>1540.8000480000001</v>
      </c>
      <c r="F877">
        <v>1540.8000480000001</v>
      </c>
      <c r="G877">
        <v>7150</v>
      </c>
      <c r="I877" s="36"/>
      <c r="J877" s="36"/>
      <c r="K877" s="36"/>
      <c r="L877" s="36"/>
      <c r="M877" s="36"/>
      <c r="N877" s="36"/>
    </row>
    <row r="878" spans="1:14" x14ac:dyDescent="0.25">
      <c r="A878" s="19">
        <v>41820</v>
      </c>
      <c r="B878">
        <v>1536</v>
      </c>
      <c r="C878">
        <v>1544</v>
      </c>
      <c r="D878">
        <v>1507.1999519999999</v>
      </c>
      <c r="E878">
        <v>1522.400024</v>
      </c>
      <c r="F878">
        <v>1522.400024</v>
      </c>
      <c r="G878">
        <v>11325</v>
      </c>
      <c r="I878" s="36"/>
      <c r="J878" s="36"/>
      <c r="K878" s="36"/>
      <c r="L878" s="36"/>
      <c r="M878" s="36"/>
      <c r="N878" s="36"/>
    </row>
    <row r="879" spans="1:14" x14ac:dyDescent="0.25">
      <c r="A879" s="19">
        <v>41821</v>
      </c>
      <c r="B879">
        <v>1508.8000480000001</v>
      </c>
      <c r="C879">
        <v>1516</v>
      </c>
      <c r="D879">
        <v>1468.8000480000001</v>
      </c>
      <c r="E879">
        <v>1484.8000480000001</v>
      </c>
      <c r="F879">
        <v>1484.8000480000001</v>
      </c>
      <c r="G879">
        <v>11425</v>
      </c>
      <c r="I879" s="36"/>
      <c r="J879" s="36"/>
      <c r="K879" s="36"/>
      <c r="L879" s="36"/>
      <c r="M879" s="36"/>
      <c r="N879" s="36"/>
    </row>
    <row r="880" spans="1:14" x14ac:dyDescent="0.25">
      <c r="A880" s="19">
        <v>41822</v>
      </c>
      <c r="B880">
        <v>1478.400024</v>
      </c>
      <c r="C880">
        <v>1480.8000480000001</v>
      </c>
      <c r="D880">
        <v>1454.400024</v>
      </c>
      <c r="E880">
        <v>1470.400024</v>
      </c>
      <c r="F880">
        <v>1470.400024</v>
      </c>
      <c r="G880">
        <v>7075</v>
      </c>
      <c r="I880" s="36"/>
      <c r="J880" s="36"/>
      <c r="K880" s="36"/>
      <c r="L880" s="36"/>
      <c r="M880" s="36"/>
      <c r="N880" s="36"/>
    </row>
    <row r="881" spans="1:14" x14ac:dyDescent="0.25">
      <c r="A881" s="19">
        <v>41823</v>
      </c>
      <c r="B881">
        <v>1441.599976</v>
      </c>
      <c r="C881">
        <v>1452.8000480000001</v>
      </c>
      <c r="D881">
        <v>1437.599976</v>
      </c>
      <c r="E881">
        <v>1448</v>
      </c>
      <c r="F881">
        <v>1448</v>
      </c>
      <c r="G881">
        <v>4525</v>
      </c>
      <c r="I881" s="36"/>
      <c r="J881" s="36"/>
      <c r="K881" s="36"/>
      <c r="L881" s="36"/>
      <c r="M881" s="36"/>
      <c r="N881" s="36"/>
    </row>
    <row r="882" spans="1:14" x14ac:dyDescent="0.25">
      <c r="A882" s="19">
        <v>41827</v>
      </c>
      <c r="B882">
        <v>1459.1999519999999</v>
      </c>
      <c r="C882">
        <v>1482.400024</v>
      </c>
      <c r="D882">
        <v>1456</v>
      </c>
      <c r="E882">
        <v>1477.599976</v>
      </c>
      <c r="F882">
        <v>1477.599976</v>
      </c>
      <c r="G882">
        <v>13275</v>
      </c>
      <c r="I882" s="36"/>
      <c r="J882" s="36"/>
      <c r="K882" s="36"/>
      <c r="L882" s="36"/>
      <c r="M882" s="36"/>
      <c r="N882" s="36"/>
    </row>
    <row r="883" spans="1:14" x14ac:dyDescent="0.25">
      <c r="A883" s="19">
        <v>41828</v>
      </c>
      <c r="B883">
        <v>1486.400024</v>
      </c>
      <c r="C883">
        <v>1535.1999519999999</v>
      </c>
      <c r="D883">
        <v>1486.400024</v>
      </c>
      <c r="E883">
        <v>1504</v>
      </c>
      <c r="F883">
        <v>1504</v>
      </c>
      <c r="G883">
        <v>12925</v>
      </c>
      <c r="I883" s="36"/>
      <c r="J883" s="36"/>
      <c r="K883" s="36"/>
      <c r="L883" s="36"/>
      <c r="M883" s="36"/>
      <c r="N883" s="36"/>
    </row>
    <row r="884" spans="1:14" x14ac:dyDescent="0.25">
      <c r="A884" s="19">
        <v>41829</v>
      </c>
      <c r="B884">
        <v>1480</v>
      </c>
      <c r="C884">
        <v>1492</v>
      </c>
      <c r="D884">
        <v>1464</v>
      </c>
      <c r="E884">
        <v>1472</v>
      </c>
      <c r="F884">
        <v>1472</v>
      </c>
      <c r="G884">
        <v>7425</v>
      </c>
      <c r="I884" s="36"/>
      <c r="J884" s="36"/>
      <c r="K884" s="36"/>
      <c r="L884" s="36"/>
      <c r="M884" s="36"/>
      <c r="N884" s="36"/>
    </row>
    <row r="885" spans="1:14" x14ac:dyDescent="0.25">
      <c r="A885" s="19">
        <v>41830</v>
      </c>
      <c r="B885">
        <v>1552.8000480000001</v>
      </c>
      <c r="C885">
        <v>1557.599976</v>
      </c>
      <c r="D885">
        <v>1502.400024</v>
      </c>
      <c r="E885">
        <v>1525.599976</v>
      </c>
      <c r="F885">
        <v>1525.599976</v>
      </c>
      <c r="G885">
        <v>13250</v>
      </c>
      <c r="I885" s="36"/>
      <c r="J885" s="36"/>
      <c r="K885" s="36"/>
      <c r="L885" s="36"/>
      <c r="M885" s="36"/>
      <c r="N885" s="36"/>
    </row>
    <row r="886" spans="1:14" x14ac:dyDescent="0.25">
      <c r="A886" s="19">
        <v>41831</v>
      </c>
      <c r="B886">
        <v>1523.1999519999999</v>
      </c>
      <c r="C886">
        <v>1533.599976</v>
      </c>
      <c r="D886">
        <v>1502.400024</v>
      </c>
      <c r="E886">
        <v>1506.400024</v>
      </c>
      <c r="F886">
        <v>1506.400024</v>
      </c>
      <c r="G886">
        <v>8525</v>
      </c>
      <c r="I886" s="36"/>
      <c r="J886" s="36"/>
      <c r="K886" s="36"/>
      <c r="L886" s="36"/>
      <c r="M886" s="36"/>
      <c r="N886" s="36"/>
    </row>
    <row r="887" spans="1:14" x14ac:dyDescent="0.25">
      <c r="A887" s="19">
        <v>41834</v>
      </c>
      <c r="B887">
        <v>1472.8000480000001</v>
      </c>
      <c r="C887">
        <v>1475.1999519999999</v>
      </c>
      <c r="D887">
        <v>1451.1999519999999</v>
      </c>
      <c r="E887">
        <v>1464.8000480000001</v>
      </c>
      <c r="F887">
        <v>1464.8000480000001</v>
      </c>
      <c r="G887">
        <v>7750</v>
      </c>
      <c r="I887" s="36"/>
      <c r="J887" s="36"/>
      <c r="K887" s="36"/>
      <c r="L887" s="36"/>
      <c r="M887" s="36"/>
      <c r="N887" s="36"/>
    </row>
    <row r="888" spans="1:14" x14ac:dyDescent="0.25">
      <c r="A888" s="19">
        <v>41835</v>
      </c>
      <c r="B888">
        <v>1452.8000480000001</v>
      </c>
      <c r="C888">
        <v>1516</v>
      </c>
      <c r="D888">
        <v>1448</v>
      </c>
      <c r="E888">
        <v>1490.400024</v>
      </c>
      <c r="F888">
        <v>1490.400024</v>
      </c>
      <c r="G888">
        <v>7375</v>
      </c>
      <c r="I888" s="36"/>
      <c r="J888" s="36"/>
      <c r="K888" s="36"/>
      <c r="L888" s="36"/>
      <c r="M888" s="36"/>
      <c r="N888" s="36"/>
    </row>
    <row r="889" spans="1:14" x14ac:dyDescent="0.25">
      <c r="A889" s="19">
        <v>41836</v>
      </c>
      <c r="B889">
        <v>1444.8000480000001</v>
      </c>
      <c r="C889">
        <v>1480.8000480000001</v>
      </c>
      <c r="D889">
        <v>1440</v>
      </c>
      <c r="E889">
        <v>1453.599976</v>
      </c>
      <c r="F889">
        <v>1453.599976</v>
      </c>
      <c r="G889">
        <v>7125</v>
      </c>
      <c r="I889" s="36"/>
      <c r="J889" s="36"/>
      <c r="K889" s="36"/>
      <c r="L889" s="36"/>
      <c r="M889" s="36"/>
      <c r="N889" s="36"/>
    </row>
    <row r="890" spans="1:14" x14ac:dyDescent="0.25">
      <c r="A890" s="19">
        <v>41837</v>
      </c>
      <c r="B890">
        <v>1474.400024</v>
      </c>
      <c r="C890">
        <v>1629.599976</v>
      </c>
      <c r="D890">
        <v>1453.599976</v>
      </c>
      <c r="E890">
        <v>1596</v>
      </c>
      <c r="F890">
        <v>1596</v>
      </c>
      <c r="G890">
        <v>27925</v>
      </c>
      <c r="I890" s="36"/>
      <c r="J890" s="36"/>
      <c r="K890" s="36"/>
      <c r="L890" s="36"/>
      <c r="M890" s="36"/>
      <c r="N890" s="36"/>
    </row>
    <row r="891" spans="1:14" x14ac:dyDescent="0.25">
      <c r="A891" s="19">
        <v>41838</v>
      </c>
      <c r="B891">
        <v>1531.1999519999999</v>
      </c>
      <c r="C891">
        <v>1543.1999519999999</v>
      </c>
      <c r="D891">
        <v>1473.599976</v>
      </c>
      <c r="E891">
        <v>1483.1999519999999</v>
      </c>
      <c r="F891">
        <v>1483.1999519999999</v>
      </c>
      <c r="G891">
        <v>14775</v>
      </c>
      <c r="I891" s="36"/>
      <c r="J891" s="36"/>
      <c r="K891" s="36"/>
      <c r="L891" s="36"/>
      <c r="M891" s="36"/>
      <c r="N891" s="36"/>
    </row>
    <row r="892" spans="1:14" x14ac:dyDescent="0.25">
      <c r="A892" s="19">
        <v>41841</v>
      </c>
      <c r="B892">
        <v>1500.8000480000001</v>
      </c>
      <c r="C892">
        <v>1551.1999519999999</v>
      </c>
      <c r="D892">
        <v>1495.1999519999999</v>
      </c>
      <c r="E892">
        <v>1521.599976</v>
      </c>
      <c r="F892">
        <v>1521.599976</v>
      </c>
      <c r="G892">
        <v>20400</v>
      </c>
      <c r="I892" s="36"/>
      <c r="J892" s="36"/>
      <c r="K892" s="36"/>
      <c r="L892" s="36"/>
      <c r="M892" s="36"/>
      <c r="N892" s="36"/>
    </row>
    <row r="893" spans="1:14" x14ac:dyDescent="0.25">
      <c r="A893" s="19">
        <v>41842</v>
      </c>
      <c r="B893">
        <v>1484.8000480000001</v>
      </c>
      <c r="C893">
        <v>1500.8000480000001</v>
      </c>
      <c r="D893">
        <v>1471.1999519999999</v>
      </c>
      <c r="E893">
        <v>1489.599976</v>
      </c>
      <c r="F893">
        <v>1489.599976</v>
      </c>
      <c r="G893">
        <v>10250</v>
      </c>
      <c r="I893" s="36"/>
      <c r="J893" s="36"/>
      <c r="K893" s="36"/>
      <c r="L893" s="36"/>
      <c r="M893" s="36"/>
      <c r="N893" s="36"/>
    </row>
    <row r="894" spans="1:14" x14ac:dyDescent="0.25">
      <c r="A894" s="19">
        <v>41843</v>
      </c>
      <c r="B894">
        <v>1481.599976</v>
      </c>
      <c r="C894">
        <v>1510.400024</v>
      </c>
      <c r="D894">
        <v>1479.1999519999999</v>
      </c>
      <c r="E894">
        <v>1503.1999519999999</v>
      </c>
      <c r="F894">
        <v>1503.1999519999999</v>
      </c>
      <c r="G894">
        <v>9000</v>
      </c>
      <c r="I894" s="36"/>
      <c r="J894" s="36"/>
      <c r="K894" s="36"/>
      <c r="L894" s="36"/>
      <c r="M894" s="36"/>
      <c r="N894" s="36"/>
    </row>
    <row r="895" spans="1:14" x14ac:dyDescent="0.25">
      <c r="A895" s="19">
        <v>41844</v>
      </c>
      <c r="B895">
        <v>1490.400024</v>
      </c>
      <c r="C895">
        <v>1516</v>
      </c>
      <c r="D895">
        <v>1486.400024</v>
      </c>
      <c r="E895">
        <v>1493.599976</v>
      </c>
      <c r="F895">
        <v>1493.599976</v>
      </c>
      <c r="G895">
        <v>9700</v>
      </c>
      <c r="I895" s="36"/>
      <c r="J895" s="36"/>
      <c r="K895" s="36"/>
      <c r="L895" s="36"/>
      <c r="M895" s="36"/>
      <c r="N895" s="36"/>
    </row>
    <row r="896" spans="1:14" x14ac:dyDescent="0.25">
      <c r="A896" s="19">
        <v>41845</v>
      </c>
      <c r="B896">
        <v>1519.1999519999999</v>
      </c>
      <c r="C896">
        <v>1545.599976</v>
      </c>
      <c r="D896">
        <v>1516</v>
      </c>
      <c r="E896">
        <v>1536</v>
      </c>
      <c r="F896">
        <v>1536</v>
      </c>
      <c r="G896">
        <v>15625</v>
      </c>
      <c r="I896" s="36"/>
      <c r="J896" s="36"/>
      <c r="K896" s="36"/>
      <c r="L896" s="36"/>
      <c r="M896" s="36"/>
      <c r="N896" s="36"/>
    </row>
    <row r="897" spans="1:14" x14ac:dyDescent="0.25">
      <c r="A897" s="19">
        <v>41848</v>
      </c>
      <c r="B897">
        <v>1530.400024</v>
      </c>
      <c r="C897">
        <v>1570.400024</v>
      </c>
      <c r="D897">
        <v>1521.599976</v>
      </c>
      <c r="E897">
        <v>1529.599976</v>
      </c>
      <c r="F897">
        <v>1529.599976</v>
      </c>
      <c r="G897">
        <v>15650</v>
      </c>
      <c r="I897" s="36"/>
      <c r="J897" s="36"/>
      <c r="K897" s="36"/>
      <c r="L897" s="36"/>
      <c r="M897" s="36"/>
      <c r="N897" s="36"/>
    </row>
    <row r="898" spans="1:14" x14ac:dyDescent="0.25">
      <c r="A898" s="19">
        <v>41849</v>
      </c>
      <c r="B898">
        <v>1522.400024</v>
      </c>
      <c r="C898">
        <v>1540</v>
      </c>
      <c r="D898">
        <v>1501.599976</v>
      </c>
      <c r="E898">
        <v>1524</v>
      </c>
      <c r="F898">
        <v>1524</v>
      </c>
      <c r="G898">
        <v>10500</v>
      </c>
      <c r="I898" s="36"/>
      <c r="J898" s="36"/>
      <c r="K898" s="36"/>
      <c r="L898" s="36"/>
      <c r="M898" s="36"/>
      <c r="N898" s="36"/>
    </row>
    <row r="899" spans="1:14" x14ac:dyDescent="0.25">
      <c r="A899" s="19">
        <v>41850</v>
      </c>
      <c r="B899">
        <v>1510.400024</v>
      </c>
      <c r="C899">
        <v>1556.8000480000001</v>
      </c>
      <c r="D899">
        <v>1507.1999519999999</v>
      </c>
      <c r="E899">
        <v>1551.1999519999999</v>
      </c>
      <c r="F899">
        <v>1551.1999519999999</v>
      </c>
      <c r="G899">
        <v>10300</v>
      </c>
      <c r="I899" s="36"/>
      <c r="J899" s="36"/>
      <c r="K899" s="36"/>
      <c r="L899" s="36"/>
      <c r="M899" s="36"/>
      <c r="N899" s="36"/>
    </row>
    <row r="900" spans="1:14" x14ac:dyDescent="0.25">
      <c r="A900" s="19">
        <v>41851</v>
      </c>
      <c r="B900">
        <v>1599.1999519999999</v>
      </c>
      <c r="C900">
        <v>1701.599976</v>
      </c>
      <c r="D900">
        <v>1593.599976</v>
      </c>
      <c r="E900">
        <v>1684.8000480000001</v>
      </c>
      <c r="F900">
        <v>1684.8000480000001</v>
      </c>
      <c r="G900">
        <v>27175</v>
      </c>
      <c r="I900" s="36"/>
      <c r="J900" s="36"/>
      <c r="K900" s="36"/>
      <c r="L900" s="36"/>
      <c r="M900" s="36"/>
      <c r="N900" s="36"/>
    </row>
    <row r="901" spans="1:14" x14ac:dyDescent="0.25">
      <c r="A901" s="19">
        <v>41852</v>
      </c>
      <c r="B901">
        <v>1695.1999519999999</v>
      </c>
      <c r="C901">
        <v>1799.1999519999999</v>
      </c>
      <c r="D901">
        <v>1634.400024</v>
      </c>
      <c r="E901">
        <v>1764.8000480000001</v>
      </c>
      <c r="F901">
        <v>1764.8000480000001</v>
      </c>
      <c r="G901">
        <v>23625</v>
      </c>
      <c r="I901" s="36"/>
      <c r="J901" s="36"/>
      <c r="K901" s="36"/>
      <c r="L901" s="36"/>
      <c r="M901" s="36"/>
      <c r="N901" s="36"/>
    </row>
    <row r="902" spans="1:14" x14ac:dyDescent="0.25">
      <c r="A902" s="19">
        <v>41855</v>
      </c>
      <c r="B902">
        <v>1745.599976</v>
      </c>
      <c r="C902">
        <v>1769.599976</v>
      </c>
      <c r="D902">
        <v>1645.599976</v>
      </c>
      <c r="E902">
        <v>1683.1999519999999</v>
      </c>
      <c r="F902">
        <v>1683.1999519999999</v>
      </c>
      <c r="G902">
        <v>20625</v>
      </c>
      <c r="I902" s="36"/>
      <c r="J902" s="36"/>
      <c r="K902" s="36"/>
      <c r="L902" s="36"/>
      <c r="M902" s="36"/>
      <c r="N902" s="36"/>
    </row>
    <row r="903" spans="1:14" x14ac:dyDescent="0.25">
      <c r="A903" s="19">
        <v>41856</v>
      </c>
      <c r="B903">
        <v>1716.8000480000001</v>
      </c>
      <c r="C903">
        <v>1828.8000480000001</v>
      </c>
      <c r="D903">
        <v>1698.400024</v>
      </c>
      <c r="E903">
        <v>1802.400024</v>
      </c>
      <c r="F903">
        <v>1802.400024</v>
      </c>
      <c r="G903">
        <v>30500</v>
      </c>
      <c r="I903" s="36"/>
      <c r="J903" s="36"/>
      <c r="K903" s="36"/>
      <c r="L903" s="36"/>
      <c r="M903" s="36"/>
      <c r="N903" s="36"/>
    </row>
    <row r="904" spans="1:14" x14ac:dyDescent="0.25">
      <c r="A904" s="19">
        <v>41857</v>
      </c>
      <c r="B904">
        <v>1835.1999519999999</v>
      </c>
      <c r="C904">
        <v>1838.400024</v>
      </c>
      <c r="D904">
        <v>1737.599976</v>
      </c>
      <c r="E904">
        <v>1810.400024</v>
      </c>
      <c r="F904">
        <v>1810.400024</v>
      </c>
      <c r="G904">
        <v>23350</v>
      </c>
      <c r="I904" s="36"/>
      <c r="J904" s="36"/>
      <c r="K904" s="36"/>
      <c r="L904" s="36"/>
      <c r="M904" s="36"/>
      <c r="N904" s="36"/>
    </row>
    <row r="905" spans="1:14" x14ac:dyDescent="0.25">
      <c r="A905" s="19">
        <v>41858</v>
      </c>
      <c r="B905">
        <v>1764.8000480000001</v>
      </c>
      <c r="C905">
        <v>1880.8000480000001</v>
      </c>
      <c r="D905">
        <v>1751.1999519999999</v>
      </c>
      <c r="E905">
        <v>1848</v>
      </c>
      <c r="F905">
        <v>1848</v>
      </c>
      <c r="G905">
        <v>26425</v>
      </c>
      <c r="I905" s="36"/>
      <c r="J905" s="36"/>
      <c r="K905" s="36"/>
      <c r="L905" s="36"/>
      <c r="M905" s="36"/>
      <c r="N905" s="36"/>
    </row>
    <row r="906" spans="1:14" x14ac:dyDescent="0.25">
      <c r="A906" s="19">
        <v>41859</v>
      </c>
      <c r="B906">
        <v>1850.400024</v>
      </c>
      <c r="C906">
        <v>1872.8000480000001</v>
      </c>
      <c r="D906">
        <v>1767.1999519999999</v>
      </c>
      <c r="E906">
        <v>1773.599976</v>
      </c>
      <c r="F906">
        <v>1773.599976</v>
      </c>
      <c r="G906">
        <v>19950</v>
      </c>
      <c r="I906" s="36"/>
      <c r="J906" s="36"/>
      <c r="K906" s="36"/>
      <c r="L906" s="36"/>
      <c r="M906" s="36"/>
      <c r="N906" s="36"/>
    </row>
    <row r="907" spans="1:14" x14ac:dyDescent="0.25">
      <c r="A907" s="19">
        <v>41862</v>
      </c>
      <c r="B907">
        <v>1737.599976</v>
      </c>
      <c r="C907">
        <v>1744.8000480000001</v>
      </c>
      <c r="D907">
        <v>1655.1999519999999</v>
      </c>
      <c r="E907">
        <v>1700</v>
      </c>
      <c r="F907">
        <v>1700</v>
      </c>
      <c r="G907">
        <v>17500</v>
      </c>
      <c r="I907" s="36"/>
      <c r="J907" s="36"/>
      <c r="K907" s="36"/>
      <c r="L907" s="36"/>
      <c r="M907" s="36"/>
      <c r="N907" s="36"/>
    </row>
    <row r="908" spans="1:14" x14ac:dyDescent="0.25">
      <c r="A908" s="19">
        <v>41863</v>
      </c>
      <c r="B908">
        <v>1693.599976</v>
      </c>
      <c r="C908">
        <v>1710.400024</v>
      </c>
      <c r="D908">
        <v>1662.400024</v>
      </c>
      <c r="E908">
        <v>1687.1999519999999</v>
      </c>
      <c r="F908">
        <v>1687.1999519999999</v>
      </c>
      <c r="G908">
        <v>14500</v>
      </c>
      <c r="I908" s="36"/>
      <c r="J908" s="36"/>
      <c r="K908" s="36"/>
      <c r="L908" s="36"/>
      <c r="M908" s="36"/>
      <c r="N908" s="36"/>
    </row>
    <row r="909" spans="1:14" x14ac:dyDescent="0.25">
      <c r="A909" s="19">
        <v>41864</v>
      </c>
      <c r="B909">
        <v>1644.8000480000001</v>
      </c>
      <c r="C909">
        <v>1657.599976</v>
      </c>
      <c r="D909">
        <v>1585.599976</v>
      </c>
      <c r="E909">
        <v>1596</v>
      </c>
      <c r="F909">
        <v>1596</v>
      </c>
      <c r="G909">
        <v>17125</v>
      </c>
      <c r="I909" s="36"/>
      <c r="J909" s="36"/>
      <c r="K909" s="36"/>
      <c r="L909" s="36"/>
      <c r="M909" s="36"/>
      <c r="N909" s="36"/>
    </row>
    <row r="910" spans="1:14" x14ac:dyDescent="0.25">
      <c r="A910" s="19">
        <v>41865</v>
      </c>
      <c r="B910">
        <v>1572</v>
      </c>
      <c r="C910">
        <v>1578.400024</v>
      </c>
      <c r="D910">
        <v>1538.400024</v>
      </c>
      <c r="E910">
        <v>1540.8000480000001</v>
      </c>
      <c r="F910">
        <v>1540.8000480000001</v>
      </c>
      <c r="G910">
        <v>13850</v>
      </c>
      <c r="I910" s="36"/>
      <c r="J910" s="36"/>
      <c r="K910" s="36"/>
      <c r="L910" s="36"/>
      <c r="M910" s="36"/>
      <c r="N910" s="36"/>
    </row>
    <row r="911" spans="1:14" x14ac:dyDescent="0.25">
      <c r="A911" s="19">
        <v>41866</v>
      </c>
      <c r="B911">
        <v>1509.599976</v>
      </c>
      <c r="C911">
        <v>1625.599976</v>
      </c>
      <c r="D911">
        <v>1500.8000480000001</v>
      </c>
      <c r="E911">
        <v>1542.400024</v>
      </c>
      <c r="F911">
        <v>1542.400024</v>
      </c>
      <c r="G911">
        <v>27525</v>
      </c>
      <c r="I911" s="36"/>
      <c r="J911" s="36"/>
      <c r="K911" s="36"/>
      <c r="L911" s="36"/>
      <c r="M911" s="36"/>
      <c r="N911" s="36"/>
    </row>
    <row r="912" spans="1:14" x14ac:dyDescent="0.25">
      <c r="A912" s="19">
        <v>41869</v>
      </c>
      <c r="B912">
        <v>1492</v>
      </c>
      <c r="C912">
        <v>1501.599976</v>
      </c>
      <c r="D912">
        <v>1481.599976</v>
      </c>
      <c r="E912">
        <v>1482.400024</v>
      </c>
      <c r="F912">
        <v>1482.400024</v>
      </c>
      <c r="G912">
        <v>17425</v>
      </c>
      <c r="I912" s="36"/>
      <c r="J912" s="36"/>
      <c r="K912" s="36"/>
      <c r="L912" s="36"/>
      <c r="M912" s="36"/>
      <c r="N912" s="36"/>
    </row>
    <row r="913" spans="1:14" x14ac:dyDescent="0.25">
      <c r="A913" s="19">
        <v>41870</v>
      </c>
      <c r="B913">
        <v>1464.8000480000001</v>
      </c>
      <c r="C913">
        <v>1476.8000480000001</v>
      </c>
      <c r="D913">
        <v>1460</v>
      </c>
      <c r="E913">
        <v>1467.1999519999999</v>
      </c>
      <c r="F913">
        <v>1467.1999519999999</v>
      </c>
      <c r="G913">
        <v>11575</v>
      </c>
      <c r="I913" s="36"/>
      <c r="J913" s="36"/>
      <c r="K913" s="36"/>
      <c r="L913" s="36"/>
      <c r="M913" s="36"/>
      <c r="N913" s="36"/>
    </row>
    <row r="914" spans="1:14" x14ac:dyDescent="0.25">
      <c r="A914" s="19">
        <v>41871</v>
      </c>
      <c r="B914">
        <v>1488.8000480000001</v>
      </c>
      <c r="C914">
        <v>1507.1999519999999</v>
      </c>
      <c r="D914">
        <v>1472</v>
      </c>
      <c r="E914">
        <v>1478.400024</v>
      </c>
      <c r="F914">
        <v>1478.400024</v>
      </c>
      <c r="G914">
        <v>13575</v>
      </c>
      <c r="I914" s="36"/>
      <c r="J914" s="36"/>
      <c r="K914" s="36"/>
      <c r="L914" s="36"/>
      <c r="M914" s="36"/>
      <c r="N914" s="36"/>
    </row>
    <row r="915" spans="1:14" x14ac:dyDescent="0.25">
      <c r="A915" s="19">
        <v>41872</v>
      </c>
      <c r="B915">
        <v>1478.400024</v>
      </c>
      <c r="C915">
        <v>1499.1999519999999</v>
      </c>
      <c r="D915">
        <v>1476</v>
      </c>
      <c r="E915">
        <v>1482.400024</v>
      </c>
      <c r="F915">
        <v>1482.400024</v>
      </c>
      <c r="G915">
        <v>9000</v>
      </c>
      <c r="I915" s="36"/>
      <c r="J915" s="36"/>
      <c r="K915" s="36"/>
      <c r="L915" s="36"/>
      <c r="M915" s="36"/>
      <c r="N915" s="36"/>
    </row>
    <row r="916" spans="1:14" x14ac:dyDescent="0.25">
      <c r="A916" s="19">
        <v>41873</v>
      </c>
      <c r="B916">
        <v>1480.8000480000001</v>
      </c>
      <c r="C916">
        <v>1507.1999519999999</v>
      </c>
      <c r="D916">
        <v>1468</v>
      </c>
      <c r="E916">
        <v>1476.8000480000001</v>
      </c>
      <c r="F916">
        <v>1476.8000480000001</v>
      </c>
      <c r="G916">
        <v>16475</v>
      </c>
      <c r="I916" s="36"/>
      <c r="J916" s="36"/>
      <c r="K916" s="36"/>
      <c r="L916" s="36"/>
      <c r="M916" s="36"/>
      <c r="N916" s="36"/>
    </row>
    <row r="917" spans="1:14" x14ac:dyDescent="0.25">
      <c r="A917" s="19">
        <v>41876</v>
      </c>
      <c r="B917">
        <v>1461.599976</v>
      </c>
      <c r="C917">
        <v>1472.8000480000001</v>
      </c>
      <c r="D917">
        <v>1452.8000480000001</v>
      </c>
      <c r="E917">
        <v>1460.8000480000001</v>
      </c>
      <c r="F917">
        <v>1460.8000480000001</v>
      </c>
      <c r="G917">
        <v>8000</v>
      </c>
      <c r="I917" s="36"/>
      <c r="J917" s="36"/>
      <c r="K917" s="36"/>
      <c r="L917" s="36"/>
      <c r="M917" s="36"/>
      <c r="N917" s="36"/>
    </row>
    <row r="918" spans="1:14" x14ac:dyDescent="0.25">
      <c r="A918" s="19">
        <v>41877</v>
      </c>
      <c r="B918">
        <v>1464.8000480000001</v>
      </c>
      <c r="C918">
        <v>1480</v>
      </c>
      <c r="D918">
        <v>1459.1999519999999</v>
      </c>
      <c r="E918">
        <v>1474.400024</v>
      </c>
      <c r="F918">
        <v>1474.400024</v>
      </c>
      <c r="G918">
        <v>6825</v>
      </c>
      <c r="I918" s="36"/>
      <c r="J918" s="36"/>
      <c r="K918" s="36"/>
      <c r="L918" s="36"/>
      <c r="M918" s="36"/>
      <c r="N918" s="36"/>
    </row>
    <row r="919" spans="1:14" x14ac:dyDescent="0.25">
      <c r="A919" s="19">
        <v>41878</v>
      </c>
      <c r="B919">
        <v>1479.1999519999999</v>
      </c>
      <c r="C919">
        <v>1496.8000480000001</v>
      </c>
      <c r="D919">
        <v>1471.1999519999999</v>
      </c>
      <c r="E919">
        <v>1484.8000480000001</v>
      </c>
      <c r="F919">
        <v>1484.8000480000001</v>
      </c>
      <c r="G919">
        <v>8675</v>
      </c>
      <c r="I919" s="36"/>
      <c r="J919" s="36"/>
      <c r="K919" s="36"/>
      <c r="L919" s="36"/>
      <c r="M919" s="36"/>
      <c r="N919" s="36"/>
    </row>
    <row r="920" spans="1:14" x14ac:dyDescent="0.25">
      <c r="A920" s="19">
        <v>41879</v>
      </c>
      <c r="B920">
        <v>1530.400024</v>
      </c>
      <c r="C920">
        <v>1532</v>
      </c>
      <c r="D920">
        <v>1496</v>
      </c>
      <c r="E920">
        <v>1509.599976</v>
      </c>
      <c r="F920">
        <v>1509.599976</v>
      </c>
      <c r="G920">
        <v>12600</v>
      </c>
      <c r="I920" s="36"/>
      <c r="J920" s="36"/>
      <c r="K920" s="36"/>
      <c r="L920" s="36"/>
      <c r="M920" s="36"/>
      <c r="N920" s="36"/>
    </row>
    <row r="921" spans="1:14" x14ac:dyDescent="0.25">
      <c r="A921" s="19">
        <v>41880</v>
      </c>
      <c r="B921">
        <v>1495.1999519999999</v>
      </c>
      <c r="C921">
        <v>1516</v>
      </c>
      <c r="D921">
        <v>1489.599976</v>
      </c>
      <c r="E921">
        <v>1499.1999519999999</v>
      </c>
      <c r="F921">
        <v>1499.1999519999999</v>
      </c>
      <c r="G921">
        <v>12700</v>
      </c>
      <c r="I921" s="36"/>
      <c r="J921" s="36"/>
      <c r="K921" s="36"/>
      <c r="L921" s="36"/>
      <c r="M921" s="36"/>
      <c r="N921" s="36"/>
    </row>
    <row r="922" spans="1:14" x14ac:dyDescent="0.25">
      <c r="A922" s="19">
        <v>41884</v>
      </c>
      <c r="B922">
        <v>1498.400024</v>
      </c>
      <c r="C922">
        <v>1520.8000480000001</v>
      </c>
      <c r="D922">
        <v>1492</v>
      </c>
      <c r="E922">
        <v>1509.599976</v>
      </c>
      <c r="F922">
        <v>1509.599976</v>
      </c>
      <c r="G922">
        <v>8775</v>
      </c>
      <c r="I922" s="36"/>
      <c r="J922" s="36"/>
      <c r="K922" s="36"/>
      <c r="L922" s="36"/>
      <c r="M922" s="36"/>
      <c r="N922" s="36"/>
    </row>
    <row r="923" spans="1:14" x14ac:dyDescent="0.25">
      <c r="A923" s="19">
        <v>41885</v>
      </c>
      <c r="B923">
        <v>1484.8000480000001</v>
      </c>
      <c r="C923">
        <v>1508</v>
      </c>
      <c r="D923">
        <v>1484</v>
      </c>
      <c r="E923">
        <v>1489.599976</v>
      </c>
      <c r="F923">
        <v>1489.599976</v>
      </c>
      <c r="G923">
        <v>12725</v>
      </c>
      <c r="I923" s="36"/>
      <c r="J923" s="36"/>
      <c r="K923" s="36"/>
      <c r="L923" s="36"/>
      <c r="M923" s="36"/>
      <c r="N923" s="36"/>
    </row>
    <row r="924" spans="1:14" x14ac:dyDescent="0.25">
      <c r="A924" s="19">
        <v>41886</v>
      </c>
      <c r="B924">
        <v>1480</v>
      </c>
      <c r="C924">
        <v>1510.400024</v>
      </c>
      <c r="D924">
        <v>1460.8000480000001</v>
      </c>
      <c r="E924">
        <v>1492.8000480000001</v>
      </c>
      <c r="F924">
        <v>1492.8000480000001</v>
      </c>
      <c r="G924">
        <v>12600</v>
      </c>
      <c r="I924" s="36"/>
      <c r="J924" s="36"/>
      <c r="K924" s="36"/>
      <c r="L924" s="36"/>
      <c r="M924" s="36"/>
      <c r="N924" s="36"/>
    </row>
    <row r="925" spans="1:14" x14ac:dyDescent="0.25">
      <c r="A925" s="19">
        <v>41887</v>
      </c>
      <c r="B925">
        <v>1485.599976</v>
      </c>
      <c r="C925">
        <v>1510.400024</v>
      </c>
      <c r="D925">
        <v>1460.8000480000001</v>
      </c>
      <c r="E925">
        <v>1464</v>
      </c>
      <c r="F925">
        <v>1464</v>
      </c>
      <c r="G925">
        <v>11850</v>
      </c>
      <c r="I925" s="36"/>
      <c r="J925" s="36"/>
      <c r="K925" s="36"/>
      <c r="L925" s="36"/>
      <c r="M925" s="36"/>
      <c r="N925" s="36"/>
    </row>
    <row r="926" spans="1:14" x14ac:dyDescent="0.25">
      <c r="A926" s="19">
        <v>41890</v>
      </c>
      <c r="B926">
        <v>1469.599976</v>
      </c>
      <c r="C926">
        <v>1484.8000480000001</v>
      </c>
      <c r="D926">
        <v>1460.8000480000001</v>
      </c>
      <c r="E926">
        <v>1467.1999519999999</v>
      </c>
      <c r="F926">
        <v>1467.1999519999999</v>
      </c>
      <c r="G926">
        <v>8675</v>
      </c>
      <c r="I926" s="36"/>
      <c r="J926" s="36"/>
      <c r="K926" s="36"/>
      <c r="L926" s="36"/>
      <c r="M926" s="36"/>
      <c r="N926" s="36"/>
    </row>
    <row r="927" spans="1:14" x14ac:dyDescent="0.25">
      <c r="A927" s="19">
        <v>41891</v>
      </c>
      <c r="B927">
        <v>1474.400024</v>
      </c>
      <c r="C927">
        <v>1514.400024</v>
      </c>
      <c r="D927">
        <v>1474.400024</v>
      </c>
      <c r="E927">
        <v>1506.400024</v>
      </c>
      <c r="F927">
        <v>1506.400024</v>
      </c>
      <c r="G927">
        <v>12275</v>
      </c>
      <c r="I927" s="36"/>
      <c r="J927" s="36"/>
      <c r="K927" s="36"/>
      <c r="L927" s="36"/>
      <c r="M927" s="36"/>
      <c r="N927" s="36"/>
    </row>
    <row r="928" spans="1:14" x14ac:dyDescent="0.25">
      <c r="A928" s="19">
        <v>41892</v>
      </c>
      <c r="B928">
        <v>1509.599976</v>
      </c>
      <c r="C928">
        <v>1536</v>
      </c>
      <c r="D928">
        <v>1488.8000480000001</v>
      </c>
      <c r="E928">
        <v>1493.599976</v>
      </c>
      <c r="F928">
        <v>1493.599976</v>
      </c>
      <c r="G928">
        <v>13000</v>
      </c>
      <c r="I928" s="36"/>
      <c r="J928" s="36"/>
      <c r="K928" s="36"/>
      <c r="L928" s="36"/>
      <c r="M928" s="36"/>
      <c r="N928" s="36"/>
    </row>
    <row r="929" spans="1:14" x14ac:dyDescent="0.25">
      <c r="A929" s="19">
        <v>41893</v>
      </c>
      <c r="B929">
        <v>1524.8000480000001</v>
      </c>
      <c r="C929">
        <v>1527.1999519999999</v>
      </c>
      <c r="D929">
        <v>1489.599976</v>
      </c>
      <c r="E929">
        <v>1492</v>
      </c>
      <c r="F929">
        <v>1492</v>
      </c>
      <c r="G929">
        <v>8000</v>
      </c>
      <c r="I929" s="36"/>
      <c r="J929" s="36"/>
      <c r="K929" s="36"/>
      <c r="L929" s="36"/>
      <c r="M929" s="36"/>
      <c r="N929" s="36"/>
    </row>
    <row r="930" spans="1:14" x14ac:dyDescent="0.25">
      <c r="A930" s="19">
        <v>41894</v>
      </c>
      <c r="B930">
        <v>1496</v>
      </c>
      <c r="C930">
        <v>1549.599976</v>
      </c>
      <c r="D930">
        <v>1493.599976</v>
      </c>
      <c r="E930">
        <v>1525.599976</v>
      </c>
      <c r="F930">
        <v>1525.599976</v>
      </c>
      <c r="G930">
        <v>17475</v>
      </c>
      <c r="I930" s="36"/>
      <c r="J930" s="36"/>
      <c r="K930" s="36"/>
      <c r="L930" s="36"/>
      <c r="M930" s="36"/>
      <c r="N930" s="36"/>
    </row>
    <row r="931" spans="1:14" x14ac:dyDescent="0.25">
      <c r="A931" s="19">
        <v>41897</v>
      </c>
      <c r="B931">
        <v>1531.1999519999999</v>
      </c>
      <c r="C931">
        <v>1572</v>
      </c>
      <c r="D931">
        <v>1531.1999519999999</v>
      </c>
      <c r="E931">
        <v>1564</v>
      </c>
      <c r="F931">
        <v>1564</v>
      </c>
      <c r="G931">
        <v>11225</v>
      </c>
      <c r="I931" s="36"/>
      <c r="J931" s="36"/>
      <c r="K931" s="36"/>
      <c r="L931" s="36"/>
      <c r="M931" s="36"/>
      <c r="N931" s="36"/>
    </row>
    <row r="932" spans="1:14" x14ac:dyDescent="0.25">
      <c r="A932" s="19">
        <v>41898</v>
      </c>
      <c r="B932">
        <v>1579.1999519999999</v>
      </c>
      <c r="C932">
        <v>1580.8000480000001</v>
      </c>
      <c r="D932">
        <v>1482.400024</v>
      </c>
      <c r="E932">
        <v>1486.400024</v>
      </c>
      <c r="F932">
        <v>1486.400024</v>
      </c>
      <c r="G932">
        <v>18125</v>
      </c>
      <c r="I932" s="36"/>
      <c r="J932" s="36"/>
      <c r="K932" s="36"/>
      <c r="L932" s="36"/>
      <c r="M932" s="36"/>
      <c r="N932" s="36"/>
    </row>
    <row r="933" spans="1:14" x14ac:dyDescent="0.25">
      <c r="A933" s="19">
        <v>41899</v>
      </c>
      <c r="B933">
        <v>1477.599976</v>
      </c>
      <c r="C933">
        <v>1492</v>
      </c>
      <c r="D933">
        <v>1441.599976</v>
      </c>
      <c r="E933">
        <v>1472</v>
      </c>
      <c r="F933">
        <v>1472</v>
      </c>
      <c r="G933">
        <v>20450</v>
      </c>
      <c r="I933" s="36"/>
      <c r="J933" s="36"/>
      <c r="K933" s="36"/>
      <c r="L933" s="36"/>
      <c r="M933" s="36"/>
      <c r="N933" s="36"/>
    </row>
    <row r="934" spans="1:14" x14ac:dyDescent="0.25">
      <c r="A934" s="19">
        <v>41900</v>
      </c>
      <c r="B934">
        <v>1460.8000480000001</v>
      </c>
      <c r="C934">
        <v>1468</v>
      </c>
      <c r="D934">
        <v>1449.599976</v>
      </c>
      <c r="E934">
        <v>1450.400024</v>
      </c>
      <c r="F934">
        <v>1450.400024</v>
      </c>
      <c r="G934">
        <v>8700</v>
      </c>
      <c r="I934" s="36"/>
      <c r="J934" s="36"/>
      <c r="K934" s="36"/>
      <c r="L934" s="36"/>
      <c r="M934" s="36"/>
      <c r="N934" s="36"/>
    </row>
    <row r="935" spans="1:14" x14ac:dyDescent="0.25">
      <c r="A935" s="19">
        <v>41901</v>
      </c>
      <c r="B935">
        <v>1436.8000480000001</v>
      </c>
      <c r="C935">
        <v>1469.599976</v>
      </c>
      <c r="D935">
        <v>1428.8000480000001</v>
      </c>
      <c r="E935">
        <v>1452.8000480000001</v>
      </c>
      <c r="F935">
        <v>1452.8000480000001</v>
      </c>
      <c r="G935">
        <v>14175</v>
      </c>
      <c r="I935" s="36"/>
      <c r="J935" s="36"/>
      <c r="K935" s="36"/>
      <c r="L935" s="36"/>
      <c r="M935" s="36"/>
      <c r="N935" s="36"/>
    </row>
    <row r="936" spans="1:14" x14ac:dyDescent="0.25">
      <c r="A936" s="19">
        <v>41904</v>
      </c>
      <c r="B936">
        <v>1469.599976</v>
      </c>
      <c r="C936">
        <v>1513.599976</v>
      </c>
      <c r="D936">
        <v>1466.400024</v>
      </c>
      <c r="E936">
        <v>1500.8000480000001</v>
      </c>
      <c r="F936">
        <v>1500.8000480000001</v>
      </c>
      <c r="G936">
        <v>15000</v>
      </c>
      <c r="I936" s="36"/>
      <c r="J936" s="36"/>
      <c r="K936" s="36"/>
      <c r="L936" s="36"/>
      <c r="M936" s="36"/>
      <c r="N936" s="36"/>
    </row>
    <row r="937" spans="1:14" x14ac:dyDescent="0.25">
      <c r="A937" s="19">
        <v>41905</v>
      </c>
      <c r="B937">
        <v>1541.599976</v>
      </c>
      <c r="C937">
        <v>1558.400024</v>
      </c>
      <c r="D937">
        <v>1511.1999519999999</v>
      </c>
      <c r="E937">
        <v>1558.400024</v>
      </c>
      <c r="F937">
        <v>1558.400024</v>
      </c>
      <c r="G937">
        <v>18025</v>
      </c>
      <c r="I937" s="36"/>
      <c r="J937" s="36"/>
      <c r="K937" s="36"/>
      <c r="L937" s="36"/>
      <c r="M937" s="36"/>
      <c r="N937" s="36"/>
    </row>
    <row r="938" spans="1:14" x14ac:dyDescent="0.25">
      <c r="A938" s="19">
        <v>41906</v>
      </c>
      <c r="B938">
        <v>1548</v>
      </c>
      <c r="C938">
        <v>1563.1999519999999</v>
      </c>
      <c r="D938">
        <v>1504.8000480000001</v>
      </c>
      <c r="E938">
        <v>1506.400024</v>
      </c>
      <c r="F938">
        <v>1506.400024</v>
      </c>
      <c r="G938">
        <v>12925</v>
      </c>
      <c r="I938" s="36"/>
      <c r="J938" s="36"/>
      <c r="K938" s="36"/>
      <c r="L938" s="36"/>
      <c r="M938" s="36"/>
      <c r="N938" s="36"/>
    </row>
    <row r="939" spans="1:14" x14ac:dyDescent="0.25">
      <c r="A939" s="19">
        <v>41907</v>
      </c>
      <c r="B939">
        <v>1523.1999519999999</v>
      </c>
      <c r="C939">
        <v>1642.400024</v>
      </c>
      <c r="D939">
        <v>1522.400024</v>
      </c>
      <c r="E939">
        <v>1620</v>
      </c>
      <c r="F939">
        <v>1620</v>
      </c>
      <c r="G939">
        <v>37100</v>
      </c>
      <c r="I939" s="36"/>
      <c r="J939" s="36"/>
      <c r="K939" s="36"/>
      <c r="L939" s="36"/>
      <c r="M939" s="36"/>
      <c r="N939" s="36"/>
    </row>
    <row r="940" spans="1:14" x14ac:dyDescent="0.25">
      <c r="A940" s="19">
        <v>41908</v>
      </c>
      <c r="B940">
        <v>1608.8000480000001</v>
      </c>
      <c r="C940">
        <v>1615.1999519999999</v>
      </c>
      <c r="D940">
        <v>1548.8000480000001</v>
      </c>
      <c r="E940">
        <v>1564</v>
      </c>
      <c r="F940">
        <v>1564</v>
      </c>
      <c r="G940">
        <v>17800</v>
      </c>
      <c r="I940" s="36"/>
      <c r="J940" s="36"/>
      <c r="K940" s="36"/>
      <c r="L940" s="36"/>
      <c r="M940" s="36"/>
      <c r="N940" s="36"/>
    </row>
    <row r="941" spans="1:14" x14ac:dyDescent="0.25">
      <c r="A941" s="19">
        <v>41911</v>
      </c>
      <c r="B941">
        <v>1649.599976</v>
      </c>
      <c r="C941">
        <v>1668.8000480000001</v>
      </c>
      <c r="D941">
        <v>1601.599976</v>
      </c>
      <c r="E941">
        <v>1642.400024</v>
      </c>
      <c r="F941">
        <v>1642.400024</v>
      </c>
      <c r="G941">
        <v>28875</v>
      </c>
      <c r="I941" s="36"/>
      <c r="J941" s="36"/>
      <c r="K941" s="36"/>
      <c r="L941" s="36"/>
      <c r="M941" s="36"/>
      <c r="N941" s="36"/>
    </row>
    <row r="942" spans="1:14" x14ac:dyDescent="0.25">
      <c r="A942" s="19">
        <v>41912</v>
      </c>
      <c r="B942">
        <v>1652</v>
      </c>
      <c r="C942">
        <v>1676</v>
      </c>
      <c r="D942">
        <v>1618.400024</v>
      </c>
      <c r="E942">
        <v>1662.400024</v>
      </c>
      <c r="F942">
        <v>1662.400024</v>
      </c>
      <c r="G942">
        <v>20425</v>
      </c>
      <c r="I942" s="36"/>
      <c r="J942" s="36"/>
      <c r="K942" s="36"/>
      <c r="L942" s="36"/>
      <c r="M942" s="36"/>
      <c r="N942" s="36"/>
    </row>
    <row r="943" spans="1:14" x14ac:dyDescent="0.25">
      <c r="A943" s="19">
        <v>41913</v>
      </c>
      <c r="B943">
        <v>1664</v>
      </c>
      <c r="C943">
        <v>1741.599976</v>
      </c>
      <c r="D943">
        <v>1660</v>
      </c>
      <c r="E943">
        <v>1698.400024</v>
      </c>
      <c r="F943">
        <v>1698.400024</v>
      </c>
      <c r="G943">
        <v>34575</v>
      </c>
      <c r="I943" s="36"/>
      <c r="J943" s="36"/>
      <c r="K943" s="36"/>
      <c r="L943" s="36"/>
      <c r="M943" s="36"/>
      <c r="N943" s="36"/>
    </row>
    <row r="944" spans="1:14" x14ac:dyDescent="0.25">
      <c r="A944" s="19">
        <v>41914</v>
      </c>
      <c r="B944">
        <v>1710.400024</v>
      </c>
      <c r="C944">
        <v>1756</v>
      </c>
      <c r="D944">
        <v>1651.1999519999999</v>
      </c>
      <c r="E944">
        <v>1680</v>
      </c>
      <c r="F944">
        <v>1680</v>
      </c>
      <c r="G944">
        <v>53800</v>
      </c>
      <c r="I944" s="36"/>
      <c r="J944" s="36"/>
      <c r="K944" s="36"/>
      <c r="L944" s="36"/>
      <c r="M944" s="36"/>
      <c r="N944" s="36"/>
    </row>
    <row r="945" spans="1:14" x14ac:dyDescent="0.25">
      <c r="A945" s="19">
        <v>41915</v>
      </c>
      <c r="B945">
        <v>1624</v>
      </c>
      <c r="C945">
        <v>1634.400024</v>
      </c>
      <c r="D945">
        <v>1561.599976</v>
      </c>
      <c r="E945">
        <v>1578.400024</v>
      </c>
      <c r="F945">
        <v>1578.400024</v>
      </c>
      <c r="G945">
        <v>24875</v>
      </c>
      <c r="I945" s="36"/>
      <c r="J945" s="36"/>
      <c r="K945" s="36"/>
      <c r="L945" s="36"/>
      <c r="M945" s="36"/>
      <c r="N945" s="36"/>
    </row>
    <row r="946" spans="1:14" x14ac:dyDescent="0.25">
      <c r="A946" s="19">
        <v>41918</v>
      </c>
      <c r="B946">
        <v>1542.400024</v>
      </c>
      <c r="C946">
        <v>1612</v>
      </c>
      <c r="D946">
        <v>1526.400024</v>
      </c>
      <c r="E946">
        <v>1604</v>
      </c>
      <c r="F946">
        <v>1604</v>
      </c>
      <c r="G946">
        <v>17575</v>
      </c>
      <c r="I946" s="36"/>
      <c r="J946" s="36"/>
      <c r="K946" s="36"/>
      <c r="L946" s="36"/>
      <c r="M946" s="36"/>
      <c r="N946" s="36"/>
    </row>
    <row r="947" spans="1:14" x14ac:dyDescent="0.25">
      <c r="A947" s="19">
        <v>41919</v>
      </c>
      <c r="B947">
        <v>1643.1999519999999</v>
      </c>
      <c r="C947">
        <v>1720</v>
      </c>
      <c r="D947">
        <v>1639.1999519999999</v>
      </c>
      <c r="E947">
        <v>1718.400024</v>
      </c>
      <c r="F947">
        <v>1718.400024</v>
      </c>
      <c r="G947">
        <v>24625</v>
      </c>
      <c r="I947" s="36"/>
      <c r="J947" s="36"/>
      <c r="K947" s="36"/>
      <c r="L947" s="36"/>
      <c r="M947" s="36"/>
      <c r="N947" s="36"/>
    </row>
    <row r="948" spans="1:14" x14ac:dyDescent="0.25">
      <c r="A948" s="19">
        <v>41920</v>
      </c>
      <c r="B948">
        <v>1727.1999519999999</v>
      </c>
      <c r="C948">
        <v>1743.1999519999999</v>
      </c>
      <c r="D948">
        <v>1568.8000480000001</v>
      </c>
      <c r="E948">
        <v>1572.8000480000001</v>
      </c>
      <c r="F948">
        <v>1572.8000480000001</v>
      </c>
      <c r="G948">
        <v>25100</v>
      </c>
      <c r="I948" s="36"/>
      <c r="J948" s="36"/>
      <c r="K948" s="36"/>
      <c r="L948" s="36"/>
      <c r="M948" s="36"/>
      <c r="N948" s="36"/>
    </row>
    <row r="949" spans="1:14" x14ac:dyDescent="0.25">
      <c r="A949" s="19">
        <v>41921</v>
      </c>
      <c r="B949">
        <v>1593.599976</v>
      </c>
      <c r="C949">
        <v>1722.400024</v>
      </c>
      <c r="D949">
        <v>1584.8000480000001</v>
      </c>
      <c r="E949">
        <v>1717.599976</v>
      </c>
      <c r="F949">
        <v>1717.599976</v>
      </c>
      <c r="G949">
        <v>42675</v>
      </c>
      <c r="I949" s="36"/>
      <c r="J949" s="36"/>
      <c r="K949" s="36"/>
      <c r="L949" s="36"/>
      <c r="M949" s="36"/>
      <c r="N949" s="36"/>
    </row>
    <row r="950" spans="1:14" x14ac:dyDescent="0.25">
      <c r="A950" s="19">
        <v>41922</v>
      </c>
      <c r="B950">
        <v>1726.400024</v>
      </c>
      <c r="C950">
        <v>1912</v>
      </c>
      <c r="D950">
        <v>1691.1999519999999</v>
      </c>
      <c r="E950">
        <v>1912</v>
      </c>
      <c r="F950">
        <v>1912</v>
      </c>
      <c r="G950">
        <v>30550</v>
      </c>
      <c r="I950" s="36"/>
      <c r="J950" s="36"/>
      <c r="K950" s="36"/>
      <c r="L950" s="36"/>
      <c r="M950" s="36"/>
      <c r="N950" s="36"/>
    </row>
    <row r="951" spans="1:14" x14ac:dyDescent="0.25">
      <c r="A951" s="19">
        <v>41925</v>
      </c>
      <c r="B951">
        <v>1877.599976</v>
      </c>
      <c r="C951">
        <v>2111.1999519999999</v>
      </c>
      <c r="D951">
        <v>1845.599976</v>
      </c>
      <c r="E951">
        <v>2107.1999519999999</v>
      </c>
      <c r="F951">
        <v>2107.1999519999999</v>
      </c>
      <c r="G951">
        <v>31900</v>
      </c>
      <c r="I951" s="36"/>
      <c r="J951" s="36"/>
      <c r="K951" s="36"/>
      <c r="L951" s="36"/>
      <c r="M951" s="36"/>
      <c r="N951" s="36"/>
    </row>
    <row r="952" spans="1:14" x14ac:dyDescent="0.25">
      <c r="A952" s="19">
        <v>41926</v>
      </c>
      <c r="B952">
        <v>2052</v>
      </c>
      <c r="C952">
        <v>2154.3999039999999</v>
      </c>
      <c r="D952">
        <v>1944</v>
      </c>
      <c r="E952">
        <v>2076.8000480000001</v>
      </c>
      <c r="F952">
        <v>2076.8000480000001</v>
      </c>
      <c r="G952">
        <v>66475</v>
      </c>
      <c r="I952" s="36"/>
      <c r="J952" s="36"/>
      <c r="K952" s="36"/>
      <c r="L952" s="36"/>
      <c r="M952" s="36"/>
      <c r="N952" s="36"/>
    </row>
    <row r="953" spans="1:14" x14ac:dyDescent="0.25">
      <c r="A953" s="19">
        <v>41927</v>
      </c>
      <c r="B953">
        <v>2216</v>
      </c>
      <c r="C953">
        <v>2356.8000480000001</v>
      </c>
      <c r="D953">
        <v>2085.6000960000001</v>
      </c>
      <c r="E953">
        <v>2100</v>
      </c>
      <c r="F953">
        <v>2100</v>
      </c>
      <c r="G953">
        <v>71175</v>
      </c>
      <c r="I953" s="36"/>
      <c r="J953" s="36"/>
      <c r="K953" s="36"/>
      <c r="L953" s="36"/>
      <c r="M953" s="36"/>
      <c r="N953" s="36"/>
    </row>
    <row r="954" spans="1:14" x14ac:dyDescent="0.25">
      <c r="A954" s="19">
        <v>41928</v>
      </c>
      <c r="B954">
        <v>2361.6000960000001</v>
      </c>
      <c r="C954">
        <v>2374.3999039999999</v>
      </c>
      <c r="D954">
        <v>2097.6000960000001</v>
      </c>
      <c r="E954">
        <v>2148.8000480000001</v>
      </c>
      <c r="F954">
        <v>2148.8000480000001</v>
      </c>
      <c r="G954">
        <v>49300</v>
      </c>
      <c r="I954" s="36"/>
      <c r="J954" s="36"/>
      <c r="K954" s="36"/>
      <c r="L954" s="36"/>
      <c r="M954" s="36"/>
      <c r="N954" s="36"/>
    </row>
    <row r="955" spans="1:14" x14ac:dyDescent="0.25">
      <c r="A955" s="19">
        <v>41929</v>
      </c>
      <c r="B955">
        <v>2000</v>
      </c>
      <c r="C955">
        <v>2100.8000480000001</v>
      </c>
      <c r="D955">
        <v>1965.599976</v>
      </c>
      <c r="E955">
        <v>2048.8000480000001</v>
      </c>
      <c r="F955">
        <v>2048.8000480000001</v>
      </c>
      <c r="G955">
        <v>43500</v>
      </c>
      <c r="I955" s="36"/>
      <c r="J955" s="36"/>
      <c r="K955" s="36"/>
      <c r="L955" s="36"/>
      <c r="M955" s="36"/>
      <c r="N955" s="36"/>
    </row>
    <row r="956" spans="1:14" x14ac:dyDescent="0.25">
      <c r="A956" s="19">
        <v>41932</v>
      </c>
      <c r="B956">
        <v>2068</v>
      </c>
      <c r="C956">
        <v>2079.1999519999999</v>
      </c>
      <c r="D956">
        <v>1894.400024</v>
      </c>
      <c r="E956">
        <v>1899.1999519999999</v>
      </c>
      <c r="F956">
        <v>1899.1999519999999</v>
      </c>
      <c r="G956">
        <v>34425</v>
      </c>
      <c r="I956" s="36"/>
      <c r="J956" s="36"/>
      <c r="K956" s="36"/>
      <c r="L956" s="36"/>
      <c r="M956" s="36"/>
      <c r="N956" s="36"/>
    </row>
    <row r="957" spans="1:14" x14ac:dyDescent="0.25">
      <c r="A957" s="19">
        <v>41933</v>
      </c>
      <c r="B957">
        <v>1824.8000480000001</v>
      </c>
      <c r="C957">
        <v>1840.8000480000001</v>
      </c>
      <c r="D957">
        <v>1745.599976</v>
      </c>
      <c r="E957">
        <v>1756</v>
      </c>
      <c r="F957">
        <v>1756</v>
      </c>
      <c r="G957">
        <v>40100</v>
      </c>
      <c r="I957" s="36"/>
      <c r="J957" s="36"/>
      <c r="K957" s="36"/>
      <c r="L957" s="36"/>
      <c r="M957" s="36"/>
      <c r="N957" s="36"/>
    </row>
    <row r="958" spans="1:14" x14ac:dyDescent="0.25">
      <c r="A958" s="19">
        <v>41934</v>
      </c>
      <c r="B958">
        <v>1736.8000480000001</v>
      </c>
      <c r="C958">
        <v>1901.599976</v>
      </c>
      <c r="D958">
        <v>1720</v>
      </c>
      <c r="E958">
        <v>1893.599976</v>
      </c>
      <c r="F958">
        <v>1893.599976</v>
      </c>
      <c r="G958">
        <v>25000</v>
      </c>
      <c r="I958" s="36"/>
      <c r="J958" s="36"/>
      <c r="K958" s="36"/>
      <c r="L958" s="36"/>
      <c r="M958" s="36"/>
      <c r="N958" s="36"/>
    </row>
    <row r="959" spans="1:14" x14ac:dyDescent="0.25">
      <c r="A959" s="19">
        <v>41935</v>
      </c>
      <c r="B959">
        <v>1776.8000480000001</v>
      </c>
      <c r="C959">
        <v>1814.400024</v>
      </c>
      <c r="D959">
        <v>1733.599976</v>
      </c>
      <c r="E959">
        <v>1784</v>
      </c>
      <c r="F959">
        <v>1784</v>
      </c>
      <c r="G959">
        <v>27675</v>
      </c>
      <c r="I959" s="36"/>
      <c r="J959" s="36"/>
      <c r="K959" s="36"/>
      <c r="L959" s="36"/>
      <c r="M959" s="36"/>
      <c r="N959" s="36"/>
    </row>
    <row r="960" spans="1:14" x14ac:dyDescent="0.25">
      <c r="A960" s="19">
        <v>41936</v>
      </c>
      <c r="B960">
        <v>1780.8000480000001</v>
      </c>
      <c r="C960">
        <v>1880</v>
      </c>
      <c r="D960">
        <v>1752.8000480000001</v>
      </c>
      <c r="E960">
        <v>1764.8000480000001</v>
      </c>
      <c r="F960">
        <v>1764.8000480000001</v>
      </c>
      <c r="G960">
        <v>20900</v>
      </c>
      <c r="I960" s="36"/>
      <c r="J960" s="36"/>
      <c r="K960" s="36"/>
      <c r="L960" s="36"/>
      <c r="M960" s="36"/>
      <c r="N960" s="36"/>
    </row>
    <row r="961" spans="1:14" x14ac:dyDescent="0.25">
      <c r="A961" s="19">
        <v>41939</v>
      </c>
      <c r="B961">
        <v>1791.1999519999999</v>
      </c>
      <c r="C961">
        <v>1824.8000480000001</v>
      </c>
      <c r="D961">
        <v>1732</v>
      </c>
      <c r="E961">
        <v>1736.8000480000001</v>
      </c>
      <c r="F961">
        <v>1736.8000480000001</v>
      </c>
      <c r="G961">
        <v>14025</v>
      </c>
      <c r="I961" s="36"/>
      <c r="J961" s="36"/>
      <c r="K961" s="36"/>
      <c r="L961" s="36"/>
      <c r="M961" s="36"/>
      <c r="N961" s="36"/>
    </row>
    <row r="962" spans="1:14" x14ac:dyDescent="0.25">
      <c r="A962" s="19">
        <v>41940</v>
      </c>
      <c r="B962">
        <v>1711.1999519999999</v>
      </c>
      <c r="C962">
        <v>1712.8000480000001</v>
      </c>
      <c r="D962">
        <v>1622.400024</v>
      </c>
      <c r="E962">
        <v>1624.8000480000001</v>
      </c>
      <c r="F962">
        <v>1624.8000480000001</v>
      </c>
      <c r="G962">
        <v>16625</v>
      </c>
      <c r="I962" s="36"/>
      <c r="J962" s="36"/>
      <c r="K962" s="36"/>
      <c r="L962" s="36"/>
      <c r="M962" s="36"/>
      <c r="N962" s="36"/>
    </row>
    <row r="963" spans="1:14" x14ac:dyDescent="0.25">
      <c r="A963" s="19">
        <v>41941</v>
      </c>
      <c r="B963">
        <v>1629.599976</v>
      </c>
      <c r="C963">
        <v>1699.1999519999999</v>
      </c>
      <c r="D963">
        <v>1619.1999519999999</v>
      </c>
      <c r="E963">
        <v>1649.599976</v>
      </c>
      <c r="F963">
        <v>1649.599976</v>
      </c>
      <c r="G963">
        <v>22325</v>
      </c>
      <c r="I963" s="36"/>
      <c r="J963" s="36"/>
      <c r="K963" s="36"/>
      <c r="L963" s="36"/>
      <c r="M963" s="36"/>
      <c r="N963" s="36"/>
    </row>
    <row r="964" spans="1:14" x14ac:dyDescent="0.25">
      <c r="A964" s="19">
        <v>41942</v>
      </c>
      <c r="B964">
        <v>1684</v>
      </c>
      <c r="C964">
        <v>1712</v>
      </c>
      <c r="D964">
        <v>1624.8000480000001</v>
      </c>
      <c r="E964">
        <v>1657.599976</v>
      </c>
      <c r="F964">
        <v>1657.599976</v>
      </c>
      <c r="G964">
        <v>18225</v>
      </c>
      <c r="I964" s="36"/>
      <c r="J964" s="36"/>
      <c r="K964" s="36"/>
      <c r="L964" s="36"/>
      <c r="M964" s="36"/>
      <c r="N964" s="36"/>
    </row>
    <row r="965" spans="1:14" x14ac:dyDescent="0.25">
      <c r="A965" s="19">
        <v>41943</v>
      </c>
      <c r="B965">
        <v>1605.599976</v>
      </c>
      <c r="C965">
        <v>1642.400024</v>
      </c>
      <c r="D965">
        <v>1603.1999519999999</v>
      </c>
      <c r="E965">
        <v>1614.400024</v>
      </c>
      <c r="F965">
        <v>1614.400024</v>
      </c>
      <c r="G965">
        <v>25900</v>
      </c>
      <c r="I965" s="36"/>
      <c r="J965" s="36"/>
      <c r="K965" s="36"/>
      <c r="L965" s="36"/>
      <c r="M965" s="36"/>
      <c r="N965" s="36"/>
    </row>
    <row r="966" spans="1:14" x14ac:dyDescent="0.25">
      <c r="A966" s="19">
        <v>41946</v>
      </c>
      <c r="B966">
        <v>1614.400024</v>
      </c>
      <c r="C966">
        <v>1658.400024</v>
      </c>
      <c r="D966">
        <v>1604</v>
      </c>
      <c r="E966">
        <v>1640.8000480000001</v>
      </c>
      <c r="F966">
        <v>1640.8000480000001</v>
      </c>
      <c r="G966">
        <v>11475</v>
      </c>
      <c r="I966" s="36"/>
      <c r="J966" s="36"/>
      <c r="K966" s="36"/>
      <c r="L966" s="36"/>
      <c r="M966" s="36"/>
      <c r="N966" s="36"/>
    </row>
    <row r="967" spans="1:14" x14ac:dyDescent="0.25">
      <c r="A967" s="19">
        <v>41947</v>
      </c>
      <c r="B967">
        <v>1656</v>
      </c>
      <c r="C967">
        <v>1697.599976</v>
      </c>
      <c r="D967">
        <v>1625.599976</v>
      </c>
      <c r="E967">
        <v>1628.8000480000001</v>
      </c>
      <c r="F967">
        <v>1628.8000480000001</v>
      </c>
      <c r="G967">
        <v>15475</v>
      </c>
      <c r="I967" s="36"/>
      <c r="J967" s="36"/>
      <c r="K967" s="36"/>
      <c r="L967" s="36"/>
      <c r="M967" s="36"/>
      <c r="N967" s="36"/>
    </row>
    <row r="968" spans="1:14" x14ac:dyDescent="0.25">
      <c r="A968" s="19">
        <v>41948</v>
      </c>
      <c r="B968">
        <v>1600</v>
      </c>
      <c r="C968">
        <v>1638.400024</v>
      </c>
      <c r="D968">
        <v>1598.400024</v>
      </c>
      <c r="E968">
        <v>1610.400024</v>
      </c>
      <c r="F968">
        <v>1610.400024</v>
      </c>
      <c r="G968">
        <v>15625</v>
      </c>
      <c r="I968" s="36"/>
      <c r="J968" s="36"/>
      <c r="K968" s="36"/>
      <c r="L968" s="36"/>
      <c r="M968" s="36"/>
      <c r="N968" s="36"/>
    </row>
    <row r="969" spans="1:14" x14ac:dyDescent="0.25">
      <c r="A969" s="19">
        <v>41949</v>
      </c>
      <c r="B969">
        <v>1601.599976</v>
      </c>
      <c r="C969">
        <v>1628</v>
      </c>
      <c r="D969">
        <v>1560</v>
      </c>
      <c r="E969">
        <v>1568</v>
      </c>
      <c r="F969">
        <v>1568</v>
      </c>
      <c r="G969">
        <v>15000</v>
      </c>
      <c r="I969" s="36"/>
      <c r="J969" s="36"/>
      <c r="K969" s="36"/>
      <c r="L969" s="36"/>
      <c r="M969" s="36"/>
      <c r="N969" s="36"/>
    </row>
    <row r="970" spans="1:14" x14ac:dyDescent="0.25">
      <c r="A970" s="19">
        <v>41950</v>
      </c>
      <c r="B970">
        <v>1564.8000480000001</v>
      </c>
      <c r="C970">
        <v>1583.1999519999999</v>
      </c>
      <c r="D970">
        <v>1541.599976</v>
      </c>
      <c r="E970">
        <v>1545.599976</v>
      </c>
      <c r="F970">
        <v>1545.599976</v>
      </c>
      <c r="G970">
        <v>11350</v>
      </c>
      <c r="I970" s="36"/>
      <c r="J970" s="36"/>
      <c r="K970" s="36"/>
      <c r="L970" s="36"/>
      <c r="M970" s="36"/>
      <c r="N970" s="36"/>
    </row>
    <row r="971" spans="1:14" x14ac:dyDescent="0.25">
      <c r="A971" s="19">
        <v>41953</v>
      </c>
      <c r="B971">
        <v>1537.599976</v>
      </c>
      <c r="C971">
        <v>1540</v>
      </c>
      <c r="D971">
        <v>1474.400024</v>
      </c>
      <c r="E971">
        <v>1485.599976</v>
      </c>
      <c r="F971">
        <v>1485.599976</v>
      </c>
      <c r="G971">
        <v>21825</v>
      </c>
      <c r="I971" s="36"/>
      <c r="J971" s="36"/>
      <c r="K971" s="36"/>
      <c r="L971" s="36"/>
      <c r="M971" s="36"/>
      <c r="N971" s="36"/>
    </row>
    <row r="972" spans="1:14" x14ac:dyDescent="0.25">
      <c r="A972" s="19">
        <v>41954</v>
      </c>
      <c r="B972">
        <v>1480</v>
      </c>
      <c r="C972">
        <v>1513.599976</v>
      </c>
      <c r="D972">
        <v>1471.1999519999999</v>
      </c>
      <c r="E972">
        <v>1484.8000480000001</v>
      </c>
      <c r="F972">
        <v>1484.8000480000001</v>
      </c>
      <c r="G972">
        <v>10675</v>
      </c>
      <c r="I972" s="36"/>
      <c r="J972" s="36"/>
      <c r="K972" s="36"/>
      <c r="L972" s="36"/>
      <c r="M972" s="36"/>
      <c r="N972" s="36"/>
    </row>
    <row r="973" spans="1:14" x14ac:dyDescent="0.25">
      <c r="A973" s="19">
        <v>41955</v>
      </c>
      <c r="B973">
        <v>1521.599976</v>
      </c>
      <c r="C973">
        <v>1522.400024</v>
      </c>
      <c r="D973">
        <v>1488</v>
      </c>
      <c r="E973">
        <v>1503.1999519999999</v>
      </c>
      <c r="F973">
        <v>1503.1999519999999</v>
      </c>
      <c r="G973">
        <v>14950</v>
      </c>
      <c r="I973" s="36"/>
      <c r="J973" s="36"/>
      <c r="K973" s="36"/>
      <c r="L973" s="36"/>
      <c r="M973" s="36"/>
      <c r="N973" s="36"/>
    </row>
    <row r="974" spans="1:14" x14ac:dyDescent="0.25">
      <c r="A974" s="19">
        <v>41956</v>
      </c>
      <c r="B974">
        <v>1511.1999519999999</v>
      </c>
      <c r="C974">
        <v>1563.1999519999999</v>
      </c>
      <c r="D974">
        <v>1489.599976</v>
      </c>
      <c r="E974">
        <v>1520.8000480000001</v>
      </c>
      <c r="F974">
        <v>1520.8000480000001</v>
      </c>
      <c r="G974">
        <v>21775</v>
      </c>
      <c r="I974" s="36"/>
      <c r="J974" s="36"/>
      <c r="K974" s="36"/>
      <c r="L974" s="36"/>
      <c r="M974" s="36"/>
      <c r="N974" s="36"/>
    </row>
    <row r="975" spans="1:14" x14ac:dyDescent="0.25">
      <c r="A975" s="19">
        <v>41957</v>
      </c>
      <c r="B975">
        <v>1527.1999519999999</v>
      </c>
      <c r="C975">
        <v>1557.599976</v>
      </c>
      <c r="D975">
        <v>1520.8000480000001</v>
      </c>
      <c r="E975">
        <v>1524.8000480000001</v>
      </c>
      <c r="F975">
        <v>1524.8000480000001</v>
      </c>
      <c r="G975">
        <v>9175</v>
      </c>
      <c r="I975" s="36"/>
      <c r="J975" s="36"/>
      <c r="K975" s="36"/>
      <c r="L975" s="36"/>
      <c r="M975" s="36"/>
      <c r="N975" s="36"/>
    </row>
    <row r="976" spans="1:14" x14ac:dyDescent="0.25">
      <c r="A976" s="19">
        <v>41960</v>
      </c>
      <c r="B976">
        <v>1538.400024</v>
      </c>
      <c r="C976">
        <v>1560</v>
      </c>
      <c r="D976">
        <v>1506.400024</v>
      </c>
      <c r="E976">
        <v>1520.8000480000001</v>
      </c>
      <c r="F976">
        <v>1520.8000480000001</v>
      </c>
      <c r="G976">
        <v>11925</v>
      </c>
      <c r="I976" s="36"/>
      <c r="J976" s="36"/>
      <c r="K976" s="36"/>
      <c r="L976" s="36"/>
      <c r="M976" s="36"/>
      <c r="N976" s="36"/>
    </row>
    <row r="977" spans="1:14" x14ac:dyDescent="0.25">
      <c r="A977" s="19">
        <v>41961</v>
      </c>
      <c r="B977">
        <v>1512.8000480000001</v>
      </c>
      <c r="C977">
        <v>1512.8000480000001</v>
      </c>
      <c r="D977">
        <v>1476.8000480000001</v>
      </c>
      <c r="E977">
        <v>1492.8000480000001</v>
      </c>
      <c r="F977">
        <v>1492.8000480000001</v>
      </c>
      <c r="G977">
        <v>15775</v>
      </c>
      <c r="I977" s="36"/>
      <c r="J977" s="36"/>
      <c r="K977" s="36"/>
      <c r="L977" s="36"/>
      <c r="M977" s="36"/>
      <c r="N977" s="36"/>
    </row>
    <row r="978" spans="1:14" x14ac:dyDescent="0.25">
      <c r="A978" s="19">
        <v>41962</v>
      </c>
      <c r="B978">
        <v>1513.599976</v>
      </c>
      <c r="C978">
        <v>1544</v>
      </c>
      <c r="D978">
        <v>1508</v>
      </c>
      <c r="E978">
        <v>1530.400024</v>
      </c>
      <c r="F978">
        <v>1530.400024</v>
      </c>
      <c r="G978">
        <v>10100</v>
      </c>
      <c r="I978" s="36"/>
      <c r="J978" s="36"/>
      <c r="K978" s="36"/>
      <c r="L978" s="36"/>
      <c r="M978" s="36"/>
      <c r="N978" s="36"/>
    </row>
    <row r="979" spans="1:14" x14ac:dyDescent="0.25">
      <c r="A979" s="19">
        <v>41963</v>
      </c>
      <c r="B979">
        <v>1560</v>
      </c>
      <c r="C979">
        <v>1561.599976</v>
      </c>
      <c r="D979">
        <v>1508.8000480000001</v>
      </c>
      <c r="E979">
        <v>1516.8000480000001</v>
      </c>
      <c r="F979">
        <v>1516.8000480000001</v>
      </c>
      <c r="G979">
        <v>7075</v>
      </c>
      <c r="I979" s="36"/>
      <c r="J979" s="36"/>
      <c r="K979" s="36"/>
      <c r="L979" s="36"/>
      <c r="M979" s="36"/>
      <c r="N979" s="36"/>
    </row>
    <row r="980" spans="1:14" x14ac:dyDescent="0.25">
      <c r="A980" s="19">
        <v>41964</v>
      </c>
      <c r="B980">
        <v>1468</v>
      </c>
      <c r="C980">
        <v>1497.599976</v>
      </c>
      <c r="D980">
        <v>1468</v>
      </c>
      <c r="E980">
        <v>1485.599976</v>
      </c>
      <c r="F980">
        <v>1485.599976</v>
      </c>
      <c r="G980">
        <v>10100</v>
      </c>
      <c r="I980" s="36"/>
      <c r="J980" s="36"/>
      <c r="K980" s="36"/>
      <c r="L980" s="36"/>
      <c r="M980" s="36"/>
      <c r="N980" s="36"/>
    </row>
    <row r="981" spans="1:14" x14ac:dyDescent="0.25">
      <c r="A981" s="19">
        <v>41967</v>
      </c>
      <c r="B981">
        <v>1470.400024</v>
      </c>
      <c r="C981">
        <v>1477.599976</v>
      </c>
      <c r="D981">
        <v>1451.1999519999999</v>
      </c>
      <c r="E981">
        <v>1453.599976</v>
      </c>
      <c r="F981">
        <v>1453.599976</v>
      </c>
      <c r="G981">
        <v>8250</v>
      </c>
      <c r="I981" s="36"/>
      <c r="J981" s="36"/>
      <c r="K981" s="36"/>
      <c r="L981" s="36"/>
      <c r="M981" s="36"/>
      <c r="N981" s="36"/>
    </row>
    <row r="982" spans="1:14" x14ac:dyDescent="0.25">
      <c r="A982" s="19">
        <v>41968</v>
      </c>
      <c r="B982">
        <v>1448</v>
      </c>
      <c r="C982">
        <v>1464</v>
      </c>
      <c r="D982">
        <v>1439.1999519999999</v>
      </c>
      <c r="E982">
        <v>1444</v>
      </c>
      <c r="F982">
        <v>1444</v>
      </c>
      <c r="G982">
        <v>7450</v>
      </c>
      <c r="I982" s="36"/>
      <c r="J982" s="36"/>
      <c r="K982" s="36"/>
      <c r="L982" s="36"/>
      <c r="M982" s="36"/>
      <c r="N982" s="36"/>
    </row>
    <row r="983" spans="1:14" x14ac:dyDescent="0.25">
      <c r="A983" s="19">
        <v>41969</v>
      </c>
      <c r="B983">
        <v>1445.599976</v>
      </c>
      <c r="C983">
        <v>1447.1999519999999</v>
      </c>
      <c r="D983">
        <v>1416</v>
      </c>
      <c r="E983">
        <v>1420</v>
      </c>
      <c r="F983">
        <v>1420</v>
      </c>
      <c r="G983">
        <v>10300</v>
      </c>
      <c r="I983" s="36"/>
      <c r="J983" s="36"/>
      <c r="K983" s="36"/>
      <c r="L983" s="36"/>
      <c r="M983" s="36"/>
      <c r="N983" s="36"/>
    </row>
    <row r="984" spans="1:14" x14ac:dyDescent="0.25">
      <c r="A984" s="19">
        <v>41971</v>
      </c>
      <c r="B984">
        <v>1428</v>
      </c>
      <c r="C984">
        <v>1461.599976</v>
      </c>
      <c r="D984">
        <v>1416</v>
      </c>
      <c r="E984">
        <v>1457.599976</v>
      </c>
      <c r="F984">
        <v>1457.599976</v>
      </c>
      <c r="G984">
        <v>7800</v>
      </c>
      <c r="I984" s="36"/>
      <c r="J984" s="36"/>
      <c r="K984" s="36"/>
      <c r="L984" s="36"/>
      <c r="M984" s="36"/>
      <c r="N984" s="36"/>
    </row>
    <row r="985" spans="1:14" x14ac:dyDescent="0.25">
      <c r="A985" s="19">
        <v>41974</v>
      </c>
      <c r="B985">
        <v>1485.599976</v>
      </c>
      <c r="C985">
        <v>1532.8000480000001</v>
      </c>
      <c r="D985">
        <v>1482.400024</v>
      </c>
      <c r="E985">
        <v>1518.400024</v>
      </c>
      <c r="F985">
        <v>1518.400024</v>
      </c>
      <c r="G985">
        <v>14200</v>
      </c>
      <c r="I985" s="36"/>
      <c r="J985" s="36"/>
      <c r="K985" s="36"/>
      <c r="L985" s="36"/>
      <c r="M985" s="36"/>
      <c r="N985" s="36"/>
    </row>
    <row r="986" spans="1:14" x14ac:dyDescent="0.25">
      <c r="A986" s="19">
        <v>41975</v>
      </c>
      <c r="B986">
        <v>1516</v>
      </c>
      <c r="C986">
        <v>1517.599976</v>
      </c>
      <c r="D986">
        <v>1432</v>
      </c>
      <c r="E986">
        <v>1432</v>
      </c>
      <c r="F986">
        <v>1432</v>
      </c>
      <c r="G986">
        <v>8725</v>
      </c>
      <c r="I986" s="36"/>
      <c r="J986" s="36"/>
      <c r="K986" s="36"/>
      <c r="L986" s="36"/>
      <c r="M986" s="36"/>
      <c r="N986" s="36"/>
    </row>
    <row r="987" spans="1:14" x14ac:dyDescent="0.25">
      <c r="A987" s="19">
        <v>41976</v>
      </c>
      <c r="B987">
        <v>1416</v>
      </c>
      <c r="C987">
        <v>1428</v>
      </c>
      <c r="D987">
        <v>1404.8000480000001</v>
      </c>
      <c r="E987">
        <v>1412</v>
      </c>
      <c r="F987">
        <v>1412</v>
      </c>
      <c r="G987">
        <v>11400</v>
      </c>
      <c r="I987" s="36"/>
      <c r="J987" s="36"/>
      <c r="K987" s="36"/>
      <c r="L987" s="36"/>
      <c r="M987" s="36"/>
      <c r="N987" s="36"/>
    </row>
    <row r="988" spans="1:14" x14ac:dyDescent="0.25">
      <c r="A988" s="19">
        <v>41977</v>
      </c>
      <c r="B988">
        <v>1427.1999519999999</v>
      </c>
      <c r="C988">
        <v>1453.599976</v>
      </c>
      <c r="D988">
        <v>1397.599976</v>
      </c>
      <c r="E988">
        <v>1416.8000480000001</v>
      </c>
      <c r="F988">
        <v>1416.8000480000001</v>
      </c>
      <c r="G988">
        <v>11675</v>
      </c>
      <c r="I988" s="36"/>
      <c r="J988" s="36"/>
      <c r="K988" s="36"/>
      <c r="L988" s="36"/>
      <c r="M988" s="36"/>
      <c r="N988" s="36"/>
    </row>
    <row r="989" spans="1:14" x14ac:dyDescent="0.25">
      <c r="A989" s="19">
        <v>41978</v>
      </c>
      <c r="B989">
        <v>1389.599976</v>
      </c>
      <c r="C989">
        <v>1400</v>
      </c>
      <c r="D989">
        <v>1364.8000480000001</v>
      </c>
      <c r="E989">
        <v>1388.8000480000001</v>
      </c>
      <c r="F989">
        <v>1388.8000480000001</v>
      </c>
      <c r="G989">
        <v>9625</v>
      </c>
      <c r="I989" s="36"/>
      <c r="J989" s="36"/>
      <c r="K989" s="36"/>
      <c r="L989" s="36"/>
      <c r="M989" s="36"/>
      <c r="N989" s="36"/>
    </row>
    <row r="990" spans="1:14" x14ac:dyDescent="0.25">
      <c r="A990" s="19">
        <v>41981</v>
      </c>
      <c r="B990">
        <v>1396.8000480000001</v>
      </c>
      <c r="C990">
        <v>1457.599976</v>
      </c>
      <c r="D990">
        <v>1374.400024</v>
      </c>
      <c r="E990">
        <v>1439.1999519999999</v>
      </c>
      <c r="F990">
        <v>1439.1999519999999</v>
      </c>
      <c r="G990">
        <v>16425</v>
      </c>
      <c r="I990" s="36"/>
      <c r="J990" s="36"/>
      <c r="K990" s="36"/>
      <c r="L990" s="36"/>
      <c r="M990" s="36"/>
      <c r="N990" s="36"/>
    </row>
    <row r="991" spans="1:14" x14ac:dyDescent="0.25">
      <c r="A991" s="19">
        <v>41982</v>
      </c>
      <c r="B991">
        <v>1516.8000480000001</v>
      </c>
      <c r="C991">
        <v>1541.599976</v>
      </c>
      <c r="D991">
        <v>1447.1999519999999</v>
      </c>
      <c r="E991">
        <v>1456.8000480000001</v>
      </c>
      <c r="F991">
        <v>1456.8000480000001</v>
      </c>
      <c r="G991">
        <v>20975</v>
      </c>
      <c r="I991" s="36"/>
      <c r="J991" s="36"/>
      <c r="K991" s="36"/>
      <c r="L991" s="36"/>
      <c r="M991" s="36"/>
      <c r="N991" s="36"/>
    </row>
    <row r="992" spans="1:14" x14ac:dyDescent="0.25">
      <c r="A992" s="19">
        <v>41983</v>
      </c>
      <c r="B992">
        <v>1489.599976</v>
      </c>
      <c r="C992">
        <v>1614.400024</v>
      </c>
      <c r="D992">
        <v>1482.400024</v>
      </c>
      <c r="E992">
        <v>1612</v>
      </c>
      <c r="F992">
        <v>1612</v>
      </c>
      <c r="G992">
        <v>25450</v>
      </c>
      <c r="I992" s="36"/>
      <c r="J992" s="36"/>
      <c r="K992" s="36"/>
      <c r="L992" s="36"/>
      <c r="M992" s="36"/>
      <c r="N992" s="36"/>
    </row>
    <row r="993" spans="1:14" x14ac:dyDescent="0.25">
      <c r="A993" s="19">
        <v>41984</v>
      </c>
      <c r="B993">
        <v>1591.1999519999999</v>
      </c>
      <c r="C993">
        <v>1712.8000480000001</v>
      </c>
      <c r="D993">
        <v>1524.8000480000001</v>
      </c>
      <c r="E993">
        <v>1712</v>
      </c>
      <c r="F993">
        <v>1712</v>
      </c>
      <c r="G993">
        <v>21000</v>
      </c>
      <c r="I993" s="36"/>
      <c r="J993" s="36"/>
      <c r="K993" s="36"/>
      <c r="L993" s="36"/>
      <c r="M993" s="36"/>
      <c r="N993" s="36"/>
    </row>
    <row r="994" spans="1:14" x14ac:dyDescent="0.25">
      <c r="A994" s="19">
        <v>41985</v>
      </c>
      <c r="B994">
        <v>1784</v>
      </c>
      <c r="C994">
        <v>1813.599976</v>
      </c>
      <c r="D994">
        <v>1696.8000480000001</v>
      </c>
      <c r="E994">
        <v>1800.8000480000001</v>
      </c>
      <c r="F994">
        <v>1800.8000480000001</v>
      </c>
      <c r="G994">
        <v>54050</v>
      </c>
      <c r="I994" s="36"/>
      <c r="J994" s="36"/>
      <c r="K994" s="36"/>
      <c r="L994" s="36"/>
      <c r="M994" s="36"/>
      <c r="N994" s="36"/>
    </row>
    <row r="995" spans="1:14" x14ac:dyDescent="0.25">
      <c r="A995" s="19">
        <v>41988</v>
      </c>
      <c r="B995">
        <v>1716.8000480000001</v>
      </c>
      <c r="C995">
        <v>1828</v>
      </c>
      <c r="D995">
        <v>1674.400024</v>
      </c>
      <c r="E995">
        <v>1758.400024</v>
      </c>
      <c r="F995">
        <v>1758.400024</v>
      </c>
      <c r="G995">
        <v>27325</v>
      </c>
      <c r="I995" s="36"/>
      <c r="J995" s="36"/>
      <c r="K995" s="36"/>
      <c r="L995" s="36"/>
      <c r="M995" s="36"/>
      <c r="N995" s="36"/>
    </row>
    <row r="996" spans="1:14" x14ac:dyDescent="0.25">
      <c r="A996" s="19">
        <v>41989</v>
      </c>
      <c r="B996">
        <v>1803.1999519999999</v>
      </c>
      <c r="C996">
        <v>1844.8000480000001</v>
      </c>
      <c r="D996">
        <v>1658.400024</v>
      </c>
      <c r="E996">
        <v>1844.8000480000001</v>
      </c>
      <c r="F996">
        <v>1844.8000480000001</v>
      </c>
      <c r="G996">
        <v>37850</v>
      </c>
      <c r="I996" s="36"/>
      <c r="J996" s="36"/>
      <c r="K996" s="36"/>
      <c r="L996" s="36"/>
      <c r="M996" s="36"/>
      <c r="N996" s="36"/>
    </row>
    <row r="997" spans="1:14" x14ac:dyDescent="0.25">
      <c r="A997" s="19">
        <v>41990</v>
      </c>
      <c r="B997">
        <v>1868</v>
      </c>
      <c r="C997">
        <v>1868.8000480000001</v>
      </c>
      <c r="D997">
        <v>1650.400024</v>
      </c>
      <c r="E997">
        <v>1658.400024</v>
      </c>
      <c r="F997">
        <v>1658.400024</v>
      </c>
      <c r="G997">
        <v>35900</v>
      </c>
      <c r="I997" s="36"/>
      <c r="J997" s="36"/>
      <c r="K997" s="36"/>
      <c r="L997" s="36"/>
      <c r="M997" s="36"/>
      <c r="N997" s="36"/>
    </row>
    <row r="998" spans="1:14" x14ac:dyDescent="0.25">
      <c r="A998" s="19">
        <v>41991</v>
      </c>
      <c r="B998">
        <v>1575.1999519999999</v>
      </c>
      <c r="C998">
        <v>1652.8000480000001</v>
      </c>
      <c r="D998">
        <v>1569.599976</v>
      </c>
      <c r="E998">
        <v>1605.599976</v>
      </c>
      <c r="F998">
        <v>1605.599976</v>
      </c>
      <c r="G998">
        <v>9725</v>
      </c>
      <c r="I998" s="36"/>
      <c r="J998" s="36"/>
      <c r="K998" s="36"/>
      <c r="L998" s="36"/>
      <c r="M998" s="36"/>
      <c r="N998" s="36"/>
    </row>
    <row r="999" spans="1:14" x14ac:dyDescent="0.25">
      <c r="A999" s="19">
        <v>41992</v>
      </c>
      <c r="B999">
        <v>1598.400024</v>
      </c>
      <c r="C999">
        <v>1621.599976</v>
      </c>
      <c r="D999">
        <v>1569.599976</v>
      </c>
      <c r="E999">
        <v>1591.1999519999999</v>
      </c>
      <c r="F999">
        <v>1591.1999519999999</v>
      </c>
      <c r="G999">
        <v>12225</v>
      </c>
      <c r="I999" s="36"/>
      <c r="J999" s="36"/>
      <c r="K999" s="36"/>
      <c r="L999" s="36"/>
      <c r="M999" s="36"/>
      <c r="N999" s="36"/>
    </row>
    <row r="1000" spans="1:14" x14ac:dyDescent="0.25">
      <c r="A1000" s="19">
        <v>41995</v>
      </c>
      <c r="B1000">
        <v>1551.1999519999999</v>
      </c>
      <c r="C1000">
        <v>1560.8000480000001</v>
      </c>
      <c r="D1000">
        <v>1515.1999519999999</v>
      </c>
      <c r="E1000">
        <v>1516.8000480000001</v>
      </c>
      <c r="F1000">
        <v>1516.8000480000001</v>
      </c>
      <c r="G1000">
        <v>14000</v>
      </c>
      <c r="I1000" s="36"/>
      <c r="J1000" s="36"/>
      <c r="K1000" s="36"/>
      <c r="L1000" s="36"/>
      <c r="M1000" s="36"/>
      <c r="N1000" s="36"/>
    </row>
    <row r="1001" spans="1:14" x14ac:dyDescent="0.25">
      <c r="A1001" s="19">
        <v>41996</v>
      </c>
      <c r="B1001">
        <v>1507.1999519999999</v>
      </c>
      <c r="C1001">
        <v>1546.400024</v>
      </c>
      <c r="D1001">
        <v>1505.599976</v>
      </c>
      <c r="E1001">
        <v>1517.599976</v>
      </c>
      <c r="F1001">
        <v>1517.599976</v>
      </c>
      <c r="G1001">
        <v>5750</v>
      </c>
      <c r="I1001" s="36"/>
      <c r="J1001" s="36"/>
      <c r="K1001" s="36"/>
      <c r="L1001" s="36"/>
      <c r="M1001" s="36"/>
      <c r="N1001" s="36"/>
    </row>
    <row r="1002" spans="1:14" x14ac:dyDescent="0.25">
      <c r="A1002" s="19">
        <v>41997</v>
      </c>
      <c r="B1002">
        <v>1502.400024</v>
      </c>
      <c r="C1002">
        <v>1517.599976</v>
      </c>
      <c r="D1002">
        <v>1498.400024</v>
      </c>
      <c r="E1002">
        <v>1504.8000480000001</v>
      </c>
      <c r="F1002">
        <v>1504.8000480000001</v>
      </c>
      <c r="G1002">
        <v>3700</v>
      </c>
      <c r="I1002" s="36"/>
      <c r="J1002" s="36"/>
      <c r="K1002" s="36"/>
      <c r="L1002" s="36"/>
      <c r="M1002" s="36"/>
      <c r="N1002" s="36"/>
    </row>
    <row r="1003" spans="1:14" x14ac:dyDescent="0.25">
      <c r="A1003" s="19">
        <v>41999</v>
      </c>
      <c r="B1003">
        <v>1506.400024</v>
      </c>
      <c r="C1003">
        <v>1527.1999519999999</v>
      </c>
      <c r="D1003">
        <v>1494.400024</v>
      </c>
      <c r="E1003">
        <v>1518.400024</v>
      </c>
      <c r="F1003">
        <v>1518.400024</v>
      </c>
      <c r="G1003">
        <v>6375</v>
      </c>
      <c r="I1003" s="36"/>
      <c r="J1003" s="36"/>
      <c r="K1003" s="36"/>
      <c r="L1003" s="36"/>
      <c r="M1003" s="36"/>
      <c r="N1003" s="36"/>
    </row>
    <row r="1004" spans="1:14" x14ac:dyDescent="0.25">
      <c r="A1004" s="19">
        <v>42002</v>
      </c>
      <c r="B1004">
        <v>1531.1999519999999</v>
      </c>
      <c r="C1004">
        <v>1536</v>
      </c>
      <c r="D1004">
        <v>1505.599976</v>
      </c>
      <c r="E1004">
        <v>1515.1999519999999</v>
      </c>
      <c r="F1004">
        <v>1515.1999519999999</v>
      </c>
      <c r="G1004">
        <v>6300</v>
      </c>
      <c r="I1004" s="36"/>
      <c r="J1004" s="36"/>
      <c r="K1004" s="36"/>
      <c r="L1004" s="36"/>
      <c r="M1004" s="36"/>
      <c r="N1004" s="36"/>
    </row>
    <row r="1005" spans="1:14" x14ac:dyDescent="0.25">
      <c r="A1005" s="19">
        <v>42003</v>
      </c>
      <c r="B1005">
        <v>1537.599976</v>
      </c>
      <c r="C1005">
        <v>1562.400024</v>
      </c>
      <c r="D1005">
        <v>1519.1999519999999</v>
      </c>
      <c r="E1005">
        <v>1552.8000480000001</v>
      </c>
      <c r="F1005">
        <v>1552.8000480000001</v>
      </c>
      <c r="G1005">
        <v>9825</v>
      </c>
      <c r="I1005" s="36"/>
      <c r="J1005" s="36"/>
      <c r="K1005" s="36"/>
      <c r="L1005" s="36"/>
      <c r="M1005" s="36"/>
      <c r="N1005" s="36"/>
    </row>
    <row r="1006" spans="1:14" x14ac:dyDescent="0.25">
      <c r="A1006" s="19">
        <v>42004</v>
      </c>
      <c r="B1006">
        <v>1548</v>
      </c>
      <c r="C1006">
        <v>1706.400024</v>
      </c>
      <c r="D1006">
        <v>1542.400024</v>
      </c>
      <c r="E1006">
        <v>1679.1999519999999</v>
      </c>
      <c r="F1006">
        <v>1679.1999519999999</v>
      </c>
      <c r="G1006">
        <v>13375</v>
      </c>
      <c r="I1006" s="36"/>
      <c r="J1006" s="36"/>
      <c r="K1006" s="36"/>
      <c r="L1006" s="36"/>
      <c r="M1006" s="36"/>
      <c r="N1006" s="36"/>
    </row>
    <row r="1007" spans="1:14" x14ac:dyDescent="0.25">
      <c r="A1007" s="19">
        <v>42006</v>
      </c>
      <c r="B1007">
        <v>1624</v>
      </c>
      <c r="C1007">
        <v>1744</v>
      </c>
      <c r="D1007">
        <v>1602.400024</v>
      </c>
      <c r="E1007">
        <v>1648.8000480000001</v>
      </c>
      <c r="F1007">
        <v>1648.8000480000001</v>
      </c>
      <c r="G1007">
        <v>11575</v>
      </c>
      <c r="I1007" s="36"/>
      <c r="J1007" s="36"/>
      <c r="K1007" s="36"/>
      <c r="L1007" s="36"/>
      <c r="M1007" s="36"/>
      <c r="N1007" s="36"/>
    </row>
    <row r="1008" spans="1:14" x14ac:dyDescent="0.25">
      <c r="A1008" s="19">
        <v>42009</v>
      </c>
      <c r="B1008">
        <v>1692.8000480000001</v>
      </c>
      <c r="C1008">
        <v>1795.1999519999999</v>
      </c>
      <c r="D1008">
        <v>1687.1999519999999</v>
      </c>
      <c r="E1008">
        <v>1772</v>
      </c>
      <c r="F1008">
        <v>1772</v>
      </c>
      <c r="G1008">
        <v>15500</v>
      </c>
      <c r="I1008" s="36"/>
      <c r="J1008" s="36"/>
      <c r="K1008" s="36"/>
      <c r="L1008" s="36"/>
      <c r="M1008" s="36"/>
      <c r="N1008" s="36"/>
    </row>
    <row r="1009" spans="1:14" x14ac:dyDescent="0.25">
      <c r="A1009" s="19">
        <v>42010</v>
      </c>
      <c r="B1009">
        <v>1760</v>
      </c>
      <c r="C1009">
        <v>1873.599976</v>
      </c>
      <c r="D1009">
        <v>1736.8000480000001</v>
      </c>
      <c r="E1009">
        <v>1810.400024</v>
      </c>
      <c r="F1009">
        <v>1810.400024</v>
      </c>
      <c r="G1009">
        <v>20150</v>
      </c>
      <c r="I1009" s="36"/>
      <c r="J1009" s="36"/>
      <c r="K1009" s="36"/>
      <c r="L1009" s="36"/>
      <c r="M1009" s="36"/>
      <c r="N1009" s="36"/>
    </row>
    <row r="1010" spans="1:14" x14ac:dyDescent="0.25">
      <c r="A1010" s="19">
        <v>42011</v>
      </c>
      <c r="B1010">
        <v>1756</v>
      </c>
      <c r="C1010">
        <v>1794.400024</v>
      </c>
      <c r="D1010">
        <v>1726.400024</v>
      </c>
      <c r="E1010">
        <v>1750.400024</v>
      </c>
      <c r="F1010">
        <v>1750.400024</v>
      </c>
      <c r="G1010">
        <v>12575</v>
      </c>
      <c r="I1010" s="36"/>
      <c r="J1010" s="36"/>
      <c r="K1010" s="36"/>
      <c r="L1010" s="36"/>
      <c r="M1010" s="36"/>
      <c r="N1010" s="36"/>
    </row>
    <row r="1011" spans="1:14" x14ac:dyDescent="0.25">
      <c r="A1011" s="19">
        <v>42012</v>
      </c>
      <c r="B1011">
        <v>1681.599976</v>
      </c>
      <c r="C1011">
        <v>1688</v>
      </c>
      <c r="D1011">
        <v>1630.400024</v>
      </c>
      <c r="E1011">
        <v>1638.400024</v>
      </c>
      <c r="F1011">
        <v>1638.400024</v>
      </c>
      <c r="G1011">
        <v>11725</v>
      </c>
      <c r="I1011" s="36"/>
      <c r="J1011" s="36"/>
      <c r="K1011" s="36"/>
      <c r="L1011" s="36"/>
      <c r="M1011" s="36"/>
      <c r="N1011" s="36"/>
    </row>
    <row r="1012" spans="1:14" x14ac:dyDescent="0.25">
      <c r="A1012" s="19">
        <v>42013</v>
      </c>
      <c r="B1012">
        <v>1620</v>
      </c>
      <c r="C1012">
        <v>1715.1999519999999</v>
      </c>
      <c r="D1012">
        <v>1619.1999519999999</v>
      </c>
      <c r="E1012">
        <v>1702.400024</v>
      </c>
      <c r="F1012">
        <v>1702.400024</v>
      </c>
      <c r="G1012">
        <v>14100</v>
      </c>
      <c r="I1012" s="36"/>
      <c r="J1012" s="36"/>
      <c r="K1012" s="36"/>
      <c r="L1012" s="36"/>
      <c r="M1012" s="36"/>
      <c r="N1012" s="36"/>
    </row>
    <row r="1013" spans="1:14" x14ac:dyDescent="0.25">
      <c r="A1013" s="19">
        <v>42016</v>
      </c>
      <c r="B1013">
        <v>1714.400024</v>
      </c>
      <c r="C1013">
        <v>1824.8000480000001</v>
      </c>
      <c r="D1013">
        <v>1711.1999519999999</v>
      </c>
      <c r="E1013">
        <v>1783.1999519999999</v>
      </c>
      <c r="F1013">
        <v>1783.1999519999999</v>
      </c>
      <c r="G1013">
        <v>10150</v>
      </c>
      <c r="I1013" s="36"/>
      <c r="J1013" s="36"/>
      <c r="K1013" s="36"/>
      <c r="L1013" s="36"/>
      <c r="M1013" s="36"/>
      <c r="N1013" s="36"/>
    </row>
    <row r="1014" spans="1:14" x14ac:dyDescent="0.25">
      <c r="A1014" s="19">
        <v>42017</v>
      </c>
      <c r="B1014">
        <v>1740.8000480000001</v>
      </c>
      <c r="C1014">
        <v>1880.8000480000001</v>
      </c>
      <c r="D1014">
        <v>1720</v>
      </c>
      <c r="E1014">
        <v>1834.400024</v>
      </c>
      <c r="F1014">
        <v>1834.400024</v>
      </c>
      <c r="G1014">
        <v>15225</v>
      </c>
      <c r="I1014" s="36"/>
      <c r="J1014" s="36"/>
      <c r="K1014" s="36"/>
      <c r="L1014" s="36"/>
      <c r="M1014" s="36"/>
      <c r="N1014" s="36"/>
    </row>
    <row r="1015" spans="1:14" x14ac:dyDescent="0.25">
      <c r="A1015" s="19">
        <v>42018</v>
      </c>
      <c r="B1015">
        <v>1920</v>
      </c>
      <c r="C1015">
        <v>1937.599976</v>
      </c>
      <c r="D1015">
        <v>1859.1999519999999</v>
      </c>
      <c r="E1015">
        <v>1867.1999519999999</v>
      </c>
      <c r="F1015">
        <v>1867.1999519999999</v>
      </c>
      <c r="G1015">
        <v>22500</v>
      </c>
      <c r="I1015" s="36"/>
      <c r="J1015" s="36"/>
      <c r="K1015" s="36"/>
      <c r="L1015" s="36"/>
      <c r="M1015" s="36"/>
      <c r="N1015" s="36"/>
    </row>
    <row r="1016" spans="1:14" x14ac:dyDescent="0.25">
      <c r="A1016" s="19">
        <v>42019</v>
      </c>
      <c r="B1016">
        <v>1846.400024</v>
      </c>
      <c r="C1016">
        <v>1929.599976</v>
      </c>
      <c r="D1016">
        <v>1820.8000480000001</v>
      </c>
      <c r="E1016">
        <v>1924.8000480000001</v>
      </c>
      <c r="F1016">
        <v>1924.8000480000001</v>
      </c>
      <c r="G1016">
        <v>14175</v>
      </c>
      <c r="I1016" s="36"/>
      <c r="J1016" s="36"/>
      <c r="K1016" s="36"/>
      <c r="L1016" s="36"/>
      <c r="M1016" s="36"/>
      <c r="N1016" s="36"/>
    </row>
    <row r="1017" spans="1:14" x14ac:dyDescent="0.25">
      <c r="A1017" s="19">
        <v>42020</v>
      </c>
      <c r="B1017">
        <v>1928.8000480000001</v>
      </c>
      <c r="C1017">
        <v>1966.400024</v>
      </c>
      <c r="D1017">
        <v>1864.8000480000001</v>
      </c>
      <c r="E1017">
        <v>1884</v>
      </c>
      <c r="F1017">
        <v>1884</v>
      </c>
      <c r="G1017">
        <v>15550</v>
      </c>
      <c r="I1017" s="36"/>
      <c r="J1017" s="36"/>
      <c r="K1017" s="36"/>
      <c r="L1017" s="36"/>
      <c r="M1017" s="36"/>
      <c r="N1017" s="36"/>
    </row>
    <row r="1018" spans="1:14" x14ac:dyDescent="0.25">
      <c r="A1018" s="19">
        <v>42024</v>
      </c>
      <c r="B1018">
        <v>1828</v>
      </c>
      <c r="C1018">
        <v>1931.1999519999999</v>
      </c>
      <c r="D1018">
        <v>1825.599976</v>
      </c>
      <c r="E1018">
        <v>1867.1999519999999</v>
      </c>
      <c r="F1018">
        <v>1867.1999519999999</v>
      </c>
      <c r="G1018">
        <v>14575</v>
      </c>
      <c r="I1018" s="36"/>
      <c r="J1018" s="36"/>
      <c r="K1018" s="36"/>
      <c r="L1018" s="36"/>
      <c r="M1018" s="36"/>
      <c r="N1018" s="36"/>
    </row>
    <row r="1019" spans="1:14" x14ac:dyDescent="0.25">
      <c r="A1019" s="19">
        <v>42025</v>
      </c>
      <c r="B1019">
        <v>1888.8000480000001</v>
      </c>
      <c r="C1019">
        <v>1913.599976</v>
      </c>
      <c r="D1019">
        <v>1776.8000480000001</v>
      </c>
      <c r="E1019">
        <v>1776.8000480000001</v>
      </c>
      <c r="F1019">
        <v>1776.8000480000001</v>
      </c>
      <c r="G1019">
        <v>32125</v>
      </c>
      <c r="I1019" s="36"/>
      <c r="J1019" s="36"/>
      <c r="K1019" s="36"/>
      <c r="L1019" s="36"/>
      <c r="M1019" s="36"/>
      <c r="N1019" s="36"/>
    </row>
    <row r="1020" spans="1:14" x14ac:dyDescent="0.25">
      <c r="A1020" s="19">
        <v>42026</v>
      </c>
      <c r="B1020">
        <v>1728</v>
      </c>
      <c r="C1020">
        <v>1793.599976</v>
      </c>
      <c r="D1020">
        <v>1662.400024</v>
      </c>
      <c r="E1020">
        <v>1664.8000480000001</v>
      </c>
      <c r="F1020">
        <v>1664.8000480000001</v>
      </c>
      <c r="G1020">
        <v>14275</v>
      </c>
      <c r="I1020" s="36"/>
      <c r="J1020" s="36"/>
      <c r="K1020" s="36"/>
      <c r="L1020" s="36"/>
      <c r="M1020" s="36"/>
      <c r="N1020" s="36"/>
    </row>
    <row r="1021" spans="1:14" x14ac:dyDescent="0.25">
      <c r="A1021" s="19">
        <v>42027</v>
      </c>
      <c r="B1021">
        <v>1688.8000480000001</v>
      </c>
      <c r="C1021">
        <v>1713.599976</v>
      </c>
      <c r="D1021">
        <v>1640</v>
      </c>
      <c r="E1021">
        <v>1707.1999519999999</v>
      </c>
      <c r="F1021">
        <v>1707.1999519999999</v>
      </c>
      <c r="G1021">
        <v>10050</v>
      </c>
      <c r="I1021" s="36"/>
      <c r="J1021" s="36"/>
      <c r="K1021" s="36"/>
      <c r="L1021" s="36"/>
      <c r="M1021" s="36"/>
      <c r="N1021" s="36"/>
    </row>
    <row r="1022" spans="1:14" x14ac:dyDescent="0.25">
      <c r="A1022" s="19">
        <v>42030</v>
      </c>
      <c r="B1022">
        <v>1690.400024</v>
      </c>
      <c r="C1022">
        <v>1724.8000480000001</v>
      </c>
      <c r="D1022">
        <v>1628</v>
      </c>
      <c r="E1022">
        <v>1630.400024</v>
      </c>
      <c r="F1022">
        <v>1630.400024</v>
      </c>
      <c r="G1022">
        <v>8950</v>
      </c>
      <c r="I1022" s="36"/>
      <c r="J1022" s="36"/>
      <c r="K1022" s="36"/>
      <c r="L1022" s="36"/>
      <c r="M1022" s="36"/>
      <c r="N1022" s="36"/>
    </row>
    <row r="1023" spans="1:14" x14ac:dyDescent="0.25">
      <c r="A1023" s="19">
        <v>42031</v>
      </c>
      <c r="B1023">
        <v>1712</v>
      </c>
      <c r="C1023">
        <v>1729.599976</v>
      </c>
      <c r="D1023">
        <v>1652.8000480000001</v>
      </c>
      <c r="E1023">
        <v>1700.8000480000001</v>
      </c>
      <c r="F1023">
        <v>1700.8000480000001</v>
      </c>
      <c r="G1023">
        <v>16275</v>
      </c>
      <c r="I1023" s="36"/>
      <c r="J1023" s="36"/>
      <c r="K1023" s="36"/>
      <c r="L1023" s="36"/>
      <c r="M1023" s="36"/>
      <c r="N1023" s="36"/>
    </row>
    <row r="1024" spans="1:14" x14ac:dyDescent="0.25">
      <c r="A1024" s="19">
        <v>42032</v>
      </c>
      <c r="B1024">
        <v>1656</v>
      </c>
      <c r="C1024">
        <v>1860.8000480000001</v>
      </c>
      <c r="D1024">
        <v>1656</v>
      </c>
      <c r="E1024">
        <v>1844.8000480000001</v>
      </c>
      <c r="F1024">
        <v>1844.8000480000001</v>
      </c>
      <c r="G1024">
        <v>20650</v>
      </c>
      <c r="I1024" s="36"/>
      <c r="J1024" s="36"/>
      <c r="K1024" s="36"/>
      <c r="L1024" s="36"/>
      <c r="M1024" s="36"/>
      <c r="N1024" s="36"/>
    </row>
    <row r="1025" spans="1:14" x14ac:dyDescent="0.25">
      <c r="A1025" s="19">
        <v>42033</v>
      </c>
      <c r="B1025">
        <v>1843.1999519999999</v>
      </c>
      <c r="C1025">
        <v>1908.8000480000001</v>
      </c>
      <c r="D1025">
        <v>1771.1999519999999</v>
      </c>
      <c r="E1025">
        <v>1782.400024</v>
      </c>
      <c r="F1025">
        <v>1782.400024</v>
      </c>
      <c r="G1025">
        <v>22225</v>
      </c>
      <c r="I1025" s="36"/>
      <c r="J1025" s="36"/>
      <c r="K1025" s="36"/>
      <c r="L1025" s="36"/>
      <c r="M1025" s="36"/>
      <c r="N1025" s="36"/>
    </row>
    <row r="1026" spans="1:14" x14ac:dyDescent="0.25">
      <c r="A1026" s="19">
        <v>42034</v>
      </c>
      <c r="B1026">
        <v>1840</v>
      </c>
      <c r="C1026">
        <v>1972</v>
      </c>
      <c r="D1026">
        <v>1805.599976</v>
      </c>
      <c r="E1026">
        <v>1964</v>
      </c>
      <c r="F1026">
        <v>1964</v>
      </c>
      <c r="G1026">
        <v>19075</v>
      </c>
      <c r="I1026" s="36"/>
      <c r="J1026" s="36"/>
      <c r="K1026" s="36"/>
      <c r="L1026" s="36"/>
      <c r="M1026" s="36"/>
      <c r="N1026" s="36"/>
    </row>
    <row r="1027" spans="1:14" x14ac:dyDescent="0.25">
      <c r="A1027" s="19">
        <v>42037</v>
      </c>
      <c r="B1027">
        <v>1899.1999519999999</v>
      </c>
      <c r="C1027">
        <v>1986.400024</v>
      </c>
      <c r="D1027">
        <v>1855.1999519999999</v>
      </c>
      <c r="E1027">
        <v>1856.8000480000001</v>
      </c>
      <c r="F1027">
        <v>1856.8000480000001</v>
      </c>
      <c r="G1027">
        <v>17900</v>
      </c>
      <c r="I1027" s="36"/>
      <c r="J1027" s="36"/>
      <c r="K1027" s="36"/>
      <c r="L1027" s="36"/>
      <c r="M1027" s="36"/>
      <c r="N1027" s="36"/>
    </row>
    <row r="1028" spans="1:14" x14ac:dyDescent="0.25">
      <c r="A1028" s="19">
        <v>42038</v>
      </c>
      <c r="B1028">
        <v>1823.1999519999999</v>
      </c>
      <c r="C1028">
        <v>1840.8000480000001</v>
      </c>
      <c r="D1028">
        <v>1761.599976</v>
      </c>
      <c r="E1028">
        <v>1768.8000480000001</v>
      </c>
      <c r="F1028">
        <v>1768.8000480000001</v>
      </c>
      <c r="G1028">
        <v>13250</v>
      </c>
      <c r="I1028" s="36"/>
      <c r="J1028" s="36"/>
      <c r="K1028" s="36"/>
      <c r="L1028" s="36"/>
      <c r="M1028" s="36"/>
      <c r="N1028" s="36"/>
    </row>
    <row r="1029" spans="1:14" x14ac:dyDescent="0.25">
      <c r="A1029" s="19">
        <v>42039</v>
      </c>
      <c r="B1029">
        <v>1790.400024</v>
      </c>
      <c r="C1029">
        <v>1827.1999519999999</v>
      </c>
      <c r="D1029">
        <v>1739.1999519999999</v>
      </c>
      <c r="E1029">
        <v>1818.400024</v>
      </c>
      <c r="F1029">
        <v>1818.400024</v>
      </c>
      <c r="G1029">
        <v>15800</v>
      </c>
      <c r="I1029" s="36"/>
      <c r="J1029" s="36"/>
      <c r="K1029" s="36"/>
      <c r="L1029" s="36"/>
      <c r="M1029" s="36"/>
      <c r="N1029" s="36"/>
    </row>
    <row r="1030" spans="1:14" x14ac:dyDescent="0.25">
      <c r="A1030" s="19">
        <v>42040</v>
      </c>
      <c r="B1030">
        <v>1794.400024</v>
      </c>
      <c r="C1030">
        <v>1796</v>
      </c>
      <c r="D1030">
        <v>1738.400024</v>
      </c>
      <c r="E1030">
        <v>1750.400024</v>
      </c>
      <c r="F1030">
        <v>1750.400024</v>
      </c>
      <c r="G1030">
        <v>15300</v>
      </c>
      <c r="I1030" s="36"/>
      <c r="J1030" s="36"/>
      <c r="K1030" s="36"/>
      <c r="L1030" s="36"/>
      <c r="M1030" s="36"/>
      <c r="N1030" s="36"/>
    </row>
    <row r="1031" spans="1:14" x14ac:dyDescent="0.25">
      <c r="A1031" s="19">
        <v>42041</v>
      </c>
      <c r="B1031">
        <v>1728</v>
      </c>
      <c r="C1031">
        <v>1863.1999519999999</v>
      </c>
      <c r="D1031">
        <v>1716.8000480000001</v>
      </c>
      <c r="E1031">
        <v>1825.599976</v>
      </c>
      <c r="F1031">
        <v>1825.599976</v>
      </c>
      <c r="G1031">
        <v>23400</v>
      </c>
      <c r="I1031" s="36"/>
      <c r="J1031" s="36"/>
      <c r="K1031" s="36"/>
      <c r="L1031" s="36"/>
      <c r="M1031" s="36"/>
      <c r="N1031" s="36"/>
    </row>
    <row r="1032" spans="1:14" x14ac:dyDescent="0.25">
      <c r="A1032" s="19">
        <v>42044</v>
      </c>
      <c r="B1032">
        <v>1859.1999519999999</v>
      </c>
      <c r="C1032">
        <v>1873.599976</v>
      </c>
      <c r="D1032">
        <v>1827.1999519999999</v>
      </c>
      <c r="E1032">
        <v>1834.400024</v>
      </c>
      <c r="F1032">
        <v>1834.400024</v>
      </c>
      <c r="G1032">
        <v>12525</v>
      </c>
      <c r="I1032" s="36"/>
      <c r="J1032" s="36"/>
      <c r="K1032" s="36"/>
      <c r="L1032" s="36"/>
      <c r="M1032" s="36"/>
      <c r="N1032" s="36"/>
    </row>
    <row r="1033" spans="1:14" x14ac:dyDescent="0.25">
      <c r="A1033" s="19">
        <v>42045</v>
      </c>
      <c r="B1033">
        <v>1791.1999519999999</v>
      </c>
      <c r="C1033">
        <v>1825.599976</v>
      </c>
      <c r="D1033">
        <v>1754.400024</v>
      </c>
      <c r="E1033">
        <v>1764.8000480000001</v>
      </c>
      <c r="F1033">
        <v>1764.8000480000001</v>
      </c>
      <c r="G1033">
        <v>14825</v>
      </c>
      <c r="I1033" s="36"/>
      <c r="J1033" s="36"/>
      <c r="K1033" s="36"/>
      <c r="L1033" s="36"/>
      <c r="M1033" s="36"/>
      <c r="N1033" s="36"/>
    </row>
    <row r="1034" spans="1:14" x14ac:dyDescent="0.25">
      <c r="A1034" s="19">
        <v>42046</v>
      </c>
      <c r="B1034">
        <v>1781.599976</v>
      </c>
      <c r="C1034">
        <v>1805.599976</v>
      </c>
      <c r="D1034">
        <v>1768.8000480000001</v>
      </c>
      <c r="E1034">
        <v>1772</v>
      </c>
      <c r="F1034">
        <v>1772</v>
      </c>
      <c r="G1034">
        <v>13175</v>
      </c>
      <c r="I1034" s="36"/>
      <c r="J1034" s="36"/>
      <c r="K1034" s="36"/>
      <c r="L1034" s="36"/>
      <c r="M1034" s="36"/>
      <c r="N1034" s="36"/>
    </row>
    <row r="1035" spans="1:14" x14ac:dyDescent="0.25">
      <c r="A1035" s="19">
        <v>42047</v>
      </c>
      <c r="B1035">
        <v>1731.1999519999999</v>
      </c>
      <c r="C1035">
        <v>1740.8000480000001</v>
      </c>
      <c r="D1035">
        <v>1659.1999519999999</v>
      </c>
      <c r="E1035">
        <v>1667.1999519999999</v>
      </c>
      <c r="F1035">
        <v>1667.1999519999999</v>
      </c>
      <c r="G1035">
        <v>17075</v>
      </c>
      <c r="I1035" s="36"/>
      <c r="J1035" s="36"/>
      <c r="K1035" s="36"/>
      <c r="L1035" s="36"/>
      <c r="M1035" s="36"/>
      <c r="N1035" s="36"/>
    </row>
    <row r="1036" spans="1:14" x14ac:dyDescent="0.25">
      <c r="A1036" s="19">
        <v>42048</v>
      </c>
      <c r="B1036">
        <v>1656.8000480000001</v>
      </c>
      <c r="C1036">
        <v>1690.400024</v>
      </c>
      <c r="D1036">
        <v>1637.599976</v>
      </c>
      <c r="E1036">
        <v>1647.1999519999999</v>
      </c>
      <c r="F1036">
        <v>1647.1999519999999</v>
      </c>
      <c r="G1036">
        <v>12575</v>
      </c>
      <c r="I1036" s="36"/>
      <c r="J1036" s="36"/>
      <c r="K1036" s="36"/>
      <c r="L1036" s="36"/>
      <c r="M1036" s="36"/>
      <c r="N1036" s="36"/>
    </row>
    <row r="1037" spans="1:14" x14ac:dyDescent="0.25">
      <c r="A1037" s="19">
        <v>42052</v>
      </c>
      <c r="B1037">
        <v>1662.400024</v>
      </c>
      <c r="C1037">
        <v>1674.400024</v>
      </c>
      <c r="D1037">
        <v>1638.400024</v>
      </c>
      <c r="E1037">
        <v>1651.1999519999999</v>
      </c>
      <c r="F1037">
        <v>1651.1999519999999</v>
      </c>
      <c r="G1037">
        <v>12025</v>
      </c>
      <c r="I1037" s="36"/>
      <c r="J1037" s="36"/>
      <c r="K1037" s="36"/>
      <c r="L1037" s="36"/>
      <c r="M1037" s="36"/>
      <c r="N1037" s="36"/>
    </row>
    <row r="1038" spans="1:14" x14ac:dyDescent="0.25">
      <c r="A1038" s="19">
        <v>42053</v>
      </c>
      <c r="B1038">
        <v>1671.1999519999999</v>
      </c>
      <c r="C1038">
        <v>1673.599976</v>
      </c>
      <c r="D1038">
        <v>1630.400024</v>
      </c>
      <c r="E1038">
        <v>1636.8000480000001</v>
      </c>
      <c r="F1038">
        <v>1636.8000480000001</v>
      </c>
      <c r="G1038">
        <v>10625</v>
      </c>
      <c r="I1038" s="36"/>
      <c r="J1038" s="36"/>
      <c r="K1038" s="36"/>
      <c r="L1038" s="36"/>
      <c r="M1038" s="36"/>
      <c r="N1038" s="36"/>
    </row>
    <row r="1039" spans="1:14" x14ac:dyDescent="0.25">
      <c r="A1039" s="19">
        <v>42054</v>
      </c>
      <c r="B1039">
        <v>1655.1999519999999</v>
      </c>
      <c r="C1039">
        <v>1656</v>
      </c>
      <c r="D1039">
        <v>1600</v>
      </c>
      <c r="E1039">
        <v>1600.8000480000001</v>
      </c>
      <c r="F1039">
        <v>1600.8000480000001</v>
      </c>
      <c r="G1039">
        <v>11000</v>
      </c>
      <c r="I1039" s="36"/>
      <c r="J1039" s="36"/>
      <c r="K1039" s="36"/>
      <c r="L1039" s="36"/>
      <c r="M1039" s="36"/>
      <c r="N1039" s="36"/>
    </row>
    <row r="1040" spans="1:14" x14ac:dyDescent="0.25">
      <c r="A1040" s="19">
        <v>42055</v>
      </c>
      <c r="B1040">
        <v>1632</v>
      </c>
      <c r="C1040">
        <v>1641.599976</v>
      </c>
      <c r="D1040">
        <v>1531.1999519999999</v>
      </c>
      <c r="E1040">
        <v>1543.1999519999999</v>
      </c>
      <c r="F1040">
        <v>1543.1999519999999</v>
      </c>
      <c r="G1040">
        <v>14400</v>
      </c>
      <c r="I1040" s="36"/>
      <c r="J1040" s="36"/>
      <c r="K1040" s="36"/>
      <c r="L1040" s="36"/>
      <c r="M1040" s="36"/>
      <c r="N1040" s="36"/>
    </row>
    <row r="1041" spans="1:14" x14ac:dyDescent="0.25">
      <c r="A1041" s="19">
        <v>42058</v>
      </c>
      <c r="B1041">
        <v>1560</v>
      </c>
      <c r="C1041">
        <v>1569.599976</v>
      </c>
      <c r="D1041">
        <v>1542.400024</v>
      </c>
      <c r="E1041">
        <v>1548.8000480000001</v>
      </c>
      <c r="F1041">
        <v>1548.8000480000001</v>
      </c>
      <c r="G1041">
        <v>9375</v>
      </c>
      <c r="I1041" s="36"/>
      <c r="J1041" s="36"/>
      <c r="K1041" s="36"/>
      <c r="L1041" s="36"/>
      <c r="M1041" s="36"/>
      <c r="N1041" s="36"/>
    </row>
    <row r="1042" spans="1:14" x14ac:dyDescent="0.25">
      <c r="A1042" s="19">
        <v>42059</v>
      </c>
      <c r="B1042">
        <v>1544.8000480000001</v>
      </c>
      <c r="C1042">
        <v>1544.8000480000001</v>
      </c>
      <c r="D1042">
        <v>1476</v>
      </c>
      <c r="E1042">
        <v>1484</v>
      </c>
      <c r="F1042">
        <v>1484</v>
      </c>
      <c r="G1042">
        <v>20575</v>
      </c>
      <c r="I1042" s="36"/>
      <c r="J1042" s="36"/>
      <c r="K1042" s="36"/>
      <c r="L1042" s="36"/>
      <c r="M1042" s="36"/>
      <c r="N1042" s="36"/>
    </row>
    <row r="1043" spans="1:14" x14ac:dyDescent="0.25">
      <c r="A1043" s="19">
        <v>42060</v>
      </c>
      <c r="B1043">
        <v>1488.8000480000001</v>
      </c>
      <c r="C1043">
        <v>1510.400024</v>
      </c>
      <c r="D1043">
        <v>1427.1999519999999</v>
      </c>
      <c r="E1043">
        <v>1494.400024</v>
      </c>
      <c r="F1043">
        <v>1494.400024</v>
      </c>
      <c r="G1043">
        <v>20075</v>
      </c>
      <c r="I1043" s="36"/>
      <c r="J1043" s="36"/>
      <c r="K1043" s="36"/>
      <c r="L1043" s="36"/>
      <c r="M1043" s="36"/>
      <c r="N1043" s="36"/>
    </row>
    <row r="1044" spans="1:14" x14ac:dyDescent="0.25">
      <c r="A1044" s="19">
        <v>42061</v>
      </c>
      <c r="B1044">
        <v>1490.400024</v>
      </c>
      <c r="C1044">
        <v>1518.400024</v>
      </c>
      <c r="D1044">
        <v>1457.599976</v>
      </c>
      <c r="E1044">
        <v>1476</v>
      </c>
      <c r="F1044">
        <v>1476</v>
      </c>
      <c r="G1044">
        <v>16625</v>
      </c>
      <c r="I1044" s="36"/>
      <c r="J1044" s="36"/>
      <c r="K1044" s="36"/>
      <c r="L1044" s="36"/>
      <c r="M1044" s="36"/>
      <c r="N1044" s="36"/>
    </row>
    <row r="1045" spans="1:14" x14ac:dyDescent="0.25">
      <c r="A1045" s="19">
        <v>42062</v>
      </c>
      <c r="B1045">
        <v>1475.1999519999999</v>
      </c>
      <c r="C1045">
        <v>1488</v>
      </c>
      <c r="D1045">
        <v>1446.400024</v>
      </c>
      <c r="E1045">
        <v>1470.400024</v>
      </c>
      <c r="F1045">
        <v>1470.400024</v>
      </c>
      <c r="G1045">
        <v>14350</v>
      </c>
      <c r="I1045" s="36"/>
      <c r="J1045" s="36"/>
      <c r="K1045" s="36"/>
      <c r="L1045" s="36"/>
      <c r="M1045" s="36"/>
      <c r="N1045" s="36"/>
    </row>
    <row r="1046" spans="1:14" x14ac:dyDescent="0.25">
      <c r="A1046" s="19">
        <v>42065</v>
      </c>
      <c r="B1046">
        <v>1461.599976</v>
      </c>
      <c r="C1046">
        <v>1466.400024</v>
      </c>
      <c r="D1046">
        <v>1419.1999519999999</v>
      </c>
      <c r="E1046">
        <v>1419.1999519999999</v>
      </c>
      <c r="F1046">
        <v>1419.1999519999999</v>
      </c>
      <c r="G1046">
        <v>21500</v>
      </c>
      <c r="I1046" s="36"/>
      <c r="J1046" s="36"/>
      <c r="K1046" s="36"/>
      <c r="L1046" s="36"/>
      <c r="M1046" s="36"/>
      <c r="N1046" s="36"/>
    </row>
    <row r="1047" spans="1:14" x14ac:dyDescent="0.25">
      <c r="A1047" s="19">
        <v>42066</v>
      </c>
      <c r="B1047">
        <v>1434.400024</v>
      </c>
      <c r="C1047">
        <v>1487.1999519999999</v>
      </c>
      <c r="D1047">
        <v>1427.1999519999999</v>
      </c>
      <c r="E1047">
        <v>1450.400024</v>
      </c>
      <c r="F1047">
        <v>1450.400024</v>
      </c>
      <c r="G1047">
        <v>13100</v>
      </c>
      <c r="I1047" s="36"/>
      <c r="J1047" s="36"/>
      <c r="K1047" s="36"/>
      <c r="L1047" s="36"/>
      <c r="M1047" s="36"/>
      <c r="N1047" s="36"/>
    </row>
    <row r="1048" spans="1:14" x14ac:dyDescent="0.25">
      <c r="A1048" s="19">
        <v>42067</v>
      </c>
      <c r="B1048">
        <v>1472</v>
      </c>
      <c r="C1048">
        <v>1503.1999519999999</v>
      </c>
      <c r="D1048">
        <v>1444.8000480000001</v>
      </c>
      <c r="E1048">
        <v>1446.400024</v>
      </c>
      <c r="F1048">
        <v>1446.400024</v>
      </c>
      <c r="G1048">
        <v>19650</v>
      </c>
      <c r="I1048" s="36"/>
      <c r="J1048" s="36"/>
      <c r="K1048" s="36"/>
      <c r="L1048" s="36"/>
      <c r="M1048" s="36"/>
      <c r="N1048" s="36"/>
    </row>
    <row r="1049" spans="1:14" x14ac:dyDescent="0.25">
      <c r="A1049" s="19">
        <v>42068</v>
      </c>
      <c r="B1049">
        <v>1438.400024</v>
      </c>
      <c r="C1049">
        <v>1458.400024</v>
      </c>
      <c r="D1049">
        <v>1426.400024</v>
      </c>
      <c r="E1049">
        <v>1427.1999519999999</v>
      </c>
      <c r="F1049">
        <v>1427.1999519999999</v>
      </c>
      <c r="G1049">
        <v>11750</v>
      </c>
      <c r="I1049" s="36"/>
      <c r="J1049" s="36"/>
      <c r="K1049" s="36"/>
      <c r="L1049" s="36"/>
      <c r="M1049" s="36"/>
      <c r="N1049" s="36"/>
    </row>
    <row r="1050" spans="1:14" x14ac:dyDescent="0.25">
      <c r="A1050" s="19">
        <v>42069</v>
      </c>
      <c r="B1050">
        <v>1448.8000480000001</v>
      </c>
      <c r="C1050">
        <v>1500</v>
      </c>
      <c r="D1050">
        <v>1429.599976</v>
      </c>
      <c r="E1050">
        <v>1492.8000480000001</v>
      </c>
      <c r="F1050">
        <v>1492.8000480000001</v>
      </c>
      <c r="G1050">
        <v>15900</v>
      </c>
      <c r="I1050" s="36"/>
      <c r="J1050" s="36"/>
      <c r="K1050" s="36"/>
      <c r="L1050" s="36"/>
      <c r="M1050" s="36"/>
      <c r="N1050" s="36"/>
    </row>
    <row r="1051" spans="1:14" x14ac:dyDescent="0.25">
      <c r="A1051" s="19">
        <v>42072</v>
      </c>
      <c r="B1051">
        <v>1481.599976</v>
      </c>
      <c r="C1051">
        <v>1492</v>
      </c>
      <c r="D1051">
        <v>1456.8000480000001</v>
      </c>
      <c r="E1051">
        <v>1472</v>
      </c>
      <c r="F1051">
        <v>1472</v>
      </c>
      <c r="G1051">
        <v>12525</v>
      </c>
      <c r="I1051" s="36"/>
      <c r="J1051" s="36"/>
      <c r="K1051" s="36"/>
      <c r="L1051" s="36"/>
      <c r="M1051" s="36"/>
      <c r="N1051" s="36"/>
    </row>
    <row r="1052" spans="1:14" x14ac:dyDescent="0.25">
      <c r="A1052" s="19">
        <v>42073</v>
      </c>
      <c r="B1052">
        <v>1513.599976</v>
      </c>
      <c r="C1052">
        <v>1537.599976</v>
      </c>
      <c r="D1052">
        <v>1503.1999519999999</v>
      </c>
      <c r="E1052">
        <v>1519.1999519999999</v>
      </c>
      <c r="F1052">
        <v>1519.1999519999999</v>
      </c>
      <c r="G1052">
        <v>19600</v>
      </c>
      <c r="I1052" s="36"/>
      <c r="J1052" s="36"/>
      <c r="K1052" s="36"/>
      <c r="L1052" s="36"/>
      <c r="M1052" s="36"/>
      <c r="N1052" s="36"/>
    </row>
    <row r="1053" spans="1:14" x14ac:dyDescent="0.25">
      <c r="A1053" s="19">
        <v>42074</v>
      </c>
      <c r="B1053">
        <v>1520.8000480000001</v>
      </c>
      <c r="C1053">
        <v>1564.8000480000001</v>
      </c>
      <c r="D1053">
        <v>1516.8000480000001</v>
      </c>
      <c r="E1053">
        <v>1552</v>
      </c>
      <c r="F1053">
        <v>1552</v>
      </c>
      <c r="G1053">
        <v>18100</v>
      </c>
      <c r="I1053" s="36"/>
      <c r="J1053" s="36"/>
      <c r="K1053" s="36"/>
      <c r="L1053" s="36"/>
      <c r="M1053" s="36"/>
      <c r="N1053" s="36"/>
    </row>
    <row r="1054" spans="1:14" x14ac:dyDescent="0.25">
      <c r="A1054" s="19">
        <v>42075</v>
      </c>
      <c r="B1054">
        <v>1524.8000480000001</v>
      </c>
      <c r="C1054">
        <v>1526.400024</v>
      </c>
      <c r="D1054">
        <v>1457.599976</v>
      </c>
      <c r="E1054">
        <v>1460</v>
      </c>
      <c r="F1054">
        <v>1460</v>
      </c>
      <c r="G1054">
        <v>15050</v>
      </c>
      <c r="I1054" s="36"/>
      <c r="J1054" s="36"/>
      <c r="K1054" s="36"/>
      <c r="L1054" s="36"/>
      <c r="M1054" s="36"/>
      <c r="N1054" s="36"/>
    </row>
    <row r="1055" spans="1:14" x14ac:dyDescent="0.25">
      <c r="A1055" s="19">
        <v>42076</v>
      </c>
      <c r="B1055">
        <v>1466.400024</v>
      </c>
      <c r="C1055">
        <v>1532</v>
      </c>
      <c r="D1055">
        <v>1459.1999519999999</v>
      </c>
      <c r="E1055">
        <v>1493.599976</v>
      </c>
      <c r="F1055">
        <v>1493.599976</v>
      </c>
      <c r="G1055">
        <v>16350</v>
      </c>
      <c r="I1055" s="36"/>
      <c r="J1055" s="36"/>
      <c r="K1055" s="36"/>
      <c r="L1055" s="36"/>
      <c r="M1055" s="36"/>
      <c r="N1055" s="36"/>
    </row>
    <row r="1056" spans="1:14" x14ac:dyDescent="0.25">
      <c r="A1056" s="19">
        <v>42079</v>
      </c>
      <c r="B1056">
        <v>1475.1999519999999</v>
      </c>
      <c r="C1056">
        <v>1479.1999519999999</v>
      </c>
      <c r="D1056">
        <v>1444</v>
      </c>
      <c r="E1056">
        <v>1460</v>
      </c>
      <c r="F1056">
        <v>1460</v>
      </c>
      <c r="G1056">
        <v>13075</v>
      </c>
      <c r="I1056" s="36"/>
      <c r="J1056" s="36"/>
      <c r="K1056" s="36"/>
      <c r="L1056" s="36"/>
      <c r="M1056" s="36"/>
      <c r="N1056" s="36"/>
    </row>
    <row r="1057" spans="1:14" x14ac:dyDescent="0.25">
      <c r="A1057" s="19">
        <v>42080</v>
      </c>
      <c r="B1057">
        <v>1479.1999519999999</v>
      </c>
      <c r="C1057">
        <v>1489.599976</v>
      </c>
      <c r="D1057">
        <v>1447.1999519999999</v>
      </c>
      <c r="E1057">
        <v>1450.400024</v>
      </c>
      <c r="F1057">
        <v>1450.400024</v>
      </c>
      <c r="G1057">
        <v>10900</v>
      </c>
      <c r="I1057" s="36"/>
      <c r="J1057" s="36"/>
      <c r="K1057" s="36"/>
      <c r="L1057" s="36"/>
      <c r="M1057" s="36"/>
      <c r="N1057" s="36"/>
    </row>
    <row r="1058" spans="1:14" x14ac:dyDescent="0.25">
      <c r="A1058" s="19">
        <v>42081</v>
      </c>
      <c r="B1058">
        <v>1461.599976</v>
      </c>
      <c r="C1058">
        <v>1471.1999519999999</v>
      </c>
      <c r="D1058">
        <v>1376.8000480000001</v>
      </c>
      <c r="E1058">
        <v>1388</v>
      </c>
      <c r="F1058">
        <v>1388</v>
      </c>
      <c r="G1058">
        <v>28650</v>
      </c>
      <c r="I1058" s="36"/>
      <c r="J1058" s="36"/>
      <c r="K1058" s="36"/>
      <c r="L1058" s="36"/>
      <c r="M1058" s="36"/>
      <c r="N1058" s="36"/>
    </row>
    <row r="1059" spans="1:14" x14ac:dyDescent="0.25">
      <c r="A1059" s="19">
        <v>42082</v>
      </c>
      <c r="B1059">
        <v>1410.400024</v>
      </c>
      <c r="C1059">
        <v>1424.8000480000001</v>
      </c>
      <c r="D1059">
        <v>1384.8000480000001</v>
      </c>
      <c r="E1059">
        <v>1390.400024</v>
      </c>
      <c r="F1059">
        <v>1390.400024</v>
      </c>
      <c r="G1059">
        <v>15550</v>
      </c>
      <c r="I1059" s="36"/>
      <c r="J1059" s="36"/>
      <c r="K1059" s="36"/>
      <c r="L1059" s="36"/>
      <c r="M1059" s="36"/>
      <c r="N1059" s="36"/>
    </row>
    <row r="1060" spans="1:14" x14ac:dyDescent="0.25">
      <c r="A1060" s="19">
        <v>42083</v>
      </c>
      <c r="B1060">
        <v>1372.8000480000001</v>
      </c>
      <c r="C1060">
        <v>1384</v>
      </c>
      <c r="D1060">
        <v>1326.400024</v>
      </c>
      <c r="E1060">
        <v>1368</v>
      </c>
      <c r="F1060">
        <v>1368</v>
      </c>
      <c r="G1060">
        <v>23900</v>
      </c>
      <c r="I1060" s="36"/>
      <c r="J1060" s="36"/>
      <c r="K1060" s="36"/>
      <c r="L1060" s="36"/>
      <c r="M1060" s="36"/>
      <c r="N1060" s="36"/>
    </row>
    <row r="1061" spans="1:14" x14ac:dyDescent="0.25">
      <c r="A1061" s="19">
        <v>42086</v>
      </c>
      <c r="B1061">
        <v>1356.8000480000001</v>
      </c>
      <c r="C1061">
        <v>1359.1999519999999</v>
      </c>
      <c r="D1061">
        <v>1327.1999519999999</v>
      </c>
      <c r="E1061">
        <v>1343.1999519999999</v>
      </c>
      <c r="F1061">
        <v>1343.1999519999999</v>
      </c>
      <c r="G1061">
        <v>14025</v>
      </c>
      <c r="I1061" s="36"/>
      <c r="J1061" s="36"/>
      <c r="K1061" s="36"/>
      <c r="L1061" s="36"/>
      <c r="M1061" s="36"/>
      <c r="N1061" s="36"/>
    </row>
    <row r="1062" spans="1:14" x14ac:dyDescent="0.25">
      <c r="A1062" s="19">
        <v>42087</v>
      </c>
      <c r="B1062">
        <v>1344.8000480000001</v>
      </c>
      <c r="C1062">
        <v>1352</v>
      </c>
      <c r="D1062">
        <v>1310.400024</v>
      </c>
      <c r="E1062">
        <v>1336</v>
      </c>
      <c r="F1062">
        <v>1336</v>
      </c>
      <c r="G1062">
        <v>16350</v>
      </c>
      <c r="I1062" s="36"/>
      <c r="J1062" s="36"/>
      <c r="K1062" s="36"/>
      <c r="L1062" s="36"/>
      <c r="M1062" s="36"/>
      <c r="N1062" s="36"/>
    </row>
    <row r="1063" spans="1:14" x14ac:dyDescent="0.25">
      <c r="A1063" s="19">
        <v>42088</v>
      </c>
      <c r="B1063">
        <v>1330.400024</v>
      </c>
      <c r="C1063">
        <v>1399.1999519999999</v>
      </c>
      <c r="D1063">
        <v>1323.1999519999999</v>
      </c>
      <c r="E1063">
        <v>1397.599976</v>
      </c>
      <c r="F1063">
        <v>1397.599976</v>
      </c>
      <c r="G1063">
        <v>26400</v>
      </c>
      <c r="I1063" s="36"/>
      <c r="J1063" s="36"/>
      <c r="K1063" s="36"/>
      <c r="L1063" s="36"/>
      <c r="M1063" s="36"/>
      <c r="N1063" s="36"/>
    </row>
    <row r="1064" spans="1:14" x14ac:dyDescent="0.25">
      <c r="A1064" s="19">
        <v>42089</v>
      </c>
      <c r="B1064">
        <v>1424.8000480000001</v>
      </c>
      <c r="C1064">
        <v>1437.599976</v>
      </c>
      <c r="D1064">
        <v>1376.8000480000001</v>
      </c>
      <c r="E1064">
        <v>1385.599976</v>
      </c>
      <c r="F1064">
        <v>1385.599976</v>
      </c>
      <c r="G1064">
        <v>31750</v>
      </c>
      <c r="I1064" s="36"/>
      <c r="J1064" s="36"/>
      <c r="K1064" s="36"/>
      <c r="L1064" s="36"/>
      <c r="M1064" s="36"/>
      <c r="N1064" s="36"/>
    </row>
    <row r="1065" spans="1:14" x14ac:dyDescent="0.25">
      <c r="A1065" s="19">
        <v>42090</v>
      </c>
      <c r="B1065">
        <v>1386.400024</v>
      </c>
      <c r="C1065">
        <v>1389.599976</v>
      </c>
      <c r="D1065">
        <v>1363.1999519999999</v>
      </c>
      <c r="E1065">
        <v>1368.8000480000001</v>
      </c>
      <c r="F1065">
        <v>1368.8000480000001</v>
      </c>
      <c r="G1065">
        <v>11225</v>
      </c>
      <c r="I1065" s="36"/>
      <c r="J1065" s="36"/>
      <c r="K1065" s="36"/>
      <c r="L1065" s="36"/>
      <c r="M1065" s="36"/>
      <c r="N1065" s="36"/>
    </row>
    <row r="1066" spans="1:14" x14ac:dyDescent="0.25">
      <c r="A1066" s="19">
        <v>42093</v>
      </c>
      <c r="B1066">
        <v>1336</v>
      </c>
      <c r="C1066">
        <v>1339.1999519999999</v>
      </c>
      <c r="D1066">
        <v>1320</v>
      </c>
      <c r="E1066">
        <v>1326.400024</v>
      </c>
      <c r="F1066">
        <v>1326.400024</v>
      </c>
      <c r="G1066">
        <v>16525</v>
      </c>
      <c r="I1066" s="36"/>
      <c r="J1066" s="36"/>
      <c r="K1066" s="36"/>
      <c r="L1066" s="36"/>
      <c r="M1066" s="36"/>
      <c r="N1066" s="36"/>
    </row>
    <row r="1067" spans="1:14" x14ac:dyDescent="0.25">
      <c r="A1067" s="19">
        <v>42094</v>
      </c>
      <c r="B1067">
        <v>1332</v>
      </c>
      <c r="C1067">
        <v>1368.8000480000001</v>
      </c>
      <c r="D1067">
        <v>1329.599976</v>
      </c>
      <c r="E1067">
        <v>1360.8000480000001</v>
      </c>
      <c r="F1067">
        <v>1360.8000480000001</v>
      </c>
      <c r="G1067">
        <v>15600</v>
      </c>
      <c r="I1067" s="36"/>
      <c r="J1067" s="36"/>
      <c r="K1067" s="36"/>
      <c r="L1067" s="36"/>
      <c r="M1067" s="36"/>
      <c r="N1067" s="36"/>
    </row>
    <row r="1068" spans="1:14" x14ac:dyDescent="0.25">
      <c r="A1068" s="19">
        <v>42095</v>
      </c>
      <c r="B1068">
        <v>1364</v>
      </c>
      <c r="C1068">
        <v>1404.8000480000001</v>
      </c>
      <c r="D1068">
        <v>1359.1999519999999</v>
      </c>
      <c r="E1068">
        <v>1360</v>
      </c>
      <c r="F1068">
        <v>1360</v>
      </c>
      <c r="G1068">
        <v>17750</v>
      </c>
      <c r="I1068" s="36"/>
      <c r="J1068" s="36"/>
      <c r="K1068" s="36"/>
      <c r="L1068" s="36"/>
      <c r="M1068" s="36"/>
      <c r="N1068" s="36"/>
    </row>
    <row r="1069" spans="1:14" x14ac:dyDescent="0.25">
      <c r="A1069" s="19">
        <v>42096</v>
      </c>
      <c r="B1069">
        <v>1351.1999519999999</v>
      </c>
      <c r="C1069">
        <v>1356.8000480000001</v>
      </c>
      <c r="D1069">
        <v>1328</v>
      </c>
      <c r="E1069">
        <v>1332.8000480000001</v>
      </c>
      <c r="F1069">
        <v>1332.8000480000001</v>
      </c>
      <c r="G1069">
        <v>11725</v>
      </c>
      <c r="I1069" s="36"/>
      <c r="J1069" s="36"/>
      <c r="K1069" s="36"/>
      <c r="L1069" s="36"/>
      <c r="M1069" s="36"/>
      <c r="N1069" s="36"/>
    </row>
    <row r="1070" spans="1:14" x14ac:dyDescent="0.25">
      <c r="A1070" s="19">
        <v>42100</v>
      </c>
      <c r="B1070">
        <v>1345.599976</v>
      </c>
      <c r="C1070">
        <v>1350.400024</v>
      </c>
      <c r="D1070">
        <v>1292</v>
      </c>
      <c r="E1070">
        <v>1300.8000480000001</v>
      </c>
      <c r="F1070">
        <v>1300.8000480000001</v>
      </c>
      <c r="G1070">
        <v>16025</v>
      </c>
      <c r="I1070" s="36"/>
      <c r="J1070" s="36"/>
      <c r="K1070" s="36"/>
      <c r="L1070" s="36"/>
      <c r="M1070" s="36"/>
      <c r="N1070" s="36"/>
    </row>
    <row r="1071" spans="1:14" x14ac:dyDescent="0.25">
      <c r="A1071" s="19">
        <v>42101</v>
      </c>
      <c r="B1071">
        <v>1293.599976</v>
      </c>
      <c r="C1071">
        <v>1301.599976</v>
      </c>
      <c r="D1071">
        <v>1280</v>
      </c>
      <c r="E1071">
        <v>1301.599976</v>
      </c>
      <c r="F1071">
        <v>1301.599976</v>
      </c>
      <c r="G1071">
        <v>12075</v>
      </c>
      <c r="I1071" s="36"/>
      <c r="J1071" s="36"/>
      <c r="K1071" s="36"/>
      <c r="L1071" s="36"/>
      <c r="M1071" s="36"/>
      <c r="N1071" s="36"/>
    </row>
    <row r="1072" spans="1:14" x14ac:dyDescent="0.25">
      <c r="A1072" s="19">
        <v>42102</v>
      </c>
      <c r="B1072">
        <v>1291.1999519999999</v>
      </c>
      <c r="C1072">
        <v>1300.8000480000001</v>
      </c>
      <c r="D1072">
        <v>1272.8000480000001</v>
      </c>
      <c r="E1072">
        <v>1276</v>
      </c>
      <c r="F1072">
        <v>1276</v>
      </c>
      <c r="G1072">
        <v>13400</v>
      </c>
      <c r="I1072" s="36"/>
      <c r="J1072" s="36"/>
      <c r="K1072" s="36"/>
      <c r="L1072" s="36"/>
      <c r="M1072" s="36"/>
      <c r="N1072" s="36"/>
    </row>
    <row r="1073" spans="1:14" x14ac:dyDescent="0.25">
      <c r="A1073" s="19">
        <v>42103</v>
      </c>
      <c r="B1073">
        <v>1269.599976</v>
      </c>
      <c r="C1073">
        <v>1284</v>
      </c>
      <c r="D1073">
        <v>1230.400024</v>
      </c>
      <c r="E1073">
        <v>1232</v>
      </c>
      <c r="F1073">
        <v>1232</v>
      </c>
      <c r="G1073">
        <v>18025</v>
      </c>
      <c r="I1073" s="36"/>
      <c r="J1073" s="36"/>
      <c r="K1073" s="36"/>
      <c r="L1073" s="36"/>
      <c r="M1073" s="36"/>
      <c r="N1073" s="36"/>
    </row>
    <row r="1074" spans="1:14" x14ac:dyDescent="0.25">
      <c r="A1074" s="19">
        <v>42104</v>
      </c>
      <c r="B1074">
        <v>1220.8000480000001</v>
      </c>
      <c r="C1074">
        <v>1222.400024</v>
      </c>
      <c r="D1074">
        <v>1176</v>
      </c>
      <c r="E1074">
        <v>1177.599976</v>
      </c>
      <c r="F1074">
        <v>1177.599976</v>
      </c>
      <c r="G1074">
        <v>18125</v>
      </c>
      <c r="I1074" s="36"/>
      <c r="J1074" s="36"/>
      <c r="K1074" s="36"/>
      <c r="L1074" s="36"/>
      <c r="M1074" s="36"/>
      <c r="N1074" s="36"/>
    </row>
    <row r="1075" spans="1:14" x14ac:dyDescent="0.25">
      <c r="A1075" s="19">
        <v>42107</v>
      </c>
      <c r="B1075">
        <v>1161.599976</v>
      </c>
      <c r="C1075">
        <v>1219.1999519999999</v>
      </c>
      <c r="D1075">
        <v>1150.400024</v>
      </c>
      <c r="E1075">
        <v>1208</v>
      </c>
      <c r="F1075">
        <v>1208</v>
      </c>
      <c r="G1075">
        <v>17350</v>
      </c>
      <c r="I1075" s="36"/>
      <c r="J1075" s="36"/>
      <c r="K1075" s="36"/>
      <c r="L1075" s="36"/>
      <c r="M1075" s="36"/>
      <c r="N1075" s="36"/>
    </row>
    <row r="1076" spans="1:14" x14ac:dyDescent="0.25">
      <c r="A1076" s="19">
        <v>42108</v>
      </c>
      <c r="B1076">
        <v>1222.400024</v>
      </c>
      <c r="C1076">
        <v>1230.400024</v>
      </c>
      <c r="D1076">
        <v>1185.599976</v>
      </c>
      <c r="E1076">
        <v>1196</v>
      </c>
      <c r="F1076">
        <v>1196</v>
      </c>
      <c r="G1076">
        <v>14575</v>
      </c>
      <c r="I1076" s="36"/>
      <c r="J1076" s="36"/>
      <c r="K1076" s="36"/>
      <c r="L1076" s="36"/>
      <c r="M1076" s="36"/>
      <c r="N1076" s="36"/>
    </row>
    <row r="1077" spans="1:14" x14ac:dyDescent="0.25">
      <c r="A1077" s="19">
        <v>42109</v>
      </c>
      <c r="B1077">
        <v>1180</v>
      </c>
      <c r="C1077">
        <v>1181.599976</v>
      </c>
      <c r="D1077">
        <v>1156.8000480000001</v>
      </c>
      <c r="E1077">
        <v>1169.599976</v>
      </c>
      <c r="F1077">
        <v>1169.599976</v>
      </c>
      <c r="G1077">
        <v>13625</v>
      </c>
      <c r="I1077" s="36"/>
      <c r="J1077" s="36"/>
      <c r="K1077" s="36"/>
      <c r="L1077" s="36"/>
      <c r="M1077" s="36"/>
      <c r="N1077" s="36"/>
    </row>
    <row r="1078" spans="1:14" x14ac:dyDescent="0.25">
      <c r="A1078" s="19">
        <v>42110</v>
      </c>
      <c r="B1078">
        <v>1172.8000480000001</v>
      </c>
      <c r="C1078">
        <v>1178.400024</v>
      </c>
      <c r="D1078">
        <v>1135.1999519999999</v>
      </c>
      <c r="E1078">
        <v>1145.599976</v>
      </c>
      <c r="F1078">
        <v>1145.599976</v>
      </c>
      <c r="G1078">
        <v>11600</v>
      </c>
      <c r="I1078" s="36"/>
      <c r="J1078" s="36"/>
      <c r="K1078" s="36"/>
      <c r="L1078" s="36"/>
      <c r="M1078" s="36"/>
      <c r="N1078" s="36"/>
    </row>
    <row r="1079" spans="1:14" x14ac:dyDescent="0.25">
      <c r="A1079" s="19">
        <v>42111</v>
      </c>
      <c r="B1079">
        <v>1183.1999519999999</v>
      </c>
      <c r="C1079">
        <v>1216.8000480000001</v>
      </c>
      <c r="D1079">
        <v>1176.8000480000001</v>
      </c>
      <c r="E1079">
        <v>1183.1999519999999</v>
      </c>
      <c r="F1079">
        <v>1183.1999519999999</v>
      </c>
      <c r="G1079">
        <v>26700</v>
      </c>
      <c r="I1079" s="36"/>
      <c r="J1079" s="36"/>
      <c r="K1079" s="36"/>
      <c r="L1079" s="36"/>
      <c r="M1079" s="36"/>
      <c r="N1079" s="36"/>
    </row>
    <row r="1080" spans="1:14" x14ac:dyDescent="0.25">
      <c r="A1080" s="19">
        <v>42114</v>
      </c>
      <c r="B1080">
        <v>1161.599976</v>
      </c>
      <c r="C1080">
        <v>1166.400024</v>
      </c>
      <c r="D1080">
        <v>1137.599976</v>
      </c>
      <c r="E1080">
        <v>1144.8000480000001</v>
      </c>
      <c r="F1080">
        <v>1144.8000480000001</v>
      </c>
      <c r="G1080">
        <v>13575</v>
      </c>
      <c r="I1080" s="36"/>
      <c r="J1080" s="36"/>
      <c r="K1080" s="36"/>
      <c r="L1080" s="36"/>
      <c r="M1080" s="36"/>
      <c r="N1080" s="36"/>
    </row>
    <row r="1081" spans="1:14" x14ac:dyDescent="0.25">
      <c r="A1081" s="19">
        <v>42115</v>
      </c>
      <c r="B1081">
        <v>1132</v>
      </c>
      <c r="C1081">
        <v>1157.599976</v>
      </c>
      <c r="D1081">
        <v>1127.1999519999999</v>
      </c>
      <c r="E1081">
        <v>1144.8000480000001</v>
      </c>
      <c r="F1081">
        <v>1144.8000480000001</v>
      </c>
      <c r="G1081">
        <v>12025</v>
      </c>
      <c r="I1081" s="36"/>
      <c r="J1081" s="36"/>
      <c r="K1081" s="36"/>
      <c r="L1081" s="36"/>
      <c r="M1081" s="36"/>
      <c r="N1081" s="36"/>
    </row>
    <row r="1082" spans="1:14" x14ac:dyDescent="0.25">
      <c r="A1082" s="19">
        <v>42116</v>
      </c>
      <c r="B1082">
        <v>1140</v>
      </c>
      <c r="C1082">
        <v>1160.8000480000001</v>
      </c>
      <c r="D1082">
        <v>1127.1999519999999</v>
      </c>
      <c r="E1082">
        <v>1132.8000480000001</v>
      </c>
      <c r="F1082">
        <v>1132.8000480000001</v>
      </c>
      <c r="G1082">
        <v>14050</v>
      </c>
      <c r="I1082" s="36"/>
      <c r="J1082" s="36"/>
      <c r="K1082" s="36"/>
      <c r="L1082" s="36"/>
      <c r="M1082" s="36"/>
      <c r="N1082" s="36"/>
    </row>
    <row r="1083" spans="1:14" x14ac:dyDescent="0.25">
      <c r="A1083" s="19">
        <v>42117</v>
      </c>
      <c r="B1083">
        <v>1140</v>
      </c>
      <c r="C1083">
        <v>1143.1999519999999</v>
      </c>
      <c r="D1083">
        <v>1112</v>
      </c>
      <c r="E1083">
        <v>1122.400024</v>
      </c>
      <c r="F1083">
        <v>1122.400024</v>
      </c>
      <c r="G1083">
        <v>15725</v>
      </c>
      <c r="I1083" s="36"/>
      <c r="J1083" s="36"/>
      <c r="K1083" s="36"/>
      <c r="L1083" s="36"/>
      <c r="M1083" s="36"/>
      <c r="N1083" s="36"/>
    </row>
    <row r="1084" spans="1:14" x14ac:dyDescent="0.25">
      <c r="A1084" s="19">
        <v>42118</v>
      </c>
      <c r="B1084">
        <v>1116</v>
      </c>
      <c r="C1084">
        <v>1124</v>
      </c>
      <c r="D1084">
        <v>1107.1999519999999</v>
      </c>
      <c r="E1084">
        <v>1110.400024</v>
      </c>
      <c r="F1084">
        <v>1110.400024</v>
      </c>
      <c r="G1084">
        <v>9250</v>
      </c>
      <c r="I1084" s="36"/>
      <c r="J1084" s="36"/>
      <c r="K1084" s="36"/>
      <c r="L1084" s="36"/>
      <c r="M1084" s="36"/>
      <c r="N1084" s="36"/>
    </row>
    <row r="1085" spans="1:14" x14ac:dyDescent="0.25">
      <c r="A1085" s="19">
        <v>42121</v>
      </c>
      <c r="B1085">
        <v>1101.599976</v>
      </c>
      <c r="C1085">
        <v>1151.1999519999999</v>
      </c>
      <c r="D1085">
        <v>1097.599976</v>
      </c>
      <c r="E1085">
        <v>1144.8000480000001</v>
      </c>
      <c r="F1085">
        <v>1144.8000480000001</v>
      </c>
      <c r="G1085">
        <v>12050</v>
      </c>
      <c r="I1085" s="36"/>
      <c r="J1085" s="36"/>
      <c r="K1085" s="36"/>
      <c r="L1085" s="36"/>
      <c r="M1085" s="36"/>
      <c r="N1085" s="36"/>
    </row>
    <row r="1086" spans="1:14" x14ac:dyDescent="0.25">
      <c r="A1086" s="19">
        <v>42122</v>
      </c>
      <c r="B1086">
        <v>1151.1999519999999</v>
      </c>
      <c r="C1086">
        <v>1181.599976</v>
      </c>
      <c r="D1086">
        <v>1102.400024</v>
      </c>
      <c r="E1086">
        <v>1102.400024</v>
      </c>
      <c r="F1086">
        <v>1102.400024</v>
      </c>
      <c r="G1086">
        <v>17225</v>
      </c>
      <c r="I1086" s="36"/>
      <c r="J1086" s="36"/>
      <c r="K1086" s="36"/>
      <c r="L1086" s="36"/>
      <c r="M1086" s="36"/>
      <c r="N1086" s="36"/>
    </row>
    <row r="1087" spans="1:14" x14ac:dyDescent="0.25">
      <c r="A1087" s="19">
        <v>42123</v>
      </c>
      <c r="B1087">
        <v>1131.1999519999999</v>
      </c>
      <c r="C1087">
        <v>1151.1999519999999</v>
      </c>
      <c r="D1087">
        <v>1108.8000480000001</v>
      </c>
      <c r="E1087">
        <v>1132.8000480000001</v>
      </c>
      <c r="F1087">
        <v>1132.8000480000001</v>
      </c>
      <c r="G1087">
        <v>17675</v>
      </c>
      <c r="I1087" s="36"/>
      <c r="J1087" s="36"/>
      <c r="K1087" s="36"/>
      <c r="L1087" s="36"/>
      <c r="M1087" s="36"/>
      <c r="N1087" s="36"/>
    </row>
    <row r="1088" spans="1:14" x14ac:dyDescent="0.25">
      <c r="A1088" s="19">
        <v>42124</v>
      </c>
      <c r="B1088">
        <v>1148</v>
      </c>
      <c r="C1088">
        <v>1186.400024</v>
      </c>
      <c r="D1088">
        <v>1135.1999519999999</v>
      </c>
      <c r="E1088">
        <v>1163.1999519999999</v>
      </c>
      <c r="F1088">
        <v>1163.1999519999999</v>
      </c>
      <c r="G1088">
        <v>16450</v>
      </c>
      <c r="I1088" s="36"/>
      <c r="J1088" s="36"/>
      <c r="K1088" s="36"/>
      <c r="L1088" s="36"/>
      <c r="M1088" s="36"/>
      <c r="N1088" s="36"/>
    </row>
    <row r="1089" spans="1:14" x14ac:dyDescent="0.25">
      <c r="A1089" s="19">
        <v>42125</v>
      </c>
      <c r="B1089">
        <v>1147.1999519999999</v>
      </c>
      <c r="C1089">
        <v>1148</v>
      </c>
      <c r="D1089">
        <v>1105.599976</v>
      </c>
      <c r="E1089">
        <v>1105.599976</v>
      </c>
      <c r="F1089">
        <v>1105.599976</v>
      </c>
      <c r="G1089">
        <v>15825</v>
      </c>
      <c r="I1089" s="36"/>
      <c r="J1089" s="36"/>
      <c r="K1089" s="36"/>
      <c r="L1089" s="36"/>
      <c r="M1089" s="36"/>
      <c r="N1089" s="36"/>
    </row>
    <row r="1090" spans="1:14" x14ac:dyDescent="0.25">
      <c r="A1090" s="19">
        <v>42128</v>
      </c>
      <c r="B1090">
        <v>1098.400024</v>
      </c>
      <c r="C1090">
        <v>1120.8000480000001</v>
      </c>
      <c r="D1090">
        <v>1090.400024</v>
      </c>
      <c r="E1090">
        <v>1108.8000480000001</v>
      </c>
      <c r="F1090">
        <v>1108.8000480000001</v>
      </c>
      <c r="G1090">
        <v>10350</v>
      </c>
      <c r="I1090" s="36"/>
      <c r="J1090" s="36"/>
      <c r="K1090" s="36"/>
      <c r="L1090" s="36"/>
      <c r="M1090" s="36"/>
      <c r="N1090" s="36"/>
    </row>
    <row r="1091" spans="1:14" x14ac:dyDescent="0.25">
      <c r="A1091" s="19">
        <v>42129</v>
      </c>
      <c r="B1091">
        <v>1115.1999519999999</v>
      </c>
      <c r="C1091">
        <v>1146.400024</v>
      </c>
      <c r="D1091">
        <v>1106.400024</v>
      </c>
      <c r="E1091">
        <v>1144.8000480000001</v>
      </c>
      <c r="F1091">
        <v>1144.8000480000001</v>
      </c>
      <c r="G1091">
        <v>17550</v>
      </c>
      <c r="I1091" s="36"/>
      <c r="J1091" s="36"/>
      <c r="K1091" s="36"/>
      <c r="L1091" s="36"/>
      <c r="M1091" s="36"/>
      <c r="N1091" s="36"/>
    </row>
    <row r="1092" spans="1:14" x14ac:dyDescent="0.25">
      <c r="A1092" s="19">
        <v>42130</v>
      </c>
      <c r="B1092">
        <v>1131.1999519999999</v>
      </c>
      <c r="C1092">
        <v>1201.599976</v>
      </c>
      <c r="D1092">
        <v>1128</v>
      </c>
      <c r="E1092">
        <v>1165.599976</v>
      </c>
      <c r="F1092">
        <v>1165.599976</v>
      </c>
      <c r="G1092">
        <v>16250</v>
      </c>
      <c r="I1092" s="36"/>
      <c r="J1092" s="36"/>
      <c r="K1092" s="36"/>
      <c r="L1092" s="36"/>
      <c r="M1092" s="36"/>
      <c r="N1092" s="36"/>
    </row>
    <row r="1093" spans="1:14" x14ac:dyDescent="0.25">
      <c r="A1093" s="19">
        <v>42131</v>
      </c>
      <c r="B1093">
        <v>1171.1999519999999</v>
      </c>
      <c r="C1093">
        <v>1186.400024</v>
      </c>
      <c r="D1093">
        <v>1145.599976</v>
      </c>
      <c r="E1093">
        <v>1155.1999519999999</v>
      </c>
      <c r="F1093">
        <v>1155.1999519999999</v>
      </c>
      <c r="G1093">
        <v>13850</v>
      </c>
      <c r="I1093" s="36"/>
      <c r="J1093" s="36"/>
      <c r="K1093" s="36"/>
      <c r="L1093" s="36"/>
      <c r="M1093" s="36"/>
      <c r="N1093" s="36"/>
    </row>
    <row r="1094" spans="1:14" x14ac:dyDescent="0.25">
      <c r="A1094" s="19">
        <v>42132</v>
      </c>
      <c r="B1094">
        <v>1112</v>
      </c>
      <c r="C1094">
        <v>1118.400024</v>
      </c>
      <c r="D1094">
        <v>1091.1999519999999</v>
      </c>
      <c r="E1094">
        <v>1096</v>
      </c>
      <c r="F1094">
        <v>1096</v>
      </c>
      <c r="G1094">
        <v>20050</v>
      </c>
      <c r="I1094" s="36"/>
      <c r="J1094" s="36"/>
      <c r="K1094" s="36"/>
      <c r="L1094" s="36"/>
      <c r="M1094" s="36"/>
      <c r="N1094" s="36"/>
    </row>
    <row r="1095" spans="1:14" x14ac:dyDescent="0.25">
      <c r="A1095" s="19">
        <v>42135</v>
      </c>
      <c r="B1095">
        <v>1099.1999519999999</v>
      </c>
      <c r="C1095">
        <v>1126.400024</v>
      </c>
      <c r="D1095">
        <v>1095.1999519999999</v>
      </c>
      <c r="E1095">
        <v>1125.599976</v>
      </c>
      <c r="F1095">
        <v>1125.599976</v>
      </c>
      <c r="G1095">
        <v>10625</v>
      </c>
      <c r="I1095" s="36"/>
      <c r="J1095" s="36"/>
      <c r="K1095" s="36"/>
      <c r="L1095" s="36"/>
      <c r="M1095" s="36"/>
      <c r="N1095" s="36"/>
    </row>
    <row r="1096" spans="1:14" x14ac:dyDescent="0.25">
      <c r="A1096" s="19">
        <v>42136</v>
      </c>
      <c r="B1096">
        <v>1144</v>
      </c>
      <c r="C1096">
        <v>1158.400024</v>
      </c>
      <c r="D1096">
        <v>1114.400024</v>
      </c>
      <c r="E1096">
        <v>1120.8000480000001</v>
      </c>
      <c r="F1096">
        <v>1120.8000480000001</v>
      </c>
      <c r="G1096">
        <v>14950</v>
      </c>
      <c r="I1096" s="36"/>
      <c r="J1096" s="36"/>
      <c r="K1096" s="36"/>
      <c r="L1096" s="36"/>
      <c r="M1096" s="36"/>
      <c r="N1096" s="36"/>
    </row>
    <row r="1097" spans="1:14" x14ac:dyDescent="0.25">
      <c r="A1097" s="19">
        <v>42137</v>
      </c>
      <c r="B1097">
        <v>1110.400024</v>
      </c>
      <c r="C1097">
        <v>1122.400024</v>
      </c>
      <c r="D1097">
        <v>1097.599976</v>
      </c>
      <c r="E1097">
        <v>1100.8000480000001</v>
      </c>
      <c r="F1097">
        <v>1100.8000480000001</v>
      </c>
      <c r="G1097">
        <v>14475</v>
      </c>
      <c r="I1097" s="36"/>
      <c r="J1097" s="36"/>
      <c r="K1097" s="36"/>
      <c r="L1097" s="36"/>
      <c r="M1097" s="36"/>
      <c r="N1097" s="36"/>
    </row>
    <row r="1098" spans="1:14" x14ac:dyDescent="0.25">
      <c r="A1098" s="19">
        <v>42138</v>
      </c>
      <c r="B1098">
        <v>1088.8000480000001</v>
      </c>
      <c r="C1098">
        <v>1092.8000480000001</v>
      </c>
      <c r="D1098">
        <v>1077.599976</v>
      </c>
      <c r="E1098">
        <v>1077.599976</v>
      </c>
      <c r="F1098">
        <v>1077.599976</v>
      </c>
      <c r="G1098">
        <v>16800</v>
      </c>
      <c r="I1098" s="36"/>
      <c r="J1098" s="36"/>
      <c r="K1098" s="36"/>
      <c r="L1098" s="36"/>
      <c r="M1098" s="36"/>
      <c r="N1098" s="36"/>
    </row>
    <row r="1099" spans="1:14" x14ac:dyDescent="0.25">
      <c r="A1099" s="19">
        <v>42139</v>
      </c>
      <c r="B1099">
        <v>1075.1999519999999</v>
      </c>
      <c r="C1099">
        <v>1090.400024</v>
      </c>
      <c r="D1099">
        <v>1068</v>
      </c>
      <c r="E1099">
        <v>1068</v>
      </c>
      <c r="F1099">
        <v>1068</v>
      </c>
      <c r="G1099">
        <v>13450</v>
      </c>
      <c r="I1099" s="36"/>
      <c r="J1099" s="36"/>
      <c r="K1099" s="36"/>
      <c r="L1099" s="36"/>
      <c r="M1099" s="36"/>
      <c r="N1099" s="36"/>
    </row>
    <row r="1100" spans="1:14" x14ac:dyDescent="0.25">
      <c r="A1100" s="19">
        <v>42142</v>
      </c>
      <c r="B1100">
        <v>1068.8000480000001</v>
      </c>
      <c r="C1100">
        <v>1070.400024</v>
      </c>
      <c r="D1100">
        <v>1024.8000480000001</v>
      </c>
      <c r="E1100">
        <v>1033.599976</v>
      </c>
      <c r="F1100">
        <v>1033.599976</v>
      </c>
      <c r="G1100">
        <v>16775</v>
      </c>
      <c r="I1100" s="36"/>
      <c r="J1100" s="36"/>
      <c r="K1100" s="36"/>
      <c r="L1100" s="36"/>
      <c r="M1100" s="36"/>
      <c r="N1100" s="36"/>
    </row>
    <row r="1101" spans="1:14" x14ac:dyDescent="0.25">
      <c r="A1101" s="19">
        <v>42143</v>
      </c>
      <c r="B1101">
        <v>1028</v>
      </c>
      <c r="C1101">
        <v>1040.8000480000001</v>
      </c>
      <c r="D1101">
        <v>1010.400024</v>
      </c>
      <c r="E1101">
        <v>1018.400024</v>
      </c>
      <c r="F1101">
        <v>1018.400024</v>
      </c>
      <c r="G1101">
        <v>15000</v>
      </c>
      <c r="I1101" s="36"/>
      <c r="J1101" s="36"/>
      <c r="K1101" s="36"/>
      <c r="L1101" s="36"/>
      <c r="M1101" s="36"/>
      <c r="N1101" s="36"/>
    </row>
    <row r="1102" spans="1:14" x14ac:dyDescent="0.25">
      <c r="A1102" s="19">
        <v>42144</v>
      </c>
      <c r="B1102">
        <v>1015.200012</v>
      </c>
      <c r="C1102">
        <v>1034.400024</v>
      </c>
      <c r="D1102">
        <v>1012</v>
      </c>
      <c r="E1102">
        <v>1020.799988</v>
      </c>
      <c r="F1102">
        <v>1020.799988</v>
      </c>
      <c r="G1102">
        <v>11775</v>
      </c>
      <c r="I1102" s="36"/>
      <c r="J1102" s="36"/>
      <c r="K1102" s="36"/>
      <c r="L1102" s="36"/>
      <c r="M1102" s="36"/>
      <c r="N1102" s="36"/>
    </row>
    <row r="1103" spans="1:14" x14ac:dyDescent="0.25">
      <c r="A1103" s="19">
        <v>42145</v>
      </c>
      <c r="B1103">
        <v>1028</v>
      </c>
      <c r="C1103">
        <v>1031.1999519999999</v>
      </c>
      <c r="D1103">
        <v>988</v>
      </c>
      <c r="E1103">
        <v>991.20001200000002</v>
      </c>
      <c r="F1103">
        <v>991.20001200000002</v>
      </c>
      <c r="G1103">
        <v>13025</v>
      </c>
      <c r="I1103" s="36"/>
      <c r="J1103" s="36"/>
      <c r="K1103" s="36"/>
      <c r="L1103" s="36"/>
      <c r="M1103" s="36"/>
      <c r="N1103" s="36"/>
    </row>
    <row r="1104" spans="1:14" x14ac:dyDescent="0.25">
      <c r="A1104" s="19">
        <v>42146</v>
      </c>
      <c r="B1104">
        <v>991.20001200000002</v>
      </c>
      <c r="C1104">
        <v>998.40002400000003</v>
      </c>
      <c r="D1104">
        <v>982.40002400000003</v>
      </c>
      <c r="E1104">
        <v>993.59997599999997</v>
      </c>
      <c r="F1104">
        <v>993.59997599999997</v>
      </c>
      <c r="G1104">
        <v>7150</v>
      </c>
      <c r="I1104" s="36"/>
      <c r="J1104" s="36"/>
      <c r="K1104" s="36"/>
      <c r="L1104" s="36"/>
      <c r="M1104" s="36"/>
      <c r="N1104" s="36"/>
    </row>
    <row r="1105" spans="1:14" x14ac:dyDescent="0.25">
      <c r="A1105" s="19">
        <v>42150</v>
      </c>
      <c r="B1105">
        <v>1005.599976</v>
      </c>
      <c r="C1105">
        <v>1042.400024</v>
      </c>
      <c r="D1105">
        <v>1001.599976</v>
      </c>
      <c r="E1105">
        <v>1033.599976</v>
      </c>
      <c r="F1105">
        <v>1033.599976</v>
      </c>
      <c r="G1105">
        <v>17850</v>
      </c>
      <c r="I1105" s="36"/>
      <c r="J1105" s="36"/>
      <c r="K1105" s="36"/>
      <c r="L1105" s="36"/>
      <c r="M1105" s="36"/>
      <c r="N1105" s="36"/>
    </row>
    <row r="1106" spans="1:14" x14ac:dyDescent="0.25">
      <c r="A1106" s="19">
        <v>42151</v>
      </c>
      <c r="B1106">
        <v>1024</v>
      </c>
      <c r="C1106">
        <v>1028.8000480000001</v>
      </c>
      <c r="D1106">
        <v>988</v>
      </c>
      <c r="E1106">
        <v>994.40002400000003</v>
      </c>
      <c r="F1106">
        <v>994.40002400000003</v>
      </c>
      <c r="G1106">
        <v>12375</v>
      </c>
      <c r="I1106" s="36"/>
      <c r="J1106" s="36"/>
      <c r="K1106" s="36"/>
      <c r="L1106" s="36"/>
      <c r="M1106" s="36"/>
      <c r="N1106" s="36"/>
    </row>
    <row r="1107" spans="1:14" x14ac:dyDescent="0.25">
      <c r="A1107" s="19">
        <v>42152</v>
      </c>
      <c r="B1107">
        <v>1005.599976</v>
      </c>
      <c r="C1107">
        <v>1020</v>
      </c>
      <c r="D1107">
        <v>1000</v>
      </c>
      <c r="E1107">
        <v>1006.400024</v>
      </c>
      <c r="F1107">
        <v>1006.400024</v>
      </c>
      <c r="G1107">
        <v>11475</v>
      </c>
      <c r="I1107" s="36"/>
      <c r="J1107" s="36"/>
      <c r="K1107" s="36"/>
      <c r="L1107" s="36"/>
      <c r="M1107" s="36"/>
      <c r="N1107" s="36"/>
    </row>
    <row r="1108" spans="1:14" x14ac:dyDescent="0.25">
      <c r="A1108" s="19">
        <v>42153</v>
      </c>
      <c r="B1108">
        <v>1009.599976</v>
      </c>
      <c r="C1108">
        <v>1025.599976</v>
      </c>
      <c r="D1108">
        <v>998.40002400000003</v>
      </c>
      <c r="E1108">
        <v>1012</v>
      </c>
      <c r="F1108">
        <v>1012</v>
      </c>
      <c r="G1108">
        <v>17875</v>
      </c>
      <c r="I1108" s="36"/>
      <c r="J1108" s="36"/>
      <c r="K1108" s="36"/>
      <c r="L1108" s="36"/>
      <c r="M1108" s="36"/>
      <c r="N1108" s="36"/>
    </row>
    <row r="1109" spans="1:14" x14ac:dyDescent="0.25">
      <c r="A1109" s="19">
        <v>42156</v>
      </c>
      <c r="B1109">
        <v>1000.799988</v>
      </c>
      <c r="C1109">
        <v>1017.599976</v>
      </c>
      <c r="D1109">
        <v>991.20001200000002</v>
      </c>
      <c r="E1109">
        <v>1003.200012</v>
      </c>
      <c r="F1109">
        <v>1003.200012</v>
      </c>
      <c r="G1109">
        <v>12725</v>
      </c>
      <c r="I1109" s="36"/>
      <c r="J1109" s="36"/>
      <c r="K1109" s="36"/>
      <c r="L1109" s="36"/>
      <c r="M1109" s="36"/>
      <c r="N1109" s="36"/>
    </row>
    <row r="1110" spans="1:14" x14ac:dyDescent="0.25">
      <c r="A1110" s="19">
        <v>42157</v>
      </c>
      <c r="B1110">
        <v>1012</v>
      </c>
      <c r="C1110">
        <v>1024.8000480000001</v>
      </c>
      <c r="D1110">
        <v>1000.799988</v>
      </c>
      <c r="E1110">
        <v>1018.400024</v>
      </c>
      <c r="F1110">
        <v>1018.400024</v>
      </c>
      <c r="G1110">
        <v>11875</v>
      </c>
      <c r="I1110" s="36"/>
      <c r="J1110" s="36"/>
      <c r="K1110" s="36"/>
      <c r="L1110" s="36"/>
      <c r="M1110" s="36"/>
      <c r="N1110" s="36"/>
    </row>
    <row r="1111" spans="1:14" x14ac:dyDescent="0.25">
      <c r="A1111" s="19">
        <v>42158</v>
      </c>
      <c r="B1111">
        <v>1010.400024</v>
      </c>
      <c r="C1111">
        <v>1016.799988</v>
      </c>
      <c r="D1111">
        <v>998.40002400000003</v>
      </c>
      <c r="E1111">
        <v>1000.799988</v>
      </c>
      <c r="F1111">
        <v>1000.799988</v>
      </c>
      <c r="G1111">
        <v>13925</v>
      </c>
      <c r="I1111" s="36"/>
      <c r="J1111" s="36"/>
      <c r="K1111" s="36"/>
      <c r="L1111" s="36"/>
      <c r="M1111" s="36"/>
      <c r="N1111" s="36"/>
    </row>
    <row r="1112" spans="1:14" x14ac:dyDescent="0.25">
      <c r="A1112" s="19">
        <v>42159</v>
      </c>
      <c r="B1112">
        <v>1014.400024</v>
      </c>
      <c r="C1112">
        <v>1040</v>
      </c>
      <c r="D1112">
        <v>1009.599976</v>
      </c>
      <c r="E1112">
        <v>1034.400024</v>
      </c>
      <c r="F1112">
        <v>1034.400024</v>
      </c>
      <c r="G1112">
        <v>22950</v>
      </c>
      <c r="I1112" s="36"/>
      <c r="J1112" s="36"/>
      <c r="K1112" s="36"/>
      <c r="L1112" s="36"/>
      <c r="M1112" s="36"/>
      <c r="N1112" s="36"/>
    </row>
    <row r="1113" spans="1:14" x14ac:dyDescent="0.25">
      <c r="A1113" s="19">
        <v>42160</v>
      </c>
      <c r="B1113">
        <v>1036.8000480000001</v>
      </c>
      <c r="C1113">
        <v>1044.8000480000001</v>
      </c>
      <c r="D1113">
        <v>1013.599976</v>
      </c>
      <c r="E1113">
        <v>1016</v>
      </c>
      <c r="F1113">
        <v>1016</v>
      </c>
      <c r="G1113">
        <v>18625</v>
      </c>
      <c r="I1113" s="36"/>
      <c r="J1113" s="36"/>
      <c r="K1113" s="36"/>
      <c r="L1113" s="36"/>
      <c r="M1113" s="36"/>
      <c r="N1113" s="36"/>
    </row>
    <row r="1114" spans="1:14" x14ac:dyDescent="0.25">
      <c r="A1114" s="19">
        <v>42163</v>
      </c>
      <c r="B1114">
        <v>1020.799988</v>
      </c>
      <c r="C1114">
        <v>1044.8000480000001</v>
      </c>
      <c r="D1114">
        <v>1019.200012</v>
      </c>
      <c r="E1114">
        <v>1037.599976</v>
      </c>
      <c r="F1114">
        <v>1037.599976</v>
      </c>
      <c r="G1114">
        <v>12900</v>
      </c>
      <c r="I1114" s="36"/>
      <c r="J1114" s="36"/>
      <c r="K1114" s="36"/>
      <c r="L1114" s="36"/>
      <c r="M1114" s="36"/>
      <c r="N1114" s="36"/>
    </row>
    <row r="1115" spans="1:14" x14ac:dyDescent="0.25">
      <c r="A1115" s="19">
        <v>42164</v>
      </c>
      <c r="B1115">
        <v>1041.599976</v>
      </c>
      <c r="C1115">
        <v>1051.1999519999999</v>
      </c>
      <c r="D1115">
        <v>1020</v>
      </c>
      <c r="E1115">
        <v>1024.8000480000001</v>
      </c>
      <c r="F1115">
        <v>1024.8000480000001</v>
      </c>
      <c r="G1115">
        <v>18525</v>
      </c>
      <c r="I1115" s="36"/>
      <c r="J1115" s="36"/>
      <c r="K1115" s="36"/>
      <c r="L1115" s="36"/>
      <c r="M1115" s="36"/>
      <c r="N1115" s="36"/>
    </row>
    <row r="1116" spans="1:14" x14ac:dyDescent="0.25">
      <c r="A1116" s="19">
        <v>42165</v>
      </c>
      <c r="B1116">
        <v>1011.200012</v>
      </c>
      <c r="C1116">
        <v>1012</v>
      </c>
      <c r="D1116">
        <v>978.40002400000003</v>
      </c>
      <c r="E1116">
        <v>982.40002400000003</v>
      </c>
      <c r="F1116">
        <v>982.40002400000003</v>
      </c>
      <c r="G1116">
        <v>19000</v>
      </c>
      <c r="I1116" s="36"/>
      <c r="J1116" s="36"/>
      <c r="K1116" s="36"/>
      <c r="L1116" s="36"/>
      <c r="M1116" s="36"/>
      <c r="N1116" s="36"/>
    </row>
    <row r="1117" spans="1:14" x14ac:dyDescent="0.25">
      <c r="A1117" s="19">
        <v>42166</v>
      </c>
      <c r="B1117">
        <v>970.40002400000003</v>
      </c>
      <c r="C1117">
        <v>974.40002400000003</v>
      </c>
      <c r="D1117">
        <v>955.20001200000002</v>
      </c>
      <c r="E1117">
        <v>960.79998799999998</v>
      </c>
      <c r="F1117">
        <v>960.79998799999998</v>
      </c>
      <c r="G1117">
        <v>17375</v>
      </c>
      <c r="I1117" s="36"/>
      <c r="J1117" s="36"/>
      <c r="K1117" s="36"/>
      <c r="L1117" s="36"/>
      <c r="M1117" s="36"/>
      <c r="N1117" s="36"/>
    </row>
    <row r="1118" spans="1:14" x14ac:dyDescent="0.25">
      <c r="A1118" s="19">
        <v>42167</v>
      </c>
      <c r="B1118">
        <v>973.59997599999997</v>
      </c>
      <c r="C1118">
        <v>991.20001200000002</v>
      </c>
      <c r="D1118">
        <v>970.40002400000003</v>
      </c>
      <c r="E1118">
        <v>972.79998799999998</v>
      </c>
      <c r="F1118">
        <v>972.79998799999998</v>
      </c>
      <c r="G1118">
        <v>13650</v>
      </c>
      <c r="I1118" s="36"/>
      <c r="J1118" s="36"/>
      <c r="K1118" s="36"/>
      <c r="L1118" s="36"/>
      <c r="M1118" s="36"/>
      <c r="N1118" s="36"/>
    </row>
    <row r="1119" spans="1:14" x14ac:dyDescent="0.25">
      <c r="A1119" s="19">
        <v>42170</v>
      </c>
      <c r="B1119">
        <v>998.40002400000003</v>
      </c>
      <c r="C1119">
        <v>1016</v>
      </c>
      <c r="D1119">
        <v>992</v>
      </c>
      <c r="E1119">
        <v>1015.200012</v>
      </c>
      <c r="F1119">
        <v>1015.200012</v>
      </c>
      <c r="G1119">
        <v>23975</v>
      </c>
      <c r="I1119" s="36"/>
      <c r="J1119" s="36"/>
      <c r="K1119" s="36"/>
      <c r="L1119" s="36"/>
      <c r="M1119" s="36"/>
      <c r="N1119" s="36"/>
    </row>
    <row r="1120" spans="1:14" x14ac:dyDescent="0.25">
      <c r="A1120" s="19">
        <v>42171</v>
      </c>
      <c r="B1120">
        <v>1024.8000480000001</v>
      </c>
      <c r="C1120">
        <v>1028.8000480000001</v>
      </c>
      <c r="D1120">
        <v>990.40002400000003</v>
      </c>
      <c r="E1120">
        <v>994.40002400000003</v>
      </c>
      <c r="F1120">
        <v>994.40002400000003</v>
      </c>
      <c r="G1120">
        <v>21925</v>
      </c>
      <c r="I1120" s="36"/>
      <c r="J1120" s="36"/>
      <c r="K1120" s="36"/>
      <c r="L1120" s="36"/>
      <c r="M1120" s="36"/>
      <c r="N1120" s="36"/>
    </row>
    <row r="1121" spans="1:14" x14ac:dyDescent="0.25">
      <c r="A1121" s="19">
        <v>42172</v>
      </c>
      <c r="B1121">
        <v>991.20001200000002</v>
      </c>
      <c r="C1121">
        <v>1014.400024</v>
      </c>
      <c r="D1121">
        <v>981.59997599999997</v>
      </c>
      <c r="E1121">
        <v>991.20001200000002</v>
      </c>
      <c r="F1121">
        <v>991.20001200000002</v>
      </c>
      <c r="G1121">
        <v>13700</v>
      </c>
      <c r="I1121" s="36"/>
      <c r="J1121" s="36"/>
      <c r="K1121" s="36"/>
      <c r="L1121" s="36"/>
      <c r="M1121" s="36"/>
      <c r="N1121" s="36"/>
    </row>
    <row r="1122" spans="1:14" x14ac:dyDescent="0.25">
      <c r="A1122" s="19">
        <v>42173</v>
      </c>
      <c r="B1122">
        <v>979.20001200000002</v>
      </c>
      <c r="C1122">
        <v>980.79998799999998</v>
      </c>
      <c r="D1122">
        <v>952</v>
      </c>
      <c r="E1122">
        <v>964</v>
      </c>
      <c r="F1122">
        <v>964</v>
      </c>
      <c r="G1122">
        <v>19925</v>
      </c>
      <c r="I1122" s="36"/>
      <c r="J1122" s="36"/>
      <c r="K1122" s="36"/>
      <c r="L1122" s="36"/>
      <c r="M1122" s="36"/>
      <c r="N1122" s="36"/>
    </row>
    <row r="1123" spans="1:14" x14ac:dyDescent="0.25">
      <c r="A1123" s="19">
        <v>42174</v>
      </c>
      <c r="B1123">
        <v>964</v>
      </c>
      <c r="C1123">
        <v>976.79998799999998</v>
      </c>
      <c r="D1123">
        <v>960.79998799999998</v>
      </c>
      <c r="E1123">
        <v>974.40002400000003</v>
      </c>
      <c r="F1123">
        <v>974.40002400000003</v>
      </c>
      <c r="G1123">
        <v>13100</v>
      </c>
      <c r="I1123" s="36"/>
      <c r="J1123" s="36"/>
      <c r="K1123" s="36"/>
      <c r="L1123" s="36"/>
      <c r="M1123" s="36"/>
      <c r="N1123" s="36"/>
    </row>
    <row r="1124" spans="1:14" x14ac:dyDescent="0.25">
      <c r="A1124" s="19">
        <v>42177</v>
      </c>
      <c r="B1124">
        <v>948</v>
      </c>
      <c r="C1124">
        <v>955.20001200000002</v>
      </c>
      <c r="D1124">
        <v>928</v>
      </c>
      <c r="E1124">
        <v>928.79998799999998</v>
      </c>
      <c r="F1124">
        <v>928.79998799999998</v>
      </c>
      <c r="G1124">
        <v>16175</v>
      </c>
      <c r="I1124" s="36"/>
      <c r="J1124" s="36"/>
      <c r="K1124" s="36"/>
      <c r="L1124" s="36"/>
      <c r="M1124" s="36"/>
      <c r="N1124" s="36"/>
    </row>
    <row r="1125" spans="1:14" x14ac:dyDescent="0.25">
      <c r="A1125" s="19">
        <v>42178</v>
      </c>
      <c r="B1125">
        <v>922.40002400000003</v>
      </c>
      <c r="C1125">
        <v>924.79998799999998</v>
      </c>
      <c r="D1125">
        <v>904</v>
      </c>
      <c r="E1125">
        <v>904</v>
      </c>
      <c r="F1125">
        <v>904</v>
      </c>
      <c r="G1125">
        <v>17675</v>
      </c>
      <c r="I1125" s="36"/>
      <c r="J1125" s="36"/>
      <c r="K1125" s="36"/>
      <c r="L1125" s="36"/>
      <c r="M1125" s="36"/>
      <c r="N1125" s="36"/>
    </row>
    <row r="1126" spans="1:14" x14ac:dyDescent="0.25">
      <c r="A1126" s="19">
        <v>42179</v>
      </c>
      <c r="B1126">
        <v>909.59997599999997</v>
      </c>
      <c r="C1126">
        <v>923.20001200000002</v>
      </c>
      <c r="D1126">
        <v>897.59997599999997</v>
      </c>
      <c r="E1126">
        <v>923.20001200000002</v>
      </c>
      <c r="F1126">
        <v>923.20001200000002</v>
      </c>
      <c r="G1126">
        <v>13050</v>
      </c>
      <c r="I1126" s="36"/>
      <c r="J1126" s="36"/>
      <c r="K1126" s="36"/>
      <c r="L1126" s="36"/>
      <c r="M1126" s="36"/>
      <c r="N1126" s="36"/>
    </row>
    <row r="1127" spans="1:14" x14ac:dyDescent="0.25">
      <c r="A1127" s="19">
        <v>42180</v>
      </c>
      <c r="B1127">
        <v>914.40002400000003</v>
      </c>
      <c r="C1127">
        <v>934.40002400000003</v>
      </c>
      <c r="D1127">
        <v>906.40002400000003</v>
      </c>
      <c r="E1127">
        <v>929.59997599999997</v>
      </c>
      <c r="F1127">
        <v>929.59997599999997</v>
      </c>
      <c r="G1127">
        <v>13800</v>
      </c>
      <c r="I1127" s="36"/>
      <c r="J1127" s="36"/>
      <c r="K1127" s="36"/>
      <c r="L1127" s="36"/>
      <c r="M1127" s="36"/>
      <c r="N1127" s="36"/>
    </row>
    <row r="1128" spans="1:14" x14ac:dyDescent="0.25">
      <c r="A1128" s="19">
        <v>42181</v>
      </c>
      <c r="B1128">
        <v>925.59997599999997</v>
      </c>
      <c r="C1128">
        <v>943.20001200000002</v>
      </c>
      <c r="D1128">
        <v>918.40002400000003</v>
      </c>
      <c r="E1128">
        <v>924</v>
      </c>
      <c r="F1128">
        <v>924</v>
      </c>
      <c r="G1128">
        <v>10675</v>
      </c>
      <c r="I1128" s="36"/>
      <c r="J1128" s="36"/>
      <c r="K1128" s="36"/>
      <c r="L1128" s="36"/>
      <c r="M1128" s="36"/>
      <c r="N1128" s="36"/>
    </row>
    <row r="1129" spans="1:14" x14ac:dyDescent="0.25">
      <c r="A1129" s="19">
        <v>42184</v>
      </c>
      <c r="B1129">
        <v>984</v>
      </c>
      <c r="C1129">
        <v>1092</v>
      </c>
      <c r="D1129">
        <v>966.40002400000003</v>
      </c>
      <c r="E1129">
        <v>1081.599976</v>
      </c>
      <c r="F1129">
        <v>1081.599976</v>
      </c>
      <c r="G1129">
        <v>49375</v>
      </c>
      <c r="I1129" s="36"/>
      <c r="J1129" s="36"/>
      <c r="K1129" s="36"/>
      <c r="L1129" s="36"/>
      <c r="M1129" s="36"/>
      <c r="N1129" s="36"/>
    </row>
    <row r="1130" spans="1:14" x14ac:dyDescent="0.25">
      <c r="A1130" s="19">
        <v>42185</v>
      </c>
      <c r="B1130">
        <v>1024</v>
      </c>
      <c r="C1130">
        <v>1123.1999519999999</v>
      </c>
      <c r="D1130">
        <v>1021.599976</v>
      </c>
      <c r="E1130">
        <v>1073.599976</v>
      </c>
      <c r="F1130">
        <v>1073.599976</v>
      </c>
      <c r="G1130">
        <v>46400</v>
      </c>
      <c r="I1130" s="36"/>
      <c r="J1130" s="36"/>
      <c r="K1130" s="36"/>
      <c r="L1130" s="36"/>
      <c r="M1130" s="36"/>
      <c r="N1130" s="36"/>
    </row>
    <row r="1131" spans="1:14" x14ac:dyDescent="0.25">
      <c r="A1131" s="19">
        <v>42186</v>
      </c>
      <c r="B1131">
        <v>1014.400024</v>
      </c>
      <c r="C1131">
        <v>1051.1999519999999</v>
      </c>
      <c r="D1131">
        <v>997.59997599999997</v>
      </c>
      <c r="E1131">
        <v>999.20001200000002</v>
      </c>
      <c r="F1131">
        <v>999.20001200000002</v>
      </c>
      <c r="G1131">
        <v>30300</v>
      </c>
      <c r="I1131" s="36"/>
      <c r="J1131" s="36"/>
      <c r="K1131" s="36"/>
      <c r="L1131" s="36"/>
      <c r="M1131" s="36"/>
      <c r="N1131" s="36"/>
    </row>
    <row r="1132" spans="1:14" x14ac:dyDescent="0.25">
      <c r="A1132" s="19">
        <v>42187</v>
      </c>
      <c r="B1132">
        <v>998.40002400000003</v>
      </c>
      <c r="C1132">
        <v>1081.599976</v>
      </c>
      <c r="D1132">
        <v>995.20001200000002</v>
      </c>
      <c r="E1132">
        <v>1063.1999519999999</v>
      </c>
      <c r="F1132">
        <v>1063.1999519999999</v>
      </c>
      <c r="G1132">
        <v>34175</v>
      </c>
      <c r="I1132" s="36"/>
      <c r="J1132" s="36"/>
      <c r="K1132" s="36"/>
      <c r="L1132" s="36"/>
      <c r="M1132" s="36"/>
      <c r="N1132" s="36"/>
    </row>
    <row r="1133" spans="1:14" x14ac:dyDescent="0.25">
      <c r="A1133" s="19">
        <v>42191</v>
      </c>
      <c r="B1133">
        <v>1112.8000480000001</v>
      </c>
      <c r="C1133">
        <v>1123.1999519999999</v>
      </c>
      <c r="D1133">
        <v>1066.400024</v>
      </c>
      <c r="E1133">
        <v>1090.400024</v>
      </c>
      <c r="F1133">
        <v>1090.400024</v>
      </c>
      <c r="G1133">
        <v>31625</v>
      </c>
      <c r="I1133" s="36"/>
      <c r="J1133" s="36"/>
      <c r="K1133" s="36"/>
      <c r="L1133" s="36"/>
      <c r="M1133" s="36"/>
      <c r="N1133" s="36"/>
    </row>
    <row r="1134" spans="1:14" x14ac:dyDescent="0.25">
      <c r="A1134" s="19">
        <v>42192</v>
      </c>
      <c r="B1134">
        <v>1088</v>
      </c>
      <c r="C1134">
        <v>1148.8000480000001</v>
      </c>
      <c r="D1134">
        <v>1032.8000480000001</v>
      </c>
      <c r="E1134">
        <v>1032.8000480000001</v>
      </c>
      <c r="F1134">
        <v>1032.8000480000001</v>
      </c>
      <c r="G1134">
        <v>32075</v>
      </c>
      <c r="I1134" s="36"/>
      <c r="J1134" s="36"/>
      <c r="K1134" s="36"/>
      <c r="L1134" s="36"/>
      <c r="M1134" s="36"/>
      <c r="N1134" s="36"/>
    </row>
    <row r="1135" spans="1:14" x14ac:dyDescent="0.25">
      <c r="A1135" s="19">
        <v>42193</v>
      </c>
      <c r="B1135">
        <v>1079.1999519999999</v>
      </c>
      <c r="C1135">
        <v>1138.400024</v>
      </c>
      <c r="D1135">
        <v>1065.599976</v>
      </c>
      <c r="E1135">
        <v>1136.8000480000001</v>
      </c>
      <c r="F1135">
        <v>1136.8000480000001</v>
      </c>
      <c r="G1135">
        <v>50125</v>
      </c>
      <c r="I1135" s="36"/>
      <c r="J1135" s="36"/>
      <c r="K1135" s="36"/>
      <c r="L1135" s="36"/>
      <c r="M1135" s="36"/>
      <c r="N1135" s="36"/>
    </row>
    <row r="1136" spans="1:14" x14ac:dyDescent="0.25">
      <c r="A1136" s="19">
        <v>42194</v>
      </c>
      <c r="B1136">
        <v>1072.8000480000001</v>
      </c>
      <c r="C1136">
        <v>1152.8000480000001</v>
      </c>
      <c r="D1136">
        <v>1071.1999519999999</v>
      </c>
      <c r="E1136">
        <v>1144</v>
      </c>
      <c r="F1136">
        <v>1144</v>
      </c>
      <c r="G1136">
        <v>34100</v>
      </c>
      <c r="I1136" s="36"/>
      <c r="J1136" s="36"/>
      <c r="K1136" s="36"/>
      <c r="L1136" s="36"/>
      <c r="M1136" s="36"/>
      <c r="N1136" s="36"/>
    </row>
    <row r="1137" spans="1:14" x14ac:dyDescent="0.25">
      <c r="A1137" s="19">
        <v>42195</v>
      </c>
      <c r="B1137">
        <v>1085.599976</v>
      </c>
      <c r="C1137">
        <v>1120</v>
      </c>
      <c r="D1137">
        <v>1054.400024</v>
      </c>
      <c r="E1137">
        <v>1056.8000480000001</v>
      </c>
      <c r="F1137">
        <v>1056.8000480000001</v>
      </c>
      <c r="G1137">
        <v>21350</v>
      </c>
      <c r="I1137" s="36"/>
      <c r="J1137" s="36"/>
      <c r="K1137" s="36"/>
      <c r="L1137" s="36"/>
      <c r="M1137" s="36"/>
      <c r="N1137" s="36"/>
    </row>
    <row r="1138" spans="1:14" x14ac:dyDescent="0.25">
      <c r="A1138" s="19">
        <v>42198</v>
      </c>
      <c r="B1138">
        <v>999.20001200000002</v>
      </c>
      <c r="C1138">
        <v>1004</v>
      </c>
      <c r="D1138">
        <v>948.79998799999998</v>
      </c>
      <c r="E1138">
        <v>955.20001200000002</v>
      </c>
      <c r="F1138">
        <v>955.20001200000002</v>
      </c>
      <c r="G1138">
        <v>25100</v>
      </c>
      <c r="I1138" s="36"/>
      <c r="J1138" s="36"/>
      <c r="K1138" s="36"/>
      <c r="L1138" s="36"/>
      <c r="M1138" s="36"/>
      <c r="N1138" s="36"/>
    </row>
    <row r="1139" spans="1:14" x14ac:dyDescent="0.25">
      <c r="A1139" s="19">
        <v>42199</v>
      </c>
      <c r="B1139">
        <v>956.79998799999998</v>
      </c>
      <c r="C1139">
        <v>960.79998799999998</v>
      </c>
      <c r="D1139">
        <v>927.20001200000002</v>
      </c>
      <c r="E1139">
        <v>945.59997599999997</v>
      </c>
      <c r="F1139">
        <v>945.59997599999997</v>
      </c>
      <c r="G1139">
        <v>13525</v>
      </c>
      <c r="I1139" s="36"/>
      <c r="J1139" s="36"/>
      <c r="K1139" s="36"/>
      <c r="L1139" s="36"/>
      <c r="M1139" s="36"/>
      <c r="N1139" s="36"/>
    </row>
    <row r="1140" spans="1:14" x14ac:dyDescent="0.25">
      <c r="A1140" s="19">
        <v>42200</v>
      </c>
      <c r="B1140">
        <v>944</v>
      </c>
      <c r="C1140">
        <v>965.59997599999997</v>
      </c>
      <c r="D1140">
        <v>929.59997599999997</v>
      </c>
      <c r="E1140">
        <v>943.20001200000002</v>
      </c>
      <c r="F1140">
        <v>943.20001200000002</v>
      </c>
      <c r="G1140">
        <v>18025</v>
      </c>
      <c r="I1140" s="36"/>
      <c r="J1140" s="36"/>
      <c r="K1140" s="36"/>
      <c r="L1140" s="36"/>
      <c r="M1140" s="36"/>
      <c r="N1140" s="36"/>
    </row>
    <row r="1141" spans="1:14" x14ac:dyDescent="0.25">
      <c r="A1141" s="19">
        <v>42201</v>
      </c>
      <c r="B1141">
        <v>913.59997599999997</v>
      </c>
      <c r="C1141">
        <v>914.40002400000003</v>
      </c>
      <c r="D1141">
        <v>879.20001200000002</v>
      </c>
      <c r="E1141">
        <v>881.59997599999997</v>
      </c>
      <c r="F1141">
        <v>881.59997599999997</v>
      </c>
      <c r="G1141">
        <v>29275</v>
      </c>
      <c r="I1141" s="36"/>
      <c r="J1141" s="36"/>
      <c r="K1141" s="36"/>
      <c r="L1141" s="36"/>
      <c r="M1141" s="36"/>
      <c r="N1141" s="36"/>
    </row>
    <row r="1142" spans="1:14" x14ac:dyDescent="0.25">
      <c r="A1142" s="19">
        <v>42202</v>
      </c>
      <c r="B1142">
        <v>876.79998799999998</v>
      </c>
      <c r="C1142">
        <v>886.40002400000003</v>
      </c>
      <c r="D1142">
        <v>872</v>
      </c>
      <c r="E1142">
        <v>874.40002400000003</v>
      </c>
      <c r="F1142">
        <v>874.40002400000003</v>
      </c>
      <c r="G1142">
        <v>17850</v>
      </c>
      <c r="I1142" s="36"/>
      <c r="J1142" s="36"/>
      <c r="K1142" s="36"/>
      <c r="L1142" s="36"/>
      <c r="M1142" s="36"/>
      <c r="N1142" s="36"/>
    </row>
    <row r="1143" spans="1:14" x14ac:dyDescent="0.25">
      <c r="A1143" s="19">
        <v>42205</v>
      </c>
      <c r="B1143">
        <v>873.59997599999997</v>
      </c>
      <c r="C1143">
        <v>877.59997599999997</v>
      </c>
      <c r="D1143">
        <v>852.79998799999998</v>
      </c>
      <c r="E1143">
        <v>871.20001200000002</v>
      </c>
      <c r="F1143">
        <v>871.20001200000002</v>
      </c>
      <c r="G1143">
        <v>12975</v>
      </c>
      <c r="I1143" s="36"/>
      <c r="J1143" s="36"/>
      <c r="K1143" s="36"/>
      <c r="L1143" s="36"/>
      <c r="M1143" s="36"/>
      <c r="N1143" s="36"/>
    </row>
    <row r="1144" spans="1:14" x14ac:dyDescent="0.25">
      <c r="A1144" s="19">
        <v>42206</v>
      </c>
      <c r="B1144">
        <v>866.40002400000003</v>
      </c>
      <c r="C1144">
        <v>879.20001200000002</v>
      </c>
      <c r="D1144">
        <v>862.40002400000003</v>
      </c>
      <c r="E1144">
        <v>863.20001200000002</v>
      </c>
      <c r="F1144">
        <v>863.20001200000002</v>
      </c>
      <c r="G1144">
        <v>12825</v>
      </c>
      <c r="I1144" s="36"/>
      <c r="J1144" s="36"/>
      <c r="K1144" s="36"/>
      <c r="L1144" s="36"/>
      <c r="M1144" s="36"/>
      <c r="N1144" s="36"/>
    </row>
    <row r="1145" spans="1:14" x14ac:dyDescent="0.25">
      <c r="A1145" s="19">
        <v>42207</v>
      </c>
      <c r="B1145">
        <v>885.59997599999997</v>
      </c>
      <c r="C1145">
        <v>887.20001200000002</v>
      </c>
      <c r="D1145">
        <v>851.20001200000002</v>
      </c>
      <c r="E1145">
        <v>858.40002400000003</v>
      </c>
      <c r="F1145">
        <v>858.40002400000003</v>
      </c>
      <c r="G1145">
        <v>18075</v>
      </c>
      <c r="I1145" s="36"/>
      <c r="J1145" s="36"/>
      <c r="K1145" s="36"/>
      <c r="L1145" s="36"/>
      <c r="M1145" s="36"/>
      <c r="N1145" s="36"/>
    </row>
    <row r="1146" spans="1:14" x14ac:dyDescent="0.25">
      <c r="A1146" s="19">
        <v>42208</v>
      </c>
      <c r="B1146">
        <v>850.40002400000003</v>
      </c>
      <c r="C1146">
        <v>883.20001200000002</v>
      </c>
      <c r="D1146">
        <v>846.40002400000003</v>
      </c>
      <c r="E1146">
        <v>869.59997599999997</v>
      </c>
      <c r="F1146">
        <v>869.59997599999997</v>
      </c>
      <c r="G1146">
        <v>12625</v>
      </c>
      <c r="I1146" s="36"/>
      <c r="J1146" s="36"/>
      <c r="K1146" s="36"/>
      <c r="L1146" s="36"/>
      <c r="M1146" s="36"/>
      <c r="N1146" s="36"/>
    </row>
    <row r="1147" spans="1:14" x14ac:dyDescent="0.25">
      <c r="A1147" s="19">
        <v>42209</v>
      </c>
      <c r="B1147">
        <v>872.79998799999998</v>
      </c>
      <c r="C1147">
        <v>909.59997599999997</v>
      </c>
      <c r="D1147">
        <v>862.40002400000003</v>
      </c>
      <c r="E1147">
        <v>899.20001200000002</v>
      </c>
      <c r="F1147">
        <v>899.20001200000002</v>
      </c>
      <c r="G1147">
        <v>20600</v>
      </c>
      <c r="I1147" s="36"/>
      <c r="J1147" s="36"/>
      <c r="K1147" s="36"/>
      <c r="L1147" s="36"/>
      <c r="M1147" s="36"/>
      <c r="N1147" s="36"/>
    </row>
    <row r="1148" spans="1:14" x14ac:dyDescent="0.25">
      <c r="A1148" s="19">
        <v>42212</v>
      </c>
      <c r="B1148">
        <v>934.40002400000003</v>
      </c>
      <c r="C1148">
        <v>964.79998799999998</v>
      </c>
      <c r="D1148">
        <v>921.59997599999997</v>
      </c>
      <c r="E1148">
        <v>946.40002400000003</v>
      </c>
      <c r="F1148">
        <v>946.40002400000003</v>
      </c>
      <c r="G1148">
        <v>22850</v>
      </c>
      <c r="I1148" s="36"/>
      <c r="J1148" s="36"/>
      <c r="K1148" s="36"/>
      <c r="L1148" s="36"/>
      <c r="M1148" s="36"/>
      <c r="N1148" s="36"/>
    </row>
    <row r="1149" spans="1:14" x14ac:dyDescent="0.25">
      <c r="A1149" s="19">
        <v>42213</v>
      </c>
      <c r="B1149">
        <v>917.59997599999997</v>
      </c>
      <c r="C1149">
        <v>940</v>
      </c>
      <c r="D1149">
        <v>867.20001200000002</v>
      </c>
      <c r="E1149">
        <v>874.40002400000003</v>
      </c>
      <c r="F1149">
        <v>874.40002400000003</v>
      </c>
      <c r="G1149">
        <v>25075</v>
      </c>
      <c r="I1149" s="36"/>
      <c r="J1149" s="36"/>
      <c r="K1149" s="36"/>
      <c r="L1149" s="36"/>
      <c r="M1149" s="36"/>
      <c r="N1149" s="36"/>
    </row>
    <row r="1150" spans="1:14" x14ac:dyDescent="0.25">
      <c r="A1150" s="19">
        <v>42214</v>
      </c>
      <c r="B1150">
        <v>870.40002400000003</v>
      </c>
      <c r="C1150">
        <v>875.20001200000002</v>
      </c>
      <c r="D1150">
        <v>853.59997599999997</v>
      </c>
      <c r="E1150">
        <v>860.79998799999998</v>
      </c>
      <c r="F1150">
        <v>860.79998799999998</v>
      </c>
      <c r="G1150">
        <v>20250</v>
      </c>
      <c r="I1150" s="36"/>
      <c r="J1150" s="36"/>
      <c r="K1150" s="36"/>
      <c r="L1150" s="36"/>
      <c r="M1150" s="36"/>
      <c r="N1150" s="36"/>
    </row>
    <row r="1151" spans="1:14" x14ac:dyDescent="0.25">
      <c r="A1151" s="19">
        <v>42215</v>
      </c>
      <c r="B1151">
        <v>865.59997599999997</v>
      </c>
      <c r="C1151">
        <v>882.40002400000003</v>
      </c>
      <c r="D1151">
        <v>852</v>
      </c>
      <c r="E1151">
        <v>855.20001200000002</v>
      </c>
      <c r="F1151">
        <v>855.20001200000002</v>
      </c>
      <c r="G1151">
        <v>14275</v>
      </c>
      <c r="I1151" s="36"/>
      <c r="J1151" s="36"/>
      <c r="K1151" s="36"/>
      <c r="L1151" s="36"/>
      <c r="M1151" s="36"/>
      <c r="N1151" s="36"/>
    </row>
    <row r="1152" spans="1:14" x14ac:dyDescent="0.25">
      <c r="A1152" s="19">
        <v>42216</v>
      </c>
      <c r="B1152">
        <v>849.59997599999997</v>
      </c>
      <c r="C1152">
        <v>865.59997599999997</v>
      </c>
      <c r="D1152">
        <v>842.40002400000003</v>
      </c>
      <c r="E1152">
        <v>853.59997599999997</v>
      </c>
      <c r="F1152">
        <v>853.59997599999997</v>
      </c>
      <c r="G1152">
        <v>14850</v>
      </c>
      <c r="I1152" s="36"/>
      <c r="J1152" s="36"/>
      <c r="K1152" s="36"/>
      <c r="L1152" s="36"/>
      <c r="M1152" s="36"/>
      <c r="N1152" s="36"/>
    </row>
    <row r="1153" spans="1:14" x14ac:dyDescent="0.25">
      <c r="A1153" s="19">
        <v>42219</v>
      </c>
      <c r="B1153">
        <v>852</v>
      </c>
      <c r="C1153">
        <v>875.20001200000002</v>
      </c>
      <c r="D1153">
        <v>839.20001200000002</v>
      </c>
      <c r="E1153">
        <v>841.59997599999997</v>
      </c>
      <c r="F1153">
        <v>841.59997599999997</v>
      </c>
      <c r="G1153">
        <v>21525</v>
      </c>
      <c r="I1153" s="36"/>
      <c r="J1153" s="36"/>
      <c r="K1153" s="36"/>
      <c r="L1153" s="36"/>
      <c r="M1153" s="36"/>
      <c r="N1153" s="36"/>
    </row>
    <row r="1154" spans="1:14" x14ac:dyDescent="0.25">
      <c r="A1154" s="19">
        <v>42220</v>
      </c>
      <c r="B1154">
        <v>845.59997599999997</v>
      </c>
      <c r="C1154">
        <v>860</v>
      </c>
      <c r="D1154">
        <v>836.79998799999998</v>
      </c>
      <c r="E1154">
        <v>844.79998799999998</v>
      </c>
      <c r="F1154">
        <v>844.79998799999998</v>
      </c>
      <c r="G1154">
        <v>11325</v>
      </c>
      <c r="I1154" s="36"/>
      <c r="J1154" s="36"/>
      <c r="K1154" s="36"/>
      <c r="L1154" s="36"/>
      <c r="M1154" s="36"/>
      <c r="N1154" s="36"/>
    </row>
    <row r="1155" spans="1:14" x14ac:dyDescent="0.25">
      <c r="A1155" s="19">
        <v>42221</v>
      </c>
      <c r="B1155">
        <v>840.79998799999998</v>
      </c>
      <c r="C1155">
        <v>849.59997599999997</v>
      </c>
      <c r="D1155">
        <v>825.59997599999997</v>
      </c>
      <c r="E1155">
        <v>836</v>
      </c>
      <c r="F1155">
        <v>836</v>
      </c>
      <c r="G1155">
        <v>12725</v>
      </c>
      <c r="I1155" s="36"/>
      <c r="J1155" s="36"/>
      <c r="K1155" s="36"/>
      <c r="L1155" s="36"/>
      <c r="M1155" s="36"/>
      <c r="N1155" s="36"/>
    </row>
    <row r="1156" spans="1:14" x14ac:dyDescent="0.25">
      <c r="A1156" s="19">
        <v>42222</v>
      </c>
      <c r="B1156">
        <v>839.20001200000002</v>
      </c>
      <c r="C1156">
        <v>884</v>
      </c>
      <c r="D1156">
        <v>838.40002400000003</v>
      </c>
      <c r="E1156">
        <v>868</v>
      </c>
      <c r="F1156">
        <v>868</v>
      </c>
      <c r="G1156">
        <v>23125</v>
      </c>
      <c r="I1156" s="36"/>
      <c r="J1156" s="36"/>
      <c r="K1156" s="36"/>
      <c r="L1156" s="36"/>
      <c r="M1156" s="36"/>
      <c r="N1156" s="36"/>
    </row>
    <row r="1157" spans="1:14" x14ac:dyDescent="0.25">
      <c r="A1157" s="19">
        <v>42223</v>
      </c>
      <c r="B1157">
        <v>866.40002400000003</v>
      </c>
      <c r="C1157">
        <v>884</v>
      </c>
      <c r="D1157">
        <v>855.20001200000002</v>
      </c>
      <c r="E1157">
        <v>860</v>
      </c>
      <c r="F1157">
        <v>860</v>
      </c>
      <c r="G1157">
        <v>24000</v>
      </c>
      <c r="I1157" s="36"/>
      <c r="J1157" s="36"/>
      <c r="K1157" s="36"/>
      <c r="L1157" s="36"/>
      <c r="M1157" s="36"/>
      <c r="N1157" s="36"/>
    </row>
    <row r="1158" spans="1:14" x14ac:dyDescent="0.25">
      <c r="A1158" s="19">
        <v>42226</v>
      </c>
      <c r="B1158">
        <v>838.40002400000003</v>
      </c>
      <c r="C1158">
        <v>838.40002400000003</v>
      </c>
      <c r="D1158">
        <v>826.40002400000003</v>
      </c>
      <c r="E1158">
        <v>828</v>
      </c>
      <c r="F1158">
        <v>828</v>
      </c>
      <c r="G1158">
        <v>18150</v>
      </c>
      <c r="I1158" s="36"/>
      <c r="J1158" s="36"/>
      <c r="K1158" s="36"/>
      <c r="L1158" s="36"/>
      <c r="M1158" s="36"/>
      <c r="N1158" s="36"/>
    </row>
    <row r="1159" spans="1:14" x14ac:dyDescent="0.25">
      <c r="A1159" s="19">
        <v>42227</v>
      </c>
      <c r="B1159">
        <v>860</v>
      </c>
      <c r="C1159">
        <v>881.59997599999997</v>
      </c>
      <c r="D1159">
        <v>848</v>
      </c>
      <c r="E1159">
        <v>866.40002400000003</v>
      </c>
      <c r="F1159">
        <v>866.40002400000003</v>
      </c>
      <c r="G1159">
        <v>25100</v>
      </c>
      <c r="I1159" s="36"/>
      <c r="J1159" s="36"/>
      <c r="K1159" s="36"/>
      <c r="L1159" s="36"/>
      <c r="M1159" s="36"/>
      <c r="N1159" s="36"/>
    </row>
    <row r="1160" spans="1:14" x14ac:dyDescent="0.25">
      <c r="A1160" s="19">
        <v>42228</v>
      </c>
      <c r="B1160">
        <v>912.79998799999998</v>
      </c>
      <c r="C1160">
        <v>928</v>
      </c>
      <c r="D1160">
        <v>857.59997599999997</v>
      </c>
      <c r="E1160">
        <v>864</v>
      </c>
      <c r="F1160">
        <v>864</v>
      </c>
      <c r="G1160">
        <v>38100</v>
      </c>
      <c r="I1160" s="36"/>
      <c r="J1160" s="36"/>
      <c r="K1160" s="36"/>
      <c r="L1160" s="36"/>
      <c r="M1160" s="36"/>
      <c r="N1160" s="36"/>
    </row>
    <row r="1161" spans="1:14" x14ac:dyDescent="0.25">
      <c r="A1161" s="19">
        <v>42229</v>
      </c>
      <c r="B1161">
        <v>856.79998799999998</v>
      </c>
      <c r="C1161">
        <v>872.79998799999998</v>
      </c>
      <c r="D1161">
        <v>843.20001200000002</v>
      </c>
      <c r="E1161">
        <v>854.40002400000003</v>
      </c>
      <c r="F1161">
        <v>854.40002400000003</v>
      </c>
      <c r="G1161">
        <v>16500</v>
      </c>
      <c r="I1161" s="36"/>
      <c r="J1161" s="36"/>
      <c r="K1161" s="36"/>
      <c r="L1161" s="36"/>
      <c r="M1161" s="36"/>
      <c r="N1161" s="36"/>
    </row>
    <row r="1162" spans="1:14" x14ac:dyDescent="0.25">
      <c r="A1162" s="19">
        <v>42230</v>
      </c>
      <c r="B1162">
        <v>851.20001200000002</v>
      </c>
      <c r="C1162">
        <v>865.59997599999997</v>
      </c>
      <c r="D1162">
        <v>845.59997599999997</v>
      </c>
      <c r="E1162">
        <v>852.79998799999998</v>
      </c>
      <c r="F1162">
        <v>852.79998799999998</v>
      </c>
      <c r="G1162">
        <v>12750</v>
      </c>
      <c r="I1162" s="36"/>
      <c r="J1162" s="36"/>
      <c r="K1162" s="36"/>
      <c r="L1162" s="36"/>
      <c r="M1162" s="36"/>
      <c r="N1162" s="36"/>
    </row>
    <row r="1163" spans="1:14" x14ac:dyDescent="0.25">
      <c r="A1163" s="19">
        <v>42233</v>
      </c>
      <c r="B1163">
        <v>860.79998799999998</v>
      </c>
      <c r="C1163">
        <v>869.59997599999997</v>
      </c>
      <c r="D1163">
        <v>841.59997599999997</v>
      </c>
      <c r="E1163">
        <v>842.40002400000003</v>
      </c>
      <c r="F1163">
        <v>842.40002400000003</v>
      </c>
      <c r="G1163">
        <v>18850</v>
      </c>
      <c r="I1163" s="36"/>
      <c r="J1163" s="36"/>
      <c r="K1163" s="36"/>
      <c r="L1163" s="36"/>
      <c r="M1163" s="36"/>
      <c r="N1163" s="36"/>
    </row>
    <row r="1164" spans="1:14" x14ac:dyDescent="0.25">
      <c r="A1164" s="19">
        <v>42234</v>
      </c>
      <c r="B1164">
        <v>846.40002400000003</v>
      </c>
      <c r="C1164">
        <v>856.79998799999998</v>
      </c>
      <c r="D1164">
        <v>838.40002400000003</v>
      </c>
      <c r="E1164">
        <v>852</v>
      </c>
      <c r="F1164">
        <v>852</v>
      </c>
      <c r="G1164">
        <v>13000</v>
      </c>
      <c r="I1164" s="36"/>
      <c r="J1164" s="36"/>
      <c r="K1164" s="36"/>
      <c r="L1164" s="36"/>
      <c r="M1164" s="36"/>
      <c r="N1164" s="36"/>
    </row>
    <row r="1165" spans="1:14" x14ac:dyDescent="0.25">
      <c r="A1165" s="19">
        <v>42235</v>
      </c>
      <c r="B1165">
        <v>864.79998799999998</v>
      </c>
      <c r="C1165">
        <v>888.79998799999998</v>
      </c>
      <c r="D1165">
        <v>842.40002400000003</v>
      </c>
      <c r="E1165">
        <v>868</v>
      </c>
      <c r="F1165">
        <v>868</v>
      </c>
      <c r="G1165">
        <v>40475</v>
      </c>
      <c r="I1165" s="36"/>
      <c r="J1165" s="36"/>
      <c r="K1165" s="36"/>
      <c r="L1165" s="36"/>
      <c r="M1165" s="36"/>
      <c r="N1165" s="36"/>
    </row>
    <row r="1166" spans="1:14" x14ac:dyDescent="0.25">
      <c r="A1166" s="19">
        <v>42236</v>
      </c>
      <c r="B1166">
        <v>905.59997599999997</v>
      </c>
      <c r="C1166">
        <v>948.79998799999998</v>
      </c>
      <c r="D1166">
        <v>893.59997599999997</v>
      </c>
      <c r="E1166">
        <v>944</v>
      </c>
      <c r="F1166">
        <v>944</v>
      </c>
      <c r="G1166">
        <v>50475</v>
      </c>
      <c r="I1166" s="36"/>
      <c r="J1166" s="36"/>
      <c r="K1166" s="36"/>
      <c r="L1166" s="36"/>
      <c r="M1166" s="36"/>
      <c r="N1166" s="36"/>
    </row>
    <row r="1167" spans="1:14" x14ac:dyDescent="0.25">
      <c r="A1167" s="19">
        <v>42237</v>
      </c>
      <c r="B1167">
        <v>991.20001200000002</v>
      </c>
      <c r="C1167">
        <v>1102.400024</v>
      </c>
      <c r="D1167">
        <v>963.20001200000002</v>
      </c>
      <c r="E1167">
        <v>1100.8000480000001</v>
      </c>
      <c r="F1167">
        <v>1100.8000480000001</v>
      </c>
      <c r="G1167">
        <v>106650</v>
      </c>
      <c r="I1167" s="36"/>
      <c r="J1167" s="36"/>
      <c r="K1167" s="36"/>
      <c r="L1167" s="36"/>
      <c r="M1167" s="36"/>
      <c r="N1167" s="36"/>
    </row>
    <row r="1168" spans="1:14" x14ac:dyDescent="0.25">
      <c r="A1168" s="19">
        <v>42240</v>
      </c>
      <c r="B1168">
        <v>1437.599976</v>
      </c>
      <c r="C1168">
        <v>1504</v>
      </c>
      <c r="D1168">
        <v>1149.599976</v>
      </c>
      <c r="E1168">
        <v>1297.599976</v>
      </c>
      <c r="F1168">
        <v>1297.599976</v>
      </c>
      <c r="G1168">
        <v>113925</v>
      </c>
      <c r="I1168" s="36"/>
      <c r="J1168" s="36"/>
      <c r="K1168" s="36"/>
      <c r="L1168" s="36"/>
      <c r="M1168" s="36"/>
      <c r="N1168" s="36"/>
    </row>
    <row r="1169" spans="1:14" x14ac:dyDescent="0.25">
      <c r="A1169" s="19">
        <v>42241</v>
      </c>
      <c r="B1169">
        <v>1160.8000480000001</v>
      </c>
      <c r="C1169">
        <v>1416.8000480000001</v>
      </c>
      <c r="D1169">
        <v>1155.1999519999999</v>
      </c>
      <c r="E1169">
        <v>1414.400024</v>
      </c>
      <c r="F1169">
        <v>1414.400024</v>
      </c>
      <c r="G1169">
        <v>45700</v>
      </c>
      <c r="I1169" s="36"/>
      <c r="J1169" s="36"/>
      <c r="K1169" s="36"/>
      <c r="L1169" s="36"/>
      <c r="M1169" s="36"/>
      <c r="N1169" s="36"/>
    </row>
    <row r="1170" spans="1:14" x14ac:dyDescent="0.25">
      <c r="A1170" s="19">
        <v>42242</v>
      </c>
      <c r="B1170">
        <v>1292.8000480000001</v>
      </c>
      <c r="C1170">
        <v>1446.400024</v>
      </c>
      <c r="D1170">
        <v>1270.400024</v>
      </c>
      <c r="E1170">
        <v>1280.8000480000001</v>
      </c>
      <c r="F1170">
        <v>1280.8000480000001</v>
      </c>
      <c r="G1170">
        <v>28800</v>
      </c>
      <c r="I1170" s="36"/>
      <c r="J1170" s="36"/>
      <c r="K1170" s="36"/>
      <c r="L1170" s="36"/>
      <c r="M1170" s="36"/>
      <c r="N1170" s="36"/>
    </row>
    <row r="1171" spans="1:14" x14ac:dyDescent="0.25">
      <c r="A1171" s="19">
        <v>42243</v>
      </c>
      <c r="B1171">
        <v>1228.8000480000001</v>
      </c>
      <c r="C1171">
        <v>1395.1999519999999</v>
      </c>
      <c r="D1171">
        <v>1227.1999519999999</v>
      </c>
      <c r="E1171">
        <v>1314.400024</v>
      </c>
      <c r="F1171">
        <v>1314.400024</v>
      </c>
      <c r="G1171">
        <v>25650</v>
      </c>
      <c r="I1171" s="36"/>
      <c r="J1171" s="36"/>
      <c r="K1171" s="36"/>
      <c r="L1171" s="36"/>
      <c r="M1171" s="36"/>
      <c r="N1171" s="36"/>
    </row>
    <row r="1172" spans="1:14" x14ac:dyDescent="0.25">
      <c r="A1172" s="19">
        <v>42244</v>
      </c>
      <c r="B1172">
        <v>1358.400024</v>
      </c>
      <c r="C1172">
        <v>1444</v>
      </c>
      <c r="D1172">
        <v>1337.599976</v>
      </c>
      <c r="E1172">
        <v>1379.1999519999999</v>
      </c>
      <c r="F1172">
        <v>1379.1999519999999</v>
      </c>
      <c r="G1172">
        <v>61875</v>
      </c>
      <c r="I1172" s="36"/>
      <c r="J1172" s="36"/>
      <c r="K1172" s="36"/>
      <c r="L1172" s="36"/>
      <c r="M1172" s="36"/>
      <c r="N1172" s="36"/>
    </row>
    <row r="1173" spans="1:14" x14ac:dyDescent="0.25">
      <c r="A1173" s="19">
        <v>42247</v>
      </c>
      <c r="B1173">
        <v>1397.599976</v>
      </c>
      <c r="C1173">
        <v>1442.400024</v>
      </c>
      <c r="D1173">
        <v>1379.1999519999999</v>
      </c>
      <c r="E1173">
        <v>1431.1999519999999</v>
      </c>
      <c r="F1173">
        <v>1431.1999519999999</v>
      </c>
      <c r="G1173">
        <v>40575</v>
      </c>
      <c r="I1173" s="36"/>
      <c r="J1173" s="36"/>
      <c r="K1173" s="36"/>
      <c r="L1173" s="36"/>
      <c r="M1173" s="36"/>
      <c r="N1173" s="36"/>
    </row>
    <row r="1174" spans="1:14" x14ac:dyDescent="0.25">
      <c r="A1174" s="19">
        <v>42248</v>
      </c>
      <c r="B1174">
        <v>1563.1999519999999</v>
      </c>
      <c r="C1174">
        <v>1677.599976</v>
      </c>
      <c r="D1174">
        <v>1520.8000480000001</v>
      </c>
      <c r="E1174">
        <v>1634.400024</v>
      </c>
      <c r="F1174">
        <v>1634.400024</v>
      </c>
      <c r="G1174">
        <v>68825</v>
      </c>
      <c r="I1174" s="36"/>
      <c r="J1174" s="36"/>
      <c r="K1174" s="36"/>
      <c r="L1174" s="36"/>
      <c r="M1174" s="36"/>
      <c r="N1174" s="36"/>
    </row>
    <row r="1175" spans="1:14" x14ac:dyDescent="0.25">
      <c r="A1175" s="19">
        <v>42249</v>
      </c>
      <c r="B1175">
        <v>1545.599976</v>
      </c>
      <c r="C1175">
        <v>1608</v>
      </c>
      <c r="D1175">
        <v>1463.1999519999999</v>
      </c>
      <c r="E1175">
        <v>1464.8000480000001</v>
      </c>
      <c r="F1175">
        <v>1464.8000480000001</v>
      </c>
      <c r="G1175">
        <v>73375</v>
      </c>
      <c r="I1175" s="36"/>
      <c r="J1175" s="36"/>
      <c r="K1175" s="36"/>
      <c r="L1175" s="36"/>
      <c r="M1175" s="36"/>
      <c r="N1175" s="36"/>
    </row>
    <row r="1176" spans="1:14" x14ac:dyDescent="0.25">
      <c r="A1176" s="19">
        <v>42250</v>
      </c>
      <c r="B1176">
        <v>1416.8000480000001</v>
      </c>
      <c r="C1176">
        <v>1498.400024</v>
      </c>
      <c r="D1176">
        <v>1356.8000480000001</v>
      </c>
      <c r="E1176">
        <v>1455.1999519999999</v>
      </c>
      <c r="F1176">
        <v>1455.1999519999999</v>
      </c>
      <c r="G1176">
        <v>16275</v>
      </c>
      <c r="I1176" s="36"/>
      <c r="J1176" s="36"/>
      <c r="K1176" s="36"/>
      <c r="L1176" s="36"/>
      <c r="M1176" s="36"/>
      <c r="N1176" s="36"/>
    </row>
    <row r="1177" spans="1:14" x14ac:dyDescent="0.25">
      <c r="A1177" s="19">
        <v>42251</v>
      </c>
      <c r="B1177">
        <v>1526.400024</v>
      </c>
      <c r="C1177">
        <v>1596.8000480000001</v>
      </c>
      <c r="D1177">
        <v>1490.400024</v>
      </c>
      <c r="E1177">
        <v>1561.599976</v>
      </c>
      <c r="F1177">
        <v>1561.599976</v>
      </c>
      <c r="G1177">
        <v>39550</v>
      </c>
      <c r="I1177" s="36"/>
      <c r="J1177" s="36"/>
      <c r="K1177" s="36"/>
      <c r="L1177" s="36"/>
      <c r="M1177" s="36"/>
      <c r="N1177" s="36"/>
    </row>
    <row r="1178" spans="1:14" x14ac:dyDescent="0.25">
      <c r="A1178" s="19">
        <v>42255</v>
      </c>
      <c r="B1178">
        <v>1469.599976</v>
      </c>
      <c r="C1178">
        <v>1490.400024</v>
      </c>
      <c r="D1178">
        <v>1420.8000480000001</v>
      </c>
      <c r="E1178">
        <v>1427.1999519999999</v>
      </c>
      <c r="F1178">
        <v>1427.1999519999999</v>
      </c>
      <c r="G1178">
        <v>64375</v>
      </c>
      <c r="I1178" s="36"/>
      <c r="J1178" s="36"/>
      <c r="K1178" s="36"/>
      <c r="L1178" s="36"/>
      <c r="M1178" s="36"/>
      <c r="N1178" s="36"/>
    </row>
    <row r="1179" spans="1:14" x14ac:dyDescent="0.25">
      <c r="A1179" s="19">
        <v>42256</v>
      </c>
      <c r="B1179">
        <v>1348.8000480000001</v>
      </c>
      <c r="C1179">
        <v>1468</v>
      </c>
      <c r="D1179">
        <v>1346.400024</v>
      </c>
      <c r="E1179">
        <v>1456</v>
      </c>
      <c r="F1179">
        <v>1456</v>
      </c>
      <c r="G1179">
        <v>67875</v>
      </c>
      <c r="I1179" s="36"/>
      <c r="J1179" s="36"/>
      <c r="K1179" s="36"/>
      <c r="L1179" s="36"/>
      <c r="M1179" s="36"/>
      <c r="N1179" s="36"/>
    </row>
    <row r="1180" spans="1:14" x14ac:dyDescent="0.25">
      <c r="A1180" s="19">
        <v>42257</v>
      </c>
      <c r="B1180">
        <v>1500.8000480000001</v>
      </c>
      <c r="C1180">
        <v>1508.8000480000001</v>
      </c>
      <c r="D1180">
        <v>1420.8000480000001</v>
      </c>
      <c r="E1180">
        <v>1420.8000480000001</v>
      </c>
      <c r="F1180">
        <v>1420.8000480000001</v>
      </c>
      <c r="G1180">
        <v>105575</v>
      </c>
      <c r="I1180" s="36"/>
      <c r="J1180" s="36"/>
      <c r="K1180" s="36"/>
      <c r="L1180" s="36"/>
      <c r="M1180" s="36"/>
      <c r="N1180" s="36"/>
    </row>
    <row r="1181" spans="1:14" x14ac:dyDescent="0.25">
      <c r="A1181" s="19">
        <v>42258</v>
      </c>
      <c r="B1181">
        <v>1428.8000480000001</v>
      </c>
      <c r="C1181">
        <v>1451.1999519999999</v>
      </c>
      <c r="D1181">
        <v>1386.400024</v>
      </c>
      <c r="E1181">
        <v>1388</v>
      </c>
      <c r="F1181">
        <v>1388</v>
      </c>
      <c r="G1181">
        <v>43275</v>
      </c>
      <c r="I1181" s="36"/>
      <c r="J1181" s="36"/>
      <c r="K1181" s="36"/>
      <c r="L1181" s="36"/>
      <c r="M1181" s="36"/>
      <c r="N1181" s="36"/>
    </row>
    <row r="1182" spans="1:14" x14ac:dyDescent="0.25">
      <c r="A1182" s="19">
        <v>42261</v>
      </c>
      <c r="B1182">
        <v>1386.400024</v>
      </c>
      <c r="C1182">
        <v>1420</v>
      </c>
      <c r="D1182">
        <v>1384</v>
      </c>
      <c r="E1182">
        <v>1391.1999519999999</v>
      </c>
      <c r="F1182">
        <v>1391.1999519999999</v>
      </c>
      <c r="G1182">
        <v>41900</v>
      </c>
      <c r="I1182" s="36"/>
      <c r="J1182" s="36"/>
      <c r="K1182" s="36"/>
      <c r="L1182" s="36"/>
      <c r="M1182" s="36"/>
      <c r="N1182" s="36"/>
    </row>
    <row r="1183" spans="1:14" x14ac:dyDescent="0.25">
      <c r="A1183" s="19">
        <v>42262</v>
      </c>
      <c r="B1183">
        <v>1369.599976</v>
      </c>
      <c r="C1183">
        <v>1378.400024</v>
      </c>
      <c r="D1183">
        <v>1248.8000480000001</v>
      </c>
      <c r="E1183">
        <v>1251.1999519999999</v>
      </c>
      <c r="F1183">
        <v>1251.1999519999999</v>
      </c>
      <c r="G1183">
        <v>66075</v>
      </c>
      <c r="I1183" s="36"/>
      <c r="J1183" s="36"/>
      <c r="K1183" s="36"/>
      <c r="L1183" s="36"/>
      <c r="M1183" s="36"/>
      <c r="N1183" s="36"/>
    </row>
    <row r="1184" spans="1:14" x14ac:dyDescent="0.25">
      <c r="A1184" s="19">
        <v>42263</v>
      </c>
      <c r="B1184">
        <v>1205.599976</v>
      </c>
      <c r="C1184">
        <v>1244.8000480000001</v>
      </c>
      <c r="D1184">
        <v>1180.8000480000001</v>
      </c>
      <c r="E1184">
        <v>1181.599976</v>
      </c>
      <c r="F1184">
        <v>1181.599976</v>
      </c>
      <c r="G1184">
        <v>13900</v>
      </c>
      <c r="I1184" s="36"/>
      <c r="J1184" s="36"/>
      <c r="K1184" s="36"/>
      <c r="L1184" s="36"/>
      <c r="M1184" s="36"/>
      <c r="N1184" s="36"/>
    </row>
    <row r="1185" spans="1:14" x14ac:dyDescent="0.25">
      <c r="A1185" s="19">
        <v>42264</v>
      </c>
      <c r="B1185">
        <v>1172</v>
      </c>
      <c r="C1185">
        <v>1198.400024</v>
      </c>
      <c r="D1185">
        <v>1067.1999519999999</v>
      </c>
      <c r="E1185">
        <v>1170.400024</v>
      </c>
      <c r="F1185">
        <v>1170.400024</v>
      </c>
      <c r="G1185">
        <v>63500</v>
      </c>
      <c r="I1185" s="36"/>
      <c r="J1185" s="36"/>
      <c r="K1185" s="36"/>
      <c r="L1185" s="36"/>
      <c r="M1185" s="36"/>
      <c r="N1185" s="36"/>
    </row>
    <row r="1186" spans="1:14" x14ac:dyDescent="0.25">
      <c r="A1186" s="19">
        <v>42265</v>
      </c>
      <c r="B1186">
        <v>1284.8000480000001</v>
      </c>
      <c r="C1186">
        <v>1331.1999519999999</v>
      </c>
      <c r="D1186">
        <v>1240</v>
      </c>
      <c r="E1186">
        <v>1313.599976</v>
      </c>
      <c r="F1186">
        <v>1313.599976</v>
      </c>
      <c r="G1186">
        <v>66100</v>
      </c>
      <c r="I1186" s="36"/>
      <c r="J1186" s="36"/>
      <c r="K1186" s="36"/>
      <c r="L1186" s="36"/>
      <c r="M1186" s="36"/>
      <c r="N1186" s="36"/>
    </row>
    <row r="1187" spans="1:14" x14ac:dyDescent="0.25">
      <c r="A1187" s="19">
        <v>42268</v>
      </c>
      <c r="B1187">
        <v>1275.1999519999999</v>
      </c>
      <c r="C1187">
        <v>1289.599976</v>
      </c>
      <c r="D1187">
        <v>1224</v>
      </c>
      <c r="E1187">
        <v>1226.400024</v>
      </c>
      <c r="F1187">
        <v>1226.400024</v>
      </c>
      <c r="G1187">
        <v>49125</v>
      </c>
      <c r="I1187" s="36"/>
      <c r="J1187" s="36"/>
      <c r="K1187" s="36"/>
      <c r="L1187" s="36"/>
      <c r="M1187" s="36"/>
      <c r="N1187" s="36"/>
    </row>
    <row r="1188" spans="1:14" x14ac:dyDescent="0.25">
      <c r="A1188" s="19">
        <v>42269</v>
      </c>
      <c r="B1188">
        <v>1291.1999519999999</v>
      </c>
      <c r="C1188">
        <v>1362.400024</v>
      </c>
      <c r="D1188">
        <v>1270.400024</v>
      </c>
      <c r="E1188">
        <v>1297.599976</v>
      </c>
      <c r="F1188">
        <v>1297.599976</v>
      </c>
      <c r="G1188">
        <v>81700</v>
      </c>
      <c r="I1188" s="36"/>
      <c r="J1188" s="36"/>
      <c r="K1188" s="36"/>
      <c r="L1188" s="36"/>
      <c r="M1188" s="36"/>
      <c r="N1188" s="36"/>
    </row>
    <row r="1189" spans="1:14" x14ac:dyDescent="0.25">
      <c r="A1189" s="19">
        <v>42270</v>
      </c>
      <c r="B1189">
        <v>1298.400024</v>
      </c>
      <c r="C1189">
        <v>1316.8000480000001</v>
      </c>
      <c r="D1189">
        <v>1257.599976</v>
      </c>
      <c r="E1189">
        <v>1269.599976</v>
      </c>
      <c r="F1189">
        <v>1269.599976</v>
      </c>
      <c r="G1189">
        <v>46575</v>
      </c>
      <c r="I1189" s="36"/>
      <c r="J1189" s="36"/>
      <c r="K1189" s="36"/>
      <c r="L1189" s="36"/>
      <c r="M1189" s="36"/>
      <c r="N1189" s="36"/>
    </row>
    <row r="1190" spans="1:14" x14ac:dyDescent="0.25">
      <c r="A1190" s="19">
        <v>42271</v>
      </c>
      <c r="B1190">
        <v>1332.8000480000001</v>
      </c>
      <c r="C1190">
        <v>1396</v>
      </c>
      <c r="D1190">
        <v>1294.400024</v>
      </c>
      <c r="E1190">
        <v>1304</v>
      </c>
      <c r="F1190">
        <v>1304</v>
      </c>
      <c r="G1190">
        <v>71325</v>
      </c>
      <c r="I1190" s="36"/>
      <c r="J1190" s="36"/>
      <c r="K1190" s="36"/>
      <c r="L1190" s="36"/>
      <c r="M1190" s="36"/>
      <c r="N1190" s="36"/>
    </row>
    <row r="1191" spans="1:14" x14ac:dyDescent="0.25">
      <c r="A1191" s="19">
        <v>42272</v>
      </c>
      <c r="B1191">
        <v>1252</v>
      </c>
      <c r="C1191">
        <v>1369.599976</v>
      </c>
      <c r="D1191">
        <v>1249.599976</v>
      </c>
      <c r="E1191">
        <v>1337.599976</v>
      </c>
      <c r="F1191">
        <v>1337.599976</v>
      </c>
      <c r="G1191">
        <v>48625</v>
      </c>
      <c r="I1191" s="36"/>
      <c r="J1191" s="36"/>
      <c r="K1191" s="36"/>
      <c r="L1191" s="36"/>
      <c r="M1191" s="36"/>
      <c r="N1191" s="36"/>
    </row>
    <row r="1192" spans="1:14" x14ac:dyDescent="0.25">
      <c r="A1192" s="19">
        <v>42275</v>
      </c>
      <c r="B1192">
        <v>1385.599976</v>
      </c>
      <c r="C1192">
        <v>1468</v>
      </c>
      <c r="D1192">
        <v>1372</v>
      </c>
      <c r="E1192">
        <v>1431.1999519999999</v>
      </c>
      <c r="F1192">
        <v>1431.1999519999999</v>
      </c>
      <c r="G1192">
        <v>41125</v>
      </c>
      <c r="I1192" s="36"/>
      <c r="J1192" s="36"/>
      <c r="K1192" s="36"/>
      <c r="L1192" s="36"/>
      <c r="M1192" s="36"/>
      <c r="N1192" s="36"/>
    </row>
    <row r="1193" spans="1:14" x14ac:dyDescent="0.25">
      <c r="A1193" s="19">
        <v>42276</v>
      </c>
      <c r="B1193">
        <v>1415.1999519999999</v>
      </c>
      <c r="C1193">
        <v>1468</v>
      </c>
      <c r="D1193">
        <v>1380</v>
      </c>
      <c r="E1193">
        <v>1432.8000480000001</v>
      </c>
      <c r="F1193">
        <v>1432.8000480000001</v>
      </c>
      <c r="G1193">
        <v>39825</v>
      </c>
      <c r="I1193" s="36"/>
      <c r="J1193" s="36"/>
      <c r="K1193" s="36"/>
      <c r="L1193" s="36"/>
      <c r="M1193" s="36"/>
      <c r="N1193" s="36"/>
    </row>
    <row r="1194" spans="1:14" x14ac:dyDescent="0.25">
      <c r="A1194" s="19">
        <v>42277</v>
      </c>
      <c r="B1194">
        <v>1370.400024</v>
      </c>
      <c r="C1194">
        <v>1407.1999519999999</v>
      </c>
      <c r="D1194">
        <v>1356.8000480000001</v>
      </c>
      <c r="E1194">
        <v>1366.400024</v>
      </c>
      <c r="F1194">
        <v>1366.400024</v>
      </c>
      <c r="G1194">
        <v>31700</v>
      </c>
      <c r="I1194" s="36"/>
      <c r="J1194" s="36"/>
      <c r="K1194" s="36"/>
      <c r="L1194" s="36"/>
      <c r="M1194" s="36"/>
      <c r="N1194" s="36"/>
    </row>
    <row r="1195" spans="1:14" x14ac:dyDescent="0.25">
      <c r="A1195" s="19">
        <v>42278</v>
      </c>
      <c r="B1195">
        <v>1366.400024</v>
      </c>
      <c r="C1195">
        <v>1412.8000480000001</v>
      </c>
      <c r="D1195">
        <v>1349.599976</v>
      </c>
      <c r="E1195">
        <v>1350.400024</v>
      </c>
      <c r="F1195">
        <v>1350.400024</v>
      </c>
      <c r="G1195">
        <v>36175</v>
      </c>
      <c r="I1195" s="36"/>
      <c r="J1195" s="36"/>
      <c r="K1195" s="36"/>
      <c r="L1195" s="36"/>
      <c r="M1195" s="36"/>
      <c r="N1195" s="36"/>
    </row>
    <row r="1196" spans="1:14" x14ac:dyDescent="0.25">
      <c r="A1196" s="19">
        <v>42279</v>
      </c>
      <c r="B1196">
        <v>1400.8000480000001</v>
      </c>
      <c r="C1196">
        <v>1414.400024</v>
      </c>
      <c r="D1196">
        <v>1280</v>
      </c>
      <c r="E1196">
        <v>1281.599976</v>
      </c>
      <c r="F1196">
        <v>1281.599976</v>
      </c>
      <c r="G1196">
        <v>53675</v>
      </c>
      <c r="I1196" s="36"/>
      <c r="J1196" s="36"/>
      <c r="K1196" s="36"/>
      <c r="L1196" s="36"/>
      <c r="M1196" s="36"/>
      <c r="N1196" s="36"/>
    </row>
    <row r="1197" spans="1:14" x14ac:dyDescent="0.25">
      <c r="A1197" s="19">
        <v>42282</v>
      </c>
      <c r="B1197">
        <v>1252.8000480000001</v>
      </c>
      <c r="C1197">
        <v>1256.8000480000001</v>
      </c>
      <c r="D1197">
        <v>1200</v>
      </c>
      <c r="E1197">
        <v>1209.599976</v>
      </c>
      <c r="F1197">
        <v>1209.599976</v>
      </c>
      <c r="G1197">
        <v>48525</v>
      </c>
      <c r="I1197" s="36"/>
      <c r="J1197" s="36"/>
      <c r="K1197" s="36"/>
      <c r="L1197" s="36"/>
      <c r="M1197" s="36"/>
      <c r="N1197" s="36"/>
    </row>
    <row r="1198" spans="1:14" x14ac:dyDescent="0.25">
      <c r="A1198" s="19">
        <v>42283</v>
      </c>
      <c r="B1198">
        <v>1205.599976</v>
      </c>
      <c r="C1198">
        <v>1240</v>
      </c>
      <c r="D1198">
        <v>1187.1999519999999</v>
      </c>
      <c r="E1198">
        <v>1221.599976</v>
      </c>
      <c r="F1198">
        <v>1221.599976</v>
      </c>
      <c r="G1198">
        <v>31725</v>
      </c>
      <c r="I1198" s="36"/>
      <c r="J1198" s="36"/>
      <c r="K1198" s="36"/>
      <c r="L1198" s="36"/>
      <c r="M1198" s="36"/>
      <c r="N1198" s="36"/>
    </row>
    <row r="1199" spans="1:14" x14ac:dyDescent="0.25">
      <c r="A1199" s="19">
        <v>42284</v>
      </c>
      <c r="B1199">
        <v>1205.599976</v>
      </c>
      <c r="C1199">
        <v>1233.599976</v>
      </c>
      <c r="D1199">
        <v>1188</v>
      </c>
      <c r="E1199">
        <v>1192</v>
      </c>
      <c r="F1199">
        <v>1192</v>
      </c>
      <c r="G1199">
        <v>27950</v>
      </c>
      <c r="I1199" s="36"/>
      <c r="J1199" s="36"/>
      <c r="K1199" s="36"/>
      <c r="L1199" s="36"/>
      <c r="M1199" s="36"/>
      <c r="N1199" s="36"/>
    </row>
    <row r="1200" spans="1:14" x14ac:dyDescent="0.25">
      <c r="A1200" s="19">
        <v>42285</v>
      </c>
      <c r="B1200">
        <v>1186.400024</v>
      </c>
      <c r="C1200">
        <v>1200.8000480000001</v>
      </c>
      <c r="D1200">
        <v>1120</v>
      </c>
      <c r="E1200">
        <v>1134.400024</v>
      </c>
      <c r="F1200">
        <v>1134.400024</v>
      </c>
      <c r="G1200">
        <v>40675</v>
      </c>
      <c r="I1200" s="36"/>
      <c r="J1200" s="36"/>
      <c r="K1200" s="36"/>
      <c r="L1200" s="36"/>
      <c r="M1200" s="36"/>
      <c r="N1200" s="36"/>
    </row>
    <row r="1201" spans="1:14" x14ac:dyDescent="0.25">
      <c r="A1201" s="19">
        <v>42286</v>
      </c>
      <c r="B1201">
        <v>1129.599976</v>
      </c>
      <c r="C1201">
        <v>1168</v>
      </c>
      <c r="D1201">
        <v>1118.400024</v>
      </c>
      <c r="E1201">
        <v>1133.599976</v>
      </c>
      <c r="F1201">
        <v>1133.599976</v>
      </c>
      <c r="G1201">
        <v>24850</v>
      </c>
      <c r="I1201" s="36"/>
      <c r="J1201" s="36"/>
      <c r="K1201" s="36"/>
      <c r="L1201" s="36"/>
      <c r="M1201" s="36"/>
      <c r="N1201" s="36"/>
    </row>
    <row r="1202" spans="1:14" x14ac:dyDescent="0.25">
      <c r="A1202" s="19">
        <v>42289</v>
      </c>
      <c r="B1202">
        <v>1131.1999519999999</v>
      </c>
      <c r="C1202">
        <v>1140.8000480000001</v>
      </c>
      <c r="D1202">
        <v>1053.599976</v>
      </c>
      <c r="E1202">
        <v>1063.1999519999999</v>
      </c>
      <c r="F1202">
        <v>1063.1999519999999</v>
      </c>
      <c r="G1202">
        <v>18825</v>
      </c>
      <c r="I1202" s="36"/>
      <c r="J1202" s="36"/>
      <c r="K1202" s="36"/>
      <c r="L1202" s="36"/>
      <c r="M1202" s="36"/>
      <c r="N1202" s="36"/>
    </row>
    <row r="1203" spans="1:14" x14ac:dyDescent="0.25">
      <c r="A1203" s="19">
        <v>42290</v>
      </c>
      <c r="B1203">
        <v>1088</v>
      </c>
      <c r="C1203">
        <v>1124.8000480000001</v>
      </c>
      <c r="D1203">
        <v>1049.599976</v>
      </c>
      <c r="E1203">
        <v>1122.400024</v>
      </c>
      <c r="F1203">
        <v>1122.400024</v>
      </c>
      <c r="G1203">
        <v>21425</v>
      </c>
      <c r="I1203" s="36"/>
      <c r="J1203" s="36"/>
      <c r="K1203" s="36"/>
      <c r="L1203" s="36"/>
      <c r="M1203" s="36"/>
      <c r="N1203" s="36"/>
    </row>
    <row r="1204" spans="1:14" x14ac:dyDescent="0.25">
      <c r="A1204" s="19">
        <v>42291</v>
      </c>
      <c r="B1204">
        <v>1130.400024</v>
      </c>
      <c r="C1204">
        <v>1171.1999519999999</v>
      </c>
      <c r="D1204">
        <v>1108.8000480000001</v>
      </c>
      <c r="E1204">
        <v>1142.400024</v>
      </c>
      <c r="F1204">
        <v>1142.400024</v>
      </c>
      <c r="G1204">
        <v>28050</v>
      </c>
      <c r="I1204" s="36"/>
      <c r="J1204" s="36"/>
      <c r="K1204" s="36"/>
      <c r="L1204" s="36"/>
      <c r="M1204" s="36"/>
      <c r="N1204" s="36"/>
    </row>
    <row r="1205" spans="1:14" x14ac:dyDescent="0.25">
      <c r="A1205" s="19">
        <v>42292</v>
      </c>
      <c r="B1205">
        <v>1116</v>
      </c>
      <c r="C1205">
        <v>1128</v>
      </c>
      <c r="D1205">
        <v>1055.1999519999999</v>
      </c>
      <c r="E1205">
        <v>1061.599976</v>
      </c>
      <c r="F1205">
        <v>1061.599976</v>
      </c>
      <c r="G1205">
        <v>31725</v>
      </c>
      <c r="I1205" s="36"/>
      <c r="J1205" s="36"/>
      <c r="K1205" s="36"/>
      <c r="L1205" s="36"/>
      <c r="M1205" s="36"/>
      <c r="N1205" s="36"/>
    </row>
    <row r="1206" spans="1:14" x14ac:dyDescent="0.25">
      <c r="A1206" s="19">
        <v>42293</v>
      </c>
      <c r="B1206">
        <v>1042.400024</v>
      </c>
      <c r="C1206">
        <v>1088</v>
      </c>
      <c r="D1206">
        <v>1040.8000480000001</v>
      </c>
      <c r="E1206">
        <v>1049.599976</v>
      </c>
      <c r="F1206">
        <v>1049.599976</v>
      </c>
      <c r="G1206">
        <v>36425</v>
      </c>
      <c r="I1206" s="36"/>
      <c r="J1206" s="36"/>
      <c r="K1206" s="36"/>
      <c r="L1206" s="36"/>
      <c r="M1206" s="36"/>
      <c r="N1206" s="36"/>
    </row>
    <row r="1207" spans="1:14" x14ac:dyDescent="0.25">
      <c r="A1207" s="19">
        <v>42296</v>
      </c>
      <c r="B1207">
        <v>1052</v>
      </c>
      <c r="C1207">
        <v>1055.1999519999999</v>
      </c>
      <c r="D1207">
        <v>973.59997599999997</v>
      </c>
      <c r="E1207">
        <v>974.40002400000003</v>
      </c>
      <c r="F1207">
        <v>974.40002400000003</v>
      </c>
      <c r="G1207">
        <v>25525</v>
      </c>
      <c r="I1207" s="36"/>
      <c r="J1207" s="36"/>
      <c r="K1207" s="36"/>
      <c r="L1207" s="36"/>
      <c r="M1207" s="36"/>
      <c r="N1207" s="36"/>
    </row>
    <row r="1208" spans="1:14" x14ac:dyDescent="0.25">
      <c r="A1208" s="19">
        <v>42297</v>
      </c>
      <c r="B1208">
        <v>986.40002400000003</v>
      </c>
      <c r="C1208">
        <v>1026.400024</v>
      </c>
      <c r="D1208">
        <v>971.20001200000002</v>
      </c>
      <c r="E1208">
        <v>1011.200012</v>
      </c>
      <c r="F1208">
        <v>1011.200012</v>
      </c>
      <c r="G1208">
        <v>14600</v>
      </c>
      <c r="I1208" s="36"/>
      <c r="J1208" s="36"/>
      <c r="K1208" s="36"/>
      <c r="L1208" s="36"/>
      <c r="M1208" s="36"/>
      <c r="N1208" s="36"/>
    </row>
    <row r="1209" spans="1:14" x14ac:dyDescent="0.25">
      <c r="A1209" s="19">
        <v>42298</v>
      </c>
      <c r="B1209">
        <v>1000</v>
      </c>
      <c r="C1209">
        <v>1085.599976</v>
      </c>
      <c r="D1209">
        <v>987.20001200000002</v>
      </c>
      <c r="E1209">
        <v>1081.599976</v>
      </c>
      <c r="F1209">
        <v>1081.599976</v>
      </c>
      <c r="G1209">
        <v>27325</v>
      </c>
      <c r="I1209" s="36"/>
      <c r="J1209" s="36"/>
      <c r="K1209" s="36"/>
      <c r="L1209" s="36"/>
      <c r="M1209" s="36"/>
      <c r="N1209" s="36"/>
    </row>
    <row r="1210" spans="1:14" x14ac:dyDescent="0.25">
      <c r="A1210" s="19">
        <v>42299</v>
      </c>
      <c r="B1210">
        <v>1052</v>
      </c>
      <c r="C1210">
        <v>1052.8000480000001</v>
      </c>
      <c r="D1210">
        <v>980.79998799999998</v>
      </c>
      <c r="E1210">
        <v>983.20001200000002</v>
      </c>
      <c r="F1210">
        <v>983.20001200000002</v>
      </c>
      <c r="G1210">
        <v>30525</v>
      </c>
      <c r="I1210" s="36"/>
      <c r="J1210" s="36"/>
      <c r="K1210" s="36"/>
      <c r="L1210" s="36"/>
      <c r="M1210" s="36"/>
      <c r="N1210" s="36"/>
    </row>
    <row r="1211" spans="1:14" x14ac:dyDescent="0.25">
      <c r="A1211" s="19">
        <v>42300</v>
      </c>
      <c r="B1211">
        <v>960</v>
      </c>
      <c r="C1211">
        <v>1012</v>
      </c>
      <c r="D1211">
        <v>956.79998799999998</v>
      </c>
      <c r="E1211">
        <v>991.20001200000002</v>
      </c>
      <c r="F1211">
        <v>991.20001200000002</v>
      </c>
      <c r="G1211">
        <v>34025</v>
      </c>
      <c r="I1211" s="36"/>
      <c r="J1211" s="36"/>
      <c r="K1211" s="36"/>
      <c r="L1211" s="36"/>
      <c r="M1211" s="36"/>
      <c r="N1211" s="36"/>
    </row>
    <row r="1212" spans="1:14" x14ac:dyDescent="0.25">
      <c r="A1212" s="19">
        <v>42303</v>
      </c>
      <c r="B1212">
        <v>1006.400024</v>
      </c>
      <c r="C1212">
        <v>1028</v>
      </c>
      <c r="D1212">
        <v>994.40002400000003</v>
      </c>
      <c r="E1212">
        <v>1024.8000480000001</v>
      </c>
      <c r="F1212">
        <v>1024.8000480000001</v>
      </c>
      <c r="G1212">
        <v>18275</v>
      </c>
      <c r="I1212" s="36"/>
      <c r="J1212" s="36"/>
      <c r="K1212" s="36"/>
      <c r="L1212" s="36"/>
      <c r="M1212" s="36"/>
      <c r="N1212" s="36"/>
    </row>
    <row r="1213" spans="1:14" x14ac:dyDescent="0.25">
      <c r="A1213" s="19">
        <v>42304</v>
      </c>
      <c r="B1213">
        <v>1040</v>
      </c>
      <c r="C1213">
        <v>1040</v>
      </c>
      <c r="D1213">
        <v>1001.599976</v>
      </c>
      <c r="E1213">
        <v>1003.200012</v>
      </c>
      <c r="F1213">
        <v>1003.200012</v>
      </c>
      <c r="G1213">
        <v>16725</v>
      </c>
      <c r="I1213" s="36"/>
      <c r="J1213" s="36"/>
      <c r="K1213" s="36"/>
      <c r="L1213" s="36"/>
      <c r="M1213" s="36"/>
      <c r="N1213" s="36"/>
    </row>
    <row r="1214" spans="1:14" x14ac:dyDescent="0.25">
      <c r="A1214" s="19">
        <v>42305</v>
      </c>
      <c r="B1214">
        <v>1000</v>
      </c>
      <c r="C1214">
        <v>1033.599976</v>
      </c>
      <c r="D1214">
        <v>972.79998799999998</v>
      </c>
      <c r="E1214">
        <v>974.40002400000003</v>
      </c>
      <c r="F1214">
        <v>974.40002400000003</v>
      </c>
      <c r="G1214">
        <v>20675</v>
      </c>
      <c r="I1214" s="36"/>
      <c r="J1214" s="36"/>
      <c r="K1214" s="36"/>
      <c r="L1214" s="36"/>
      <c r="M1214" s="36"/>
      <c r="N1214" s="36"/>
    </row>
    <row r="1215" spans="1:14" x14ac:dyDescent="0.25">
      <c r="A1215" s="19">
        <v>42306</v>
      </c>
      <c r="B1215">
        <v>990.40002400000003</v>
      </c>
      <c r="C1215">
        <v>1007.200012</v>
      </c>
      <c r="D1215">
        <v>977.59997599999997</v>
      </c>
      <c r="E1215">
        <v>986.40002400000003</v>
      </c>
      <c r="F1215">
        <v>986.40002400000003</v>
      </c>
      <c r="G1215">
        <v>23775</v>
      </c>
      <c r="I1215" s="36"/>
      <c r="J1215" s="36"/>
      <c r="K1215" s="36"/>
      <c r="L1215" s="36"/>
      <c r="M1215" s="36"/>
      <c r="N1215" s="36"/>
    </row>
    <row r="1216" spans="1:14" x14ac:dyDescent="0.25">
      <c r="A1216" s="19">
        <v>42307</v>
      </c>
      <c r="B1216">
        <v>991.20001200000002</v>
      </c>
      <c r="C1216">
        <v>1004</v>
      </c>
      <c r="D1216">
        <v>976</v>
      </c>
      <c r="E1216">
        <v>1002.400024</v>
      </c>
      <c r="F1216">
        <v>1002.400024</v>
      </c>
      <c r="G1216">
        <v>12600</v>
      </c>
      <c r="I1216" s="36"/>
      <c r="J1216" s="36"/>
      <c r="K1216" s="36"/>
      <c r="L1216" s="36"/>
      <c r="M1216" s="36"/>
      <c r="N1216" s="36"/>
    </row>
    <row r="1217" spans="1:14" x14ac:dyDescent="0.25">
      <c r="A1217" s="19">
        <v>42310</v>
      </c>
      <c r="B1217">
        <v>1001.599976</v>
      </c>
      <c r="C1217">
        <v>1004</v>
      </c>
      <c r="D1217">
        <v>943.20001200000002</v>
      </c>
      <c r="E1217">
        <v>950.40002400000003</v>
      </c>
      <c r="F1217">
        <v>950.40002400000003</v>
      </c>
      <c r="G1217">
        <v>18725</v>
      </c>
      <c r="I1217" s="36"/>
      <c r="J1217" s="36"/>
      <c r="K1217" s="36"/>
      <c r="L1217" s="36"/>
      <c r="M1217" s="36"/>
      <c r="N1217" s="36"/>
    </row>
    <row r="1218" spans="1:14" x14ac:dyDescent="0.25">
      <c r="A1218" s="19">
        <v>42311</v>
      </c>
      <c r="B1218">
        <v>960.79998799999998</v>
      </c>
      <c r="C1218">
        <v>976</v>
      </c>
      <c r="D1218">
        <v>947.20001200000002</v>
      </c>
      <c r="E1218">
        <v>970.40002400000003</v>
      </c>
      <c r="F1218">
        <v>970.40002400000003</v>
      </c>
      <c r="G1218">
        <v>12625</v>
      </c>
      <c r="I1218" s="36"/>
      <c r="J1218" s="36"/>
      <c r="K1218" s="36"/>
      <c r="L1218" s="36"/>
      <c r="M1218" s="36"/>
      <c r="N1218" s="36"/>
    </row>
    <row r="1219" spans="1:14" x14ac:dyDescent="0.25">
      <c r="A1219" s="19">
        <v>42312</v>
      </c>
      <c r="B1219">
        <v>963.20001200000002</v>
      </c>
      <c r="C1219">
        <v>1012</v>
      </c>
      <c r="D1219">
        <v>961.59997599999997</v>
      </c>
      <c r="E1219">
        <v>1002.400024</v>
      </c>
      <c r="F1219">
        <v>1002.400024</v>
      </c>
      <c r="G1219">
        <v>14200</v>
      </c>
      <c r="I1219" s="36"/>
      <c r="J1219" s="36"/>
      <c r="K1219" s="36"/>
      <c r="L1219" s="36"/>
      <c r="M1219" s="36"/>
      <c r="N1219" s="36"/>
    </row>
    <row r="1220" spans="1:14" x14ac:dyDescent="0.25">
      <c r="A1220" s="19">
        <v>42313</v>
      </c>
      <c r="B1220">
        <v>1001.599976</v>
      </c>
      <c r="C1220">
        <v>1019.200012</v>
      </c>
      <c r="D1220">
        <v>978.40002400000003</v>
      </c>
      <c r="E1220">
        <v>980.79998799999998</v>
      </c>
      <c r="F1220">
        <v>980.79998799999998</v>
      </c>
      <c r="G1220">
        <v>16125</v>
      </c>
      <c r="I1220" s="36"/>
      <c r="J1220" s="36"/>
      <c r="K1220" s="36"/>
      <c r="L1220" s="36"/>
      <c r="M1220" s="36"/>
      <c r="N1220" s="36"/>
    </row>
    <row r="1221" spans="1:14" x14ac:dyDescent="0.25">
      <c r="A1221" s="19">
        <v>42314</v>
      </c>
      <c r="B1221">
        <v>984</v>
      </c>
      <c r="C1221">
        <v>1005.599976</v>
      </c>
      <c r="D1221">
        <v>960</v>
      </c>
      <c r="E1221">
        <v>960</v>
      </c>
      <c r="F1221">
        <v>960</v>
      </c>
      <c r="G1221">
        <v>21125</v>
      </c>
      <c r="I1221" s="36"/>
      <c r="J1221" s="36"/>
      <c r="K1221" s="36"/>
      <c r="L1221" s="36"/>
      <c r="M1221" s="36"/>
      <c r="N1221" s="36"/>
    </row>
    <row r="1222" spans="1:14" x14ac:dyDescent="0.25">
      <c r="A1222" s="19">
        <v>42317</v>
      </c>
      <c r="B1222">
        <v>965.59997599999997</v>
      </c>
      <c r="C1222">
        <v>1027.1999519999999</v>
      </c>
      <c r="D1222">
        <v>960.79998799999998</v>
      </c>
      <c r="E1222">
        <v>1012.799988</v>
      </c>
      <c r="F1222">
        <v>1012.799988</v>
      </c>
      <c r="G1222">
        <v>24425</v>
      </c>
      <c r="I1222" s="36"/>
      <c r="J1222" s="36"/>
      <c r="K1222" s="36"/>
      <c r="L1222" s="36"/>
      <c r="M1222" s="36"/>
      <c r="N1222" s="36"/>
    </row>
    <row r="1223" spans="1:14" x14ac:dyDescent="0.25">
      <c r="A1223" s="19">
        <v>42318</v>
      </c>
      <c r="B1223">
        <v>1023.200012</v>
      </c>
      <c r="C1223">
        <v>1028</v>
      </c>
      <c r="D1223">
        <v>976.79998799999998</v>
      </c>
      <c r="E1223">
        <v>982.40002400000003</v>
      </c>
      <c r="F1223">
        <v>982.40002400000003</v>
      </c>
      <c r="G1223">
        <v>13150</v>
      </c>
      <c r="I1223" s="36"/>
      <c r="J1223" s="36"/>
      <c r="K1223" s="36"/>
      <c r="L1223" s="36"/>
      <c r="M1223" s="36"/>
      <c r="N1223" s="36"/>
    </row>
    <row r="1224" spans="1:14" x14ac:dyDescent="0.25">
      <c r="A1224" s="19">
        <v>42319</v>
      </c>
      <c r="B1224">
        <v>975.20001200000002</v>
      </c>
      <c r="C1224">
        <v>1004.799988</v>
      </c>
      <c r="D1224">
        <v>972.79998799999998</v>
      </c>
      <c r="E1224">
        <v>1004</v>
      </c>
      <c r="F1224">
        <v>1004</v>
      </c>
      <c r="G1224">
        <v>7425</v>
      </c>
      <c r="I1224" s="36"/>
      <c r="J1224" s="36"/>
      <c r="K1224" s="36"/>
      <c r="L1224" s="36"/>
      <c r="M1224" s="36"/>
      <c r="N1224" s="36"/>
    </row>
    <row r="1225" spans="1:14" x14ac:dyDescent="0.25">
      <c r="A1225" s="19">
        <v>42320</v>
      </c>
      <c r="B1225">
        <v>1030.400024</v>
      </c>
      <c r="C1225">
        <v>1096</v>
      </c>
      <c r="D1225">
        <v>1019.200012</v>
      </c>
      <c r="E1225">
        <v>1092.8000480000001</v>
      </c>
      <c r="F1225">
        <v>1092.8000480000001</v>
      </c>
      <c r="G1225">
        <v>36000</v>
      </c>
      <c r="I1225" s="36"/>
      <c r="J1225" s="36"/>
      <c r="K1225" s="36"/>
      <c r="L1225" s="36"/>
      <c r="M1225" s="36"/>
      <c r="N1225" s="36"/>
    </row>
    <row r="1226" spans="1:14" x14ac:dyDescent="0.25">
      <c r="A1226" s="19">
        <v>42321</v>
      </c>
      <c r="B1226">
        <v>1099.1999519999999</v>
      </c>
      <c r="C1226">
        <v>1172.8000480000001</v>
      </c>
      <c r="D1226">
        <v>1090.400024</v>
      </c>
      <c r="E1226">
        <v>1168</v>
      </c>
      <c r="F1226">
        <v>1168</v>
      </c>
      <c r="G1226">
        <v>60525</v>
      </c>
      <c r="I1226" s="36"/>
      <c r="J1226" s="36"/>
      <c r="K1226" s="36"/>
      <c r="L1226" s="36"/>
      <c r="M1226" s="36"/>
      <c r="N1226" s="36"/>
    </row>
    <row r="1227" spans="1:14" x14ac:dyDescent="0.25">
      <c r="A1227" s="19">
        <v>42324</v>
      </c>
      <c r="B1227">
        <v>1163.1999519999999</v>
      </c>
      <c r="C1227">
        <v>1172.8000480000001</v>
      </c>
      <c r="D1227">
        <v>1048</v>
      </c>
      <c r="E1227">
        <v>1050.400024</v>
      </c>
      <c r="F1227">
        <v>1050.400024</v>
      </c>
      <c r="G1227">
        <v>28925</v>
      </c>
      <c r="I1227" s="36"/>
      <c r="J1227" s="36"/>
      <c r="K1227" s="36"/>
      <c r="L1227" s="36"/>
      <c r="M1227" s="36"/>
      <c r="N1227" s="36"/>
    </row>
    <row r="1228" spans="1:14" x14ac:dyDescent="0.25">
      <c r="A1228" s="19">
        <v>42325</v>
      </c>
      <c r="B1228">
        <v>1038.400024</v>
      </c>
      <c r="C1228">
        <v>1127.1999519999999</v>
      </c>
      <c r="D1228">
        <v>1032.8000480000001</v>
      </c>
      <c r="E1228">
        <v>1108</v>
      </c>
      <c r="F1228">
        <v>1108</v>
      </c>
      <c r="G1228">
        <v>17925</v>
      </c>
      <c r="I1228" s="36"/>
      <c r="J1228" s="36"/>
      <c r="K1228" s="36"/>
      <c r="L1228" s="36"/>
      <c r="M1228" s="36"/>
      <c r="N1228" s="36"/>
    </row>
    <row r="1229" spans="1:14" x14ac:dyDescent="0.25">
      <c r="A1229" s="19">
        <v>42326</v>
      </c>
      <c r="B1229">
        <v>1085.599976</v>
      </c>
      <c r="C1229">
        <v>1088</v>
      </c>
      <c r="D1229">
        <v>1032</v>
      </c>
      <c r="E1229">
        <v>1034.400024</v>
      </c>
      <c r="F1229">
        <v>1034.400024</v>
      </c>
      <c r="G1229">
        <v>42150</v>
      </c>
      <c r="I1229" s="36"/>
      <c r="J1229" s="36"/>
      <c r="K1229" s="36"/>
      <c r="L1229" s="36"/>
      <c r="M1229" s="36"/>
      <c r="N1229" s="36"/>
    </row>
    <row r="1230" spans="1:14" x14ac:dyDescent="0.25">
      <c r="A1230" s="19">
        <v>42327</v>
      </c>
      <c r="B1230">
        <v>1044</v>
      </c>
      <c r="C1230">
        <v>1082.400024</v>
      </c>
      <c r="D1230">
        <v>1040</v>
      </c>
      <c r="E1230">
        <v>1071.1999519999999</v>
      </c>
      <c r="F1230">
        <v>1071.1999519999999</v>
      </c>
      <c r="G1230">
        <v>18900</v>
      </c>
      <c r="I1230" s="36"/>
      <c r="J1230" s="36"/>
      <c r="K1230" s="36"/>
      <c r="L1230" s="36"/>
      <c r="M1230" s="36"/>
      <c r="N1230" s="36"/>
    </row>
    <row r="1231" spans="1:14" x14ac:dyDescent="0.25">
      <c r="A1231" s="19">
        <v>42328</v>
      </c>
      <c r="B1231">
        <v>1038.400024</v>
      </c>
      <c r="C1231">
        <v>1043.1999519999999</v>
      </c>
      <c r="D1231">
        <v>1021.599976</v>
      </c>
      <c r="E1231">
        <v>1033.599976</v>
      </c>
      <c r="F1231">
        <v>1033.599976</v>
      </c>
      <c r="G1231">
        <v>25325</v>
      </c>
      <c r="I1231" s="36"/>
      <c r="J1231" s="36"/>
      <c r="K1231" s="36"/>
      <c r="L1231" s="36"/>
      <c r="M1231" s="36"/>
      <c r="N1231" s="36"/>
    </row>
    <row r="1232" spans="1:14" x14ac:dyDescent="0.25">
      <c r="A1232" s="19">
        <v>42331</v>
      </c>
      <c r="B1232">
        <v>1028</v>
      </c>
      <c r="C1232">
        <v>1038.400024</v>
      </c>
      <c r="D1232">
        <v>1000.799988</v>
      </c>
      <c r="E1232">
        <v>1007.200012</v>
      </c>
      <c r="F1232">
        <v>1007.200012</v>
      </c>
      <c r="G1232">
        <v>15925</v>
      </c>
      <c r="I1232" s="36"/>
      <c r="J1232" s="36"/>
      <c r="K1232" s="36"/>
      <c r="L1232" s="36"/>
      <c r="M1232" s="36"/>
      <c r="N1232" s="36"/>
    </row>
    <row r="1233" spans="1:14" x14ac:dyDescent="0.25">
      <c r="A1233" s="19">
        <v>42332</v>
      </c>
      <c r="B1233">
        <v>1034.400024</v>
      </c>
      <c r="C1233">
        <v>1045.599976</v>
      </c>
      <c r="D1233">
        <v>1000.799988</v>
      </c>
      <c r="E1233">
        <v>1012</v>
      </c>
      <c r="F1233">
        <v>1012</v>
      </c>
      <c r="G1233">
        <v>18775</v>
      </c>
      <c r="I1233" s="36"/>
      <c r="J1233" s="36"/>
      <c r="K1233" s="36"/>
      <c r="L1233" s="36"/>
      <c r="M1233" s="36"/>
      <c r="N1233" s="36"/>
    </row>
    <row r="1234" spans="1:14" x14ac:dyDescent="0.25">
      <c r="A1234" s="19">
        <v>42333</v>
      </c>
      <c r="B1234">
        <v>1008</v>
      </c>
      <c r="C1234">
        <v>1016.799988</v>
      </c>
      <c r="D1234">
        <v>992</v>
      </c>
      <c r="E1234">
        <v>996.79998799999998</v>
      </c>
      <c r="F1234">
        <v>996.79998799999998</v>
      </c>
      <c r="G1234">
        <v>11200</v>
      </c>
      <c r="I1234" s="36"/>
      <c r="J1234" s="36"/>
      <c r="K1234" s="36"/>
      <c r="L1234" s="36"/>
      <c r="M1234" s="36"/>
      <c r="N1234" s="36"/>
    </row>
    <row r="1235" spans="1:14" x14ac:dyDescent="0.25">
      <c r="A1235" s="19">
        <v>42335</v>
      </c>
      <c r="B1235">
        <v>996</v>
      </c>
      <c r="C1235">
        <v>1008</v>
      </c>
      <c r="D1235">
        <v>992</v>
      </c>
      <c r="E1235">
        <v>1005.599976</v>
      </c>
      <c r="F1235">
        <v>1005.599976</v>
      </c>
      <c r="G1235">
        <v>5150</v>
      </c>
      <c r="I1235" s="36"/>
      <c r="J1235" s="36"/>
      <c r="K1235" s="36"/>
      <c r="L1235" s="36"/>
      <c r="M1235" s="36"/>
      <c r="N1235" s="36"/>
    </row>
    <row r="1236" spans="1:14" x14ac:dyDescent="0.25">
      <c r="A1236" s="19">
        <v>42338</v>
      </c>
      <c r="B1236">
        <v>999.20001200000002</v>
      </c>
      <c r="C1236">
        <v>1012</v>
      </c>
      <c r="D1236">
        <v>992</v>
      </c>
      <c r="E1236">
        <v>999.20001200000002</v>
      </c>
      <c r="F1236">
        <v>999.20001200000002</v>
      </c>
      <c r="G1236">
        <v>14975</v>
      </c>
      <c r="I1236" s="36"/>
      <c r="J1236" s="36"/>
      <c r="K1236" s="36"/>
      <c r="L1236" s="36"/>
      <c r="M1236" s="36"/>
      <c r="N1236" s="36"/>
    </row>
    <row r="1237" spans="1:14" x14ac:dyDescent="0.25">
      <c r="A1237" s="19">
        <v>42339</v>
      </c>
      <c r="B1237">
        <v>987.20001200000002</v>
      </c>
      <c r="C1237">
        <v>996</v>
      </c>
      <c r="D1237">
        <v>956</v>
      </c>
      <c r="E1237">
        <v>957.59997599999997</v>
      </c>
      <c r="F1237">
        <v>957.59997599999997</v>
      </c>
      <c r="G1237">
        <v>18250</v>
      </c>
      <c r="I1237" s="36"/>
      <c r="J1237" s="36"/>
      <c r="K1237" s="36"/>
      <c r="L1237" s="36"/>
      <c r="M1237" s="36"/>
      <c r="N1237" s="36"/>
    </row>
    <row r="1238" spans="1:14" x14ac:dyDescent="0.25">
      <c r="A1238" s="19">
        <v>42340</v>
      </c>
      <c r="B1238">
        <v>960</v>
      </c>
      <c r="C1238">
        <v>1000.799988</v>
      </c>
      <c r="D1238">
        <v>943.20001200000002</v>
      </c>
      <c r="E1238">
        <v>993.59997599999997</v>
      </c>
      <c r="F1238">
        <v>993.59997599999997</v>
      </c>
      <c r="G1238">
        <v>15225</v>
      </c>
      <c r="I1238" s="36"/>
      <c r="J1238" s="36"/>
      <c r="K1238" s="36"/>
      <c r="L1238" s="36"/>
      <c r="M1238" s="36"/>
      <c r="N1238" s="36"/>
    </row>
    <row r="1239" spans="1:14" x14ac:dyDescent="0.25">
      <c r="A1239" s="19">
        <v>42341</v>
      </c>
      <c r="B1239">
        <v>976.79998799999998</v>
      </c>
      <c r="C1239">
        <v>1089.599976</v>
      </c>
      <c r="D1239">
        <v>972</v>
      </c>
      <c r="E1239">
        <v>1066.400024</v>
      </c>
      <c r="F1239">
        <v>1066.400024</v>
      </c>
      <c r="G1239">
        <v>30600</v>
      </c>
      <c r="I1239" s="36"/>
      <c r="J1239" s="36"/>
      <c r="K1239" s="36"/>
      <c r="L1239" s="36"/>
      <c r="M1239" s="36"/>
      <c r="N1239" s="36"/>
    </row>
    <row r="1240" spans="1:14" x14ac:dyDescent="0.25">
      <c r="A1240" s="19">
        <v>42342</v>
      </c>
      <c r="B1240">
        <v>1033.599976</v>
      </c>
      <c r="C1240">
        <v>1042.400024</v>
      </c>
      <c r="D1240">
        <v>967.20001200000002</v>
      </c>
      <c r="E1240">
        <v>967.20001200000002</v>
      </c>
      <c r="F1240">
        <v>967.20001200000002</v>
      </c>
      <c r="G1240">
        <v>32825</v>
      </c>
      <c r="I1240" s="36"/>
      <c r="J1240" s="36"/>
      <c r="K1240" s="36"/>
      <c r="L1240" s="36"/>
      <c r="M1240" s="36"/>
      <c r="N1240" s="36"/>
    </row>
    <row r="1241" spans="1:14" x14ac:dyDescent="0.25">
      <c r="A1241" s="19">
        <v>42345</v>
      </c>
      <c r="B1241">
        <v>971.20001200000002</v>
      </c>
      <c r="C1241">
        <v>1024.8000480000001</v>
      </c>
      <c r="D1241">
        <v>970.40002400000003</v>
      </c>
      <c r="E1241">
        <v>992</v>
      </c>
      <c r="F1241">
        <v>992</v>
      </c>
      <c r="G1241">
        <v>25050</v>
      </c>
      <c r="I1241" s="36"/>
      <c r="J1241" s="36"/>
      <c r="K1241" s="36"/>
      <c r="L1241" s="36"/>
      <c r="M1241" s="36"/>
      <c r="N1241" s="36"/>
    </row>
    <row r="1242" spans="1:14" x14ac:dyDescent="0.25">
      <c r="A1242" s="19">
        <v>42346</v>
      </c>
      <c r="B1242">
        <v>1032.8000480000001</v>
      </c>
      <c r="C1242">
        <v>1045.599976</v>
      </c>
      <c r="D1242">
        <v>999.20001200000002</v>
      </c>
      <c r="E1242">
        <v>1021.599976</v>
      </c>
      <c r="F1242">
        <v>1021.599976</v>
      </c>
      <c r="G1242">
        <v>25025</v>
      </c>
      <c r="I1242" s="36"/>
      <c r="J1242" s="36"/>
      <c r="K1242" s="36"/>
      <c r="L1242" s="36"/>
      <c r="M1242" s="36"/>
      <c r="N1242" s="36"/>
    </row>
    <row r="1243" spans="1:14" x14ac:dyDescent="0.25">
      <c r="A1243" s="19">
        <v>42347</v>
      </c>
      <c r="B1243">
        <v>1036</v>
      </c>
      <c r="C1243">
        <v>1094.400024</v>
      </c>
      <c r="D1243">
        <v>997.59997599999997</v>
      </c>
      <c r="E1243">
        <v>1064.8000480000001</v>
      </c>
      <c r="F1243">
        <v>1064.8000480000001</v>
      </c>
      <c r="G1243">
        <v>51425</v>
      </c>
      <c r="I1243" s="36"/>
      <c r="J1243" s="36"/>
      <c r="K1243" s="36"/>
      <c r="L1243" s="36"/>
      <c r="M1243" s="36"/>
      <c r="N1243" s="36"/>
    </row>
    <row r="1244" spans="1:14" x14ac:dyDescent="0.25">
      <c r="A1244" s="19">
        <v>42348</v>
      </c>
      <c r="B1244">
        <v>1068</v>
      </c>
      <c r="C1244">
        <v>1088.8000480000001</v>
      </c>
      <c r="D1244">
        <v>1040</v>
      </c>
      <c r="E1244">
        <v>1077.599976</v>
      </c>
      <c r="F1244">
        <v>1077.599976</v>
      </c>
      <c r="G1244">
        <v>21700</v>
      </c>
      <c r="I1244" s="36"/>
      <c r="J1244" s="36"/>
      <c r="K1244" s="36"/>
      <c r="L1244" s="36"/>
      <c r="M1244" s="36"/>
      <c r="N1244" s="36"/>
    </row>
    <row r="1245" spans="1:14" x14ac:dyDescent="0.25">
      <c r="A1245" s="19">
        <v>42349</v>
      </c>
      <c r="B1245">
        <v>1135.1999519999999</v>
      </c>
      <c r="C1245">
        <v>1260.8000480000001</v>
      </c>
      <c r="D1245">
        <v>1123.1999519999999</v>
      </c>
      <c r="E1245">
        <v>1239.1999519999999</v>
      </c>
      <c r="F1245">
        <v>1239.1999519999999</v>
      </c>
      <c r="G1245">
        <v>47425</v>
      </c>
      <c r="I1245" s="36"/>
      <c r="J1245" s="36"/>
      <c r="K1245" s="36"/>
      <c r="L1245" s="36"/>
      <c r="M1245" s="36"/>
      <c r="N1245" s="36"/>
    </row>
    <row r="1246" spans="1:14" x14ac:dyDescent="0.25">
      <c r="A1246" s="19">
        <v>42352</v>
      </c>
      <c r="B1246">
        <v>1228.8000480000001</v>
      </c>
      <c r="C1246">
        <v>1291.1999519999999</v>
      </c>
      <c r="D1246">
        <v>1139.1999519999999</v>
      </c>
      <c r="E1246">
        <v>1149.599976</v>
      </c>
      <c r="F1246">
        <v>1149.599976</v>
      </c>
      <c r="G1246">
        <v>56125</v>
      </c>
      <c r="I1246" s="36"/>
      <c r="J1246" s="36"/>
      <c r="K1246" s="36"/>
      <c r="L1246" s="36"/>
      <c r="M1246" s="36"/>
      <c r="N1246" s="36"/>
    </row>
    <row r="1247" spans="1:14" x14ac:dyDescent="0.25">
      <c r="A1247" s="19">
        <v>42353</v>
      </c>
      <c r="B1247">
        <v>1108.8000480000001</v>
      </c>
      <c r="C1247">
        <v>1146.400024</v>
      </c>
      <c r="D1247">
        <v>1087.1999519999999</v>
      </c>
      <c r="E1247">
        <v>1102.400024</v>
      </c>
      <c r="F1247">
        <v>1102.400024</v>
      </c>
      <c r="G1247">
        <v>50950</v>
      </c>
      <c r="I1247" s="36"/>
      <c r="J1247" s="36"/>
      <c r="K1247" s="36"/>
      <c r="L1247" s="36"/>
      <c r="M1247" s="36"/>
      <c r="N1247" s="36"/>
    </row>
    <row r="1248" spans="1:14" x14ac:dyDescent="0.25">
      <c r="A1248" s="19">
        <v>42354</v>
      </c>
      <c r="B1248">
        <v>1064</v>
      </c>
      <c r="C1248">
        <v>1090.400024</v>
      </c>
      <c r="D1248">
        <v>1009.599976</v>
      </c>
      <c r="E1248">
        <v>1027.1999519999999</v>
      </c>
      <c r="F1248">
        <v>1027.1999519999999</v>
      </c>
      <c r="G1248">
        <v>59150</v>
      </c>
      <c r="I1248" s="36"/>
      <c r="J1248" s="36"/>
      <c r="K1248" s="36"/>
      <c r="L1248" s="36"/>
      <c r="M1248" s="36"/>
      <c r="N1248" s="36"/>
    </row>
    <row r="1249" spans="1:14" x14ac:dyDescent="0.25">
      <c r="A1249" s="19">
        <v>42355</v>
      </c>
      <c r="B1249">
        <v>1020</v>
      </c>
      <c r="C1249">
        <v>1084</v>
      </c>
      <c r="D1249">
        <v>1020</v>
      </c>
      <c r="E1249">
        <v>1072</v>
      </c>
      <c r="F1249">
        <v>1072</v>
      </c>
      <c r="G1249">
        <v>35350</v>
      </c>
      <c r="I1249" s="36"/>
      <c r="J1249" s="36"/>
      <c r="K1249" s="36"/>
      <c r="L1249" s="36"/>
      <c r="M1249" s="36"/>
      <c r="N1249" s="36"/>
    </row>
    <row r="1250" spans="1:14" x14ac:dyDescent="0.25">
      <c r="A1250" s="19">
        <v>42356</v>
      </c>
      <c r="B1250">
        <v>1107.1999519999999</v>
      </c>
      <c r="C1250">
        <v>1166.400024</v>
      </c>
      <c r="D1250">
        <v>1095.1999519999999</v>
      </c>
      <c r="E1250">
        <v>1159.1999519999999</v>
      </c>
      <c r="F1250">
        <v>1159.1999519999999</v>
      </c>
      <c r="G1250">
        <v>54375</v>
      </c>
      <c r="I1250" s="36"/>
      <c r="J1250" s="36"/>
      <c r="K1250" s="36"/>
      <c r="L1250" s="36"/>
      <c r="M1250" s="36"/>
      <c r="N1250" s="36"/>
    </row>
    <row r="1251" spans="1:14" x14ac:dyDescent="0.25">
      <c r="A1251" s="19">
        <v>42359</v>
      </c>
      <c r="B1251">
        <v>1113.599976</v>
      </c>
      <c r="C1251">
        <v>1156.8000480000001</v>
      </c>
      <c r="D1251">
        <v>1102.400024</v>
      </c>
      <c r="E1251">
        <v>1103.1999519999999</v>
      </c>
      <c r="F1251">
        <v>1103.1999519999999</v>
      </c>
      <c r="G1251">
        <v>25650</v>
      </c>
      <c r="I1251" s="36"/>
      <c r="J1251" s="36"/>
      <c r="K1251" s="36"/>
      <c r="L1251" s="36"/>
      <c r="M1251" s="36"/>
      <c r="N1251" s="36"/>
    </row>
    <row r="1252" spans="1:14" x14ac:dyDescent="0.25">
      <c r="A1252" s="19">
        <v>42360</v>
      </c>
      <c r="B1252">
        <v>1068.8000480000001</v>
      </c>
      <c r="C1252">
        <v>1081.599976</v>
      </c>
      <c r="D1252">
        <v>1036.8000480000001</v>
      </c>
      <c r="E1252">
        <v>1047.1999519999999</v>
      </c>
      <c r="F1252">
        <v>1047.1999519999999</v>
      </c>
      <c r="G1252">
        <v>26675</v>
      </c>
      <c r="I1252" s="36"/>
      <c r="J1252" s="36"/>
      <c r="K1252" s="36"/>
      <c r="L1252" s="36"/>
      <c r="M1252" s="36"/>
      <c r="N1252" s="36"/>
    </row>
    <row r="1253" spans="1:14" x14ac:dyDescent="0.25">
      <c r="A1253" s="19">
        <v>42361</v>
      </c>
      <c r="B1253">
        <v>1024</v>
      </c>
      <c r="C1253">
        <v>1046.400024</v>
      </c>
      <c r="D1253">
        <v>1015.200012</v>
      </c>
      <c r="E1253">
        <v>1023.200012</v>
      </c>
      <c r="F1253">
        <v>1023.200012</v>
      </c>
      <c r="G1253">
        <v>33950</v>
      </c>
      <c r="I1253" s="36"/>
      <c r="J1253" s="36"/>
      <c r="K1253" s="36"/>
      <c r="L1253" s="36"/>
      <c r="M1253" s="36"/>
      <c r="N1253" s="36"/>
    </row>
    <row r="1254" spans="1:14" x14ac:dyDescent="0.25">
      <c r="A1254" s="19">
        <v>42362</v>
      </c>
      <c r="B1254">
        <v>1031.1999519999999</v>
      </c>
      <c r="C1254">
        <v>1044.8000480000001</v>
      </c>
      <c r="D1254">
        <v>1027.1999519999999</v>
      </c>
      <c r="E1254">
        <v>1040.8000480000001</v>
      </c>
      <c r="F1254">
        <v>1040.8000480000001</v>
      </c>
      <c r="G1254">
        <v>8500</v>
      </c>
      <c r="I1254" s="36"/>
      <c r="J1254" s="36"/>
      <c r="K1254" s="36"/>
      <c r="L1254" s="36"/>
      <c r="M1254" s="36"/>
      <c r="N1254" s="36"/>
    </row>
    <row r="1255" spans="1:14" x14ac:dyDescent="0.25">
      <c r="A1255" s="19">
        <v>42366</v>
      </c>
      <c r="B1255">
        <v>1060.8000480000001</v>
      </c>
      <c r="C1255">
        <v>1080</v>
      </c>
      <c r="D1255">
        <v>1028.8000480000001</v>
      </c>
      <c r="E1255">
        <v>1029.599976</v>
      </c>
      <c r="F1255">
        <v>1029.599976</v>
      </c>
      <c r="G1255">
        <v>22425</v>
      </c>
      <c r="I1255" s="36"/>
      <c r="J1255" s="36"/>
      <c r="K1255" s="36"/>
      <c r="L1255" s="36"/>
      <c r="M1255" s="36"/>
      <c r="N1255" s="36"/>
    </row>
    <row r="1256" spans="1:14" x14ac:dyDescent="0.25">
      <c r="A1256" s="19">
        <v>42367</v>
      </c>
      <c r="B1256">
        <v>1013.599976</v>
      </c>
      <c r="C1256">
        <v>1022.400024</v>
      </c>
      <c r="D1256">
        <v>1006.400024</v>
      </c>
      <c r="E1256">
        <v>1012.799988</v>
      </c>
      <c r="F1256">
        <v>1012.799988</v>
      </c>
      <c r="G1256">
        <v>18700</v>
      </c>
      <c r="I1256" s="36"/>
      <c r="J1256" s="36"/>
      <c r="K1256" s="36"/>
      <c r="L1256" s="36"/>
      <c r="M1256" s="36"/>
      <c r="N1256" s="36"/>
    </row>
    <row r="1257" spans="1:14" x14ac:dyDescent="0.25">
      <c r="A1257" s="19">
        <v>42368</v>
      </c>
      <c r="B1257">
        <v>1024.8000480000001</v>
      </c>
      <c r="C1257">
        <v>1045.599976</v>
      </c>
      <c r="D1257">
        <v>1022.400024</v>
      </c>
      <c r="E1257">
        <v>1042.400024</v>
      </c>
      <c r="F1257">
        <v>1042.400024</v>
      </c>
      <c r="G1257">
        <v>17325</v>
      </c>
      <c r="I1257" s="36"/>
      <c r="J1257" s="36"/>
      <c r="K1257" s="36"/>
      <c r="L1257" s="36"/>
      <c r="M1257" s="36"/>
      <c r="N1257" s="36"/>
    </row>
    <row r="1258" spans="1:14" x14ac:dyDescent="0.25">
      <c r="A1258" s="19">
        <v>42369</v>
      </c>
      <c r="B1258">
        <v>1055.1999519999999</v>
      </c>
      <c r="C1258">
        <v>1067.1999519999999</v>
      </c>
      <c r="D1258">
        <v>1037.599976</v>
      </c>
      <c r="E1258">
        <v>1066.400024</v>
      </c>
      <c r="F1258">
        <v>1066.400024</v>
      </c>
      <c r="G1258">
        <v>34500</v>
      </c>
      <c r="I1258" s="36"/>
      <c r="J1258" s="36"/>
      <c r="K1258" s="36"/>
      <c r="L1258" s="36"/>
      <c r="M1258" s="36"/>
      <c r="N1258" s="36"/>
    </row>
    <row r="1259" spans="1:14" x14ac:dyDescent="0.25">
      <c r="A1259" s="19">
        <v>42373</v>
      </c>
      <c r="B1259">
        <v>1150.400024</v>
      </c>
      <c r="C1259">
        <v>1186.400024</v>
      </c>
      <c r="D1259">
        <v>1128.8000480000001</v>
      </c>
      <c r="E1259">
        <v>1136</v>
      </c>
      <c r="F1259">
        <v>1136</v>
      </c>
      <c r="G1259">
        <v>74575</v>
      </c>
      <c r="I1259" s="36"/>
      <c r="J1259" s="36"/>
      <c r="K1259" s="36"/>
      <c r="L1259" s="36"/>
      <c r="M1259" s="36"/>
      <c r="N1259" s="36"/>
    </row>
    <row r="1260" spans="1:14" x14ac:dyDescent="0.25">
      <c r="A1260" s="19">
        <v>42374</v>
      </c>
      <c r="B1260">
        <v>1108</v>
      </c>
      <c r="C1260">
        <v>1143.1999519999999</v>
      </c>
      <c r="D1260">
        <v>1088.8000480000001</v>
      </c>
      <c r="E1260">
        <v>1096.8000480000001</v>
      </c>
      <c r="F1260">
        <v>1096.8000480000001</v>
      </c>
      <c r="G1260">
        <v>55225</v>
      </c>
      <c r="I1260" s="36"/>
      <c r="J1260" s="36"/>
      <c r="K1260" s="36"/>
      <c r="L1260" s="36"/>
      <c r="M1260" s="36"/>
      <c r="N1260" s="36"/>
    </row>
    <row r="1261" spans="1:14" x14ac:dyDescent="0.25">
      <c r="A1261" s="19">
        <v>42375</v>
      </c>
      <c r="B1261">
        <v>1170.400024</v>
      </c>
      <c r="C1261">
        <v>1171.1999519999999</v>
      </c>
      <c r="D1261">
        <v>1128.8000480000001</v>
      </c>
      <c r="E1261">
        <v>1132.8000480000001</v>
      </c>
      <c r="F1261">
        <v>1132.8000480000001</v>
      </c>
      <c r="G1261">
        <v>54150</v>
      </c>
      <c r="I1261" s="36"/>
      <c r="J1261" s="36"/>
      <c r="K1261" s="36"/>
      <c r="L1261" s="36"/>
      <c r="M1261" s="36"/>
      <c r="N1261" s="36"/>
    </row>
    <row r="1262" spans="1:14" x14ac:dyDescent="0.25">
      <c r="A1262" s="19">
        <v>42376</v>
      </c>
      <c r="B1262">
        <v>1208</v>
      </c>
      <c r="C1262">
        <v>1271.1999519999999</v>
      </c>
      <c r="D1262">
        <v>1178.400024</v>
      </c>
      <c r="E1262">
        <v>1254.400024</v>
      </c>
      <c r="F1262">
        <v>1254.400024</v>
      </c>
      <c r="G1262">
        <v>66575</v>
      </c>
      <c r="I1262" s="36"/>
      <c r="J1262" s="36"/>
      <c r="K1262" s="36"/>
      <c r="L1262" s="36"/>
      <c r="M1262" s="36"/>
      <c r="N1262" s="36"/>
    </row>
    <row r="1263" spans="1:14" x14ac:dyDescent="0.25">
      <c r="A1263" s="19">
        <v>42377</v>
      </c>
      <c r="B1263">
        <v>1208</v>
      </c>
      <c r="C1263">
        <v>1336.8000480000001</v>
      </c>
      <c r="D1263">
        <v>1195.1999519999999</v>
      </c>
      <c r="E1263">
        <v>1319.1999519999999</v>
      </c>
      <c r="F1263">
        <v>1319.1999519999999</v>
      </c>
      <c r="G1263">
        <v>79500</v>
      </c>
      <c r="I1263" s="36"/>
      <c r="J1263" s="36"/>
      <c r="K1263" s="36"/>
      <c r="L1263" s="36"/>
      <c r="M1263" s="36"/>
      <c r="N1263" s="36"/>
    </row>
    <row r="1264" spans="1:14" x14ac:dyDescent="0.25">
      <c r="A1264" s="19">
        <v>42380</v>
      </c>
      <c r="B1264">
        <v>1306.400024</v>
      </c>
      <c r="C1264">
        <v>1419.1999519999999</v>
      </c>
      <c r="D1264">
        <v>1265.599976</v>
      </c>
      <c r="E1264">
        <v>1277.599976</v>
      </c>
      <c r="F1264">
        <v>1277.599976</v>
      </c>
      <c r="G1264">
        <v>129750</v>
      </c>
      <c r="I1264" s="36"/>
      <c r="J1264" s="36"/>
      <c r="K1264" s="36"/>
      <c r="L1264" s="36"/>
      <c r="M1264" s="36"/>
      <c r="N1264" s="36"/>
    </row>
    <row r="1265" spans="1:14" x14ac:dyDescent="0.25">
      <c r="A1265" s="19">
        <v>42381</v>
      </c>
      <c r="B1265">
        <v>1223.1999519999999</v>
      </c>
      <c r="C1265">
        <v>1299.1999519999999</v>
      </c>
      <c r="D1265">
        <v>1212.8000480000001</v>
      </c>
      <c r="E1265">
        <v>1215.1999519999999</v>
      </c>
      <c r="F1265">
        <v>1215.1999519999999</v>
      </c>
      <c r="G1265">
        <v>61175</v>
      </c>
      <c r="I1265" s="36"/>
      <c r="J1265" s="36"/>
      <c r="K1265" s="36"/>
      <c r="L1265" s="36"/>
      <c r="M1265" s="36"/>
      <c r="N1265" s="36"/>
    </row>
    <row r="1266" spans="1:14" x14ac:dyDescent="0.25">
      <c r="A1266" s="19">
        <v>42382</v>
      </c>
      <c r="B1266">
        <v>1192.8000480000001</v>
      </c>
      <c r="C1266">
        <v>1362.400024</v>
      </c>
      <c r="D1266">
        <v>1189.599976</v>
      </c>
      <c r="E1266">
        <v>1340.8000480000001</v>
      </c>
      <c r="F1266">
        <v>1340.8000480000001</v>
      </c>
      <c r="G1266">
        <v>80725</v>
      </c>
      <c r="I1266" s="36"/>
      <c r="J1266" s="36"/>
      <c r="K1266" s="36"/>
      <c r="L1266" s="36"/>
      <c r="M1266" s="36"/>
      <c r="N1266" s="36"/>
    </row>
    <row r="1267" spans="1:14" x14ac:dyDescent="0.25">
      <c r="A1267" s="19">
        <v>42383</v>
      </c>
      <c r="B1267">
        <v>1325.599976</v>
      </c>
      <c r="C1267">
        <v>1388.8000480000001</v>
      </c>
      <c r="D1267">
        <v>1255.1999519999999</v>
      </c>
      <c r="E1267">
        <v>1290.400024</v>
      </c>
      <c r="F1267">
        <v>1290.400024</v>
      </c>
      <c r="G1267">
        <v>85675</v>
      </c>
      <c r="I1267" s="36"/>
      <c r="J1267" s="36"/>
      <c r="K1267" s="36"/>
      <c r="L1267" s="36"/>
      <c r="M1267" s="36"/>
      <c r="N1267" s="36"/>
    </row>
    <row r="1268" spans="1:14" x14ac:dyDescent="0.25">
      <c r="A1268" s="19">
        <v>42384</v>
      </c>
      <c r="B1268">
        <v>1433.599976</v>
      </c>
      <c r="C1268">
        <v>1467.1999519999999</v>
      </c>
      <c r="D1268">
        <v>1379.1999519999999</v>
      </c>
      <c r="E1268">
        <v>1419.1999519999999</v>
      </c>
      <c r="F1268">
        <v>1419.1999519999999</v>
      </c>
      <c r="G1268">
        <v>193525</v>
      </c>
      <c r="I1268" s="36"/>
      <c r="J1268" s="36"/>
      <c r="K1268" s="36"/>
      <c r="L1268" s="36"/>
      <c r="M1268" s="36"/>
      <c r="N1268" s="36"/>
    </row>
    <row r="1269" spans="1:14" x14ac:dyDescent="0.25">
      <c r="A1269" s="19">
        <v>42388</v>
      </c>
      <c r="B1269">
        <v>1363.1999519999999</v>
      </c>
      <c r="C1269">
        <v>1484</v>
      </c>
      <c r="D1269">
        <v>1363.1999519999999</v>
      </c>
      <c r="E1269">
        <v>1418.400024</v>
      </c>
      <c r="F1269">
        <v>1418.400024</v>
      </c>
      <c r="G1269">
        <v>111275</v>
      </c>
      <c r="I1269" s="36"/>
      <c r="J1269" s="36"/>
      <c r="K1269" s="36"/>
      <c r="L1269" s="36"/>
      <c r="M1269" s="36"/>
      <c r="N1269" s="36"/>
    </row>
    <row r="1270" spans="1:14" x14ac:dyDescent="0.25">
      <c r="A1270" s="19">
        <v>42389</v>
      </c>
      <c r="B1270">
        <v>1464</v>
      </c>
      <c r="C1270">
        <v>1577.599976</v>
      </c>
      <c r="D1270">
        <v>1423.1999519999999</v>
      </c>
      <c r="E1270">
        <v>1456</v>
      </c>
      <c r="F1270">
        <v>1456</v>
      </c>
      <c r="G1270">
        <v>98500</v>
      </c>
      <c r="I1270" s="36"/>
      <c r="J1270" s="36"/>
      <c r="K1270" s="36"/>
      <c r="L1270" s="36"/>
      <c r="M1270" s="36"/>
      <c r="N1270" s="36"/>
    </row>
    <row r="1271" spans="1:14" x14ac:dyDescent="0.25">
      <c r="A1271" s="19">
        <v>42390</v>
      </c>
      <c r="B1271">
        <v>1440</v>
      </c>
      <c r="C1271">
        <v>1511.1999519999999</v>
      </c>
      <c r="D1271">
        <v>1399.1999519999999</v>
      </c>
      <c r="E1271">
        <v>1449.599976</v>
      </c>
      <c r="F1271">
        <v>1449.599976</v>
      </c>
      <c r="G1271">
        <v>91175</v>
      </c>
      <c r="I1271" s="36"/>
      <c r="J1271" s="36"/>
      <c r="K1271" s="36"/>
      <c r="L1271" s="36"/>
      <c r="M1271" s="36"/>
      <c r="N1271" s="36"/>
    </row>
    <row r="1272" spans="1:14" x14ac:dyDescent="0.25">
      <c r="A1272" s="19">
        <v>42391</v>
      </c>
      <c r="B1272">
        <v>1378.400024</v>
      </c>
      <c r="C1272">
        <v>1396</v>
      </c>
      <c r="D1272">
        <v>1326.400024</v>
      </c>
      <c r="E1272">
        <v>1328</v>
      </c>
      <c r="F1272">
        <v>1328</v>
      </c>
      <c r="G1272">
        <v>52925</v>
      </c>
      <c r="I1272" s="36"/>
      <c r="J1272" s="36"/>
      <c r="K1272" s="36"/>
      <c r="L1272" s="36"/>
      <c r="M1272" s="36"/>
      <c r="N1272" s="36"/>
    </row>
    <row r="1273" spans="1:14" x14ac:dyDescent="0.25">
      <c r="A1273" s="19">
        <v>42394</v>
      </c>
      <c r="B1273">
        <v>1344</v>
      </c>
      <c r="C1273">
        <v>1399.1999519999999</v>
      </c>
      <c r="D1273">
        <v>1324</v>
      </c>
      <c r="E1273">
        <v>1391.1999519999999</v>
      </c>
      <c r="F1273">
        <v>1391.1999519999999</v>
      </c>
      <c r="G1273">
        <v>46725</v>
      </c>
      <c r="I1273" s="36"/>
      <c r="J1273" s="36"/>
      <c r="K1273" s="36"/>
      <c r="L1273" s="36"/>
      <c r="M1273" s="36"/>
      <c r="N1273" s="36"/>
    </row>
    <row r="1274" spans="1:14" x14ac:dyDescent="0.25">
      <c r="A1274" s="19">
        <v>42395</v>
      </c>
      <c r="B1274">
        <v>1372.8000480000001</v>
      </c>
      <c r="C1274">
        <v>1390.400024</v>
      </c>
      <c r="D1274">
        <v>1324.8000480000001</v>
      </c>
      <c r="E1274">
        <v>1326.400024</v>
      </c>
      <c r="F1274">
        <v>1326.400024</v>
      </c>
      <c r="G1274">
        <v>31675</v>
      </c>
      <c r="I1274" s="36"/>
      <c r="J1274" s="36"/>
      <c r="K1274" s="36"/>
      <c r="L1274" s="36"/>
      <c r="M1274" s="36"/>
      <c r="N1274" s="36"/>
    </row>
    <row r="1275" spans="1:14" x14ac:dyDescent="0.25">
      <c r="A1275" s="19">
        <v>42396</v>
      </c>
      <c r="B1275">
        <v>1341.599976</v>
      </c>
      <c r="C1275">
        <v>1400</v>
      </c>
      <c r="D1275">
        <v>1298.400024</v>
      </c>
      <c r="E1275">
        <v>1381.599976</v>
      </c>
      <c r="F1275">
        <v>1381.599976</v>
      </c>
      <c r="G1275">
        <v>51700</v>
      </c>
      <c r="I1275" s="36"/>
      <c r="J1275" s="36"/>
      <c r="K1275" s="36"/>
      <c r="L1275" s="36"/>
      <c r="M1275" s="36"/>
      <c r="N1275" s="36"/>
    </row>
    <row r="1276" spans="1:14" x14ac:dyDescent="0.25">
      <c r="A1276" s="19">
        <v>42397</v>
      </c>
      <c r="B1276">
        <v>1336</v>
      </c>
      <c r="C1276">
        <v>1395.1999519999999</v>
      </c>
      <c r="D1276">
        <v>1325.599976</v>
      </c>
      <c r="E1276">
        <v>1336.8000480000001</v>
      </c>
      <c r="F1276">
        <v>1336.8000480000001</v>
      </c>
      <c r="G1276">
        <v>40550</v>
      </c>
      <c r="I1276" s="36"/>
      <c r="J1276" s="36"/>
      <c r="K1276" s="36"/>
      <c r="L1276" s="36"/>
      <c r="M1276" s="36"/>
      <c r="N1276" s="36"/>
    </row>
    <row r="1277" spans="1:14" x14ac:dyDescent="0.25">
      <c r="A1277" s="19">
        <v>42398</v>
      </c>
      <c r="B1277">
        <v>1324.8000480000001</v>
      </c>
      <c r="C1277">
        <v>1331.1999519999999</v>
      </c>
      <c r="D1277">
        <v>1276</v>
      </c>
      <c r="E1277">
        <v>1279.1999519999999</v>
      </c>
      <c r="F1277">
        <v>1279.1999519999999</v>
      </c>
      <c r="G1277">
        <v>29050</v>
      </c>
      <c r="I1277" s="36"/>
      <c r="J1277" s="36"/>
      <c r="K1277" s="36"/>
      <c r="L1277" s="36"/>
      <c r="M1277" s="36"/>
      <c r="N1277" s="36"/>
    </row>
    <row r="1278" spans="1:14" x14ac:dyDescent="0.25">
      <c r="A1278" s="19">
        <v>42401</v>
      </c>
      <c r="B1278">
        <v>1287.1999519999999</v>
      </c>
      <c r="C1278">
        <v>1308</v>
      </c>
      <c r="D1278">
        <v>1250.400024</v>
      </c>
      <c r="E1278">
        <v>1263.1999519999999</v>
      </c>
      <c r="F1278">
        <v>1263.1999519999999</v>
      </c>
      <c r="G1278">
        <v>22675</v>
      </c>
      <c r="I1278" s="36"/>
      <c r="J1278" s="36"/>
      <c r="K1278" s="36"/>
      <c r="L1278" s="36"/>
      <c r="M1278" s="36"/>
      <c r="N1278" s="36"/>
    </row>
    <row r="1279" spans="1:14" x14ac:dyDescent="0.25">
      <c r="A1279" s="19">
        <v>42402</v>
      </c>
      <c r="B1279">
        <v>1305.599976</v>
      </c>
      <c r="C1279">
        <v>1358.400024</v>
      </c>
      <c r="D1279">
        <v>1303.1999519999999</v>
      </c>
      <c r="E1279">
        <v>1347.1999519999999</v>
      </c>
      <c r="F1279">
        <v>1347.1999519999999</v>
      </c>
      <c r="G1279">
        <v>37100</v>
      </c>
      <c r="I1279" s="36"/>
      <c r="J1279" s="36"/>
      <c r="K1279" s="36"/>
      <c r="L1279" s="36"/>
      <c r="M1279" s="36"/>
      <c r="N1279" s="36"/>
    </row>
    <row r="1280" spans="1:14" x14ac:dyDescent="0.25">
      <c r="A1280" s="19">
        <v>42403</v>
      </c>
      <c r="B1280">
        <v>1326.400024</v>
      </c>
      <c r="C1280">
        <v>1424</v>
      </c>
      <c r="D1280">
        <v>1324.8000480000001</v>
      </c>
      <c r="E1280">
        <v>1332</v>
      </c>
      <c r="F1280">
        <v>1332</v>
      </c>
      <c r="G1280">
        <v>46275</v>
      </c>
      <c r="I1280" s="36"/>
      <c r="J1280" s="36"/>
      <c r="K1280" s="36"/>
      <c r="L1280" s="36"/>
      <c r="M1280" s="36"/>
      <c r="N1280" s="36"/>
    </row>
    <row r="1281" spans="1:14" x14ac:dyDescent="0.25">
      <c r="A1281" s="19">
        <v>42404</v>
      </c>
      <c r="B1281">
        <v>1348.8000480000001</v>
      </c>
      <c r="C1281">
        <v>1364</v>
      </c>
      <c r="D1281">
        <v>1313.599976</v>
      </c>
      <c r="E1281">
        <v>1344.8000480000001</v>
      </c>
      <c r="F1281">
        <v>1344.8000480000001</v>
      </c>
      <c r="G1281">
        <v>32925</v>
      </c>
      <c r="I1281" s="36"/>
      <c r="J1281" s="36"/>
      <c r="K1281" s="36"/>
      <c r="L1281" s="36"/>
      <c r="M1281" s="36"/>
      <c r="N1281" s="36"/>
    </row>
    <row r="1282" spans="1:14" x14ac:dyDescent="0.25">
      <c r="A1282" s="19">
        <v>42405</v>
      </c>
      <c r="B1282">
        <v>1340.8000480000001</v>
      </c>
      <c r="C1282">
        <v>1420.8000480000001</v>
      </c>
      <c r="D1282">
        <v>1340.8000480000001</v>
      </c>
      <c r="E1282">
        <v>1398.400024</v>
      </c>
      <c r="F1282">
        <v>1398.400024</v>
      </c>
      <c r="G1282">
        <v>41175</v>
      </c>
      <c r="I1282" s="36"/>
      <c r="J1282" s="36"/>
      <c r="K1282" s="36"/>
      <c r="L1282" s="36"/>
      <c r="M1282" s="36"/>
      <c r="N1282" s="36"/>
    </row>
    <row r="1283" spans="1:14" x14ac:dyDescent="0.25">
      <c r="A1283" s="19">
        <v>42408</v>
      </c>
      <c r="B1283">
        <v>1453.599976</v>
      </c>
      <c r="C1283">
        <v>1524</v>
      </c>
      <c r="D1283">
        <v>1436.8000480000001</v>
      </c>
      <c r="E1283">
        <v>1465.599976</v>
      </c>
      <c r="F1283">
        <v>1465.599976</v>
      </c>
      <c r="G1283">
        <v>49375</v>
      </c>
      <c r="I1283" s="36"/>
      <c r="J1283" s="36"/>
      <c r="K1283" s="36"/>
      <c r="L1283" s="36"/>
      <c r="M1283" s="36"/>
      <c r="N1283" s="36"/>
    </row>
    <row r="1284" spans="1:14" x14ac:dyDescent="0.25">
      <c r="A1284" s="19">
        <v>42409</v>
      </c>
      <c r="B1284">
        <v>1522.400024</v>
      </c>
      <c r="C1284">
        <v>1529.599976</v>
      </c>
      <c r="D1284">
        <v>1448</v>
      </c>
      <c r="E1284">
        <v>1478.400024</v>
      </c>
      <c r="F1284">
        <v>1478.400024</v>
      </c>
      <c r="G1284">
        <v>40200</v>
      </c>
      <c r="I1284" s="36"/>
      <c r="J1284" s="36"/>
      <c r="K1284" s="36"/>
      <c r="L1284" s="36"/>
      <c r="M1284" s="36"/>
      <c r="N1284" s="36"/>
    </row>
    <row r="1285" spans="1:14" x14ac:dyDescent="0.25">
      <c r="A1285" s="19">
        <v>42410</v>
      </c>
      <c r="B1285">
        <v>1451.1999519999999</v>
      </c>
      <c r="C1285">
        <v>1491.1999519999999</v>
      </c>
      <c r="D1285">
        <v>1423.1999519999999</v>
      </c>
      <c r="E1285">
        <v>1488.8000480000001</v>
      </c>
      <c r="F1285">
        <v>1488.8000480000001</v>
      </c>
      <c r="G1285">
        <v>41100</v>
      </c>
      <c r="I1285" s="36"/>
      <c r="J1285" s="36"/>
      <c r="K1285" s="36"/>
      <c r="L1285" s="36"/>
      <c r="M1285" s="36"/>
      <c r="N1285" s="36"/>
    </row>
    <row r="1286" spans="1:14" x14ac:dyDescent="0.25">
      <c r="A1286" s="19">
        <v>42411</v>
      </c>
      <c r="B1286">
        <v>1591.1999519999999</v>
      </c>
      <c r="C1286">
        <v>1635.1999519999999</v>
      </c>
      <c r="D1286">
        <v>1544.8000480000001</v>
      </c>
      <c r="E1286">
        <v>1580.8000480000001</v>
      </c>
      <c r="F1286">
        <v>1580.8000480000001</v>
      </c>
      <c r="G1286">
        <v>88025</v>
      </c>
      <c r="I1286" s="36"/>
      <c r="J1286" s="36"/>
      <c r="K1286" s="36"/>
      <c r="L1286" s="36"/>
      <c r="M1286" s="36"/>
      <c r="N1286" s="36"/>
    </row>
    <row r="1287" spans="1:14" x14ac:dyDescent="0.25">
      <c r="A1287" s="19">
        <v>42412</v>
      </c>
      <c r="B1287">
        <v>1532</v>
      </c>
      <c r="C1287">
        <v>1569.599976</v>
      </c>
      <c r="D1287">
        <v>1510.400024</v>
      </c>
      <c r="E1287">
        <v>1515.1999519999999</v>
      </c>
      <c r="F1287">
        <v>1515.1999519999999</v>
      </c>
      <c r="G1287">
        <v>27100</v>
      </c>
      <c r="I1287" s="36"/>
      <c r="J1287" s="36"/>
      <c r="K1287" s="36"/>
      <c r="L1287" s="36"/>
      <c r="M1287" s="36"/>
      <c r="N1287" s="36"/>
    </row>
    <row r="1288" spans="1:14" x14ac:dyDescent="0.25">
      <c r="A1288" s="19">
        <v>42416</v>
      </c>
      <c r="B1288">
        <v>1460.8000480000001</v>
      </c>
      <c r="C1288">
        <v>1486.400024</v>
      </c>
      <c r="D1288">
        <v>1439.1999519999999</v>
      </c>
      <c r="E1288">
        <v>1444.8000480000001</v>
      </c>
      <c r="F1288">
        <v>1444.8000480000001</v>
      </c>
      <c r="G1288">
        <v>26325</v>
      </c>
      <c r="I1288" s="36"/>
      <c r="J1288" s="36"/>
      <c r="K1288" s="36"/>
      <c r="L1288" s="36"/>
      <c r="M1288" s="36"/>
      <c r="N1288" s="36"/>
    </row>
    <row r="1289" spans="1:14" x14ac:dyDescent="0.25">
      <c r="A1289" s="19">
        <v>42417</v>
      </c>
      <c r="B1289">
        <v>1411.1999519999999</v>
      </c>
      <c r="C1289">
        <v>1423.1999519999999</v>
      </c>
      <c r="D1289">
        <v>1380</v>
      </c>
      <c r="E1289">
        <v>1386.400024</v>
      </c>
      <c r="F1289">
        <v>1386.400024</v>
      </c>
      <c r="G1289">
        <v>24925</v>
      </c>
      <c r="I1289" s="36"/>
      <c r="J1289" s="36"/>
      <c r="K1289" s="36"/>
      <c r="L1289" s="36"/>
      <c r="M1289" s="36"/>
      <c r="N1289" s="36"/>
    </row>
    <row r="1290" spans="1:14" x14ac:dyDescent="0.25">
      <c r="A1290" s="19">
        <v>42418</v>
      </c>
      <c r="B1290">
        <v>1377.599976</v>
      </c>
      <c r="C1290">
        <v>1406.400024</v>
      </c>
      <c r="D1290">
        <v>1362.400024</v>
      </c>
      <c r="E1290">
        <v>1383.1999519999999</v>
      </c>
      <c r="F1290">
        <v>1383.1999519999999</v>
      </c>
      <c r="G1290">
        <v>23075</v>
      </c>
      <c r="I1290" s="36"/>
      <c r="J1290" s="36"/>
      <c r="K1290" s="36"/>
      <c r="L1290" s="36"/>
      <c r="M1290" s="36"/>
      <c r="N1290" s="36"/>
    </row>
    <row r="1291" spans="1:14" x14ac:dyDescent="0.25">
      <c r="A1291" s="19">
        <v>42419</v>
      </c>
      <c r="B1291">
        <v>1408</v>
      </c>
      <c r="C1291">
        <v>1420</v>
      </c>
      <c r="D1291">
        <v>1345.599976</v>
      </c>
      <c r="E1291">
        <v>1347.1999519999999</v>
      </c>
      <c r="F1291">
        <v>1347.1999519999999</v>
      </c>
      <c r="G1291">
        <v>24075</v>
      </c>
      <c r="I1291" s="36"/>
      <c r="J1291" s="36"/>
      <c r="K1291" s="36"/>
      <c r="L1291" s="36"/>
      <c r="M1291" s="36"/>
      <c r="N1291" s="36"/>
    </row>
    <row r="1292" spans="1:14" x14ac:dyDescent="0.25">
      <c r="A1292" s="19">
        <v>42422</v>
      </c>
      <c r="B1292">
        <v>1308</v>
      </c>
      <c r="C1292">
        <v>1313.599976</v>
      </c>
      <c r="D1292">
        <v>1269.599976</v>
      </c>
      <c r="E1292">
        <v>1271.1999519999999</v>
      </c>
      <c r="F1292">
        <v>1271.1999519999999</v>
      </c>
      <c r="G1292">
        <v>25250</v>
      </c>
      <c r="I1292" s="36"/>
      <c r="J1292" s="36"/>
      <c r="K1292" s="36"/>
      <c r="L1292" s="36"/>
      <c r="M1292" s="36"/>
      <c r="N1292" s="36"/>
    </row>
    <row r="1293" spans="1:14" x14ac:dyDescent="0.25">
      <c r="A1293" s="19">
        <v>42423</v>
      </c>
      <c r="B1293">
        <v>1287.1999519999999</v>
      </c>
      <c r="C1293">
        <v>1340</v>
      </c>
      <c r="D1293">
        <v>1279.1999519999999</v>
      </c>
      <c r="E1293">
        <v>1336</v>
      </c>
      <c r="F1293">
        <v>1336</v>
      </c>
      <c r="G1293">
        <v>25125</v>
      </c>
      <c r="I1293" s="36"/>
      <c r="J1293" s="36"/>
      <c r="K1293" s="36"/>
      <c r="L1293" s="36"/>
      <c r="M1293" s="36"/>
      <c r="N1293" s="36"/>
    </row>
    <row r="1294" spans="1:14" x14ac:dyDescent="0.25">
      <c r="A1294" s="19">
        <v>42424</v>
      </c>
      <c r="B1294">
        <v>1390.400024</v>
      </c>
      <c r="C1294">
        <v>1413.599976</v>
      </c>
      <c r="D1294">
        <v>1320</v>
      </c>
      <c r="E1294">
        <v>1326.400024</v>
      </c>
      <c r="F1294">
        <v>1326.400024</v>
      </c>
      <c r="G1294">
        <v>30550</v>
      </c>
      <c r="I1294" s="36"/>
      <c r="J1294" s="36"/>
      <c r="K1294" s="36"/>
      <c r="L1294" s="36"/>
      <c r="M1294" s="36"/>
      <c r="N1294" s="36"/>
    </row>
    <row r="1295" spans="1:14" x14ac:dyDescent="0.25">
      <c r="A1295" s="19">
        <v>42425</v>
      </c>
      <c r="B1295">
        <v>1316.8000480000001</v>
      </c>
      <c r="C1295">
        <v>1340.8000480000001</v>
      </c>
      <c r="D1295">
        <v>1279.1999519999999</v>
      </c>
      <c r="E1295">
        <v>1279.1999519999999</v>
      </c>
      <c r="F1295">
        <v>1279.1999519999999</v>
      </c>
      <c r="G1295">
        <v>17475</v>
      </c>
      <c r="I1295" s="36"/>
      <c r="J1295" s="36"/>
      <c r="K1295" s="36"/>
      <c r="L1295" s="36"/>
      <c r="M1295" s="36"/>
      <c r="N1295" s="36"/>
    </row>
    <row r="1296" spans="1:14" x14ac:dyDescent="0.25">
      <c r="A1296" s="19">
        <v>42426</v>
      </c>
      <c r="B1296">
        <v>1260</v>
      </c>
      <c r="C1296">
        <v>1310.400024</v>
      </c>
      <c r="D1296">
        <v>1253.599976</v>
      </c>
      <c r="E1296">
        <v>1299.1999519999999</v>
      </c>
      <c r="F1296">
        <v>1299.1999519999999</v>
      </c>
      <c r="G1296">
        <v>28000</v>
      </c>
      <c r="I1296" s="36"/>
      <c r="J1296" s="36"/>
      <c r="K1296" s="36"/>
      <c r="L1296" s="36"/>
      <c r="M1296" s="36"/>
      <c r="N1296" s="36"/>
    </row>
    <row r="1297" spans="1:14" x14ac:dyDescent="0.25">
      <c r="A1297" s="19">
        <v>42429</v>
      </c>
      <c r="B1297">
        <v>1294.400024</v>
      </c>
      <c r="C1297">
        <v>1320.8000480000001</v>
      </c>
      <c r="D1297">
        <v>1258.400024</v>
      </c>
      <c r="E1297">
        <v>1316.8000480000001</v>
      </c>
      <c r="F1297">
        <v>1316.8000480000001</v>
      </c>
      <c r="G1297">
        <v>31200</v>
      </c>
      <c r="I1297" s="36"/>
      <c r="J1297" s="36"/>
      <c r="K1297" s="36"/>
      <c r="L1297" s="36"/>
      <c r="M1297" s="36"/>
      <c r="N1297" s="36"/>
    </row>
    <row r="1298" spans="1:14" x14ac:dyDescent="0.25">
      <c r="A1298" s="19">
        <v>42430</v>
      </c>
      <c r="B1298">
        <v>1285.599976</v>
      </c>
      <c r="C1298">
        <v>1300</v>
      </c>
      <c r="D1298">
        <v>1204</v>
      </c>
      <c r="E1298">
        <v>1204</v>
      </c>
      <c r="F1298">
        <v>1204</v>
      </c>
      <c r="G1298">
        <v>42475</v>
      </c>
      <c r="I1298" s="36"/>
      <c r="J1298" s="36"/>
      <c r="K1298" s="36"/>
      <c r="L1298" s="36"/>
      <c r="M1298" s="36"/>
      <c r="N1298" s="36"/>
    </row>
    <row r="1299" spans="1:14" x14ac:dyDescent="0.25">
      <c r="A1299" s="19">
        <v>42431</v>
      </c>
      <c r="B1299">
        <v>1207.1999519999999</v>
      </c>
      <c r="C1299">
        <v>1226.400024</v>
      </c>
      <c r="D1299">
        <v>1181.599976</v>
      </c>
      <c r="E1299">
        <v>1181.599976</v>
      </c>
      <c r="F1299">
        <v>1181.599976</v>
      </c>
      <c r="G1299">
        <v>35325</v>
      </c>
      <c r="I1299" s="36"/>
      <c r="J1299" s="36"/>
      <c r="K1299" s="36"/>
      <c r="L1299" s="36"/>
      <c r="M1299" s="36"/>
      <c r="N1299" s="36"/>
    </row>
    <row r="1300" spans="1:14" x14ac:dyDescent="0.25">
      <c r="A1300" s="19">
        <v>42432</v>
      </c>
      <c r="B1300">
        <v>1188.8000480000001</v>
      </c>
      <c r="C1300">
        <v>1197.599976</v>
      </c>
      <c r="D1300">
        <v>1132.8000480000001</v>
      </c>
      <c r="E1300">
        <v>1144</v>
      </c>
      <c r="F1300">
        <v>1144</v>
      </c>
      <c r="G1300">
        <v>32875</v>
      </c>
      <c r="I1300" s="36"/>
      <c r="J1300" s="36"/>
      <c r="K1300" s="36"/>
      <c r="L1300" s="36"/>
      <c r="M1300" s="36"/>
      <c r="N1300" s="36"/>
    </row>
    <row r="1301" spans="1:14" x14ac:dyDescent="0.25">
      <c r="A1301" s="19">
        <v>42433</v>
      </c>
      <c r="B1301">
        <v>1124.8000480000001</v>
      </c>
      <c r="C1301">
        <v>1169.599976</v>
      </c>
      <c r="D1301">
        <v>1119.1999519999999</v>
      </c>
      <c r="E1301">
        <v>1156.8000480000001</v>
      </c>
      <c r="F1301">
        <v>1156.8000480000001</v>
      </c>
      <c r="G1301">
        <v>42650</v>
      </c>
      <c r="I1301" s="36"/>
      <c r="J1301" s="36"/>
      <c r="K1301" s="36"/>
      <c r="L1301" s="36"/>
      <c r="M1301" s="36"/>
      <c r="N1301" s="36"/>
    </row>
    <row r="1302" spans="1:14" x14ac:dyDescent="0.25">
      <c r="A1302" s="19">
        <v>42436</v>
      </c>
      <c r="B1302">
        <v>1180.8000480000001</v>
      </c>
      <c r="C1302">
        <v>1185.599976</v>
      </c>
      <c r="D1302">
        <v>1133.599976</v>
      </c>
      <c r="E1302">
        <v>1160</v>
      </c>
      <c r="F1302">
        <v>1160</v>
      </c>
      <c r="G1302">
        <v>43250</v>
      </c>
      <c r="I1302" s="36"/>
      <c r="J1302" s="36"/>
      <c r="K1302" s="36"/>
      <c r="L1302" s="36"/>
      <c r="M1302" s="36"/>
      <c r="N1302" s="36"/>
    </row>
    <row r="1303" spans="1:14" x14ac:dyDescent="0.25">
      <c r="A1303" s="19">
        <v>42437</v>
      </c>
      <c r="B1303">
        <v>1184</v>
      </c>
      <c r="C1303">
        <v>1207.1999519999999</v>
      </c>
      <c r="D1303">
        <v>1167.1999519999999</v>
      </c>
      <c r="E1303">
        <v>1204</v>
      </c>
      <c r="F1303">
        <v>1204</v>
      </c>
      <c r="G1303">
        <v>46400</v>
      </c>
      <c r="I1303" s="36"/>
      <c r="J1303" s="36"/>
      <c r="K1303" s="36"/>
      <c r="L1303" s="36"/>
      <c r="M1303" s="36"/>
      <c r="N1303" s="36"/>
    </row>
    <row r="1304" spans="1:14" x14ac:dyDescent="0.25">
      <c r="A1304" s="19">
        <v>42438</v>
      </c>
      <c r="B1304">
        <v>1191.1999519999999</v>
      </c>
      <c r="C1304">
        <v>1212.8000480000001</v>
      </c>
      <c r="D1304">
        <v>1181.599976</v>
      </c>
      <c r="E1304">
        <v>1188</v>
      </c>
      <c r="F1304">
        <v>1188</v>
      </c>
      <c r="G1304">
        <v>40600</v>
      </c>
      <c r="I1304" s="36"/>
      <c r="J1304" s="36"/>
      <c r="K1304" s="36"/>
      <c r="L1304" s="36"/>
      <c r="M1304" s="36"/>
      <c r="N1304" s="36"/>
    </row>
    <row r="1305" spans="1:14" x14ac:dyDescent="0.25">
      <c r="A1305" s="19">
        <v>42439</v>
      </c>
      <c r="B1305">
        <v>1168.8000480000001</v>
      </c>
      <c r="C1305">
        <v>1221.599976</v>
      </c>
      <c r="D1305">
        <v>1132</v>
      </c>
      <c r="E1305">
        <v>1164.8000480000001</v>
      </c>
      <c r="F1305">
        <v>1164.8000480000001</v>
      </c>
      <c r="G1305">
        <v>71525</v>
      </c>
      <c r="I1305" s="36"/>
      <c r="J1305" s="36"/>
      <c r="K1305" s="36"/>
      <c r="L1305" s="36"/>
      <c r="M1305" s="36"/>
      <c r="N1305" s="36"/>
    </row>
    <row r="1306" spans="1:14" x14ac:dyDescent="0.25">
      <c r="A1306" s="19">
        <v>42440</v>
      </c>
      <c r="B1306">
        <v>1139.1999519999999</v>
      </c>
      <c r="C1306">
        <v>1144</v>
      </c>
      <c r="D1306">
        <v>1107.1999519999999</v>
      </c>
      <c r="E1306">
        <v>1108</v>
      </c>
      <c r="F1306">
        <v>1108</v>
      </c>
      <c r="G1306">
        <v>30775</v>
      </c>
      <c r="I1306" s="36"/>
      <c r="J1306" s="36"/>
      <c r="K1306" s="36"/>
      <c r="L1306" s="36"/>
      <c r="M1306" s="36"/>
      <c r="N1306" s="36"/>
    </row>
    <row r="1307" spans="1:14" x14ac:dyDescent="0.25">
      <c r="A1307" s="19">
        <v>42443</v>
      </c>
      <c r="B1307">
        <v>1115.1999519999999</v>
      </c>
      <c r="C1307">
        <v>1123.1999519999999</v>
      </c>
      <c r="D1307">
        <v>1083.1999519999999</v>
      </c>
      <c r="E1307">
        <v>1088.8000480000001</v>
      </c>
      <c r="F1307">
        <v>1088.8000480000001</v>
      </c>
      <c r="G1307">
        <v>19750</v>
      </c>
      <c r="I1307" s="36"/>
      <c r="J1307" s="36"/>
      <c r="K1307" s="36"/>
      <c r="L1307" s="36"/>
      <c r="M1307" s="36"/>
      <c r="N1307" s="36"/>
    </row>
    <row r="1308" spans="1:14" x14ac:dyDescent="0.25">
      <c r="A1308" s="19">
        <v>42444</v>
      </c>
      <c r="B1308">
        <v>1121.599976</v>
      </c>
      <c r="C1308">
        <v>1126.400024</v>
      </c>
      <c r="D1308">
        <v>1103.1999519999999</v>
      </c>
      <c r="E1308">
        <v>1104.8000480000001</v>
      </c>
      <c r="F1308">
        <v>1104.8000480000001</v>
      </c>
      <c r="G1308">
        <v>25175</v>
      </c>
      <c r="I1308" s="36"/>
      <c r="J1308" s="36"/>
      <c r="K1308" s="36"/>
      <c r="L1308" s="36"/>
      <c r="M1308" s="36"/>
      <c r="N1308" s="36"/>
    </row>
    <row r="1309" spans="1:14" x14ac:dyDescent="0.25">
      <c r="A1309" s="19">
        <v>42445</v>
      </c>
      <c r="B1309">
        <v>1120.8000480000001</v>
      </c>
      <c r="C1309">
        <v>1120.8000480000001</v>
      </c>
      <c r="D1309">
        <v>1055.1999519999999</v>
      </c>
      <c r="E1309">
        <v>1065.599976</v>
      </c>
      <c r="F1309">
        <v>1065.599976</v>
      </c>
      <c r="G1309">
        <v>62700</v>
      </c>
      <c r="I1309" s="36"/>
      <c r="J1309" s="36"/>
      <c r="K1309" s="36"/>
      <c r="L1309" s="36"/>
      <c r="M1309" s="36"/>
      <c r="N1309" s="36"/>
    </row>
    <row r="1310" spans="1:14" x14ac:dyDescent="0.25">
      <c r="A1310" s="19">
        <v>42446</v>
      </c>
      <c r="B1310">
        <v>1065.599976</v>
      </c>
      <c r="C1310">
        <v>1071.1999519999999</v>
      </c>
      <c r="D1310">
        <v>1020</v>
      </c>
      <c r="E1310">
        <v>1032</v>
      </c>
      <c r="F1310">
        <v>1032</v>
      </c>
      <c r="G1310">
        <v>32125</v>
      </c>
      <c r="I1310" s="36"/>
      <c r="J1310" s="36"/>
      <c r="K1310" s="36"/>
      <c r="L1310" s="36"/>
      <c r="M1310" s="36"/>
      <c r="N1310" s="36"/>
    </row>
    <row r="1311" spans="1:14" x14ac:dyDescent="0.25">
      <c r="A1311" s="19">
        <v>42447</v>
      </c>
      <c r="B1311">
        <v>1020</v>
      </c>
      <c r="C1311">
        <v>1044.8000480000001</v>
      </c>
      <c r="D1311">
        <v>1006.400024</v>
      </c>
      <c r="E1311">
        <v>1024</v>
      </c>
      <c r="F1311">
        <v>1024</v>
      </c>
      <c r="G1311">
        <v>32475</v>
      </c>
      <c r="I1311" s="36"/>
      <c r="J1311" s="36"/>
      <c r="K1311" s="36"/>
      <c r="L1311" s="36"/>
      <c r="M1311" s="36"/>
      <c r="N1311" s="36"/>
    </row>
    <row r="1312" spans="1:14" x14ac:dyDescent="0.25">
      <c r="A1312" s="19">
        <v>42450</v>
      </c>
      <c r="B1312">
        <v>1024.8000480000001</v>
      </c>
      <c r="C1312">
        <v>1027.1999519999999</v>
      </c>
      <c r="D1312">
        <v>992</v>
      </c>
      <c r="E1312">
        <v>995.20001200000002</v>
      </c>
      <c r="F1312">
        <v>995.20001200000002</v>
      </c>
      <c r="G1312">
        <v>24800</v>
      </c>
      <c r="I1312" s="36"/>
      <c r="J1312" s="36"/>
      <c r="K1312" s="36"/>
      <c r="L1312" s="36"/>
      <c r="M1312" s="36"/>
      <c r="N1312" s="36"/>
    </row>
    <row r="1313" spans="1:14" x14ac:dyDescent="0.25">
      <c r="A1313" s="19">
        <v>42451</v>
      </c>
      <c r="B1313">
        <v>1008</v>
      </c>
      <c r="C1313">
        <v>1011.200012</v>
      </c>
      <c r="D1313">
        <v>974.40002400000003</v>
      </c>
      <c r="E1313">
        <v>980.79998799999998</v>
      </c>
      <c r="F1313">
        <v>980.79998799999998</v>
      </c>
      <c r="G1313">
        <v>28050</v>
      </c>
      <c r="I1313" s="36"/>
      <c r="J1313" s="36"/>
      <c r="K1313" s="36"/>
      <c r="L1313" s="36"/>
      <c r="M1313" s="36"/>
      <c r="N1313" s="36"/>
    </row>
    <row r="1314" spans="1:14" x14ac:dyDescent="0.25">
      <c r="A1314" s="19">
        <v>42452</v>
      </c>
      <c r="B1314">
        <v>992</v>
      </c>
      <c r="C1314">
        <v>1033.599976</v>
      </c>
      <c r="D1314">
        <v>991.20001200000002</v>
      </c>
      <c r="E1314">
        <v>1028.8000480000001</v>
      </c>
      <c r="F1314">
        <v>1028.8000480000001</v>
      </c>
      <c r="G1314">
        <v>28800</v>
      </c>
      <c r="I1314" s="36"/>
      <c r="J1314" s="36"/>
      <c r="K1314" s="36"/>
      <c r="L1314" s="36"/>
      <c r="M1314" s="36"/>
      <c r="N1314" s="36"/>
    </row>
    <row r="1315" spans="1:14" x14ac:dyDescent="0.25">
      <c r="A1315" s="19">
        <v>42453</v>
      </c>
      <c r="B1315">
        <v>1065.599976</v>
      </c>
      <c r="C1315">
        <v>1072</v>
      </c>
      <c r="D1315">
        <v>1021.599976</v>
      </c>
      <c r="E1315">
        <v>1023.200012</v>
      </c>
      <c r="F1315">
        <v>1023.200012</v>
      </c>
      <c r="G1315">
        <v>31875</v>
      </c>
      <c r="I1315" s="36"/>
      <c r="J1315" s="36"/>
      <c r="K1315" s="36"/>
      <c r="L1315" s="36"/>
      <c r="M1315" s="36"/>
      <c r="N1315" s="36"/>
    </row>
    <row r="1316" spans="1:14" x14ac:dyDescent="0.25">
      <c r="A1316" s="19">
        <v>42457</v>
      </c>
      <c r="B1316">
        <v>1012.799988</v>
      </c>
      <c r="C1316">
        <v>1028.8000480000001</v>
      </c>
      <c r="D1316">
        <v>992.79998799999998</v>
      </c>
      <c r="E1316">
        <v>1008.799988</v>
      </c>
      <c r="F1316">
        <v>1008.799988</v>
      </c>
      <c r="G1316">
        <v>20700</v>
      </c>
      <c r="I1316" s="36"/>
      <c r="J1316" s="36"/>
      <c r="K1316" s="36"/>
      <c r="L1316" s="36"/>
      <c r="M1316" s="36"/>
      <c r="N1316" s="36"/>
    </row>
    <row r="1317" spans="1:14" x14ac:dyDescent="0.25">
      <c r="A1317" s="19">
        <v>42458</v>
      </c>
      <c r="B1317">
        <v>1012</v>
      </c>
      <c r="C1317">
        <v>1020</v>
      </c>
      <c r="D1317">
        <v>948.79998799999998</v>
      </c>
      <c r="E1317">
        <v>949.59997599999997</v>
      </c>
      <c r="F1317">
        <v>949.59997599999997</v>
      </c>
      <c r="G1317">
        <v>49675</v>
      </c>
      <c r="I1317" s="36"/>
      <c r="J1317" s="36"/>
      <c r="K1317" s="36"/>
      <c r="L1317" s="36"/>
      <c r="M1317" s="36"/>
      <c r="N1317" s="36"/>
    </row>
    <row r="1318" spans="1:14" x14ac:dyDescent="0.25">
      <c r="A1318" s="19">
        <v>42459</v>
      </c>
      <c r="B1318">
        <v>935.20001200000002</v>
      </c>
      <c r="C1318">
        <v>949.59997599999997</v>
      </c>
      <c r="D1318">
        <v>911.20001200000002</v>
      </c>
      <c r="E1318">
        <v>927.20001200000002</v>
      </c>
      <c r="F1318">
        <v>927.20001200000002</v>
      </c>
      <c r="G1318">
        <v>30925</v>
      </c>
      <c r="I1318" s="36"/>
      <c r="J1318" s="36"/>
      <c r="K1318" s="36"/>
      <c r="L1318" s="36"/>
      <c r="M1318" s="36"/>
      <c r="N1318" s="36"/>
    </row>
    <row r="1319" spans="1:14" x14ac:dyDescent="0.25">
      <c r="A1319" s="19">
        <v>42460</v>
      </c>
      <c r="B1319">
        <v>936</v>
      </c>
      <c r="C1319">
        <v>947.20001200000002</v>
      </c>
      <c r="D1319">
        <v>915.20001200000002</v>
      </c>
      <c r="E1319">
        <v>934.40002400000003</v>
      </c>
      <c r="F1319">
        <v>934.40002400000003</v>
      </c>
      <c r="G1319">
        <v>27275</v>
      </c>
      <c r="I1319" s="36"/>
      <c r="J1319" s="36"/>
      <c r="K1319" s="36"/>
      <c r="L1319" s="36"/>
      <c r="M1319" s="36"/>
      <c r="N1319" s="36"/>
    </row>
    <row r="1320" spans="1:14" x14ac:dyDescent="0.25">
      <c r="A1320" s="19">
        <v>42461</v>
      </c>
      <c r="B1320">
        <v>963.20001200000002</v>
      </c>
      <c r="C1320">
        <v>969.59997599999997</v>
      </c>
      <c r="D1320">
        <v>904</v>
      </c>
      <c r="E1320">
        <v>905.59997599999997</v>
      </c>
      <c r="F1320">
        <v>905.59997599999997</v>
      </c>
      <c r="G1320">
        <v>30175</v>
      </c>
      <c r="I1320" s="36"/>
      <c r="J1320" s="36"/>
      <c r="K1320" s="36"/>
      <c r="L1320" s="36"/>
      <c r="M1320" s="36"/>
      <c r="N1320" s="36"/>
    </row>
    <row r="1321" spans="1:14" x14ac:dyDescent="0.25">
      <c r="A1321" s="19">
        <v>42464</v>
      </c>
      <c r="B1321">
        <v>904</v>
      </c>
      <c r="C1321">
        <v>934.40002400000003</v>
      </c>
      <c r="D1321">
        <v>900</v>
      </c>
      <c r="E1321">
        <v>931.20001200000002</v>
      </c>
      <c r="F1321">
        <v>931.20001200000002</v>
      </c>
      <c r="G1321">
        <v>39800</v>
      </c>
      <c r="I1321" s="36"/>
      <c r="J1321" s="36"/>
      <c r="K1321" s="36"/>
      <c r="L1321" s="36"/>
      <c r="M1321" s="36"/>
      <c r="N1321" s="36"/>
    </row>
    <row r="1322" spans="1:14" x14ac:dyDescent="0.25">
      <c r="A1322" s="19">
        <v>42465</v>
      </c>
      <c r="B1322">
        <v>965.59997599999997</v>
      </c>
      <c r="C1322">
        <v>988</v>
      </c>
      <c r="D1322">
        <v>952.79998799999998</v>
      </c>
      <c r="E1322">
        <v>983.20001200000002</v>
      </c>
      <c r="F1322">
        <v>983.20001200000002</v>
      </c>
      <c r="G1322">
        <v>41425</v>
      </c>
      <c r="I1322" s="36"/>
      <c r="J1322" s="36"/>
      <c r="K1322" s="36"/>
      <c r="L1322" s="36"/>
      <c r="M1322" s="36"/>
      <c r="N1322" s="36"/>
    </row>
    <row r="1323" spans="1:14" x14ac:dyDescent="0.25">
      <c r="A1323" s="19">
        <v>42466</v>
      </c>
      <c r="B1323">
        <v>979.20001200000002</v>
      </c>
      <c r="C1323">
        <v>986.40002400000003</v>
      </c>
      <c r="D1323">
        <v>917.59997599999997</v>
      </c>
      <c r="E1323">
        <v>918.40002400000003</v>
      </c>
      <c r="F1323">
        <v>918.40002400000003</v>
      </c>
      <c r="G1323">
        <v>34200</v>
      </c>
      <c r="I1323" s="36"/>
      <c r="J1323" s="36"/>
      <c r="K1323" s="36"/>
      <c r="L1323" s="36"/>
      <c r="M1323" s="36"/>
      <c r="N1323" s="36"/>
    </row>
    <row r="1324" spans="1:14" x14ac:dyDescent="0.25">
      <c r="A1324" s="19">
        <v>42467</v>
      </c>
      <c r="B1324">
        <v>946.40002400000003</v>
      </c>
      <c r="C1324">
        <v>1024.8000480000001</v>
      </c>
      <c r="D1324">
        <v>934.40002400000003</v>
      </c>
      <c r="E1324">
        <v>1003.200012</v>
      </c>
      <c r="F1324">
        <v>1003.200012</v>
      </c>
      <c r="G1324">
        <v>53875</v>
      </c>
      <c r="I1324" s="36"/>
      <c r="J1324" s="36"/>
      <c r="K1324" s="36"/>
      <c r="L1324" s="36"/>
      <c r="M1324" s="36"/>
      <c r="N1324" s="36"/>
    </row>
    <row r="1325" spans="1:14" x14ac:dyDescent="0.25">
      <c r="A1325" s="19">
        <v>42468</v>
      </c>
      <c r="B1325">
        <v>967.20001200000002</v>
      </c>
      <c r="C1325">
        <v>998.40002400000003</v>
      </c>
      <c r="D1325">
        <v>951.20001200000002</v>
      </c>
      <c r="E1325">
        <v>978.40002400000003</v>
      </c>
      <c r="F1325">
        <v>978.40002400000003</v>
      </c>
      <c r="G1325">
        <v>47275</v>
      </c>
      <c r="I1325" s="36"/>
      <c r="J1325" s="36"/>
      <c r="K1325" s="36"/>
      <c r="L1325" s="36"/>
      <c r="M1325" s="36"/>
      <c r="N1325" s="36"/>
    </row>
    <row r="1326" spans="1:14" x14ac:dyDescent="0.25">
      <c r="A1326" s="19">
        <v>42471</v>
      </c>
      <c r="B1326">
        <v>961.59997599999997</v>
      </c>
      <c r="C1326">
        <v>992.79998799999998</v>
      </c>
      <c r="D1326">
        <v>949.59997599999997</v>
      </c>
      <c r="E1326">
        <v>992</v>
      </c>
      <c r="F1326">
        <v>992</v>
      </c>
      <c r="G1326">
        <v>30075</v>
      </c>
      <c r="I1326" s="36"/>
      <c r="J1326" s="36"/>
      <c r="K1326" s="36"/>
      <c r="L1326" s="36"/>
      <c r="M1326" s="36"/>
      <c r="N1326" s="36"/>
    </row>
    <row r="1327" spans="1:14" x14ac:dyDescent="0.25">
      <c r="A1327" s="19">
        <v>42472</v>
      </c>
      <c r="B1327">
        <v>991.20001200000002</v>
      </c>
      <c r="C1327">
        <v>1014.400024</v>
      </c>
      <c r="D1327">
        <v>949.59997599999997</v>
      </c>
      <c r="E1327">
        <v>958.40002400000003</v>
      </c>
      <c r="F1327">
        <v>958.40002400000003</v>
      </c>
      <c r="G1327">
        <v>47625</v>
      </c>
      <c r="I1327" s="36"/>
      <c r="J1327" s="36"/>
      <c r="K1327" s="36"/>
      <c r="L1327" s="36"/>
      <c r="M1327" s="36"/>
      <c r="N1327" s="36"/>
    </row>
    <row r="1328" spans="1:14" x14ac:dyDescent="0.25">
      <c r="A1328" s="19">
        <v>42473</v>
      </c>
      <c r="B1328">
        <v>936.79998799999998</v>
      </c>
      <c r="C1328">
        <v>939.20001200000002</v>
      </c>
      <c r="D1328">
        <v>909.59997599999997</v>
      </c>
      <c r="E1328">
        <v>912</v>
      </c>
      <c r="F1328">
        <v>912</v>
      </c>
      <c r="G1328">
        <v>35125</v>
      </c>
      <c r="I1328" s="36"/>
      <c r="J1328" s="36"/>
      <c r="K1328" s="36"/>
      <c r="L1328" s="36"/>
      <c r="M1328" s="36"/>
      <c r="N1328" s="36"/>
    </row>
    <row r="1329" spans="1:14" x14ac:dyDescent="0.25">
      <c r="A1329" s="19">
        <v>42474</v>
      </c>
      <c r="B1329">
        <v>908.79998799999998</v>
      </c>
      <c r="C1329">
        <v>924</v>
      </c>
      <c r="D1329">
        <v>896</v>
      </c>
      <c r="E1329">
        <v>908</v>
      </c>
      <c r="F1329">
        <v>908</v>
      </c>
      <c r="G1329">
        <v>22725</v>
      </c>
      <c r="I1329" s="36"/>
      <c r="J1329" s="36"/>
      <c r="K1329" s="36"/>
      <c r="L1329" s="36"/>
      <c r="M1329" s="36"/>
      <c r="N1329" s="36"/>
    </row>
    <row r="1330" spans="1:14" x14ac:dyDescent="0.25">
      <c r="A1330" s="19">
        <v>42475</v>
      </c>
      <c r="B1330">
        <v>905.59997599999997</v>
      </c>
      <c r="C1330">
        <v>915.20001200000002</v>
      </c>
      <c r="D1330">
        <v>894.40002400000003</v>
      </c>
      <c r="E1330">
        <v>896</v>
      </c>
      <c r="F1330">
        <v>896</v>
      </c>
      <c r="G1330">
        <v>30125</v>
      </c>
      <c r="I1330" s="36"/>
      <c r="J1330" s="36"/>
      <c r="K1330" s="36"/>
      <c r="L1330" s="36"/>
      <c r="M1330" s="36"/>
      <c r="N1330" s="36"/>
    </row>
    <row r="1331" spans="1:14" x14ac:dyDescent="0.25">
      <c r="A1331" s="19">
        <v>42478</v>
      </c>
      <c r="B1331">
        <v>907.20001200000002</v>
      </c>
      <c r="C1331">
        <v>907.20001200000002</v>
      </c>
      <c r="D1331">
        <v>837.59997599999997</v>
      </c>
      <c r="E1331">
        <v>840</v>
      </c>
      <c r="F1331">
        <v>840</v>
      </c>
      <c r="G1331">
        <v>48725</v>
      </c>
      <c r="I1331" s="36"/>
      <c r="J1331" s="36"/>
      <c r="K1331" s="36"/>
      <c r="L1331" s="36"/>
      <c r="M1331" s="36"/>
      <c r="N1331" s="36"/>
    </row>
    <row r="1332" spans="1:14" x14ac:dyDescent="0.25">
      <c r="A1332" s="19">
        <v>42479</v>
      </c>
      <c r="B1332">
        <v>836.79998799999998</v>
      </c>
      <c r="C1332">
        <v>866.40002400000003</v>
      </c>
      <c r="D1332">
        <v>824</v>
      </c>
      <c r="E1332">
        <v>848</v>
      </c>
      <c r="F1332">
        <v>848</v>
      </c>
      <c r="G1332">
        <v>56650</v>
      </c>
      <c r="I1332" s="36"/>
      <c r="J1332" s="36"/>
      <c r="K1332" s="36"/>
      <c r="L1332" s="36"/>
      <c r="M1332" s="36"/>
      <c r="N1332" s="36"/>
    </row>
    <row r="1333" spans="1:14" x14ac:dyDescent="0.25">
      <c r="A1333" s="19">
        <v>42480</v>
      </c>
      <c r="B1333">
        <v>836</v>
      </c>
      <c r="C1333">
        <v>856.79998799999998</v>
      </c>
      <c r="D1333">
        <v>828.79998799999998</v>
      </c>
      <c r="E1333">
        <v>852.79998799999998</v>
      </c>
      <c r="F1333">
        <v>852.79998799999998</v>
      </c>
      <c r="G1333">
        <v>50575</v>
      </c>
      <c r="I1333" s="36"/>
      <c r="J1333" s="36"/>
      <c r="K1333" s="36"/>
      <c r="L1333" s="36"/>
      <c r="M1333" s="36"/>
      <c r="N1333" s="36"/>
    </row>
    <row r="1334" spans="1:14" x14ac:dyDescent="0.25">
      <c r="A1334" s="19">
        <v>42481</v>
      </c>
      <c r="B1334">
        <v>861.59997599999997</v>
      </c>
      <c r="C1334">
        <v>881.59997599999997</v>
      </c>
      <c r="D1334">
        <v>854.40002400000003</v>
      </c>
      <c r="E1334">
        <v>868.79998799999998</v>
      </c>
      <c r="F1334">
        <v>868.79998799999998</v>
      </c>
      <c r="G1334">
        <v>49500</v>
      </c>
      <c r="I1334" s="36"/>
      <c r="J1334" s="36"/>
      <c r="K1334" s="36"/>
      <c r="L1334" s="36"/>
      <c r="M1334" s="36"/>
      <c r="N1334" s="36"/>
    </row>
    <row r="1335" spans="1:14" x14ac:dyDescent="0.25">
      <c r="A1335" s="19">
        <v>42482</v>
      </c>
      <c r="B1335">
        <v>873.59997599999997</v>
      </c>
      <c r="C1335">
        <v>880</v>
      </c>
      <c r="D1335">
        <v>843.20001200000002</v>
      </c>
      <c r="E1335">
        <v>846.40002400000003</v>
      </c>
      <c r="F1335">
        <v>846.40002400000003</v>
      </c>
      <c r="G1335">
        <v>37300</v>
      </c>
      <c r="I1335" s="36"/>
      <c r="J1335" s="36"/>
      <c r="K1335" s="36"/>
      <c r="L1335" s="36"/>
      <c r="M1335" s="36"/>
      <c r="N1335" s="36"/>
    </row>
    <row r="1336" spans="1:14" x14ac:dyDescent="0.25">
      <c r="A1336" s="19">
        <v>42485</v>
      </c>
      <c r="B1336">
        <v>860</v>
      </c>
      <c r="C1336">
        <v>875.20001200000002</v>
      </c>
      <c r="D1336">
        <v>853.59997599999997</v>
      </c>
      <c r="E1336">
        <v>856</v>
      </c>
      <c r="F1336">
        <v>856</v>
      </c>
      <c r="G1336">
        <v>56600</v>
      </c>
      <c r="I1336" s="36"/>
      <c r="J1336" s="36"/>
      <c r="K1336" s="36"/>
      <c r="L1336" s="36"/>
      <c r="M1336" s="36"/>
      <c r="N1336" s="36"/>
    </row>
    <row r="1337" spans="1:14" x14ac:dyDescent="0.25">
      <c r="A1337" s="19">
        <v>42486</v>
      </c>
      <c r="B1337">
        <v>845.59997599999997</v>
      </c>
      <c r="C1337">
        <v>851.20001200000002</v>
      </c>
      <c r="D1337">
        <v>832</v>
      </c>
      <c r="E1337">
        <v>838.40002400000003</v>
      </c>
      <c r="F1337">
        <v>838.40002400000003</v>
      </c>
      <c r="G1337">
        <v>29900</v>
      </c>
      <c r="I1337" s="36"/>
      <c r="J1337" s="36"/>
      <c r="K1337" s="36"/>
      <c r="L1337" s="36"/>
      <c r="M1337" s="36"/>
      <c r="N1337" s="36"/>
    </row>
    <row r="1338" spans="1:14" x14ac:dyDescent="0.25">
      <c r="A1338" s="19">
        <v>42487</v>
      </c>
      <c r="B1338">
        <v>850.40002400000003</v>
      </c>
      <c r="C1338">
        <v>854.40002400000003</v>
      </c>
      <c r="D1338">
        <v>804.79998799999998</v>
      </c>
      <c r="E1338">
        <v>813.59997599999997</v>
      </c>
      <c r="F1338">
        <v>813.59997599999997</v>
      </c>
      <c r="G1338">
        <v>56150</v>
      </c>
      <c r="I1338" s="36"/>
      <c r="J1338" s="36"/>
      <c r="K1338" s="36"/>
      <c r="L1338" s="36"/>
      <c r="M1338" s="36"/>
      <c r="N1338" s="36"/>
    </row>
    <row r="1339" spans="1:14" x14ac:dyDescent="0.25">
      <c r="A1339" s="19">
        <v>42488</v>
      </c>
      <c r="B1339">
        <v>829.59997599999997</v>
      </c>
      <c r="C1339">
        <v>867.20001200000002</v>
      </c>
      <c r="D1339">
        <v>798.40002400000003</v>
      </c>
      <c r="E1339">
        <v>860.79998799999998</v>
      </c>
      <c r="F1339">
        <v>860.79998799999998</v>
      </c>
      <c r="G1339">
        <v>59575</v>
      </c>
      <c r="I1339" s="36"/>
      <c r="J1339" s="36"/>
      <c r="K1339" s="36"/>
      <c r="L1339" s="36"/>
      <c r="M1339" s="36"/>
      <c r="N1339" s="36"/>
    </row>
    <row r="1340" spans="1:14" x14ac:dyDescent="0.25">
      <c r="A1340" s="19">
        <v>42489</v>
      </c>
      <c r="B1340">
        <v>872</v>
      </c>
      <c r="C1340">
        <v>928</v>
      </c>
      <c r="D1340">
        <v>861.59997599999997</v>
      </c>
      <c r="E1340">
        <v>888</v>
      </c>
      <c r="F1340">
        <v>888</v>
      </c>
      <c r="G1340">
        <v>87350</v>
      </c>
      <c r="I1340" s="36"/>
      <c r="J1340" s="36"/>
      <c r="K1340" s="36"/>
      <c r="L1340" s="36"/>
      <c r="M1340" s="36"/>
      <c r="N1340" s="36"/>
    </row>
    <row r="1341" spans="1:14" x14ac:dyDescent="0.25">
      <c r="A1341" s="19">
        <v>42492</v>
      </c>
      <c r="B1341">
        <v>872</v>
      </c>
      <c r="C1341">
        <v>880.79998799999998</v>
      </c>
      <c r="D1341">
        <v>827.20001200000002</v>
      </c>
      <c r="E1341">
        <v>836</v>
      </c>
      <c r="F1341">
        <v>836</v>
      </c>
      <c r="G1341">
        <v>54425</v>
      </c>
      <c r="I1341" s="36"/>
      <c r="J1341" s="36"/>
      <c r="K1341" s="36"/>
      <c r="L1341" s="36"/>
      <c r="M1341" s="36"/>
      <c r="N1341" s="36"/>
    </row>
    <row r="1342" spans="1:14" x14ac:dyDescent="0.25">
      <c r="A1342" s="19">
        <v>42493</v>
      </c>
      <c r="B1342">
        <v>860.79998799999998</v>
      </c>
      <c r="C1342">
        <v>890.40002400000003</v>
      </c>
      <c r="D1342">
        <v>856.79998799999998</v>
      </c>
      <c r="E1342">
        <v>873.59997599999997</v>
      </c>
      <c r="F1342">
        <v>873.59997599999997</v>
      </c>
      <c r="G1342">
        <v>68025</v>
      </c>
      <c r="I1342" s="36"/>
      <c r="J1342" s="36"/>
      <c r="K1342" s="36"/>
      <c r="L1342" s="36"/>
      <c r="M1342" s="36"/>
      <c r="N1342" s="36"/>
    </row>
    <row r="1343" spans="1:14" x14ac:dyDescent="0.25">
      <c r="A1343" s="19">
        <v>42494</v>
      </c>
      <c r="B1343">
        <v>896</v>
      </c>
      <c r="C1343">
        <v>904</v>
      </c>
      <c r="D1343">
        <v>878.40002400000003</v>
      </c>
      <c r="E1343">
        <v>884.79998799999998</v>
      </c>
      <c r="F1343">
        <v>884.79998799999998</v>
      </c>
      <c r="G1343">
        <v>37850</v>
      </c>
      <c r="I1343" s="36"/>
      <c r="J1343" s="36"/>
      <c r="K1343" s="36"/>
      <c r="L1343" s="36"/>
      <c r="M1343" s="36"/>
      <c r="N1343" s="36"/>
    </row>
    <row r="1344" spans="1:14" x14ac:dyDescent="0.25">
      <c r="A1344" s="19">
        <v>42495</v>
      </c>
      <c r="B1344">
        <v>867.20001200000002</v>
      </c>
      <c r="C1344">
        <v>897.59997599999997</v>
      </c>
      <c r="D1344">
        <v>864</v>
      </c>
      <c r="E1344">
        <v>884.79998799999998</v>
      </c>
      <c r="F1344">
        <v>884.79998799999998</v>
      </c>
      <c r="G1344">
        <v>51000</v>
      </c>
      <c r="I1344" s="36"/>
      <c r="J1344" s="36"/>
      <c r="K1344" s="36"/>
      <c r="L1344" s="36"/>
      <c r="M1344" s="36"/>
      <c r="N1344" s="36"/>
    </row>
    <row r="1345" spans="1:14" x14ac:dyDescent="0.25">
      <c r="A1345" s="19">
        <v>42496</v>
      </c>
      <c r="B1345">
        <v>888</v>
      </c>
      <c r="C1345">
        <v>888.79998799999998</v>
      </c>
      <c r="D1345">
        <v>841.59997599999997</v>
      </c>
      <c r="E1345">
        <v>844.79998799999998</v>
      </c>
      <c r="F1345">
        <v>844.79998799999998</v>
      </c>
      <c r="G1345">
        <v>44075</v>
      </c>
      <c r="I1345" s="36"/>
      <c r="J1345" s="36"/>
      <c r="K1345" s="36"/>
      <c r="L1345" s="36"/>
      <c r="M1345" s="36"/>
      <c r="N1345" s="36"/>
    </row>
    <row r="1346" spans="1:14" x14ac:dyDescent="0.25">
      <c r="A1346" s="19">
        <v>42499</v>
      </c>
      <c r="B1346">
        <v>836</v>
      </c>
      <c r="C1346">
        <v>838.40002400000003</v>
      </c>
      <c r="D1346">
        <v>808</v>
      </c>
      <c r="E1346">
        <v>826.40002400000003</v>
      </c>
      <c r="F1346">
        <v>826.40002400000003</v>
      </c>
      <c r="G1346">
        <v>36250</v>
      </c>
      <c r="I1346" s="36"/>
      <c r="J1346" s="36"/>
      <c r="K1346" s="36"/>
      <c r="L1346" s="36"/>
      <c r="M1346" s="36"/>
      <c r="N1346" s="36"/>
    </row>
    <row r="1347" spans="1:14" x14ac:dyDescent="0.25">
      <c r="A1347" s="19">
        <v>42500</v>
      </c>
      <c r="B1347">
        <v>804.79998799999998</v>
      </c>
      <c r="C1347">
        <v>805.59997599999997</v>
      </c>
      <c r="D1347">
        <v>784</v>
      </c>
      <c r="E1347">
        <v>785.59997599999997</v>
      </c>
      <c r="F1347">
        <v>785.59997599999997</v>
      </c>
      <c r="G1347">
        <v>46875</v>
      </c>
      <c r="I1347" s="36"/>
      <c r="J1347" s="36"/>
      <c r="K1347" s="36"/>
      <c r="L1347" s="36"/>
      <c r="M1347" s="36"/>
      <c r="N1347" s="36"/>
    </row>
    <row r="1348" spans="1:14" x14ac:dyDescent="0.25">
      <c r="A1348" s="19">
        <v>42501</v>
      </c>
      <c r="B1348">
        <v>787.20001200000002</v>
      </c>
      <c r="C1348">
        <v>817.59997599999997</v>
      </c>
      <c r="D1348">
        <v>775.20001200000002</v>
      </c>
      <c r="E1348">
        <v>812.79998799999998</v>
      </c>
      <c r="F1348">
        <v>812.79998799999998</v>
      </c>
      <c r="G1348">
        <v>45125</v>
      </c>
      <c r="I1348" s="36"/>
      <c r="J1348" s="36"/>
      <c r="K1348" s="36"/>
      <c r="L1348" s="36"/>
      <c r="M1348" s="36"/>
      <c r="N1348" s="36"/>
    </row>
    <row r="1349" spans="1:14" x14ac:dyDescent="0.25">
      <c r="A1349" s="19">
        <v>42502</v>
      </c>
      <c r="B1349">
        <v>801.59997599999997</v>
      </c>
      <c r="C1349">
        <v>835.20001200000002</v>
      </c>
      <c r="D1349">
        <v>788.79998799999998</v>
      </c>
      <c r="E1349">
        <v>801.59997599999997</v>
      </c>
      <c r="F1349">
        <v>801.59997599999997</v>
      </c>
      <c r="G1349">
        <v>57175</v>
      </c>
      <c r="I1349" s="36"/>
      <c r="J1349" s="36"/>
      <c r="K1349" s="36"/>
      <c r="L1349" s="36"/>
      <c r="M1349" s="36"/>
      <c r="N1349" s="36"/>
    </row>
    <row r="1350" spans="1:14" x14ac:dyDescent="0.25">
      <c r="A1350" s="19">
        <v>42503</v>
      </c>
      <c r="B1350">
        <v>803.20001200000002</v>
      </c>
      <c r="C1350">
        <v>837.59997599999997</v>
      </c>
      <c r="D1350">
        <v>786.40002400000003</v>
      </c>
      <c r="E1350">
        <v>830.40002400000003</v>
      </c>
      <c r="F1350">
        <v>830.40002400000003</v>
      </c>
      <c r="G1350">
        <v>56475</v>
      </c>
      <c r="I1350" s="36"/>
      <c r="J1350" s="36"/>
      <c r="K1350" s="36"/>
      <c r="L1350" s="36"/>
      <c r="M1350" s="36"/>
      <c r="N1350" s="36"/>
    </row>
    <row r="1351" spans="1:14" x14ac:dyDescent="0.25">
      <c r="A1351" s="19">
        <v>42506</v>
      </c>
      <c r="B1351">
        <v>824</v>
      </c>
      <c r="C1351">
        <v>824.79998799999998</v>
      </c>
      <c r="D1351">
        <v>782.40002400000003</v>
      </c>
      <c r="E1351">
        <v>792</v>
      </c>
      <c r="F1351">
        <v>792</v>
      </c>
      <c r="G1351">
        <v>52825</v>
      </c>
      <c r="I1351" s="36"/>
      <c r="J1351" s="36"/>
      <c r="K1351" s="36"/>
      <c r="L1351" s="36"/>
      <c r="M1351" s="36"/>
      <c r="N1351" s="36"/>
    </row>
    <row r="1352" spans="1:14" x14ac:dyDescent="0.25">
      <c r="A1352" s="19">
        <v>42507</v>
      </c>
      <c r="B1352">
        <v>799.20001200000002</v>
      </c>
      <c r="C1352">
        <v>839.20001200000002</v>
      </c>
      <c r="D1352">
        <v>794.40002400000003</v>
      </c>
      <c r="E1352">
        <v>827.20001200000002</v>
      </c>
      <c r="F1352">
        <v>827.20001200000002</v>
      </c>
      <c r="G1352">
        <v>64625</v>
      </c>
      <c r="I1352" s="36"/>
      <c r="J1352" s="36"/>
      <c r="K1352" s="36"/>
      <c r="L1352" s="36"/>
      <c r="M1352" s="36"/>
      <c r="N1352" s="36"/>
    </row>
    <row r="1353" spans="1:14" x14ac:dyDescent="0.25">
      <c r="A1353" s="19">
        <v>42508</v>
      </c>
      <c r="B1353">
        <v>829.59997599999997</v>
      </c>
      <c r="C1353">
        <v>842.40002400000003</v>
      </c>
      <c r="D1353">
        <v>798.40002400000003</v>
      </c>
      <c r="E1353">
        <v>824.79998799999998</v>
      </c>
      <c r="F1353">
        <v>824.79998799999998</v>
      </c>
      <c r="G1353">
        <v>123350</v>
      </c>
      <c r="I1353" s="36"/>
      <c r="J1353" s="36"/>
      <c r="K1353" s="36"/>
      <c r="L1353" s="36"/>
      <c r="M1353" s="36"/>
      <c r="N1353" s="36"/>
    </row>
    <row r="1354" spans="1:14" x14ac:dyDescent="0.25">
      <c r="A1354" s="19">
        <v>42509</v>
      </c>
      <c r="B1354">
        <v>839.20001200000002</v>
      </c>
      <c r="C1354">
        <v>871.20001200000002</v>
      </c>
      <c r="D1354">
        <v>826.40002400000003</v>
      </c>
      <c r="E1354">
        <v>828.79998799999998</v>
      </c>
      <c r="F1354">
        <v>828.79998799999998</v>
      </c>
      <c r="G1354">
        <v>116650</v>
      </c>
      <c r="I1354" s="36"/>
      <c r="J1354" s="36"/>
      <c r="K1354" s="36"/>
      <c r="L1354" s="36"/>
      <c r="M1354" s="36"/>
      <c r="N1354" s="36"/>
    </row>
    <row r="1355" spans="1:14" x14ac:dyDescent="0.25">
      <c r="A1355" s="19">
        <v>42510</v>
      </c>
      <c r="B1355">
        <v>811.20001200000002</v>
      </c>
      <c r="C1355">
        <v>812.79998799999998</v>
      </c>
      <c r="D1355">
        <v>796</v>
      </c>
      <c r="E1355">
        <v>799.20001200000002</v>
      </c>
      <c r="F1355">
        <v>799.20001200000002</v>
      </c>
      <c r="G1355">
        <v>55000</v>
      </c>
      <c r="I1355" s="36"/>
      <c r="J1355" s="36"/>
      <c r="K1355" s="36"/>
      <c r="L1355" s="36"/>
      <c r="M1355" s="36"/>
      <c r="N1355" s="36"/>
    </row>
    <row r="1356" spans="1:14" x14ac:dyDescent="0.25">
      <c r="A1356" s="19">
        <v>42513</v>
      </c>
      <c r="B1356">
        <v>798.40002400000003</v>
      </c>
      <c r="C1356">
        <v>804</v>
      </c>
      <c r="D1356">
        <v>784.79998799999998</v>
      </c>
      <c r="E1356">
        <v>794.40002400000003</v>
      </c>
      <c r="F1356">
        <v>794.40002400000003</v>
      </c>
      <c r="G1356">
        <v>35300</v>
      </c>
      <c r="I1356" s="36"/>
      <c r="J1356" s="36"/>
      <c r="K1356" s="36"/>
      <c r="L1356" s="36"/>
      <c r="M1356" s="36"/>
      <c r="N1356" s="36"/>
    </row>
    <row r="1357" spans="1:14" x14ac:dyDescent="0.25">
      <c r="A1357" s="19">
        <v>42514</v>
      </c>
      <c r="B1357">
        <v>784</v>
      </c>
      <c r="C1357">
        <v>784.79998799999998</v>
      </c>
      <c r="D1357">
        <v>752.79998799999998</v>
      </c>
      <c r="E1357">
        <v>760.79998799999998</v>
      </c>
      <c r="F1357">
        <v>760.79998799999998</v>
      </c>
      <c r="G1357">
        <v>47675</v>
      </c>
      <c r="I1357" s="36"/>
      <c r="J1357" s="36"/>
      <c r="K1357" s="36"/>
      <c r="L1357" s="36"/>
      <c r="M1357" s="36"/>
      <c r="N1357" s="36"/>
    </row>
    <row r="1358" spans="1:14" x14ac:dyDescent="0.25">
      <c r="A1358" s="19">
        <v>42515</v>
      </c>
      <c r="B1358">
        <v>749.59997599999997</v>
      </c>
      <c r="C1358">
        <v>755.20001200000002</v>
      </c>
      <c r="D1358">
        <v>732.79998799999998</v>
      </c>
      <c r="E1358">
        <v>747.20001200000002</v>
      </c>
      <c r="F1358">
        <v>747.20001200000002</v>
      </c>
      <c r="G1358">
        <v>41925</v>
      </c>
      <c r="I1358" s="36"/>
      <c r="J1358" s="36"/>
      <c r="K1358" s="36"/>
      <c r="L1358" s="36"/>
      <c r="M1358" s="36"/>
      <c r="N1358" s="36"/>
    </row>
    <row r="1359" spans="1:14" x14ac:dyDescent="0.25">
      <c r="A1359" s="19">
        <v>42516</v>
      </c>
      <c r="B1359">
        <v>745.59997599999997</v>
      </c>
      <c r="C1359">
        <v>748.79998799999998</v>
      </c>
      <c r="D1359">
        <v>736</v>
      </c>
      <c r="E1359">
        <v>739.20001200000002</v>
      </c>
      <c r="F1359">
        <v>739.20001200000002</v>
      </c>
      <c r="G1359">
        <v>30250</v>
      </c>
      <c r="I1359" s="36"/>
      <c r="J1359" s="36"/>
      <c r="K1359" s="36"/>
      <c r="L1359" s="36"/>
      <c r="M1359" s="36"/>
      <c r="N1359" s="36"/>
    </row>
    <row r="1360" spans="1:14" x14ac:dyDescent="0.25">
      <c r="A1360" s="19">
        <v>42517</v>
      </c>
      <c r="B1360">
        <v>733.59997599999997</v>
      </c>
      <c r="C1360">
        <v>736</v>
      </c>
      <c r="D1360">
        <v>718.40002400000003</v>
      </c>
      <c r="E1360">
        <v>719.20001200000002</v>
      </c>
      <c r="F1360">
        <v>719.20001200000002</v>
      </c>
      <c r="G1360">
        <v>43700</v>
      </c>
      <c r="I1360" s="36"/>
      <c r="J1360" s="36"/>
      <c r="K1360" s="36"/>
      <c r="L1360" s="36"/>
      <c r="M1360" s="36"/>
      <c r="N1360" s="36"/>
    </row>
    <row r="1361" spans="1:14" x14ac:dyDescent="0.25">
      <c r="A1361" s="19">
        <v>42521</v>
      </c>
      <c r="B1361">
        <v>708.79998799999998</v>
      </c>
      <c r="C1361">
        <v>739.20001200000002</v>
      </c>
      <c r="D1361">
        <v>705.59997599999997</v>
      </c>
      <c r="E1361">
        <v>718.40002400000003</v>
      </c>
      <c r="F1361">
        <v>718.40002400000003</v>
      </c>
      <c r="G1361">
        <v>60650</v>
      </c>
      <c r="I1361" s="36"/>
      <c r="J1361" s="36"/>
      <c r="K1361" s="36"/>
      <c r="L1361" s="36"/>
      <c r="M1361" s="36"/>
      <c r="N1361" s="36"/>
    </row>
    <row r="1362" spans="1:14" x14ac:dyDescent="0.25">
      <c r="A1362" s="19">
        <v>42522</v>
      </c>
      <c r="B1362">
        <v>730.40002400000003</v>
      </c>
      <c r="C1362">
        <v>737.59997599999997</v>
      </c>
      <c r="D1362">
        <v>708</v>
      </c>
      <c r="E1362">
        <v>710.40002400000003</v>
      </c>
      <c r="F1362">
        <v>710.40002400000003</v>
      </c>
      <c r="G1362">
        <v>58625</v>
      </c>
      <c r="I1362" s="36"/>
      <c r="J1362" s="36"/>
      <c r="K1362" s="36"/>
      <c r="L1362" s="36"/>
      <c r="M1362" s="36"/>
      <c r="N1362" s="36"/>
    </row>
    <row r="1363" spans="1:14" x14ac:dyDescent="0.25">
      <c r="A1363" s="19">
        <v>42523</v>
      </c>
      <c r="B1363">
        <v>720</v>
      </c>
      <c r="C1363">
        <v>728</v>
      </c>
      <c r="D1363">
        <v>692.79998799999998</v>
      </c>
      <c r="E1363">
        <v>692.79998799999998</v>
      </c>
      <c r="F1363">
        <v>692.79998799999998</v>
      </c>
      <c r="G1363">
        <v>55000</v>
      </c>
      <c r="I1363" s="36"/>
      <c r="J1363" s="36"/>
      <c r="K1363" s="36"/>
      <c r="L1363" s="36"/>
      <c r="M1363" s="36"/>
      <c r="N1363" s="36"/>
    </row>
    <row r="1364" spans="1:14" x14ac:dyDescent="0.25">
      <c r="A1364" s="19">
        <v>42524</v>
      </c>
      <c r="B1364">
        <v>704.79998799999998</v>
      </c>
      <c r="C1364">
        <v>724.79998799999998</v>
      </c>
      <c r="D1364">
        <v>685.59997599999997</v>
      </c>
      <c r="E1364">
        <v>688.79998799999998</v>
      </c>
      <c r="F1364">
        <v>688.79998799999998</v>
      </c>
      <c r="G1364">
        <v>67375</v>
      </c>
      <c r="I1364" s="36"/>
      <c r="J1364" s="36"/>
      <c r="K1364" s="36"/>
      <c r="L1364" s="36"/>
      <c r="M1364" s="36"/>
      <c r="N1364" s="36"/>
    </row>
    <row r="1365" spans="1:14" x14ac:dyDescent="0.25">
      <c r="A1365" s="19">
        <v>42527</v>
      </c>
      <c r="B1365">
        <v>685.59997599999997</v>
      </c>
      <c r="C1365">
        <v>697.59997599999997</v>
      </c>
      <c r="D1365">
        <v>677.59997599999997</v>
      </c>
      <c r="E1365">
        <v>680.79998799999998</v>
      </c>
      <c r="F1365">
        <v>680.79998799999998</v>
      </c>
      <c r="G1365">
        <v>56575</v>
      </c>
      <c r="I1365" s="36"/>
      <c r="J1365" s="36"/>
      <c r="K1365" s="36"/>
      <c r="L1365" s="36"/>
      <c r="M1365" s="36"/>
      <c r="N1365" s="36"/>
    </row>
    <row r="1366" spans="1:14" x14ac:dyDescent="0.25">
      <c r="A1366" s="19">
        <v>42528</v>
      </c>
      <c r="B1366">
        <v>675.20001200000002</v>
      </c>
      <c r="C1366">
        <v>683.20001200000002</v>
      </c>
      <c r="D1366">
        <v>667.20001200000002</v>
      </c>
      <c r="E1366">
        <v>681.59997599999997</v>
      </c>
      <c r="F1366">
        <v>681.59997599999997</v>
      </c>
      <c r="G1366">
        <v>53150</v>
      </c>
      <c r="I1366" s="36"/>
      <c r="J1366" s="36"/>
      <c r="K1366" s="36"/>
      <c r="L1366" s="36"/>
      <c r="M1366" s="36"/>
      <c r="N1366" s="36"/>
    </row>
    <row r="1367" spans="1:14" x14ac:dyDescent="0.25">
      <c r="A1367" s="19">
        <v>42529</v>
      </c>
      <c r="B1367">
        <v>680.79998799999998</v>
      </c>
      <c r="C1367">
        <v>692.79998799999998</v>
      </c>
      <c r="D1367">
        <v>676</v>
      </c>
      <c r="E1367">
        <v>686.40002400000003</v>
      </c>
      <c r="F1367">
        <v>686.40002400000003</v>
      </c>
      <c r="G1367">
        <v>40600</v>
      </c>
      <c r="I1367" s="36"/>
      <c r="J1367" s="36"/>
      <c r="K1367" s="36"/>
      <c r="L1367" s="36"/>
      <c r="M1367" s="36"/>
      <c r="N1367" s="36"/>
    </row>
    <row r="1368" spans="1:14" x14ac:dyDescent="0.25">
      <c r="A1368" s="19">
        <v>42530</v>
      </c>
      <c r="B1368">
        <v>700</v>
      </c>
      <c r="C1368">
        <v>708</v>
      </c>
      <c r="D1368">
        <v>691.20001200000002</v>
      </c>
      <c r="E1368">
        <v>698.40002400000003</v>
      </c>
      <c r="F1368">
        <v>698.40002400000003</v>
      </c>
      <c r="G1368">
        <v>53425</v>
      </c>
      <c r="I1368" s="36"/>
      <c r="J1368" s="36"/>
      <c r="K1368" s="36"/>
      <c r="L1368" s="36"/>
      <c r="M1368" s="36"/>
      <c r="N1368" s="36"/>
    </row>
    <row r="1369" spans="1:14" x14ac:dyDescent="0.25">
      <c r="A1369" s="19">
        <v>42531</v>
      </c>
      <c r="B1369">
        <v>731.20001200000002</v>
      </c>
      <c r="C1369">
        <v>765.59997599999997</v>
      </c>
      <c r="D1369">
        <v>726.40002400000003</v>
      </c>
      <c r="E1369">
        <v>761.59997599999997</v>
      </c>
      <c r="F1369">
        <v>761.59997599999997</v>
      </c>
      <c r="G1369">
        <v>101175</v>
      </c>
      <c r="I1369" s="36"/>
      <c r="J1369" s="36"/>
      <c r="K1369" s="36"/>
      <c r="L1369" s="36"/>
      <c r="M1369" s="36"/>
      <c r="N1369" s="36"/>
    </row>
    <row r="1370" spans="1:14" x14ac:dyDescent="0.25">
      <c r="A1370" s="19">
        <v>42534</v>
      </c>
      <c r="B1370">
        <v>796</v>
      </c>
      <c r="C1370">
        <v>876.79998799999998</v>
      </c>
      <c r="D1370">
        <v>776.79998799999998</v>
      </c>
      <c r="E1370">
        <v>875.20001200000002</v>
      </c>
      <c r="F1370">
        <v>875.20001200000002</v>
      </c>
      <c r="G1370">
        <v>140950</v>
      </c>
      <c r="I1370" s="36"/>
      <c r="J1370" s="36"/>
      <c r="K1370" s="36"/>
      <c r="L1370" s="36"/>
      <c r="M1370" s="36"/>
      <c r="N1370" s="36"/>
    </row>
    <row r="1371" spans="1:14" x14ac:dyDescent="0.25">
      <c r="A1371" s="19">
        <v>42535</v>
      </c>
      <c r="B1371">
        <v>891.20001200000002</v>
      </c>
      <c r="C1371">
        <v>904</v>
      </c>
      <c r="D1371">
        <v>843.20001200000002</v>
      </c>
      <c r="E1371">
        <v>856</v>
      </c>
      <c r="F1371">
        <v>856</v>
      </c>
      <c r="G1371">
        <v>183425</v>
      </c>
      <c r="I1371" s="36"/>
      <c r="J1371" s="36"/>
      <c r="K1371" s="36"/>
      <c r="L1371" s="36"/>
      <c r="M1371" s="36"/>
      <c r="N1371" s="36"/>
    </row>
    <row r="1372" spans="1:14" x14ac:dyDescent="0.25">
      <c r="A1372" s="19">
        <v>42536</v>
      </c>
      <c r="B1372">
        <v>847.20001200000002</v>
      </c>
      <c r="C1372">
        <v>856</v>
      </c>
      <c r="D1372">
        <v>811.20001200000002</v>
      </c>
      <c r="E1372">
        <v>846.40002400000003</v>
      </c>
      <c r="F1372">
        <v>846.40002400000003</v>
      </c>
      <c r="G1372">
        <v>120425</v>
      </c>
      <c r="I1372" s="36"/>
      <c r="J1372" s="36"/>
      <c r="K1372" s="36"/>
      <c r="L1372" s="36"/>
      <c r="M1372" s="36"/>
      <c r="N1372" s="36"/>
    </row>
    <row r="1373" spans="1:14" x14ac:dyDescent="0.25">
      <c r="A1373" s="19">
        <v>42537</v>
      </c>
      <c r="B1373">
        <v>885.59997599999997</v>
      </c>
      <c r="C1373">
        <v>916.79998799999998</v>
      </c>
      <c r="D1373">
        <v>816.79998799999998</v>
      </c>
      <c r="E1373">
        <v>824.79998799999998</v>
      </c>
      <c r="F1373">
        <v>824.79998799999998</v>
      </c>
      <c r="G1373">
        <v>205475</v>
      </c>
      <c r="I1373" s="36"/>
      <c r="J1373" s="36"/>
      <c r="K1373" s="36"/>
      <c r="L1373" s="36"/>
      <c r="M1373" s="36"/>
      <c r="N1373" s="36"/>
    </row>
    <row r="1374" spans="1:14" x14ac:dyDescent="0.25">
      <c r="A1374" s="19">
        <v>42538</v>
      </c>
      <c r="B1374">
        <v>824.79998799999998</v>
      </c>
      <c r="C1374">
        <v>840.79998799999998</v>
      </c>
      <c r="D1374">
        <v>810.40002400000003</v>
      </c>
      <c r="E1374">
        <v>824.79998799999998</v>
      </c>
      <c r="F1374">
        <v>824.79998799999998</v>
      </c>
      <c r="G1374">
        <v>85950</v>
      </c>
      <c r="I1374" s="36"/>
      <c r="J1374" s="36"/>
      <c r="K1374" s="36"/>
      <c r="L1374" s="36"/>
      <c r="M1374" s="36"/>
      <c r="N1374" s="36"/>
    </row>
    <row r="1375" spans="1:14" x14ac:dyDescent="0.25">
      <c r="A1375" s="19">
        <v>42541</v>
      </c>
      <c r="B1375">
        <v>770.40002400000003</v>
      </c>
      <c r="C1375">
        <v>771.20001200000002</v>
      </c>
      <c r="D1375">
        <v>744.79998799999998</v>
      </c>
      <c r="E1375">
        <v>766.40002400000003</v>
      </c>
      <c r="F1375">
        <v>766.40002400000003</v>
      </c>
      <c r="G1375">
        <v>104325</v>
      </c>
      <c r="I1375" s="36"/>
      <c r="J1375" s="36"/>
      <c r="K1375" s="36"/>
      <c r="L1375" s="36"/>
      <c r="M1375" s="36"/>
      <c r="N1375" s="36"/>
    </row>
    <row r="1376" spans="1:14" x14ac:dyDescent="0.25">
      <c r="A1376" s="19">
        <v>42542</v>
      </c>
      <c r="B1376">
        <v>752.79998799999998</v>
      </c>
      <c r="C1376">
        <v>784.79998799999998</v>
      </c>
      <c r="D1376">
        <v>751.20001200000002</v>
      </c>
      <c r="E1376">
        <v>771.20001200000002</v>
      </c>
      <c r="F1376">
        <v>771.20001200000002</v>
      </c>
      <c r="G1376">
        <v>71550</v>
      </c>
      <c r="I1376" s="36"/>
      <c r="J1376" s="36"/>
      <c r="K1376" s="36"/>
      <c r="L1376" s="36"/>
      <c r="M1376" s="36"/>
      <c r="N1376" s="36"/>
    </row>
    <row r="1377" spans="1:14" x14ac:dyDescent="0.25">
      <c r="A1377" s="19">
        <v>42543</v>
      </c>
      <c r="B1377">
        <v>771.20001200000002</v>
      </c>
      <c r="C1377">
        <v>807.20001200000002</v>
      </c>
      <c r="D1377">
        <v>749.59997599999997</v>
      </c>
      <c r="E1377">
        <v>798.40002400000003</v>
      </c>
      <c r="F1377">
        <v>798.40002400000003</v>
      </c>
      <c r="G1377">
        <v>78500</v>
      </c>
      <c r="I1377" s="36"/>
      <c r="J1377" s="36"/>
      <c r="K1377" s="36"/>
      <c r="L1377" s="36"/>
      <c r="M1377" s="36"/>
      <c r="N1377" s="36"/>
    </row>
    <row r="1378" spans="1:14" x14ac:dyDescent="0.25">
      <c r="A1378" s="19">
        <v>42544</v>
      </c>
      <c r="B1378">
        <v>753.59997599999997</v>
      </c>
      <c r="C1378">
        <v>764</v>
      </c>
      <c r="D1378">
        <v>715.20001200000002</v>
      </c>
      <c r="E1378">
        <v>718.40002400000003</v>
      </c>
      <c r="F1378">
        <v>718.40002400000003</v>
      </c>
      <c r="G1378">
        <v>106925</v>
      </c>
      <c r="I1378" s="36"/>
      <c r="J1378" s="36"/>
      <c r="K1378" s="36"/>
      <c r="L1378" s="36"/>
      <c r="M1378" s="36"/>
      <c r="N1378" s="36"/>
    </row>
    <row r="1379" spans="1:14" x14ac:dyDescent="0.25">
      <c r="A1379" s="19">
        <v>42545</v>
      </c>
      <c r="B1379">
        <v>860.79998799999998</v>
      </c>
      <c r="C1379">
        <v>912</v>
      </c>
      <c r="D1379">
        <v>792.79998799999998</v>
      </c>
      <c r="E1379">
        <v>891.20001200000002</v>
      </c>
      <c r="F1379">
        <v>891.20001200000002</v>
      </c>
      <c r="G1379">
        <v>200225</v>
      </c>
      <c r="I1379" s="36"/>
      <c r="J1379" s="36"/>
      <c r="K1379" s="36"/>
      <c r="L1379" s="36"/>
      <c r="M1379" s="36"/>
      <c r="N1379" s="36"/>
    </row>
    <row r="1380" spans="1:14" x14ac:dyDescent="0.25">
      <c r="A1380" s="19">
        <v>42548</v>
      </c>
      <c r="B1380">
        <v>896</v>
      </c>
      <c r="C1380">
        <v>947.20001200000002</v>
      </c>
      <c r="D1380">
        <v>886.40002400000003</v>
      </c>
      <c r="E1380">
        <v>890.40002400000003</v>
      </c>
      <c r="F1380">
        <v>890.40002400000003</v>
      </c>
      <c r="G1380">
        <v>142275</v>
      </c>
      <c r="I1380" s="36"/>
      <c r="J1380" s="36"/>
      <c r="K1380" s="36"/>
      <c r="L1380" s="36"/>
      <c r="M1380" s="36"/>
      <c r="N1380" s="36"/>
    </row>
    <row r="1381" spans="1:14" x14ac:dyDescent="0.25">
      <c r="A1381" s="19">
        <v>42549</v>
      </c>
      <c r="B1381">
        <v>857.59997599999997</v>
      </c>
      <c r="C1381">
        <v>858.40002400000003</v>
      </c>
      <c r="D1381">
        <v>798.40002400000003</v>
      </c>
      <c r="E1381">
        <v>800</v>
      </c>
      <c r="F1381">
        <v>800</v>
      </c>
      <c r="G1381">
        <v>163625</v>
      </c>
      <c r="I1381" s="36"/>
      <c r="J1381" s="36"/>
      <c r="K1381" s="36"/>
      <c r="L1381" s="36"/>
      <c r="M1381" s="36"/>
      <c r="N1381" s="36"/>
    </row>
    <row r="1382" spans="1:14" x14ac:dyDescent="0.25">
      <c r="A1382" s="19">
        <v>42550</v>
      </c>
      <c r="B1382">
        <v>776</v>
      </c>
      <c r="C1382">
        <v>776.79998799999998</v>
      </c>
      <c r="D1382">
        <v>748.79998799999998</v>
      </c>
      <c r="E1382">
        <v>757.59997599999997</v>
      </c>
      <c r="F1382">
        <v>757.59997599999997</v>
      </c>
      <c r="G1382">
        <v>45025</v>
      </c>
      <c r="I1382" s="36"/>
      <c r="J1382" s="36"/>
      <c r="K1382" s="36"/>
      <c r="L1382" s="36"/>
      <c r="M1382" s="36"/>
      <c r="N1382" s="36"/>
    </row>
    <row r="1383" spans="1:14" x14ac:dyDescent="0.25">
      <c r="A1383" s="19">
        <v>42551</v>
      </c>
      <c r="B1383">
        <v>747.20001200000002</v>
      </c>
      <c r="C1383">
        <v>757.59997599999997</v>
      </c>
      <c r="D1383">
        <v>728.79998799999998</v>
      </c>
      <c r="E1383">
        <v>732.79998799999998</v>
      </c>
      <c r="F1383">
        <v>732.79998799999998</v>
      </c>
      <c r="G1383">
        <v>72375</v>
      </c>
      <c r="I1383" s="36"/>
      <c r="J1383" s="36"/>
      <c r="K1383" s="36"/>
      <c r="L1383" s="36"/>
      <c r="M1383" s="36"/>
      <c r="N1383" s="36"/>
    </row>
    <row r="1384" spans="1:14" x14ac:dyDescent="0.25">
      <c r="A1384" s="19">
        <v>42552</v>
      </c>
      <c r="B1384">
        <v>728</v>
      </c>
      <c r="C1384">
        <v>731.20001200000002</v>
      </c>
      <c r="D1384">
        <v>707.20001200000002</v>
      </c>
      <c r="E1384">
        <v>711.20001200000002</v>
      </c>
      <c r="F1384">
        <v>711.20001200000002</v>
      </c>
      <c r="G1384">
        <v>45425</v>
      </c>
      <c r="I1384" s="36"/>
      <c r="J1384" s="36"/>
      <c r="K1384" s="36"/>
      <c r="L1384" s="36"/>
      <c r="M1384" s="36"/>
      <c r="N1384" s="36"/>
    </row>
    <row r="1385" spans="1:14" x14ac:dyDescent="0.25">
      <c r="A1385" s="19">
        <v>42556</v>
      </c>
      <c r="B1385">
        <v>724</v>
      </c>
      <c r="C1385">
        <v>750.40002400000003</v>
      </c>
      <c r="D1385">
        <v>721.59997599999997</v>
      </c>
      <c r="E1385">
        <v>724</v>
      </c>
      <c r="F1385">
        <v>724</v>
      </c>
      <c r="G1385">
        <v>41100</v>
      </c>
      <c r="I1385" s="36"/>
      <c r="J1385" s="36"/>
      <c r="K1385" s="36"/>
      <c r="L1385" s="36"/>
      <c r="M1385" s="36"/>
      <c r="N1385" s="36"/>
    </row>
    <row r="1386" spans="1:14" x14ac:dyDescent="0.25">
      <c r="A1386" s="19">
        <v>42557</v>
      </c>
      <c r="B1386">
        <v>735.20001200000002</v>
      </c>
      <c r="C1386">
        <v>747.20001200000002</v>
      </c>
      <c r="D1386">
        <v>704.79998799999998</v>
      </c>
      <c r="E1386">
        <v>706.40002400000003</v>
      </c>
      <c r="F1386">
        <v>706.40002400000003</v>
      </c>
      <c r="G1386">
        <v>48700</v>
      </c>
      <c r="I1386" s="36"/>
      <c r="J1386" s="36"/>
      <c r="K1386" s="36"/>
      <c r="L1386" s="36"/>
      <c r="M1386" s="36"/>
      <c r="N1386" s="36"/>
    </row>
    <row r="1387" spans="1:14" x14ac:dyDescent="0.25">
      <c r="A1387" s="19">
        <v>42558</v>
      </c>
      <c r="B1387">
        <v>694.40002400000003</v>
      </c>
      <c r="C1387">
        <v>720.79998799999998</v>
      </c>
      <c r="D1387">
        <v>683.20001200000002</v>
      </c>
      <c r="E1387">
        <v>693.59997599999997</v>
      </c>
      <c r="F1387">
        <v>693.59997599999997</v>
      </c>
      <c r="G1387">
        <v>50150</v>
      </c>
      <c r="I1387" s="36"/>
      <c r="J1387" s="36"/>
      <c r="K1387" s="36"/>
      <c r="L1387" s="36"/>
      <c r="M1387" s="36"/>
      <c r="N1387" s="36"/>
    </row>
    <row r="1388" spans="1:14" x14ac:dyDescent="0.25">
      <c r="A1388" s="19">
        <v>42559</v>
      </c>
      <c r="B1388">
        <v>668.79998799999998</v>
      </c>
      <c r="C1388">
        <v>672.79998799999998</v>
      </c>
      <c r="D1388">
        <v>644</v>
      </c>
      <c r="E1388">
        <v>648</v>
      </c>
      <c r="F1388">
        <v>648</v>
      </c>
      <c r="G1388">
        <v>55450</v>
      </c>
      <c r="I1388" s="36"/>
      <c r="J1388" s="36"/>
      <c r="K1388" s="36"/>
      <c r="L1388" s="36"/>
      <c r="M1388" s="36"/>
      <c r="N1388" s="36"/>
    </row>
    <row r="1389" spans="1:14" x14ac:dyDescent="0.25">
      <c r="A1389" s="19">
        <v>42562</v>
      </c>
      <c r="B1389">
        <v>638.40002400000003</v>
      </c>
      <c r="C1389">
        <v>651.20001200000002</v>
      </c>
      <c r="D1389">
        <v>632.79998799999998</v>
      </c>
      <c r="E1389">
        <v>648.79998799999998</v>
      </c>
      <c r="F1389">
        <v>648.79998799999998</v>
      </c>
      <c r="G1389">
        <v>36900</v>
      </c>
      <c r="I1389" s="36"/>
      <c r="J1389" s="36"/>
      <c r="K1389" s="36"/>
      <c r="L1389" s="36"/>
      <c r="M1389" s="36"/>
      <c r="N1389" s="36"/>
    </row>
    <row r="1390" spans="1:14" x14ac:dyDescent="0.25">
      <c r="A1390" s="19">
        <v>42563</v>
      </c>
      <c r="B1390">
        <v>633.59997599999997</v>
      </c>
      <c r="C1390">
        <v>648</v>
      </c>
      <c r="D1390">
        <v>632</v>
      </c>
      <c r="E1390">
        <v>633.59997599999997</v>
      </c>
      <c r="F1390">
        <v>633.59997599999997</v>
      </c>
      <c r="G1390">
        <v>50700</v>
      </c>
      <c r="I1390" s="36"/>
      <c r="J1390" s="36"/>
      <c r="K1390" s="36"/>
      <c r="L1390" s="36"/>
      <c r="M1390" s="36"/>
      <c r="N1390" s="36"/>
    </row>
    <row r="1391" spans="1:14" x14ac:dyDescent="0.25">
      <c r="A1391" s="19">
        <v>42564</v>
      </c>
      <c r="B1391">
        <v>627.20001200000002</v>
      </c>
      <c r="C1391">
        <v>639.20001200000002</v>
      </c>
      <c r="D1391">
        <v>622.40002400000003</v>
      </c>
      <c r="E1391">
        <v>624.79998799999998</v>
      </c>
      <c r="F1391">
        <v>624.79998799999998</v>
      </c>
      <c r="G1391">
        <v>45150</v>
      </c>
      <c r="I1391" s="36"/>
      <c r="J1391" s="36"/>
      <c r="K1391" s="36"/>
      <c r="L1391" s="36"/>
      <c r="M1391" s="36"/>
      <c r="N1391" s="36"/>
    </row>
    <row r="1392" spans="1:14" x14ac:dyDescent="0.25">
      <c r="A1392" s="19">
        <v>42565</v>
      </c>
      <c r="B1392">
        <v>616.79998799999998</v>
      </c>
      <c r="C1392">
        <v>625.59997599999997</v>
      </c>
      <c r="D1392">
        <v>612.79998799999998</v>
      </c>
      <c r="E1392">
        <v>622.40002400000003</v>
      </c>
      <c r="F1392">
        <v>622.40002400000003</v>
      </c>
      <c r="G1392">
        <v>40050</v>
      </c>
      <c r="I1392" s="36"/>
      <c r="J1392" s="36"/>
      <c r="K1392" s="36"/>
      <c r="L1392" s="36"/>
      <c r="M1392" s="36"/>
      <c r="N1392" s="36"/>
    </row>
    <row r="1393" spans="1:14" x14ac:dyDescent="0.25">
      <c r="A1393" s="19">
        <v>42566</v>
      </c>
      <c r="B1393">
        <v>618.40002400000003</v>
      </c>
      <c r="C1393">
        <v>640</v>
      </c>
      <c r="D1393">
        <v>614.40002400000003</v>
      </c>
      <c r="E1393">
        <v>620.79998799999998</v>
      </c>
      <c r="F1393">
        <v>620.79998799999998</v>
      </c>
      <c r="G1393">
        <v>57900</v>
      </c>
      <c r="I1393" s="36"/>
      <c r="J1393" s="36"/>
      <c r="K1393" s="36"/>
      <c r="L1393" s="36"/>
      <c r="M1393" s="36"/>
      <c r="N1393" s="36"/>
    </row>
    <row r="1394" spans="1:14" x14ac:dyDescent="0.25">
      <c r="A1394" s="19">
        <v>42569</v>
      </c>
      <c r="B1394">
        <v>624</v>
      </c>
      <c r="C1394">
        <v>626.40002400000003</v>
      </c>
      <c r="D1394">
        <v>603.20001200000002</v>
      </c>
      <c r="E1394">
        <v>609.59997599999997</v>
      </c>
      <c r="F1394">
        <v>609.59997599999997</v>
      </c>
      <c r="G1394">
        <v>34950</v>
      </c>
      <c r="I1394" s="36"/>
      <c r="J1394" s="36"/>
      <c r="K1394" s="36"/>
      <c r="L1394" s="36"/>
      <c r="M1394" s="36"/>
      <c r="N1394" s="36"/>
    </row>
    <row r="1395" spans="1:14" x14ac:dyDescent="0.25">
      <c r="A1395" s="19">
        <v>42570</v>
      </c>
      <c r="B1395">
        <v>609.59997599999997</v>
      </c>
      <c r="C1395">
        <v>619.20001200000002</v>
      </c>
      <c r="D1395">
        <v>600.79998799999998</v>
      </c>
      <c r="E1395">
        <v>608</v>
      </c>
      <c r="F1395">
        <v>608</v>
      </c>
      <c r="G1395">
        <v>41125</v>
      </c>
      <c r="I1395" s="36"/>
      <c r="J1395" s="36"/>
      <c r="K1395" s="36"/>
      <c r="L1395" s="36"/>
      <c r="M1395" s="36"/>
      <c r="N1395" s="36"/>
    </row>
    <row r="1396" spans="1:14" x14ac:dyDescent="0.25">
      <c r="A1396" s="19">
        <v>42571</v>
      </c>
      <c r="B1396">
        <v>596</v>
      </c>
      <c r="C1396">
        <v>602.40002400000003</v>
      </c>
      <c r="D1396">
        <v>586.40002400000003</v>
      </c>
      <c r="E1396">
        <v>591.20001200000002</v>
      </c>
      <c r="F1396">
        <v>591.20001200000002</v>
      </c>
      <c r="G1396">
        <v>37575</v>
      </c>
      <c r="I1396" s="36"/>
      <c r="J1396" s="36"/>
      <c r="K1396" s="36"/>
      <c r="L1396" s="36"/>
      <c r="M1396" s="36"/>
      <c r="N1396" s="36"/>
    </row>
    <row r="1397" spans="1:14" x14ac:dyDescent="0.25">
      <c r="A1397" s="19">
        <v>42572</v>
      </c>
      <c r="B1397">
        <v>592.79998799999998</v>
      </c>
      <c r="C1397">
        <v>616</v>
      </c>
      <c r="D1397">
        <v>589.59997599999997</v>
      </c>
      <c r="E1397">
        <v>608.79998799999998</v>
      </c>
      <c r="F1397">
        <v>608.79998799999998</v>
      </c>
      <c r="G1397">
        <v>53600</v>
      </c>
      <c r="I1397" s="36"/>
      <c r="J1397" s="36"/>
      <c r="K1397" s="36"/>
      <c r="L1397" s="36"/>
      <c r="M1397" s="36"/>
      <c r="N1397" s="36"/>
    </row>
    <row r="1398" spans="1:14" x14ac:dyDescent="0.25">
      <c r="A1398" s="19">
        <v>42573</v>
      </c>
      <c r="B1398">
        <v>604.79998799999998</v>
      </c>
      <c r="C1398">
        <v>608.79998799999998</v>
      </c>
      <c r="D1398">
        <v>587.20001200000002</v>
      </c>
      <c r="E1398">
        <v>593.59997599999997</v>
      </c>
      <c r="F1398">
        <v>593.59997599999997</v>
      </c>
      <c r="G1398">
        <v>35600</v>
      </c>
      <c r="I1398" s="36"/>
      <c r="J1398" s="36"/>
      <c r="K1398" s="36"/>
      <c r="L1398" s="36"/>
      <c r="M1398" s="36"/>
      <c r="N1398" s="36"/>
    </row>
    <row r="1399" spans="1:14" x14ac:dyDescent="0.25">
      <c r="A1399" s="19">
        <v>42576</v>
      </c>
      <c r="B1399">
        <v>588.32000800000003</v>
      </c>
      <c r="C1399">
        <v>612</v>
      </c>
      <c r="D1399">
        <v>584.64001599999995</v>
      </c>
      <c r="E1399">
        <v>589.59997599999997</v>
      </c>
      <c r="F1399">
        <v>589.59997599999997</v>
      </c>
      <c r="G1399">
        <v>407475</v>
      </c>
      <c r="I1399" s="36"/>
      <c r="J1399" s="36"/>
      <c r="K1399" s="36"/>
      <c r="L1399" s="36"/>
      <c r="M1399" s="36"/>
      <c r="N1399" s="36"/>
    </row>
    <row r="1400" spans="1:14" x14ac:dyDescent="0.25">
      <c r="A1400" s="19">
        <v>42577</v>
      </c>
      <c r="B1400">
        <v>590.55999599999996</v>
      </c>
      <c r="C1400">
        <v>601.28002800000002</v>
      </c>
      <c r="D1400">
        <v>584</v>
      </c>
      <c r="E1400">
        <v>584.32000800000003</v>
      </c>
      <c r="F1400">
        <v>584.32000800000003</v>
      </c>
      <c r="G1400">
        <v>190600</v>
      </c>
      <c r="I1400" s="36"/>
      <c r="J1400" s="36"/>
      <c r="K1400" s="36"/>
      <c r="L1400" s="36"/>
      <c r="M1400" s="36"/>
      <c r="N1400" s="36"/>
    </row>
    <row r="1401" spans="1:14" x14ac:dyDescent="0.25">
      <c r="A1401" s="19">
        <v>42578</v>
      </c>
      <c r="B1401">
        <v>576.64001599999995</v>
      </c>
      <c r="C1401">
        <v>593.11999600000001</v>
      </c>
      <c r="D1401">
        <v>565.76000799999997</v>
      </c>
      <c r="E1401">
        <v>571.03998000000001</v>
      </c>
      <c r="F1401">
        <v>571.03998000000001</v>
      </c>
      <c r="G1401">
        <v>308325</v>
      </c>
      <c r="I1401" s="36"/>
      <c r="J1401" s="36"/>
      <c r="K1401" s="36"/>
      <c r="L1401" s="36"/>
      <c r="M1401" s="36"/>
      <c r="N1401" s="36"/>
    </row>
    <row r="1402" spans="1:14" x14ac:dyDescent="0.25">
      <c r="A1402" s="19">
        <v>42579</v>
      </c>
      <c r="B1402">
        <v>573.76000799999997</v>
      </c>
      <c r="C1402">
        <v>580.32000800000003</v>
      </c>
      <c r="D1402">
        <v>557.11999600000001</v>
      </c>
      <c r="E1402">
        <v>560.32000800000003</v>
      </c>
      <c r="F1402">
        <v>560.32000800000003</v>
      </c>
      <c r="G1402">
        <v>256000</v>
      </c>
      <c r="I1402" s="36"/>
      <c r="J1402" s="36"/>
      <c r="K1402" s="36"/>
      <c r="L1402" s="36"/>
      <c r="M1402" s="36"/>
      <c r="N1402" s="36"/>
    </row>
    <row r="1403" spans="1:14" x14ac:dyDescent="0.25">
      <c r="A1403" s="19">
        <v>42580</v>
      </c>
      <c r="B1403">
        <v>560</v>
      </c>
      <c r="C1403">
        <v>561.59997599999997</v>
      </c>
      <c r="D1403">
        <v>536.79998799999998</v>
      </c>
      <c r="E1403">
        <v>540.79998799999998</v>
      </c>
      <c r="F1403">
        <v>540.79998799999998</v>
      </c>
      <c r="G1403">
        <v>213600</v>
      </c>
      <c r="I1403" s="36"/>
      <c r="J1403" s="36"/>
      <c r="K1403" s="36"/>
      <c r="L1403" s="36"/>
      <c r="M1403" s="36"/>
      <c r="N1403" s="36"/>
    </row>
    <row r="1404" spans="1:14" x14ac:dyDescent="0.25">
      <c r="A1404" s="19">
        <v>42583</v>
      </c>
      <c r="B1404">
        <v>536.64001599999995</v>
      </c>
      <c r="C1404">
        <v>546.080016</v>
      </c>
      <c r="D1404">
        <v>524.64001599999995</v>
      </c>
      <c r="E1404">
        <v>531.52002000000005</v>
      </c>
      <c r="F1404">
        <v>531.52002000000005</v>
      </c>
      <c r="G1404">
        <v>373650</v>
      </c>
      <c r="I1404" s="36"/>
      <c r="J1404" s="36"/>
      <c r="K1404" s="36"/>
      <c r="L1404" s="36"/>
      <c r="M1404" s="36"/>
      <c r="N1404" s="36"/>
    </row>
    <row r="1405" spans="1:14" x14ac:dyDescent="0.25">
      <c r="A1405" s="19">
        <v>42584</v>
      </c>
      <c r="B1405">
        <v>537.919984</v>
      </c>
      <c r="C1405">
        <v>568.47997999999995</v>
      </c>
      <c r="D1405">
        <v>534.88000399999999</v>
      </c>
      <c r="E1405">
        <v>552.96001999999999</v>
      </c>
      <c r="F1405">
        <v>552.96001999999999</v>
      </c>
      <c r="G1405">
        <v>338925</v>
      </c>
      <c r="I1405" s="36"/>
      <c r="J1405" s="36"/>
      <c r="K1405" s="36"/>
      <c r="L1405" s="36"/>
      <c r="M1405" s="36"/>
      <c r="N1405" s="36"/>
    </row>
    <row r="1406" spans="1:14" x14ac:dyDescent="0.25">
      <c r="A1406" s="19">
        <v>42585</v>
      </c>
      <c r="B1406">
        <v>553.59997599999997</v>
      </c>
      <c r="C1406">
        <v>559.03998000000001</v>
      </c>
      <c r="D1406">
        <v>538.23999200000003</v>
      </c>
      <c r="E1406">
        <v>539.03998000000001</v>
      </c>
      <c r="F1406">
        <v>539.03998000000001</v>
      </c>
      <c r="G1406">
        <v>189725</v>
      </c>
      <c r="I1406" s="36"/>
      <c r="J1406" s="36"/>
      <c r="K1406" s="36"/>
      <c r="L1406" s="36"/>
      <c r="M1406" s="36"/>
      <c r="N1406" s="36"/>
    </row>
    <row r="1407" spans="1:14" x14ac:dyDescent="0.25">
      <c r="A1407" s="19">
        <v>42586</v>
      </c>
      <c r="B1407">
        <v>531.52002000000005</v>
      </c>
      <c r="C1407">
        <v>537.44000400000004</v>
      </c>
      <c r="D1407">
        <v>520.15997200000004</v>
      </c>
      <c r="E1407">
        <v>523.35998400000005</v>
      </c>
      <c r="F1407">
        <v>523.35998400000005</v>
      </c>
      <c r="G1407">
        <v>175600</v>
      </c>
      <c r="I1407" s="36"/>
      <c r="J1407" s="36"/>
      <c r="K1407" s="36"/>
      <c r="L1407" s="36"/>
      <c r="M1407" s="36"/>
      <c r="N1407" s="36"/>
    </row>
    <row r="1408" spans="1:14" x14ac:dyDescent="0.25">
      <c r="A1408" s="19">
        <v>42587</v>
      </c>
      <c r="B1408">
        <v>511.040008</v>
      </c>
      <c r="C1408">
        <v>511.359984</v>
      </c>
      <c r="D1408">
        <v>499.51998800000001</v>
      </c>
      <c r="E1408">
        <v>506.07998800000001</v>
      </c>
      <c r="F1408">
        <v>506.07998800000001</v>
      </c>
      <c r="G1408">
        <v>181975</v>
      </c>
      <c r="I1408" s="36"/>
      <c r="J1408" s="36"/>
      <c r="K1408" s="36"/>
      <c r="L1408" s="36"/>
      <c r="M1408" s="36"/>
      <c r="N1408" s="36"/>
    </row>
    <row r="1409" spans="1:14" x14ac:dyDescent="0.25">
      <c r="A1409" s="19">
        <v>42590</v>
      </c>
      <c r="B1409">
        <v>499.040008</v>
      </c>
      <c r="C1409">
        <v>501.600008</v>
      </c>
      <c r="D1409">
        <v>494.399992</v>
      </c>
      <c r="E1409">
        <v>494.55999600000001</v>
      </c>
      <c r="F1409">
        <v>494.55999600000001</v>
      </c>
      <c r="G1409">
        <v>130075</v>
      </c>
      <c r="I1409" s="36"/>
      <c r="J1409" s="36"/>
      <c r="K1409" s="36"/>
      <c r="L1409" s="36"/>
      <c r="M1409" s="36"/>
      <c r="N1409" s="36"/>
    </row>
    <row r="1410" spans="1:14" x14ac:dyDescent="0.25">
      <c r="A1410" s="19">
        <v>42591</v>
      </c>
      <c r="B1410">
        <v>487.359984</v>
      </c>
      <c r="C1410">
        <v>494.23999199999997</v>
      </c>
      <c r="D1410">
        <v>476.959992</v>
      </c>
      <c r="E1410">
        <v>486.55999600000001</v>
      </c>
      <c r="F1410">
        <v>486.55999600000001</v>
      </c>
      <c r="G1410">
        <v>295825</v>
      </c>
      <c r="I1410" s="36"/>
      <c r="J1410" s="36"/>
      <c r="K1410" s="36"/>
      <c r="L1410" s="36"/>
      <c r="M1410" s="36"/>
      <c r="N1410" s="36"/>
    </row>
    <row r="1411" spans="1:14" x14ac:dyDescent="0.25">
      <c r="A1411" s="19">
        <v>42592</v>
      </c>
      <c r="B1411">
        <v>483.51998800000001</v>
      </c>
      <c r="C1411">
        <v>507.83999599999999</v>
      </c>
      <c r="D1411">
        <v>482.55999600000001</v>
      </c>
      <c r="E1411">
        <v>498.23999199999997</v>
      </c>
      <c r="F1411">
        <v>498.23999199999997</v>
      </c>
      <c r="G1411">
        <v>196450</v>
      </c>
      <c r="I1411" s="36"/>
      <c r="J1411" s="36"/>
      <c r="K1411" s="36"/>
      <c r="L1411" s="36"/>
      <c r="M1411" s="36"/>
      <c r="N1411" s="36"/>
    </row>
    <row r="1412" spans="1:14" x14ac:dyDescent="0.25">
      <c r="A1412" s="19">
        <v>42593</v>
      </c>
      <c r="B1412">
        <v>492.16000400000001</v>
      </c>
      <c r="C1412">
        <v>498.23999199999997</v>
      </c>
      <c r="D1412">
        <v>485.76000800000003</v>
      </c>
      <c r="E1412">
        <v>495.83999599999999</v>
      </c>
      <c r="F1412">
        <v>495.83999599999999</v>
      </c>
      <c r="G1412">
        <v>219175</v>
      </c>
      <c r="I1412" s="36"/>
      <c r="J1412" s="36"/>
      <c r="K1412" s="36"/>
      <c r="L1412" s="36"/>
      <c r="M1412" s="36"/>
      <c r="N1412" s="36"/>
    </row>
    <row r="1413" spans="1:14" x14ac:dyDescent="0.25">
      <c r="A1413" s="19">
        <v>42594</v>
      </c>
      <c r="B1413">
        <v>496</v>
      </c>
      <c r="C1413">
        <v>502.07998800000001</v>
      </c>
      <c r="D1413">
        <v>487.359984</v>
      </c>
      <c r="E1413">
        <v>490.55999600000001</v>
      </c>
      <c r="F1413">
        <v>490.55999600000001</v>
      </c>
      <c r="G1413">
        <v>187025</v>
      </c>
      <c r="I1413" s="36"/>
      <c r="J1413" s="36"/>
      <c r="K1413" s="36"/>
      <c r="L1413" s="36"/>
      <c r="M1413" s="36"/>
      <c r="N1413" s="36"/>
    </row>
    <row r="1414" spans="1:14" x14ac:dyDescent="0.25">
      <c r="A1414" s="19">
        <v>42597</v>
      </c>
      <c r="B1414">
        <v>485.76000800000003</v>
      </c>
      <c r="C1414">
        <v>487.040008</v>
      </c>
      <c r="D1414">
        <v>480.79998799999998</v>
      </c>
      <c r="E1414">
        <v>482.88000399999999</v>
      </c>
      <c r="F1414">
        <v>482.88000399999999</v>
      </c>
      <c r="G1414">
        <v>165075</v>
      </c>
      <c r="I1414" s="36"/>
      <c r="J1414" s="36"/>
      <c r="K1414" s="36"/>
      <c r="L1414" s="36"/>
      <c r="M1414" s="36"/>
      <c r="N1414" s="36"/>
    </row>
    <row r="1415" spans="1:14" x14ac:dyDescent="0.25">
      <c r="A1415" s="19">
        <v>42598</v>
      </c>
      <c r="B1415">
        <v>492.79998799999998</v>
      </c>
      <c r="C1415">
        <v>502.72</v>
      </c>
      <c r="D1415">
        <v>492.640016</v>
      </c>
      <c r="E1415">
        <v>499.359984</v>
      </c>
      <c r="F1415">
        <v>499.359984</v>
      </c>
      <c r="G1415">
        <v>151225</v>
      </c>
      <c r="I1415" s="36"/>
      <c r="J1415" s="36"/>
      <c r="K1415" s="36"/>
      <c r="L1415" s="36"/>
      <c r="M1415" s="36"/>
      <c r="N1415" s="36"/>
    </row>
    <row r="1416" spans="1:14" x14ac:dyDescent="0.25">
      <c r="A1416" s="19">
        <v>42599</v>
      </c>
      <c r="B1416">
        <v>497.92001199999999</v>
      </c>
      <c r="C1416">
        <v>510.88000399999999</v>
      </c>
      <c r="D1416">
        <v>484.959992</v>
      </c>
      <c r="E1416">
        <v>486.88000399999999</v>
      </c>
      <c r="F1416">
        <v>486.88000399999999</v>
      </c>
      <c r="G1416">
        <v>224325</v>
      </c>
      <c r="I1416" s="36"/>
      <c r="J1416" s="36"/>
      <c r="K1416" s="36"/>
      <c r="L1416" s="36"/>
      <c r="M1416" s="36"/>
      <c r="N1416" s="36"/>
    </row>
    <row r="1417" spans="1:14" x14ac:dyDescent="0.25">
      <c r="A1417" s="19">
        <v>42600</v>
      </c>
      <c r="B1417">
        <v>489.11999600000001</v>
      </c>
      <c r="C1417">
        <v>492.16000400000001</v>
      </c>
      <c r="D1417">
        <v>478.07998800000001</v>
      </c>
      <c r="E1417">
        <v>478.07998800000001</v>
      </c>
      <c r="F1417">
        <v>478.07998800000001</v>
      </c>
      <c r="G1417">
        <v>168675</v>
      </c>
      <c r="I1417" s="36"/>
      <c r="J1417" s="36"/>
      <c r="K1417" s="36"/>
      <c r="L1417" s="36"/>
      <c r="M1417" s="36"/>
      <c r="N1417" s="36"/>
    </row>
    <row r="1418" spans="1:14" x14ac:dyDescent="0.25">
      <c r="A1418" s="19">
        <v>42601</v>
      </c>
      <c r="B1418">
        <v>483.51998800000001</v>
      </c>
      <c r="C1418">
        <v>488.16000400000001</v>
      </c>
      <c r="D1418">
        <v>478.23999199999997</v>
      </c>
      <c r="E1418">
        <v>480.16000400000001</v>
      </c>
      <c r="F1418">
        <v>480.16000400000001</v>
      </c>
      <c r="G1418">
        <v>166425</v>
      </c>
      <c r="I1418" s="36"/>
      <c r="J1418" s="36"/>
      <c r="K1418" s="36"/>
      <c r="L1418" s="36"/>
      <c r="M1418" s="36"/>
      <c r="N1418" s="36"/>
    </row>
    <row r="1419" spans="1:14" x14ac:dyDescent="0.25">
      <c r="A1419" s="19">
        <v>42604</v>
      </c>
      <c r="B1419">
        <v>483.51998800000001</v>
      </c>
      <c r="C1419">
        <v>489.76000800000003</v>
      </c>
      <c r="D1419">
        <v>480.16000400000001</v>
      </c>
      <c r="E1419">
        <v>481.92001199999999</v>
      </c>
      <c r="F1419">
        <v>481.92001199999999</v>
      </c>
      <c r="G1419">
        <v>233625</v>
      </c>
      <c r="I1419" s="36"/>
      <c r="J1419" s="36"/>
      <c r="K1419" s="36"/>
      <c r="L1419" s="36"/>
      <c r="M1419" s="36"/>
      <c r="N1419" s="36"/>
    </row>
    <row r="1420" spans="1:14" x14ac:dyDescent="0.25">
      <c r="A1420" s="19">
        <v>42605</v>
      </c>
      <c r="B1420">
        <v>478.55999600000001</v>
      </c>
      <c r="C1420">
        <v>481.76000800000003</v>
      </c>
      <c r="D1420">
        <v>475.67999200000003</v>
      </c>
      <c r="E1420">
        <v>480.640016</v>
      </c>
      <c r="F1420">
        <v>480.640016</v>
      </c>
      <c r="G1420">
        <v>166050</v>
      </c>
      <c r="I1420" s="36"/>
      <c r="J1420" s="36"/>
      <c r="K1420" s="36"/>
      <c r="L1420" s="36"/>
      <c r="M1420" s="36"/>
      <c r="N1420" s="36"/>
    </row>
    <row r="1421" spans="1:14" x14ac:dyDescent="0.25">
      <c r="A1421" s="19">
        <v>42606</v>
      </c>
      <c r="B1421">
        <v>483.040008</v>
      </c>
      <c r="C1421">
        <v>496.640016</v>
      </c>
      <c r="D1421">
        <v>482.07998800000001</v>
      </c>
      <c r="E1421">
        <v>491.040008</v>
      </c>
      <c r="F1421">
        <v>491.040008</v>
      </c>
      <c r="G1421">
        <v>165750</v>
      </c>
      <c r="I1421" s="36"/>
      <c r="J1421" s="36"/>
      <c r="K1421" s="36"/>
      <c r="L1421" s="36"/>
      <c r="M1421" s="36"/>
      <c r="N1421" s="36"/>
    </row>
    <row r="1422" spans="1:14" x14ac:dyDescent="0.25">
      <c r="A1422" s="19">
        <v>42607</v>
      </c>
      <c r="B1422">
        <v>500</v>
      </c>
      <c r="C1422">
        <v>500.79998799999998</v>
      </c>
      <c r="D1422">
        <v>486.07998800000001</v>
      </c>
      <c r="E1422">
        <v>492</v>
      </c>
      <c r="F1422">
        <v>492</v>
      </c>
      <c r="G1422">
        <v>157850</v>
      </c>
      <c r="I1422" s="36"/>
      <c r="J1422" s="36"/>
      <c r="K1422" s="36"/>
      <c r="L1422" s="36"/>
      <c r="M1422" s="36"/>
      <c r="N1422" s="36"/>
    </row>
    <row r="1423" spans="1:14" x14ac:dyDescent="0.25">
      <c r="A1423" s="19">
        <v>42608</v>
      </c>
      <c r="B1423">
        <v>487.67999200000003</v>
      </c>
      <c r="C1423">
        <v>510.07998800000001</v>
      </c>
      <c r="D1423">
        <v>474.55999600000001</v>
      </c>
      <c r="E1423">
        <v>493.44000399999999</v>
      </c>
      <c r="F1423">
        <v>493.44000399999999</v>
      </c>
      <c r="G1423">
        <v>267750</v>
      </c>
      <c r="I1423" s="36"/>
      <c r="J1423" s="36"/>
      <c r="K1423" s="36"/>
      <c r="L1423" s="36"/>
      <c r="M1423" s="36"/>
      <c r="N1423" s="36"/>
    </row>
    <row r="1424" spans="1:14" x14ac:dyDescent="0.25">
      <c r="A1424" s="19">
        <v>42611</v>
      </c>
      <c r="B1424">
        <v>491.67999200000003</v>
      </c>
      <c r="C1424">
        <v>491.83999599999999</v>
      </c>
      <c r="D1424">
        <v>480.640016</v>
      </c>
      <c r="E1424">
        <v>482.88000399999999</v>
      </c>
      <c r="F1424">
        <v>482.88000399999999</v>
      </c>
      <c r="G1424">
        <v>169375</v>
      </c>
      <c r="I1424" s="36"/>
      <c r="J1424" s="36"/>
      <c r="K1424" s="36"/>
      <c r="L1424" s="36"/>
      <c r="M1424" s="36"/>
      <c r="N1424" s="36"/>
    </row>
    <row r="1425" spans="1:14" x14ac:dyDescent="0.25">
      <c r="A1425" s="19">
        <v>42612</v>
      </c>
      <c r="B1425">
        <v>481.11999600000001</v>
      </c>
      <c r="C1425">
        <v>487.83999599999999</v>
      </c>
      <c r="D1425">
        <v>477.600008</v>
      </c>
      <c r="E1425">
        <v>479.51998800000001</v>
      </c>
      <c r="F1425">
        <v>479.51998800000001</v>
      </c>
      <c r="G1425">
        <v>169475</v>
      </c>
      <c r="I1425" s="36"/>
      <c r="J1425" s="36"/>
      <c r="K1425" s="36"/>
      <c r="L1425" s="36"/>
      <c r="M1425" s="36"/>
      <c r="N1425" s="36"/>
    </row>
    <row r="1426" spans="1:14" x14ac:dyDescent="0.25">
      <c r="A1426" s="19">
        <v>42613</v>
      </c>
      <c r="B1426">
        <v>480.959992</v>
      </c>
      <c r="C1426">
        <v>494.23999199999997</v>
      </c>
      <c r="D1426">
        <v>478.55999600000001</v>
      </c>
      <c r="E1426">
        <v>481.600008</v>
      </c>
      <c r="F1426">
        <v>481.600008</v>
      </c>
      <c r="G1426">
        <v>220075</v>
      </c>
      <c r="I1426" s="36"/>
      <c r="J1426" s="36"/>
      <c r="K1426" s="36"/>
      <c r="L1426" s="36"/>
      <c r="M1426" s="36"/>
      <c r="N1426" s="36"/>
    </row>
    <row r="1427" spans="1:14" x14ac:dyDescent="0.25">
      <c r="A1427" s="19">
        <v>42614</v>
      </c>
      <c r="B1427">
        <v>479.359984</v>
      </c>
      <c r="C1427">
        <v>492.16000400000001</v>
      </c>
      <c r="D1427">
        <v>477.600008</v>
      </c>
      <c r="E1427">
        <v>479.20001200000002</v>
      </c>
      <c r="F1427">
        <v>479.20001200000002</v>
      </c>
      <c r="G1427">
        <v>232650</v>
      </c>
      <c r="I1427" s="36"/>
      <c r="J1427" s="36"/>
      <c r="K1427" s="36"/>
      <c r="L1427" s="36"/>
      <c r="M1427" s="36"/>
      <c r="N1427" s="36"/>
    </row>
    <row r="1428" spans="1:14" x14ac:dyDescent="0.25">
      <c r="A1428" s="19">
        <v>42615</v>
      </c>
      <c r="B1428">
        <v>469.600008</v>
      </c>
      <c r="C1428">
        <v>471.51998800000001</v>
      </c>
      <c r="D1428">
        <v>462.07998800000001</v>
      </c>
      <c r="E1428">
        <v>462.07998800000001</v>
      </c>
      <c r="F1428">
        <v>462.07998800000001</v>
      </c>
      <c r="G1428">
        <v>258025</v>
      </c>
      <c r="I1428" s="36"/>
      <c r="J1428" s="36"/>
      <c r="K1428" s="36"/>
      <c r="L1428" s="36"/>
      <c r="M1428" s="36"/>
      <c r="N1428" s="36"/>
    </row>
    <row r="1429" spans="1:14" x14ac:dyDescent="0.25">
      <c r="A1429" s="19">
        <v>42619</v>
      </c>
      <c r="B1429">
        <v>458.23999199999997</v>
      </c>
      <c r="C1429">
        <v>462.55999600000001</v>
      </c>
      <c r="D1429">
        <v>449.76000800000003</v>
      </c>
      <c r="E1429">
        <v>450.55999600000001</v>
      </c>
      <c r="F1429">
        <v>450.55999600000001</v>
      </c>
      <c r="G1429">
        <v>124700</v>
      </c>
      <c r="I1429" s="36"/>
      <c r="J1429" s="36"/>
      <c r="K1429" s="36"/>
      <c r="L1429" s="36"/>
      <c r="M1429" s="36"/>
      <c r="N1429" s="36"/>
    </row>
    <row r="1430" spans="1:14" x14ac:dyDescent="0.25">
      <c r="A1430" s="19">
        <v>42620</v>
      </c>
      <c r="B1430">
        <v>450.399992</v>
      </c>
      <c r="C1430">
        <v>451.83999599999999</v>
      </c>
      <c r="D1430">
        <v>443.20001200000002</v>
      </c>
      <c r="E1430">
        <v>444</v>
      </c>
      <c r="F1430">
        <v>444</v>
      </c>
      <c r="G1430">
        <v>131225</v>
      </c>
      <c r="I1430" s="36"/>
      <c r="J1430" s="36"/>
      <c r="K1430" s="36"/>
      <c r="L1430" s="36"/>
      <c r="M1430" s="36"/>
      <c r="N1430" s="36"/>
    </row>
    <row r="1431" spans="1:14" x14ac:dyDescent="0.25">
      <c r="A1431" s="19">
        <v>42621</v>
      </c>
      <c r="B1431">
        <v>444.48001199999999</v>
      </c>
      <c r="C1431">
        <v>451.20001200000002</v>
      </c>
      <c r="D1431">
        <v>443.359984</v>
      </c>
      <c r="E1431">
        <v>445.44000399999999</v>
      </c>
      <c r="F1431">
        <v>445.44000399999999</v>
      </c>
      <c r="G1431">
        <v>187900</v>
      </c>
      <c r="I1431" s="36"/>
      <c r="J1431" s="36"/>
      <c r="K1431" s="36"/>
      <c r="L1431" s="36"/>
      <c r="M1431" s="36"/>
      <c r="N1431" s="36"/>
    </row>
    <row r="1432" spans="1:14" x14ac:dyDescent="0.25">
      <c r="A1432" s="19">
        <v>42622</v>
      </c>
      <c r="B1432">
        <v>463.359984</v>
      </c>
      <c r="C1432">
        <v>518.080016</v>
      </c>
      <c r="D1432">
        <v>461.600008</v>
      </c>
      <c r="E1432">
        <v>517.76000799999997</v>
      </c>
      <c r="F1432">
        <v>517.76000799999997</v>
      </c>
      <c r="G1432">
        <v>512375</v>
      </c>
      <c r="I1432" s="36"/>
      <c r="J1432" s="36"/>
      <c r="K1432" s="36"/>
      <c r="L1432" s="36"/>
      <c r="M1432" s="36"/>
      <c r="N1432" s="36"/>
    </row>
    <row r="1433" spans="1:14" x14ac:dyDescent="0.25">
      <c r="A1433" s="19">
        <v>42625</v>
      </c>
      <c r="B1433">
        <v>522.88000399999999</v>
      </c>
      <c r="C1433">
        <v>528.15997200000004</v>
      </c>
      <c r="D1433">
        <v>476.959992</v>
      </c>
      <c r="E1433">
        <v>482.23999199999997</v>
      </c>
      <c r="F1433">
        <v>482.23999199999997</v>
      </c>
      <c r="G1433">
        <v>451275</v>
      </c>
      <c r="I1433" s="36"/>
      <c r="J1433" s="36"/>
      <c r="K1433" s="36"/>
      <c r="L1433" s="36"/>
      <c r="M1433" s="36"/>
      <c r="N1433" s="36"/>
    </row>
    <row r="1434" spans="1:14" x14ac:dyDescent="0.25">
      <c r="A1434" s="19">
        <v>42626</v>
      </c>
      <c r="B1434">
        <v>502.07998800000001</v>
      </c>
      <c r="C1434">
        <v>564.15997200000004</v>
      </c>
      <c r="D1434">
        <v>500.79998799999998</v>
      </c>
      <c r="E1434">
        <v>547.52002000000005</v>
      </c>
      <c r="F1434">
        <v>547.52002000000005</v>
      </c>
      <c r="G1434">
        <v>363700</v>
      </c>
      <c r="I1434" s="36"/>
      <c r="J1434" s="36"/>
      <c r="K1434" s="36"/>
      <c r="L1434" s="36"/>
      <c r="M1434" s="36"/>
      <c r="N1434" s="36"/>
    </row>
    <row r="1435" spans="1:14" x14ac:dyDescent="0.25">
      <c r="A1435" s="19">
        <v>42627</v>
      </c>
      <c r="B1435">
        <v>539.20001200000002</v>
      </c>
      <c r="C1435">
        <v>551.67999199999997</v>
      </c>
      <c r="D1435">
        <v>516.96001999999999</v>
      </c>
      <c r="E1435">
        <v>544.15997200000004</v>
      </c>
      <c r="F1435">
        <v>544.15997200000004</v>
      </c>
      <c r="G1435">
        <v>281150</v>
      </c>
      <c r="I1435" s="36"/>
      <c r="J1435" s="36"/>
      <c r="K1435" s="36"/>
      <c r="L1435" s="36"/>
      <c r="M1435" s="36"/>
      <c r="N1435" s="36"/>
    </row>
    <row r="1436" spans="1:14" x14ac:dyDescent="0.25">
      <c r="A1436" s="19">
        <v>42628</v>
      </c>
      <c r="B1436">
        <v>543.52002000000005</v>
      </c>
      <c r="C1436">
        <v>553.28002800000002</v>
      </c>
      <c r="D1436">
        <v>517.28002800000002</v>
      </c>
      <c r="E1436">
        <v>523.52002000000005</v>
      </c>
      <c r="F1436">
        <v>523.52002000000005</v>
      </c>
      <c r="G1436">
        <v>163800</v>
      </c>
      <c r="I1436" s="36"/>
      <c r="J1436" s="36"/>
      <c r="K1436" s="36"/>
      <c r="L1436" s="36"/>
      <c r="M1436" s="36"/>
      <c r="N1436" s="36"/>
    </row>
    <row r="1437" spans="1:14" x14ac:dyDescent="0.25">
      <c r="A1437" s="19">
        <v>42629</v>
      </c>
      <c r="B1437">
        <v>534.55999599999996</v>
      </c>
      <c r="C1437">
        <v>544</v>
      </c>
      <c r="D1437">
        <v>513.76000799999997</v>
      </c>
      <c r="E1437">
        <v>516.96001999999999</v>
      </c>
      <c r="F1437">
        <v>516.96001999999999</v>
      </c>
      <c r="G1437">
        <v>173125</v>
      </c>
      <c r="I1437" s="36"/>
      <c r="J1437" s="36"/>
      <c r="K1437" s="36"/>
      <c r="L1437" s="36"/>
      <c r="M1437" s="36"/>
      <c r="N1437" s="36"/>
    </row>
    <row r="1438" spans="1:14" x14ac:dyDescent="0.25">
      <c r="A1438" s="19">
        <v>42632</v>
      </c>
      <c r="B1438">
        <v>499.20001200000002</v>
      </c>
      <c r="C1438">
        <v>514.080016</v>
      </c>
      <c r="D1438">
        <v>488.959992</v>
      </c>
      <c r="E1438">
        <v>504.16000400000001</v>
      </c>
      <c r="F1438">
        <v>504.16000400000001</v>
      </c>
      <c r="G1438">
        <v>199525</v>
      </c>
      <c r="I1438" s="36"/>
      <c r="J1438" s="36"/>
      <c r="K1438" s="36"/>
      <c r="L1438" s="36"/>
      <c r="M1438" s="36"/>
      <c r="N1438" s="36"/>
    </row>
    <row r="1439" spans="1:14" x14ac:dyDescent="0.25">
      <c r="A1439" s="19">
        <v>42633</v>
      </c>
      <c r="B1439">
        <v>492.32000799999997</v>
      </c>
      <c r="C1439">
        <v>508.16000400000001</v>
      </c>
      <c r="D1439">
        <v>491.67999200000003</v>
      </c>
      <c r="E1439">
        <v>500.16000400000001</v>
      </c>
      <c r="F1439">
        <v>500.16000400000001</v>
      </c>
      <c r="G1439">
        <v>123500</v>
      </c>
      <c r="I1439" s="36"/>
      <c r="J1439" s="36"/>
      <c r="K1439" s="36"/>
      <c r="L1439" s="36"/>
      <c r="M1439" s="36"/>
      <c r="N1439" s="36"/>
    </row>
    <row r="1440" spans="1:14" x14ac:dyDescent="0.25">
      <c r="A1440" s="19">
        <v>42634</v>
      </c>
      <c r="B1440">
        <v>493.44000399999999</v>
      </c>
      <c r="C1440">
        <v>500.32000799999997</v>
      </c>
      <c r="D1440">
        <v>459.040008</v>
      </c>
      <c r="E1440">
        <v>460.959992</v>
      </c>
      <c r="F1440">
        <v>460.959992</v>
      </c>
      <c r="G1440">
        <v>245625</v>
      </c>
      <c r="I1440" s="36"/>
      <c r="J1440" s="36"/>
      <c r="K1440" s="36"/>
      <c r="L1440" s="36"/>
      <c r="M1440" s="36"/>
      <c r="N1440" s="36"/>
    </row>
    <row r="1441" spans="1:14" x14ac:dyDescent="0.25">
      <c r="A1441" s="19">
        <v>42635</v>
      </c>
      <c r="B1441">
        <v>448.959992</v>
      </c>
      <c r="C1441">
        <v>454.399992</v>
      </c>
      <c r="D1441">
        <v>444.640016</v>
      </c>
      <c r="E1441">
        <v>446.23999199999997</v>
      </c>
      <c r="F1441">
        <v>446.23999199999997</v>
      </c>
      <c r="G1441">
        <v>215925</v>
      </c>
      <c r="I1441" s="36"/>
      <c r="J1441" s="36"/>
      <c r="K1441" s="36"/>
      <c r="L1441" s="36"/>
      <c r="M1441" s="36"/>
      <c r="N1441" s="36"/>
    </row>
    <row r="1442" spans="1:14" x14ac:dyDescent="0.25">
      <c r="A1442" s="19">
        <v>42636</v>
      </c>
      <c r="B1442">
        <v>448.640016</v>
      </c>
      <c r="C1442">
        <v>452.16000400000001</v>
      </c>
      <c r="D1442">
        <v>444.16000400000001</v>
      </c>
      <c r="E1442">
        <v>449.44000399999999</v>
      </c>
      <c r="F1442">
        <v>449.44000399999999</v>
      </c>
      <c r="G1442">
        <v>122875</v>
      </c>
      <c r="I1442" s="36"/>
      <c r="J1442" s="36"/>
      <c r="K1442" s="36"/>
      <c r="L1442" s="36"/>
      <c r="M1442" s="36"/>
      <c r="N1442" s="36"/>
    </row>
    <row r="1443" spans="1:14" x14ac:dyDescent="0.25">
      <c r="A1443" s="19">
        <v>42639</v>
      </c>
      <c r="B1443">
        <v>466.88000399999999</v>
      </c>
      <c r="C1443">
        <v>479.040008</v>
      </c>
      <c r="D1443">
        <v>463.359984</v>
      </c>
      <c r="E1443">
        <v>474.23999199999997</v>
      </c>
      <c r="F1443">
        <v>474.23999199999997</v>
      </c>
      <c r="G1443">
        <v>152575</v>
      </c>
      <c r="I1443" s="36"/>
      <c r="J1443" s="36"/>
      <c r="K1443" s="36"/>
      <c r="L1443" s="36"/>
      <c r="M1443" s="36"/>
      <c r="N1443" s="36"/>
    </row>
    <row r="1444" spans="1:14" x14ac:dyDescent="0.25">
      <c r="A1444" s="19">
        <v>42640</v>
      </c>
      <c r="B1444">
        <v>474.07998800000001</v>
      </c>
      <c r="C1444">
        <v>477.44000399999999</v>
      </c>
      <c r="D1444">
        <v>445.44000399999999</v>
      </c>
      <c r="E1444">
        <v>448.79998799999998</v>
      </c>
      <c r="F1444">
        <v>448.79998799999998</v>
      </c>
      <c r="G1444">
        <v>142550</v>
      </c>
      <c r="I1444" s="36"/>
      <c r="J1444" s="36"/>
      <c r="K1444" s="36"/>
      <c r="L1444" s="36"/>
      <c r="M1444" s="36"/>
      <c r="N1444" s="36"/>
    </row>
    <row r="1445" spans="1:14" x14ac:dyDescent="0.25">
      <c r="A1445" s="19">
        <v>42641</v>
      </c>
      <c r="B1445">
        <v>445.92001199999999</v>
      </c>
      <c r="C1445">
        <v>461.600008</v>
      </c>
      <c r="D1445">
        <v>443.20001200000002</v>
      </c>
      <c r="E1445">
        <v>444</v>
      </c>
      <c r="F1445">
        <v>444</v>
      </c>
      <c r="G1445">
        <v>119700</v>
      </c>
      <c r="I1445" s="36"/>
      <c r="J1445" s="36"/>
      <c r="K1445" s="36"/>
      <c r="L1445" s="36"/>
      <c r="M1445" s="36"/>
      <c r="N1445" s="36"/>
    </row>
    <row r="1446" spans="1:14" x14ac:dyDescent="0.25">
      <c r="A1446" s="19">
        <v>42642</v>
      </c>
      <c r="B1446">
        <v>446.399992</v>
      </c>
      <c r="C1446">
        <v>487.51998800000001</v>
      </c>
      <c r="D1446">
        <v>439.359984</v>
      </c>
      <c r="E1446">
        <v>471.67999200000003</v>
      </c>
      <c r="F1446">
        <v>471.67999200000003</v>
      </c>
      <c r="G1446">
        <v>285975</v>
      </c>
      <c r="I1446" s="36"/>
      <c r="J1446" s="36"/>
      <c r="K1446" s="36"/>
      <c r="L1446" s="36"/>
      <c r="M1446" s="36"/>
      <c r="N1446" s="36"/>
    </row>
    <row r="1447" spans="1:14" x14ac:dyDescent="0.25">
      <c r="A1447" s="19">
        <v>42643</v>
      </c>
      <c r="B1447">
        <v>456.16000400000001</v>
      </c>
      <c r="C1447">
        <v>464.16000400000001</v>
      </c>
      <c r="D1447">
        <v>447.359984</v>
      </c>
      <c r="E1447">
        <v>453.28</v>
      </c>
      <c r="F1447">
        <v>453.28</v>
      </c>
      <c r="G1447">
        <v>198625</v>
      </c>
      <c r="I1447" s="36"/>
      <c r="J1447" s="36"/>
      <c r="K1447" s="36"/>
      <c r="L1447" s="36"/>
      <c r="M1447" s="36"/>
      <c r="N1447" s="36"/>
    </row>
    <row r="1448" spans="1:14" x14ac:dyDescent="0.25">
      <c r="A1448" s="19">
        <v>42646</v>
      </c>
      <c r="B1448">
        <v>457.92001199999999</v>
      </c>
      <c r="C1448">
        <v>461.76000800000003</v>
      </c>
      <c r="D1448">
        <v>449.28</v>
      </c>
      <c r="E1448">
        <v>450.399992</v>
      </c>
      <c r="F1448">
        <v>450.399992</v>
      </c>
      <c r="G1448">
        <v>132800</v>
      </c>
      <c r="I1448" s="36"/>
      <c r="J1448" s="36"/>
      <c r="K1448" s="36"/>
      <c r="L1448" s="36"/>
      <c r="M1448" s="36"/>
      <c r="N1448" s="36"/>
    </row>
    <row r="1449" spans="1:14" x14ac:dyDescent="0.25">
      <c r="A1449" s="19">
        <v>42647</v>
      </c>
      <c r="B1449">
        <v>447.040008</v>
      </c>
      <c r="C1449">
        <v>460.79998799999998</v>
      </c>
      <c r="D1449">
        <v>440.640016</v>
      </c>
      <c r="E1449">
        <v>449.44000399999999</v>
      </c>
      <c r="F1449">
        <v>449.44000399999999</v>
      </c>
      <c r="G1449">
        <v>164700</v>
      </c>
      <c r="I1449" s="36"/>
      <c r="J1449" s="36"/>
      <c r="K1449" s="36"/>
      <c r="L1449" s="36"/>
      <c r="M1449" s="36"/>
      <c r="N1449" s="36"/>
    </row>
    <row r="1450" spans="1:14" x14ac:dyDescent="0.25">
      <c r="A1450" s="19">
        <v>42648</v>
      </c>
      <c r="B1450">
        <v>444.16000400000001</v>
      </c>
      <c r="C1450">
        <v>447.67999200000003</v>
      </c>
      <c r="D1450">
        <v>442.07998800000001</v>
      </c>
      <c r="E1450">
        <v>445.92001199999999</v>
      </c>
      <c r="F1450">
        <v>445.92001199999999</v>
      </c>
      <c r="G1450">
        <v>93625</v>
      </c>
      <c r="I1450" s="36"/>
      <c r="J1450" s="36"/>
      <c r="K1450" s="36"/>
      <c r="L1450" s="36"/>
      <c r="M1450" s="36"/>
      <c r="N1450" s="36"/>
    </row>
    <row r="1451" spans="1:14" x14ac:dyDescent="0.25">
      <c r="A1451" s="19">
        <v>42649</v>
      </c>
      <c r="B1451">
        <v>447.51998800000001</v>
      </c>
      <c r="C1451">
        <v>450.399992</v>
      </c>
      <c r="D1451">
        <v>440.32000799999997</v>
      </c>
      <c r="E1451">
        <v>441.76000800000003</v>
      </c>
      <c r="F1451">
        <v>441.76000800000003</v>
      </c>
      <c r="G1451">
        <v>82475</v>
      </c>
      <c r="I1451" s="36"/>
      <c r="J1451" s="36"/>
      <c r="K1451" s="36"/>
      <c r="L1451" s="36"/>
      <c r="M1451" s="36"/>
      <c r="N1451" s="36"/>
    </row>
    <row r="1452" spans="1:14" x14ac:dyDescent="0.25">
      <c r="A1452" s="19">
        <v>42650</v>
      </c>
      <c r="B1452">
        <v>439.83999599999999</v>
      </c>
      <c r="C1452">
        <v>452.16000400000001</v>
      </c>
      <c r="D1452">
        <v>437.92001199999999</v>
      </c>
      <c r="E1452">
        <v>442.72</v>
      </c>
      <c r="F1452">
        <v>442.72</v>
      </c>
      <c r="G1452">
        <v>134425</v>
      </c>
      <c r="I1452" s="36"/>
      <c r="J1452" s="36"/>
      <c r="K1452" s="36"/>
      <c r="L1452" s="36"/>
      <c r="M1452" s="36"/>
      <c r="N1452" s="36"/>
    </row>
    <row r="1453" spans="1:14" x14ac:dyDescent="0.25">
      <c r="A1453" s="19">
        <v>42653</v>
      </c>
      <c r="B1453">
        <v>437.600008</v>
      </c>
      <c r="C1453">
        <v>438.72</v>
      </c>
      <c r="D1453">
        <v>429.76000800000003</v>
      </c>
      <c r="E1453">
        <v>432.640016</v>
      </c>
      <c r="F1453">
        <v>432.640016</v>
      </c>
      <c r="G1453">
        <v>70000</v>
      </c>
      <c r="I1453" s="36"/>
      <c r="J1453" s="36"/>
      <c r="K1453" s="36"/>
      <c r="L1453" s="36"/>
      <c r="M1453" s="36"/>
      <c r="N1453" s="36"/>
    </row>
    <row r="1454" spans="1:14" x14ac:dyDescent="0.25">
      <c r="A1454" s="19">
        <v>42654</v>
      </c>
      <c r="B1454">
        <v>436.32000799999997</v>
      </c>
      <c r="C1454">
        <v>463.51998800000001</v>
      </c>
      <c r="D1454">
        <v>435.83999599999999</v>
      </c>
      <c r="E1454">
        <v>456.48001199999999</v>
      </c>
      <c r="F1454">
        <v>456.48001199999999</v>
      </c>
      <c r="G1454">
        <v>227525</v>
      </c>
      <c r="I1454" s="36"/>
      <c r="J1454" s="36"/>
      <c r="K1454" s="36"/>
      <c r="L1454" s="36"/>
      <c r="M1454" s="36"/>
      <c r="N1454" s="36"/>
    </row>
    <row r="1455" spans="1:14" x14ac:dyDescent="0.25">
      <c r="A1455" s="19">
        <v>42655</v>
      </c>
      <c r="B1455">
        <v>454.88000399999999</v>
      </c>
      <c r="C1455">
        <v>462.72</v>
      </c>
      <c r="D1455">
        <v>446.55999600000001</v>
      </c>
      <c r="E1455">
        <v>457.28</v>
      </c>
      <c r="F1455">
        <v>457.28</v>
      </c>
      <c r="G1455">
        <v>124275</v>
      </c>
      <c r="I1455" s="36"/>
      <c r="J1455" s="36"/>
      <c r="K1455" s="36"/>
      <c r="L1455" s="36"/>
      <c r="M1455" s="36"/>
      <c r="N1455" s="36"/>
    </row>
    <row r="1456" spans="1:14" x14ac:dyDescent="0.25">
      <c r="A1456" s="19">
        <v>42656</v>
      </c>
      <c r="B1456">
        <v>475.51998800000001</v>
      </c>
      <c r="C1456">
        <v>487.67999200000003</v>
      </c>
      <c r="D1456">
        <v>464.959992</v>
      </c>
      <c r="E1456">
        <v>471.67999200000003</v>
      </c>
      <c r="F1456">
        <v>471.67999200000003</v>
      </c>
      <c r="G1456">
        <v>109125</v>
      </c>
      <c r="I1456" s="36"/>
      <c r="J1456" s="36"/>
      <c r="K1456" s="36"/>
      <c r="L1456" s="36"/>
      <c r="M1456" s="36"/>
      <c r="N1456" s="36"/>
    </row>
    <row r="1457" spans="1:14" x14ac:dyDescent="0.25">
      <c r="A1457" s="19">
        <v>42657</v>
      </c>
      <c r="B1457">
        <v>457.44000399999999</v>
      </c>
      <c r="C1457">
        <v>469.76000800000003</v>
      </c>
      <c r="D1457">
        <v>454.72</v>
      </c>
      <c r="E1457">
        <v>466.399992</v>
      </c>
      <c r="F1457">
        <v>466.399992</v>
      </c>
      <c r="G1457">
        <v>140025</v>
      </c>
      <c r="I1457" s="36"/>
      <c r="J1457" s="36"/>
      <c r="K1457" s="36"/>
      <c r="L1457" s="36"/>
      <c r="M1457" s="36"/>
      <c r="N1457" s="36"/>
    </row>
    <row r="1458" spans="1:14" x14ac:dyDescent="0.25">
      <c r="A1458" s="19">
        <v>42660</v>
      </c>
      <c r="B1458">
        <v>463.83999599999999</v>
      </c>
      <c r="C1458">
        <v>470.55999600000001</v>
      </c>
      <c r="D1458">
        <v>461.11999600000001</v>
      </c>
      <c r="E1458">
        <v>464.48001199999999</v>
      </c>
      <c r="F1458">
        <v>464.48001199999999</v>
      </c>
      <c r="G1458">
        <v>115575</v>
      </c>
      <c r="I1458" s="36"/>
      <c r="J1458" s="36"/>
      <c r="K1458" s="36"/>
      <c r="L1458" s="36"/>
      <c r="M1458" s="36"/>
      <c r="N1458" s="36"/>
    </row>
    <row r="1459" spans="1:14" x14ac:dyDescent="0.25">
      <c r="A1459" s="19">
        <v>42661</v>
      </c>
      <c r="B1459">
        <v>452</v>
      </c>
      <c r="C1459">
        <v>455.040008</v>
      </c>
      <c r="D1459">
        <v>444.959992</v>
      </c>
      <c r="E1459">
        <v>445.76000800000003</v>
      </c>
      <c r="F1459">
        <v>445.76000800000003</v>
      </c>
      <c r="G1459">
        <v>101575</v>
      </c>
      <c r="I1459" s="36"/>
      <c r="J1459" s="36"/>
      <c r="K1459" s="36"/>
      <c r="L1459" s="36"/>
      <c r="M1459" s="36"/>
      <c r="N1459" s="36"/>
    </row>
    <row r="1460" spans="1:14" x14ac:dyDescent="0.25">
      <c r="A1460" s="19">
        <v>42662</v>
      </c>
      <c r="B1460">
        <v>436.48001199999999</v>
      </c>
      <c r="C1460">
        <v>442.07998800000001</v>
      </c>
      <c r="D1460">
        <v>431.83999599999999</v>
      </c>
      <c r="E1460">
        <v>435.040008</v>
      </c>
      <c r="F1460">
        <v>435.040008</v>
      </c>
      <c r="G1460">
        <v>159750</v>
      </c>
      <c r="I1460" s="36"/>
      <c r="J1460" s="36"/>
      <c r="K1460" s="36"/>
      <c r="L1460" s="36"/>
      <c r="M1460" s="36"/>
      <c r="N1460" s="36"/>
    </row>
    <row r="1461" spans="1:14" x14ac:dyDescent="0.25">
      <c r="A1461" s="19">
        <v>42663</v>
      </c>
      <c r="B1461">
        <v>436.48001199999999</v>
      </c>
      <c r="C1461">
        <v>440.48001199999999</v>
      </c>
      <c r="D1461">
        <v>428</v>
      </c>
      <c r="E1461">
        <v>429.600008</v>
      </c>
      <c r="F1461">
        <v>429.600008</v>
      </c>
      <c r="G1461">
        <v>127125</v>
      </c>
      <c r="I1461" s="36"/>
      <c r="J1461" s="36"/>
      <c r="K1461" s="36"/>
      <c r="L1461" s="36"/>
      <c r="M1461" s="36"/>
      <c r="N1461" s="36"/>
    </row>
    <row r="1462" spans="1:14" x14ac:dyDescent="0.25">
      <c r="A1462" s="19">
        <v>42664</v>
      </c>
      <c r="B1462">
        <v>432</v>
      </c>
      <c r="C1462">
        <v>434.07998800000001</v>
      </c>
      <c r="D1462">
        <v>419.83999599999999</v>
      </c>
      <c r="E1462">
        <v>420.32000799999997</v>
      </c>
      <c r="F1462">
        <v>420.32000799999997</v>
      </c>
      <c r="G1462">
        <v>110950</v>
      </c>
      <c r="I1462" s="36"/>
      <c r="J1462" s="36"/>
      <c r="K1462" s="36"/>
      <c r="L1462" s="36"/>
      <c r="M1462" s="36"/>
      <c r="N1462" s="36"/>
    </row>
    <row r="1463" spans="1:14" x14ac:dyDescent="0.25">
      <c r="A1463" s="19">
        <v>42667</v>
      </c>
      <c r="B1463">
        <v>411.040008</v>
      </c>
      <c r="C1463">
        <v>411.67999200000003</v>
      </c>
      <c r="D1463">
        <v>404</v>
      </c>
      <c r="E1463">
        <v>405.92001199999999</v>
      </c>
      <c r="F1463">
        <v>405.92001199999999</v>
      </c>
      <c r="G1463">
        <v>103150</v>
      </c>
      <c r="I1463" s="36"/>
      <c r="J1463" s="36"/>
      <c r="K1463" s="36"/>
      <c r="L1463" s="36"/>
      <c r="M1463" s="36"/>
      <c r="N1463" s="36"/>
    </row>
    <row r="1464" spans="1:14" x14ac:dyDescent="0.25">
      <c r="A1464" s="19">
        <v>42668</v>
      </c>
      <c r="B1464">
        <v>404.959992</v>
      </c>
      <c r="C1464">
        <v>414.55999600000001</v>
      </c>
      <c r="D1464">
        <v>404.959992</v>
      </c>
      <c r="E1464">
        <v>409.44000399999999</v>
      </c>
      <c r="F1464">
        <v>409.44000399999999</v>
      </c>
      <c r="G1464">
        <v>102950</v>
      </c>
      <c r="I1464" s="36"/>
      <c r="J1464" s="36"/>
      <c r="K1464" s="36"/>
      <c r="L1464" s="36"/>
      <c r="M1464" s="36"/>
      <c r="N1464" s="36"/>
    </row>
    <row r="1465" spans="1:14" x14ac:dyDescent="0.25">
      <c r="A1465" s="19">
        <v>42669</v>
      </c>
      <c r="B1465">
        <v>419.20001200000002</v>
      </c>
      <c r="C1465">
        <v>421.92001199999999</v>
      </c>
      <c r="D1465">
        <v>410.55999600000001</v>
      </c>
      <c r="E1465">
        <v>419.67999200000003</v>
      </c>
      <c r="F1465">
        <v>419.67999200000003</v>
      </c>
      <c r="G1465">
        <v>138100</v>
      </c>
      <c r="I1465" s="36"/>
      <c r="J1465" s="36"/>
      <c r="K1465" s="36"/>
      <c r="L1465" s="36"/>
      <c r="M1465" s="36"/>
      <c r="N1465" s="36"/>
    </row>
    <row r="1466" spans="1:14" x14ac:dyDescent="0.25">
      <c r="A1466" s="19">
        <v>42670</v>
      </c>
      <c r="B1466">
        <v>413.28</v>
      </c>
      <c r="C1466">
        <v>428.79998799999998</v>
      </c>
      <c r="D1466">
        <v>412.79998799999998</v>
      </c>
      <c r="E1466">
        <v>427.51998800000001</v>
      </c>
      <c r="F1466">
        <v>427.51998800000001</v>
      </c>
      <c r="G1466">
        <v>141575</v>
      </c>
      <c r="I1466" s="36"/>
      <c r="J1466" s="36"/>
      <c r="K1466" s="36"/>
      <c r="L1466" s="36"/>
      <c r="M1466" s="36"/>
      <c r="N1466" s="36"/>
    </row>
    <row r="1467" spans="1:14" x14ac:dyDescent="0.25">
      <c r="A1467" s="19">
        <v>42671</v>
      </c>
      <c r="B1467">
        <v>428.640016</v>
      </c>
      <c r="C1467">
        <v>452.959992</v>
      </c>
      <c r="D1467">
        <v>423.51998800000001</v>
      </c>
      <c r="E1467">
        <v>445.44000399999999</v>
      </c>
      <c r="F1467">
        <v>445.44000399999999</v>
      </c>
      <c r="G1467">
        <v>245850</v>
      </c>
      <c r="I1467" s="36"/>
      <c r="J1467" s="36"/>
      <c r="K1467" s="36"/>
      <c r="L1467" s="36"/>
      <c r="M1467" s="36"/>
      <c r="N1467" s="36"/>
    </row>
    <row r="1468" spans="1:14" x14ac:dyDescent="0.25">
      <c r="A1468" s="19">
        <v>42674</v>
      </c>
      <c r="B1468">
        <v>442.72</v>
      </c>
      <c r="C1468">
        <v>457.92001199999999</v>
      </c>
      <c r="D1468">
        <v>441.92001199999999</v>
      </c>
      <c r="E1468">
        <v>454.72</v>
      </c>
      <c r="F1468">
        <v>454.72</v>
      </c>
      <c r="G1468">
        <v>118275</v>
      </c>
      <c r="I1468" s="36"/>
      <c r="J1468" s="36"/>
      <c r="K1468" s="36"/>
      <c r="L1468" s="36"/>
      <c r="M1468" s="36"/>
      <c r="N1468" s="36"/>
    </row>
    <row r="1469" spans="1:14" x14ac:dyDescent="0.25">
      <c r="A1469" s="19">
        <v>42675</v>
      </c>
      <c r="B1469">
        <v>455.83999599999999</v>
      </c>
      <c r="C1469">
        <v>489.76000800000003</v>
      </c>
      <c r="D1469">
        <v>455.67999200000003</v>
      </c>
      <c r="E1469">
        <v>468</v>
      </c>
      <c r="F1469">
        <v>468</v>
      </c>
      <c r="G1469">
        <v>273825</v>
      </c>
      <c r="I1469" s="36"/>
      <c r="J1469" s="36"/>
      <c r="K1469" s="36"/>
      <c r="L1469" s="36"/>
      <c r="M1469" s="36"/>
      <c r="N1469" s="36"/>
    </row>
    <row r="1470" spans="1:14" x14ac:dyDescent="0.25">
      <c r="A1470" s="19">
        <v>42676</v>
      </c>
      <c r="B1470">
        <v>470.55999600000001</v>
      </c>
      <c r="C1470">
        <v>483.20001200000002</v>
      </c>
      <c r="D1470">
        <v>468</v>
      </c>
      <c r="E1470">
        <v>478.55999600000001</v>
      </c>
      <c r="F1470">
        <v>478.55999600000001</v>
      </c>
      <c r="G1470">
        <v>195375</v>
      </c>
      <c r="I1470" s="36"/>
      <c r="J1470" s="36"/>
      <c r="K1470" s="36"/>
      <c r="L1470" s="36"/>
      <c r="M1470" s="36"/>
      <c r="N1470" s="36"/>
    </row>
    <row r="1471" spans="1:14" x14ac:dyDescent="0.25">
      <c r="A1471" s="19">
        <v>42677</v>
      </c>
      <c r="B1471">
        <v>478.88000399999999</v>
      </c>
      <c r="C1471">
        <v>511.20001200000002</v>
      </c>
      <c r="D1471">
        <v>475.83999599999999</v>
      </c>
      <c r="E1471">
        <v>504.959992</v>
      </c>
      <c r="F1471">
        <v>504.959992</v>
      </c>
      <c r="G1471">
        <v>199300</v>
      </c>
      <c r="I1471" s="36"/>
      <c r="J1471" s="36"/>
      <c r="K1471" s="36"/>
      <c r="L1471" s="36"/>
      <c r="M1471" s="36"/>
      <c r="N1471" s="36"/>
    </row>
    <row r="1472" spans="1:14" x14ac:dyDescent="0.25">
      <c r="A1472" s="19">
        <v>42678</v>
      </c>
      <c r="B1472">
        <v>499.359984</v>
      </c>
      <c r="C1472">
        <v>508.79998799999998</v>
      </c>
      <c r="D1472">
        <v>486.23999199999997</v>
      </c>
      <c r="E1472">
        <v>505.44000399999999</v>
      </c>
      <c r="F1472">
        <v>505.44000399999999</v>
      </c>
      <c r="G1472">
        <v>248400</v>
      </c>
      <c r="I1472" s="36"/>
      <c r="J1472" s="36"/>
      <c r="K1472" s="36"/>
      <c r="L1472" s="36"/>
      <c r="M1472" s="36"/>
      <c r="N1472" s="36"/>
    </row>
    <row r="1473" spans="1:14" x14ac:dyDescent="0.25">
      <c r="A1473" s="19">
        <v>42681</v>
      </c>
      <c r="B1473">
        <v>462.399992</v>
      </c>
      <c r="C1473">
        <v>466.88000399999999</v>
      </c>
      <c r="D1473">
        <v>441.600008</v>
      </c>
      <c r="E1473">
        <v>441.92001199999999</v>
      </c>
      <c r="F1473">
        <v>441.92001199999999</v>
      </c>
      <c r="G1473">
        <v>174325</v>
      </c>
      <c r="I1473" s="36"/>
      <c r="J1473" s="36"/>
      <c r="K1473" s="36"/>
      <c r="L1473" s="36"/>
      <c r="M1473" s="36"/>
      <c r="N1473" s="36"/>
    </row>
    <row r="1474" spans="1:14" x14ac:dyDescent="0.25">
      <c r="A1474" s="19">
        <v>42682</v>
      </c>
      <c r="B1474">
        <v>444.48001199999999</v>
      </c>
      <c r="C1474">
        <v>449.92001199999999</v>
      </c>
      <c r="D1474">
        <v>426.399992</v>
      </c>
      <c r="E1474">
        <v>428.640016</v>
      </c>
      <c r="F1474">
        <v>428.640016</v>
      </c>
      <c r="G1474">
        <v>101675</v>
      </c>
      <c r="I1474" s="36"/>
      <c r="J1474" s="36"/>
      <c r="K1474" s="36"/>
      <c r="L1474" s="36"/>
      <c r="M1474" s="36"/>
      <c r="N1474" s="36"/>
    </row>
    <row r="1475" spans="1:14" x14ac:dyDescent="0.25">
      <c r="A1475" s="19">
        <v>42683</v>
      </c>
      <c r="B1475">
        <v>452.79998799999998</v>
      </c>
      <c r="C1475">
        <v>453.600008</v>
      </c>
      <c r="D1475">
        <v>412.16000400000001</v>
      </c>
      <c r="E1475">
        <v>418.55999600000001</v>
      </c>
      <c r="F1475">
        <v>418.55999600000001</v>
      </c>
      <c r="G1475">
        <v>343375</v>
      </c>
      <c r="I1475" s="36"/>
      <c r="J1475" s="36"/>
      <c r="K1475" s="36"/>
      <c r="L1475" s="36"/>
      <c r="M1475" s="36"/>
      <c r="N1475" s="36"/>
    </row>
    <row r="1476" spans="1:14" x14ac:dyDescent="0.25">
      <c r="A1476" s="19">
        <v>42684</v>
      </c>
      <c r="B1476">
        <v>406.07998800000001</v>
      </c>
      <c r="C1476">
        <v>443.359984</v>
      </c>
      <c r="D1476">
        <v>402.399992</v>
      </c>
      <c r="E1476">
        <v>428.640016</v>
      </c>
      <c r="F1476">
        <v>428.640016</v>
      </c>
      <c r="G1476">
        <v>281625</v>
      </c>
      <c r="I1476" s="36"/>
      <c r="J1476" s="36"/>
      <c r="K1476" s="36"/>
      <c r="L1476" s="36"/>
      <c r="M1476" s="36"/>
      <c r="N1476" s="36"/>
    </row>
    <row r="1477" spans="1:14" x14ac:dyDescent="0.25">
      <c r="A1477" s="19">
        <v>42685</v>
      </c>
      <c r="B1477">
        <v>435.51998800000001</v>
      </c>
      <c r="C1477">
        <v>440.959992</v>
      </c>
      <c r="D1477">
        <v>417.28</v>
      </c>
      <c r="E1477">
        <v>418.88000399999999</v>
      </c>
      <c r="F1477">
        <v>418.88000399999999</v>
      </c>
      <c r="G1477">
        <v>185525</v>
      </c>
      <c r="I1477" s="36"/>
      <c r="J1477" s="36"/>
      <c r="K1477" s="36"/>
      <c r="L1477" s="36"/>
      <c r="M1477" s="36"/>
      <c r="N1477" s="36"/>
    </row>
    <row r="1478" spans="1:14" x14ac:dyDescent="0.25">
      <c r="A1478" s="19">
        <v>42688</v>
      </c>
      <c r="B1478">
        <v>421.11999600000001</v>
      </c>
      <c r="C1478">
        <v>432.48001199999999</v>
      </c>
      <c r="D1478">
        <v>414.88000399999999</v>
      </c>
      <c r="E1478">
        <v>417.11999600000001</v>
      </c>
      <c r="F1478">
        <v>417.11999600000001</v>
      </c>
      <c r="G1478">
        <v>158675</v>
      </c>
      <c r="I1478" s="36"/>
      <c r="J1478" s="36"/>
      <c r="K1478" s="36"/>
      <c r="L1478" s="36"/>
      <c r="M1478" s="36"/>
      <c r="N1478" s="36"/>
    </row>
    <row r="1479" spans="1:14" x14ac:dyDescent="0.25">
      <c r="A1479" s="19">
        <v>42689</v>
      </c>
      <c r="B1479">
        <v>412.48001199999999</v>
      </c>
      <c r="C1479">
        <v>417.44000399999999</v>
      </c>
      <c r="D1479">
        <v>399.040008</v>
      </c>
      <c r="E1479">
        <v>399.359984</v>
      </c>
      <c r="F1479">
        <v>399.359984</v>
      </c>
      <c r="G1479">
        <v>202700</v>
      </c>
      <c r="I1479" s="36"/>
      <c r="J1479" s="36"/>
      <c r="K1479" s="36"/>
      <c r="L1479" s="36"/>
      <c r="M1479" s="36"/>
      <c r="N1479" s="36"/>
    </row>
    <row r="1480" spans="1:14" x14ac:dyDescent="0.25">
      <c r="A1480" s="19">
        <v>42690</v>
      </c>
      <c r="B1480">
        <v>406.55999600000001</v>
      </c>
      <c r="C1480">
        <v>407.040008</v>
      </c>
      <c r="D1480">
        <v>396.79998799999998</v>
      </c>
      <c r="E1480">
        <v>401.28</v>
      </c>
      <c r="F1480">
        <v>401.28</v>
      </c>
      <c r="G1480">
        <v>157850</v>
      </c>
      <c r="I1480" s="36"/>
      <c r="J1480" s="36"/>
      <c r="K1480" s="36"/>
      <c r="L1480" s="36"/>
      <c r="M1480" s="36"/>
      <c r="N1480" s="36"/>
    </row>
    <row r="1481" spans="1:14" x14ac:dyDescent="0.25">
      <c r="A1481" s="19">
        <v>42691</v>
      </c>
      <c r="B1481">
        <v>400.16000400000001</v>
      </c>
      <c r="C1481">
        <v>401.92001199999999</v>
      </c>
      <c r="D1481">
        <v>389.28</v>
      </c>
      <c r="E1481">
        <v>389.28</v>
      </c>
      <c r="F1481">
        <v>389.28</v>
      </c>
      <c r="G1481">
        <v>113925</v>
      </c>
      <c r="I1481" s="36"/>
      <c r="J1481" s="36"/>
      <c r="K1481" s="36"/>
      <c r="L1481" s="36"/>
      <c r="M1481" s="36"/>
      <c r="N1481" s="36"/>
    </row>
    <row r="1482" spans="1:14" x14ac:dyDescent="0.25">
      <c r="A1482" s="19">
        <v>42692</v>
      </c>
      <c r="B1482">
        <v>388.959992</v>
      </c>
      <c r="C1482">
        <v>393.92001199999999</v>
      </c>
      <c r="D1482">
        <v>385.11999600000001</v>
      </c>
      <c r="E1482">
        <v>387.20001200000002</v>
      </c>
      <c r="F1482">
        <v>387.20001200000002</v>
      </c>
      <c r="G1482">
        <v>115750</v>
      </c>
      <c r="I1482" s="36"/>
      <c r="J1482" s="36"/>
      <c r="K1482" s="36"/>
      <c r="L1482" s="36"/>
      <c r="M1482" s="36"/>
      <c r="N1482" s="36"/>
    </row>
    <row r="1483" spans="1:14" x14ac:dyDescent="0.25">
      <c r="A1483" s="19">
        <v>42695</v>
      </c>
      <c r="B1483">
        <v>382.72</v>
      </c>
      <c r="C1483">
        <v>382.88000399999999</v>
      </c>
      <c r="D1483">
        <v>369.44000399999999</v>
      </c>
      <c r="E1483">
        <v>369.92001199999999</v>
      </c>
      <c r="F1483">
        <v>369.92001199999999</v>
      </c>
      <c r="G1483">
        <v>130350</v>
      </c>
      <c r="I1483" s="36"/>
      <c r="J1483" s="36"/>
      <c r="K1483" s="36"/>
      <c r="L1483" s="36"/>
      <c r="M1483" s="36"/>
      <c r="N1483" s="36"/>
    </row>
    <row r="1484" spans="1:14" x14ac:dyDescent="0.25">
      <c r="A1484" s="19">
        <v>42696</v>
      </c>
      <c r="B1484">
        <v>369.92001199999999</v>
      </c>
      <c r="C1484">
        <v>380.48001199999999</v>
      </c>
      <c r="D1484">
        <v>368.48001199999999</v>
      </c>
      <c r="E1484">
        <v>372.48001199999999</v>
      </c>
      <c r="F1484">
        <v>372.48001199999999</v>
      </c>
      <c r="G1484">
        <v>109800</v>
      </c>
      <c r="I1484" s="36"/>
      <c r="J1484" s="36"/>
      <c r="K1484" s="36"/>
      <c r="L1484" s="36"/>
      <c r="M1484" s="36"/>
      <c r="N1484" s="36"/>
    </row>
    <row r="1485" spans="1:14" x14ac:dyDescent="0.25">
      <c r="A1485" s="19">
        <v>42697</v>
      </c>
      <c r="B1485">
        <v>376</v>
      </c>
      <c r="C1485">
        <v>379.20001200000002</v>
      </c>
      <c r="D1485">
        <v>371.67999200000003</v>
      </c>
      <c r="E1485">
        <v>372.79998799999998</v>
      </c>
      <c r="F1485">
        <v>372.79998799999998</v>
      </c>
      <c r="G1485">
        <v>78675</v>
      </c>
      <c r="I1485" s="36"/>
      <c r="J1485" s="36"/>
      <c r="K1485" s="36"/>
      <c r="L1485" s="36"/>
      <c r="M1485" s="36"/>
      <c r="N1485" s="36"/>
    </row>
    <row r="1486" spans="1:14" x14ac:dyDescent="0.25">
      <c r="A1486" s="19">
        <v>42699</v>
      </c>
      <c r="B1486">
        <v>372.32000799999997</v>
      </c>
      <c r="C1486">
        <v>375.67999200000003</v>
      </c>
      <c r="D1486">
        <v>370.23999199999997</v>
      </c>
      <c r="E1486">
        <v>371.040008</v>
      </c>
      <c r="F1486">
        <v>371.040008</v>
      </c>
      <c r="G1486">
        <v>43700</v>
      </c>
      <c r="I1486" s="36"/>
      <c r="J1486" s="36"/>
      <c r="K1486" s="36"/>
      <c r="L1486" s="36"/>
      <c r="M1486" s="36"/>
      <c r="N1486" s="36"/>
    </row>
    <row r="1487" spans="1:14" x14ac:dyDescent="0.25">
      <c r="A1487" s="19">
        <v>42702</v>
      </c>
      <c r="B1487">
        <v>375.51998800000001</v>
      </c>
      <c r="C1487">
        <v>380.32000799999997</v>
      </c>
      <c r="D1487">
        <v>371.040008</v>
      </c>
      <c r="E1487">
        <v>373.92001199999999</v>
      </c>
      <c r="F1487">
        <v>373.92001199999999</v>
      </c>
      <c r="G1487">
        <v>109275</v>
      </c>
      <c r="I1487" s="36"/>
      <c r="J1487" s="36"/>
      <c r="K1487" s="36"/>
      <c r="L1487" s="36"/>
      <c r="M1487" s="36"/>
      <c r="N1487" s="36"/>
    </row>
    <row r="1488" spans="1:14" x14ac:dyDescent="0.25">
      <c r="A1488" s="19">
        <v>42703</v>
      </c>
      <c r="B1488">
        <v>374.72</v>
      </c>
      <c r="C1488">
        <v>377.76000800000003</v>
      </c>
      <c r="D1488">
        <v>366.399992</v>
      </c>
      <c r="E1488">
        <v>371.359984</v>
      </c>
      <c r="F1488">
        <v>371.359984</v>
      </c>
      <c r="G1488">
        <v>70375</v>
      </c>
      <c r="I1488" s="36"/>
      <c r="J1488" s="36"/>
      <c r="K1488" s="36"/>
      <c r="L1488" s="36"/>
      <c r="M1488" s="36"/>
      <c r="N1488" s="36"/>
    </row>
    <row r="1489" spans="1:14" x14ac:dyDescent="0.25">
      <c r="A1489" s="19">
        <v>42704</v>
      </c>
      <c r="B1489">
        <v>366.07998800000001</v>
      </c>
      <c r="C1489">
        <v>373.600008</v>
      </c>
      <c r="D1489">
        <v>365.28</v>
      </c>
      <c r="E1489">
        <v>371.83999599999999</v>
      </c>
      <c r="F1489">
        <v>371.83999599999999</v>
      </c>
      <c r="G1489">
        <v>128050</v>
      </c>
      <c r="I1489" s="36"/>
      <c r="J1489" s="36"/>
      <c r="K1489" s="36"/>
      <c r="L1489" s="36"/>
      <c r="M1489" s="36"/>
      <c r="N1489" s="36"/>
    </row>
    <row r="1490" spans="1:14" x14ac:dyDescent="0.25">
      <c r="A1490" s="19">
        <v>42705</v>
      </c>
      <c r="B1490">
        <v>371.20001200000002</v>
      </c>
      <c r="C1490">
        <v>392.959992</v>
      </c>
      <c r="D1490">
        <v>369.76000800000003</v>
      </c>
      <c r="E1490">
        <v>386.23999199999997</v>
      </c>
      <c r="F1490">
        <v>386.23999199999997</v>
      </c>
      <c r="G1490">
        <v>179150</v>
      </c>
      <c r="I1490" s="36"/>
      <c r="J1490" s="36"/>
      <c r="K1490" s="36"/>
      <c r="L1490" s="36"/>
      <c r="M1490" s="36"/>
      <c r="N1490" s="36"/>
    </row>
    <row r="1491" spans="1:14" x14ac:dyDescent="0.25">
      <c r="A1491" s="19">
        <v>42706</v>
      </c>
      <c r="B1491">
        <v>388.32000799999997</v>
      </c>
      <c r="C1491">
        <v>390.399992</v>
      </c>
      <c r="D1491">
        <v>375.51998800000001</v>
      </c>
      <c r="E1491">
        <v>386.399992</v>
      </c>
      <c r="F1491">
        <v>386.399992</v>
      </c>
      <c r="G1491">
        <v>163100</v>
      </c>
      <c r="I1491" s="36"/>
      <c r="J1491" s="36"/>
      <c r="K1491" s="36"/>
      <c r="L1491" s="36"/>
      <c r="M1491" s="36"/>
      <c r="N1491" s="36"/>
    </row>
    <row r="1492" spans="1:14" x14ac:dyDescent="0.25">
      <c r="A1492" s="19">
        <v>42709</v>
      </c>
      <c r="B1492">
        <v>372.79998799999998</v>
      </c>
      <c r="C1492">
        <v>374.399992</v>
      </c>
      <c r="D1492">
        <v>359.359984</v>
      </c>
      <c r="E1492">
        <v>360.79998799999998</v>
      </c>
      <c r="F1492">
        <v>360.79998799999998</v>
      </c>
      <c r="G1492">
        <v>172375</v>
      </c>
      <c r="I1492" s="36"/>
      <c r="J1492" s="36"/>
      <c r="K1492" s="36"/>
      <c r="L1492" s="36"/>
      <c r="M1492" s="36"/>
      <c r="N1492" s="36"/>
    </row>
    <row r="1493" spans="1:14" x14ac:dyDescent="0.25">
      <c r="A1493" s="19">
        <v>42710</v>
      </c>
      <c r="B1493">
        <v>354.399992</v>
      </c>
      <c r="C1493">
        <v>356.640016</v>
      </c>
      <c r="D1493">
        <v>346.88000399999999</v>
      </c>
      <c r="E1493">
        <v>348.32000799999997</v>
      </c>
      <c r="F1493">
        <v>348.32000799999997</v>
      </c>
      <c r="G1493">
        <v>114450</v>
      </c>
      <c r="I1493" s="36"/>
      <c r="J1493" s="36"/>
      <c r="K1493" s="36"/>
      <c r="L1493" s="36"/>
      <c r="M1493" s="36"/>
      <c r="N1493" s="36"/>
    </row>
    <row r="1494" spans="1:14" x14ac:dyDescent="0.25">
      <c r="A1494" s="19">
        <v>42711</v>
      </c>
      <c r="B1494">
        <v>347.20001200000002</v>
      </c>
      <c r="C1494">
        <v>351.51998800000001</v>
      </c>
      <c r="D1494">
        <v>340.16000400000001</v>
      </c>
      <c r="E1494">
        <v>349.600008</v>
      </c>
      <c r="F1494">
        <v>349.600008</v>
      </c>
      <c r="G1494">
        <v>216550</v>
      </c>
      <c r="I1494" s="36"/>
      <c r="J1494" s="36"/>
      <c r="K1494" s="36"/>
      <c r="L1494" s="36"/>
      <c r="M1494" s="36"/>
      <c r="N1494" s="36"/>
    </row>
    <row r="1495" spans="1:14" x14ac:dyDescent="0.25">
      <c r="A1495" s="19">
        <v>42712</v>
      </c>
      <c r="B1495">
        <v>349.600008</v>
      </c>
      <c r="C1495">
        <v>362.23999199999997</v>
      </c>
      <c r="D1495">
        <v>348</v>
      </c>
      <c r="E1495">
        <v>350.07998800000001</v>
      </c>
      <c r="F1495">
        <v>350.07998800000001</v>
      </c>
      <c r="G1495">
        <v>226925</v>
      </c>
      <c r="I1495" s="36"/>
      <c r="J1495" s="36"/>
      <c r="K1495" s="36"/>
      <c r="L1495" s="36"/>
      <c r="M1495" s="36"/>
      <c r="N1495" s="36"/>
    </row>
    <row r="1496" spans="1:14" x14ac:dyDescent="0.25">
      <c r="A1496" s="19">
        <v>42713</v>
      </c>
      <c r="B1496">
        <v>353.28</v>
      </c>
      <c r="C1496">
        <v>353.76000800000003</v>
      </c>
      <c r="D1496">
        <v>345.11999600000001</v>
      </c>
      <c r="E1496">
        <v>346.72</v>
      </c>
      <c r="F1496">
        <v>346.72</v>
      </c>
      <c r="G1496">
        <v>111425</v>
      </c>
      <c r="I1496" s="36"/>
      <c r="J1496" s="36"/>
      <c r="K1496" s="36"/>
      <c r="L1496" s="36"/>
      <c r="M1496" s="36"/>
      <c r="N1496" s="36"/>
    </row>
    <row r="1497" spans="1:14" x14ac:dyDescent="0.25">
      <c r="A1497" s="19">
        <v>42716</v>
      </c>
      <c r="B1497">
        <v>346.72</v>
      </c>
      <c r="C1497">
        <v>352.79998799999998</v>
      </c>
      <c r="D1497">
        <v>345.92001199999999</v>
      </c>
      <c r="E1497">
        <v>348.959992</v>
      </c>
      <c r="F1497">
        <v>348.959992</v>
      </c>
      <c r="G1497">
        <v>118450</v>
      </c>
      <c r="I1497" s="36"/>
      <c r="J1497" s="36"/>
      <c r="K1497" s="36"/>
      <c r="L1497" s="36"/>
      <c r="M1497" s="36"/>
      <c r="N1497" s="36"/>
    </row>
    <row r="1498" spans="1:14" x14ac:dyDescent="0.25">
      <c r="A1498" s="19">
        <v>42717</v>
      </c>
      <c r="B1498">
        <v>348.48001199999999</v>
      </c>
      <c r="C1498">
        <v>358.399992</v>
      </c>
      <c r="D1498">
        <v>347.20001200000002</v>
      </c>
      <c r="E1498">
        <v>352.32000799999997</v>
      </c>
      <c r="F1498">
        <v>352.32000799999997</v>
      </c>
      <c r="G1498">
        <v>139675</v>
      </c>
      <c r="I1498" s="36"/>
      <c r="J1498" s="36"/>
      <c r="K1498" s="36"/>
      <c r="L1498" s="36"/>
      <c r="M1498" s="36"/>
      <c r="N1498" s="36"/>
    </row>
    <row r="1499" spans="1:14" x14ac:dyDescent="0.25">
      <c r="A1499" s="19">
        <v>42718</v>
      </c>
      <c r="B1499">
        <v>354.23999199999997</v>
      </c>
      <c r="C1499">
        <v>355.51998800000001</v>
      </c>
      <c r="D1499">
        <v>340.79998799999998</v>
      </c>
      <c r="E1499">
        <v>351.040008</v>
      </c>
      <c r="F1499">
        <v>351.040008</v>
      </c>
      <c r="G1499">
        <v>237750</v>
      </c>
      <c r="I1499" s="36"/>
      <c r="J1499" s="36"/>
      <c r="K1499" s="36"/>
      <c r="L1499" s="36"/>
      <c r="M1499" s="36"/>
      <c r="N1499" s="36"/>
    </row>
    <row r="1500" spans="1:14" x14ac:dyDescent="0.25">
      <c r="A1500" s="19">
        <v>42719</v>
      </c>
      <c r="B1500">
        <v>345.92001199999999</v>
      </c>
      <c r="C1500">
        <v>350.88000399999999</v>
      </c>
      <c r="D1500">
        <v>343.20001200000002</v>
      </c>
      <c r="E1500">
        <v>346.23999199999997</v>
      </c>
      <c r="F1500">
        <v>346.23999199999997</v>
      </c>
      <c r="G1500">
        <v>169300</v>
      </c>
      <c r="I1500" s="36"/>
      <c r="J1500" s="36"/>
      <c r="K1500" s="36"/>
      <c r="L1500" s="36"/>
      <c r="M1500" s="36"/>
      <c r="N1500" s="36"/>
    </row>
    <row r="1501" spans="1:14" x14ac:dyDescent="0.25">
      <c r="A1501" s="19">
        <v>42720</v>
      </c>
      <c r="B1501">
        <v>341.76000800000003</v>
      </c>
      <c r="C1501">
        <v>346.55999600000001</v>
      </c>
      <c r="D1501">
        <v>339.359984</v>
      </c>
      <c r="E1501">
        <v>341.44000399999999</v>
      </c>
      <c r="F1501">
        <v>341.44000399999999</v>
      </c>
      <c r="G1501">
        <v>163525</v>
      </c>
      <c r="I1501" s="36"/>
      <c r="J1501" s="36"/>
      <c r="K1501" s="36"/>
      <c r="L1501" s="36"/>
      <c r="M1501" s="36"/>
      <c r="N1501" s="36"/>
    </row>
    <row r="1502" spans="1:14" x14ac:dyDescent="0.25">
      <c r="A1502" s="19">
        <v>42723</v>
      </c>
      <c r="B1502">
        <v>337.76000800000003</v>
      </c>
      <c r="C1502">
        <v>337.76000800000003</v>
      </c>
      <c r="D1502">
        <v>329.11999600000001</v>
      </c>
      <c r="E1502">
        <v>329.600008</v>
      </c>
      <c r="F1502">
        <v>329.600008</v>
      </c>
      <c r="G1502">
        <v>147375</v>
      </c>
      <c r="I1502" s="36"/>
      <c r="J1502" s="36"/>
      <c r="K1502" s="36"/>
      <c r="L1502" s="36"/>
      <c r="M1502" s="36"/>
      <c r="N1502" s="36"/>
    </row>
    <row r="1503" spans="1:14" x14ac:dyDescent="0.25">
      <c r="A1503" s="19">
        <v>42724</v>
      </c>
      <c r="B1503">
        <v>326.23999199999997</v>
      </c>
      <c r="C1503">
        <v>327.20001200000002</v>
      </c>
      <c r="D1503">
        <v>321.44000399999999</v>
      </c>
      <c r="E1503">
        <v>323.67999200000003</v>
      </c>
      <c r="F1503">
        <v>323.67999200000003</v>
      </c>
      <c r="G1503">
        <v>127675</v>
      </c>
      <c r="I1503" s="36"/>
      <c r="J1503" s="36"/>
      <c r="K1503" s="36"/>
      <c r="L1503" s="36"/>
      <c r="M1503" s="36"/>
      <c r="N1503" s="36"/>
    </row>
    <row r="1504" spans="1:14" x14ac:dyDescent="0.25">
      <c r="A1504" s="19">
        <v>42725</v>
      </c>
      <c r="B1504">
        <v>320.79998799999998</v>
      </c>
      <c r="C1504">
        <v>322.23999199999997</v>
      </c>
      <c r="D1504">
        <v>317.27999999999997</v>
      </c>
      <c r="E1504">
        <v>318.399992</v>
      </c>
      <c r="F1504">
        <v>318.399992</v>
      </c>
      <c r="G1504">
        <v>105400</v>
      </c>
      <c r="I1504" s="36"/>
      <c r="J1504" s="36"/>
      <c r="K1504" s="36"/>
      <c r="L1504" s="36"/>
      <c r="M1504" s="36"/>
      <c r="N1504" s="36"/>
    </row>
    <row r="1505" spans="1:14" x14ac:dyDescent="0.25">
      <c r="A1505" s="19">
        <v>42726</v>
      </c>
      <c r="B1505">
        <v>318.07998800000001</v>
      </c>
      <c r="C1505">
        <v>324.959992</v>
      </c>
      <c r="D1505">
        <v>316.640016</v>
      </c>
      <c r="E1505">
        <v>323.20001200000002</v>
      </c>
      <c r="F1505">
        <v>323.20001200000002</v>
      </c>
      <c r="G1505">
        <v>107825</v>
      </c>
      <c r="I1505" s="36"/>
      <c r="J1505" s="36"/>
      <c r="K1505" s="36"/>
      <c r="L1505" s="36"/>
      <c r="M1505" s="36"/>
      <c r="N1505" s="36"/>
    </row>
    <row r="1506" spans="1:14" x14ac:dyDescent="0.25">
      <c r="A1506" s="19">
        <v>42727</v>
      </c>
      <c r="B1506">
        <v>324.640016</v>
      </c>
      <c r="C1506">
        <v>326.23999199999997</v>
      </c>
      <c r="D1506">
        <v>321.44000399999999</v>
      </c>
      <c r="E1506">
        <v>322.23999199999997</v>
      </c>
      <c r="F1506">
        <v>322.23999199999997</v>
      </c>
      <c r="G1506">
        <v>80825</v>
      </c>
      <c r="I1506" s="36"/>
      <c r="J1506" s="36"/>
      <c r="K1506" s="36"/>
      <c r="L1506" s="36"/>
      <c r="M1506" s="36"/>
      <c r="N1506" s="36"/>
    </row>
    <row r="1507" spans="1:14" x14ac:dyDescent="0.25">
      <c r="A1507" s="19">
        <v>42731</v>
      </c>
      <c r="B1507">
        <v>321.600008</v>
      </c>
      <c r="C1507">
        <v>321.92001199999999</v>
      </c>
      <c r="D1507">
        <v>316.16000400000001</v>
      </c>
      <c r="E1507">
        <v>317.11999600000001</v>
      </c>
      <c r="F1507">
        <v>317.11999600000001</v>
      </c>
      <c r="G1507">
        <v>80925</v>
      </c>
      <c r="I1507" s="36"/>
      <c r="J1507" s="36"/>
      <c r="K1507" s="36"/>
      <c r="L1507" s="36"/>
      <c r="M1507" s="36"/>
      <c r="N1507" s="36"/>
    </row>
    <row r="1508" spans="1:14" x14ac:dyDescent="0.25">
      <c r="A1508" s="19">
        <v>42732</v>
      </c>
      <c r="B1508">
        <v>316</v>
      </c>
      <c r="C1508">
        <v>329.28</v>
      </c>
      <c r="D1508">
        <v>315.040008</v>
      </c>
      <c r="E1508">
        <v>328.16000400000001</v>
      </c>
      <c r="F1508">
        <v>328.16000400000001</v>
      </c>
      <c r="G1508">
        <v>163975</v>
      </c>
      <c r="I1508" s="36"/>
      <c r="J1508" s="36"/>
      <c r="K1508" s="36"/>
      <c r="L1508" s="36"/>
      <c r="M1508" s="36"/>
      <c r="N1508" s="36"/>
    </row>
    <row r="1509" spans="1:14" x14ac:dyDescent="0.25">
      <c r="A1509" s="19">
        <v>42733</v>
      </c>
      <c r="B1509">
        <v>329.600008</v>
      </c>
      <c r="C1509">
        <v>337.76000800000003</v>
      </c>
      <c r="D1509">
        <v>326.399992</v>
      </c>
      <c r="E1509">
        <v>333.76000800000003</v>
      </c>
      <c r="F1509">
        <v>333.76000800000003</v>
      </c>
      <c r="G1509">
        <v>139650</v>
      </c>
      <c r="I1509" s="36"/>
      <c r="J1509" s="36"/>
      <c r="K1509" s="36"/>
      <c r="L1509" s="36"/>
      <c r="M1509" s="36"/>
      <c r="N1509" s="36"/>
    </row>
    <row r="1510" spans="1:14" x14ac:dyDescent="0.25">
      <c r="A1510" s="19">
        <v>42734</v>
      </c>
      <c r="B1510">
        <v>329.76000800000003</v>
      </c>
      <c r="C1510">
        <v>343.83999599999999</v>
      </c>
      <c r="D1510">
        <v>329.600008</v>
      </c>
      <c r="E1510">
        <v>340.16000400000001</v>
      </c>
      <c r="F1510">
        <v>340.16000400000001</v>
      </c>
      <c r="G1510">
        <v>182850</v>
      </c>
      <c r="I1510" s="36"/>
      <c r="J1510" s="36"/>
      <c r="K1510" s="36"/>
      <c r="L1510" s="36"/>
      <c r="M1510" s="36"/>
      <c r="N1510" s="36"/>
    </row>
    <row r="1511" spans="1:14" x14ac:dyDescent="0.25">
      <c r="A1511" s="19">
        <v>42738</v>
      </c>
      <c r="B1511">
        <v>326.399992</v>
      </c>
      <c r="C1511">
        <v>328.640016</v>
      </c>
      <c r="D1511">
        <v>315.51998800000001</v>
      </c>
      <c r="E1511">
        <v>315.83999599999999</v>
      </c>
      <c r="F1511">
        <v>315.83999599999999</v>
      </c>
      <c r="G1511">
        <v>157525</v>
      </c>
      <c r="I1511" s="36"/>
      <c r="J1511" s="36"/>
      <c r="K1511" s="36"/>
      <c r="L1511" s="36"/>
      <c r="M1511" s="36"/>
      <c r="N1511" s="36"/>
    </row>
    <row r="1512" spans="1:14" x14ac:dyDescent="0.25">
      <c r="A1512" s="19">
        <v>42739</v>
      </c>
      <c r="B1512">
        <v>312.48001199999999</v>
      </c>
      <c r="C1512">
        <v>312.48001199999999</v>
      </c>
      <c r="D1512">
        <v>296.48001199999999</v>
      </c>
      <c r="E1512">
        <v>299.83999599999999</v>
      </c>
      <c r="F1512">
        <v>299.83999599999999</v>
      </c>
      <c r="G1512">
        <v>115400</v>
      </c>
      <c r="I1512" s="36"/>
      <c r="J1512" s="36"/>
      <c r="K1512" s="36"/>
      <c r="L1512" s="36"/>
      <c r="M1512" s="36"/>
      <c r="N1512" s="36"/>
    </row>
    <row r="1513" spans="1:14" x14ac:dyDescent="0.25">
      <c r="A1513" s="19">
        <v>42740</v>
      </c>
      <c r="B1513">
        <v>302.399992</v>
      </c>
      <c r="C1513">
        <v>307.67999200000003</v>
      </c>
      <c r="D1513">
        <v>298.399992</v>
      </c>
      <c r="E1513">
        <v>298.55999600000001</v>
      </c>
      <c r="F1513">
        <v>298.55999600000001</v>
      </c>
      <c r="G1513">
        <v>162300</v>
      </c>
      <c r="I1513" s="36"/>
      <c r="J1513" s="36"/>
      <c r="K1513" s="36"/>
      <c r="L1513" s="36"/>
      <c r="M1513" s="36"/>
      <c r="N1513" s="36"/>
    </row>
    <row r="1514" spans="1:14" x14ac:dyDescent="0.25">
      <c r="A1514" s="19">
        <v>42741</v>
      </c>
      <c r="B1514">
        <v>295.51998800000001</v>
      </c>
      <c r="C1514">
        <v>298.07998800000001</v>
      </c>
      <c r="D1514">
        <v>288.640016</v>
      </c>
      <c r="E1514">
        <v>294.88000399999999</v>
      </c>
      <c r="F1514">
        <v>294.88000399999999</v>
      </c>
      <c r="G1514">
        <v>188375</v>
      </c>
      <c r="I1514" s="36"/>
      <c r="J1514" s="36"/>
      <c r="K1514" s="36"/>
      <c r="L1514" s="36"/>
      <c r="M1514" s="36"/>
      <c r="N1514" s="36"/>
    </row>
    <row r="1515" spans="1:14" x14ac:dyDescent="0.25">
      <c r="A1515" s="19">
        <v>42744</v>
      </c>
      <c r="B1515">
        <v>296.16000400000001</v>
      </c>
      <c r="C1515">
        <v>298.88000399999999</v>
      </c>
      <c r="D1515">
        <v>289.600008</v>
      </c>
      <c r="E1515">
        <v>293.92001199999999</v>
      </c>
      <c r="F1515">
        <v>293.92001199999999</v>
      </c>
      <c r="G1515">
        <v>128925</v>
      </c>
      <c r="I1515" s="36"/>
      <c r="J1515" s="36"/>
      <c r="K1515" s="36"/>
      <c r="L1515" s="36"/>
      <c r="M1515" s="36"/>
      <c r="N1515" s="36"/>
    </row>
    <row r="1516" spans="1:14" x14ac:dyDescent="0.25">
      <c r="A1516" s="19">
        <v>42745</v>
      </c>
      <c r="B1516">
        <v>291.040008</v>
      </c>
      <c r="C1516">
        <v>296.16000400000001</v>
      </c>
      <c r="D1516">
        <v>288.640016</v>
      </c>
      <c r="E1516">
        <v>292</v>
      </c>
      <c r="F1516">
        <v>292</v>
      </c>
      <c r="G1516">
        <v>131175</v>
      </c>
      <c r="I1516" s="36"/>
      <c r="J1516" s="36"/>
      <c r="K1516" s="36"/>
      <c r="L1516" s="36"/>
      <c r="M1516" s="36"/>
      <c r="N1516" s="36"/>
    </row>
    <row r="1517" spans="1:14" x14ac:dyDescent="0.25">
      <c r="A1517" s="19">
        <v>42746</v>
      </c>
      <c r="B1517">
        <v>292.32000799999997</v>
      </c>
      <c r="C1517">
        <v>297.76000800000003</v>
      </c>
      <c r="D1517">
        <v>284.959992</v>
      </c>
      <c r="E1517">
        <v>285.76000800000003</v>
      </c>
      <c r="F1517">
        <v>285.76000800000003</v>
      </c>
      <c r="G1517">
        <v>234075</v>
      </c>
      <c r="I1517" s="36"/>
      <c r="J1517" s="36"/>
      <c r="K1517" s="36"/>
      <c r="L1517" s="36"/>
      <c r="M1517" s="36"/>
      <c r="N1517" s="36"/>
    </row>
    <row r="1518" spans="1:14" x14ac:dyDescent="0.25">
      <c r="A1518" s="19">
        <v>42747</v>
      </c>
      <c r="B1518">
        <v>288</v>
      </c>
      <c r="C1518">
        <v>300.32000799999997</v>
      </c>
      <c r="D1518">
        <v>285.44000399999999</v>
      </c>
      <c r="E1518">
        <v>285.92001199999999</v>
      </c>
      <c r="F1518">
        <v>285.92001199999999</v>
      </c>
      <c r="G1518">
        <v>210675</v>
      </c>
      <c r="I1518" s="36"/>
      <c r="J1518" s="36"/>
      <c r="K1518" s="36"/>
      <c r="L1518" s="36"/>
      <c r="M1518" s="36"/>
      <c r="N1518" s="36"/>
    </row>
    <row r="1519" spans="1:14" x14ac:dyDescent="0.25">
      <c r="A1519" s="19">
        <v>42748</v>
      </c>
      <c r="B1519">
        <v>284.48001199999999</v>
      </c>
      <c r="C1519">
        <v>289.44000399999999</v>
      </c>
      <c r="D1519">
        <v>282.399992</v>
      </c>
      <c r="E1519">
        <v>286.399992</v>
      </c>
      <c r="F1519">
        <v>286.399992</v>
      </c>
      <c r="G1519">
        <v>185750</v>
      </c>
      <c r="I1519" s="36"/>
      <c r="J1519" s="36"/>
      <c r="K1519" s="36"/>
      <c r="L1519" s="36"/>
      <c r="M1519" s="36"/>
      <c r="N1519" s="36"/>
    </row>
    <row r="1520" spans="1:14" x14ac:dyDescent="0.25">
      <c r="A1520" s="19">
        <v>42752</v>
      </c>
      <c r="B1520">
        <v>290.23999199999997</v>
      </c>
      <c r="C1520">
        <v>291.040008</v>
      </c>
      <c r="D1520">
        <v>284.16000400000001</v>
      </c>
      <c r="E1520">
        <v>285.11999600000001</v>
      </c>
      <c r="F1520">
        <v>285.11999600000001</v>
      </c>
      <c r="G1520">
        <v>189775</v>
      </c>
      <c r="I1520" s="36"/>
      <c r="J1520" s="36"/>
      <c r="K1520" s="36"/>
      <c r="L1520" s="36"/>
      <c r="M1520" s="36"/>
      <c r="N1520" s="36"/>
    </row>
    <row r="1521" spans="1:14" x14ac:dyDescent="0.25">
      <c r="A1521" s="19">
        <v>42753</v>
      </c>
      <c r="B1521">
        <v>283.51998800000001</v>
      </c>
      <c r="C1521">
        <v>285.44000399999999</v>
      </c>
      <c r="D1521">
        <v>280</v>
      </c>
      <c r="E1521">
        <v>284</v>
      </c>
      <c r="F1521">
        <v>284</v>
      </c>
      <c r="G1521">
        <v>159400</v>
      </c>
      <c r="I1521" s="36"/>
      <c r="J1521" s="36"/>
      <c r="K1521" s="36"/>
      <c r="L1521" s="36"/>
      <c r="M1521" s="36"/>
      <c r="N1521" s="36"/>
    </row>
    <row r="1522" spans="1:14" x14ac:dyDescent="0.25">
      <c r="A1522" s="19">
        <v>42754</v>
      </c>
      <c r="B1522">
        <v>282.399992</v>
      </c>
      <c r="C1522">
        <v>289.600008</v>
      </c>
      <c r="D1522">
        <v>281.27999999999997</v>
      </c>
      <c r="E1522">
        <v>287.20001200000002</v>
      </c>
      <c r="F1522">
        <v>287.20001200000002</v>
      </c>
      <c r="G1522">
        <v>178925</v>
      </c>
      <c r="I1522" s="36"/>
      <c r="J1522" s="36"/>
      <c r="K1522" s="36"/>
      <c r="L1522" s="36"/>
      <c r="M1522" s="36"/>
      <c r="N1522" s="36"/>
    </row>
    <row r="1523" spans="1:14" x14ac:dyDescent="0.25">
      <c r="A1523" s="19">
        <v>42755</v>
      </c>
      <c r="B1523">
        <v>284</v>
      </c>
      <c r="C1523">
        <v>284.959992</v>
      </c>
      <c r="D1523">
        <v>275.83999599999999</v>
      </c>
      <c r="E1523">
        <v>276</v>
      </c>
      <c r="F1523">
        <v>276</v>
      </c>
      <c r="G1523">
        <v>233700</v>
      </c>
      <c r="I1523" s="36"/>
      <c r="J1523" s="36"/>
      <c r="K1523" s="36"/>
      <c r="L1523" s="36"/>
      <c r="M1523" s="36"/>
      <c r="N1523" s="36"/>
    </row>
    <row r="1524" spans="1:14" x14ac:dyDescent="0.25">
      <c r="A1524" s="19">
        <v>42758</v>
      </c>
      <c r="B1524">
        <v>276.16000400000001</v>
      </c>
      <c r="C1524">
        <v>281.27999999999997</v>
      </c>
      <c r="D1524">
        <v>273.44000399999999</v>
      </c>
      <c r="E1524">
        <v>273.600008</v>
      </c>
      <c r="F1524">
        <v>273.600008</v>
      </c>
      <c r="G1524">
        <v>189750</v>
      </c>
      <c r="I1524" s="36"/>
      <c r="J1524" s="36"/>
      <c r="K1524" s="36"/>
      <c r="L1524" s="36"/>
      <c r="M1524" s="36"/>
      <c r="N1524" s="36"/>
    </row>
    <row r="1525" spans="1:14" x14ac:dyDescent="0.25">
      <c r="A1525" s="19">
        <v>42759</v>
      </c>
      <c r="B1525">
        <v>270.399992</v>
      </c>
      <c r="C1525">
        <v>270.399992</v>
      </c>
      <c r="D1525">
        <v>259.51998800000001</v>
      </c>
      <c r="E1525">
        <v>260.79998799999998</v>
      </c>
      <c r="F1525">
        <v>260.79998799999998</v>
      </c>
      <c r="G1525">
        <v>166625</v>
      </c>
      <c r="I1525" s="36"/>
      <c r="J1525" s="36"/>
      <c r="K1525" s="36"/>
      <c r="L1525" s="36"/>
      <c r="M1525" s="36"/>
      <c r="N1525" s="36"/>
    </row>
    <row r="1526" spans="1:14" x14ac:dyDescent="0.25">
      <c r="A1526" s="19">
        <v>42760</v>
      </c>
      <c r="B1526">
        <v>256.959992</v>
      </c>
      <c r="C1526">
        <v>258.07998800000001</v>
      </c>
      <c r="D1526">
        <v>253.44000399999999</v>
      </c>
      <c r="E1526">
        <v>254.399992</v>
      </c>
      <c r="F1526">
        <v>254.399992</v>
      </c>
      <c r="G1526">
        <v>129700</v>
      </c>
      <c r="I1526" s="36"/>
      <c r="J1526" s="36"/>
      <c r="K1526" s="36"/>
      <c r="L1526" s="36"/>
      <c r="M1526" s="36"/>
      <c r="N1526" s="36"/>
    </row>
    <row r="1527" spans="1:14" x14ac:dyDescent="0.25">
      <c r="A1527" s="19">
        <v>42761</v>
      </c>
      <c r="B1527">
        <v>255.520004</v>
      </c>
      <c r="C1527">
        <v>258.72000000000003</v>
      </c>
      <c r="D1527">
        <v>253.11999599999999</v>
      </c>
      <c r="E1527">
        <v>256.16000400000001</v>
      </c>
      <c r="F1527">
        <v>256.16000400000001</v>
      </c>
      <c r="G1527">
        <v>116025</v>
      </c>
      <c r="I1527" s="36"/>
      <c r="J1527" s="36"/>
      <c r="K1527" s="36"/>
      <c r="L1527" s="36"/>
      <c r="M1527" s="36"/>
      <c r="N1527" s="36"/>
    </row>
    <row r="1528" spans="1:14" x14ac:dyDescent="0.25">
      <c r="A1528" s="19">
        <v>42762</v>
      </c>
      <c r="B1528">
        <v>255.199996</v>
      </c>
      <c r="C1528">
        <v>257.27999999999997</v>
      </c>
      <c r="D1528">
        <v>252.320008</v>
      </c>
      <c r="E1528">
        <v>253.28</v>
      </c>
      <c r="F1528">
        <v>253.28</v>
      </c>
      <c r="G1528">
        <v>132100</v>
      </c>
      <c r="I1528" s="36"/>
      <c r="J1528" s="36"/>
      <c r="K1528" s="36"/>
      <c r="L1528" s="36"/>
      <c r="M1528" s="36"/>
      <c r="N1528" s="36"/>
    </row>
    <row r="1529" spans="1:14" x14ac:dyDescent="0.25">
      <c r="A1529" s="19">
        <v>42765</v>
      </c>
      <c r="B1529">
        <v>258.399992</v>
      </c>
      <c r="C1529">
        <v>270.88000399999999</v>
      </c>
      <c r="D1529">
        <v>258.23999199999997</v>
      </c>
      <c r="E1529">
        <v>260.32000799999997</v>
      </c>
      <c r="F1529">
        <v>260.32000799999997</v>
      </c>
      <c r="G1529">
        <v>331300</v>
      </c>
      <c r="I1529" s="36"/>
      <c r="J1529" s="36"/>
      <c r="K1529" s="36"/>
      <c r="L1529" s="36"/>
      <c r="M1529" s="36"/>
      <c r="N1529" s="36"/>
    </row>
    <row r="1530" spans="1:14" x14ac:dyDescent="0.25">
      <c r="A1530" s="19">
        <v>42766</v>
      </c>
      <c r="B1530">
        <v>262.55999600000001</v>
      </c>
      <c r="C1530">
        <v>267.040008</v>
      </c>
      <c r="D1530">
        <v>258.72000000000003</v>
      </c>
      <c r="E1530">
        <v>258.88000399999999</v>
      </c>
      <c r="F1530">
        <v>258.88000399999999</v>
      </c>
      <c r="G1530">
        <v>217375</v>
      </c>
      <c r="I1530" s="36"/>
      <c r="J1530" s="36"/>
      <c r="K1530" s="36"/>
      <c r="L1530" s="36"/>
      <c r="M1530" s="36"/>
      <c r="N1530" s="36"/>
    </row>
    <row r="1531" spans="1:14" x14ac:dyDescent="0.25">
      <c r="A1531" s="19">
        <v>42767</v>
      </c>
      <c r="B1531">
        <v>253.92</v>
      </c>
      <c r="C1531">
        <v>257.76000800000003</v>
      </c>
      <c r="D1531">
        <v>251.679992</v>
      </c>
      <c r="E1531">
        <v>254.55999600000001</v>
      </c>
      <c r="F1531">
        <v>254.55999600000001</v>
      </c>
      <c r="G1531">
        <v>196400</v>
      </c>
      <c r="I1531" s="36"/>
      <c r="J1531" s="36"/>
      <c r="K1531" s="36"/>
      <c r="L1531" s="36"/>
      <c r="M1531" s="36"/>
      <c r="N1531" s="36"/>
    </row>
    <row r="1532" spans="1:14" x14ac:dyDescent="0.25">
      <c r="A1532" s="19">
        <v>42768</v>
      </c>
      <c r="B1532">
        <v>256.640016</v>
      </c>
      <c r="C1532">
        <v>258.88000399999999</v>
      </c>
      <c r="D1532">
        <v>254.08</v>
      </c>
      <c r="E1532">
        <v>256.640016</v>
      </c>
      <c r="F1532">
        <v>256.640016</v>
      </c>
      <c r="G1532">
        <v>162200</v>
      </c>
      <c r="I1532" s="36"/>
      <c r="J1532" s="36"/>
      <c r="K1532" s="36"/>
      <c r="L1532" s="36"/>
      <c r="M1532" s="36"/>
      <c r="N1532" s="36"/>
    </row>
    <row r="1533" spans="1:14" x14ac:dyDescent="0.25">
      <c r="A1533" s="19">
        <v>42769</v>
      </c>
      <c r="B1533">
        <v>251.520004</v>
      </c>
      <c r="C1533">
        <v>253.11999599999999</v>
      </c>
      <c r="D1533">
        <v>248.800004</v>
      </c>
      <c r="E1533">
        <v>251.03999200000001</v>
      </c>
      <c r="F1533">
        <v>251.03999200000001</v>
      </c>
      <c r="G1533">
        <v>138825</v>
      </c>
      <c r="I1533" s="36"/>
      <c r="J1533" s="36"/>
      <c r="K1533" s="36"/>
      <c r="L1533" s="36"/>
      <c r="M1533" s="36"/>
      <c r="N1533" s="36"/>
    </row>
    <row r="1534" spans="1:14" x14ac:dyDescent="0.25">
      <c r="A1534" s="19">
        <v>42772</v>
      </c>
      <c r="B1534">
        <v>254.240004</v>
      </c>
      <c r="C1534">
        <v>254.55999600000001</v>
      </c>
      <c r="D1534">
        <v>249.92</v>
      </c>
      <c r="E1534">
        <v>251.520004</v>
      </c>
      <c r="F1534">
        <v>251.520004</v>
      </c>
      <c r="G1534">
        <v>111025</v>
      </c>
      <c r="I1534" s="36"/>
      <c r="J1534" s="36"/>
      <c r="K1534" s="36"/>
      <c r="L1534" s="36"/>
      <c r="M1534" s="36"/>
      <c r="N1534" s="36"/>
    </row>
    <row r="1535" spans="1:14" x14ac:dyDescent="0.25">
      <c r="A1535" s="19">
        <v>42773</v>
      </c>
      <c r="B1535">
        <v>250.88000400000001</v>
      </c>
      <c r="C1535">
        <v>253.44000399999999</v>
      </c>
      <c r="D1535">
        <v>250.240004</v>
      </c>
      <c r="E1535">
        <v>253.11999599999999</v>
      </c>
      <c r="F1535">
        <v>253.11999599999999</v>
      </c>
      <c r="G1535">
        <v>108625</v>
      </c>
      <c r="I1535" s="36"/>
      <c r="J1535" s="36"/>
      <c r="K1535" s="36"/>
      <c r="L1535" s="36"/>
      <c r="M1535" s="36"/>
      <c r="N1535" s="36"/>
    </row>
    <row r="1536" spans="1:14" x14ac:dyDescent="0.25">
      <c r="A1536" s="19">
        <v>42774</v>
      </c>
      <c r="B1536">
        <v>253.92</v>
      </c>
      <c r="C1536">
        <v>256.959992</v>
      </c>
      <c r="D1536">
        <v>250.55999600000001</v>
      </c>
      <c r="E1536">
        <v>252</v>
      </c>
      <c r="F1536">
        <v>252</v>
      </c>
      <c r="G1536">
        <v>136825</v>
      </c>
      <c r="I1536" s="36"/>
      <c r="J1536" s="36"/>
      <c r="K1536" s="36"/>
      <c r="L1536" s="36"/>
      <c r="M1536" s="36"/>
      <c r="N1536" s="36"/>
    </row>
    <row r="1537" spans="1:14" x14ac:dyDescent="0.25">
      <c r="A1537" s="19">
        <v>42775</v>
      </c>
      <c r="B1537">
        <v>250.88000400000001</v>
      </c>
      <c r="C1537">
        <v>251.199996</v>
      </c>
      <c r="D1537">
        <v>244.479996</v>
      </c>
      <c r="E1537">
        <v>246.88000400000001</v>
      </c>
      <c r="F1537">
        <v>246.88000400000001</v>
      </c>
      <c r="G1537">
        <v>115550</v>
      </c>
      <c r="I1537" s="36"/>
      <c r="J1537" s="36"/>
      <c r="K1537" s="36"/>
      <c r="L1537" s="36"/>
      <c r="M1537" s="36"/>
      <c r="N1537" s="36"/>
    </row>
    <row r="1538" spans="1:14" x14ac:dyDescent="0.25">
      <c r="A1538" s="19">
        <v>42776</v>
      </c>
      <c r="B1538">
        <v>244.16000399999999</v>
      </c>
      <c r="C1538">
        <v>244.64</v>
      </c>
      <c r="D1538">
        <v>241.11999599999999</v>
      </c>
      <c r="E1538">
        <v>242.55999600000001</v>
      </c>
      <c r="F1538">
        <v>242.55999600000001</v>
      </c>
      <c r="G1538">
        <v>128050</v>
      </c>
      <c r="I1538" s="36"/>
      <c r="J1538" s="36"/>
      <c r="K1538" s="36"/>
      <c r="L1538" s="36"/>
      <c r="M1538" s="36"/>
      <c r="N1538" s="36"/>
    </row>
    <row r="1539" spans="1:14" x14ac:dyDescent="0.25">
      <c r="A1539" s="19">
        <v>42779</v>
      </c>
      <c r="B1539">
        <v>238.72</v>
      </c>
      <c r="C1539">
        <v>239.199996</v>
      </c>
      <c r="D1539">
        <v>234.399992</v>
      </c>
      <c r="E1539">
        <v>235.03999200000001</v>
      </c>
      <c r="F1539">
        <v>235.03999200000001</v>
      </c>
      <c r="G1539">
        <v>147550</v>
      </c>
      <c r="I1539" s="36"/>
      <c r="J1539" s="36"/>
      <c r="K1539" s="36"/>
      <c r="L1539" s="36"/>
      <c r="M1539" s="36"/>
      <c r="N1539" s="36"/>
    </row>
    <row r="1540" spans="1:14" x14ac:dyDescent="0.25">
      <c r="A1540" s="19">
        <v>42780</v>
      </c>
      <c r="B1540">
        <v>234.88000400000001</v>
      </c>
      <c r="C1540">
        <v>235.199996</v>
      </c>
      <c r="D1540">
        <v>224.96000799999999</v>
      </c>
      <c r="E1540">
        <v>224.96000799999999</v>
      </c>
      <c r="F1540">
        <v>224.96000799999999</v>
      </c>
      <c r="G1540">
        <v>175550</v>
      </c>
      <c r="I1540" s="36"/>
      <c r="J1540" s="36"/>
      <c r="K1540" s="36"/>
      <c r="L1540" s="36"/>
      <c r="M1540" s="36"/>
      <c r="N1540" s="36"/>
    </row>
    <row r="1541" spans="1:14" x14ac:dyDescent="0.25">
      <c r="A1541" s="19">
        <v>42781</v>
      </c>
      <c r="B1541">
        <v>224.96000799999999</v>
      </c>
      <c r="C1541">
        <v>232.800004</v>
      </c>
      <c r="D1541">
        <v>223.679992</v>
      </c>
      <c r="E1541">
        <v>232.64</v>
      </c>
      <c r="F1541">
        <v>232.64</v>
      </c>
      <c r="G1541">
        <v>257675</v>
      </c>
      <c r="I1541" s="36"/>
      <c r="J1541" s="36"/>
      <c r="K1541" s="36"/>
      <c r="L1541" s="36"/>
      <c r="M1541" s="36"/>
      <c r="N1541" s="36"/>
    </row>
    <row r="1542" spans="1:14" x14ac:dyDescent="0.25">
      <c r="A1542" s="19">
        <v>42782</v>
      </c>
      <c r="B1542">
        <v>232.320008</v>
      </c>
      <c r="C1542">
        <v>245.44000399999999</v>
      </c>
      <c r="D1542">
        <v>231.679992</v>
      </c>
      <c r="E1542">
        <v>233.759996</v>
      </c>
      <c r="F1542">
        <v>233.759996</v>
      </c>
      <c r="G1542">
        <v>357000</v>
      </c>
      <c r="I1542" s="36"/>
      <c r="J1542" s="36"/>
      <c r="K1542" s="36"/>
      <c r="L1542" s="36"/>
      <c r="M1542" s="36"/>
      <c r="N1542" s="36"/>
    </row>
    <row r="1543" spans="1:14" x14ac:dyDescent="0.25">
      <c r="A1543" s="19">
        <v>42783</v>
      </c>
      <c r="B1543">
        <v>239.199996</v>
      </c>
      <c r="C1543">
        <v>240.96000799999999</v>
      </c>
      <c r="D1543">
        <v>233.28</v>
      </c>
      <c r="E1543">
        <v>234.399992</v>
      </c>
      <c r="F1543">
        <v>234.399992</v>
      </c>
      <c r="G1543">
        <v>225350</v>
      </c>
      <c r="I1543" s="36"/>
      <c r="J1543" s="36"/>
      <c r="K1543" s="36"/>
      <c r="L1543" s="36"/>
      <c r="M1543" s="36"/>
      <c r="N1543" s="36"/>
    </row>
    <row r="1544" spans="1:14" x14ac:dyDescent="0.25">
      <c r="A1544" s="19">
        <v>42787</v>
      </c>
      <c r="B1544">
        <v>231.199996</v>
      </c>
      <c r="C1544">
        <v>237.759996</v>
      </c>
      <c r="D1544">
        <v>230.399992</v>
      </c>
      <c r="E1544">
        <v>236.64</v>
      </c>
      <c r="F1544">
        <v>236.64</v>
      </c>
      <c r="G1544">
        <v>185800</v>
      </c>
      <c r="I1544" s="36"/>
      <c r="J1544" s="36"/>
      <c r="K1544" s="36"/>
      <c r="L1544" s="36"/>
      <c r="M1544" s="36"/>
      <c r="N1544" s="36"/>
    </row>
    <row r="1545" spans="1:14" x14ac:dyDescent="0.25">
      <c r="A1545" s="19">
        <v>42788</v>
      </c>
      <c r="B1545">
        <v>238.88000400000001</v>
      </c>
      <c r="C1545">
        <v>242.08</v>
      </c>
      <c r="D1545">
        <v>235.199996</v>
      </c>
      <c r="E1545">
        <v>238.08</v>
      </c>
      <c r="F1545">
        <v>238.08</v>
      </c>
      <c r="G1545">
        <v>148875</v>
      </c>
      <c r="I1545" s="36"/>
      <c r="J1545" s="36"/>
      <c r="K1545" s="36"/>
      <c r="L1545" s="36"/>
      <c r="M1545" s="36"/>
      <c r="N1545" s="36"/>
    </row>
    <row r="1546" spans="1:14" x14ac:dyDescent="0.25">
      <c r="A1546" s="19">
        <v>42789</v>
      </c>
      <c r="B1546">
        <v>238.55999600000001</v>
      </c>
      <c r="C1546">
        <v>248</v>
      </c>
      <c r="D1546">
        <v>237.92</v>
      </c>
      <c r="E1546">
        <v>244.16000399999999</v>
      </c>
      <c r="F1546">
        <v>244.16000399999999</v>
      </c>
      <c r="G1546">
        <v>212175</v>
      </c>
      <c r="I1546" s="36"/>
      <c r="J1546" s="36"/>
      <c r="K1546" s="36"/>
      <c r="L1546" s="36"/>
      <c r="M1546" s="36"/>
      <c r="N1546" s="36"/>
    </row>
    <row r="1547" spans="1:14" x14ac:dyDescent="0.25">
      <c r="A1547" s="19">
        <v>42790</v>
      </c>
      <c r="B1547">
        <v>253.11999599999999</v>
      </c>
      <c r="C1547">
        <v>254.240004</v>
      </c>
      <c r="D1547">
        <v>240.479996</v>
      </c>
      <c r="E1547">
        <v>241.28</v>
      </c>
      <c r="F1547">
        <v>241.28</v>
      </c>
      <c r="G1547">
        <v>200925</v>
      </c>
      <c r="I1547" s="36"/>
      <c r="J1547" s="36"/>
      <c r="K1547" s="36"/>
      <c r="L1547" s="36"/>
      <c r="M1547" s="36"/>
      <c r="N1547" s="36"/>
    </row>
    <row r="1548" spans="1:14" x14ac:dyDescent="0.25">
      <c r="A1548" s="19">
        <v>42793</v>
      </c>
      <c r="B1548">
        <v>241.28</v>
      </c>
      <c r="C1548">
        <v>243.199996</v>
      </c>
      <c r="D1548">
        <v>234.72</v>
      </c>
      <c r="E1548">
        <v>240</v>
      </c>
      <c r="F1548">
        <v>240</v>
      </c>
      <c r="G1548">
        <v>131200</v>
      </c>
      <c r="I1548" s="36"/>
      <c r="J1548" s="36"/>
      <c r="K1548" s="36"/>
      <c r="L1548" s="36"/>
      <c r="M1548" s="36"/>
      <c r="N1548" s="36"/>
    </row>
    <row r="1549" spans="1:14" x14ac:dyDescent="0.25">
      <c r="A1549" s="19">
        <v>42794</v>
      </c>
      <c r="B1549">
        <v>241.44000399999999</v>
      </c>
      <c r="C1549">
        <v>247.36</v>
      </c>
      <c r="D1549">
        <v>239.679992</v>
      </c>
      <c r="E1549">
        <v>245.759996</v>
      </c>
      <c r="F1549">
        <v>245.759996</v>
      </c>
      <c r="G1549">
        <v>187125</v>
      </c>
      <c r="I1549" s="36"/>
      <c r="J1549" s="36"/>
      <c r="K1549" s="36"/>
      <c r="L1549" s="36"/>
      <c r="M1549" s="36"/>
      <c r="N1549" s="36"/>
    </row>
    <row r="1550" spans="1:14" x14ac:dyDescent="0.25">
      <c r="A1550" s="19">
        <v>42795</v>
      </c>
      <c r="B1550">
        <v>235.36</v>
      </c>
      <c r="C1550">
        <v>241.11999599999999</v>
      </c>
      <c r="D1550">
        <v>233.92</v>
      </c>
      <c r="E1550">
        <v>240.800004</v>
      </c>
      <c r="F1550">
        <v>240.800004</v>
      </c>
      <c r="G1550">
        <v>190325</v>
      </c>
      <c r="I1550" s="36"/>
      <c r="J1550" s="36"/>
      <c r="K1550" s="36"/>
      <c r="L1550" s="36"/>
      <c r="M1550" s="36"/>
      <c r="N1550" s="36"/>
    </row>
    <row r="1551" spans="1:14" x14ac:dyDescent="0.25">
      <c r="A1551" s="19">
        <v>42796</v>
      </c>
      <c r="B1551">
        <v>240.800004</v>
      </c>
      <c r="C1551">
        <v>243.679992</v>
      </c>
      <c r="D1551">
        <v>236.320008</v>
      </c>
      <c r="E1551">
        <v>241.11999599999999</v>
      </c>
      <c r="F1551">
        <v>241.11999599999999</v>
      </c>
      <c r="G1551">
        <v>164050</v>
      </c>
      <c r="I1551" s="36"/>
      <c r="J1551" s="36"/>
      <c r="K1551" s="36"/>
      <c r="L1551" s="36"/>
      <c r="M1551" s="36"/>
      <c r="N1551" s="36"/>
    </row>
    <row r="1552" spans="1:14" x14ac:dyDescent="0.25">
      <c r="A1552" s="19">
        <v>42797</v>
      </c>
      <c r="B1552">
        <v>237.92</v>
      </c>
      <c r="C1552">
        <v>238.55999600000001</v>
      </c>
      <c r="D1552">
        <v>233.11999599999999</v>
      </c>
      <c r="E1552">
        <v>233.759996</v>
      </c>
      <c r="F1552">
        <v>233.759996</v>
      </c>
      <c r="G1552">
        <v>139750</v>
      </c>
      <c r="I1552" s="36"/>
      <c r="J1552" s="36"/>
      <c r="K1552" s="36"/>
      <c r="L1552" s="36"/>
      <c r="M1552" s="36"/>
      <c r="N1552" s="36"/>
    </row>
    <row r="1553" spans="1:14" x14ac:dyDescent="0.25">
      <c r="A1553" s="19">
        <v>42800</v>
      </c>
      <c r="B1553">
        <v>233.600008</v>
      </c>
      <c r="C1553">
        <v>234.55999600000001</v>
      </c>
      <c r="D1553">
        <v>228.800004</v>
      </c>
      <c r="E1553">
        <v>229.600008</v>
      </c>
      <c r="F1553">
        <v>229.600008</v>
      </c>
      <c r="G1553">
        <v>127500</v>
      </c>
      <c r="I1553" s="36"/>
      <c r="J1553" s="36"/>
      <c r="K1553" s="36"/>
      <c r="L1553" s="36"/>
      <c r="M1553" s="36"/>
      <c r="N1553" s="36"/>
    </row>
    <row r="1554" spans="1:14" x14ac:dyDescent="0.25">
      <c r="A1554" s="19">
        <v>42801</v>
      </c>
      <c r="B1554">
        <v>229.759996</v>
      </c>
      <c r="C1554">
        <v>232.16000399999999</v>
      </c>
      <c r="D1554">
        <v>225.92</v>
      </c>
      <c r="E1554">
        <v>229.600008</v>
      </c>
      <c r="F1554">
        <v>229.600008</v>
      </c>
      <c r="G1554">
        <v>117675</v>
      </c>
      <c r="I1554" s="36"/>
      <c r="J1554" s="36"/>
      <c r="K1554" s="36"/>
      <c r="L1554" s="36"/>
      <c r="M1554" s="36"/>
      <c r="N1554" s="36"/>
    </row>
    <row r="1555" spans="1:14" x14ac:dyDescent="0.25">
      <c r="A1555" s="19">
        <v>42802</v>
      </c>
      <c r="B1555">
        <v>227.36</v>
      </c>
      <c r="C1555">
        <v>232.16000399999999</v>
      </c>
      <c r="D1555">
        <v>225.28</v>
      </c>
      <c r="E1555">
        <v>231.36</v>
      </c>
      <c r="F1555">
        <v>231.36</v>
      </c>
      <c r="G1555">
        <v>141075</v>
      </c>
      <c r="I1555" s="36"/>
      <c r="J1555" s="36"/>
      <c r="K1555" s="36"/>
      <c r="L1555" s="36"/>
      <c r="M1555" s="36"/>
      <c r="N1555" s="36"/>
    </row>
    <row r="1556" spans="1:14" x14ac:dyDescent="0.25">
      <c r="A1556" s="19">
        <v>42803</v>
      </c>
      <c r="B1556">
        <v>230.08</v>
      </c>
      <c r="C1556">
        <v>233.92</v>
      </c>
      <c r="D1556">
        <v>227.36</v>
      </c>
      <c r="E1556">
        <v>230.08</v>
      </c>
      <c r="F1556">
        <v>230.08</v>
      </c>
      <c r="G1556">
        <v>131950</v>
      </c>
      <c r="I1556" s="36"/>
      <c r="J1556" s="36"/>
      <c r="K1556" s="36"/>
      <c r="L1556" s="36"/>
      <c r="M1556" s="36"/>
      <c r="N1556" s="36"/>
    </row>
    <row r="1557" spans="1:14" x14ac:dyDescent="0.25">
      <c r="A1557" s="19">
        <v>42804</v>
      </c>
      <c r="B1557">
        <v>227.83999600000001</v>
      </c>
      <c r="C1557">
        <v>231.199996</v>
      </c>
      <c r="D1557">
        <v>226.72</v>
      </c>
      <c r="E1557">
        <v>226.88000400000001</v>
      </c>
      <c r="F1557">
        <v>226.88000400000001</v>
      </c>
      <c r="G1557">
        <v>124000</v>
      </c>
      <c r="I1557" s="36"/>
      <c r="J1557" s="36"/>
      <c r="K1557" s="36"/>
      <c r="L1557" s="36"/>
      <c r="M1557" s="36"/>
      <c r="N1557" s="36"/>
    </row>
    <row r="1558" spans="1:14" x14ac:dyDescent="0.25">
      <c r="A1558" s="19">
        <v>42807</v>
      </c>
      <c r="B1558">
        <v>226.240004</v>
      </c>
      <c r="C1558">
        <v>227.199996</v>
      </c>
      <c r="D1558">
        <v>221.92</v>
      </c>
      <c r="E1558">
        <v>222.399992</v>
      </c>
      <c r="F1558">
        <v>222.399992</v>
      </c>
      <c r="G1558">
        <v>97050</v>
      </c>
      <c r="I1558" s="36"/>
      <c r="J1558" s="36"/>
      <c r="K1558" s="36"/>
      <c r="L1558" s="36"/>
      <c r="M1558" s="36"/>
      <c r="N1558" s="36"/>
    </row>
    <row r="1559" spans="1:14" x14ac:dyDescent="0.25">
      <c r="A1559" s="19">
        <v>42808</v>
      </c>
      <c r="B1559">
        <v>223.199996</v>
      </c>
      <c r="C1559">
        <v>227.679992</v>
      </c>
      <c r="D1559">
        <v>221.44000399999999</v>
      </c>
      <c r="E1559">
        <v>226.399992</v>
      </c>
      <c r="F1559">
        <v>226.399992</v>
      </c>
      <c r="G1559">
        <v>191325</v>
      </c>
      <c r="I1559" s="36"/>
      <c r="J1559" s="36"/>
      <c r="K1559" s="36"/>
      <c r="L1559" s="36"/>
      <c r="M1559" s="36"/>
      <c r="N1559" s="36"/>
    </row>
    <row r="1560" spans="1:14" x14ac:dyDescent="0.25">
      <c r="A1560" s="19">
        <v>42809</v>
      </c>
      <c r="B1560">
        <v>223.520004</v>
      </c>
      <c r="C1560">
        <v>224.16000399999999</v>
      </c>
      <c r="D1560">
        <v>216</v>
      </c>
      <c r="E1560">
        <v>217.600008</v>
      </c>
      <c r="F1560">
        <v>217.600008</v>
      </c>
      <c r="G1560">
        <v>170775</v>
      </c>
      <c r="I1560" s="36"/>
      <c r="J1560" s="36"/>
      <c r="K1560" s="36"/>
      <c r="L1560" s="36"/>
      <c r="M1560" s="36"/>
      <c r="N1560" s="36"/>
    </row>
    <row r="1561" spans="1:14" x14ac:dyDescent="0.25">
      <c r="A1561" s="19">
        <v>42810</v>
      </c>
      <c r="B1561">
        <v>216.320008</v>
      </c>
      <c r="C1561">
        <v>216.96000799999999</v>
      </c>
      <c r="D1561">
        <v>213.11999599999999</v>
      </c>
      <c r="E1561">
        <v>213.44000399999999</v>
      </c>
      <c r="F1561">
        <v>213.44000399999999</v>
      </c>
      <c r="G1561">
        <v>135475</v>
      </c>
      <c r="I1561" s="36"/>
      <c r="J1561" s="36"/>
      <c r="K1561" s="36"/>
      <c r="L1561" s="36"/>
      <c r="M1561" s="36"/>
      <c r="N1561" s="36"/>
    </row>
    <row r="1562" spans="1:14" x14ac:dyDescent="0.25">
      <c r="A1562" s="19">
        <v>42811</v>
      </c>
      <c r="B1562">
        <v>211.83999600000001</v>
      </c>
      <c r="C1562">
        <v>212.320008</v>
      </c>
      <c r="D1562">
        <v>207.83999600000001</v>
      </c>
      <c r="E1562">
        <v>211.03999200000001</v>
      </c>
      <c r="F1562">
        <v>211.03999200000001</v>
      </c>
      <c r="G1562">
        <v>134550</v>
      </c>
      <c r="I1562" s="36"/>
      <c r="J1562" s="36"/>
      <c r="K1562" s="36"/>
      <c r="L1562" s="36"/>
      <c r="M1562" s="36"/>
      <c r="N1562" s="36"/>
    </row>
    <row r="1563" spans="1:14" x14ac:dyDescent="0.25">
      <c r="A1563" s="19">
        <v>42814</v>
      </c>
      <c r="B1563">
        <v>210.72</v>
      </c>
      <c r="C1563">
        <v>211.36</v>
      </c>
      <c r="D1563">
        <v>208.16000399999999</v>
      </c>
      <c r="E1563">
        <v>210.55999600000001</v>
      </c>
      <c r="F1563">
        <v>210.55999600000001</v>
      </c>
      <c r="G1563">
        <v>89200</v>
      </c>
      <c r="I1563" s="36"/>
      <c r="J1563" s="36"/>
      <c r="K1563" s="36"/>
      <c r="L1563" s="36"/>
      <c r="M1563" s="36"/>
      <c r="N1563" s="36"/>
    </row>
    <row r="1564" spans="1:14" x14ac:dyDescent="0.25">
      <c r="A1564" s="19">
        <v>42815</v>
      </c>
      <c r="B1564">
        <v>207.03999200000001</v>
      </c>
      <c r="C1564">
        <v>220.96000799999999</v>
      </c>
      <c r="D1564">
        <v>205.44000399999999</v>
      </c>
      <c r="E1564">
        <v>219.03999200000001</v>
      </c>
      <c r="F1564">
        <v>219.03999200000001</v>
      </c>
      <c r="G1564">
        <v>338925</v>
      </c>
      <c r="I1564" s="36"/>
      <c r="J1564" s="36"/>
      <c r="K1564" s="36"/>
      <c r="L1564" s="36"/>
      <c r="M1564" s="36"/>
      <c r="N1564" s="36"/>
    </row>
    <row r="1565" spans="1:14" x14ac:dyDescent="0.25">
      <c r="A1565" s="19">
        <v>42816</v>
      </c>
      <c r="B1565">
        <v>221.11999599999999</v>
      </c>
      <c r="C1565">
        <v>224.16000399999999</v>
      </c>
      <c r="D1565">
        <v>216.96000799999999</v>
      </c>
      <c r="E1565">
        <v>220.16000399999999</v>
      </c>
      <c r="F1565">
        <v>220.16000399999999</v>
      </c>
      <c r="G1565">
        <v>176800</v>
      </c>
      <c r="I1565" s="36"/>
      <c r="J1565" s="36"/>
      <c r="K1565" s="36"/>
      <c r="L1565" s="36"/>
      <c r="M1565" s="36"/>
      <c r="N1565" s="36"/>
    </row>
    <row r="1566" spans="1:14" x14ac:dyDescent="0.25">
      <c r="A1566" s="19">
        <v>42817</v>
      </c>
      <c r="B1566">
        <v>222.240004</v>
      </c>
      <c r="C1566">
        <v>228.64</v>
      </c>
      <c r="D1566">
        <v>217.28</v>
      </c>
      <c r="E1566">
        <v>227.679992</v>
      </c>
      <c r="F1566">
        <v>227.679992</v>
      </c>
      <c r="G1566">
        <v>155825</v>
      </c>
      <c r="I1566" s="36"/>
      <c r="J1566" s="36"/>
      <c r="K1566" s="36"/>
      <c r="L1566" s="36"/>
      <c r="M1566" s="36"/>
      <c r="N1566" s="36"/>
    </row>
    <row r="1567" spans="1:14" x14ac:dyDescent="0.25">
      <c r="A1567" s="19">
        <v>42818</v>
      </c>
      <c r="B1567">
        <v>224</v>
      </c>
      <c r="C1567">
        <v>233.44000399999999</v>
      </c>
      <c r="D1567">
        <v>219.36</v>
      </c>
      <c r="E1567">
        <v>223.520004</v>
      </c>
      <c r="F1567">
        <v>223.520004</v>
      </c>
      <c r="G1567">
        <v>246650</v>
      </c>
      <c r="I1567" s="36"/>
      <c r="J1567" s="36"/>
      <c r="K1567" s="36"/>
      <c r="L1567" s="36"/>
      <c r="M1567" s="36"/>
      <c r="N1567" s="36"/>
    </row>
    <row r="1568" spans="1:14" x14ac:dyDescent="0.25">
      <c r="A1568" s="19">
        <v>42821</v>
      </c>
      <c r="B1568">
        <v>232.16000399999999</v>
      </c>
      <c r="C1568">
        <v>233.44000399999999</v>
      </c>
      <c r="D1568">
        <v>216.96000799999999</v>
      </c>
      <c r="E1568">
        <v>219.03999200000001</v>
      </c>
      <c r="F1568">
        <v>219.03999200000001</v>
      </c>
      <c r="G1568">
        <v>208775</v>
      </c>
      <c r="I1568" s="36"/>
      <c r="J1568" s="36"/>
      <c r="K1568" s="36"/>
      <c r="L1568" s="36"/>
      <c r="M1568" s="36"/>
      <c r="N1568" s="36"/>
    </row>
    <row r="1569" spans="1:14" x14ac:dyDescent="0.25">
      <c r="A1569" s="19">
        <v>42822</v>
      </c>
      <c r="B1569">
        <v>216.64</v>
      </c>
      <c r="C1569">
        <v>216.96000799999999</v>
      </c>
      <c r="D1569">
        <v>206.88000400000001</v>
      </c>
      <c r="E1569">
        <v>207.03999200000001</v>
      </c>
      <c r="F1569">
        <v>207.03999200000001</v>
      </c>
      <c r="G1569">
        <v>173225</v>
      </c>
      <c r="I1569" s="36"/>
      <c r="J1569" s="36"/>
      <c r="K1569" s="36"/>
      <c r="L1569" s="36"/>
      <c r="M1569" s="36"/>
      <c r="N1569" s="36"/>
    </row>
    <row r="1570" spans="1:14" x14ac:dyDescent="0.25">
      <c r="A1570" s="19">
        <v>42823</v>
      </c>
      <c r="B1570">
        <v>206.08</v>
      </c>
      <c r="C1570">
        <v>207.83999600000001</v>
      </c>
      <c r="D1570">
        <v>204</v>
      </c>
      <c r="E1570">
        <v>206.240004</v>
      </c>
      <c r="F1570">
        <v>206.240004</v>
      </c>
      <c r="G1570">
        <v>87525</v>
      </c>
      <c r="I1570" s="36"/>
      <c r="J1570" s="36"/>
      <c r="K1570" s="36"/>
      <c r="L1570" s="36"/>
      <c r="M1570" s="36"/>
      <c r="N1570" s="36"/>
    </row>
    <row r="1571" spans="1:14" x14ac:dyDescent="0.25">
      <c r="A1571" s="19">
        <v>42824</v>
      </c>
      <c r="B1571">
        <v>206.55999600000001</v>
      </c>
      <c r="C1571">
        <v>208.96000799999999</v>
      </c>
      <c r="D1571">
        <v>205.28</v>
      </c>
      <c r="E1571">
        <v>207.03999200000001</v>
      </c>
      <c r="F1571">
        <v>207.03999200000001</v>
      </c>
      <c r="G1571">
        <v>95750</v>
      </c>
      <c r="I1571" s="36"/>
      <c r="J1571" s="36"/>
      <c r="K1571" s="36"/>
      <c r="L1571" s="36"/>
      <c r="M1571" s="36"/>
      <c r="N1571" s="36"/>
    </row>
    <row r="1572" spans="1:14" x14ac:dyDescent="0.25">
      <c r="A1572" s="19">
        <v>42825</v>
      </c>
      <c r="B1572">
        <v>207.36</v>
      </c>
      <c r="C1572">
        <v>210.88000400000001</v>
      </c>
      <c r="D1572">
        <v>205.759996</v>
      </c>
      <c r="E1572">
        <v>210.72</v>
      </c>
      <c r="F1572">
        <v>210.72</v>
      </c>
      <c r="G1572">
        <v>74675</v>
      </c>
      <c r="I1572" s="36"/>
      <c r="J1572" s="36"/>
      <c r="K1572" s="36"/>
      <c r="L1572" s="36"/>
      <c r="M1572" s="36"/>
      <c r="N1572" s="36"/>
    </row>
    <row r="1573" spans="1:14" x14ac:dyDescent="0.25">
      <c r="A1573" s="19">
        <v>42828</v>
      </c>
      <c r="B1573">
        <v>210.88000400000001</v>
      </c>
      <c r="C1573">
        <v>219.199996</v>
      </c>
      <c r="D1573">
        <v>209.44000399999999</v>
      </c>
      <c r="E1573">
        <v>211.679992</v>
      </c>
      <c r="F1573">
        <v>211.679992</v>
      </c>
      <c r="G1573">
        <v>135875</v>
      </c>
      <c r="I1573" s="36"/>
      <c r="J1573" s="36"/>
      <c r="K1573" s="36"/>
      <c r="L1573" s="36"/>
      <c r="M1573" s="36"/>
      <c r="N1573" s="36"/>
    </row>
    <row r="1574" spans="1:14" x14ac:dyDescent="0.25">
      <c r="A1574" s="19">
        <v>42829</v>
      </c>
      <c r="B1574">
        <v>214.240004</v>
      </c>
      <c r="C1574">
        <v>215.36</v>
      </c>
      <c r="D1574">
        <v>208.16000399999999</v>
      </c>
      <c r="E1574">
        <v>209.11999599999999</v>
      </c>
      <c r="F1574">
        <v>209.11999599999999</v>
      </c>
      <c r="G1574">
        <v>75525</v>
      </c>
      <c r="I1574" s="36"/>
      <c r="J1574" s="36"/>
      <c r="K1574" s="36"/>
      <c r="L1574" s="36"/>
      <c r="M1574" s="36"/>
      <c r="N1574" s="36"/>
    </row>
    <row r="1575" spans="1:14" x14ac:dyDescent="0.25">
      <c r="A1575" s="19">
        <v>42830</v>
      </c>
      <c r="B1575">
        <v>206.55999600000001</v>
      </c>
      <c r="C1575">
        <v>216.479996</v>
      </c>
      <c r="D1575">
        <v>204.320008</v>
      </c>
      <c r="E1575">
        <v>215.83999600000001</v>
      </c>
      <c r="F1575">
        <v>215.83999600000001</v>
      </c>
      <c r="G1575">
        <v>104125</v>
      </c>
      <c r="I1575" s="36"/>
      <c r="J1575" s="36"/>
      <c r="K1575" s="36"/>
      <c r="L1575" s="36"/>
      <c r="M1575" s="36"/>
      <c r="N1575" s="36"/>
    </row>
    <row r="1576" spans="1:14" x14ac:dyDescent="0.25">
      <c r="A1576" s="19">
        <v>42831</v>
      </c>
      <c r="B1576">
        <v>213.44000399999999</v>
      </c>
      <c r="C1576">
        <v>214.88000400000001</v>
      </c>
      <c r="D1576">
        <v>207.520004</v>
      </c>
      <c r="E1576">
        <v>212</v>
      </c>
      <c r="F1576">
        <v>212</v>
      </c>
      <c r="G1576">
        <v>85325</v>
      </c>
      <c r="I1576" s="36"/>
      <c r="J1576" s="36"/>
      <c r="K1576" s="36"/>
      <c r="L1576" s="36"/>
      <c r="M1576" s="36"/>
      <c r="N1576" s="36"/>
    </row>
    <row r="1577" spans="1:14" x14ac:dyDescent="0.25">
      <c r="A1577" s="19">
        <v>42832</v>
      </c>
      <c r="B1577">
        <v>214.88000400000001</v>
      </c>
      <c r="C1577">
        <v>220.16000399999999</v>
      </c>
      <c r="D1577">
        <v>212.64</v>
      </c>
      <c r="E1577">
        <v>219.520004</v>
      </c>
      <c r="F1577">
        <v>219.520004</v>
      </c>
      <c r="G1577">
        <v>131900</v>
      </c>
      <c r="I1577" s="36"/>
      <c r="J1577" s="36"/>
      <c r="K1577" s="36"/>
      <c r="L1577" s="36"/>
      <c r="M1577" s="36"/>
      <c r="N1577" s="36"/>
    </row>
    <row r="1578" spans="1:14" x14ac:dyDescent="0.25">
      <c r="A1578" s="19">
        <v>42835</v>
      </c>
      <c r="B1578">
        <v>220.320008</v>
      </c>
      <c r="C1578">
        <v>227.520004</v>
      </c>
      <c r="D1578">
        <v>217.600008</v>
      </c>
      <c r="E1578">
        <v>227.36</v>
      </c>
      <c r="F1578">
        <v>227.36</v>
      </c>
      <c r="G1578">
        <v>113000</v>
      </c>
      <c r="I1578" s="36"/>
      <c r="J1578" s="36"/>
      <c r="K1578" s="36"/>
      <c r="L1578" s="36"/>
      <c r="M1578" s="36"/>
      <c r="N1578" s="36"/>
    </row>
    <row r="1579" spans="1:14" x14ac:dyDescent="0.25">
      <c r="A1579" s="19">
        <v>42836</v>
      </c>
      <c r="B1579">
        <v>232.96000799999999</v>
      </c>
      <c r="C1579">
        <v>240.16000399999999</v>
      </c>
      <c r="D1579">
        <v>231.520004</v>
      </c>
      <c r="E1579">
        <v>237.759996</v>
      </c>
      <c r="F1579">
        <v>237.759996</v>
      </c>
      <c r="G1579">
        <v>223700</v>
      </c>
      <c r="I1579" s="36"/>
      <c r="J1579" s="36"/>
      <c r="K1579" s="36"/>
      <c r="L1579" s="36"/>
      <c r="M1579" s="36"/>
      <c r="N1579" s="36"/>
    </row>
    <row r="1580" spans="1:14" x14ac:dyDescent="0.25">
      <c r="A1580" s="19">
        <v>42837</v>
      </c>
      <c r="B1580">
        <v>237.92</v>
      </c>
      <c r="C1580">
        <v>241.11999599999999</v>
      </c>
      <c r="D1580">
        <v>234.72</v>
      </c>
      <c r="E1580">
        <v>238.72</v>
      </c>
      <c r="F1580">
        <v>238.72</v>
      </c>
      <c r="G1580">
        <v>151125</v>
      </c>
      <c r="I1580" s="36"/>
      <c r="J1580" s="36"/>
      <c r="K1580" s="36"/>
      <c r="L1580" s="36"/>
      <c r="M1580" s="36"/>
      <c r="N1580" s="36"/>
    </row>
    <row r="1581" spans="1:14" x14ac:dyDescent="0.25">
      <c r="A1581" s="19">
        <v>42838</v>
      </c>
      <c r="B1581">
        <v>239.36</v>
      </c>
      <c r="C1581">
        <v>245.11999599999999</v>
      </c>
      <c r="D1581">
        <v>234.88000400000001</v>
      </c>
      <c r="E1581">
        <v>243.520004</v>
      </c>
      <c r="F1581">
        <v>243.520004</v>
      </c>
      <c r="G1581">
        <v>152075</v>
      </c>
      <c r="I1581" s="36"/>
      <c r="J1581" s="36"/>
      <c r="K1581" s="36"/>
      <c r="L1581" s="36"/>
      <c r="M1581" s="36"/>
      <c r="N1581" s="36"/>
    </row>
    <row r="1582" spans="1:14" x14ac:dyDescent="0.25">
      <c r="A1582" s="19">
        <v>42842</v>
      </c>
      <c r="B1582">
        <v>239.199996</v>
      </c>
      <c r="C1582">
        <v>239.36</v>
      </c>
      <c r="D1582">
        <v>231.36</v>
      </c>
      <c r="E1582">
        <v>231.36</v>
      </c>
      <c r="F1582">
        <v>231.36</v>
      </c>
      <c r="G1582">
        <v>133450</v>
      </c>
      <c r="I1582" s="36"/>
      <c r="J1582" s="36"/>
      <c r="K1582" s="36"/>
      <c r="L1582" s="36"/>
      <c r="M1582" s="36"/>
      <c r="N1582" s="36"/>
    </row>
    <row r="1583" spans="1:14" x14ac:dyDescent="0.25">
      <c r="A1583" s="19">
        <v>42843</v>
      </c>
      <c r="B1583">
        <v>233.92</v>
      </c>
      <c r="C1583">
        <v>238.399992</v>
      </c>
      <c r="D1583">
        <v>229.11999599999999</v>
      </c>
      <c r="E1583">
        <v>229.44000399999999</v>
      </c>
      <c r="F1583">
        <v>229.44000399999999</v>
      </c>
      <c r="G1583">
        <v>217300</v>
      </c>
      <c r="I1583" s="36"/>
      <c r="J1583" s="36"/>
      <c r="K1583" s="36"/>
      <c r="L1583" s="36"/>
      <c r="M1583" s="36"/>
      <c r="N1583" s="36"/>
    </row>
    <row r="1584" spans="1:14" x14ac:dyDescent="0.25">
      <c r="A1584" s="19">
        <v>42844</v>
      </c>
      <c r="B1584">
        <v>225.600008</v>
      </c>
      <c r="C1584">
        <v>236.479996</v>
      </c>
      <c r="D1584">
        <v>224.320008</v>
      </c>
      <c r="E1584">
        <v>234.55999600000001</v>
      </c>
      <c r="F1584">
        <v>234.55999600000001</v>
      </c>
      <c r="G1584">
        <v>162100</v>
      </c>
      <c r="I1584" s="36"/>
      <c r="J1584" s="36"/>
      <c r="K1584" s="36"/>
      <c r="L1584" s="36"/>
      <c r="M1584" s="36"/>
      <c r="N1584" s="36"/>
    </row>
    <row r="1585" spans="1:14" x14ac:dyDescent="0.25">
      <c r="A1585" s="19">
        <v>42845</v>
      </c>
      <c r="B1585">
        <v>231.679992</v>
      </c>
      <c r="C1585">
        <v>235.199996</v>
      </c>
      <c r="D1585">
        <v>226.88000400000001</v>
      </c>
      <c r="E1585">
        <v>228.96000799999999</v>
      </c>
      <c r="F1585">
        <v>228.96000799999999</v>
      </c>
      <c r="G1585">
        <v>202525</v>
      </c>
      <c r="I1585" s="36"/>
      <c r="J1585" s="36"/>
      <c r="K1585" s="36"/>
      <c r="L1585" s="36"/>
      <c r="M1585" s="36"/>
      <c r="N1585" s="36"/>
    </row>
    <row r="1586" spans="1:14" x14ac:dyDescent="0.25">
      <c r="A1586" s="19">
        <v>42846</v>
      </c>
      <c r="B1586">
        <v>230.240004</v>
      </c>
      <c r="C1586">
        <v>234.399992</v>
      </c>
      <c r="D1586">
        <v>229.28</v>
      </c>
      <c r="E1586">
        <v>229.600008</v>
      </c>
      <c r="F1586">
        <v>229.600008</v>
      </c>
      <c r="G1586">
        <v>156200</v>
      </c>
      <c r="I1586" s="36"/>
      <c r="J1586" s="36"/>
      <c r="K1586" s="36"/>
      <c r="L1586" s="36"/>
      <c r="M1586" s="36"/>
      <c r="N1586" s="36"/>
    </row>
    <row r="1587" spans="1:14" x14ac:dyDescent="0.25">
      <c r="A1587" s="19">
        <v>42849</v>
      </c>
      <c r="B1587">
        <v>211.03999200000001</v>
      </c>
      <c r="C1587">
        <v>213.92</v>
      </c>
      <c r="D1587">
        <v>204.64</v>
      </c>
      <c r="E1587">
        <v>205.28</v>
      </c>
      <c r="F1587">
        <v>205.28</v>
      </c>
      <c r="G1587">
        <v>227050</v>
      </c>
      <c r="I1587" s="36"/>
      <c r="J1587" s="36"/>
      <c r="K1587" s="36"/>
      <c r="L1587" s="36"/>
      <c r="M1587" s="36"/>
      <c r="N1587" s="36"/>
    </row>
    <row r="1588" spans="1:14" x14ac:dyDescent="0.25">
      <c r="A1588" s="19">
        <v>42850</v>
      </c>
      <c r="B1588">
        <v>202.08</v>
      </c>
      <c r="C1588">
        <v>203.03999200000001</v>
      </c>
      <c r="D1588">
        <v>199.83999600000001</v>
      </c>
      <c r="E1588">
        <v>200.320008</v>
      </c>
      <c r="F1588">
        <v>200.320008</v>
      </c>
      <c r="G1588">
        <v>102375</v>
      </c>
      <c r="I1588" s="36"/>
      <c r="J1588" s="36"/>
      <c r="K1588" s="36"/>
      <c r="L1588" s="36"/>
      <c r="M1588" s="36"/>
      <c r="N1588" s="36"/>
    </row>
    <row r="1589" spans="1:14" x14ac:dyDescent="0.25">
      <c r="A1589" s="19">
        <v>42851</v>
      </c>
      <c r="B1589">
        <v>200.800004</v>
      </c>
      <c r="C1589">
        <v>205.28</v>
      </c>
      <c r="D1589">
        <v>199.679992</v>
      </c>
      <c r="E1589">
        <v>201.92</v>
      </c>
      <c r="F1589">
        <v>201.92</v>
      </c>
      <c r="G1589">
        <v>145500</v>
      </c>
      <c r="I1589" s="36"/>
      <c r="J1589" s="36"/>
      <c r="K1589" s="36"/>
      <c r="L1589" s="36"/>
      <c r="M1589" s="36"/>
      <c r="N1589" s="36"/>
    </row>
    <row r="1590" spans="1:14" x14ac:dyDescent="0.25">
      <c r="A1590" s="19">
        <v>42852</v>
      </c>
      <c r="B1590">
        <v>200.16000399999999</v>
      </c>
      <c r="C1590">
        <v>202.72</v>
      </c>
      <c r="D1590">
        <v>199.679992</v>
      </c>
      <c r="E1590">
        <v>200</v>
      </c>
      <c r="F1590">
        <v>200</v>
      </c>
      <c r="G1590">
        <v>111950</v>
      </c>
      <c r="I1590" s="36"/>
      <c r="J1590" s="36"/>
      <c r="K1590" s="36"/>
      <c r="L1590" s="36"/>
      <c r="M1590" s="36"/>
      <c r="N1590" s="36"/>
    </row>
    <row r="1591" spans="1:14" x14ac:dyDescent="0.25">
      <c r="A1591" s="19">
        <v>42853</v>
      </c>
      <c r="B1591">
        <v>200.320008</v>
      </c>
      <c r="C1591">
        <v>202.55999600000001</v>
      </c>
      <c r="D1591">
        <v>200</v>
      </c>
      <c r="E1591">
        <v>200.16000399999999</v>
      </c>
      <c r="F1591">
        <v>200.16000399999999</v>
      </c>
      <c r="G1591">
        <v>105400</v>
      </c>
      <c r="I1591" s="36"/>
      <c r="J1591" s="36"/>
      <c r="K1591" s="36"/>
      <c r="L1591" s="36"/>
      <c r="M1591" s="36"/>
      <c r="N1591" s="36"/>
    </row>
    <row r="1592" spans="1:14" x14ac:dyDescent="0.25">
      <c r="A1592" s="19">
        <v>42856</v>
      </c>
      <c r="B1592">
        <v>198.240004</v>
      </c>
      <c r="C1592">
        <v>198.399992</v>
      </c>
      <c r="D1592">
        <v>190.88000400000001</v>
      </c>
      <c r="E1592">
        <v>192.479996</v>
      </c>
      <c r="F1592">
        <v>192.479996</v>
      </c>
      <c r="G1592">
        <v>112625</v>
      </c>
      <c r="I1592" s="36"/>
      <c r="J1592" s="36"/>
      <c r="K1592" s="36"/>
      <c r="L1592" s="36"/>
      <c r="M1592" s="36"/>
      <c r="N1592" s="36"/>
    </row>
    <row r="1593" spans="1:14" x14ac:dyDescent="0.25">
      <c r="A1593" s="19">
        <v>42857</v>
      </c>
      <c r="B1593">
        <v>192.16000399999999</v>
      </c>
      <c r="C1593">
        <v>194.72</v>
      </c>
      <c r="D1593">
        <v>191.83999600000001</v>
      </c>
      <c r="E1593">
        <v>192.800004</v>
      </c>
      <c r="F1593">
        <v>192.800004</v>
      </c>
      <c r="G1593">
        <v>83675</v>
      </c>
      <c r="I1593" s="36"/>
      <c r="J1593" s="36"/>
      <c r="K1593" s="36"/>
      <c r="L1593" s="36"/>
      <c r="M1593" s="36"/>
      <c r="N1593" s="36"/>
    </row>
    <row r="1594" spans="1:14" x14ac:dyDescent="0.25">
      <c r="A1594" s="19">
        <v>42858</v>
      </c>
      <c r="B1594">
        <v>195.199996</v>
      </c>
      <c r="C1594">
        <v>197.759996</v>
      </c>
      <c r="D1594">
        <v>193.600008</v>
      </c>
      <c r="E1594">
        <v>196.64</v>
      </c>
      <c r="F1594">
        <v>196.64</v>
      </c>
      <c r="G1594">
        <v>102775</v>
      </c>
      <c r="I1594" s="36"/>
      <c r="J1594" s="36"/>
      <c r="K1594" s="36"/>
      <c r="L1594" s="36"/>
      <c r="M1594" s="36"/>
      <c r="N1594" s="36"/>
    </row>
    <row r="1595" spans="1:14" x14ac:dyDescent="0.25">
      <c r="A1595" s="19">
        <v>42859</v>
      </c>
      <c r="B1595">
        <v>193.759996</v>
      </c>
      <c r="C1595">
        <v>198.72</v>
      </c>
      <c r="D1595">
        <v>191.520004</v>
      </c>
      <c r="E1595">
        <v>192</v>
      </c>
      <c r="F1595">
        <v>192</v>
      </c>
      <c r="G1595">
        <v>127000</v>
      </c>
      <c r="I1595" s="36"/>
      <c r="J1595" s="36"/>
      <c r="K1595" s="36"/>
      <c r="L1595" s="36"/>
      <c r="M1595" s="36"/>
      <c r="N1595" s="36"/>
    </row>
    <row r="1596" spans="1:14" x14ac:dyDescent="0.25">
      <c r="A1596" s="19">
        <v>42860</v>
      </c>
      <c r="B1596">
        <v>191.36</v>
      </c>
      <c r="C1596">
        <v>193.600008</v>
      </c>
      <c r="D1596">
        <v>190.399992</v>
      </c>
      <c r="E1596">
        <v>192.800004</v>
      </c>
      <c r="F1596">
        <v>192.800004</v>
      </c>
      <c r="G1596">
        <v>95575</v>
      </c>
      <c r="I1596" s="36"/>
      <c r="J1596" s="36"/>
      <c r="K1596" s="36"/>
      <c r="L1596" s="36"/>
      <c r="M1596" s="36"/>
      <c r="N1596" s="36"/>
    </row>
    <row r="1597" spans="1:14" x14ac:dyDescent="0.25">
      <c r="A1597" s="19">
        <v>42863</v>
      </c>
      <c r="B1597">
        <v>189.92</v>
      </c>
      <c r="C1597">
        <v>190.08</v>
      </c>
      <c r="D1597">
        <v>186.72</v>
      </c>
      <c r="E1597">
        <v>188</v>
      </c>
      <c r="F1597">
        <v>188</v>
      </c>
      <c r="G1597">
        <v>89825</v>
      </c>
      <c r="I1597" s="36"/>
      <c r="J1597" s="36"/>
      <c r="K1597" s="36"/>
      <c r="L1597" s="36"/>
      <c r="M1597" s="36"/>
      <c r="N1597" s="36"/>
    </row>
    <row r="1598" spans="1:14" x14ac:dyDescent="0.25">
      <c r="A1598" s="19">
        <v>42864</v>
      </c>
      <c r="B1598">
        <v>185.28</v>
      </c>
      <c r="C1598">
        <v>188.800004</v>
      </c>
      <c r="D1598">
        <v>184.800004</v>
      </c>
      <c r="E1598">
        <v>187.36</v>
      </c>
      <c r="F1598">
        <v>187.36</v>
      </c>
      <c r="G1598">
        <v>150425</v>
      </c>
      <c r="I1598" s="36"/>
      <c r="J1598" s="36"/>
      <c r="K1598" s="36"/>
      <c r="L1598" s="36"/>
      <c r="M1598" s="36"/>
      <c r="N1598" s="36"/>
    </row>
    <row r="1599" spans="1:14" x14ac:dyDescent="0.25">
      <c r="A1599" s="19">
        <v>42865</v>
      </c>
      <c r="B1599">
        <v>188.64</v>
      </c>
      <c r="C1599">
        <v>188.64</v>
      </c>
      <c r="D1599">
        <v>186.55999600000001</v>
      </c>
      <c r="E1599">
        <v>188.16000399999999</v>
      </c>
      <c r="F1599">
        <v>188.16000399999999</v>
      </c>
      <c r="G1599">
        <v>92500</v>
      </c>
      <c r="I1599" s="36"/>
      <c r="J1599" s="36"/>
      <c r="K1599" s="36"/>
      <c r="L1599" s="36"/>
      <c r="M1599" s="36"/>
      <c r="N1599" s="36"/>
    </row>
    <row r="1600" spans="1:14" x14ac:dyDescent="0.25">
      <c r="A1600" s="19">
        <v>42866</v>
      </c>
      <c r="B1600">
        <v>190.399992</v>
      </c>
      <c r="C1600">
        <v>194.55999600000001</v>
      </c>
      <c r="D1600">
        <v>187.36</v>
      </c>
      <c r="E1600">
        <v>187.83999600000001</v>
      </c>
      <c r="F1600">
        <v>187.83999600000001</v>
      </c>
      <c r="G1600">
        <v>189000</v>
      </c>
      <c r="I1600" s="36"/>
      <c r="J1600" s="36"/>
      <c r="K1600" s="36"/>
      <c r="L1600" s="36"/>
      <c r="M1600" s="36"/>
      <c r="N1600" s="36"/>
    </row>
    <row r="1601" spans="1:14" x14ac:dyDescent="0.25">
      <c r="A1601" s="19">
        <v>42867</v>
      </c>
      <c r="B1601">
        <v>188.64</v>
      </c>
      <c r="C1601">
        <v>189.28</v>
      </c>
      <c r="D1601">
        <v>187.520004</v>
      </c>
      <c r="E1601">
        <v>187.520004</v>
      </c>
      <c r="F1601">
        <v>187.520004</v>
      </c>
      <c r="G1601">
        <v>108075</v>
      </c>
      <c r="I1601" s="36"/>
      <c r="J1601" s="36"/>
      <c r="K1601" s="36"/>
      <c r="L1601" s="36"/>
      <c r="M1601" s="36"/>
      <c r="N1601" s="36"/>
    </row>
    <row r="1602" spans="1:14" x14ac:dyDescent="0.25">
      <c r="A1602" s="19">
        <v>42870</v>
      </c>
      <c r="B1602">
        <v>185.600008</v>
      </c>
      <c r="C1602">
        <v>186.08</v>
      </c>
      <c r="D1602">
        <v>182.88000400000001</v>
      </c>
      <c r="E1602">
        <v>183.36</v>
      </c>
      <c r="F1602">
        <v>183.36</v>
      </c>
      <c r="G1602">
        <v>113475</v>
      </c>
      <c r="I1602" s="36"/>
      <c r="J1602" s="36"/>
      <c r="K1602" s="36"/>
      <c r="L1602" s="36"/>
      <c r="M1602" s="36"/>
      <c r="N1602" s="36"/>
    </row>
    <row r="1603" spans="1:14" x14ac:dyDescent="0.25">
      <c r="A1603" s="19">
        <v>42871</v>
      </c>
      <c r="B1603">
        <v>181.44000399999999</v>
      </c>
      <c r="C1603">
        <v>183.679992</v>
      </c>
      <c r="D1603">
        <v>180.64</v>
      </c>
      <c r="E1603">
        <v>181.759996</v>
      </c>
      <c r="F1603">
        <v>181.759996</v>
      </c>
      <c r="G1603">
        <v>167625</v>
      </c>
      <c r="I1603" s="36"/>
      <c r="J1603" s="36"/>
      <c r="K1603" s="36"/>
      <c r="L1603" s="36"/>
      <c r="M1603" s="36"/>
      <c r="N1603" s="36"/>
    </row>
    <row r="1604" spans="1:14" x14ac:dyDescent="0.25">
      <c r="A1604" s="19">
        <v>42872</v>
      </c>
      <c r="B1604">
        <v>192.800004</v>
      </c>
      <c r="C1604">
        <v>214.55999600000001</v>
      </c>
      <c r="D1604">
        <v>190.08</v>
      </c>
      <c r="E1604">
        <v>214.55999600000001</v>
      </c>
      <c r="F1604">
        <v>214.55999600000001</v>
      </c>
      <c r="G1604">
        <v>554725</v>
      </c>
      <c r="I1604" s="36"/>
      <c r="J1604" s="36"/>
      <c r="K1604" s="36"/>
      <c r="L1604" s="36"/>
      <c r="M1604" s="36"/>
      <c r="N1604" s="36"/>
    </row>
    <row r="1605" spans="1:14" x14ac:dyDescent="0.25">
      <c r="A1605" s="19">
        <v>42873</v>
      </c>
      <c r="B1605">
        <v>212.479996</v>
      </c>
      <c r="C1605">
        <v>214.240004</v>
      </c>
      <c r="D1605">
        <v>203.03999200000001</v>
      </c>
      <c r="E1605">
        <v>209.44000399999999</v>
      </c>
      <c r="F1605">
        <v>209.44000399999999</v>
      </c>
      <c r="G1605">
        <v>435500</v>
      </c>
      <c r="I1605" s="36"/>
      <c r="J1605" s="36"/>
      <c r="K1605" s="36"/>
      <c r="L1605" s="36"/>
      <c r="M1605" s="36"/>
      <c r="N1605" s="36"/>
    </row>
    <row r="1606" spans="1:14" x14ac:dyDescent="0.25">
      <c r="A1606" s="19">
        <v>42874</v>
      </c>
      <c r="B1606">
        <v>202.399992</v>
      </c>
      <c r="C1606">
        <v>202.55999600000001</v>
      </c>
      <c r="D1606">
        <v>191.36</v>
      </c>
      <c r="E1606">
        <v>194.55999600000001</v>
      </c>
      <c r="F1606">
        <v>194.55999600000001</v>
      </c>
      <c r="G1606">
        <v>268325</v>
      </c>
      <c r="I1606" s="36"/>
      <c r="J1606" s="36"/>
      <c r="K1606" s="36"/>
      <c r="L1606" s="36"/>
      <c r="M1606" s="36"/>
      <c r="N1606" s="36"/>
    </row>
    <row r="1607" spans="1:14" x14ac:dyDescent="0.25">
      <c r="A1607" s="19">
        <v>42877</v>
      </c>
      <c r="B1607">
        <v>189.44000399999999</v>
      </c>
      <c r="C1607">
        <v>189.600008</v>
      </c>
      <c r="D1607">
        <v>185.11999599999999</v>
      </c>
      <c r="E1607">
        <v>185.92</v>
      </c>
      <c r="F1607">
        <v>185.92</v>
      </c>
      <c r="G1607">
        <v>125225</v>
      </c>
      <c r="I1607" s="36"/>
      <c r="J1607" s="36"/>
      <c r="K1607" s="36"/>
      <c r="L1607" s="36"/>
      <c r="M1607" s="36"/>
      <c r="N1607" s="36"/>
    </row>
    <row r="1608" spans="1:14" x14ac:dyDescent="0.25">
      <c r="A1608" s="19">
        <v>42878</v>
      </c>
      <c r="B1608">
        <v>184.96000799999999</v>
      </c>
      <c r="C1608">
        <v>187.36</v>
      </c>
      <c r="D1608">
        <v>184.320008</v>
      </c>
      <c r="E1608">
        <v>185.600008</v>
      </c>
      <c r="F1608">
        <v>185.600008</v>
      </c>
      <c r="G1608">
        <v>115475</v>
      </c>
      <c r="I1608" s="36"/>
      <c r="J1608" s="36"/>
      <c r="K1608" s="36"/>
      <c r="L1608" s="36"/>
      <c r="M1608" s="36"/>
      <c r="N1608" s="36"/>
    </row>
    <row r="1609" spans="1:14" x14ac:dyDescent="0.25">
      <c r="A1609" s="19">
        <v>42879</v>
      </c>
      <c r="B1609">
        <v>185.28</v>
      </c>
      <c r="C1609">
        <v>187.199996</v>
      </c>
      <c r="D1609">
        <v>180.16000399999999</v>
      </c>
      <c r="E1609">
        <v>180.96000799999999</v>
      </c>
      <c r="F1609">
        <v>180.96000799999999</v>
      </c>
      <c r="G1609">
        <v>110100</v>
      </c>
      <c r="I1609" s="36"/>
      <c r="J1609" s="36"/>
      <c r="K1609" s="36"/>
      <c r="L1609" s="36"/>
      <c r="M1609" s="36"/>
      <c r="N1609" s="36"/>
    </row>
    <row r="1610" spans="1:14" x14ac:dyDescent="0.25">
      <c r="A1610" s="19">
        <v>42880</v>
      </c>
      <c r="B1610">
        <v>180.800004</v>
      </c>
      <c r="C1610">
        <v>184</v>
      </c>
      <c r="D1610">
        <v>180</v>
      </c>
      <c r="E1610">
        <v>182.399992</v>
      </c>
      <c r="F1610">
        <v>182.399992</v>
      </c>
      <c r="G1610">
        <v>145850</v>
      </c>
      <c r="I1610" s="36"/>
      <c r="J1610" s="36"/>
      <c r="K1610" s="36"/>
      <c r="L1610" s="36"/>
      <c r="M1610" s="36"/>
      <c r="N1610" s="36"/>
    </row>
    <row r="1611" spans="1:14" x14ac:dyDescent="0.25">
      <c r="A1611" s="19">
        <v>42881</v>
      </c>
      <c r="B1611">
        <v>183.83999600000001</v>
      </c>
      <c r="C1611">
        <v>183.83999600000001</v>
      </c>
      <c r="D1611">
        <v>179.199996</v>
      </c>
      <c r="E1611">
        <v>179.520004</v>
      </c>
      <c r="F1611">
        <v>179.520004</v>
      </c>
      <c r="G1611">
        <v>87575</v>
      </c>
      <c r="I1611" s="36"/>
      <c r="J1611" s="36"/>
      <c r="K1611" s="36"/>
      <c r="L1611" s="36"/>
      <c r="M1611" s="36"/>
      <c r="N1611" s="36"/>
    </row>
    <row r="1612" spans="1:14" x14ac:dyDescent="0.25">
      <c r="A1612" s="19">
        <v>42885</v>
      </c>
      <c r="B1612">
        <v>182.08</v>
      </c>
      <c r="C1612">
        <v>182.240004</v>
      </c>
      <c r="D1612">
        <v>177.92</v>
      </c>
      <c r="E1612">
        <v>178.399992</v>
      </c>
      <c r="F1612">
        <v>178.399992</v>
      </c>
      <c r="G1612">
        <v>79350</v>
      </c>
      <c r="I1612" s="36"/>
      <c r="J1612" s="36"/>
      <c r="K1612" s="36"/>
      <c r="L1612" s="36"/>
      <c r="M1612" s="36"/>
      <c r="N1612" s="36"/>
    </row>
    <row r="1613" spans="1:14" x14ac:dyDescent="0.25">
      <c r="A1613" s="19">
        <v>42886</v>
      </c>
      <c r="B1613">
        <v>177.759996</v>
      </c>
      <c r="C1613">
        <v>184</v>
      </c>
      <c r="D1613">
        <v>177.11999599999999</v>
      </c>
      <c r="E1613">
        <v>179.83999600000001</v>
      </c>
      <c r="F1613">
        <v>179.83999600000001</v>
      </c>
      <c r="G1613">
        <v>143550</v>
      </c>
      <c r="I1613" s="36"/>
      <c r="J1613" s="36"/>
      <c r="K1613" s="36"/>
      <c r="L1613" s="36"/>
      <c r="M1613" s="36"/>
      <c r="N1613" s="36"/>
    </row>
    <row r="1614" spans="1:14" x14ac:dyDescent="0.25">
      <c r="A1614" s="19">
        <v>42887</v>
      </c>
      <c r="B1614">
        <v>177.759996</v>
      </c>
      <c r="C1614">
        <v>178.08</v>
      </c>
      <c r="D1614">
        <v>175.520004</v>
      </c>
      <c r="E1614">
        <v>175.679992</v>
      </c>
      <c r="F1614">
        <v>175.679992</v>
      </c>
      <c r="G1614">
        <v>104225</v>
      </c>
      <c r="I1614" s="36"/>
      <c r="J1614" s="36"/>
      <c r="K1614" s="36"/>
      <c r="L1614" s="36"/>
      <c r="M1614" s="36"/>
      <c r="N1614" s="36"/>
    </row>
    <row r="1615" spans="1:14" x14ac:dyDescent="0.25">
      <c r="A1615" s="19">
        <v>42888</v>
      </c>
      <c r="B1615">
        <v>176.479996</v>
      </c>
      <c r="C1615">
        <v>176.96000799999999</v>
      </c>
      <c r="D1615">
        <v>174.399992</v>
      </c>
      <c r="E1615">
        <v>175.83999600000001</v>
      </c>
      <c r="F1615">
        <v>175.83999600000001</v>
      </c>
      <c r="G1615">
        <v>82575</v>
      </c>
      <c r="I1615" s="36"/>
      <c r="J1615" s="36"/>
      <c r="K1615" s="36"/>
      <c r="L1615" s="36"/>
      <c r="M1615" s="36"/>
      <c r="N1615" s="36"/>
    </row>
    <row r="1616" spans="1:14" x14ac:dyDescent="0.25">
      <c r="A1616" s="19">
        <v>42891</v>
      </c>
      <c r="B1616">
        <v>176.96000799999999</v>
      </c>
      <c r="C1616">
        <v>176.96000799999999</v>
      </c>
      <c r="D1616">
        <v>173.28</v>
      </c>
      <c r="E1616">
        <v>176.800004</v>
      </c>
      <c r="F1616">
        <v>176.800004</v>
      </c>
      <c r="G1616">
        <v>100125</v>
      </c>
      <c r="I1616" s="36"/>
      <c r="J1616" s="36"/>
      <c r="K1616" s="36"/>
      <c r="L1616" s="36"/>
      <c r="M1616" s="36"/>
      <c r="N1616" s="36"/>
    </row>
    <row r="1617" spans="1:14" x14ac:dyDescent="0.25">
      <c r="A1617" s="19">
        <v>42892</v>
      </c>
      <c r="B1617">
        <v>178.72</v>
      </c>
      <c r="C1617">
        <v>181.759996</v>
      </c>
      <c r="D1617">
        <v>177.44000399999999</v>
      </c>
      <c r="E1617">
        <v>180.800004</v>
      </c>
      <c r="F1617">
        <v>180.800004</v>
      </c>
      <c r="G1617">
        <v>88350</v>
      </c>
      <c r="I1617" s="36"/>
      <c r="J1617" s="36"/>
      <c r="K1617" s="36"/>
      <c r="L1617" s="36"/>
      <c r="M1617" s="36"/>
      <c r="N1617" s="36"/>
    </row>
    <row r="1618" spans="1:14" x14ac:dyDescent="0.25">
      <c r="A1618" s="19">
        <v>42893</v>
      </c>
      <c r="B1618">
        <v>179.03999200000001</v>
      </c>
      <c r="C1618">
        <v>183.520004</v>
      </c>
      <c r="D1618">
        <v>177.92</v>
      </c>
      <c r="E1618">
        <v>178.72</v>
      </c>
      <c r="F1618">
        <v>178.72</v>
      </c>
      <c r="G1618">
        <v>103350</v>
      </c>
      <c r="I1618" s="36"/>
      <c r="J1618" s="36"/>
      <c r="K1618" s="36"/>
      <c r="L1618" s="36"/>
      <c r="M1618" s="36"/>
      <c r="N1618" s="36"/>
    </row>
    <row r="1619" spans="1:14" x14ac:dyDescent="0.25">
      <c r="A1619" s="19">
        <v>42894</v>
      </c>
      <c r="B1619">
        <v>178.88000400000001</v>
      </c>
      <c r="C1619">
        <v>178.88000400000001</v>
      </c>
      <c r="D1619">
        <v>173.600008</v>
      </c>
      <c r="E1619">
        <v>174.88000400000001</v>
      </c>
      <c r="F1619">
        <v>174.88000400000001</v>
      </c>
      <c r="G1619">
        <v>121925</v>
      </c>
      <c r="I1619" s="36"/>
      <c r="J1619" s="36"/>
      <c r="K1619" s="36"/>
      <c r="L1619" s="36"/>
      <c r="M1619" s="36"/>
      <c r="N1619" s="36"/>
    </row>
    <row r="1620" spans="1:14" x14ac:dyDescent="0.25">
      <c r="A1620" s="19">
        <v>42895</v>
      </c>
      <c r="B1620">
        <v>173.28</v>
      </c>
      <c r="C1620">
        <v>184.96000799999999</v>
      </c>
      <c r="D1620">
        <v>171.199996</v>
      </c>
      <c r="E1620">
        <v>177.28</v>
      </c>
      <c r="F1620">
        <v>177.28</v>
      </c>
      <c r="G1620">
        <v>206125</v>
      </c>
      <c r="I1620" s="36"/>
      <c r="J1620" s="36"/>
      <c r="K1620" s="36"/>
      <c r="L1620" s="36"/>
      <c r="M1620" s="36"/>
      <c r="N1620" s="36"/>
    </row>
    <row r="1621" spans="1:14" x14ac:dyDescent="0.25">
      <c r="A1621" s="19">
        <v>42898</v>
      </c>
      <c r="B1621">
        <v>179.83999600000001</v>
      </c>
      <c r="C1621">
        <v>184</v>
      </c>
      <c r="D1621">
        <v>178.55999600000001</v>
      </c>
      <c r="E1621">
        <v>179.199996</v>
      </c>
      <c r="F1621">
        <v>179.199996</v>
      </c>
      <c r="G1621">
        <v>162900</v>
      </c>
      <c r="I1621" s="36"/>
      <c r="J1621" s="36"/>
      <c r="K1621" s="36"/>
      <c r="L1621" s="36"/>
      <c r="M1621" s="36"/>
      <c r="N1621" s="36"/>
    </row>
    <row r="1622" spans="1:14" x14ac:dyDescent="0.25">
      <c r="A1622" s="19">
        <v>42899</v>
      </c>
      <c r="B1622">
        <v>175.520004</v>
      </c>
      <c r="C1622">
        <v>176.16000399999999</v>
      </c>
      <c r="D1622">
        <v>172.800004</v>
      </c>
      <c r="E1622">
        <v>173.11999599999999</v>
      </c>
      <c r="F1622">
        <v>173.11999599999999</v>
      </c>
      <c r="G1622">
        <v>111800</v>
      </c>
      <c r="I1622" s="36"/>
      <c r="J1622" s="36"/>
      <c r="K1622" s="36"/>
      <c r="L1622" s="36"/>
      <c r="M1622" s="36"/>
      <c r="N1622" s="36"/>
    </row>
    <row r="1623" spans="1:14" x14ac:dyDescent="0.25">
      <c r="A1623" s="19">
        <v>42900</v>
      </c>
      <c r="B1623">
        <v>172.96000799999999</v>
      </c>
      <c r="C1623">
        <v>175.83999600000001</v>
      </c>
      <c r="D1623">
        <v>171.83999600000001</v>
      </c>
      <c r="E1623">
        <v>172.320008</v>
      </c>
      <c r="F1623">
        <v>172.320008</v>
      </c>
      <c r="G1623">
        <v>170375</v>
      </c>
      <c r="I1623" s="36"/>
      <c r="J1623" s="36"/>
      <c r="K1623" s="36"/>
      <c r="L1623" s="36"/>
      <c r="M1623" s="36"/>
      <c r="N1623" s="36"/>
    </row>
    <row r="1624" spans="1:14" x14ac:dyDescent="0.25">
      <c r="A1624" s="19">
        <v>42901</v>
      </c>
      <c r="B1624">
        <v>179.03999200000001</v>
      </c>
      <c r="C1624">
        <v>179.520004</v>
      </c>
      <c r="D1624">
        <v>172.96000799999999</v>
      </c>
      <c r="E1624">
        <v>174.55999600000001</v>
      </c>
      <c r="F1624">
        <v>174.55999600000001</v>
      </c>
      <c r="G1624">
        <v>173475</v>
      </c>
      <c r="I1624" s="36"/>
      <c r="J1624" s="36"/>
      <c r="K1624" s="36"/>
      <c r="L1624" s="36"/>
      <c r="M1624" s="36"/>
      <c r="N1624" s="36"/>
    </row>
    <row r="1625" spans="1:14" x14ac:dyDescent="0.25">
      <c r="A1625" s="19">
        <v>42902</v>
      </c>
      <c r="B1625">
        <v>172.96000799999999</v>
      </c>
      <c r="C1625">
        <v>176.16000399999999</v>
      </c>
      <c r="D1625">
        <v>172.479996</v>
      </c>
      <c r="E1625">
        <v>172.64</v>
      </c>
      <c r="F1625">
        <v>172.64</v>
      </c>
      <c r="G1625">
        <v>109400</v>
      </c>
      <c r="I1625" s="36"/>
      <c r="J1625" s="36"/>
      <c r="K1625" s="36"/>
      <c r="L1625" s="36"/>
      <c r="M1625" s="36"/>
      <c r="N1625" s="36"/>
    </row>
    <row r="1626" spans="1:14" x14ac:dyDescent="0.25">
      <c r="A1626" s="19">
        <v>42905</v>
      </c>
      <c r="B1626">
        <v>169.759996</v>
      </c>
      <c r="C1626">
        <v>169.92</v>
      </c>
      <c r="D1626">
        <v>166.55999600000001</v>
      </c>
      <c r="E1626">
        <v>167.36</v>
      </c>
      <c r="F1626">
        <v>167.36</v>
      </c>
      <c r="G1626">
        <v>133875</v>
      </c>
      <c r="I1626" s="36"/>
      <c r="J1626" s="36"/>
      <c r="K1626" s="36"/>
      <c r="L1626" s="36"/>
      <c r="M1626" s="36"/>
      <c r="N1626" s="36"/>
    </row>
    <row r="1627" spans="1:14" x14ac:dyDescent="0.25">
      <c r="A1627" s="19">
        <v>42906</v>
      </c>
      <c r="B1627">
        <v>168.96000799999999</v>
      </c>
      <c r="C1627">
        <v>172.64</v>
      </c>
      <c r="D1627">
        <v>168.800004</v>
      </c>
      <c r="E1627">
        <v>172</v>
      </c>
      <c r="F1627">
        <v>172</v>
      </c>
      <c r="G1627">
        <v>199450</v>
      </c>
      <c r="I1627" s="36"/>
      <c r="J1627" s="36"/>
      <c r="K1627" s="36"/>
      <c r="L1627" s="36"/>
      <c r="M1627" s="36"/>
      <c r="N1627" s="36"/>
    </row>
    <row r="1628" spans="1:14" x14ac:dyDescent="0.25">
      <c r="A1628" s="19">
        <v>42907</v>
      </c>
      <c r="B1628">
        <v>169.11999599999999</v>
      </c>
      <c r="C1628">
        <v>171.83999600000001</v>
      </c>
      <c r="D1628">
        <v>168</v>
      </c>
      <c r="E1628">
        <v>170.399992</v>
      </c>
      <c r="F1628">
        <v>170.399992</v>
      </c>
      <c r="G1628">
        <v>156400</v>
      </c>
      <c r="I1628" s="36"/>
      <c r="J1628" s="36"/>
      <c r="K1628" s="36"/>
      <c r="L1628" s="36"/>
      <c r="M1628" s="36"/>
      <c r="N1628" s="36"/>
    </row>
    <row r="1629" spans="1:14" x14ac:dyDescent="0.25">
      <c r="A1629" s="19">
        <v>42908</v>
      </c>
      <c r="B1629">
        <v>169.92</v>
      </c>
      <c r="C1629">
        <v>171.03999200000001</v>
      </c>
      <c r="D1629">
        <v>167.83999600000001</v>
      </c>
      <c r="E1629">
        <v>168.800004</v>
      </c>
      <c r="F1629">
        <v>168.800004</v>
      </c>
      <c r="G1629">
        <v>91350</v>
      </c>
      <c r="I1629" s="36"/>
      <c r="J1629" s="36"/>
      <c r="K1629" s="36"/>
      <c r="L1629" s="36"/>
      <c r="M1629" s="36"/>
      <c r="N1629" s="36"/>
    </row>
    <row r="1630" spans="1:14" x14ac:dyDescent="0.25">
      <c r="A1630" s="19">
        <v>42909</v>
      </c>
      <c r="B1630">
        <v>168.479996</v>
      </c>
      <c r="C1630">
        <v>169.759996</v>
      </c>
      <c r="D1630">
        <v>166.72</v>
      </c>
      <c r="E1630">
        <v>167.03999200000001</v>
      </c>
      <c r="F1630">
        <v>167.03999200000001</v>
      </c>
      <c r="G1630">
        <v>110775</v>
      </c>
      <c r="I1630" s="36"/>
      <c r="J1630" s="36"/>
      <c r="K1630" s="36"/>
      <c r="L1630" s="36"/>
      <c r="M1630" s="36"/>
      <c r="N1630" s="36"/>
    </row>
    <row r="1631" spans="1:14" x14ac:dyDescent="0.25">
      <c r="A1631" s="19">
        <v>42912</v>
      </c>
      <c r="B1631">
        <v>164.96000799999999</v>
      </c>
      <c r="C1631">
        <v>166.240004</v>
      </c>
      <c r="D1631">
        <v>163.199996</v>
      </c>
      <c r="E1631">
        <v>163.520004</v>
      </c>
      <c r="F1631">
        <v>163.520004</v>
      </c>
      <c r="G1631">
        <v>139150</v>
      </c>
      <c r="I1631" s="36"/>
      <c r="J1631" s="36"/>
      <c r="K1631" s="36"/>
      <c r="L1631" s="36"/>
      <c r="M1631" s="36"/>
      <c r="N1631" s="36"/>
    </row>
    <row r="1632" spans="1:14" x14ac:dyDescent="0.25">
      <c r="A1632" s="19">
        <v>42913</v>
      </c>
      <c r="B1632">
        <v>164.320008</v>
      </c>
      <c r="C1632">
        <v>169.11999599999999</v>
      </c>
      <c r="D1632">
        <v>162.399992</v>
      </c>
      <c r="E1632">
        <v>168.800004</v>
      </c>
      <c r="F1632">
        <v>168.800004</v>
      </c>
      <c r="G1632">
        <v>222600</v>
      </c>
      <c r="I1632" s="36"/>
      <c r="J1632" s="36"/>
      <c r="K1632" s="36"/>
      <c r="L1632" s="36"/>
      <c r="M1632" s="36"/>
      <c r="N1632" s="36"/>
    </row>
    <row r="1633" spans="1:14" x14ac:dyDescent="0.25">
      <c r="A1633" s="19">
        <v>42914</v>
      </c>
      <c r="B1633">
        <v>166.08</v>
      </c>
      <c r="C1633">
        <v>167.83999600000001</v>
      </c>
      <c r="D1633">
        <v>163.36000000000001</v>
      </c>
      <c r="E1633">
        <v>164</v>
      </c>
      <c r="F1633">
        <v>164</v>
      </c>
      <c r="G1633">
        <v>105025</v>
      </c>
      <c r="I1633" s="36"/>
      <c r="J1633" s="36"/>
      <c r="K1633" s="36"/>
      <c r="L1633" s="36"/>
      <c r="M1633" s="36"/>
      <c r="N1633" s="36"/>
    </row>
    <row r="1634" spans="1:14" x14ac:dyDescent="0.25">
      <c r="A1634" s="19">
        <v>42915</v>
      </c>
      <c r="B1634">
        <v>164.320008</v>
      </c>
      <c r="C1634">
        <v>188.479996</v>
      </c>
      <c r="D1634">
        <v>164.16000399999999</v>
      </c>
      <c r="E1634">
        <v>172.479996</v>
      </c>
      <c r="F1634">
        <v>172.479996</v>
      </c>
      <c r="G1634">
        <v>439150</v>
      </c>
      <c r="I1634" s="36"/>
      <c r="J1634" s="36"/>
      <c r="K1634" s="36"/>
      <c r="L1634" s="36"/>
      <c r="M1634" s="36"/>
      <c r="N1634" s="36"/>
    </row>
    <row r="1635" spans="1:14" x14ac:dyDescent="0.25">
      <c r="A1635" s="19">
        <v>42916</v>
      </c>
      <c r="B1635">
        <v>168</v>
      </c>
      <c r="C1635">
        <v>175.36</v>
      </c>
      <c r="D1635">
        <v>166.72</v>
      </c>
      <c r="E1635">
        <v>170.08</v>
      </c>
      <c r="F1635">
        <v>170.08</v>
      </c>
      <c r="G1635">
        <v>219475</v>
      </c>
      <c r="I1635" s="36"/>
      <c r="J1635" s="36"/>
      <c r="K1635" s="36"/>
      <c r="L1635" s="36"/>
      <c r="M1635" s="36"/>
      <c r="N1635" s="36"/>
    </row>
    <row r="1636" spans="1:14" x14ac:dyDescent="0.25">
      <c r="A1636" s="19">
        <v>42919</v>
      </c>
      <c r="B1636">
        <v>167.03999200000001</v>
      </c>
      <c r="C1636">
        <v>172.320008</v>
      </c>
      <c r="D1636">
        <v>166.240004</v>
      </c>
      <c r="E1636">
        <v>172.320008</v>
      </c>
      <c r="F1636">
        <v>172.320008</v>
      </c>
      <c r="G1636">
        <v>77950</v>
      </c>
      <c r="I1636" s="36"/>
      <c r="J1636" s="36"/>
      <c r="K1636" s="36"/>
      <c r="L1636" s="36"/>
      <c r="M1636" s="36"/>
      <c r="N1636" s="36"/>
    </row>
    <row r="1637" spans="1:14" x14ac:dyDescent="0.25">
      <c r="A1637" s="19">
        <v>42921</v>
      </c>
      <c r="B1637">
        <v>171.03999200000001</v>
      </c>
      <c r="C1637">
        <v>176.800004</v>
      </c>
      <c r="D1637">
        <v>169.759996</v>
      </c>
      <c r="E1637">
        <v>172</v>
      </c>
      <c r="F1637">
        <v>172</v>
      </c>
      <c r="G1637">
        <v>174950</v>
      </c>
      <c r="I1637" s="36"/>
      <c r="J1637" s="36"/>
      <c r="K1637" s="36"/>
      <c r="L1637" s="36"/>
      <c r="M1637" s="36"/>
      <c r="N1637" s="36"/>
    </row>
    <row r="1638" spans="1:14" x14ac:dyDescent="0.25">
      <c r="A1638" s="19">
        <v>42922</v>
      </c>
      <c r="B1638">
        <v>175.199996</v>
      </c>
      <c r="C1638">
        <v>181.92</v>
      </c>
      <c r="D1638">
        <v>174.240004</v>
      </c>
      <c r="E1638">
        <v>180.479996</v>
      </c>
      <c r="F1638">
        <v>180.479996</v>
      </c>
      <c r="G1638">
        <v>269400</v>
      </c>
      <c r="I1638" s="36"/>
      <c r="J1638" s="36"/>
      <c r="K1638" s="36"/>
      <c r="L1638" s="36"/>
      <c r="M1638" s="36"/>
      <c r="N1638" s="36"/>
    </row>
    <row r="1639" spans="1:14" x14ac:dyDescent="0.25">
      <c r="A1639" s="19">
        <v>42923</v>
      </c>
      <c r="B1639">
        <v>176.96000799999999</v>
      </c>
      <c r="C1639">
        <v>178.55999600000001</v>
      </c>
      <c r="D1639">
        <v>174.08</v>
      </c>
      <c r="E1639">
        <v>174.55999600000001</v>
      </c>
      <c r="F1639">
        <v>174.55999600000001</v>
      </c>
      <c r="G1639">
        <v>110200</v>
      </c>
      <c r="I1639" s="36"/>
      <c r="J1639" s="36"/>
      <c r="K1639" s="36"/>
      <c r="L1639" s="36"/>
      <c r="M1639" s="36"/>
      <c r="N1639" s="36"/>
    </row>
    <row r="1640" spans="1:14" x14ac:dyDescent="0.25">
      <c r="A1640" s="19">
        <v>42926</v>
      </c>
      <c r="B1640">
        <v>174.08</v>
      </c>
      <c r="C1640">
        <v>174.399992</v>
      </c>
      <c r="D1640">
        <v>168.800004</v>
      </c>
      <c r="E1640">
        <v>170.08</v>
      </c>
      <c r="F1640">
        <v>170.08</v>
      </c>
      <c r="G1640">
        <v>86150</v>
      </c>
      <c r="I1640" s="36"/>
      <c r="J1640" s="36"/>
      <c r="K1640" s="36"/>
      <c r="L1640" s="36"/>
      <c r="M1640" s="36"/>
      <c r="N1640" s="36"/>
    </row>
    <row r="1641" spans="1:14" x14ac:dyDescent="0.25">
      <c r="A1641" s="19">
        <v>42927</v>
      </c>
      <c r="B1641">
        <v>170.55999600000001</v>
      </c>
      <c r="C1641">
        <v>177.44000399999999</v>
      </c>
      <c r="D1641">
        <v>168.64</v>
      </c>
      <c r="E1641">
        <v>169.600008</v>
      </c>
      <c r="F1641">
        <v>169.600008</v>
      </c>
      <c r="G1641">
        <v>124575</v>
      </c>
      <c r="I1641" s="36"/>
      <c r="J1641" s="36"/>
      <c r="K1641" s="36"/>
      <c r="L1641" s="36"/>
      <c r="M1641" s="36"/>
      <c r="N1641" s="36"/>
    </row>
    <row r="1642" spans="1:14" x14ac:dyDescent="0.25">
      <c r="A1642" s="19">
        <v>42928</v>
      </c>
      <c r="B1642">
        <v>166.55999600000001</v>
      </c>
      <c r="C1642">
        <v>166.72</v>
      </c>
      <c r="D1642">
        <v>164.16000399999999</v>
      </c>
      <c r="E1642">
        <v>164.96000799999999</v>
      </c>
      <c r="F1642">
        <v>164.96000799999999</v>
      </c>
      <c r="G1642">
        <v>149100</v>
      </c>
      <c r="I1642" s="36"/>
      <c r="J1642" s="36"/>
      <c r="K1642" s="36"/>
      <c r="L1642" s="36"/>
      <c r="M1642" s="36"/>
      <c r="N1642" s="36"/>
    </row>
    <row r="1643" spans="1:14" x14ac:dyDescent="0.25">
      <c r="A1643" s="19">
        <v>42929</v>
      </c>
      <c r="B1643">
        <v>164.479996</v>
      </c>
      <c r="C1643">
        <v>164.800004</v>
      </c>
      <c r="D1643">
        <v>162.399992</v>
      </c>
      <c r="E1643">
        <v>163.199996</v>
      </c>
      <c r="F1643">
        <v>163.199996</v>
      </c>
      <c r="G1643">
        <v>139100</v>
      </c>
      <c r="I1643" s="36"/>
      <c r="J1643" s="36"/>
      <c r="K1643" s="36"/>
      <c r="L1643" s="36"/>
      <c r="M1643" s="36"/>
      <c r="N1643" s="36"/>
    </row>
    <row r="1644" spans="1:14" x14ac:dyDescent="0.25">
      <c r="A1644" s="19">
        <v>42930</v>
      </c>
      <c r="B1644">
        <v>162.55999600000001</v>
      </c>
      <c r="C1644">
        <v>162.88000400000001</v>
      </c>
      <c r="D1644">
        <v>158.88000400000001</v>
      </c>
      <c r="E1644">
        <v>160</v>
      </c>
      <c r="F1644">
        <v>160</v>
      </c>
      <c r="G1644">
        <v>149900</v>
      </c>
      <c r="I1644" s="36"/>
      <c r="J1644" s="36"/>
      <c r="K1644" s="36"/>
      <c r="L1644" s="36"/>
      <c r="M1644" s="36"/>
      <c r="N1644" s="36"/>
    </row>
    <row r="1645" spans="1:14" x14ac:dyDescent="0.25">
      <c r="A1645" s="19">
        <v>42933</v>
      </c>
      <c r="B1645">
        <v>156.800004</v>
      </c>
      <c r="C1645">
        <v>157.320008</v>
      </c>
      <c r="D1645">
        <v>155.28</v>
      </c>
      <c r="E1645">
        <v>155.72</v>
      </c>
      <c r="F1645">
        <v>155.72</v>
      </c>
      <c r="G1645">
        <v>457325</v>
      </c>
      <c r="I1645" s="36"/>
      <c r="J1645" s="36"/>
      <c r="K1645" s="36"/>
      <c r="L1645" s="36"/>
      <c r="M1645" s="36"/>
      <c r="N1645" s="36"/>
    </row>
    <row r="1646" spans="1:14" x14ac:dyDescent="0.25">
      <c r="A1646" s="19">
        <v>42934</v>
      </c>
      <c r="B1646">
        <v>157.36000000000001</v>
      </c>
      <c r="C1646">
        <v>158.88000400000001</v>
      </c>
      <c r="D1646">
        <v>153.679992</v>
      </c>
      <c r="E1646">
        <v>153.83999600000001</v>
      </c>
      <c r="F1646">
        <v>153.83999600000001</v>
      </c>
      <c r="G1646">
        <v>480700</v>
      </c>
      <c r="I1646" s="36"/>
      <c r="J1646" s="36"/>
      <c r="K1646" s="36"/>
      <c r="L1646" s="36"/>
      <c r="M1646" s="36"/>
      <c r="N1646" s="36"/>
    </row>
    <row r="1647" spans="1:14" x14ac:dyDescent="0.25">
      <c r="A1647" s="19">
        <v>42935</v>
      </c>
      <c r="B1647">
        <v>152.320008</v>
      </c>
      <c r="C1647">
        <v>152.600008</v>
      </c>
      <c r="D1647">
        <v>150.479996</v>
      </c>
      <c r="E1647">
        <v>152.03999200000001</v>
      </c>
      <c r="F1647">
        <v>152.03999200000001</v>
      </c>
      <c r="G1647">
        <v>376075</v>
      </c>
      <c r="I1647" s="36"/>
      <c r="J1647" s="36"/>
      <c r="K1647" s="36"/>
      <c r="L1647" s="36"/>
      <c r="M1647" s="36"/>
      <c r="N1647" s="36"/>
    </row>
    <row r="1648" spans="1:14" x14ac:dyDescent="0.25">
      <c r="A1648" s="19">
        <v>42936</v>
      </c>
      <c r="B1648">
        <v>150.72</v>
      </c>
      <c r="C1648">
        <v>153.520004</v>
      </c>
      <c r="D1648">
        <v>150.479996</v>
      </c>
      <c r="E1648">
        <v>150.63999999999999</v>
      </c>
      <c r="F1648">
        <v>150.63999999999999</v>
      </c>
      <c r="G1648">
        <v>352675</v>
      </c>
      <c r="I1648" s="36"/>
      <c r="J1648" s="36"/>
      <c r="K1648" s="36"/>
      <c r="L1648" s="36"/>
      <c r="M1648" s="36"/>
      <c r="N1648" s="36"/>
    </row>
    <row r="1649" spans="1:14" x14ac:dyDescent="0.25">
      <c r="A1649" s="19">
        <v>42937</v>
      </c>
      <c r="B1649">
        <v>151.479996</v>
      </c>
      <c r="C1649">
        <v>152.16000399999999</v>
      </c>
      <c r="D1649">
        <v>149.199996</v>
      </c>
      <c r="E1649">
        <v>149.240004</v>
      </c>
      <c r="F1649">
        <v>149.240004</v>
      </c>
      <c r="G1649">
        <v>222700</v>
      </c>
      <c r="I1649" s="36"/>
      <c r="J1649" s="36"/>
      <c r="K1649" s="36"/>
      <c r="L1649" s="36"/>
      <c r="M1649" s="36"/>
      <c r="N1649" s="36"/>
    </row>
    <row r="1650" spans="1:14" x14ac:dyDescent="0.25">
      <c r="A1650" s="19">
        <v>42940</v>
      </c>
      <c r="B1650">
        <v>148.800004</v>
      </c>
      <c r="C1650">
        <v>148.96000799999999</v>
      </c>
      <c r="D1650">
        <v>146.03999200000001</v>
      </c>
      <c r="E1650">
        <v>146.600008</v>
      </c>
      <c r="F1650">
        <v>146.600008</v>
      </c>
      <c r="G1650">
        <v>169250</v>
      </c>
      <c r="I1650" s="36"/>
      <c r="J1650" s="36"/>
      <c r="K1650" s="36"/>
      <c r="L1650" s="36"/>
      <c r="M1650" s="36"/>
      <c r="N1650" s="36"/>
    </row>
    <row r="1651" spans="1:14" x14ac:dyDescent="0.25">
      <c r="A1651" s="19">
        <v>42941</v>
      </c>
      <c r="B1651">
        <v>146.16000399999999</v>
      </c>
      <c r="C1651">
        <v>147.91999999999999</v>
      </c>
      <c r="D1651">
        <v>145.83999600000001</v>
      </c>
      <c r="E1651">
        <v>147.199996</v>
      </c>
      <c r="F1651">
        <v>147.199996</v>
      </c>
      <c r="G1651">
        <v>184600</v>
      </c>
      <c r="I1651" s="36"/>
      <c r="J1651" s="36"/>
      <c r="K1651" s="36"/>
      <c r="L1651" s="36"/>
      <c r="M1651" s="36"/>
      <c r="N1651" s="36"/>
    </row>
    <row r="1652" spans="1:14" x14ac:dyDescent="0.25">
      <c r="A1652" s="19">
        <v>42942</v>
      </c>
      <c r="B1652">
        <v>146.320008</v>
      </c>
      <c r="C1652">
        <v>147.800004</v>
      </c>
      <c r="D1652">
        <v>145.199996</v>
      </c>
      <c r="E1652">
        <v>147.44000399999999</v>
      </c>
      <c r="F1652">
        <v>147.44000399999999</v>
      </c>
      <c r="G1652">
        <v>175400</v>
      </c>
      <c r="I1652" s="36"/>
      <c r="J1652" s="36"/>
      <c r="K1652" s="36"/>
      <c r="L1652" s="36"/>
      <c r="M1652" s="36"/>
      <c r="N1652" s="36"/>
    </row>
    <row r="1653" spans="1:14" x14ac:dyDescent="0.25">
      <c r="A1653" s="19">
        <v>42943</v>
      </c>
      <c r="B1653">
        <v>146.199996</v>
      </c>
      <c r="C1653">
        <v>156.91999999999999</v>
      </c>
      <c r="D1653">
        <v>146.16000399999999</v>
      </c>
      <c r="E1653">
        <v>148.63999999999999</v>
      </c>
      <c r="F1653">
        <v>148.63999999999999</v>
      </c>
      <c r="G1653">
        <v>528725</v>
      </c>
      <c r="I1653" s="36"/>
      <c r="J1653" s="36"/>
      <c r="K1653" s="36"/>
      <c r="L1653" s="36"/>
      <c r="M1653" s="36"/>
      <c r="N1653" s="36"/>
    </row>
    <row r="1654" spans="1:14" x14ac:dyDescent="0.25">
      <c r="A1654" s="19">
        <v>42944</v>
      </c>
      <c r="B1654">
        <v>152</v>
      </c>
      <c r="C1654">
        <v>154.03999200000001</v>
      </c>
      <c r="D1654">
        <v>149.759996</v>
      </c>
      <c r="E1654">
        <v>150.16000399999999</v>
      </c>
      <c r="F1654">
        <v>150.16000399999999</v>
      </c>
      <c r="G1654">
        <v>384125</v>
      </c>
      <c r="I1654" s="36"/>
      <c r="J1654" s="36"/>
      <c r="K1654" s="36"/>
      <c r="L1654" s="36"/>
      <c r="M1654" s="36"/>
      <c r="N1654" s="36"/>
    </row>
    <row r="1655" spans="1:14" x14ac:dyDescent="0.25">
      <c r="A1655" s="19">
        <v>42947</v>
      </c>
      <c r="B1655">
        <v>148.16000399999999</v>
      </c>
      <c r="C1655">
        <v>150.91999999999999</v>
      </c>
      <c r="D1655">
        <v>147.83999600000001</v>
      </c>
      <c r="E1655">
        <v>149.11999599999999</v>
      </c>
      <c r="F1655">
        <v>149.11999599999999</v>
      </c>
      <c r="G1655">
        <v>234275</v>
      </c>
      <c r="I1655" s="36"/>
      <c r="J1655" s="36"/>
      <c r="K1655" s="36"/>
      <c r="L1655" s="36"/>
      <c r="M1655" s="36"/>
      <c r="N1655" s="36"/>
    </row>
    <row r="1656" spans="1:14" x14ac:dyDescent="0.25">
      <c r="A1656" s="19">
        <v>42948</v>
      </c>
      <c r="B1656">
        <v>147.28</v>
      </c>
      <c r="C1656">
        <v>148.399992</v>
      </c>
      <c r="D1656">
        <v>146.479996</v>
      </c>
      <c r="E1656">
        <v>147.199996</v>
      </c>
      <c r="F1656">
        <v>147.199996</v>
      </c>
      <c r="G1656">
        <v>240050</v>
      </c>
      <c r="I1656" s="36"/>
      <c r="J1656" s="36"/>
      <c r="K1656" s="36"/>
      <c r="L1656" s="36"/>
      <c r="M1656" s="36"/>
      <c r="N1656" s="36"/>
    </row>
    <row r="1657" spans="1:14" x14ac:dyDescent="0.25">
      <c r="A1657" s="19">
        <v>42949</v>
      </c>
      <c r="B1657">
        <v>146.320008</v>
      </c>
      <c r="C1657">
        <v>150.800004</v>
      </c>
      <c r="D1657">
        <v>146.320008</v>
      </c>
      <c r="E1657">
        <v>148</v>
      </c>
      <c r="F1657">
        <v>148</v>
      </c>
      <c r="G1657">
        <v>345250</v>
      </c>
      <c r="I1657" s="36"/>
      <c r="J1657" s="36"/>
      <c r="K1657" s="36"/>
      <c r="L1657" s="36"/>
      <c r="M1657" s="36"/>
      <c r="N1657" s="36"/>
    </row>
    <row r="1658" spans="1:14" x14ac:dyDescent="0.25">
      <c r="A1658" s="19">
        <v>42950</v>
      </c>
      <c r="B1658">
        <v>148.28</v>
      </c>
      <c r="C1658">
        <v>150.399992</v>
      </c>
      <c r="D1658">
        <v>148.03999200000001</v>
      </c>
      <c r="E1658">
        <v>149.88000400000001</v>
      </c>
      <c r="F1658">
        <v>149.88000400000001</v>
      </c>
      <c r="G1658">
        <v>277475</v>
      </c>
      <c r="I1658" s="36"/>
      <c r="J1658" s="36"/>
      <c r="K1658" s="36"/>
      <c r="L1658" s="36"/>
      <c r="M1658" s="36"/>
      <c r="N1658" s="36"/>
    </row>
    <row r="1659" spans="1:14" x14ac:dyDescent="0.25">
      <c r="A1659" s="19">
        <v>42951</v>
      </c>
      <c r="B1659">
        <v>149.08000000000001</v>
      </c>
      <c r="C1659">
        <v>149.72</v>
      </c>
      <c r="D1659">
        <v>147.28</v>
      </c>
      <c r="E1659">
        <v>149.240004</v>
      </c>
      <c r="F1659">
        <v>149.240004</v>
      </c>
      <c r="G1659">
        <v>187200</v>
      </c>
      <c r="I1659" s="36"/>
      <c r="J1659" s="36"/>
      <c r="K1659" s="36"/>
      <c r="L1659" s="36"/>
      <c r="M1659" s="36"/>
      <c r="N1659" s="36"/>
    </row>
    <row r="1660" spans="1:14" x14ac:dyDescent="0.25">
      <c r="A1660" s="19">
        <v>42954</v>
      </c>
      <c r="B1660">
        <v>148.72</v>
      </c>
      <c r="C1660">
        <v>149.28</v>
      </c>
      <c r="D1660">
        <v>147.320008</v>
      </c>
      <c r="E1660">
        <v>147.399992</v>
      </c>
      <c r="F1660">
        <v>147.399992</v>
      </c>
      <c r="G1660">
        <v>110425</v>
      </c>
      <c r="I1660" s="36"/>
      <c r="J1660" s="36"/>
      <c r="K1660" s="36"/>
      <c r="L1660" s="36"/>
      <c r="M1660" s="36"/>
      <c r="N1660" s="36"/>
    </row>
    <row r="1661" spans="1:14" x14ac:dyDescent="0.25">
      <c r="A1661" s="19">
        <v>42955</v>
      </c>
      <c r="B1661">
        <v>147.600008</v>
      </c>
      <c r="C1661">
        <v>153.520004</v>
      </c>
      <c r="D1661">
        <v>145.36000000000001</v>
      </c>
      <c r="E1661">
        <v>151.600008</v>
      </c>
      <c r="F1661">
        <v>151.600008</v>
      </c>
      <c r="G1661">
        <v>404675</v>
      </c>
      <c r="I1661" s="36"/>
      <c r="J1661" s="36"/>
      <c r="K1661" s="36"/>
      <c r="L1661" s="36"/>
      <c r="M1661" s="36"/>
      <c r="N1661" s="36"/>
    </row>
    <row r="1662" spans="1:14" x14ac:dyDescent="0.25">
      <c r="A1662" s="19">
        <v>42956</v>
      </c>
      <c r="B1662">
        <v>155.679992</v>
      </c>
      <c r="C1662">
        <v>159.96000799999999</v>
      </c>
      <c r="D1662">
        <v>152.399992</v>
      </c>
      <c r="E1662">
        <v>155.55999600000001</v>
      </c>
      <c r="F1662">
        <v>155.55999600000001</v>
      </c>
      <c r="G1662">
        <v>602250</v>
      </c>
      <c r="I1662" s="36"/>
      <c r="J1662" s="36"/>
      <c r="K1662" s="36"/>
      <c r="L1662" s="36"/>
      <c r="M1662" s="36"/>
      <c r="N1662" s="36"/>
    </row>
    <row r="1663" spans="1:14" x14ac:dyDescent="0.25">
      <c r="A1663" s="19">
        <v>42957</v>
      </c>
      <c r="B1663">
        <v>159.63999999999999</v>
      </c>
      <c r="C1663">
        <v>177.44000399999999</v>
      </c>
      <c r="D1663">
        <v>159.600008</v>
      </c>
      <c r="E1663">
        <v>176.759996</v>
      </c>
      <c r="F1663">
        <v>176.759996</v>
      </c>
      <c r="G1663">
        <v>1590525</v>
      </c>
      <c r="I1663" s="36"/>
      <c r="J1663" s="36"/>
      <c r="K1663" s="36"/>
      <c r="L1663" s="36"/>
      <c r="M1663" s="36"/>
      <c r="N1663" s="36"/>
    </row>
    <row r="1664" spans="1:14" x14ac:dyDescent="0.25">
      <c r="A1664" s="19">
        <v>42958</v>
      </c>
      <c r="B1664">
        <v>178.199996</v>
      </c>
      <c r="C1664">
        <v>187.240004</v>
      </c>
      <c r="D1664">
        <v>172.479996</v>
      </c>
      <c r="E1664">
        <v>182</v>
      </c>
      <c r="F1664">
        <v>182</v>
      </c>
      <c r="G1664">
        <v>1143500</v>
      </c>
      <c r="I1664" s="36"/>
      <c r="J1664" s="36"/>
      <c r="K1664" s="36"/>
      <c r="L1664" s="36"/>
      <c r="M1664" s="36"/>
      <c r="N1664" s="36"/>
    </row>
    <row r="1665" spans="1:14" x14ac:dyDescent="0.25">
      <c r="A1665" s="19">
        <v>42961</v>
      </c>
      <c r="B1665">
        <v>167.83999600000001</v>
      </c>
      <c r="C1665">
        <v>168</v>
      </c>
      <c r="D1665">
        <v>157.88000400000001</v>
      </c>
      <c r="E1665">
        <v>158.28</v>
      </c>
      <c r="F1665">
        <v>158.28</v>
      </c>
      <c r="G1665">
        <v>547800</v>
      </c>
      <c r="I1665" s="36"/>
      <c r="J1665" s="36"/>
      <c r="K1665" s="36"/>
      <c r="L1665" s="36"/>
      <c r="M1665" s="36"/>
      <c r="N1665" s="36"/>
    </row>
    <row r="1666" spans="1:14" x14ac:dyDescent="0.25">
      <c r="A1666" s="19">
        <v>42962</v>
      </c>
      <c r="B1666">
        <v>153.91999999999999</v>
      </c>
      <c r="C1666">
        <v>160.03999200000001</v>
      </c>
      <c r="D1666">
        <v>153.91999999999999</v>
      </c>
      <c r="E1666">
        <v>157.16000399999999</v>
      </c>
      <c r="F1666">
        <v>157.16000399999999</v>
      </c>
      <c r="G1666">
        <v>377725</v>
      </c>
      <c r="I1666" s="36"/>
      <c r="J1666" s="36"/>
      <c r="K1666" s="36"/>
      <c r="L1666" s="36"/>
      <c r="M1666" s="36"/>
      <c r="N1666" s="36"/>
    </row>
    <row r="1667" spans="1:14" x14ac:dyDescent="0.25">
      <c r="A1667" s="19">
        <v>42963</v>
      </c>
      <c r="B1667">
        <v>157.11999599999999</v>
      </c>
      <c r="C1667">
        <v>158.320008</v>
      </c>
      <c r="D1667">
        <v>154.759996</v>
      </c>
      <c r="E1667">
        <v>156.240004</v>
      </c>
      <c r="F1667">
        <v>156.240004</v>
      </c>
      <c r="G1667">
        <v>575025</v>
      </c>
      <c r="I1667" s="36"/>
      <c r="J1667" s="36"/>
      <c r="K1667" s="36"/>
      <c r="L1667" s="36"/>
      <c r="M1667" s="36"/>
      <c r="N1667" s="36"/>
    </row>
    <row r="1668" spans="1:14" x14ac:dyDescent="0.25">
      <c r="A1668" s="19">
        <v>42964</v>
      </c>
      <c r="B1668">
        <v>160.16000399999999</v>
      </c>
      <c r="C1668">
        <v>182.240004</v>
      </c>
      <c r="D1668">
        <v>157.88000400000001</v>
      </c>
      <c r="E1668">
        <v>182.11999599999999</v>
      </c>
      <c r="F1668">
        <v>182.11999599999999</v>
      </c>
      <c r="G1668">
        <v>1310575</v>
      </c>
      <c r="I1668" s="36"/>
      <c r="J1668" s="36"/>
      <c r="K1668" s="36"/>
      <c r="L1668" s="36"/>
      <c r="M1668" s="36"/>
      <c r="N1668" s="36"/>
    </row>
    <row r="1669" spans="1:14" x14ac:dyDescent="0.25">
      <c r="A1669" s="19">
        <v>42965</v>
      </c>
      <c r="B1669">
        <v>176.44000399999999</v>
      </c>
      <c r="C1669">
        <v>182.55999600000001</v>
      </c>
      <c r="D1669">
        <v>168.08</v>
      </c>
      <c r="E1669">
        <v>176.759996</v>
      </c>
      <c r="F1669">
        <v>176.759996</v>
      </c>
      <c r="G1669">
        <v>794175</v>
      </c>
      <c r="I1669" s="36"/>
      <c r="J1669" s="36"/>
      <c r="K1669" s="36"/>
      <c r="L1669" s="36"/>
      <c r="M1669" s="36"/>
      <c r="N1669" s="36"/>
    </row>
    <row r="1670" spans="1:14" x14ac:dyDescent="0.25">
      <c r="A1670" s="19">
        <v>42968</v>
      </c>
      <c r="B1670">
        <v>175.399992</v>
      </c>
      <c r="C1670">
        <v>179.28</v>
      </c>
      <c r="D1670">
        <v>169.320008</v>
      </c>
      <c r="E1670">
        <v>169.759996</v>
      </c>
      <c r="F1670">
        <v>169.759996</v>
      </c>
      <c r="G1670">
        <v>438825</v>
      </c>
      <c r="I1670" s="36"/>
      <c r="J1670" s="36"/>
      <c r="K1670" s="36"/>
      <c r="L1670" s="36"/>
      <c r="M1670" s="36"/>
      <c r="N1670" s="36"/>
    </row>
    <row r="1671" spans="1:14" x14ac:dyDescent="0.25">
      <c r="A1671" s="19">
        <v>42969</v>
      </c>
      <c r="B1671">
        <v>164.72</v>
      </c>
      <c r="C1671">
        <v>164.92</v>
      </c>
      <c r="D1671">
        <v>156.679992</v>
      </c>
      <c r="E1671">
        <v>157.28</v>
      </c>
      <c r="F1671">
        <v>157.28</v>
      </c>
      <c r="G1671">
        <v>502125</v>
      </c>
      <c r="I1671" s="36"/>
      <c r="J1671" s="36"/>
      <c r="K1671" s="36"/>
      <c r="L1671" s="36"/>
      <c r="M1671" s="36"/>
      <c r="N1671" s="36"/>
    </row>
    <row r="1672" spans="1:14" x14ac:dyDescent="0.25">
      <c r="A1672" s="19">
        <v>42970</v>
      </c>
      <c r="B1672">
        <v>163.83999600000001</v>
      </c>
      <c r="C1672">
        <v>164.96000799999999</v>
      </c>
      <c r="D1672">
        <v>157.479996</v>
      </c>
      <c r="E1672">
        <v>158.63999999999999</v>
      </c>
      <c r="F1672">
        <v>158.63999999999999</v>
      </c>
      <c r="G1672">
        <v>422675</v>
      </c>
      <c r="I1672" s="36"/>
      <c r="J1672" s="36"/>
      <c r="K1672" s="36"/>
      <c r="L1672" s="36"/>
      <c r="M1672" s="36"/>
      <c r="N1672" s="36"/>
    </row>
    <row r="1673" spans="1:14" x14ac:dyDescent="0.25">
      <c r="A1673" s="19">
        <v>42971</v>
      </c>
      <c r="B1673">
        <v>157.83999600000001</v>
      </c>
      <c r="C1673">
        <v>166.479996</v>
      </c>
      <c r="D1673">
        <v>157</v>
      </c>
      <c r="E1673">
        <v>163.03999200000001</v>
      </c>
      <c r="F1673">
        <v>163.03999200000001</v>
      </c>
      <c r="G1673">
        <v>296300</v>
      </c>
      <c r="I1673" s="36"/>
      <c r="J1673" s="36"/>
      <c r="K1673" s="36"/>
      <c r="L1673" s="36"/>
      <c r="M1673" s="36"/>
      <c r="N1673" s="36"/>
    </row>
    <row r="1674" spans="1:14" x14ac:dyDescent="0.25">
      <c r="A1674" s="19">
        <v>42972</v>
      </c>
      <c r="B1674">
        <v>160.11999599999999</v>
      </c>
      <c r="C1674">
        <v>161.800004</v>
      </c>
      <c r="D1674">
        <v>157.759996</v>
      </c>
      <c r="E1674">
        <v>158.520004</v>
      </c>
      <c r="F1674">
        <v>158.520004</v>
      </c>
      <c r="G1674">
        <v>367550</v>
      </c>
      <c r="I1674" s="36"/>
      <c r="J1674" s="36"/>
      <c r="K1674" s="36"/>
      <c r="L1674" s="36"/>
      <c r="M1674" s="36"/>
      <c r="N1674" s="36"/>
    </row>
    <row r="1675" spans="1:14" x14ac:dyDescent="0.25">
      <c r="A1675" s="19">
        <v>42975</v>
      </c>
      <c r="B1675">
        <v>156.679992</v>
      </c>
      <c r="C1675">
        <v>160.36000000000001</v>
      </c>
      <c r="D1675">
        <v>156.28</v>
      </c>
      <c r="E1675">
        <v>157.11999599999999</v>
      </c>
      <c r="F1675">
        <v>157.11999599999999</v>
      </c>
      <c r="G1675">
        <v>334375</v>
      </c>
      <c r="I1675" s="36"/>
      <c r="J1675" s="36"/>
      <c r="K1675" s="36"/>
      <c r="L1675" s="36"/>
      <c r="M1675" s="36"/>
      <c r="N1675" s="36"/>
    </row>
    <row r="1676" spans="1:14" x14ac:dyDescent="0.25">
      <c r="A1676" s="19">
        <v>42976</v>
      </c>
      <c r="B1676">
        <v>168.55999600000001</v>
      </c>
      <c r="C1676">
        <v>169.520004</v>
      </c>
      <c r="D1676">
        <v>158.520004</v>
      </c>
      <c r="E1676">
        <v>159</v>
      </c>
      <c r="F1676">
        <v>159</v>
      </c>
      <c r="G1676">
        <v>582150</v>
      </c>
      <c r="I1676" s="36"/>
      <c r="J1676" s="36"/>
      <c r="K1676" s="36"/>
      <c r="L1676" s="36"/>
      <c r="M1676" s="36"/>
      <c r="N1676" s="36"/>
    </row>
    <row r="1677" spans="1:14" x14ac:dyDescent="0.25">
      <c r="A1677" s="19">
        <v>42977</v>
      </c>
      <c r="B1677">
        <v>158.800004</v>
      </c>
      <c r="C1677">
        <v>160.16000399999999</v>
      </c>
      <c r="D1677">
        <v>157.16000399999999</v>
      </c>
      <c r="E1677">
        <v>158.16000399999999</v>
      </c>
      <c r="F1677">
        <v>158.16000399999999</v>
      </c>
      <c r="G1677">
        <v>347075</v>
      </c>
      <c r="I1677" s="36"/>
      <c r="J1677" s="36"/>
      <c r="K1677" s="36"/>
      <c r="L1677" s="36"/>
      <c r="M1677" s="36"/>
      <c r="N1677" s="36"/>
    </row>
    <row r="1678" spans="1:14" x14ac:dyDescent="0.25">
      <c r="A1678" s="19">
        <v>42978</v>
      </c>
      <c r="B1678">
        <v>157.16000399999999</v>
      </c>
      <c r="C1678">
        <v>157.44000399999999</v>
      </c>
      <c r="D1678">
        <v>153.479996</v>
      </c>
      <c r="E1678">
        <v>153.83999600000001</v>
      </c>
      <c r="F1678">
        <v>153.83999600000001</v>
      </c>
      <c r="G1678">
        <v>419150</v>
      </c>
      <c r="I1678" s="36"/>
      <c r="J1678" s="36"/>
      <c r="K1678" s="36"/>
      <c r="L1678" s="36"/>
      <c r="M1678" s="36"/>
      <c r="N1678" s="36"/>
    </row>
    <row r="1679" spans="1:14" x14ac:dyDescent="0.25">
      <c r="A1679" s="19">
        <v>42979</v>
      </c>
      <c r="B1679">
        <v>152.479996</v>
      </c>
      <c r="C1679">
        <v>153.88000400000001</v>
      </c>
      <c r="D1679">
        <v>151.91999999999999</v>
      </c>
      <c r="E1679">
        <v>153.399992</v>
      </c>
      <c r="F1679">
        <v>153.399992</v>
      </c>
      <c r="G1679">
        <v>297125</v>
      </c>
      <c r="I1679" s="36"/>
      <c r="J1679" s="36"/>
      <c r="K1679" s="36"/>
      <c r="L1679" s="36"/>
      <c r="M1679" s="36"/>
      <c r="N1679" s="36"/>
    </row>
    <row r="1680" spans="1:14" x14ac:dyDescent="0.25">
      <c r="A1680" s="19">
        <v>42983</v>
      </c>
      <c r="B1680">
        <v>159.03999200000001</v>
      </c>
      <c r="C1680">
        <v>168.600008</v>
      </c>
      <c r="D1680">
        <v>155.96000799999999</v>
      </c>
      <c r="E1680">
        <v>161.759996</v>
      </c>
      <c r="F1680">
        <v>161.759996</v>
      </c>
      <c r="G1680">
        <v>665175</v>
      </c>
      <c r="I1680" s="36"/>
      <c r="J1680" s="36"/>
      <c r="K1680" s="36"/>
      <c r="L1680" s="36"/>
      <c r="M1680" s="36"/>
      <c r="N1680" s="36"/>
    </row>
    <row r="1681" spans="1:14" x14ac:dyDescent="0.25">
      <c r="A1681" s="19">
        <v>42984</v>
      </c>
      <c r="B1681">
        <v>158.44000399999999</v>
      </c>
      <c r="C1681">
        <v>162.240004</v>
      </c>
      <c r="D1681">
        <v>157.600008</v>
      </c>
      <c r="E1681">
        <v>158</v>
      </c>
      <c r="F1681">
        <v>158</v>
      </c>
      <c r="G1681">
        <v>259500</v>
      </c>
      <c r="I1681" s="36"/>
      <c r="J1681" s="36"/>
      <c r="K1681" s="36"/>
      <c r="L1681" s="36"/>
      <c r="M1681" s="36"/>
      <c r="N1681" s="36"/>
    </row>
    <row r="1682" spans="1:14" x14ac:dyDescent="0.25">
      <c r="A1682" s="19">
        <v>42985</v>
      </c>
      <c r="B1682">
        <v>158</v>
      </c>
      <c r="C1682">
        <v>160.479996</v>
      </c>
      <c r="D1682">
        <v>156.08000000000001</v>
      </c>
      <c r="E1682">
        <v>157.199996</v>
      </c>
      <c r="F1682">
        <v>157.199996</v>
      </c>
      <c r="G1682">
        <v>256000</v>
      </c>
      <c r="I1682" s="36"/>
      <c r="J1682" s="36"/>
      <c r="K1682" s="36"/>
      <c r="L1682" s="36"/>
      <c r="M1682" s="36"/>
      <c r="N1682" s="36"/>
    </row>
    <row r="1683" spans="1:14" x14ac:dyDescent="0.25">
      <c r="A1683" s="19">
        <v>42986</v>
      </c>
      <c r="B1683">
        <v>159.55999600000001</v>
      </c>
      <c r="C1683">
        <v>162.240004</v>
      </c>
      <c r="D1683">
        <v>158.759996</v>
      </c>
      <c r="E1683">
        <v>161.03999200000001</v>
      </c>
      <c r="F1683">
        <v>161.03999200000001</v>
      </c>
      <c r="G1683">
        <v>264075</v>
      </c>
      <c r="I1683" s="36"/>
      <c r="J1683" s="36"/>
      <c r="K1683" s="36"/>
      <c r="L1683" s="36"/>
      <c r="M1683" s="36"/>
      <c r="N1683" s="36"/>
    </row>
    <row r="1684" spans="1:14" x14ac:dyDescent="0.25">
      <c r="A1684" s="19">
        <v>42989</v>
      </c>
      <c r="B1684">
        <v>155.320008</v>
      </c>
      <c r="C1684">
        <v>155.320008</v>
      </c>
      <c r="D1684">
        <v>151.03999200000001</v>
      </c>
      <c r="E1684">
        <v>152.08000000000001</v>
      </c>
      <c r="F1684">
        <v>152.08000000000001</v>
      </c>
      <c r="G1684">
        <v>427050</v>
      </c>
      <c r="I1684" s="36"/>
      <c r="J1684" s="36"/>
      <c r="K1684" s="36"/>
      <c r="L1684" s="36"/>
      <c r="M1684" s="36"/>
      <c r="N1684" s="36"/>
    </row>
    <row r="1685" spans="1:14" x14ac:dyDescent="0.25">
      <c r="A1685" s="19">
        <v>42990</v>
      </c>
      <c r="B1685">
        <v>150</v>
      </c>
      <c r="C1685">
        <v>150.96000799999999</v>
      </c>
      <c r="D1685">
        <v>148</v>
      </c>
      <c r="E1685">
        <v>148</v>
      </c>
      <c r="F1685">
        <v>148</v>
      </c>
      <c r="G1685">
        <v>257075</v>
      </c>
      <c r="I1685" s="36"/>
      <c r="J1685" s="36"/>
      <c r="K1685" s="36"/>
      <c r="L1685" s="36"/>
      <c r="M1685" s="36"/>
      <c r="N1685" s="36"/>
    </row>
    <row r="1686" spans="1:14" x14ac:dyDescent="0.25">
      <c r="A1686" s="19">
        <v>42991</v>
      </c>
      <c r="B1686">
        <v>148</v>
      </c>
      <c r="C1686">
        <v>148.08000000000001</v>
      </c>
      <c r="D1686">
        <v>142.759996</v>
      </c>
      <c r="E1686">
        <v>142.83999600000001</v>
      </c>
      <c r="F1686">
        <v>142.83999600000001</v>
      </c>
      <c r="G1686">
        <v>251500</v>
      </c>
      <c r="I1686" s="36"/>
      <c r="J1686" s="36"/>
      <c r="K1686" s="36"/>
      <c r="L1686" s="36"/>
      <c r="M1686" s="36"/>
      <c r="N1686" s="36"/>
    </row>
    <row r="1687" spans="1:14" x14ac:dyDescent="0.25">
      <c r="A1687" s="19">
        <v>42992</v>
      </c>
      <c r="B1687">
        <v>144.759996</v>
      </c>
      <c r="C1687">
        <v>145.240004</v>
      </c>
      <c r="D1687">
        <v>142.800004</v>
      </c>
      <c r="E1687">
        <v>144.759996</v>
      </c>
      <c r="F1687">
        <v>144.759996</v>
      </c>
      <c r="G1687">
        <v>217375</v>
      </c>
      <c r="I1687" s="36"/>
      <c r="J1687" s="36"/>
      <c r="K1687" s="36"/>
      <c r="L1687" s="36"/>
      <c r="M1687" s="36"/>
      <c r="N1687" s="36"/>
    </row>
    <row r="1688" spans="1:14" x14ac:dyDescent="0.25">
      <c r="A1688" s="19">
        <v>42993</v>
      </c>
      <c r="B1688">
        <v>144.16000399999999</v>
      </c>
      <c r="C1688">
        <v>144.16000399999999</v>
      </c>
      <c r="D1688">
        <v>141.96000799999999</v>
      </c>
      <c r="E1688">
        <v>142.28</v>
      </c>
      <c r="F1688">
        <v>142.28</v>
      </c>
      <c r="G1688">
        <v>257925</v>
      </c>
      <c r="I1688" s="36"/>
      <c r="J1688" s="36"/>
      <c r="K1688" s="36"/>
      <c r="L1688" s="36"/>
      <c r="M1688" s="36"/>
      <c r="N1688" s="36"/>
    </row>
    <row r="1689" spans="1:14" x14ac:dyDescent="0.25">
      <c r="A1689" s="19">
        <v>42996</v>
      </c>
      <c r="B1689">
        <v>140.320008</v>
      </c>
      <c r="C1689">
        <v>140.36000000000001</v>
      </c>
      <c r="D1689">
        <v>134.88000400000001</v>
      </c>
      <c r="E1689">
        <v>136</v>
      </c>
      <c r="F1689">
        <v>136</v>
      </c>
      <c r="G1689">
        <v>375550</v>
      </c>
      <c r="I1689" s="36"/>
      <c r="J1689" s="36"/>
      <c r="K1689" s="36"/>
      <c r="L1689" s="36"/>
      <c r="M1689" s="36"/>
      <c r="N1689" s="36"/>
    </row>
    <row r="1690" spans="1:14" x14ac:dyDescent="0.25">
      <c r="A1690" s="19">
        <v>42997</v>
      </c>
      <c r="B1690">
        <v>136.03999200000001</v>
      </c>
      <c r="C1690">
        <v>137.83999600000001</v>
      </c>
      <c r="D1690">
        <v>135.83999600000001</v>
      </c>
      <c r="E1690">
        <v>136</v>
      </c>
      <c r="F1690">
        <v>136</v>
      </c>
      <c r="G1690">
        <v>272525</v>
      </c>
      <c r="I1690" s="36"/>
      <c r="J1690" s="36"/>
      <c r="K1690" s="36"/>
      <c r="L1690" s="36"/>
      <c r="M1690" s="36"/>
      <c r="N1690" s="36"/>
    </row>
    <row r="1691" spans="1:14" x14ac:dyDescent="0.25">
      <c r="A1691" s="19">
        <v>42998</v>
      </c>
      <c r="B1691">
        <v>136.759996</v>
      </c>
      <c r="C1691">
        <v>141.36000000000001</v>
      </c>
      <c r="D1691">
        <v>135.44000399999999</v>
      </c>
      <c r="E1691">
        <v>136.11999599999999</v>
      </c>
      <c r="F1691">
        <v>136.11999599999999</v>
      </c>
      <c r="G1691">
        <v>314575</v>
      </c>
      <c r="I1691" s="36"/>
      <c r="J1691" s="36"/>
      <c r="K1691" s="36"/>
      <c r="L1691" s="36"/>
      <c r="M1691" s="36"/>
      <c r="N1691" s="36"/>
    </row>
    <row r="1692" spans="1:14" x14ac:dyDescent="0.25">
      <c r="A1692" s="19">
        <v>42999</v>
      </c>
      <c r="B1692">
        <v>135.800004</v>
      </c>
      <c r="C1692">
        <v>137.759996</v>
      </c>
      <c r="D1692">
        <v>135.399992</v>
      </c>
      <c r="E1692">
        <v>136.11999599999999</v>
      </c>
      <c r="F1692">
        <v>136.11999599999999</v>
      </c>
      <c r="G1692">
        <v>235525</v>
      </c>
      <c r="I1692" s="36"/>
      <c r="J1692" s="36"/>
      <c r="K1692" s="36"/>
      <c r="L1692" s="36"/>
      <c r="M1692" s="36"/>
      <c r="N1692" s="36"/>
    </row>
    <row r="1693" spans="1:14" x14ac:dyDescent="0.25">
      <c r="A1693" s="19">
        <v>43000</v>
      </c>
      <c r="B1693">
        <v>138.600008</v>
      </c>
      <c r="C1693">
        <v>139.520004</v>
      </c>
      <c r="D1693">
        <v>136.08000000000001</v>
      </c>
      <c r="E1693">
        <v>136.88000400000001</v>
      </c>
      <c r="F1693">
        <v>136.88000400000001</v>
      </c>
      <c r="G1693">
        <v>224625</v>
      </c>
      <c r="I1693" s="36"/>
      <c r="J1693" s="36"/>
      <c r="K1693" s="36"/>
      <c r="L1693" s="36"/>
      <c r="M1693" s="36"/>
      <c r="N1693" s="36"/>
    </row>
    <row r="1694" spans="1:14" x14ac:dyDescent="0.25">
      <c r="A1694" s="19">
        <v>43003</v>
      </c>
      <c r="B1694">
        <v>137.44000399999999</v>
      </c>
      <c r="C1694">
        <v>141.320008</v>
      </c>
      <c r="D1694">
        <v>135.55999600000001</v>
      </c>
      <c r="E1694">
        <v>137.16000399999999</v>
      </c>
      <c r="F1694">
        <v>137.16000399999999</v>
      </c>
      <c r="G1694">
        <v>502375</v>
      </c>
      <c r="I1694" s="36"/>
      <c r="J1694" s="36"/>
      <c r="K1694" s="36"/>
      <c r="L1694" s="36"/>
      <c r="M1694" s="36"/>
      <c r="N1694" s="36"/>
    </row>
    <row r="1695" spans="1:14" x14ac:dyDescent="0.25">
      <c r="A1695" s="19">
        <v>43004</v>
      </c>
      <c r="B1695">
        <v>136.199996</v>
      </c>
      <c r="C1695">
        <v>137.83999600000001</v>
      </c>
      <c r="D1695">
        <v>134.88000400000001</v>
      </c>
      <c r="E1695">
        <v>135.479996</v>
      </c>
      <c r="F1695">
        <v>135.479996</v>
      </c>
      <c r="G1695">
        <v>333250</v>
      </c>
      <c r="I1695" s="36"/>
      <c r="J1695" s="36"/>
      <c r="K1695" s="36"/>
      <c r="L1695" s="36"/>
      <c r="M1695" s="36"/>
      <c r="N1695" s="36"/>
    </row>
    <row r="1696" spans="1:14" x14ac:dyDescent="0.25">
      <c r="A1696" s="19">
        <v>43005</v>
      </c>
      <c r="B1696">
        <v>134.08000000000001</v>
      </c>
      <c r="C1696">
        <v>135.91999999999999</v>
      </c>
      <c r="D1696">
        <v>133.44000399999999</v>
      </c>
      <c r="E1696">
        <v>134.72</v>
      </c>
      <c r="F1696">
        <v>134.72</v>
      </c>
      <c r="G1696">
        <v>297650</v>
      </c>
      <c r="I1696" s="36"/>
      <c r="J1696" s="36"/>
      <c r="K1696" s="36"/>
      <c r="L1696" s="36"/>
      <c r="M1696" s="36"/>
      <c r="N1696" s="36"/>
    </row>
    <row r="1697" spans="1:14" x14ac:dyDescent="0.25">
      <c r="A1697" s="19">
        <v>43006</v>
      </c>
      <c r="B1697">
        <v>135.08000000000001</v>
      </c>
      <c r="C1697">
        <v>135.28</v>
      </c>
      <c r="D1697">
        <v>132.55999600000001</v>
      </c>
      <c r="E1697">
        <v>132.679992</v>
      </c>
      <c r="F1697">
        <v>132.679992</v>
      </c>
      <c r="G1697">
        <v>196825</v>
      </c>
      <c r="I1697" s="36"/>
      <c r="J1697" s="36"/>
      <c r="K1697" s="36"/>
      <c r="L1697" s="36"/>
      <c r="M1697" s="36"/>
      <c r="N1697" s="36"/>
    </row>
    <row r="1698" spans="1:14" x14ac:dyDescent="0.25">
      <c r="A1698" s="19">
        <v>43007</v>
      </c>
      <c r="B1698">
        <v>132.44000399999999</v>
      </c>
      <c r="C1698">
        <v>133.44000399999999</v>
      </c>
      <c r="D1698">
        <v>129.88000400000001</v>
      </c>
      <c r="E1698">
        <v>130.11999599999999</v>
      </c>
      <c r="F1698">
        <v>130.11999599999999</v>
      </c>
      <c r="G1698">
        <v>284300</v>
      </c>
      <c r="I1698" s="36"/>
      <c r="J1698" s="36"/>
      <c r="K1698" s="36"/>
      <c r="L1698" s="36"/>
      <c r="M1698" s="36"/>
      <c r="N1698" s="36"/>
    </row>
    <row r="1699" spans="1:14" x14ac:dyDescent="0.25">
      <c r="A1699" s="19">
        <v>43010</v>
      </c>
      <c r="B1699">
        <v>129.36000000000001</v>
      </c>
      <c r="C1699">
        <v>129.44000399999999</v>
      </c>
      <c r="D1699">
        <v>126.4</v>
      </c>
      <c r="E1699">
        <v>127.36</v>
      </c>
      <c r="F1699">
        <v>127.36</v>
      </c>
      <c r="G1699">
        <v>283500</v>
      </c>
      <c r="I1699" s="36"/>
      <c r="J1699" s="36"/>
      <c r="K1699" s="36"/>
      <c r="L1699" s="36"/>
      <c r="M1699" s="36"/>
      <c r="N1699" s="36"/>
    </row>
    <row r="1700" spans="1:14" x14ac:dyDescent="0.25">
      <c r="A1700" s="19">
        <v>43011</v>
      </c>
      <c r="B1700">
        <v>126.32</v>
      </c>
      <c r="C1700">
        <v>127.68</v>
      </c>
      <c r="D1700">
        <v>126.08</v>
      </c>
      <c r="E1700">
        <v>127.08</v>
      </c>
      <c r="F1700">
        <v>127.08</v>
      </c>
      <c r="G1700">
        <v>153550</v>
      </c>
      <c r="I1700" s="36"/>
      <c r="J1700" s="36"/>
      <c r="K1700" s="36"/>
      <c r="L1700" s="36"/>
      <c r="M1700" s="36"/>
      <c r="N1700" s="36"/>
    </row>
    <row r="1701" spans="1:14" x14ac:dyDescent="0.25">
      <c r="A1701" s="19">
        <v>43012</v>
      </c>
      <c r="B1701">
        <v>127.36</v>
      </c>
      <c r="C1701">
        <v>128.28</v>
      </c>
      <c r="D1701">
        <v>126.760004</v>
      </c>
      <c r="E1701">
        <v>127.32</v>
      </c>
      <c r="F1701">
        <v>127.32</v>
      </c>
      <c r="G1701">
        <v>165100</v>
      </c>
      <c r="I1701" s="36"/>
      <c r="J1701" s="36"/>
      <c r="K1701" s="36"/>
      <c r="L1701" s="36"/>
      <c r="M1701" s="36"/>
      <c r="N1701" s="36"/>
    </row>
    <row r="1702" spans="1:14" x14ac:dyDescent="0.25">
      <c r="A1702" s="19">
        <v>43013</v>
      </c>
      <c r="B1702">
        <v>126.4</v>
      </c>
      <c r="C1702">
        <v>126.559996</v>
      </c>
      <c r="D1702">
        <v>122.92</v>
      </c>
      <c r="E1702">
        <v>123</v>
      </c>
      <c r="F1702">
        <v>123</v>
      </c>
      <c r="G1702">
        <v>315475</v>
      </c>
      <c r="I1702" s="36"/>
      <c r="J1702" s="36"/>
      <c r="K1702" s="36"/>
      <c r="L1702" s="36"/>
      <c r="M1702" s="36"/>
      <c r="N1702" s="36"/>
    </row>
    <row r="1703" spans="1:14" x14ac:dyDescent="0.25">
      <c r="A1703" s="19">
        <v>43014</v>
      </c>
      <c r="B1703">
        <v>123.64</v>
      </c>
      <c r="C1703">
        <v>126.28</v>
      </c>
      <c r="D1703">
        <v>123.239996</v>
      </c>
      <c r="E1703">
        <v>123.28</v>
      </c>
      <c r="F1703">
        <v>123.28</v>
      </c>
      <c r="G1703">
        <v>349600</v>
      </c>
      <c r="I1703" s="36"/>
      <c r="J1703" s="36"/>
      <c r="K1703" s="36"/>
      <c r="L1703" s="36"/>
      <c r="M1703" s="36"/>
      <c r="N1703" s="36"/>
    </row>
    <row r="1704" spans="1:14" x14ac:dyDescent="0.25">
      <c r="A1704" s="19">
        <v>43017</v>
      </c>
      <c r="B1704">
        <v>122.68</v>
      </c>
      <c r="C1704">
        <v>126.96</v>
      </c>
      <c r="D1704">
        <v>122.51999600000001</v>
      </c>
      <c r="E1704">
        <v>125.6</v>
      </c>
      <c r="F1704">
        <v>125.6</v>
      </c>
      <c r="G1704">
        <v>137850</v>
      </c>
      <c r="I1704" s="36"/>
      <c r="J1704" s="36"/>
      <c r="K1704" s="36"/>
      <c r="L1704" s="36"/>
      <c r="M1704" s="36"/>
      <c r="N1704" s="36"/>
    </row>
    <row r="1705" spans="1:14" x14ac:dyDescent="0.25">
      <c r="A1705" s="19">
        <v>43018</v>
      </c>
      <c r="B1705">
        <v>123.64</v>
      </c>
      <c r="C1705">
        <v>125.800004</v>
      </c>
      <c r="D1705">
        <v>122.51999600000001</v>
      </c>
      <c r="E1705">
        <v>122.92</v>
      </c>
      <c r="F1705">
        <v>122.92</v>
      </c>
      <c r="G1705">
        <v>171425</v>
      </c>
      <c r="I1705" s="36"/>
      <c r="J1705" s="36"/>
      <c r="K1705" s="36"/>
      <c r="L1705" s="36"/>
      <c r="M1705" s="36"/>
      <c r="N1705" s="36"/>
    </row>
    <row r="1706" spans="1:14" x14ac:dyDescent="0.25">
      <c r="A1706" s="19">
        <v>43019</v>
      </c>
      <c r="B1706">
        <v>122.68</v>
      </c>
      <c r="C1706">
        <v>123.4</v>
      </c>
      <c r="D1706">
        <v>120.04</v>
      </c>
      <c r="E1706">
        <v>120.36</v>
      </c>
      <c r="F1706">
        <v>120.36</v>
      </c>
      <c r="G1706">
        <v>156750</v>
      </c>
      <c r="I1706" s="36"/>
      <c r="J1706" s="36"/>
      <c r="K1706" s="36"/>
      <c r="L1706" s="36"/>
      <c r="M1706" s="36"/>
      <c r="N1706" s="36"/>
    </row>
    <row r="1707" spans="1:14" x14ac:dyDescent="0.25">
      <c r="A1707" s="19">
        <v>43020</v>
      </c>
      <c r="B1707">
        <v>120.64</v>
      </c>
      <c r="C1707">
        <v>121.6</v>
      </c>
      <c r="D1707">
        <v>118.4</v>
      </c>
      <c r="E1707">
        <v>119.64</v>
      </c>
      <c r="F1707">
        <v>119.64</v>
      </c>
      <c r="G1707">
        <v>204725</v>
      </c>
      <c r="I1707" s="36"/>
      <c r="J1707" s="36"/>
      <c r="K1707" s="36"/>
      <c r="L1707" s="36"/>
      <c r="M1707" s="36"/>
      <c r="N1707" s="36"/>
    </row>
    <row r="1708" spans="1:14" x14ac:dyDescent="0.25">
      <c r="A1708" s="19">
        <v>43021</v>
      </c>
      <c r="B1708">
        <v>118.36</v>
      </c>
      <c r="C1708">
        <v>118.68</v>
      </c>
      <c r="D1708">
        <v>116.4</v>
      </c>
      <c r="E1708">
        <v>117.51999600000001</v>
      </c>
      <c r="F1708">
        <v>117.51999600000001</v>
      </c>
      <c r="G1708">
        <v>188150</v>
      </c>
      <c r="I1708" s="36"/>
      <c r="J1708" s="36"/>
      <c r="K1708" s="36"/>
      <c r="L1708" s="36"/>
      <c r="M1708" s="36"/>
      <c r="N1708" s="36"/>
    </row>
    <row r="1709" spans="1:14" x14ac:dyDescent="0.25">
      <c r="A1709" s="19">
        <v>43024</v>
      </c>
      <c r="B1709">
        <v>116.199996</v>
      </c>
      <c r="C1709">
        <v>117.12000399999999</v>
      </c>
      <c r="D1709">
        <v>115.12000399999999</v>
      </c>
      <c r="E1709">
        <v>115.4</v>
      </c>
      <c r="F1709">
        <v>115.4</v>
      </c>
      <c r="G1709">
        <v>241800</v>
      </c>
      <c r="I1709" s="36"/>
      <c r="J1709" s="36"/>
      <c r="K1709" s="36"/>
      <c r="L1709" s="36"/>
      <c r="M1709" s="36"/>
      <c r="N1709" s="36"/>
    </row>
    <row r="1710" spans="1:14" x14ac:dyDescent="0.25">
      <c r="A1710" s="19">
        <v>43025</v>
      </c>
      <c r="B1710">
        <v>115.72</v>
      </c>
      <c r="C1710">
        <v>116.800004</v>
      </c>
      <c r="D1710">
        <v>115.160004</v>
      </c>
      <c r="E1710">
        <v>115.760004</v>
      </c>
      <c r="F1710">
        <v>115.760004</v>
      </c>
      <c r="G1710">
        <v>232475</v>
      </c>
      <c r="I1710" s="36"/>
      <c r="J1710" s="36"/>
      <c r="K1710" s="36"/>
      <c r="L1710" s="36"/>
      <c r="M1710" s="36"/>
      <c r="N1710" s="36"/>
    </row>
    <row r="1711" spans="1:14" x14ac:dyDescent="0.25">
      <c r="A1711" s="19">
        <v>43026</v>
      </c>
      <c r="B1711">
        <v>115.12000399999999</v>
      </c>
      <c r="C1711">
        <v>115.36</v>
      </c>
      <c r="D1711">
        <v>114.32</v>
      </c>
      <c r="E1711">
        <v>115.12000399999999</v>
      </c>
      <c r="F1711">
        <v>115.12000399999999</v>
      </c>
      <c r="G1711">
        <v>215325</v>
      </c>
      <c r="I1711" s="36"/>
      <c r="J1711" s="36"/>
      <c r="K1711" s="36"/>
      <c r="L1711" s="36"/>
      <c r="M1711" s="36"/>
      <c r="N1711" s="36"/>
    </row>
    <row r="1712" spans="1:14" x14ac:dyDescent="0.25">
      <c r="A1712" s="19">
        <v>43027</v>
      </c>
      <c r="B1712">
        <v>118.92</v>
      </c>
      <c r="C1712">
        <v>120.160004</v>
      </c>
      <c r="D1712">
        <v>114.160004</v>
      </c>
      <c r="E1712">
        <v>114.32</v>
      </c>
      <c r="F1712">
        <v>114.32</v>
      </c>
      <c r="G1712">
        <v>386875</v>
      </c>
      <c r="I1712" s="36"/>
      <c r="J1712" s="36"/>
      <c r="K1712" s="36"/>
      <c r="L1712" s="36"/>
      <c r="M1712" s="36"/>
      <c r="N1712" s="36"/>
    </row>
    <row r="1713" spans="1:14" x14ac:dyDescent="0.25">
      <c r="A1713" s="19">
        <v>43028</v>
      </c>
      <c r="B1713">
        <v>112.6</v>
      </c>
      <c r="C1713">
        <v>113.08</v>
      </c>
      <c r="D1713">
        <v>112</v>
      </c>
      <c r="E1713">
        <v>112.199996</v>
      </c>
      <c r="F1713">
        <v>112.199996</v>
      </c>
      <c r="G1713">
        <v>228725</v>
      </c>
      <c r="I1713" s="36"/>
      <c r="J1713" s="36"/>
      <c r="K1713" s="36"/>
      <c r="L1713" s="36"/>
      <c r="M1713" s="36"/>
      <c r="N1713" s="36"/>
    </row>
    <row r="1714" spans="1:14" x14ac:dyDescent="0.25">
      <c r="A1714" s="19">
        <v>43031</v>
      </c>
      <c r="B1714">
        <v>111.51999600000001</v>
      </c>
      <c r="C1714">
        <v>116.96</v>
      </c>
      <c r="D1714">
        <v>111.440004</v>
      </c>
      <c r="E1714">
        <v>115.800004</v>
      </c>
      <c r="F1714">
        <v>115.800004</v>
      </c>
      <c r="G1714">
        <v>539950</v>
      </c>
      <c r="I1714" s="36"/>
      <c r="J1714" s="36"/>
      <c r="K1714" s="36"/>
      <c r="L1714" s="36"/>
      <c r="M1714" s="36"/>
      <c r="N1714" s="36"/>
    </row>
    <row r="1715" spans="1:14" x14ac:dyDescent="0.25">
      <c r="A1715" s="19">
        <v>43032</v>
      </c>
      <c r="B1715">
        <v>113.87999600000001</v>
      </c>
      <c r="C1715">
        <v>117.6</v>
      </c>
      <c r="D1715">
        <v>113.08</v>
      </c>
      <c r="E1715">
        <v>117</v>
      </c>
      <c r="F1715">
        <v>117</v>
      </c>
      <c r="G1715">
        <v>450650</v>
      </c>
      <c r="I1715" s="36"/>
      <c r="J1715" s="36"/>
      <c r="K1715" s="36"/>
      <c r="L1715" s="36"/>
      <c r="M1715" s="36"/>
      <c r="N1715" s="36"/>
    </row>
    <row r="1716" spans="1:14" x14ac:dyDescent="0.25">
      <c r="A1716" s="19">
        <v>43033</v>
      </c>
      <c r="B1716">
        <v>118.4</v>
      </c>
      <c r="C1716">
        <v>129</v>
      </c>
      <c r="D1716">
        <v>117.839996</v>
      </c>
      <c r="E1716">
        <v>120.87999600000001</v>
      </c>
      <c r="F1716">
        <v>120.87999600000001</v>
      </c>
      <c r="G1716">
        <v>592850</v>
      </c>
      <c r="I1716" s="36"/>
      <c r="J1716" s="36"/>
      <c r="K1716" s="36"/>
      <c r="L1716" s="36"/>
      <c r="M1716" s="36"/>
      <c r="N1716" s="36"/>
    </row>
    <row r="1717" spans="1:14" x14ac:dyDescent="0.25">
      <c r="A1717" s="19">
        <v>43034</v>
      </c>
      <c r="B1717">
        <v>119.12000399999999</v>
      </c>
      <c r="C1717">
        <v>120.559996</v>
      </c>
      <c r="D1717">
        <v>117.51999600000001</v>
      </c>
      <c r="E1717">
        <v>120.32</v>
      </c>
      <c r="F1717">
        <v>120.32</v>
      </c>
      <c r="G1717">
        <v>364475</v>
      </c>
      <c r="I1717" s="36"/>
      <c r="J1717" s="36"/>
      <c r="K1717" s="36"/>
      <c r="L1717" s="36"/>
      <c r="M1717" s="36"/>
      <c r="N1717" s="36"/>
    </row>
    <row r="1718" spans="1:14" x14ac:dyDescent="0.25">
      <c r="A1718" s="19">
        <v>43035</v>
      </c>
      <c r="B1718">
        <v>117.32</v>
      </c>
      <c r="C1718">
        <v>119.36</v>
      </c>
      <c r="D1718">
        <v>113.239996</v>
      </c>
      <c r="E1718">
        <v>113.72</v>
      </c>
      <c r="F1718">
        <v>113.72</v>
      </c>
      <c r="G1718">
        <v>233875</v>
      </c>
      <c r="I1718" s="36"/>
      <c r="J1718" s="36"/>
      <c r="K1718" s="36"/>
      <c r="L1718" s="36"/>
      <c r="M1718" s="36"/>
      <c r="N1718" s="36"/>
    </row>
    <row r="1719" spans="1:14" x14ac:dyDescent="0.25">
      <c r="A1719" s="19">
        <v>43038</v>
      </c>
      <c r="B1719">
        <v>117.32</v>
      </c>
      <c r="C1719">
        <v>117.559996</v>
      </c>
      <c r="D1719">
        <v>112.64</v>
      </c>
      <c r="E1719">
        <v>114.72</v>
      </c>
      <c r="F1719">
        <v>114.72</v>
      </c>
      <c r="G1719">
        <v>354925</v>
      </c>
      <c r="I1719" s="36"/>
      <c r="J1719" s="36"/>
      <c r="K1719" s="36"/>
      <c r="L1719" s="36"/>
      <c r="M1719" s="36"/>
      <c r="N1719" s="36"/>
    </row>
    <row r="1720" spans="1:14" x14ac:dyDescent="0.25">
      <c r="A1720" s="19">
        <v>43039</v>
      </c>
      <c r="B1720">
        <v>113.800004</v>
      </c>
      <c r="C1720">
        <v>114.440004</v>
      </c>
      <c r="D1720">
        <v>112.32</v>
      </c>
      <c r="E1720">
        <v>112.64</v>
      </c>
      <c r="F1720">
        <v>112.64</v>
      </c>
      <c r="G1720">
        <v>191050</v>
      </c>
      <c r="I1720" s="36"/>
      <c r="J1720" s="36"/>
      <c r="K1720" s="36"/>
      <c r="L1720" s="36"/>
      <c r="M1720" s="36"/>
      <c r="N1720" s="36"/>
    </row>
    <row r="1721" spans="1:14" x14ac:dyDescent="0.25">
      <c r="A1721" s="19">
        <v>43040</v>
      </c>
      <c r="B1721">
        <v>111.6</v>
      </c>
      <c r="C1721">
        <v>114.36</v>
      </c>
      <c r="D1721">
        <v>111.239996</v>
      </c>
      <c r="E1721">
        <v>113.239996</v>
      </c>
      <c r="F1721">
        <v>113.239996</v>
      </c>
      <c r="G1721">
        <v>239275</v>
      </c>
      <c r="I1721" s="36"/>
      <c r="J1721" s="36"/>
      <c r="K1721" s="36"/>
      <c r="L1721" s="36"/>
      <c r="M1721" s="36"/>
      <c r="N1721" s="36"/>
    </row>
    <row r="1722" spans="1:14" x14ac:dyDescent="0.25">
      <c r="A1722" s="19">
        <v>43041</v>
      </c>
      <c r="B1722">
        <v>113.199996</v>
      </c>
      <c r="C1722">
        <v>116.559996</v>
      </c>
      <c r="D1722">
        <v>111.839996</v>
      </c>
      <c r="E1722">
        <v>112</v>
      </c>
      <c r="F1722">
        <v>112</v>
      </c>
      <c r="G1722">
        <v>296100</v>
      </c>
      <c r="I1722" s="36"/>
      <c r="J1722" s="36"/>
      <c r="K1722" s="36"/>
      <c r="L1722" s="36"/>
      <c r="M1722" s="36"/>
      <c r="N1722" s="36"/>
    </row>
    <row r="1723" spans="1:14" x14ac:dyDescent="0.25">
      <c r="A1723" s="19">
        <v>43042</v>
      </c>
      <c r="B1723">
        <v>111.4</v>
      </c>
      <c r="C1723">
        <v>112.87999600000001</v>
      </c>
      <c r="D1723">
        <v>111.04</v>
      </c>
      <c r="E1723">
        <v>111.760004</v>
      </c>
      <c r="F1723">
        <v>111.760004</v>
      </c>
      <c r="G1723">
        <v>247175</v>
      </c>
      <c r="I1723" s="36"/>
      <c r="J1723" s="36"/>
      <c r="K1723" s="36"/>
      <c r="L1723" s="36"/>
      <c r="M1723" s="36"/>
      <c r="N1723" s="36"/>
    </row>
    <row r="1724" spans="1:14" x14ac:dyDescent="0.25">
      <c r="A1724" s="19">
        <v>43045</v>
      </c>
      <c r="B1724">
        <v>111.51999600000001</v>
      </c>
      <c r="C1724">
        <v>111.68</v>
      </c>
      <c r="D1724">
        <v>110.51999600000001</v>
      </c>
      <c r="E1724">
        <v>110.68</v>
      </c>
      <c r="F1724">
        <v>110.68</v>
      </c>
      <c r="G1724">
        <v>183150</v>
      </c>
      <c r="I1724" s="36"/>
      <c r="J1724" s="36"/>
      <c r="K1724" s="36"/>
      <c r="L1724" s="36"/>
      <c r="M1724" s="36"/>
      <c r="N1724" s="36"/>
    </row>
    <row r="1725" spans="1:14" x14ac:dyDescent="0.25">
      <c r="A1725" s="19">
        <v>43046</v>
      </c>
      <c r="B1725">
        <v>110.64</v>
      </c>
      <c r="C1725">
        <v>113.4</v>
      </c>
      <c r="D1725">
        <v>109.96</v>
      </c>
      <c r="E1725">
        <v>111.36</v>
      </c>
      <c r="F1725">
        <v>111.36</v>
      </c>
      <c r="G1725">
        <v>268375</v>
      </c>
      <c r="I1725" s="36"/>
      <c r="J1725" s="36"/>
      <c r="K1725" s="36"/>
      <c r="L1725" s="36"/>
      <c r="M1725" s="36"/>
      <c r="N1725" s="36"/>
    </row>
    <row r="1726" spans="1:14" x14ac:dyDescent="0.25">
      <c r="A1726" s="19">
        <v>43047</v>
      </c>
      <c r="B1726">
        <v>112.239996</v>
      </c>
      <c r="C1726">
        <v>113.12000399999999</v>
      </c>
      <c r="D1726">
        <v>110.199996</v>
      </c>
      <c r="E1726">
        <v>111.4</v>
      </c>
      <c r="F1726">
        <v>111.4</v>
      </c>
      <c r="G1726">
        <v>161900</v>
      </c>
      <c r="I1726" s="36"/>
      <c r="J1726" s="36"/>
      <c r="K1726" s="36"/>
      <c r="L1726" s="36"/>
      <c r="M1726" s="36"/>
      <c r="N1726" s="36"/>
    </row>
    <row r="1727" spans="1:14" x14ac:dyDescent="0.25">
      <c r="A1727" s="19">
        <v>43048</v>
      </c>
      <c r="B1727">
        <v>115.72</v>
      </c>
      <c r="C1727">
        <v>119.199996</v>
      </c>
      <c r="D1727">
        <v>112.800004</v>
      </c>
      <c r="E1727">
        <v>113.08</v>
      </c>
      <c r="F1727">
        <v>113.08</v>
      </c>
      <c r="G1727">
        <v>522075</v>
      </c>
      <c r="I1727" s="36"/>
      <c r="J1727" s="36"/>
      <c r="K1727" s="36"/>
      <c r="L1727" s="36"/>
      <c r="M1727" s="36"/>
      <c r="N1727" s="36"/>
    </row>
    <row r="1728" spans="1:14" x14ac:dyDescent="0.25">
      <c r="A1728" s="19">
        <v>43049</v>
      </c>
      <c r="B1728">
        <v>114.36</v>
      </c>
      <c r="C1728">
        <v>116.440004</v>
      </c>
      <c r="D1728">
        <v>113.6</v>
      </c>
      <c r="E1728">
        <v>115.6</v>
      </c>
      <c r="F1728">
        <v>115.6</v>
      </c>
      <c r="G1728">
        <v>211775</v>
      </c>
      <c r="I1728" s="36"/>
      <c r="J1728" s="36"/>
      <c r="K1728" s="36"/>
      <c r="L1728" s="36"/>
      <c r="M1728" s="36"/>
      <c r="N1728" s="36"/>
    </row>
    <row r="1729" spans="1:14" x14ac:dyDescent="0.25">
      <c r="A1729" s="19">
        <v>43052</v>
      </c>
      <c r="B1729">
        <v>117.760004</v>
      </c>
      <c r="C1729">
        <v>117.760004</v>
      </c>
      <c r="D1729">
        <v>114.12000399999999</v>
      </c>
      <c r="E1729">
        <v>115.96</v>
      </c>
      <c r="F1729">
        <v>115.96</v>
      </c>
      <c r="G1729">
        <v>167200</v>
      </c>
      <c r="I1729" s="36"/>
      <c r="J1729" s="36"/>
      <c r="K1729" s="36"/>
      <c r="L1729" s="36"/>
      <c r="M1729" s="36"/>
      <c r="N1729" s="36"/>
    </row>
    <row r="1730" spans="1:14" x14ac:dyDescent="0.25">
      <c r="A1730" s="19">
        <v>43053</v>
      </c>
      <c r="B1730">
        <v>117.760004</v>
      </c>
      <c r="C1730">
        <v>119.92</v>
      </c>
      <c r="D1730">
        <v>116.32</v>
      </c>
      <c r="E1730">
        <v>116.87999600000001</v>
      </c>
      <c r="F1730">
        <v>116.87999600000001</v>
      </c>
      <c r="G1730">
        <v>291875</v>
      </c>
      <c r="I1730" s="36"/>
      <c r="J1730" s="36"/>
      <c r="K1730" s="36"/>
      <c r="L1730" s="36"/>
      <c r="M1730" s="36"/>
      <c r="N1730" s="36"/>
    </row>
    <row r="1731" spans="1:14" x14ac:dyDescent="0.25">
      <c r="A1731" s="19">
        <v>43054</v>
      </c>
      <c r="B1731">
        <v>120.32</v>
      </c>
      <c r="C1731">
        <v>123.199996</v>
      </c>
      <c r="D1731">
        <v>118.6</v>
      </c>
      <c r="E1731">
        <v>121.160004</v>
      </c>
      <c r="F1731">
        <v>121.160004</v>
      </c>
      <c r="G1731">
        <v>311550</v>
      </c>
      <c r="I1731" s="36"/>
      <c r="J1731" s="36"/>
      <c r="K1731" s="36"/>
      <c r="L1731" s="36"/>
      <c r="M1731" s="36"/>
      <c r="N1731" s="36"/>
    </row>
    <row r="1732" spans="1:14" x14ac:dyDescent="0.25">
      <c r="A1732" s="19">
        <v>43055</v>
      </c>
      <c r="B1732">
        <v>117.28</v>
      </c>
      <c r="C1732">
        <v>117.28</v>
      </c>
      <c r="D1732">
        <v>114.87999600000001</v>
      </c>
      <c r="E1732">
        <v>116.239996</v>
      </c>
      <c r="F1732">
        <v>116.239996</v>
      </c>
      <c r="G1732">
        <v>312175</v>
      </c>
      <c r="I1732" s="36"/>
      <c r="J1732" s="36"/>
      <c r="K1732" s="36"/>
      <c r="L1732" s="36"/>
      <c r="M1732" s="36"/>
      <c r="N1732" s="36"/>
    </row>
    <row r="1733" spans="1:14" x14ac:dyDescent="0.25">
      <c r="A1733" s="19">
        <v>43056</v>
      </c>
      <c r="B1733">
        <v>116.199996</v>
      </c>
      <c r="C1733">
        <v>116.4</v>
      </c>
      <c r="D1733">
        <v>113.68</v>
      </c>
      <c r="E1733">
        <v>114.4</v>
      </c>
      <c r="F1733">
        <v>114.4</v>
      </c>
      <c r="G1733">
        <v>301875</v>
      </c>
      <c r="I1733" s="36"/>
      <c r="J1733" s="36"/>
      <c r="K1733" s="36"/>
      <c r="L1733" s="36"/>
      <c r="M1733" s="36"/>
      <c r="N1733" s="36"/>
    </row>
    <row r="1734" spans="1:14" x14ac:dyDescent="0.25">
      <c r="A1734" s="19">
        <v>43059</v>
      </c>
      <c r="B1734">
        <v>112.839996</v>
      </c>
      <c r="C1734">
        <v>113.12000399999999</v>
      </c>
      <c r="D1734">
        <v>110.6</v>
      </c>
      <c r="E1734">
        <v>110.800004</v>
      </c>
      <c r="F1734">
        <v>110.800004</v>
      </c>
      <c r="G1734">
        <v>259025</v>
      </c>
      <c r="I1734" s="36"/>
      <c r="J1734" s="36"/>
      <c r="K1734" s="36"/>
      <c r="L1734" s="36"/>
      <c r="M1734" s="36"/>
      <c r="N1734" s="36"/>
    </row>
    <row r="1735" spans="1:14" x14ac:dyDescent="0.25">
      <c r="A1735" s="19">
        <v>43060</v>
      </c>
      <c r="B1735">
        <v>108.48000399999999</v>
      </c>
      <c r="C1735">
        <v>108.839996</v>
      </c>
      <c r="D1735">
        <v>105.87999600000001</v>
      </c>
      <c r="E1735">
        <v>106.48000399999999</v>
      </c>
      <c r="F1735">
        <v>106.48000399999999</v>
      </c>
      <c r="G1735">
        <v>394475</v>
      </c>
      <c r="I1735" s="36"/>
      <c r="J1735" s="36"/>
      <c r="K1735" s="36"/>
      <c r="L1735" s="36"/>
      <c r="M1735" s="36"/>
      <c r="N1735" s="36"/>
    </row>
    <row r="1736" spans="1:14" x14ac:dyDescent="0.25">
      <c r="A1736" s="19">
        <v>43061</v>
      </c>
      <c r="B1736">
        <v>105.51999600000001</v>
      </c>
      <c r="C1736">
        <v>106.51999600000001</v>
      </c>
      <c r="D1736">
        <v>104.87999600000001</v>
      </c>
      <c r="E1736">
        <v>105.559996</v>
      </c>
      <c r="F1736">
        <v>105.559996</v>
      </c>
      <c r="G1736">
        <v>254050</v>
      </c>
      <c r="I1736" s="36"/>
      <c r="J1736" s="36"/>
      <c r="K1736" s="36"/>
      <c r="L1736" s="36"/>
      <c r="M1736" s="36"/>
      <c r="N1736" s="36"/>
    </row>
    <row r="1737" spans="1:14" x14ac:dyDescent="0.25">
      <c r="A1737" s="19">
        <v>43063</v>
      </c>
      <c r="B1737">
        <v>104.839996</v>
      </c>
      <c r="C1737">
        <v>105.32</v>
      </c>
      <c r="D1737">
        <v>104.51999600000001</v>
      </c>
      <c r="E1737">
        <v>105.08</v>
      </c>
      <c r="F1737">
        <v>105.08</v>
      </c>
      <c r="G1737">
        <v>77975</v>
      </c>
      <c r="I1737" s="36"/>
      <c r="J1737" s="36"/>
      <c r="K1737" s="36"/>
      <c r="L1737" s="36"/>
      <c r="M1737" s="36"/>
      <c r="N1737" s="36"/>
    </row>
    <row r="1738" spans="1:14" x14ac:dyDescent="0.25">
      <c r="A1738" s="19">
        <v>43066</v>
      </c>
      <c r="B1738">
        <v>105.4</v>
      </c>
      <c r="C1738">
        <v>106.04</v>
      </c>
      <c r="D1738">
        <v>104.239996</v>
      </c>
      <c r="E1738">
        <v>104.839996</v>
      </c>
      <c r="F1738">
        <v>104.839996</v>
      </c>
      <c r="G1738">
        <v>200525</v>
      </c>
      <c r="I1738" s="36"/>
      <c r="J1738" s="36"/>
      <c r="K1738" s="36"/>
      <c r="L1738" s="36"/>
      <c r="M1738" s="36"/>
      <c r="N1738" s="36"/>
    </row>
    <row r="1739" spans="1:14" x14ac:dyDescent="0.25">
      <c r="A1739" s="19">
        <v>43067</v>
      </c>
      <c r="B1739">
        <v>103.87999600000001</v>
      </c>
      <c r="C1739">
        <v>105</v>
      </c>
      <c r="D1739">
        <v>102.96</v>
      </c>
      <c r="E1739">
        <v>103.440004</v>
      </c>
      <c r="F1739">
        <v>103.440004</v>
      </c>
      <c r="G1739">
        <v>395400</v>
      </c>
      <c r="I1739" s="36"/>
      <c r="J1739" s="36"/>
      <c r="K1739" s="36"/>
      <c r="L1739" s="36"/>
      <c r="M1739" s="36"/>
      <c r="N1739" s="36"/>
    </row>
    <row r="1740" spans="1:14" x14ac:dyDescent="0.25">
      <c r="A1740" s="19">
        <v>43068</v>
      </c>
      <c r="B1740">
        <v>103.64</v>
      </c>
      <c r="C1740">
        <v>106.96</v>
      </c>
      <c r="D1740">
        <v>103.559996</v>
      </c>
      <c r="E1740">
        <v>105.800004</v>
      </c>
      <c r="F1740">
        <v>105.800004</v>
      </c>
      <c r="G1740">
        <v>418075</v>
      </c>
      <c r="I1740" s="36"/>
      <c r="J1740" s="36"/>
      <c r="K1740" s="36"/>
      <c r="L1740" s="36"/>
      <c r="M1740" s="36"/>
      <c r="N1740" s="36"/>
    </row>
    <row r="1741" spans="1:14" x14ac:dyDescent="0.25">
      <c r="A1741" s="19">
        <v>43069</v>
      </c>
      <c r="B1741">
        <v>103.92</v>
      </c>
      <c r="C1741">
        <v>107.32</v>
      </c>
      <c r="D1741">
        <v>103.839996</v>
      </c>
      <c r="E1741">
        <v>106.12000399999999</v>
      </c>
      <c r="F1741">
        <v>106.12000399999999</v>
      </c>
      <c r="G1741">
        <v>346475</v>
      </c>
      <c r="I1741" s="36"/>
      <c r="J1741" s="36"/>
      <c r="K1741" s="36"/>
      <c r="L1741" s="36"/>
      <c r="M1741" s="36"/>
      <c r="N1741" s="36"/>
    </row>
    <row r="1742" spans="1:14" x14ac:dyDescent="0.25">
      <c r="A1742" s="19">
        <v>43070</v>
      </c>
      <c r="B1742">
        <v>107.239996</v>
      </c>
      <c r="C1742">
        <v>120</v>
      </c>
      <c r="D1742">
        <v>106.160004</v>
      </c>
      <c r="E1742">
        <v>109.04</v>
      </c>
      <c r="F1742">
        <v>109.04</v>
      </c>
      <c r="G1742">
        <v>1064175</v>
      </c>
      <c r="I1742" s="36"/>
      <c r="J1742" s="36"/>
      <c r="K1742" s="36"/>
      <c r="L1742" s="36"/>
      <c r="M1742" s="36"/>
      <c r="N1742" s="36"/>
    </row>
    <row r="1743" spans="1:14" x14ac:dyDescent="0.25">
      <c r="A1743" s="19">
        <v>43073</v>
      </c>
      <c r="B1743">
        <v>104.160004</v>
      </c>
      <c r="C1743">
        <v>108.239996</v>
      </c>
      <c r="D1743">
        <v>103.32</v>
      </c>
      <c r="E1743">
        <v>108.160004</v>
      </c>
      <c r="F1743">
        <v>108.160004</v>
      </c>
      <c r="G1743">
        <v>477350</v>
      </c>
      <c r="I1743" s="36"/>
      <c r="J1743" s="36"/>
      <c r="K1743" s="36"/>
      <c r="L1743" s="36"/>
      <c r="M1743" s="36"/>
      <c r="N1743" s="36"/>
    </row>
    <row r="1744" spans="1:14" x14ac:dyDescent="0.25">
      <c r="A1744" s="19">
        <v>43074</v>
      </c>
      <c r="B1744">
        <v>107.160004</v>
      </c>
      <c r="C1744">
        <v>108.800004</v>
      </c>
      <c r="D1744">
        <v>104.87999600000001</v>
      </c>
      <c r="E1744">
        <v>107.68</v>
      </c>
      <c r="F1744">
        <v>107.68</v>
      </c>
      <c r="G1744">
        <v>375525</v>
      </c>
      <c r="I1744" s="36"/>
      <c r="J1744" s="36"/>
      <c r="K1744" s="36"/>
      <c r="L1744" s="36"/>
      <c r="M1744" s="36"/>
      <c r="N1744" s="36"/>
    </row>
    <row r="1745" spans="1:14" x14ac:dyDescent="0.25">
      <c r="A1745" s="19">
        <v>43075</v>
      </c>
      <c r="B1745">
        <v>109.12000399999999</v>
      </c>
      <c r="C1745">
        <v>109.51999600000001</v>
      </c>
      <c r="D1745">
        <v>107.08</v>
      </c>
      <c r="E1745">
        <v>107.64</v>
      </c>
      <c r="F1745">
        <v>107.64</v>
      </c>
      <c r="G1745">
        <v>326025</v>
      </c>
      <c r="I1745" s="36"/>
      <c r="J1745" s="36"/>
      <c r="K1745" s="36"/>
      <c r="L1745" s="36"/>
      <c r="M1745" s="36"/>
      <c r="N1745" s="36"/>
    </row>
    <row r="1746" spans="1:14" x14ac:dyDescent="0.25">
      <c r="A1746" s="19">
        <v>43076</v>
      </c>
      <c r="B1746">
        <v>107.6</v>
      </c>
      <c r="C1746">
        <v>107.72</v>
      </c>
      <c r="D1746">
        <v>103.800004</v>
      </c>
      <c r="E1746">
        <v>104.04</v>
      </c>
      <c r="F1746">
        <v>104.04</v>
      </c>
      <c r="G1746">
        <v>300775</v>
      </c>
      <c r="I1746" s="36"/>
      <c r="J1746" s="36"/>
      <c r="K1746" s="36"/>
      <c r="L1746" s="36"/>
      <c r="M1746" s="36"/>
      <c r="N1746" s="36"/>
    </row>
    <row r="1747" spans="1:14" x14ac:dyDescent="0.25">
      <c r="A1747" s="19">
        <v>43077</v>
      </c>
      <c r="B1747">
        <v>102.440004</v>
      </c>
      <c r="C1747">
        <v>102.68</v>
      </c>
      <c r="D1747">
        <v>100.559996</v>
      </c>
      <c r="E1747">
        <v>100.760004</v>
      </c>
      <c r="F1747">
        <v>100.760004</v>
      </c>
      <c r="G1747">
        <v>323600</v>
      </c>
      <c r="I1747" s="36"/>
      <c r="J1747" s="36"/>
      <c r="K1747" s="36"/>
      <c r="L1747" s="36"/>
      <c r="M1747" s="36"/>
      <c r="N1747" s="36"/>
    </row>
    <row r="1748" spans="1:14" x14ac:dyDescent="0.25">
      <c r="A1748" s="19">
        <v>43080</v>
      </c>
      <c r="B1748">
        <v>100.28</v>
      </c>
      <c r="C1748">
        <v>100.4</v>
      </c>
      <c r="D1748">
        <v>97.160004000000001</v>
      </c>
      <c r="E1748">
        <v>97.28</v>
      </c>
      <c r="F1748">
        <v>97.28</v>
      </c>
      <c r="G1748">
        <v>254250</v>
      </c>
      <c r="I1748" s="36"/>
      <c r="J1748" s="36"/>
      <c r="K1748" s="36"/>
      <c r="L1748" s="36"/>
      <c r="M1748" s="36"/>
      <c r="N1748" s="36"/>
    </row>
    <row r="1749" spans="1:14" x14ac:dyDescent="0.25">
      <c r="A1749" s="19">
        <v>43081</v>
      </c>
      <c r="B1749">
        <v>96.839995999999999</v>
      </c>
      <c r="C1749">
        <v>97.760003999999995</v>
      </c>
      <c r="D1749">
        <v>96.480003999999994</v>
      </c>
      <c r="E1749">
        <v>97.519996000000006</v>
      </c>
      <c r="F1749">
        <v>97.519996000000006</v>
      </c>
      <c r="G1749">
        <v>228650</v>
      </c>
      <c r="I1749" s="36"/>
      <c r="J1749" s="36"/>
      <c r="K1749" s="36"/>
      <c r="L1749" s="36"/>
      <c r="M1749" s="36"/>
      <c r="N1749" s="36"/>
    </row>
    <row r="1750" spans="1:14" x14ac:dyDescent="0.25">
      <c r="A1750" s="19">
        <v>43082</v>
      </c>
      <c r="B1750">
        <v>96.68</v>
      </c>
      <c r="C1750">
        <v>97.6</v>
      </c>
      <c r="D1750">
        <v>96.36</v>
      </c>
      <c r="E1750">
        <v>97.160004000000001</v>
      </c>
      <c r="F1750">
        <v>97.160004000000001</v>
      </c>
      <c r="G1750">
        <v>146700</v>
      </c>
      <c r="I1750" s="36"/>
      <c r="J1750" s="36"/>
      <c r="K1750" s="36"/>
      <c r="L1750" s="36"/>
      <c r="M1750" s="36"/>
      <c r="N1750" s="36"/>
    </row>
    <row r="1751" spans="1:14" x14ac:dyDescent="0.25">
      <c r="A1751" s="19">
        <v>43083</v>
      </c>
      <c r="B1751">
        <v>96.68</v>
      </c>
      <c r="C1751">
        <v>98.36</v>
      </c>
      <c r="D1751">
        <v>96.199995999999999</v>
      </c>
      <c r="E1751">
        <v>96.72</v>
      </c>
      <c r="F1751">
        <v>96.72</v>
      </c>
      <c r="G1751">
        <v>228675</v>
      </c>
      <c r="I1751" s="36"/>
      <c r="J1751" s="36"/>
      <c r="K1751" s="36"/>
      <c r="L1751" s="36"/>
      <c r="M1751" s="36"/>
      <c r="N1751" s="36"/>
    </row>
    <row r="1752" spans="1:14" x14ac:dyDescent="0.25">
      <c r="A1752" s="19">
        <v>43084</v>
      </c>
      <c r="B1752">
        <v>95.96</v>
      </c>
      <c r="C1752">
        <v>96.04</v>
      </c>
      <c r="D1752">
        <v>92.72</v>
      </c>
      <c r="E1752">
        <v>93.440004000000002</v>
      </c>
      <c r="F1752">
        <v>93.440004000000002</v>
      </c>
      <c r="G1752">
        <v>318475</v>
      </c>
      <c r="I1752" s="36"/>
      <c r="J1752" s="36"/>
      <c r="K1752" s="36"/>
      <c r="L1752" s="36"/>
      <c r="M1752" s="36"/>
      <c r="N1752" s="36"/>
    </row>
    <row r="1753" spans="1:14" x14ac:dyDescent="0.25">
      <c r="A1753" s="19">
        <v>43087</v>
      </c>
      <c r="B1753">
        <v>92.199995999999999</v>
      </c>
      <c r="C1753">
        <v>92.879996000000006</v>
      </c>
      <c r="D1753">
        <v>91.32</v>
      </c>
      <c r="E1753">
        <v>92.160004000000001</v>
      </c>
      <c r="F1753">
        <v>92.160004000000001</v>
      </c>
      <c r="G1753">
        <v>303000</v>
      </c>
      <c r="I1753" s="36"/>
      <c r="J1753" s="36"/>
      <c r="K1753" s="36"/>
      <c r="L1753" s="36"/>
      <c r="M1753" s="36"/>
      <c r="N1753" s="36"/>
    </row>
    <row r="1754" spans="1:14" x14ac:dyDescent="0.25">
      <c r="A1754" s="19">
        <v>43088</v>
      </c>
      <c r="B1754">
        <v>91.96</v>
      </c>
      <c r="C1754">
        <v>93.64</v>
      </c>
      <c r="D1754">
        <v>91.92</v>
      </c>
      <c r="E1754">
        <v>92.559995999999998</v>
      </c>
      <c r="F1754">
        <v>92.559995999999998</v>
      </c>
      <c r="G1754">
        <v>260750</v>
      </c>
      <c r="I1754" s="36"/>
      <c r="J1754" s="36"/>
      <c r="K1754" s="36"/>
      <c r="L1754" s="36"/>
      <c r="M1754" s="36"/>
      <c r="N1754" s="36"/>
    </row>
    <row r="1755" spans="1:14" x14ac:dyDescent="0.25">
      <c r="A1755" s="19">
        <v>43089</v>
      </c>
      <c r="B1755">
        <v>90.96</v>
      </c>
      <c r="C1755">
        <v>92.68</v>
      </c>
      <c r="D1755">
        <v>90.92</v>
      </c>
      <c r="E1755">
        <v>92.28</v>
      </c>
      <c r="F1755">
        <v>92.28</v>
      </c>
      <c r="G1755">
        <v>396775</v>
      </c>
      <c r="I1755" s="36"/>
      <c r="J1755" s="36"/>
      <c r="K1755" s="36"/>
      <c r="L1755" s="36"/>
      <c r="M1755" s="36"/>
      <c r="N1755" s="36"/>
    </row>
    <row r="1756" spans="1:14" x14ac:dyDescent="0.25">
      <c r="A1756" s="19">
        <v>43090</v>
      </c>
      <c r="B1756">
        <v>91.879996000000006</v>
      </c>
      <c r="C1756">
        <v>92.839995999999999</v>
      </c>
      <c r="D1756">
        <v>91.36</v>
      </c>
      <c r="E1756">
        <v>91.559995999999998</v>
      </c>
      <c r="F1756">
        <v>91.559995999999998</v>
      </c>
      <c r="G1756">
        <v>366100</v>
      </c>
      <c r="I1756" s="36"/>
      <c r="J1756" s="36"/>
      <c r="K1756" s="36"/>
      <c r="L1756" s="36"/>
      <c r="M1756" s="36"/>
      <c r="N1756" s="36"/>
    </row>
    <row r="1757" spans="1:14" x14ac:dyDescent="0.25">
      <c r="A1757" s="19">
        <v>43091</v>
      </c>
      <c r="B1757">
        <v>91.440004000000002</v>
      </c>
      <c r="C1757">
        <v>92.839995999999999</v>
      </c>
      <c r="D1757">
        <v>91</v>
      </c>
      <c r="E1757">
        <v>92.120003999999994</v>
      </c>
      <c r="F1757">
        <v>92.120003999999994</v>
      </c>
      <c r="G1757">
        <v>125650</v>
      </c>
      <c r="I1757" s="36"/>
      <c r="J1757" s="36"/>
      <c r="K1757" s="36"/>
      <c r="L1757" s="36"/>
      <c r="M1757" s="36"/>
      <c r="N1757" s="36"/>
    </row>
    <row r="1758" spans="1:14" x14ac:dyDescent="0.25">
      <c r="A1758" s="19">
        <v>43095</v>
      </c>
      <c r="B1758">
        <v>92.92</v>
      </c>
      <c r="C1758">
        <v>93.04</v>
      </c>
      <c r="D1758">
        <v>91.160004000000001</v>
      </c>
      <c r="E1758">
        <v>92.120003999999994</v>
      </c>
      <c r="F1758">
        <v>92.120003999999994</v>
      </c>
      <c r="G1758">
        <v>121825</v>
      </c>
      <c r="I1758" s="36"/>
      <c r="J1758" s="36"/>
      <c r="K1758" s="36"/>
      <c r="L1758" s="36"/>
      <c r="M1758" s="36"/>
      <c r="N1758" s="36"/>
    </row>
    <row r="1759" spans="1:14" x14ac:dyDescent="0.25">
      <c r="A1759" s="19">
        <v>43096</v>
      </c>
      <c r="B1759">
        <v>91.800004000000001</v>
      </c>
      <c r="C1759">
        <v>93</v>
      </c>
      <c r="D1759">
        <v>90.760003999999995</v>
      </c>
      <c r="E1759">
        <v>92.64</v>
      </c>
      <c r="F1759">
        <v>92.64</v>
      </c>
      <c r="G1759">
        <v>236375</v>
      </c>
      <c r="I1759" s="36"/>
      <c r="J1759" s="36"/>
      <c r="K1759" s="36"/>
      <c r="L1759" s="36"/>
      <c r="M1759" s="36"/>
      <c r="N1759" s="36"/>
    </row>
    <row r="1760" spans="1:14" x14ac:dyDescent="0.25">
      <c r="A1760" s="19">
        <v>43097</v>
      </c>
      <c r="B1760">
        <v>92.160004000000001</v>
      </c>
      <c r="C1760">
        <v>92.28</v>
      </c>
      <c r="D1760">
        <v>91.120003999999994</v>
      </c>
      <c r="E1760">
        <v>91.120003999999994</v>
      </c>
      <c r="F1760">
        <v>91.120003999999994</v>
      </c>
      <c r="G1760">
        <v>136950</v>
      </c>
      <c r="I1760" s="36"/>
      <c r="J1760" s="36"/>
      <c r="K1760" s="36"/>
      <c r="L1760" s="36"/>
      <c r="M1760" s="36"/>
      <c r="N1760" s="36"/>
    </row>
    <row r="1761" spans="1:14" x14ac:dyDescent="0.25">
      <c r="A1761" s="19">
        <v>43098</v>
      </c>
      <c r="B1761">
        <v>90.72</v>
      </c>
      <c r="C1761">
        <v>92.96</v>
      </c>
      <c r="D1761">
        <v>90.72</v>
      </c>
      <c r="E1761">
        <v>92.6</v>
      </c>
      <c r="F1761">
        <v>92.6</v>
      </c>
      <c r="G1761">
        <v>218350</v>
      </c>
      <c r="I1761" s="36"/>
      <c r="J1761" s="36"/>
      <c r="K1761" s="36"/>
      <c r="L1761" s="36"/>
      <c r="M1761" s="36"/>
      <c r="N1761" s="36"/>
    </row>
    <row r="1762" spans="1:14" x14ac:dyDescent="0.25">
      <c r="A1762" s="19">
        <v>43102</v>
      </c>
      <c r="B1762">
        <v>92.120003999999994</v>
      </c>
      <c r="C1762">
        <v>92.559995999999998</v>
      </c>
      <c r="D1762">
        <v>89.239996000000005</v>
      </c>
      <c r="E1762">
        <v>89.32</v>
      </c>
      <c r="F1762">
        <v>89.32</v>
      </c>
      <c r="G1762">
        <v>236300</v>
      </c>
      <c r="I1762" s="36"/>
      <c r="J1762" s="36"/>
      <c r="K1762" s="36"/>
      <c r="L1762" s="36"/>
      <c r="M1762" s="36"/>
      <c r="N1762" s="36"/>
    </row>
    <row r="1763" spans="1:14" x14ac:dyDescent="0.25">
      <c r="A1763" s="19">
        <v>43103</v>
      </c>
      <c r="B1763">
        <v>88.28</v>
      </c>
      <c r="C1763">
        <v>88.28</v>
      </c>
      <c r="D1763">
        <v>87.160004000000001</v>
      </c>
      <c r="E1763">
        <v>87.559995999999998</v>
      </c>
      <c r="F1763">
        <v>87.559995999999998</v>
      </c>
      <c r="G1763">
        <v>208850</v>
      </c>
      <c r="I1763" s="36"/>
      <c r="J1763" s="36"/>
      <c r="K1763" s="36"/>
      <c r="L1763" s="36"/>
      <c r="M1763" s="36"/>
      <c r="N1763" s="36"/>
    </row>
    <row r="1764" spans="1:14" x14ac:dyDescent="0.25">
      <c r="A1764" s="19">
        <v>43104</v>
      </c>
      <c r="B1764">
        <v>86.64</v>
      </c>
      <c r="C1764">
        <v>87.559995999999998</v>
      </c>
      <c r="D1764">
        <v>86.28</v>
      </c>
      <c r="E1764">
        <v>87.28</v>
      </c>
      <c r="F1764">
        <v>87.28</v>
      </c>
      <c r="G1764">
        <v>213050</v>
      </c>
      <c r="I1764" s="36"/>
      <c r="J1764" s="36"/>
      <c r="K1764" s="36"/>
      <c r="L1764" s="36"/>
      <c r="M1764" s="36"/>
      <c r="N1764" s="36"/>
    </row>
    <row r="1765" spans="1:14" x14ac:dyDescent="0.25">
      <c r="A1765" s="19">
        <v>43105</v>
      </c>
      <c r="B1765">
        <v>87.08</v>
      </c>
      <c r="C1765">
        <v>87.72</v>
      </c>
      <c r="D1765">
        <v>87</v>
      </c>
      <c r="E1765">
        <v>87.32</v>
      </c>
      <c r="F1765">
        <v>87.32</v>
      </c>
      <c r="G1765">
        <v>193325</v>
      </c>
      <c r="I1765" s="36"/>
      <c r="J1765" s="36"/>
      <c r="K1765" s="36"/>
      <c r="L1765" s="36"/>
      <c r="M1765" s="36"/>
      <c r="N1765" s="36"/>
    </row>
    <row r="1766" spans="1:14" x14ac:dyDescent="0.25">
      <c r="A1766" s="19">
        <v>43108</v>
      </c>
      <c r="B1766">
        <v>87.08</v>
      </c>
      <c r="C1766">
        <v>87.440004000000002</v>
      </c>
      <c r="D1766">
        <v>85.440004000000002</v>
      </c>
      <c r="E1766">
        <v>86.199995999999999</v>
      </c>
      <c r="F1766">
        <v>86.199995999999999</v>
      </c>
      <c r="G1766">
        <v>173550</v>
      </c>
      <c r="I1766" s="36"/>
      <c r="J1766" s="36"/>
      <c r="K1766" s="36"/>
      <c r="L1766" s="36"/>
      <c r="M1766" s="36"/>
      <c r="N1766" s="36"/>
    </row>
    <row r="1767" spans="1:14" x14ac:dyDescent="0.25">
      <c r="A1767" s="19">
        <v>43109</v>
      </c>
      <c r="B1767">
        <v>85.64</v>
      </c>
      <c r="C1767">
        <v>87.160004000000001</v>
      </c>
      <c r="D1767">
        <v>85.4</v>
      </c>
      <c r="E1767">
        <v>87.08</v>
      </c>
      <c r="F1767">
        <v>87.08</v>
      </c>
      <c r="G1767">
        <v>195625</v>
      </c>
      <c r="I1767" s="36"/>
      <c r="J1767" s="36"/>
      <c r="K1767" s="36"/>
      <c r="L1767" s="36"/>
      <c r="M1767" s="36"/>
      <c r="N1767" s="36"/>
    </row>
    <row r="1768" spans="1:14" x14ac:dyDescent="0.25">
      <c r="A1768" s="19">
        <v>43110</v>
      </c>
      <c r="B1768">
        <v>88.120003999999994</v>
      </c>
      <c r="C1768">
        <v>89.199995999999999</v>
      </c>
      <c r="D1768">
        <v>85.760003999999995</v>
      </c>
      <c r="E1768">
        <v>86.239996000000005</v>
      </c>
      <c r="F1768">
        <v>86.239996000000005</v>
      </c>
      <c r="G1768">
        <v>327000</v>
      </c>
      <c r="I1768" s="36"/>
      <c r="J1768" s="36"/>
      <c r="K1768" s="36"/>
      <c r="L1768" s="36"/>
      <c r="M1768" s="36"/>
      <c r="N1768" s="36"/>
    </row>
    <row r="1769" spans="1:14" x14ac:dyDescent="0.25">
      <c r="A1769" s="19">
        <v>43111</v>
      </c>
      <c r="B1769">
        <v>85.440004000000002</v>
      </c>
      <c r="C1769">
        <v>86</v>
      </c>
      <c r="D1769">
        <v>84.96</v>
      </c>
      <c r="E1769">
        <v>85.72</v>
      </c>
      <c r="F1769">
        <v>85.72</v>
      </c>
      <c r="G1769">
        <v>166625</v>
      </c>
      <c r="I1769" s="36"/>
      <c r="J1769" s="36"/>
      <c r="K1769" s="36"/>
      <c r="L1769" s="36"/>
      <c r="M1769" s="36"/>
      <c r="N1769" s="36"/>
    </row>
    <row r="1770" spans="1:14" x14ac:dyDescent="0.25">
      <c r="A1770" s="19">
        <v>43112</v>
      </c>
      <c r="B1770">
        <v>85.36</v>
      </c>
      <c r="C1770">
        <v>86.08</v>
      </c>
      <c r="D1770">
        <v>85.120003999999994</v>
      </c>
      <c r="E1770">
        <v>85.760003999999995</v>
      </c>
      <c r="F1770">
        <v>85.760003999999995</v>
      </c>
      <c r="G1770">
        <v>227400</v>
      </c>
      <c r="I1770" s="36"/>
      <c r="J1770" s="36"/>
      <c r="K1770" s="36"/>
      <c r="L1770" s="36"/>
      <c r="M1770" s="36"/>
      <c r="N1770" s="36"/>
    </row>
    <row r="1771" spans="1:14" x14ac:dyDescent="0.25">
      <c r="A1771" s="19">
        <v>43116</v>
      </c>
      <c r="B1771">
        <v>86.32</v>
      </c>
      <c r="C1771">
        <v>91.96</v>
      </c>
      <c r="D1771">
        <v>86.120003999999994</v>
      </c>
      <c r="E1771">
        <v>91.04</v>
      </c>
      <c r="F1771">
        <v>91.04</v>
      </c>
      <c r="G1771">
        <v>673600</v>
      </c>
      <c r="I1771" s="36"/>
      <c r="J1771" s="36"/>
      <c r="K1771" s="36"/>
      <c r="L1771" s="36"/>
      <c r="M1771" s="36"/>
      <c r="N1771" s="36"/>
    </row>
    <row r="1772" spans="1:14" x14ac:dyDescent="0.25">
      <c r="A1772" s="19">
        <v>43117</v>
      </c>
      <c r="B1772">
        <v>90</v>
      </c>
      <c r="C1772">
        <v>92.559995999999998</v>
      </c>
      <c r="D1772">
        <v>87.120003999999994</v>
      </c>
      <c r="E1772">
        <v>88.92</v>
      </c>
      <c r="F1772">
        <v>88.92</v>
      </c>
      <c r="G1772">
        <v>661750</v>
      </c>
      <c r="I1772" s="36"/>
      <c r="J1772" s="36"/>
      <c r="K1772" s="36"/>
      <c r="L1772" s="36"/>
      <c r="M1772" s="36"/>
      <c r="N1772" s="36"/>
    </row>
    <row r="1773" spans="1:14" x14ac:dyDescent="0.25">
      <c r="A1773" s="19">
        <v>43118</v>
      </c>
      <c r="B1773">
        <v>90.480003999999994</v>
      </c>
      <c r="C1773">
        <v>92.32</v>
      </c>
      <c r="D1773">
        <v>88</v>
      </c>
      <c r="E1773">
        <v>89.36</v>
      </c>
      <c r="F1773">
        <v>89.36</v>
      </c>
      <c r="G1773">
        <v>667275</v>
      </c>
      <c r="I1773" s="36"/>
      <c r="J1773" s="36"/>
      <c r="K1773" s="36"/>
      <c r="L1773" s="36"/>
      <c r="M1773" s="36"/>
      <c r="N1773" s="36"/>
    </row>
    <row r="1774" spans="1:14" x14ac:dyDescent="0.25">
      <c r="A1774" s="19">
        <v>43119</v>
      </c>
      <c r="B1774">
        <v>89.120003999999994</v>
      </c>
      <c r="C1774">
        <v>90.839995999999999</v>
      </c>
      <c r="D1774">
        <v>88.72</v>
      </c>
      <c r="E1774">
        <v>89.04</v>
      </c>
      <c r="F1774">
        <v>89.04</v>
      </c>
      <c r="G1774">
        <v>360900</v>
      </c>
      <c r="I1774" s="36"/>
      <c r="J1774" s="36"/>
      <c r="K1774" s="36"/>
      <c r="L1774" s="36"/>
      <c r="M1774" s="36"/>
      <c r="N1774" s="36"/>
    </row>
    <row r="1775" spans="1:14" x14ac:dyDescent="0.25">
      <c r="A1775" s="19">
        <v>43122</v>
      </c>
      <c r="B1775">
        <v>89.68</v>
      </c>
      <c r="C1775">
        <v>89.68</v>
      </c>
      <c r="D1775">
        <v>86.4</v>
      </c>
      <c r="E1775">
        <v>87.160004000000001</v>
      </c>
      <c r="F1775">
        <v>87.160004000000001</v>
      </c>
      <c r="G1775">
        <v>300025</v>
      </c>
      <c r="I1775" s="36"/>
      <c r="J1775" s="36"/>
      <c r="K1775" s="36"/>
      <c r="L1775" s="36"/>
      <c r="M1775" s="36"/>
      <c r="N1775" s="36"/>
    </row>
    <row r="1776" spans="1:14" x14ac:dyDescent="0.25">
      <c r="A1776" s="19">
        <v>43123</v>
      </c>
      <c r="B1776">
        <v>88.08</v>
      </c>
      <c r="C1776">
        <v>89.519996000000006</v>
      </c>
      <c r="D1776">
        <v>87.36</v>
      </c>
      <c r="E1776">
        <v>88.559995999999998</v>
      </c>
      <c r="F1776">
        <v>88.559995999999998</v>
      </c>
      <c r="G1776">
        <v>407975</v>
      </c>
      <c r="I1776" s="36"/>
      <c r="J1776" s="36"/>
      <c r="K1776" s="36"/>
      <c r="L1776" s="36"/>
      <c r="M1776" s="36"/>
      <c r="N1776" s="36"/>
    </row>
    <row r="1777" spans="1:14" x14ac:dyDescent="0.25">
      <c r="A1777" s="19">
        <v>43124</v>
      </c>
      <c r="B1777">
        <v>89.08</v>
      </c>
      <c r="C1777">
        <v>93.239996000000005</v>
      </c>
      <c r="D1777">
        <v>89</v>
      </c>
      <c r="E1777">
        <v>90.879996000000006</v>
      </c>
      <c r="F1777">
        <v>90.879996000000006</v>
      </c>
      <c r="G1777">
        <v>597400</v>
      </c>
      <c r="I1777" s="36"/>
      <c r="J1777" s="36"/>
      <c r="K1777" s="36"/>
      <c r="L1777" s="36"/>
      <c r="M1777" s="36"/>
      <c r="N1777" s="36"/>
    </row>
    <row r="1778" spans="1:14" x14ac:dyDescent="0.25">
      <c r="A1778" s="19">
        <v>43125</v>
      </c>
      <c r="B1778">
        <v>90.4</v>
      </c>
      <c r="C1778">
        <v>93.92</v>
      </c>
      <c r="D1778">
        <v>90.32</v>
      </c>
      <c r="E1778">
        <v>92.4</v>
      </c>
      <c r="F1778">
        <v>92.4</v>
      </c>
      <c r="G1778">
        <v>444725</v>
      </c>
      <c r="I1778" s="36"/>
      <c r="J1778" s="36"/>
      <c r="K1778" s="36"/>
      <c r="L1778" s="36"/>
      <c r="M1778" s="36"/>
      <c r="N1778" s="36"/>
    </row>
    <row r="1779" spans="1:14" x14ac:dyDescent="0.25">
      <c r="A1779" s="19">
        <v>43126</v>
      </c>
      <c r="B1779">
        <v>91.519996000000006</v>
      </c>
      <c r="C1779">
        <v>92.96</v>
      </c>
      <c r="D1779">
        <v>91.28</v>
      </c>
      <c r="E1779">
        <v>91.72</v>
      </c>
      <c r="F1779">
        <v>91.72</v>
      </c>
      <c r="G1779">
        <v>278250</v>
      </c>
      <c r="I1779" s="36"/>
      <c r="J1779" s="36"/>
      <c r="K1779" s="36"/>
      <c r="L1779" s="36"/>
      <c r="M1779" s="36"/>
      <c r="N1779" s="36"/>
    </row>
    <row r="1780" spans="1:14" x14ac:dyDescent="0.25">
      <c r="A1780" s="19">
        <v>43129</v>
      </c>
      <c r="B1780">
        <v>93.96</v>
      </c>
      <c r="C1780">
        <v>98.6</v>
      </c>
      <c r="D1780">
        <v>90.199995999999999</v>
      </c>
      <c r="E1780">
        <v>98.4</v>
      </c>
      <c r="F1780">
        <v>98.4</v>
      </c>
      <c r="G1780">
        <v>398475</v>
      </c>
      <c r="I1780" s="36"/>
      <c r="J1780" s="36"/>
      <c r="K1780" s="36"/>
      <c r="L1780" s="36"/>
      <c r="M1780" s="36"/>
      <c r="N1780" s="36"/>
    </row>
    <row r="1781" spans="1:14" x14ac:dyDescent="0.25">
      <c r="A1781" s="19">
        <v>43130</v>
      </c>
      <c r="B1781">
        <v>101.800004</v>
      </c>
      <c r="C1781">
        <v>106.12000399999999</v>
      </c>
      <c r="D1781">
        <v>100</v>
      </c>
      <c r="E1781">
        <v>101.51999600000001</v>
      </c>
      <c r="F1781">
        <v>101.51999600000001</v>
      </c>
      <c r="G1781">
        <v>1073650</v>
      </c>
      <c r="I1781" s="36"/>
      <c r="J1781" s="36"/>
      <c r="K1781" s="36"/>
      <c r="L1781" s="36"/>
      <c r="M1781" s="36"/>
      <c r="N1781" s="36"/>
    </row>
    <row r="1782" spans="1:14" x14ac:dyDescent="0.25">
      <c r="A1782" s="19">
        <v>43131</v>
      </c>
      <c r="B1782">
        <v>99.32</v>
      </c>
      <c r="C1782">
        <v>102.4</v>
      </c>
      <c r="D1782">
        <v>97.92</v>
      </c>
      <c r="E1782">
        <v>99.199995999999999</v>
      </c>
      <c r="F1782">
        <v>99.199995999999999</v>
      </c>
      <c r="G1782">
        <v>581325</v>
      </c>
      <c r="I1782" s="36"/>
      <c r="J1782" s="36"/>
      <c r="K1782" s="36"/>
      <c r="L1782" s="36"/>
      <c r="M1782" s="36"/>
      <c r="N1782" s="36"/>
    </row>
    <row r="1783" spans="1:14" x14ac:dyDescent="0.25">
      <c r="A1783" s="19">
        <v>43132</v>
      </c>
      <c r="B1783">
        <v>100</v>
      </c>
      <c r="C1783">
        <v>100.96</v>
      </c>
      <c r="D1783">
        <v>93</v>
      </c>
      <c r="E1783">
        <v>96.160004000000001</v>
      </c>
      <c r="F1783">
        <v>96.160004000000001</v>
      </c>
      <c r="G1783">
        <v>820875</v>
      </c>
      <c r="I1783" s="36"/>
      <c r="J1783" s="36"/>
      <c r="K1783" s="36"/>
      <c r="L1783" s="36"/>
      <c r="M1783" s="36"/>
      <c r="N1783" s="36"/>
    </row>
    <row r="1784" spans="1:14" x14ac:dyDescent="0.25">
      <c r="A1784" s="19">
        <v>43133</v>
      </c>
      <c r="B1784">
        <v>99.08</v>
      </c>
      <c r="C1784">
        <v>111.199996</v>
      </c>
      <c r="D1784">
        <v>99.08</v>
      </c>
      <c r="E1784">
        <v>109.239996</v>
      </c>
      <c r="F1784">
        <v>109.239996</v>
      </c>
      <c r="G1784">
        <v>1919975</v>
      </c>
      <c r="I1784" s="36"/>
      <c r="J1784" s="36"/>
      <c r="K1784" s="36"/>
      <c r="L1784" s="36"/>
      <c r="M1784" s="36"/>
      <c r="N1784" s="36"/>
    </row>
    <row r="1785" spans="1:14" x14ac:dyDescent="0.25">
      <c r="A1785" s="19">
        <v>43136</v>
      </c>
      <c r="B1785">
        <v>114.760004</v>
      </c>
      <c r="C1785">
        <v>147.83999600000001</v>
      </c>
      <c r="D1785">
        <v>107</v>
      </c>
      <c r="E1785">
        <v>146.63999999999999</v>
      </c>
      <c r="F1785">
        <v>146.63999999999999</v>
      </c>
      <c r="G1785">
        <v>2521400</v>
      </c>
      <c r="I1785" s="36"/>
      <c r="J1785" s="36"/>
      <c r="K1785" s="36"/>
      <c r="L1785" s="36"/>
      <c r="M1785" s="36"/>
      <c r="N1785" s="36"/>
    </row>
    <row r="1786" spans="1:14" x14ac:dyDescent="0.25">
      <c r="A1786" s="19">
        <v>43137</v>
      </c>
      <c r="B1786">
        <v>180.320008</v>
      </c>
      <c r="C1786">
        <v>183.44000399999999</v>
      </c>
      <c r="D1786">
        <v>140</v>
      </c>
      <c r="E1786">
        <v>141.88000400000001</v>
      </c>
      <c r="F1786">
        <v>141.88000400000001</v>
      </c>
      <c r="G1786">
        <v>2543050</v>
      </c>
      <c r="I1786" s="36"/>
      <c r="J1786" s="36"/>
      <c r="K1786" s="36"/>
      <c r="L1786" s="36"/>
      <c r="M1786" s="36"/>
      <c r="N1786" s="36"/>
    </row>
    <row r="1787" spans="1:14" x14ac:dyDescent="0.25">
      <c r="A1787" s="19">
        <v>43138</v>
      </c>
      <c r="B1787">
        <v>148.96000799999999</v>
      </c>
      <c r="C1787">
        <v>150.399992</v>
      </c>
      <c r="D1787">
        <v>134.759996</v>
      </c>
      <c r="E1787">
        <v>147.479996</v>
      </c>
      <c r="F1787">
        <v>147.479996</v>
      </c>
      <c r="G1787">
        <v>1898850</v>
      </c>
      <c r="I1787" s="36"/>
      <c r="J1787" s="36"/>
      <c r="K1787" s="36"/>
      <c r="L1787" s="36"/>
      <c r="M1787" s="36"/>
      <c r="N1787" s="36"/>
    </row>
    <row r="1788" spans="1:14" x14ac:dyDescent="0.25">
      <c r="A1788" s="19">
        <v>43139</v>
      </c>
      <c r="B1788">
        <v>148.91999999999999</v>
      </c>
      <c r="C1788">
        <v>183.44000399999999</v>
      </c>
      <c r="D1788">
        <v>148.320008</v>
      </c>
      <c r="E1788">
        <v>183.08</v>
      </c>
      <c r="F1788">
        <v>183.08</v>
      </c>
      <c r="G1788">
        <v>2274300</v>
      </c>
      <c r="I1788" s="36"/>
      <c r="J1788" s="36"/>
      <c r="K1788" s="36"/>
      <c r="L1788" s="36"/>
      <c r="M1788" s="36"/>
      <c r="N1788" s="36"/>
    </row>
    <row r="1789" spans="1:14" x14ac:dyDescent="0.25">
      <c r="A1789" s="19">
        <v>43140</v>
      </c>
      <c r="B1789">
        <v>167.64</v>
      </c>
      <c r="C1789">
        <v>187.36</v>
      </c>
      <c r="D1789">
        <v>161.199996</v>
      </c>
      <c r="E1789">
        <v>165.64</v>
      </c>
      <c r="F1789">
        <v>165.64</v>
      </c>
      <c r="G1789">
        <v>894825</v>
      </c>
      <c r="I1789" s="36"/>
      <c r="J1789" s="36"/>
      <c r="K1789" s="36"/>
      <c r="L1789" s="36"/>
      <c r="M1789" s="36"/>
      <c r="N1789" s="36"/>
    </row>
    <row r="1790" spans="1:14" x14ac:dyDescent="0.25">
      <c r="A1790" s="19">
        <v>43143</v>
      </c>
      <c r="B1790">
        <v>159.96000799999999</v>
      </c>
      <c r="C1790">
        <v>168</v>
      </c>
      <c r="D1790">
        <v>156.03999200000001</v>
      </c>
      <c r="E1790">
        <v>158.72</v>
      </c>
      <c r="F1790">
        <v>158.72</v>
      </c>
      <c r="G1790">
        <v>805800</v>
      </c>
      <c r="I1790" s="36"/>
      <c r="J1790" s="36"/>
      <c r="K1790" s="36"/>
      <c r="L1790" s="36"/>
      <c r="M1790" s="36"/>
      <c r="N1790" s="36"/>
    </row>
    <row r="1791" spans="1:14" x14ac:dyDescent="0.25">
      <c r="A1791" s="19">
        <v>43144</v>
      </c>
      <c r="B1791">
        <v>162.88000400000001</v>
      </c>
      <c r="C1791">
        <v>164.92</v>
      </c>
      <c r="D1791">
        <v>157.28</v>
      </c>
      <c r="E1791">
        <v>158.88000400000001</v>
      </c>
      <c r="F1791">
        <v>158.88000400000001</v>
      </c>
      <c r="G1791">
        <v>930900</v>
      </c>
      <c r="I1791" s="36"/>
      <c r="J1791" s="36"/>
      <c r="K1791" s="36"/>
      <c r="L1791" s="36"/>
      <c r="M1791" s="36"/>
      <c r="N1791" s="36"/>
    </row>
    <row r="1792" spans="1:14" x14ac:dyDescent="0.25">
      <c r="A1792" s="19">
        <v>43145</v>
      </c>
      <c r="B1792">
        <v>157.96000799999999</v>
      </c>
      <c r="C1792">
        <v>158.800004</v>
      </c>
      <c r="D1792">
        <v>139.91999999999999</v>
      </c>
      <c r="E1792">
        <v>140.320008</v>
      </c>
      <c r="F1792">
        <v>140.320008</v>
      </c>
      <c r="G1792">
        <v>1133275</v>
      </c>
      <c r="I1792" s="36"/>
      <c r="J1792" s="36"/>
      <c r="K1792" s="36"/>
      <c r="L1792" s="36"/>
      <c r="M1792" s="36"/>
      <c r="N1792" s="36"/>
    </row>
    <row r="1793" spans="1:14" x14ac:dyDescent="0.25">
      <c r="A1793" s="19">
        <v>43146</v>
      </c>
      <c r="B1793">
        <v>135.800004</v>
      </c>
      <c r="C1793">
        <v>143.199996</v>
      </c>
      <c r="D1793">
        <v>135.28</v>
      </c>
      <c r="E1793">
        <v>137.600008</v>
      </c>
      <c r="F1793">
        <v>137.600008</v>
      </c>
      <c r="G1793">
        <v>505775</v>
      </c>
      <c r="I1793" s="36"/>
      <c r="J1793" s="36"/>
      <c r="K1793" s="36"/>
      <c r="L1793" s="36"/>
      <c r="M1793" s="36"/>
      <c r="N1793" s="36"/>
    </row>
    <row r="1794" spans="1:14" x14ac:dyDescent="0.25">
      <c r="A1794" s="19">
        <v>43147</v>
      </c>
      <c r="B1794">
        <v>141.679992</v>
      </c>
      <c r="C1794">
        <v>142.240004</v>
      </c>
      <c r="D1794">
        <v>133.83999600000001</v>
      </c>
      <c r="E1794">
        <v>139.520004</v>
      </c>
      <c r="F1794">
        <v>139.520004</v>
      </c>
      <c r="G1794">
        <v>1009575</v>
      </c>
      <c r="I1794" s="36"/>
      <c r="J1794" s="36"/>
      <c r="K1794" s="36"/>
      <c r="L1794" s="36"/>
      <c r="M1794" s="36"/>
      <c r="N1794" s="36"/>
    </row>
    <row r="1795" spans="1:14" x14ac:dyDescent="0.25">
      <c r="A1795" s="19">
        <v>43151</v>
      </c>
      <c r="B1795">
        <v>144.44000399999999</v>
      </c>
      <c r="C1795">
        <v>149.240004</v>
      </c>
      <c r="D1795">
        <v>141.63999999999999</v>
      </c>
      <c r="E1795">
        <v>145.55999600000001</v>
      </c>
      <c r="F1795">
        <v>145.55999600000001</v>
      </c>
      <c r="G1795">
        <v>764950</v>
      </c>
      <c r="I1795" s="36"/>
      <c r="J1795" s="36"/>
      <c r="K1795" s="36"/>
      <c r="L1795" s="36"/>
      <c r="M1795" s="36"/>
      <c r="N1795" s="36"/>
    </row>
    <row r="1796" spans="1:14" x14ac:dyDescent="0.25">
      <c r="A1796" s="19">
        <v>43152</v>
      </c>
      <c r="B1796">
        <v>143.63999999999999</v>
      </c>
      <c r="C1796">
        <v>148.199996</v>
      </c>
      <c r="D1796">
        <v>135.800004</v>
      </c>
      <c r="E1796">
        <v>147.479996</v>
      </c>
      <c r="F1796">
        <v>147.479996</v>
      </c>
      <c r="G1796">
        <v>808100</v>
      </c>
      <c r="I1796" s="36"/>
      <c r="J1796" s="36"/>
      <c r="K1796" s="36"/>
      <c r="L1796" s="36"/>
      <c r="M1796" s="36"/>
      <c r="N1796" s="36"/>
    </row>
    <row r="1797" spans="1:14" x14ac:dyDescent="0.25">
      <c r="A1797" s="19">
        <v>43153</v>
      </c>
      <c r="B1797">
        <v>143.479996</v>
      </c>
      <c r="C1797">
        <v>148.16000399999999</v>
      </c>
      <c r="D1797">
        <v>141.240004</v>
      </c>
      <c r="E1797">
        <v>144.96000799999999</v>
      </c>
      <c r="F1797">
        <v>144.96000799999999</v>
      </c>
      <c r="G1797">
        <v>610825</v>
      </c>
      <c r="I1797" s="36"/>
      <c r="J1797" s="36"/>
      <c r="K1797" s="36"/>
      <c r="L1797" s="36"/>
      <c r="M1797" s="36"/>
      <c r="N1797" s="36"/>
    </row>
    <row r="1798" spans="1:14" x14ac:dyDescent="0.25">
      <c r="A1798" s="19">
        <v>43154</v>
      </c>
      <c r="B1798">
        <v>141.63999999999999</v>
      </c>
      <c r="C1798">
        <v>142.679992</v>
      </c>
      <c r="D1798">
        <v>133.83999600000001</v>
      </c>
      <c r="E1798">
        <v>133.96000799999999</v>
      </c>
      <c r="F1798">
        <v>133.96000799999999</v>
      </c>
      <c r="G1798">
        <v>541975</v>
      </c>
      <c r="I1798" s="36"/>
      <c r="J1798" s="36"/>
      <c r="K1798" s="36"/>
      <c r="L1798" s="36"/>
      <c r="M1798" s="36"/>
      <c r="N1798" s="36"/>
    </row>
    <row r="1799" spans="1:14" x14ac:dyDescent="0.25">
      <c r="A1799" s="19">
        <v>43157</v>
      </c>
      <c r="B1799">
        <v>130.520004</v>
      </c>
      <c r="C1799">
        <v>132.320008</v>
      </c>
      <c r="D1799">
        <v>128</v>
      </c>
      <c r="E1799">
        <v>128.399992</v>
      </c>
      <c r="F1799">
        <v>128.399992</v>
      </c>
      <c r="G1799">
        <v>445700</v>
      </c>
      <c r="I1799" s="36"/>
      <c r="J1799" s="36"/>
      <c r="K1799" s="36"/>
      <c r="L1799" s="36"/>
      <c r="M1799" s="36"/>
      <c r="N1799" s="36"/>
    </row>
    <row r="1800" spans="1:14" x14ac:dyDescent="0.25">
      <c r="A1800" s="19">
        <v>43158</v>
      </c>
      <c r="B1800">
        <v>130.55999600000001</v>
      </c>
      <c r="C1800">
        <v>142</v>
      </c>
      <c r="D1800">
        <v>128.91999999999999</v>
      </c>
      <c r="E1800">
        <v>140.479996</v>
      </c>
      <c r="F1800">
        <v>140.479996</v>
      </c>
      <c r="G1800">
        <v>687825</v>
      </c>
      <c r="I1800" s="36"/>
      <c r="J1800" s="36"/>
      <c r="K1800" s="36"/>
      <c r="L1800" s="36"/>
      <c r="M1800" s="36"/>
      <c r="N1800" s="36"/>
    </row>
    <row r="1801" spans="1:14" x14ac:dyDescent="0.25">
      <c r="A1801" s="19">
        <v>43159</v>
      </c>
      <c r="B1801">
        <v>136.44000399999999</v>
      </c>
      <c r="C1801">
        <v>147.03999200000001</v>
      </c>
      <c r="D1801">
        <v>136</v>
      </c>
      <c r="E1801">
        <v>146.759996</v>
      </c>
      <c r="F1801">
        <v>146.759996</v>
      </c>
      <c r="G1801">
        <v>609725</v>
      </c>
      <c r="I1801" s="36"/>
      <c r="J1801" s="36"/>
      <c r="K1801" s="36"/>
      <c r="L1801" s="36"/>
      <c r="M1801" s="36"/>
      <c r="N1801" s="36"/>
    </row>
    <row r="1802" spans="1:14" x14ac:dyDescent="0.25">
      <c r="A1802" s="19">
        <v>43160</v>
      </c>
      <c r="B1802">
        <v>146.44000399999999</v>
      </c>
      <c r="C1802">
        <v>163.479996</v>
      </c>
      <c r="D1802">
        <v>145.11999599999999</v>
      </c>
      <c r="E1802">
        <v>156.72</v>
      </c>
      <c r="F1802">
        <v>156.72</v>
      </c>
      <c r="G1802">
        <v>1109650</v>
      </c>
      <c r="I1802" s="36"/>
      <c r="J1802" s="36"/>
      <c r="K1802" s="36"/>
      <c r="L1802" s="36"/>
      <c r="M1802" s="36"/>
      <c r="N1802" s="36"/>
    </row>
    <row r="1803" spans="1:14" x14ac:dyDescent="0.25">
      <c r="A1803" s="19">
        <v>43161</v>
      </c>
      <c r="B1803">
        <v>164.240004</v>
      </c>
      <c r="C1803">
        <v>167.83999600000001</v>
      </c>
      <c r="D1803">
        <v>149</v>
      </c>
      <c r="E1803">
        <v>150.479996</v>
      </c>
      <c r="F1803">
        <v>150.479996</v>
      </c>
      <c r="G1803">
        <v>753050</v>
      </c>
      <c r="I1803" s="36"/>
      <c r="J1803" s="36"/>
      <c r="K1803" s="36"/>
      <c r="L1803" s="36"/>
      <c r="M1803" s="36"/>
      <c r="N1803" s="36"/>
    </row>
    <row r="1804" spans="1:14" x14ac:dyDescent="0.25">
      <c r="A1804" s="19">
        <v>43164</v>
      </c>
      <c r="B1804">
        <v>153.16000399999999</v>
      </c>
      <c r="C1804">
        <v>153.240004</v>
      </c>
      <c r="D1804">
        <v>142.399992</v>
      </c>
      <c r="E1804">
        <v>143.479996</v>
      </c>
      <c r="F1804">
        <v>143.479996</v>
      </c>
      <c r="G1804">
        <v>680400</v>
      </c>
      <c r="I1804" s="36"/>
      <c r="J1804" s="36"/>
      <c r="K1804" s="36"/>
      <c r="L1804" s="36"/>
      <c r="M1804" s="36"/>
      <c r="N1804" s="36"/>
    </row>
    <row r="1805" spans="1:14" x14ac:dyDescent="0.25">
      <c r="A1805" s="19">
        <v>43165</v>
      </c>
      <c r="B1805">
        <v>142.479996</v>
      </c>
      <c r="C1805">
        <v>149.679992</v>
      </c>
      <c r="D1805">
        <v>142.399992</v>
      </c>
      <c r="E1805">
        <v>144.55999600000001</v>
      </c>
      <c r="F1805">
        <v>144.55999600000001</v>
      </c>
      <c r="G1805">
        <v>471525</v>
      </c>
      <c r="I1805" s="36"/>
      <c r="J1805" s="36"/>
      <c r="K1805" s="36"/>
      <c r="L1805" s="36"/>
      <c r="M1805" s="36"/>
      <c r="N1805" s="36"/>
    </row>
    <row r="1806" spans="1:14" x14ac:dyDescent="0.25">
      <c r="A1806" s="19">
        <v>43166</v>
      </c>
      <c r="B1806">
        <v>150.520004</v>
      </c>
      <c r="C1806">
        <v>151.44000399999999</v>
      </c>
      <c r="D1806">
        <v>142.240004</v>
      </c>
      <c r="E1806">
        <v>142.91999999999999</v>
      </c>
      <c r="F1806">
        <v>142.91999999999999</v>
      </c>
      <c r="G1806">
        <v>546275</v>
      </c>
      <c r="I1806" s="36"/>
      <c r="J1806" s="36"/>
      <c r="K1806" s="36"/>
      <c r="L1806" s="36"/>
      <c r="M1806" s="36"/>
      <c r="N1806" s="36"/>
    </row>
    <row r="1807" spans="1:14" x14ac:dyDescent="0.25">
      <c r="A1807" s="19">
        <v>43167</v>
      </c>
      <c r="B1807">
        <v>140.800004</v>
      </c>
      <c r="C1807">
        <v>142.44000399999999</v>
      </c>
      <c r="D1807">
        <v>137.520004</v>
      </c>
      <c r="E1807">
        <v>137.600008</v>
      </c>
      <c r="F1807">
        <v>137.600008</v>
      </c>
      <c r="G1807">
        <v>312100</v>
      </c>
      <c r="I1807" s="36"/>
      <c r="J1807" s="36"/>
      <c r="K1807" s="36"/>
      <c r="L1807" s="36"/>
      <c r="M1807" s="36"/>
      <c r="N1807" s="36"/>
    </row>
    <row r="1808" spans="1:14" x14ac:dyDescent="0.25">
      <c r="A1808" s="19">
        <v>43168</v>
      </c>
      <c r="B1808">
        <v>135.600008</v>
      </c>
      <c r="C1808">
        <v>135.600008</v>
      </c>
      <c r="D1808">
        <v>126.64</v>
      </c>
      <c r="E1808">
        <v>126.68</v>
      </c>
      <c r="F1808">
        <v>126.68</v>
      </c>
      <c r="G1808">
        <v>410650</v>
      </c>
      <c r="I1808" s="36"/>
      <c r="J1808" s="36"/>
      <c r="K1808" s="36"/>
      <c r="L1808" s="36"/>
      <c r="M1808" s="36"/>
      <c r="N1808" s="36"/>
    </row>
    <row r="1809" spans="1:14" x14ac:dyDescent="0.25">
      <c r="A1809" s="19">
        <v>43171</v>
      </c>
      <c r="B1809">
        <v>129</v>
      </c>
      <c r="C1809">
        <v>133.36000000000001</v>
      </c>
      <c r="D1809">
        <v>127.96</v>
      </c>
      <c r="E1809">
        <v>131.96000799999999</v>
      </c>
      <c r="F1809">
        <v>131.96000799999999</v>
      </c>
      <c r="G1809">
        <v>329200</v>
      </c>
      <c r="I1809" s="36"/>
      <c r="J1809" s="36"/>
      <c r="K1809" s="36"/>
      <c r="L1809" s="36"/>
      <c r="M1809" s="36"/>
      <c r="N1809" s="36"/>
    </row>
    <row r="1810" spans="1:14" x14ac:dyDescent="0.25">
      <c r="A1810" s="19">
        <v>43172</v>
      </c>
      <c r="B1810">
        <v>129.63999999999999</v>
      </c>
      <c r="C1810">
        <v>136.63999999999999</v>
      </c>
      <c r="D1810">
        <v>128.479996</v>
      </c>
      <c r="E1810">
        <v>134.800004</v>
      </c>
      <c r="F1810">
        <v>134.800004</v>
      </c>
      <c r="G1810">
        <v>394850</v>
      </c>
      <c r="I1810" s="36"/>
      <c r="J1810" s="36"/>
      <c r="K1810" s="36"/>
      <c r="L1810" s="36"/>
      <c r="M1810" s="36"/>
      <c r="N1810" s="36"/>
    </row>
    <row r="1811" spans="1:14" x14ac:dyDescent="0.25">
      <c r="A1811" s="19">
        <v>43173</v>
      </c>
      <c r="B1811">
        <v>132.63999999999999</v>
      </c>
      <c r="C1811">
        <v>139.679992</v>
      </c>
      <c r="D1811">
        <v>132.320008</v>
      </c>
      <c r="E1811">
        <v>137.479996</v>
      </c>
      <c r="F1811">
        <v>137.479996</v>
      </c>
      <c r="G1811">
        <v>498175</v>
      </c>
      <c r="I1811" s="36"/>
      <c r="J1811" s="36"/>
      <c r="K1811" s="36"/>
      <c r="L1811" s="36"/>
      <c r="M1811" s="36"/>
      <c r="N1811" s="36"/>
    </row>
    <row r="1812" spans="1:14" x14ac:dyDescent="0.25">
      <c r="A1812" s="19">
        <v>43174</v>
      </c>
      <c r="B1812">
        <v>135.679992</v>
      </c>
      <c r="C1812">
        <v>138.88000400000001</v>
      </c>
      <c r="D1812">
        <v>132.03999200000001</v>
      </c>
      <c r="E1812">
        <v>133.240004</v>
      </c>
      <c r="F1812">
        <v>133.240004</v>
      </c>
      <c r="G1812">
        <v>356525</v>
      </c>
      <c r="I1812" s="36"/>
      <c r="J1812" s="36"/>
      <c r="K1812" s="36"/>
      <c r="L1812" s="36"/>
      <c r="M1812" s="36"/>
      <c r="N1812" s="36"/>
    </row>
    <row r="1813" spans="1:14" x14ac:dyDescent="0.25">
      <c r="A1813" s="19">
        <v>43175</v>
      </c>
      <c r="B1813">
        <v>132.44000399999999</v>
      </c>
      <c r="C1813">
        <v>132.679992</v>
      </c>
      <c r="D1813">
        <v>127.96</v>
      </c>
      <c r="E1813">
        <v>131.08000000000001</v>
      </c>
      <c r="F1813">
        <v>131.08000000000001</v>
      </c>
      <c r="G1813">
        <v>341025</v>
      </c>
      <c r="I1813" s="36"/>
      <c r="J1813" s="36"/>
      <c r="K1813" s="36"/>
      <c r="L1813" s="36"/>
      <c r="M1813" s="36"/>
      <c r="N1813" s="36"/>
    </row>
    <row r="1814" spans="1:14" x14ac:dyDescent="0.25">
      <c r="A1814" s="19">
        <v>43178</v>
      </c>
      <c r="B1814">
        <v>133.83999600000001</v>
      </c>
      <c r="C1814">
        <v>149.759996</v>
      </c>
      <c r="D1814">
        <v>133.600008</v>
      </c>
      <c r="E1814">
        <v>143.28</v>
      </c>
      <c r="F1814">
        <v>143.28</v>
      </c>
      <c r="G1814">
        <v>966825</v>
      </c>
      <c r="I1814" s="36"/>
      <c r="J1814" s="36"/>
      <c r="K1814" s="36"/>
      <c r="L1814" s="36"/>
      <c r="M1814" s="36"/>
      <c r="N1814" s="36"/>
    </row>
    <row r="1815" spans="1:14" x14ac:dyDescent="0.25">
      <c r="A1815" s="19">
        <v>43179</v>
      </c>
      <c r="B1815">
        <v>142.08000000000001</v>
      </c>
      <c r="C1815">
        <v>144.08000000000001</v>
      </c>
      <c r="D1815">
        <v>139.240004</v>
      </c>
      <c r="E1815">
        <v>140.28</v>
      </c>
      <c r="F1815">
        <v>140.28</v>
      </c>
      <c r="G1815">
        <v>485100</v>
      </c>
      <c r="I1815" s="36"/>
      <c r="J1815" s="36"/>
      <c r="K1815" s="36"/>
      <c r="L1815" s="36"/>
      <c r="M1815" s="36"/>
      <c r="N1815" s="36"/>
    </row>
    <row r="1816" spans="1:14" x14ac:dyDescent="0.25">
      <c r="A1816" s="19">
        <v>43180</v>
      </c>
      <c r="B1816">
        <v>138.96000799999999</v>
      </c>
      <c r="C1816">
        <v>139.83999600000001</v>
      </c>
      <c r="D1816">
        <v>130.88000400000001</v>
      </c>
      <c r="E1816">
        <v>138.679992</v>
      </c>
      <c r="F1816">
        <v>138.679992</v>
      </c>
      <c r="G1816">
        <v>824100</v>
      </c>
      <c r="I1816" s="36"/>
      <c r="J1816" s="36"/>
      <c r="K1816" s="36"/>
      <c r="L1816" s="36"/>
      <c r="M1816" s="36"/>
      <c r="N1816" s="36"/>
    </row>
    <row r="1817" spans="1:14" x14ac:dyDescent="0.25">
      <c r="A1817" s="19">
        <v>43181</v>
      </c>
      <c r="B1817">
        <v>147.199996</v>
      </c>
      <c r="C1817">
        <v>158.399992</v>
      </c>
      <c r="D1817">
        <v>143.320008</v>
      </c>
      <c r="E1817">
        <v>156.759996</v>
      </c>
      <c r="F1817">
        <v>156.759996</v>
      </c>
      <c r="G1817">
        <v>1148350</v>
      </c>
      <c r="I1817" s="36"/>
      <c r="J1817" s="36"/>
      <c r="K1817" s="36"/>
      <c r="L1817" s="36"/>
      <c r="M1817" s="36"/>
      <c r="N1817" s="36"/>
    </row>
    <row r="1818" spans="1:14" x14ac:dyDescent="0.25">
      <c r="A1818" s="19">
        <v>43182</v>
      </c>
      <c r="B1818">
        <v>153.96000799999999</v>
      </c>
      <c r="C1818">
        <v>166</v>
      </c>
      <c r="D1818">
        <v>150.28</v>
      </c>
      <c r="E1818">
        <v>165.600008</v>
      </c>
      <c r="F1818">
        <v>165.600008</v>
      </c>
      <c r="G1818">
        <v>1262650</v>
      </c>
      <c r="I1818" s="36"/>
      <c r="J1818" s="36"/>
      <c r="K1818" s="36"/>
      <c r="L1818" s="36"/>
      <c r="M1818" s="36"/>
      <c r="N1818" s="36"/>
    </row>
    <row r="1819" spans="1:14" x14ac:dyDescent="0.25">
      <c r="A1819" s="19">
        <v>43185</v>
      </c>
      <c r="B1819">
        <v>154.08000000000001</v>
      </c>
      <c r="C1819">
        <v>163.72</v>
      </c>
      <c r="D1819">
        <v>152.759996</v>
      </c>
      <c r="E1819">
        <v>152.759996</v>
      </c>
      <c r="F1819">
        <v>152.759996</v>
      </c>
      <c r="G1819">
        <v>870425</v>
      </c>
      <c r="I1819" s="36"/>
      <c r="J1819" s="36"/>
      <c r="K1819" s="36"/>
      <c r="L1819" s="36"/>
      <c r="M1819" s="36"/>
      <c r="N1819" s="36"/>
    </row>
    <row r="1820" spans="1:14" x14ac:dyDescent="0.25">
      <c r="A1820" s="19">
        <v>43186</v>
      </c>
      <c r="B1820">
        <v>153.199996</v>
      </c>
      <c r="C1820">
        <v>167.520004</v>
      </c>
      <c r="D1820">
        <v>153.11999599999999</v>
      </c>
      <c r="E1820">
        <v>165</v>
      </c>
      <c r="F1820">
        <v>165</v>
      </c>
      <c r="G1820">
        <v>887775</v>
      </c>
      <c r="I1820" s="36"/>
      <c r="J1820" s="36"/>
      <c r="K1820" s="36"/>
      <c r="L1820" s="36"/>
      <c r="M1820" s="36"/>
      <c r="N1820" s="36"/>
    </row>
    <row r="1821" spans="1:14" x14ac:dyDescent="0.25">
      <c r="A1821" s="19">
        <v>43187</v>
      </c>
      <c r="B1821">
        <v>163.03999200000001</v>
      </c>
      <c r="C1821">
        <v>173.03999200000001</v>
      </c>
      <c r="D1821">
        <v>161.520004</v>
      </c>
      <c r="E1821">
        <v>168.600008</v>
      </c>
      <c r="F1821">
        <v>168.600008</v>
      </c>
      <c r="G1821">
        <v>1085725</v>
      </c>
      <c r="I1821" s="36"/>
      <c r="J1821" s="36"/>
      <c r="K1821" s="36"/>
      <c r="L1821" s="36"/>
      <c r="M1821" s="36"/>
      <c r="N1821" s="36"/>
    </row>
    <row r="1822" spans="1:14" x14ac:dyDescent="0.25">
      <c r="A1822" s="19">
        <v>43188</v>
      </c>
      <c r="B1822">
        <v>164.600008</v>
      </c>
      <c r="C1822">
        <v>166.16000399999999</v>
      </c>
      <c r="D1822">
        <v>155.72</v>
      </c>
      <c r="E1822">
        <v>156.600008</v>
      </c>
      <c r="F1822">
        <v>156.600008</v>
      </c>
      <c r="G1822">
        <v>668825</v>
      </c>
      <c r="I1822" s="36"/>
      <c r="J1822" s="36"/>
      <c r="K1822" s="36"/>
      <c r="L1822" s="36"/>
      <c r="M1822" s="36"/>
      <c r="N1822" s="36"/>
    </row>
    <row r="1823" spans="1:14" x14ac:dyDescent="0.25">
      <c r="A1823" s="19">
        <v>43192</v>
      </c>
      <c r="B1823">
        <v>161.11999599999999</v>
      </c>
      <c r="C1823">
        <v>178.03999200000001</v>
      </c>
      <c r="D1823">
        <v>159.44000399999999</v>
      </c>
      <c r="E1823">
        <v>171.479996</v>
      </c>
      <c r="F1823">
        <v>171.479996</v>
      </c>
      <c r="G1823">
        <v>1030750</v>
      </c>
      <c r="I1823" s="36"/>
      <c r="J1823" s="36"/>
      <c r="K1823" s="36"/>
      <c r="L1823" s="36"/>
      <c r="M1823" s="36"/>
      <c r="N1823" s="36"/>
    </row>
    <row r="1824" spans="1:14" x14ac:dyDescent="0.25">
      <c r="A1824" s="19">
        <v>43193</v>
      </c>
      <c r="B1824">
        <v>167.240004</v>
      </c>
      <c r="C1824">
        <v>171.800004</v>
      </c>
      <c r="D1824">
        <v>163.55999600000001</v>
      </c>
      <c r="E1824">
        <v>163.92</v>
      </c>
      <c r="F1824">
        <v>163.92</v>
      </c>
      <c r="G1824">
        <v>695500</v>
      </c>
      <c r="I1824" s="36"/>
      <c r="J1824" s="36"/>
      <c r="K1824" s="36"/>
      <c r="L1824" s="36"/>
      <c r="M1824" s="36"/>
      <c r="N1824" s="36"/>
    </row>
    <row r="1825" spans="1:14" x14ac:dyDescent="0.25">
      <c r="A1825" s="19">
        <v>43194</v>
      </c>
      <c r="B1825">
        <v>176.55999600000001</v>
      </c>
      <c r="C1825">
        <v>176.759996</v>
      </c>
      <c r="D1825">
        <v>160.240004</v>
      </c>
      <c r="E1825">
        <v>161.240004</v>
      </c>
      <c r="F1825">
        <v>161.240004</v>
      </c>
      <c r="G1825">
        <v>774525</v>
      </c>
      <c r="I1825" s="36"/>
      <c r="J1825" s="36"/>
      <c r="K1825" s="36"/>
      <c r="L1825" s="36"/>
      <c r="M1825" s="36"/>
      <c r="N1825" s="36"/>
    </row>
    <row r="1826" spans="1:14" x14ac:dyDescent="0.25">
      <c r="A1826" s="19">
        <v>43195</v>
      </c>
      <c r="B1826">
        <v>159</v>
      </c>
      <c r="C1826">
        <v>161.03999200000001</v>
      </c>
      <c r="D1826">
        <v>154.520004</v>
      </c>
      <c r="E1826">
        <v>155.240004</v>
      </c>
      <c r="F1826">
        <v>155.240004</v>
      </c>
      <c r="G1826">
        <v>298575</v>
      </c>
      <c r="I1826" s="36"/>
      <c r="J1826" s="36"/>
      <c r="K1826" s="36"/>
      <c r="L1826" s="36"/>
      <c r="M1826" s="36"/>
      <c r="N1826" s="36"/>
    </row>
    <row r="1827" spans="1:14" x14ac:dyDescent="0.25">
      <c r="A1827" s="19">
        <v>43196</v>
      </c>
      <c r="B1827">
        <v>160.199996</v>
      </c>
      <c r="C1827">
        <v>171.64</v>
      </c>
      <c r="D1827">
        <v>156.199996</v>
      </c>
      <c r="E1827">
        <v>164.96000799999999</v>
      </c>
      <c r="F1827">
        <v>164.96000799999999</v>
      </c>
      <c r="G1827">
        <v>804050</v>
      </c>
      <c r="I1827" s="36"/>
      <c r="J1827" s="36"/>
      <c r="K1827" s="36"/>
      <c r="L1827" s="36"/>
      <c r="M1827" s="36"/>
      <c r="N1827" s="36"/>
    </row>
    <row r="1828" spans="1:14" x14ac:dyDescent="0.25">
      <c r="A1828" s="19">
        <v>43199</v>
      </c>
      <c r="B1828">
        <v>162.08000000000001</v>
      </c>
      <c r="C1828">
        <v>166.03999200000001</v>
      </c>
      <c r="D1828">
        <v>159.800004</v>
      </c>
      <c r="E1828">
        <v>165</v>
      </c>
      <c r="F1828">
        <v>165</v>
      </c>
      <c r="G1828">
        <v>527350</v>
      </c>
      <c r="I1828" s="36"/>
      <c r="J1828" s="36"/>
      <c r="K1828" s="36"/>
      <c r="L1828" s="36"/>
      <c r="M1828" s="36"/>
      <c r="N1828" s="36"/>
    </row>
    <row r="1829" spans="1:14" x14ac:dyDescent="0.25">
      <c r="A1829" s="19">
        <v>43200</v>
      </c>
      <c r="B1829">
        <v>159.91999999999999</v>
      </c>
      <c r="C1829">
        <v>165.11999599999999</v>
      </c>
      <c r="D1829">
        <v>159.240004</v>
      </c>
      <c r="E1829">
        <v>160.83999600000001</v>
      </c>
      <c r="F1829">
        <v>160.83999600000001</v>
      </c>
      <c r="G1829">
        <v>644650</v>
      </c>
      <c r="I1829" s="36"/>
      <c r="J1829" s="36"/>
      <c r="K1829" s="36"/>
      <c r="L1829" s="36"/>
      <c r="M1829" s="36"/>
      <c r="N1829" s="36"/>
    </row>
    <row r="1830" spans="1:14" x14ac:dyDescent="0.25">
      <c r="A1830" s="19">
        <v>43201</v>
      </c>
      <c r="B1830">
        <v>165.03999200000001</v>
      </c>
      <c r="C1830">
        <v>165.11999599999999</v>
      </c>
      <c r="D1830">
        <v>160.199996</v>
      </c>
      <c r="E1830">
        <v>162.11999599999999</v>
      </c>
      <c r="F1830">
        <v>162.11999599999999</v>
      </c>
      <c r="G1830">
        <v>402250</v>
      </c>
      <c r="I1830" s="36"/>
      <c r="J1830" s="36"/>
      <c r="K1830" s="36"/>
      <c r="L1830" s="36"/>
      <c r="M1830" s="36"/>
      <c r="N1830" s="36"/>
    </row>
    <row r="1831" spans="1:14" x14ac:dyDescent="0.25">
      <c r="A1831" s="19">
        <v>43202</v>
      </c>
      <c r="B1831">
        <v>159.16000399999999</v>
      </c>
      <c r="C1831">
        <v>159.72</v>
      </c>
      <c r="D1831">
        <v>154.320008</v>
      </c>
      <c r="E1831">
        <v>155.479996</v>
      </c>
      <c r="F1831">
        <v>155.479996</v>
      </c>
      <c r="G1831">
        <v>408750</v>
      </c>
      <c r="I1831" s="36"/>
      <c r="J1831" s="36"/>
      <c r="K1831" s="36"/>
      <c r="L1831" s="36"/>
      <c r="M1831" s="36"/>
      <c r="N1831" s="36"/>
    </row>
    <row r="1832" spans="1:14" x14ac:dyDescent="0.25">
      <c r="A1832" s="19">
        <v>43203</v>
      </c>
      <c r="B1832">
        <v>151.63999999999999</v>
      </c>
      <c r="C1832">
        <v>154.28</v>
      </c>
      <c r="D1832">
        <v>148.72</v>
      </c>
      <c r="E1832">
        <v>149.759996</v>
      </c>
      <c r="F1832">
        <v>149.759996</v>
      </c>
      <c r="G1832">
        <v>387025</v>
      </c>
      <c r="I1832" s="36"/>
      <c r="J1832" s="36"/>
      <c r="K1832" s="36"/>
      <c r="L1832" s="36"/>
      <c r="M1832" s="36"/>
      <c r="N1832" s="36"/>
    </row>
    <row r="1833" spans="1:14" x14ac:dyDescent="0.25">
      <c r="A1833" s="19">
        <v>43206</v>
      </c>
      <c r="B1833">
        <v>146.55999600000001</v>
      </c>
      <c r="C1833">
        <v>146.63999999999999</v>
      </c>
      <c r="D1833">
        <v>141.479996</v>
      </c>
      <c r="E1833">
        <v>142.240004</v>
      </c>
      <c r="F1833">
        <v>142.240004</v>
      </c>
      <c r="G1833">
        <v>365400</v>
      </c>
      <c r="I1833" s="36"/>
      <c r="J1833" s="36"/>
      <c r="K1833" s="36"/>
      <c r="L1833" s="36"/>
      <c r="M1833" s="36"/>
      <c r="N1833" s="36"/>
    </row>
    <row r="1834" spans="1:14" x14ac:dyDescent="0.25">
      <c r="A1834" s="19">
        <v>43207</v>
      </c>
      <c r="B1834">
        <v>140.08000000000001</v>
      </c>
      <c r="C1834">
        <v>140.520004</v>
      </c>
      <c r="D1834">
        <v>131.520004</v>
      </c>
      <c r="E1834">
        <v>133.72</v>
      </c>
      <c r="F1834">
        <v>133.72</v>
      </c>
      <c r="G1834">
        <v>437300</v>
      </c>
      <c r="I1834" s="36"/>
      <c r="J1834" s="36"/>
      <c r="K1834" s="36"/>
      <c r="L1834" s="36"/>
      <c r="M1834" s="36"/>
      <c r="N1834" s="36"/>
    </row>
    <row r="1835" spans="1:14" x14ac:dyDescent="0.25">
      <c r="A1835" s="19">
        <v>43208</v>
      </c>
      <c r="B1835">
        <v>136.479996</v>
      </c>
      <c r="C1835">
        <v>141.44000399999999</v>
      </c>
      <c r="D1835">
        <v>132.800004</v>
      </c>
      <c r="E1835">
        <v>134.199996</v>
      </c>
      <c r="F1835">
        <v>134.199996</v>
      </c>
      <c r="G1835">
        <v>474950</v>
      </c>
      <c r="I1835" s="36"/>
      <c r="J1835" s="36"/>
      <c r="K1835" s="36"/>
      <c r="L1835" s="36"/>
      <c r="M1835" s="36"/>
      <c r="N1835" s="36"/>
    </row>
    <row r="1836" spans="1:14" x14ac:dyDescent="0.25">
      <c r="A1836" s="19">
        <v>43209</v>
      </c>
      <c r="B1836">
        <v>137.63999999999999</v>
      </c>
      <c r="C1836">
        <v>140.800004</v>
      </c>
      <c r="D1836">
        <v>134.72</v>
      </c>
      <c r="E1836">
        <v>136.240004</v>
      </c>
      <c r="F1836">
        <v>136.240004</v>
      </c>
      <c r="G1836">
        <v>300625</v>
      </c>
      <c r="I1836" s="36"/>
      <c r="J1836" s="36"/>
      <c r="K1836" s="36"/>
      <c r="L1836" s="36"/>
      <c r="M1836" s="36"/>
      <c r="N1836" s="36"/>
    </row>
    <row r="1837" spans="1:14" x14ac:dyDescent="0.25">
      <c r="A1837" s="19">
        <v>43210</v>
      </c>
      <c r="B1837">
        <v>135.679992</v>
      </c>
      <c r="C1837">
        <v>141.800004</v>
      </c>
      <c r="D1837">
        <v>134.479996</v>
      </c>
      <c r="E1837">
        <v>140.240004</v>
      </c>
      <c r="F1837">
        <v>140.240004</v>
      </c>
      <c r="G1837">
        <v>387450</v>
      </c>
      <c r="I1837" s="36"/>
      <c r="J1837" s="36"/>
      <c r="K1837" s="36"/>
      <c r="L1837" s="36"/>
      <c r="M1837" s="36"/>
      <c r="N1837" s="36"/>
    </row>
    <row r="1838" spans="1:14" x14ac:dyDescent="0.25">
      <c r="A1838" s="19">
        <v>43213</v>
      </c>
      <c r="B1838">
        <v>138.36000000000001</v>
      </c>
      <c r="C1838">
        <v>141.759996</v>
      </c>
      <c r="D1838">
        <v>135.44000399999999</v>
      </c>
      <c r="E1838">
        <v>138.679992</v>
      </c>
      <c r="F1838">
        <v>138.679992</v>
      </c>
      <c r="G1838">
        <v>243400</v>
      </c>
      <c r="I1838" s="36"/>
      <c r="J1838" s="36"/>
      <c r="K1838" s="36"/>
      <c r="L1838" s="36"/>
      <c r="M1838" s="36"/>
      <c r="N1838" s="36"/>
    </row>
    <row r="1839" spans="1:14" x14ac:dyDescent="0.25">
      <c r="A1839" s="19">
        <v>43214</v>
      </c>
      <c r="B1839">
        <v>135.479996</v>
      </c>
      <c r="C1839">
        <v>151.36000000000001</v>
      </c>
      <c r="D1839">
        <v>134.199996</v>
      </c>
      <c r="E1839">
        <v>145.96000799999999</v>
      </c>
      <c r="F1839">
        <v>145.96000799999999</v>
      </c>
      <c r="G1839">
        <v>605600</v>
      </c>
      <c r="I1839" s="36"/>
      <c r="J1839" s="36"/>
      <c r="K1839" s="36"/>
      <c r="L1839" s="36"/>
      <c r="M1839" s="36"/>
      <c r="N1839" s="36"/>
    </row>
    <row r="1840" spans="1:14" x14ac:dyDescent="0.25">
      <c r="A1840" s="19">
        <v>43215</v>
      </c>
      <c r="B1840">
        <v>146.63999999999999</v>
      </c>
      <c r="C1840">
        <v>151.679992</v>
      </c>
      <c r="D1840">
        <v>146.11999599999999</v>
      </c>
      <c r="E1840">
        <v>147.08000000000001</v>
      </c>
      <c r="F1840">
        <v>147.08000000000001</v>
      </c>
      <c r="G1840">
        <v>452100</v>
      </c>
      <c r="I1840" s="36"/>
      <c r="J1840" s="36"/>
      <c r="K1840" s="36"/>
      <c r="L1840" s="36"/>
      <c r="M1840" s="36"/>
      <c r="N1840" s="36"/>
    </row>
    <row r="1841" spans="1:14" x14ac:dyDescent="0.25">
      <c r="A1841" s="19">
        <v>43216</v>
      </c>
      <c r="B1841">
        <v>143.600008</v>
      </c>
      <c r="C1841">
        <v>145.28</v>
      </c>
      <c r="D1841">
        <v>138.44000399999999</v>
      </c>
      <c r="E1841">
        <v>139.88000400000001</v>
      </c>
      <c r="F1841">
        <v>139.88000400000001</v>
      </c>
      <c r="G1841">
        <v>237700</v>
      </c>
      <c r="I1841" s="36"/>
      <c r="J1841" s="36"/>
      <c r="K1841" s="36"/>
      <c r="L1841" s="36"/>
      <c r="M1841" s="36"/>
      <c r="N1841" s="36"/>
    </row>
    <row r="1842" spans="1:14" x14ac:dyDescent="0.25">
      <c r="A1842" s="19">
        <v>43217</v>
      </c>
      <c r="B1842">
        <v>138</v>
      </c>
      <c r="C1842">
        <v>142.36000000000001</v>
      </c>
      <c r="D1842">
        <v>136.520004</v>
      </c>
      <c r="E1842">
        <v>137.16000399999999</v>
      </c>
      <c r="F1842">
        <v>137.16000399999999</v>
      </c>
      <c r="G1842">
        <v>349475</v>
      </c>
      <c r="I1842" s="36"/>
      <c r="J1842" s="36"/>
      <c r="K1842" s="36"/>
      <c r="L1842" s="36"/>
      <c r="M1842" s="36"/>
      <c r="N1842" s="36"/>
    </row>
    <row r="1843" spans="1:14" x14ac:dyDescent="0.25">
      <c r="A1843" s="19">
        <v>43220</v>
      </c>
      <c r="B1843">
        <v>135.679992</v>
      </c>
      <c r="C1843">
        <v>138.03999200000001</v>
      </c>
      <c r="D1843">
        <v>133.240004</v>
      </c>
      <c r="E1843">
        <v>137.320008</v>
      </c>
      <c r="F1843">
        <v>137.320008</v>
      </c>
      <c r="G1843">
        <v>314175</v>
      </c>
      <c r="I1843" s="36"/>
      <c r="J1843" s="36"/>
      <c r="K1843" s="36"/>
      <c r="L1843" s="36"/>
      <c r="M1843" s="36"/>
      <c r="N1843" s="36"/>
    </row>
    <row r="1844" spans="1:14" x14ac:dyDescent="0.25">
      <c r="A1844" s="19">
        <v>43221</v>
      </c>
      <c r="B1844">
        <v>138.520004</v>
      </c>
      <c r="C1844">
        <v>140.199996</v>
      </c>
      <c r="D1844">
        <v>134.91999999999999</v>
      </c>
      <c r="E1844">
        <v>135.320008</v>
      </c>
      <c r="F1844">
        <v>135.320008</v>
      </c>
      <c r="G1844">
        <v>301225</v>
      </c>
      <c r="I1844" s="36"/>
      <c r="J1844" s="36"/>
      <c r="K1844" s="36"/>
      <c r="L1844" s="36"/>
      <c r="M1844" s="36"/>
      <c r="N1844" s="36"/>
    </row>
    <row r="1845" spans="1:14" x14ac:dyDescent="0.25">
      <c r="A1845" s="19">
        <v>43222</v>
      </c>
      <c r="B1845">
        <v>134.72</v>
      </c>
      <c r="C1845">
        <v>135.03999200000001</v>
      </c>
      <c r="D1845">
        <v>130.479996</v>
      </c>
      <c r="E1845">
        <v>134.44000399999999</v>
      </c>
      <c r="F1845">
        <v>134.44000399999999</v>
      </c>
      <c r="G1845">
        <v>242650</v>
      </c>
      <c r="I1845" s="36"/>
      <c r="J1845" s="36"/>
      <c r="K1845" s="36"/>
      <c r="L1845" s="36"/>
      <c r="M1845" s="36"/>
      <c r="N1845" s="36"/>
    </row>
    <row r="1846" spans="1:14" x14ac:dyDescent="0.25">
      <c r="A1846" s="19">
        <v>43223</v>
      </c>
      <c r="B1846">
        <v>137.199996</v>
      </c>
      <c r="C1846">
        <v>145.28</v>
      </c>
      <c r="D1846">
        <v>135.759996</v>
      </c>
      <c r="E1846">
        <v>137.08000000000001</v>
      </c>
      <c r="F1846">
        <v>137.08000000000001</v>
      </c>
      <c r="G1846">
        <v>412625</v>
      </c>
      <c r="I1846" s="36"/>
      <c r="J1846" s="36"/>
      <c r="K1846" s="36"/>
      <c r="L1846" s="36"/>
      <c r="M1846" s="36"/>
      <c r="N1846" s="36"/>
    </row>
    <row r="1847" spans="1:14" x14ac:dyDescent="0.25">
      <c r="A1847" s="19">
        <v>43224</v>
      </c>
      <c r="B1847">
        <v>138.88000400000001</v>
      </c>
      <c r="C1847">
        <v>140.16000399999999</v>
      </c>
      <c r="D1847">
        <v>132.11999599999999</v>
      </c>
      <c r="E1847">
        <v>132.800004</v>
      </c>
      <c r="F1847">
        <v>132.800004</v>
      </c>
      <c r="G1847">
        <v>228450</v>
      </c>
      <c r="I1847" s="36"/>
      <c r="J1847" s="36"/>
      <c r="K1847" s="36"/>
      <c r="L1847" s="36"/>
      <c r="M1847" s="36"/>
      <c r="N1847" s="36"/>
    </row>
    <row r="1848" spans="1:14" x14ac:dyDescent="0.25">
      <c r="A1848" s="19">
        <v>43227</v>
      </c>
      <c r="B1848">
        <v>132.08000000000001</v>
      </c>
      <c r="C1848">
        <v>133.399992</v>
      </c>
      <c r="D1848">
        <v>130.55999600000001</v>
      </c>
      <c r="E1848">
        <v>131.96000799999999</v>
      </c>
      <c r="F1848">
        <v>131.96000799999999</v>
      </c>
      <c r="G1848">
        <v>169325</v>
      </c>
      <c r="I1848" s="36"/>
      <c r="J1848" s="36"/>
      <c r="K1848" s="36"/>
      <c r="L1848" s="36"/>
      <c r="M1848" s="36"/>
      <c r="N1848" s="36"/>
    </row>
    <row r="1849" spans="1:14" x14ac:dyDescent="0.25">
      <c r="A1849" s="19">
        <v>43228</v>
      </c>
      <c r="B1849">
        <v>133.08000000000001</v>
      </c>
      <c r="C1849">
        <v>134.240004</v>
      </c>
      <c r="D1849">
        <v>131.16000399999999</v>
      </c>
      <c r="E1849">
        <v>131.55999600000001</v>
      </c>
      <c r="F1849">
        <v>131.55999600000001</v>
      </c>
      <c r="G1849">
        <v>216225</v>
      </c>
      <c r="I1849" s="36"/>
      <c r="J1849" s="36"/>
      <c r="K1849" s="36"/>
      <c r="L1849" s="36"/>
      <c r="M1849" s="36"/>
      <c r="N1849" s="36"/>
    </row>
    <row r="1850" spans="1:14" x14ac:dyDescent="0.25">
      <c r="A1850" s="19">
        <v>43229</v>
      </c>
      <c r="B1850">
        <v>130.44000399999999</v>
      </c>
      <c r="C1850">
        <v>130.96000799999999</v>
      </c>
      <c r="D1850">
        <v>126.08</v>
      </c>
      <c r="E1850">
        <v>126.08</v>
      </c>
      <c r="F1850">
        <v>126.08</v>
      </c>
      <c r="G1850">
        <v>268300</v>
      </c>
      <c r="I1850" s="36"/>
      <c r="J1850" s="36"/>
      <c r="K1850" s="36"/>
      <c r="L1850" s="36"/>
      <c r="M1850" s="36"/>
      <c r="N1850" s="36"/>
    </row>
    <row r="1851" spans="1:14" x14ac:dyDescent="0.25">
      <c r="A1851" s="19">
        <v>43230</v>
      </c>
      <c r="B1851">
        <v>125.32</v>
      </c>
      <c r="C1851">
        <v>125.32</v>
      </c>
      <c r="D1851">
        <v>119.48000399999999</v>
      </c>
      <c r="E1851">
        <v>120.440004</v>
      </c>
      <c r="F1851">
        <v>120.440004</v>
      </c>
      <c r="G1851">
        <v>220000</v>
      </c>
      <c r="I1851" s="36"/>
      <c r="J1851" s="36"/>
      <c r="K1851" s="36"/>
      <c r="L1851" s="36"/>
      <c r="M1851" s="36"/>
      <c r="N1851" s="36"/>
    </row>
    <row r="1852" spans="1:14" x14ac:dyDescent="0.25">
      <c r="A1852" s="19">
        <v>43231</v>
      </c>
      <c r="B1852">
        <v>120.48000399999999</v>
      </c>
      <c r="C1852">
        <v>121.68</v>
      </c>
      <c r="D1852">
        <v>118.36</v>
      </c>
      <c r="E1852">
        <v>118.48000399999999</v>
      </c>
      <c r="F1852">
        <v>118.48000399999999</v>
      </c>
      <c r="G1852">
        <v>254725</v>
      </c>
      <c r="I1852" s="36"/>
      <c r="J1852" s="36"/>
      <c r="K1852" s="36"/>
      <c r="L1852" s="36"/>
      <c r="M1852" s="36"/>
      <c r="N1852" s="36"/>
    </row>
    <row r="1853" spans="1:14" x14ac:dyDescent="0.25">
      <c r="A1853" s="19">
        <v>43234</v>
      </c>
      <c r="B1853">
        <v>117.08</v>
      </c>
      <c r="C1853">
        <v>117.36</v>
      </c>
      <c r="D1853">
        <v>114.08</v>
      </c>
      <c r="E1853">
        <v>114.559996</v>
      </c>
      <c r="F1853">
        <v>114.559996</v>
      </c>
      <c r="G1853">
        <v>303175</v>
      </c>
      <c r="I1853" s="36"/>
      <c r="J1853" s="36"/>
      <c r="K1853" s="36"/>
      <c r="L1853" s="36"/>
      <c r="M1853" s="36"/>
      <c r="N1853" s="36"/>
    </row>
    <row r="1854" spans="1:14" x14ac:dyDescent="0.25">
      <c r="A1854" s="19">
        <v>43235</v>
      </c>
      <c r="B1854">
        <v>119.199996</v>
      </c>
      <c r="C1854">
        <v>124.440004</v>
      </c>
      <c r="D1854">
        <v>118.800004</v>
      </c>
      <c r="E1854">
        <v>122.68</v>
      </c>
      <c r="F1854">
        <v>122.68</v>
      </c>
      <c r="G1854">
        <v>492700</v>
      </c>
      <c r="I1854" s="36"/>
      <c r="J1854" s="36"/>
      <c r="K1854" s="36"/>
      <c r="L1854" s="36"/>
      <c r="M1854" s="36"/>
      <c r="N1854" s="36"/>
    </row>
    <row r="1855" spans="1:14" x14ac:dyDescent="0.25">
      <c r="A1855" s="19">
        <v>43236</v>
      </c>
      <c r="B1855">
        <v>120.800004</v>
      </c>
      <c r="C1855">
        <v>120.92</v>
      </c>
      <c r="D1855">
        <v>117.559996</v>
      </c>
      <c r="E1855">
        <v>118.28</v>
      </c>
      <c r="F1855">
        <v>118.28</v>
      </c>
      <c r="G1855">
        <v>278950</v>
      </c>
      <c r="I1855" s="36"/>
      <c r="J1855" s="36"/>
      <c r="K1855" s="36"/>
      <c r="L1855" s="36"/>
      <c r="M1855" s="36"/>
      <c r="N1855" s="36"/>
    </row>
    <row r="1856" spans="1:14" x14ac:dyDescent="0.25">
      <c r="A1856" s="19">
        <v>43237</v>
      </c>
      <c r="B1856">
        <v>117.839996</v>
      </c>
      <c r="C1856">
        <v>119.32</v>
      </c>
      <c r="D1856">
        <v>114.87999600000001</v>
      </c>
      <c r="E1856">
        <v>115.239996</v>
      </c>
      <c r="F1856">
        <v>115.239996</v>
      </c>
      <c r="G1856">
        <v>274350</v>
      </c>
      <c r="I1856" s="36"/>
      <c r="J1856" s="36"/>
      <c r="K1856" s="36"/>
      <c r="L1856" s="36"/>
      <c r="M1856" s="36"/>
      <c r="N1856" s="36"/>
    </row>
    <row r="1857" spans="1:14" x14ac:dyDescent="0.25">
      <c r="A1857" s="19">
        <v>43238</v>
      </c>
      <c r="B1857">
        <v>116.6</v>
      </c>
      <c r="C1857">
        <v>118.72</v>
      </c>
      <c r="D1857">
        <v>115.68</v>
      </c>
      <c r="E1857">
        <v>116.760004</v>
      </c>
      <c r="F1857">
        <v>116.760004</v>
      </c>
      <c r="G1857">
        <v>248325</v>
      </c>
      <c r="I1857" s="36"/>
      <c r="J1857" s="36"/>
      <c r="K1857" s="36"/>
      <c r="L1857" s="36"/>
      <c r="M1857" s="36"/>
      <c r="N1857" s="36"/>
    </row>
    <row r="1858" spans="1:14" x14ac:dyDescent="0.25">
      <c r="A1858" s="19">
        <v>43241</v>
      </c>
      <c r="B1858">
        <v>112.440004</v>
      </c>
      <c r="C1858">
        <v>114.32</v>
      </c>
      <c r="D1858">
        <v>110.6</v>
      </c>
      <c r="E1858">
        <v>113.08</v>
      </c>
      <c r="F1858">
        <v>113.08</v>
      </c>
      <c r="G1858">
        <v>292175</v>
      </c>
      <c r="I1858" s="36"/>
      <c r="J1858" s="36"/>
      <c r="K1858" s="36"/>
      <c r="L1858" s="36"/>
      <c r="M1858" s="36"/>
      <c r="N1858" s="36"/>
    </row>
    <row r="1859" spans="1:14" x14ac:dyDescent="0.25">
      <c r="A1859" s="19">
        <v>43242</v>
      </c>
      <c r="B1859">
        <v>112.04</v>
      </c>
      <c r="C1859">
        <v>114.64</v>
      </c>
      <c r="D1859">
        <v>111.68</v>
      </c>
      <c r="E1859">
        <v>114.440004</v>
      </c>
      <c r="F1859">
        <v>114.440004</v>
      </c>
      <c r="G1859">
        <v>222150</v>
      </c>
      <c r="I1859" s="36"/>
      <c r="J1859" s="36"/>
      <c r="K1859" s="36"/>
      <c r="L1859" s="36"/>
      <c r="M1859" s="36"/>
      <c r="N1859" s="36"/>
    </row>
    <row r="1860" spans="1:14" x14ac:dyDescent="0.25">
      <c r="A1860" s="19">
        <v>43243</v>
      </c>
      <c r="B1860">
        <v>117.800004</v>
      </c>
      <c r="C1860">
        <v>119.4</v>
      </c>
      <c r="D1860">
        <v>111.800004</v>
      </c>
      <c r="E1860">
        <v>112.36</v>
      </c>
      <c r="F1860">
        <v>112.36</v>
      </c>
      <c r="G1860">
        <v>261550</v>
      </c>
      <c r="I1860" s="36"/>
      <c r="J1860" s="36"/>
      <c r="K1860" s="36"/>
      <c r="L1860" s="36"/>
      <c r="M1860" s="36"/>
      <c r="N1860" s="36"/>
    </row>
    <row r="1861" spans="1:14" x14ac:dyDescent="0.25">
      <c r="A1861" s="19">
        <v>43244</v>
      </c>
      <c r="B1861">
        <v>112.800004</v>
      </c>
      <c r="C1861">
        <v>117.760004</v>
      </c>
      <c r="D1861">
        <v>111.199996</v>
      </c>
      <c r="E1861">
        <v>111.72</v>
      </c>
      <c r="F1861">
        <v>111.72</v>
      </c>
      <c r="G1861">
        <v>427725</v>
      </c>
      <c r="I1861" s="36"/>
      <c r="J1861" s="36"/>
      <c r="K1861" s="36"/>
      <c r="L1861" s="36"/>
      <c r="M1861" s="36"/>
      <c r="N1861" s="36"/>
    </row>
    <row r="1862" spans="1:14" x14ac:dyDescent="0.25">
      <c r="A1862" s="19">
        <v>43245</v>
      </c>
      <c r="B1862">
        <v>113.440004</v>
      </c>
      <c r="C1862">
        <v>114.199996</v>
      </c>
      <c r="D1862">
        <v>111</v>
      </c>
      <c r="E1862">
        <v>113.160004</v>
      </c>
      <c r="F1862">
        <v>113.160004</v>
      </c>
      <c r="G1862">
        <v>254450</v>
      </c>
      <c r="I1862" s="36"/>
      <c r="J1862" s="36"/>
      <c r="K1862" s="36"/>
      <c r="L1862" s="36"/>
      <c r="M1862" s="36"/>
      <c r="N1862" s="36"/>
    </row>
    <row r="1863" spans="1:14" x14ac:dyDescent="0.25">
      <c r="A1863" s="19">
        <v>43249</v>
      </c>
      <c r="B1863">
        <v>118.4</v>
      </c>
      <c r="C1863">
        <v>130.63999999999999</v>
      </c>
      <c r="D1863">
        <v>115.92</v>
      </c>
      <c r="E1863">
        <v>126.839996</v>
      </c>
      <c r="F1863">
        <v>126.839996</v>
      </c>
      <c r="G1863">
        <v>762400</v>
      </c>
      <c r="I1863" s="36"/>
      <c r="J1863" s="36"/>
      <c r="K1863" s="36"/>
      <c r="L1863" s="36"/>
      <c r="M1863" s="36"/>
      <c r="N1863" s="36"/>
    </row>
    <row r="1864" spans="1:14" x14ac:dyDescent="0.25">
      <c r="A1864" s="19">
        <v>43250</v>
      </c>
      <c r="B1864">
        <v>123.4</v>
      </c>
      <c r="C1864">
        <v>123.800004</v>
      </c>
      <c r="D1864">
        <v>119.199996</v>
      </c>
      <c r="E1864">
        <v>120.64</v>
      </c>
      <c r="F1864">
        <v>120.64</v>
      </c>
      <c r="G1864">
        <v>318150</v>
      </c>
      <c r="I1864" s="36"/>
      <c r="J1864" s="36"/>
      <c r="K1864" s="36"/>
      <c r="L1864" s="36"/>
      <c r="M1864" s="36"/>
      <c r="N1864" s="36"/>
    </row>
    <row r="1865" spans="1:14" x14ac:dyDescent="0.25">
      <c r="A1865" s="19">
        <v>43251</v>
      </c>
      <c r="B1865">
        <v>121.559996</v>
      </c>
      <c r="C1865">
        <v>125.36</v>
      </c>
      <c r="D1865">
        <v>120.28</v>
      </c>
      <c r="E1865">
        <v>122.239996</v>
      </c>
      <c r="F1865">
        <v>122.239996</v>
      </c>
      <c r="G1865">
        <v>474850</v>
      </c>
      <c r="I1865" s="36"/>
      <c r="J1865" s="36"/>
      <c r="K1865" s="36"/>
      <c r="L1865" s="36"/>
      <c r="M1865" s="36"/>
      <c r="N1865" s="36"/>
    </row>
    <row r="1866" spans="1:14" x14ac:dyDescent="0.25">
      <c r="A1866" s="19">
        <v>43252</v>
      </c>
      <c r="B1866">
        <v>117.199996</v>
      </c>
      <c r="C1866">
        <v>117.559996</v>
      </c>
      <c r="D1866">
        <v>115.160004</v>
      </c>
      <c r="E1866">
        <v>117.12000399999999</v>
      </c>
      <c r="F1866">
        <v>117.12000399999999</v>
      </c>
      <c r="G1866">
        <v>360525</v>
      </c>
      <c r="I1866" s="36"/>
      <c r="J1866" s="36"/>
      <c r="K1866" s="36"/>
      <c r="L1866" s="36"/>
      <c r="M1866" s="36"/>
      <c r="N1866" s="36"/>
    </row>
    <row r="1867" spans="1:14" x14ac:dyDescent="0.25">
      <c r="A1867" s="19">
        <v>43255</v>
      </c>
      <c r="B1867">
        <v>114.48000399999999</v>
      </c>
      <c r="C1867">
        <v>114.87999600000001</v>
      </c>
      <c r="D1867">
        <v>111.96</v>
      </c>
      <c r="E1867">
        <v>112.199996</v>
      </c>
      <c r="F1867">
        <v>112.199996</v>
      </c>
      <c r="G1867">
        <v>205675</v>
      </c>
      <c r="I1867" s="36"/>
      <c r="J1867" s="36"/>
      <c r="K1867" s="36"/>
      <c r="L1867" s="36"/>
      <c r="M1867" s="36"/>
      <c r="N1867" s="36"/>
    </row>
    <row r="1868" spans="1:14" x14ac:dyDescent="0.25">
      <c r="A1868" s="19">
        <v>43256</v>
      </c>
      <c r="B1868">
        <v>112.160004</v>
      </c>
      <c r="C1868">
        <v>113.4</v>
      </c>
      <c r="D1868">
        <v>110.6</v>
      </c>
      <c r="E1868">
        <v>110.96</v>
      </c>
      <c r="F1868">
        <v>110.96</v>
      </c>
      <c r="G1868">
        <v>206425</v>
      </c>
      <c r="I1868" s="36"/>
      <c r="J1868" s="36"/>
      <c r="K1868" s="36"/>
      <c r="L1868" s="36"/>
      <c r="M1868" s="36"/>
      <c r="N1868" s="36"/>
    </row>
    <row r="1869" spans="1:14" x14ac:dyDescent="0.25">
      <c r="A1869" s="19">
        <v>43257</v>
      </c>
      <c r="B1869">
        <v>110</v>
      </c>
      <c r="C1869">
        <v>110.4</v>
      </c>
      <c r="D1869">
        <v>106.559996</v>
      </c>
      <c r="E1869">
        <v>106.72</v>
      </c>
      <c r="F1869">
        <v>106.72</v>
      </c>
      <c r="G1869">
        <v>253225</v>
      </c>
      <c r="I1869" s="36"/>
      <c r="J1869" s="36"/>
      <c r="K1869" s="36"/>
      <c r="L1869" s="36"/>
      <c r="M1869" s="36"/>
      <c r="N1869" s="36"/>
    </row>
    <row r="1870" spans="1:14" x14ac:dyDescent="0.25">
      <c r="A1870" s="19">
        <v>43258</v>
      </c>
      <c r="B1870">
        <v>106.160004</v>
      </c>
      <c r="C1870">
        <v>112</v>
      </c>
      <c r="D1870">
        <v>106</v>
      </c>
      <c r="E1870">
        <v>108.28</v>
      </c>
      <c r="F1870">
        <v>108.28</v>
      </c>
      <c r="G1870">
        <v>391475</v>
      </c>
      <c r="I1870" s="36"/>
      <c r="J1870" s="36"/>
      <c r="K1870" s="36"/>
      <c r="L1870" s="36"/>
      <c r="M1870" s="36"/>
      <c r="N1870" s="36"/>
    </row>
    <row r="1871" spans="1:14" x14ac:dyDescent="0.25">
      <c r="A1871" s="19">
        <v>43259</v>
      </c>
      <c r="B1871">
        <v>110.440004</v>
      </c>
      <c r="C1871">
        <v>110.800004</v>
      </c>
      <c r="D1871">
        <v>107.04</v>
      </c>
      <c r="E1871">
        <v>107.559996</v>
      </c>
      <c r="F1871">
        <v>107.559996</v>
      </c>
      <c r="G1871">
        <v>300525</v>
      </c>
      <c r="I1871" s="36"/>
      <c r="J1871" s="36"/>
      <c r="K1871" s="36"/>
      <c r="L1871" s="36"/>
      <c r="M1871" s="36"/>
      <c r="N1871" s="36"/>
    </row>
    <row r="1872" spans="1:14" x14ac:dyDescent="0.25">
      <c r="A1872" s="19">
        <v>43262</v>
      </c>
      <c r="B1872">
        <v>107.839996</v>
      </c>
      <c r="C1872">
        <v>108.199996</v>
      </c>
      <c r="D1872">
        <v>105.4</v>
      </c>
      <c r="E1872">
        <v>106.08</v>
      </c>
      <c r="F1872">
        <v>106.08</v>
      </c>
      <c r="G1872">
        <v>288075</v>
      </c>
      <c r="I1872" s="36"/>
      <c r="J1872" s="36"/>
      <c r="K1872" s="36"/>
      <c r="L1872" s="36"/>
      <c r="M1872" s="36"/>
      <c r="N1872" s="36"/>
    </row>
    <row r="1873" spans="1:14" x14ac:dyDescent="0.25">
      <c r="A1873" s="19">
        <v>43263</v>
      </c>
      <c r="B1873">
        <v>105.199996</v>
      </c>
      <c r="C1873">
        <v>107.04</v>
      </c>
      <c r="D1873">
        <v>104.6</v>
      </c>
      <c r="E1873">
        <v>105.6</v>
      </c>
      <c r="F1873">
        <v>105.6</v>
      </c>
      <c r="G1873">
        <v>170450</v>
      </c>
      <c r="I1873" s="36"/>
      <c r="J1873" s="36"/>
      <c r="K1873" s="36"/>
      <c r="L1873" s="36"/>
      <c r="M1873" s="36"/>
      <c r="N1873" s="36"/>
    </row>
    <row r="1874" spans="1:14" x14ac:dyDescent="0.25">
      <c r="A1874" s="19">
        <v>43264</v>
      </c>
      <c r="B1874">
        <v>104.28</v>
      </c>
      <c r="C1874">
        <v>107.12000399999999</v>
      </c>
      <c r="D1874">
        <v>103.87999600000001</v>
      </c>
      <c r="E1874">
        <v>107</v>
      </c>
      <c r="F1874">
        <v>107</v>
      </c>
      <c r="G1874">
        <v>234825</v>
      </c>
      <c r="I1874" s="36"/>
      <c r="J1874" s="36"/>
      <c r="K1874" s="36"/>
      <c r="L1874" s="36"/>
      <c r="M1874" s="36"/>
      <c r="N1874" s="36"/>
    </row>
    <row r="1875" spans="1:14" x14ac:dyDescent="0.25">
      <c r="A1875" s="19">
        <v>43265</v>
      </c>
      <c r="B1875">
        <v>103.96</v>
      </c>
      <c r="C1875">
        <v>105.08</v>
      </c>
      <c r="D1875">
        <v>102.160004</v>
      </c>
      <c r="E1875">
        <v>103.6</v>
      </c>
      <c r="F1875">
        <v>103.6</v>
      </c>
      <c r="G1875">
        <v>370700</v>
      </c>
      <c r="I1875" s="36"/>
      <c r="J1875" s="36"/>
      <c r="K1875" s="36"/>
      <c r="L1875" s="36"/>
      <c r="M1875" s="36"/>
      <c r="N1875" s="36"/>
    </row>
    <row r="1876" spans="1:14" x14ac:dyDescent="0.25">
      <c r="A1876" s="19">
        <v>43266</v>
      </c>
      <c r="B1876">
        <v>105.51999600000001</v>
      </c>
      <c r="C1876">
        <v>107.4</v>
      </c>
      <c r="D1876">
        <v>104.08</v>
      </c>
      <c r="E1876">
        <v>104.48000399999999</v>
      </c>
      <c r="F1876">
        <v>104.48000399999999</v>
      </c>
      <c r="G1876">
        <v>328775</v>
      </c>
      <c r="I1876" s="36"/>
      <c r="J1876" s="36"/>
      <c r="K1876" s="36"/>
      <c r="L1876" s="36"/>
      <c r="M1876" s="36"/>
      <c r="N1876" s="36"/>
    </row>
    <row r="1877" spans="1:14" x14ac:dyDescent="0.25">
      <c r="A1877" s="19">
        <v>43269</v>
      </c>
      <c r="B1877">
        <v>107.51999600000001</v>
      </c>
      <c r="C1877">
        <v>109.04</v>
      </c>
      <c r="D1877">
        <v>102.96</v>
      </c>
      <c r="E1877">
        <v>103.160004</v>
      </c>
      <c r="F1877">
        <v>103.160004</v>
      </c>
      <c r="G1877">
        <v>306875</v>
      </c>
      <c r="I1877" s="36"/>
      <c r="J1877" s="36"/>
      <c r="K1877" s="36"/>
      <c r="L1877" s="36"/>
      <c r="M1877" s="36"/>
      <c r="N1877" s="36"/>
    </row>
    <row r="1878" spans="1:14" x14ac:dyDescent="0.25">
      <c r="A1878" s="19">
        <v>43270</v>
      </c>
      <c r="B1878">
        <v>110.08</v>
      </c>
      <c r="C1878">
        <v>111.96</v>
      </c>
      <c r="D1878">
        <v>107.12000399999999</v>
      </c>
      <c r="E1878">
        <v>108.160004</v>
      </c>
      <c r="F1878">
        <v>108.160004</v>
      </c>
      <c r="G1878">
        <v>510075</v>
      </c>
      <c r="I1878" s="36"/>
      <c r="J1878" s="36"/>
      <c r="K1878" s="36"/>
      <c r="L1878" s="36"/>
      <c r="M1878" s="36"/>
      <c r="N1878" s="36"/>
    </row>
    <row r="1879" spans="1:14" x14ac:dyDescent="0.25">
      <c r="A1879" s="19">
        <v>43271</v>
      </c>
      <c r="B1879">
        <v>106</v>
      </c>
      <c r="C1879">
        <v>106.28</v>
      </c>
      <c r="D1879">
        <v>104.51999600000001</v>
      </c>
      <c r="E1879">
        <v>105.760004</v>
      </c>
      <c r="F1879">
        <v>105.760004</v>
      </c>
      <c r="G1879">
        <v>279300</v>
      </c>
      <c r="I1879" s="36"/>
      <c r="J1879" s="36"/>
      <c r="K1879" s="36"/>
      <c r="L1879" s="36"/>
      <c r="M1879" s="36"/>
      <c r="N1879" s="36"/>
    </row>
    <row r="1880" spans="1:14" x14ac:dyDescent="0.25">
      <c r="A1880" s="19">
        <v>43272</v>
      </c>
      <c r="B1880">
        <v>106.4</v>
      </c>
      <c r="C1880">
        <v>114.96</v>
      </c>
      <c r="D1880">
        <v>106.32</v>
      </c>
      <c r="E1880">
        <v>112.72</v>
      </c>
      <c r="F1880">
        <v>112.72</v>
      </c>
      <c r="G1880">
        <v>531050</v>
      </c>
      <c r="I1880" s="36"/>
      <c r="J1880" s="36"/>
      <c r="K1880" s="36"/>
      <c r="L1880" s="36"/>
      <c r="M1880" s="36"/>
      <c r="N1880" s="36"/>
    </row>
    <row r="1881" spans="1:14" x14ac:dyDescent="0.25">
      <c r="A1881" s="19">
        <v>43273</v>
      </c>
      <c r="B1881">
        <v>109</v>
      </c>
      <c r="C1881">
        <v>110.760004</v>
      </c>
      <c r="D1881">
        <v>108</v>
      </c>
      <c r="E1881">
        <v>109.68</v>
      </c>
      <c r="F1881">
        <v>109.68</v>
      </c>
      <c r="G1881">
        <v>262675</v>
      </c>
      <c r="I1881" s="36"/>
      <c r="J1881" s="36"/>
      <c r="K1881" s="36"/>
      <c r="L1881" s="36"/>
      <c r="M1881" s="36"/>
      <c r="N1881" s="36"/>
    </row>
    <row r="1882" spans="1:14" x14ac:dyDescent="0.25">
      <c r="A1882" s="19">
        <v>43276</v>
      </c>
      <c r="B1882">
        <v>112.92</v>
      </c>
      <c r="C1882">
        <v>131.16000399999999</v>
      </c>
      <c r="D1882">
        <v>112.92</v>
      </c>
      <c r="E1882">
        <v>125.68</v>
      </c>
      <c r="F1882">
        <v>125.68</v>
      </c>
      <c r="G1882">
        <v>932200</v>
      </c>
      <c r="I1882" s="36"/>
      <c r="J1882" s="36"/>
      <c r="K1882" s="36"/>
      <c r="L1882" s="36"/>
      <c r="M1882" s="36"/>
      <c r="N1882" s="36"/>
    </row>
    <row r="1883" spans="1:14" x14ac:dyDescent="0.25">
      <c r="A1883" s="19">
        <v>43277</v>
      </c>
      <c r="B1883">
        <v>120.559996</v>
      </c>
      <c r="C1883">
        <v>124.96</v>
      </c>
      <c r="D1883">
        <v>117.96</v>
      </c>
      <c r="E1883">
        <v>120.51999600000001</v>
      </c>
      <c r="F1883">
        <v>120.51999600000001</v>
      </c>
      <c r="G1883">
        <v>454900</v>
      </c>
      <c r="I1883" s="36"/>
      <c r="J1883" s="36"/>
      <c r="K1883" s="36"/>
      <c r="L1883" s="36"/>
      <c r="M1883" s="36"/>
      <c r="N1883" s="36"/>
    </row>
    <row r="1884" spans="1:14" x14ac:dyDescent="0.25">
      <c r="A1884" s="19">
        <v>43278</v>
      </c>
      <c r="B1884">
        <v>119.32</v>
      </c>
      <c r="C1884">
        <v>130.11999599999999</v>
      </c>
      <c r="D1884">
        <v>116.239996</v>
      </c>
      <c r="E1884">
        <v>127.4</v>
      </c>
      <c r="F1884">
        <v>127.4</v>
      </c>
      <c r="G1884">
        <v>633950</v>
      </c>
      <c r="I1884" s="36"/>
      <c r="J1884" s="36"/>
      <c r="K1884" s="36"/>
      <c r="L1884" s="36"/>
      <c r="M1884" s="36"/>
      <c r="N1884" s="36"/>
    </row>
    <row r="1885" spans="1:14" x14ac:dyDescent="0.25">
      <c r="A1885" s="19">
        <v>43279</v>
      </c>
      <c r="B1885">
        <v>128.28</v>
      </c>
      <c r="C1885">
        <v>133.679992</v>
      </c>
      <c r="D1885">
        <v>123.68</v>
      </c>
      <c r="E1885">
        <v>125.48000399999999</v>
      </c>
      <c r="F1885">
        <v>125.48000399999999</v>
      </c>
      <c r="G1885">
        <v>608425</v>
      </c>
      <c r="I1885" s="36"/>
      <c r="J1885" s="36"/>
      <c r="K1885" s="36"/>
      <c r="L1885" s="36"/>
      <c r="M1885" s="36"/>
      <c r="N1885" s="36"/>
    </row>
    <row r="1886" spans="1:14" x14ac:dyDescent="0.25">
      <c r="A1886" s="19">
        <v>43280</v>
      </c>
      <c r="B1886">
        <v>121.12000399999999</v>
      </c>
      <c r="C1886">
        <v>122.28</v>
      </c>
      <c r="D1886">
        <v>118.04</v>
      </c>
      <c r="E1886">
        <v>122.08</v>
      </c>
      <c r="F1886">
        <v>122.08</v>
      </c>
      <c r="G1886">
        <v>464000</v>
      </c>
      <c r="I1886" s="36"/>
      <c r="J1886" s="36"/>
      <c r="K1886" s="36"/>
      <c r="L1886" s="36"/>
      <c r="M1886" s="36"/>
      <c r="N1886" s="36"/>
    </row>
    <row r="1887" spans="1:14" x14ac:dyDescent="0.25">
      <c r="A1887" s="19">
        <v>43283</v>
      </c>
      <c r="B1887">
        <v>128</v>
      </c>
      <c r="C1887">
        <v>129.44000399999999</v>
      </c>
      <c r="D1887">
        <v>122.199996</v>
      </c>
      <c r="E1887">
        <v>122.68</v>
      </c>
      <c r="F1887">
        <v>122.68</v>
      </c>
      <c r="G1887">
        <v>372025</v>
      </c>
      <c r="I1887" s="36"/>
      <c r="J1887" s="36"/>
      <c r="K1887" s="36"/>
      <c r="L1887" s="36"/>
      <c r="M1887" s="36"/>
      <c r="N1887" s="36"/>
    </row>
    <row r="1888" spans="1:14" x14ac:dyDescent="0.25">
      <c r="A1888" s="19">
        <v>43284</v>
      </c>
      <c r="B1888">
        <v>119.72</v>
      </c>
      <c r="C1888">
        <v>124.64</v>
      </c>
      <c r="D1888">
        <v>118.760004</v>
      </c>
      <c r="E1888">
        <v>123.64</v>
      </c>
      <c r="F1888">
        <v>123.64</v>
      </c>
      <c r="G1888">
        <v>254300</v>
      </c>
      <c r="I1888" s="36"/>
      <c r="J1888" s="36"/>
      <c r="K1888" s="36"/>
      <c r="L1888" s="36"/>
      <c r="M1888" s="36"/>
      <c r="N1888" s="36"/>
    </row>
    <row r="1889" spans="1:14" x14ac:dyDescent="0.25">
      <c r="A1889" s="19">
        <v>43286</v>
      </c>
      <c r="B1889">
        <v>120.32</v>
      </c>
      <c r="C1889">
        <v>123.559996</v>
      </c>
      <c r="D1889">
        <v>118.96</v>
      </c>
      <c r="E1889">
        <v>119.08</v>
      </c>
      <c r="F1889">
        <v>119.08</v>
      </c>
      <c r="G1889">
        <v>428000</v>
      </c>
      <c r="I1889" s="36"/>
      <c r="J1889" s="36"/>
      <c r="K1889" s="36"/>
      <c r="L1889" s="36"/>
      <c r="M1889" s="36"/>
      <c r="N1889" s="36"/>
    </row>
    <row r="1890" spans="1:14" x14ac:dyDescent="0.25">
      <c r="A1890" s="19">
        <v>43287</v>
      </c>
      <c r="B1890">
        <v>119.160004</v>
      </c>
      <c r="C1890">
        <v>119.36</v>
      </c>
      <c r="D1890">
        <v>112.64</v>
      </c>
      <c r="E1890">
        <v>113.12000399999999</v>
      </c>
      <c r="F1890">
        <v>113.12000399999999</v>
      </c>
      <c r="G1890">
        <v>464325</v>
      </c>
      <c r="I1890" s="36"/>
      <c r="J1890" s="36"/>
      <c r="K1890" s="36"/>
      <c r="L1890" s="36"/>
      <c r="M1890" s="36"/>
      <c r="N1890" s="36"/>
    </row>
    <row r="1891" spans="1:14" x14ac:dyDescent="0.25">
      <c r="A1891" s="19">
        <v>43290</v>
      </c>
      <c r="B1891">
        <v>110.04</v>
      </c>
      <c r="C1891">
        <v>110.12000399999999</v>
      </c>
      <c r="D1891">
        <v>106.36</v>
      </c>
      <c r="E1891">
        <v>107.04</v>
      </c>
      <c r="F1891">
        <v>107.04</v>
      </c>
      <c r="G1891">
        <v>535700</v>
      </c>
      <c r="I1891" s="36"/>
      <c r="J1891" s="36"/>
      <c r="K1891" s="36"/>
      <c r="L1891" s="36"/>
      <c r="M1891" s="36"/>
      <c r="N1891" s="36"/>
    </row>
    <row r="1892" spans="1:14" x14ac:dyDescent="0.25">
      <c r="A1892" s="19">
        <v>43291</v>
      </c>
      <c r="B1892">
        <v>106.12000399999999</v>
      </c>
      <c r="C1892">
        <v>108.160004</v>
      </c>
      <c r="D1892">
        <v>104.760004</v>
      </c>
      <c r="E1892">
        <v>105.04</v>
      </c>
      <c r="F1892">
        <v>105.04</v>
      </c>
      <c r="G1892">
        <v>619100</v>
      </c>
      <c r="I1892" s="36"/>
      <c r="J1892" s="36"/>
      <c r="K1892" s="36"/>
      <c r="L1892" s="36"/>
      <c r="M1892" s="36"/>
      <c r="N1892" s="36"/>
    </row>
    <row r="1893" spans="1:14" x14ac:dyDescent="0.25">
      <c r="A1893" s="19">
        <v>43292</v>
      </c>
      <c r="B1893">
        <v>110.160004</v>
      </c>
      <c r="C1893">
        <v>110.48000399999999</v>
      </c>
      <c r="D1893">
        <v>107</v>
      </c>
      <c r="E1893">
        <v>108.559996</v>
      </c>
      <c r="F1893">
        <v>108.559996</v>
      </c>
      <c r="G1893">
        <v>496800</v>
      </c>
      <c r="I1893" s="36"/>
      <c r="J1893" s="36"/>
      <c r="K1893" s="36"/>
      <c r="L1893" s="36"/>
      <c r="M1893" s="36"/>
      <c r="N1893" s="36"/>
    </row>
    <row r="1894" spans="1:14" x14ac:dyDescent="0.25">
      <c r="A1894" s="19">
        <v>43293</v>
      </c>
      <c r="B1894">
        <v>106.32</v>
      </c>
      <c r="C1894">
        <v>107.760004</v>
      </c>
      <c r="D1894">
        <v>104.64</v>
      </c>
      <c r="E1894">
        <v>104.760004</v>
      </c>
      <c r="F1894">
        <v>104.760004</v>
      </c>
      <c r="G1894">
        <v>420125</v>
      </c>
      <c r="I1894" s="36"/>
      <c r="J1894" s="36"/>
      <c r="K1894" s="36"/>
      <c r="L1894" s="36"/>
      <c r="M1894" s="36"/>
      <c r="N1894" s="36"/>
    </row>
    <row r="1895" spans="1:14" x14ac:dyDescent="0.25">
      <c r="A1895" s="19">
        <v>43294</v>
      </c>
      <c r="B1895">
        <v>105.87999600000001</v>
      </c>
      <c r="C1895">
        <v>106.72</v>
      </c>
      <c r="D1895">
        <v>103.440004</v>
      </c>
      <c r="E1895">
        <v>103.68</v>
      </c>
      <c r="F1895">
        <v>103.68</v>
      </c>
      <c r="G1895">
        <v>395000</v>
      </c>
      <c r="I1895" s="36"/>
      <c r="J1895" s="36"/>
      <c r="K1895" s="36"/>
      <c r="L1895" s="36"/>
      <c r="M1895" s="36"/>
      <c r="N1895" s="36"/>
    </row>
    <row r="1896" spans="1:14" x14ac:dyDescent="0.25">
      <c r="A1896" s="19">
        <v>43297</v>
      </c>
      <c r="B1896">
        <v>103.199996</v>
      </c>
      <c r="C1896">
        <v>104.839996</v>
      </c>
      <c r="D1896">
        <v>102.28</v>
      </c>
      <c r="E1896">
        <v>103</v>
      </c>
      <c r="F1896">
        <v>103</v>
      </c>
      <c r="G1896">
        <v>361700</v>
      </c>
      <c r="I1896" s="36"/>
      <c r="J1896" s="36"/>
      <c r="K1896" s="36"/>
      <c r="L1896" s="36"/>
      <c r="M1896" s="36"/>
      <c r="N1896" s="36"/>
    </row>
    <row r="1897" spans="1:14" x14ac:dyDescent="0.25">
      <c r="A1897" s="19">
        <v>43298</v>
      </c>
      <c r="B1897">
        <v>104.6</v>
      </c>
      <c r="C1897">
        <v>104.92</v>
      </c>
      <c r="D1897">
        <v>100.6</v>
      </c>
      <c r="E1897">
        <v>101.800004</v>
      </c>
      <c r="F1897">
        <v>101.800004</v>
      </c>
      <c r="G1897">
        <v>367825</v>
      </c>
      <c r="I1897" s="36"/>
      <c r="J1897" s="36"/>
      <c r="K1897" s="36"/>
      <c r="L1897" s="36"/>
      <c r="M1897" s="36"/>
      <c r="N1897" s="36"/>
    </row>
    <row r="1898" spans="1:14" x14ac:dyDescent="0.25">
      <c r="A1898" s="19">
        <v>43299</v>
      </c>
      <c r="B1898">
        <v>100.68</v>
      </c>
      <c r="C1898">
        <v>103.28</v>
      </c>
      <c r="D1898">
        <v>99.839995999999999</v>
      </c>
      <c r="E1898">
        <v>100.92</v>
      </c>
      <c r="F1898">
        <v>100.92</v>
      </c>
      <c r="G1898">
        <v>349325</v>
      </c>
      <c r="I1898" s="36"/>
      <c r="J1898" s="36"/>
      <c r="K1898" s="36"/>
      <c r="L1898" s="36"/>
      <c r="M1898" s="36"/>
      <c r="N1898" s="36"/>
    </row>
    <row r="1899" spans="1:14" x14ac:dyDescent="0.25">
      <c r="A1899" s="19">
        <v>43300</v>
      </c>
      <c r="B1899">
        <v>102.839996</v>
      </c>
      <c r="C1899">
        <v>104.12000399999999</v>
      </c>
      <c r="D1899">
        <v>101.32</v>
      </c>
      <c r="E1899">
        <v>102.87999600000001</v>
      </c>
      <c r="F1899">
        <v>102.87999600000001</v>
      </c>
      <c r="G1899">
        <v>303575</v>
      </c>
      <c r="I1899" s="36"/>
      <c r="J1899" s="36"/>
      <c r="K1899" s="36"/>
      <c r="L1899" s="36"/>
      <c r="M1899" s="36"/>
      <c r="N1899" s="36"/>
    </row>
    <row r="1900" spans="1:14" x14ac:dyDescent="0.25">
      <c r="A1900" s="19">
        <v>43301</v>
      </c>
      <c r="B1900">
        <v>104.440004</v>
      </c>
      <c r="C1900">
        <v>104.6</v>
      </c>
      <c r="D1900">
        <v>102.04</v>
      </c>
      <c r="E1900">
        <v>103.239996</v>
      </c>
      <c r="F1900">
        <v>103.239996</v>
      </c>
      <c r="G1900">
        <v>376725</v>
      </c>
      <c r="I1900" s="36"/>
      <c r="J1900" s="36"/>
      <c r="K1900" s="36"/>
      <c r="L1900" s="36"/>
      <c r="M1900" s="36"/>
      <c r="N1900" s="36"/>
    </row>
    <row r="1901" spans="1:14" x14ac:dyDescent="0.25">
      <c r="A1901" s="19">
        <v>43304</v>
      </c>
      <c r="B1901">
        <v>103.36</v>
      </c>
      <c r="C1901">
        <v>104.92</v>
      </c>
      <c r="D1901">
        <v>101.96</v>
      </c>
      <c r="E1901">
        <v>102.839996</v>
      </c>
      <c r="F1901">
        <v>102.839996</v>
      </c>
      <c r="G1901">
        <v>199050</v>
      </c>
      <c r="I1901" s="36"/>
      <c r="J1901" s="36"/>
      <c r="K1901" s="36"/>
      <c r="L1901" s="36"/>
      <c r="M1901" s="36"/>
      <c r="N1901" s="36"/>
    </row>
    <row r="1902" spans="1:14" x14ac:dyDescent="0.25">
      <c r="A1902" s="19">
        <v>43305</v>
      </c>
      <c r="B1902">
        <v>99.96</v>
      </c>
      <c r="C1902">
        <v>104.800004</v>
      </c>
      <c r="D1902">
        <v>99.6</v>
      </c>
      <c r="E1902">
        <v>100.800004</v>
      </c>
      <c r="F1902">
        <v>100.800004</v>
      </c>
      <c r="G1902">
        <v>480125</v>
      </c>
      <c r="I1902" s="36"/>
      <c r="J1902" s="36"/>
      <c r="K1902" s="36"/>
      <c r="L1902" s="36"/>
      <c r="M1902" s="36"/>
      <c r="N1902" s="36"/>
    </row>
    <row r="1903" spans="1:14" x14ac:dyDescent="0.25">
      <c r="A1903" s="19">
        <v>43306</v>
      </c>
      <c r="B1903">
        <v>102.08</v>
      </c>
      <c r="C1903">
        <v>102.51999600000001</v>
      </c>
      <c r="D1903">
        <v>99.519996000000006</v>
      </c>
      <c r="E1903">
        <v>100.48000399999999</v>
      </c>
      <c r="F1903">
        <v>100.48000399999999</v>
      </c>
      <c r="G1903">
        <v>358150</v>
      </c>
      <c r="I1903" s="36"/>
      <c r="J1903" s="36"/>
      <c r="K1903" s="36"/>
      <c r="L1903" s="36"/>
      <c r="M1903" s="36"/>
      <c r="N1903" s="36"/>
    </row>
    <row r="1904" spans="1:14" x14ac:dyDescent="0.25">
      <c r="A1904" s="19">
        <v>43307</v>
      </c>
      <c r="B1904">
        <v>100.64</v>
      </c>
      <c r="C1904">
        <v>102.08</v>
      </c>
      <c r="D1904">
        <v>99.64</v>
      </c>
      <c r="E1904">
        <v>100.760004</v>
      </c>
      <c r="F1904">
        <v>100.760004</v>
      </c>
      <c r="G1904">
        <v>252500</v>
      </c>
      <c r="I1904" s="36"/>
      <c r="J1904" s="36"/>
      <c r="K1904" s="36"/>
      <c r="L1904" s="36"/>
      <c r="M1904" s="36"/>
      <c r="N1904" s="36"/>
    </row>
    <row r="1905" spans="1:14" x14ac:dyDescent="0.25">
      <c r="A1905" s="19">
        <v>43308</v>
      </c>
      <c r="B1905">
        <v>99.92</v>
      </c>
      <c r="C1905">
        <v>106.6</v>
      </c>
      <c r="D1905">
        <v>99.839995999999999</v>
      </c>
      <c r="E1905">
        <v>103.559996</v>
      </c>
      <c r="F1905">
        <v>103.559996</v>
      </c>
      <c r="G1905">
        <v>535650</v>
      </c>
      <c r="I1905" s="36"/>
      <c r="J1905" s="36"/>
      <c r="K1905" s="36"/>
      <c r="L1905" s="36"/>
      <c r="M1905" s="36"/>
      <c r="N1905" s="36"/>
    </row>
    <row r="1906" spans="1:14" x14ac:dyDescent="0.25">
      <c r="A1906" s="19">
        <v>43311</v>
      </c>
      <c r="B1906">
        <v>102.87999600000001</v>
      </c>
      <c r="C1906">
        <v>107.800004</v>
      </c>
      <c r="D1906">
        <v>102.6</v>
      </c>
      <c r="E1906">
        <v>106.48000399999999</v>
      </c>
      <c r="F1906">
        <v>106.48000399999999</v>
      </c>
      <c r="G1906">
        <v>489175</v>
      </c>
      <c r="I1906" s="36"/>
      <c r="J1906" s="36"/>
      <c r="K1906" s="36"/>
      <c r="L1906" s="36"/>
      <c r="M1906" s="36"/>
      <c r="N1906" s="36"/>
    </row>
    <row r="1907" spans="1:14" x14ac:dyDescent="0.25">
      <c r="A1907" s="19">
        <v>43312</v>
      </c>
      <c r="B1907">
        <v>104</v>
      </c>
      <c r="C1907">
        <v>105</v>
      </c>
      <c r="D1907">
        <v>102.87999600000001</v>
      </c>
      <c r="E1907">
        <v>103.51999600000001</v>
      </c>
      <c r="F1907">
        <v>103.51999600000001</v>
      </c>
      <c r="G1907">
        <v>295125</v>
      </c>
      <c r="I1907" s="36"/>
      <c r="J1907" s="36"/>
      <c r="K1907" s="36"/>
      <c r="L1907" s="36"/>
      <c r="M1907" s="36"/>
      <c r="N1907" s="36"/>
    </row>
    <row r="1908" spans="1:14" x14ac:dyDescent="0.25">
      <c r="A1908" s="19">
        <v>43313</v>
      </c>
      <c r="B1908">
        <v>102.239996</v>
      </c>
      <c r="C1908">
        <v>103.51999600000001</v>
      </c>
      <c r="D1908">
        <v>100.839996</v>
      </c>
      <c r="E1908">
        <v>102.6</v>
      </c>
      <c r="F1908">
        <v>102.6</v>
      </c>
      <c r="G1908">
        <v>391800</v>
      </c>
      <c r="I1908" s="36"/>
      <c r="J1908" s="36"/>
      <c r="K1908" s="36"/>
      <c r="L1908" s="36"/>
      <c r="M1908" s="36"/>
      <c r="N1908" s="36"/>
    </row>
    <row r="1909" spans="1:14" x14ac:dyDescent="0.25">
      <c r="A1909" s="19">
        <v>43314</v>
      </c>
      <c r="B1909">
        <v>106.239996</v>
      </c>
      <c r="C1909">
        <v>107.12000399999999</v>
      </c>
      <c r="D1909">
        <v>100.92</v>
      </c>
      <c r="E1909">
        <v>101.51999600000001</v>
      </c>
      <c r="F1909">
        <v>101.51999600000001</v>
      </c>
      <c r="G1909">
        <v>452625</v>
      </c>
      <c r="I1909" s="36"/>
      <c r="J1909" s="36"/>
      <c r="K1909" s="36"/>
      <c r="L1909" s="36"/>
      <c r="M1909" s="36"/>
      <c r="N1909" s="36"/>
    </row>
    <row r="1910" spans="1:14" x14ac:dyDescent="0.25">
      <c r="A1910" s="19">
        <v>43315</v>
      </c>
      <c r="B1910">
        <v>100.87999600000001</v>
      </c>
      <c r="C1910">
        <v>101.51999600000001</v>
      </c>
      <c r="D1910">
        <v>98.879996000000006</v>
      </c>
      <c r="E1910">
        <v>99.96</v>
      </c>
      <c r="F1910">
        <v>99.96</v>
      </c>
      <c r="G1910">
        <v>395875</v>
      </c>
      <c r="I1910" s="36"/>
      <c r="J1910" s="36"/>
      <c r="K1910" s="36"/>
      <c r="L1910" s="36"/>
      <c r="M1910" s="36"/>
      <c r="N1910" s="36"/>
    </row>
    <row r="1911" spans="1:14" x14ac:dyDescent="0.25">
      <c r="A1911" s="19">
        <v>43318</v>
      </c>
      <c r="B1911">
        <v>99.199995999999999</v>
      </c>
      <c r="C1911">
        <v>99.6</v>
      </c>
      <c r="D1911">
        <v>95.96</v>
      </c>
      <c r="E1911">
        <v>96.04</v>
      </c>
      <c r="F1911">
        <v>96.04</v>
      </c>
      <c r="G1911">
        <v>352750</v>
      </c>
      <c r="I1911" s="36"/>
      <c r="J1911" s="36"/>
      <c r="K1911" s="36"/>
      <c r="L1911" s="36"/>
      <c r="M1911" s="36"/>
      <c r="N1911" s="36"/>
    </row>
    <row r="1912" spans="1:14" x14ac:dyDescent="0.25">
      <c r="A1912" s="19">
        <v>43319</v>
      </c>
      <c r="B1912">
        <v>94.879996000000006</v>
      </c>
      <c r="C1912">
        <v>95.32</v>
      </c>
      <c r="D1912">
        <v>93.800004000000001</v>
      </c>
      <c r="E1912">
        <v>94.199995999999999</v>
      </c>
      <c r="F1912">
        <v>94.199995999999999</v>
      </c>
      <c r="G1912">
        <v>309700</v>
      </c>
      <c r="I1912" s="36"/>
      <c r="J1912" s="36"/>
      <c r="K1912" s="36"/>
      <c r="L1912" s="36"/>
      <c r="M1912" s="36"/>
      <c r="N1912" s="36"/>
    </row>
    <row r="1913" spans="1:14" x14ac:dyDescent="0.25">
      <c r="A1913" s="19">
        <v>43320</v>
      </c>
      <c r="B1913">
        <v>94.120003999999994</v>
      </c>
      <c r="C1913">
        <v>94.68</v>
      </c>
      <c r="D1913">
        <v>92.08</v>
      </c>
      <c r="E1913">
        <v>92.800004000000001</v>
      </c>
      <c r="F1913">
        <v>92.800004000000001</v>
      </c>
      <c r="G1913">
        <v>295625</v>
      </c>
      <c r="I1913" s="36"/>
      <c r="J1913" s="36"/>
      <c r="K1913" s="36"/>
      <c r="L1913" s="36"/>
      <c r="M1913" s="36"/>
      <c r="N1913" s="36"/>
    </row>
    <row r="1914" spans="1:14" x14ac:dyDescent="0.25">
      <c r="A1914" s="19">
        <v>43321</v>
      </c>
      <c r="B1914">
        <v>92.64</v>
      </c>
      <c r="C1914">
        <v>94.160004000000001</v>
      </c>
      <c r="D1914">
        <v>91.72</v>
      </c>
      <c r="E1914">
        <v>94.08</v>
      </c>
      <c r="F1914">
        <v>94.08</v>
      </c>
      <c r="G1914">
        <v>271575</v>
      </c>
      <c r="I1914" s="36"/>
      <c r="J1914" s="36"/>
      <c r="K1914" s="36"/>
      <c r="L1914" s="36"/>
      <c r="M1914" s="36"/>
      <c r="N1914" s="36"/>
    </row>
    <row r="1915" spans="1:14" x14ac:dyDescent="0.25">
      <c r="A1915" s="19">
        <v>43322</v>
      </c>
      <c r="B1915">
        <v>98.28</v>
      </c>
      <c r="C1915">
        <v>100.839996</v>
      </c>
      <c r="D1915">
        <v>96.839995999999999</v>
      </c>
      <c r="E1915">
        <v>98.68</v>
      </c>
      <c r="F1915">
        <v>98.68</v>
      </c>
      <c r="G1915">
        <v>749100</v>
      </c>
      <c r="I1915" s="36"/>
      <c r="J1915" s="36"/>
      <c r="K1915" s="36"/>
      <c r="L1915" s="36"/>
      <c r="M1915" s="36"/>
      <c r="N1915" s="36"/>
    </row>
    <row r="1916" spans="1:14" x14ac:dyDescent="0.25">
      <c r="A1916" s="19">
        <v>43325</v>
      </c>
      <c r="B1916">
        <v>99.800004000000001</v>
      </c>
      <c r="C1916">
        <v>104.760004</v>
      </c>
      <c r="D1916">
        <v>96.519996000000006</v>
      </c>
      <c r="E1916">
        <v>104.64</v>
      </c>
      <c r="F1916">
        <v>104.64</v>
      </c>
      <c r="G1916">
        <v>760175</v>
      </c>
      <c r="I1916" s="36"/>
      <c r="J1916" s="36"/>
      <c r="K1916" s="36"/>
      <c r="L1916" s="36"/>
      <c r="M1916" s="36"/>
      <c r="N1916" s="36"/>
    </row>
    <row r="1917" spans="1:14" x14ac:dyDescent="0.25">
      <c r="A1917" s="19">
        <v>43326</v>
      </c>
      <c r="B1917">
        <v>102.36</v>
      </c>
      <c r="C1917">
        <v>104.12000399999999</v>
      </c>
      <c r="D1917">
        <v>99.160004000000001</v>
      </c>
      <c r="E1917">
        <v>99.239996000000005</v>
      </c>
      <c r="F1917">
        <v>99.239996000000005</v>
      </c>
      <c r="G1917">
        <v>497750</v>
      </c>
      <c r="I1917" s="36"/>
      <c r="J1917" s="36"/>
      <c r="K1917" s="36"/>
      <c r="L1917" s="36"/>
      <c r="M1917" s="36"/>
      <c r="N1917" s="36"/>
    </row>
    <row r="1918" spans="1:14" x14ac:dyDescent="0.25">
      <c r="A1918" s="19">
        <v>43327</v>
      </c>
      <c r="B1918">
        <v>104.4</v>
      </c>
      <c r="C1918">
        <v>112.32</v>
      </c>
      <c r="D1918">
        <v>104.04</v>
      </c>
      <c r="E1918">
        <v>105.48000399999999</v>
      </c>
      <c r="F1918">
        <v>105.48000399999999</v>
      </c>
      <c r="G1918">
        <v>1228725</v>
      </c>
      <c r="I1918" s="36"/>
      <c r="J1918" s="36"/>
      <c r="K1918" s="36"/>
      <c r="L1918" s="36"/>
      <c r="M1918" s="36"/>
      <c r="N1918" s="36"/>
    </row>
    <row r="1919" spans="1:14" x14ac:dyDescent="0.25">
      <c r="A1919" s="19">
        <v>43328</v>
      </c>
      <c r="B1919">
        <v>101.64</v>
      </c>
      <c r="C1919">
        <v>101.72</v>
      </c>
      <c r="D1919">
        <v>98.28</v>
      </c>
      <c r="E1919">
        <v>99.800004000000001</v>
      </c>
      <c r="F1919">
        <v>99.800004000000001</v>
      </c>
      <c r="G1919">
        <v>503475</v>
      </c>
      <c r="I1919" s="36"/>
      <c r="J1919" s="36"/>
      <c r="K1919" s="36"/>
      <c r="L1919" s="36"/>
      <c r="M1919" s="36"/>
      <c r="N1919" s="36"/>
    </row>
    <row r="1920" spans="1:14" x14ac:dyDescent="0.25">
      <c r="A1920" s="19">
        <v>43329</v>
      </c>
      <c r="B1920">
        <v>100.839996</v>
      </c>
      <c r="C1920">
        <v>101.96</v>
      </c>
      <c r="D1920">
        <v>96.800004000000001</v>
      </c>
      <c r="E1920">
        <v>97.199995999999999</v>
      </c>
      <c r="F1920">
        <v>97.199995999999999</v>
      </c>
      <c r="G1920">
        <v>569000</v>
      </c>
      <c r="I1920" s="36"/>
      <c r="J1920" s="36"/>
      <c r="K1920" s="36"/>
      <c r="L1920" s="36"/>
      <c r="M1920" s="36"/>
      <c r="N1920" s="36"/>
    </row>
    <row r="1921" spans="1:14" x14ac:dyDescent="0.25">
      <c r="A1921" s="19">
        <v>43332</v>
      </c>
      <c r="B1921">
        <v>95.160004000000001</v>
      </c>
      <c r="C1921">
        <v>96.120003999999994</v>
      </c>
      <c r="D1921">
        <v>94.559995999999998</v>
      </c>
      <c r="E1921">
        <v>95.32</v>
      </c>
      <c r="F1921">
        <v>95.32</v>
      </c>
      <c r="G1921">
        <v>531600</v>
      </c>
      <c r="I1921" s="36"/>
      <c r="J1921" s="36"/>
      <c r="K1921" s="36"/>
      <c r="L1921" s="36"/>
      <c r="M1921" s="36"/>
      <c r="N1921" s="36"/>
    </row>
    <row r="1922" spans="1:14" x14ac:dyDescent="0.25">
      <c r="A1922" s="19">
        <v>43333</v>
      </c>
      <c r="B1922">
        <v>94.72</v>
      </c>
      <c r="C1922">
        <v>97.36</v>
      </c>
      <c r="D1922">
        <v>94.08</v>
      </c>
      <c r="E1922">
        <v>97.36</v>
      </c>
      <c r="F1922">
        <v>97.36</v>
      </c>
      <c r="G1922">
        <v>452800</v>
      </c>
      <c r="I1922" s="36"/>
      <c r="J1922" s="36"/>
      <c r="K1922" s="36"/>
      <c r="L1922" s="36"/>
      <c r="M1922" s="36"/>
      <c r="N1922" s="36"/>
    </row>
    <row r="1923" spans="1:14" x14ac:dyDescent="0.25">
      <c r="A1923" s="19">
        <v>43334</v>
      </c>
      <c r="B1923">
        <v>97.239996000000005</v>
      </c>
      <c r="C1923">
        <v>97.36</v>
      </c>
      <c r="D1923">
        <v>95.199995999999999</v>
      </c>
      <c r="E1923">
        <v>96.160004000000001</v>
      </c>
      <c r="F1923">
        <v>96.160004000000001</v>
      </c>
      <c r="G1923">
        <v>396525</v>
      </c>
      <c r="I1923" s="36"/>
      <c r="J1923" s="36"/>
      <c r="K1923" s="36"/>
      <c r="L1923" s="36"/>
      <c r="M1923" s="36"/>
      <c r="N1923" s="36"/>
    </row>
    <row r="1924" spans="1:14" x14ac:dyDescent="0.25">
      <c r="A1924" s="19">
        <v>43335</v>
      </c>
      <c r="B1924">
        <v>95.239996000000005</v>
      </c>
      <c r="C1924">
        <v>97.120003999999994</v>
      </c>
      <c r="D1924">
        <v>94.08</v>
      </c>
      <c r="E1924">
        <v>95.440004000000002</v>
      </c>
      <c r="F1924">
        <v>95.440004000000002</v>
      </c>
      <c r="G1924">
        <v>546250</v>
      </c>
      <c r="I1924" s="36"/>
      <c r="J1924" s="36"/>
      <c r="K1924" s="36"/>
      <c r="L1924" s="36"/>
      <c r="M1924" s="36"/>
      <c r="N1924" s="36"/>
    </row>
    <row r="1925" spans="1:14" x14ac:dyDescent="0.25">
      <c r="A1925" s="19">
        <v>43336</v>
      </c>
      <c r="B1925">
        <v>94.239996000000005</v>
      </c>
      <c r="C1925">
        <v>95.28</v>
      </c>
      <c r="D1925">
        <v>93.519996000000006</v>
      </c>
      <c r="E1925">
        <v>94.96</v>
      </c>
      <c r="F1925">
        <v>94.96</v>
      </c>
      <c r="G1925">
        <v>389850</v>
      </c>
      <c r="I1925" s="36"/>
      <c r="J1925" s="36"/>
      <c r="K1925" s="36"/>
      <c r="L1925" s="36"/>
      <c r="M1925" s="36"/>
      <c r="N1925" s="36"/>
    </row>
    <row r="1926" spans="1:14" x14ac:dyDescent="0.25">
      <c r="A1926" s="19">
        <v>43339</v>
      </c>
      <c r="B1926">
        <v>93.64</v>
      </c>
      <c r="C1926">
        <v>95.32</v>
      </c>
      <c r="D1926">
        <v>93.4</v>
      </c>
      <c r="E1926">
        <v>95.28</v>
      </c>
      <c r="F1926">
        <v>95.28</v>
      </c>
      <c r="G1926">
        <v>315275</v>
      </c>
      <c r="I1926" s="36"/>
      <c r="J1926" s="36"/>
      <c r="K1926" s="36"/>
      <c r="L1926" s="36"/>
      <c r="M1926" s="36"/>
      <c r="N1926" s="36"/>
    </row>
    <row r="1927" spans="1:14" x14ac:dyDescent="0.25">
      <c r="A1927" s="19">
        <v>43340</v>
      </c>
      <c r="B1927">
        <v>94.440004000000002</v>
      </c>
      <c r="C1927">
        <v>96.239996000000005</v>
      </c>
      <c r="D1927">
        <v>94.120003999999994</v>
      </c>
      <c r="E1927">
        <v>95.160004000000001</v>
      </c>
      <c r="F1927">
        <v>95.160004000000001</v>
      </c>
      <c r="G1927">
        <v>342050</v>
      </c>
      <c r="I1927" s="36"/>
      <c r="J1927" s="36"/>
      <c r="K1927" s="36"/>
      <c r="L1927" s="36"/>
      <c r="M1927" s="36"/>
      <c r="N1927" s="36"/>
    </row>
    <row r="1928" spans="1:14" x14ac:dyDescent="0.25">
      <c r="A1928" s="19">
        <v>43341</v>
      </c>
      <c r="B1928">
        <v>95.120003999999994</v>
      </c>
      <c r="C1928">
        <v>96.08</v>
      </c>
      <c r="D1928">
        <v>94.08</v>
      </c>
      <c r="E1928">
        <v>95.160004000000001</v>
      </c>
      <c r="F1928">
        <v>95.160004000000001</v>
      </c>
      <c r="G1928">
        <v>280575</v>
      </c>
      <c r="I1928" s="36"/>
      <c r="J1928" s="36"/>
      <c r="K1928" s="36"/>
      <c r="L1928" s="36"/>
      <c r="M1928" s="36"/>
      <c r="N1928" s="36"/>
    </row>
    <row r="1929" spans="1:14" x14ac:dyDescent="0.25">
      <c r="A1929" s="19">
        <v>43342</v>
      </c>
      <c r="B1929">
        <v>95.32</v>
      </c>
      <c r="C1929">
        <v>98.72</v>
      </c>
      <c r="D1929">
        <v>94.4</v>
      </c>
      <c r="E1929">
        <v>97.120003999999994</v>
      </c>
      <c r="F1929">
        <v>97.120003999999994</v>
      </c>
      <c r="G1929">
        <v>464950</v>
      </c>
      <c r="I1929" s="36"/>
      <c r="J1929" s="36"/>
      <c r="K1929" s="36"/>
      <c r="L1929" s="36"/>
      <c r="M1929" s="36"/>
      <c r="N1929" s="36"/>
    </row>
    <row r="1930" spans="1:14" x14ac:dyDescent="0.25">
      <c r="A1930" s="19">
        <v>43343</v>
      </c>
      <c r="B1930">
        <v>98.160004000000001</v>
      </c>
      <c r="C1930">
        <v>98.519996000000006</v>
      </c>
      <c r="D1930">
        <v>95.120003999999994</v>
      </c>
      <c r="E1930">
        <v>95.760003999999995</v>
      </c>
      <c r="F1930">
        <v>95.760003999999995</v>
      </c>
      <c r="G1930">
        <v>447550</v>
      </c>
      <c r="I1930" s="36"/>
      <c r="J1930" s="36"/>
      <c r="K1930" s="36"/>
      <c r="L1930" s="36"/>
      <c r="M1930" s="36"/>
      <c r="N1930" s="36"/>
    </row>
    <row r="1931" spans="1:14" x14ac:dyDescent="0.25">
      <c r="A1931" s="19">
        <v>43347</v>
      </c>
      <c r="B1931">
        <v>96.36</v>
      </c>
      <c r="C1931">
        <v>99.120003999999994</v>
      </c>
      <c r="D1931">
        <v>96.04</v>
      </c>
      <c r="E1931">
        <v>96.199995999999999</v>
      </c>
      <c r="F1931">
        <v>96.199995999999999</v>
      </c>
      <c r="G1931">
        <v>401200</v>
      </c>
      <c r="I1931" s="36"/>
      <c r="J1931" s="36"/>
      <c r="K1931" s="36"/>
      <c r="L1931" s="36"/>
      <c r="M1931" s="36"/>
      <c r="N1931" s="36"/>
    </row>
    <row r="1932" spans="1:14" x14ac:dyDescent="0.25">
      <c r="A1932" s="19">
        <v>43348</v>
      </c>
      <c r="B1932">
        <v>97.239996000000005</v>
      </c>
      <c r="C1932">
        <v>99.760003999999995</v>
      </c>
      <c r="D1932">
        <v>96.4</v>
      </c>
      <c r="E1932">
        <v>97.04</v>
      </c>
      <c r="F1932">
        <v>97.04</v>
      </c>
      <c r="G1932">
        <v>385475</v>
      </c>
      <c r="I1932" s="36"/>
      <c r="J1932" s="36"/>
      <c r="K1932" s="36"/>
      <c r="L1932" s="36"/>
      <c r="M1932" s="36"/>
      <c r="N1932" s="36"/>
    </row>
    <row r="1933" spans="1:14" x14ac:dyDescent="0.25">
      <c r="A1933" s="19">
        <v>43349</v>
      </c>
      <c r="B1933">
        <v>97.160004000000001</v>
      </c>
      <c r="C1933">
        <v>102.04</v>
      </c>
      <c r="D1933">
        <v>96.800004000000001</v>
      </c>
      <c r="E1933">
        <v>100.04</v>
      </c>
      <c r="F1933">
        <v>100.04</v>
      </c>
      <c r="G1933">
        <v>568050</v>
      </c>
      <c r="I1933" s="36"/>
      <c r="J1933" s="36"/>
      <c r="K1933" s="36"/>
      <c r="L1933" s="36"/>
      <c r="M1933" s="36"/>
      <c r="N1933" s="36"/>
    </row>
    <row r="1934" spans="1:14" x14ac:dyDescent="0.25">
      <c r="A1934" s="19">
        <v>43350</v>
      </c>
      <c r="B1934">
        <v>102.04</v>
      </c>
      <c r="C1934">
        <v>103.28</v>
      </c>
      <c r="D1934">
        <v>99.839995999999999</v>
      </c>
      <c r="E1934">
        <v>101.72</v>
      </c>
      <c r="F1934">
        <v>101.72</v>
      </c>
      <c r="G1934">
        <v>541400</v>
      </c>
      <c r="I1934" s="36"/>
      <c r="J1934" s="36"/>
      <c r="K1934" s="36"/>
      <c r="L1934" s="36"/>
      <c r="M1934" s="36"/>
      <c r="N1934" s="36"/>
    </row>
    <row r="1935" spans="1:14" x14ac:dyDescent="0.25">
      <c r="A1935" s="19">
        <v>43353</v>
      </c>
      <c r="B1935">
        <v>99.68</v>
      </c>
      <c r="C1935">
        <v>100.08</v>
      </c>
      <c r="D1935">
        <v>98.199995999999999</v>
      </c>
      <c r="E1935">
        <v>98.92</v>
      </c>
      <c r="F1935">
        <v>98.92</v>
      </c>
      <c r="G1935">
        <v>282500</v>
      </c>
      <c r="I1935" s="36"/>
      <c r="J1935" s="36"/>
      <c r="K1935" s="36"/>
      <c r="L1935" s="36"/>
      <c r="M1935" s="36"/>
      <c r="N1935" s="36"/>
    </row>
    <row r="1936" spans="1:14" x14ac:dyDescent="0.25">
      <c r="A1936" s="19">
        <v>43354</v>
      </c>
      <c r="B1936">
        <v>100.12000399999999</v>
      </c>
      <c r="C1936">
        <v>100.68</v>
      </c>
      <c r="D1936">
        <v>95.72</v>
      </c>
      <c r="E1936">
        <v>95.839995999999999</v>
      </c>
      <c r="F1936">
        <v>95.839995999999999</v>
      </c>
      <c r="G1936">
        <v>449350</v>
      </c>
      <c r="I1936" s="36"/>
      <c r="J1936" s="36"/>
      <c r="K1936" s="36"/>
      <c r="L1936" s="36"/>
      <c r="M1936" s="36"/>
      <c r="N1936" s="36"/>
    </row>
    <row r="1937" spans="1:14" x14ac:dyDescent="0.25">
      <c r="A1937" s="19">
        <v>43355</v>
      </c>
      <c r="B1937">
        <v>95.68</v>
      </c>
      <c r="C1937">
        <v>96.199995999999999</v>
      </c>
      <c r="D1937">
        <v>94.08</v>
      </c>
      <c r="E1937">
        <v>94.72</v>
      </c>
      <c r="F1937">
        <v>94.72</v>
      </c>
      <c r="G1937">
        <v>419575</v>
      </c>
      <c r="I1937" s="36"/>
      <c r="J1937" s="36"/>
      <c r="K1937" s="36"/>
      <c r="L1937" s="36"/>
      <c r="M1937" s="36"/>
      <c r="N1937" s="36"/>
    </row>
    <row r="1938" spans="1:14" x14ac:dyDescent="0.25">
      <c r="A1938" s="19">
        <v>43356</v>
      </c>
      <c r="B1938">
        <v>92.68</v>
      </c>
      <c r="C1938">
        <v>92.839995999999999</v>
      </c>
      <c r="D1938">
        <v>91.839995999999999</v>
      </c>
      <c r="E1938">
        <v>91.96</v>
      </c>
      <c r="F1938">
        <v>91.96</v>
      </c>
      <c r="G1938">
        <v>393500</v>
      </c>
      <c r="I1938" s="36"/>
      <c r="J1938" s="36"/>
      <c r="K1938" s="36"/>
      <c r="L1938" s="36"/>
      <c r="M1938" s="36"/>
      <c r="N1938" s="36"/>
    </row>
    <row r="1939" spans="1:14" x14ac:dyDescent="0.25">
      <c r="A1939" s="19">
        <v>43357</v>
      </c>
      <c r="B1939">
        <v>91.440004000000002</v>
      </c>
      <c r="C1939">
        <v>92.440004000000002</v>
      </c>
      <c r="D1939">
        <v>89.96</v>
      </c>
      <c r="E1939">
        <v>90.199995999999999</v>
      </c>
      <c r="F1939">
        <v>90.199995999999999</v>
      </c>
      <c r="G1939">
        <v>395950</v>
      </c>
      <c r="I1939" s="36"/>
      <c r="J1939" s="36"/>
      <c r="K1939" s="36"/>
      <c r="L1939" s="36"/>
      <c r="M1939" s="36"/>
      <c r="N1939" s="36"/>
    </row>
    <row r="1940" spans="1:14" x14ac:dyDescent="0.25">
      <c r="A1940" s="19">
        <v>43360</v>
      </c>
      <c r="B1940">
        <v>90.04</v>
      </c>
      <c r="C1940">
        <v>93</v>
      </c>
      <c r="D1940">
        <v>89.64</v>
      </c>
      <c r="E1940">
        <v>92.68</v>
      </c>
      <c r="F1940">
        <v>92.68</v>
      </c>
      <c r="G1940">
        <v>573250</v>
      </c>
      <c r="I1940" s="36"/>
      <c r="J1940" s="36"/>
      <c r="K1940" s="36"/>
      <c r="L1940" s="36"/>
      <c r="M1940" s="36"/>
      <c r="N1940" s="36"/>
    </row>
    <row r="1941" spans="1:14" x14ac:dyDescent="0.25">
      <c r="A1941" s="19">
        <v>43361</v>
      </c>
      <c r="B1941">
        <v>92.04</v>
      </c>
      <c r="C1941">
        <v>92.64</v>
      </c>
      <c r="D1941">
        <v>90.559995999999998</v>
      </c>
      <c r="E1941">
        <v>92.519996000000006</v>
      </c>
      <c r="F1941">
        <v>92.519996000000006</v>
      </c>
      <c r="G1941">
        <v>332375</v>
      </c>
      <c r="I1941" s="36"/>
      <c r="J1941" s="36"/>
      <c r="K1941" s="36"/>
      <c r="L1941" s="36"/>
      <c r="M1941" s="36"/>
      <c r="N1941" s="36"/>
    </row>
    <row r="1942" spans="1:14" x14ac:dyDescent="0.25">
      <c r="A1942" s="19">
        <v>43362</v>
      </c>
      <c r="B1942">
        <v>89.92</v>
      </c>
      <c r="C1942">
        <v>89.92</v>
      </c>
      <c r="D1942">
        <v>88.440004000000002</v>
      </c>
      <c r="E1942">
        <v>89.199995999999999</v>
      </c>
      <c r="F1942">
        <v>89.199995999999999</v>
      </c>
      <c r="G1942">
        <v>452450</v>
      </c>
      <c r="I1942" s="36"/>
      <c r="J1942" s="36"/>
      <c r="K1942" s="36"/>
      <c r="L1942" s="36"/>
      <c r="M1942" s="36"/>
      <c r="N1942" s="36"/>
    </row>
    <row r="1943" spans="1:14" x14ac:dyDescent="0.25">
      <c r="A1943" s="19">
        <v>43363</v>
      </c>
      <c r="B1943">
        <v>87.92</v>
      </c>
      <c r="C1943">
        <v>88.28</v>
      </c>
      <c r="D1943">
        <v>87</v>
      </c>
      <c r="E1943">
        <v>87.800004000000001</v>
      </c>
      <c r="F1943">
        <v>87.800004000000001</v>
      </c>
      <c r="G1943">
        <v>504375</v>
      </c>
      <c r="I1943" s="36"/>
      <c r="J1943" s="36"/>
      <c r="K1943" s="36"/>
      <c r="L1943" s="36"/>
      <c r="M1943" s="36"/>
      <c r="N1943" s="36"/>
    </row>
    <row r="1944" spans="1:14" x14ac:dyDescent="0.25">
      <c r="A1944" s="19">
        <v>43364</v>
      </c>
      <c r="B1944">
        <v>87.559995999999998</v>
      </c>
      <c r="C1944">
        <v>88.199995999999999</v>
      </c>
      <c r="D1944">
        <v>86.559995999999998</v>
      </c>
      <c r="E1944">
        <v>87.879996000000006</v>
      </c>
      <c r="F1944">
        <v>87.879996000000006</v>
      </c>
      <c r="G1944">
        <v>391925</v>
      </c>
      <c r="I1944" s="36"/>
      <c r="J1944" s="36"/>
      <c r="K1944" s="36"/>
      <c r="L1944" s="36"/>
      <c r="M1944" s="36"/>
      <c r="N1944" s="36"/>
    </row>
    <row r="1945" spans="1:14" x14ac:dyDescent="0.25">
      <c r="A1945" s="19">
        <v>43367</v>
      </c>
      <c r="B1945">
        <v>88.4</v>
      </c>
      <c r="C1945">
        <v>90.08</v>
      </c>
      <c r="D1945">
        <v>87.6</v>
      </c>
      <c r="E1945">
        <v>87.879996000000006</v>
      </c>
      <c r="F1945">
        <v>87.879996000000006</v>
      </c>
      <c r="G1945">
        <v>376550</v>
      </c>
      <c r="I1945" s="36"/>
      <c r="J1945" s="36"/>
      <c r="K1945" s="36"/>
      <c r="L1945" s="36"/>
      <c r="M1945" s="36"/>
      <c r="N1945" s="36"/>
    </row>
    <row r="1946" spans="1:14" x14ac:dyDescent="0.25">
      <c r="A1946" s="19">
        <v>43368</v>
      </c>
      <c r="B1946">
        <v>86.800004000000001</v>
      </c>
      <c r="C1946">
        <v>89</v>
      </c>
      <c r="D1946">
        <v>86.4</v>
      </c>
      <c r="E1946">
        <v>88.64</v>
      </c>
      <c r="F1946">
        <v>88.64</v>
      </c>
      <c r="G1946">
        <v>235650</v>
      </c>
      <c r="I1946" s="36"/>
      <c r="J1946" s="36"/>
      <c r="K1946" s="36"/>
      <c r="L1946" s="36"/>
      <c r="M1946" s="36"/>
      <c r="N1946" s="36"/>
    </row>
    <row r="1947" spans="1:14" x14ac:dyDescent="0.25">
      <c r="A1947" s="19">
        <v>43369</v>
      </c>
      <c r="B1947">
        <v>87.68</v>
      </c>
      <c r="C1947">
        <v>90.32</v>
      </c>
      <c r="D1947">
        <v>86.68</v>
      </c>
      <c r="E1947">
        <v>89.519996000000006</v>
      </c>
      <c r="F1947">
        <v>89.519996000000006</v>
      </c>
      <c r="G1947">
        <v>471400</v>
      </c>
      <c r="I1947" s="36"/>
      <c r="J1947" s="36"/>
      <c r="K1947" s="36"/>
      <c r="L1947" s="36"/>
      <c r="M1947" s="36"/>
      <c r="N1947" s="36"/>
    </row>
    <row r="1948" spans="1:14" x14ac:dyDescent="0.25">
      <c r="A1948" s="19">
        <v>43370</v>
      </c>
      <c r="B1948">
        <v>88.440004000000002</v>
      </c>
      <c r="C1948">
        <v>88.72</v>
      </c>
      <c r="D1948">
        <v>87.32</v>
      </c>
      <c r="E1948">
        <v>87.92</v>
      </c>
      <c r="F1948">
        <v>87.92</v>
      </c>
      <c r="G1948">
        <v>289150</v>
      </c>
      <c r="I1948" s="36"/>
      <c r="J1948" s="36"/>
      <c r="K1948" s="36"/>
      <c r="L1948" s="36"/>
      <c r="M1948" s="36"/>
      <c r="N1948" s="36"/>
    </row>
    <row r="1949" spans="1:14" x14ac:dyDescent="0.25">
      <c r="A1949" s="19">
        <v>43371</v>
      </c>
      <c r="B1949">
        <v>89.04</v>
      </c>
      <c r="C1949">
        <v>89.4</v>
      </c>
      <c r="D1949">
        <v>87.760003999999995</v>
      </c>
      <c r="E1949">
        <v>87.760003999999995</v>
      </c>
      <c r="F1949">
        <v>87.760003999999995</v>
      </c>
      <c r="G1949">
        <v>306600</v>
      </c>
      <c r="I1949" s="36"/>
      <c r="J1949" s="36"/>
      <c r="K1949" s="36"/>
      <c r="L1949" s="36"/>
      <c r="M1949" s="36"/>
      <c r="N1949" s="36"/>
    </row>
    <row r="1950" spans="1:14" x14ac:dyDescent="0.25">
      <c r="A1950" s="19">
        <v>43374</v>
      </c>
      <c r="B1950">
        <v>85.6</v>
      </c>
      <c r="C1950">
        <v>88.04</v>
      </c>
      <c r="D1950">
        <v>85.08</v>
      </c>
      <c r="E1950">
        <v>86.839995999999999</v>
      </c>
      <c r="F1950">
        <v>86.839995999999999</v>
      </c>
      <c r="G1950">
        <v>333425</v>
      </c>
      <c r="I1950" s="36"/>
      <c r="J1950" s="36"/>
      <c r="K1950" s="36"/>
      <c r="L1950" s="36"/>
      <c r="M1950" s="36"/>
      <c r="N1950" s="36"/>
    </row>
    <row r="1951" spans="1:14" x14ac:dyDescent="0.25">
      <c r="A1951" s="19">
        <v>43375</v>
      </c>
      <c r="B1951">
        <v>87.04</v>
      </c>
      <c r="C1951">
        <v>87.839995999999999</v>
      </c>
      <c r="D1951">
        <v>85.96</v>
      </c>
      <c r="E1951">
        <v>87</v>
      </c>
      <c r="F1951">
        <v>87</v>
      </c>
      <c r="G1951">
        <v>244550</v>
      </c>
      <c r="I1951" s="36"/>
      <c r="J1951" s="36"/>
      <c r="K1951" s="36"/>
      <c r="L1951" s="36"/>
      <c r="M1951" s="36"/>
      <c r="N1951" s="36"/>
    </row>
    <row r="1952" spans="1:14" x14ac:dyDescent="0.25">
      <c r="A1952" s="19">
        <v>43376</v>
      </c>
      <c r="B1952">
        <v>85.839995999999999</v>
      </c>
      <c r="C1952">
        <v>87.4</v>
      </c>
      <c r="D1952">
        <v>85.68</v>
      </c>
      <c r="E1952">
        <v>86.160004000000001</v>
      </c>
      <c r="F1952">
        <v>86.160004000000001</v>
      </c>
      <c r="G1952">
        <v>337075</v>
      </c>
      <c r="I1952" s="36"/>
      <c r="J1952" s="36"/>
      <c r="K1952" s="36"/>
      <c r="L1952" s="36"/>
      <c r="M1952" s="36"/>
      <c r="N1952" s="36"/>
    </row>
    <row r="1953" spans="1:14" x14ac:dyDescent="0.25">
      <c r="A1953" s="19">
        <v>43377</v>
      </c>
      <c r="B1953">
        <v>87.72</v>
      </c>
      <c r="C1953">
        <v>95</v>
      </c>
      <c r="D1953">
        <v>87.72</v>
      </c>
      <c r="E1953">
        <v>91.480003999999994</v>
      </c>
      <c r="F1953">
        <v>91.480003999999994</v>
      </c>
      <c r="G1953">
        <v>915375</v>
      </c>
      <c r="I1953" s="36"/>
      <c r="J1953" s="36"/>
      <c r="K1953" s="36"/>
      <c r="L1953" s="36"/>
      <c r="M1953" s="36"/>
      <c r="N1953" s="36"/>
    </row>
    <row r="1954" spans="1:14" x14ac:dyDescent="0.25">
      <c r="A1954" s="19">
        <v>43378</v>
      </c>
      <c r="B1954">
        <v>90.480003999999994</v>
      </c>
      <c r="C1954">
        <v>98.6</v>
      </c>
      <c r="D1954">
        <v>88.92</v>
      </c>
      <c r="E1954">
        <v>93.36</v>
      </c>
      <c r="F1954">
        <v>93.36</v>
      </c>
      <c r="G1954">
        <v>1308050</v>
      </c>
      <c r="I1954" s="36"/>
      <c r="J1954" s="36"/>
      <c r="K1954" s="36"/>
      <c r="L1954" s="36"/>
      <c r="M1954" s="36"/>
      <c r="N1954" s="36"/>
    </row>
    <row r="1955" spans="1:14" x14ac:dyDescent="0.25">
      <c r="A1955" s="19">
        <v>43381</v>
      </c>
      <c r="B1955">
        <v>96</v>
      </c>
      <c r="C1955">
        <v>100.559996</v>
      </c>
      <c r="D1955">
        <v>93.800004000000001</v>
      </c>
      <c r="E1955">
        <v>94.36</v>
      </c>
      <c r="F1955">
        <v>94.36</v>
      </c>
      <c r="G1955">
        <v>987550</v>
      </c>
      <c r="I1955" s="36"/>
      <c r="J1955" s="36"/>
      <c r="K1955" s="36"/>
      <c r="L1955" s="36"/>
      <c r="M1955" s="36"/>
      <c r="N1955" s="36"/>
    </row>
    <row r="1956" spans="1:14" x14ac:dyDescent="0.25">
      <c r="A1956" s="19">
        <v>43382</v>
      </c>
      <c r="B1956">
        <v>96.800004000000001</v>
      </c>
      <c r="C1956">
        <v>98.160004000000001</v>
      </c>
      <c r="D1956">
        <v>93.4</v>
      </c>
      <c r="E1956">
        <v>96.08</v>
      </c>
      <c r="F1956">
        <v>96.08</v>
      </c>
      <c r="G1956">
        <v>843825</v>
      </c>
      <c r="I1956" s="36"/>
      <c r="J1956" s="36"/>
      <c r="K1956" s="36"/>
      <c r="L1956" s="36"/>
      <c r="M1956" s="36"/>
      <c r="N1956" s="36"/>
    </row>
    <row r="1957" spans="1:14" x14ac:dyDescent="0.25">
      <c r="A1957" s="19">
        <v>43383</v>
      </c>
      <c r="B1957">
        <v>97.760003999999995</v>
      </c>
      <c r="C1957">
        <v>113.160004</v>
      </c>
      <c r="D1957">
        <v>97.72</v>
      </c>
      <c r="E1957">
        <v>111.760004</v>
      </c>
      <c r="F1957">
        <v>111.760004</v>
      </c>
      <c r="G1957">
        <v>1790050</v>
      </c>
      <c r="I1957" s="36"/>
      <c r="J1957" s="36"/>
      <c r="K1957" s="36"/>
      <c r="L1957" s="36"/>
      <c r="M1957" s="36"/>
      <c r="N1957" s="36"/>
    </row>
    <row r="1958" spans="1:14" x14ac:dyDescent="0.25">
      <c r="A1958" s="19">
        <v>43384</v>
      </c>
      <c r="B1958">
        <v>110.4</v>
      </c>
      <c r="C1958">
        <v>126.96</v>
      </c>
      <c r="D1958">
        <v>107.51999600000001</v>
      </c>
      <c r="E1958">
        <v>121.72</v>
      </c>
      <c r="F1958">
        <v>121.72</v>
      </c>
      <c r="G1958">
        <v>2806300</v>
      </c>
      <c r="I1958" s="36"/>
      <c r="J1958" s="36"/>
      <c r="K1958" s="36"/>
      <c r="L1958" s="36"/>
      <c r="M1958" s="36"/>
      <c r="N1958" s="36"/>
    </row>
    <row r="1959" spans="1:14" x14ac:dyDescent="0.25">
      <c r="A1959" s="19">
        <v>43385</v>
      </c>
      <c r="B1959">
        <v>110</v>
      </c>
      <c r="C1959">
        <v>123.04</v>
      </c>
      <c r="D1959">
        <v>109.72</v>
      </c>
      <c r="E1959">
        <v>112.04</v>
      </c>
      <c r="F1959">
        <v>112.04</v>
      </c>
      <c r="G1959">
        <v>1668650</v>
      </c>
      <c r="I1959" s="36"/>
      <c r="J1959" s="36"/>
      <c r="K1959" s="36"/>
      <c r="L1959" s="36"/>
      <c r="M1959" s="36"/>
      <c r="N1959" s="36"/>
    </row>
    <row r="1960" spans="1:14" x14ac:dyDescent="0.25">
      <c r="A1960" s="19">
        <v>43388</v>
      </c>
      <c r="B1960">
        <v>114.87999600000001</v>
      </c>
      <c r="C1960">
        <v>117.440004</v>
      </c>
      <c r="D1960">
        <v>110.800004</v>
      </c>
      <c r="E1960">
        <v>113.64</v>
      </c>
      <c r="F1960">
        <v>113.64</v>
      </c>
      <c r="G1960">
        <v>1070825</v>
      </c>
      <c r="I1960" s="36"/>
      <c r="J1960" s="36"/>
      <c r="K1960" s="36"/>
      <c r="L1960" s="36"/>
      <c r="M1960" s="36"/>
      <c r="N1960" s="36"/>
    </row>
    <row r="1961" spans="1:14" x14ac:dyDescent="0.25">
      <c r="A1961" s="19">
        <v>43389</v>
      </c>
      <c r="B1961">
        <v>110.08</v>
      </c>
      <c r="C1961">
        <v>111.239996</v>
      </c>
      <c r="D1961">
        <v>105.199996</v>
      </c>
      <c r="E1961">
        <v>105.760004</v>
      </c>
      <c r="F1961">
        <v>105.760004</v>
      </c>
      <c r="G1961">
        <v>847675</v>
      </c>
      <c r="I1961" s="36"/>
      <c r="J1961" s="36"/>
      <c r="K1961" s="36"/>
      <c r="L1961" s="36"/>
      <c r="M1961" s="36"/>
      <c r="N1961" s="36"/>
    </row>
    <row r="1962" spans="1:14" x14ac:dyDescent="0.25">
      <c r="A1962" s="19">
        <v>43390</v>
      </c>
      <c r="B1962">
        <v>105.32</v>
      </c>
      <c r="C1962">
        <v>112.96</v>
      </c>
      <c r="D1962">
        <v>105.28</v>
      </c>
      <c r="E1962">
        <v>106.96</v>
      </c>
      <c r="F1962">
        <v>106.96</v>
      </c>
      <c r="G1962">
        <v>812125</v>
      </c>
      <c r="I1962" s="36"/>
      <c r="J1962" s="36"/>
      <c r="K1962" s="36"/>
      <c r="L1962" s="36"/>
      <c r="M1962" s="36"/>
      <c r="N1962" s="36"/>
    </row>
    <row r="1963" spans="1:14" x14ac:dyDescent="0.25">
      <c r="A1963" s="19">
        <v>43391</v>
      </c>
      <c r="B1963">
        <v>108</v>
      </c>
      <c r="C1963">
        <v>117.87999600000001</v>
      </c>
      <c r="D1963">
        <v>108</v>
      </c>
      <c r="E1963">
        <v>114.12000399999999</v>
      </c>
      <c r="F1963">
        <v>114.12000399999999</v>
      </c>
      <c r="G1963">
        <v>1163825</v>
      </c>
      <c r="I1963" s="36"/>
      <c r="J1963" s="36"/>
      <c r="K1963" s="36"/>
      <c r="L1963" s="36"/>
      <c r="M1963" s="36"/>
      <c r="N1963" s="36"/>
    </row>
    <row r="1964" spans="1:14" x14ac:dyDescent="0.25">
      <c r="A1964" s="19">
        <v>43392</v>
      </c>
      <c r="B1964">
        <v>112.839996</v>
      </c>
      <c r="C1964">
        <v>116.800004</v>
      </c>
      <c r="D1964">
        <v>110.12000399999999</v>
      </c>
      <c r="E1964">
        <v>113.04</v>
      </c>
      <c r="F1964">
        <v>113.04</v>
      </c>
      <c r="G1964">
        <v>669875</v>
      </c>
      <c r="I1964" s="36"/>
      <c r="J1964" s="36"/>
      <c r="K1964" s="36"/>
      <c r="L1964" s="36"/>
      <c r="M1964" s="36"/>
      <c r="N1964" s="36"/>
    </row>
    <row r="1965" spans="1:14" x14ac:dyDescent="0.25">
      <c r="A1965" s="19">
        <v>43395</v>
      </c>
      <c r="B1965">
        <v>112.08</v>
      </c>
      <c r="C1965">
        <v>118.64</v>
      </c>
      <c r="D1965">
        <v>111.87999600000001</v>
      </c>
      <c r="E1965">
        <v>113.760004</v>
      </c>
      <c r="F1965">
        <v>113.760004</v>
      </c>
      <c r="G1965">
        <v>611450</v>
      </c>
      <c r="I1965" s="36"/>
      <c r="J1965" s="36"/>
      <c r="K1965" s="36"/>
      <c r="L1965" s="36"/>
      <c r="M1965" s="36"/>
      <c r="N1965" s="36"/>
    </row>
    <row r="1966" spans="1:14" x14ac:dyDescent="0.25">
      <c r="A1966" s="19">
        <v>43396</v>
      </c>
      <c r="B1966">
        <v>123.6</v>
      </c>
      <c r="C1966">
        <v>127</v>
      </c>
      <c r="D1966">
        <v>115.96</v>
      </c>
      <c r="E1966">
        <v>118.28</v>
      </c>
      <c r="F1966">
        <v>118.28</v>
      </c>
      <c r="G1966">
        <v>1023675</v>
      </c>
      <c r="I1966" s="36"/>
      <c r="J1966" s="36"/>
      <c r="K1966" s="36"/>
      <c r="L1966" s="36"/>
      <c r="M1966" s="36"/>
      <c r="N1966" s="36"/>
    </row>
    <row r="1967" spans="1:14" x14ac:dyDescent="0.25">
      <c r="A1967" s="19">
        <v>43397</v>
      </c>
      <c r="B1967">
        <v>117.440004</v>
      </c>
      <c r="C1967">
        <v>129.96000799999999</v>
      </c>
      <c r="D1967">
        <v>116.760004</v>
      </c>
      <c r="E1967">
        <v>128.800004</v>
      </c>
      <c r="F1967">
        <v>128.800004</v>
      </c>
      <c r="G1967">
        <v>835925</v>
      </c>
      <c r="I1967" s="36"/>
      <c r="J1967" s="36"/>
      <c r="K1967" s="36"/>
      <c r="L1967" s="36"/>
      <c r="M1967" s="36"/>
      <c r="N1967" s="36"/>
    </row>
    <row r="1968" spans="1:14" x14ac:dyDescent="0.25">
      <c r="A1968" s="19">
        <v>43398</v>
      </c>
      <c r="B1968">
        <v>126.32</v>
      </c>
      <c r="C1968">
        <v>130</v>
      </c>
      <c r="D1968">
        <v>122.12000399999999</v>
      </c>
      <c r="E1968">
        <v>124.64</v>
      </c>
      <c r="F1968">
        <v>124.64</v>
      </c>
      <c r="G1968">
        <v>741625</v>
      </c>
      <c r="I1968" s="36"/>
      <c r="J1968" s="36"/>
      <c r="K1968" s="36"/>
      <c r="L1968" s="36"/>
      <c r="M1968" s="36"/>
      <c r="N1968" s="36"/>
    </row>
    <row r="1969" spans="1:14" x14ac:dyDescent="0.25">
      <c r="A1969" s="19">
        <v>43399</v>
      </c>
      <c r="B1969">
        <v>133.08000000000001</v>
      </c>
      <c r="C1969">
        <v>137.16000399999999</v>
      </c>
      <c r="D1969">
        <v>127.4</v>
      </c>
      <c r="E1969">
        <v>132.320008</v>
      </c>
      <c r="F1969">
        <v>132.320008</v>
      </c>
      <c r="G1969">
        <v>1220450</v>
      </c>
      <c r="I1969" s="36"/>
      <c r="J1969" s="36"/>
      <c r="K1969" s="36"/>
      <c r="L1969" s="36"/>
      <c r="M1969" s="36"/>
      <c r="N1969" s="36"/>
    </row>
    <row r="1970" spans="1:14" x14ac:dyDescent="0.25">
      <c r="A1970" s="19">
        <v>43402</v>
      </c>
      <c r="B1970">
        <v>127.28</v>
      </c>
      <c r="C1970">
        <v>138.88000400000001</v>
      </c>
      <c r="D1970">
        <v>125.04</v>
      </c>
      <c r="E1970">
        <v>132.479996</v>
      </c>
      <c r="F1970">
        <v>132.479996</v>
      </c>
      <c r="G1970">
        <v>782825</v>
      </c>
      <c r="I1970" s="36"/>
      <c r="J1970" s="36"/>
      <c r="K1970" s="36"/>
      <c r="L1970" s="36"/>
      <c r="M1970" s="36"/>
      <c r="N1970" s="36"/>
    </row>
    <row r="1971" spans="1:14" x14ac:dyDescent="0.25">
      <c r="A1971" s="19">
        <v>43403</v>
      </c>
      <c r="B1971">
        <v>133.520004</v>
      </c>
      <c r="C1971">
        <v>134.759996</v>
      </c>
      <c r="D1971">
        <v>127.36</v>
      </c>
      <c r="E1971">
        <v>127.96</v>
      </c>
      <c r="F1971">
        <v>127.96</v>
      </c>
      <c r="G1971">
        <v>612375</v>
      </c>
      <c r="I1971" s="36"/>
      <c r="J1971" s="36"/>
      <c r="K1971" s="36"/>
      <c r="L1971" s="36"/>
      <c r="M1971" s="36"/>
      <c r="N1971" s="36"/>
    </row>
    <row r="1972" spans="1:14" x14ac:dyDescent="0.25">
      <c r="A1972" s="19">
        <v>43404</v>
      </c>
      <c r="B1972">
        <v>125.160004</v>
      </c>
      <c r="C1972">
        <v>127.04</v>
      </c>
      <c r="D1972">
        <v>121.6</v>
      </c>
      <c r="E1972">
        <v>123.800004</v>
      </c>
      <c r="F1972">
        <v>123.800004</v>
      </c>
      <c r="G1972">
        <v>496325</v>
      </c>
      <c r="I1972" s="36"/>
      <c r="J1972" s="36"/>
      <c r="K1972" s="36"/>
      <c r="L1972" s="36"/>
      <c r="M1972" s="36"/>
      <c r="N1972" s="36"/>
    </row>
    <row r="1973" spans="1:14" x14ac:dyDescent="0.25">
      <c r="A1973" s="19">
        <v>43405</v>
      </c>
      <c r="B1973">
        <v>123.92</v>
      </c>
      <c r="C1973">
        <v>126.08</v>
      </c>
      <c r="D1973">
        <v>119.559996</v>
      </c>
      <c r="E1973">
        <v>119.839996</v>
      </c>
      <c r="F1973">
        <v>119.839996</v>
      </c>
      <c r="G1973">
        <v>383175</v>
      </c>
      <c r="I1973" s="36"/>
      <c r="J1973" s="36"/>
      <c r="K1973" s="36"/>
      <c r="L1973" s="36"/>
      <c r="M1973" s="36"/>
      <c r="N1973" s="36"/>
    </row>
    <row r="1974" spans="1:14" x14ac:dyDescent="0.25">
      <c r="A1974" s="19">
        <v>43406</v>
      </c>
      <c r="B1974">
        <v>117.839996</v>
      </c>
      <c r="C1974">
        <v>125.32</v>
      </c>
      <c r="D1974">
        <v>115.96</v>
      </c>
      <c r="E1974">
        <v>120.64</v>
      </c>
      <c r="F1974">
        <v>120.64</v>
      </c>
      <c r="G1974">
        <v>495975</v>
      </c>
      <c r="I1974" s="36"/>
      <c r="J1974" s="36"/>
      <c r="K1974" s="36"/>
      <c r="L1974" s="36"/>
      <c r="M1974" s="36"/>
      <c r="N1974" s="36"/>
    </row>
    <row r="1975" spans="1:14" x14ac:dyDescent="0.25">
      <c r="A1975" s="19">
        <v>43409</v>
      </c>
      <c r="B1975">
        <v>120.92</v>
      </c>
      <c r="C1975">
        <v>121.760004</v>
      </c>
      <c r="D1975">
        <v>118.199996</v>
      </c>
      <c r="E1975">
        <v>119.36</v>
      </c>
      <c r="F1975">
        <v>119.36</v>
      </c>
      <c r="G1975">
        <v>283475</v>
      </c>
      <c r="I1975" s="36"/>
      <c r="J1975" s="36"/>
      <c r="K1975" s="36"/>
      <c r="L1975" s="36"/>
      <c r="M1975" s="36"/>
      <c r="N1975" s="36"/>
    </row>
    <row r="1976" spans="1:14" x14ac:dyDescent="0.25">
      <c r="A1976" s="19">
        <v>43410</v>
      </c>
      <c r="B1976">
        <v>119.87999600000001</v>
      </c>
      <c r="C1976">
        <v>119.87999600000001</v>
      </c>
      <c r="D1976">
        <v>115.48000399999999</v>
      </c>
      <c r="E1976">
        <v>115.48000399999999</v>
      </c>
      <c r="F1976">
        <v>115.48000399999999</v>
      </c>
      <c r="G1976">
        <v>233100</v>
      </c>
      <c r="I1976" s="36"/>
      <c r="J1976" s="36"/>
      <c r="K1976" s="36"/>
      <c r="L1976" s="36"/>
      <c r="M1976" s="36"/>
      <c r="N1976" s="36"/>
    </row>
    <row r="1977" spans="1:14" x14ac:dyDescent="0.25">
      <c r="A1977" s="19">
        <v>43411</v>
      </c>
      <c r="B1977">
        <v>111.28</v>
      </c>
      <c r="C1977">
        <v>111.36</v>
      </c>
      <c r="D1977">
        <v>107.08</v>
      </c>
      <c r="E1977">
        <v>107.32</v>
      </c>
      <c r="F1977">
        <v>107.32</v>
      </c>
      <c r="G1977">
        <v>360675</v>
      </c>
      <c r="I1977" s="36"/>
      <c r="J1977" s="36"/>
      <c r="K1977" s="36"/>
      <c r="L1977" s="36"/>
      <c r="M1977" s="36"/>
      <c r="N1977" s="36"/>
    </row>
    <row r="1978" spans="1:14" x14ac:dyDescent="0.25">
      <c r="A1978" s="19">
        <v>43412</v>
      </c>
      <c r="B1978">
        <v>107.239996</v>
      </c>
      <c r="C1978">
        <v>108.12000399999999</v>
      </c>
      <c r="D1978">
        <v>103.96</v>
      </c>
      <c r="E1978">
        <v>106.4</v>
      </c>
      <c r="F1978">
        <v>106.4</v>
      </c>
      <c r="G1978">
        <v>340375</v>
      </c>
      <c r="I1978" s="36"/>
      <c r="J1978" s="36"/>
      <c r="K1978" s="36"/>
      <c r="L1978" s="36"/>
      <c r="M1978" s="36"/>
      <c r="N1978" s="36"/>
    </row>
    <row r="1979" spans="1:14" x14ac:dyDescent="0.25">
      <c r="A1979" s="19">
        <v>43413</v>
      </c>
      <c r="B1979">
        <v>108.51999600000001</v>
      </c>
      <c r="C1979">
        <v>112.64</v>
      </c>
      <c r="D1979">
        <v>107.6</v>
      </c>
      <c r="E1979">
        <v>109.68</v>
      </c>
      <c r="F1979">
        <v>109.68</v>
      </c>
      <c r="G1979">
        <v>333300</v>
      </c>
      <c r="I1979" s="36"/>
      <c r="J1979" s="36"/>
      <c r="K1979" s="36"/>
      <c r="L1979" s="36"/>
      <c r="M1979" s="36"/>
      <c r="N1979" s="36"/>
    </row>
    <row r="1980" spans="1:14" x14ac:dyDescent="0.25">
      <c r="A1980" s="19">
        <v>43416</v>
      </c>
      <c r="B1980">
        <v>109.839996</v>
      </c>
      <c r="C1980">
        <v>119.36</v>
      </c>
      <c r="D1980">
        <v>109.440004</v>
      </c>
      <c r="E1980">
        <v>118.6</v>
      </c>
      <c r="F1980">
        <v>118.6</v>
      </c>
      <c r="G1980">
        <v>399150</v>
      </c>
      <c r="I1980" s="36"/>
      <c r="J1980" s="36"/>
      <c r="K1980" s="36"/>
      <c r="L1980" s="36"/>
      <c r="M1980" s="36"/>
      <c r="N1980" s="36"/>
    </row>
    <row r="1981" spans="1:14" x14ac:dyDescent="0.25">
      <c r="A1981" s="19">
        <v>43417</v>
      </c>
      <c r="B1981">
        <v>118.800004</v>
      </c>
      <c r="C1981">
        <v>122.800004</v>
      </c>
      <c r="D1981">
        <v>116.32</v>
      </c>
      <c r="E1981">
        <v>119.68</v>
      </c>
      <c r="F1981">
        <v>119.68</v>
      </c>
      <c r="G1981">
        <v>499825</v>
      </c>
      <c r="I1981" s="36"/>
      <c r="J1981" s="36"/>
      <c r="K1981" s="36"/>
      <c r="L1981" s="36"/>
      <c r="M1981" s="36"/>
      <c r="N1981" s="36"/>
    </row>
    <row r="1982" spans="1:14" x14ac:dyDescent="0.25">
      <c r="A1982" s="19">
        <v>43418</v>
      </c>
      <c r="B1982">
        <v>117.28</v>
      </c>
      <c r="C1982">
        <v>126.12000399999999</v>
      </c>
      <c r="D1982">
        <v>116.87999600000001</v>
      </c>
      <c r="E1982">
        <v>122.64</v>
      </c>
      <c r="F1982">
        <v>122.64</v>
      </c>
      <c r="G1982">
        <v>579975</v>
      </c>
      <c r="I1982" s="36"/>
      <c r="J1982" s="36"/>
      <c r="K1982" s="36"/>
      <c r="L1982" s="36"/>
      <c r="M1982" s="36"/>
      <c r="N1982" s="36"/>
    </row>
    <row r="1983" spans="1:14" x14ac:dyDescent="0.25">
      <c r="A1983" s="19">
        <v>43419</v>
      </c>
      <c r="B1983">
        <v>124.96</v>
      </c>
      <c r="C1983">
        <v>128</v>
      </c>
      <c r="D1983">
        <v>120.559996</v>
      </c>
      <c r="E1983">
        <v>121.440004</v>
      </c>
      <c r="F1983">
        <v>121.440004</v>
      </c>
      <c r="G1983">
        <v>479050</v>
      </c>
      <c r="I1983" s="36"/>
      <c r="J1983" s="36"/>
      <c r="K1983" s="36"/>
      <c r="L1983" s="36"/>
      <c r="M1983" s="36"/>
      <c r="N1983" s="36"/>
    </row>
    <row r="1984" spans="1:14" x14ac:dyDescent="0.25">
      <c r="A1984" s="19">
        <v>43420</v>
      </c>
      <c r="B1984">
        <v>123.32</v>
      </c>
      <c r="C1984">
        <v>124.51999600000001</v>
      </c>
      <c r="D1984">
        <v>115.36</v>
      </c>
      <c r="E1984">
        <v>115.800004</v>
      </c>
      <c r="F1984">
        <v>115.800004</v>
      </c>
      <c r="G1984">
        <v>414100</v>
      </c>
      <c r="I1984" s="36"/>
      <c r="J1984" s="36"/>
      <c r="K1984" s="36"/>
      <c r="L1984" s="36"/>
      <c r="M1984" s="36"/>
      <c r="N1984" s="36"/>
    </row>
    <row r="1985" spans="1:14" x14ac:dyDescent="0.25">
      <c r="A1985" s="19">
        <v>43423</v>
      </c>
      <c r="B1985">
        <v>115.839996</v>
      </c>
      <c r="C1985">
        <v>123.32</v>
      </c>
      <c r="D1985">
        <v>114.96</v>
      </c>
      <c r="E1985">
        <v>122.68</v>
      </c>
      <c r="F1985">
        <v>122.68</v>
      </c>
      <c r="G1985">
        <v>442850</v>
      </c>
      <c r="I1985" s="36"/>
      <c r="J1985" s="36"/>
      <c r="K1985" s="36"/>
      <c r="L1985" s="36"/>
      <c r="M1985" s="36"/>
      <c r="N1985" s="36"/>
    </row>
    <row r="1986" spans="1:14" x14ac:dyDescent="0.25">
      <c r="A1986" s="19">
        <v>43424</v>
      </c>
      <c r="B1986">
        <v>129.91999999999999</v>
      </c>
      <c r="C1986">
        <v>132.83999600000001</v>
      </c>
      <c r="D1986">
        <v>127.51999600000001</v>
      </c>
      <c r="E1986">
        <v>129.800004</v>
      </c>
      <c r="F1986">
        <v>129.800004</v>
      </c>
      <c r="G1986">
        <v>722650</v>
      </c>
      <c r="I1986" s="36"/>
      <c r="J1986" s="36"/>
      <c r="K1986" s="36"/>
      <c r="L1986" s="36"/>
      <c r="M1986" s="36"/>
      <c r="N1986" s="36"/>
    </row>
    <row r="1987" spans="1:14" x14ac:dyDescent="0.25">
      <c r="A1987" s="19">
        <v>43425</v>
      </c>
      <c r="B1987">
        <v>126.64</v>
      </c>
      <c r="C1987">
        <v>128.320008</v>
      </c>
      <c r="D1987">
        <v>124.72</v>
      </c>
      <c r="E1987">
        <v>126.68</v>
      </c>
      <c r="F1987">
        <v>126.68</v>
      </c>
      <c r="G1987">
        <v>353075</v>
      </c>
      <c r="I1987" s="36"/>
      <c r="J1987" s="36"/>
      <c r="K1987" s="36"/>
      <c r="L1987" s="36"/>
      <c r="M1987" s="36"/>
      <c r="N1987" s="36"/>
    </row>
    <row r="1988" spans="1:14" x14ac:dyDescent="0.25">
      <c r="A1988" s="19">
        <v>43427</v>
      </c>
      <c r="B1988">
        <v>128.96000799999999</v>
      </c>
      <c r="C1988">
        <v>129.83999600000001</v>
      </c>
      <c r="D1988">
        <v>126.160004</v>
      </c>
      <c r="E1988">
        <v>127.51999600000001</v>
      </c>
      <c r="F1988">
        <v>127.51999600000001</v>
      </c>
      <c r="G1988">
        <v>148475</v>
      </c>
      <c r="I1988" s="36"/>
      <c r="J1988" s="36"/>
      <c r="K1988" s="36"/>
      <c r="L1988" s="36"/>
      <c r="M1988" s="36"/>
      <c r="N1988" s="36"/>
    </row>
    <row r="1989" spans="1:14" x14ac:dyDescent="0.25">
      <c r="A1989" s="19">
        <v>43430</v>
      </c>
      <c r="B1989">
        <v>124.51999600000001</v>
      </c>
      <c r="C1989">
        <v>124.760004</v>
      </c>
      <c r="D1989">
        <v>120.199996</v>
      </c>
      <c r="E1989">
        <v>120.28</v>
      </c>
      <c r="F1989">
        <v>120.28</v>
      </c>
      <c r="G1989">
        <v>311750</v>
      </c>
      <c r="I1989" s="36"/>
      <c r="J1989" s="36"/>
      <c r="K1989" s="36"/>
      <c r="L1989" s="36"/>
      <c r="M1989" s="36"/>
      <c r="N1989" s="36"/>
    </row>
    <row r="1990" spans="1:14" x14ac:dyDescent="0.25">
      <c r="A1990" s="19">
        <v>43431</v>
      </c>
      <c r="B1990">
        <v>121.559996</v>
      </c>
      <c r="C1990">
        <v>122.800004</v>
      </c>
      <c r="D1990">
        <v>117.6</v>
      </c>
      <c r="E1990">
        <v>117.96</v>
      </c>
      <c r="F1990">
        <v>117.96</v>
      </c>
      <c r="G1990">
        <v>260200</v>
      </c>
      <c r="I1990" s="36"/>
      <c r="J1990" s="36"/>
      <c r="K1990" s="36"/>
      <c r="L1990" s="36"/>
      <c r="M1990" s="36"/>
      <c r="N1990" s="36"/>
    </row>
    <row r="1991" spans="1:14" x14ac:dyDescent="0.25">
      <c r="A1991" s="19">
        <v>43432</v>
      </c>
      <c r="B1991">
        <v>116.28</v>
      </c>
      <c r="C1991">
        <v>119.160004</v>
      </c>
      <c r="D1991">
        <v>113.51999600000001</v>
      </c>
      <c r="E1991">
        <v>114.559996</v>
      </c>
      <c r="F1991">
        <v>114.559996</v>
      </c>
      <c r="G1991">
        <v>340075</v>
      </c>
      <c r="I1991" s="36"/>
      <c r="J1991" s="36"/>
      <c r="K1991" s="36"/>
      <c r="L1991" s="36"/>
      <c r="M1991" s="36"/>
      <c r="N1991" s="36"/>
    </row>
    <row r="1992" spans="1:14" x14ac:dyDescent="0.25">
      <c r="A1992" s="19">
        <v>43433</v>
      </c>
      <c r="B1992">
        <v>116.440004</v>
      </c>
      <c r="C1992">
        <v>120.87999600000001</v>
      </c>
      <c r="D1992">
        <v>115.04</v>
      </c>
      <c r="E1992">
        <v>116.800004</v>
      </c>
      <c r="F1992">
        <v>116.800004</v>
      </c>
      <c r="G1992">
        <v>274900</v>
      </c>
      <c r="I1992" s="36"/>
      <c r="J1992" s="36"/>
      <c r="K1992" s="36"/>
      <c r="L1992" s="36"/>
      <c r="M1992" s="36"/>
      <c r="N1992" s="36"/>
    </row>
    <row r="1993" spans="1:14" x14ac:dyDescent="0.25">
      <c r="A1993" s="19">
        <v>43434</v>
      </c>
      <c r="B1993">
        <v>117.6</v>
      </c>
      <c r="C1993">
        <v>118.08</v>
      </c>
      <c r="D1993">
        <v>112.760004</v>
      </c>
      <c r="E1993">
        <v>113.48000399999999</v>
      </c>
      <c r="F1993">
        <v>113.48000399999999</v>
      </c>
      <c r="G1993">
        <v>238275</v>
      </c>
      <c r="I1993" s="36"/>
      <c r="J1993" s="36"/>
      <c r="K1993" s="36"/>
      <c r="L1993" s="36"/>
      <c r="M1993" s="36"/>
      <c r="N1993" s="36"/>
    </row>
    <row r="1994" spans="1:14" x14ac:dyDescent="0.25">
      <c r="A1994" s="19">
        <v>43437</v>
      </c>
      <c r="B1994">
        <v>105.4</v>
      </c>
      <c r="C1994">
        <v>108.6</v>
      </c>
      <c r="D1994">
        <v>104.760004</v>
      </c>
      <c r="E1994">
        <v>107.28</v>
      </c>
      <c r="F1994">
        <v>107.28</v>
      </c>
      <c r="G1994">
        <v>365200</v>
      </c>
      <c r="I1994" s="36"/>
      <c r="J1994" s="36"/>
      <c r="K1994" s="36"/>
      <c r="L1994" s="36"/>
      <c r="M1994" s="36"/>
      <c r="N1994" s="36"/>
    </row>
    <row r="1995" spans="1:14" x14ac:dyDescent="0.25">
      <c r="A1995" s="19">
        <v>43438</v>
      </c>
      <c r="B1995">
        <v>108.28</v>
      </c>
      <c r="C1995">
        <v>123.12000399999999</v>
      </c>
      <c r="D1995">
        <v>106.12000399999999</v>
      </c>
      <c r="E1995">
        <v>121.08</v>
      </c>
      <c r="F1995">
        <v>121.08</v>
      </c>
      <c r="G1995">
        <v>649175</v>
      </c>
      <c r="I1995" s="36"/>
      <c r="J1995" s="36"/>
      <c r="K1995" s="36"/>
      <c r="L1995" s="36"/>
      <c r="M1995" s="36"/>
      <c r="N1995" s="36"/>
    </row>
    <row r="1996" spans="1:14" x14ac:dyDescent="0.25">
      <c r="A1996" s="19">
        <v>43440</v>
      </c>
      <c r="B1996">
        <v>131</v>
      </c>
      <c r="C1996">
        <v>137.08000000000001</v>
      </c>
      <c r="D1996">
        <v>123.28</v>
      </c>
      <c r="E1996">
        <v>123.6</v>
      </c>
      <c r="F1996">
        <v>123.6</v>
      </c>
      <c r="G1996">
        <v>735475</v>
      </c>
      <c r="I1996" s="36"/>
      <c r="J1996" s="36"/>
      <c r="K1996" s="36"/>
      <c r="L1996" s="36"/>
      <c r="M1996" s="36"/>
      <c r="N1996" s="36"/>
    </row>
    <row r="1997" spans="1:14" x14ac:dyDescent="0.25">
      <c r="A1997" s="19">
        <v>43441</v>
      </c>
      <c r="B1997">
        <v>124.199996</v>
      </c>
      <c r="C1997">
        <v>135</v>
      </c>
      <c r="D1997">
        <v>121.559996</v>
      </c>
      <c r="E1997">
        <v>132.91999999999999</v>
      </c>
      <c r="F1997">
        <v>132.91999999999999</v>
      </c>
      <c r="G1997">
        <v>555175</v>
      </c>
      <c r="I1997" s="36"/>
      <c r="J1997" s="36"/>
      <c r="K1997" s="36"/>
      <c r="L1997" s="36"/>
      <c r="M1997" s="36"/>
      <c r="N1997" s="36"/>
    </row>
    <row r="1998" spans="1:14" x14ac:dyDescent="0.25">
      <c r="A1998" s="19">
        <v>43444</v>
      </c>
      <c r="B1998">
        <v>132.91999999999999</v>
      </c>
      <c r="C1998">
        <v>139.600008</v>
      </c>
      <c r="D1998">
        <v>130.44000399999999</v>
      </c>
      <c r="E1998">
        <v>132.28</v>
      </c>
      <c r="F1998">
        <v>132.28</v>
      </c>
      <c r="G1998">
        <v>503000</v>
      </c>
      <c r="I1998" s="36"/>
      <c r="J1998" s="36"/>
      <c r="K1998" s="36"/>
      <c r="L1998" s="36"/>
      <c r="M1998" s="36"/>
      <c r="N1998" s="36"/>
    </row>
    <row r="1999" spans="1:14" x14ac:dyDescent="0.25">
      <c r="A1999" s="19">
        <v>43445</v>
      </c>
      <c r="B1999">
        <v>127.28</v>
      </c>
      <c r="C1999">
        <v>136</v>
      </c>
      <c r="D1999">
        <v>127.08</v>
      </c>
      <c r="E1999">
        <v>131.63999999999999</v>
      </c>
      <c r="F1999">
        <v>131.63999999999999</v>
      </c>
      <c r="G1999">
        <v>365000</v>
      </c>
      <c r="I1999" s="36"/>
      <c r="J1999" s="36"/>
      <c r="K1999" s="36"/>
      <c r="L1999" s="36"/>
      <c r="M1999" s="36"/>
      <c r="N1999" s="36"/>
    </row>
    <row r="2000" spans="1:14" x14ac:dyDescent="0.25">
      <c r="A2000" s="19">
        <v>43446</v>
      </c>
      <c r="B2000">
        <v>127.68</v>
      </c>
      <c r="C2000">
        <v>130.55999600000001</v>
      </c>
      <c r="D2000">
        <v>126.160004</v>
      </c>
      <c r="E2000">
        <v>130.55999600000001</v>
      </c>
      <c r="F2000">
        <v>130.55999600000001</v>
      </c>
      <c r="G2000">
        <v>282825</v>
      </c>
      <c r="I2000" s="36"/>
      <c r="J2000" s="36"/>
      <c r="K2000" s="36"/>
      <c r="L2000" s="36"/>
      <c r="M2000" s="36"/>
      <c r="N2000" s="36"/>
    </row>
    <row r="2001" spans="1:14" x14ac:dyDescent="0.25">
      <c r="A2001" s="19">
        <v>43447</v>
      </c>
      <c r="B2001">
        <v>128.399992</v>
      </c>
      <c r="C2001">
        <v>131.399992</v>
      </c>
      <c r="D2001">
        <v>127</v>
      </c>
      <c r="E2001">
        <v>128.399992</v>
      </c>
      <c r="F2001">
        <v>128.399992</v>
      </c>
      <c r="G2001">
        <v>174350</v>
      </c>
      <c r="I2001" s="36"/>
      <c r="J2001" s="36"/>
      <c r="K2001" s="36"/>
      <c r="L2001" s="36"/>
      <c r="M2001" s="36"/>
      <c r="N2001" s="36"/>
    </row>
    <row r="2002" spans="1:14" x14ac:dyDescent="0.25">
      <c r="A2002" s="19">
        <v>43448</v>
      </c>
      <c r="B2002">
        <v>131.36000000000001</v>
      </c>
      <c r="C2002">
        <v>134.55999600000001</v>
      </c>
      <c r="D2002">
        <v>129.88000400000001</v>
      </c>
      <c r="E2002">
        <v>133.479996</v>
      </c>
      <c r="F2002">
        <v>133.479996</v>
      </c>
      <c r="G2002">
        <v>204150</v>
      </c>
      <c r="I2002" s="36"/>
      <c r="J2002" s="36"/>
      <c r="K2002" s="36"/>
      <c r="L2002" s="36"/>
      <c r="M2002" s="36"/>
      <c r="N2002" s="36"/>
    </row>
    <row r="2003" spans="1:14" x14ac:dyDescent="0.25">
      <c r="A2003" s="19">
        <v>43451</v>
      </c>
      <c r="B2003">
        <v>134.96000799999999</v>
      </c>
      <c r="C2003">
        <v>142.91999999999999</v>
      </c>
      <c r="D2003">
        <v>128</v>
      </c>
      <c r="E2003">
        <v>140.320008</v>
      </c>
      <c r="F2003">
        <v>140.320008</v>
      </c>
      <c r="G2003">
        <v>462100</v>
      </c>
      <c r="I2003" s="36"/>
      <c r="J2003" s="36"/>
      <c r="K2003" s="36"/>
      <c r="L2003" s="36"/>
      <c r="M2003" s="36"/>
      <c r="N2003" s="36"/>
    </row>
    <row r="2004" spans="1:14" x14ac:dyDescent="0.25">
      <c r="A2004" s="19">
        <v>43452</v>
      </c>
      <c r="B2004">
        <v>137.479996</v>
      </c>
      <c r="C2004">
        <v>144.679992</v>
      </c>
      <c r="D2004">
        <v>137.36000000000001</v>
      </c>
      <c r="E2004">
        <v>141.03999200000001</v>
      </c>
      <c r="F2004">
        <v>141.03999200000001</v>
      </c>
      <c r="G2004">
        <v>297950</v>
      </c>
      <c r="I2004" s="36"/>
      <c r="J2004" s="36"/>
      <c r="K2004" s="36"/>
      <c r="L2004" s="36"/>
      <c r="M2004" s="36"/>
      <c r="N2004" s="36"/>
    </row>
    <row r="2005" spans="1:14" x14ac:dyDescent="0.25">
      <c r="A2005" s="19">
        <v>43453</v>
      </c>
      <c r="B2005">
        <v>140.63999999999999</v>
      </c>
      <c r="C2005">
        <v>144.600008</v>
      </c>
      <c r="D2005">
        <v>133.96000799999999</v>
      </c>
      <c r="E2005">
        <v>140.479996</v>
      </c>
      <c r="F2005">
        <v>140.479996</v>
      </c>
      <c r="G2005">
        <v>459400</v>
      </c>
      <c r="I2005" s="36"/>
      <c r="J2005" s="36"/>
      <c r="K2005" s="36"/>
      <c r="L2005" s="36"/>
      <c r="M2005" s="36"/>
      <c r="N2005" s="36"/>
    </row>
    <row r="2006" spans="1:14" x14ac:dyDescent="0.25">
      <c r="A2006" s="19">
        <v>43454</v>
      </c>
      <c r="B2006">
        <v>143.83999600000001</v>
      </c>
      <c r="C2006">
        <v>151.88000400000001</v>
      </c>
      <c r="D2006">
        <v>141.44000399999999</v>
      </c>
      <c r="E2006">
        <v>147.63999999999999</v>
      </c>
      <c r="F2006">
        <v>147.63999999999999</v>
      </c>
      <c r="G2006">
        <v>450300</v>
      </c>
      <c r="I2006" s="36"/>
      <c r="J2006" s="36"/>
      <c r="K2006" s="36"/>
      <c r="L2006" s="36"/>
      <c r="M2006" s="36"/>
      <c r="N2006" s="36"/>
    </row>
    <row r="2007" spans="1:14" x14ac:dyDescent="0.25">
      <c r="A2007" s="19">
        <v>43455</v>
      </c>
      <c r="B2007">
        <v>147.63999999999999</v>
      </c>
      <c r="C2007">
        <v>156.91999999999999</v>
      </c>
      <c r="D2007">
        <v>145.44000399999999</v>
      </c>
      <c r="E2007">
        <v>155.320008</v>
      </c>
      <c r="F2007">
        <v>155.320008</v>
      </c>
      <c r="G2007">
        <v>506300</v>
      </c>
      <c r="I2007" s="36"/>
      <c r="J2007" s="36"/>
      <c r="K2007" s="36"/>
      <c r="L2007" s="36"/>
      <c r="M2007" s="36"/>
      <c r="N2007" s="36"/>
    </row>
    <row r="2008" spans="1:14" x14ac:dyDescent="0.25">
      <c r="A2008" s="19">
        <v>43458</v>
      </c>
      <c r="B2008">
        <v>156.800004</v>
      </c>
      <c r="C2008">
        <v>162.72</v>
      </c>
      <c r="D2008">
        <v>156.199996</v>
      </c>
      <c r="E2008">
        <v>162.72</v>
      </c>
      <c r="F2008">
        <v>162.72</v>
      </c>
      <c r="G2008">
        <v>374400</v>
      </c>
      <c r="I2008" s="36"/>
      <c r="J2008" s="36"/>
      <c r="K2008" s="36"/>
      <c r="L2008" s="36"/>
      <c r="M2008" s="36"/>
      <c r="N2008" s="36"/>
    </row>
    <row r="2009" spans="1:14" x14ac:dyDescent="0.25">
      <c r="A2009" s="19">
        <v>43460</v>
      </c>
      <c r="B2009">
        <v>161.520004</v>
      </c>
      <c r="C2009">
        <v>165.759996</v>
      </c>
      <c r="D2009">
        <v>153.800004</v>
      </c>
      <c r="E2009">
        <v>154.16000399999999</v>
      </c>
      <c r="F2009">
        <v>154.16000399999999</v>
      </c>
      <c r="G2009">
        <v>560025</v>
      </c>
      <c r="I2009" s="36"/>
      <c r="J2009" s="36"/>
      <c r="K2009" s="36"/>
      <c r="L2009" s="36"/>
      <c r="M2009" s="36"/>
      <c r="N2009" s="36"/>
    </row>
    <row r="2010" spans="1:14" x14ac:dyDescent="0.25">
      <c r="A2010" s="19">
        <v>43461</v>
      </c>
      <c r="B2010">
        <v>163.399992</v>
      </c>
      <c r="C2010">
        <v>171.08</v>
      </c>
      <c r="D2010">
        <v>159.399992</v>
      </c>
      <c r="E2010">
        <v>160.479996</v>
      </c>
      <c r="F2010">
        <v>160.479996</v>
      </c>
      <c r="G2010">
        <v>607775</v>
      </c>
      <c r="I2010" s="36"/>
      <c r="J2010" s="36"/>
      <c r="K2010" s="36"/>
      <c r="L2010" s="36"/>
      <c r="M2010" s="36"/>
      <c r="N2010" s="36"/>
    </row>
    <row r="2011" spans="1:14" x14ac:dyDescent="0.25">
      <c r="A2011" s="19">
        <v>43462</v>
      </c>
      <c r="B2011">
        <v>160.88000400000001</v>
      </c>
      <c r="C2011">
        <v>165.679992</v>
      </c>
      <c r="D2011">
        <v>156.679992</v>
      </c>
      <c r="E2011">
        <v>160.600008</v>
      </c>
      <c r="F2011">
        <v>160.600008</v>
      </c>
      <c r="G2011">
        <v>392550</v>
      </c>
      <c r="I2011" s="36"/>
      <c r="J2011" s="36"/>
      <c r="K2011" s="36"/>
      <c r="L2011" s="36"/>
      <c r="M2011" s="36"/>
      <c r="N2011" s="36"/>
    </row>
    <row r="2012" spans="1:14" x14ac:dyDescent="0.25">
      <c r="A2012" s="19">
        <v>43465</v>
      </c>
      <c r="B2012">
        <v>156.240004</v>
      </c>
      <c r="C2012">
        <v>158.28</v>
      </c>
      <c r="D2012">
        <v>154.36000000000001</v>
      </c>
      <c r="E2012">
        <v>154.44000399999999</v>
      </c>
      <c r="F2012">
        <v>154.44000399999999</v>
      </c>
      <c r="G2012">
        <v>308975</v>
      </c>
      <c r="I2012" s="36"/>
      <c r="J2012" s="36"/>
      <c r="K2012" s="36"/>
      <c r="L2012" s="36"/>
      <c r="M2012" s="36"/>
      <c r="N2012" s="36"/>
    </row>
    <row r="2013" spans="1:14" x14ac:dyDescent="0.25">
      <c r="A2013" s="19">
        <v>43467</v>
      </c>
      <c r="B2013">
        <v>160.08000000000001</v>
      </c>
      <c r="C2013">
        <v>160.600008</v>
      </c>
      <c r="D2013">
        <v>149.199996</v>
      </c>
      <c r="E2013">
        <v>149.83999600000001</v>
      </c>
      <c r="F2013">
        <v>149.83999600000001</v>
      </c>
      <c r="G2013">
        <v>481025</v>
      </c>
      <c r="I2013" s="36"/>
      <c r="J2013" s="36"/>
      <c r="K2013" s="36"/>
      <c r="L2013" s="36"/>
      <c r="M2013" s="36"/>
      <c r="N2013" s="36"/>
    </row>
    <row r="2014" spans="1:14" x14ac:dyDescent="0.25">
      <c r="A2014" s="19">
        <v>43468</v>
      </c>
      <c r="B2014">
        <v>153.03999200000001</v>
      </c>
      <c r="C2014">
        <v>160.16000399999999</v>
      </c>
      <c r="D2014">
        <v>152.399992</v>
      </c>
      <c r="E2014">
        <v>156.88000400000001</v>
      </c>
      <c r="F2014">
        <v>156.88000400000001</v>
      </c>
      <c r="G2014">
        <v>297275</v>
      </c>
      <c r="I2014" s="36"/>
      <c r="J2014" s="36"/>
      <c r="K2014" s="36"/>
      <c r="L2014" s="36"/>
      <c r="M2014" s="36"/>
      <c r="N2014" s="36"/>
    </row>
    <row r="2015" spans="1:14" x14ac:dyDescent="0.25">
      <c r="A2015" s="19">
        <v>43469</v>
      </c>
      <c r="B2015">
        <v>150.28</v>
      </c>
      <c r="C2015">
        <v>151.55999600000001</v>
      </c>
      <c r="D2015">
        <v>144</v>
      </c>
      <c r="E2015">
        <v>144.28</v>
      </c>
      <c r="F2015">
        <v>144.28</v>
      </c>
      <c r="G2015">
        <v>419725</v>
      </c>
      <c r="I2015" s="36"/>
      <c r="J2015" s="36"/>
      <c r="K2015" s="36"/>
      <c r="L2015" s="36"/>
      <c r="M2015" s="36"/>
      <c r="N2015" s="36"/>
    </row>
    <row r="2016" spans="1:14" x14ac:dyDescent="0.25">
      <c r="A2016" s="19">
        <v>43472</v>
      </c>
      <c r="B2016">
        <v>143.11999599999999</v>
      </c>
      <c r="C2016">
        <v>145.240004</v>
      </c>
      <c r="D2016">
        <v>139.36000000000001</v>
      </c>
      <c r="E2016">
        <v>141.240004</v>
      </c>
      <c r="F2016">
        <v>141.240004</v>
      </c>
      <c r="G2016">
        <v>296400</v>
      </c>
      <c r="I2016" s="36"/>
      <c r="J2016" s="36"/>
      <c r="K2016" s="36"/>
      <c r="L2016" s="36"/>
      <c r="M2016" s="36"/>
      <c r="N2016" s="36"/>
    </row>
    <row r="2017" spans="1:14" x14ac:dyDescent="0.25">
      <c r="A2017" s="19">
        <v>43473</v>
      </c>
      <c r="B2017">
        <v>138.759996</v>
      </c>
      <c r="C2017">
        <v>143.520004</v>
      </c>
      <c r="D2017">
        <v>137.83999600000001</v>
      </c>
      <c r="E2017">
        <v>138.28</v>
      </c>
      <c r="F2017">
        <v>138.28</v>
      </c>
      <c r="G2017">
        <v>252050</v>
      </c>
      <c r="I2017" s="36"/>
      <c r="J2017" s="36"/>
      <c r="K2017" s="36"/>
      <c r="L2017" s="36"/>
      <c r="M2017" s="36"/>
      <c r="N2017" s="36"/>
    </row>
    <row r="2018" spans="1:14" x14ac:dyDescent="0.25">
      <c r="A2018" s="19">
        <v>43474</v>
      </c>
      <c r="B2018">
        <v>137.08000000000001</v>
      </c>
      <c r="C2018">
        <v>138.11999599999999</v>
      </c>
      <c r="D2018">
        <v>133.399992</v>
      </c>
      <c r="E2018">
        <v>135.08000000000001</v>
      </c>
      <c r="F2018">
        <v>135.08000000000001</v>
      </c>
      <c r="G2018">
        <v>296800</v>
      </c>
      <c r="I2018" s="36"/>
      <c r="J2018" s="36"/>
      <c r="K2018" s="36"/>
      <c r="L2018" s="36"/>
      <c r="M2018" s="36"/>
      <c r="N2018" s="36"/>
    </row>
    <row r="2019" spans="1:14" x14ac:dyDescent="0.25">
      <c r="A2019" s="19">
        <v>43475</v>
      </c>
      <c r="B2019">
        <v>137.320008</v>
      </c>
      <c r="C2019">
        <v>139.11999599999999</v>
      </c>
      <c r="D2019">
        <v>133.63999999999999</v>
      </c>
      <c r="E2019">
        <v>133.679992</v>
      </c>
      <c r="F2019">
        <v>133.679992</v>
      </c>
      <c r="G2019">
        <v>311825</v>
      </c>
      <c r="I2019" s="36"/>
      <c r="J2019" s="36"/>
      <c r="K2019" s="36"/>
      <c r="L2019" s="36"/>
      <c r="M2019" s="36"/>
      <c r="N2019" s="36"/>
    </row>
    <row r="2020" spans="1:14" x14ac:dyDescent="0.25">
      <c r="A2020" s="19">
        <v>43476</v>
      </c>
      <c r="B2020">
        <v>135.36000000000001</v>
      </c>
      <c r="C2020">
        <v>135.91999999999999</v>
      </c>
      <c r="D2020">
        <v>129.11999599999999</v>
      </c>
      <c r="E2020">
        <v>129.320008</v>
      </c>
      <c r="F2020">
        <v>129.320008</v>
      </c>
      <c r="G2020">
        <v>287500</v>
      </c>
      <c r="I2020" s="36"/>
      <c r="J2020" s="36"/>
      <c r="K2020" s="36"/>
      <c r="L2020" s="36"/>
      <c r="M2020" s="36"/>
      <c r="N2020" s="36"/>
    </row>
    <row r="2021" spans="1:14" x14ac:dyDescent="0.25">
      <c r="A2021" s="19">
        <v>43479</v>
      </c>
      <c r="B2021">
        <v>132.759996</v>
      </c>
      <c r="C2021">
        <v>133.03999200000001</v>
      </c>
      <c r="D2021">
        <v>127.760004</v>
      </c>
      <c r="E2021">
        <v>129.83999600000001</v>
      </c>
      <c r="F2021">
        <v>129.83999600000001</v>
      </c>
      <c r="G2021">
        <v>298600</v>
      </c>
      <c r="I2021" s="36"/>
      <c r="J2021" s="36"/>
      <c r="K2021" s="36"/>
      <c r="L2021" s="36"/>
      <c r="M2021" s="36"/>
      <c r="N2021" s="36"/>
    </row>
    <row r="2022" spans="1:14" x14ac:dyDescent="0.25">
      <c r="A2022" s="19">
        <v>43480</v>
      </c>
      <c r="B2022">
        <v>129.08000000000001</v>
      </c>
      <c r="C2022">
        <v>129.08000000000001</v>
      </c>
      <c r="D2022">
        <v>123.760004</v>
      </c>
      <c r="E2022">
        <v>124</v>
      </c>
      <c r="F2022">
        <v>124</v>
      </c>
      <c r="G2022">
        <v>247725</v>
      </c>
      <c r="I2022" s="36"/>
      <c r="J2022" s="36"/>
      <c r="K2022" s="36"/>
      <c r="L2022" s="36"/>
      <c r="M2022" s="36"/>
      <c r="N2022" s="36"/>
    </row>
    <row r="2023" spans="1:14" x14ac:dyDescent="0.25">
      <c r="A2023" s="19">
        <v>43481</v>
      </c>
      <c r="B2023">
        <v>122.87999600000001</v>
      </c>
      <c r="C2023">
        <v>126.28</v>
      </c>
      <c r="D2023">
        <v>122.08</v>
      </c>
      <c r="E2023">
        <v>126.239996</v>
      </c>
      <c r="F2023">
        <v>126.239996</v>
      </c>
      <c r="G2023">
        <v>263400</v>
      </c>
      <c r="I2023" s="36"/>
      <c r="J2023" s="36"/>
      <c r="K2023" s="36"/>
      <c r="L2023" s="36"/>
      <c r="M2023" s="36"/>
      <c r="N2023" s="36"/>
    </row>
    <row r="2024" spans="1:14" x14ac:dyDescent="0.25">
      <c r="A2024" s="19">
        <v>43482</v>
      </c>
      <c r="B2024">
        <v>127.199996</v>
      </c>
      <c r="C2024">
        <v>127.32</v>
      </c>
      <c r="D2024">
        <v>123.04</v>
      </c>
      <c r="E2024">
        <v>124.96</v>
      </c>
      <c r="F2024">
        <v>124.96</v>
      </c>
      <c r="G2024">
        <v>237175</v>
      </c>
      <c r="I2024" s="36"/>
      <c r="J2024" s="36"/>
      <c r="K2024" s="36"/>
      <c r="L2024" s="36"/>
      <c r="M2024" s="36"/>
      <c r="N2024" s="36"/>
    </row>
    <row r="2025" spans="1:14" x14ac:dyDescent="0.25">
      <c r="A2025" s="19">
        <v>43483</v>
      </c>
      <c r="B2025">
        <v>121.51999600000001</v>
      </c>
      <c r="C2025">
        <v>123.239996</v>
      </c>
      <c r="D2025">
        <v>119.559996</v>
      </c>
      <c r="E2025">
        <v>121.800004</v>
      </c>
      <c r="F2025">
        <v>121.800004</v>
      </c>
      <c r="G2025">
        <v>252250</v>
      </c>
      <c r="I2025" s="36"/>
      <c r="J2025" s="36"/>
      <c r="K2025" s="36"/>
      <c r="L2025" s="36"/>
      <c r="M2025" s="36"/>
      <c r="N2025" s="36"/>
    </row>
    <row r="2026" spans="1:14" x14ac:dyDescent="0.25">
      <c r="A2026" s="19">
        <v>43487</v>
      </c>
      <c r="B2026">
        <v>123.199996</v>
      </c>
      <c r="C2026">
        <v>134.479996</v>
      </c>
      <c r="D2026">
        <v>123</v>
      </c>
      <c r="E2026">
        <v>132.96000799999999</v>
      </c>
      <c r="F2026">
        <v>132.96000799999999</v>
      </c>
      <c r="G2026">
        <v>539950</v>
      </c>
      <c r="I2026" s="36"/>
      <c r="J2026" s="36"/>
      <c r="K2026" s="36"/>
      <c r="L2026" s="36"/>
      <c r="M2026" s="36"/>
      <c r="N2026" s="36"/>
    </row>
    <row r="2027" spans="1:14" x14ac:dyDescent="0.25">
      <c r="A2027" s="19">
        <v>43488</v>
      </c>
      <c r="B2027">
        <v>130.520004</v>
      </c>
      <c r="C2027">
        <v>139.83999600000001</v>
      </c>
      <c r="D2027">
        <v>130.240004</v>
      </c>
      <c r="E2027">
        <v>131.679992</v>
      </c>
      <c r="F2027">
        <v>131.679992</v>
      </c>
      <c r="G2027">
        <v>431275</v>
      </c>
      <c r="I2027" s="36"/>
      <c r="J2027" s="36"/>
      <c r="K2027" s="36"/>
      <c r="L2027" s="36"/>
      <c r="M2027" s="36"/>
      <c r="N2027" s="36"/>
    </row>
    <row r="2028" spans="1:14" x14ac:dyDescent="0.25">
      <c r="A2028" s="19">
        <v>43489</v>
      </c>
      <c r="B2028">
        <v>132.11999599999999</v>
      </c>
      <c r="C2028">
        <v>133.679992</v>
      </c>
      <c r="D2028">
        <v>127.160004</v>
      </c>
      <c r="E2028">
        <v>127.440004</v>
      </c>
      <c r="F2028">
        <v>127.440004</v>
      </c>
      <c r="G2028">
        <v>335950</v>
      </c>
      <c r="I2028" s="36"/>
      <c r="J2028" s="36"/>
      <c r="K2028" s="36"/>
      <c r="L2028" s="36"/>
      <c r="M2028" s="36"/>
      <c r="N2028" s="36"/>
    </row>
    <row r="2029" spans="1:14" x14ac:dyDescent="0.25">
      <c r="A2029" s="19">
        <v>43490</v>
      </c>
      <c r="B2029">
        <v>124.4</v>
      </c>
      <c r="C2029">
        <v>125.239996</v>
      </c>
      <c r="D2029">
        <v>122.04</v>
      </c>
      <c r="E2029">
        <v>122.559996</v>
      </c>
      <c r="F2029">
        <v>122.559996</v>
      </c>
      <c r="G2029">
        <v>354225</v>
      </c>
      <c r="I2029" s="36"/>
      <c r="J2029" s="36"/>
      <c r="K2029" s="36"/>
      <c r="L2029" s="36"/>
      <c r="M2029" s="36"/>
      <c r="N2029" s="36"/>
    </row>
    <row r="2030" spans="1:14" x14ac:dyDescent="0.25">
      <c r="A2030" s="19">
        <v>43493</v>
      </c>
      <c r="B2030">
        <v>127.12000399999999</v>
      </c>
      <c r="C2030">
        <v>131.55999600000001</v>
      </c>
      <c r="D2030">
        <v>126.839996</v>
      </c>
      <c r="E2030">
        <v>127.800004</v>
      </c>
      <c r="F2030">
        <v>127.800004</v>
      </c>
      <c r="G2030">
        <v>496625</v>
      </c>
      <c r="I2030" s="36"/>
      <c r="J2030" s="36"/>
      <c r="K2030" s="36"/>
      <c r="L2030" s="36"/>
      <c r="M2030" s="36"/>
      <c r="N2030" s="36"/>
    </row>
    <row r="2031" spans="1:14" x14ac:dyDescent="0.25">
      <c r="A2031" s="19">
        <v>43494</v>
      </c>
      <c r="B2031">
        <v>125.92</v>
      </c>
      <c r="C2031">
        <v>129.199996</v>
      </c>
      <c r="D2031">
        <v>125.04</v>
      </c>
      <c r="E2031">
        <v>127.32</v>
      </c>
      <c r="F2031">
        <v>127.32</v>
      </c>
      <c r="G2031">
        <v>475925</v>
      </c>
      <c r="I2031" s="36"/>
      <c r="J2031" s="36"/>
      <c r="K2031" s="36"/>
      <c r="L2031" s="36"/>
      <c r="M2031" s="36"/>
      <c r="N2031" s="36"/>
    </row>
    <row r="2032" spans="1:14" x14ac:dyDescent="0.25">
      <c r="A2032" s="19">
        <v>43495</v>
      </c>
      <c r="B2032">
        <v>125.36</v>
      </c>
      <c r="C2032">
        <v>127.4</v>
      </c>
      <c r="D2032">
        <v>121.32</v>
      </c>
      <c r="E2032">
        <v>121.64</v>
      </c>
      <c r="F2032">
        <v>121.64</v>
      </c>
      <c r="G2032">
        <v>527775</v>
      </c>
      <c r="I2032" s="36"/>
      <c r="J2032" s="36"/>
      <c r="K2032" s="36"/>
      <c r="L2032" s="36"/>
      <c r="M2032" s="36"/>
      <c r="N2032" s="36"/>
    </row>
    <row r="2033" spans="1:14" x14ac:dyDescent="0.25">
      <c r="A2033" s="19">
        <v>43496</v>
      </c>
      <c r="B2033">
        <v>121.440004</v>
      </c>
      <c r="C2033">
        <v>121.440004</v>
      </c>
      <c r="D2033">
        <v>116.440004</v>
      </c>
      <c r="E2033">
        <v>116.6</v>
      </c>
      <c r="F2033">
        <v>116.6</v>
      </c>
      <c r="G2033">
        <v>439275</v>
      </c>
      <c r="I2033" s="36"/>
      <c r="J2033" s="36"/>
      <c r="K2033" s="36"/>
      <c r="L2033" s="36"/>
      <c r="M2033" s="36"/>
      <c r="N2033" s="36"/>
    </row>
    <row r="2034" spans="1:14" x14ac:dyDescent="0.25">
      <c r="A2034" s="19">
        <v>43497</v>
      </c>
      <c r="B2034">
        <v>116.239996</v>
      </c>
      <c r="C2034">
        <v>117.12000399999999</v>
      </c>
      <c r="D2034">
        <v>114.72</v>
      </c>
      <c r="E2034">
        <v>115.440004</v>
      </c>
      <c r="F2034">
        <v>115.440004</v>
      </c>
      <c r="G2034">
        <v>351825</v>
      </c>
      <c r="I2034" s="36"/>
      <c r="J2034" s="36"/>
      <c r="K2034" s="36"/>
      <c r="L2034" s="36"/>
      <c r="M2034" s="36"/>
      <c r="N2034" s="36"/>
    </row>
    <row r="2035" spans="1:14" x14ac:dyDescent="0.25">
      <c r="A2035" s="19">
        <v>43500</v>
      </c>
      <c r="B2035">
        <v>115</v>
      </c>
      <c r="C2035">
        <v>115.64</v>
      </c>
      <c r="D2035">
        <v>111.28</v>
      </c>
      <c r="E2035">
        <v>111.800004</v>
      </c>
      <c r="F2035">
        <v>111.800004</v>
      </c>
      <c r="G2035">
        <v>236500</v>
      </c>
      <c r="I2035" s="36"/>
      <c r="J2035" s="36"/>
      <c r="K2035" s="36"/>
      <c r="L2035" s="36"/>
      <c r="M2035" s="36"/>
      <c r="N2035" s="36"/>
    </row>
    <row r="2036" spans="1:14" x14ac:dyDescent="0.25">
      <c r="A2036" s="19">
        <v>43501</v>
      </c>
      <c r="B2036">
        <v>110.800004</v>
      </c>
      <c r="C2036">
        <v>111.72</v>
      </c>
      <c r="D2036">
        <v>108.4</v>
      </c>
      <c r="E2036">
        <v>111</v>
      </c>
      <c r="F2036">
        <v>111</v>
      </c>
      <c r="G2036">
        <v>234600</v>
      </c>
      <c r="I2036" s="36"/>
      <c r="J2036" s="36"/>
      <c r="K2036" s="36"/>
      <c r="L2036" s="36"/>
      <c r="M2036" s="36"/>
      <c r="N2036" s="36"/>
    </row>
    <row r="2037" spans="1:14" x14ac:dyDescent="0.25">
      <c r="A2037" s="19">
        <v>43502</v>
      </c>
      <c r="B2037">
        <v>109.92</v>
      </c>
      <c r="C2037">
        <v>111.48000399999999</v>
      </c>
      <c r="D2037">
        <v>108.87999600000001</v>
      </c>
      <c r="E2037">
        <v>110.199996</v>
      </c>
      <c r="F2037">
        <v>110.199996</v>
      </c>
      <c r="G2037">
        <v>278400</v>
      </c>
      <c r="I2037" s="36"/>
      <c r="J2037" s="36"/>
      <c r="K2037" s="36"/>
      <c r="L2037" s="36"/>
      <c r="M2037" s="36"/>
      <c r="N2037" s="36"/>
    </row>
    <row r="2038" spans="1:14" x14ac:dyDescent="0.25">
      <c r="A2038" s="19">
        <v>43503</v>
      </c>
      <c r="B2038">
        <v>113.64</v>
      </c>
      <c r="C2038">
        <v>118.440004</v>
      </c>
      <c r="D2038">
        <v>111.92</v>
      </c>
      <c r="E2038">
        <v>114.04</v>
      </c>
      <c r="F2038">
        <v>114.04</v>
      </c>
      <c r="G2038">
        <v>531875</v>
      </c>
      <c r="I2038" s="36"/>
      <c r="J2038" s="36"/>
      <c r="K2038" s="36"/>
      <c r="L2038" s="36"/>
      <c r="M2038" s="36"/>
      <c r="N2038" s="36"/>
    </row>
    <row r="2039" spans="1:14" x14ac:dyDescent="0.25">
      <c r="A2039" s="19">
        <v>43504</v>
      </c>
      <c r="B2039">
        <v>116.64</v>
      </c>
      <c r="C2039">
        <v>117.72</v>
      </c>
      <c r="D2039">
        <v>112.51999600000001</v>
      </c>
      <c r="E2039">
        <v>112.68</v>
      </c>
      <c r="F2039">
        <v>112.68</v>
      </c>
      <c r="G2039">
        <v>409325</v>
      </c>
      <c r="I2039" s="36"/>
      <c r="J2039" s="36"/>
      <c r="K2039" s="36"/>
      <c r="L2039" s="36"/>
      <c r="M2039" s="36"/>
      <c r="N2039" s="36"/>
    </row>
    <row r="2040" spans="1:14" x14ac:dyDescent="0.25">
      <c r="A2040" s="19">
        <v>43507</v>
      </c>
      <c r="B2040">
        <v>111.28</v>
      </c>
      <c r="C2040">
        <v>113.12000399999999</v>
      </c>
      <c r="D2040">
        <v>110.28</v>
      </c>
      <c r="E2040">
        <v>111.4</v>
      </c>
      <c r="F2040">
        <v>111.4</v>
      </c>
      <c r="G2040">
        <v>343925</v>
      </c>
      <c r="I2040" s="36"/>
      <c r="J2040" s="36"/>
      <c r="K2040" s="36"/>
      <c r="L2040" s="36"/>
      <c r="M2040" s="36"/>
      <c r="N2040" s="36"/>
    </row>
    <row r="2041" spans="1:14" x14ac:dyDescent="0.25">
      <c r="A2041" s="19">
        <v>43508</v>
      </c>
      <c r="B2041">
        <v>108.760004</v>
      </c>
      <c r="C2041">
        <v>110.12000399999999</v>
      </c>
      <c r="D2041">
        <v>108.08</v>
      </c>
      <c r="E2041">
        <v>109.4</v>
      </c>
      <c r="F2041">
        <v>109.4</v>
      </c>
      <c r="G2041">
        <v>355200</v>
      </c>
      <c r="I2041" s="36"/>
      <c r="J2041" s="36"/>
      <c r="K2041" s="36"/>
      <c r="L2041" s="36"/>
      <c r="M2041" s="36"/>
      <c r="N2041" s="36"/>
    </row>
    <row r="2042" spans="1:14" x14ac:dyDescent="0.25">
      <c r="A2042" s="19">
        <v>43509</v>
      </c>
      <c r="B2042">
        <v>108.6</v>
      </c>
      <c r="C2042">
        <v>110.32</v>
      </c>
      <c r="D2042">
        <v>108</v>
      </c>
      <c r="E2042">
        <v>109.04</v>
      </c>
      <c r="F2042">
        <v>109.04</v>
      </c>
      <c r="G2042">
        <v>355050</v>
      </c>
      <c r="I2042" s="36"/>
      <c r="J2042" s="36"/>
      <c r="K2042" s="36"/>
      <c r="L2042" s="36"/>
      <c r="M2042" s="36"/>
      <c r="N2042" s="36"/>
    </row>
    <row r="2043" spans="1:14" x14ac:dyDescent="0.25">
      <c r="A2043" s="19">
        <v>43510</v>
      </c>
      <c r="B2043">
        <v>111.68</v>
      </c>
      <c r="C2043">
        <v>113.559996</v>
      </c>
      <c r="D2043">
        <v>109</v>
      </c>
      <c r="E2043">
        <v>111</v>
      </c>
      <c r="F2043">
        <v>111</v>
      </c>
      <c r="G2043">
        <v>479625</v>
      </c>
      <c r="I2043" s="36"/>
      <c r="J2043" s="36"/>
      <c r="K2043" s="36"/>
      <c r="L2043" s="36"/>
      <c r="M2043" s="36"/>
      <c r="N2043" s="36"/>
    </row>
    <row r="2044" spans="1:14" x14ac:dyDescent="0.25">
      <c r="A2044" s="19">
        <v>43511</v>
      </c>
      <c r="B2044">
        <v>108.839996</v>
      </c>
      <c r="C2044">
        <v>109.68</v>
      </c>
      <c r="D2044">
        <v>107.04</v>
      </c>
      <c r="E2044">
        <v>107.239996</v>
      </c>
      <c r="F2044">
        <v>107.239996</v>
      </c>
      <c r="G2044">
        <v>397925</v>
      </c>
      <c r="I2044" s="36"/>
      <c r="J2044" s="36"/>
      <c r="K2044" s="36"/>
      <c r="L2044" s="36"/>
      <c r="M2044" s="36"/>
      <c r="N2044" s="36"/>
    </row>
    <row r="2045" spans="1:14" x14ac:dyDescent="0.25">
      <c r="A2045" s="19">
        <v>43515</v>
      </c>
      <c r="B2045">
        <v>109.239996</v>
      </c>
      <c r="C2045">
        <v>109.51999600000001</v>
      </c>
      <c r="D2045">
        <v>106.08</v>
      </c>
      <c r="E2045">
        <v>107.48000399999999</v>
      </c>
      <c r="F2045">
        <v>107.48000399999999</v>
      </c>
      <c r="G2045">
        <v>472750</v>
      </c>
      <c r="I2045" s="36"/>
      <c r="J2045" s="36"/>
      <c r="K2045" s="36"/>
      <c r="L2045" s="36"/>
      <c r="M2045" s="36"/>
      <c r="N2045" s="36"/>
    </row>
    <row r="2046" spans="1:14" x14ac:dyDescent="0.25">
      <c r="A2046" s="19">
        <v>43516</v>
      </c>
      <c r="B2046">
        <v>106.6</v>
      </c>
      <c r="C2046">
        <v>106.760004</v>
      </c>
      <c r="D2046">
        <v>103.12000399999999</v>
      </c>
      <c r="E2046">
        <v>103.32</v>
      </c>
      <c r="F2046">
        <v>103.32</v>
      </c>
      <c r="G2046">
        <v>580425</v>
      </c>
      <c r="I2046" s="36"/>
      <c r="J2046" s="36"/>
      <c r="K2046" s="36"/>
      <c r="L2046" s="36"/>
      <c r="M2046" s="36"/>
      <c r="N2046" s="36"/>
    </row>
    <row r="2047" spans="1:14" x14ac:dyDescent="0.25">
      <c r="A2047" s="19">
        <v>43517</v>
      </c>
      <c r="B2047">
        <v>103.559996</v>
      </c>
      <c r="C2047">
        <v>106.12000399999999</v>
      </c>
      <c r="D2047">
        <v>101.839996</v>
      </c>
      <c r="E2047">
        <v>104.36</v>
      </c>
      <c r="F2047">
        <v>104.36</v>
      </c>
      <c r="G2047">
        <v>463700</v>
      </c>
      <c r="I2047" s="36"/>
      <c r="J2047" s="36"/>
      <c r="K2047" s="36"/>
      <c r="L2047" s="36"/>
      <c r="M2047" s="36"/>
      <c r="N2047" s="36"/>
    </row>
    <row r="2048" spans="1:14" x14ac:dyDescent="0.25">
      <c r="A2048" s="19">
        <v>43518</v>
      </c>
      <c r="B2048">
        <v>102.72</v>
      </c>
      <c r="C2048">
        <v>103</v>
      </c>
      <c r="D2048">
        <v>100.36</v>
      </c>
      <c r="E2048">
        <v>100.51999600000001</v>
      </c>
      <c r="F2048">
        <v>100.51999600000001</v>
      </c>
      <c r="G2048">
        <v>364025</v>
      </c>
      <c r="I2048" s="36"/>
      <c r="J2048" s="36"/>
      <c r="K2048" s="36"/>
      <c r="L2048" s="36"/>
      <c r="M2048" s="36"/>
      <c r="N2048" s="36"/>
    </row>
    <row r="2049" spans="1:14" x14ac:dyDescent="0.25">
      <c r="A2049" s="19">
        <v>43521</v>
      </c>
      <c r="B2049">
        <v>98.04</v>
      </c>
      <c r="C2049">
        <v>102.440004</v>
      </c>
      <c r="D2049">
        <v>97.239996000000005</v>
      </c>
      <c r="E2049">
        <v>102.4</v>
      </c>
      <c r="F2049">
        <v>102.4</v>
      </c>
      <c r="G2049">
        <v>353675</v>
      </c>
      <c r="I2049" s="36"/>
      <c r="J2049" s="36"/>
      <c r="K2049" s="36"/>
      <c r="L2049" s="36"/>
      <c r="M2049" s="36"/>
      <c r="N2049" s="36"/>
    </row>
    <row r="2050" spans="1:14" x14ac:dyDescent="0.25">
      <c r="A2050" s="19">
        <v>43522</v>
      </c>
      <c r="B2050">
        <v>104</v>
      </c>
      <c r="C2050">
        <v>104.559996</v>
      </c>
      <c r="D2050">
        <v>101.64</v>
      </c>
      <c r="E2050">
        <v>103.32</v>
      </c>
      <c r="F2050">
        <v>103.32</v>
      </c>
      <c r="G2050">
        <v>335275</v>
      </c>
      <c r="I2050" s="36"/>
      <c r="J2050" s="36"/>
      <c r="K2050" s="36"/>
      <c r="L2050" s="36"/>
      <c r="M2050" s="36"/>
      <c r="N2050" s="36"/>
    </row>
    <row r="2051" spans="1:14" x14ac:dyDescent="0.25">
      <c r="A2051" s="19">
        <v>43523</v>
      </c>
      <c r="B2051">
        <v>104.4</v>
      </c>
      <c r="C2051">
        <v>107.12000399999999</v>
      </c>
      <c r="D2051">
        <v>102.6</v>
      </c>
      <c r="E2051">
        <v>103.48000399999999</v>
      </c>
      <c r="F2051">
        <v>103.48000399999999</v>
      </c>
      <c r="G2051">
        <v>461600</v>
      </c>
      <c r="I2051" s="36"/>
      <c r="J2051" s="36"/>
      <c r="K2051" s="36"/>
      <c r="L2051" s="36"/>
      <c r="M2051" s="36"/>
      <c r="N2051" s="36"/>
    </row>
    <row r="2052" spans="1:14" x14ac:dyDescent="0.25">
      <c r="A2052" s="19">
        <v>43524</v>
      </c>
      <c r="B2052">
        <v>103.64</v>
      </c>
      <c r="C2052">
        <v>103.800004</v>
      </c>
      <c r="D2052">
        <v>101.36</v>
      </c>
      <c r="E2052">
        <v>103.28</v>
      </c>
      <c r="F2052">
        <v>103.28</v>
      </c>
      <c r="G2052">
        <v>435600</v>
      </c>
      <c r="I2052" s="36"/>
      <c r="J2052" s="36"/>
      <c r="K2052" s="36"/>
      <c r="L2052" s="36"/>
      <c r="M2052" s="36"/>
      <c r="N2052" s="36"/>
    </row>
    <row r="2053" spans="1:14" x14ac:dyDescent="0.25">
      <c r="A2053" s="19">
        <v>43525</v>
      </c>
      <c r="B2053">
        <v>100.6</v>
      </c>
      <c r="C2053">
        <v>102.559996</v>
      </c>
      <c r="D2053">
        <v>98.559995999999998</v>
      </c>
      <c r="E2053">
        <v>98.68</v>
      </c>
      <c r="F2053">
        <v>98.68</v>
      </c>
      <c r="G2053">
        <v>413300</v>
      </c>
      <c r="I2053" s="36"/>
      <c r="J2053" s="36"/>
      <c r="K2053" s="36"/>
      <c r="L2053" s="36"/>
      <c r="M2053" s="36"/>
      <c r="N2053" s="36"/>
    </row>
    <row r="2054" spans="1:14" x14ac:dyDescent="0.25">
      <c r="A2054" s="19">
        <v>43528</v>
      </c>
      <c r="B2054">
        <v>97.440004000000002</v>
      </c>
      <c r="C2054">
        <v>106.239996</v>
      </c>
      <c r="D2054">
        <v>96.239996000000005</v>
      </c>
      <c r="E2054">
        <v>101.08</v>
      </c>
      <c r="F2054">
        <v>101.08</v>
      </c>
      <c r="G2054">
        <v>772075</v>
      </c>
      <c r="I2054" s="36"/>
      <c r="J2054" s="36"/>
      <c r="K2054" s="36"/>
      <c r="L2054" s="36"/>
      <c r="M2054" s="36"/>
      <c r="N2054" s="36"/>
    </row>
    <row r="2055" spans="1:14" x14ac:dyDescent="0.25">
      <c r="A2055" s="19">
        <v>43529</v>
      </c>
      <c r="B2055">
        <v>100.6</v>
      </c>
      <c r="C2055">
        <v>103.199996</v>
      </c>
      <c r="D2055">
        <v>100.32</v>
      </c>
      <c r="E2055">
        <v>101.72</v>
      </c>
      <c r="F2055">
        <v>101.72</v>
      </c>
      <c r="G2055">
        <v>466025</v>
      </c>
      <c r="I2055" s="36"/>
      <c r="J2055" s="36"/>
      <c r="K2055" s="36"/>
      <c r="L2055" s="36"/>
      <c r="M2055" s="36"/>
      <c r="N2055" s="36"/>
    </row>
    <row r="2056" spans="1:14" x14ac:dyDescent="0.25">
      <c r="A2056" s="19">
        <v>43530</v>
      </c>
      <c r="B2056">
        <v>101.64</v>
      </c>
      <c r="C2056">
        <v>105.239996</v>
      </c>
      <c r="D2056">
        <v>101.6</v>
      </c>
      <c r="E2056">
        <v>104.32</v>
      </c>
      <c r="F2056">
        <v>104.32</v>
      </c>
      <c r="G2056">
        <v>602600</v>
      </c>
      <c r="I2056" s="36"/>
      <c r="J2056" s="36"/>
      <c r="K2056" s="36"/>
      <c r="L2056" s="36"/>
      <c r="M2056" s="36"/>
      <c r="N2056" s="36"/>
    </row>
    <row r="2057" spans="1:14" x14ac:dyDescent="0.25">
      <c r="A2057" s="19">
        <v>43531</v>
      </c>
      <c r="B2057">
        <v>105.839996</v>
      </c>
      <c r="C2057">
        <v>110.72</v>
      </c>
      <c r="D2057">
        <v>105.72</v>
      </c>
      <c r="E2057">
        <v>108.64</v>
      </c>
      <c r="F2057">
        <v>108.64</v>
      </c>
      <c r="G2057">
        <v>949700</v>
      </c>
      <c r="I2057" s="36"/>
      <c r="J2057" s="36"/>
      <c r="K2057" s="36"/>
      <c r="L2057" s="36"/>
      <c r="M2057" s="36"/>
      <c r="N2057" s="36"/>
    </row>
    <row r="2058" spans="1:14" x14ac:dyDescent="0.25">
      <c r="A2058" s="19">
        <v>43532</v>
      </c>
      <c r="B2058">
        <v>112.160004</v>
      </c>
      <c r="C2058">
        <v>113.839996</v>
      </c>
      <c r="D2058">
        <v>109.239996</v>
      </c>
      <c r="E2058">
        <v>109.28</v>
      </c>
      <c r="F2058">
        <v>109.28</v>
      </c>
      <c r="G2058">
        <v>814100</v>
      </c>
      <c r="I2058" s="36"/>
      <c r="J2058" s="36"/>
      <c r="K2058" s="36"/>
      <c r="L2058" s="36"/>
      <c r="M2058" s="36"/>
      <c r="N2058" s="36"/>
    </row>
    <row r="2059" spans="1:14" x14ac:dyDescent="0.25">
      <c r="A2059" s="19">
        <v>43535</v>
      </c>
      <c r="B2059">
        <v>107.199996</v>
      </c>
      <c r="C2059">
        <v>107.199996</v>
      </c>
      <c r="D2059">
        <v>101</v>
      </c>
      <c r="E2059">
        <v>101.36</v>
      </c>
      <c r="F2059">
        <v>101.36</v>
      </c>
      <c r="G2059">
        <v>731650</v>
      </c>
      <c r="I2059" s="36"/>
      <c r="J2059" s="36"/>
      <c r="K2059" s="36"/>
      <c r="L2059" s="36"/>
      <c r="M2059" s="36"/>
      <c r="N2059" s="36"/>
    </row>
    <row r="2060" spans="1:14" x14ac:dyDescent="0.25">
      <c r="A2060" s="19">
        <v>43536</v>
      </c>
      <c r="B2060">
        <v>100.36</v>
      </c>
      <c r="C2060">
        <v>100.800004</v>
      </c>
      <c r="D2060">
        <v>98.4</v>
      </c>
      <c r="E2060">
        <v>98.4</v>
      </c>
      <c r="F2060">
        <v>98.4</v>
      </c>
      <c r="G2060">
        <v>751775</v>
      </c>
      <c r="I2060" s="36"/>
      <c r="J2060" s="36"/>
      <c r="K2060" s="36"/>
      <c r="L2060" s="36"/>
      <c r="M2060" s="36"/>
      <c r="N2060" s="36"/>
    </row>
    <row r="2061" spans="1:14" x14ac:dyDescent="0.25">
      <c r="A2061" s="19">
        <v>43537</v>
      </c>
      <c r="B2061">
        <v>98</v>
      </c>
      <c r="C2061">
        <v>98.36</v>
      </c>
      <c r="D2061">
        <v>96.64</v>
      </c>
      <c r="E2061">
        <v>97.4</v>
      </c>
      <c r="F2061">
        <v>97.4</v>
      </c>
      <c r="G2061">
        <v>510100</v>
      </c>
      <c r="I2061" s="36"/>
      <c r="J2061" s="36"/>
      <c r="K2061" s="36"/>
      <c r="L2061" s="36"/>
      <c r="M2061" s="36"/>
      <c r="N2061" s="36"/>
    </row>
    <row r="2062" spans="1:14" x14ac:dyDescent="0.25">
      <c r="A2062" s="19">
        <v>43538</v>
      </c>
      <c r="B2062">
        <v>97.480003999999994</v>
      </c>
      <c r="C2062">
        <v>97.68</v>
      </c>
      <c r="D2062">
        <v>95.519996000000006</v>
      </c>
      <c r="E2062">
        <v>95.879996000000006</v>
      </c>
      <c r="F2062">
        <v>95.879996000000006</v>
      </c>
      <c r="G2062">
        <v>395150</v>
      </c>
      <c r="I2062" s="36"/>
      <c r="J2062" s="36"/>
      <c r="K2062" s="36"/>
      <c r="L2062" s="36"/>
      <c r="M2062" s="36"/>
      <c r="N2062" s="36"/>
    </row>
    <row r="2063" spans="1:14" x14ac:dyDescent="0.25">
      <c r="A2063" s="19">
        <v>43539</v>
      </c>
      <c r="B2063">
        <v>95.28</v>
      </c>
      <c r="C2063">
        <v>95.68</v>
      </c>
      <c r="D2063">
        <v>92.800004000000001</v>
      </c>
      <c r="E2063">
        <v>94</v>
      </c>
      <c r="F2063">
        <v>94</v>
      </c>
      <c r="G2063">
        <v>425075</v>
      </c>
      <c r="I2063" s="36"/>
      <c r="J2063" s="36"/>
      <c r="K2063" s="36"/>
      <c r="L2063" s="36"/>
      <c r="M2063" s="36"/>
      <c r="N2063" s="36"/>
    </row>
    <row r="2064" spans="1:14" x14ac:dyDescent="0.25">
      <c r="A2064" s="19">
        <v>43542</v>
      </c>
      <c r="B2064">
        <v>94.72</v>
      </c>
      <c r="C2064">
        <v>96.199995999999999</v>
      </c>
      <c r="D2064">
        <v>93.480003999999994</v>
      </c>
      <c r="E2064">
        <v>94.239996000000005</v>
      </c>
      <c r="F2064">
        <v>94.239996000000005</v>
      </c>
      <c r="G2064">
        <v>381100</v>
      </c>
      <c r="I2064" s="36"/>
      <c r="J2064" s="36"/>
      <c r="K2064" s="36"/>
      <c r="L2064" s="36"/>
      <c r="M2064" s="36"/>
      <c r="N2064" s="36"/>
    </row>
    <row r="2065" spans="1:14" x14ac:dyDescent="0.25">
      <c r="A2065" s="19">
        <v>43543</v>
      </c>
      <c r="B2065">
        <v>92.72</v>
      </c>
      <c r="C2065">
        <v>96.4</v>
      </c>
      <c r="D2065">
        <v>92.519996000000006</v>
      </c>
      <c r="E2065">
        <v>95</v>
      </c>
      <c r="F2065">
        <v>95</v>
      </c>
      <c r="G2065">
        <v>601300</v>
      </c>
      <c r="I2065" s="36"/>
      <c r="J2065" s="36"/>
      <c r="K2065" s="36"/>
      <c r="L2065" s="36"/>
      <c r="M2065" s="36"/>
      <c r="N2065" s="36"/>
    </row>
    <row r="2066" spans="1:14" x14ac:dyDescent="0.25">
      <c r="A2066" s="19">
        <v>43544</v>
      </c>
      <c r="B2066">
        <v>95</v>
      </c>
      <c r="C2066">
        <v>97.08</v>
      </c>
      <c r="D2066">
        <v>92.879996000000006</v>
      </c>
      <c r="E2066">
        <v>95.879996000000006</v>
      </c>
      <c r="F2066">
        <v>95.879996000000006</v>
      </c>
      <c r="G2066">
        <v>720400</v>
      </c>
      <c r="I2066" s="36"/>
      <c r="J2066" s="36"/>
      <c r="K2066" s="36"/>
      <c r="L2066" s="36"/>
      <c r="M2066" s="36"/>
      <c r="N2066" s="36"/>
    </row>
    <row r="2067" spans="1:14" x14ac:dyDescent="0.25">
      <c r="A2067" s="19">
        <v>43545</v>
      </c>
      <c r="B2067">
        <v>97.32</v>
      </c>
      <c r="C2067">
        <v>97.32</v>
      </c>
      <c r="D2067">
        <v>93.519996000000006</v>
      </c>
      <c r="E2067">
        <v>94.440004000000002</v>
      </c>
      <c r="F2067">
        <v>94.440004000000002</v>
      </c>
      <c r="G2067">
        <v>504675</v>
      </c>
      <c r="I2067" s="36"/>
      <c r="J2067" s="36"/>
      <c r="K2067" s="36"/>
      <c r="L2067" s="36"/>
      <c r="M2067" s="36"/>
      <c r="N2067" s="36"/>
    </row>
    <row r="2068" spans="1:14" x14ac:dyDescent="0.25">
      <c r="A2068" s="19">
        <v>43546</v>
      </c>
      <c r="B2068">
        <v>96.64</v>
      </c>
      <c r="C2068">
        <v>106.160004</v>
      </c>
      <c r="D2068">
        <v>95.6</v>
      </c>
      <c r="E2068">
        <v>105.4</v>
      </c>
      <c r="F2068">
        <v>105.4</v>
      </c>
      <c r="G2068">
        <v>1533700</v>
      </c>
      <c r="I2068" s="36"/>
      <c r="J2068" s="36"/>
      <c r="K2068" s="36"/>
      <c r="L2068" s="36"/>
      <c r="M2068" s="36"/>
      <c r="N2068" s="36"/>
    </row>
    <row r="2069" spans="1:14" x14ac:dyDescent="0.25">
      <c r="A2069" s="19">
        <v>43549</v>
      </c>
      <c r="B2069">
        <v>105.440004</v>
      </c>
      <c r="C2069">
        <v>108.51999600000001</v>
      </c>
      <c r="D2069">
        <v>103.440004</v>
      </c>
      <c r="E2069">
        <v>105.6</v>
      </c>
      <c r="F2069">
        <v>105.6</v>
      </c>
      <c r="G2069">
        <v>1256675</v>
      </c>
      <c r="I2069" s="36"/>
      <c r="J2069" s="36"/>
      <c r="K2069" s="36"/>
      <c r="L2069" s="36"/>
      <c r="M2069" s="36"/>
      <c r="N2069" s="36"/>
    </row>
    <row r="2070" spans="1:14" x14ac:dyDescent="0.25">
      <c r="A2070" s="19">
        <v>43550</v>
      </c>
      <c r="B2070">
        <v>101.48000399999999</v>
      </c>
      <c r="C2070">
        <v>102.68</v>
      </c>
      <c r="D2070">
        <v>99.4</v>
      </c>
      <c r="E2070">
        <v>99.96</v>
      </c>
      <c r="F2070">
        <v>99.96</v>
      </c>
      <c r="G2070">
        <v>633800</v>
      </c>
      <c r="I2070" s="36"/>
      <c r="J2070" s="36"/>
      <c r="K2070" s="36"/>
      <c r="L2070" s="36"/>
      <c r="M2070" s="36"/>
      <c r="N2070" s="36"/>
    </row>
    <row r="2071" spans="1:14" x14ac:dyDescent="0.25">
      <c r="A2071" s="19">
        <v>43551</v>
      </c>
      <c r="B2071">
        <v>99.760003999999995</v>
      </c>
      <c r="C2071">
        <v>105.559996</v>
      </c>
      <c r="D2071">
        <v>99.04</v>
      </c>
      <c r="E2071">
        <v>101.48000399999999</v>
      </c>
      <c r="F2071">
        <v>101.48000399999999</v>
      </c>
      <c r="G2071">
        <v>788125</v>
      </c>
      <c r="I2071" s="36"/>
      <c r="J2071" s="36"/>
      <c r="K2071" s="36"/>
      <c r="L2071" s="36"/>
      <c r="M2071" s="36"/>
      <c r="N2071" s="36"/>
    </row>
    <row r="2072" spans="1:14" x14ac:dyDescent="0.25">
      <c r="A2072" s="19">
        <v>43552</v>
      </c>
      <c r="B2072">
        <v>100.839996</v>
      </c>
      <c r="C2072">
        <v>102.12000399999999</v>
      </c>
      <c r="D2072">
        <v>99.04</v>
      </c>
      <c r="E2072">
        <v>99.28</v>
      </c>
      <c r="F2072">
        <v>99.28</v>
      </c>
      <c r="G2072">
        <v>366225</v>
      </c>
      <c r="I2072" s="36"/>
      <c r="J2072" s="36"/>
      <c r="K2072" s="36"/>
      <c r="L2072" s="36"/>
      <c r="M2072" s="36"/>
      <c r="N2072" s="36"/>
    </row>
    <row r="2073" spans="1:14" x14ac:dyDescent="0.25">
      <c r="A2073" s="19">
        <v>43553</v>
      </c>
      <c r="B2073">
        <v>97.440004000000002</v>
      </c>
      <c r="C2073">
        <v>97.96</v>
      </c>
      <c r="D2073">
        <v>95.92</v>
      </c>
      <c r="E2073">
        <v>96.08</v>
      </c>
      <c r="F2073">
        <v>96.08</v>
      </c>
      <c r="G2073">
        <v>450425</v>
      </c>
      <c r="I2073" s="36"/>
      <c r="J2073" s="36"/>
      <c r="K2073" s="36"/>
      <c r="L2073" s="36"/>
      <c r="M2073" s="36"/>
      <c r="N2073" s="36"/>
    </row>
    <row r="2074" spans="1:14" x14ac:dyDescent="0.25">
      <c r="A2074" s="19">
        <v>43556</v>
      </c>
      <c r="B2074">
        <v>95.239996000000005</v>
      </c>
      <c r="C2074">
        <v>95.92</v>
      </c>
      <c r="D2074">
        <v>94.199995999999999</v>
      </c>
      <c r="E2074">
        <v>94.480003999999994</v>
      </c>
      <c r="F2074">
        <v>94.480003999999994</v>
      </c>
      <c r="G2074">
        <v>349200</v>
      </c>
      <c r="I2074" s="36"/>
      <c r="J2074" s="36"/>
      <c r="K2074" s="36"/>
      <c r="L2074" s="36"/>
      <c r="M2074" s="36"/>
      <c r="N2074" s="36"/>
    </row>
    <row r="2075" spans="1:14" x14ac:dyDescent="0.25">
      <c r="A2075" s="19">
        <v>43557</v>
      </c>
      <c r="B2075">
        <v>94.879996000000006</v>
      </c>
      <c r="C2075">
        <v>95.28</v>
      </c>
      <c r="D2075">
        <v>93.800004000000001</v>
      </c>
      <c r="E2075">
        <v>94.199995999999999</v>
      </c>
      <c r="F2075">
        <v>94.199995999999999</v>
      </c>
      <c r="G2075">
        <v>280625</v>
      </c>
      <c r="I2075" s="36"/>
      <c r="J2075" s="36"/>
      <c r="K2075" s="36"/>
      <c r="L2075" s="36"/>
      <c r="M2075" s="36"/>
      <c r="N2075" s="36"/>
    </row>
    <row r="2076" spans="1:14" x14ac:dyDescent="0.25">
      <c r="A2076" s="19">
        <v>43558</v>
      </c>
      <c r="B2076">
        <v>92.68</v>
      </c>
      <c r="C2076">
        <v>96.28</v>
      </c>
      <c r="D2076">
        <v>92.480003999999994</v>
      </c>
      <c r="E2076">
        <v>94.879996000000006</v>
      </c>
      <c r="F2076">
        <v>94.879996000000006</v>
      </c>
      <c r="G2076">
        <v>415950</v>
      </c>
      <c r="I2076" s="36"/>
      <c r="J2076" s="36"/>
      <c r="K2076" s="36"/>
      <c r="L2076" s="36"/>
      <c r="M2076" s="36"/>
      <c r="N2076" s="36"/>
    </row>
    <row r="2077" spans="1:14" x14ac:dyDescent="0.25">
      <c r="A2077" s="19">
        <v>43559</v>
      </c>
      <c r="B2077">
        <v>94.4</v>
      </c>
      <c r="C2077">
        <v>95.6</v>
      </c>
      <c r="D2077">
        <v>93.36</v>
      </c>
      <c r="E2077">
        <v>94.08</v>
      </c>
      <c r="F2077">
        <v>94.08</v>
      </c>
      <c r="G2077">
        <v>384900</v>
      </c>
      <c r="I2077" s="36"/>
      <c r="J2077" s="36"/>
      <c r="K2077" s="36"/>
      <c r="L2077" s="36"/>
      <c r="M2077" s="36"/>
      <c r="N2077" s="36"/>
    </row>
    <row r="2078" spans="1:14" x14ac:dyDescent="0.25">
      <c r="A2078" s="19">
        <v>43560</v>
      </c>
      <c r="B2078">
        <v>92.839995999999999</v>
      </c>
      <c r="C2078">
        <v>93.4</v>
      </c>
      <c r="D2078">
        <v>92</v>
      </c>
      <c r="E2078">
        <v>92.04</v>
      </c>
      <c r="F2078">
        <v>92.04</v>
      </c>
      <c r="G2078">
        <v>360050</v>
      </c>
      <c r="I2078" s="36"/>
      <c r="J2078" s="36"/>
      <c r="K2078" s="36"/>
      <c r="L2078" s="36"/>
      <c r="M2078" s="36"/>
      <c r="N2078" s="36"/>
    </row>
    <row r="2079" spans="1:14" x14ac:dyDescent="0.25">
      <c r="A2079" s="19">
        <v>43563</v>
      </c>
      <c r="B2079">
        <v>92.4</v>
      </c>
      <c r="C2079">
        <v>92.96</v>
      </c>
      <c r="D2079">
        <v>91.440004000000002</v>
      </c>
      <c r="E2079">
        <v>91.64</v>
      </c>
      <c r="F2079">
        <v>91.64</v>
      </c>
      <c r="G2079">
        <v>283250</v>
      </c>
      <c r="I2079" s="36"/>
      <c r="J2079" s="36"/>
      <c r="K2079" s="36"/>
      <c r="L2079" s="36"/>
      <c r="M2079" s="36"/>
      <c r="N2079" s="36"/>
    </row>
    <row r="2080" spans="1:14" x14ac:dyDescent="0.25">
      <c r="A2080" s="19">
        <v>43564</v>
      </c>
      <c r="B2080">
        <v>92.96</v>
      </c>
      <c r="C2080">
        <v>95.4</v>
      </c>
      <c r="D2080">
        <v>92.36</v>
      </c>
      <c r="E2080">
        <v>94.879996000000006</v>
      </c>
      <c r="F2080">
        <v>94.879996000000006</v>
      </c>
      <c r="G2080">
        <v>344850</v>
      </c>
      <c r="I2080" s="36"/>
      <c r="J2080" s="36"/>
      <c r="K2080" s="36"/>
      <c r="L2080" s="36"/>
      <c r="M2080" s="36"/>
      <c r="N2080" s="36"/>
    </row>
    <row r="2081" spans="1:14" x14ac:dyDescent="0.25">
      <c r="A2081" s="19">
        <v>43565</v>
      </c>
      <c r="B2081">
        <v>93.879996000000006</v>
      </c>
      <c r="C2081">
        <v>94.64</v>
      </c>
      <c r="D2081">
        <v>92.120003999999994</v>
      </c>
      <c r="E2081">
        <v>92.32</v>
      </c>
      <c r="F2081">
        <v>92.32</v>
      </c>
      <c r="G2081">
        <v>317450</v>
      </c>
      <c r="I2081" s="36"/>
      <c r="J2081" s="36"/>
      <c r="K2081" s="36"/>
      <c r="L2081" s="36"/>
      <c r="M2081" s="36"/>
      <c r="N2081" s="36"/>
    </row>
    <row r="2082" spans="1:14" x14ac:dyDescent="0.25">
      <c r="A2082" s="19">
        <v>43566</v>
      </c>
      <c r="B2082">
        <v>91.08</v>
      </c>
      <c r="C2082">
        <v>91.64</v>
      </c>
      <c r="D2082">
        <v>90.120003999999994</v>
      </c>
      <c r="E2082">
        <v>90.36</v>
      </c>
      <c r="F2082">
        <v>90.36</v>
      </c>
      <c r="G2082">
        <v>382475</v>
      </c>
      <c r="I2082" s="36"/>
      <c r="J2082" s="36"/>
      <c r="K2082" s="36"/>
      <c r="L2082" s="36"/>
      <c r="M2082" s="36"/>
      <c r="N2082" s="36"/>
    </row>
    <row r="2083" spans="1:14" x14ac:dyDescent="0.25">
      <c r="A2083" s="19">
        <v>43567</v>
      </c>
      <c r="B2083">
        <v>88.519996000000006</v>
      </c>
      <c r="C2083">
        <v>88.68</v>
      </c>
      <c r="D2083">
        <v>86.04</v>
      </c>
      <c r="E2083">
        <v>86.199995999999999</v>
      </c>
      <c r="F2083">
        <v>86.199995999999999</v>
      </c>
      <c r="G2083">
        <v>539475</v>
      </c>
      <c r="I2083" s="36"/>
      <c r="J2083" s="36"/>
      <c r="K2083" s="36"/>
      <c r="L2083" s="36"/>
      <c r="M2083" s="36"/>
      <c r="N2083" s="36"/>
    </row>
    <row r="2084" spans="1:14" x14ac:dyDescent="0.25">
      <c r="A2084" s="19">
        <v>43570</v>
      </c>
      <c r="B2084">
        <v>85</v>
      </c>
      <c r="C2084">
        <v>88.64</v>
      </c>
      <c r="D2084">
        <v>84.879996000000006</v>
      </c>
      <c r="E2084">
        <v>85.199995999999999</v>
      </c>
      <c r="F2084">
        <v>85.199995999999999</v>
      </c>
      <c r="G2084">
        <v>541575</v>
      </c>
      <c r="I2084" s="36"/>
      <c r="J2084" s="36"/>
      <c r="K2084" s="36"/>
      <c r="L2084" s="36"/>
      <c r="M2084" s="36"/>
      <c r="N2084" s="36"/>
    </row>
    <row r="2085" spans="1:14" x14ac:dyDescent="0.25">
      <c r="A2085" s="19">
        <v>43571</v>
      </c>
      <c r="B2085">
        <v>84.800004000000001</v>
      </c>
      <c r="C2085">
        <v>85.199995999999999</v>
      </c>
      <c r="D2085">
        <v>83.64</v>
      </c>
      <c r="E2085">
        <v>84.64</v>
      </c>
      <c r="F2085">
        <v>84.64</v>
      </c>
      <c r="G2085">
        <v>455175</v>
      </c>
      <c r="I2085" s="36"/>
      <c r="J2085" s="36"/>
      <c r="K2085" s="36"/>
      <c r="L2085" s="36"/>
      <c r="M2085" s="36"/>
      <c r="N2085" s="36"/>
    </row>
    <row r="2086" spans="1:14" x14ac:dyDescent="0.25">
      <c r="A2086" s="19">
        <v>43572</v>
      </c>
      <c r="B2086">
        <v>83.08</v>
      </c>
      <c r="C2086">
        <v>86.6</v>
      </c>
      <c r="D2086">
        <v>83.08</v>
      </c>
      <c r="E2086">
        <v>85.120003999999994</v>
      </c>
      <c r="F2086">
        <v>85.120003999999994</v>
      </c>
      <c r="G2086">
        <v>423525</v>
      </c>
      <c r="I2086" s="36"/>
      <c r="J2086" s="36"/>
      <c r="K2086" s="36"/>
      <c r="L2086" s="36"/>
      <c r="M2086" s="36"/>
      <c r="N2086" s="36"/>
    </row>
    <row r="2087" spans="1:14" x14ac:dyDescent="0.25">
      <c r="A2087" s="19">
        <v>43573</v>
      </c>
      <c r="B2087">
        <v>85.08</v>
      </c>
      <c r="C2087">
        <v>86.559995999999998</v>
      </c>
      <c r="D2087">
        <v>83.68</v>
      </c>
      <c r="E2087">
        <v>83.72</v>
      </c>
      <c r="F2087">
        <v>83.72</v>
      </c>
      <c r="G2087">
        <v>468625</v>
      </c>
      <c r="I2087" s="36"/>
      <c r="J2087" s="36"/>
      <c r="K2087" s="36"/>
      <c r="L2087" s="36"/>
      <c r="M2087" s="36"/>
      <c r="N2087" s="36"/>
    </row>
    <row r="2088" spans="1:14" x14ac:dyDescent="0.25">
      <c r="A2088" s="19">
        <v>43577</v>
      </c>
      <c r="B2088">
        <v>84.64</v>
      </c>
      <c r="C2088">
        <v>85.32</v>
      </c>
      <c r="D2088">
        <v>82.96</v>
      </c>
      <c r="E2088">
        <v>83.04</v>
      </c>
      <c r="F2088">
        <v>83.04</v>
      </c>
      <c r="G2088">
        <v>540500</v>
      </c>
      <c r="I2088" s="36"/>
      <c r="J2088" s="36"/>
      <c r="K2088" s="36"/>
      <c r="L2088" s="36"/>
      <c r="M2088" s="36"/>
      <c r="N2088" s="36"/>
    </row>
    <row r="2089" spans="1:14" x14ac:dyDescent="0.25">
      <c r="A2089" s="19">
        <v>43578</v>
      </c>
      <c r="B2089">
        <v>82.559995999999998</v>
      </c>
      <c r="C2089">
        <v>82.92</v>
      </c>
      <c r="D2089">
        <v>81.760003999999995</v>
      </c>
      <c r="E2089">
        <v>82.32</v>
      </c>
      <c r="F2089">
        <v>82.32</v>
      </c>
      <c r="G2089">
        <v>329075</v>
      </c>
      <c r="I2089" s="36"/>
      <c r="J2089" s="36"/>
      <c r="K2089" s="36"/>
      <c r="L2089" s="36"/>
      <c r="M2089" s="36"/>
      <c r="N2089" s="36"/>
    </row>
    <row r="2090" spans="1:14" x14ac:dyDescent="0.25">
      <c r="A2090" s="19">
        <v>43579</v>
      </c>
      <c r="B2090">
        <v>82.4</v>
      </c>
      <c r="C2090">
        <v>84.4</v>
      </c>
      <c r="D2090">
        <v>82.28</v>
      </c>
      <c r="E2090">
        <v>84.28</v>
      </c>
      <c r="F2090">
        <v>84.28</v>
      </c>
      <c r="G2090">
        <v>422875</v>
      </c>
      <c r="I2090" s="36"/>
      <c r="J2090" s="36"/>
      <c r="K2090" s="36"/>
      <c r="L2090" s="36"/>
      <c r="M2090" s="36"/>
      <c r="N2090" s="36"/>
    </row>
    <row r="2091" spans="1:14" x14ac:dyDescent="0.25">
      <c r="A2091" s="19">
        <v>43580</v>
      </c>
      <c r="B2091">
        <v>85.36</v>
      </c>
      <c r="C2091">
        <v>88.519996000000006</v>
      </c>
      <c r="D2091">
        <v>84.32</v>
      </c>
      <c r="E2091">
        <v>86</v>
      </c>
      <c r="F2091">
        <v>86</v>
      </c>
      <c r="G2091">
        <v>515325</v>
      </c>
      <c r="I2091" s="36"/>
      <c r="J2091" s="36"/>
      <c r="K2091" s="36"/>
      <c r="L2091" s="36"/>
      <c r="M2091" s="36"/>
      <c r="N2091" s="36"/>
    </row>
    <row r="2092" spans="1:14" x14ac:dyDescent="0.25">
      <c r="A2092" s="19">
        <v>43581</v>
      </c>
      <c r="B2092">
        <v>85.36</v>
      </c>
      <c r="C2092">
        <v>86.519996000000006</v>
      </c>
      <c r="D2092">
        <v>83.08</v>
      </c>
      <c r="E2092">
        <v>83.199995999999999</v>
      </c>
      <c r="F2092">
        <v>83.199995999999999</v>
      </c>
      <c r="G2092">
        <v>447125</v>
      </c>
      <c r="I2092" s="36"/>
      <c r="J2092" s="36"/>
      <c r="K2092" s="36"/>
      <c r="L2092" s="36"/>
      <c r="M2092" s="36"/>
      <c r="N2092" s="36"/>
    </row>
    <row r="2093" spans="1:14" x14ac:dyDescent="0.25">
      <c r="A2093" s="19">
        <v>43584</v>
      </c>
      <c r="B2093">
        <v>83.68</v>
      </c>
      <c r="C2093">
        <v>84.440004000000002</v>
      </c>
      <c r="D2093">
        <v>83</v>
      </c>
      <c r="E2093">
        <v>84.36</v>
      </c>
      <c r="F2093">
        <v>84.36</v>
      </c>
      <c r="G2093">
        <v>260400</v>
      </c>
      <c r="I2093" s="36"/>
      <c r="J2093" s="36"/>
      <c r="K2093" s="36"/>
      <c r="L2093" s="36"/>
      <c r="M2093" s="36"/>
      <c r="N2093" s="36"/>
    </row>
    <row r="2094" spans="1:14" x14ac:dyDescent="0.25">
      <c r="A2094" s="19">
        <v>43585</v>
      </c>
      <c r="B2094">
        <v>84.32</v>
      </c>
      <c r="C2094">
        <v>86.800004000000001</v>
      </c>
      <c r="D2094">
        <v>83.879996000000006</v>
      </c>
      <c r="E2094">
        <v>84.480003999999994</v>
      </c>
      <c r="F2094">
        <v>84.480003999999994</v>
      </c>
      <c r="G2094">
        <v>566200</v>
      </c>
      <c r="I2094" s="36"/>
      <c r="J2094" s="36"/>
      <c r="K2094" s="36"/>
      <c r="L2094" s="36"/>
      <c r="M2094" s="36"/>
      <c r="N2094" s="36"/>
    </row>
    <row r="2095" spans="1:14" x14ac:dyDescent="0.25">
      <c r="A2095" s="19">
        <v>43586</v>
      </c>
      <c r="B2095">
        <v>83.64</v>
      </c>
      <c r="C2095">
        <v>87.6</v>
      </c>
      <c r="D2095">
        <v>83</v>
      </c>
      <c r="E2095">
        <v>87.6</v>
      </c>
      <c r="F2095">
        <v>87.6</v>
      </c>
      <c r="G2095">
        <v>605675</v>
      </c>
      <c r="I2095" s="36"/>
      <c r="J2095" s="36"/>
      <c r="K2095" s="36"/>
      <c r="L2095" s="36"/>
      <c r="M2095" s="36"/>
      <c r="N2095" s="36"/>
    </row>
    <row r="2096" spans="1:14" x14ac:dyDescent="0.25">
      <c r="A2096" s="19">
        <v>43587</v>
      </c>
      <c r="B2096">
        <v>86.72</v>
      </c>
      <c r="C2096">
        <v>91.160004000000001</v>
      </c>
      <c r="D2096">
        <v>86.36</v>
      </c>
      <c r="E2096">
        <v>87.72</v>
      </c>
      <c r="F2096">
        <v>87.72</v>
      </c>
      <c r="G2096">
        <v>833850</v>
      </c>
      <c r="I2096" s="36"/>
      <c r="J2096" s="36"/>
      <c r="K2096" s="36"/>
      <c r="L2096" s="36"/>
      <c r="M2096" s="36"/>
      <c r="N2096" s="36"/>
    </row>
    <row r="2097" spans="1:14" x14ac:dyDescent="0.25">
      <c r="A2097" s="19">
        <v>43588</v>
      </c>
      <c r="B2097">
        <v>85.440004000000002</v>
      </c>
      <c r="C2097">
        <v>85.6</v>
      </c>
      <c r="D2097">
        <v>83.199995999999999</v>
      </c>
      <c r="E2097">
        <v>83.559995999999998</v>
      </c>
      <c r="F2097">
        <v>83.559995999999998</v>
      </c>
      <c r="G2097">
        <v>569475</v>
      </c>
      <c r="I2097" s="36"/>
      <c r="J2097" s="36"/>
      <c r="K2097" s="36"/>
      <c r="L2097" s="36"/>
      <c r="M2097" s="36"/>
      <c r="N2097" s="36"/>
    </row>
    <row r="2098" spans="1:14" x14ac:dyDescent="0.25">
      <c r="A2098" s="19">
        <v>43591</v>
      </c>
      <c r="B2098">
        <v>91.92</v>
      </c>
      <c r="C2098">
        <v>92.760003999999995</v>
      </c>
      <c r="D2098">
        <v>87.68</v>
      </c>
      <c r="E2098">
        <v>88.04</v>
      </c>
      <c r="F2098">
        <v>88.04</v>
      </c>
      <c r="G2098">
        <v>1207500</v>
      </c>
      <c r="I2098" s="36"/>
      <c r="J2098" s="36"/>
      <c r="K2098" s="36"/>
      <c r="L2098" s="36"/>
      <c r="M2098" s="36"/>
      <c r="N2098" s="36"/>
    </row>
    <row r="2099" spans="1:14" x14ac:dyDescent="0.25">
      <c r="A2099" s="19">
        <v>43592</v>
      </c>
      <c r="B2099">
        <v>93.32</v>
      </c>
      <c r="C2099">
        <v>105.4</v>
      </c>
      <c r="D2099">
        <v>92.519996000000006</v>
      </c>
      <c r="E2099">
        <v>102.800004</v>
      </c>
      <c r="F2099">
        <v>102.800004</v>
      </c>
      <c r="G2099">
        <v>1603350</v>
      </c>
      <c r="I2099" s="36"/>
      <c r="J2099" s="36"/>
      <c r="K2099" s="36"/>
      <c r="L2099" s="36"/>
      <c r="M2099" s="36"/>
      <c r="N2099" s="36"/>
    </row>
    <row r="2100" spans="1:14" x14ac:dyDescent="0.25">
      <c r="A2100" s="19">
        <v>43593</v>
      </c>
      <c r="B2100">
        <v>101.800004</v>
      </c>
      <c r="C2100">
        <v>103.800004</v>
      </c>
      <c r="D2100">
        <v>97.440004000000002</v>
      </c>
      <c r="E2100">
        <v>100.800004</v>
      </c>
      <c r="F2100">
        <v>100.800004</v>
      </c>
      <c r="G2100">
        <v>913275</v>
      </c>
      <c r="I2100" s="36"/>
      <c r="J2100" s="36"/>
      <c r="K2100" s="36"/>
      <c r="L2100" s="36"/>
      <c r="M2100" s="36"/>
      <c r="N2100" s="36"/>
    </row>
    <row r="2101" spans="1:14" x14ac:dyDescent="0.25">
      <c r="A2101" s="19">
        <v>43594</v>
      </c>
      <c r="B2101">
        <v>106.12000399999999</v>
      </c>
      <c r="C2101">
        <v>109.440004</v>
      </c>
      <c r="D2101">
        <v>100.239996</v>
      </c>
      <c r="E2101">
        <v>100.68</v>
      </c>
      <c r="F2101">
        <v>100.68</v>
      </c>
      <c r="G2101">
        <v>1161625</v>
      </c>
      <c r="I2101" s="36"/>
      <c r="J2101" s="36"/>
      <c r="K2101" s="36"/>
      <c r="L2101" s="36"/>
      <c r="M2101" s="36"/>
      <c r="N2101" s="36"/>
    </row>
    <row r="2102" spans="1:14" x14ac:dyDescent="0.25">
      <c r="A2102" s="19">
        <v>43595</v>
      </c>
      <c r="B2102">
        <v>101.4</v>
      </c>
      <c r="C2102">
        <v>104</v>
      </c>
      <c r="D2102">
        <v>92.800004000000001</v>
      </c>
      <c r="E2102">
        <v>92.879996000000006</v>
      </c>
      <c r="F2102">
        <v>92.879996000000006</v>
      </c>
      <c r="G2102">
        <v>903925</v>
      </c>
      <c r="I2102" s="36"/>
      <c r="J2102" s="36"/>
      <c r="K2102" s="36"/>
      <c r="L2102" s="36"/>
      <c r="M2102" s="36"/>
      <c r="N2102" s="36"/>
    </row>
    <row r="2103" spans="1:14" x14ac:dyDescent="0.25">
      <c r="A2103" s="19">
        <v>43598</v>
      </c>
      <c r="B2103">
        <v>104.48000399999999</v>
      </c>
      <c r="C2103">
        <v>107.199996</v>
      </c>
      <c r="D2103">
        <v>101.36</v>
      </c>
      <c r="E2103">
        <v>106.440004</v>
      </c>
      <c r="F2103">
        <v>106.440004</v>
      </c>
      <c r="G2103">
        <v>1060675</v>
      </c>
      <c r="I2103" s="36"/>
      <c r="J2103" s="36"/>
      <c r="K2103" s="36"/>
      <c r="L2103" s="36"/>
      <c r="M2103" s="36"/>
      <c r="N2103" s="36"/>
    </row>
    <row r="2104" spans="1:14" x14ac:dyDescent="0.25">
      <c r="A2104" s="19">
        <v>43599</v>
      </c>
      <c r="B2104">
        <v>102.72</v>
      </c>
      <c r="C2104">
        <v>103.36</v>
      </c>
      <c r="D2104">
        <v>99.440004000000002</v>
      </c>
      <c r="E2104">
        <v>100.72</v>
      </c>
      <c r="F2104">
        <v>100.72</v>
      </c>
      <c r="G2104">
        <v>627875</v>
      </c>
      <c r="I2104" s="36"/>
      <c r="J2104" s="36"/>
      <c r="K2104" s="36"/>
      <c r="L2104" s="36"/>
      <c r="M2104" s="36"/>
      <c r="N2104" s="36"/>
    </row>
    <row r="2105" spans="1:14" x14ac:dyDescent="0.25">
      <c r="A2105" s="19">
        <v>43600</v>
      </c>
      <c r="B2105">
        <v>103.68</v>
      </c>
      <c r="C2105">
        <v>104.32</v>
      </c>
      <c r="D2105">
        <v>96.28</v>
      </c>
      <c r="E2105">
        <v>96.559995999999998</v>
      </c>
      <c r="F2105">
        <v>96.559995999999998</v>
      </c>
      <c r="G2105">
        <v>598725</v>
      </c>
      <c r="I2105" s="36"/>
      <c r="J2105" s="36"/>
      <c r="K2105" s="36"/>
      <c r="L2105" s="36"/>
      <c r="M2105" s="36"/>
      <c r="N2105" s="36"/>
    </row>
    <row r="2106" spans="1:14" x14ac:dyDescent="0.25">
      <c r="A2106" s="19">
        <v>43601</v>
      </c>
      <c r="B2106">
        <v>95.800004000000001</v>
      </c>
      <c r="C2106">
        <v>95.839995999999999</v>
      </c>
      <c r="D2106">
        <v>91.72</v>
      </c>
      <c r="E2106">
        <v>92.480003999999994</v>
      </c>
      <c r="F2106">
        <v>92.480003999999994</v>
      </c>
      <c r="G2106">
        <v>570150</v>
      </c>
      <c r="I2106" s="36"/>
      <c r="J2106" s="36"/>
      <c r="K2106" s="36"/>
      <c r="L2106" s="36"/>
      <c r="M2106" s="36"/>
      <c r="N2106" s="36"/>
    </row>
    <row r="2107" spans="1:14" x14ac:dyDescent="0.25">
      <c r="A2107" s="19">
        <v>43602</v>
      </c>
      <c r="B2107">
        <v>96.160004000000001</v>
      </c>
      <c r="C2107">
        <v>96.28</v>
      </c>
      <c r="D2107">
        <v>91.199995999999999</v>
      </c>
      <c r="E2107">
        <v>93.760003999999995</v>
      </c>
      <c r="F2107">
        <v>93.760003999999995</v>
      </c>
      <c r="G2107">
        <v>613075</v>
      </c>
      <c r="I2107" s="36"/>
      <c r="J2107" s="36"/>
      <c r="K2107" s="36"/>
      <c r="L2107" s="36"/>
      <c r="M2107" s="36"/>
      <c r="N2107" s="36"/>
    </row>
    <row r="2108" spans="1:14" x14ac:dyDescent="0.25">
      <c r="A2108" s="19">
        <v>43605</v>
      </c>
      <c r="B2108">
        <v>96.28</v>
      </c>
      <c r="C2108">
        <v>98</v>
      </c>
      <c r="D2108">
        <v>93.4</v>
      </c>
      <c r="E2108">
        <v>95.160004000000001</v>
      </c>
      <c r="F2108">
        <v>95.160004000000001</v>
      </c>
      <c r="G2108">
        <v>416475</v>
      </c>
      <c r="I2108" s="36"/>
      <c r="J2108" s="36"/>
      <c r="K2108" s="36"/>
      <c r="L2108" s="36"/>
      <c r="M2108" s="36"/>
      <c r="N2108" s="36"/>
    </row>
    <row r="2109" spans="1:14" x14ac:dyDescent="0.25">
      <c r="A2109" s="19">
        <v>43606</v>
      </c>
      <c r="B2109">
        <v>92.199995999999999</v>
      </c>
      <c r="C2109">
        <v>92.239996000000005</v>
      </c>
      <c r="D2109">
        <v>90.120003999999994</v>
      </c>
      <c r="E2109">
        <v>90.440004000000002</v>
      </c>
      <c r="F2109">
        <v>90.440004000000002</v>
      </c>
      <c r="G2109">
        <v>324475</v>
      </c>
      <c r="I2109" s="36"/>
      <c r="J2109" s="36"/>
      <c r="K2109" s="36"/>
      <c r="L2109" s="36"/>
      <c r="M2109" s="36"/>
      <c r="N2109" s="36"/>
    </row>
    <row r="2110" spans="1:14" x14ac:dyDescent="0.25">
      <c r="A2110" s="19">
        <v>43607</v>
      </c>
      <c r="B2110">
        <v>90.839995999999999</v>
      </c>
      <c r="C2110">
        <v>91.04</v>
      </c>
      <c r="D2110">
        <v>88.6</v>
      </c>
      <c r="E2110">
        <v>89.440004000000002</v>
      </c>
      <c r="F2110">
        <v>89.440004000000002</v>
      </c>
      <c r="G2110">
        <v>360275</v>
      </c>
      <c r="I2110" s="36"/>
      <c r="J2110" s="36"/>
      <c r="K2110" s="36"/>
      <c r="L2110" s="36"/>
      <c r="M2110" s="36"/>
      <c r="N2110" s="36"/>
    </row>
    <row r="2111" spans="1:14" x14ac:dyDescent="0.25">
      <c r="A2111" s="19">
        <v>43608</v>
      </c>
      <c r="B2111">
        <v>92.96</v>
      </c>
      <c r="C2111">
        <v>97.04</v>
      </c>
      <c r="D2111">
        <v>92.879996000000006</v>
      </c>
      <c r="E2111">
        <v>95.36</v>
      </c>
      <c r="F2111">
        <v>95.36</v>
      </c>
      <c r="G2111">
        <v>742100</v>
      </c>
      <c r="I2111" s="36"/>
      <c r="J2111" s="36"/>
      <c r="K2111" s="36"/>
      <c r="L2111" s="36"/>
      <c r="M2111" s="36"/>
      <c r="N2111" s="36"/>
    </row>
    <row r="2112" spans="1:14" x14ac:dyDescent="0.25">
      <c r="A2112" s="19">
        <v>43609</v>
      </c>
      <c r="B2112">
        <v>92.72</v>
      </c>
      <c r="C2112">
        <v>94.68</v>
      </c>
      <c r="D2112">
        <v>91.760003999999995</v>
      </c>
      <c r="E2112">
        <v>93.440004000000002</v>
      </c>
      <c r="F2112">
        <v>93.440004000000002</v>
      </c>
      <c r="G2112">
        <v>442175</v>
      </c>
      <c r="I2112" s="36"/>
      <c r="J2112" s="36"/>
      <c r="K2112" s="36"/>
      <c r="L2112" s="36"/>
      <c r="M2112" s="36"/>
      <c r="N2112" s="36"/>
    </row>
    <row r="2113" spans="1:14" x14ac:dyDescent="0.25">
      <c r="A2113" s="19">
        <v>43613</v>
      </c>
      <c r="B2113">
        <v>92.839995999999999</v>
      </c>
      <c r="C2113">
        <v>96.199995999999999</v>
      </c>
      <c r="D2113">
        <v>91.4</v>
      </c>
      <c r="E2113">
        <v>96.199995999999999</v>
      </c>
      <c r="F2113">
        <v>96.199995999999999</v>
      </c>
      <c r="G2113">
        <v>391175</v>
      </c>
      <c r="I2113" s="36"/>
      <c r="J2113" s="36"/>
      <c r="K2113" s="36"/>
      <c r="L2113" s="36"/>
      <c r="M2113" s="36"/>
      <c r="N2113" s="36"/>
    </row>
    <row r="2114" spans="1:14" x14ac:dyDescent="0.25">
      <c r="A2114" s="19">
        <v>43614</v>
      </c>
      <c r="B2114">
        <v>98.199995999999999</v>
      </c>
      <c r="C2114">
        <v>99.92</v>
      </c>
      <c r="D2114">
        <v>96.519996000000006</v>
      </c>
      <c r="E2114">
        <v>98.120003999999994</v>
      </c>
      <c r="F2114">
        <v>98.120003999999994</v>
      </c>
      <c r="G2114">
        <v>772750</v>
      </c>
      <c r="I2114" s="36"/>
      <c r="J2114" s="36"/>
      <c r="K2114" s="36"/>
      <c r="L2114" s="36"/>
      <c r="M2114" s="36"/>
      <c r="N2114" s="36"/>
    </row>
    <row r="2115" spans="1:14" x14ac:dyDescent="0.25">
      <c r="A2115" s="19">
        <v>43615</v>
      </c>
      <c r="B2115">
        <v>96</v>
      </c>
      <c r="C2115">
        <v>98.239996000000005</v>
      </c>
      <c r="D2115">
        <v>94.92</v>
      </c>
      <c r="E2115">
        <v>96.08</v>
      </c>
      <c r="F2115">
        <v>96.08</v>
      </c>
      <c r="G2115">
        <v>465425</v>
      </c>
      <c r="I2115" s="36"/>
      <c r="J2115" s="36"/>
      <c r="K2115" s="36"/>
      <c r="L2115" s="36"/>
      <c r="M2115" s="36"/>
      <c r="N2115" s="36"/>
    </row>
    <row r="2116" spans="1:14" x14ac:dyDescent="0.25">
      <c r="A2116" s="19">
        <v>43616</v>
      </c>
      <c r="B2116">
        <v>101.12000399999999</v>
      </c>
      <c r="C2116">
        <v>101.6</v>
      </c>
      <c r="D2116">
        <v>98.36</v>
      </c>
      <c r="E2116">
        <v>100.28</v>
      </c>
      <c r="F2116">
        <v>100.28</v>
      </c>
      <c r="G2116">
        <v>582775</v>
      </c>
      <c r="I2116" s="36"/>
      <c r="J2116" s="36"/>
      <c r="K2116" s="36"/>
      <c r="L2116" s="36"/>
      <c r="M2116" s="36"/>
      <c r="N2116" s="36"/>
    </row>
    <row r="2117" spans="1:14" x14ac:dyDescent="0.25">
      <c r="A2117" s="19">
        <v>43619</v>
      </c>
      <c r="B2117">
        <v>99.96</v>
      </c>
      <c r="C2117">
        <v>103.28</v>
      </c>
      <c r="D2117">
        <v>98.08</v>
      </c>
      <c r="E2117">
        <v>100.92</v>
      </c>
      <c r="F2117">
        <v>100.92</v>
      </c>
      <c r="G2117">
        <v>619825</v>
      </c>
      <c r="I2117" s="36"/>
      <c r="J2117" s="36"/>
      <c r="K2117" s="36"/>
      <c r="L2117" s="36"/>
      <c r="M2117" s="36"/>
      <c r="N2117" s="36"/>
    </row>
    <row r="2118" spans="1:14" x14ac:dyDescent="0.25">
      <c r="A2118" s="19">
        <v>43620</v>
      </c>
      <c r="B2118">
        <v>97.96</v>
      </c>
      <c r="C2118">
        <v>99.4</v>
      </c>
      <c r="D2118">
        <v>95.36</v>
      </c>
      <c r="E2118">
        <v>95.480003999999994</v>
      </c>
      <c r="F2118">
        <v>95.480003999999994</v>
      </c>
      <c r="G2118">
        <v>483325</v>
      </c>
      <c r="I2118" s="36"/>
      <c r="J2118" s="36"/>
      <c r="K2118" s="36"/>
      <c r="L2118" s="36"/>
      <c r="M2118" s="36"/>
      <c r="N2118" s="36"/>
    </row>
    <row r="2119" spans="1:14" x14ac:dyDescent="0.25">
      <c r="A2119" s="19">
        <v>43621</v>
      </c>
      <c r="B2119">
        <v>94.519996000000006</v>
      </c>
      <c r="C2119">
        <v>96.4</v>
      </c>
      <c r="D2119">
        <v>93.120003999999994</v>
      </c>
      <c r="E2119">
        <v>93.440004000000002</v>
      </c>
      <c r="F2119">
        <v>93.440004000000002</v>
      </c>
      <c r="G2119">
        <v>420475</v>
      </c>
      <c r="I2119" s="36"/>
      <c r="J2119" s="36"/>
      <c r="K2119" s="36"/>
      <c r="L2119" s="36"/>
      <c r="M2119" s="36"/>
      <c r="N2119" s="36"/>
    </row>
    <row r="2120" spans="1:14" x14ac:dyDescent="0.25">
      <c r="A2120" s="19">
        <v>43622</v>
      </c>
      <c r="B2120">
        <v>92.879996000000006</v>
      </c>
      <c r="C2120">
        <v>93.839995999999999</v>
      </c>
      <c r="D2120">
        <v>91.36</v>
      </c>
      <c r="E2120">
        <v>91.6</v>
      </c>
      <c r="F2120">
        <v>91.6</v>
      </c>
      <c r="G2120">
        <v>232050</v>
      </c>
      <c r="I2120" s="36"/>
      <c r="J2120" s="36"/>
      <c r="K2120" s="36"/>
      <c r="L2120" s="36"/>
      <c r="M2120" s="36"/>
      <c r="N2120" s="36"/>
    </row>
    <row r="2121" spans="1:14" x14ac:dyDescent="0.25">
      <c r="A2121" s="19">
        <v>43623</v>
      </c>
      <c r="B2121">
        <v>91.32</v>
      </c>
      <c r="C2121">
        <v>92.519996000000006</v>
      </c>
      <c r="D2121">
        <v>90.760003999999995</v>
      </c>
      <c r="E2121">
        <v>92.36</v>
      </c>
      <c r="F2121">
        <v>92.36</v>
      </c>
      <c r="G2121">
        <v>290675</v>
      </c>
      <c r="I2121" s="36"/>
      <c r="J2121" s="36"/>
      <c r="K2121" s="36"/>
      <c r="L2121" s="36"/>
      <c r="M2121" s="36"/>
      <c r="N2121" s="36"/>
    </row>
    <row r="2122" spans="1:14" x14ac:dyDescent="0.25">
      <c r="A2122" s="19">
        <v>43626</v>
      </c>
      <c r="B2122">
        <v>91.04</v>
      </c>
      <c r="C2122">
        <v>92.800004000000001</v>
      </c>
      <c r="D2122">
        <v>90.800004000000001</v>
      </c>
      <c r="E2122">
        <v>91.440004000000002</v>
      </c>
      <c r="F2122">
        <v>91.440004000000002</v>
      </c>
      <c r="G2122">
        <v>201875</v>
      </c>
      <c r="I2122" s="36"/>
      <c r="J2122" s="36"/>
      <c r="K2122" s="36"/>
      <c r="L2122" s="36"/>
      <c r="M2122" s="36"/>
      <c r="N2122" s="36"/>
    </row>
    <row r="2123" spans="1:14" x14ac:dyDescent="0.25">
      <c r="A2123" s="19">
        <v>43627</v>
      </c>
      <c r="B2123">
        <v>89.879996000000006</v>
      </c>
      <c r="C2123">
        <v>93.08</v>
      </c>
      <c r="D2123">
        <v>89.800004000000001</v>
      </c>
      <c r="E2123">
        <v>91.760003999999995</v>
      </c>
      <c r="F2123">
        <v>91.760003999999995</v>
      </c>
      <c r="G2123">
        <v>261825</v>
      </c>
      <c r="I2123" s="36"/>
      <c r="J2123" s="36"/>
      <c r="K2123" s="36"/>
      <c r="L2123" s="36"/>
      <c r="M2123" s="36"/>
      <c r="N2123" s="36"/>
    </row>
    <row r="2124" spans="1:14" x14ac:dyDescent="0.25">
      <c r="A2124" s="19">
        <v>43628</v>
      </c>
      <c r="B2124">
        <v>92.519996000000006</v>
      </c>
      <c r="C2124">
        <v>93.08</v>
      </c>
      <c r="D2124">
        <v>90.96</v>
      </c>
      <c r="E2124">
        <v>91.199995999999999</v>
      </c>
      <c r="F2124">
        <v>91.199995999999999</v>
      </c>
      <c r="G2124">
        <v>304025</v>
      </c>
      <c r="I2124" s="36"/>
      <c r="J2124" s="36"/>
      <c r="K2124" s="36"/>
      <c r="L2124" s="36"/>
      <c r="M2124" s="36"/>
      <c r="N2124" s="36"/>
    </row>
    <row r="2125" spans="1:14" x14ac:dyDescent="0.25">
      <c r="A2125" s="19">
        <v>43629</v>
      </c>
      <c r="B2125">
        <v>90.4</v>
      </c>
      <c r="C2125">
        <v>91.760003999999995</v>
      </c>
      <c r="D2125">
        <v>89.879996000000006</v>
      </c>
      <c r="E2125">
        <v>90.800004000000001</v>
      </c>
      <c r="F2125">
        <v>90.800004000000001</v>
      </c>
      <c r="G2125">
        <v>208950</v>
      </c>
      <c r="I2125" s="36"/>
      <c r="J2125" s="36"/>
      <c r="K2125" s="36"/>
      <c r="L2125" s="36"/>
      <c r="M2125" s="36"/>
      <c r="N2125" s="36"/>
    </row>
    <row r="2126" spans="1:14" x14ac:dyDescent="0.25">
      <c r="A2126" s="19">
        <v>43630</v>
      </c>
      <c r="B2126">
        <v>91.440004000000002</v>
      </c>
      <c r="C2126">
        <v>92.239996000000005</v>
      </c>
      <c r="D2126">
        <v>89.72</v>
      </c>
      <c r="E2126">
        <v>89.92</v>
      </c>
      <c r="F2126">
        <v>89.92</v>
      </c>
      <c r="G2126">
        <v>258900</v>
      </c>
      <c r="I2126" s="36"/>
      <c r="J2126" s="36"/>
      <c r="K2126" s="36"/>
      <c r="L2126" s="36"/>
      <c r="M2126" s="36"/>
      <c r="N2126" s="36"/>
    </row>
    <row r="2127" spans="1:14" x14ac:dyDescent="0.25">
      <c r="A2127" s="19">
        <v>43633</v>
      </c>
      <c r="B2127">
        <v>89.760003999999995</v>
      </c>
      <c r="C2127">
        <v>90</v>
      </c>
      <c r="D2127">
        <v>88.480003999999994</v>
      </c>
      <c r="E2127">
        <v>88.879996000000006</v>
      </c>
      <c r="F2127">
        <v>88.879996000000006</v>
      </c>
      <c r="G2127">
        <v>274075</v>
      </c>
      <c r="I2127" s="36"/>
      <c r="J2127" s="36"/>
      <c r="K2127" s="36"/>
      <c r="L2127" s="36"/>
      <c r="M2127" s="36"/>
      <c r="N2127" s="36"/>
    </row>
    <row r="2128" spans="1:14" x14ac:dyDescent="0.25">
      <c r="A2128" s="19">
        <v>43634</v>
      </c>
      <c r="B2128">
        <v>87.760003999999995</v>
      </c>
      <c r="C2128">
        <v>88.68</v>
      </c>
      <c r="D2128">
        <v>86.68</v>
      </c>
      <c r="E2128">
        <v>88.199995999999999</v>
      </c>
      <c r="F2128">
        <v>88.199995999999999</v>
      </c>
      <c r="G2128">
        <v>506725</v>
      </c>
      <c r="I2128" s="36"/>
      <c r="J2128" s="36"/>
      <c r="K2128" s="36"/>
      <c r="L2128" s="36"/>
      <c r="M2128" s="36"/>
      <c r="N2128" s="36"/>
    </row>
    <row r="2129" spans="1:14" x14ac:dyDescent="0.25">
      <c r="A2129" s="19">
        <v>43635</v>
      </c>
      <c r="B2129">
        <v>87.519996000000006</v>
      </c>
      <c r="C2129">
        <v>88.519996000000006</v>
      </c>
      <c r="D2129">
        <v>85.08</v>
      </c>
      <c r="E2129">
        <v>85.160004000000001</v>
      </c>
      <c r="F2129">
        <v>85.160004000000001</v>
      </c>
      <c r="G2129">
        <v>583150</v>
      </c>
      <c r="I2129" s="36"/>
      <c r="J2129" s="36"/>
      <c r="K2129" s="36"/>
      <c r="L2129" s="36"/>
      <c r="M2129" s="36"/>
      <c r="N2129" s="36"/>
    </row>
    <row r="2130" spans="1:14" x14ac:dyDescent="0.25">
      <c r="A2130" s="19">
        <v>43636</v>
      </c>
      <c r="B2130">
        <v>83.760003999999995</v>
      </c>
      <c r="C2130">
        <v>88.120003999999994</v>
      </c>
      <c r="D2130">
        <v>83.08</v>
      </c>
      <c r="E2130">
        <v>85.559995999999998</v>
      </c>
      <c r="F2130">
        <v>85.559995999999998</v>
      </c>
      <c r="G2130">
        <v>511775</v>
      </c>
      <c r="I2130" s="36"/>
      <c r="J2130" s="36"/>
      <c r="K2130" s="36"/>
      <c r="L2130" s="36"/>
      <c r="M2130" s="36"/>
      <c r="N2130" s="36"/>
    </row>
    <row r="2131" spans="1:14" x14ac:dyDescent="0.25">
      <c r="A2131" s="19">
        <v>43637</v>
      </c>
      <c r="B2131">
        <v>86.239996000000005</v>
      </c>
      <c r="C2131">
        <v>87.92</v>
      </c>
      <c r="D2131">
        <v>85.160004000000001</v>
      </c>
      <c r="E2131">
        <v>87.6</v>
      </c>
      <c r="F2131">
        <v>87.6</v>
      </c>
      <c r="G2131">
        <v>384325</v>
      </c>
      <c r="I2131" s="36"/>
      <c r="J2131" s="36"/>
      <c r="K2131" s="36"/>
      <c r="L2131" s="36"/>
      <c r="M2131" s="36"/>
      <c r="N2131" s="36"/>
    </row>
    <row r="2132" spans="1:14" x14ac:dyDescent="0.25">
      <c r="A2132" s="19">
        <v>43640</v>
      </c>
      <c r="B2132">
        <v>86.879996000000006</v>
      </c>
      <c r="C2132">
        <v>87.160004000000001</v>
      </c>
      <c r="D2132">
        <v>86.04</v>
      </c>
      <c r="E2132">
        <v>86.72</v>
      </c>
      <c r="F2132">
        <v>86.72</v>
      </c>
      <c r="G2132">
        <v>241925</v>
      </c>
      <c r="I2132" s="36"/>
      <c r="J2132" s="36"/>
      <c r="K2132" s="36"/>
      <c r="L2132" s="36"/>
      <c r="M2132" s="36"/>
      <c r="N2132" s="36"/>
    </row>
    <row r="2133" spans="1:14" x14ac:dyDescent="0.25">
      <c r="A2133" s="19">
        <v>43641</v>
      </c>
      <c r="B2133">
        <v>86.839995999999999</v>
      </c>
      <c r="C2133">
        <v>89.36</v>
      </c>
      <c r="D2133">
        <v>86.800004000000001</v>
      </c>
      <c r="E2133">
        <v>89.08</v>
      </c>
      <c r="F2133">
        <v>89.08</v>
      </c>
      <c r="G2133">
        <v>478200</v>
      </c>
      <c r="I2133" s="36"/>
      <c r="J2133" s="36"/>
      <c r="K2133" s="36"/>
      <c r="L2133" s="36"/>
      <c r="M2133" s="36"/>
      <c r="N2133" s="36"/>
    </row>
    <row r="2134" spans="1:14" x14ac:dyDescent="0.25">
      <c r="A2134" s="19">
        <v>43642</v>
      </c>
      <c r="B2134">
        <v>87.4</v>
      </c>
      <c r="C2134">
        <v>88.96</v>
      </c>
      <c r="D2134">
        <v>86.800004000000001</v>
      </c>
      <c r="E2134">
        <v>88.239996000000005</v>
      </c>
      <c r="F2134">
        <v>88.239996000000005</v>
      </c>
      <c r="G2134">
        <v>285425</v>
      </c>
      <c r="I2134" s="36"/>
      <c r="J2134" s="36"/>
      <c r="K2134" s="36"/>
      <c r="L2134" s="36"/>
      <c r="M2134" s="36"/>
      <c r="N2134" s="36"/>
    </row>
    <row r="2135" spans="1:14" x14ac:dyDescent="0.25">
      <c r="A2135" s="19">
        <v>43643</v>
      </c>
      <c r="B2135">
        <v>87.64</v>
      </c>
      <c r="C2135">
        <v>88.08</v>
      </c>
      <c r="D2135">
        <v>86.160004000000001</v>
      </c>
      <c r="E2135">
        <v>86.760003999999995</v>
      </c>
      <c r="F2135">
        <v>86.760003999999995</v>
      </c>
      <c r="G2135">
        <v>292525</v>
      </c>
      <c r="I2135" s="36"/>
      <c r="J2135" s="36"/>
      <c r="K2135" s="36"/>
      <c r="L2135" s="36"/>
      <c r="M2135" s="36"/>
      <c r="N2135" s="36"/>
    </row>
    <row r="2136" spans="1:14" x14ac:dyDescent="0.25">
      <c r="A2136" s="19">
        <v>43644</v>
      </c>
      <c r="B2136">
        <v>86.199995999999999</v>
      </c>
      <c r="C2136">
        <v>86.480003999999994</v>
      </c>
      <c r="D2136">
        <v>85.04</v>
      </c>
      <c r="E2136">
        <v>85.6</v>
      </c>
      <c r="F2136">
        <v>85.6</v>
      </c>
      <c r="G2136">
        <v>344925</v>
      </c>
      <c r="I2136" s="36"/>
      <c r="J2136" s="36"/>
      <c r="K2136" s="36"/>
      <c r="L2136" s="36"/>
      <c r="M2136" s="36"/>
      <c r="N2136" s="36"/>
    </row>
    <row r="2137" spans="1:14" x14ac:dyDescent="0.25">
      <c r="A2137" s="19">
        <v>43647</v>
      </c>
      <c r="B2137">
        <v>81.040000000000006</v>
      </c>
      <c r="C2137">
        <v>82.440004000000002</v>
      </c>
      <c r="D2137">
        <v>80.400000000000006</v>
      </c>
      <c r="E2137">
        <v>80.680000000000007</v>
      </c>
      <c r="F2137">
        <v>80.680000000000007</v>
      </c>
      <c r="G2137">
        <v>550625</v>
      </c>
      <c r="I2137" s="36"/>
      <c r="J2137" s="36"/>
      <c r="K2137" s="36"/>
      <c r="L2137" s="36"/>
      <c r="M2137" s="36"/>
      <c r="N2137" s="36"/>
    </row>
    <row r="2138" spans="1:14" x14ac:dyDescent="0.25">
      <c r="A2138" s="19">
        <v>43648</v>
      </c>
      <c r="B2138">
        <v>80.839995999999999</v>
      </c>
      <c r="C2138">
        <v>81.08</v>
      </c>
      <c r="D2138">
        <v>77.64</v>
      </c>
      <c r="E2138">
        <v>77.680000000000007</v>
      </c>
      <c r="F2138">
        <v>77.680000000000007</v>
      </c>
      <c r="G2138">
        <v>624025</v>
      </c>
      <c r="I2138" s="36"/>
      <c r="J2138" s="36"/>
      <c r="K2138" s="36"/>
      <c r="L2138" s="36"/>
      <c r="M2138" s="36"/>
      <c r="N2138" s="36"/>
    </row>
    <row r="2139" spans="1:14" x14ac:dyDescent="0.25">
      <c r="A2139" s="19">
        <v>43649</v>
      </c>
      <c r="B2139">
        <v>77.879996000000006</v>
      </c>
      <c r="C2139">
        <v>78.519996000000006</v>
      </c>
      <c r="D2139">
        <v>77.08</v>
      </c>
      <c r="E2139">
        <v>77.28</v>
      </c>
      <c r="F2139">
        <v>77.28</v>
      </c>
      <c r="G2139">
        <v>203900</v>
      </c>
      <c r="I2139" s="36"/>
      <c r="J2139" s="36"/>
      <c r="K2139" s="36"/>
      <c r="L2139" s="36"/>
      <c r="M2139" s="36"/>
      <c r="N2139" s="36"/>
    </row>
    <row r="2140" spans="1:14" x14ac:dyDescent="0.25">
      <c r="A2140" s="19">
        <v>43651</v>
      </c>
      <c r="B2140">
        <v>79.08</v>
      </c>
      <c r="C2140">
        <v>81.199995999999999</v>
      </c>
      <c r="D2140">
        <v>77.319999999999993</v>
      </c>
      <c r="E2140">
        <v>77.559995999999998</v>
      </c>
      <c r="F2140">
        <v>77.559995999999998</v>
      </c>
      <c r="G2140">
        <v>433675</v>
      </c>
      <c r="I2140" s="36"/>
      <c r="J2140" s="36"/>
      <c r="K2140" s="36"/>
      <c r="L2140" s="36"/>
      <c r="M2140" s="36"/>
      <c r="N2140" s="36"/>
    </row>
    <row r="2141" spans="1:14" x14ac:dyDescent="0.25">
      <c r="A2141" s="19">
        <v>43654</v>
      </c>
      <c r="B2141">
        <v>79.480003999999994</v>
      </c>
      <c r="C2141">
        <v>80.440004000000002</v>
      </c>
      <c r="D2141">
        <v>78.64</v>
      </c>
      <c r="E2141">
        <v>79.64</v>
      </c>
      <c r="F2141">
        <v>79.64</v>
      </c>
      <c r="G2141">
        <v>436625</v>
      </c>
      <c r="I2141" s="36"/>
      <c r="J2141" s="36"/>
      <c r="K2141" s="36"/>
      <c r="L2141" s="36"/>
      <c r="M2141" s="36"/>
      <c r="N2141" s="36"/>
    </row>
    <row r="2142" spans="1:14" x14ac:dyDescent="0.25">
      <c r="A2142" s="19">
        <v>43655</v>
      </c>
      <c r="B2142">
        <v>81.839995999999999</v>
      </c>
      <c r="C2142">
        <v>81.96</v>
      </c>
      <c r="D2142">
        <v>79.680000000000007</v>
      </c>
      <c r="E2142">
        <v>79.959999999999994</v>
      </c>
      <c r="F2142">
        <v>79.959999999999994</v>
      </c>
      <c r="G2142">
        <v>301875</v>
      </c>
      <c r="I2142" s="36"/>
      <c r="J2142" s="36"/>
      <c r="K2142" s="36"/>
      <c r="L2142" s="36"/>
      <c r="M2142" s="36"/>
      <c r="N2142" s="36"/>
    </row>
    <row r="2143" spans="1:14" x14ac:dyDescent="0.25">
      <c r="A2143" s="19">
        <v>43656</v>
      </c>
      <c r="B2143">
        <v>78.72</v>
      </c>
      <c r="C2143">
        <v>78.879996000000006</v>
      </c>
      <c r="D2143">
        <v>77.28</v>
      </c>
      <c r="E2143">
        <v>77.480003999999994</v>
      </c>
      <c r="F2143">
        <v>77.480003999999994</v>
      </c>
      <c r="G2143">
        <v>406775</v>
      </c>
      <c r="I2143" s="36"/>
      <c r="J2143" s="36"/>
      <c r="K2143" s="36"/>
      <c r="L2143" s="36"/>
      <c r="M2143" s="36"/>
      <c r="N2143" s="36"/>
    </row>
    <row r="2144" spans="1:14" x14ac:dyDescent="0.25">
      <c r="A2144" s="19">
        <v>43657</v>
      </c>
      <c r="B2144">
        <v>76.72</v>
      </c>
      <c r="C2144">
        <v>77.559995999999998</v>
      </c>
      <c r="D2144">
        <v>75.760003999999995</v>
      </c>
      <c r="E2144">
        <v>76.160004000000001</v>
      </c>
      <c r="F2144">
        <v>76.160004000000001</v>
      </c>
      <c r="G2144">
        <v>426075</v>
      </c>
      <c r="I2144" s="36"/>
      <c r="J2144" s="36"/>
      <c r="K2144" s="36"/>
      <c r="L2144" s="36"/>
      <c r="M2144" s="36"/>
      <c r="N2144" s="36"/>
    </row>
    <row r="2145" spans="1:14" x14ac:dyDescent="0.25">
      <c r="A2145" s="19">
        <v>43658</v>
      </c>
      <c r="B2145">
        <v>75.64</v>
      </c>
      <c r="C2145">
        <v>76.239996000000005</v>
      </c>
      <c r="D2145">
        <v>74.800004000000001</v>
      </c>
      <c r="E2145">
        <v>74.800004000000001</v>
      </c>
      <c r="F2145">
        <v>74.800004000000001</v>
      </c>
      <c r="G2145">
        <v>395700</v>
      </c>
      <c r="I2145" s="36"/>
      <c r="J2145" s="36"/>
      <c r="K2145" s="36"/>
      <c r="L2145" s="36"/>
      <c r="M2145" s="36"/>
      <c r="N2145" s="36"/>
    </row>
    <row r="2146" spans="1:14" x14ac:dyDescent="0.25">
      <c r="A2146" s="19">
        <v>43661</v>
      </c>
      <c r="B2146">
        <v>74.72</v>
      </c>
      <c r="C2146">
        <v>75.36</v>
      </c>
      <c r="D2146">
        <v>74.319999999999993</v>
      </c>
      <c r="E2146">
        <v>74.760003999999995</v>
      </c>
      <c r="F2146">
        <v>74.760003999999995</v>
      </c>
      <c r="G2146">
        <v>300350</v>
      </c>
      <c r="I2146" s="36"/>
      <c r="J2146" s="36"/>
      <c r="K2146" s="36"/>
      <c r="L2146" s="36"/>
      <c r="M2146" s="36"/>
      <c r="N2146" s="36"/>
    </row>
    <row r="2147" spans="1:14" x14ac:dyDescent="0.25">
      <c r="A2147" s="19">
        <v>43662</v>
      </c>
      <c r="B2147">
        <v>74.480003999999994</v>
      </c>
      <c r="C2147">
        <v>75.319999999999993</v>
      </c>
      <c r="D2147">
        <v>73.319999999999993</v>
      </c>
      <c r="E2147">
        <v>75</v>
      </c>
      <c r="F2147">
        <v>75</v>
      </c>
      <c r="G2147">
        <v>457600</v>
      </c>
      <c r="I2147" s="36"/>
      <c r="J2147" s="36"/>
      <c r="K2147" s="36"/>
      <c r="L2147" s="36"/>
      <c r="M2147" s="36"/>
      <c r="N2147" s="36"/>
    </row>
    <row r="2148" spans="1:14" x14ac:dyDescent="0.25">
      <c r="A2148" s="19">
        <v>43663</v>
      </c>
      <c r="B2148">
        <v>74.36</v>
      </c>
      <c r="C2148">
        <v>76.72</v>
      </c>
      <c r="D2148">
        <v>73.839995999999999</v>
      </c>
      <c r="E2148">
        <v>76.72</v>
      </c>
      <c r="F2148">
        <v>76.72</v>
      </c>
      <c r="G2148">
        <v>612825</v>
      </c>
      <c r="I2148" s="36"/>
      <c r="J2148" s="36"/>
      <c r="K2148" s="36"/>
      <c r="L2148" s="36"/>
      <c r="M2148" s="36"/>
      <c r="N2148" s="36"/>
    </row>
    <row r="2149" spans="1:14" x14ac:dyDescent="0.25">
      <c r="A2149" s="19">
        <v>43664</v>
      </c>
      <c r="B2149">
        <v>76.760003999999995</v>
      </c>
      <c r="C2149">
        <v>77.959999999999994</v>
      </c>
      <c r="D2149">
        <v>74.760003999999995</v>
      </c>
      <c r="E2149">
        <v>76.040000000000006</v>
      </c>
      <c r="F2149">
        <v>76.040000000000006</v>
      </c>
      <c r="G2149">
        <v>551175</v>
      </c>
      <c r="I2149" s="36"/>
      <c r="J2149" s="36"/>
      <c r="K2149" s="36"/>
      <c r="L2149" s="36"/>
      <c r="M2149" s="36"/>
      <c r="N2149" s="36"/>
    </row>
    <row r="2150" spans="1:14" x14ac:dyDescent="0.25">
      <c r="A2150" s="19">
        <v>43665</v>
      </c>
      <c r="B2150">
        <v>74.64</v>
      </c>
      <c r="C2150">
        <v>77.040000000000006</v>
      </c>
      <c r="D2150">
        <v>74.319999999999993</v>
      </c>
      <c r="E2150">
        <v>76.879996000000006</v>
      </c>
      <c r="F2150">
        <v>76.879996000000006</v>
      </c>
      <c r="G2150">
        <v>453175</v>
      </c>
      <c r="I2150" s="36"/>
      <c r="J2150" s="36"/>
      <c r="K2150" s="36"/>
      <c r="L2150" s="36"/>
      <c r="M2150" s="36"/>
      <c r="N2150" s="36"/>
    </row>
    <row r="2151" spans="1:14" x14ac:dyDescent="0.25">
      <c r="A2151" s="19">
        <v>43668</v>
      </c>
      <c r="B2151">
        <v>76.760003999999995</v>
      </c>
      <c r="C2151">
        <v>77.199995999999999</v>
      </c>
      <c r="D2151">
        <v>74.800004000000001</v>
      </c>
      <c r="E2151">
        <v>75.28</v>
      </c>
      <c r="F2151">
        <v>75.28</v>
      </c>
      <c r="G2151">
        <v>434050</v>
      </c>
      <c r="I2151" s="36"/>
      <c r="J2151" s="36"/>
      <c r="K2151" s="36"/>
      <c r="L2151" s="36"/>
      <c r="M2151" s="36"/>
      <c r="N2151" s="36"/>
    </row>
    <row r="2152" spans="1:14" x14ac:dyDescent="0.25">
      <c r="A2152" s="19">
        <v>43669</v>
      </c>
      <c r="B2152">
        <v>74.120003999999994</v>
      </c>
      <c r="C2152">
        <v>75.239996000000005</v>
      </c>
      <c r="D2152">
        <v>72.599999999999994</v>
      </c>
      <c r="E2152">
        <v>72.72</v>
      </c>
      <c r="F2152">
        <v>72.72</v>
      </c>
      <c r="G2152">
        <v>387500</v>
      </c>
      <c r="I2152" s="36"/>
      <c r="J2152" s="36"/>
      <c r="K2152" s="36"/>
      <c r="L2152" s="36"/>
      <c r="M2152" s="36"/>
      <c r="N2152" s="36"/>
    </row>
    <row r="2153" spans="1:14" x14ac:dyDescent="0.25">
      <c r="A2153" s="19">
        <v>43670</v>
      </c>
      <c r="B2153">
        <v>73.480003999999994</v>
      </c>
      <c r="C2153">
        <v>73.559995999999998</v>
      </c>
      <c r="D2153">
        <v>70.400000000000006</v>
      </c>
      <c r="E2153">
        <v>70.800004000000001</v>
      </c>
      <c r="F2153">
        <v>70.800004000000001</v>
      </c>
      <c r="G2153">
        <v>578525</v>
      </c>
      <c r="I2153" s="36"/>
      <c r="J2153" s="36"/>
      <c r="K2153" s="36"/>
      <c r="L2153" s="36"/>
      <c r="M2153" s="36"/>
      <c r="N2153" s="36"/>
    </row>
    <row r="2154" spans="1:14" x14ac:dyDescent="0.25">
      <c r="A2154" s="19">
        <v>43671</v>
      </c>
      <c r="B2154">
        <v>71.36</v>
      </c>
      <c r="C2154">
        <v>74.28</v>
      </c>
      <c r="D2154">
        <v>71.28</v>
      </c>
      <c r="E2154">
        <v>73.040000000000006</v>
      </c>
      <c r="F2154">
        <v>73.040000000000006</v>
      </c>
      <c r="G2154">
        <v>535325</v>
      </c>
      <c r="I2154" s="36"/>
      <c r="J2154" s="36"/>
      <c r="K2154" s="36"/>
      <c r="L2154" s="36"/>
      <c r="M2154" s="36"/>
      <c r="N2154" s="36"/>
    </row>
    <row r="2155" spans="1:14" x14ac:dyDescent="0.25">
      <c r="A2155" s="19">
        <v>43672</v>
      </c>
      <c r="B2155">
        <v>71.599999999999994</v>
      </c>
      <c r="C2155">
        <v>71.760003999999995</v>
      </c>
      <c r="D2155">
        <v>70.559995999999998</v>
      </c>
      <c r="E2155">
        <v>71.199995999999999</v>
      </c>
      <c r="F2155">
        <v>71.199995999999999</v>
      </c>
      <c r="G2155">
        <v>346575</v>
      </c>
      <c r="I2155" s="36"/>
      <c r="J2155" s="36"/>
      <c r="K2155" s="36"/>
      <c r="L2155" s="36"/>
      <c r="M2155" s="36"/>
      <c r="N2155" s="36"/>
    </row>
    <row r="2156" spans="1:14" x14ac:dyDescent="0.25">
      <c r="A2156" s="19">
        <v>43675</v>
      </c>
      <c r="B2156">
        <v>71.239996000000005</v>
      </c>
      <c r="C2156">
        <v>72.36</v>
      </c>
      <c r="D2156">
        <v>71</v>
      </c>
      <c r="E2156">
        <v>71.680000000000007</v>
      </c>
      <c r="F2156">
        <v>71.680000000000007</v>
      </c>
      <c r="G2156">
        <v>453350</v>
      </c>
      <c r="I2156" s="36"/>
      <c r="J2156" s="36"/>
      <c r="K2156" s="36"/>
      <c r="L2156" s="36"/>
      <c r="M2156" s="36"/>
      <c r="N2156" s="36"/>
    </row>
    <row r="2157" spans="1:14" x14ac:dyDescent="0.25">
      <c r="A2157" s="19">
        <v>43676</v>
      </c>
      <c r="B2157">
        <v>73.120003999999994</v>
      </c>
      <c r="C2157">
        <v>73.839995999999999</v>
      </c>
      <c r="D2157">
        <v>72.160004000000001</v>
      </c>
      <c r="E2157">
        <v>73.480003999999994</v>
      </c>
      <c r="F2157">
        <v>73.480003999999994</v>
      </c>
      <c r="G2157">
        <v>401400</v>
      </c>
      <c r="I2157" s="36"/>
      <c r="J2157" s="36"/>
      <c r="K2157" s="36"/>
      <c r="L2157" s="36"/>
      <c r="M2157" s="36"/>
      <c r="N2157" s="36"/>
    </row>
    <row r="2158" spans="1:14" x14ac:dyDescent="0.25">
      <c r="A2158" s="19">
        <v>43677</v>
      </c>
      <c r="B2158">
        <v>73.239996000000005</v>
      </c>
      <c r="C2158">
        <v>80.040000000000006</v>
      </c>
      <c r="D2158">
        <v>72.160004000000001</v>
      </c>
      <c r="E2158">
        <v>77.599999999999994</v>
      </c>
      <c r="F2158">
        <v>77.599999999999994</v>
      </c>
      <c r="G2158">
        <v>1055675</v>
      </c>
      <c r="I2158" s="36"/>
      <c r="J2158" s="36"/>
      <c r="K2158" s="36"/>
      <c r="L2158" s="36"/>
      <c r="M2158" s="36"/>
      <c r="N2158" s="36"/>
    </row>
    <row r="2159" spans="1:14" x14ac:dyDescent="0.25">
      <c r="A2159" s="19">
        <v>43678</v>
      </c>
      <c r="B2159">
        <v>77.559995999999998</v>
      </c>
      <c r="C2159">
        <v>85.92</v>
      </c>
      <c r="D2159">
        <v>74.160004000000001</v>
      </c>
      <c r="E2159">
        <v>83.6</v>
      </c>
      <c r="F2159">
        <v>83.6</v>
      </c>
      <c r="G2159">
        <v>1961300</v>
      </c>
      <c r="I2159" s="36"/>
      <c r="J2159" s="36"/>
      <c r="K2159" s="36"/>
      <c r="L2159" s="36"/>
      <c r="M2159" s="36"/>
      <c r="N2159" s="36"/>
    </row>
    <row r="2160" spans="1:14" x14ac:dyDescent="0.25">
      <c r="A2160" s="19">
        <v>43679</v>
      </c>
      <c r="B2160">
        <v>83.760003999999995</v>
      </c>
      <c r="C2160">
        <v>87.760003999999995</v>
      </c>
      <c r="D2160">
        <v>83.120003999999994</v>
      </c>
      <c r="E2160">
        <v>84.199995999999999</v>
      </c>
      <c r="F2160">
        <v>84.199995999999999</v>
      </c>
      <c r="G2160">
        <v>1465850</v>
      </c>
      <c r="I2160" s="36"/>
      <c r="J2160" s="36"/>
      <c r="K2160" s="36"/>
      <c r="L2160" s="36"/>
      <c r="M2160" s="36"/>
      <c r="N2160" s="36"/>
    </row>
    <row r="2161" spans="1:14" x14ac:dyDescent="0.25">
      <c r="A2161" s="19">
        <v>43682</v>
      </c>
      <c r="B2161">
        <v>90.440004000000002</v>
      </c>
      <c r="C2161">
        <v>97.36</v>
      </c>
      <c r="D2161">
        <v>89.800004000000001</v>
      </c>
      <c r="E2161">
        <v>96.6</v>
      </c>
      <c r="F2161">
        <v>96.6</v>
      </c>
      <c r="G2161">
        <v>1929075</v>
      </c>
      <c r="I2161" s="36"/>
      <c r="J2161" s="36"/>
      <c r="K2161" s="36"/>
      <c r="L2161" s="36"/>
      <c r="M2161" s="36"/>
      <c r="N2161" s="36"/>
    </row>
    <row r="2162" spans="1:14" x14ac:dyDescent="0.25">
      <c r="A2162" s="19">
        <v>43683</v>
      </c>
      <c r="B2162">
        <v>92.800004000000001</v>
      </c>
      <c r="C2162">
        <v>97.559995999999998</v>
      </c>
      <c r="D2162">
        <v>90.4</v>
      </c>
      <c r="E2162">
        <v>90.480003999999994</v>
      </c>
      <c r="F2162">
        <v>90.480003999999994</v>
      </c>
      <c r="G2162">
        <v>1337575</v>
      </c>
      <c r="I2162" s="36"/>
      <c r="J2162" s="36"/>
      <c r="K2162" s="36"/>
      <c r="L2162" s="36"/>
      <c r="M2162" s="36"/>
      <c r="N2162" s="36"/>
    </row>
    <row r="2163" spans="1:14" x14ac:dyDescent="0.25">
      <c r="A2163" s="19">
        <v>43684</v>
      </c>
      <c r="B2163">
        <v>96.879996000000006</v>
      </c>
      <c r="C2163">
        <v>98.96</v>
      </c>
      <c r="D2163">
        <v>90.440004000000002</v>
      </c>
      <c r="E2163">
        <v>90.879996000000006</v>
      </c>
      <c r="F2163">
        <v>90.879996000000006</v>
      </c>
      <c r="G2163">
        <v>1463875</v>
      </c>
      <c r="I2163" s="36"/>
      <c r="J2163" s="36"/>
      <c r="K2163" s="36"/>
      <c r="L2163" s="36"/>
      <c r="M2163" s="36"/>
      <c r="N2163" s="36"/>
    </row>
    <row r="2164" spans="1:14" x14ac:dyDescent="0.25">
      <c r="A2164" s="19">
        <v>43685</v>
      </c>
      <c r="B2164">
        <v>88.96</v>
      </c>
      <c r="C2164">
        <v>90.160004000000001</v>
      </c>
      <c r="D2164">
        <v>85.120003999999994</v>
      </c>
      <c r="E2164">
        <v>85.4</v>
      </c>
      <c r="F2164">
        <v>85.4</v>
      </c>
      <c r="G2164">
        <v>955450</v>
      </c>
      <c r="I2164" s="36"/>
      <c r="J2164" s="36"/>
      <c r="K2164" s="36"/>
      <c r="L2164" s="36"/>
      <c r="M2164" s="36"/>
      <c r="N2164" s="36"/>
    </row>
    <row r="2165" spans="1:14" x14ac:dyDescent="0.25">
      <c r="A2165" s="19">
        <v>43686</v>
      </c>
      <c r="B2165">
        <v>87</v>
      </c>
      <c r="C2165">
        <v>90.36</v>
      </c>
      <c r="D2165">
        <v>86.120003999999994</v>
      </c>
      <c r="E2165">
        <v>88.6</v>
      </c>
      <c r="F2165">
        <v>88.6</v>
      </c>
      <c r="G2165">
        <v>978825</v>
      </c>
      <c r="I2165" s="36"/>
      <c r="J2165" s="36"/>
      <c r="K2165" s="36"/>
      <c r="L2165" s="36"/>
      <c r="M2165" s="36"/>
      <c r="N2165" s="36"/>
    </row>
    <row r="2166" spans="1:14" x14ac:dyDescent="0.25">
      <c r="A2166" s="19">
        <v>43689</v>
      </c>
      <c r="B2166">
        <v>90.199995999999999</v>
      </c>
      <c r="C2166">
        <v>95.36</v>
      </c>
      <c r="D2166">
        <v>89.68</v>
      </c>
      <c r="E2166">
        <v>95.04</v>
      </c>
      <c r="F2166">
        <v>95.04</v>
      </c>
      <c r="G2166">
        <v>795975</v>
      </c>
      <c r="I2166" s="36"/>
      <c r="J2166" s="36"/>
      <c r="K2166" s="36"/>
      <c r="L2166" s="36"/>
      <c r="M2166" s="36"/>
      <c r="N2166" s="36"/>
    </row>
    <row r="2167" spans="1:14" x14ac:dyDescent="0.25">
      <c r="A2167" s="19">
        <v>43690</v>
      </c>
      <c r="B2167">
        <v>96.440004000000002</v>
      </c>
      <c r="C2167">
        <v>96.68</v>
      </c>
      <c r="D2167">
        <v>87.92</v>
      </c>
      <c r="E2167">
        <v>87.92</v>
      </c>
      <c r="F2167">
        <v>87.92</v>
      </c>
      <c r="G2167">
        <v>1238275</v>
      </c>
      <c r="I2167" s="36"/>
      <c r="J2167" s="36"/>
      <c r="K2167" s="36"/>
      <c r="L2167" s="36"/>
      <c r="M2167" s="36"/>
      <c r="N2167" s="36"/>
    </row>
    <row r="2168" spans="1:14" x14ac:dyDescent="0.25">
      <c r="A2168" s="19">
        <v>43691</v>
      </c>
      <c r="B2168">
        <v>94.120003999999994</v>
      </c>
      <c r="C2168">
        <v>100.440004</v>
      </c>
      <c r="D2168">
        <v>92.32</v>
      </c>
      <c r="E2168">
        <v>100.239996</v>
      </c>
      <c r="F2168">
        <v>100.239996</v>
      </c>
      <c r="G2168">
        <v>1721925</v>
      </c>
      <c r="I2168" s="36"/>
      <c r="J2168" s="36"/>
      <c r="K2168" s="36"/>
      <c r="L2168" s="36"/>
      <c r="M2168" s="36"/>
      <c r="N2168" s="36"/>
    </row>
    <row r="2169" spans="1:14" x14ac:dyDescent="0.25">
      <c r="A2169" s="19">
        <v>43692</v>
      </c>
      <c r="B2169">
        <v>97.6</v>
      </c>
      <c r="C2169">
        <v>102</v>
      </c>
      <c r="D2169">
        <v>96.72</v>
      </c>
      <c r="E2169">
        <v>97.760003999999995</v>
      </c>
      <c r="F2169">
        <v>97.760003999999995</v>
      </c>
      <c r="G2169">
        <v>1104325</v>
      </c>
      <c r="I2169" s="36"/>
      <c r="J2169" s="36"/>
      <c r="K2169" s="36"/>
      <c r="L2169" s="36"/>
      <c r="M2169" s="36"/>
      <c r="N2169" s="36"/>
    </row>
    <row r="2170" spans="1:14" x14ac:dyDescent="0.25">
      <c r="A2170" s="19">
        <v>43693</v>
      </c>
      <c r="B2170">
        <v>96</v>
      </c>
      <c r="C2170">
        <v>96</v>
      </c>
      <c r="D2170">
        <v>92</v>
      </c>
      <c r="E2170">
        <v>92.32</v>
      </c>
      <c r="F2170">
        <v>92.32</v>
      </c>
      <c r="G2170">
        <v>766275</v>
      </c>
      <c r="I2170" s="36"/>
      <c r="J2170" s="36"/>
      <c r="K2170" s="36"/>
      <c r="L2170" s="36"/>
      <c r="M2170" s="36"/>
      <c r="N2170" s="36"/>
    </row>
    <row r="2171" spans="1:14" x14ac:dyDescent="0.25">
      <c r="A2171" s="19">
        <v>43696</v>
      </c>
      <c r="B2171">
        <v>88.199995999999999</v>
      </c>
      <c r="C2171">
        <v>88.800004000000001</v>
      </c>
      <c r="D2171">
        <v>85.199995999999999</v>
      </c>
      <c r="E2171">
        <v>85.4</v>
      </c>
      <c r="F2171">
        <v>85.4</v>
      </c>
      <c r="G2171">
        <v>656400</v>
      </c>
      <c r="I2171" s="36"/>
      <c r="J2171" s="36"/>
      <c r="K2171" s="36"/>
      <c r="L2171" s="36"/>
      <c r="M2171" s="36"/>
      <c r="N2171" s="36"/>
    </row>
    <row r="2172" spans="1:14" x14ac:dyDescent="0.25">
      <c r="A2172" s="19">
        <v>43697</v>
      </c>
      <c r="B2172">
        <v>86.04</v>
      </c>
      <c r="C2172">
        <v>88.160004000000001</v>
      </c>
      <c r="D2172">
        <v>85.559995999999998</v>
      </c>
      <c r="E2172">
        <v>87.440004000000002</v>
      </c>
      <c r="F2172">
        <v>87.440004000000002</v>
      </c>
      <c r="G2172">
        <v>613825</v>
      </c>
      <c r="I2172" s="36"/>
      <c r="J2172" s="36"/>
      <c r="K2172" s="36"/>
      <c r="L2172" s="36"/>
      <c r="M2172" s="36"/>
      <c r="N2172" s="36"/>
    </row>
    <row r="2173" spans="1:14" x14ac:dyDescent="0.25">
      <c r="A2173" s="19">
        <v>43698</v>
      </c>
      <c r="B2173">
        <v>83.92</v>
      </c>
      <c r="C2173">
        <v>84.64</v>
      </c>
      <c r="D2173">
        <v>83.04</v>
      </c>
      <c r="E2173">
        <v>83.28</v>
      </c>
      <c r="F2173">
        <v>83.28</v>
      </c>
      <c r="G2173">
        <v>677125</v>
      </c>
      <c r="I2173" s="36"/>
      <c r="J2173" s="36"/>
      <c r="K2173" s="36"/>
      <c r="L2173" s="36"/>
      <c r="M2173" s="36"/>
      <c r="N2173" s="36"/>
    </row>
    <row r="2174" spans="1:14" x14ac:dyDescent="0.25">
      <c r="A2174" s="19">
        <v>43699</v>
      </c>
      <c r="B2174">
        <v>82.760003999999995</v>
      </c>
      <c r="C2174">
        <v>86.96</v>
      </c>
      <c r="D2174">
        <v>82.440004000000002</v>
      </c>
      <c r="E2174">
        <v>84.6</v>
      </c>
      <c r="F2174">
        <v>84.6</v>
      </c>
      <c r="G2174">
        <v>808850</v>
      </c>
      <c r="I2174" s="36"/>
      <c r="J2174" s="36"/>
      <c r="K2174" s="36"/>
      <c r="L2174" s="36"/>
      <c r="M2174" s="36"/>
      <c r="N2174" s="36"/>
    </row>
    <row r="2175" spans="1:14" x14ac:dyDescent="0.25">
      <c r="A2175" s="19">
        <v>43700</v>
      </c>
      <c r="B2175">
        <v>87.32</v>
      </c>
      <c r="C2175">
        <v>96.92</v>
      </c>
      <c r="D2175">
        <v>83.760003999999995</v>
      </c>
      <c r="E2175">
        <v>95.120003999999994</v>
      </c>
      <c r="F2175">
        <v>95.120003999999994</v>
      </c>
      <c r="G2175">
        <v>2193900</v>
      </c>
      <c r="I2175" s="36"/>
      <c r="J2175" s="36"/>
      <c r="K2175" s="36"/>
      <c r="L2175" s="36"/>
      <c r="M2175" s="36"/>
      <c r="N2175" s="36"/>
    </row>
    <row r="2176" spans="1:14" x14ac:dyDescent="0.25">
      <c r="A2176" s="19">
        <v>43703</v>
      </c>
      <c r="B2176">
        <v>90.480003999999994</v>
      </c>
      <c r="C2176">
        <v>95.239996000000005</v>
      </c>
      <c r="D2176">
        <v>90.480003999999994</v>
      </c>
      <c r="E2176">
        <v>92.6</v>
      </c>
      <c r="F2176">
        <v>92.6</v>
      </c>
      <c r="G2176">
        <v>832300</v>
      </c>
      <c r="I2176" s="36"/>
      <c r="J2176" s="36"/>
      <c r="K2176" s="36"/>
      <c r="L2176" s="36"/>
      <c r="M2176" s="36"/>
      <c r="N2176" s="36"/>
    </row>
    <row r="2177" spans="1:14" x14ac:dyDescent="0.25">
      <c r="A2177" s="19">
        <v>43704</v>
      </c>
      <c r="B2177">
        <v>90.879996000000006</v>
      </c>
      <c r="C2177">
        <v>96.64</v>
      </c>
      <c r="D2177">
        <v>90.6</v>
      </c>
      <c r="E2177">
        <v>94.28</v>
      </c>
      <c r="F2177">
        <v>94.28</v>
      </c>
      <c r="G2177">
        <v>806950</v>
      </c>
      <c r="I2177" s="36"/>
      <c r="J2177" s="36"/>
      <c r="K2177" s="36"/>
      <c r="L2177" s="36"/>
      <c r="M2177" s="36"/>
      <c r="N2177" s="36"/>
    </row>
    <row r="2178" spans="1:14" x14ac:dyDescent="0.25">
      <c r="A2178" s="19">
        <v>43705</v>
      </c>
      <c r="B2178">
        <v>96.440004000000002</v>
      </c>
      <c r="C2178">
        <v>97.879996000000006</v>
      </c>
      <c r="D2178">
        <v>92.08</v>
      </c>
      <c r="E2178">
        <v>92.120003999999994</v>
      </c>
      <c r="F2178">
        <v>92.120003999999994</v>
      </c>
      <c r="G2178">
        <v>852850</v>
      </c>
      <c r="I2178" s="36"/>
      <c r="J2178" s="36"/>
      <c r="K2178" s="36"/>
      <c r="L2178" s="36"/>
      <c r="M2178" s="36"/>
      <c r="N2178" s="36"/>
    </row>
    <row r="2179" spans="1:14" x14ac:dyDescent="0.25">
      <c r="A2179" s="19">
        <v>43706</v>
      </c>
      <c r="B2179">
        <v>89.440004000000002</v>
      </c>
      <c r="C2179">
        <v>90.239996000000005</v>
      </c>
      <c r="D2179">
        <v>87.4</v>
      </c>
      <c r="E2179">
        <v>88.4</v>
      </c>
      <c r="F2179">
        <v>88.4</v>
      </c>
      <c r="G2179">
        <v>844600</v>
      </c>
      <c r="I2179" s="36"/>
      <c r="J2179" s="36"/>
      <c r="K2179" s="36"/>
      <c r="L2179" s="36"/>
      <c r="M2179" s="36"/>
      <c r="N2179" s="36"/>
    </row>
    <row r="2180" spans="1:14" x14ac:dyDescent="0.25">
      <c r="A2180" s="19">
        <v>43707</v>
      </c>
      <c r="B2180">
        <v>86.760003999999995</v>
      </c>
      <c r="C2180">
        <v>90.879996000000006</v>
      </c>
      <c r="D2180">
        <v>86.6</v>
      </c>
      <c r="E2180">
        <v>88.480003999999994</v>
      </c>
      <c r="F2180">
        <v>88.480003999999994</v>
      </c>
      <c r="G2180">
        <v>885650</v>
      </c>
      <c r="I2180" s="36"/>
      <c r="J2180" s="36"/>
      <c r="K2180" s="36"/>
      <c r="L2180" s="36"/>
      <c r="M2180" s="36"/>
      <c r="N2180" s="36"/>
    </row>
    <row r="2181" spans="1:14" x14ac:dyDescent="0.25">
      <c r="A2181" s="19">
        <v>43711</v>
      </c>
      <c r="B2181">
        <v>91.96</v>
      </c>
      <c r="C2181">
        <v>93.6</v>
      </c>
      <c r="D2181">
        <v>90.559995999999998</v>
      </c>
      <c r="E2181">
        <v>92.92</v>
      </c>
      <c r="F2181">
        <v>92.92</v>
      </c>
      <c r="G2181">
        <v>898000</v>
      </c>
      <c r="I2181" s="36"/>
      <c r="J2181" s="36"/>
      <c r="K2181" s="36"/>
      <c r="L2181" s="36"/>
      <c r="M2181" s="36"/>
      <c r="N2181" s="36"/>
    </row>
    <row r="2182" spans="1:14" x14ac:dyDescent="0.25">
      <c r="A2182" s="19">
        <v>43712</v>
      </c>
      <c r="B2182">
        <v>89.08</v>
      </c>
      <c r="C2182">
        <v>90.68</v>
      </c>
      <c r="D2182">
        <v>86.92</v>
      </c>
      <c r="E2182">
        <v>87.04</v>
      </c>
      <c r="F2182">
        <v>87.04</v>
      </c>
      <c r="G2182">
        <v>662750</v>
      </c>
      <c r="I2182" s="36"/>
      <c r="J2182" s="36"/>
      <c r="K2182" s="36"/>
      <c r="L2182" s="36"/>
      <c r="M2182" s="36"/>
      <c r="N2182" s="36"/>
    </row>
    <row r="2183" spans="1:14" x14ac:dyDescent="0.25">
      <c r="A2183" s="19">
        <v>43713</v>
      </c>
      <c r="B2183">
        <v>84.800004000000001</v>
      </c>
      <c r="C2183">
        <v>85</v>
      </c>
      <c r="D2183">
        <v>82.72</v>
      </c>
      <c r="E2183">
        <v>83.64</v>
      </c>
      <c r="F2183">
        <v>83.64</v>
      </c>
      <c r="G2183">
        <v>804500</v>
      </c>
      <c r="I2183" s="36"/>
      <c r="J2183" s="36"/>
      <c r="K2183" s="36"/>
      <c r="L2183" s="36"/>
      <c r="M2183" s="36"/>
      <c r="N2183" s="36"/>
    </row>
    <row r="2184" spans="1:14" x14ac:dyDescent="0.25">
      <c r="A2184" s="19">
        <v>43714</v>
      </c>
      <c r="B2184">
        <v>82.6</v>
      </c>
      <c r="C2184">
        <v>83.239996000000005</v>
      </c>
      <c r="D2184">
        <v>80.959999999999994</v>
      </c>
      <c r="E2184">
        <v>81.36</v>
      </c>
      <c r="F2184">
        <v>81.36</v>
      </c>
      <c r="G2184">
        <v>715600</v>
      </c>
      <c r="I2184" s="36"/>
      <c r="J2184" s="36"/>
      <c r="K2184" s="36"/>
      <c r="L2184" s="36"/>
      <c r="M2184" s="36"/>
      <c r="N2184" s="36"/>
    </row>
    <row r="2185" spans="1:14" x14ac:dyDescent="0.25">
      <c r="A2185" s="19">
        <v>43717</v>
      </c>
      <c r="B2185">
        <v>79.800004000000001</v>
      </c>
      <c r="C2185">
        <v>82.68</v>
      </c>
      <c r="D2185">
        <v>79.680000000000007</v>
      </c>
      <c r="E2185">
        <v>80.480003999999994</v>
      </c>
      <c r="F2185">
        <v>80.480003999999994</v>
      </c>
      <c r="G2185">
        <v>688200</v>
      </c>
      <c r="I2185" s="36"/>
      <c r="J2185" s="36"/>
      <c r="K2185" s="36"/>
      <c r="L2185" s="36"/>
      <c r="M2185" s="36"/>
      <c r="N2185" s="36"/>
    </row>
    <row r="2186" spans="1:14" x14ac:dyDescent="0.25">
      <c r="A2186" s="19">
        <v>43718</v>
      </c>
      <c r="B2186">
        <v>81.72</v>
      </c>
      <c r="C2186">
        <v>82.839995999999999</v>
      </c>
      <c r="D2186">
        <v>80.08</v>
      </c>
      <c r="E2186">
        <v>80.400000000000006</v>
      </c>
      <c r="F2186">
        <v>80.400000000000006</v>
      </c>
      <c r="G2186">
        <v>948500</v>
      </c>
      <c r="I2186" s="36"/>
      <c r="J2186" s="36"/>
      <c r="K2186" s="36"/>
      <c r="L2186" s="36"/>
      <c r="M2186" s="36"/>
      <c r="N2186" s="36"/>
    </row>
    <row r="2187" spans="1:14" x14ac:dyDescent="0.25">
      <c r="A2187" s="19">
        <v>43719</v>
      </c>
      <c r="B2187">
        <v>80.319999999999993</v>
      </c>
      <c r="C2187">
        <v>80.480003999999994</v>
      </c>
      <c r="D2187">
        <v>78.480003999999994</v>
      </c>
      <c r="E2187">
        <v>78.839995999999999</v>
      </c>
      <c r="F2187">
        <v>78.839995999999999</v>
      </c>
      <c r="G2187">
        <v>676800</v>
      </c>
      <c r="I2187" s="36"/>
      <c r="J2187" s="36"/>
      <c r="K2187" s="36"/>
      <c r="L2187" s="36"/>
      <c r="M2187" s="36"/>
      <c r="N2187" s="36"/>
    </row>
    <row r="2188" spans="1:14" x14ac:dyDescent="0.25">
      <c r="A2188" s="19">
        <v>43720</v>
      </c>
      <c r="B2188">
        <v>77.519996000000006</v>
      </c>
      <c r="C2188">
        <v>78.599999999999994</v>
      </c>
      <c r="D2188">
        <v>76.239996000000005</v>
      </c>
      <c r="E2188">
        <v>76.959999999999994</v>
      </c>
      <c r="F2188">
        <v>76.959999999999994</v>
      </c>
      <c r="G2188">
        <v>774475</v>
      </c>
      <c r="I2188" s="36"/>
      <c r="J2188" s="36"/>
      <c r="K2188" s="36"/>
      <c r="L2188" s="36"/>
      <c r="M2188" s="36"/>
      <c r="N2188" s="36"/>
    </row>
    <row r="2189" spans="1:14" x14ac:dyDescent="0.25">
      <c r="A2189" s="19">
        <v>43721</v>
      </c>
      <c r="B2189">
        <v>76.199995999999999</v>
      </c>
      <c r="C2189">
        <v>76.72</v>
      </c>
      <c r="D2189">
        <v>75.120003999999994</v>
      </c>
      <c r="E2189">
        <v>75.800004000000001</v>
      </c>
      <c r="F2189">
        <v>75.800004000000001</v>
      </c>
      <c r="G2189">
        <v>800225</v>
      </c>
      <c r="I2189" s="36"/>
      <c r="J2189" s="36"/>
      <c r="K2189" s="36"/>
      <c r="L2189" s="36"/>
      <c r="M2189" s="36"/>
      <c r="N2189" s="36"/>
    </row>
    <row r="2190" spans="1:14" x14ac:dyDescent="0.25">
      <c r="A2190" s="19">
        <v>43724</v>
      </c>
      <c r="B2190">
        <v>77.36</v>
      </c>
      <c r="C2190">
        <v>77.839995999999999</v>
      </c>
      <c r="D2190">
        <v>75.72</v>
      </c>
      <c r="E2190">
        <v>77</v>
      </c>
      <c r="F2190">
        <v>77</v>
      </c>
      <c r="G2190">
        <v>981150</v>
      </c>
      <c r="I2190" s="36"/>
      <c r="J2190" s="36"/>
      <c r="K2190" s="36"/>
      <c r="L2190" s="36"/>
      <c r="M2190" s="36"/>
      <c r="N2190" s="36"/>
    </row>
    <row r="2191" spans="1:14" x14ac:dyDescent="0.25">
      <c r="A2191" s="19">
        <v>43725</v>
      </c>
      <c r="B2191">
        <v>77.480003999999994</v>
      </c>
      <c r="C2191">
        <v>78.040000000000006</v>
      </c>
      <c r="D2191">
        <v>76.599999999999994</v>
      </c>
      <c r="E2191">
        <v>76.680000000000007</v>
      </c>
      <c r="F2191">
        <v>76.680000000000007</v>
      </c>
      <c r="G2191">
        <v>629725</v>
      </c>
      <c r="I2191" s="36"/>
      <c r="J2191" s="36"/>
      <c r="K2191" s="36"/>
      <c r="L2191" s="36"/>
      <c r="M2191" s="36"/>
      <c r="N2191" s="36"/>
    </row>
    <row r="2192" spans="1:14" x14ac:dyDescent="0.25">
      <c r="A2192" s="19">
        <v>43726</v>
      </c>
      <c r="B2192">
        <v>76.08</v>
      </c>
      <c r="C2192">
        <v>77.92</v>
      </c>
      <c r="D2192">
        <v>74.040000000000006</v>
      </c>
      <c r="E2192">
        <v>74.120003999999994</v>
      </c>
      <c r="F2192">
        <v>74.120003999999994</v>
      </c>
      <c r="G2192">
        <v>1224825</v>
      </c>
      <c r="I2192" s="36"/>
      <c r="J2192" s="36"/>
      <c r="K2192" s="36"/>
      <c r="L2192" s="36"/>
      <c r="M2192" s="36"/>
      <c r="N2192" s="36"/>
    </row>
    <row r="2193" spans="1:14" x14ac:dyDescent="0.25">
      <c r="A2193" s="19">
        <v>43727</v>
      </c>
      <c r="B2193">
        <v>73.400000000000006</v>
      </c>
      <c r="C2193">
        <v>73.400000000000006</v>
      </c>
      <c r="D2193">
        <v>71.72</v>
      </c>
      <c r="E2193">
        <v>72.839995999999999</v>
      </c>
      <c r="F2193">
        <v>72.839995999999999</v>
      </c>
      <c r="G2193">
        <v>983325</v>
      </c>
      <c r="I2193" s="36"/>
      <c r="J2193" s="36"/>
      <c r="K2193" s="36"/>
      <c r="L2193" s="36"/>
      <c r="M2193" s="36"/>
      <c r="N2193" s="36"/>
    </row>
    <row r="2194" spans="1:14" x14ac:dyDescent="0.25">
      <c r="A2194" s="19">
        <v>43728</v>
      </c>
      <c r="B2194">
        <v>72.120003999999994</v>
      </c>
      <c r="C2194">
        <v>77.199995999999999</v>
      </c>
      <c r="D2194">
        <v>71.839995999999999</v>
      </c>
      <c r="E2194">
        <v>76.36</v>
      </c>
      <c r="F2194">
        <v>76.36</v>
      </c>
      <c r="G2194">
        <v>1346575</v>
      </c>
      <c r="I2194" s="36"/>
      <c r="J2194" s="36"/>
      <c r="K2194" s="36"/>
      <c r="L2194" s="36"/>
      <c r="M2194" s="36"/>
      <c r="N2194" s="36"/>
    </row>
    <row r="2195" spans="1:14" x14ac:dyDescent="0.25">
      <c r="A2195" s="19">
        <v>43731</v>
      </c>
      <c r="B2195">
        <v>76.680000000000007</v>
      </c>
      <c r="C2195">
        <v>77</v>
      </c>
      <c r="D2195">
        <v>74.680000000000007</v>
      </c>
      <c r="E2195">
        <v>75.879996000000006</v>
      </c>
      <c r="F2195">
        <v>75.879996000000006</v>
      </c>
      <c r="G2195">
        <v>534250</v>
      </c>
      <c r="I2195" s="36"/>
      <c r="J2195" s="36"/>
      <c r="K2195" s="36"/>
      <c r="L2195" s="36"/>
      <c r="M2195" s="36"/>
      <c r="N2195" s="36"/>
    </row>
    <row r="2196" spans="1:14" x14ac:dyDescent="0.25">
      <c r="A2196" s="19">
        <v>43732</v>
      </c>
      <c r="B2196">
        <v>73.959999999999994</v>
      </c>
      <c r="C2196">
        <v>80</v>
      </c>
      <c r="D2196">
        <v>73.800004000000001</v>
      </c>
      <c r="E2196">
        <v>79.400000000000006</v>
      </c>
      <c r="F2196">
        <v>79.400000000000006</v>
      </c>
      <c r="G2196">
        <v>1807500</v>
      </c>
      <c r="I2196" s="36"/>
      <c r="J2196" s="36"/>
      <c r="K2196" s="36"/>
      <c r="L2196" s="36"/>
      <c r="M2196" s="36"/>
      <c r="N2196" s="36"/>
    </row>
    <row r="2197" spans="1:14" x14ac:dyDescent="0.25">
      <c r="A2197" s="19">
        <v>43733</v>
      </c>
      <c r="B2197">
        <v>79.559995999999998</v>
      </c>
      <c r="C2197">
        <v>82.160004000000001</v>
      </c>
      <c r="D2197">
        <v>76.959999999999994</v>
      </c>
      <c r="E2197">
        <v>77.680000000000007</v>
      </c>
      <c r="F2197">
        <v>77.680000000000007</v>
      </c>
      <c r="G2197">
        <v>946075</v>
      </c>
      <c r="I2197" s="36"/>
      <c r="J2197" s="36"/>
      <c r="K2197" s="36"/>
      <c r="L2197" s="36"/>
      <c r="M2197" s="36"/>
      <c r="N2197" s="36"/>
    </row>
    <row r="2198" spans="1:14" x14ac:dyDescent="0.25">
      <c r="A2198" s="19">
        <v>43734</v>
      </c>
      <c r="B2198">
        <v>77.559995999999998</v>
      </c>
      <c r="C2198">
        <v>79.800004000000001</v>
      </c>
      <c r="D2198">
        <v>77.440004000000002</v>
      </c>
      <c r="E2198">
        <v>78.199995999999999</v>
      </c>
      <c r="F2198">
        <v>78.199995999999999</v>
      </c>
      <c r="G2198">
        <v>818525</v>
      </c>
      <c r="I2198" s="36"/>
      <c r="J2198" s="36"/>
      <c r="K2198" s="36"/>
      <c r="L2198" s="36"/>
      <c r="M2198" s="36"/>
      <c r="N2198" s="36"/>
    </row>
    <row r="2199" spans="1:14" x14ac:dyDescent="0.25">
      <c r="A2199" s="19">
        <v>43735</v>
      </c>
      <c r="B2199">
        <v>77.319999999999993</v>
      </c>
      <c r="C2199">
        <v>82.559995999999998</v>
      </c>
      <c r="D2199">
        <v>76.92</v>
      </c>
      <c r="E2199">
        <v>80.36</v>
      </c>
      <c r="F2199">
        <v>80.36</v>
      </c>
      <c r="G2199">
        <v>1287775</v>
      </c>
      <c r="I2199" s="36"/>
      <c r="J2199" s="36"/>
      <c r="K2199" s="36"/>
      <c r="L2199" s="36"/>
      <c r="M2199" s="36"/>
      <c r="N2199" s="36"/>
    </row>
    <row r="2200" spans="1:14" x14ac:dyDescent="0.25">
      <c r="A2200" s="19">
        <v>43738</v>
      </c>
      <c r="B2200">
        <v>79.599999999999994</v>
      </c>
      <c r="C2200">
        <v>79.680000000000007</v>
      </c>
      <c r="D2200">
        <v>77.239996000000005</v>
      </c>
      <c r="E2200">
        <v>78.08</v>
      </c>
      <c r="F2200">
        <v>78.08</v>
      </c>
      <c r="G2200">
        <v>530675</v>
      </c>
      <c r="I2200" s="36"/>
      <c r="J2200" s="36"/>
      <c r="K2200" s="36"/>
      <c r="L2200" s="36"/>
      <c r="M2200" s="36"/>
      <c r="N2200" s="36"/>
    </row>
    <row r="2201" spans="1:14" x14ac:dyDescent="0.25">
      <c r="A2201" s="19">
        <v>43739</v>
      </c>
      <c r="B2201">
        <v>76.36</v>
      </c>
      <c r="C2201">
        <v>81.599999999999994</v>
      </c>
      <c r="D2201">
        <v>75.839995999999999</v>
      </c>
      <c r="E2201">
        <v>81.480003999999994</v>
      </c>
      <c r="F2201">
        <v>81.480003999999994</v>
      </c>
      <c r="G2201">
        <v>1309800</v>
      </c>
      <c r="I2201" s="36"/>
      <c r="J2201" s="36"/>
      <c r="K2201" s="36"/>
      <c r="L2201" s="36"/>
      <c r="M2201" s="36"/>
      <c r="N2201" s="36"/>
    </row>
    <row r="2202" spans="1:14" x14ac:dyDescent="0.25">
      <c r="A2202" s="19">
        <v>43740</v>
      </c>
      <c r="B2202">
        <v>83.96</v>
      </c>
      <c r="C2202">
        <v>88</v>
      </c>
      <c r="D2202">
        <v>83.800004000000001</v>
      </c>
      <c r="E2202">
        <v>87</v>
      </c>
      <c r="F2202">
        <v>87</v>
      </c>
      <c r="G2202">
        <v>1379100</v>
      </c>
      <c r="I2202" s="36"/>
      <c r="J2202" s="36"/>
      <c r="K2202" s="36"/>
      <c r="L2202" s="36"/>
      <c r="M2202" s="36"/>
      <c r="N2202" s="36"/>
    </row>
    <row r="2203" spans="1:14" x14ac:dyDescent="0.25">
      <c r="A2203" s="19">
        <v>43741</v>
      </c>
      <c r="B2203">
        <v>86.72</v>
      </c>
      <c r="C2203">
        <v>89.199995999999999</v>
      </c>
      <c r="D2203">
        <v>83.72</v>
      </c>
      <c r="E2203">
        <v>83.760003999999995</v>
      </c>
      <c r="F2203">
        <v>83.760003999999995</v>
      </c>
      <c r="G2203">
        <v>1242625</v>
      </c>
      <c r="I2203" s="36"/>
      <c r="J2203" s="36"/>
      <c r="K2203" s="36"/>
      <c r="L2203" s="36"/>
      <c r="M2203" s="36"/>
      <c r="N2203" s="36"/>
    </row>
    <row r="2204" spans="1:14" x14ac:dyDescent="0.25">
      <c r="A2204" s="19">
        <v>43742</v>
      </c>
      <c r="B2204">
        <v>83.08</v>
      </c>
      <c r="C2204">
        <v>83.08</v>
      </c>
      <c r="D2204">
        <v>79.040000000000006</v>
      </c>
      <c r="E2204">
        <v>79.160004000000001</v>
      </c>
      <c r="F2204">
        <v>79.160004000000001</v>
      </c>
      <c r="G2204">
        <v>623350</v>
      </c>
      <c r="I2204" s="36"/>
      <c r="J2204" s="36"/>
      <c r="K2204" s="36"/>
      <c r="L2204" s="36"/>
      <c r="M2204" s="36"/>
      <c r="N2204" s="36"/>
    </row>
    <row r="2205" spans="1:14" x14ac:dyDescent="0.25">
      <c r="A2205" s="19">
        <v>43745</v>
      </c>
      <c r="B2205">
        <v>80.599999999999994</v>
      </c>
      <c r="C2205">
        <v>81.160004000000001</v>
      </c>
      <c r="D2205">
        <v>78.199995999999999</v>
      </c>
      <c r="E2205">
        <v>80</v>
      </c>
      <c r="F2205">
        <v>80</v>
      </c>
      <c r="G2205">
        <v>515750</v>
      </c>
      <c r="I2205" s="36"/>
      <c r="J2205" s="36"/>
      <c r="K2205" s="36"/>
      <c r="L2205" s="36"/>
      <c r="M2205" s="36"/>
      <c r="N2205" s="36"/>
    </row>
    <row r="2206" spans="1:14" x14ac:dyDescent="0.25">
      <c r="A2206" s="19">
        <v>43746</v>
      </c>
      <c r="B2206">
        <v>82.879996000000006</v>
      </c>
      <c r="C2206">
        <v>86.4</v>
      </c>
      <c r="D2206">
        <v>82</v>
      </c>
      <c r="E2206">
        <v>86.36</v>
      </c>
      <c r="F2206">
        <v>86.36</v>
      </c>
      <c r="G2206">
        <v>1235250</v>
      </c>
      <c r="I2206" s="36"/>
      <c r="J2206" s="36"/>
      <c r="K2206" s="36"/>
      <c r="L2206" s="36"/>
      <c r="M2206" s="36"/>
      <c r="N2206" s="36"/>
    </row>
    <row r="2207" spans="1:14" x14ac:dyDescent="0.25">
      <c r="A2207" s="19">
        <v>43747</v>
      </c>
      <c r="B2207">
        <v>83.68</v>
      </c>
      <c r="C2207">
        <v>84.92</v>
      </c>
      <c r="D2207">
        <v>81.519996000000006</v>
      </c>
      <c r="E2207">
        <v>83.160004000000001</v>
      </c>
      <c r="F2207">
        <v>83.160004000000001</v>
      </c>
      <c r="G2207">
        <v>662325</v>
      </c>
      <c r="I2207" s="36"/>
      <c r="J2207" s="36"/>
      <c r="K2207" s="36"/>
      <c r="L2207" s="36"/>
      <c r="M2207" s="36"/>
      <c r="N2207" s="36"/>
    </row>
    <row r="2208" spans="1:14" x14ac:dyDescent="0.25">
      <c r="A2208" s="19">
        <v>43748</v>
      </c>
      <c r="B2208">
        <v>83.160004000000001</v>
      </c>
      <c r="C2208">
        <v>83.519996000000006</v>
      </c>
      <c r="D2208">
        <v>80.08</v>
      </c>
      <c r="E2208">
        <v>80.480003999999994</v>
      </c>
      <c r="F2208">
        <v>80.480003999999994</v>
      </c>
      <c r="G2208">
        <v>710675</v>
      </c>
      <c r="I2208" s="36"/>
      <c r="J2208" s="36"/>
      <c r="K2208" s="36"/>
      <c r="L2208" s="36"/>
      <c r="M2208" s="36"/>
      <c r="N2208" s="36"/>
    </row>
    <row r="2209" spans="1:14" x14ac:dyDescent="0.25">
      <c r="A2209" s="19">
        <v>43749</v>
      </c>
      <c r="B2209">
        <v>77.879996000000006</v>
      </c>
      <c r="C2209">
        <v>78.319999999999993</v>
      </c>
      <c r="D2209">
        <v>74.480003999999994</v>
      </c>
      <c r="E2209">
        <v>75.879996000000006</v>
      </c>
      <c r="F2209">
        <v>75.879996000000006</v>
      </c>
      <c r="G2209">
        <v>1447850</v>
      </c>
      <c r="I2209" s="36"/>
      <c r="J2209" s="36"/>
      <c r="K2209" s="36"/>
      <c r="L2209" s="36"/>
      <c r="M2209" s="36"/>
      <c r="N2209" s="36"/>
    </row>
    <row r="2210" spans="1:14" x14ac:dyDescent="0.25">
      <c r="A2210" s="19">
        <v>43752</v>
      </c>
      <c r="B2210">
        <v>76.08</v>
      </c>
      <c r="C2210">
        <v>76.08</v>
      </c>
      <c r="D2210">
        <v>73.120003999999994</v>
      </c>
      <c r="E2210">
        <v>73.28</v>
      </c>
      <c r="F2210">
        <v>73.28</v>
      </c>
      <c r="G2210">
        <v>729900</v>
      </c>
      <c r="I2210" s="36"/>
      <c r="J2210" s="36"/>
      <c r="K2210" s="36"/>
      <c r="L2210" s="36"/>
      <c r="M2210" s="36"/>
      <c r="N2210" s="36"/>
    </row>
    <row r="2211" spans="1:14" x14ac:dyDescent="0.25">
      <c r="A2211" s="19">
        <v>43753</v>
      </c>
      <c r="B2211">
        <v>72</v>
      </c>
      <c r="C2211">
        <v>72</v>
      </c>
      <c r="D2211">
        <v>70.239996000000005</v>
      </c>
      <c r="E2211">
        <v>71.239996000000005</v>
      </c>
      <c r="F2211">
        <v>71.239996000000005</v>
      </c>
      <c r="G2211">
        <v>1100725</v>
      </c>
      <c r="I2211" s="36"/>
      <c r="J2211" s="36"/>
      <c r="K2211" s="36"/>
      <c r="L2211" s="36"/>
      <c r="M2211" s="36"/>
      <c r="N2211" s="36"/>
    </row>
    <row r="2212" spans="1:14" x14ac:dyDescent="0.25">
      <c r="A2212" s="19">
        <v>43754</v>
      </c>
      <c r="B2212">
        <v>71.120003999999994</v>
      </c>
      <c r="C2212">
        <v>71.92</v>
      </c>
      <c r="D2212">
        <v>70.319999999999993</v>
      </c>
      <c r="E2212">
        <v>70.319999999999993</v>
      </c>
      <c r="F2212">
        <v>70.319999999999993</v>
      </c>
      <c r="G2212">
        <v>671200</v>
      </c>
      <c r="I2212" s="36"/>
      <c r="J2212" s="36"/>
      <c r="K2212" s="36"/>
      <c r="L2212" s="36"/>
      <c r="M2212" s="36"/>
      <c r="N2212" s="36"/>
    </row>
    <row r="2213" spans="1:14" x14ac:dyDescent="0.25">
      <c r="A2213" s="19">
        <v>43755</v>
      </c>
      <c r="B2213">
        <v>69.519996000000006</v>
      </c>
      <c r="C2213">
        <v>70.440004000000002</v>
      </c>
      <c r="D2213">
        <v>68.959999999999994</v>
      </c>
      <c r="E2213">
        <v>70</v>
      </c>
      <c r="F2213">
        <v>70</v>
      </c>
      <c r="G2213">
        <v>671000</v>
      </c>
      <c r="I2213" s="36"/>
      <c r="J2213" s="36"/>
      <c r="K2213" s="36"/>
      <c r="L2213" s="36"/>
      <c r="M2213" s="36"/>
      <c r="N2213" s="36"/>
    </row>
    <row r="2214" spans="1:14" x14ac:dyDescent="0.25">
      <c r="A2214" s="19">
        <v>43756</v>
      </c>
      <c r="B2214">
        <v>70.36</v>
      </c>
      <c r="C2214">
        <v>71.559995999999998</v>
      </c>
      <c r="D2214">
        <v>69.239996000000005</v>
      </c>
      <c r="E2214">
        <v>69.879996000000006</v>
      </c>
      <c r="F2214">
        <v>69.879996000000006</v>
      </c>
      <c r="G2214">
        <v>741400</v>
      </c>
      <c r="I2214" s="36"/>
      <c r="J2214" s="36"/>
      <c r="K2214" s="36"/>
      <c r="L2214" s="36"/>
      <c r="M2214" s="36"/>
      <c r="N2214" s="36"/>
    </row>
    <row r="2215" spans="1:14" x14ac:dyDescent="0.25">
      <c r="A2215" s="19">
        <v>43759</v>
      </c>
      <c r="B2215">
        <v>69.08</v>
      </c>
      <c r="C2215">
        <v>69.319999999999993</v>
      </c>
      <c r="D2215">
        <v>68</v>
      </c>
      <c r="E2215">
        <v>68</v>
      </c>
      <c r="F2215">
        <v>68</v>
      </c>
      <c r="G2215">
        <v>502850</v>
      </c>
      <c r="I2215" s="36"/>
      <c r="J2215" s="36"/>
      <c r="K2215" s="36"/>
      <c r="L2215" s="36"/>
      <c r="M2215" s="36"/>
      <c r="N2215" s="36"/>
    </row>
    <row r="2216" spans="1:14" x14ac:dyDescent="0.25">
      <c r="A2216" s="19">
        <v>43760</v>
      </c>
      <c r="B2216">
        <v>67.64</v>
      </c>
      <c r="C2216">
        <v>69.160004000000001</v>
      </c>
      <c r="D2216">
        <v>67.199995999999999</v>
      </c>
      <c r="E2216">
        <v>69.040000000000006</v>
      </c>
      <c r="F2216">
        <v>69.040000000000006</v>
      </c>
      <c r="G2216">
        <v>483225</v>
      </c>
      <c r="I2216" s="36"/>
      <c r="J2216" s="36"/>
      <c r="K2216" s="36"/>
      <c r="L2216" s="36"/>
      <c r="M2216" s="36"/>
      <c r="N2216" s="36"/>
    </row>
    <row r="2217" spans="1:14" x14ac:dyDescent="0.25">
      <c r="A2217" s="19">
        <v>43761</v>
      </c>
      <c r="B2217">
        <v>69.680000000000007</v>
      </c>
      <c r="C2217">
        <v>69.680000000000007</v>
      </c>
      <c r="D2217">
        <v>68.199995999999999</v>
      </c>
      <c r="E2217">
        <v>68.199995999999999</v>
      </c>
      <c r="F2217">
        <v>68.199995999999999</v>
      </c>
      <c r="G2217">
        <v>343050</v>
      </c>
      <c r="I2217" s="36"/>
      <c r="J2217" s="36"/>
      <c r="K2217" s="36"/>
      <c r="L2217" s="36"/>
      <c r="M2217" s="36"/>
      <c r="N2217" s="36"/>
    </row>
    <row r="2218" spans="1:14" x14ac:dyDescent="0.25">
      <c r="A2218" s="19">
        <v>43762</v>
      </c>
      <c r="B2218">
        <v>67.64</v>
      </c>
      <c r="C2218">
        <v>68.879996000000006</v>
      </c>
      <c r="D2218">
        <v>67.199995999999999</v>
      </c>
      <c r="E2218">
        <v>67.28</v>
      </c>
      <c r="F2218">
        <v>67.28</v>
      </c>
      <c r="G2218">
        <v>544100</v>
      </c>
      <c r="I2218" s="36"/>
      <c r="J2218" s="36"/>
      <c r="K2218" s="36"/>
      <c r="L2218" s="36"/>
      <c r="M2218" s="36"/>
      <c r="N2218" s="36"/>
    </row>
    <row r="2219" spans="1:14" x14ac:dyDescent="0.25">
      <c r="A2219" s="19">
        <v>43763</v>
      </c>
      <c r="B2219">
        <v>67.72</v>
      </c>
      <c r="C2219">
        <v>67.72</v>
      </c>
      <c r="D2219">
        <v>65</v>
      </c>
      <c r="E2219">
        <v>65</v>
      </c>
      <c r="F2219">
        <v>65</v>
      </c>
      <c r="G2219">
        <v>689825</v>
      </c>
      <c r="I2219" s="36"/>
      <c r="J2219" s="36"/>
      <c r="K2219" s="36"/>
      <c r="L2219" s="36"/>
      <c r="M2219" s="36"/>
      <c r="N2219" s="36"/>
    </row>
    <row r="2220" spans="1:14" x14ac:dyDescent="0.25">
      <c r="A2220" s="19">
        <v>43766</v>
      </c>
      <c r="B2220">
        <v>64.800004000000001</v>
      </c>
      <c r="C2220">
        <v>65.92</v>
      </c>
      <c r="D2220">
        <v>64.64</v>
      </c>
      <c r="E2220">
        <v>65.72</v>
      </c>
      <c r="F2220">
        <v>65.72</v>
      </c>
      <c r="G2220">
        <v>507825</v>
      </c>
      <c r="I2220" s="36"/>
      <c r="J2220" s="36"/>
      <c r="K2220" s="36"/>
      <c r="L2220" s="36"/>
      <c r="M2220" s="36"/>
      <c r="N2220" s="36"/>
    </row>
    <row r="2221" spans="1:14" x14ac:dyDescent="0.25">
      <c r="A2221" s="19">
        <v>43767</v>
      </c>
      <c r="B2221">
        <v>66.400000000000006</v>
      </c>
      <c r="C2221">
        <v>66.680000000000007</v>
      </c>
      <c r="D2221">
        <v>65.239996000000005</v>
      </c>
      <c r="E2221">
        <v>65.680000000000007</v>
      </c>
      <c r="F2221">
        <v>65.680000000000007</v>
      </c>
      <c r="G2221">
        <v>449925</v>
      </c>
      <c r="I2221" s="36"/>
      <c r="J2221" s="36"/>
      <c r="K2221" s="36"/>
      <c r="L2221" s="36"/>
      <c r="M2221" s="36"/>
      <c r="N2221" s="36"/>
    </row>
    <row r="2222" spans="1:14" x14ac:dyDescent="0.25">
      <c r="A2222" s="19">
        <v>43768</v>
      </c>
      <c r="B2222">
        <v>65.64</v>
      </c>
      <c r="C2222">
        <v>67.239996000000005</v>
      </c>
      <c r="D2222">
        <v>63.96</v>
      </c>
      <c r="E2222">
        <v>64</v>
      </c>
      <c r="F2222">
        <v>64</v>
      </c>
      <c r="G2222">
        <v>812550</v>
      </c>
      <c r="I2222" s="36"/>
      <c r="J2222" s="36"/>
      <c r="K2222" s="36"/>
      <c r="L2222" s="36"/>
      <c r="M2222" s="36"/>
      <c r="N2222" s="36"/>
    </row>
    <row r="2223" spans="1:14" x14ac:dyDescent="0.25">
      <c r="A2223" s="19">
        <v>43769</v>
      </c>
      <c r="B2223">
        <v>64.72</v>
      </c>
      <c r="C2223">
        <v>66.400000000000006</v>
      </c>
      <c r="D2223">
        <v>64.319999999999993</v>
      </c>
      <c r="E2223">
        <v>65.040000000000006</v>
      </c>
      <c r="F2223">
        <v>65.040000000000006</v>
      </c>
      <c r="G2223">
        <v>646000</v>
      </c>
      <c r="I2223" s="36"/>
      <c r="J2223" s="36"/>
      <c r="K2223" s="36"/>
      <c r="L2223" s="36"/>
      <c r="M2223" s="36"/>
      <c r="N2223" s="36"/>
    </row>
    <row r="2224" spans="1:14" x14ac:dyDescent="0.25">
      <c r="A2224" s="19">
        <v>43770</v>
      </c>
      <c r="B2224">
        <v>63</v>
      </c>
      <c r="C2224">
        <v>63.36</v>
      </c>
      <c r="D2224">
        <v>61.96</v>
      </c>
      <c r="E2224">
        <v>62.08</v>
      </c>
      <c r="F2224">
        <v>62.08</v>
      </c>
      <c r="G2224">
        <v>926200</v>
      </c>
      <c r="I2224" s="36"/>
      <c r="J2224" s="36"/>
      <c r="K2224" s="36"/>
      <c r="L2224" s="36"/>
      <c r="M2224" s="36"/>
      <c r="N2224" s="36"/>
    </row>
    <row r="2225" spans="1:14" x14ac:dyDescent="0.25">
      <c r="A2225" s="19">
        <v>43773</v>
      </c>
      <c r="B2225">
        <v>61.16</v>
      </c>
      <c r="C2225">
        <v>62.68</v>
      </c>
      <c r="D2225">
        <v>61</v>
      </c>
      <c r="E2225">
        <v>62.24</v>
      </c>
      <c r="F2225">
        <v>62.24</v>
      </c>
      <c r="G2225">
        <v>497725</v>
      </c>
      <c r="I2225" s="36"/>
      <c r="J2225" s="36"/>
      <c r="K2225" s="36"/>
      <c r="L2225" s="36"/>
      <c r="M2225" s="36"/>
      <c r="N2225" s="36"/>
    </row>
    <row r="2226" spans="1:14" x14ac:dyDescent="0.25">
      <c r="A2226" s="19">
        <v>43774</v>
      </c>
      <c r="B2226">
        <v>62.52</v>
      </c>
      <c r="C2226">
        <v>63.56</v>
      </c>
      <c r="D2226">
        <v>62.36</v>
      </c>
      <c r="E2226">
        <v>63.48</v>
      </c>
      <c r="F2226">
        <v>63.48</v>
      </c>
      <c r="G2226">
        <v>497525</v>
      </c>
      <c r="I2226" s="36"/>
      <c r="J2226" s="36"/>
      <c r="K2226" s="36"/>
      <c r="L2226" s="36"/>
      <c r="M2226" s="36"/>
      <c r="N2226" s="36"/>
    </row>
    <row r="2227" spans="1:14" x14ac:dyDescent="0.25">
      <c r="A2227" s="19">
        <v>43775</v>
      </c>
      <c r="B2227">
        <v>63.36</v>
      </c>
      <c r="C2227">
        <v>64.480003999999994</v>
      </c>
      <c r="D2227">
        <v>63.04</v>
      </c>
      <c r="E2227">
        <v>63.2</v>
      </c>
      <c r="F2227">
        <v>63.2</v>
      </c>
      <c r="G2227">
        <v>501450</v>
      </c>
      <c r="I2227" s="36"/>
      <c r="J2227" s="36"/>
      <c r="K2227" s="36"/>
      <c r="L2227" s="36"/>
      <c r="M2227" s="36"/>
      <c r="N2227" s="36"/>
    </row>
    <row r="2228" spans="1:14" x14ac:dyDescent="0.25">
      <c r="A2228" s="19">
        <v>43776</v>
      </c>
      <c r="B2228">
        <v>62</v>
      </c>
      <c r="C2228">
        <v>63.12</v>
      </c>
      <c r="D2228">
        <v>61.88</v>
      </c>
      <c r="E2228">
        <v>62.6</v>
      </c>
      <c r="F2228">
        <v>62.6</v>
      </c>
      <c r="G2228">
        <v>550875</v>
      </c>
      <c r="I2228" s="36"/>
      <c r="J2228" s="36"/>
      <c r="K2228" s="36"/>
      <c r="L2228" s="36"/>
      <c r="M2228" s="36"/>
      <c r="N2228" s="36"/>
    </row>
    <row r="2229" spans="1:14" x14ac:dyDescent="0.25">
      <c r="A2229" s="19">
        <v>43777</v>
      </c>
      <c r="B2229">
        <v>62.84</v>
      </c>
      <c r="C2229">
        <v>63.36</v>
      </c>
      <c r="D2229">
        <v>61.24</v>
      </c>
      <c r="E2229">
        <v>61.28</v>
      </c>
      <c r="F2229">
        <v>61.28</v>
      </c>
      <c r="G2229">
        <v>469900</v>
      </c>
      <c r="I2229" s="36"/>
      <c r="J2229" s="36"/>
      <c r="K2229" s="36"/>
      <c r="L2229" s="36"/>
      <c r="M2229" s="36"/>
      <c r="N2229" s="36"/>
    </row>
    <row r="2230" spans="1:14" x14ac:dyDescent="0.25">
      <c r="A2230" s="19">
        <v>43780</v>
      </c>
      <c r="B2230">
        <v>62.6</v>
      </c>
      <c r="C2230">
        <v>62.72</v>
      </c>
      <c r="D2230">
        <v>60.48</v>
      </c>
      <c r="E2230">
        <v>61.12</v>
      </c>
      <c r="F2230">
        <v>61.12</v>
      </c>
      <c r="G2230">
        <v>330575</v>
      </c>
      <c r="I2230" s="36"/>
      <c r="J2230" s="36"/>
      <c r="K2230" s="36"/>
      <c r="L2230" s="36"/>
      <c r="M2230" s="36"/>
      <c r="N2230" s="36"/>
    </row>
    <row r="2231" spans="1:14" x14ac:dyDescent="0.25">
      <c r="A2231" s="19">
        <v>43781</v>
      </c>
      <c r="B2231">
        <v>60.52</v>
      </c>
      <c r="C2231">
        <v>60.92</v>
      </c>
      <c r="D2231">
        <v>59.88</v>
      </c>
      <c r="E2231">
        <v>60.4</v>
      </c>
      <c r="F2231">
        <v>60.4</v>
      </c>
      <c r="G2231">
        <v>506950</v>
      </c>
      <c r="I2231" s="36"/>
      <c r="J2231" s="36"/>
      <c r="K2231" s="36"/>
      <c r="L2231" s="36"/>
      <c r="M2231" s="36"/>
      <c r="N2231" s="36"/>
    </row>
    <row r="2232" spans="1:14" x14ac:dyDescent="0.25">
      <c r="A2232" s="19">
        <v>43782</v>
      </c>
      <c r="B2232">
        <v>61</v>
      </c>
      <c r="C2232">
        <v>61.28</v>
      </c>
      <c r="D2232">
        <v>60.16</v>
      </c>
      <c r="E2232">
        <v>60.8</v>
      </c>
      <c r="F2232">
        <v>60.8</v>
      </c>
      <c r="G2232">
        <v>491475</v>
      </c>
      <c r="I2232" s="36"/>
      <c r="J2232" s="36"/>
      <c r="K2232" s="36"/>
      <c r="L2232" s="36"/>
      <c r="M2232" s="36"/>
      <c r="N2232" s="36"/>
    </row>
    <row r="2233" spans="1:14" x14ac:dyDescent="0.25">
      <c r="A2233" s="19">
        <v>43783</v>
      </c>
      <c r="B2233">
        <v>60.92</v>
      </c>
      <c r="C2233">
        <v>61.48</v>
      </c>
      <c r="D2233">
        <v>59.8</v>
      </c>
      <c r="E2233">
        <v>59.88</v>
      </c>
      <c r="F2233">
        <v>59.88</v>
      </c>
      <c r="G2233">
        <v>429350</v>
      </c>
      <c r="I2233" s="36"/>
      <c r="J2233" s="36"/>
      <c r="K2233" s="36"/>
      <c r="L2233" s="36"/>
      <c r="M2233" s="36"/>
      <c r="N2233" s="36"/>
    </row>
    <row r="2234" spans="1:14" x14ac:dyDescent="0.25">
      <c r="A2234" s="19">
        <v>43784</v>
      </c>
      <c r="B2234">
        <v>58.96</v>
      </c>
      <c r="C2234">
        <v>59.12</v>
      </c>
      <c r="D2234">
        <v>57.24</v>
      </c>
      <c r="E2234">
        <v>57.28</v>
      </c>
      <c r="F2234">
        <v>57.28</v>
      </c>
      <c r="G2234">
        <v>676825</v>
      </c>
      <c r="I2234" s="36"/>
      <c r="J2234" s="36"/>
      <c r="K2234" s="36"/>
      <c r="L2234" s="36"/>
      <c r="M2234" s="36"/>
      <c r="N2234" s="36"/>
    </row>
    <row r="2235" spans="1:14" x14ac:dyDescent="0.25">
      <c r="A2235" s="19">
        <v>43787</v>
      </c>
      <c r="B2235">
        <v>57.36</v>
      </c>
      <c r="C2235">
        <v>57.84</v>
      </c>
      <c r="D2235">
        <v>56.8</v>
      </c>
      <c r="E2235">
        <v>57.2</v>
      </c>
      <c r="F2235">
        <v>57.2</v>
      </c>
      <c r="G2235">
        <v>456075</v>
      </c>
      <c r="I2235" s="36"/>
      <c r="J2235" s="36"/>
      <c r="K2235" s="36"/>
      <c r="L2235" s="36"/>
      <c r="M2235" s="36"/>
      <c r="N2235" s="36"/>
    </row>
    <row r="2236" spans="1:14" x14ac:dyDescent="0.25">
      <c r="A2236" s="19">
        <v>43788</v>
      </c>
      <c r="B2236">
        <v>56.88</v>
      </c>
      <c r="C2236">
        <v>58.08</v>
      </c>
      <c r="D2236">
        <v>56.68</v>
      </c>
      <c r="E2236">
        <v>57.8</v>
      </c>
      <c r="F2236">
        <v>57.8</v>
      </c>
      <c r="G2236">
        <v>581625</v>
      </c>
      <c r="I2236" s="36"/>
      <c r="J2236" s="36"/>
      <c r="K2236" s="36"/>
      <c r="L2236" s="36"/>
      <c r="M2236" s="36"/>
      <c r="N2236" s="36"/>
    </row>
    <row r="2237" spans="1:14" x14ac:dyDescent="0.25">
      <c r="A2237" s="19">
        <v>43789</v>
      </c>
      <c r="B2237">
        <v>57.84</v>
      </c>
      <c r="C2237">
        <v>60.48</v>
      </c>
      <c r="D2237">
        <v>57.2</v>
      </c>
      <c r="E2237">
        <v>58.36</v>
      </c>
      <c r="F2237">
        <v>58.36</v>
      </c>
      <c r="G2237">
        <v>1017150</v>
      </c>
      <c r="I2237" s="36"/>
      <c r="J2237" s="36"/>
      <c r="K2237" s="36"/>
      <c r="L2237" s="36"/>
      <c r="M2237" s="36"/>
      <c r="N2237" s="36"/>
    </row>
    <row r="2238" spans="1:14" x14ac:dyDescent="0.25">
      <c r="A2238" s="19">
        <v>43790</v>
      </c>
      <c r="B2238">
        <v>57.92</v>
      </c>
      <c r="C2238">
        <v>59.6</v>
      </c>
      <c r="D2238">
        <v>57.84</v>
      </c>
      <c r="E2238">
        <v>58.48</v>
      </c>
      <c r="F2238">
        <v>58.48</v>
      </c>
      <c r="G2238">
        <v>590975</v>
      </c>
      <c r="I2238" s="36"/>
      <c r="J2238" s="36"/>
      <c r="K2238" s="36"/>
      <c r="L2238" s="36"/>
      <c r="M2238" s="36"/>
      <c r="N2238" s="36"/>
    </row>
    <row r="2239" spans="1:14" x14ac:dyDescent="0.25">
      <c r="A2239" s="19">
        <v>43791</v>
      </c>
      <c r="B2239">
        <v>57.76</v>
      </c>
      <c r="C2239">
        <v>58.2</v>
      </c>
      <c r="D2239">
        <v>56.72</v>
      </c>
      <c r="E2239">
        <v>56.8</v>
      </c>
      <c r="F2239">
        <v>56.8</v>
      </c>
      <c r="G2239">
        <v>427400</v>
      </c>
      <c r="I2239" s="36"/>
      <c r="J2239" s="36"/>
      <c r="K2239" s="36"/>
      <c r="L2239" s="36"/>
      <c r="M2239" s="36"/>
      <c r="N2239" s="36"/>
    </row>
    <row r="2240" spans="1:14" x14ac:dyDescent="0.25">
      <c r="A2240" s="19">
        <v>43794</v>
      </c>
      <c r="B2240">
        <v>55.52</v>
      </c>
      <c r="C2240">
        <v>55.56</v>
      </c>
      <c r="D2240">
        <v>54.12</v>
      </c>
      <c r="E2240">
        <v>54.28</v>
      </c>
      <c r="F2240">
        <v>54.28</v>
      </c>
      <c r="G2240">
        <v>560225</v>
      </c>
      <c r="I2240" s="36"/>
      <c r="J2240" s="36"/>
      <c r="K2240" s="36"/>
      <c r="L2240" s="36"/>
      <c r="M2240" s="36"/>
      <c r="N2240" s="36"/>
    </row>
    <row r="2241" spans="1:14" x14ac:dyDescent="0.25">
      <c r="A2241" s="19">
        <v>43795</v>
      </c>
      <c r="B2241">
        <v>53.96</v>
      </c>
      <c r="C2241">
        <v>54.24</v>
      </c>
      <c r="D2241">
        <v>53.2</v>
      </c>
      <c r="E2241">
        <v>53.56</v>
      </c>
      <c r="F2241">
        <v>53.56</v>
      </c>
      <c r="G2241">
        <v>449750</v>
      </c>
      <c r="I2241" s="36"/>
      <c r="J2241" s="36"/>
      <c r="K2241" s="36"/>
      <c r="L2241" s="36"/>
      <c r="M2241" s="36"/>
      <c r="N2241" s="36"/>
    </row>
    <row r="2242" spans="1:14" x14ac:dyDescent="0.25">
      <c r="A2242" s="19">
        <v>43796</v>
      </c>
      <c r="B2242">
        <v>53.16</v>
      </c>
      <c r="C2242">
        <v>53.4</v>
      </c>
      <c r="D2242">
        <v>53</v>
      </c>
      <c r="E2242">
        <v>53.32</v>
      </c>
      <c r="F2242">
        <v>53.32</v>
      </c>
      <c r="G2242">
        <v>383100</v>
      </c>
      <c r="I2242" s="36"/>
      <c r="J2242" s="36"/>
      <c r="K2242" s="36"/>
      <c r="L2242" s="36"/>
      <c r="M2242" s="36"/>
      <c r="N2242" s="36"/>
    </row>
    <row r="2243" spans="1:14" x14ac:dyDescent="0.25">
      <c r="A2243" s="19">
        <v>43798</v>
      </c>
      <c r="B2243">
        <v>53.76</v>
      </c>
      <c r="C2243">
        <v>54.4</v>
      </c>
      <c r="D2243">
        <v>53.52</v>
      </c>
      <c r="E2243">
        <v>54.2</v>
      </c>
      <c r="F2243">
        <v>54.2</v>
      </c>
      <c r="G2243">
        <v>300550</v>
      </c>
      <c r="I2243" s="36"/>
      <c r="J2243" s="36"/>
      <c r="K2243" s="36"/>
      <c r="L2243" s="36"/>
      <c r="M2243" s="36"/>
      <c r="N2243" s="36"/>
    </row>
    <row r="2244" spans="1:14" x14ac:dyDescent="0.25">
      <c r="A2244" s="19">
        <v>43801</v>
      </c>
      <c r="B2244">
        <v>54.12</v>
      </c>
      <c r="C2244">
        <v>57.92</v>
      </c>
      <c r="D2244">
        <v>54.12</v>
      </c>
      <c r="E2244">
        <v>57.24</v>
      </c>
      <c r="F2244">
        <v>57.24</v>
      </c>
      <c r="G2244">
        <v>1048750</v>
      </c>
      <c r="I2244" s="36"/>
      <c r="J2244" s="36"/>
      <c r="K2244" s="36"/>
      <c r="L2244" s="36"/>
      <c r="M2244" s="36"/>
      <c r="N2244" s="36"/>
    </row>
    <row r="2245" spans="1:14" x14ac:dyDescent="0.25">
      <c r="A2245" s="19">
        <v>43802</v>
      </c>
      <c r="B2245">
        <v>61.48</v>
      </c>
      <c r="C2245">
        <v>62.6</v>
      </c>
      <c r="D2245">
        <v>60.28</v>
      </c>
      <c r="E2245">
        <v>60.52</v>
      </c>
      <c r="F2245">
        <v>60.52</v>
      </c>
      <c r="G2245">
        <v>1493900</v>
      </c>
      <c r="I2245" s="36"/>
      <c r="J2245" s="36"/>
      <c r="K2245" s="36"/>
      <c r="L2245" s="36"/>
      <c r="M2245" s="36"/>
      <c r="N2245" s="36"/>
    </row>
    <row r="2246" spans="1:14" x14ac:dyDescent="0.25">
      <c r="A2246" s="19">
        <v>43803</v>
      </c>
      <c r="B2246">
        <v>58.68</v>
      </c>
      <c r="C2246">
        <v>59.08</v>
      </c>
      <c r="D2246">
        <v>57.04</v>
      </c>
      <c r="E2246">
        <v>57.72</v>
      </c>
      <c r="F2246">
        <v>57.72</v>
      </c>
      <c r="G2246">
        <v>651175</v>
      </c>
      <c r="I2246" s="36"/>
      <c r="J2246" s="36"/>
      <c r="K2246" s="36"/>
      <c r="L2246" s="36"/>
      <c r="M2246" s="36"/>
      <c r="N2246" s="36"/>
    </row>
    <row r="2247" spans="1:14" x14ac:dyDescent="0.25">
      <c r="A2247" s="19">
        <v>43804</v>
      </c>
      <c r="B2247">
        <v>56.84</v>
      </c>
      <c r="C2247">
        <v>58.8</v>
      </c>
      <c r="D2247">
        <v>56.8</v>
      </c>
      <c r="E2247">
        <v>57</v>
      </c>
      <c r="F2247">
        <v>57</v>
      </c>
      <c r="G2247">
        <v>530150</v>
      </c>
      <c r="I2247" s="36"/>
      <c r="J2247" s="36"/>
      <c r="K2247" s="36"/>
      <c r="L2247" s="36"/>
      <c r="M2247" s="36"/>
      <c r="N2247" s="36"/>
    </row>
    <row r="2248" spans="1:14" x14ac:dyDescent="0.25">
      <c r="A2248" s="19">
        <v>43805</v>
      </c>
      <c r="B2248">
        <v>54.76</v>
      </c>
      <c r="C2248">
        <v>55.84</v>
      </c>
      <c r="D2248">
        <v>54.6</v>
      </c>
      <c r="E2248">
        <v>55.08</v>
      </c>
      <c r="F2248">
        <v>55.08</v>
      </c>
      <c r="G2248">
        <v>613350</v>
      </c>
      <c r="I2248" s="36"/>
      <c r="J2248" s="36"/>
      <c r="K2248" s="36"/>
      <c r="L2248" s="36"/>
      <c r="M2248" s="36"/>
      <c r="N2248" s="36"/>
    </row>
    <row r="2249" spans="1:14" x14ac:dyDescent="0.25">
      <c r="A2249" s="19">
        <v>43808</v>
      </c>
      <c r="B2249">
        <v>55.28</v>
      </c>
      <c r="C2249">
        <v>57.92</v>
      </c>
      <c r="D2249">
        <v>55</v>
      </c>
      <c r="E2249">
        <v>57.88</v>
      </c>
      <c r="F2249">
        <v>57.88</v>
      </c>
      <c r="G2249">
        <v>523725</v>
      </c>
      <c r="I2249" s="36"/>
      <c r="J2249" s="36"/>
      <c r="K2249" s="36"/>
      <c r="L2249" s="36"/>
      <c r="M2249" s="36"/>
      <c r="N2249" s="36"/>
    </row>
    <row r="2250" spans="1:14" x14ac:dyDescent="0.25">
      <c r="A2250" s="19">
        <v>43809</v>
      </c>
      <c r="B2250">
        <v>57.68</v>
      </c>
      <c r="C2250">
        <v>59.08</v>
      </c>
      <c r="D2250">
        <v>56.8</v>
      </c>
      <c r="E2250">
        <v>57.92</v>
      </c>
      <c r="F2250">
        <v>57.92</v>
      </c>
      <c r="G2250">
        <v>506925</v>
      </c>
      <c r="I2250" s="36"/>
      <c r="J2250" s="36"/>
      <c r="K2250" s="36"/>
      <c r="L2250" s="36"/>
      <c r="M2250" s="36"/>
      <c r="N2250" s="36"/>
    </row>
    <row r="2251" spans="1:14" x14ac:dyDescent="0.25">
      <c r="A2251" s="19">
        <v>43810</v>
      </c>
      <c r="B2251">
        <v>57.4</v>
      </c>
      <c r="C2251">
        <v>57.76</v>
      </c>
      <c r="D2251">
        <v>56.32</v>
      </c>
      <c r="E2251">
        <v>56.76</v>
      </c>
      <c r="F2251">
        <v>56.76</v>
      </c>
      <c r="G2251">
        <v>383175</v>
      </c>
      <c r="I2251" s="36"/>
      <c r="J2251" s="36"/>
      <c r="K2251" s="36"/>
      <c r="L2251" s="36"/>
      <c r="M2251" s="36"/>
      <c r="N2251" s="36"/>
    </row>
    <row r="2252" spans="1:14" x14ac:dyDescent="0.25">
      <c r="A2252" s="19">
        <v>43811</v>
      </c>
      <c r="B2252">
        <v>56.56</v>
      </c>
      <c r="C2252">
        <v>56.88</v>
      </c>
      <c r="D2252">
        <v>53.28</v>
      </c>
      <c r="E2252">
        <v>53.52</v>
      </c>
      <c r="F2252">
        <v>53.52</v>
      </c>
      <c r="G2252">
        <v>836675</v>
      </c>
      <c r="I2252" s="36"/>
      <c r="J2252" s="36"/>
      <c r="K2252" s="36"/>
      <c r="L2252" s="36"/>
      <c r="M2252" s="36"/>
      <c r="N2252" s="36"/>
    </row>
    <row r="2253" spans="1:14" x14ac:dyDescent="0.25">
      <c r="A2253" s="19">
        <v>43812</v>
      </c>
      <c r="B2253">
        <v>53.64</v>
      </c>
      <c r="C2253">
        <v>54.4</v>
      </c>
      <c r="D2253">
        <v>51.04</v>
      </c>
      <c r="E2253">
        <v>51.12</v>
      </c>
      <c r="F2253">
        <v>51.12</v>
      </c>
      <c r="G2253">
        <v>1208800</v>
      </c>
      <c r="I2253" s="36"/>
      <c r="J2253" s="36"/>
      <c r="K2253" s="36"/>
      <c r="L2253" s="36"/>
      <c r="M2253" s="36"/>
      <c r="N2253" s="36"/>
    </row>
    <row r="2254" spans="1:14" x14ac:dyDescent="0.25">
      <c r="A2254" s="19">
        <v>43815</v>
      </c>
      <c r="B2254">
        <v>49.44</v>
      </c>
      <c r="C2254">
        <v>50.04</v>
      </c>
      <c r="D2254">
        <v>49</v>
      </c>
      <c r="E2254">
        <v>49.96</v>
      </c>
      <c r="F2254">
        <v>49.96</v>
      </c>
      <c r="G2254">
        <v>764350</v>
      </c>
      <c r="I2254" s="36"/>
      <c r="J2254" s="36"/>
      <c r="K2254" s="36"/>
      <c r="L2254" s="36"/>
      <c r="M2254" s="36"/>
      <c r="N2254" s="36"/>
    </row>
    <row r="2255" spans="1:14" x14ac:dyDescent="0.25">
      <c r="A2255" s="19">
        <v>43816</v>
      </c>
      <c r="B2255">
        <v>49.44</v>
      </c>
      <c r="C2255">
        <v>50.24</v>
      </c>
      <c r="D2255">
        <v>49.24</v>
      </c>
      <c r="E2255">
        <v>49.56</v>
      </c>
      <c r="F2255">
        <v>49.56</v>
      </c>
      <c r="G2255">
        <v>868125</v>
      </c>
      <c r="I2255" s="36"/>
      <c r="J2255" s="36"/>
      <c r="K2255" s="36"/>
      <c r="L2255" s="36"/>
      <c r="M2255" s="36"/>
      <c r="N2255" s="36"/>
    </row>
    <row r="2256" spans="1:14" x14ac:dyDescent="0.25">
      <c r="A2256" s="19">
        <v>43817</v>
      </c>
      <c r="B2256">
        <v>49</v>
      </c>
      <c r="C2256">
        <v>50.16</v>
      </c>
      <c r="D2256">
        <v>48.88</v>
      </c>
      <c r="E2256">
        <v>50.12</v>
      </c>
      <c r="F2256">
        <v>50.12</v>
      </c>
      <c r="G2256">
        <v>483350</v>
      </c>
      <c r="I2256" s="36"/>
      <c r="J2256" s="36"/>
      <c r="K2256" s="36"/>
      <c r="L2256" s="36"/>
      <c r="M2256" s="36"/>
      <c r="N2256" s="36"/>
    </row>
    <row r="2257" spans="1:14" x14ac:dyDescent="0.25">
      <c r="A2257" s="19">
        <v>43818</v>
      </c>
      <c r="B2257">
        <v>49.88</v>
      </c>
      <c r="C2257">
        <v>50.12</v>
      </c>
      <c r="D2257">
        <v>48.84</v>
      </c>
      <c r="E2257">
        <v>48.88</v>
      </c>
      <c r="F2257">
        <v>48.88</v>
      </c>
      <c r="G2257">
        <v>539225</v>
      </c>
      <c r="I2257" s="36"/>
      <c r="J2257" s="36"/>
      <c r="K2257" s="36"/>
      <c r="L2257" s="36"/>
      <c r="M2257" s="36"/>
      <c r="N2257" s="36"/>
    </row>
    <row r="2258" spans="1:14" x14ac:dyDescent="0.25">
      <c r="A2258" s="19">
        <v>43819</v>
      </c>
      <c r="B2258">
        <v>48.76</v>
      </c>
      <c r="C2258">
        <v>49.48</v>
      </c>
      <c r="D2258">
        <v>48.56</v>
      </c>
      <c r="E2258">
        <v>49.4</v>
      </c>
      <c r="F2258">
        <v>49.4</v>
      </c>
      <c r="G2258">
        <v>506600</v>
      </c>
      <c r="I2258" s="36"/>
      <c r="J2258" s="36"/>
      <c r="K2258" s="36"/>
      <c r="L2258" s="36"/>
      <c r="M2258" s="36"/>
      <c r="N2258" s="36"/>
    </row>
    <row r="2259" spans="1:14" x14ac:dyDescent="0.25">
      <c r="A2259" s="19">
        <v>43822</v>
      </c>
      <c r="B2259">
        <v>49.4</v>
      </c>
      <c r="C2259">
        <v>49.76</v>
      </c>
      <c r="D2259">
        <v>49.24</v>
      </c>
      <c r="E2259">
        <v>49.64</v>
      </c>
      <c r="F2259">
        <v>49.64</v>
      </c>
      <c r="G2259">
        <v>252825</v>
      </c>
      <c r="I2259" s="36"/>
      <c r="J2259" s="36"/>
      <c r="K2259" s="36"/>
      <c r="L2259" s="36"/>
      <c r="M2259" s="36"/>
      <c r="N2259" s="36"/>
    </row>
    <row r="2260" spans="1:14" x14ac:dyDescent="0.25">
      <c r="A2260" s="19">
        <v>43823</v>
      </c>
      <c r="B2260">
        <v>49.4</v>
      </c>
      <c r="C2260">
        <v>49.68</v>
      </c>
      <c r="D2260">
        <v>49.04</v>
      </c>
      <c r="E2260">
        <v>49.12</v>
      </c>
      <c r="F2260">
        <v>49.12</v>
      </c>
      <c r="G2260">
        <v>262675</v>
      </c>
      <c r="I2260" s="36"/>
      <c r="J2260" s="36"/>
      <c r="K2260" s="36"/>
      <c r="L2260" s="36"/>
      <c r="M2260" s="36"/>
      <c r="N2260" s="36"/>
    </row>
    <row r="2261" spans="1:14" x14ac:dyDescent="0.25">
      <c r="A2261" s="19">
        <v>43825</v>
      </c>
      <c r="B2261">
        <v>48.76</v>
      </c>
      <c r="C2261">
        <v>49.16</v>
      </c>
      <c r="D2261">
        <v>48.68</v>
      </c>
      <c r="E2261">
        <v>49</v>
      </c>
      <c r="F2261">
        <v>49</v>
      </c>
      <c r="G2261">
        <v>331000</v>
      </c>
      <c r="I2261" s="36"/>
      <c r="J2261" s="36"/>
      <c r="K2261" s="36"/>
      <c r="L2261" s="36"/>
      <c r="M2261" s="36"/>
      <c r="N2261" s="36"/>
    </row>
    <row r="2262" spans="1:14" x14ac:dyDescent="0.25">
      <c r="A2262" s="19">
        <v>43826</v>
      </c>
      <c r="B2262">
        <v>48.84</v>
      </c>
      <c r="C2262">
        <v>50.56</v>
      </c>
      <c r="D2262">
        <v>48.8</v>
      </c>
      <c r="E2262">
        <v>50.08</v>
      </c>
      <c r="F2262">
        <v>50.08</v>
      </c>
      <c r="G2262">
        <v>554475</v>
      </c>
      <c r="I2262" s="36"/>
      <c r="J2262" s="36"/>
      <c r="K2262" s="36"/>
      <c r="L2262" s="36"/>
      <c r="M2262" s="36"/>
      <c r="N2262" s="36"/>
    </row>
    <row r="2263" spans="1:14" x14ac:dyDescent="0.25">
      <c r="A2263" s="19">
        <v>43829</v>
      </c>
      <c r="B2263">
        <v>50.56</v>
      </c>
      <c r="C2263">
        <v>52.48</v>
      </c>
      <c r="D2263">
        <v>50.44</v>
      </c>
      <c r="E2263">
        <v>51.88</v>
      </c>
      <c r="F2263">
        <v>51.88</v>
      </c>
      <c r="G2263">
        <v>859075</v>
      </c>
      <c r="I2263" s="36"/>
      <c r="J2263" s="36"/>
      <c r="K2263" s="36"/>
      <c r="L2263" s="36"/>
      <c r="M2263" s="36"/>
      <c r="N2263" s="36"/>
    </row>
    <row r="2264" spans="1:14" x14ac:dyDescent="0.25">
      <c r="A2264" s="19">
        <v>43830</v>
      </c>
      <c r="B2264">
        <v>52.48</v>
      </c>
      <c r="C2264">
        <v>52.8</v>
      </c>
      <c r="D2264">
        <v>49.56</v>
      </c>
      <c r="E2264">
        <v>49.72</v>
      </c>
      <c r="F2264">
        <v>49.72</v>
      </c>
      <c r="G2264">
        <v>688325</v>
      </c>
      <c r="I2264" s="36"/>
      <c r="J2264" s="36"/>
      <c r="K2264" s="36"/>
      <c r="L2264" s="36"/>
      <c r="M2264" s="36"/>
      <c r="N2264" s="36"/>
    </row>
    <row r="2265" spans="1:14" x14ac:dyDescent="0.25">
      <c r="A2265" s="19">
        <v>43832</v>
      </c>
      <c r="B2265">
        <v>48.4</v>
      </c>
      <c r="C2265">
        <v>49.44</v>
      </c>
      <c r="D2265">
        <v>47.68</v>
      </c>
      <c r="E2265">
        <v>47.8</v>
      </c>
      <c r="F2265">
        <v>47.8</v>
      </c>
      <c r="G2265">
        <v>769650</v>
      </c>
      <c r="I2265" s="36"/>
      <c r="J2265" s="36"/>
      <c r="K2265" s="36"/>
      <c r="L2265" s="36"/>
      <c r="M2265" s="36"/>
      <c r="N2265" s="36"/>
    </row>
    <row r="2266" spans="1:14" x14ac:dyDescent="0.25">
      <c r="A2266" s="19">
        <v>43833</v>
      </c>
      <c r="B2266">
        <v>51.6</v>
      </c>
      <c r="C2266">
        <v>51.72</v>
      </c>
      <c r="D2266">
        <v>49.16</v>
      </c>
      <c r="E2266">
        <v>50.2</v>
      </c>
      <c r="F2266">
        <v>50.2</v>
      </c>
      <c r="G2266">
        <v>1027075</v>
      </c>
      <c r="I2266" s="36"/>
      <c r="J2266" s="36"/>
      <c r="K2266" s="36"/>
      <c r="L2266" s="36"/>
      <c r="M2266" s="36"/>
      <c r="N2266" s="36"/>
    </row>
    <row r="2267" spans="1:14" x14ac:dyDescent="0.25">
      <c r="A2267" s="19">
        <v>43836</v>
      </c>
      <c r="B2267">
        <v>51.76</v>
      </c>
      <c r="C2267">
        <v>51.88</v>
      </c>
      <c r="D2267">
        <v>49.6</v>
      </c>
      <c r="E2267">
        <v>49.6</v>
      </c>
      <c r="F2267">
        <v>49.6</v>
      </c>
      <c r="G2267">
        <v>784925</v>
      </c>
      <c r="I2267" s="36"/>
      <c r="J2267" s="36"/>
      <c r="K2267" s="36"/>
      <c r="L2267" s="36"/>
      <c r="M2267" s="36"/>
      <c r="N2267" s="36"/>
    </row>
    <row r="2268" spans="1:14" x14ac:dyDescent="0.25">
      <c r="A2268" s="19">
        <v>43837</v>
      </c>
      <c r="B2268">
        <v>49.84</v>
      </c>
      <c r="C2268">
        <v>50.48</v>
      </c>
      <c r="D2268">
        <v>48.88</v>
      </c>
      <c r="E2268">
        <v>49.4</v>
      </c>
      <c r="F2268">
        <v>49.4</v>
      </c>
      <c r="G2268">
        <v>496875</v>
      </c>
      <c r="I2268" s="36"/>
      <c r="J2268" s="36"/>
      <c r="K2268" s="36"/>
      <c r="L2268" s="36"/>
      <c r="M2268" s="36"/>
      <c r="N2268" s="36"/>
    </row>
    <row r="2269" spans="1:14" x14ac:dyDescent="0.25">
      <c r="A2269" s="19">
        <v>43838</v>
      </c>
      <c r="B2269">
        <v>49</v>
      </c>
      <c r="C2269">
        <v>49.32</v>
      </c>
      <c r="D2269">
        <v>47.12</v>
      </c>
      <c r="E2269">
        <v>48.44</v>
      </c>
      <c r="F2269">
        <v>48.44</v>
      </c>
      <c r="G2269">
        <v>1223650</v>
      </c>
      <c r="I2269" s="36"/>
      <c r="J2269" s="36"/>
      <c r="K2269" s="36"/>
      <c r="L2269" s="36"/>
      <c r="M2269" s="36"/>
      <c r="N2269" s="36"/>
    </row>
    <row r="2270" spans="1:14" x14ac:dyDescent="0.25">
      <c r="A2270" s="19">
        <v>43839</v>
      </c>
      <c r="B2270">
        <v>47.12</v>
      </c>
      <c r="C2270">
        <v>47.68</v>
      </c>
      <c r="D2270">
        <v>46.64</v>
      </c>
      <c r="E2270">
        <v>46.72</v>
      </c>
      <c r="F2270">
        <v>46.72</v>
      </c>
      <c r="G2270">
        <v>636225</v>
      </c>
      <c r="I2270" s="36"/>
      <c r="J2270" s="36"/>
      <c r="K2270" s="36"/>
      <c r="L2270" s="36"/>
      <c r="M2270" s="36"/>
      <c r="N2270" s="36"/>
    </row>
    <row r="2271" spans="1:14" x14ac:dyDescent="0.25">
      <c r="A2271" s="19">
        <v>43840</v>
      </c>
      <c r="B2271">
        <v>46.52</v>
      </c>
      <c r="C2271">
        <v>46.96</v>
      </c>
      <c r="D2271">
        <v>45.92</v>
      </c>
      <c r="E2271">
        <v>46.44</v>
      </c>
      <c r="F2271">
        <v>46.44</v>
      </c>
      <c r="G2271">
        <v>724175</v>
      </c>
      <c r="I2271" s="36"/>
      <c r="J2271" s="36"/>
      <c r="K2271" s="36"/>
      <c r="L2271" s="36"/>
      <c r="M2271" s="36"/>
      <c r="N2271" s="36"/>
    </row>
    <row r="2272" spans="1:14" x14ac:dyDescent="0.25">
      <c r="A2272" s="19">
        <v>43843</v>
      </c>
      <c r="B2272">
        <v>45.88</v>
      </c>
      <c r="C2272">
        <v>46.32</v>
      </c>
      <c r="D2272">
        <v>45.16</v>
      </c>
      <c r="E2272">
        <v>45.2</v>
      </c>
      <c r="F2272">
        <v>45.2</v>
      </c>
      <c r="G2272">
        <v>464300</v>
      </c>
      <c r="I2272" s="36"/>
      <c r="J2272" s="36"/>
      <c r="K2272" s="36"/>
      <c r="L2272" s="36"/>
      <c r="M2272" s="36"/>
      <c r="N2272" s="36"/>
    </row>
    <row r="2273" spans="1:14" x14ac:dyDescent="0.25">
      <c r="A2273" s="19">
        <v>43844</v>
      </c>
      <c r="B2273">
        <v>45.2</v>
      </c>
      <c r="C2273">
        <v>45.68</v>
      </c>
      <c r="D2273">
        <v>44.48</v>
      </c>
      <c r="E2273">
        <v>44.96</v>
      </c>
      <c r="F2273">
        <v>44.96</v>
      </c>
      <c r="G2273">
        <v>631000</v>
      </c>
      <c r="I2273" s="36"/>
      <c r="J2273" s="36"/>
      <c r="K2273" s="36"/>
      <c r="L2273" s="36"/>
      <c r="M2273" s="36"/>
      <c r="N2273" s="36"/>
    </row>
    <row r="2274" spans="1:14" x14ac:dyDescent="0.25">
      <c r="A2274" s="19">
        <v>43845</v>
      </c>
      <c r="B2274">
        <v>44.88</v>
      </c>
      <c r="C2274">
        <v>45.04</v>
      </c>
      <c r="D2274">
        <v>44.36</v>
      </c>
      <c r="E2274">
        <v>44.76</v>
      </c>
      <c r="F2274">
        <v>44.76</v>
      </c>
      <c r="G2274">
        <v>479750</v>
      </c>
      <c r="I2274" s="36"/>
      <c r="J2274" s="36"/>
      <c r="K2274" s="36"/>
      <c r="L2274" s="36"/>
      <c r="M2274" s="36"/>
      <c r="N2274" s="36"/>
    </row>
    <row r="2275" spans="1:14" x14ac:dyDescent="0.25">
      <c r="A2275" s="19">
        <v>43846</v>
      </c>
      <c r="B2275">
        <v>44.12</v>
      </c>
      <c r="C2275">
        <v>44.2</v>
      </c>
      <c r="D2275">
        <v>43.6</v>
      </c>
      <c r="E2275">
        <v>43.72</v>
      </c>
      <c r="F2275">
        <v>43.72</v>
      </c>
      <c r="G2275">
        <v>491000</v>
      </c>
      <c r="I2275" s="36"/>
      <c r="J2275" s="36"/>
      <c r="K2275" s="36"/>
      <c r="L2275" s="36"/>
      <c r="M2275" s="36"/>
      <c r="N2275" s="36"/>
    </row>
    <row r="2276" spans="1:14" x14ac:dyDescent="0.25">
      <c r="A2276" s="19">
        <v>43847</v>
      </c>
      <c r="B2276">
        <v>43.68</v>
      </c>
      <c r="C2276">
        <v>44.56</v>
      </c>
      <c r="D2276">
        <v>43.6</v>
      </c>
      <c r="E2276">
        <v>43.84</v>
      </c>
      <c r="F2276">
        <v>43.84</v>
      </c>
      <c r="G2276">
        <v>468500</v>
      </c>
      <c r="I2276" s="36"/>
      <c r="J2276" s="36"/>
      <c r="K2276" s="36"/>
      <c r="L2276" s="36"/>
      <c r="M2276" s="36"/>
      <c r="N2276" s="36"/>
    </row>
    <row r="2277" spans="1:14" x14ac:dyDescent="0.25">
      <c r="A2277" s="19">
        <v>43851</v>
      </c>
      <c r="B2277">
        <v>44.32</v>
      </c>
      <c r="C2277">
        <v>44.44</v>
      </c>
      <c r="D2277">
        <v>43.2</v>
      </c>
      <c r="E2277">
        <v>44.12</v>
      </c>
      <c r="F2277">
        <v>44.12</v>
      </c>
      <c r="G2277">
        <v>740100</v>
      </c>
      <c r="I2277" s="36"/>
      <c r="J2277" s="36"/>
      <c r="K2277" s="36"/>
      <c r="L2277" s="36"/>
      <c r="M2277" s="36"/>
      <c r="N2277" s="36"/>
    </row>
    <row r="2278" spans="1:14" x14ac:dyDescent="0.25">
      <c r="A2278" s="19">
        <v>43852</v>
      </c>
      <c r="B2278">
        <v>43.36</v>
      </c>
      <c r="C2278">
        <v>44.48</v>
      </c>
      <c r="D2278">
        <v>43.32</v>
      </c>
      <c r="E2278">
        <v>44.4</v>
      </c>
      <c r="F2278">
        <v>44.4</v>
      </c>
      <c r="G2278">
        <v>494250</v>
      </c>
      <c r="I2278" s="36"/>
      <c r="J2278" s="36"/>
      <c r="K2278" s="36"/>
      <c r="L2278" s="36"/>
      <c r="M2278" s="36"/>
      <c r="N2278" s="36"/>
    </row>
    <row r="2279" spans="1:14" x14ac:dyDescent="0.25">
      <c r="A2279" s="19">
        <v>43853</v>
      </c>
      <c r="B2279">
        <v>45.24</v>
      </c>
      <c r="C2279">
        <v>45.92</v>
      </c>
      <c r="D2279">
        <v>44.16</v>
      </c>
      <c r="E2279">
        <v>44.28</v>
      </c>
      <c r="F2279">
        <v>44.28</v>
      </c>
      <c r="G2279">
        <v>817500</v>
      </c>
      <c r="I2279" s="36"/>
      <c r="J2279" s="36"/>
      <c r="K2279" s="36"/>
      <c r="L2279" s="36"/>
      <c r="M2279" s="36"/>
      <c r="N2279" s="36"/>
    </row>
    <row r="2280" spans="1:14" x14ac:dyDescent="0.25">
      <c r="A2280" s="19">
        <v>43854</v>
      </c>
      <c r="B2280">
        <v>43.6</v>
      </c>
      <c r="C2280">
        <v>47.76</v>
      </c>
      <c r="D2280">
        <v>43.48</v>
      </c>
      <c r="E2280">
        <v>46.84</v>
      </c>
      <c r="F2280">
        <v>46.84</v>
      </c>
      <c r="G2280">
        <v>1637700</v>
      </c>
      <c r="I2280" s="36"/>
      <c r="J2280" s="36"/>
      <c r="K2280" s="36"/>
      <c r="L2280" s="36"/>
      <c r="M2280" s="36"/>
      <c r="N2280" s="36"/>
    </row>
    <row r="2281" spans="1:14" x14ac:dyDescent="0.25">
      <c r="A2281" s="19">
        <v>43857</v>
      </c>
      <c r="B2281">
        <v>50.84</v>
      </c>
      <c r="C2281">
        <v>51.68</v>
      </c>
      <c r="D2281">
        <v>49.64</v>
      </c>
      <c r="E2281">
        <v>51.68</v>
      </c>
      <c r="F2281">
        <v>51.68</v>
      </c>
      <c r="G2281">
        <v>2799800</v>
      </c>
      <c r="I2281" s="36"/>
      <c r="J2281" s="36"/>
      <c r="K2281" s="36"/>
      <c r="L2281" s="36"/>
      <c r="M2281" s="36"/>
      <c r="N2281" s="36"/>
    </row>
    <row r="2282" spans="1:14" x14ac:dyDescent="0.25">
      <c r="A2282" s="19">
        <v>43858</v>
      </c>
      <c r="B2282">
        <v>50.36</v>
      </c>
      <c r="C2282">
        <v>50.76</v>
      </c>
      <c r="D2282">
        <v>48.48</v>
      </c>
      <c r="E2282">
        <v>48.76</v>
      </c>
      <c r="F2282">
        <v>48.76</v>
      </c>
      <c r="G2282">
        <v>1091450</v>
      </c>
      <c r="I2282" s="36"/>
      <c r="J2282" s="36"/>
      <c r="K2282" s="36"/>
      <c r="L2282" s="36"/>
      <c r="M2282" s="36"/>
      <c r="N2282" s="36"/>
    </row>
    <row r="2283" spans="1:14" x14ac:dyDescent="0.25">
      <c r="A2283" s="19">
        <v>43859</v>
      </c>
      <c r="B2283">
        <v>47.88</v>
      </c>
      <c r="C2283">
        <v>49.52</v>
      </c>
      <c r="D2283">
        <v>47.4</v>
      </c>
      <c r="E2283">
        <v>48.8</v>
      </c>
      <c r="F2283">
        <v>48.8</v>
      </c>
      <c r="G2283">
        <v>614050</v>
      </c>
      <c r="I2283" s="36"/>
      <c r="J2283" s="36"/>
      <c r="K2283" s="36"/>
      <c r="L2283" s="36"/>
      <c r="M2283" s="36"/>
      <c r="N2283" s="36"/>
    </row>
    <row r="2284" spans="1:14" x14ac:dyDescent="0.25">
      <c r="A2284" s="19">
        <v>43860</v>
      </c>
      <c r="B2284">
        <v>50.68</v>
      </c>
      <c r="C2284">
        <v>51.72</v>
      </c>
      <c r="D2284">
        <v>47.96</v>
      </c>
      <c r="E2284">
        <v>48.04</v>
      </c>
      <c r="F2284">
        <v>48.04</v>
      </c>
      <c r="G2284">
        <v>1463950</v>
      </c>
      <c r="I2284" s="36"/>
      <c r="J2284" s="36"/>
      <c r="K2284" s="36"/>
      <c r="L2284" s="36"/>
      <c r="M2284" s="36"/>
      <c r="N2284" s="36"/>
    </row>
    <row r="2285" spans="1:14" x14ac:dyDescent="0.25">
      <c r="A2285" s="19">
        <v>43861</v>
      </c>
      <c r="B2285">
        <v>49.2</v>
      </c>
      <c r="C2285">
        <v>54.92</v>
      </c>
      <c r="D2285">
        <v>49</v>
      </c>
      <c r="E2285">
        <v>53.48</v>
      </c>
      <c r="F2285">
        <v>53.48</v>
      </c>
      <c r="G2285">
        <v>2722300</v>
      </c>
      <c r="I2285" s="36"/>
      <c r="J2285" s="36"/>
      <c r="K2285" s="36"/>
      <c r="L2285" s="36"/>
      <c r="M2285" s="36"/>
      <c r="N2285" s="36"/>
    </row>
    <row r="2286" spans="1:14" x14ac:dyDescent="0.25">
      <c r="A2286" s="19">
        <v>43864</v>
      </c>
      <c r="B2286">
        <v>51.88</v>
      </c>
      <c r="C2286">
        <v>52.64</v>
      </c>
      <c r="D2286">
        <v>50.12</v>
      </c>
      <c r="E2286">
        <v>51.48</v>
      </c>
      <c r="F2286">
        <v>51.48</v>
      </c>
      <c r="G2286">
        <v>1079525</v>
      </c>
      <c r="I2286" s="36"/>
      <c r="J2286" s="36"/>
      <c r="K2286" s="36"/>
      <c r="L2286" s="36"/>
      <c r="M2286" s="36"/>
      <c r="N2286" s="36"/>
    </row>
    <row r="2287" spans="1:14" x14ac:dyDescent="0.25">
      <c r="A2287" s="19">
        <v>43865</v>
      </c>
      <c r="B2287">
        <v>49</v>
      </c>
      <c r="C2287">
        <v>49.32</v>
      </c>
      <c r="D2287">
        <v>48</v>
      </c>
      <c r="E2287">
        <v>48.68</v>
      </c>
      <c r="F2287">
        <v>48.68</v>
      </c>
      <c r="G2287">
        <v>801050</v>
      </c>
      <c r="I2287" s="36"/>
      <c r="J2287" s="36"/>
      <c r="K2287" s="36"/>
      <c r="L2287" s="36"/>
      <c r="M2287" s="36"/>
      <c r="N2287" s="36"/>
    </row>
    <row r="2288" spans="1:14" x14ac:dyDescent="0.25">
      <c r="A2288" s="19">
        <v>43866</v>
      </c>
      <c r="B2288">
        <v>47.04</v>
      </c>
      <c r="C2288">
        <v>48.4</v>
      </c>
      <c r="D2288">
        <v>46.72</v>
      </c>
      <c r="E2288">
        <v>46.76</v>
      </c>
      <c r="F2288">
        <v>46.76</v>
      </c>
      <c r="G2288">
        <v>1004925</v>
      </c>
      <c r="I2288" s="36"/>
      <c r="J2288" s="36"/>
      <c r="K2288" s="36"/>
      <c r="L2288" s="36"/>
      <c r="M2288" s="36"/>
      <c r="N2288" s="36"/>
    </row>
    <row r="2289" spans="1:14" x14ac:dyDescent="0.25">
      <c r="A2289" s="19">
        <v>43867</v>
      </c>
      <c r="B2289">
        <v>46.28</v>
      </c>
      <c r="C2289">
        <v>47.28</v>
      </c>
      <c r="D2289">
        <v>46.04</v>
      </c>
      <c r="E2289">
        <v>46.32</v>
      </c>
      <c r="F2289">
        <v>46.32</v>
      </c>
      <c r="G2289">
        <v>602825</v>
      </c>
      <c r="I2289" s="36"/>
      <c r="J2289" s="36"/>
      <c r="K2289" s="36"/>
      <c r="L2289" s="36"/>
      <c r="M2289" s="36"/>
      <c r="N2289" s="36"/>
    </row>
    <row r="2290" spans="1:14" x14ac:dyDescent="0.25">
      <c r="A2290" s="19">
        <v>43868</v>
      </c>
      <c r="B2290">
        <v>47.48</v>
      </c>
      <c r="C2290">
        <v>48.16</v>
      </c>
      <c r="D2290">
        <v>46.52</v>
      </c>
      <c r="E2290">
        <v>46.92</v>
      </c>
      <c r="F2290">
        <v>46.92</v>
      </c>
      <c r="G2290">
        <v>980175</v>
      </c>
      <c r="I2290" s="36"/>
      <c r="J2290" s="36"/>
      <c r="K2290" s="36"/>
      <c r="L2290" s="36"/>
      <c r="M2290" s="36"/>
      <c r="N2290" s="36"/>
    </row>
    <row r="2291" spans="1:14" x14ac:dyDescent="0.25">
      <c r="A2291" s="19">
        <v>43871</v>
      </c>
      <c r="B2291">
        <v>47.68</v>
      </c>
      <c r="C2291">
        <v>47.68</v>
      </c>
      <c r="D2291">
        <v>46.16</v>
      </c>
      <c r="E2291">
        <v>46.4</v>
      </c>
      <c r="F2291">
        <v>46.4</v>
      </c>
      <c r="G2291">
        <v>569625</v>
      </c>
      <c r="I2291" s="36"/>
      <c r="J2291" s="36"/>
      <c r="K2291" s="36"/>
      <c r="L2291" s="36"/>
      <c r="M2291" s="36"/>
      <c r="N2291" s="36"/>
    </row>
    <row r="2292" spans="1:14" x14ac:dyDescent="0.25">
      <c r="A2292" s="19">
        <v>43872</v>
      </c>
      <c r="B2292">
        <v>45.68</v>
      </c>
      <c r="C2292">
        <v>46.56</v>
      </c>
      <c r="D2292">
        <v>45.36</v>
      </c>
      <c r="E2292">
        <v>46.48</v>
      </c>
      <c r="F2292">
        <v>46.48</v>
      </c>
      <c r="G2292">
        <v>590600</v>
      </c>
      <c r="I2292" s="36"/>
      <c r="J2292" s="36"/>
      <c r="K2292" s="36"/>
      <c r="L2292" s="36"/>
      <c r="M2292" s="36"/>
      <c r="N2292" s="36"/>
    </row>
    <row r="2293" spans="1:14" x14ac:dyDescent="0.25">
      <c r="A2293" s="19">
        <v>43873</v>
      </c>
      <c r="B2293">
        <v>45.44</v>
      </c>
      <c r="C2293">
        <v>45.8</v>
      </c>
      <c r="D2293">
        <v>44.04</v>
      </c>
      <c r="E2293">
        <v>44.24</v>
      </c>
      <c r="F2293">
        <v>44.24</v>
      </c>
      <c r="G2293">
        <v>1071425</v>
      </c>
      <c r="I2293" s="36"/>
      <c r="J2293" s="36"/>
      <c r="K2293" s="36"/>
      <c r="L2293" s="36"/>
      <c r="M2293" s="36"/>
      <c r="N2293" s="36"/>
    </row>
    <row r="2294" spans="1:14" x14ac:dyDescent="0.25">
      <c r="A2294" s="19">
        <v>43874</v>
      </c>
      <c r="B2294">
        <v>45.76</v>
      </c>
      <c r="C2294">
        <v>45.88</v>
      </c>
      <c r="D2294">
        <v>44.52</v>
      </c>
      <c r="E2294">
        <v>45</v>
      </c>
      <c r="F2294">
        <v>45</v>
      </c>
      <c r="G2294">
        <v>738300</v>
      </c>
      <c r="I2294" s="36"/>
      <c r="J2294" s="36"/>
      <c r="K2294" s="36"/>
      <c r="L2294" s="36"/>
      <c r="M2294" s="36"/>
      <c r="N2294" s="36"/>
    </row>
    <row r="2295" spans="1:14" x14ac:dyDescent="0.25">
      <c r="A2295" s="19">
        <v>43875</v>
      </c>
      <c r="B2295">
        <v>44.64</v>
      </c>
      <c r="C2295">
        <v>45.4</v>
      </c>
      <c r="D2295">
        <v>44.28</v>
      </c>
      <c r="E2295">
        <v>44.4</v>
      </c>
      <c r="F2295">
        <v>44.4</v>
      </c>
      <c r="G2295">
        <v>717775</v>
      </c>
      <c r="I2295" s="36"/>
      <c r="J2295" s="36"/>
      <c r="K2295" s="36"/>
      <c r="L2295" s="36"/>
      <c r="M2295" s="36"/>
      <c r="N2295" s="36"/>
    </row>
    <row r="2296" spans="1:14" x14ac:dyDescent="0.25">
      <c r="A2296" s="19">
        <v>43879</v>
      </c>
      <c r="B2296">
        <v>45.16</v>
      </c>
      <c r="C2296">
        <v>46.12</v>
      </c>
      <c r="D2296">
        <v>44.64</v>
      </c>
      <c r="E2296">
        <v>45.16</v>
      </c>
      <c r="F2296">
        <v>45.16</v>
      </c>
      <c r="G2296">
        <v>891500</v>
      </c>
      <c r="I2296" s="36"/>
      <c r="J2296" s="36"/>
      <c r="K2296" s="36"/>
      <c r="L2296" s="36"/>
      <c r="M2296" s="36"/>
      <c r="N2296" s="36"/>
    </row>
    <row r="2297" spans="1:14" x14ac:dyDescent="0.25">
      <c r="A2297" s="19">
        <v>43880</v>
      </c>
      <c r="B2297">
        <v>44.4</v>
      </c>
      <c r="C2297">
        <v>44.88</v>
      </c>
      <c r="D2297">
        <v>44.12</v>
      </c>
      <c r="E2297">
        <v>44.6</v>
      </c>
      <c r="F2297">
        <v>44.6</v>
      </c>
      <c r="G2297">
        <v>577300</v>
      </c>
      <c r="I2297" s="36"/>
      <c r="J2297" s="36"/>
      <c r="K2297" s="36"/>
      <c r="L2297" s="36"/>
      <c r="M2297" s="36"/>
      <c r="N2297" s="36"/>
    </row>
    <row r="2298" spans="1:14" x14ac:dyDescent="0.25">
      <c r="A2298" s="19">
        <v>43881</v>
      </c>
      <c r="B2298">
        <v>44.84</v>
      </c>
      <c r="C2298">
        <v>47.64</v>
      </c>
      <c r="D2298">
        <v>44.4</v>
      </c>
      <c r="E2298">
        <v>46.04</v>
      </c>
      <c r="F2298">
        <v>46.04</v>
      </c>
      <c r="G2298">
        <v>1671350</v>
      </c>
      <c r="I2298" s="36"/>
      <c r="J2298" s="36"/>
      <c r="K2298" s="36"/>
      <c r="L2298" s="36"/>
      <c r="M2298" s="36"/>
      <c r="N2298" s="36"/>
    </row>
    <row r="2299" spans="1:14" x14ac:dyDescent="0.25">
      <c r="A2299" s="19">
        <v>43882</v>
      </c>
      <c r="B2299">
        <v>47.56</v>
      </c>
      <c r="C2299">
        <v>50.28</v>
      </c>
      <c r="D2299">
        <v>47.12</v>
      </c>
      <c r="E2299">
        <v>49.04</v>
      </c>
      <c r="F2299">
        <v>49.04</v>
      </c>
      <c r="G2299">
        <v>1874300</v>
      </c>
      <c r="I2299" s="36"/>
      <c r="J2299" s="36"/>
      <c r="K2299" s="36"/>
      <c r="L2299" s="36"/>
      <c r="M2299" s="36"/>
      <c r="N2299" s="36"/>
    </row>
    <row r="2300" spans="1:14" x14ac:dyDescent="0.25">
      <c r="A2300" s="19">
        <v>43885</v>
      </c>
      <c r="B2300">
        <v>56.4</v>
      </c>
      <c r="C2300">
        <v>58.28</v>
      </c>
      <c r="D2300">
        <v>53.76</v>
      </c>
      <c r="E2300">
        <v>58.04</v>
      </c>
      <c r="F2300">
        <v>58.04</v>
      </c>
      <c r="G2300">
        <v>3236400</v>
      </c>
      <c r="I2300" s="36"/>
      <c r="J2300" s="36"/>
      <c r="K2300" s="36"/>
      <c r="L2300" s="36"/>
      <c r="M2300" s="36"/>
      <c r="N2300" s="36"/>
    </row>
    <row r="2301" spans="1:14" x14ac:dyDescent="0.25">
      <c r="A2301" s="19">
        <v>43886</v>
      </c>
      <c r="B2301">
        <v>56.04</v>
      </c>
      <c r="C2301">
        <v>65.28</v>
      </c>
      <c r="D2301">
        <v>55.68</v>
      </c>
      <c r="E2301">
        <v>63.64</v>
      </c>
      <c r="F2301">
        <v>63.64</v>
      </c>
      <c r="G2301">
        <v>3831850</v>
      </c>
      <c r="I2301" s="36"/>
      <c r="J2301" s="36"/>
      <c r="K2301" s="36"/>
      <c r="L2301" s="36"/>
      <c r="M2301" s="36"/>
      <c r="N2301" s="36"/>
    </row>
    <row r="2302" spans="1:14" x14ac:dyDescent="0.25">
      <c r="A2302" s="19">
        <v>43887</v>
      </c>
      <c r="B2302">
        <v>61.56</v>
      </c>
      <c r="C2302">
        <v>64.519996000000006</v>
      </c>
      <c r="D2302">
        <v>59.36</v>
      </c>
      <c r="E2302">
        <v>62.16</v>
      </c>
      <c r="F2302">
        <v>62.16</v>
      </c>
      <c r="G2302">
        <v>3092525</v>
      </c>
      <c r="I2302" s="36"/>
      <c r="J2302" s="36"/>
      <c r="K2302" s="36"/>
      <c r="L2302" s="36"/>
      <c r="M2302" s="36"/>
      <c r="N2302" s="36"/>
    </row>
    <row r="2303" spans="1:14" x14ac:dyDescent="0.25">
      <c r="A2303" s="19">
        <v>43888</v>
      </c>
      <c r="B2303">
        <v>67.760003999999995</v>
      </c>
      <c r="C2303">
        <v>72.28</v>
      </c>
      <c r="D2303">
        <v>66.08</v>
      </c>
      <c r="E2303">
        <v>72.239996000000005</v>
      </c>
      <c r="F2303">
        <v>72.239996000000005</v>
      </c>
      <c r="G2303">
        <v>5507875</v>
      </c>
      <c r="I2303" s="36"/>
      <c r="J2303" s="36"/>
      <c r="K2303" s="36"/>
      <c r="L2303" s="36"/>
      <c r="M2303" s="36"/>
      <c r="N2303" s="36"/>
    </row>
    <row r="2304" spans="1:14" x14ac:dyDescent="0.25">
      <c r="A2304" s="19">
        <v>43889</v>
      </c>
      <c r="B2304">
        <v>80.400000000000006</v>
      </c>
      <c r="C2304">
        <v>82.199995999999999</v>
      </c>
      <c r="D2304">
        <v>74.599999999999994</v>
      </c>
      <c r="E2304">
        <v>75.36</v>
      </c>
      <c r="F2304">
        <v>75.36</v>
      </c>
      <c r="G2304">
        <v>5460325</v>
      </c>
      <c r="I2304" s="36"/>
      <c r="J2304" s="36"/>
      <c r="K2304" s="36"/>
      <c r="L2304" s="36"/>
      <c r="M2304" s="36"/>
      <c r="N2304" s="36"/>
    </row>
    <row r="2305" spans="1:14" x14ac:dyDescent="0.25">
      <c r="A2305" s="19">
        <v>43892</v>
      </c>
      <c r="B2305">
        <v>73.440004000000002</v>
      </c>
      <c r="C2305">
        <v>77.559995999999998</v>
      </c>
      <c r="D2305">
        <v>72.040000000000006</v>
      </c>
      <c r="E2305">
        <v>72.239996000000005</v>
      </c>
      <c r="F2305">
        <v>72.239996000000005</v>
      </c>
      <c r="G2305">
        <v>2724925</v>
      </c>
      <c r="I2305" s="36"/>
      <c r="J2305" s="36"/>
      <c r="K2305" s="36"/>
      <c r="L2305" s="36"/>
      <c r="M2305" s="36"/>
      <c r="N2305" s="36"/>
    </row>
    <row r="2306" spans="1:14" x14ac:dyDescent="0.25">
      <c r="A2306" s="19">
        <v>43893</v>
      </c>
      <c r="B2306">
        <v>72.36</v>
      </c>
      <c r="C2306">
        <v>82.4</v>
      </c>
      <c r="D2306">
        <v>69.319999999999993</v>
      </c>
      <c r="E2306">
        <v>80.440004000000002</v>
      </c>
      <c r="F2306">
        <v>80.440004000000002</v>
      </c>
      <c r="G2306">
        <v>4062175</v>
      </c>
      <c r="I2306" s="36"/>
      <c r="J2306" s="36"/>
      <c r="K2306" s="36"/>
      <c r="L2306" s="36"/>
      <c r="M2306" s="36"/>
      <c r="N2306" s="36"/>
    </row>
    <row r="2307" spans="1:14" x14ac:dyDescent="0.25">
      <c r="A2307" s="19">
        <v>43894</v>
      </c>
      <c r="B2307">
        <v>76.92</v>
      </c>
      <c r="C2307">
        <v>79.800004000000001</v>
      </c>
      <c r="D2307">
        <v>74.800004000000001</v>
      </c>
      <c r="E2307">
        <v>76.08</v>
      </c>
      <c r="F2307">
        <v>76.08</v>
      </c>
      <c r="G2307">
        <v>2226175</v>
      </c>
      <c r="I2307" s="36"/>
      <c r="J2307" s="36"/>
      <c r="K2307" s="36"/>
      <c r="L2307" s="36"/>
      <c r="M2307" s="36"/>
      <c r="N2307" s="36"/>
    </row>
    <row r="2308" spans="1:14" x14ac:dyDescent="0.25">
      <c r="A2308" s="19">
        <v>43895</v>
      </c>
      <c r="B2308">
        <v>82.72</v>
      </c>
      <c r="C2308">
        <v>90.96</v>
      </c>
      <c r="D2308">
        <v>81</v>
      </c>
      <c r="E2308">
        <v>88.160004000000001</v>
      </c>
      <c r="F2308">
        <v>88.160004000000001</v>
      </c>
      <c r="G2308">
        <v>3445925</v>
      </c>
      <c r="I2308" s="36"/>
      <c r="J2308" s="36"/>
      <c r="K2308" s="36"/>
      <c r="L2308" s="36"/>
      <c r="M2308" s="36"/>
      <c r="N2308" s="36"/>
    </row>
    <row r="2309" spans="1:14" x14ac:dyDescent="0.25">
      <c r="A2309" s="19">
        <v>43896</v>
      </c>
      <c r="B2309">
        <v>104</v>
      </c>
      <c r="C2309">
        <v>107.36</v>
      </c>
      <c r="D2309">
        <v>96.04</v>
      </c>
      <c r="E2309">
        <v>97.32</v>
      </c>
      <c r="F2309">
        <v>97.32</v>
      </c>
      <c r="G2309">
        <v>3785800</v>
      </c>
      <c r="I2309" s="36"/>
      <c r="J2309" s="36"/>
      <c r="K2309" s="36"/>
      <c r="L2309" s="36"/>
      <c r="M2309" s="36"/>
      <c r="N2309" s="36"/>
    </row>
    <row r="2310" spans="1:14" x14ac:dyDescent="0.25">
      <c r="A2310" s="19">
        <v>43899</v>
      </c>
      <c r="B2310">
        <v>134</v>
      </c>
      <c r="C2310">
        <v>135.16000399999999</v>
      </c>
      <c r="D2310">
        <v>115.68</v>
      </c>
      <c r="E2310">
        <v>124</v>
      </c>
      <c r="F2310">
        <v>124</v>
      </c>
      <c r="G2310">
        <v>1906200</v>
      </c>
      <c r="I2310" s="36"/>
      <c r="J2310" s="36"/>
      <c r="K2310" s="36"/>
      <c r="L2310" s="36"/>
      <c r="M2310" s="36"/>
      <c r="N2310" s="36"/>
    </row>
    <row r="2311" spans="1:14" x14ac:dyDescent="0.25">
      <c r="A2311" s="19">
        <v>43900</v>
      </c>
      <c r="B2311">
        <v>108.239996</v>
      </c>
      <c r="C2311">
        <v>122.08</v>
      </c>
      <c r="D2311">
        <v>107.64</v>
      </c>
      <c r="E2311">
        <v>111.87999600000001</v>
      </c>
      <c r="F2311">
        <v>111.87999600000001</v>
      </c>
      <c r="G2311">
        <v>2097500</v>
      </c>
      <c r="I2311" s="36"/>
      <c r="J2311" s="36"/>
      <c r="K2311" s="36"/>
      <c r="L2311" s="36"/>
      <c r="M2311" s="36"/>
      <c r="N2311" s="36"/>
    </row>
    <row r="2312" spans="1:14" x14ac:dyDescent="0.25">
      <c r="A2312" s="19">
        <v>43901</v>
      </c>
      <c r="B2312">
        <v>121.08</v>
      </c>
      <c r="C2312">
        <v>129.520004</v>
      </c>
      <c r="D2312">
        <v>119.51999600000001</v>
      </c>
      <c r="E2312">
        <v>125.68</v>
      </c>
      <c r="F2312">
        <v>125.68</v>
      </c>
      <c r="G2312">
        <v>1570300</v>
      </c>
      <c r="I2312" s="36"/>
      <c r="J2312" s="36"/>
      <c r="K2312" s="36"/>
      <c r="L2312" s="36"/>
      <c r="M2312" s="36"/>
      <c r="N2312" s="36"/>
    </row>
    <row r="2313" spans="1:14" x14ac:dyDescent="0.25">
      <c r="A2313" s="19">
        <v>43902</v>
      </c>
      <c r="B2313">
        <v>148.08000000000001</v>
      </c>
      <c r="C2313">
        <v>159.399992</v>
      </c>
      <c r="D2313">
        <v>136.600008</v>
      </c>
      <c r="E2313">
        <v>155.83999600000001</v>
      </c>
      <c r="F2313">
        <v>155.83999600000001</v>
      </c>
      <c r="G2313">
        <v>2285250</v>
      </c>
      <c r="I2313" s="36"/>
      <c r="J2313" s="36"/>
      <c r="K2313" s="36"/>
      <c r="L2313" s="36"/>
      <c r="M2313" s="36"/>
      <c r="N2313" s="36"/>
    </row>
    <row r="2314" spans="1:14" x14ac:dyDescent="0.25">
      <c r="A2314" s="19">
        <v>43903</v>
      </c>
      <c r="B2314">
        <v>138.320008</v>
      </c>
      <c r="C2314">
        <v>162.36000000000001</v>
      </c>
      <c r="D2314">
        <v>138</v>
      </c>
      <c r="E2314">
        <v>142</v>
      </c>
      <c r="F2314">
        <v>142</v>
      </c>
      <c r="G2314">
        <v>2301075</v>
      </c>
      <c r="I2314" s="36"/>
      <c r="J2314" s="36"/>
      <c r="K2314" s="36"/>
      <c r="L2314" s="36"/>
      <c r="M2314" s="36"/>
      <c r="N2314" s="36"/>
    </row>
    <row r="2315" spans="1:14" x14ac:dyDescent="0.25">
      <c r="A2315" s="19">
        <v>43906</v>
      </c>
      <c r="B2315">
        <v>180</v>
      </c>
      <c r="C2315">
        <v>203.600008</v>
      </c>
      <c r="D2315">
        <v>169.11999599999999</v>
      </c>
      <c r="E2315">
        <v>197.520004</v>
      </c>
      <c r="F2315">
        <v>197.520004</v>
      </c>
      <c r="G2315">
        <v>1350875</v>
      </c>
      <c r="I2315" s="36"/>
      <c r="J2315" s="36"/>
      <c r="K2315" s="36"/>
      <c r="L2315" s="36"/>
      <c r="M2315" s="36"/>
      <c r="N2315" s="36"/>
    </row>
    <row r="2316" spans="1:14" x14ac:dyDescent="0.25">
      <c r="A2316" s="19">
        <v>43907</v>
      </c>
      <c r="B2316">
        <v>189.199996</v>
      </c>
      <c r="C2316">
        <v>205.520004</v>
      </c>
      <c r="D2316">
        <v>178</v>
      </c>
      <c r="E2316">
        <v>192.72</v>
      </c>
      <c r="F2316">
        <v>192.72</v>
      </c>
      <c r="G2316">
        <v>2298975</v>
      </c>
      <c r="I2316" s="36"/>
      <c r="J2316" s="36"/>
      <c r="K2316" s="36"/>
      <c r="L2316" s="36"/>
      <c r="M2316" s="36"/>
      <c r="N2316" s="36"/>
    </row>
    <row r="2317" spans="1:14" x14ac:dyDescent="0.25">
      <c r="A2317" s="19">
        <v>43908</v>
      </c>
      <c r="B2317">
        <v>216.03999200000001</v>
      </c>
      <c r="C2317">
        <v>258.23999199999997</v>
      </c>
      <c r="D2317">
        <v>203.55999600000001</v>
      </c>
      <c r="E2317">
        <v>225.199996</v>
      </c>
      <c r="F2317">
        <v>225.199996</v>
      </c>
      <c r="G2317">
        <v>1904375</v>
      </c>
      <c r="I2317" s="36"/>
      <c r="J2317" s="36"/>
      <c r="K2317" s="36"/>
      <c r="L2317" s="36"/>
      <c r="M2317" s="36"/>
      <c r="N2317" s="36"/>
    </row>
    <row r="2318" spans="1:14" x14ac:dyDescent="0.25">
      <c r="A2318" s="19">
        <v>43909</v>
      </c>
      <c r="B2318">
        <v>239.800004</v>
      </c>
      <c r="C2318">
        <v>252</v>
      </c>
      <c r="D2318">
        <v>184</v>
      </c>
      <c r="E2318">
        <v>204</v>
      </c>
      <c r="F2318">
        <v>204</v>
      </c>
      <c r="G2318">
        <v>2263800</v>
      </c>
      <c r="I2318" s="36"/>
      <c r="J2318" s="36"/>
      <c r="K2318" s="36"/>
      <c r="L2318" s="36"/>
      <c r="M2318" s="36"/>
      <c r="N2318" s="36"/>
    </row>
    <row r="2319" spans="1:14" x14ac:dyDescent="0.25">
      <c r="A2319" s="19">
        <v>43910</v>
      </c>
      <c r="B2319">
        <v>194.479996</v>
      </c>
      <c r="C2319">
        <v>207.11999599999999</v>
      </c>
      <c r="D2319">
        <v>172.679992</v>
      </c>
      <c r="E2319">
        <v>200.08</v>
      </c>
      <c r="F2319">
        <v>200.08</v>
      </c>
      <c r="G2319">
        <v>2952775</v>
      </c>
      <c r="I2319" s="36"/>
      <c r="J2319" s="36"/>
      <c r="K2319" s="36"/>
      <c r="L2319" s="36"/>
      <c r="M2319" s="36"/>
      <c r="N2319" s="36"/>
    </row>
    <row r="2320" spans="1:14" x14ac:dyDescent="0.25">
      <c r="A2320" s="19">
        <v>43913</v>
      </c>
      <c r="B2320">
        <v>186.72</v>
      </c>
      <c r="C2320">
        <v>194.92</v>
      </c>
      <c r="D2320">
        <v>161.800004</v>
      </c>
      <c r="E2320">
        <v>168.72</v>
      </c>
      <c r="F2320">
        <v>168.72</v>
      </c>
      <c r="G2320">
        <v>1529650</v>
      </c>
      <c r="I2320" s="36"/>
      <c r="J2320" s="36"/>
      <c r="K2320" s="36"/>
      <c r="L2320" s="36"/>
      <c r="M2320" s="36"/>
      <c r="N2320" s="36"/>
    </row>
    <row r="2321" spans="1:14" x14ac:dyDescent="0.25">
      <c r="A2321" s="19">
        <v>43914</v>
      </c>
      <c r="B2321">
        <v>136.36000000000001</v>
      </c>
      <c r="C2321">
        <v>156.600008</v>
      </c>
      <c r="D2321">
        <v>129.679992</v>
      </c>
      <c r="E2321">
        <v>153.91999999999999</v>
      </c>
      <c r="F2321">
        <v>153.91999999999999</v>
      </c>
      <c r="G2321">
        <v>2473950</v>
      </c>
      <c r="I2321" s="36"/>
      <c r="J2321" s="36"/>
      <c r="K2321" s="36"/>
      <c r="L2321" s="36"/>
      <c r="M2321" s="36"/>
      <c r="N2321" s="36"/>
    </row>
    <row r="2322" spans="1:14" x14ac:dyDescent="0.25">
      <c r="A2322" s="19">
        <v>43915</v>
      </c>
      <c r="B2322">
        <v>158</v>
      </c>
      <c r="C2322">
        <v>172.83999600000001</v>
      </c>
      <c r="D2322">
        <v>156.55999600000001</v>
      </c>
      <c r="E2322">
        <v>166.399992</v>
      </c>
      <c r="F2322">
        <v>166.399992</v>
      </c>
      <c r="G2322">
        <v>2327675</v>
      </c>
      <c r="I2322" s="36"/>
      <c r="J2322" s="36"/>
      <c r="K2322" s="36"/>
      <c r="L2322" s="36"/>
      <c r="M2322" s="36"/>
      <c r="N2322" s="36"/>
    </row>
    <row r="2323" spans="1:14" x14ac:dyDescent="0.25">
      <c r="A2323" s="19">
        <v>43916</v>
      </c>
      <c r="B2323">
        <v>161.11999599999999</v>
      </c>
      <c r="C2323">
        <v>163.16000399999999</v>
      </c>
      <c r="D2323">
        <v>149.679992</v>
      </c>
      <c r="E2323">
        <v>151.800004</v>
      </c>
      <c r="F2323">
        <v>151.800004</v>
      </c>
      <c r="G2323">
        <v>2122800</v>
      </c>
      <c r="I2323" s="36"/>
      <c r="J2323" s="36"/>
      <c r="K2323" s="36"/>
      <c r="L2323" s="36"/>
      <c r="M2323" s="36"/>
      <c r="N2323" s="36"/>
    </row>
    <row r="2324" spans="1:14" x14ac:dyDescent="0.25">
      <c r="A2324" s="19">
        <v>43917</v>
      </c>
      <c r="B2324">
        <v>165.08</v>
      </c>
      <c r="C2324">
        <v>166.759996</v>
      </c>
      <c r="D2324">
        <v>159</v>
      </c>
      <c r="E2324">
        <v>165.240004</v>
      </c>
      <c r="F2324">
        <v>165.240004</v>
      </c>
      <c r="G2324">
        <v>1580700</v>
      </c>
      <c r="I2324" s="36"/>
      <c r="J2324" s="36"/>
      <c r="K2324" s="36"/>
      <c r="L2324" s="36"/>
      <c r="M2324" s="36"/>
      <c r="N2324" s="36"/>
    </row>
    <row r="2325" spans="1:14" x14ac:dyDescent="0.25">
      <c r="A2325" s="19">
        <v>43920</v>
      </c>
      <c r="B2325">
        <v>165.64</v>
      </c>
      <c r="C2325">
        <v>170.399992</v>
      </c>
      <c r="D2325">
        <v>159.600008</v>
      </c>
      <c r="E2325">
        <v>159.96000799999999</v>
      </c>
      <c r="F2325">
        <v>159.96000799999999</v>
      </c>
      <c r="G2325">
        <v>2132075</v>
      </c>
      <c r="I2325" s="36"/>
      <c r="J2325" s="36"/>
      <c r="K2325" s="36"/>
      <c r="L2325" s="36"/>
      <c r="M2325" s="36"/>
      <c r="N2325" s="36"/>
    </row>
    <row r="2326" spans="1:14" x14ac:dyDescent="0.25">
      <c r="A2326" s="19">
        <v>43921</v>
      </c>
      <c r="B2326">
        <v>160.55999600000001</v>
      </c>
      <c r="C2326">
        <v>161.63999999999999</v>
      </c>
      <c r="D2326">
        <v>149.240004</v>
      </c>
      <c r="E2326">
        <v>151.72</v>
      </c>
      <c r="F2326">
        <v>151.72</v>
      </c>
      <c r="G2326">
        <v>1651325</v>
      </c>
      <c r="I2326" s="36"/>
      <c r="J2326" s="36"/>
      <c r="K2326" s="36"/>
      <c r="L2326" s="36"/>
      <c r="M2326" s="36"/>
      <c r="N2326" s="36"/>
    </row>
    <row r="2327" spans="1:14" x14ac:dyDescent="0.25">
      <c r="A2327" s="19">
        <v>43922</v>
      </c>
      <c r="B2327">
        <v>162.320008</v>
      </c>
      <c r="C2327">
        <v>167.16000399999999</v>
      </c>
      <c r="D2327">
        <v>154.600008</v>
      </c>
      <c r="E2327">
        <v>164.759996</v>
      </c>
      <c r="F2327">
        <v>164.759996</v>
      </c>
      <c r="G2327">
        <v>1489400</v>
      </c>
      <c r="I2327" s="36"/>
      <c r="J2327" s="36"/>
      <c r="K2327" s="36"/>
      <c r="L2327" s="36"/>
      <c r="M2327" s="36"/>
      <c r="N2327" s="36"/>
    </row>
    <row r="2328" spans="1:14" x14ac:dyDescent="0.25">
      <c r="A2328" s="19">
        <v>43923</v>
      </c>
      <c r="B2328">
        <v>162.479996</v>
      </c>
      <c r="C2328">
        <v>165.399992</v>
      </c>
      <c r="D2328">
        <v>155</v>
      </c>
      <c r="E2328">
        <v>155.800004</v>
      </c>
      <c r="F2328">
        <v>155.800004</v>
      </c>
      <c r="G2328">
        <v>1694175</v>
      </c>
      <c r="I2328" s="36"/>
      <c r="J2328" s="36"/>
      <c r="K2328" s="36"/>
      <c r="L2328" s="36"/>
      <c r="M2328" s="36"/>
      <c r="N2328" s="36"/>
    </row>
    <row r="2329" spans="1:14" x14ac:dyDescent="0.25">
      <c r="A2329" s="19">
        <v>43924</v>
      </c>
      <c r="B2329">
        <v>154.16000399999999</v>
      </c>
      <c r="C2329">
        <v>157.03999200000001</v>
      </c>
      <c r="D2329">
        <v>147.72</v>
      </c>
      <c r="E2329">
        <v>149</v>
      </c>
      <c r="F2329">
        <v>149</v>
      </c>
      <c r="G2329">
        <v>1351600</v>
      </c>
      <c r="I2329" s="36"/>
      <c r="J2329" s="36"/>
      <c r="K2329" s="36"/>
      <c r="L2329" s="36"/>
      <c r="M2329" s="36"/>
      <c r="N2329" s="36"/>
    </row>
    <row r="2330" spans="1:14" x14ac:dyDescent="0.25">
      <c r="A2330" s="19">
        <v>43927</v>
      </c>
      <c r="B2330">
        <v>138.55999600000001</v>
      </c>
      <c r="C2330">
        <v>141.399992</v>
      </c>
      <c r="D2330">
        <v>136.28</v>
      </c>
      <c r="E2330">
        <v>138.399992</v>
      </c>
      <c r="F2330">
        <v>138.399992</v>
      </c>
      <c r="G2330">
        <v>1173475</v>
      </c>
      <c r="I2330" s="36"/>
      <c r="J2330" s="36"/>
      <c r="K2330" s="36"/>
      <c r="L2330" s="36"/>
      <c r="M2330" s="36"/>
      <c r="N2330" s="36"/>
    </row>
    <row r="2331" spans="1:14" x14ac:dyDescent="0.25">
      <c r="A2331" s="19">
        <v>43928</v>
      </c>
      <c r="B2331">
        <v>134.320008</v>
      </c>
      <c r="C2331">
        <v>143.28</v>
      </c>
      <c r="D2331">
        <v>133.88000400000001</v>
      </c>
      <c r="E2331">
        <v>142.44000399999999</v>
      </c>
      <c r="F2331">
        <v>142.44000399999999</v>
      </c>
      <c r="G2331">
        <v>1349800</v>
      </c>
      <c r="I2331" s="36"/>
      <c r="J2331" s="36"/>
      <c r="K2331" s="36"/>
      <c r="L2331" s="36"/>
      <c r="M2331" s="36"/>
      <c r="N2331" s="36"/>
    </row>
    <row r="2332" spans="1:14" x14ac:dyDescent="0.25">
      <c r="A2332" s="19">
        <v>43929</v>
      </c>
      <c r="B2332">
        <v>141</v>
      </c>
      <c r="C2332">
        <v>143.55999600000001</v>
      </c>
      <c r="D2332">
        <v>137.679992</v>
      </c>
      <c r="E2332">
        <v>139.479996</v>
      </c>
      <c r="F2332">
        <v>139.479996</v>
      </c>
      <c r="G2332">
        <v>1133350</v>
      </c>
      <c r="I2332" s="36"/>
      <c r="J2332" s="36"/>
      <c r="K2332" s="36"/>
      <c r="L2332" s="36"/>
      <c r="M2332" s="36"/>
      <c r="N2332" s="36"/>
    </row>
    <row r="2333" spans="1:14" x14ac:dyDescent="0.25">
      <c r="A2333" s="19">
        <v>43930</v>
      </c>
      <c r="B2333">
        <v>138.44000399999999</v>
      </c>
      <c r="C2333">
        <v>140.759996</v>
      </c>
      <c r="D2333">
        <v>135.800004</v>
      </c>
      <c r="E2333">
        <v>136.479996</v>
      </c>
      <c r="F2333">
        <v>136.479996</v>
      </c>
      <c r="G2333">
        <v>1308275</v>
      </c>
      <c r="I2333" s="36"/>
      <c r="J2333" s="36"/>
      <c r="K2333" s="36"/>
      <c r="L2333" s="36"/>
      <c r="M2333" s="36"/>
      <c r="N2333" s="36"/>
    </row>
    <row r="2334" spans="1:14" x14ac:dyDescent="0.25">
      <c r="A2334" s="19">
        <v>43934</v>
      </c>
      <c r="B2334">
        <v>136</v>
      </c>
      <c r="C2334">
        <v>139.199996</v>
      </c>
      <c r="D2334">
        <v>133.44000399999999</v>
      </c>
      <c r="E2334">
        <v>133.600008</v>
      </c>
      <c r="F2334">
        <v>133.600008</v>
      </c>
      <c r="G2334">
        <v>765250</v>
      </c>
      <c r="I2334" s="36"/>
      <c r="J2334" s="36"/>
      <c r="K2334" s="36"/>
      <c r="L2334" s="36"/>
      <c r="M2334" s="36"/>
      <c r="N2334" s="36"/>
    </row>
    <row r="2335" spans="1:14" x14ac:dyDescent="0.25">
      <c r="A2335" s="19">
        <v>43935</v>
      </c>
      <c r="B2335">
        <v>126.04</v>
      </c>
      <c r="C2335">
        <v>126.800004</v>
      </c>
      <c r="D2335">
        <v>121.51999600000001</v>
      </c>
      <c r="E2335">
        <v>122.87999600000001</v>
      </c>
      <c r="F2335">
        <v>122.87999600000001</v>
      </c>
      <c r="G2335">
        <v>1004150</v>
      </c>
      <c r="I2335" s="36"/>
      <c r="J2335" s="36"/>
      <c r="K2335" s="36"/>
      <c r="L2335" s="36"/>
      <c r="M2335" s="36"/>
      <c r="N2335" s="36"/>
    </row>
    <row r="2336" spans="1:14" x14ac:dyDescent="0.25">
      <c r="A2336" s="19">
        <v>43936</v>
      </c>
      <c r="B2336">
        <v>131.240004</v>
      </c>
      <c r="C2336">
        <v>136.08000000000001</v>
      </c>
      <c r="D2336">
        <v>129.11999599999999</v>
      </c>
      <c r="E2336">
        <v>133.08000000000001</v>
      </c>
      <c r="F2336">
        <v>133.08000000000001</v>
      </c>
      <c r="G2336">
        <v>886925</v>
      </c>
      <c r="I2336" s="36"/>
      <c r="J2336" s="36"/>
      <c r="K2336" s="36"/>
      <c r="L2336" s="36"/>
      <c r="M2336" s="36"/>
      <c r="N2336" s="36"/>
    </row>
    <row r="2337" spans="1:14" x14ac:dyDescent="0.25">
      <c r="A2337" s="19">
        <v>43937</v>
      </c>
      <c r="B2337">
        <v>133.96000799999999</v>
      </c>
      <c r="C2337">
        <v>137.800004</v>
      </c>
      <c r="D2337">
        <v>132.63999999999999</v>
      </c>
      <c r="E2337">
        <v>133.83999600000001</v>
      </c>
      <c r="F2337">
        <v>133.83999600000001</v>
      </c>
      <c r="G2337">
        <v>1070400</v>
      </c>
      <c r="I2337" s="36"/>
      <c r="J2337" s="36"/>
      <c r="K2337" s="36"/>
      <c r="L2337" s="36"/>
      <c r="M2337" s="36"/>
      <c r="N2337" s="36"/>
    </row>
    <row r="2338" spans="1:14" x14ac:dyDescent="0.25">
      <c r="A2338" s="19">
        <v>43938</v>
      </c>
      <c r="B2338">
        <v>128.199996</v>
      </c>
      <c r="C2338">
        <v>132.759996</v>
      </c>
      <c r="D2338">
        <v>127.51999600000001</v>
      </c>
      <c r="E2338">
        <v>128.320008</v>
      </c>
      <c r="F2338">
        <v>128.320008</v>
      </c>
      <c r="G2338">
        <v>606175</v>
      </c>
      <c r="I2338" s="36"/>
      <c r="J2338" s="36"/>
      <c r="K2338" s="36"/>
      <c r="L2338" s="36"/>
      <c r="M2338" s="36"/>
      <c r="N2338" s="36"/>
    </row>
    <row r="2339" spans="1:14" x14ac:dyDescent="0.25">
      <c r="A2339" s="19">
        <v>43941</v>
      </c>
      <c r="B2339">
        <v>135.16000399999999</v>
      </c>
      <c r="C2339">
        <v>141.199996</v>
      </c>
      <c r="D2339">
        <v>131.800004</v>
      </c>
      <c r="E2339">
        <v>140.96000799999999</v>
      </c>
      <c r="F2339">
        <v>140.96000799999999</v>
      </c>
      <c r="G2339">
        <v>698500</v>
      </c>
      <c r="I2339" s="36"/>
      <c r="J2339" s="36"/>
      <c r="K2339" s="36"/>
      <c r="L2339" s="36"/>
      <c r="M2339" s="36"/>
      <c r="N2339" s="36"/>
    </row>
    <row r="2340" spans="1:14" x14ac:dyDescent="0.25">
      <c r="A2340" s="19">
        <v>43942</v>
      </c>
      <c r="B2340">
        <v>151.399992</v>
      </c>
      <c r="C2340">
        <v>158.16000399999999</v>
      </c>
      <c r="D2340">
        <v>150.240004</v>
      </c>
      <c r="E2340">
        <v>152.399992</v>
      </c>
      <c r="F2340">
        <v>152.399992</v>
      </c>
      <c r="G2340">
        <v>886425</v>
      </c>
      <c r="I2340" s="36"/>
      <c r="J2340" s="36"/>
      <c r="K2340" s="36"/>
      <c r="L2340" s="36"/>
      <c r="M2340" s="36"/>
      <c r="N2340" s="36"/>
    </row>
    <row r="2341" spans="1:14" x14ac:dyDescent="0.25">
      <c r="A2341" s="19">
        <v>43943</v>
      </c>
      <c r="B2341">
        <v>146.759996</v>
      </c>
      <c r="C2341">
        <v>149.63999999999999</v>
      </c>
      <c r="D2341">
        <v>143.679992</v>
      </c>
      <c r="E2341">
        <v>145.03999200000001</v>
      </c>
      <c r="F2341">
        <v>145.03999200000001</v>
      </c>
      <c r="G2341">
        <v>689500</v>
      </c>
      <c r="I2341" s="36"/>
      <c r="J2341" s="36"/>
      <c r="K2341" s="36"/>
      <c r="L2341" s="36"/>
      <c r="M2341" s="36"/>
      <c r="N2341" s="36"/>
    </row>
    <row r="2342" spans="1:14" x14ac:dyDescent="0.25">
      <c r="A2342" s="19">
        <v>43944</v>
      </c>
      <c r="B2342">
        <v>143.320008</v>
      </c>
      <c r="C2342">
        <v>147.44000399999999</v>
      </c>
      <c r="D2342">
        <v>140.36000000000001</v>
      </c>
      <c r="E2342">
        <v>144.96000799999999</v>
      </c>
      <c r="F2342">
        <v>144.96000799999999</v>
      </c>
      <c r="G2342">
        <v>592875</v>
      </c>
      <c r="I2342" s="36"/>
      <c r="J2342" s="36"/>
      <c r="K2342" s="36"/>
      <c r="L2342" s="36"/>
      <c r="M2342" s="36"/>
      <c r="N2342" s="36"/>
    </row>
    <row r="2343" spans="1:14" x14ac:dyDescent="0.25">
      <c r="A2343" s="19">
        <v>43945</v>
      </c>
      <c r="B2343">
        <v>142.240004</v>
      </c>
      <c r="C2343">
        <v>143.88000400000001</v>
      </c>
      <c r="D2343">
        <v>136.240004</v>
      </c>
      <c r="E2343">
        <v>137</v>
      </c>
      <c r="F2343">
        <v>137</v>
      </c>
      <c r="G2343">
        <v>379575</v>
      </c>
      <c r="I2343" s="36"/>
      <c r="J2343" s="36"/>
      <c r="K2343" s="36"/>
      <c r="L2343" s="36"/>
      <c r="M2343" s="36"/>
      <c r="N2343" s="36"/>
    </row>
    <row r="2344" spans="1:14" x14ac:dyDescent="0.25">
      <c r="A2344" s="19">
        <v>43948</v>
      </c>
      <c r="B2344">
        <v>132.91999999999999</v>
      </c>
      <c r="C2344">
        <v>132.91999999999999</v>
      </c>
      <c r="D2344">
        <v>124.6</v>
      </c>
      <c r="E2344">
        <v>126.199996</v>
      </c>
      <c r="F2344">
        <v>126.199996</v>
      </c>
      <c r="G2344">
        <v>568400</v>
      </c>
      <c r="I2344" s="36"/>
      <c r="J2344" s="36"/>
      <c r="K2344" s="36"/>
      <c r="L2344" s="36"/>
      <c r="M2344" s="36"/>
      <c r="N2344" s="36"/>
    </row>
    <row r="2345" spans="1:14" x14ac:dyDescent="0.25">
      <c r="A2345" s="19">
        <v>43949</v>
      </c>
      <c r="B2345">
        <v>122</v>
      </c>
      <c r="C2345">
        <v>129.91999999999999</v>
      </c>
      <c r="D2345">
        <v>121.36</v>
      </c>
      <c r="E2345">
        <v>128.36000000000001</v>
      </c>
      <c r="F2345">
        <v>128.36000000000001</v>
      </c>
      <c r="G2345">
        <v>494625</v>
      </c>
      <c r="I2345" s="36"/>
      <c r="J2345" s="36"/>
      <c r="K2345" s="36"/>
      <c r="L2345" s="36"/>
      <c r="M2345" s="36"/>
      <c r="N2345" s="36"/>
    </row>
    <row r="2346" spans="1:14" x14ac:dyDescent="0.25">
      <c r="A2346" s="19">
        <v>43950</v>
      </c>
      <c r="B2346">
        <v>121.199996</v>
      </c>
      <c r="C2346">
        <v>121.48000399999999</v>
      </c>
      <c r="D2346">
        <v>117.72</v>
      </c>
      <c r="E2346">
        <v>120.32</v>
      </c>
      <c r="F2346">
        <v>120.32</v>
      </c>
      <c r="G2346">
        <v>559375</v>
      </c>
      <c r="I2346" s="36"/>
      <c r="J2346" s="36"/>
      <c r="K2346" s="36"/>
      <c r="L2346" s="36"/>
      <c r="M2346" s="36"/>
      <c r="N2346" s="36"/>
    </row>
    <row r="2347" spans="1:14" x14ac:dyDescent="0.25">
      <c r="A2347" s="19">
        <v>43951</v>
      </c>
      <c r="B2347">
        <v>123.04</v>
      </c>
      <c r="C2347">
        <v>128.759996</v>
      </c>
      <c r="D2347">
        <v>123</v>
      </c>
      <c r="E2347">
        <v>124.28</v>
      </c>
      <c r="F2347">
        <v>124.28</v>
      </c>
      <c r="G2347">
        <v>619325</v>
      </c>
      <c r="I2347" s="36"/>
      <c r="J2347" s="36"/>
      <c r="K2347" s="36"/>
      <c r="L2347" s="36"/>
      <c r="M2347" s="36"/>
      <c r="N2347" s="36"/>
    </row>
    <row r="2348" spans="1:14" x14ac:dyDescent="0.25">
      <c r="A2348" s="19">
        <v>43952</v>
      </c>
      <c r="B2348">
        <v>134.83999600000001</v>
      </c>
      <c r="C2348">
        <v>138.11999599999999</v>
      </c>
      <c r="D2348">
        <v>132.399992</v>
      </c>
      <c r="E2348">
        <v>135.08000000000001</v>
      </c>
      <c r="F2348">
        <v>135.08000000000001</v>
      </c>
      <c r="G2348">
        <v>679800</v>
      </c>
      <c r="I2348" s="36"/>
      <c r="J2348" s="36"/>
      <c r="K2348" s="36"/>
      <c r="L2348" s="36"/>
      <c r="M2348" s="36"/>
      <c r="N2348" s="36"/>
    </row>
    <row r="2349" spans="1:14" x14ac:dyDescent="0.25">
      <c r="A2349" s="19">
        <v>43955</v>
      </c>
      <c r="B2349">
        <v>139.800004</v>
      </c>
      <c r="C2349">
        <v>141.199996</v>
      </c>
      <c r="D2349">
        <v>132.03999200000001</v>
      </c>
      <c r="E2349">
        <v>132.320008</v>
      </c>
      <c r="F2349">
        <v>132.320008</v>
      </c>
      <c r="G2349">
        <v>532650</v>
      </c>
      <c r="I2349" s="36"/>
      <c r="J2349" s="36"/>
      <c r="K2349" s="36"/>
      <c r="L2349" s="36"/>
      <c r="M2349" s="36"/>
      <c r="N2349" s="36"/>
    </row>
    <row r="2350" spans="1:14" x14ac:dyDescent="0.25">
      <c r="A2350" s="19">
        <v>43956</v>
      </c>
      <c r="B2350">
        <v>127.440004</v>
      </c>
      <c r="C2350">
        <v>127.800004</v>
      </c>
      <c r="D2350">
        <v>123.32</v>
      </c>
      <c r="E2350">
        <v>127.239996</v>
      </c>
      <c r="F2350">
        <v>127.239996</v>
      </c>
      <c r="G2350">
        <v>538300</v>
      </c>
      <c r="I2350" s="36"/>
      <c r="J2350" s="36"/>
      <c r="K2350" s="36"/>
      <c r="L2350" s="36"/>
      <c r="M2350" s="36"/>
      <c r="N2350" s="36"/>
    </row>
    <row r="2351" spans="1:14" x14ac:dyDescent="0.25">
      <c r="A2351" s="19">
        <v>43957</v>
      </c>
      <c r="B2351">
        <v>124.839996</v>
      </c>
      <c r="C2351">
        <v>128.88000400000001</v>
      </c>
      <c r="D2351">
        <v>123.839996</v>
      </c>
      <c r="E2351">
        <v>128.679992</v>
      </c>
      <c r="F2351">
        <v>128.679992</v>
      </c>
      <c r="G2351">
        <v>447525</v>
      </c>
      <c r="I2351" s="36"/>
      <c r="J2351" s="36"/>
      <c r="K2351" s="36"/>
      <c r="L2351" s="36"/>
      <c r="M2351" s="36"/>
      <c r="N2351" s="36"/>
    </row>
    <row r="2352" spans="1:14" x14ac:dyDescent="0.25">
      <c r="A2352" s="19">
        <v>43958</v>
      </c>
      <c r="B2352">
        <v>124.160004</v>
      </c>
      <c r="C2352">
        <v>125.04</v>
      </c>
      <c r="D2352">
        <v>122.08</v>
      </c>
      <c r="E2352">
        <v>123.48000399999999</v>
      </c>
      <c r="F2352">
        <v>123.48000399999999</v>
      </c>
      <c r="G2352">
        <v>622550</v>
      </c>
      <c r="I2352" s="36"/>
      <c r="J2352" s="36"/>
      <c r="K2352" s="36"/>
      <c r="L2352" s="36"/>
      <c r="M2352" s="36"/>
      <c r="N2352" s="36"/>
    </row>
    <row r="2353" spans="1:14" x14ac:dyDescent="0.25">
      <c r="A2353" s="19">
        <v>43959</v>
      </c>
      <c r="B2353">
        <v>119.68</v>
      </c>
      <c r="C2353">
        <v>120.6</v>
      </c>
      <c r="D2353">
        <v>114.760004</v>
      </c>
      <c r="E2353">
        <v>114.96</v>
      </c>
      <c r="F2353">
        <v>114.96</v>
      </c>
      <c r="G2353">
        <v>591575</v>
      </c>
      <c r="I2353" s="36"/>
      <c r="J2353" s="36"/>
      <c r="K2353" s="36"/>
      <c r="L2353" s="36"/>
      <c r="M2353" s="36"/>
      <c r="N2353" s="36"/>
    </row>
    <row r="2354" spans="1:14" x14ac:dyDescent="0.25">
      <c r="A2354" s="19">
        <v>43962</v>
      </c>
      <c r="B2354">
        <v>117.87999600000001</v>
      </c>
      <c r="C2354">
        <v>118.12000399999999</v>
      </c>
      <c r="D2354">
        <v>106.68</v>
      </c>
      <c r="E2354">
        <v>107.08</v>
      </c>
      <c r="F2354">
        <v>107.08</v>
      </c>
      <c r="G2354">
        <v>592525</v>
      </c>
      <c r="I2354" s="36"/>
      <c r="J2354" s="36"/>
      <c r="K2354" s="36"/>
      <c r="L2354" s="36"/>
      <c r="M2354" s="36"/>
      <c r="N2354" s="36"/>
    </row>
    <row r="2355" spans="1:14" x14ac:dyDescent="0.25">
      <c r="A2355" s="19">
        <v>43963</v>
      </c>
      <c r="B2355">
        <v>104.04</v>
      </c>
      <c r="C2355">
        <v>118</v>
      </c>
      <c r="D2355">
        <v>103.12000399999999</v>
      </c>
      <c r="E2355">
        <v>117.87999600000001</v>
      </c>
      <c r="F2355">
        <v>117.87999600000001</v>
      </c>
      <c r="G2355">
        <v>761300</v>
      </c>
      <c r="I2355" s="36"/>
      <c r="J2355" s="36"/>
      <c r="K2355" s="36"/>
      <c r="L2355" s="36"/>
      <c r="M2355" s="36"/>
      <c r="N2355" s="36"/>
    </row>
    <row r="2356" spans="1:14" x14ac:dyDescent="0.25">
      <c r="A2356" s="19">
        <v>43964</v>
      </c>
      <c r="B2356">
        <v>119.48000399999999</v>
      </c>
      <c r="C2356">
        <v>135.16000399999999</v>
      </c>
      <c r="D2356">
        <v>116.92</v>
      </c>
      <c r="E2356">
        <v>129.96000799999999</v>
      </c>
      <c r="F2356">
        <v>129.96000799999999</v>
      </c>
      <c r="G2356">
        <v>1610425</v>
      </c>
      <c r="I2356" s="36"/>
      <c r="J2356" s="36"/>
      <c r="K2356" s="36"/>
      <c r="L2356" s="36"/>
      <c r="M2356" s="36"/>
      <c r="N2356" s="36"/>
    </row>
    <row r="2357" spans="1:14" x14ac:dyDescent="0.25">
      <c r="A2357" s="19">
        <v>43965</v>
      </c>
      <c r="B2357">
        <v>136.55999600000001</v>
      </c>
      <c r="C2357">
        <v>140.759996</v>
      </c>
      <c r="D2357">
        <v>123.440004</v>
      </c>
      <c r="E2357">
        <v>123.6</v>
      </c>
      <c r="F2357">
        <v>123.6</v>
      </c>
      <c r="G2357">
        <v>1386675</v>
      </c>
      <c r="I2357" s="36"/>
      <c r="J2357" s="36"/>
      <c r="K2357" s="36"/>
      <c r="L2357" s="36"/>
      <c r="M2357" s="36"/>
      <c r="N2357" s="36"/>
    </row>
    <row r="2358" spans="1:14" x14ac:dyDescent="0.25">
      <c r="A2358" s="19">
        <v>43966</v>
      </c>
      <c r="B2358">
        <v>129.08000000000001</v>
      </c>
      <c r="C2358">
        <v>131.11999599999999</v>
      </c>
      <c r="D2358">
        <v>120.199996</v>
      </c>
      <c r="E2358">
        <v>120.239996</v>
      </c>
      <c r="F2358">
        <v>120.239996</v>
      </c>
      <c r="G2358">
        <v>981750</v>
      </c>
      <c r="I2358" s="36"/>
      <c r="J2358" s="36"/>
      <c r="K2358" s="36"/>
      <c r="L2358" s="36"/>
      <c r="M2358" s="36"/>
      <c r="N2358" s="36"/>
    </row>
    <row r="2359" spans="1:14" x14ac:dyDescent="0.25">
      <c r="A2359" s="19">
        <v>43969</v>
      </c>
      <c r="B2359">
        <v>112.12000399999999</v>
      </c>
      <c r="C2359">
        <v>114.559996</v>
      </c>
      <c r="D2359">
        <v>110.92</v>
      </c>
      <c r="E2359">
        <v>112.559996</v>
      </c>
      <c r="F2359">
        <v>112.559996</v>
      </c>
      <c r="G2359">
        <v>740700</v>
      </c>
      <c r="I2359" s="36"/>
      <c r="J2359" s="36"/>
      <c r="K2359" s="36"/>
      <c r="L2359" s="36"/>
      <c r="M2359" s="36"/>
      <c r="N2359" s="36"/>
    </row>
    <row r="2360" spans="1:14" x14ac:dyDescent="0.25">
      <c r="A2360" s="19">
        <v>43970</v>
      </c>
      <c r="B2360">
        <v>112.96</v>
      </c>
      <c r="C2360">
        <v>118.32</v>
      </c>
      <c r="D2360">
        <v>110.51999600000001</v>
      </c>
      <c r="E2360">
        <v>118.239996</v>
      </c>
      <c r="F2360">
        <v>118.239996</v>
      </c>
      <c r="G2360">
        <v>810625</v>
      </c>
      <c r="I2360" s="36"/>
      <c r="J2360" s="36"/>
      <c r="K2360" s="36"/>
      <c r="L2360" s="36"/>
      <c r="M2360" s="36"/>
      <c r="N2360" s="36"/>
    </row>
    <row r="2361" spans="1:14" x14ac:dyDescent="0.25">
      <c r="A2361" s="19">
        <v>43971</v>
      </c>
      <c r="B2361">
        <v>112.760004</v>
      </c>
      <c r="C2361">
        <v>115.08</v>
      </c>
      <c r="D2361">
        <v>110.6</v>
      </c>
      <c r="E2361">
        <v>111.08</v>
      </c>
      <c r="F2361">
        <v>111.08</v>
      </c>
      <c r="G2361">
        <v>949550</v>
      </c>
      <c r="I2361" s="36"/>
      <c r="J2361" s="36"/>
      <c r="K2361" s="36"/>
      <c r="L2361" s="36"/>
      <c r="M2361" s="36"/>
      <c r="N2361" s="36"/>
    </row>
    <row r="2362" spans="1:14" x14ac:dyDescent="0.25">
      <c r="A2362" s="19">
        <v>43972</v>
      </c>
      <c r="B2362">
        <v>110.96</v>
      </c>
      <c r="C2362">
        <v>116.04</v>
      </c>
      <c r="D2362">
        <v>109.440004</v>
      </c>
      <c r="E2362">
        <v>113.51999600000001</v>
      </c>
      <c r="F2362">
        <v>113.51999600000001</v>
      </c>
      <c r="G2362">
        <v>875625</v>
      </c>
      <c r="I2362" s="36"/>
      <c r="J2362" s="36"/>
      <c r="K2362" s="36"/>
      <c r="L2362" s="36"/>
      <c r="M2362" s="36"/>
      <c r="N2362" s="36"/>
    </row>
    <row r="2363" spans="1:14" x14ac:dyDescent="0.25">
      <c r="A2363" s="19">
        <v>43973</v>
      </c>
      <c r="B2363">
        <v>114.4</v>
      </c>
      <c r="C2363">
        <v>116.28</v>
      </c>
      <c r="D2363">
        <v>112.28</v>
      </c>
      <c r="E2363">
        <v>112.64</v>
      </c>
      <c r="F2363">
        <v>112.64</v>
      </c>
      <c r="G2363">
        <v>590675</v>
      </c>
      <c r="I2363" s="36"/>
      <c r="J2363" s="36"/>
      <c r="K2363" s="36"/>
      <c r="L2363" s="36"/>
      <c r="M2363" s="36"/>
      <c r="N2363" s="36"/>
    </row>
    <row r="2364" spans="1:14" x14ac:dyDescent="0.25">
      <c r="A2364" s="19">
        <v>43977</v>
      </c>
      <c r="B2364">
        <v>107.36</v>
      </c>
      <c r="C2364">
        <v>111.92</v>
      </c>
      <c r="D2364">
        <v>107.160004</v>
      </c>
      <c r="E2364">
        <v>111.199996</v>
      </c>
      <c r="F2364">
        <v>111.199996</v>
      </c>
      <c r="G2364">
        <v>492150</v>
      </c>
      <c r="I2364" s="36"/>
      <c r="J2364" s="36"/>
      <c r="K2364" s="36"/>
      <c r="L2364" s="36"/>
      <c r="M2364" s="36"/>
      <c r="N2364" s="36"/>
    </row>
    <row r="2365" spans="1:14" x14ac:dyDescent="0.25">
      <c r="A2365" s="19">
        <v>43978</v>
      </c>
      <c r="B2365">
        <v>108.160004</v>
      </c>
      <c r="C2365">
        <v>115.96</v>
      </c>
      <c r="D2365">
        <v>107.92</v>
      </c>
      <c r="E2365">
        <v>108.64</v>
      </c>
      <c r="F2365">
        <v>108.64</v>
      </c>
      <c r="G2365">
        <v>989025</v>
      </c>
      <c r="I2365" s="36"/>
      <c r="J2365" s="36"/>
      <c r="K2365" s="36"/>
      <c r="L2365" s="36"/>
      <c r="M2365" s="36"/>
      <c r="N2365" s="36"/>
    </row>
    <row r="2366" spans="1:14" x14ac:dyDescent="0.25">
      <c r="A2366" s="19">
        <v>43979</v>
      </c>
      <c r="B2366">
        <v>109.87999600000001</v>
      </c>
      <c r="C2366">
        <v>114.12000399999999</v>
      </c>
      <c r="D2366">
        <v>108.72</v>
      </c>
      <c r="E2366">
        <v>112.839996</v>
      </c>
      <c r="F2366">
        <v>112.839996</v>
      </c>
      <c r="G2366">
        <v>693675</v>
      </c>
      <c r="I2366" s="36"/>
      <c r="J2366" s="36"/>
      <c r="K2366" s="36"/>
      <c r="L2366" s="36"/>
      <c r="M2366" s="36"/>
      <c r="N2366" s="36"/>
    </row>
    <row r="2367" spans="1:14" x14ac:dyDescent="0.25">
      <c r="A2367" s="19">
        <v>43980</v>
      </c>
      <c r="B2367">
        <v>113.72</v>
      </c>
      <c r="C2367">
        <v>115.72</v>
      </c>
      <c r="D2367">
        <v>109</v>
      </c>
      <c r="E2367">
        <v>109.199996</v>
      </c>
      <c r="F2367">
        <v>109.199996</v>
      </c>
      <c r="G2367">
        <v>947425</v>
      </c>
      <c r="I2367" s="36"/>
      <c r="J2367" s="36"/>
      <c r="K2367" s="36"/>
      <c r="L2367" s="36"/>
      <c r="M2367" s="36"/>
      <c r="N2367" s="36"/>
    </row>
    <row r="2368" spans="1:14" x14ac:dyDescent="0.25">
      <c r="A2368" s="19">
        <v>43983</v>
      </c>
      <c r="B2368">
        <v>111.64</v>
      </c>
      <c r="C2368">
        <v>112.160004</v>
      </c>
      <c r="D2368">
        <v>108.96</v>
      </c>
      <c r="E2368">
        <v>109.72</v>
      </c>
      <c r="F2368">
        <v>109.72</v>
      </c>
      <c r="G2368">
        <v>471975</v>
      </c>
      <c r="I2368" s="36"/>
      <c r="J2368" s="36"/>
      <c r="K2368" s="36"/>
      <c r="L2368" s="36"/>
      <c r="M2368" s="36"/>
      <c r="N2368" s="36"/>
    </row>
    <row r="2369" spans="1:14" x14ac:dyDescent="0.25">
      <c r="A2369" s="19">
        <v>43984</v>
      </c>
      <c r="B2369">
        <v>109.04</v>
      </c>
      <c r="C2369">
        <v>110.4</v>
      </c>
      <c r="D2369">
        <v>106.51999600000001</v>
      </c>
      <c r="E2369">
        <v>106.760004</v>
      </c>
      <c r="F2369">
        <v>106.760004</v>
      </c>
      <c r="G2369">
        <v>600300</v>
      </c>
      <c r="I2369" s="36"/>
      <c r="J2369" s="36"/>
      <c r="K2369" s="36"/>
      <c r="L2369" s="36"/>
      <c r="M2369" s="36"/>
      <c r="N2369" s="36"/>
    </row>
    <row r="2370" spans="1:14" x14ac:dyDescent="0.25">
      <c r="A2370" s="19">
        <v>43985</v>
      </c>
      <c r="B2370">
        <v>104.440004</v>
      </c>
      <c r="C2370">
        <v>105.04</v>
      </c>
      <c r="D2370">
        <v>101.559996</v>
      </c>
      <c r="E2370">
        <v>102.08</v>
      </c>
      <c r="F2370">
        <v>102.08</v>
      </c>
      <c r="G2370">
        <v>669400</v>
      </c>
      <c r="I2370" s="36"/>
      <c r="J2370" s="36"/>
      <c r="K2370" s="36"/>
      <c r="L2370" s="36"/>
      <c r="M2370" s="36"/>
      <c r="N2370" s="36"/>
    </row>
    <row r="2371" spans="1:14" x14ac:dyDescent="0.25">
      <c r="A2371" s="19">
        <v>43986</v>
      </c>
      <c r="B2371">
        <v>102.6</v>
      </c>
      <c r="C2371">
        <v>103.6</v>
      </c>
      <c r="D2371">
        <v>98.239996000000005</v>
      </c>
      <c r="E2371">
        <v>101.12000399999999</v>
      </c>
      <c r="F2371">
        <v>101.12000399999999</v>
      </c>
      <c r="G2371">
        <v>676825</v>
      </c>
      <c r="I2371" s="36"/>
      <c r="J2371" s="36"/>
      <c r="K2371" s="36"/>
      <c r="L2371" s="36"/>
      <c r="M2371" s="36"/>
      <c r="N2371" s="36"/>
    </row>
    <row r="2372" spans="1:14" x14ac:dyDescent="0.25">
      <c r="A2372" s="19">
        <v>43987</v>
      </c>
      <c r="B2372">
        <v>95.04</v>
      </c>
      <c r="C2372">
        <v>97.04</v>
      </c>
      <c r="D2372">
        <v>94.559995999999998</v>
      </c>
      <c r="E2372">
        <v>95.68</v>
      </c>
      <c r="F2372">
        <v>95.68</v>
      </c>
      <c r="G2372">
        <v>813075</v>
      </c>
      <c r="I2372" s="36"/>
      <c r="J2372" s="36"/>
      <c r="K2372" s="36"/>
      <c r="L2372" s="36"/>
      <c r="M2372" s="36"/>
      <c r="N2372" s="36"/>
    </row>
    <row r="2373" spans="1:14" x14ac:dyDescent="0.25">
      <c r="A2373" s="19">
        <v>43990</v>
      </c>
      <c r="B2373">
        <v>95.480003999999994</v>
      </c>
      <c r="C2373">
        <v>98.760003999999995</v>
      </c>
      <c r="D2373">
        <v>95</v>
      </c>
      <c r="E2373">
        <v>97.800004000000001</v>
      </c>
      <c r="F2373">
        <v>97.800004000000001</v>
      </c>
      <c r="G2373">
        <v>558225</v>
      </c>
      <c r="I2373" s="36"/>
      <c r="J2373" s="36"/>
      <c r="K2373" s="36"/>
      <c r="L2373" s="36"/>
      <c r="M2373" s="36"/>
      <c r="N2373" s="36"/>
    </row>
    <row r="2374" spans="1:14" x14ac:dyDescent="0.25">
      <c r="A2374" s="19">
        <v>43991</v>
      </c>
      <c r="B2374">
        <v>100.800004</v>
      </c>
      <c r="C2374">
        <v>103.4</v>
      </c>
      <c r="D2374">
        <v>99.96</v>
      </c>
      <c r="E2374">
        <v>102.72</v>
      </c>
      <c r="F2374">
        <v>102.72</v>
      </c>
      <c r="G2374">
        <v>790100</v>
      </c>
      <c r="I2374" s="36"/>
      <c r="J2374" s="36"/>
      <c r="K2374" s="36"/>
      <c r="L2374" s="36"/>
      <c r="M2374" s="36"/>
      <c r="N2374" s="36"/>
    </row>
    <row r="2375" spans="1:14" x14ac:dyDescent="0.25">
      <c r="A2375" s="19">
        <v>43992</v>
      </c>
      <c r="B2375">
        <v>103.4</v>
      </c>
      <c r="C2375">
        <v>105.32</v>
      </c>
      <c r="D2375">
        <v>98.120003999999994</v>
      </c>
      <c r="E2375">
        <v>102.08</v>
      </c>
      <c r="F2375">
        <v>102.08</v>
      </c>
      <c r="G2375">
        <v>954300</v>
      </c>
      <c r="I2375" s="36"/>
      <c r="J2375" s="36"/>
      <c r="K2375" s="36"/>
      <c r="L2375" s="36"/>
      <c r="M2375" s="36"/>
      <c r="N2375" s="36"/>
    </row>
    <row r="2376" spans="1:14" x14ac:dyDescent="0.25">
      <c r="A2376" s="19">
        <v>43993</v>
      </c>
      <c r="B2376">
        <v>113.36</v>
      </c>
      <c r="C2376">
        <v>138.800004</v>
      </c>
      <c r="D2376">
        <v>108.760004</v>
      </c>
      <c r="E2376">
        <v>136.36000000000001</v>
      </c>
      <c r="F2376">
        <v>136.36000000000001</v>
      </c>
      <c r="G2376">
        <v>2927150</v>
      </c>
      <c r="I2376" s="36"/>
      <c r="J2376" s="36"/>
      <c r="K2376" s="36"/>
      <c r="L2376" s="36"/>
      <c r="M2376" s="36"/>
      <c r="N2376" s="36"/>
    </row>
    <row r="2377" spans="1:14" x14ac:dyDescent="0.25">
      <c r="A2377" s="19">
        <v>43994</v>
      </c>
      <c r="B2377">
        <v>126</v>
      </c>
      <c r="C2377">
        <v>147.72</v>
      </c>
      <c r="D2377">
        <v>122.87999600000001</v>
      </c>
      <c r="E2377">
        <v>126.92</v>
      </c>
      <c r="F2377">
        <v>126.92</v>
      </c>
      <c r="G2377">
        <v>3567775</v>
      </c>
      <c r="I2377" s="36"/>
      <c r="J2377" s="36"/>
      <c r="K2377" s="36"/>
      <c r="L2377" s="36"/>
      <c r="M2377" s="36"/>
      <c r="N2377" s="36"/>
    </row>
    <row r="2378" spans="1:14" x14ac:dyDescent="0.25">
      <c r="A2378" s="19">
        <v>43997</v>
      </c>
      <c r="B2378">
        <v>138.479996</v>
      </c>
      <c r="C2378">
        <v>143.08000000000001</v>
      </c>
      <c r="D2378">
        <v>122.64</v>
      </c>
      <c r="E2378">
        <v>123.839996</v>
      </c>
      <c r="F2378">
        <v>123.839996</v>
      </c>
      <c r="G2378">
        <v>2537525</v>
      </c>
      <c r="I2378" s="36"/>
      <c r="J2378" s="36"/>
      <c r="K2378" s="36"/>
      <c r="L2378" s="36"/>
      <c r="M2378" s="36"/>
      <c r="N2378" s="36"/>
    </row>
    <row r="2379" spans="1:14" x14ac:dyDescent="0.25">
      <c r="A2379" s="19">
        <v>43998</v>
      </c>
      <c r="B2379">
        <v>115.68</v>
      </c>
      <c r="C2379">
        <v>127.96</v>
      </c>
      <c r="D2379">
        <v>114.800004</v>
      </c>
      <c r="E2379">
        <v>121.32</v>
      </c>
      <c r="F2379">
        <v>121.32</v>
      </c>
      <c r="G2379">
        <v>1588000</v>
      </c>
      <c r="I2379" s="36"/>
      <c r="J2379" s="36"/>
      <c r="K2379" s="36"/>
      <c r="L2379" s="36"/>
      <c r="M2379" s="36"/>
      <c r="N2379" s="36"/>
    </row>
    <row r="2380" spans="1:14" x14ac:dyDescent="0.25">
      <c r="A2380" s="19">
        <v>43999</v>
      </c>
      <c r="B2380">
        <v>120</v>
      </c>
      <c r="C2380">
        <v>124.760004</v>
      </c>
      <c r="D2380">
        <v>119.48000399999999</v>
      </c>
      <c r="E2380">
        <v>121.08</v>
      </c>
      <c r="F2380">
        <v>121.08</v>
      </c>
      <c r="G2380">
        <v>946525</v>
      </c>
      <c r="I2380" s="36"/>
      <c r="J2380" s="36"/>
      <c r="K2380" s="36"/>
      <c r="L2380" s="36"/>
      <c r="M2380" s="36"/>
      <c r="N2380" s="36"/>
    </row>
    <row r="2381" spans="1:14" x14ac:dyDescent="0.25">
      <c r="A2381" s="19">
        <v>44000</v>
      </c>
      <c r="B2381">
        <v>123</v>
      </c>
      <c r="C2381">
        <v>124.4</v>
      </c>
      <c r="D2381">
        <v>119.04</v>
      </c>
      <c r="E2381">
        <v>119.04</v>
      </c>
      <c r="F2381">
        <v>119.04</v>
      </c>
      <c r="G2381">
        <v>907000</v>
      </c>
      <c r="I2381" s="36"/>
      <c r="J2381" s="36"/>
      <c r="K2381" s="36"/>
      <c r="L2381" s="36"/>
      <c r="M2381" s="36"/>
      <c r="N2381" s="36"/>
    </row>
    <row r="2382" spans="1:14" x14ac:dyDescent="0.25">
      <c r="A2382" s="37">
        <v>44001</v>
      </c>
      <c r="B2382" s="36">
        <v>116.199996</v>
      </c>
      <c r="C2382" s="36">
        <v>125.04</v>
      </c>
      <c r="D2382" s="36">
        <v>115.32</v>
      </c>
      <c r="E2382" s="36">
        <v>120.96</v>
      </c>
      <c r="F2382" s="36">
        <v>120.96</v>
      </c>
      <c r="G2382" s="36">
        <v>1415975</v>
      </c>
      <c r="I2382" s="36"/>
      <c r="J2382" s="36"/>
      <c r="K2382" s="36"/>
      <c r="L2382" s="36"/>
      <c r="M2382" s="36"/>
      <c r="N2382" s="36"/>
    </row>
    <row r="2383" spans="1:14" x14ac:dyDescent="0.25">
      <c r="A2383" s="37">
        <v>44004</v>
      </c>
      <c r="B2383" s="36">
        <v>121.92</v>
      </c>
      <c r="C2383" s="36">
        <v>123.440004</v>
      </c>
      <c r="D2383" s="36">
        <v>114.68</v>
      </c>
      <c r="E2383" s="36">
        <v>115</v>
      </c>
      <c r="F2383" s="36">
        <v>115</v>
      </c>
      <c r="G2383" s="36">
        <v>983700</v>
      </c>
      <c r="I2383" s="36"/>
      <c r="J2383" s="36"/>
      <c r="K2383" s="36"/>
      <c r="L2383" s="36"/>
      <c r="M2383" s="36"/>
      <c r="N2383" s="36"/>
    </row>
    <row r="2384" spans="1:14" x14ac:dyDescent="0.25">
      <c r="A2384" s="37">
        <v>44005</v>
      </c>
      <c r="B2384" s="36">
        <v>109.96</v>
      </c>
      <c r="C2384" s="36">
        <v>113.760004</v>
      </c>
      <c r="D2384" s="36">
        <v>109.68</v>
      </c>
      <c r="E2384" s="36">
        <v>112.760004</v>
      </c>
      <c r="F2384" s="36">
        <v>112.760004</v>
      </c>
      <c r="G2384" s="36">
        <v>673450</v>
      </c>
      <c r="I2384" s="36"/>
      <c r="J2384" s="36"/>
      <c r="K2384" s="36"/>
      <c r="L2384" s="36"/>
      <c r="M2384" s="36"/>
      <c r="N2384" s="36"/>
    </row>
    <row r="2385" spans="1:14" x14ac:dyDescent="0.25">
      <c r="A2385" s="37">
        <v>44006</v>
      </c>
      <c r="B2385" s="36">
        <v>117.12000399999999</v>
      </c>
      <c r="C2385" s="36">
        <v>125.839996</v>
      </c>
      <c r="D2385" s="36">
        <v>113.87999600000001</v>
      </c>
      <c r="E2385" s="36">
        <v>120.559996</v>
      </c>
      <c r="F2385" s="36">
        <v>120.559996</v>
      </c>
      <c r="G2385" s="36">
        <v>2062450</v>
      </c>
      <c r="I2385" s="36"/>
      <c r="J2385" s="36"/>
      <c r="K2385" s="36"/>
      <c r="L2385" s="36"/>
      <c r="M2385" s="36"/>
      <c r="N2385" s="36"/>
    </row>
    <row r="2386" spans="1:14" x14ac:dyDescent="0.25">
      <c r="A2386" s="37">
        <v>44007</v>
      </c>
      <c r="B2386" s="36">
        <v>122.800004</v>
      </c>
      <c r="C2386" s="36">
        <v>125.08</v>
      </c>
      <c r="D2386" s="36">
        <v>115.72</v>
      </c>
      <c r="E2386" s="36">
        <v>115.839996</v>
      </c>
      <c r="F2386" s="36">
        <v>115.839996</v>
      </c>
      <c r="G2386" s="36">
        <v>1143850</v>
      </c>
      <c r="I2386" s="36"/>
      <c r="J2386" s="36"/>
      <c r="K2386" s="36"/>
      <c r="L2386" s="36"/>
      <c r="M2386" s="36"/>
      <c r="N2386" s="36"/>
    </row>
    <row r="2387" spans="1:14" x14ac:dyDescent="0.25">
      <c r="A2387" s="37">
        <v>44008</v>
      </c>
      <c r="B2387" s="36">
        <v>116.199996</v>
      </c>
      <c r="C2387" s="36">
        <v>124.440004</v>
      </c>
      <c r="D2387" s="36">
        <v>115.92</v>
      </c>
      <c r="E2387" s="36">
        <v>123.08</v>
      </c>
      <c r="F2387" s="36">
        <v>123.08</v>
      </c>
      <c r="G2387" s="36">
        <v>1335750</v>
      </c>
      <c r="I2387" s="36"/>
      <c r="J2387" s="36"/>
      <c r="K2387" s="36"/>
      <c r="L2387" s="36"/>
      <c r="M2387" s="36"/>
      <c r="N2387" s="36"/>
    </row>
    <row r="2388" spans="1:14" x14ac:dyDescent="0.25">
      <c r="A2388" s="37">
        <v>44011</v>
      </c>
      <c r="B2388" s="36">
        <v>121</v>
      </c>
      <c r="C2388" s="36">
        <v>124.96</v>
      </c>
      <c r="D2388" s="36">
        <v>116.96</v>
      </c>
      <c r="E2388" s="36">
        <v>117.12000399999999</v>
      </c>
      <c r="F2388" s="36">
        <v>117.12000399999999</v>
      </c>
      <c r="G2388" s="36">
        <v>927875</v>
      </c>
      <c r="I2388" s="36"/>
      <c r="J2388" s="36"/>
      <c r="K2388" s="36"/>
      <c r="L2388" s="36"/>
      <c r="M2388" s="36"/>
      <c r="N2388" s="36"/>
    </row>
    <row r="2389" spans="1:14" x14ac:dyDescent="0.25">
      <c r="A2389" s="37">
        <v>44012</v>
      </c>
      <c r="B2389" s="36">
        <v>118.160004</v>
      </c>
      <c r="C2389" s="36">
        <v>118.36</v>
      </c>
      <c r="D2389" s="36">
        <v>110.199996</v>
      </c>
      <c r="E2389" s="36">
        <v>111.04</v>
      </c>
      <c r="F2389" s="36">
        <v>111.04</v>
      </c>
      <c r="G2389" s="36">
        <v>939450</v>
      </c>
      <c r="I2389" s="36"/>
      <c r="J2389" s="36"/>
      <c r="K2389" s="36"/>
      <c r="L2389" s="36"/>
      <c r="M2389" s="36"/>
      <c r="N2389" s="36"/>
    </row>
    <row r="2390" spans="1:14" x14ac:dyDescent="0.25">
      <c r="A2390" s="37">
        <v>44013</v>
      </c>
      <c r="B2390" s="36">
        <v>109.440004</v>
      </c>
      <c r="C2390" s="36">
        <v>111.199996</v>
      </c>
      <c r="D2390" s="36">
        <v>107.160004</v>
      </c>
      <c r="E2390" s="36">
        <v>107.92</v>
      </c>
      <c r="F2390" s="36">
        <v>107.92</v>
      </c>
      <c r="G2390" s="36">
        <v>771925</v>
      </c>
      <c r="I2390" s="36"/>
      <c r="J2390" s="36"/>
      <c r="K2390" s="36"/>
      <c r="L2390" s="36"/>
      <c r="M2390" s="36"/>
      <c r="N2390" s="36"/>
    </row>
    <row r="2391" spans="1:14" x14ac:dyDescent="0.25">
      <c r="A2391" s="37">
        <v>44014</v>
      </c>
      <c r="B2391" s="36">
        <v>103.48000399999999</v>
      </c>
      <c r="C2391" s="36">
        <v>106.839996</v>
      </c>
      <c r="D2391" s="36">
        <v>101.800004</v>
      </c>
      <c r="E2391" s="36">
        <v>106.08</v>
      </c>
      <c r="F2391" s="36">
        <v>106.08</v>
      </c>
      <c r="G2391" s="36">
        <v>830875</v>
      </c>
      <c r="I2391" s="36"/>
      <c r="J2391" s="36"/>
      <c r="K2391" s="36"/>
      <c r="L2391" s="36"/>
      <c r="M2391" s="36"/>
      <c r="N2391" s="36"/>
    </row>
    <row r="2392" spans="1:14" x14ac:dyDescent="0.25">
      <c r="A2392" s="37">
        <v>44018</v>
      </c>
      <c r="B2392" s="36">
        <v>102.64</v>
      </c>
      <c r="C2392" s="36">
        <v>107.12000399999999</v>
      </c>
      <c r="D2392" s="36">
        <v>102.36</v>
      </c>
      <c r="E2392" s="36">
        <v>106</v>
      </c>
      <c r="F2392" s="36">
        <v>106</v>
      </c>
      <c r="G2392" s="36">
        <v>586300</v>
      </c>
      <c r="I2392" s="36"/>
      <c r="J2392" s="36"/>
      <c r="K2392" s="36"/>
      <c r="L2392" s="36"/>
      <c r="M2392" s="36"/>
      <c r="N2392" s="36"/>
    </row>
    <row r="2393" spans="1:14" x14ac:dyDescent="0.25">
      <c r="A2393" s="37">
        <v>44019</v>
      </c>
      <c r="B2393" s="36">
        <v>106.839996</v>
      </c>
      <c r="C2393" s="36">
        <v>109.92</v>
      </c>
      <c r="D2393" s="36">
        <v>103.92</v>
      </c>
      <c r="E2393" s="36">
        <v>109.12000399999999</v>
      </c>
      <c r="F2393" s="36">
        <v>109.12000399999999</v>
      </c>
      <c r="G2393" s="36">
        <v>720650</v>
      </c>
      <c r="I2393" s="36"/>
      <c r="J2393" s="36"/>
      <c r="K2393" s="36"/>
      <c r="L2393" s="36"/>
      <c r="M2393" s="36"/>
      <c r="N2393" s="36"/>
    </row>
    <row r="2394" spans="1:14" x14ac:dyDescent="0.25">
      <c r="A2394" s="37">
        <v>44020</v>
      </c>
      <c r="B2394" s="36">
        <v>107.800004</v>
      </c>
      <c r="C2394" s="36">
        <v>111.4</v>
      </c>
      <c r="D2394" s="36">
        <v>106.51999600000001</v>
      </c>
      <c r="E2394" s="36">
        <v>106.64</v>
      </c>
      <c r="F2394" s="36">
        <v>106.64</v>
      </c>
      <c r="G2394" s="36">
        <v>969700</v>
      </c>
      <c r="I2394" s="36"/>
      <c r="J2394" s="36"/>
      <c r="K2394" s="36"/>
      <c r="L2394" s="36"/>
      <c r="M2394" s="36"/>
      <c r="N2394" s="36"/>
    </row>
    <row r="2395" spans="1:14" x14ac:dyDescent="0.25">
      <c r="A2395" s="37">
        <v>44021</v>
      </c>
      <c r="B2395" s="36">
        <v>106.96</v>
      </c>
      <c r="C2395" s="36">
        <v>113.199996</v>
      </c>
      <c r="D2395" s="36">
        <v>106.04</v>
      </c>
      <c r="E2395" s="36">
        <v>108.4</v>
      </c>
      <c r="F2395" s="36">
        <v>108.4</v>
      </c>
      <c r="G2395" s="36">
        <v>1526300</v>
      </c>
      <c r="I2395" s="36"/>
      <c r="J2395" s="36"/>
      <c r="K2395" s="36"/>
      <c r="L2395" s="36"/>
      <c r="M2395" s="36"/>
      <c r="N2395" s="36"/>
    </row>
    <row r="2396" spans="1:14" x14ac:dyDescent="0.25">
      <c r="A2396" s="37">
        <v>44022</v>
      </c>
      <c r="B2396" s="36">
        <v>109.199996</v>
      </c>
      <c r="C2396" s="36">
        <v>111.440004</v>
      </c>
      <c r="D2396" s="36">
        <v>105.440004</v>
      </c>
      <c r="E2396" s="36">
        <v>105.64</v>
      </c>
      <c r="F2396" s="36">
        <v>105.64</v>
      </c>
      <c r="G2396" s="36">
        <v>1067750</v>
      </c>
      <c r="I2396" s="36"/>
      <c r="J2396" s="36"/>
      <c r="K2396" s="36"/>
      <c r="L2396" s="36"/>
      <c r="M2396" s="36"/>
      <c r="N2396" s="36"/>
    </row>
    <row r="2397" spans="1:14" x14ac:dyDescent="0.25">
      <c r="A2397" s="37">
        <v>44025</v>
      </c>
      <c r="B2397" s="36">
        <v>104.32</v>
      </c>
      <c r="C2397" s="36">
        <v>116.08</v>
      </c>
      <c r="D2397" s="36">
        <v>104.12000399999999</v>
      </c>
      <c r="E2397" s="36">
        <v>115.72</v>
      </c>
      <c r="F2397" s="36">
        <v>115.72</v>
      </c>
      <c r="G2397" s="36">
        <v>1460775</v>
      </c>
      <c r="I2397" s="36"/>
      <c r="J2397" s="36"/>
      <c r="K2397" s="36"/>
      <c r="L2397" s="36"/>
      <c r="M2397" s="36"/>
      <c r="N2397" s="36"/>
    </row>
    <row r="2398" spans="1:14" x14ac:dyDescent="0.25">
      <c r="A2398" s="37">
        <v>44026</v>
      </c>
      <c r="B2398" s="36">
        <v>115.72</v>
      </c>
      <c r="C2398" s="36">
        <v>118.08</v>
      </c>
      <c r="D2398" s="36">
        <v>108.68</v>
      </c>
      <c r="E2398" s="36">
        <v>108.839996</v>
      </c>
      <c r="F2398" s="36">
        <v>108.839996</v>
      </c>
      <c r="G2398" s="36">
        <v>2086650</v>
      </c>
      <c r="I2398" s="36"/>
      <c r="J2398" s="36"/>
      <c r="K2398" s="36"/>
      <c r="L2398" s="36"/>
      <c r="M2398" s="36"/>
      <c r="N2398" s="36"/>
    </row>
    <row r="2399" spans="1:14" x14ac:dyDescent="0.25">
      <c r="A2399" s="37">
        <v>44027</v>
      </c>
      <c r="B2399" s="36">
        <v>105.64</v>
      </c>
      <c r="C2399" s="36">
        <v>110.48000399999999</v>
      </c>
      <c r="D2399" s="36">
        <v>105.440004</v>
      </c>
      <c r="E2399" s="36">
        <v>105.96</v>
      </c>
      <c r="F2399" s="36">
        <v>105.96</v>
      </c>
      <c r="G2399" s="36">
        <v>1399100</v>
      </c>
      <c r="I2399" s="36"/>
      <c r="J2399" s="36"/>
      <c r="K2399" s="36"/>
      <c r="L2399" s="36"/>
      <c r="M2399" s="36"/>
      <c r="N2399" s="36"/>
    </row>
    <row r="2400" spans="1:14" x14ac:dyDescent="0.25">
      <c r="A2400" s="37">
        <v>44028</v>
      </c>
      <c r="B2400" s="36">
        <v>108.160004</v>
      </c>
      <c r="C2400" s="36">
        <v>108.440004</v>
      </c>
      <c r="D2400" s="36">
        <v>103.72</v>
      </c>
      <c r="E2400" s="36">
        <v>104.04</v>
      </c>
      <c r="F2400" s="36">
        <v>104.04</v>
      </c>
      <c r="G2400" s="36">
        <v>1064875</v>
      </c>
      <c r="I2400" s="36"/>
      <c r="J2400" s="36"/>
      <c r="K2400" s="36"/>
      <c r="L2400" s="36"/>
      <c r="M2400" s="36"/>
      <c r="N2400" s="36"/>
    </row>
    <row r="2401" spans="1:14" x14ac:dyDescent="0.25">
      <c r="A2401" s="37">
        <v>44029</v>
      </c>
      <c r="B2401" s="36">
        <v>103.160004</v>
      </c>
      <c r="C2401" s="36">
        <v>104.12000399999999</v>
      </c>
      <c r="D2401" s="36">
        <v>100.32</v>
      </c>
      <c r="E2401" s="36">
        <v>100.32</v>
      </c>
      <c r="F2401" s="36">
        <v>100.32</v>
      </c>
      <c r="G2401" s="36">
        <v>812850</v>
      </c>
      <c r="I2401" s="36"/>
      <c r="J2401" s="36"/>
      <c r="K2401" s="36"/>
      <c r="L2401" s="36"/>
      <c r="M2401" s="36"/>
      <c r="N2401" s="36"/>
    </row>
    <row r="2402" spans="1:14" x14ac:dyDescent="0.25">
      <c r="A2402" s="37">
        <v>44032</v>
      </c>
      <c r="B2402" s="36">
        <v>99.160004000000001</v>
      </c>
      <c r="C2402" s="36">
        <v>99.68</v>
      </c>
      <c r="D2402" s="36">
        <v>94.28</v>
      </c>
      <c r="E2402" s="36">
        <v>95.68</v>
      </c>
      <c r="F2402" s="36">
        <v>95.68</v>
      </c>
      <c r="G2402" s="36">
        <v>1260125</v>
      </c>
      <c r="I2402" s="36"/>
      <c r="J2402" s="36"/>
      <c r="K2402" s="36"/>
      <c r="L2402" s="36"/>
      <c r="M2402" s="36"/>
      <c r="N2402" s="36"/>
    </row>
    <row r="2403" spans="1:14" x14ac:dyDescent="0.25">
      <c r="A2403" s="37">
        <v>44033</v>
      </c>
      <c r="B2403" s="36">
        <v>93.4</v>
      </c>
      <c r="C2403" s="36">
        <v>97.879996000000006</v>
      </c>
      <c r="D2403" s="36">
        <v>92.36</v>
      </c>
      <c r="E2403" s="36">
        <v>96.519996000000006</v>
      </c>
      <c r="F2403" s="36">
        <v>96.519996000000006</v>
      </c>
      <c r="G2403" s="36">
        <v>1059575</v>
      </c>
      <c r="I2403" s="36"/>
      <c r="J2403" s="36"/>
      <c r="K2403" s="36"/>
      <c r="L2403" s="36"/>
      <c r="M2403" s="36"/>
      <c r="N2403" s="36"/>
    </row>
    <row r="2404" spans="1:14" x14ac:dyDescent="0.25">
      <c r="A2404" s="37">
        <v>44034</v>
      </c>
      <c r="B2404" s="36">
        <v>97.239996000000005</v>
      </c>
      <c r="C2404" s="36">
        <v>98.68</v>
      </c>
      <c r="D2404" s="36">
        <v>95.480003999999994</v>
      </c>
      <c r="E2404" s="36">
        <v>95.480003999999994</v>
      </c>
      <c r="F2404" s="36">
        <v>95.480003999999994</v>
      </c>
      <c r="G2404" s="36">
        <v>861550</v>
      </c>
      <c r="I2404" s="36"/>
      <c r="J2404" s="36"/>
      <c r="K2404" s="36"/>
      <c r="L2404" s="36"/>
      <c r="M2404" s="36"/>
      <c r="N2404" s="36"/>
    </row>
    <row r="2405" spans="1:14" x14ac:dyDescent="0.25">
      <c r="A2405" s="37">
        <v>44035</v>
      </c>
      <c r="B2405" s="36">
        <v>94.800004000000001</v>
      </c>
      <c r="C2405" s="36">
        <v>100.6</v>
      </c>
      <c r="D2405" s="36">
        <v>94.08</v>
      </c>
      <c r="E2405" s="36">
        <v>98.4</v>
      </c>
      <c r="F2405" s="36">
        <v>98.4</v>
      </c>
      <c r="G2405" s="36">
        <v>1293100</v>
      </c>
      <c r="I2405" s="36"/>
      <c r="J2405" s="36"/>
      <c r="K2405" s="36"/>
      <c r="L2405" s="36"/>
      <c r="M2405" s="36"/>
      <c r="N2405" s="36"/>
    </row>
    <row r="2406" spans="1:14" x14ac:dyDescent="0.25">
      <c r="A2406" s="37">
        <v>44036</v>
      </c>
      <c r="B2406" s="36">
        <v>101.72</v>
      </c>
      <c r="C2406" s="36">
        <v>103.199996</v>
      </c>
      <c r="D2406" s="36">
        <v>98.800004000000001</v>
      </c>
      <c r="E2406" s="36">
        <v>98.800004000000001</v>
      </c>
      <c r="F2406" s="36">
        <v>98.800004000000001</v>
      </c>
      <c r="G2406" s="36">
        <v>1190650</v>
      </c>
      <c r="I2406" s="36"/>
      <c r="J2406" s="36"/>
      <c r="K2406" s="36"/>
      <c r="L2406" s="36"/>
      <c r="M2406" s="36"/>
      <c r="N2406" s="36"/>
    </row>
    <row r="2407" spans="1:14" x14ac:dyDescent="0.25">
      <c r="A2407" s="37">
        <v>44039</v>
      </c>
      <c r="B2407" s="36">
        <v>97.760003999999995</v>
      </c>
      <c r="C2407" s="36">
        <v>99.04</v>
      </c>
      <c r="D2407" s="36">
        <v>96</v>
      </c>
      <c r="E2407" s="36">
        <v>96.04</v>
      </c>
      <c r="F2407" s="36">
        <v>96.04</v>
      </c>
      <c r="G2407" s="36">
        <v>590025</v>
      </c>
      <c r="I2407" s="36"/>
      <c r="J2407" s="36"/>
      <c r="K2407" s="36"/>
      <c r="L2407" s="36"/>
      <c r="M2407" s="36"/>
      <c r="N2407" s="36"/>
    </row>
    <row r="2408" spans="1:14" x14ac:dyDescent="0.25">
      <c r="A2408" s="37">
        <v>44040</v>
      </c>
      <c r="B2408" s="36">
        <v>96.199995999999999</v>
      </c>
      <c r="C2408" s="36">
        <v>97</v>
      </c>
      <c r="D2408" s="36">
        <v>92.68</v>
      </c>
      <c r="E2408" s="36">
        <v>95.480003999999994</v>
      </c>
      <c r="F2408" s="36">
        <v>95.480003999999994</v>
      </c>
      <c r="G2408" s="36">
        <v>732000</v>
      </c>
      <c r="I2408" s="36"/>
      <c r="J2408" s="36"/>
      <c r="K2408" s="36"/>
      <c r="L2408" s="36"/>
      <c r="M2408" s="36"/>
      <c r="N2408" s="36"/>
    </row>
    <row r="2409" spans="1:14" x14ac:dyDescent="0.25">
      <c r="A2409" s="37">
        <v>44041</v>
      </c>
      <c r="B2409" s="36">
        <v>94.28</v>
      </c>
      <c r="C2409" s="36">
        <v>95.440004000000002</v>
      </c>
      <c r="D2409" s="36">
        <v>93.239996000000005</v>
      </c>
      <c r="E2409" s="36">
        <v>93.519996000000006</v>
      </c>
      <c r="F2409" s="36">
        <v>93.519996000000006</v>
      </c>
      <c r="G2409" s="36">
        <v>591175</v>
      </c>
      <c r="I2409" s="36"/>
      <c r="J2409" s="36"/>
      <c r="K2409" s="36"/>
      <c r="L2409" s="36"/>
      <c r="M2409" s="36"/>
      <c r="N2409" s="36"/>
    </row>
    <row r="2410" spans="1:14" x14ac:dyDescent="0.25">
      <c r="A2410" s="37">
        <v>44042</v>
      </c>
      <c r="B2410" s="36">
        <v>98.04</v>
      </c>
      <c r="C2410" s="36">
        <v>102.48000399999999</v>
      </c>
      <c r="D2410" s="36">
        <v>95.160004000000001</v>
      </c>
      <c r="E2410" s="36">
        <v>95.72</v>
      </c>
      <c r="F2410" s="36">
        <v>95.72</v>
      </c>
      <c r="G2410" s="36">
        <v>1086275</v>
      </c>
      <c r="I2410" s="36"/>
      <c r="J2410" s="36"/>
      <c r="K2410" s="36"/>
      <c r="L2410" s="36"/>
      <c r="M2410" s="36"/>
      <c r="N2410" s="36"/>
    </row>
    <row r="2411" spans="1:14" x14ac:dyDescent="0.25">
      <c r="A2411" s="37">
        <v>44043</v>
      </c>
      <c r="B2411" s="36">
        <v>93.32</v>
      </c>
      <c r="C2411" s="36">
        <v>98.160004000000001</v>
      </c>
      <c r="D2411" s="36">
        <v>93.120003999999994</v>
      </c>
      <c r="E2411" s="36">
        <v>93.760003999999995</v>
      </c>
      <c r="F2411" s="36">
        <v>93.760003999999995</v>
      </c>
      <c r="G2411" s="36">
        <v>1045675</v>
      </c>
      <c r="I2411" s="36"/>
      <c r="J2411" s="36"/>
      <c r="K2411" s="36"/>
      <c r="L2411" s="36"/>
      <c r="M2411" s="36"/>
      <c r="N2411" s="36"/>
    </row>
    <row r="2412" spans="1:14" x14ac:dyDescent="0.25">
      <c r="A2412" s="37">
        <v>44046</v>
      </c>
      <c r="B2412" s="36">
        <v>92.839995999999999</v>
      </c>
      <c r="C2412" s="36">
        <v>94.32</v>
      </c>
      <c r="D2412" s="36">
        <v>92.199995999999999</v>
      </c>
      <c r="E2412" s="36">
        <v>93.199995999999999</v>
      </c>
      <c r="F2412" s="36">
        <v>93.199995999999999</v>
      </c>
      <c r="G2412" s="36">
        <v>677950</v>
      </c>
      <c r="I2412" s="36"/>
      <c r="J2412" s="36"/>
      <c r="K2412" s="36"/>
      <c r="L2412" s="36"/>
      <c r="M2412" s="36"/>
      <c r="N2412" s="36"/>
    </row>
    <row r="2413" spans="1:14" x14ac:dyDescent="0.25">
      <c r="A2413" s="37">
        <v>44047</v>
      </c>
      <c r="B2413" s="36">
        <v>93</v>
      </c>
      <c r="C2413" s="36">
        <v>93</v>
      </c>
      <c r="D2413" s="36">
        <v>90.32</v>
      </c>
      <c r="E2413" s="36">
        <v>90.4</v>
      </c>
      <c r="F2413" s="36">
        <v>90.4</v>
      </c>
      <c r="G2413" s="36">
        <v>600275</v>
      </c>
      <c r="I2413" s="36"/>
      <c r="J2413" s="36"/>
      <c r="K2413" s="36"/>
      <c r="L2413" s="36"/>
      <c r="M2413" s="36"/>
      <c r="N2413" s="36"/>
    </row>
    <row r="2414" spans="1:14" x14ac:dyDescent="0.25">
      <c r="A2414" s="37">
        <v>44048</v>
      </c>
      <c r="B2414" s="36">
        <v>89.199995999999999</v>
      </c>
      <c r="C2414" s="36">
        <v>90.28</v>
      </c>
      <c r="D2414" s="36">
        <v>88.4</v>
      </c>
      <c r="E2414" s="36">
        <v>88.6</v>
      </c>
      <c r="F2414" s="36">
        <v>88.6</v>
      </c>
      <c r="G2414" s="36">
        <v>720250</v>
      </c>
      <c r="I2414" s="36"/>
      <c r="J2414" s="36"/>
      <c r="K2414" s="36"/>
      <c r="L2414" s="36"/>
      <c r="M2414" s="36"/>
      <c r="N2414" s="36"/>
    </row>
    <row r="2415" spans="1:14" x14ac:dyDescent="0.25">
      <c r="A2415" s="37">
        <v>44049</v>
      </c>
      <c r="B2415" s="36">
        <v>88.96</v>
      </c>
      <c r="C2415" s="36">
        <v>89.6</v>
      </c>
      <c r="D2415" s="36">
        <v>87.36</v>
      </c>
      <c r="E2415" s="36">
        <v>87.6</v>
      </c>
      <c r="F2415" s="36">
        <v>87.6</v>
      </c>
      <c r="G2415" s="36">
        <v>550950</v>
      </c>
      <c r="I2415" s="36"/>
      <c r="J2415" s="36"/>
      <c r="K2415" s="36"/>
      <c r="L2415" s="36"/>
      <c r="M2415" s="36"/>
      <c r="N2415" s="36"/>
    </row>
    <row r="2416" spans="1:14" x14ac:dyDescent="0.25">
      <c r="A2416" s="37">
        <v>44050</v>
      </c>
      <c r="B2416" s="36">
        <v>88.839995999999999</v>
      </c>
      <c r="C2416" s="36">
        <v>89</v>
      </c>
      <c r="D2416" s="36">
        <v>86.199995999999999</v>
      </c>
      <c r="E2416" s="36">
        <v>87</v>
      </c>
      <c r="F2416" s="36">
        <v>87</v>
      </c>
      <c r="G2416" s="36">
        <v>812200</v>
      </c>
      <c r="I2416" s="36"/>
      <c r="J2416" s="36"/>
      <c r="K2416" s="36"/>
      <c r="L2416" s="36"/>
      <c r="M2416" s="36"/>
      <c r="N2416" s="36"/>
    </row>
    <row r="2417" spans="1:14" x14ac:dyDescent="0.25">
      <c r="A2417" s="37">
        <v>44053</v>
      </c>
      <c r="B2417" s="36">
        <v>85.839995999999999</v>
      </c>
      <c r="C2417" s="36">
        <v>87.04</v>
      </c>
      <c r="D2417" s="36">
        <v>84.120003999999994</v>
      </c>
      <c r="E2417" s="36">
        <v>84.4</v>
      </c>
      <c r="F2417" s="36">
        <v>84.4</v>
      </c>
      <c r="G2417" s="36">
        <v>615850</v>
      </c>
      <c r="I2417" s="36"/>
      <c r="J2417" s="36"/>
      <c r="K2417" s="36"/>
      <c r="L2417" s="36"/>
      <c r="M2417" s="36"/>
      <c r="N2417" s="36"/>
    </row>
    <row r="2418" spans="1:14" x14ac:dyDescent="0.25">
      <c r="A2418" s="37">
        <v>44054</v>
      </c>
      <c r="B2418" s="36">
        <v>82.480003999999994</v>
      </c>
      <c r="C2418" s="36">
        <v>89</v>
      </c>
      <c r="D2418" s="36">
        <v>82.08</v>
      </c>
      <c r="E2418" s="36">
        <v>88.36</v>
      </c>
      <c r="F2418" s="36">
        <v>88.36</v>
      </c>
      <c r="G2418" s="36">
        <v>1031800</v>
      </c>
      <c r="I2418" s="36"/>
      <c r="J2418" s="36"/>
      <c r="K2418" s="36"/>
      <c r="L2418" s="36"/>
      <c r="M2418" s="36"/>
      <c r="N2418" s="36"/>
    </row>
    <row r="2419" spans="1:14" x14ac:dyDescent="0.25">
      <c r="A2419" s="37">
        <v>44055</v>
      </c>
      <c r="B2419" s="36">
        <v>85</v>
      </c>
      <c r="C2419" s="36">
        <v>85.36</v>
      </c>
      <c r="D2419" s="36">
        <v>82.96</v>
      </c>
      <c r="E2419" s="36">
        <v>83.559995999999998</v>
      </c>
      <c r="F2419" s="36">
        <v>83.559995999999998</v>
      </c>
      <c r="G2419" s="36">
        <v>820800</v>
      </c>
      <c r="I2419" s="36"/>
      <c r="J2419" s="36"/>
      <c r="K2419" s="36"/>
      <c r="L2419" s="36"/>
      <c r="M2419" s="36"/>
      <c r="N2419" s="36"/>
    </row>
    <row r="2420" spans="1:14" x14ac:dyDescent="0.25">
      <c r="A2420" s="37">
        <v>44056</v>
      </c>
      <c r="B2420" s="36">
        <v>84.239996000000005</v>
      </c>
      <c r="C2420" s="36">
        <v>84.72</v>
      </c>
      <c r="D2420" s="36">
        <v>81.680000000000007</v>
      </c>
      <c r="E2420" s="36">
        <v>83.559995999999998</v>
      </c>
      <c r="F2420" s="36">
        <v>83.559995999999998</v>
      </c>
      <c r="G2420" s="36">
        <v>766300</v>
      </c>
      <c r="I2420" s="36"/>
      <c r="J2420" s="36"/>
      <c r="K2420" s="36"/>
      <c r="L2420" s="36"/>
      <c r="M2420" s="36"/>
      <c r="N2420" s="36"/>
    </row>
    <row r="2421" spans="1:14" x14ac:dyDescent="0.25">
      <c r="A2421" s="37">
        <v>44057</v>
      </c>
      <c r="B2421" s="36">
        <v>84.239996000000005</v>
      </c>
      <c r="C2421" s="36">
        <v>85.08</v>
      </c>
      <c r="D2421" s="36">
        <v>83</v>
      </c>
      <c r="E2421" s="36">
        <v>83.64</v>
      </c>
      <c r="F2421" s="36">
        <v>83.64</v>
      </c>
      <c r="G2421" s="36">
        <v>658100</v>
      </c>
      <c r="I2421" s="36"/>
      <c r="J2421" s="36"/>
      <c r="K2421" s="36"/>
      <c r="L2421" s="36"/>
      <c r="M2421" s="36"/>
      <c r="N2421" s="36"/>
    </row>
    <row r="2422" spans="1:14" x14ac:dyDescent="0.25">
      <c r="A2422" s="37">
        <v>44060</v>
      </c>
      <c r="B2422" s="36">
        <v>81.680000000000007</v>
      </c>
      <c r="C2422" s="36">
        <v>82.28</v>
      </c>
      <c r="D2422" s="36">
        <v>80.08</v>
      </c>
      <c r="E2422" s="36">
        <v>80.440004000000002</v>
      </c>
      <c r="F2422" s="36">
        <v>80.440004000000002</v>
      </c>
      <c r="G2422" s="36">
        <v>519275</v>
      </c>
      <c r="I2422" s="36"/>
      <c r="J2422" s="36"/>
      <c r="K2422" s="36"/>
      <c r="L2422" s="36"/>
      <c r="M2422" s="36"/>
      <c r="N2422" s="36"/>
    </row>
    <row r="2423" spans="1:14" x14ac:dyDescent="0.25">
      <c r="A2423" s="37">
        <v>44061</v>
      </c>
      <c r="B2423" s="36">
        <v>79.959999999999994</v>
      </c>
      <c r="C2423" s="36">
        <v>81.72</v>
      </c>
      <c r="D2423" s="36">
        <v>79.08</v>
      </c>
      <c r="E2423" s="36">
        <v>79.680000000000007</v>
      </c>
      <c r="F2423" s="36">
        <v>79.680000000000007</v>
      </c>
      <c r="G2423" s="36">
        <v>773100</v>
      </c>
      <c r="I2423" s="36"/>
      <c r="J2423" s="36"/>
      <c r="K2423" s="36"/>
      <c r="L2423" s="36"/>
      <c r="M2423" s="36"/>
      <c r="N2423" s="36"/>
    </row>
    <row r="2424" spans="1:14" x14ac:dyDescent="0.25">
      <c r="A2424" s="37">
        <v>44062</v>
      </c>
      <c r="B2424" s="36">
        <v>79.120003999999994</v>
      </c>
      <c r="C2424" s="36">
        <v>81.760003999999995</v>
      </c>
      <c r="D2424" s="36">
        <v>78.559995999999998</v>
      </c>
      <c r="E2424" s="36">
        <v>81.239996000000005</v>
      </c>
      <c r="F2424" s="36">
        <v>81.239996000000005</v>
      </c>
      <c r="G2424" s="36">
        <v>868100</v>
      </c>
      <c r="I2424" s="36"/>
      <c r="J2424" s="36"/>
      <c r="K2424" s="36"/>
      <c r="L2424" s="36"/>
      <c r="M2424" s="36"/>
      <c r="N2424" s="36"/>
    </row>
    <row r="2425" spans="1:14" x14ac:dyDescent="0.25">
      <c r="A2425" s="37">
        <v>44063</v>
      </c>
      <c r="B2425" s="36">
        <v>84.440004000000002</v>
      </c>
      <c r="C2425" s="36">
        <v>84.68</v>
      </c>
      <c r="D2425" s="36">
        <v>80.040000000000006</v>
      </c>
      <c r="E2425" s="36">
        <v>80.36</v>
      </c>
      <c r="F2425" s="36">
        <v>80.36</v>
      </c>
      <c r="G2425" s="36">
        <v>811175</v>
      </c>
      <c r="I2425" s="36"/>
      <c r="J2425" s="36"/>
      <c r="K2425" s="36"/>
      <c r="L2425" s="36"/>
      <c r="M2425" s="36"/>
      <c r="N2425" s="36"/>
    </row>
    <row r="2426" spans="1:14" x14ac:dyDescent="0.25">
      <c r="A2426" s="37">
        <v>44064</v>
      </c>
      <c r="B2426" s="36">
        <v>81.760003999999995</v>
      </c>
      <c r="C2426" s="36">
        <v>82.08</v>
      </c>
      <c r="D2426" s="36">
        <v>80.36</v>
      </c>
      <c r="E2426" s="36">
        <v>80.72</v>
      </c>
      <c r="F2426" s="36">
        <v>80.72</v>
      </c>
      <c r="G2426" s="36">
        <v>622150</v>
      </c>
      <c r="I2426" s="36"/>
      <c r="J2426" s="36"/>
      <c r="K2426" s="36"/>
      <c r="L2426" s="36"/>
      <c r="M2426" s="36"/>
      <c r="N2426" s="36"/>
    </row>
    <row r="2427" spans="1:14" x14ac:dyDescent="0.25">
      <c r="A2427" s="37">
        <v>44067</v>
      </c>
      <c r="B2427" s="36">
        <v>78.519996000000006</v>
      </c>
      <c r="C2427" s="36">
        <v>81.239996000000005</v>
      </c>
      <c r="D2427" s="36">
        <v>78.319999999999993</v>
      </c>
      <c r="E2427" s="36">
        <v>80.440004000000002</v>
      </c>
      <c r="F2427" s="36">
        <v>80.440004000000002</v>
      </c>
      <c r="G2427" s="36">
        <v>741250</v>
      </c>
      <c r="I2427" s="36"/>
      <c r="J2427" s="36"/>
      <c r="K2427" s="36"/>
      <c r="L2427" s="36"/>
      <c r="M2427" s="36"/>
      <c r="N2427" s="36"/>
    </row>
    <row r="2428" spans="1:14" x14ac:dyDescent="0.25">
      <c r="A2428" s="37">
        <v>44068</v>
      </c>
      <c r="B2428" s="36">
        <v>80.800004000000001</v>
      </c>
      <c r="C2428" s="36">
        <v>83</v>
      </c>
      <c r="D2428" s="36">
        <v>79.480003999999994</v>
      </c>
      <c r="E2428" s="36">
        <v>79.879996000000006</v>
      </c>
      <c r="F2428" s="36">
        <v>79.879996000000006</v>
      </c>
      <c r="G2428" s="36">
        <v>751875</v>
      </c>
      <c r="I2428" s="36"/>
      <c r="J2428" s="36"/>
      <c r="K2428" s="36"/>
      <c r="L2428" s="36"/>
      <c r="M2428" s="36"/>
      <c r="N2428" s="36"/>
    </row>
    <row r="2429" spans="1:14" x14ac:dyDescent="0.25">
      <c r="A2429" s="37">
        <v>44069</v>
      </c>
      <c r="B2429" s="36">
        <v>79.400000000000006</v>
      </c>
      <c r="C2429" s="36">
        <v>82.239996000000005</v>
      </c>
      <c r="D2429" s="36">
        <v>77.519996000000006</v>
      </c>
      <c r="E2429" s="36">
        <v>81.72</v>
      </c>
      <c r="F2429" s="36">
        <v>81.72</v>
      </c>
      <c r="G2429" s="36">
        <v>738825</v>
      </c>
      <c r="I2429" s="36"/>
      <c r="J2429" s="36"/>
      <c r="K2429" s="36"/>
      <c r="L2429" s="36"/>
      <c r="M2429" s="36"/>
      <c r="N2429" s="36"/>
    </row>
    <row r="2430" spans="1:14" x14ac:dyDescent="0.25">
      <c r="A2430" s="37">
        <v>44070</v>
      </c>
      <c r="B2430" s="36">
        <v>80.879996000000006</v>
      </c>
      <c r="C2430" s="36">
        <v>90.839995999999999</v>
      </c>
      <c r="D2430" s="36">
        <v>80.160004000000001</v>
      </c>
      <c r="E2430" s="36">
        <v>84.32</v>
      </c>
      <c r="F2430" s="36">
        <v>84.32</v>
      </c>
      <c r="G2430" s="36">
        <v>1714050</v>
      </c>
      <c r="I2430" s="36"/>
      <c r="J2430" s="36"/>
      <c r="K2430" s="36"/>
      <c r="L2430" s="36"/>
      <c r="M2430" s="36"/>
      <c r="N2430" s="36"/>
    </row>
    <row r="2431" spans="1:14" x14ac:dyDescent="0.25">
      <c r="A2431" s="37">
        <v>44071</v>
      </c>
      <c r="B2431" s="36">
        <v>85.32</v>
      </c>
      <c r="C2431" s="36">
        <v>88.879996000000006</v>
      </c>
      <c r="D2431" s="36">
        <v>82.519996000000006</v>
      </c>
      <c r="E2431" s="36">
        <v>83.879996000000006</v>
      </c>
      <c r="F2431" s="36">
        <v>83.879996000000006</v>
      </c>
      <c r="G2431" s="36">
        <v>1285925</v>
      </c>
      <c r="I2431" s="36"/>
      <c r="J2431" s="36"/>
      <c r="K2431" s="36"/>
      <c r="L2431" s="36"/>
      <c r="M2431" s="36"/>
      <c r="N2431" s="36"/>
    </row>
    <row r="2432" spans="1:14" x14ac:dyDescent="0.25">
      <c r="A2432" s="37">
        <v>44074</v>
      </c>
      <c r="B2432" s="36">
        <v>86.08</v>
      </c>
      <c r="C2432" s="36">
        <v>88.760003999999995</v>
      </c>
      <c r="D2432" s="36">
        <v>84.239996000000005</v>
      </c>
      <c r="E2432" s="36">
        <v>87.879996000000006</v>
      </c>
      <c r="F2432" s="36">
        <v>87.879996000000006</v>
      </c>
      <c r="G2432" s="36">
        <v>1019300</v>
      </c>
      <c r="I2432" s="36"/>
      <c r="J2432" s="36"/>
      <c r="K2432" s="36"/>
      <c r="L2432" s="36"/>
      <c r="M2432" s="36"/>
      <c r="N2432" s="36"/>
    </row>
    <row r="2433" spans="1:14" x14ac:dyDescent="0.25">
      <c r="A2433" s="37">
        <v>44075</v>
      </c>
      <c r="B2433" s="36">
        <v>88.04</v>
      </c>
      <c r="C2433" s="36">
        <v>90.04</v>
      </c>
      <c r="D2433" s="36">
        <v>87.4</v>
      </c>
      <c r="E2433" s="36">
        <v>89.480003999999994</v>
      </c>
      <c r="F2433" s="36">
        <v>89.480003999999994</v>
      </c>
      <c r="G2433" s="36">
        <v>865925</v>
      </c>
      <c r="I2433" s="36"/>
      <c r="J2433" s="36"/>
      <c r="K2433" s="36"/>
      <c r="L2433" s="36"/>
      <c r="M2433" s="36"/>
      <c r="N2433" s="36"/>
    </row>
    <row r="2434" spans="1:14" x14ac:dyDescent="0.25">
      <c r="A2434" s="37">
        <v>44076</v>
      </c>
      <c r="B2434" s="36">
        <v>89.199995999999999</v>
      </c>
      <c r="C2434" s="36">
        <v>92.480003999999994</v>
      </c>
      <c r="D2434" s="36">
        <v>88.96</v>
      </c>
      <c r="E2434" s="36">
        <v>91.879996000000006</v>
      </c>
      <c r="F2434" s="36">
        <v>91.879996000000006</v>
      </c>
      <c r="G2434" s="36">
        <v>1459575</v>
      </c>
      <c r="I2434" s="36"/>
      <c r="J2434" s="36"/>
      <c r="K2434" s="36"/>
      <c r="L2434" s="36"/>
      <c r="M2434" s="36"/>
      <c r="N2434" s="36"/>
    </row>
    <row r="2435" spans="1:14" x14ac:dyDescent="0.25">
      <c r="A2435" s="37">
        <v>44077</v>
      </c>
      <c r="B2435" s="36">
        <v>92.760003999999995</v>
      </c>
      <c r="C2435" s="36">
        <v>107.32</v>
      </c>
      <c r="D2435" s="36">
        <v>89.559995999999998</v>
      </c>
      <c r="E2435" s="36">
        <v>104.04</v>
      </c>
      <c r="F2435" s="36">
        <v>104.04</v>
      </c>
      <c r="G2435" s="36">
        <v>5024750</v>
      </c>
      <c r="I2435" s="36"/>
      <c r="J2435" s="36"/>
      <c r="K2435" s="36"/>
      <c r="L2435" s="36"/>
      <c r="M2435" s="36"/>
      <c r="N2435" s="36"/>
    </row>
    <row r="2436" spans="1:14" x14ac:dyDescent="0.25">
      <c r="A2436" s="37">
        <v>44078</v>
      </c>
      <c r="B2436" s="36">
        <v>101.48000399999999</v>
      </c>
      <c r="C2436" s="36">
        <v>111.68</v>
      </c>
      <c r="D2436" s="36">
        <v>93.559995999999998</v>
      </c>
      <c r="E2436" s="36">
        <v>95.36</v>
      </c>
      <c r="F2436" s="36">
        <v>95.36</v>
      </c>
      <c r="G2436" s="36">
        <v>4479675</v>
      </c>
      <c r="I2436" s="36"/>
      <c r="J2436" s="36"/>
      <c r="K2436" s="36"/>
      <c r="L2436" s="36"/>
      <c r="M2436" s="36"/>
      <c r="N2436" s="36"/>
    </row>
    <row r="2437" spans="1:14" x14ac:dyDescent="0.25">
      <c r="A2437" s="37">
        <v>44082</v>
      </c>
      <c r="B2437" s="36">
        <v>102.559996</v>
      </c>
      <c r="C2437" s="36">
        <v>103.199996</v>
      </c>
      <c r="D2437" s="36">
        <v>92.440004000000002</v>
      </c>
      <c r="E2437" s="36">
        <v>92.64</v>
      </c>
      <c r="F2437" s="36">
        <v>92.64</v>
      </c>
      <c r="G2437" s="36">
        <v>1916325</v>
      </c>
      <c r="I2437" s="36"/>
      <c r="J2437" s="36"/>
      <c r="K2437" s="36"/>
      <c r="L2437" s="36"/>
      <c r="M2437" s="36"/>
      <c r="N2437" s="36"/>
    </row>
    <row r="2438" spans="1:14" x14ac:dyDescent="0.25">
      <c r="A2438" s="37">
        <v>44083</v>
      </c>
      <c r="B2438" s="36">
        <v>90.32</v>
      </c>
      <c r="C2438" s="36">
        <v>91.28</v>
      </c>
      <c r="D2438" s="36">
        <v>86.4</v>
      </c>
      <c r="E2438" s="36">
        <v>87.96</v>
      </c>
      <c r="F2438" s="36">
        <v>87.96</v>
      </c>
      <c r="G2438" s="36">
        <v>1530825</v>
      </c>
      <c r="I2438" s="36"/>
      <c r="J2438" s="36"/>
      <c r="K2438" s="36"/>
      <c r="L2438" s="36"/>
      <c r="M2438" s="36"/>
      <c r="N2438" s="36"/>
    </row>
    <row r="2439" spans="1:14" x14ac:dyDescent="0.25">
      <c r="A2439" s="37">
        <v>44084</v>
      </c>
      <c r="B2439" s="36">
        <v>87.120003999999994</v>
      </c>
      <c r="C2439" s="36">
        <v>91.08</v>
      </c>
      <c r="D2439" s="36">
        <v>86.440004000000002</v>
      </c>
      <c r="E2439" s="36">
        <v>88.96</v>
      </c>
      <c r="F2439" s="36">
        <v>88.96</v>
      </c>
      <c r="G2439" s="36">
        <v>2281825</v>
      </c>
      <c r="I2439" s="36"/>
      <c r="J2439" s="36"/>
      <c r="K2439" s="36"/>
      <c r="L2439" s="36"/>
      <c r="M2439" s="36"/>
      <c r="N2439" s="36"/>
    </row>
    <row r="2440" spans="1:14" x14ac:dyDescent="0.25">
      <c r="A2440" s="37">
        <v>44085</v>
      </c>
      <c r="B2440" s="36">
        <v>86.6</v>
      </c>
      <c r="C2440" s="36">
        <v>89.08</v>
      </c>
      <c r="D2440" s="36">
        <v>83.519996000000006</v>
      </c>
      <c r="E2440" s="36">
        <v>83.519996000000006</v>
      </c>
      <c r="F2440" s="36">
        <v>83.519996000000006</v>
      </c>
      <c r="G2440" s="36">
        <v>1656475</v>
      </c>
      <c r="I2440" s="36"/>
      <c r="J2440" s="36"/>
      <c r="K2440" s="36"/>
      <c r="L2440" s="36"/>
      <c r="M2440" s="36"/>
      <c r="N2440" s="36"/>
    </row>
    <row r="2441" spans="1:14" x14ac:dyDescent="0.25">
      <c r="A2441" s="37">
        <v>44088</v>
      </c>
      <c r="B2441" s="36">
        <v>82.64</v>
      </c>
      <c r="C2441" s="36">
        <v>83.440004000000002</v>
      </c>
      <c r="D2441" s="36">
        <v>81.08</v>
      </c>
      <c r="E2441" s="36">
        <v>82.199995999999999</v>
      </c>
      <c r="F2441" s="36">
        <v>82.199995999999999</v>
      </c>
      <c r="G2441" s="36">
        <v>1060875</v>
      </c>
      <c r="I2441" s="36"/>
      <c r="J2441" s="36"/>
      <c r="K2441" s="36"/>
      <c r="L2441" s="36"/>
      <c r="M2441" s="36"/>
      <c r="N2441" s="36"/>
    </row>
    <row r="2442" spans="1:14" x14ac:dyDescent="0.25">
      <c r="A2442" s="37">
        <v>44089</v>
      </c>
      <c r="B2442" s="36">
        <v>81.400000000000006</v>
      </c>
      <c r="C2442" s="36">
        <v>83.559995999999998</v>
      </c>
      <c r="D2442" s="36">
        <v>81</v>
      </c>
      <c r="E2442" s="36">
        <v>82.160004000000001</v>
      </c>
      <c r="F2442" s="36">
        <v>82.160004000000001</v>
      </c>
      <c r="G2442" s="36">
        <v>1002500</v>
      </c>
      <c r="I2442" s="36"/>
      <c r="J2442" s="36"/>
      <c r="K2442" s="36"/>
      <c r="L2442" s="36"/>
      <c r="M2442" s="36"/>
      <c r="N2442" s="36"/>
    </row>
    <row r="2443" spans="1:14" x14ac:dyDescent="0.25">
      <c r="A2443" s="37">
        <v>44090</v>
      </c>
      <c r="B2443" s="36">
        <v>81.519996000000006</v>
      </c>
      <c r="C2443" s="36">
        <v>81.92</v>
      </c>
      <c r="D2443" s="36">
        <v>79.599999999999994</v>
      </c>
      <c r="E2443" s="36">
        <v>81.680000000000007</v>
      </c>
      <c r="F2443" s="36">
        <v>81.680000000000007</v>
      </c>
      <c r="G2443" s="36">
        <v>1301075</v>
      </c>
      <c r="I2443" s="36"/>
      <c r="J2443" s="36"/>
      <c r="K2443" s="36"/>
      <c r="L2443" s="36"/>
      <c r="M2443" s="36"/>
      <c r="N2443" s="36"/>
    </row>
    <row r="2444" spans="1:14" x14ac:dyDescent="0.25">
      <c r="A2444" s="37">
        <v>44091</v>
      </c>
      <c r="B2444" s="36">
        <v>84.36</v>
      </c>
      <c r="C2444" s="36">
        <v>84.64</v>
      </c>
      <c r="D2444" s="36">
        <v>79.64</v>
      </c>
      <c r="E2444" s="36">
        <v>79.879996000000006</v>
      </c>
      <c r="F2444" s="36">
        <v>79.879996000000006</v>
      </c>
      <c r="G2444" s="36">
        <v>1507050</v>
      </c>
      <c r="I2444" s="36"/>
      <c r="J2444" s="36"/>
      <c r="K2444" s="36"/>
      <c r="L2444" s="36"/>
      <c r="M2444" s="36"/>
      <c r="N2444" s="36"/>
    </row>
    <row r="2445" spans="1:14" x14ac:dyDescent="0.25">
      <c r="A2445" s="37">
        <v>44092</v>
      </c>
      <c r="B2445" s="36">
        <v>79.36</v>
      </c>
      <c r="C2445" s="36">
        <v>81.839995999999999</v>
      </c>
      <c r="D2445" s="36">
        <v>77.64</v>
      </c>
      <c r="E2445" s="36">
        <v>79.92</v>
      </c>
      <c r="F2445" s="36">
        <v>79.92</v>
      </c>
      <c r="G2445" s="36">
        <v>1417500</v>
      </c>
      <c r="I2445" s="36"/>
      <c r="J2445" s="36"/>
      <c r="K2445" s="36"/>
      <c r="L2445" s="36"/>
      <c r="M2445" s="36"/>
      <c r="N2445" s="36"/>
    </row>
    <row r="2446" spans="1:14" x14ac:dyDescent="0.25">
      <c r="A2446" s="37">
        <v>44095</v>
      </c>
      <c r="B2446" s="36">
        <v>83.32</v>
      </c>
      <c r="C2446" s="36">
        <v>87.36</v>
      </c>
      <c r="D2446" s="36">
        <v>82.120003999999994</v>
      </c>
      <c r="E2446" s="36">
        <v>82.559995999999998</v>
      </c>
      <c r="F2446" s="36">
        <v>82.559995999999998</v>
      </c>
      <c r="G2446" s="36">
        <v>1661225</v>
      </c>
      <c r="I2446" s="36"/>
      <c r="J2446" s="36"/>
      <c r="K2446" s="36"/>
      <c r="L2446" s="36"/>
      <c r="M2446" s="36"/>
      <c r="N2446" s="36"/>
    </row>
    <row r="2447" spans="1:14" x14ac:dyDescent="0.25">
      <c r="A2447" s="37">
        <v>44096</v>
      </c>
      <c r="B2447" s="36">
        <v>82.480003999999994</v>
      </c>
      <c r="C2447" s="36">
        <v>85.32</v>
      </c>
      <c r="D2447" s="36">
        <v>82.32</v>
      </c>
      <c r="E2447" s="36">
        <v>83.120003999999994</v>
      </c>
      <c r="F2447" s="36">
        <v>83.120003999999994</v>
      </c>
      <c r="G2447" s="36">
        <v>804725</v>
      </c>
      <c r="I2447" s="36"/>
      <c r="J2447" s="36"/>
      <c r="K2447" s="36"/>
      <c r="L2447" s="36"/>
      <c r="M2447" s="36"/>
      <c r="N2447" s="36"/>
    </row>
    <row r="2448" spans="1:14" x14ac:dyDescent="0.25">
      <c r="A2448" s="37">
        <v>44097</v>
      </c>
      <c r="B2448" s="36">
        <v>82.72</v>
      </c>
      <c r="C2448" s="36">
        <v>87.64</v>
      </c>
      <c r="D2448" s="36">
        <v>82.480003999999994</v>
      </c>
      <c r="E2448" s="36">
        <v>87.559995999999998</v>
      </c>
      <c r="F2448" s="36">
        <v>87.559995999999998</v>
      </c>
      <c r="G2448" s="36">
        <v>1342675</v>
      </c>
      <c r="I2448" s="36"/>
      <c r="J2448" s="36"/>
      <c r="K2448" s="36"/>
      <c r="L2448" s="36"/>
      <c r="M2448" s="36"/>
      <c r="N2448" s="36"/>
    </row>
    <row r="2449" spans="1:14" x14ac:dyDescent="0.25">
      <c r="A2449" s="37">
        <v>44098</v>
      </c>
      <c r="B2449" s="36">
        <v>87.64</v>
      </c>
      <c r="C2449" s="36">
        <v>88.559995999999998</v>
      </c>
      <c r="D2449" s="36">
        <v>84.4</v>
      </c>
      <c r="E2449" s="36">
        <v>86</v>
      </c>
      <c r="F2449" s="36">
        <v>86</v>
      </c>
      <c r="G2449" s="36">
        <v>1117675</v>
      </c>
      <c r="I2449" s="36"/>
      <c r="J2449" s="36"/>
      <c r="K2449" s="36"/>
      <c r="L2449" s="36"/>
      <c r="M2449" s="36"/>
      <c r="N2449" s="36"/>
    </row>
    <row r="2450" spans="1:14" x14ac:dyDescent="0.25">
      <c r="A2450" s="37">
        <v>44099</v>
      </c>
      <c r="B2450" s="36">
        <v>86</v>
      </c>
      <c r="C2450" s="36">
        <v>86.6</v>
      </c>
      <c r="D2450" s="36">
        <v>83.239996000000005</v>
      </c>
      <c r="E2450" s="36">
        <v>83.68</v>
      </c>
      <c r="F2450" s="36">
        <v>83.68</v>
      </c>
      <c r="G2450" s="36">
        <v>676825</v>
      </c>
      <c r="I2450" s="36"/>
      <c r="J2450" s="36"/>
      <c r="K2450" s="36"/>
      <c r="L2450" s="36"/>
      <c r="M2450" s="36"/>
      <c r="N2450" s="36"/>
    </row>
    <row r="2451" spans="1:14" x14ac:dyDescent="0.25">
      <c r="A2451" s="37">
        <v>44102</v>
      </c>
      <c r="B2451" s="36">
        <v>82.92</v>
      </c>
      <c r="C2451" s="36">
        <v>84.08</v>
      </c>
      <c r="D2451" s="36">
        <v>82.839995999999999</v>
      </c>
      <c r="E2451" s="36">
        <v>83.4</v>
      </c>
      <c r="F2451" s="36">
        <v>83.4</v>
      </c>
      <c r="G2451" s="36">
        <v>549725</v>
      </c>
      <c r="I2451" s="36"/>
      <c r="J2451" s="36"/>
      <c r="K2451" s="36"/>
      <c r="L2451" s="36"/>
      <c r="M2451" s="36"/>
      <c r="N2451" s="36"/>
    </row>
    <row r="2452" spans="1:14" x14ac:dyDescent="0.25">
      <c r="A2452" s="37">
        <v>44103</v>
      </c>
      <c r="B2452" s="36">
        <v>83.64</v>
      </c>
      <c r="C2452" s="36">
        <v>83.64</v>
      </c>
      <c r="D2452" s="36">
        <v>80.519996000000006</v>
      </c>
      <c r="E2452" s="36">
        <v>81.760003999999995</v>
      </c>
      <c r="F2452" s="36">
        <v>81.760003999999995</v>
      </c>
      <c r="G2452" s="36">
        <v>683950</v>
      </c>
      <c r="I2452" s="36"/>
      <c r="J2452" s="36"/>
      <c r="K2452" s="36"/>
      <c r="L2452" s="36"/>
      <c r="M2452" s="36"/>
      <c r="N2452" s="36"/>
    </row>
    <row r="2453" spans="1:14" x14ac:dyDescent="0.25">
      <c r="A2453" s="37">
        <v>44104</v>
      </c>
      <c r="B2453" s="36">
        <v>80.680000000000007</v>
      </c>
      <c r="C2453" s="36">
        <v>82.480003999999994</v>
      </c>
      <c r="D2453" s="36">
        <v>79.64</v>
      </c>
      <c r="E2453" s="36">
        <v>81.64</v>
      </c>
      <c r="F2453" s="36">
        <v>81.64</v>
      </c>
      <c r="G2453" s="36">
        <v>965175</v>
      </c>
      <c r="I2453" s="36"/>
      <c r="J2453" s="36"/>
      <c r="K2453" s="36"/>
      <c r="L2453" s="36"/>
      <c r="M2453" s="36"/>
      <c r="N2453" s="36"/>
    </row>
    <row r="2454" spans="1:14" x14ac:dyDescent="0.25">
      <c r="A2454" s="37">
        <v>44105</v>
      </c>
      <c r="B2454" s="36">
        <v>80.760003999999995</v>
      </c>
      <c r="C2454" s="36">
        <v>83.239996000000005</v>
      </c>
      <c r="D2454" s="36">
        <v>80.680000000000007</v>
      </c>
      <c r="E2454" s="36">
        <v>82.04</v>
      </c>
      <c r="F2454" s="36">
        <v>82.04</v>
      </c>
      <c r="G2454" s="36">
        <v>776600</v>
      </c>
      <c r="I2454" s="36"/>
      <c r="J2454" s="36"/>
      <c r="K2454" s="36"/>
      <c r="L2454" s="36"/>
      <c r="M2454" s="36"/>
      <c r="N2454" s="36"/>
    </row>
    <row r="2455" spans="1:14" x14ac:dyDescent="0.25">
      <c r="A2455" s="37">
        <v>44106</v>
      </c>
      <c r="B2455" s="36">
        <v>86.120003999999994</v>
      </c>
      <c r="C2455" s="36">
        <v>86.480003999999994</v>
      </c>
      <c r="D2455" s="36">
        <v>82.96</v>
      </c>
      <c r="E2455" s="36">
        <v>84.36</v>
      </c>
      <c r="F2455" s="36">
        <v>84.36</v>
      </c>
      <c r="G2455" s="36">
        <v>1243375</v>
      </c>
      <c r="I2455" s="36"/>
      <c r="J2455" s="36"/>
      <c r="K2455" s="36"/>
      <c r="L2455" s="36"/>
      <c r="M2455" s="36"/>
      <c r="N2455" s="36"/>
    </row>
    <row r="2456" spans="1:14" x14ac:dyDescent="0.25">
      <c r="A2456" s="37">
        <v>44109</v>
      </c>
      <c r="B2456" s="36">
        <v>83.68</v>
      </c>
      <c r="C2456" s="36">
        <v>84.559995999999998</v>
      </c>
      <c r="D2456" s="36">
        <v>81.28</v>
      </c>
      <c r="E2456" s="36">
        <v>81.879996000000006</v>
      </c>
      <c r="F2456" s="36">
        <v>81.879996000000006</v>
      </c>
      <c r="G2456" s="36">
        <v>643550</v>
      </c>
      <c r="I2456" s="36"/>
      <c r="J2456" s="36"/>
      <c r="K2456" s="36"/>
      <c r="L2456" s="36"/>
      <c r="M2456" s="36"/>
      <c r="N2456" s="36"/>
    </row>
    <row r="2457" spans="1:14" x14ac:dyDescent="0.25">
      <c r="A2457" s="37">
        <v>44110</v>
      </c>
      <c r="B2457" s="36">
        <v>81.160004000000001</v>
      </c>
      <c r="C2457" s="36">
        <v>83.72</v>
      </c>
      <c r="D2457" s="36">
        <v>79.680000000000007</v>
      </c>
      <c r="E2457" s="36">
        <v>82.92</v>
      </c>
      <c r="F2457" s="36">
        <v>82.92</v>
      </c>
      <c r="G2457" s="36">
        <v>1369975</v>
      </c>
      <c r="I2457" s="36"/>
      <c r="J2457" s="36"/>
      <c r="K2457" s="36"/>
      <c r="L2457" s="36"/>
      <c r="M2457" s="36"/>
      <c r="N2457" s="36"/>
    </row>
    <row r="2458" spans="1:14" x14ac:dyDescent="0.25">
      <c r="A2458" s="37">
        <v>44111</v>
      </c>
      <c r="B2458" s="36">
        <v>81.319999999999993</v>
      </c>
      <c r="C2458" s="36">
        <v>81.760003999999995</v>
      </c>
      <c r="D2458" s="36">
        <v>79.760003999999995</v>
      </c>
      <c r="E2458" s="36">
        <v>80.319999999999993</v>
      </c>
      <c r="F2458" s="36">
        <v>80.319999999999993</v>
      </c>
      <c r="G2458" s="36">
        <v>614725</v>
      </c>
      <c r="I2458" s="36"/>
      <c r="J2458" s="36"/>
      <c r="K2458" s="36"/>
      <c r="L2458" s="36"/>
      <c r="M2458" s="36"/>
      <c r="N2458" s="36"/>
    </row>
    <row r="2459" spans="1:14" x14ac:dyDescent="0.25">
      <c r="A2459" s="37">
        <v>44112</v>
      </c>
      <c r="B2459" s="36">
        <v>79.28</v>
      </c>
      <c r="C2459" s="36">
        <v>79.839995999999999</v>
      </c>
      <c r="D2459" s="36">
        <v>76.959999999999994</v>
      </c>
      <c r="E2459" s="36">
        <v>77.160004000000001</v>
      </c>
      <c r="F2459" s="36">
        <v>77.160004000000001</v>
      </c>
      <c r="G2459" s="36">
        <v>828200</v>
      </c>
      <c r="I2459" s="36"/>
      <c r="J2459" s="36"/>
      <c r="K2459" s="36"/>
      <c r="L2459" s="36"/>
      <c r="M2459" s="36"/>
      <c r="N2459" s="36"/>
    </row>
    <row r="2460" spans="1:14" x14ac:dyDescent="0.25">
      <c r="A2460" s="37">
        <v>44113</v>
      </c>
      <c r="B2460" s="36">
        <v>74.72</v>
      </c>
      <c r="C2460" s="36">
        <v>74.800004000000001</v>
      </c>
      <c r="D2460" s="36">
        <v>73.040000000000006</v>
      </c>
      <c r="E2460" s="36">
        <v>73.08</v>
      </c>
      <c r="F2460" s="36">
        <v>73.08</v>
      </c>
      <c r="G2460" s="36">
        <v>969775</v>
      </c>
      <c r="I2460" s="36"/>
      <c r="J2460" s="36"/>
      <c r="K2460" s="36"/>
      <c r="L2460" s="36"/>
      <c r="M2460" s="36"/>
      <c r="N2460" s="36"/>
    </row>
    <row r="2461" spans="1:14" x14ac:dyDescent="0.25">
      <c r="A2461" s="37">
        <v>44116</v>
      </c>
      <c r="B2461" s="36">
        <v>71.800004000000001</v>
      </c>
      <c r="C2461" s="36">
        <v>73.040000000000006</v>
      </c>
      <c r="D2461" s="36">
        <v>71.440004000000002</v>
      </c>
      <c r="E2461" s="36">
        <v>71.72</v>
      </c>
      <c r="F2461" s="36">
        <v>71.72</v>
      </c>
      <c r="G2461" s="36">
        <v>683900</v>
      </c>
      <c r="I2461" s="36"/>
      <c r="J2461" s="36"/>
      <c r="K2461" s="36"/>
      <c r="L2461" s="36"/>
      <c r="M2461" s="36"/>
      <c r="N2461" s="36"/>
    </row>
    <row r="2462" spans="1:14" x14ac:dyDescent="0.25">
      <c r="A2462" s="37">
        <v>44117</v>
      </c>
      <c r="B2462" s="36">
        <v>72.519996000000006</v>
      </c>
      <c r="C2462" s="36">
        <v>74.040000000000006</v>
      </c>
      <c r="D2462" s="36">
        <v>72.040000000000006</v>
      </c>
      <c r="E2462" s="36">
        <v>72.480003999999994</v>
      </c>
      <c r="F2462" s="36">
        <v>72.480003999999994</v>
      </c>
      <c r="G2462" s="36">
        <v>937525</v>
      </c>
      <c r="I2462" s="36"/>
      <c r="J2462" s="36"/>
      <c r="K2462" s="36"/>
      <c r="L2462" s="36"/>
      <c r="M2462" s="36"/>
      <c r="N2462" s="36"/>
    </row>
    <row r="2463" spans="1:14" x14ac:dyDescent="0.25">
      <c r="A2463" s="37">
        <v>44118</v>
      </c>
      <c r="B2463" s="36">
        <v>71.959999999999994</v>
      </c>
      <c r="C2463" s="36">
        <v>73</v>
      </c>
      <c r="D2463" s="36">
        <v>70.72</v>
      </c>
      <c r="E2463" s="36">
        <v>71.879996000000006</v>
      </c>
      <c r="F2463" s="36">
        <v>71.879996000000006</v>
      </c>
      <c r="G2463" s="36">
        <v>1200650</v>
      </c>
      <c r="I2463" s="36"/>
      <c r="J2463" s="36"/>
      <c r="K2463" s="36"/>
      <c r="L2463" s="36"/>
      <c r="M2463" s="36"/>
      <c r="N2463" s="36"/>
    </row>
    <row r="2464" spans="1:14" x14ac:dyDescent="0.25">
      <c r="A2464" s="37">
        <v>44119</v>
      </c>
      <c r="B2464" s="36">
        <v>74.959999999999994</v>
      </c>
      <c r="C2464" s="36">
        <v>75.72</v>
      </c>
      <c r="D2464" s="36">
        <v>72.28</v>
      </c>
      <c r="E2464" s="36">
        <v>72.440004000000002</v>
      </c>
      <c r="F2464" s="36">
        <v>72.440004000000002</v>
      </c>
      <c r="G2464" s="36">
        <v>888950</v>
      </c>
      <c r="I2464" s="36"/>
      <c r="J2464" s="36"/>
      <c r="K2464" s="36"/>
      <c r="L2464" s="36"/>
      <c r="M2464" s="36"/>
      <c r="N2464" s="36"/>
    </row>
    <row r="2465" spans="1:14" x14ac:dyDescent="0.25">
      <c r="A2465" s="37">
        <v>44120</v>
      </c>
      <c r="B2465" s="36">
        <v>72.36</v>
      </c>
      <c r="C2465" s="36">
        <v>73</v>
      </c>
      <c r="D2465" s="36">
        <v>71.319999999999993</v>
      </c>
      <c r="E2465" s="36">
        <v>72.92</v>
      </c>
      <c r="F2465" s="36">
        <v>72.92</v>
      </c>
      <c r="G2465" s="36">
        <v>600775</v>
      </c>
      <c r="I2465" s="36"/>
      <c r="J2465" s="36"/>
      <c r="K2465" s="36"/>
      <c r="L2465" s="36"/>
      <c r="M2465" s="36"/>
      <c r="N2465" s="36"/>
    </row>
    <row r="2466" spans="1:14" x14ac:dyDescent="0.25">
      <c r="A2466" s="37">
        <v>44123</v>
      </c>
      <c r="B2466" s="36">
        <v>72.599999999999994</v>
      </c>
      <c r="C2466" s="36">
        <v>76.64</v>
      </c>
      <c r="D2466" s="36">
        <v>72.519996000000006</v>
      </c>
      <c r="E2466" s="36">
        <v>76.160004000000001</v>
      </c>
      <c r="F2466" s="36">
        <v>76.160004000000001</v>
      </c>
      <c r="G2466" s="36">
        <v>937875</v>
      </c>
      <c r="I2466" s="36"/>
      <c r="J2466" s="36"/>
      <c r="K2466" s="36"/>
      <c r="L2466" s="36"/>
      <c r="M2466" s="36"/>
      <c r="N2466" s="36"/>
    </row>
    <row r="2467" spans="1:14" x14ac:dyDescent="0.25">
      <c r="A2467" s="37">
        <v>44124</v>
      </c>
      <c r="B2467" s="36">
        <v>75.64</v>
      </c>
      <c r="C2467" s="36">
        <v>76.480003999999994</v>
      </c>
      <c r="D2467" s="36">
        <v>75</v>
      </c>
      <c r="E2467" s="36">
        <v>76.120003999999994</v>
      </c>
      <c r="F2467" s="36">
        <v>76.120003999999994</v>
      </c>
      <c r="G2467" s="36">
        <v>1011700</v>
      </c>
      <c r="I2467" s="36"/>
      <c r="J2467" s="36"/>
      <c r="K2467" s="36"/>
      <c r="L2467" s="36"/>
      <c r="M2467" s="36"/>
      <c r="N2467" s="36"/>
    </row>
    <row r="2468" spans="1:14" x14ac:dyDescent="0.25">
      <c r="A2468" s="37">
        <v>44125</v>
      </c>
      <c r="B2468" s="36">
        <v>75.72</v>
      </c>
      <c r="C2468" s="36">
        <v>76.680000000000007</v>
      </c>
      <c r="D2468" s="36">
        <v>73.879996000000006</v>
      </c>
      <c r="E2468" s="36">
        <v>74.28</v>
      </c>
      <c r="F2468" s="36">
        <v>74.28</v>
      </c>
      <c r="G2468" s="36">
        <v>969950</v>
      </c>
      <c r="I2468" s="36"/>
      <c r="J2468" s="36"/>
      <c r="K2468" s="36"/>
      <c r="L2468" s="36"/>
      <c r="M2468" s="36"/>
      <c r="N2468" s="36"/>
    </row>
    <row r="2469" spans="1:14" x14ac:dyDescent="0.25">
      <c r="A2469" s="37">
        <v>44126</v>
      </c>
      <c r="B2469" s="36">
        <v>74.199995999999999</v>
      </c>
      <c r="C2469" s="36">
        <v>74.879996000000006</v>
      </c>
      <c r="D2469" s="36">
        <v>71.92</v>
      </c>
      <c r="E2469" s="36">
        <v>72.599999999999994</v>
      </c>
      <c r="F2469" s="36">
        <v>72.599999999999994</v>
      </c>
      <c r="G2469" s="36">
        <v>887900</v>
      </c>
      <c r="I2469" s="36"/>
      <c r="J2469" s="36"/>
      <c r="K2469" s="36"/>
      <c r="L2469" s="36"/>
      <c r="M2469" s="36"/>
      <c r="N2469" s="36"/>
    </row>
    <row r="2470" spans="1:14" x14ac:dyDescent="0.25">
      <c r="A2470" s="37">
        <v>44127</v>
      </c>
      <c r="B2470" s="36">
        <v>72.480003999999994</v>
      </c>
      <c r="C2470" s="36">
        <v>74.28</v>
      </c>
      <c r="D2470" s="36">
        <v>72.199995999999999</v>
      </c>
      <c r="E2470" s="36">
        <v>72.680000000000007</v>
      </c>
      <c r="F2470" s="36">
        <v>72.680000000000007</v>
      </c>
      <c r="G2470" s="36">
        <v>683150</v>
      </c>
      <c r="I2470" s="36"/>
      <c r="J2470" s="36"/>
      <c r="K2470" s="36"/>
      <c r="L2470" s="36"/>
      <c r="M2470" s="36"/>
      <c r="N2470" s="36"/>
    </row>
    <row r="2471" spans="1:14" x14ac:dyDescent="0.25">
      <c r="A2471" s="37">
        <v>44130</v>
      </c>
      <c r="B2471" s="36">
        <v>74.480003999999994</v>
      </c>
      <c r="C2471" s="36">
        <v>80.480003999999994</v>
      </c>
      <c r="D2471" s="36">
        <v>73.680000000000007</v>
      </c>
      <c r="E2471" s="36">
        <v>79.040000000000006</v>
      </c>
      <c r="F2471" s="36">
        <v>79.040000000000006</v>
      </c>
      <c r="G2471" s="36">
        <v>2197850</v>
      </c>
      <c r="I2471" s="36"/>
      <c r="J2471" s="36"/>
      <c r="K2471" s="36"/>
      <c r="L2471" s="36"/>
      <c r="M2471" s="36"/>
      <c r="N2471" s="36"/>
    </row>
    <row r="2472" spans="1:14" x14ac:dyDescent="0.25">
      <c r="A2472" s="37">
        <v>44131</v>
      </c>
      <c r="B2472" s="36">
        <v>79.199995999999999</v>
      </c>
      <c r="C2472" s="36">
        <v>80.879996000000006</v>
      </c>
      <c r="D2472" s="36">
        <v>77.800004000000001</v>
      </c>
      <c r="E2472" s="36">
        <v>79.400000000000006</v>
      </c>
      <c r="F2472" s="36">
        <v>79.400000000000006</v>
      </c>
      <c r="G2472" s="36">
        <v>1377650</v>
      </c>
      <c r="I2472" s="36"/>
      <c r="J2472" s="36"/>
      <c r="K2472" s="36"/>
      <c r="L2472" s="36"/>
      <c r="M2472" s="36"/>
      <c r="N2472" s="36"/>
    </row>
    <row r="2473" spans="1:14" x14ac:dyDescent="0.25">
      <c r="A2473" s="37">
        <v>44132</v>
      </c>
      <c r="B2473" s="36">
        <v>85.559995999999998</v>
      </c>
      <c r="C2473" s="36">
        <v>90.96</v>
      </c>
      <c r="D2473" s="36">
        <v>84.519996000000006</v>
      </c>
      <c r="E2473" s="36">
        <v>90.839995999999999</v>
      </c>
      <c r="F2473" s="36">
        <v>90.839995999999999</v>
      </c>
      <c r="G2473" s="36">
        <v>3109925</v>
      </c>
      <c r="I2473" s="36"/>
      <c r="J2473" s="36"/>
      <c r="K2473" s="36"/>
      <c r="L2473" s="36"/>
      <c r="M2473" s="36"/>
      <c r="N2473" s="36"/>
    </row>
    <row r="2474" spans="1:14" x14ac:dyDescent="0.25">
      <c r="A2474" s="37">
        <v>44133</v>
      </c>
      <c r="B2474" s="36">
        <v>89.08</v>
      </c>
      <c r="C2474" s="36">
        <v>90.800004000000001</v>
      </c>
      <c r="D2474" s="36">
        <v>81.72</v>
      </c>
      <c r="E2474" s="36">
        <v>83.199995999999999</v>
      </c>
      <c r="F2474" s="36">
        <v>83.199995999999999</v>
      </c>
      <c r="G2474" s="36">
        <v>1823875</v>
      </c>
      <c r="I2474" s="36"/>
      <c r="J2474" s="36"/>
      <c r="K2474" s="36"/>
      <c r="L2474" s="36"/>
      <c r="M2474" s="36"/>
      <c r="N2474" s="36"/>
    </row>
    <row r="2475" spans="1:14" x14ac:dyDescent="0.25">
      <c r="A2475" s="37">
        <v>44134</v>
      </c>
      <c r="B2475" s="36">
        <v>85.72</v>
      </c>
      <c r="C2475" s="36">
        <v>88.559995999999998</v>
      </c>
      <c r="D2475" s="36">
        <v>84.519996000000006</v>
      </c>
      <c r="E2475" s="36">
        <v>86.92</v>
      </c>
      <c r="F2475" s="36">
        <v>86.92</v>
      </c>
      <c r="G2475" s="36">
        <v>1956375</v>
      </c>
      <c r="I2475" s="36"/>
      <c r="J2475" s="36"/>
      <c r="K2475" s="36"/>
      <c r="L2475" s="36"/>
      <c r="M2475" s="36"/>
      <c r="N2475" s="36"/>
    </row>
    <row r="2476" spans="1:14" x14ac:dyDescent="0.25">
      <c r="A2476" s="37">
        <v>44137</v>
      </c>
      <c r="B2476" s="36">
        <v>82.96</v>
      </c>
      <c r="C2476" s="36">
        <v>86.199995999999999</v>
      </c>
      <c r="D2476" s="36">
        <v>82.760003999999995</v>
      </c>
      <c r="E2476" s="36">
        <v>85.04</v>
      </c>
      <c r="F2476" s="36">
        <v>85.04</v>
      </c>
      <c r="G2476" s="36">
        <v>1478400</v>
      </c>
      <c r="I2476" s="36"/>
      <c r="J2476" s="36"/>
      <c r="K2476" s="36"/>
      <c r="L2476" s="36"/>
      <c r="M2476" s="36"/>
      <c r="N2476" s="36"/>
    </row>
    <row r="2477" spans="1:14" x14ac:dyDescent="0.25">
      <c r="A2477" s="37">
        <v>44138</v>
      </c>
      <c r="B2477" s="36">
        <v>82.440004000000002</v>
      </c>
      <c r="C2477" s="36">
        <v>82.96</v>
      </c>
      <c r="D2477" s="36">
        <v>79.319999999999993</v>
      </c>
      <c r="E2477" s="36">
        <v>80.559995999999998</v>
      </c>
      <c r="F2477" s="36">
        <v>80.559995999999998</v>
      </c>
      <c r="G2477" s="36">
        <v>1328575</v>
      </c>
      <c r="I2477" s="36"/>
      <c r="J2477" s="36"/>
      <c r="K2477" s="36"/>
      <c r="L2477" s="36"/>
      <c r="M2477" s="36"/>
      <c r="N2477" s="36"/>
    </row>
    <row r="2478" spans="1:14" x14ac:dyDescent="0.25">
      <c r="A2478" s="37">
        <v>44139</v>
      </c>
      <c r="B2478" s="36">
        <v>77</v>
      </c>
      <c r="C2478" s="36">
        <v>77.199995999999999</v>
      </c>
      <c r="D2478" s="36">
        <v>72.760003999999995</v>
      </c>
      <c r="E2478" s="36">
        <v>73.480003999999994</v>
      </c>
      <c r="F2478" s="36">
        <v>73.480003999999994</v>
      </c>
      <c r="G2478" s="36">
        <v>2147375</v>
      </c>
      <c r="I2478" s="36"/>
      <c r="J2478" s="36"/>
      <c r="K2478" s="36"/>
      <c r="L2478" s="36"/>
      <c r="M2478" s="36"/>
      <c r="N2478" s="36"/>
    </row>
    <row r="2479" spans="1:14" x14ac:dyDescent="0.25">
      <c r="A2479" s="37">
        <v>44140</v>
      </c>
      <c r="B2479" s="36">
        <v>71.040000000000006</v>
      </c>
      <c r="C2479" s="36">
        <v>72.92</v>
      </c>
      <c r="D2479" s="36">
        <v>70.319999999999993</v>
      </c>
      <c r="E2479" s="36">
        <v>72.08</v>
      </c>
      <c r="F2479" s="36">
        <v>72.08</v>
      </c>
      <c r="G2479" s="36">
        <v>1492400</v>
      </c>
      <c r="I2479" s="36"/>
      <c r="J2479" s="36"/>
      <c r="K2479" s="36"/>
      <c r="L2479" s="36"/>
      <c r="M2479" s="36"/>
      <c r="N2479" s="36"/>
    </row>
    <row r="2480" spans="1:14" x14ac:dyDescent="0.25">
      <c r="A2480" s="37">
        <v>44141</v>
      </c>
      <c r="B2480" s="36">
        <v>71.440004000000002</v>
      </c>
      <c r="C2480" s="36">
        <v>71.559995999999998</v>
      </c>
      <c r="D2480" s="36">
        <v>67.28</v>
      </c>
      <c r="E2480" s="36">
        <v>67.400000000000006</v>
      </c>
      <c r="F2480" s="36">
        <v>67.400000000000006</v>
      </c>
      <c r="G2480" s="36">
        <v>1504800</v>
      </c>
      <c r="I2480" s="36"/>
      <c r="J2480" s="36"/>
      <c r="K2480" s="36"/>
      <c r="L2480" s="36"/>
      <c r="M2480" s="36"/>
      <c r="N2480" s="36"/>
    </row>
    <row r="2481" spans="1:14" x14ac:dyDescent="0.25">
      <c r="A2481" s="37">
        <v>44144</v>
      </c>
      <c r="B2481" s="36">
        <v>62.72</v>
      </c>
      <c r="C2481" s="36">
        <v>65.92</v>
      </c>
      <c r="D2481" s="36">
        <v>59.76</v>
      </c>
      <c r="E2481" s="36">
        <v>65.879996000000006</v>
      </c>
      <c r="F2481" s="36">
        <v>65.879996000000006</v>
      </c>
      <c r="G2481" s="36">
        <v>2208150</v>
      </c>
      <c r="I2481" s="36"/>
      <c r="J2481" s="36"/>
      <c r="K2481" s="36"/>
      <c r="L2481" s="36"/>
      <c r="M2481" s="36"/>
      <c r="N2481" s="36"/>
    </row>
    <row r="2482" spans="1:14" x14ac:dyDescent="0.25">
      <c r="A2482" s="37">
        <v>44145</v>
      </c>
      <c r="B2482" s="36">
        <v>64.239996000000005</v>
      </c>
      <c r="C2482" s="36">
        <v>66.559995999999998</v>
      </c>
      <c r="D2482" s="36">
        <v>63.68</v>
      </c>
      <c r="E2482" s="36">
        <v>63.76</v>
      </c>
      <c r="F2482" s="36">
        <v>63.76</v>
      </c>
      <c r="G2482" s="36">
        <v>814100</v>
      </c>
      <c r="I2482" s="36"/>
      <c r="J2482" s="36"/>
      <c r="K2482" s="36"/>
      <c r="L2482" s="36"/>
      <c r="M2482" s="36"/>
      <c r="N2482" s="36"/>
    </row>
    <row r="2483" spans="1:14" x14ac:dyDescent="0.25">
      <c r="A2483" s="37">
        <v>44146</v>
      </c>
      <c r="B2483" s="36">
        <v>62.8</v>
      </c>
      <c r="C2483" s="36">
        <v>63.6</v>
      </c>
      <c r="D2483" s="36">
        <v>61.12</v>
      </c>
      <c r="E2483" s="36">
        <v>62.48</v>
      </c>
      <c r="F2483" s="36">
        <v>62.48</v>
      </c>
      <c r="G2483" s="36">
        <v>832800</v>
      </c>
      <c r="I2483" s="36"/>
      <c r="J2483" s="36"/>
      <c r="K2483" s="36"/>
      <c r="L2483" s="36"/>
      <c r="M2483" s="36"/>
      <c r="N2483" s="36"/>
    </row>
    <row r="2484" spans="1:14" x14ac:dyDescent="0.25">
      <c r="A2484" s="37">
        <v>44147</v>
      </c>
      <c r="B2484" s="36">
        <v>63.32</v>
      </c>
      <c r="C2484" s="36">
        <v>68.08</v>
      </c>
      <c r="D2484" s="36">
        <v>62.56</v>
      </c>
      <c r="E2484" s="36">
        <v>66.680000000000007</v>
      </c>
      <c r="F2484" s="36">
        <v>66.680000000000007</v>
      </c>
      <c r="G2484" s="36">
        <v>2310550</v>
      </c>
      <c r="I2484" s="36"/>
      <c r="J2484" s="36"/>
      <c r="K2484" s="36"/>
      <c r="L2484" s="36"/>
      <c r="M2484" s="36"/>
      <c r="N2484" s="36"/>
    </row>
    <row r="2485" spans="1:14" x14ac:dyDescent="0.25">
      <c r="A2485" s="37">
        <v>44148</v>
      </c>
      <c r="B2485" s="36">
        <v>64.480003999999994</v>
      </c>
      <c r="C2485" s="36">
        <v>64.480003999999994</v>
      </c>
      <c r="D2485" s="36">
        <v>61.52</v>
      </c>
      <c r="E2485" s="36">
        <v>62.56</v>
      </c>
      <c r="F2485" s="36">
        <v>62.56</v>
      </c>
      <c r="G2485" s="36">
        <v>989675</v>
      </c>
      <c r="I2485" s="36"/>
      <c r="J2485" s="36"/>
      <c r="K2485" s="36"/>
      <c r="L2485" s="36"/>
      <c r="M2485" s="36"/>
      <c r="N2485" s="36"/>
    </row>
    <row r="2486" spans="1:14" x14ac:dyDescent="0.25">
      <c r="A2486" s="37">
        <v>44151</v>
      </c>
      <c r="B2486" s="36">
        <v>61</v>
      </c>
      <c r="C2486" s="36">
        <v>63.24</v>
      </c>
      <c r="D2486" s="36">
        <v>60.88</v>
      </c>
      <c r="E2486" s="36">
        <v>60.96</v>
      </c>
      <c r="F2486" s="36">
        <v>60.96</v>
      </c>
      <c r="G2486" s="36">
        <v>1091425</v>
      </c>
      <c r="I2486" s="36"/>
      <c r="J2486" s="36"/>
      <c r="K2486" s="36"/>
      <c r="L2486" s="36"/>
      <c r="M2486" s="36"/>
      <c r="N2486" s="36"/>
    </row>
    <row r="2487" spans="1:14" x14ac:dyDescent="0.25">
      <c r="A2487" s="37">
        <v>44152</v>
      </c>
      <c r="B2487" s="36">
        <v>62.32</v>
      </c>
      <c r="C2487" s="36">
        <v>62.64</v>
      </c>
      <c r="D2487" s="36">
        <v>59.92</v>
      </c>
      <c r="E2487" s="36">
        <v>60</v>
      </c>
      <c r="F2487" s="36">
        <v>60</v>
      </c>
      <c r="G2487" s="36">
        <v>928775</v>
      </c>
      <c r="I2487" s="36"/>
      <c r="J2487" s="36"/>
      <c r="K2487" s="36"/>
      <c r="L2487" s="36"/>
      <c r="M2487" s="36"/>
      <c r="N2487" s="36"/>
    </row>
    <row r="2488" spans="1:14" x14ac:dyDescent="0.25">
      <c r="A2488" s="37">
        <v>44153</v>
      </c>
      <c r="B2488" s="36">
        <v>59.36</v>
      </c>
      <c r="C2488" s="36">
        <v>62.28</v>
      </c>
      <c r="D2488" s="36">
        <v>58.8</v>
      </c>
      <c r="E2488" s="36">
        <v>62.24</v>
      </c>
      <c r="F2488" s="36">
        <v>62.24</v>
      </c>
      <c r="G2488" s="36">
        <v>1166300</v>
      </c>
      <c r="I2488" s="36"/>
      <c r="J2488" s="36"/>
      <c r="K2488" s="36"/>
      <c r="L2488" s="36"/>
      <c r="M2488" s="36"/>
      <c r="N2488" s="36"/>
    </row>
    <row r="2489" spans="1:14" x14ac:dyDescent="0.25">
      <c r="A2489" s="37">
        <v>44154</v>
      </c>
      <c r="B2489" s="36">
        <v>61.6</v>
      </c>
      <c r="C2489" s="36">
        <v>62.56</v>
      </c>
      <c r="D2489" s="36">
        <v>60.12</v>
      </c>
      <c r="E2489" s="36">
        <v>61.08</v>
      </c>
      <c r="F2489" s="36">
        <v>61.08</v>
      </c>
      <c r="G2489" s="36">
        <v>914725</v>
      </c>
      <c r="I2489" s="36"/>
      <c r="J2489" s="36"/>
      <c r="K2489" s="36"/>
      <c r="L2489" s="36"/>
      <c r="M2489" s="36"/>
      <c r="N2489" s="36"/>
    </row>
    <row r="2490" spans="1:14" x14ac:dyDescent="0.25">
      <c r="A2490" s="37">
        <v>44155</v>
      </c>
      <c r="B2490" s="36">
        <v>61.04</v>
      </c>
      <c r="C2490" s="36">
        <v>61.24</v>
      </c>
      <c r="D2490" s="36">
        <v>59.8</v>
      </c>
      <c r="E2490" s="36">
        <v>60.88</v>
      </c>
      <c r="F2490" s="36">
        <v>60.88</v>
      </c>
      <c r="G2490" s="36">
        <v>920025</v>
      </c>
      <c r="I2490" s="36"/>
      <c r="J2490" s="36"/>
      <c r="K2490" s="36"/>
      <c r="L2490" s="36"/>
      <c r="M2490" s="36"/>
      <c r="N2490" s="36"/>
    </row>
    <row r="2491" spans="1:14" x14ac:dyDescent="0.25">
      <c r="A2491" s="37">
        <v>44158</v>
      </c>
      <c r="B2491" s="36">
        <v>60.2</v>
      </c>
      <c r="C2491" s="36">
        <v>61.36</v>
      </c>
      <c r="D2491" s="36">
        <v>59.2</v>
      </c>
      <c r="E2491" s="36">
        <v>60.12</v>
      </c>
      <c r="F2491" s="36">
        <v>60.12</v>
      </c>
      <c r="G2491" s="36">
        <v>900650</v>
      </c>
      <c r="I2491" s="36"/>
      <c r="J2491" s="36"/>
      <c r="K2491" s="36"/>
      <c r="L2491" s="36"/>
      <c r="M2491" s="36"/>
      <c r="N2491" s="36"/>
    </row>
    <row r="2492" spans="1:14" x14ac:dyDescent="0.25">
      <c r="A2492" s="37">
        <v>44159</v>
      </c>
      <c r="B2492" s="36">
        <v>58.96</v>
      </c>
      <c r="C2492" s="36">
        <v>60.16</v>
      </c>
      <c r="D2492" s="36">
        <v>58.84</v>
      </c>
      <c r="E2492" s="36">
        <v>59.2</v>
      </c>
      <c r="F2492" s="36">
        <v>59.2</v>
      </c>
      <c r="G2492" s="36">
        <v>856875</v>
      </c>
      <c r="I2492" s="36"/>
      <c r="J2492" s="36"/>
      <c r="K2492" s="36"/>
      <c r="L2492" s="36"/>
      <c r="M2492" s="36"/>
      <c r="N2492" s="36"/>
    </row>
    <row r="2493" spans="1:14" x14ac:dyDescent="0.25">
      <c r="A2493" s="37">
        <v>44160</v>
      </c>
      <c r="B2493" s="36">
        <v>59.32</v>
      </c>
      <c r="C2493" s="36">
        <v>60</v>
      </c>
      <c r="D2493" s="36">
        <v>56.92</v>
      </c>
      <c r="E2493" s="36">
        <v>57.04</v>
      </c>
      <c r="F2493" s="36">
        <v>57.04</v>
      </c>
      <c r="G2493" s="36">
        <v>1016000</v>
      </c>
      <c r="I2493" s="36"/>
      <c r="J2493" s="36"/>
      <c r="K2493" s="36"/>
      <c r="L2493" s="36"/>
      <c r="M2493" s="36"/>
      <c r="N2493" s="36"/>
    </row>
    <row r="2494" spans="1:14" x14ac:dyDescent="0.25">
      <c r="A2494" s="37">
        <v>44162</v>
      </c>
      <c r="B2494" s="36">
        <v>56.48</v>
      </c>
      <c r="C2494" s="36">
        <v>57.8</v>
      </c>
      <c r="D2494" s="36">
        <v>56.04</v>
      </c>
      <c r="E2494" s="36">
        <v>57.4</v>
      </c>
      <c r="F2494" s="36">
        <v>57.4</v>
      </c>
      <c r="G2494" s="36">
        <v>501000</v>
      </c>
      <c r="I2494" s="36"/>
      <c r="J2494" s="36"/>
      <c r="K2494" s="36"/>
      <c r="L2494" s="36"/>
      <c r="M2494" s="36"/>
      <c r="N2494" s="36"/>
    </row>
    <row r="2495" spans="1:14" x14ac:dyDescent="0.25">
      <c r="A2495" s="37">
        <v>44165</v>
      </c>
      <c r="B2495" s="36">
        <v>57.72</v>
      </c>
      <c r="C2495" s="36">
        <v>59.56</v>
      </c>
      <c r="D2495" s="36">
        <v>56.2</v>
      </c>
      <c r="E2495" s="36">
        <v>56.28</v>
      </c>
      <c r="F2495" s="36">
        <v>56.28</v>
      </c>
      <c r="G2495" s="36">
        <v>969050</v>
      </c>
      <c r="I2495" s="36"/>
      <c r="J2495" s="36"/>
      <c r="K2495" s="36"/>
      <c r="L2495" s="36"/>
      <c r="M2495" s="36"/>
      <c r="N2495" s="36"/>
    </row>
    <row r="2496" spans="1:14" x14ac:dyDescent="0.25">
      <c r="A2496" s="37">
        <v>44166</v>
      </c>
      <c r="B2496" s="36">
        <v>55.8</v>
      </c>
      <c r="C2496" s="36">
        <v>57.08</v>
      </c>
      <c r="D2496" s="36">
        <v>55.4</v>
      </c>
      <c r="E2496" s="36">
        <v>56.72</v>
      </c>
      <c r="F2496" s="36">
        <v>56.72</v>
      </c>
      <c r="G2496" s="36">
        <v>1019900</v>
      </c>
      <c r="I2496" s="36"/>
      <c r="J2496" s="36"/>
      <c r="K2496" s="36"/>
      <c r="L2496" s="36"/>
      <c r="M2496" s="36"/>
      <c r="N2496" s="36"/>
    </row>
    <row r="2497" spans="1:14" x14ac:dyDescent="0.25">
      <c r="A2497" s="37">
        <v>44167</v>
      </c>
      <c r="B2497" s="36">
        <v>56.92</v>
      </c>
      <c r="C2497" s="36">
        <v>56.96</v>
      </c>
      <c r="D2497" s="36">
        <v>55.36</v>
      </c>
      <c r="E2497" s="36">
        <v>56.48</v>
      </c>
      <c r="F2497" s="36">
        <v>56.48</v>
      </c>
      <c r="G2497" s="36">
        <v>740300</v>
      </c>
      <c r="I2497" s="36"/>
      <c r="J2497" s="36"/>
      <c r="K2497" s="36"/>
      <c r="L2497" s="36"/>
      <c r="M2497" s="36"/>
      <c r="N2497" s="36"/>
    </row>
    <row r="2498" spans="1:14" x14ac:dyDescent="0.25">
      <c r="A2498" s="37">
        <v>44168</v>
      </c>
      <c r="B2498" s="36">
        <v>55.92</v>
      </c>
      <c r="C2498" s="36">
        <v>57.56</v>
      </c>
      <c r="D2498" s="36">
        <v>55.72</v>
      </c>
      <c r="E2498" s="36">
        <v>56.92</v>
      </c>
      <c r="F2498" s="36">
        <v>56.92</v>
      </c>
      <c r="G2498" s="36">
        <v>719375</v>
      </c>
      <c r="I2498" s="36"/>
      <c r="J2498" s="36"/>
      <c r="K2498" s="36"/>
      <c r="L2498" s="36"/>
      <c r="M2498" s="36"/>
      <c r="N2498" s="36"/>
    </row>
    <row r="2499" spans="1:14" x14ac:dyDescent="0.25">
      <c r="A2499" s="37">
        <v>44169</v>
      </c>
      <c r="B2499" s="36">
        <v>56.32</v>
      </c>
      <c r="C2499" s="36">
        <v>56.4</v>
      </c>
      <c r="D2499" s="36">
        <v>55.56</v>
      </c>
      <c r="E2499" s="36">
        <v>56.08</v>
      </c>
      <c r="F2499" s="36">
        <v>56.08</v>
      </c>
      <c r="G2499" s="36">
        <v>763350</v>
      </c>
      <c r="I2499" s="36"/>
      <c r="J2499" s="36"/>
      <c r="K2499" s="36"/>
      <c r="L2499" s="36"/>
      <c r="M2499" s="36"/>
      <c r="N2499" s="36"/>
    </row>
    <row r="2500" spans="1:14" x14ac:dyDescent="0.25">
      <c r="A2500" s="37">
        <v>44172</v>
      </c>
      <c r="B2500" s="36">
        <v>56.68</v>
      </c>
      <c r="C2500" s="36">
        <v>56.96</v>
      </c>
      <c r="D2500" s="36">
        <v>56.12</v>
      </c>
      <c r="E2500" s="36">
        <v>56.4</v>
      </c>
      <c r="F2500" s="36">
        <v>56.4</v>
      </c>
      <c r="G2500" s="36">
        <v>714025</v>
      </c>
      <c r="I2500" s="36"/>
      <c r="J2500" s="36"/>
      <c r="K2500" s="36"/>
      <c r="L2500" s="36"/>
      <c r="M2500" s="36"/>
      <c r="N2500" s="36"/>
    </row>
    <row r="2501" spans="1:14" x14ac:dyDescent="0.25">
      <c r="A2501" s="37">
        <v>44173</v>
      </c>
      <c r="B2501" s="36">
        <v>56.84</v>
      </c>
      <c r="C2501" s="36">
        <v>56.88</v>
      </c>
      <c r="D2501" s="36">
        <v>54.32</v>
      </c>
      <c r="E2501" s="36">
        <v>54.44</v>
      </c>
      <c r="F2501" s="36">
        <v>54.44</v>
      </c>
      <c r="G2501" s="36">
        <v>1161850</v>
      </c>
      <c r="I2501" s="36"/>
      <c r="J2501" s="36"/>
      <c r="K2501" s="36"/>
      <c r="L2501" s="36"/>
      <c r="M2501" s="36"/>
      <c r="N2501" s="36"/>
    </row>
    <row r="2502" spans="1:14" x14ac:dyDescent="0.25">
      <c r="A2502" s="37">
        <v>44174</v>
      </c>
      <c r="B2502" s="36">
        <v>53.84</v>
      </c>
      <c r="C2502" s="36">
        <v>56.88</v>
      </c>
      <c r="D2502" s="36">
        <v>53.36</v>
      </c>
      <c r="E2502" s="36">
        <v>56.4</v>
      </c>
      <c r="F2502" s="36">
        <v>56.4</v>
      </c>
      <c r="G2502" s="36">
        <v>1722025</v>
      </c>
      <c r="I2502" s="36"/>
      <c r="J2502" s="36"/>
      <c r="K2502" s="36"/>
      <c r="L2502" s="36"/>
      <c r="M2502" s="36"/>
      <c r="N2502" s="36"/>
    </row>
    <row r="2503" spans="1:14" x14ac:dyDescent="0.25">
      <c r="A2503" s="37">
        <v>44175</v>
      </c>
      <c r="B2503" s="36">
        <v>56.76</v>
      </c>
      <c r="C2503" s="36">
        <v>57.28</v>
      </c>
      <c r="D2503" s="36">
        <v>55.36</v>
      </c>
      <c r="E2503" s="36">
        <v>56.88</v>
      </c>
      <c r="F2503" s="36">
        <v>56.88</v>
      </c>
      <c r="G2503" s="36">
        <v>988125</v>
      </c>
      <c r="I2503" s="36"/>
      <c r="J2503" s="36"/>
      <c r="K2503" s="36"/>
      <c r="L2503" s="36"/>
      <c r="M2503" s="36"/>
      <c r="N2503" s="36"/>
    </row>
    <row r="2504" spans="1:14" x14ac:dyDescent="0.25">
      <c r="A2504" s="37">
        <v>44176</v>
      </c>
      <c r="B2504" s="36">
        <v>58.24</v>
      </c>
      <c r="C2504" s="36">
        <v>60.6</v>
      </c>
      <c r="D2504" s="36">
        <v>57.44</v>
      </c>
      <c r="E2504" s="36">
        <v>59.04</v>
      </c>
      <c r="F2504" s="36">
        <v>59.04</v>
      </c>
      <c r="G2504" s="36">
        <v>1783600</v>
      </c>
      <c r="I2504" s="36"/>
      <c r="J2504" s="36"/>
      <c r="K2504" s="36"/>
      <c r="L2504" s="36"/>
      <c r="M2504" s="36"/>
      <c r="N2504" s="36"/>
    </row>
    <row r="2505" spans="1:14" x14ac:dyDescent="0.25">
      <c r="A2505" s="37">
        <v>44179</v>
      </c>
      <c r="B2505" s="36">
        <v>57.08</v>
      </c>
      <c r="C2505" s="36">
        <v>60.48</v>
      </c>
      <c r="D2505" s="36">
        <v>56.6</v>
      </c>
      <c r="E2505" s="36">
        <v>60.44</v>
      </c>
      <c r="F2505" s="36">
        <v>60.44</v>
      </c>
      <c r="G2505" s="36">
        <v>1208650</v>
      </c>
      <c r="I2505" s="36"/>
      <c r="J2505" s="36"/>
      <c r="K2505" s="36"/>
      <c r="L2505" s="36"/>
      <c r="M2505" s="36"/>
      <c r="N2505" s="36"/>
    </row>
    <row r="2506" spans="1:14" x14ac:dyDescent="0.25">
      <c r="A2506" s="37">
        <v>44180</v>
      </c>
      <c r="B2506" s="36">
        <v>59</v>
      </c>
      <c r="C2506" s="36">
        <v>59.68</v>
      </c>
      <c r="D2506" s="36">
        <v>57.52</v>
      </c>
      <c r="E2506" s="36">
        <v>57.6</v>
      </c>
      <c r="F2506" s="36">
        <v>57.6</v>
      </c>
      <c r="G2506" s="36">
        <v>992875</v>
      </c>
      <c r="I2506" s="36"/>
      <c r="J2506" s="36"/>
      <c r="K2506" s="36"/>
      <c r="L2506" s="36"/>
      <c r="M2506" s="36"/>
      <c r="N2506" s="36"/>
    </row>
    <row r="2507" spans="1:14" x14ac:dyDescent="0.25">
      <c r="A2507" s="37">
        <v>44181</v>
      </c>
      <c r="B2507" s="36">
        <v>57.52</v>
      </c>
      <c r="C2507" s="36">
        <v>58</v>
      </c>
      <c r="D2507" s="36">
        <v>55.6</v>
      </c>
      <c r="E2507" s="36">
        <v>55.6</v>
      </c>
      <c r="F2507" s="36">
        <v>55.6</v>
      </c>
      <c r="G2507" s="36">
        <v>839575</v>
      </c>
      <c r="I2507" s="36"/>
      <c r="J2507" s="36"/>
      <c r="K2507" s="36"/>
      <c r="L2507" s="36"/>
      <c r="M2507" s="36"/>
      <c r="N2507" s="36"/>
    </row>
    <row r="2508" spans="1:14" x14ac:dyDescent="0.25">
      <c r="A2508" s="37">
        <v>44182</v>
      </c>
      <c r="B2508" s="36">
        <v>55.84</v>
      </c>
      <c r="C2508" s="36">
        <v>56.08</v>
      </c>
      <c r="D2508" s="36">
        <v>54.44</v>
      </c>
      <c r="E2508" s="36">
        <v>55</v>
      </c>
      <c r="F2508" s="36">
        <v>55</v>
      </c>
      <c r="G2508" s="36">
        <v>847950</v>
      </c>
      <c r="I2508" s="36"/>
      <c r="J2508" s="36"/>
      <c r="K2508" s="36"/>
      <c r="L2508" s="36"/>
      <c r="M2508" s="36"/>
      <c r="N2508" s="36"/>
    </row>
    <row r="2509" spans="1:14" x14ac:dyDescent="0.25">
      <c r="A2509" s="37">
        <v>44183</v>
      </c>
      <c r="B2509" s="36">
        <v>55.36</v>
      </c>
      <c r="C2509" s="36">
        <v>57.6</v>
      </c>
      <c r="D2509" s="36">
        <v>55.32</v>
      </c>
      <c r="E2509" s="36">
        <v>56.32</v>
      </c>
      <c r="F2509" s="36">
        <v>56.32</v>
      </c>
      <c r="G2509" s="36">
        <v>1157900</v>
      </c>
      <c r="I2509" s="36"/>
      <c r="J2509" s="36"/>
      <c r="K2509" s="36"/>
      <c r="L2509" s="36"/>
      <c r="M2509" s="36"/>
      <c r="N2509" s="36"/>
    </row>
    <row r="2510" spans="1:14" x14ac:dyDescent="0.25">
      <c r="A2510" s="37">
        <v>44186</v>
      </c>
      <c r="B2510" s="36">
        <v>61.56</v>
      </c>
      <c r="C2510" s="36">
        <v>63.8</v>
      </c>
      <c r="D2510" s="36">
        <v>59.2</v>
      </c>
      <c r="E2510" s="36">
        <v>60.4</v>
      </c>
      <c r="F2510" s="36">
        <v>60.4</v>
      </c>
      <c r="G2510" s="36">
        <v>2461100</v>
      </c>
      <c r="I2510" s="36"/>
      <c r="J2510" s="36"/>
      <c r="K2510" s="36"/>
      <c r="L2510" s="36"/>
      <c r="M2510" s="36"/>
      <c r="N2510" s="36"/>
    </row>
    <row r="2511" spans="1:14" x14ac:dyDescent="0.25">
      <c r="A2511" s="37">
        <v>44187</v>
      </c>
      <c r="B2511" s="36">
        <v>59.72</v>
      </c>
      <c r="C2511" s="36">
        <v>60.56</v>
      </c>
      <c r="D2511" s="36">
        <v>59.04</v>
      </c>
      <c r="E2511" s="36">
        <v>59.24</v>
      </c>
      <c r="F2511" s="36">
        <v>59.24</v>
      </c>
      <c r="G2511" s="36">
        <v>852725</v>
      </c>
      <c r="I2511" s="36"/>
      <c r="J2511" s="36"/>
      <c r="K2511" s="36"/>
      <c r="L2511" s="36"/>
      <c r="M2511" s="36"/>
      <c r="N2511" s="36"/>
    </row>
    <row r="2512" spans="1:14" x14ac:dyDescent="0.25">
      <c r="A2512" s="37">
        <v>44188</v>
      </c>
      <c r="B2512" s="36">
        <v>58.12</v>
      </c>
      <c r="C2512" s="36">
        <v>58.2</v>
      </c>
      <c r="D2512" s="36">
        <v>55.88</v>
      </c>
      <c r="E2512" s="36">
        <v>56.96</v>
      </c>
      <c r="F2512" s="36">
        <v>56.96</v>
      </c>
      <c r="G2512" s="36">
        <v>806900</v>
      </c>
      <c r="I2512" s="36"/>
      <c r="J2512" s="36"/>
      <c r="K2512" s="36"/>
      <c r="L2512" s="36"/>
      <c r="M2512" s="36"/>
      <c r="N2512" s="36"/>
    </row>
    <row r="2513" spans="1:14" x14ac:dyDescent="0.25">
      <c r="A2513" s="37">
        <v>44189</v>
      </c>
      <c r="B2513" s="36">
        <v>56.16</v>
      </c>
      <c r="C2513" s="36">
        <v>56.2</v>
      </c>
      <c r="D2513" s="36">
        <v>55.28</v>
      </c>
      <c r="E2513" s="36">
        <v>55.4</v>
      </c>
      <c r="F2513" s="36">
        <v>55.4</v>
      </c>
      <c r="G2513" s="36">
        <v>396025</v>
      </c>
      <c r="I2513" s="36"/>
      <c r="J2513" s="36"/>
      <c r="K2513" s="36"/>
      <c r="L2513" s="36"/>
      <c r="M2513" s="36"/>
      <c r="N2513" s="36"/>
    </row>
    <row r="2514" spans="1:14" x14ac:dyDescent="0.25">
      <c r="A2514" s="37">
        <v>44193</v>
      </c>
      <c r="B2514" s="36">
        <v>54.48</v>
      </c>
      <c r="C2514" s="36">
        <v>55.2</v>
      </c>
      <c r="D2514" s="36">
        <v>54.24</v>
      </c>
      <c r="E2514" s="36">
        <v>55</v>
      </c>
      <c r="F2514" s="36">
        <v>55</v>
      </c>
      <c r="G2514" s="36">
        <v>619625</v>
      </c>
      <c r="I2514" s="36"/>
      <c r="J2514" s="36"/>
      <c r="K2514" s="36"/>
      <c r="L2514" s="36"/>
      <c r="M2514" s="36"/>
      <c r="N2514" s="36"/>
    </row>
    <row r="2515" spans="1:14" x14ac:dyDescent="0.25">
      <c r="A2515" s="37">
        <v>44194</v>
      </c>
      <c r="B2515" s="36">
        <v>54.24</v>
      </c>
      <c r="C2515" s="36">
        <v>58.16</v>
      </c>
      <c r="D2515" s="36">
        <v>54.24</v>
      </c>
      <c r="E2515" s="36">
        <v>57.16</v>
      </c>
      <c r="F2515" s="36">
        <v>57.16</v>
      </c>
      <c r="G2515" s="36">
        <v>1174225</v>
      </c>
      <c r="I2515" s="36"/>
      <c r="J2515" s="36"/>
      <c r="K2515" s="36"/>
      <c r="L2515" s="36"/>
      <c r="M2515" s="36"/>
      <c r="N2515" s="36"/>
    </row>
    <row r="2516" spans="1:14" ht="15.75" thickBot="1" x14ac:dyDescent="0.3">
      <c r="A2516" s="37">
        <v>44195</v>
      </c>
      <c r="B2516" s="36">
        <v>56.8</v>
      </c>
      <c r="C2516" s="36">
        <v>57.08</v>
      </c>
      <c r="D2516" s="36">
        <v>54.84</v>
      </c>
      <c r="E2516" s="36">
        <v>55</v>
      </c>
      <c r="F2516" s="36">
        <v>55</v>
      </c>
      <c r="G2516" s="36">
        <v>846800</v>
      </c>
      <c r="I2516" s="36"/>
      <c r="J2516" s="36"/>
      <c r="K2516" s="36"/>
      <c r="L2516" s="36"/>
      <c r="M2516" s="36"/>
      <c r="N2516" s="36"/>
    </row>
    <row r="2517" spans="1:14" ht="15.75" thickBot="1" x14ac:dyDescent="0.3">
      <c r="A2517" s="35">
        <v>44196</v>
      </c>
      <c r="B2517" s="38">
        <v>55</v>
      </c>
      <c r="C2517" s="38">
        <v>55.92</v>
      </c>
      <c r="D2517" s="38">
        <v>53.96</v>
      </c>
      <c r="E2517" s="38">
        <v>54.96</v>
      </c>
      <c r="F2517" s="38">
        <v>54.96</v>
      </c>
      <c r="G2517" s="38" t="e">
        <v>#VALUE!</v>
      </c>
      <c r="I2517" s="36"/>
      <c r="J2517" s="36"/>
      <c r="K2517" s="36"/>
      <c r="L2517" s="36"/>
      <c r="M2517" s="36"/>
      <c r="N2517" s="36"/>
    </row>
    <row r="2518" spans="1:14" ht="15.75" thickBot="1" x14ac:dyDescent="0.3">
      <c r="A2518" s="35">
        <v>44200</v>
      </c>
      <c r="B2518" s="38">
        <v>54.96</v>
      </c>
      <c r="C2518" s="38">
        <v>61.6</v>
      </c>
      <c r="D2518" s="38">
        <v>54.92</v>
      </c>
      <c r="E2518" s="38">
        <v>60.2</v>
      </c>
      <c r="F2518" s="38">
        <v>60.2</v>
      </c>
      <c r="G2518" s="40">
        <v>3254100</v>
      </c>
      <c r="I2518" s="36"/>
      <c r="J2518" s="36"/>
      <c r="K2518" s="36"/>
      <c r="L2518" s="36"/>
      <c r="M2518" s="36"/>
      <c r="N2518" s="36"/>
    </row>
    <row r="2519" spans="1:14" ht="15.75" thickBot="1" x14ac:dyDescent="0.3">
      <c r="A2519" s="35">
        <v>44201</v>
      </c>
      <c r="B2519" s="38">
        <v>61.24</v>
      </c>
      <c r="C2519" s="38">
        <v>61.28</v>
      </c>
      <c r="D2519" s="38">
        <v>57.32</v>
      </c>
      <c r="E2519" s="38">
        <v>57.92</v>
      </c>
      <c r="F2519" s="38">
        <v>57.92</v>
      </c>
      <c r="G2519" s="40">
        <v>2013825</v>
      </c>
      <c r="I2519" s="36"/>
      <c r="J2519" s="36"/>
      <c r="K2519" s="36"/>
      <c r="L2519" s="36"/>
      <c r="M2519" s="36"/>
      <c r="N2519" s="36"/>
    </row>
    <row r="2520" spans="1:14" ht="15.75" thickBot="1" x14ac:dyDescent="0.3">
      <c r="A2520" s="35">
        <v>44202</v>
      </c>
      <c r="B2520" s="38">
        <v>57.24</v>
      </c>
      <c r="C2520" s="38">
        <v>58.92</v>
      </c>
      <c r="D2520" s="38">
        <v>54.16</v>
      </c>
      <c r="E2520" s="38">
        <v>57.56</v>
      </c>
      <c r="F2520" s="38">
        <v>57.56</v>
      </c>
      <c r="G2520" s="40">
        <v>3631575</v>
      </c>
      <c r="I2520" s="36"/>
      <c r="J2520" s="36"/>
      <c r="K2520" s="36"/>
      <c r="L2520" s="36"/>
      <c r="M2520" s="36"/>
      <c r="N2520" s="36"/>
    </row>
    <row r="2521" spans="1:14" ht="15.75" thickBot="1" x14ac:dyDescent="0.3">
      <c r="A2521" s="35">
        <v>44203</v>
      </c>
      <c r="B2521" s="38">
        <v>54.96</v>
      </c>
      <c r="C2521" s="38">
        <v>55.28</v>
      </c>
      <c r="D2521" s="38">
        <v>54.04</v>
      </c>
      <c r="E2521" s="38">
        <v>54.04</v>
      </c>
      <c r="F2521" s="38">
        <v>54.04</v>
      </c>
      <c r="G2521" s="40">
        <v>1542875</v>
      </c>
      <c r="I2521" s="36"/>
      <c r="J2521" s="36"/>
      <c r="K2521" s="36"/>
      <c r="L2521" s="36"/>
      <c r="M2521" s="36"/>
      <c r="N2521" s="36"/>
    </row>
    <row r="2522" spans="1:14" ht="15.75" thickBot="1" x14ac:dyDescent="0.3">
      <c r="A2522" s="35">
        <v>44204</v>
      </c>
      <c r="B2522" s="38">
        <v>53.76</v>
      </c>
      <c r="C2522" s="38">
        <v>55.48</v>
      </c>
      <c r="D2522" s="38">
        <v>53.2</v>
      </c>
      <c r="E2522" s="38">
        <v>53.52</v>
      </c>
      <c r="F2522" s="38">
        <v>53.52</v>
      </c>
      <c r="G2522" s="40">
        <v>1746275</v>
      </c>
      <c r="I2522" s="36"/>
      <c r="J2522" s="36"/>
      <c r="K2522" s="36"/>
      <c r="L2522" s="36"/>
      <c r="M2522" s="36"/>
      <c r="N2522" s="36"/>
    </row>
    <row r="2523" spans="1:14" ht="15.75" thickBot="1" x14ac:dyDescent="0.3">
      <c r="A2523" s="35">
        <v>44207</v>
      </c>
      <c r="B2523" s="38">
        <v>55.56</v>
      </c>
      <c r="C2523" s="38">
        <v>57</v>
      </c>
      <c r="D2523" s="38">
        <v>54.68</v>
      </c>
      <c r="E2523" s="38">
        <v>56.8</v>
      </c>
      <c r="F2523" s="38">
        <v>56.8</v>
      </c>
      <c r="G2523" s="40">
        <v>1536100</v>
      </c>
      <c r="I2523" s="36"/>
      <c r="J2523" s="36"/>
      <c r="K2523" s="36"/>
      <c r="L2523" s="36"/>
      <c r="M2523" s="36"/>
      <c r="N2523" s="36"/>
    </row>
    <row r="2524" spans="1:14" ht="15.75" thickBot="1" x14ac:dyDescent="0.3">
      <c r="A2524" s="35">
        <v>44208</v>
      </c>
      <c r="B2524" s="38">
        <v>55.52</v>
      </c>
      <c r="C2524" s="38">
        <v>57.16</v>
      </c>
      <c r="D2524" s="38">
        <v>54.72</v>
      </c>
      <c r="E2524" s="38">
        <v>54.88</v>
      </c>
      <c r="F2524" s="38">
        <v>54.88</v>
      </c>
      <c r="G2524" s="40">
        <v>1300175</v>
      </c>
      <c r="I2524" s="36"/>
      <c r="J2524" s="36"/>
      <c r="K2524" s="36"/>
      <c r="L2524" s="36"/>
      <c r="M2524" s="36"/>
      <c r="N2524" s="36"/>
    </row>
    <row r="2525" spans="1:14" ht="15.75" thickBot="1" x14ac:dyDescent="0.3">
      <c r="A2525" s="35">
        <v>44209</v>
      </c>
      <c r="B2525" s="38">
        <v>54.84</v>
      </c>
      <c r="C2525" s="38">
        <v>55.24</v>
      </c>
      <c r="D2525" s="38">
        <v>53.56</v>
      </c>
      <c r="E2525" s="38">
        <v>54</v>
      </c>
      <c r="F2525" s="38">
        <v>54</v>
      </c>
      <c r="G2525" s="40">
        <v>932750</v>
      </c>
      <c r="I2525" s="36"/>
      <c r="J2525" s="36"/>
      <c r="K2525" s="36"/>
      <c r="L2525" s="36"/>
      <c r="M2525" s="36"/>
      <c r="N2525" s="36"/>
    </row>
    <row r="2526" spans="1:14" ht="15.75" thickBot="1" x14ac:dyDescent="0.3">
      <c r="A2526" s="35">
        <v>44210</v>
      </c>
      <c r="B2526" s="38">
        <v>53.6</v>
      </c>
      <c r="C2526" s="38">
        <v>55</v>
      </c>
      <c r="D2526" s="38">
        <v>52.92</v>
      </c>
      <c r="E2526" s="38">
        <v>54.68</v>
      </c>
      <c r="F2526" s="38">
        <v>54.68</v>
      </c>
      <c r="G2526" s="40">
        <v>1338200</v>
      </c>
      <c r="I2526" s="36"/>
      <c r="J2526" s="36"/>
      <c r="K2526" s="36"/>
      <c r="L2526" s="36"/>
      <c r="M2526" s="36"/>
      <c r="N2526" s="36"/>
    </row>
    <row r="2527" spans="1:14" ht="15.75" thickBot="1" x14ac:dyDescent="0.3">
      <c r="A2527" s="35">
        <v>44211</v>
      </c>
      <c r="B2527" s="38">
        <v>55.48</v>
      </c>
      <c r="C2527" s="38">
        <v>57.4</v>
      </c>
      <c r="D2527" s="38">
        <v>54.68</v>
      </c>
      <c r="E2527" s="38">
        <v>56.04</v>
      </c>
      <c r="F2527" s="38">
        <v>56.04</v>
      </c>
      <c r="G2527" s="40">
        <v>1716350</v>
      </c>
      <c r="I2527" s="36"/>
      <c r="J2527" s="36"/>
      <c r="K2527" s="36"/>
      <c r="L2527" s="36"/>
      <c r="M2527" s="36"/>
      <c r="N2527" s="36"/>
    </row>
    <row r="2528" spans="1:14" ht="15.75" thickBot="1" x14ac:dyDescent="0.3">
      <c r="A2528" s="35">
        <v>44215</v>
      </c>
      <c r="B2528" s="38">
        <v>54.64</v>
      </c>
      <c r="C2528" s="38">
        <v>55.52</v>
      </c>
      <c r="D2528" s="38">
        <v>54.16</v>
      </c>
      <c r="E2528" s="38">
        <v>54.48</v>
      </c>
      <c r="F2528" s="38">
        <v>54.48</v>
      </c>
      <c r="G2528" s="40">
        <v>2011275</v>
      </c>
      <c r="I2528" s="36"/>
      <c r="J2528" s="36"/>
      <c r="K2528" s="36"/>
      <c r="L2528" s="36"/>
      <c r="M2528" s="36"/>
      <c r="N2528" s="36"/>
    </row>
    <row r="2529" spans="1:14" ht="15.75" thickBot="1" x14ac:dyDescent="0.3">
      <c r="A2529" s="35">
        <v>44216</v>
      </c>
      <c r="B2529" s="38">
        <v>53.76</v>
      </c>
      <c r="C2529" s="38">
        <v>54.52</v>
      </c>
      <c r="D2529" s="38">
        <v>53.12</v>
      </c>
      <c r="E2529" s="38">
        <v>53.36</v>
      </c>
      <c r="F2529" s="38">
        <v>53.36</v>
      </c>
      <c r="G2529" s="40">
        <v>1778175</v>
      </c>
      <c r="I2529" s="36"/>
      <c r="J2529" s="36"/>
      <c r="K2529" s="36"/>
      <c r="L2529" s="36"/>
      <c r="M2529" s="36"/>
      <c r="N2529" s="36"/>
    </row>
    <row r="2530" spans="1:14" ht="15.75" thickBot="1" x14ac:dyDescent="0.3">
      <c r="A2530" s="35">
        <v>44217</v>
      </c>
      <c r="B2530" s="38">
        <v>53.4</v>
      </c>
      <c r="C2530" s="38">
        <v>54.28</v>
      </c>
      <c r="D2530" s="38">
        <v>52.92</v>
      </c>
      <c r="E2530" s="38">
        <v>52.92</v>
      </c>
      <c r="F2530" s="38">
        <v>52.92</v>
      </c>
      <c r="G2530" s="40">
        <v>1058775</v>
      </c>
      <c r="I2530" s="36"/>
      <c r="J2530" s="36"/>
      <c r="K2530" s="36"/>
      <c r="L2530" s="36"/>
      <c r="M2530" s="36"/>
      <c r="N2530" s="36"/>
    </row>
    <row r="2531" spans="1:14" ht="15.75" thickBot="1" x14ac:dyDescent="0.3">
      <c r="A2531" s="35">
        <v>44218</v>
      </c>
      <c r="B2531" s="38">
        <v>54.32</v>
      </c>
      <c r="C2531" s="38">
        <v>54.6</v>
      </c>
      <c r="D2531" s="38">
        <v>53.08</v>
      </c>
      <c r="E2531" s="38">
        <v>53.68</v>
      </c>
      <c r="F2531" s="38">
        <v>53.68</v>
      </c>
      <c r="G2531" s="40">
        <v>1222775</v>
      </c>
      <c r="I2531" s="36"/>
      <c r="J2531" s="36"/>
      <c r="K2531" s="36"/>
      <c r="L2531" s="36"/>
      <c r="M2531" s="36"/>
      <c r="N2531" s="36"/>
    </row>
    <row r="2532" spans="1:14" ht="15.75" thickBot="1" x14ac:dyDescent="0.3">
      <c r="A2532" s="35">
        <v>44221</v>
      </c>
      <c r="B2532" s="38">
        <v>54.24</v>
      </c>
      <c r="C2532" s="38">
        <v>58.24</v>
      </c>
      <c r="D2532" s="38">
        <v>53.84</v>
      </c>
      <c r="E2532" s="38">
        <v>55.84</v>
      </c>
      <c r="F2532" s="38">
        <v>55.84</v>
      </c>
      <c r="G2532" s="40">
        <v>3092050</v>
      </c>
      <c r="I2532" s="36"/>
      <c r="J2532" s="36"/>
      <c r="K2532" s="36"/>
      <c r="L2532" s="36"/>
      <c r="M2532" s="36"/>
      <c r="N2532" s="36"/>
    </row>
    <row r="2533" spans="1:14" ht="15.75" thickBot="1" x14ac:dyDescent="0.3">
      <c r="A2533" s="35">
        <v>44222</v>
      </c>
      <c r="B2533" s="38">
        <v>54.92</v>
      </c>
      <c r="C2533" s="38">
        <v>55.36</v>
      </c>
      <c r="D2533" s="38">
        <v>53.88</v>
      </c>
      <c r="E2533" s="38">
        <v>54.92</v>
      </c>
      <c r="F2533" s="38">
        <v>54.92</v>
      </c>
      <c r="G2533" s="40">
        <v>1259550</v>
      </c>
      <c r="I2533" s="36"/>
      <c r="J2533" s="36"/>
      <c r="K2533" s="36"/>
      <c r="L2533" s="36"/>
      <c r="M2533" s="36"/>
      <c r="N2533" s="36"/>
    </row>
    <row r="2534" spans="1:14" ht="15.75" thickBot="1" x14ac:dyDescent="0.3">
      <c r="A2534" s="35">
        <v>44223</v>
      </c>
      <c r="B2534" s="38">
        <v>57.88</v>
      </c>
      <c r="C2534" s="38">
        <v>67.400000000000006</v>
      </c>
      <c r="D2534" s="38">
        <v>57.76</v>
      </c>
      <c r="E2534" s="38">
        <v>66.319999999999993</v>
      </c>
      <c r="F2534" s="38">
        <v>66.319999999999993</v>
      </c>
      <c r="G2534" s="40">
        <v>5760150</v>
      </c>
      <c r="I2534" s="36"/>
      <c r="J2534" s="36"/>
      <c r="K2534" s="36"/>
      <c r="L2534" s="36"/>
      <c r="M2534" s="36"/>
      <c r="N2534" s="36"/>
    </row>
    <row r="2535" spans="1:14" ht="15.75" thickBot="1" x14ac:dyDescent="0.3">
      <c r="A2535" s="35">
        <v>44224</v>
      </c>
      <c r="B2535" s="38">
        <v>63.44</v>
      </c>
      <c r="C2535" s="38">
        <v>66.400000000000006</v>
      </c>
      <c r="D2535" s="38">
        <v>61.72</v>
      </c>
      <c r="E2535" s="38">
        <v>64.959999999999994</v>
      </c>
      <c r="F2535" s="38">
        <v>64.959999999999994</v>
      </c>
      <c r="G2535" s="40">
        <v>4875550</v>
      </c>
      <c r="I2535" s="36"/>
      <c r="J2535" s="36"/>
      <c r="K2535" s="36"/>
      <c r="L2535" s="36"/>
      <c r="M2535" s="36"/>
      <c r="N2535" s="36"/>
    </row>
    <row r="2536" spans="1:14" ht="15.75" thickBot="1" x14ac:dyDescent="0.3">
      <c r="A2536" s="35">
        <v>44225</v>
      </c>
      <c r="B2536" s="38">
        <v>66.48</v>
      </c>
      <c r="C2536" s="38">
        <v>71.28</v>
      </c>
      <c r="D2536" s="38">
        <v>62.88</v>
      </c>
      <c r="E2536" s="38">
        <v>69.2</v>
      </c>
      <c r="F2536" s="38">
        <v>69.2</v>
      </c>
      <c r="G2536" s="40">
        <v>5129525</v>
      </c>
      <c r="I2536" s="36"/>
      <c r="J2536" s="36"/>
      <c r="K2536" s="36"/>
      <c r="L2536" s="36"/>
      <c r="M2536" s="36"/>
      <c r="N2536" s="36"/>
    </row>
    <row r="2537" spans="1:14" ht="15.75" thickBot="1" x14ac:dyDescent="0.3">
      <c r="A2537" s="35">
        <v>44228</v>
      </c>
      <c r="B2537" s="38">
        <v>65.8</v>
      </c>
      <c r="C2537" s="38">
        <v>69.680000000000007</v>
      </c>
      <c r="D2537" s="38">
        <v>64.239999999999995</v>
      </c>
      <c r="E2537" s="38">
        <v>65.16</v>
      </c>
      <c r="F2537" s="38">
        <v>65.16</v>
      </c>
      <c r="G2537" s="40">
        <v>3052025</v>
      </c>
      <c r="I2537" s="36"/>
      <c r="J2537" s="36"/>
      <c r="K2537" s="36"/>
      <c r="L2537" s="36"/>
      <c r="M2537" s="36"/>
      <c r="N2537" s="36"/>
    </row>
    <row r="2538" spans="1:14" ht="15.75" thickBot="1" x14ac:dyDescent="0.3">
      <c r="A2538" s="35">
        <v>44229</v>
      </c>
      <c r="B2538" s="38">
        <v>62</v>
      </c>
      <c r="C2538" s="38">
        <v>62.12</v>
      </c>
      <c r="D2538" s="38">
        <v>58.92</v>
      </c>
      <c r="E2538" s="38">
        <v>59.72</v>
      </c>
      <c r="F2538" s="38">
        <v>59.72</v>
      </c>
      <c r="G2538" s="40">
        <v>2045625</v>
      </c>
      <c r="I2538" s="36"/>
      <c r="J2538" s="36"/>
      <c r="K2538" s="36"/>
      <c r="L2538" s="36"/>
      <c r="M2538" s="36"/>
      <c r="N2538" s="36"/>
    </row>
    <row r="2539" spans="1:14" ht="15.75" thickBot="1" x14ac:dyDescent="0.3">
      <c r="A2539" s="35">
        <v>44230</v>
      </c>
      <c r="B2539" s="38">
        <v>58.24</v>
      </c>
      <c r="C2539" s="38">
        <v>59.16</v>
      </c>
      <c r="D2539" s="38">
        <v>56.44</v>
      </c>
      <c r="E2539" s="38">
        <v>56.52</v>
      </c>
      <c r="F2539" s="38">
        <v>56.52</v>
      </c>
      <c r="G2539" s="40">
        <v>1357575</v>
      </c>
      <c r="I2539" s="36"/>
      <c r="J2539" s="36"/>
      <c r="K2539" s="36"/>
      <c r="L2539" s="36"/>
      <c r="M2539" s="36"/>
      <c r="N2539" s="36"/>
    </row>
    <row r="2540" spans="1:14" ht="15.75" thickBot="1" x14ac:dyDescent="0.3">
      <c r="A2540" s="35">
        <v>44231</v>
      </c>
      <c r="B2540" s="38">
        <v>55.32</v>
      </c>
      <c r="C2540" s="38">
        <v>55.44</v>
      </c>
      <c r="D2540" s="38">
        <v>54.04</v>
      </c>
      <c r="E2540" s="38">
        <v>54.04</v>
      </c>
      <c r="F2540" s="38">
        <v>54.04</v>
      </c>
      <c r="G2540" s="40">
        <v>1179850</v>
      </c>
      <c r="I2540" s="36"/>
      <c r="J2540" s="36"/>
      <c r="K2540" s="36"/>
      <c r="L2540" s="36"/>
      <c r="M2540" s="36"/>
      <c r="N2540" s="36"/>
    </row>
    <row r="2541" spans="1:14" ht="15.75" thickBot="1" x14ac:dyDescent="0.3">
      <c r="A2541" s="35">
        <v>44232</v>
      </c>
      <c r="B2541" s="38">
        <v>53.84</v>
      </c>
      <c r="C2541" s="38">
        <v>55.08</v>
      </c>
      <c r="D2541" s="38">
        <v>53.8</v>
      </c>
      <c r="E2541" s="38">
        <v>53.92</v>
      </c>
      <c r="F2541" s="38">
        <v>53.92</v>
      </c>
      <c r="G2541" s="40">
        <v>1812975</v>
      </c>
      <c r="I2541" s="36"/>
      <c r="J2541" s="36"/>
      <c r="K2541" s="36"/>
      <c r="L2541" s="36"/>
      <c r="M2541" s="36"/>
      <c r="N2541" s="36"/>
    </row>
    <row r="2542" spans="1:14" ht="15.75" thickBot="1" x14ac:dyDescent="0.3">
      <c r="A2542" s="35">
        <v>44235</v>
      </c>
      <c r="B2542" s="38">
        <v>53.68</v>
      </c>
      <c r="C2542" s="38">
        <v>54.48</v>
      </c>
      <c r="D2542" s="38">
        <v>53.48</v>
      </c>
      <c r="E2542" s="38">
        <v>53.48</v>
      </c>
      <c r="F2542" s="38">
        <v>53.48</v>
      </c>
      <c r="G2542" s="40">
        <v>1681975</v>
      </c>
      <c r="I2542" s="36"/>
      <c r="J2542" s="36"/>
      <c r="K2542" s="36"/>
      <c r="L2542" s="36"/>
      <c r="M2542" s="36"/>
      <c r="N2542" s="36"/>
    </row>
    <row r="2543" spans="1:14" ht="15.75" thickBot="1" x14ac:dyDescent="0.3">
      <c r="A2543" s="35">
        <v>44236</v>
      </c>
      <c r="B2543" s="38">
        <v>54.2</v>
      </c>
      <c r="C2543" s="38">
        <v>54.64</v>
      </c>
      <c r="D2543" s="38">
        <v>53.08</v>
      </c>
      <c r="E2543" s="38">
        <v>53.76</v>
      </c>
      <c r="F2543" s="38">
        <v>53.76</v>
      </c>
      <c r="G2543" s="40">
        <v>1343200</v>
      </c>
      <c r="I2543" s="36"/>
      <c r="J2543" s="36"/>
      <c r="K2543" s="36"/>
      <c r="L2543" s="36"/>
      <c r="M2543" s="36"/>
      <c r="N2543" s="36"/>
    </row>
    <row r="2544" spans="1:14" ht="15.75" thickBot="1" x14ac:dyDescent="0.3">
      <c r="A2544" s="35">
        <v>44237</v>
      </c>
      <c r="B2544" s="38">
        <v>53.4</v>
      </c>
      <c r="C2544" s="38">
        <v>56.2</v>
      </c>
      <c r="D2544" s="38">
        <v>53.28</v>
      </c>
      <c r="E2544" s="38">
        <v>54.52</v>
      </c>
      <c r="F2544" s="38">
        <v>54.52</v>
      </c>
      <c r="G2544" s="40">
        <v>2974350</v>
      </c>
      <c r="I2544" s="36"/>
      <c r="J2544" s="36"/>
      <c r="K2544" s="36"/>
      <c r="L2544" s="36"/>
      <c r="M2544" s="36"/>
      <c r="N2544" s="36"/>
    </row>
    <row r="2545" spans="1:14" ht="15.75" thickBot="1" x14ac:dyDescent="0.3">
      <c r="A2545" s="35">
        <v>44238</v>
      </c>
      <c r="B2545" s="38">
        <v>53.96</v>
      </c>
      <c r="C2545" s="38">
        <v>55.84</v>
      </c>
      <c r="D2545" s="38">
        <v>53.28</v>
      </c>
      <c r="E2545" s="38">
        <v>53.28</v>
      </c>
      <c r="F2545" s="38">
        <v>53.28</v>
      </c>
      <c r="G2545" s="40">
        <v>1729450</v>
      </c>
      <c r="I2545" s="36"/>
      <c r="J2545" s="36"/>
      <c r="K2545" s="36"/>
      <c r="L2545" s="36"/>
      <c r="M2545" s="36"/>
      <c r="N2545" s="36"/>
    </row>
    <row r="2546" spans="1:14" ht="15.75" thickBot="1" x14ac:dyDescent="0.3">
      <c r="A2546" s="35">
        <v>44239</v>
      </c>
      <c r="B2546" s="38">
        <v>53.84</v>
      </c>
      <c r="C2546" s="38">
        <v>53.88</v>
      </c>
      <c r="D2546" s="38">
        <v>51.44</v>
      </c>
      <c r="E2546" s="38">
        <v>51.56</v>
      </c>
      <c r="F2546" s="38">
        <v>51.56</v>
      </c>
      <c r="G2546" s="40">
        <v>1892125</v>
      </c>
      <c r="I2546" s="36"/>
      <c r="J2546" s="36"/>
      <c r="K2546" s="36"/>
      <c r="L2546" s="36"/>
      <c r="M2546" s="36"/>
      <c r="N2546" s="36"/>
    </row>
    <row r="2547" spans="1:14" ht="15.75" thickBot="1" x14ac:dyDescent="0.3">
      <c r="A2547" s="35">
        <v>44243</v>
      </c>
      <c r="B2547" s="38">
        <v>51.84</v>
      </c>
      <c r="C2547" s="38">
        <v>52.68</v>
      </c>
      <c r="D2547" s="38">
        <v>51.08</v>
      </c>
      <c r="E2547" s="38">
        <v>51.64</v>
      </c>
      <c r="F2547" s="38">
        <v>51.64</v>
      </c>
      <c r="G2547" s="40">
        <v>1843350</v>
      </c>
      <c r="I2547" s="36"/>
      <c r="J2547" s="36"/>
      <c r="K2547" s="36"/>
      <c r="L2547" s="36"/>
      <c r="M2547" s="36"/>
      <c r="N2547" s="36"/>
    </row>
    <row r="2548" spans="1:14" ht="15.75" thickBot="1" x14ac:dyDescent="0.3">
      <c r="A2548" s="35">
        <v>44244</v>
      </c>
      <c r="B2548" s="38">
        <v>52.88</v>
      </c>
      <c r="C2548" s="38">
        <v>53.8</v>
      </c>
      <c r="D2548" s="38">
        <v>50.84</v>
      </c>
      <c r="E2548" s="38">
        <v>50.92</v>
      </c>
      <c r="F2548" s="38">
        <v>50.92</v>
      </c>
      <c r="G2548" s="40">
        <v>1899575</v>
      </c>
      <c r="I2548" s="36"/>
      <c r="J2548" s="36"/>
      <c r="K2548" s="36"/>
      <c r="L2548" s="36"/>
      <c r="M2548" s="36"/>
      <c r="N2548" s="36"/>
    </row>
    <row r="2549" spans="1:14" ht="15.75" thickBot="1" x14ac:dyDescent="0.3">
      <c r="A2549" s="35">
        <v>44245</v>
      </c>
      <c r="B2549" s="38">
        <v>52.52</v>
      </c>
      <c r="C2549" s="38">
        <v>53.12</v>
      </c>
      <c r="D2549" s="38">
        <v>50.8</v>
      </c>
      <c r="E2549" s="38">
        <v>51.36</v>
      </c>
      <c r="F2549" s="38">
        <v>51.36</v>
      </c>
      <c r="G2549" s="40">
        <v>1751425</v>
      </c>
      <c r="I2549" s="36"/>
      <c r="J2549" s="36"/>
      <c r="K2549" s="36"/>
      <c r="L2549" s="36"/>
      <c r="M2549" s="36"/>
      <c r="N2549" s="36"/>
    </row>
    <row r="2550" spans="1:14" ht="15.75" thickBot="1" x14ac:dyDescent="0.3">
      <c r="A2550" s="35">
        <v>44246</v>
      </c>
      <c r="B2550" s="38">
        <v>50.8</v>
      </c>
      <c r="C2550" s="38">
        <v>50.96</v>
      </c>
      <c r="D2550" s="38">
        <v>48.92</v>
      </c>
      <c r="E2550" s="38">
        <v>49.36</v>
      </c>
      <c r="F2550" s="38">
        <v>49.36</v>
      </c>
      <c r="G2550" s="40">
        <v>2027750</v>
      </c>
      <c r="I2550" s="36"/>
      <c r="J2550" s="36"/>
      <c r="K2550" s="36"/>
      <c r="L2550" s="36"/>
      <c r="M2550" s="36"/>
      <c r="N2550" s="36"/>
    </row>
    <row r="2551" spans="1:14" ht="15.75" thickBot="1" x14ac:dyDescent="0.3">
      <c r="A2551" s="35">
        <v>44249</v>
      </c>
      <c r="B2551" s="38">
        <v>51.16</v>
      </c>
      <c r="C2551" s="38">
        <v>51.56</v>
      </c>
      <c r="D2551" s="38">
        <v>49.64</v>
      </c>
      <c r="E2551" s="38">
        <v>51.44</v>
      </c>
      <c r="F2551" s="38">
        <v>51.44</v>
      </c>
      <c r="G2551" s="40">
        <v>1585875</v>
      </c>
      <c r="I2551" s="36"/>
      <c r="J2551" s="36"/>
      <c r="K2551" s="36"/>
      <c r="L2551" s="36"/>
      <c r="M2551" s="36"/>
      <c r="N2551" s="36"/>
    </row>
    <row r="2552" spans="1:14" ht="15.75" thickBot="1" x14ac:dyDescent="0.3">
      <c r="A2552" s="35">
        <v>44250</v>
      </c>
      <c r="B2552" s="38">
        <v>51.84</v>
      </c>
      <c r="C2552" s="38">
        <v>54.36</v>
      </c>
      <c r="D2552" s="38">
        <v>49.28</v>
      </c>
      <c r="E2552" s="38">
        <v>49.32</v>
      </c>
      <c r="F2552" s="38">
        <v>49.32</v>
      </c>
      <c r="G2552" s="40">
        <v>2636575</v>
      </c>
      <c r="I2552" s="36"/>
      <c r="J2552" s="36"/>
      <c r="K2552" s="36"/>
      <c r="L2552" s="36"/>
      <c r="M2552" s="36"/>
      <c r="N2552" s="36"/>
    </row>
    <row r="2553" spans="1:14" ht="15.75" thickBot="1" x14ac:dyDescent="0.3">
      <c r="A2553" s="35">
        <v>44251</v>
      </c>
      <c r="B2553" s="38">
        <v>50.72</v>
      </c>
      <c r="C2553" s="38">
        <v>51.2</v>
      </c>
      <c r="D2553" s="38">
        <v>47.28</v>
      </c>
      <c r="E2553" s="38">
        <v>47.44</v>
      </c>
      <c r="F2553" s="38">
        <v>47.44</v>
      </c>
      <c r="G2553" s="40">
        <v>2048275</v>
      </c>
      <c r="I2553" s="36"/>
      <c r="J2553" s="36"/>
      <c r="K2553" s="36"/>
      <c r="L2553" s="36"/>
      <c r="M2553" s="36"/>
      <c r="N2553" s="36"/>
    </row>
    <row r="2554" spans="1:14" ht="15.75" thickBot="1" x14ac:dyDescent="0.3">
      <c r="A2554" s="35">
        <v>44252</v>
      </c>
      <c r="B2554" s="38">
        <v>48.4</v>
      </c>
      <c r="C2554" s="38">
        <v>56.32</v>
      </c>
      <c r="D2554" s="38">
        <v>47.64</v>
      </c>
      <c r="E2554" s="38">
        <v>54.8</v>
      </c>
      <c r="F2554" s="38">
        <v>54.8</v>
      </c>
      <c r="G2554" s="40">
        <v>5978200</v>
      </c>
      <c r="I2554" s="36"/>
      <c r="J2554" s="36"/>
      <c r="K2554" s="36"/>
      <c r="L2554" s="36"/>
      <c r="M2554" s="36"/>
      <c r="N2554" s="36"/>
    </row>
    <row r="2555" spans="1:14" ht="15.75" thickBot="1" x14ac:dyDescent="0.3">
      <c r="A2555" s="35">
        <v>44253</v>
      </c>
      <c r="B2555" s="38">
        <v>52.68</v>
      </c>
      <c r="C2555" s="38">
        <v>56.6</v>
      </c>
      <c r="D2555" s="38">
        <v>51.24</v>
      </c>
      <c r="E2555" s="38">
        <v>52.2</v>
      </c>
      <c r="F2555" s="38">
        <v>52.2</v>
      </c>
      <c r="G2555" s="40">
        <v>4803750</v>
      </c>
      <c r="I2555" s="36"/>
      <c r="J2555" s="36"/>
      <c r="K2555" s="36"/>
      <c r="L2555" s="36"/>
      <c r="M2555" s="36"/>
      <c r="N2555" s="36"/>
    </row>
    <row r="2556" spans="1:14" ht="15.75" thickBot="1" x14ac:dyDescent="0.3">
      <c r="A2556" s="35">
        <v>44256</v>
      </c>
      <c r="B2556" s="38">
        <v>49.36</v>
      </c>
      <c r="C2556" s="38">
        <v>49.36</v>
      </c>
      <c r="D2556" s="38">
        <v>47.96</v>
      </c>
      <c r="E2556" s="38">
        <v>48.2</v>
      </c>
      <c r="F2556" s="38">
        <v>48.2</v>
      </c>
      <c r="G2556" s="40">
        <v>2331150</v>
      </c>
      <c r="I2556" s="36"/>
      <c r="J2556" s="36"/>
      <c r="K2556" s="36"/>
      <c r="L2556" s="36"/>
      <c r="M2556" s="36"/>
      <c r="N2556" s="36"/>
    </row>
    <row r="2557" spans="1:14" ht="15.75" thickBot="1" x14ac:dyDescent="0.3">
      <c r="A2557" s="35">
        <v>44257</v>
      </c>
      <c r="B2557" s="38">
        <v>48.68</v>
      </c>
      <c r="C2557" s="38">
        <v>49.24</v>
      </c>
      <c r="D2557" s="38">
        <v>48</v>
      </c>
      <c r="E2557" s="38">
        <v>49</v>
      </c>
      <c r="F2557" s="38">
        <v>49</v>
      </c>
      <c r="G2557" s="40">
        <v>1932950</v>
      </c>
      <c r="I2557" s="36"/>
      <c r="J2557" s="36"/>
      <c r="K2557" s="36"/>
      <c r="L2557" s="36"/>
      <c r="M2557" s="36"/>
      <c r="N2557" s="36"/>
    </row>
    <row r="2558" spans="1:14" ht="15.75" thickBot="1" x14ac:dyDescent="0.3">
      <c r="A2558" s="35">
        <v>44258</v>
      </c>
      <c r="B2558" s="38">
        <v>48.68</v>
      </c>
      <c r="C2558" s="38">
        <v>51.16</v>
      </c>
      <c r="D2558" s="38">
        <v>48.24</v>
      </c>
      <c r="E2558" s="38">
        <v>51.16</v>
      </c>
      <c r="F2558" s="38">
        <v>51.16</v>
      </c>
      <c r="G2558" s="40">
        <v>2564675</v>
      </c>
      <c r="I2558" s="36"/>
      <c r="J2558" s="36"/>
      <c r="K2558" s="36"/>
      <c r="L2558" s="36"/>
      <c r="M2558" s="36"/>
      <c r="N2558" s="36"/>
    </row>
    <row r="2559" spans="1:14" ht="15.75" thickBot="1" x14ac:dyDescent="0.3">
      <c r="A2559" s="35">
        <v>44259</v>
      </c>
      <c r="B2559" s="38">
        <v>50.56</v>
      </c>
      <c r="C2559" s="38">
        <v>55.6</v>
      </c>
      <c r="D2559" s="38">
        <v>49.4</v>
      </c>
      <c r="E2559" s="38">
        <v>53.28</v>
      </c>
      <c r="F2559" s="38">
        <v>53.28</v>
      </c>
      <c r="G2559" s="40">
        <v>5853575</v>
      </c>
      <c r="I2559" s="36"/>
      <c r="J2559" s="36"/>
      <c r="K2559" s="36"/>
      <c r="L2559" s="36"/>
      <c r="M2559" s="36"/>
      <c r="N2559" s="36"/>
    </row>
    <row r="2560" spans="1:14" ht="15.75" thickBot="1" x14ac:dyDescent="0.3">
      <c r="A2560" s="35">
        <v>44260</v>
      </c>
      <c r="B2560" s="38">
        <v>51.32</v>
      </c>
      <c r="C2560" s="38">
        <v>54.84</v>
      </c>
      <c r="D2560" s="38">
        <v>49.36</v>
      </c>
      <c r="E2560" s="38">
        <v>49.6</v>
      </c>
      <c r="F2560" s="38">
        <v>49.6</v>
      </c>
      <c r="G2560" s="40">
        <v>5222425</v>
      </c>
      <c r="I2560" s="36"/>
      <c r="J2560" s="36"/>
      <c r="K2560" s="36"/>
      <c r="L2560" s="36"/>
      <c r="M2560" s="36"/>
      <c r="N2560" s="36"/>
    </row>
    <row r="2561" spans="1:14" ht="15.75" thickBot="1" x14ac:dyDescent="0.3">
      <c r="A2561" s="35">
        <v>44263</v>
      </c>
      <c r="B2561" s="38">
        <v>49.64</v>
      </c>
      <c r="C2561" s="38">
        <v>50.84</v>
      </c>
      <c r="D2561" s="38">
        <v>48.56</v>
      </c>
      <c r="E2561" s="38">
        <v>50.8</v>
      </c>
      <c r="F2561" s="38">
        <v>50.8</v>
      </c>
      <c r="G2561" s="40">
        <v>2239125</v>
      </c>
      <c r="I2561" s="36"/>
      <c r="J2561" s="36"/>
      <c r="K2561" s="36"/>
      <c r="L2561" s="36"/>
      <c r="M2561" s="36"/>
      <c r="N2561" s="36"/>
    </row>
    <row r="2562" spans="1:14" ht="15.75" thickBot="1" x14ac:dyDescent="0.3">
      <c r="A2562" s="35">
        <v>44264</v>
      </c>
      <c r="B2562" s="38">
        <v>49</v>
      </c>
      <c r="C2562" s="38">
        <v>49.24</v>
      </c>
      <c r="D2562" s="38">
        <v>47.8</v>
      </c>
      <c r="E2562" s="38">
        <v>48.36</v>
      </c>
      <c r="F2562" s="38">
        <v>48.36</v>
      </c>
      <c r="G2562" s="40">
        <v>1538550</v>
      </c>
      <c r="I2562" s="36"/>
      <c r="J2562" s="36"/>
      <c r="K2562" s="36"/>
      <c r="L2562" s="36"/>
      <c r="M2562" s="36"/>
      <c r="N2562" s="36"/>
    </row>
    <row r="2563" spans="1:14" ht="15.75" thickBot="1" x14ac:dyDescent="0.3">
      <c r="A2563" s="35">
        <v>44265</v>
      </c>
      <c r="B2563" s="38">
        <v>47.08</v>
      </c>
      <c r="C2563" s="38">
        <v>48.12</v>
      </c>
      <c r="D2563" s="38">
        <v>47.04</v>
      </c>
      <c r="E2563" s="38">
        <v>47.8</v>
      </c>
      <c r="F2563" s="38">
        <v>47.8</v>
      </c>
      <c r="G2563" s="40">
        <v>1296300</v>
      </c>
      <c r="I2563" s="36"/>
      <c r="J2563" s="36"/>
      <c r="K2563" s="36"/>
      <c r="L2563" s="36"/>
      <c r="M2563" s="36"/>
      <c r="N2563" s="36"/>
    </row>
    <row r="2564" spans="1:14" ht="15.75" thickBot="1" x14ac:dyDescent="0.3">
      <c r="A2564" s="35">
        <v>44266</v>
      </c>
      <c r="B2564" s="38">
        <v>47</v>
      </c>
      <c r="C2564" s="38">
        <v>47.12</v>
      </c>
      <c r="D2564" s="38">
        <v>46.24</v>
      </c>
      <c r="E2564" s="38">
        <v>46.56</v>
      </c>
      <c r="F2564" s="38">
        <v>46.56</v>
      </c>
      <c r="G2564" s="40">
        <v>1082900</v>
      </c>
      <c r="I2564" s="36"/>
      <c r="J2564" s="36"/>
      <c r="K2564" s="36"/>
      <c r="L2564" s="36"/>
      <c r="M2564" s="36"/>
      <c r="N2564" s="36"/>
    </row>
    <row r="2565" spans="1:14" ht="15.75" thickBot="1" x14ac:dyDescent="0.3">
      <c r="A2565" s="35">
        <v>44267</v>
      </c>
      <c r="B2565" s="38">
        <v>47.48</v>
      </c>
      <c r="C2565" s="38">
        <v>47.6</v>
      </c>
      <c r="D2565" s="38">
        <v>45.72</v>
      </c>
      <c r="E2565" s="38">
        <v>45.76</v>
      </c>
      <c r="F2565" s="38">
        <v>45.76</v>
      </c>
      <c r="G2565" s="40">
        <v>1080800</v>
      </c>
      <c r="I2565" s="36"/>
      <c r="J2565" s="36"/>
      <c r="K2565" s="36"/>
      <c r="L2565" s="36"/>
      <c r="M2565" s="36"/>
      <c r="N2565" s="36"/>
    </row>
    <row r="2566" spans="1:14" ht="15.75" thickBot="1" x14ac:dyDescent="0.3">
      <c r="A2566" s="35">
        <v>44270</v>
      </c>
      <c r="B2566" s="38">
        <v>45.6</v>
      </c>
      <c r="C2566" s="38">
        <v>45.92</v>
      </c>
      <c r="D2566" s="38">
        <v>42.92</v>
      </c>
      <c r="E2566" s="38">
        <v>43.16</v>
      </c>
      <c r="F2566" s="38">
        <v>43.16</v>
      </c>
      <c r="G2566" s="40">
        <v>1328775</v>
      </c>
      <c r="I2566" s="36"/>
      <c r="J2566" s="36"/>
      <c r="K2566" s="36"/>
      <c r="L2566" s="36"/>
      <c r="M2566" s="36"/>
      <c r="N2566" s="36"/>
    </row>
    <row r="2567" spans="1:14" ht="15.75" thickBot="1" x14ac:dyDescent="0.3">
      <c r="A2567" s="35">
        <v>44271</v>
      </c>
      <c r="B2567" s="38">
        <v>43.08</v>
      </c>
      <c r="C2567" s="38">
        <v>43.2</v>
      </c>
      <c r="D2567" s="38">
        <v>41.84</v>
      </c>
      <c r="E2567" s="38">
        <v>43.16</v>
      </c>
      <c r="F2567" s="38">
        <v>43.16</v>
      </c>
      <c r="G2567" s="40">
        <v>1698650</v>
      </c>
      <c r="I2567" s="36"/>
      <c r="J2567" s="36"/>
      <c r="K2567" s="36"/>
      <c r="L2567" s="36"/>
      <c r="M2567" s="36"/>
      <c r="N2567" s="36"/>
    </row>
    <row r="2568" spans="1:14" ht="15.75" thickBot="1" x14ac:dyDescent="0.3">
      <c r="A2568" s="35">
        <v>44272</v>
      </c>
      <c r="B2568" s="38">
        <v>43.6</v>
      </c>
      <c r="C2568" s="38">
        <v>43.8</v>
      </c>
      <c r="D2568" s="38">
        <v>41.16</v>
      </c>
      <c r="E2568" s="38">
        <v>41.2</v>
      </c>
      <c r="F2568" s="38">
        <v>41.2</v>
      </c>
      <c r="G2568" s="40">
        <v>1967175</v>
      </c>
      <c r="I2568" s="36"/>
      <c r="J2568" s="36"/>
      <c r="K2568" s="36"/>
      <c r="L2568" s="36"/>
      <c r="M2568" s="36"/>
      <c r="N2568" s="36"/>
    </row>
    <row r="2569" spans="1:14" ht="15.75" thickBot="1" x14ac:dyDescent="0.3">
      <c r="A2569" s="35">
        <v>44273</v>
      </c>
      <c r="B2569" s="38">
        <v>42.08</v>
      </c>
      <c r="C2569" s="38">
        <v>43.88</v>
      </c>
      <c r="D2569" s="38">
        <v>41.28</v>
      </c>
      <c r="E2569" s="38">
        <v>43.56</v>
      </c>
      <c r="F2569" s="38">
        <v>43.56</v>
      </c>
      <c r="G2569" s="40">
        <v>1742900</v>
      </c>
      <c r="I2569" s="36"/>
      <c r="J2569" s="36"/>
      <c r="K2569" s="36"/>
      <c r="L2569" s="36"/>
      <c r="M2569" s="36"/>
      <c r="N2569" s="36"/>
    </row>
    <row r="2570" spans="1:14" ht="15.75" thickBot="1" x14ac:dyDescent="0.3">
      <c r="A2570" s="35">
        <v>44274</v>
      </c>
      <c r="B2570" s="38">
        <v>43.24</v>
      </c>
      <c r="C2570" s="38">
        <v>44.4</v>
      </c>
      <c r="D2570" s="38">
        <v>41.6</v>
      </c>
      <c r="E2570" s="38">
        <v>42.16</v>
      </c>
      <c r="F2570" s="38">
        <v>42.16</v>
      </c>
      <c r="G2570" s="40">
        <v>1558675</v>
      </c>
      <c r="I2570" s="36"/>
      <c r="J2570" s="36"/>
      <c r="K2570" s="36"/>
      <c r="L2570" s="36"/>
      <c r="M2570" s="36"/>
      <c r="N2570" s="36"/>
    </row>
    <row r="2571" spans="1:14" ht="15.75" thickBot="1" x14ac:dyDescent="0.3">
      <c r="A2571" s="35">
        <v>44277</v>
      </c>
      <c r="B2571" s="38">
        <v>41.32</v>
      </c>
      <c r="C2571" s="38">
        <v>41.56</v>
      </c>
      <c r="D2571" s="38">
        <v>38.799999999999997</v>
      </c>
      <c r="E2571" s="38">
        <v>39</v>
      </c>
      <c r="F2571" s="38">
        <v>39</v>
      </c>
      <c r="G2571" s="40">
        <v>1428250</v>
      </c>
      <c r="I2571" s="36"/>
      <c r="J2571" s="36"/>
      <c r="K2571" s="36"/>
      <c r="L2571" s="36"/>
      <c r="M2571" s="36"/>
      <c r="N2571" s="36"/>
    </row>
    <row r="2572" spans="1:14" ht="15.75" thickBot="1" x14ac:dyDescent="0.3">
      <c r="A2572" s="35">
        <v>44278</v>
      </c>
      <c r="B2572" s="38">
        <v>39.36</v>
      </c>
      <c r="C2572" s="38">
        <v>41.68</v>
      </c>
      <c r="D2572" s="38">
        <v>39.24</v>
      </c>
      <c r="E2572" s="38">
        <v>41</v>
      </c>
      <c r="F2572" s="38">
        <v>41</v>
      </c>
      <c r="G2572" s="40">
        <v>1832400</v>
      </c>
      <c r="I2572" s="36"/>
      <c r="J2572" s="36"/>
      <c r="K2572" s="36"/>
      <c r="L2572" s="36"/>
      <c r="M2572" s="36"/>
      <c r="N2572" s="36"/>
    </row>
    <row r="2573" spans="1:14" ht="15.75" thickBot="1" x14ac:dyDescent="0.3">
      <c r="A2573" s="35">
        <v>44279</v>
      </c>
      <c r="B2573" s="38">
        <v>40.08</v>
      </c>
      <c r="C2573" s="38">
        <v>41.28</v>
      </c>
      <c r="D2573" s="38">
        <v>39.28</v>
      </c>
      <c r="E2573" s="38">
        <v>41.24</v>
      </c>
      <c r="F2573" s="38">
        <v>41.24</v>
      </c>
      <c r="G2573" s="40">
        <v>1281250</v>
      </c>
      <c r="I2573" s="36"/>
      <c r="J2573" s="36"/>
      <c r="K2573" s="36"/>
      <c r="L2573" s="36"/>
      <c r="M2573" s="36"/>
      <c r="N2573" s="36"/>
    </row>
    <row r="2574" spans="1:14" ht="15.75" thickBot="1" x14ac:dyDescent="0.3">
      <c r="A2574" s="35">
        <v>44280</v>
      </c>
      <c r="B2574" s="38">
        <v>41.56</v>
      </c>
      <c r="C2574" s="38">
        <v>43.56</v>
      </c>
      <c r="D2574" s="38">
        <v>39.799999999999997</v>
      </c>
      <c r="E2574" s="38">
        <v>39.96</v>
      </c>
      <c r="F2574" s="38">
        <v>39.96</v>
      </c>
      <c r="G2574" s="40">
        <v>1977650</v>
      </c>
      <c r="I2574" s="36"/>
      <c r="J2574" s="36"/>
      <c r="K2574" s="36"/>
      <c r="L2574" s="36"/>
      <c r="M2574" s="36"/>
      <c r="N2574" s="36"/>
    </row>
    <row r="2575" spans="1:14" ht="15.75" thickBot="1" x14ac:dyDescent="0.3">
      <c r="A2575" s="35">
        <v>44281</v>
      </c>
      <c r="B2575" s="38">
        <v>39.32</v>
      </c>
      <c r="C2575" s="38">
        <v>40.840000000000003</v>
      </c>
      <c r="D2575" s="38">
        <v>37.96</v>
      </c>
      <c r="E2575" s="38">
        <v>38.4</v>
      </c>
      <c r="F2575" s="38">
        <v>38.4</v>
      </c>
      <c r="G2575" s="40">
        <v>2075600</v>
      </c>
      <c r="I2575" s="36"/>
      <c r="J2575" s="36"/>
      <c r="K2575" s="36"/>
      <c r="L2575" s="36"/>
      <c r="M2575" s="36"/>
      <c r="N2575" s="36"/>
    </row>
    <row r="2576" spans="1:14" ht="15.75" thickBot="1" x14ac:dyDescent="0.3">
      <c r="A2576" s="35">
        <v>44284</v>
      </c>
      <c r="B2576" s="38">
        <v>39.36</v>
      </c>
      <c r="C2576" s="38">
        <v>40.479999999999997</v>
      </c>
      <c r="D2576" s="38">
        <v>38.92</v>
      </c>
      <c r="E2576" s="38">
        <v>39.479999999999997</v>
      </c>
      <c r="F2576" s="38">
        <v>39.479999999999997</v>
      </c>
      <c r="G2576" s="40">
        <v>1389325</v>
      </c>
      <c r="I2576" s="36"/>
      <c r="J2576" s="36"/>
      <c r="K2576" s="36"/>
      <c r="L2576" s="36"/>
      <c r="M2576" s="36"/>
      <c r="N2576" s="36"/>
    </row>
    <row r="2577" spans="1:14" ht="15.75" thickBot="1" x14ac:dyDescent="0.3">
      <c r="A2577" s="35">
        <v>44285</v>
      </c>
      <c r="B2577" s="38">
        <v>39.32</v>
      </c>
      <c r="C2577" s="38">
        <v>39.76</v>
      </c>
      <c r="D2577" s="38">
        <v>37.6</v>
      </c>
      <c r="E2577" s="38">
        <v>37.64</v>
      </c>
      <c r="F2577" s="38">
        <v>37.64</v>
      </c>
      <c r="G2577" s="40">
        <v>1124150</v>
      </c>
      <c r="I2577" s="36"/>
      <c r="J2577" s="36"/>
      <c r="K2577" s="36"/>
      <c r="L2577" s="36"/>
      <c r="M2577" s="36"/>
      <c r="N2577" s="36"/>
    </row>
    <row r="2578" spans="1:14" x14ac:dyDescent="0.25">
      <c r="A2578" s="35">
        <v>44286</v>
      </c>
      <c r="B2578" s="38">
        <v>37.28</v>
      </c>
      <c r="C2578" s="38">
        <v>38.119999999999997</v>
      </c>
      <c r="D2578" s="38">
        <v>36.64</v>
      </c>
      <c r="E2578" s="38">
        <v>37.4</v>
      </c>
      <c r="F2578" s="38">
        <v>37.4</v>
      </c>
      <c r="G2578" s="40">
        <v>1105300</v>
      </c>
      <c r="I2578" s="36"/>
      <c r="J2578" s="36"/>
      <c r="K2578" s="36"/>
      <c r="L2578" s="36"/>
      <c r="M2578" s="36"/>
      <c r="N2578" s="36"/>
    </row>
    <row r="2579" spans="1:14" x14ac:dyDescent="0.25">
      <c r="A2579" s="37">
        <v>44287</v>
      </c>
      <c r="B2579" s="36">
        <v>36.880001</v>
      </c>
      <c r="C2579" s="36">
        <v>37.040000999999997</v>
      </c>
      <c r="D2579" s="36">
        <v>35.919998</v>
      </c>
      <c r="E2579" s="36">
        <v>36.240001999999997</v>
      </c>
      <c r="F2579" s="36">
        <v>36.240001999999997</v>
      </c>
      <c r="G2579" s="36">
        <v>1082225</v>
      </c>
    </row>
    <row r="2580" spans="1:14" x14ac:dyDescent="0.25">
      <c r="A2580" s="37">
        <v>44291</v>
      </c>
      <c r="B2580" s="36">
        <v>35.080002</v>
      </c>
      <c r="C2580" s="36">
        <v>35.639999000000003</v>
      </c>
      <c r="D2580" s="36">
        <v>34.919998</v>
      </c>
      <c r="E2580" s="36">
        <v>35.159999999999997</v>
      </c>
      <c r="F2580" s="36">
        <v>35.159999999999997</v>
      </c>
      <c r="G2580" s="36">
        <v>1026800</v>
      </c>
    </row>
    <row r="2581" spans="1:14" x14ac:dyDescent="0.25">
      <c r="A2581" s="37">
        <v>44292</v>
      </c>
      <c r="B2581" s="36">
        <v>35.200001</v>
      </c>
      <c r="C2581" s="36">
        <v>35.520000000000003</v>
      </c>
      <c r="D2581" s="36">
        <v>34.639999000000003</v>
      </c>
      <c r="E2581" s="36">
        <v>35.479999999999997</v>
      </c>
      <c r="F2581" s="36">
        <v>35.479999999999997</v>
      </c>
      <c r="G2581" s="36">
        <v>674475</v>
      </c>
    </row>
    <row r="2582" spans="1:14" x14ac:dyDescent="0.25">
      <c r="A2582" s="37">
        <v>44293</v>
      </c>
      <c r="B2582" s="36">
        <v>35.279998999999997</v>
      </c>
      <c r="C2582" s="36">
        <v>35.400002000000001</v>
      </c>
      <c r="D2582" s="36">
        <v>34.200001</v>
      </c>
      <c r="E2582" s="36">
        <v>34.400002000000001</v>
      </c>
      <c r="F2582" s="36">
        <v>34.400002000000001</v>
      </c>
      <c r="G2582" s="36">
        <v>960600</v>
      </c>
    </row>
    <row r="2583" spans="1:14" x14ac:dyDescent="0.25">
      <c r="A2583" s="37">
        <v>44294</v>
      </c>
      <c r="B2583" s="36">
        <v>33.880001</v>
      </c>
      <c r="C2583" s="36">
        <v>34.159999999999997</v>
      </c>
      <c r="D2583" s="36">
        <v>33.479999999999997</v>
      </c>
      <c r="E2583" s="36">
        <v>33.880001</v>
      </c>
      <c r="F2583" s="36">
        <v>33.880001</v>
      </c>
      <c r="G2583" s="36">
        <v>1121100</v>
      </c>
    </row>
    <row r="2584" spans="1:14" x14ac:dyDescent="0.25">
      <c r="A2584" s="37">
        <v>44295</v>
      </c>
      <c r="B2584" s="36">
        <v>34.119999</v>
      </c>
      <c r="C2584" s="36">
        <v>34.32</v>
      </c>
      <c r="D2584" s="36">
        <v>33.240001999999997</v>
      </c>
      <c r="E2584" s="36">
        <v>33.799999</v>
      </c>
      <c r="F2584" s="36">
        <v>33.799999</v>
      </c>
      <c r="G2584" s="36">
        <v>1029550</v>
      </c>
    </row>
    <row r="2585" spans="1:14" x14ac:dyDescent="0.25">
      <c r="A2585" s="37">
        <v>44298</v>
      </c>
      <c r="B2585" s="36">
        <v>34.080002</v>
      </c>
      <c r="C2585" s="36">
        <v>34.68</v>
      </c>
      <c r="D2585" s="36">
        <v>33.279998999999997</v>
      </c>
      <c r="E2585" s="36">
        <v>33.279998999999997</v>
      </c>
      <c r="F2585" s="36">
        <v>33.279998999999997</v>
      </c>
      <c r="G2585" s="36">
        <v>964775</v>
      </c>
    </row>
    <row r="2586" spans="1:14" x14ac:dyDescent="0.25">
      <c r="A2586" s="37">
        <v>44299</v>
      </c>
      <c r="B2586" s="36">
        <v>33.32</v>
      </c>
      <c r="C2586" s="36">
        <v>33.439999</v>
      </c>
      <c r="D2586" s="36">
        <v>32.759998000000003</v>
      </c>
      <c r="E2586" s="36">
        <v>33</v>
      </c>
      <c r="F2586" s="36">
        <v>33</v>
      </c>
      <c r="G2586" s="36">
        <v>925500</v>
      </c>
    </row>
    <row r="2587" spans="1:14" x14ac:dyDescent="0.25">
      <c r="A2587" s="37">
        <v>44300</v>
      </c>
      <c r="B2587" s="36">
        <v>33.159999999999997</v>
      </c>
      <c r="C2587" s="36">
        <v>33.880001</v>
      </c>
      <c r="D2587" s="36">
        <v>32.880001</v>
      </c>
      <c r="E2587" s="36">
        <v>33.759998000000003</v>
      </c>
      <c r="F2587" s="36">
        <v>33.759998000000003</v>
      </c>
      <c r="G2587" s="36">
        <v>1368950</v>
      </c>
    </row>
    <row r="2588" spans="1:14" x14ac:dyDescent="0.25">
      <c r="A2588" s="37">
        <v>44301</v>
      </c>
      <c r="B2588" s="36">
        <v>32.959999000000003</v>
      </c>
      <c r="C2588" s="36">
        <v>33.080002</v>
      </c>
      <c r="D2588" s="36">
        <v>32.479999999999997</v>
      </c>
      <c r="E2588" s="36">
        <v>32.639999000000003</v>
      </c>
      <c r="F2588" s="36">
        <v>32.639999000000003</v>
      </c>
      <c r="G2588" s="36">
        <v>840925</v>
      </c>
    </row>
    <row r="2589" spans="1:14" x14ac:dyDescent="0.25">
      <c r="A2589" s="37">
        <v>44302</v>
      </c>
      <c r="B2589" s="36">
        <v>32.599997999999999</v>
      </c>
      <c r="C2589" s="36">
        <v>32.880001</v>
      </c>
      <c r="D2589" s="36">
        <v>31.84</v>
      </c>
      <c r="E2589" s="36">
        <v>32.119999</v>
      </c>
      <c r="F2589" s="36">
        <v>32.119999</v>
      </c>
      <c r="G2589" s="36">
        <v>1006300</v>
      </c>
    </row>
    <row r="2590" spans="1:14" x14ac:dyDescent="0.25">
      <c r="A2590" s="37">
        <v>44305</v>
      </c>
      <c r="B2590" s="36">
        <v>32.400002000000001</v>
      </c>
      <c r="C2590" s="36">
        <v>34.200001</v>
      </c>
      <c r="D2590" s="36">
        <v>32.240001999999997</v>
      </c>
      <c r="E2590" s="36">
        <v>33.240001999999997</v>
      </c>
      <c r="F2590" s="36">
        <v>33.240001999999997</v>
      </c>
      <c r="G2590" s="36">
        <v>2445675</v>
      </c>
    </row>
    <row r="2591" spans="1:14" x14ac:dyDescent="0.25">
      <c r="A2591" s="37">
        <v>44306</v>
      </c>
      <c r="B2591" s="36">
        <v>33.720001000000003</v>
      </c>
      <c r="C2591" s="36">
        <v>35.159999999999997</v>
      </c>
      <c r="D2591" s="36">
        <v>33.439999</v>
      </c>
      <c r="E2591" s="36">
        <v>34</v>
      </c>
      <c r="F2591" s="36">
        <v>34</v>
      </c>
      <c r="G2591" s="36">
        <v>2118325</v>
      </c>
    </row>
    <row r="2592" spans="1:14" x14ac:dyDescent="0.25">
      <c r="A2592" s="37">
        <v>44307</v>
      </c>
      <c r="B2592" s="36">
        <v>34.240001999999997</v>
      </c>
      <c r="C2592" s="36">
        <v>34.639999000000003</v>
      </c>
      <c r="D2592" s="36">
        <v>32.040000999999997</v>
      </c>
      <c r="E2592" s="36">
        <v>32.240001999999997</v>
      </c>
      <c r="F2592" s="36">
        <v>32.240001999999997</v>
      </c>
      <c r="G2592" s="36">
        <v>1728725</v>
      </c>
    </row>
    <row r="2593" spans="1:7" x14ac:dyDescent="0.25">
      <c r="A2593" s="37">
        <v>44308</v>
      </c>
      <c r="B2593" s="36">
        <v>32.200001</v>
      </c>
      <c r="C2593" s="36">
        <v>34.799999</v>
      </c>
      <c r="D2593" s="36">
        <v>32</v>
      </c>
      <c r="E2593" s="36">
        <v>34.479999999999997</v>
      </c>
      <c r="F2593" s="36">
        <v>34.479999999999997</v>
      </c>
      <c r="G2593" s="36">
        <v>2942200</v>
      </c>
    </row>
    <row r="2594" spans="1:7" x14ac:dyDescent="0.25">
      <c r="A2594" s="37">
        <v>44309</v>
      </c>
      <c r="B2594" s="36">
        <v>33.880001</v>
      </c>
      <c r="C2594" s="36">
        <v>34.040000999999997</v>
      </c>
      <c r="D2594" s="36">
        <v>32.159999999999997</v>
      </c>
      <c r="E2594" s="36">
        <v>32.919998</v>
      </c>
      <c r="F2594" s="36">
        <v>32.919998</v>
      </c>
      <c r="G2594" s="36">
        <v>2095175</v>
      </c>
    </row>
    <row r="2595" spans="1:7" x14ac:dyDescent="0.25">
      <c r="A2595" s="37">
        <v>44312</v>
      </c>
      <c r="B2595" s="36">
        <v>32.599997999999999</v>
      </c>
      <c r="C2595" s="36">
        <v>33.080002</v>
      </c>
      <c r="D2595" s="36">
        <v>32.400002000000001</v>
      </c>
      <c r="E2595" s="36">
        <v>32.68</v>
      </c>
      <c r="F2595" s="36">
        <v>32.68</v>
      </c>
      <c r="G2595" s="36">
        <v>1450025</v>
      </c>
    </row>
    <row r="2596" spans="1:7" x14ac:dyDescent="0.25">
      <c r="A2596" s="37">
        <v>44313</v>
      </c>
      <c r="B2596" s="36">
        <v>32.479999999999997</v>
      </c>
      <c r="C2596" s="36">
        <v>32.919998</v>
      </c>
      <c r="D2596" s="36">
        <v>31.799999</v>
      </c>
      <c r="E2596" s="36">
        <v>31.959999</v>
      </c>
      <c r="F2596" s="36">
        <v>31.959999</v>
      </c>
      <c r="G2596" s="36">
        <v>1451400</v>
      </c>
    </row>
    <row r="2597" spans="1:7" x14ac:dyDescent="0.25">
      <c r="A2597" s="37">
        <v>44314</v>
      </c>
      <c r="B2597" s="36">
        <v>31.799999</v>
      </c>
      <c r="C2597" s="36">
        <v>32.240001999999997</v>
      </c>
      <c r="D2597" s="36">
        <v>31.52</v>
      </c>
      <c r="E2597" s="36">
        <v>31.84</v>
      </c>
      <c r="F2597" s="36">
        <v>31.84</v>
      </c>
      <c r="G2597" s="36">
        <v>1363875</v>
      </c>
    </row>
    <row r="2598" spans="1:7" x14ac:dyDescent="0.25">
      <c r="A2598" s="37">
        <v>44315</v>
      </c>
      <c r="B2598" s="36">
        <v>31.24</v>
      </c>
      <c r="C2598" s="36">
        <v>32.880001</v>
      </c>
      <c r="D2598" s="36">
        <v>31.120000999999998</v>
      </c>
      <c r="E2598" s="36">
        <v>31.639999</v>
      </c>
      <c r="F2598" s="36">
        <v>31.639999</v>
      </c>
      <c r="G2598" s="36">
        <v>1812350</v>
      </c>
    </row>
    <row r="2599" spans="1:7" x14ac:dyDescent="0.25">
      <c r="A2599" s="37">
        <v>44316</v>
      </c>
      <c r="B2599" s="36">
        <v>32.32</v>
      </c>
      <c r="C2599" s="36">
        <v>33.200001</v>
      </c>
      <c r="D2599" s="36">
        <v>31.879999000000002</v>
      </c>
      <c r="E2599" s="36">
        <v>32.919998</v>
      </c>
      <c r="F2599" s="36">
        <v>32.919998</v>
      </c>
      <c r="G2599" s="36">
        <v>2013575</v>
      </c>
    </row>
    <row r="2600" spans="1:7" x14ac:dyDescent="0.25">
      <c r="A2600" s="37">
        <v>44319</v>
      </c>
      <c r="B2600" s="36">
        <v>32.119999</v>
      </c>
      <c r="C2600" s="36">
        <v>32.400002000000001</v>
      </c>
      <c r="D2600" s="36">
        <v>31.68</v>
      </c>
      <c r="E2600" s="36">
        <v>31.68</v>
      </c>
      <c r="F2600" s="36">
        <v>31.68</v>
      </c>
      <c r="G2600" s="36">
        <v>1594175</v>
      </c>
    </row>
    <row r="2601" spans="1:7" x14ac:dyDescent="0.25">
      <c r="A2601" s="37">
        <v>44320</v>
      </c>
      <c r="B2601" s="36">
        <v>32.560001</v>
      </c>
      <c r="C2601" s="36">
        <v>34.720001000000003</v>
      </c>
      <c r="D2601" s="36">
        <v>32.32</v>
      </c>
      <c r="E2601" s="36">
        <v>32.880001</v>
      </c>
      <c r="F2601" s="36">
        <v>32.880001</v>
      </c>
      <c r="G2601" s="36">
        <v>4343800</v>
      </c>
    </row>
    <row r="2602" spans="1:7" x14ac:dyDescent="0.25">
      <c r="A2602" s="37">
        <v>44321</v>
      </c>
      <c r="B2602" s="36">
        <v>32.360000499999998</v>
      </c>
      <c r="C2602" s="36">
        <v>32.360000499999998</v>
      </c>
      <c r="D2602" s="36">
        <v>32.360000499999998</v>
      </c>
      <c r="E2602" s="36">
        <v>32.360000499999998</v>
      </c>
      <c r="F2602" s="36">
        <v>32.360000499999998</v>
      </c>
      <c r="G2602" s="36">
        <v>2424300</v>
      </c>
    </row>
    <row r="2603" spans="1:7" x14ac:dyDescent="0.25">
      <c r="A2603" s="37">
        <v>44322</v>
      </c>
      <c r="B2603" s="36">
        <v>32.200001</v>
      </c>
      <c r="C2603" s="36">
        <v>33.479999999999997</v>
      </c>
      <c r="D2603" s="36">
        <v>31.799999</v>
      </c>
      <c r="E2603" s="36">
        <v>31.92</v>
      </c>
      <c r="F2603" s="36">
        <v>31.92</v>
      </c>
      <c r="G2603" s="36">
        <v>2482675</v>
      </c>
    </row>
    <row r="2604" spans="1:7" x14ac:dyDescent="0.25">
      <c r="A2604" s="37">
        <v>44323</v>
      </c>
      <c r="B2604" s="36">
        <v>31.879999000000002</v>
      </c>
      <c r="C2604" s="36">
        <v>31.959999</v>
      </c>
      <c r="D2604" s="36">
        <v>29.92</v>
      </c>
      <c r="E2604" s="36">
        <v>30</v>
      </c>
      <c r="F2604" s="36">
        <v>30</v>
      </c>
      <c r="G2604" s="36">
        <v>2521825</v>
      </c>
    </row>
    <row r="2605" spans="1:7" x14ac:dyDescent="0.25">
      <c r="A2605" s="37">
        <v>44326</v>
      </c>
      <c r="B2605" s="36">
        <v>30</v>
      </c>
      <c r="C2605" s="36">
        <v>31.440000999999999</v>
      </c>
      <c r="D2605" s="36">
        <v>29.48</v>
      </c>
      <c r="E2605" s="36">
        <v>31.32</v>
      </c>
      <c r="F2605" s="36">
        <v>31.32</v>
      </c>
      <c r="G2605" s="36">
        <v>2914525</v>
      </c>
    </row>
    <row r="2606" spans="1:7" x14ac:dyDescent="0.25">
      <c r="A2606" s="37">
        <v>44327</v>
      </c>
      <c r="B2606" s="36">
        <v>33.200001</v>
      </c>
      <c r="C2606" s="36">
        <v>34.520000000000003</v>
      </c>
      <c r="D2606" s="36">
        <v>32.159999999999997</v>
      </c>
      <c r="E2606" s="36">
        <v>33.759998000000003</v>
      </c>
      <c r="F2606" s="36">
        <v>33.759998000000003</v>
      </c>
      <c r="G2606" s="36">
        <v>6348375</v>
      </c>
    </row>
    <row r="2607" spans="1:7" x14ac:dyDescent="0.25">
      <c r="A2607" s="37">
        <v>44328</v>
      </c>
      <c r="B2607" s="36">
        <v>35.040000999999997</v>
      </c>
      <c r="C2607" s="36">
        <v>40.880001</v>
      </c>
      <c r="D2607" s="36">
        <v>34.959999000000003</v>
      </c>
      <c r="E2607" s="36">
        <v>39.560001</v>
      </c>
      <c r="F2607" s="36">
        <v>39.560001</v>
      </c>
      <c r="G2607" s="36">
        <v>10893075</v>
      </c>
    </row>
    <row r="2608" spans="1:7" x14ac:dyDescent="0.25">
      <c r="A2608" s="37">
        <v>44329</v>
      </c>
      <c r="B2608" s="36">
        <v>37.32</v>
      </c>
      <c r="C2608" s="36">
        <v>37.400002000000001</v>
      </c>
      <c r="D2608" s="36">
        <v>35</v>
      </c>
      <c r="E2608" s="36">
        <v>35.840000000000003</v>
      </c>
      <c r="F2608" s="36">
        <v>35.840000000000003</v>
      </c>
      <c r="G2608" s="36">
        <v>5997875</v>
      </c>
    </row>
    <row r="2609" spans="1:7" x14ac:dyDescent="0.25">
      <c r="A2609" s="37">
        <v>44330</v>
      </c>
      <c r="B2609" s="36">
        <v>33.880001</v>
      </c>
      <c r="C2609" s="36">
        <v>33.919998</v>
      </c>
      <c r="D2609" s="36">
        <v>31.24</v>
      </c>
      <c r="E2609" s="36">
        <v>31.639999</v>
      </c>
      <c r="F2609" s="36">
        <v>31.639999</v>
      </c>
      <c r="G2609" s="36">
        <v>3229400</v>
      </c>
    </row>
    <row r="2610" spans="1:7" x14ac:dyDescent="0.25">
      <c r="A2610" s="37">
        <v>44333</v>
      </c>
      <c r="B2610" s="36">
        <v>32.32</v>
      </c>
      <c r="C2610" s="36">
        <v>33.880001</v>
      </c>
      <c r="D2610" s="36">
        <v>31.639999</v>
      </c>
      <c r="E2610" s="36">
        <v>32.279998999999997</v>
      </c>
      <c r="F2610" s="36">
        <v>32.279998999999997</v>
      </c>
      <c r="G2610" s="36">
        <v>3041475</v>
      </c>
    </row>
    <row r="2611" spans="1:7" x14ac:dyDescent="0.25">
      <c r="A2611" s="37">
        <v>44334</v>
      </c>
      <c r="B2611" s="36">
        <v>32.200001</v>
      </c>
      <c r="C2611" s="36">
        <v>33.240001999999997</v>
      </c>
      <c r="D2611" s="36">
        <v>31.440000999999999</v>
      </c>
      <c r="E2611" s="36">
        <v>33.159999999999997</v>
      </c>
      <c r="F2611" s="36">
        <v>33.159999999999997</v>
      </c>
      <c r="G2611" s="36">
        <v>3698900</v>
      </c>
    </row>
    <row r="2612" spans="1:7" x14ac:dyDescent="0.25">
      <c r="A2612" s="37">
        <v>44335</v>
      </c>
      <c r="B2612" s="36">
        <v>35.32</v>
      </c>
      <c r="C2612" s="36">
        <v>37.959999000000003</v>
      </c>
      <c r="D2612" s="36">
        <v>34.439999</v>
      </c>
      <c r="E2612" s="36">
        <v>34.599997999999999</v>
      </c>
      <c r="F2612" s="36">
        <v>34.599997999999999</v>
      </c>
      <c r="G2612" s="36">
        <v>9490675</v>
      </c>
    </row>
    <row r="2613" spans="1:7" x14ac:dyDescent="0.25">
      <c r="A2613" s="37">
        <v>44336</v>
      </c>
      <c r="B2613" s="36">
        <v>33.720001000000003</v>
      </c>
      <c r="C2613" s="36">
        <v>34.200001</v>
      </c>
      <c r="D2613" s="36">
        <v>32.400002000000001</v>
      </c>
      <c r="E2613" s="36">
        <v>32.759998000000003</v>
      </c>
      <c r="F2613" s="36">
        <v>32.759998000000003</v>
      </c>
      <c r="G2613" s="36">
        <v>4108300</v>
      </c>
    </row>
    <row r="2614" spans="1:7" x14ac:dyDescent="0.25">
      <c r="A2614" s="37">
        <v>44337</v>
      </c>
      <c r="B2614" s="36">
        <v>32.159999999999997</v>
      </c>
      <c r="C2614" s="36">
        <v>32.759998000000003</v>
      </c>
      <c r="D2614" s="36">
        <v>31.799999</v>
      </c>
      <c r="E2614" s="36">
        <v>32.32</v>
      </c>
      <c r="F2614" s="36">
        <v>32.32</v>
      </c>
      <c r="G2614" s="36">
        <v>3389100</v>
      </c>
    </row>
    <row r="2615" spans="1:7" x14ac:dyDescent="0.25">
      <c r="A2615" s="37">
        <v>44340</v>
      </c>
      <c r="B2615" s="36">
        <v>31.68</v>
      </c>
      <c r="C2615" s="36">
        <v>31.68</v>
      </c>
      <c r="D2615" s="36">
        <v>30.52</v>
      </c>
      <c r="E2615" s="36">
        <v>30.84</v>
      </c>
      <c r="F2615" s="36">
        <v>30.84</v>
      </c>
      <c r="G2615" s="36">
        <v>2521725</v>
      </c>
    </row>
    <row r="2616" spans="1:7" x14ac:dyDescent="0.25">
      <c r="A2616" s="37">
        <v>44341</v>
      </c>
      <c r="B2616" s="36">
        <v>30.639999</v>
      </c>
      <c r="C2616" s="36">
        <v>31.4</v>
      </c>
      <c r="D2616" s="36">
        <v>30.6</v>
      </c>
      <c r="E2616" s="36">
        <v>30.84</v>
      </c>
      <c r="F2616" s="36">
        <v>30.84</v>
      </c>
      <c r="G2616" s="36">
        <v>2474450</v>
      </c>
    </row>
    <row r="2617" spans="1:7" x14ac:dyDescent="0.25">
      <c r="A2617" s="37">
        <v>44342</v>
      </c>
      <c r="B2617" s="36">
        <v>30.389999</v>
      </c>
      <c r="C2617" s="36">
        <v>30.49</v>
      </c>
      <c r="D2617" s="36">
        <v>29.25</v>
      </c>
      <c r="E2617" s="36">
        <v>29.389999</v>
      </c>
      <c r="F2617" s="36">
        <v>29.389999</v>
      </c>
      <c r="G2617" s="36">
        <v>5696400</v>
      </c>
    </row>
    <row r="2618" spans="1:7" x14ac:dyDescent="0.25">
      <c r="A2618" s="37">
        <v>44343</v>
      </c>
      <c r="B2618" s="36">
        <v>29.049999</v>
      </c>
      <c r="C2618" s="36">
        <v>29.07</v>
      </c>
      <c r="D2618" s="36">
        <v>27.77</v>
      </c>
      <c r="E2618" s="36">
        <v>27.959999</v>
      </c>
      <c r="F2618" s="36">
        <v>27.959999</v>
      </c>
      <c r="G2618" s="36">
        <v>5092700</v>
      </c>
    </row>
    <row r="2619" spans="1:7" x14ac:dyDescent="0.25">
      <c r="A2619" s="37">
        <v>44344</v>
      </c>
      <c r="B2619" s="36">
        <v>27.66</v>
      </c>
      <c r="C2619" s="36">
        <v>28.450001</v>
      </c>
      <c r="D2619" s="36">
        <v>27.530000999999999</v>
      </c>
      <c r="E2619" s="36">
        <v>28.360001</v>
      </c>
      <c r="F2619" s="36">
        <v>28.360001</v>
      </c>
      <c r="G2619" s="36">
        <v>3961900</v>
      </c>
    </row>
    <row r="2620" spans="1:7" x14ac:dyDescent="0.25">
      <c r="A2620" s="37">
        <v>44348</v>
      </c>
      <c r="B2620" s="36">
        <v>27.719999000000001</v>
      </c>
      <c r="C2620" s="36">
        <v>29.1</v>
      </c>
      <c r="D2620" s="36">
        <v>27.559999000000001</v>
      </c>
      <c r="E2620" s="36">
        <v>29.07</v>
      </c>
      <c r="F2620" s="36">
        <v>29.07</v>
      </c>
      <c r="G2620" s="36">
        <v>3672500</v>
      </c>
    </row>
    <row r="2621" spans="1:7" x14ac:dyDescent="0.25">
      <c r="A2621" s="37">
        <v>44349</v>
      </c>
      <c r="B2621" s="36">
        <v>28.74</v>
      </c>
      <c r="C2621" s="36">
        <v>29</v>
      </c>
      <c r="D2621" s="36">
        <v>27.91</v>
      </c>
      <c r="E2621" s="36">
        <v>28.360001</v>
      </c>
      <c r="F2621" s="36">
        <v>28.360001</v>
      </c>
      <c r="G2621" s="36">
        <v>3315200</v>
      </c>
    </row>
    <row r="2622" spans="1:7" x14ac:dyDescent="0.25">
      <c r="A2622" s="37">
        <v>44350</v>
      </c>
      <c r="B2622" s="36">
        <v>29.200001</v>
      </c>
      <c r="C2622" s="36">
        <v>29.620000999999998</v>
      </c>
      <c r="D2622" s="36">
        <v>28.43</v>
      </c>
      <c r="E2622" s="36">
        <v>28.879999000000002</v>
      </c>
      <c r="F2622" s="36">
        <v>28.879999000000002</v>
      </c>
      <c r="G2622" s="36">
        <v>4124700</v>
      </c>
    </row>
    <row r="2623" spans="1:7" x14ac:dyDescent="0.25">
      <c r="A2623" s="37">
        <v>44351</v>
      </c>
      <c r="B2623" s="36">
        <v>27.950001</v>
      </c>
      <c r="C2623" s="36">
        <v>27.950001</v>
      </c>
      <c r="D2623" s="36">
        <v>27.200001</v>
      </c>
      <c r="E2623" s="36">
        <v>27.35</v>
      </c>
      <c r="F2623" s="36">
        <v>27.35</v>
      </c>
      <c r="G2623" s="36">
        <v>3708700</v>
      </c>
    </row>
    <row r="2624" spans="1:7" x14ac:dyDescent="0.25">
      <c r="A2624" s="37">
        <v>44354</v>
      </c>
      <c r="B2624" s="36">
        <v>27.309999000000001</v>
      </c>
      <c r="C2624" s="36">
        <v>27.57</v>
      </c>
      <c r="D2624" s="36">
        <v>26.77</v>
      </c>
      <c r="E2624" s="36">
        <v>26.860001</v>
      </c>
      <c r="F2624" s="36">
        <v>26.860001</v>
      </c>
      <c r="G2624" s="36">
        <v>2710100</v>
      </c>
    </row>
    <row r="2625" spans="1:7" x14ac:dyDescent="0.25">
      <c r="A2625" s="37">
        <v>44355</v>
      </c>
      <c r="B2625" s="36">
        <v>26.65</v>
      </c>
      <c r="C2625" s="36">
        <v>27.709999</v>
      </c>
      <c r="D2625" s="36">
        <v>26.6</v>
      </c>
      <c r="E2625" s="36">
        <v>27.190000999999999</v>
      </c>
      <c r="F2625" s="36">
        <v>27.190000999999999</v>
      </c>
      <c r="G2625" s="36">
        <v>3144900</v>
      </c>
    </row>
    <row r="2626" spans="1:7" x14ac:dyDescent="0.25">
      <c r="A2626" s="37">
        <v>44356</v>
      </c>
      <c r="B2626" s="36">
        <v>26.83</v>
      </c>
      <c r="C2626" s="36">
        <v>27.75</v>
      </c>
      <c r="D2626" s="36">
        <v>26.809999000000001</v>
      </c>
      <c r="E2626" s="36">
        <v>27.6</v>
      </c>
      <c r="F2626" s="36">
        <v>27.6</v>
      </c>
      <c r="G2626" s="36">
        <v>3755900</v>
      </c>
    </row>
    <row r="2627" spans="1:7" x14ac:dyDescent="0.25">
      <c r="A2627" s="37">
        <v>44357</v>
      </c>
      <c r="B2627" s="36">
        <v>26.84</v>
      </c>
      <c r="C2627" s="36">
        <v>26.969999000000001</v>
      </c>
      <c r="D2627" s="36">
        <v>25.9</v>
      </c>
      <c r="E2627" s="36">
        <v>25.93</v>
      </c>
      <c r="F2627" s="36">
        <v>25.93</v>
      </c>
      <c r="G2627" s="36">
        <v>3529400</v>
      </c>
    </row>
    <row r="2628" spans="1:7" x14ac:dyDescent="0.25">
      <c r="A2628" s="37">
        <v>44358</v>
      </c>
      <c r="B2628" s="36">
        <v>25.440000999999999</v>
      </c>
      <c r="C2628" s="36">
        <v>25.5</v>
      </c>
      <c r="D2628" s="36">
        <v>25.02</v>
      </c>
      <c r="E2628" s="36">
        <v>25.23</v>
      </c>
      <c r="F2628" s="36">
        <v>25.23</v>
      </c>
      <c r="G2628" s="36">
        <v>2831500</v>
      </c>
    </row>
    <row r="2629" spans="1:7" x14ac:dyDescent="0.25">
      <c r="A2629" s="37">
        <v>44361</v>
      </c>
      <c r="B2629" s="36">
        <v>25.15</v>
      </c>
      <c r="C2629" s="36">
        <v>25.92</v>
      </c>
      <c r="D2629" s="36">
        <v>25.059999000000001</v>
      </c>
      <c r="E2629" s="36">
        <v>25.42</v>
      </c>
      <c r="F2629" s="36">
        <v>25.42</v>
      </c>
      <c r="G2629" s="36">
        <v>2129400</v>
      </c>
    </row>
    <row r="2630" spans="1:7" x14ac:dyDescent="0.25">
      <c r="A2630" s="37">
        <v>44362</v>
      </c>
      <c r="B2630" s="36">
        <v>25.549999</v>
      </c>
      <c r="C2630" s="36">
        <v>26.209999</v>
      </c>
      <c r="D2630" s="36">
        <v>25.469999000000001</v>
      </c>
      <c r="E2630" s="36">
        <v>26</v>
      </c>
      <c r="F2630" s="36">
        <v>26</v>
      </c>
      <c r="G2630" s="36">
        <v>2493700</v>
      </c>
    </row>
    <row r="2631" spans="1:7" x14ac:dyDescent="0.25">
      <c r="A2631" s="37">
        <v>44363</v>
      </c>
      <c r="B2631" s="36">
        <v>25.690000999999999</v>
      </c>
      <c r="C2631" s="36">
        <v>26.940000999999999</v>
      </c>
      <c r="D2631" s="36">
        <v>25.209999</v>
      </c>
      <c r="E2631" s="36">
        <v>26.25</v>
      </c>
      <c r="F2631" s="36">
        <v>26.25</v>
      </c>
      <c r="G2631" s="36">
        <v>6644100</v>
      </c>
    </row>
    <row r="2632" spans="1:7" x14ac:dyDescent="0.25">
      <c r="A2632" s="37">
        <v>44364</v>
      </c>
      <c r="B2632" s="36">
        <v>26.32</v>
      </c>
      <c r="C2632" s="36">
        <v>26.66</v>
      </c>
      <c r="D2632" s="36">
        <v>25.18</v>
      </c>
      <c r="E2632" s="36">
        <v>26.09</v>
      </c>
      <c r="F2632" s="36">
        <v>26.09</v>
      </c>
      <c r="G2632" s="36">
        <v>4830800</v>
      </c>
    </row>
    <row r="2633" spans="1:7" x14ac:dyDescent="0.25">
      <c r="A2633" s="37">
        <v>44365</v>
      </c>
      <c r="B2633" s="36">
        <v>27.309999000000001</v>
      </c>
      <c r="C2633" s="36">
        <v>28.540001</v>
      </c>
      <c r="D2633" s="36">
        <v>26.6</v>
      </c>
      <c r="E2633" s="36">
        <v>28.360001</v>
      </c>
      <c r="F2633" s="36">
        <v>28.360001</v>
      </c>
      <c r="G2633" s="36">
        <v>8699700</v>
      </c>
    </row>
    <row r="2634" spans="1:7" x14ac:dyDescent="0.25">
      <c r="A2634" s="37">
        <v>44368</v>
      </c>
      <c r="B2634" s="36">
        <v>27.370000999999998</v>
      </c>
      <c r="C2634" s="36">
        <v>28.200001</v>
      </c>
      <c r="D2634" s="36">
        <v>26.200001</v>
      </c>
      <c r="E2634" s="36">
        <v>26.5</v>
      </c>
      <c r="F2634" s="36">
        <v>26.5</v>
      </c>
      <c r="G2634" s="36">
        <v>5044000</v>
      </c>
    </row>
    <row r="2635" spans="1:7" x14ac:dyDescent="0.25">
      <c r="A2635" s="37">
        <v>44369</v>
      </c>
      <c r="B2635" s="36">
        <v>26.799999</v>
      </c>
      <c r="C2635" s="36">
        <v>26.91</v>
      </c>
      <c r="D2635" s="36">
        <v>25.24</v>
      </c>
      <c r="E2635" s="36">
        <v>25.27</v>
      </c>
      <c r="F2635" s="36">
        <v>25.27</v>
      </c>
      <c r="G2635" s="36">
        <v>3390800</v>
      </c>
    </row>
    <row r="2636" spans="1:7" x14ac:dyDescent="0.25">
      <c r="A2636" s="37">
        <v>44370</v>
      </c>
      <c r="B2636" s="36">
        <v>24.950001</v>
      </c>
      <c r="C2636" s="36">
        <v>25.02</v>
      </c>
      <c r="D2636" s="36">
        <v>24.52</v>
      </c>
      <c r="E2636" s="36">
        <v>24.77</v>
      </c>
      <c r="F2636" s="36">
        <v>24.77</v>
      </c>
      <c r="G2636" s="36">
        <v>2640000</v>
      </c>
    </row>
    <row r="2637" spans="1:7" x14ac:dyDescent="0.25">
      <c r="A2637" s="37">
        <v>44371</v>
      </c>
      <c r="B2637" s="36">
        <v>24.15</v>
      </c>
      <c r="C2637" s="36">
        <v>24.42</v>
      </c>
      <c r="D2637" s="36">
        <v>24.049999</v>
      </c>
      <c r="E2637" s="36">
        <v>24.23</v>
      </c>
      <c r="F2637" s="36">
        <v>24.23</v>
      </c>
      <c r="G2637" s="36">
        <v>2550700</v>
      </c>
    </row>
    <row r="2638" spans="1:7" x14ac:dyDescent="0.25">
      <c r="A2638" s="37">
        <v>44372</v>
      </c>
      <c r="B2638" s="36">
        <v>24.200001</v>
      </c>
      <c r="C2638" s="36">
        <v>24.450001</v>
      </c>
      <c r="D2638" s="36">
        <v>23.85</v>
      </c>
      <c r="E2638" s="36">
        <v>23.870000999999998</v>
      </c>
      <c r="F2638" s="36">
        <v>23.870000999999998</v>
      </c>
      <c r="G2638" s="36">
        <v>1932800</v>
      </c>
    </row>
    <row r="2639" spans="1:7" x14ac:dyDescent="0.25">
      <c r="A2639" s="37">
        <v>44375</v>
      </c>
      <c r="B2639" s="36">
        <v>23.700001</v>
      </c>
      <c r="C2639" s="36">
        <v>24.23</v>
      </c>
      <c r="D2639" s="36">
        <v>23.59</v>
      </c>
      <c r="E2639" s="36">
        <v>23.91</v>
      </c>
      <c r="F2639" s="36">
        <v>23.91</v>
      </c>
      <c r="G2639" s="36">
        <v>1827700</v>
      </c>
    </row>
    <row r="2640" spans="1:7" x14ac:dyDescent="0.25">
      <c r="A2640" s="37">
        <v>44376</v>
      </c>
      <c r="B2640" s="36">
        <v>23.700001</v>
      </c>
      <c r="C2640" s="36">
        <v>24.41</v>
      </c>
      <c r="D2640" s="36">
        <v>23.629999000000002</v>
      </c>
      <c r="E2640" s="36">
        <v>24.33</v>
      </c>
      <c r="F2640" s="36">
        <v>24.33</v>
      </c>
      <c r="G2640" s="36">
        <v>2105700</v>
      </c>
    </row>
    <row r="2641" spans="1:7" x14ac:dyDescent="0.25">
      <c r="A2641" s="37">
        <v>44377</v>
      </c>
      <c r="B2641" s="36">
        <v>24.530000999999999</v>
      </c>
      <c r="C2641" s="36">
        <v>24.68</v>
      </c>
      <c r="D2641" s="36">
        <v>23.879999000000002</v>
      </c>
      <c r="E2641" s="36">
        <v>24.08</v>
      </c>
      <c r="F2641" s="36">
        <v>24.08</v>
      </c>
      <c r="G2641" s="36">
        <v>1983300</v>
      </c>
    </row>
    <row r="2642" spans="1:7" x14ac:dyDescent="0.25">
      <c r="A2642" s="43">
        <v>44378</v>
      </c>
      <c r="B2642" s="42">
        <v>23.85</v>
      </c>
      <c r="C2642" s="42">
        <v>24.049999</v>
      </c>
      <c r="D2642" s="42">
        <v>23.65</v>
      </c>
      <c r="E2642" s="42">
        <v>23.75</v>
      </c>
      <c r="F2642" s="42">
        <v>23.75</v>
      </c>
      <c r="G2642" s="42">
        <v>2340100</v>
      </c>
    </row>
    <row r="2643" spans="1:7" x14ac:dyDescent="0.25">
      <c r="A2643" s="43">
        <v>44379</v>
      </c>
      <c r="B2643" s="42">
        <v>23.129999000000002</v>
      </c>
      <c r="C2643" s="42">
        <v>23.799999</v>
      </c>
      <c r="D2643" s="42">
        <v>22.950001</v>
      </c>
      <c r="E2643" s="42">
        <v>23.629999000000002</v>
      </c>
      <c r="F2643" s="42">
        <v>23.629999000000002</v>
      </c>
      <c r="G2643" s="42">
        <v>2505400</v>
      </c>
    </row>
    <row r="2644" spans="1:7" x14ac:dyDescent="0.25">
      <c r="A2644" s="43">
        <v>44383</v>
      </c>
      <c r="B2644" s="42">
        <v>23.440000999999999</v>
      </c>
      <c r="C2644" s="42">
        <v>24.9</v>
      </c>
      <c r="D2644" s="42">
        <v>23.41</v>
      </c>
      <c r="E2644" s="42">
        <v>24.200001</v>
      </c>
      <c r="F2644" s="42">
        <v>24.200001</v>
      </c>
      <c r="G2644" s="42">
        <v>3750300</v>
      </c>
    </row>
    <row r="2645" spans="1:7" x14ac:dyDescent="0.25">
      <c r="A2645" s="43">
        <v>44384</v>
      </c>
      <c r="B2645" s="42">
        <v>23.959999</v>
      </c>
      <c r="C2645" s="42">
        <v>25.030000999999999</v>
      </c>
      <c r="D2645" s="42">
        <v>23.879999000000002</v>
      </c>
      <c r="E2645" s="42">
        <v>24.26</v>
      </c>
      <c r="F2645" s="42">
        <v>24.26</v>
      </c>
      <c r="G2645" s="42">
        <v>2851800</v>
      </c>
    </row>
    <row r="2646" spans="1:7" x14ac:dyDescent="0.25">
      <c r="A2646" s="43">
        <v>44385</v>
      </c>
      <c r="B2646" s="42">
        <v>26.35</v>
      </c>
      <c r="C2646" s="42">
        <v>26.57</v>
      </c>
      <c r="D2646" s="42">
        <v>25.389999</v>
      </c>
      <c r="E2646" s="42">
        <v>25.879999000000002</v>
      </c>
      <c r="F2646" s="42">
        <v>25.879999000000002</v>
      </c>
      <c r="G2646" s="42">
        <v>5738300</v>
      </c>
    </row>
    <row r="2647" spans="1:7" x14ac:dyDescent="0.25">
      <c r="A2647" s="43">
        <v>44386</v>
      </c>
      <c r="B2647" s="42">
        <v>25.02</v>
      </c>
      <c r="C2647" s="42">
        <v>25.18</v>
      </c>
      <c r="D2647" s="42">
        <v>23.940000999999999</v>
      </c>
      <c r="E2647" s="42">
        <v>24.07</v>
      </c>
      <c r="F2647" s="42">
        <v>24.07</v>
      </c>
      <c r="G2647" s="42">
        <v>3700700</v>
      </c>
    </row>
    <row r="2648" spans="1:7" x14ac:dyDescent="0.25">
      <c r="A2648" s="43">
        <v>44389</v>
      </c>
      <c r="B2648" s="42">
        <v>24.139999</v>
      </c>
      <c r="C2648" s="42">
        <v>24.25</v>
      </c>
      <c r="D2648" s="42">
        <v>23.75</v>
      </c>
      <c r="E2648" s="42">
        <v>23.940000999999999</v>
      </c>
      <c r="F2648" s="42">
        <v>23.940000999999999</v>
      </c>
      <c r="G2648" s="42">
        <v>2136100</v>
      </c>
    </row>
    <row r="2649" spans="1:7" x14ac:dyDescent="0.25">
      <c r="A2649" s="43">
        <v>44390</v>
      </c>
      <c r="B2649" s="42">
        <v>23.91</v>
      </c>
      <c r="C2649" s="42">
        <v>24.309999000000001</v>
      </c>
      <c r="D2649" s="42">
        <v>23.4</v>
      </c>
      <c r="E2649" s="42">
        <v>24.25</v>
      </c>
      <c r="F2649" s="42">
        <v>24.25</v>
      </c>
      <c r="G2649" s="42">
        <v>3329300</v>
      </c>
    </row>
    <row r="2650" spans="1:7" x14ac:dyDescent="0.25">
      <c r="A2650" s="43">
        <v>44391</v>
      </c>
      <c r="B2650" s="42">
        <v>23.629999000000002</v>
      </c>
      <c r="C2650" s="42">
        <v>24.51</v>
      </c>
      <c r="D2650" s="42">
        <v>23.459999</v>
      </c>
      <c r="E2650" s="42">
        <v>23.68</v>
      </c>
      <c r="F2650" s="42">
        <v>23.68</v>
      </c>
      <c r="G2650" s="42">
        <v>3387000</v>
      </c>
    </row>
    <row r="2651" spans="1:7" x14ac:dyDescent="0.25">
      <c r="A2651" s="43">
        <v>44392</v>
      </c>
      <c r="B2651" s="42">
        <v>24.280000999999999</v>
      </c>
      <c r="C2651" s="42">
        <v>24.559999000000001</v>
      </c>
      <c r="D2651" s="42">
        <v>23.85</v>
      </c>
      <c r="E2651" s="42">
        <v>24.030000999999999</v>
      </c>
      <c r="F2651" s="42">
        <v>24.030000999999999</v>
      </c>
      <c r="G2651" s="42">
        <v>3830800</v>
      </c>
    </row>
    <row r="2652" spans="1:7" x14ac:dyDescent="0.25">
      <c r="A2652" s="43">
        <v>44393</v>
      </c>
      <c r="B2652" s="42">
        <v>23.48</v>
      </c>
      <c r="C2652" s="42">
        <v>25.030000999999999</v>
      </c>
      <c r="D2652" s="42">
        <v>23.32</v>
      </c>
      <c r="E2652" s="42">
        <v>24.950001</v>
      </c>
      <c r="F2652" s="42">
        <v>24.950001</v>
      </c>
      <c r="G2652" s="42">
        <v>2986300</v>
      </c>
    </row>
    <row r="2653" spans="1:7" x14ac:dyDescent="0.25">
      <c r="A2653" s="43">
        <v>44396</v>
      </c>
      <c r="B2653" s="42">
        <v>26.450001</v>
      </c>
      <c r="C2653" s="42">
        <v>30.299999</v>
      </c>
      <c r="D2653" s="42">
        <v>26.209999</v>
      </c>
      <c r="E2653" s="42">
        <v>28.559999000000001</v>
      </c>
      <c r="F2653" s="42">
        <v>28.559999000000001</v>
      </c>
      <c r="G2653" s="42">
        <v>11747100</v>
      </c>
    </row>
    <row r="2654" spans="1:7" x14ac:dyDescent="0.25">
      <c r="A2654" s="43">
        <v>44397</v>
      </c>
      <c r="B2654" s="42">
        <v>28.35</v>
      </c>
      <c r="C2654" s="42">
        <v>28.809999000000001</v>
      </c>
      <c r="D2654" s="42">
        <v>25.780000999999999</v>
      </c>
      <c r="E2654" s="42">
        <v>26.280000999999999</v>
      </c>
      <c r="F2654" s="42">
        <v>26.280000999999999</v>
      </c>
      <c r="G2654" s="42">
        <v>5218200</v>
      </c>
    </row>
    <row r="2655" spans="1:7" x14ac:dyDescent="0.25">
      <c r="A2655" s="43">
        <v>44398</v>
      </c>
      <c r="B2655" s="42">
        <v>25.549999</v>
      </c>
      <c r="C2655" s="42">
        <v>25.65</v>
      </c>
      <c r="D2655" s="42">
        <v>24.42</v>
      </c>
      <c r="E2655" s="42">
        <v>24.49</v>
      </c>
      <c r="F2655" s="42">
        <v>24.49</v>
      </c>
      <c r="G2655" s="42">
        <v>3201200</v>
      </c>
    </row>
    <row r="2656" spans="1:7" x14ac:dyDescent="0.25">
      <c r="A2656" s="43">
        <v>44399</v>
      </c>
      <c r="B2656" s="42">
        <v>24.639999</v>
      </c>
      <c r="C2656" s="42">
        <v>25.32</v>
      </c>
      <c r="D2656" s="42">
        <v>24.299999</v>
      </c>
      <c r="E2656" s="42">
        <v>24.93</v>
      </c>
      <c r="F2656" s="42">
        <v>24.93</v>
      </c>
      <c r="G2656" s="42">
        <v>3068200</v>
      </c>
    </row>
    <row r="2657" spans="1:7" x14ac:dyDescent="0.25">
      <c r="A2657" s="43">
        <v>44400</v>
      </c>
      <c r="B2657" s="42">
        <v>24.370000999999998</v>
      </c>
      <c r="C2657" s="42">
        <v>24.889999</v>
      </c>
      <c r="D2657" s="42">
        <v>24.33</v>
      </c>
      <c r="E2657" s="42">
        <v>24.77</v>
      </c>
      <c r="F2657" s="42">
        <v>24.77</v>
      </c>
      <c r="G2657" s="42">
        <v>2334500</v>
      </c>
    </row>
    <row r="2658" spans="1:7" x14ac:dyDescent="0.25">
      <c r="A2658" s="43">
        <v>44403</v>
      </c>
      <c r="B2658" s="42">
        <v>25.07</v>
      </c>
      <c r="C2658" s="42">
        <v>25.389999</v>
      </c>
      <c r="D2658" s="42">
        <v>24.42</v>
      </c>
      <c r="E2658" s="42">
        <v>24.440000999999999</v>
      </c>
      <c r="F2658" s="42">
        <v>24.440000999999999</v>
      </c>
      <c r="G2658" s="42">
        <v>2300200</v>
      </c>
    </row>
    <row r="2659" spans="1:7" x14ac:dyDescent="0.25">
      <c r="A2659" s="43">
        <v>44404</v>
      </c>
      <c r="B2659" s="42">
        <v>24.969999000000001</v>
      </c>
      <c r="C2659" s="42">
        <v>26.52</v>
      </c>
      <c r="D2659" s="42">
        <v>24.959999</v>
      </c>
      <c r="E2659" s="42">
        <v>25.25</v>
      </c>
      <c r="F2659" s="42">
        <v>25.25</v>
      </c>
      <c r="G2659" s="42">
        <v>5021900</v>
      </c>
    </row>
    <row r="2660" spans="1:7" x14ac:dyDescent="0.25">
      <c r="A2660" s="43">
        <v>44405</v>
      </c>
      <c r="B2660" s="42">
        <v>24.969999000000001</v>
      </c>
      <c r="C2660" s="42">
        <v>25.690000999999999</v>
      </c>
      <c r="D2660" s="42">
        <v>24.18</v>
      </c>
      <c r="E2660" s="42">
        <v>24.610001</v>
      </c>
      <c r="F2660" s="42">
        <v>24.610001</v>
      </c>
      <c r="G2660" s="42">
        <v>3398600</v>
      </c>
    </row>
    <row r="2661" spans="1:7" x14ac:dyDescent="0.25">
      <c r="A2661" s="43">
        <v>44406</v>
      </c>
      <c r="B2661" s="42">
        <v>24.4</v>
      </c>
      <c r="C2661" s="42">
        <v>24.4</v>
      </c>
      <c r="D2661" s="42">
        <v>23.959999</v>
      </c>
      <c r="E2661" s="42">
        <v>24.110001</v>
      </c>
      <c r="F2661" s="42">
        <v>24.110001</v>
      </c>
      <c r="G2661" s="42">
        <v>2307600</v>
      </c>
    </row>
    <row r="2662" spans="1:7" x14ac:dyDescent="0.25">
      <c r="A2662" s="43">
        <v>44407</v>
      </c>
      <c r="B2662" s="42">
        <v>24.99</v>
      </c>
      <c r="C2662" s="42">
        <v>25.030000999999999</v>
      </c>
      <c r="D2662" s="42">
        <v>24.16</v>
      </c>
      <c r="E2662" s="42">
        <v>24.77</v>
      </c>
      <c r="F2662" s="42">
        <v>24.77</v>
      </c>
      <c r="G2662" s="42">
        <v>2824000</v>
      </c>
    </row>
    <row r="2663" spans="1:7" x14ac:dyDescent="0.25">
      <c r="A2663" s="43">
        <v>44410</v>
      </c>
      <c r="B2663" s="42">
        <v>24.42</v>
      </c>
      <c r="C2663" s="42">
        <v>25.809999000000001</v>
      </c>
      <c r="D2663" s="42">
        <v>24.34</v>
      </c>
      <c r="E2663" s="42">
        <v>25.68</v>
      </c>
      <c r="F2663" s="42">
        <v>25.68</v>
      </c>
      <c r="G2663" s="42">
        <v>3424000</v>
      </c>
    </row>
    <row r="2664" spans="1:7" x14ac:dyDescent="0.25">
      <c r="A2664" s="43">
        <v>44411</v>
      </c>
      <c r="B2664" s="42">
        <v>25.290001</v>
      </c>
      <c r="C2664" s="42">
        <v>25.959999</v>
      </c>
      <c r="D2664" s="42">
        <v>24.360001</v>
      </c>
      <c r="E2664" s="42">
        <v>24.4</v>
      </c>
      <c r="F2664" s="42">
        <v>24.4</v>
      </c>
      <c r="G2664" s="42">
        <v>3698200</v>
      </c>
    </row>
    <row r="2665" spans="1:7" x14ac:dyDescent="0.25">
      <c r="A2665" s="43">
        <v>44412</v>
      </c>
      <c r="B2665" s="42">
        <v>24.870000999999998</v>
      </c>
      <c r="C2665" s="42">
        <v>24.93</v>
      </c>
      <c r="D2665" s="42">
        <v>24.120000999999998</v>
      </c>
      <c r="E2665" s="42">
        <v>24.379999000000002</v>
      </c>
      <c r="F2665" s="42">
        <v>24.379999000000002</v>
      </c>
      <c r="G2665" s="42">
        <v>2469600</v>
      </c>
    </row>
    <row r="2666" spans="1:7" x14ac:dyDescent="0.25">
      <c r="A2666" s="43">
        <v>44413</v>
      </c>
      <c r="B2666" s="42">
        <v>24.139999</v>
      </c>
      <c r="C2666" s="42">
        <v>24.16</v>
      </c>
      <c r="D2666" s="42">
        <v>23.74</v>
      </c>
      <c r="E2666" s="42">
        <v>23.74</v>
      </c>
      <c r="F2666" s="42">
        <v>23.74</v>
      </c>
      <c r="G2666" s="42">
        <v>1870500</v>
      </c>
    </row>
    <row r="2667" spans="1:7" x14ac:dyDescent="0.25">
      <c r="A2667" s="43">
        <v>44414</v>
      </c>
      <c r="B2667" s="42">
        <v>23.530000999999999</v>
      </c>
      <c r="C2667" s="42">
        <v>23.67</v>
      </c>
      <c r="D2667" s="42">
        <v>23.110001</v>
      </c>
      <c r="E2667" s="42">
        <v>23.139999</v>
      </c>
      <c r="F2667" s="42">
        <v>23.139999</v>
      </c>
      <c r="G2667" s="42">
        <v>2030100</v>
      </c>
    </row>
    <row r="2668" spans="1:7" x14ac:dyDescent="0.25">
      <c r="A2668" s="43">
        <v>44417</v>
      </c>
      <c r="B2668" s="42">
        <v>23.110001</v>
      </c>
      <c r="C2668" s="42">
        <v>23.33</v>
      </c>
      <c r="D2668" s="42">
        <v>22.719999000000001</v>
      </c>
      <c r="E2668" s="42">
        <v>22.870000999999998</v>
      </c>
      <c r="F2668" s="42">
        <v>22.870000999999998</v>
      </c>
      <c r="G2668" s="42">
        <v>1677000</v>
      </c>
    </row>
    <row r="2669" spans="1:7" x14ac:dyDescent="0.25">
      <c r="A2669" s="43">
        <v>44418</v>
      </c>
      <c r="B2669" s="42">
        <v>22.67</v>
      </c>
      <c r="C2669" s="42">
        <v>22.84</v>
      </c>
      <c r="D2669" s="42">
        <v>22.26</v>
      </c>
      <c r="E2669" s="42">
        <v>22.549999</v>
      </c>
      <c r="F2669" s="42">
        <v>22.549999</v>
      </c>
      <c r="G2669" s="42">
        <v>2313600</v>
      </c>
    </row>
    <row r="2670" spans="1:7" x14ac:dyDescent="0.25">
      <c r="A2670" s="43">
        <v>44419</v>
      </c>
      <c r="B2670" s="42">
        <v>22.33</v>
      </c>
      <c r="C2670" s="42">
        <v>22.51</v>
      </c>
      <c r="D2670" s="42">
        <v>21.799999</v>
      </c>
      <c r="E2670" s="42">
        <v>21.93</v>
      </c>
      <c r="F2670" s="42">
        <v>21.93</v>
      </c>
      <c r="G2670" s="42">
        <v>2387000</v>
      </c>
    </row>
    <row r="2671" spans="1:7" x14ac:dyDescent="0.25">
      <c r="A2671" s="43">
        <v>44420</v>
      </c>
      <c r="B2671" s="42">
        <v>22.040001</v>
      </c>
      <c r="C2671" s="42">
        <v>22.120000999999998</v>
      </c>
      <c r="D2671" s="42">
        <v>21.209999</v>
      </c>
      <c r="E2671" s="42">
        <v>21.450001</v>
      </c>
      <c r="F2671" s="42">
        <v>21.450001</v>
      </c>
      <c r="G2671" s="42">
        <v>2208200</v>
      </c>
    </row>
    <row r="2672" spans="1:7" x14ac:dyDescent="0.25">
      <c r="A2672" s="43">
        <v>44421</v>
      </c>
      <c r="B2672" s="42">
        <v>21.190000999999999</v>
      </c>
      <c r="C2672" s="42">
        <v>21.58</v>
      </c>
      <c r="D2672" s="42">
        <v>21.049999</v>
      </c>
      <c r="E2672" s="42">
        <v>21.450001</v>
      </c>
      <c r="F2672" s="42">
        <v>21.450001</v>
      </c>
      <c r="G2672" s="42">
        <v>2109400</v>
      </c>
    </row>
    <row r="2673" spans="1:7" x14ac:dyDescent="0.25">
      <c r="A2673" s="43">
        <v>44424</v>
      </c>
      <c r="B2673" s="42">
        <v>22.120000999999998</v>
      </c>
      <c r="C2673" s="42">
        <v>22.48</v>
      </c>
      <c r="D2673" s="42">
        <v>21.540001</v>
      </c>
      <c r="E2673" s="42">
        <v>21.549999</v>
      </c>
      <c r="F2673" s="42">
        <v>21.549999</v>
      </c>
      <c r="G2673" s="42">
        <v>4762000</v>
      </c>
    </row>
    <row r="2674" spans="1:7" x14ac:dyDescent="0.25">
      <c r="A2674" s="43">
        <v>44425</v>
      </c>
      <c r="B2674" s="42">
        <v>22.200001</v>
      </c>
      <c r="C2674" s="42">
        <v>23.360001</v>
      </c>
      <c r="D2674" s="42">
        <v>21.889999</v>
      </c>
      <c r="E2674" s="42">
        <v>22.25</v>
      </c>
      <c r="F2674" s="42">
        <v>22.25</v>
      </c>
      <c r="G2674" s="42">
        <v>7748900</v>
      </c>
    </row>
    <row r="2675" spans="1:7" x14ac:dyDescent="0.25">
      <c r="A2675" s="43">
        <v>44426</v>
      </c>
      <c r="B2675" s="42">
        <v>22.57</v>
      </c>
      <c r="C2675" s="42">
        <v>23.969999000000001</v>
      </c>
      <c r="D2675" s="42">
        <v>22.23</v>
      </c>
      <c r="E2675" s="42">
        <v>23.77</v>
      </c>
      <c r="F2675" s="42">
        <v>23.77</v>
      </c>
      <c r="G2675" s="42">
        <v>7988300</v>
      </c>
    </row>
    <row r="2676" spans="1:7" x14ac:dyDescent="0.25">
      <c r="A2676" s="43">
        <v>44427</v>
      </c>
      <c r="B2676" s="42">
        <v>24.9</v>
      </c>
      <c r="C2676" s="42">
        <v>25.26</v>
      </c>
      <c r="D2676" s="42">
        <v>23.66</v>
      </c>
      <c r="E2676" s="42">
        <v>24.540001</v>
      </c>
      <c r="F2676" s="42">
        <v>24.540001</v>
      </c>
      <c r="G2676" s="42">
        <v>9352500</v>
      </c>
    </row>
    <row r="2677" spans="1:7" x14ac:dyDescent="0.25">
      <c r="A2677" s="43">
        <v>44428</v>
      </c>
      <c r="B2677" s="42">
        <v>24.16</v>
      </c>
      <c r="C2677" s="42">
        <v>24.299999</v>
      </c>
      <c r="D2677" s="42">
        <v>22.51</v>
      </c>
      <c r="E2677" s="42">
        <v>22.700001</v>
      </c>
      <c r="F2677" s="42">
        <v>22.700001</v>
      </c>
      <c r="G2677" s="42">
        <v>4438500</v>
      </c>
    </row>
    <row r="2678" spans="1:7" x14ac:dyDescent="0.25">
      <c r="A2678" s="43">
        <v>44431</v>
      </c>
      <c r="B2678" s="42">
        <v>22.07</v>
      </c>
      <c r="C2678" s="42">
        <v>22.07</v>
      </c>
      <c r="D2678" s="42">
        <v>21.549999</v>
      </c>
      <c r="E2678" s="42">
        <v>21.91</v>
      </c>
      <c r="F2678" s="42">
        <v>21.91</v>
      </c>
      <c r="G2678" s="42">
        <v>3435800</v>
      </c>
    </row>
    <row r="2679" spans="1:7" x14ac:dyDescent="0.25">
      <c r="A2679" s="43">
        <v>44432</v>
      </c>
      <c r="B2679" s="42">
        <v>21.83</v>
      </c>
      <c r="C2679" s="42">
        <v>22.01</v>
      </c>
      <c r="D2679" s="42">
        <v>21.700001</v>
      </c>
      <c r="E2679" s="42">
        <v>21.860001</v>
      </c>
      <c r="F2679" s="42">
        <v>21.860001</v>
      </c>
      <c r="G2679" s="42">
        <v>1931000</v>
      </c>
    </row>
    <row r="2680" spans="1:7" x14ac:dyDescent="0.25">
      <c r="A2680" s="43">
        <v>44433</v>
      </c>
      <c r="B2680" s="42">
        <v>21.76</v>
      </c>
      <c r="C2680" s="42">
        <v>21.870000999999998</v>
      </c>
      <c r="D2680" s="42">
        <v>21.299999</v>
      </c>
      <c r="E2680" s="42">
        <v>21.360001</v>
      </c>
      <c r="F2680" s="42">
        <v>21.360001</v>
      </c>
      <c r="G2680" s="42">
        <v>2655600</v>
      </c>
    </row>
    <row r="2681" spans="1:7" x14ac:dyDescent="0.25">
      <c r="A2681" s="43">
        <v>44434</v>
      </c>
      <c r="B2681" s="42">
        <v>21.67</v>
      </c>
      <c r="C2681" s="42">
        <v>22.549999</v>
      </c>
      <c r="D2681" s="42">
        <v>21.48</v>
      </c>
      <c r="E2681" s="42">
        <v>22.290001</v>
      </c>
      <c r="F2681" s="42">
        <v>22.290001</v>
      </c>
      <c r="G2681" s="42">
        <v>5101600</v>
      </c>
    </row>
    <row r="2682" spans="1:7" x14ac:dyDescent="0.25">
      <c r="A2682" s="43">
        <v>44435</v>
      </c>
      <c r="B2682" s="42">
        <v>21.93</v>
      </c>
      <c r="C2682" s="42">
        <v>21.940000999999999</v>
      </c>
      <c r="D2682" s="42">
        <v>20.959999</v>
      </c>
      <c r="E2682" s="42">
        <v>21.139999</v>
      </c>
      <c r="F2682" s="42">
        <v>21.139999</v>
      </c>
      <c r="G2682" s="42">
        <v>4565300</v>
      </c>
    </row>
    <row r="2683" spans="1:7" x14ac:dyDescent="0.25">
      <c r="A2683" s="43">
        <v>44438</v>
      </c>
      <c r="B2683" s="42">
        <v>20.91</v>
      </c>
      <c r="C2683" s="42">
        <v>21.16</v>
      </c>
      <c r="D2683" s="42">
        <v>20.780000999999999</v>
      </c>
      <c r="E2683" s="42">
        <v>20.92</v>
      </c>
      <c r="F2683" s="42">
        <v>20.92</v>
      </c>
      <c r="G2683" s="42">
        <v>2881200</v>
      </c>
    </row>
    <row r="2684" spans="1:7" x14ac:dyDescent="0.25">
      <c r="A2684" s="43">
        <v>44439</v>
      </c>
      <c r="B2684" s="42">
        <v>21.030000999999999</v>
      </c>
      <c r="C2684" s="42">
        <v>21.23</v>
      </c>
      <c r="D2684" s="42">
        <v>20.809999000000001</v>
      </c>
      <c r="E2684" s="42">
        <v>20.85</v>
      </c>
      <c r="F2684" s="42">
        <v>20.85</v>
      </c>
      <c r="G2684" s="42">
        <v>3155900</v>
      </c>
    </row>
    <row r="2685" spans="1:7" x14ac:dyDescent="0.25">
      <c r="A2685" s="43">
        <v>44440</v>
      </c>
      <c r="B2685" s="42">
        <v>20.700001</v>
      </c>
      <c r="C2685" s="42">
        <v>20.879999000000002</v>
      </c>
      <c r="D2685" s="42">
        <v>20.149999999999999</v>
      </c>
      <c r="E2685" s="42">
        <v>20.309999000000001</v>
      </c>
      <c r="F2685" s="42">
        <v>20.309999000000001</v>
      </c>
      <c r="G2685" s="42">
        <v>2757400</v>
      </c>
    </row>
    <row r="2686" spans="1:7" x14ac:dyDescent="0.25">
      <c r="A2686" s="43">
        <v>44441</v>
      </c>
      <c r="B2686" s="42">
        <v>20.07</v>
      </c>
      <c r="C2686" s="42">
        <v>20.65</v>
      </c>
      <c r="D2686" s="42">
        <v>20.030000999999999</v>
      </c>
      <c r="E2686" s="42">
        <v>20.27</v>
      </c>
      <c r="F2686" s="42">
        <v>20.27</v>
      </c>
      <c r="G2686" s="42">
        <v>2812200</v>
      </c>
    </row>
    <row r="2687" spans="1:7" x14ac:dyDescent="0.25">
      <c r="A2687" s="43">
        <v>44442</v>
      </c>
      <c r="B2687" s="42">
        <v>20.629999000000002</v>
      </c>
      <c r="C2687" s="42">
        <v>20.790001</v>
      </c>
      <c r="D2687" s="42">
        <v>20.219999000000001</v>
      </c>
      <c r="E2687" s="42">
        <v>20.459999</v>
      </c>
      <c r="F2687" s="42">
        <v>20.459999</v>
      </c>
      <c r="G2687" s="42">
        <v>3069700</v>
      </c>
    </row>
    <row r="2688" spans="1:7" x14ac:dyDescent="0.25">
      <c r="A2688" s="43">
        <v>44446</v>
      </c>
      <c r="B2688" s="42">
        <v>20.57</v>
      </c>
      <c r="C2688" s="42">
        <v>21.08</v>
      </c>
      <c r="D2688" s="42">
        <v>20.51</v>
      </c>
      <c r="E2688" s="42">
        <v>20.91</v>
      </c>
      <c r="F2688" s="42">
        <v>20.91</v>
      </c>
      <c r="G2688" s="42">
        <v>2342200</v>
      </c>
    </row>
    <row r="2689" spans="1:7" x14ac:dyDescent="0.25">
      <c r="A2689" s="43">
        <v>44447</v>
      </c>
      <c r="B2689" s="42">
        <v>21.26</v>
      </c>
      <c r="C2689" s="42">
        <v>21.620000999999998</v>
      </c>
      <c r="D2689" s="42">
        <v>20.82</v>
      </c>
      <c r="E2689" s="42">
        <v>20.879999000000002</v>
      </c>
      <c r="F2689" s="42">
        <v>20.879999000000002</v>
      </c>
      <c r="G2689" s="42">
        <v>3461100</v>
      </c>
    </row>
    <row r="2690" spans="1:7" x14ac:dyDescent="0.25">
      <c r="A2690" s="43">
        <v>44448</v>
      </c>
      <c r="B2690" s="42">
        <v>21.01</v>
      </c>
      <c r="C2690" s="42">
        <v>21.4</v>
      </c>
      <c r="D2690" s="42">
        <v>20.399999999999999</v>
      </c>
      <c r="E2690" s="42">
        <v>21.34</v>
      </c>
      <c r="F2690" s="42">
        <v>21.34</v>
      </c>
      <c r="G2690" s="42">
        <v>3800800</v>
      </c>
    </row>
    <row r="2691" spans="1:7" x14ac:dyDescent="0.25">
      <c r="A2691" s="43">
        <v>44449</v>
      </c>
      <c r="B2691" s="42">
        <v>20.57</v>
      </c>
      <c r="C2691" s="42">
        <v>22.27</v>
      </c>
      <c r="D2691" s="42">
        <v>20.389999</v>
      </c>
      <c r="E2691" s="42">
        <v>22.049999</v>
      </c>
      <c r="F2691" s="42">
        <v>22.049999</v>
      </c>
      <c r="G2691" s="42">
        <v>3949200</v>
      </c>
    </row>
    <row r="2692" spans="1:7" x14ac:dyDescent="0.25">
      <c r="A2692" s="43">
        <v>44452</v>
      </c>
      <c r="B2692" s="42">
        <v>21.190000999999999</v>
      </c>
      <c r="C2692" s="42">
        <v>22.33</v>
      </c>
      <c r="D2692" s="42">
        <v>21.059999000000001</v>
      </c>
      <c r="E2692" s="42">
        <v>21.34</v>
      </c>
      <c r="F2692" s="42">
        <v>21.34</v>
      </c>
      <c r="G2692" s="42">
        <v>5542300</v>
      </c>
    </row>
    <row r="2693" spans="1:7" x14ac:dyDescent="0.25">
      <c r="A2693" s="43">
        <v>44453</v>
      </c>
      <c r="B2693" s="42">
        <v>21.02</v>
      </c>
      <c r="C2693" s="42">
        <v>22</v>
      </c>
      <c r="D2693" s="42">
        <v>20.870000999999998</v>
      </c>
      <c r="E2693" s="42">
        <v>21.68</v>
      </c>
      <c r="F2693" s="42">
        <v>21.68</v>
      </c>
      <c r="G2693" s="42">
        <v>5078000</v>
      </c>
    </row>
    <row r="2694" spans="1:7" x14ac:dyDescent="0.25">
      <c r="A2694" s="43">
        <v>44454</v>
      </c>
      <c r="B2694" s="42">
        <v>21.26</v>
      </c>
      <c r="C2694" s="42">
        <v>21.690000999999999</v>
      </c>
      <c r="D2694" s="42">
        <v>20.620000999999998</v>
      </c>
      <c r="E2694" s="42">
        <v>20.799999</v>
      </c>
      <c r="F2694" s="42">
        <v>20.799999</v>
      </c>
      <c r="G2694" s="42">
        <v>5274100</v>
      </c>
    </row>
    <row r="2695" spans="1:7" x14ac:dyDescent="0.25">
      <c r="A2695" s="43">
        <v>44455</v>
      </c>
      <c r="B2695" s="42">
        <v>20.889999</v>
      </c>
      <c r="C2695" s="42">
        <v>21.389999</v>
      </c>
      <c r="D2695" s="42">
        <v>20.360001</v>
      </c>
      <c r="E2695" s="42">
        <v>20.59</v>
      </c>
      <c r="F2695" s="42">
        <v>20.59</v>
      </c>
      <c r="G2695" s="42">
        <v>3976500</v>
      </c>
    </row>
    <row r="2696" spans="1:7" x14ac:dyDescent="0.25">
      <c r="A2696" s="43">
        <v>44456</v>
      </c>
      <c r="B2696" s="42">
        <v>20.719999000000001</v>
      </c>
      <c r="C2696" s="42">
        <v>21.99</v>
      </c>
      <c r="D2696" s="42">
        <v>20.549999</v>
      </c>
      <c r="E2696" s="42">
        <v>21.940000999999999</v>
      </c>
      <c r="F2696" s="42">
        <v>21.940000999999999</v>
      </c>
      <c r="G2696" s="42">
        <v>5025000</v>
      </c>
    </row>
    <row r="2697" spans="1:7" x14ac:dyDescent="0.25">
      <c r="A2697" s="43">
        <v>44459</v>
      </c>
      <c r="B2697" s="42">
        <v>23.68</v>
      </c>
      <c r="C2697" s="42">
        <v>26.5</v>
      </c>
      <c r="D2697" s="42">
        <v>23.110001</v>
      </c>
      <c r="E2697" s="42">
        <v>24.33</v>
      </c>
      <c r="F2697" s="42">
        <v>24.33</v>
      </c>
      <c r="G2697" s="42">
        <v>14444700</v>
      </c>
    </row>
    <row r="2698" spans="1:7" x14ac:dyDescent="0.25">
      <c r="A2698" s="43">
        <v>44460</v>
      </c>
      <c r="B2698" s="42">
        <v>23.620000999999998</v>
      </c>
      <c r="C2698" s="42">
        <v>24.83</v>
      </c>
      <c r="D2698" s="42">
        <v>23.059999000000001</v>
      </c>
      <c r="E2698" s="42">
        <v>23.42</v>
      </c>
      <c r="F2698" s="42">
        <v>23.42</v>
      </c>
      <c r="G2698" s="42">
        <v>7219600</v>
      </c>
    </row>
    <row r="2699" spans="1:7" x14ac:dyDescent="0.25">
      <c r="A2699" s="43">
        <v>44461</v>
      </c>
      <c r="B2699" s="42">
        <v>22.83</v>
      </c>
      <c r="C2699" s="42">
        <v>23.139999</v>
      </c>
      <c r="D2699" s="42">
        <v>21.66</v>
      </c>
      <c r="E2699" s="42">
        <v>22.1</v>
      </c>
      <c r="F2699" s="42">
        <v>22.1</v>
      </c>
      <c r="G2699" s="42">
        <v>7225100</v>
      </c>
    </row>
    <row r="2700" spans="1:7" x14ac:dyDescent="0.25">
      <c r="A2700" s="43">
        <v>44462</v>
      </c>
      <c r="B2700" s="42">
        <v>21.379999000000002</v>
      </c>
      <c r="C2700" s="42">
        <v>21.450001</v>
      </c>
      <c r="D2700" s="42">
        <v>20.639999</v>
      </c>
      <c r="E2700" s="42">
        <v>20.73</v>
      </c>
      <c r="F2700" s="42">
        <v>20.73</v>
      </c>
      <c r="G2700" s="42">
        <v>6625000</v>
      </c>
    </row>
    <row r="2701" spans="1:7" x14ac:dyDescent="0.25">
      <c r="A2701" s="43">
        <v>44463</v>
      </c>
      <c r="B2701" s="42">
        <v>21.25</v>
      </c>
      <c r="C2701" s="42">
        <v>21.280000999999999</v>
      </c>
      <c r="D2701" s="42">
        <v>20.040001</v>
      </c>
      <c r="E2701" s="42">
        <v>20.100000000000001</v>
      </c>
      <c r="F2701" s="42">
        <v>20.100000000000001</v>
      </c>
      <c r="G2701" s="42">
        <v>3895700</v>
      </c>
    </row>
    <row r="2702" spans="1:7" x14ac:dyDescent="0.25">
      <c r="A2702" s="43">
        <v>44466</v>
      </c>
      <c r="B2702" s="42">
        <v>20.200001</v>
      </c>
      <c r="C2702" s="42">
        <v>20.469999000000001</v>
      </c>
      <c r="D2702" s="42">
        <v>19.91</v>
      </c>
      <c r="E2702" s="42">
        <v>20.280000999999999</v>
      </c>
      <c r="F2702" s="42">
        <v>20.280000999999999</v>
      </c>
      <c r="G2702" s="42">
        <v>3170200</v>
      </c>
    </row>
    <row r="2703" spans="1:7" x14ac:dyDescent="0.25">
      <c r="A2703" s="43">
        <v>44467</v>
      </c>
      <c r="B2703" s="42">
        <v>21.139999</v>
      </c>
      <c r="C2703" s="42">
        <v>22.870000999999998</v>
      </c>
      <c r="D2703" s="42">
        <v>20.950001</v>
      </c>
      <c r="E2703" s="42">
        <v>22.440000999999999</v>
      </c>
      <c r="F2703" s="42">
        <v>22.440000999999999</v>
      </c>
      <c r="G2703" s="42">
        <v>9298000</v>
      </c>
    </row>
    <row r="2704" spans="1:7" x14ac:dyDescent="0.25">
      <c r="A2704" s="43">
        <v>44468</v>
      </c>
      <c r="B2704" s="42">
        <v>22.26</v>
      </c>
      <c r="C2704" s="42">
        <v>22.92</v>
      </c>
      <c r="D2704" s="42">
        <v>22</v>
      </c>
      <c r="E2704" s="42">
        <v>22.74</v>
      </c>
      <c r="F2704" s="42">
        <v>22.74</v>
      </c>
      <c r="G2704" s="42">
        <v>5563500</v>
      </c>
    </row>
    <row r="2705" spans="1:7" x14ac:dyDescent="0.25">
      <c r="A2705" s="43">
        <v>44469</v>
      </c>
      <c r="B2705" s="42">
        <v>22.18</v>
      </c>
      <c r="C2705" s="42">
        <v>23.17</v>
      </c>
      <c r="D2705" s="42">
        <v>21.629999000000002</v>
      </c>
      <c r="E2705" s="42">
        <v>22.799999</v>
      </c>
      <c r="F2705" s="42">
        <v>22.799999</v>
      </c>
      <c r="G2705" s="42">
        <v>6919200</v>
      </c>
    </row>
    <row r="2706" spans="1:7" x14ac:dyDescent="0.25">
      <c r="A2706" s="43">
        <v>44470</v>
      </c>
      <c r="B2706" s="42">
        <v>22.25</v>
      </c>
      <c r="C2706" s="42">
        <v>23.049999</v>
      </c>
      <c r="D2706" s="42">
        <v>21.389999</v>
      </c>
      <c r="E2706" s="42">
        <v>21.93</v>
      </c>
      <c r="F2706" s="42">
        <v>21.93</v>
      </c>
      <c r="G2706" s="42">
        <v>5793200</v>
      </c>
    </row>
    <row r="2707" spans="1:7" x14ac:dyDescent="0.25">
      <c r="A2707" s="43">
        <v>44473</v>
      </c>
      <c r="B2707" s="42">
        <v>21.959999</v>
      </c>
      <c r="C2707" s="42">
        <v>23.309999000000001</v>
      </c>
      <c r="D2707" s="42">
        <v>21.76</v>
      </c>
      <c r="E2707" s="42">
        <v>22.559999000000001</v>
      </c>
      <c r="F2707" s="42">
        <v>22.559999000000001</v>
      </c>
      <c r="G2707" s="42">
        <v>6954400</v>
      </c>
    </row>
    <row r="2708" spans="1:7" x14ac:dyDescent="0.25">
      <c r="A2708" s="43">
        <v>44474</v>
      </c>
      <c r="B2708" s="42">
        <v>22.360001</v>
      </c>
      <c r="C2708" s="42">
        <v>22.530000999999999</v>
      </c>
      <c r="D2708" s="42">
        <v>21.290001</v>
      </c>
      <c r="E2708" s="42">
        <v>21.73</v>
      </c>
      <c r="F2708" s="42">
        <v>21.73</v>
      </c>
      <c r="G2708" s="42">
        <v>3819600</v>
      </c>
    </row>
    <row r="2709" spans="1:7" x14ac:dyDescent="0.25">
      <c r="A2709" s="43">
        <v>44475</v>
      </c>
      <c r="B2709" s="42">
        <v>22.25</v>
      </c>
      <c r="C2709" s="42">
        <v>23.1</v>
      </c>
      <c r="D2709" s="42">
        <v>21.370000999999998</v>
      </c>
      <c r="E2709" s="42">
        <v>21.48</v>
      </c>
      <c r="F2709" s="42">
        <v>21.48</v>
      </c>
      <c r="G2709" s="42">
        <v>6069300</v>
      </c>
    </row>
    <row r="2710" spans="1:7" x14ac:dyDescent="0.25">
      <c r="A2710" s="43">
        <v>44476</v>
      </c>
      <c r="B2710" s="42">
        <v>21.02</v>
      </c>
      <c r="C2710" s="42">
        <v>21.040001</v>
      </c>
      <c r="D2710" s="42">
        <v>20.57</v>
      </c>
      <c r="E2710" s="42">
        <v>20.67</v>
      </c>
      <c r="F2710" s="42">
        <v>20.67</v>
      </c>
      <c r="G2710" s="42">
        <v>2778000</v>
      </c>
    </row>
    <row r="2711" spans="1:7" x14ac:dyDescent="0.25">
      <c r="A2711" s="43">
        <v>44477</v>
      </c>
      <c r="B2711" s="42">
        <v>20.399999999999999</v>
      </c>
      <c r="C2711" s="42">
        <v>20.59</v>
      </c>
      <c r="D2711" s="42">
        <v>20.100000000000001</v>
      </c>
      <c r="E2711" s="42">
        <v>20.280000999999999</v>
      </c>
      <c r="F2711" s="42">
        <v>20.280000999999999</v>
      </c>
      <c r="G2711" s="42">
        <v>2935200</v>
      </c>
    </row>
    <row r="2712" spans="1:7" x14ac:dyDescent="0.25">
      <c r="A2712" s="43">
        <v>44480</v>
      </c>
      <c r="B2712" s="42">
        <v>20.440000999999999</v>
      </c>
      <c r="C2712" s="42">
        <v>20.549999</v>
      </c>
      <c r="D2712" s="42">
        <v>19.75</v>
      </c>
      <c r="E2712" s="42">
        <v>20.51</v>
      </c>
      <c r="F2712" s="42">
        <v>20.51</v>
      </c>
      <c r="G2712" s="42">
        <v>3526000</v>
      </c>
    </row>
    <row r="2713" spans="1:7" x14ac:dyDescent="0.25">
      <c r="A2713" s="43">
        <v>44481</v>
      </c>
      <c r="B2713" s="42">
        <v>20.200001</v>
      </c>
      <c r="C2713" s="42">
        <v>20.58</v>
      </c>
      <c r="D2713" s="42">
        <v>19.879999000000002</v>
      </c>
      <c r="E2713" s="42">
        <v>20.120000999999998</v>
      </c>
      <c r="F2713" s="42">
        <v>20.120000999999998</v>
      </c>
      <c r="G2713" s="42">
        <v>3239900</v>
      </c>
    </row>
    <row r="2714" spans="1:7" x14ac:dyDescent="0.25">
      <c r="A2714" s="43">
        <v>44482</v>
      </c>
      <c r="B2714" s="42">
        <v>20.010000000000002</v>
      </c>
      <c r="C2714" s="42">
        <v>20.41</v>
      </c>
      <c r="D2714" s="42">
        <v>19.700001</v>
      </c>
      <c r="E2714" s="42">
        <v>19.739999999999998</v>
      </c>
      <c r="F2714" s="42">
        <v>19.739999999999998</v>
      </c>
      <c r="G2714" s="42">
        <v>3109100</v>
      </c>
    </row>
    <row r="2715" spans="1:7" x14ac:dyDescent="0.25">
      <c r="A2715" s="43">
        <v>44483</v>
      </c>
      <c r="B2715" s="42">
        <v>19.110001</v>
      </c>
      <c r="C2715" s="42">
        <v>19.200001</v>
      </c>
      <c r="D2715" s="42">
        <v>18.629999000000002</v>
      </c>
      <c r="E2715" s="42">
        <v>18.670000000000002</v>
      </c>
      <c r="F2715" s="42">
        <v>18.670000000000002</v>
      </c>
      <c r="G2715" s="42">
        <v>3281000</v>
      </c>
    </row>
    <row r="2716" spans="1:7" x14ac:dyDescent="0.25">
      <c r="A2716" s="43">
        <v>44484</v>
      </c>
      <c r="B2716" s="42">
        <v>18.469999000000001</v>
      </c>
      <c r="C2716" s="42">
        <v>18.719999000000001</v>
      </c>
      <c r="D2716" s="42">
        <v>18.120000999999998</v>
      </c>
      <c r="E2716" s="42">
        <v>18.66</v>
      </c>
      <c r="F2716" s="42">
        <v>18.66</v>
      </c>
      <c r="G2716" s="42">
        <v>3034000</v>
      </c>
    </row>
    <row r="2717" spans="1:7" x14ac:dyDescent="0.25">
      <c r="A2717" s="43">
        <v>44487</v>
      </c>
      <c r="B2717" s="42">
        <v>18.950001</v>
      </c>
      <c r="C2717" s="42">
        <v>18.969999000000001</v>
      </c>
      <c r="D2717" s="42">
        <v>18.170000000000002</v>
      </c>
      <c r="E2717" s="42">
        <v>18.280000999999999</v>
      </c>
      <c r="F2717" s="42">
        <v>18.280000999999999</v>
      </c>
      <c r="G2717" s="42">
        <v>2212300</v>
      </c>
    </row>
    <row r="2718" spans="1:7" x14ac:dyDescent="0.25">
      <c r="A2718" s="43">
        <v>44488</v>
      </c>
      <c r="B2718" s="42">
        <v>18.149999999999999</v>
      </c>
      <c r="C2718" s="42">
        <v>18.32</v>
      </c>
      <c r="D2718" s="42">
        <v>18</v>
      </c>
      <c r="E2718" s="42">
        <v>18.110001</v>
      </c>
      <c r="F2718" s="42">
        <v>18.110001</v>
      </c>
      <c r="G2718" s="42">
        <v>2023900</v>
      </c>
    </row>
    <row r="2719" spans="1:7" x14ac:dyDescent="0.25">
      <c r="A2719" s="43">
        <v>44489</v>
      </c>
      <c r="B2719" s="42">
        <v>18.149999999999999</v>
      </c>
      <c r="C2719" s="42">
        <v>18.190000999999999</v>
      </c>
      <c r="D2719" s="42">
        <v>17.870000999999998</v>
      </c>
      <c r="E2719" s="42">
        <v>17.959999</v>
      </c>
      <c r="F2719" s="42">
        <v>17.959999</v>
      </c>
      <c r="G2719" s="42">
        <v>2005500</v>
      </c>
    </row>
    <row r="2720" spans="1:7" x14ac:dyDescent="0.25">
      <c r="A2720" s="43">
        <v>44490</v>
      </c>
      <c r="B2720" s="42">
        <v>18.059999000000001</v>
      </c>
      <c r="C2720" s="42">
        <v>18.149999999999999</v>
      </c>
      <c r="D2720" s="42">
        <v>17.32</v>
      </c>
      <c r="E2720" s="42">
        <v>17.370000999999998</v>
      </c>
      <c r="F2720" s="42">
        <v>17.370000999999998</v>
      </c>
      <c r="G2720" s="42">
        <v>2019500</v>
      </c>
    </row>
    <row r="2721" spans="1:7" x14ac:dyDescent="0.25">
      <c r="A2721" s="43">
        <v>44491</v>
      </c>
      <c r="B2721" s="42">
        <v>17.420000000000002</v>
      </c>
      <c r="C2721" s="42">
        <v>18.16</v>
      </c>
      <c r="D2721" s="42">
        <v>17.200001</v>
      </c>
      <c r="E2721" s="42">
        <v>17.719999000000001</v>
      </c>
      <c r="F2721" s="42">
        <v>17.719999000000001</v>
      </c>
      <c r="G2721" s="42">
        <v>3028200</v>
      </c>
    </row>
    <row r="2722" spans="1:7" x14ac:dyDescent="0.25">
      <c r="A2722" s="43">
        <v>44494</v>
      </c>
      <c r="B2722" s="42">
        <v>17.579999999999998</v>
      </c>
      <c r="C2722" s="42">
        <v>17.899999999999999</v>
      </c>
      <c r="D2722" s="42">
        <v>17.18</v>
      </c>
      <c r="E2722" s="42">
        <v>17.200001</v>
      </c>
      <c r="F2722" s="42">
        <v>17.200001</v>
      </c>
      <c r="G2722" s="42">
        <v>1849900</v>
      </c>
    </row>
    <row r="2723" spans="1:7" x14ac:dyDescent="0.25">
      <c r="A2723" s="43">
        <v>44495</v>
      </c>
      <c r="B2723" s="42">
        <v>17</v>
      </c>
      <c r="C2723" s="42">
        <v>17.91</v>
      </c>
      <c r="D2723" s="42">
        <v>16.989999999999998</v>
      </c>
      <c r="E2723" s="42">
        <v>17.530000999999999</v>
      </c>
      <c r="F2723" s="42">
        <v>17.530000999999999</v>
      </c>
      <c r="G2723" s="42">
        <v>3328300</v>
      </c>
    </row>
    <row r="2724" spans="1:7" x14ac:dyDescent="0.25">
      <c r="A2724" s="43">
        <v>44496</v>
      </c>
      <c r="B2724" s="42">
        <v>17.489999999999998</v>
      </c>
      <c r="C2724" s="42">
        <v>18.010000000000002</v>
      </c>
      <c r="D2724" s="42">
        <v>17.07</v>
      </c>
      <c r="E2724" s="42">
        <v>17.940000999999999</v>
      </c>
      <c r="F2724" s="42">
        <v>17.940000999999999</v>
      </c>
      <c r="G2724" s="42">
        <v>3078600</v>
      </c>
    </row>
    <row r="2725" spans="1:7" x14ac:dyDescent="0.25">
      <c r="A2725" s="43">
        <v>44497</v>
      </c>
      <c r="B2725" s="42">
        <v>17.66</v>
      </c>
      <c r="C2725" s="42">
        <v>17.700001</v>
      </c>
      <c r="D2725" s="42">
        <v>17.32</v>
      </c>
      <c r="E2725" s="42">
        <v>17.379999000000002</v>
      </c>
      <c r="F2725" s="42">
        <v>17.379999000000002</v>
      </c>
      <c r="G2725" s="42">
        <v>1671500</v>
      </c>
    </row>
    <row r="2726" spans="1:7" x14ac:dyDescent="0.25">
      <c r="A2726" s="43">
        <v>44498</v>
      </c>
      <c r="B2726" s="42">
        <v>17.82</v>
      </c>
      <c r="C2726" s="42">
        <v>17.850000000000001</v>
      </c>
      <c r="D2726" s="42">
        <v>17.379999000000002</v>
      </c>
      <c r="E2726" s="42">
        <v>17.489999999999998</v>
      </c>
      <c r="F2726" s="42">
        <v>17.489999999999998</v>
      </c>
      <c r="G2726" s="42">
        <v>1836800</v>
      </c>
    </row>
    <row r="2727" spans="1:7" x14ac:dyDescent="0.25">
      <c r="A2727" s="43">
        <v>44501</v>
      </c>
      <c r="B2727" s="42">
        <v>17.34</v>
      </c>
      <c r="C2727" s="42">
        <v>17.879999000000002</v>
      </c>
      <c r="D2727" s="42">
        <v>17.200001</v>
      </c>
      <c r="E2727" s="42">
        <v>17.25</v>
      </c>
      <c r="F2727" s="42">
        <v>17.25</v>
      </c>
      <c r="G2727" s="42">
        <v>1584700</v>
      </c>
    </row>
    <row r="2728" spans="1:7" x14ac:dyDescent="0.25">
      <c r="A2728" s="43">
        <v>44502</v>
      </c>
      <c r="B2728" s="42">
        <v>17.23</v>
      </c>
      <c r="C2728" s="42">
        <v>17.23</v>
      </c>
      <c r="D2728" s="42">
        <v>16.760000000000002</v>
      </c>
      <c r="E2728" s="42">
        <v>16.799999</v>
      </c>
      <c r="F2728" s="42">
        <v>16.799999</v>
      </c>
      <c r="G2728" s="42">
        <v>1497900</v>
      </c>
    </row>
    <row r="2729" spans="1:7" x14ac:dyDescent="0.25">
      <c r="A2729" s="43">
        <v>44503</v>
      </c>
      <c r="B2729" s="42">
        <v>16.850000000000001</v>
      </c>
      <c r="C2729" s="42">
        <v>16.93</v>
      </c>
      <c r="D2729" s="42">
        <v>16.07</v>
      </c>
      <c r="E2729" s="42">
        <v>16.190000999999999</v>
      </c>
      <c r="F2729" s="42">
        <v>16.190000999999999</v>
      </c>
      <c r="G2729" s="42">
        <v>2492600</v>
      </c>
    </row>
    <row r="2730" spans="1:7" x14ac:dyDescent="0.25">
      <c r="A2730" s="43">
        <v>44504</v>
      </c>
      <c r="B2730" s="42">
        <v>16.030000999999999</v>
      </c>
      <c r="C2730" s="42">
        <v>16.66</v>
      </c>
      <c r="D2730" s="42">
        <v>15.92</v>
      </c>
      <c r="E2730" s="42">
        <v>16.43</v>
      </c>
      <c r="F2730" s="42">
        <v>16.43</v>
      </c>
      <c r="G2730" s="42">
        <v>2278200</v>
      </c>
    </row>
    <row r="2731" spans="1:7" x14ac:dyDescent="0.25">
      <c r="A2731" s="43">
        <v>44505</v>
      </c>
      <c r="B2731" s="42">
        <v>16.25</v>
      </c>
      <c r="C2731" s="42">
        <v>17.100000000000001</v>
      </c>
      <c r="D2731" s="42">
        <v>16.200001</v>
      </c>
      <c r="E2731" s="42">
        <v>16.989999999999998</v>
      </c>
      <c r="F2731" s="42">
        <v>16.989999999999998</v>
      </c>
      <c r="G2731" s="42">
        <v>2810000</v>
      </c>
    </row>
    <row r="2732" spans="1:7" x14ac:dyDescent="0.25">
      <c r="A2732" s="43">
        <v>44508</v>
      </c>
      <c r="B2732" s="42">
        <v>16.77</v>
      </c>
      <c r="C2732" s="42">
        <v>17.360001</v>
      </c>
      <c r="D2732" s="42">
        <v>16.700001</v>
      </c>
      <c r="E2732" s="42">
        <v>17.030000999999999</v>
      </c>
      <c r="F2732" s="42">
        <v>17.030000999999999</v>
      </c>
      <c r="G2732" s="42">
        <v>2196300</v>
      </c>
    </row>
    <row r="2733" spans="1:7" x14ac:dyDescent="0.25">
      <c r="A2733" s="43">
        <v>44509</v>
      </c>
      <c r="B2733" s="42">
        <v>17.149999999999999</v>
      </c>
      <c r="C2733" s="42">
        <v>17.75</v>
      </c>
      <c r="D2733" s="42">
        <v>17.139999</v>
      </c>
      <c r="E2733" s="42">
        <v>17.309999000000001</v>
      </c>
      <c r="F2733" s="42">
        <v>17.309999000000001</v>
      </c>
      <c r="G2733" s="42">
        <v>3814100</v>
      </c>
    </row>
    <row r="2734" spans="1:7" x14ac:dyDescent="0.25">
      <c r="A2734" s="43">
        <v>44510</v>
      </c>
      <c r="B2734" s="42">
        <v>17.719999000000001</v>
      </c>
      <c r="C2734" s="42">
        <v>18.079999999999998</v>
      </c>
      <c r="D2734" s="42">
        <v>17.030000999999999</v>
      </c>
      <c r="E2734" s="42">
        <v>17.610001</v>
      </c>
      <c r="F2734" s="42">
        <v>17.610001</v>
      </c>
      <c r="G2734" s="42">
        <v>4103600</v>
      </c>
    </row>
    <row r="2735" spans="1:7" x14ac:dyDescent="0.25">
      <c r="A2735" s="43">
        <v>44511</v>
      </c>
      <c r="B2735" s="42">
        <v>17.239999999999998</v>
      </c>
      <c r="C2735" s="42">
        <v>17.489999999999998</v>
      </c>
      <c r="D2735" s="42">
        <v>16.91</v>
      </c>
      <c r="E2735" s="42">
        <v>17.27</v>
      </c>
      <c r="F2735" s="42">
        <v>17.27</v>
      </c>
      <c r="G2735" s="42">
        <v>2019000</v>
      </c>
    </row>
    <row r="2736" spans="1:7" x14ac:dyDescent="0.25">
      <c r="A2736" s="43">
        <v>44512</v>
      </c>
      <c r="B2736" s="42">
        <v>16.98</v>
      </c>
      <c r="C2736" s="42">
        <v>17.129999000000002</v>
      </c>
      <c r="D2736" s="42">
        <v>16.59</v>
      </c>
      <c r="E2736" s="42">
        <v>16.68</v>
      </c>
      <c r="F2736" s="42">
        <v>16.68</v>
      </c>
      <c r="G2736" s="42">
        <v>2115100</v>
      </c>
    </row>
    <row r="2737" spans="1:7" x14ac:dyDescent="0.25">
      <c r="A2737" s="43">
        <v>44515</v>
      </c>
      <c r="B2737" s="42">
        <v>16.450001</v>
      </c>
      <c r="C2737" s="42">
        <v>17</v>
      </c>
      <c r="D2737" s="42">
        <v>16.43</v>
      </c>
      <c r="E2737" s="42">
        <v>16.450001</v>
      </c>
      <c r="F2737" s="42">
        <v>16.450001</v>
      </c>
      <c r="G2737" s="42">
        <v>2244500</v>
      </c>
    </row>
    <row r="2738" spans="1:7" x14ac:dyDescent="0.25">
      <c r="A2738" s="43">
        <v>44516</v>
      </c>
      <c r="B2738" s="42">
        <v>16.600000000000001</v>
      </c>
      <c r="C2738" s="42">
        <v>16.600000000000001</v>
      </c>
      <c r="D2738" s="42">
        <v>16.25</v>
      </c>
      <c r="E2738" s="42">
        <v>16.489999999999998</v>
      </c>
      <c r="F2738" s="42">
        <v>16.489999999999998</v>
      </c>
      <c r="G2738" s="42">
        <v>1981200</v>
      </c>
    </row>
    <row r="2739" spans="1:7" x14ac:dyDescent="0.25">
      <c r="A2739" s="43">
        <v>44517</v>
      </c>
      <c r="B2739" s="42">
        <v>16.450001</v>
      </c>
      <c r="C2739" s="42">
        <v>16.809999000000001</v>
      </c>
      <c r="D2739" s="42">
        <v>16.370000999999998</v>
      </c>
      <c r="E2739" s="42">
        <v>16.790001</v>
      </c>
      <c r="F2739" s="42">
        <v>16.790001</v>
      </c>
      <c r="G2739" s="42">
        <v>2698700</v>
      </c>
    </row>
    <row r="2740" spans="1:7" x14ac:dyDescent="0.25">
      <c r="A2740" s="43">
        <v>44518</v>
      </c>
      <c r="B2740" s="42">
        <v>16.629999000000002</v>
      </c>
      <c r="C2740" s="42">
        <v>17.139999</v>
      </c>
      <c r="D2740" s="42">
        <v>16.530000999999999</v>
      </c>
      <c r="E2740" s="42">
        <v>16.91</v>
      </c>
      <c r="F2740" s="42">
        <v>16.91</v>
      </c>
      <c r="G2740" s="42">
        <v>2639600</v>
      </c>
    </row>
    <row r="2741" spans="1:7" x14ac:dyDescent="0.25">
      <c r="A2741" s="43">
        <v>44519</v>
      </c>
      <c r="B2741" s="42">
        <v>17.040001</v>
      </c>
      <c r="C2741" s="42">
        <v>17.329999999999998</v>
      </c>
      <c r="D2741" s="42">
        <v>16.77</v>
      </c>
      <c r="E2741" s="42">
        <v>17.139999</v>
      </c>
      <c r="F2741" s="42">
        <v>17.139999</v>
      </c>
      <c r="G2741" s="42">
        <v>2641500</v>
      </c>
    </row>
    <row r="2742" spans="1:7" x14ac:dyDescent="0.25">
      <c r="A2742" s="43">
        <v>44522</v>
      </c>
      <c r="B2742" s="42">
        <v>16.790001</v>
      </c>
      <c r="C2742" s="42">
        <v>17.5</v>
      </c>
      <c r="D2742" s="42">
        <v>16.68</v>
      </c>
      <c r="E2742" s="42">
        <v>17.420000000000002</v>
      </c>
      <c r="F2742" s="42">
        <v>17.420000000000002</v>
      </c>
      <c r="G2742" s="42">
        <v>3127700</v>
      </c>
    </row>
    <row r="2743" spans="1:7" x14ac:dyDescent="0.25">
      <c r="A2743" s="43">
        <v>44523</v>
      </c>
      <c r="B2743" s="42">
        <v>17.450001</v>
      </c>
      <c r="C2743" s="42">
        <v>17.780000999999999</v>
      </c>
      <c r="D2743" s="42">
        <v>16.950001</v>
      </c>
      <c r="E2743" s="42">
        <v>17.040001</v>
      </c>
      <c r="F2743" s="42">
        <v>17.040001</v>
      </c>
      <c r="G2743" s="42">
        <v>4933500</v>
      </c>
    </row>
    <row r="2744" spans="1:7" x14ac:dyDescent="0.25">
      <c r="A2744" s="43">
        <v>44524</v>
      </c>
      <c r="B2744" s="42">
        <v>17.459999</v>
      </c>
      <c r="C2744" s="42">
        <v>17.760000000000002</v>
      </c>
      <c r="D2744" s="42">
        <v>16.700001</v>
      </c>
      <c r="E2744" s="42">
        <v>16.790001</v>
      </c>
      <c r="F2744" s="42">
        <v>16.790001</v>
      </c>
      <c r="G2744" s="42">
        <v>3909100</v>
      </c>
    </row>
    <row r="2745" spans="1:7" x14ac:dyDescent="0.25">
      <c r="A2745" s="43">
        <v>44526</v>
      </c>
      <c r="B2745" s="42">
        <v>18.780000999999999</v>
      </c>
      <c r="C2745" s="42">
        <v>21.620000999999998</v>
      </c>
      <c r="D2745" s="42">
        <v>18.489999999999998</v>
      </c>
      <c r="E2745" s="42">
        <v>20.99</v>
      </c>
      <c r="F2745" s="42">
        <v>20.99</v>
      </c>
      <c r="G2745" s="42">
        <v>10080100</v>
      </c>
    </row>
    <row r="2746" spans="1:7" x14ac:dyDescent="0.25">
      <c r="A2746" s="43">
        <v>44529</v>
      </c>
      <c r="B2746" s="42">
        <v>18.920000000000002</v>
      </c>
      <c r="C2746" s="42">
        <v>19.100000000000001</v>
      </c>
      <c r="D2746" s="42">
        <v>17.700001</v>
      </c>
      <c r="E2746" s="42">
        <v>18.149999999999999</v>
      </c>
      <c r="F2746" s="42">
        <v>18.149999999999999</v>
      </c>
      <c r="G2746" s="42">
        <v>4898400</v>
      </c>
    </row>
    <row r="2747" spans="1:7" x14ac:dyDescent="0.25">
      <c r="A2747" s="43">
        <v>44530</v>
      </c>
      <c r="B2747" s="42">
        <v>19.23</v>
      </c>
      <c r="C2747" s="42">
        <v>20.860001</v>
      </c>
      <c r="D2747" s="42">
        <v>18.82</v>
      </c>
      <c r="E2747" s="42">
        <v>20.700001</v>
      </c>
      <c r="F2747" s="42">
        <v>20.700001</v>
      </c>
      <c r="G2747" s="42">
        <v>9194400</v>
      </c>
    </row>
    <row r="2748" spans="1:7" x14ac:dyDescent="0.25">
      <c r="A2748" s="43">
        <v>44531</v>
      </c>
      <c r="B2748" s="42">
        <v>19.329999999999998</v>
      </c>
      <c r="C2748" s="42">
        <v>22.379999000000002</v>
      </c>
      <c r="D2748" s="42">
        <v>18.610001</v>
      </c>
      <c r="E2748" s="42">
        <v>22.290001</v>
      </c>
      <c r="F2748" s="42">
        <v>22.290001</v>
      </c>
      <c r="G2748" s="42">
        <v>7952000</v>
      </c>
    </row>
    <row r="2749" spans="1:7" x14ac:dyDescent="0.25">
      <c r="A2749" s="43">
        <v>44532</v>
      </c>
      <c r="B2749" s="42">
        <v>21.639999</v>
      </c>
      <c r="C2749" s="42">
        <v>22.030000999999999</v>
      </c>
      <c r="D2749" s="42">
        <v>20.57</v>
      </c>
      <c r="E2749" s="42">
        <v>21.049999</v>
      </c>
      <c r="F2749" s="42">
        <v>21.049999</v>
      </c>
      <c r="G2749" s="42">
        <v>9540700</v>
      </c>
    </row>
    <row r="2750" spans="1:7" x14ac:dyDescent="0.25">
      <c r="A2750" s="43">
        <v>44533</v>
      </c>
      <c r="B2750" s="42">
        <v>20.809999000000001</v>
      </c>
      <c r="C2750" s="42">
        <v>24.639999</v>
      </c>
      <c r="D2750" s="42">
        <v>20.690000999999999</v>
      </c>
      <c r="E2750" s="42">
        <v>22.889999</v>
      </c>
      <c r="F2750" s="42">
        <v>22.889999</v>
      </c>
      <c r="G2750" s="42">
        <v>17665600</v>
      </c>
    </row>
    <row r="2751" spans="1:7" x14ac:dyDescent="0.25">
      <c r="A2751" s="43">
        <v>44536</v>
      </c>
      <c r="B2751" s="42">
        <v>22.059999000000001</v>
      </c>
      <c r="C2751" s="42">
        <v>22.84</v>
      </c>
      <c r="D2751" s="42">
        <v>20.969999000000001</v>
      </c>
      <c r="E2751" s="42">
        <v>21.040001</v>
      </c>
      <c r="F2751" s="42">
        <v>21.040001</v>
      </c>
      <c r="G2751" s="42">
        <v>8911500</v>
      </c>
    </row>
    <row r="2752" spans="1:7" x14ac:dyDescent="0.25">
      <c r="A2752" s="43">
        <v>44537</v>
      </c>
      <c r="B2752" s="42">
        <v>19.870000999999998</v>
      </c>
      <c r="C2752" s="42">
        <v>19.879999000000002</v>
      </c>
      <c r="D2752" s="42">
        <v>18.48</v>
      </c>
      <c r="E2752" s="42">
        <v>18.77</v>
      </c>
      <c r="F2752" s="42">
        <v>18.77</v>
      </c>
      <c r="G2752" s="42">
        <v>4618100</v>
      </c>
    </row>
    <row r="2753" spans="1:7" x14ac:dyDescent="0.25">
      <c r="A2753" s="43">
        <v>44538</v>
      </c>
      <c r="B2753" s="42">
        <v>18.57</v>
      </c>
      <c r="C2753" s="42">
        <v>18.809999000000001</v>
      </c>
      <c r="D2753" s="42">
        <v>17.600000000000001</v>
      </c>
      <c r="E2753" s="42">
        <v>17.670000000000002</v>
      </c>
      <c r="F2753" s="42">
        <v>17.670000000000002</v>
      </c>
      <c r="G2753" s="42">
        <v>3342600</v>
      </c>
    </row>
    <row r="2754" spans="1:7" x14ac:dyDescent="0.25">
      <c r="A2754" s="43">
        <v>44539</v>
      </c>
      <c r="B2754" s="42">
        <v>17.670000000000002</v>
      </c>
      <c r="C2754" s="42">
        <v>18.5</v>
      </c>
      <c r="D2754" s="42">
        <v>17.360001</v>
      </c>
      <c r="E2754" s="42">
        <v>18.16</v>
      </c>
      <c r="F2754" s="42">
        <v>18.16</v>
      </c>
      <c r="G2754" s="42">
        <v>4950300</v>
      </c>
    </row>
    <row r="2755" spans="1:7" x14ac:dyDescent="0.25">
      <c r="A2755" s="43">
        <v>44540</v>
      </c>
      <c r="B2755" s="42">
        <v>17.280000999999999</v>
      </c>
      <c r="C2755" s="42">
        <v>17.850000000000001</v>
      </c>
      <c r="D2755" s="42">
        <v>16.950001</v>
      </c>
      <c r="E2755" s="42">
        <v>16.98</v>
      </c>
      <c r="F2755" s="42">
        <v>16.98</v>
      </c>
      <c r="G2755" s="42">
        <v>4831100</v>
      </c>
    </row>
    <row r="2756" spans="1:7" x14ac:dyDescent="0.25">
      <c r="A2756" s="43">
        <v>44543</v>
      </c>
      <c r="B2756" s="42">
        <v>17.170000000000002</v>
      </c>
      <c r="C2756" s="42">
        <v>17.860001</v>
      </c>
      <c r="D2756" s="42">
        <v>17.120000999999998</v>
      </c>
      <c r="E2756" s="42">
        <v>17.66</v>
      </c>
      <c r="F2756" s="42">
        <v>17.66</v>
      </c>
      <c r="G2756" s="42">
        <v>5542300</v>
      </c>
    </row>
    <row r="2757" spans="1:7" x14ac:dyDescent="0.25">
      <c r="A2757" s="43">
        <v>44544</v>
      </c>
      <c r="B2757" s="42">
        <v>18.260000000000002</v>
      </c>
      <c r="C2757" s="42">
        <v>18.809999000000001</v>
      </c>
      <c r="D2757" s="42">
        <v>17.780000999999999</v>
      </c>
      <c r="E2757" s="42">
        <v>17.969999000000001</v>
      </c>
      <c r="F2757" s="42">
        <v>17.969999000000001</v>
      </c>
      <c r="G2757" s="42">
        <v>6028300</v>
      </c>
    </row>
    <row r="2758" spans="1:7" x14ac:dyDescent="0.25">
      <c r="A2758" s="43">
        <v>44545</v>
      </c>
      <c r="B2758" s="42">
        <v>18.120000999999998</v>
      </c>
      <c r="C2758" s="42">
        <v>18.809999000000001</v>
      </c>
      <c r="D2758" s="42">
        <v>16.629999000000002</v>
      </c>
      <c r="E2758" s="42">
        <v>16.68</v>
      </c>
      <c r="F2758" s="42">
        <v>16.68</v>
      </c>
      <c r="G2758" s="42">
        <v>7660800</v>
      </c>
    </row>
    <row r="2759" spans="1:7" x14ac:dyDescent="0.25">
      <c r="A2759" s="43">
        <v>44546</v>
      </c>
      <c r="B2759" s="42">
        <v>16.389999</v>
      </c>
      <c r="C2759" s="42">
        <v>17.959999</v>
      </c>
      <c r="D2759" s="42">
        <v>16.309999000000001</v>
      </c>
      <c r="E2759" s="42">
        <v>17.399999999999999</v>
      </c>
      <c r="F2759" s="42">
        <v>17.399999999999999</v>
      </c>
      <c r="G2759" s="42">
        <v>6919800</v>
      </c>
    </row>
    <row r="2760" spans="1:7" x14ac:dyDescent="0.25">
      <c r="A2760" s="43">
        <v>44547</v>
      </c>
      <c r="B2760" s="42">
        <v>18.110001</v>
      </c>
      <c r="C2760" s="42">
        <v>18.5</v>
      </c>
      <c r="D2760" s="42">
        <v>17.27</v>
      </c>
      <c r="E2760" s="42">
        <v>17.959999</v>
      </c>
      <c r="F2760" s="42">
        <v>17.959999</v>
      </c>
      <c r="G2760" s="42">
        <v>7469200</v>
      </c>
    </row>
    <row r="2761" spans="1:7" x14ac:dyDescent="0.25">
      <c r="A2761" s="43">
        <v>44550</v>
      </c>
      <c r="B2761" s="42">
        <v>19.639999</v>
      </c>
      <c r="C2761" s="42">
        <v>20.329999999999998</v>
      </c>
      <c r="D2761" s="42">
        <v>18.469999000000001</v>
      </c>
      <c r="E2761" s="42">
        <v>18.579999999999998</v>
      </c>
      <c r="F2761" s="42">
        <v>18.579999999999998</v>
      </c>
      <c r="G2761" s="42">
        <v>6795500</v>
      </c>
    </row>
    <row r="2762" spans="1:7" x14ac:dyDescent="0.25">
      <c r="A2762" s="43">
        <v>44551</v>
      </c>
      <c r="B2762" s="42">
        <v>18.02</v>
      </c>
      <c r="C2762" s="42">
        <v>18.450001</v>
      </c>
      <c r="D2762" s="42">
        <v>17.52</v>
      </c>
      <c r="E2762" s="42">
        <v>17.690000999999999</v>
      </c>
      <c r="F2762" s="42">
        <v>17.690000999999999</v>
      </c>
      <c r="G2762" s="42">
        <v>3891700</v>
      </c>
    </row>
    <row r="2763" spans="1:7" x14ac:dyDescent="0.25">
      <c r="A2763" s="43">
        <v>44552</v>
      </c>
      <c r="B2763" s="42">
        <v>17.66</v>
      </c>
      <c r="C2763" s="42">
        <v>17.66</v>
      </c>
      <c r="D2763" s="42">
        <v>16.670000000000002</v>
      </c>
      <c r="E2763" s="42">
        <v>16.690000999999999</v>
      </c>
      <c r="F2763" s="42">
        <v>16.690000999999999</v>
      </c>
      <c r="G2763" s="42">
        <v>3643100</v>
      </c>
    </row>
    <row r="2764" spans="1:7" x14ac:dyDescent="0.25">
      <c r="A2764" s="43">
        <v>44553</v>
      </c>
      <c r="B2764" s="42">
        <v>16.510000000000002</v>
      </c>
      <c r="C2764" s="42">
        <v>16.579999999999998</v>
      </c>
      <c r="D2764" s="42">
        <v>16.299999</v>
      </c>
      <c r="E2764" s="42">
        <v>16.48</v>
      </c>
      <c r="F2764" s="42">
        <v>16.48</v>
      </c>
      <c r="G2764" s="42">
        <v>3771700</v>
      </c>
    </row>
    <row r="2765" spans="1:7" x14ac:dyDescent="0.25">
      <c r="A2765" s="43">
        <v>44557</v>
      </c>
      <c r="B2765" s="42">
        <v>16.350000000000001</v>
      </c>
      <c r="C2765" s="42">
        <v>16.579999999999998</v>
      </c>
      <c r="D2765" s="42">
        <v>16.02</v>
      </c>
      <c r="E2765" s="42">
        <v>16.100000000000001</v>
      </c>
      <c r="F2765" s="42">
        <v>16.100000000000001</v>
      </c>
      <c r="G2765" s="42">
        <v>3526100</v>
      </c>
    </row>
    <row r="2766" spans="1:7" x14ac:dyDescent="0.25">
      <c r="A2766" s="43">
        <v>44558</v>
      </c>
      <c r="B2766" s="42">
        <v>16</v>
      </c>
      <c r="C2766" s="42">
        <v>16.16</v>
      </c>
      <c r="D2766" s="42">
        <v>15.69</v>
      </c>
      <c r="E2766" s="42">
        <v>15.69</v>
      </c>
      <c r="F2766" s="42">
        <v>15.69</v>
      </c>
      <c r="G2766" s="42">
        <v>4031200</v>
      </c>
    </row>
    <row r="2767" spans="1:7" x14ac:dyDescent="0.25">
      <c r="A2767" s="43">
        <v>44559</v>
      </c>
      <c r="B2767" s="42">
        <v>15.67</v>
      </c>
      <c r="C2767" s="42">
        <v>15.85</v>
      </c>
      <c r="D2767" s="42">
        <v>15.15</v>
      </c>
      <c r="E2767" s="42">
        <v>15.3</v>
      </c>
      <c r="F2767" s="42">
        <v>15.3</v>
      </c>
      <c r="G2767" s="42">
        <v>3736800</v>
      </c>
    </row>
    <row r="2768" spans="1:7" x14ac:dyDescent="0.25">
      <c r="A2768" s="43">
        <v>44560</v>
      </c>
      <c r="B2768" s="42">
        <v>15.19</v>
      </c>
      <c r="C2768" s="42">
        <v>15.42</v>
      </c>
      <c r="D2768" s="42">
        <v>14.94</v>
      </c>
      <c r="E2768" s="42">
        <v>15.29</v>
      </c>
      <c r="F2768" s="42">
        <v>15.29</v>
      </c>
      <c r="G2768" s="42">
        <v>2988000</v>
      </c>
    </row>
    <row r="2769" spans="1:7" x14ac:dyDescent="0.25">
      <c r="A2769" s="43">
        <v>44561</v>
      </c>
      <c r="B2769" s="42">
        <v>15.25</v>
      </c>
      <c r="C2769" s="42">
        <v>15.42</v>
      </c>
      <c r="D2769" s="42">
        <v>15.01</v>
      </c>
      <c r="E2769" s="42">
        <v>15.17</v>
      </c>
      <c r="F2769" s="42">
        <v>15.17</v>
      </c>
      <c r="G2769" s="42">
        <v>2821000</v>
      </c>
    </row>
    <row r="2770" spans="1:7" x14ac:dyDescent="0.25">
      <c r="A2770" s="43">
        <v>44564</v>
      </c>
      <c r="B2770" s="42">
        <v>14.93</v>
      </c>
      <c r="C2770" s="42">
        <v>15.23</v>
      </c>
      <c r="D2770" s="42">
        <v>14.61</v>
      </c>
      <c r="E2770" s="42">
        <v>14.62</v>
      </c>
      <c r="F2770" s="42">
        <v>14.62</v>
      </c>
      <c r="G2770" s="42">
        <v>3837300</v>
      </c>
    </row>
    <row r="2771" spans="1:7" x14ac:dyDescent="0.25">
      <c r="A2771" s="43">
        <v>44565</v>
      </c>
      <c r="B2771" s="42">
        <v>14.53</v>
      </c>
      <c r="C2771" s="42">
        <v>15.05</v>
      </c>
      <c r="D2771" s="42">
        <v>14.48</v>
      </c>
      <c r="E2771" s="42">
        <v>14.61</v>
      </c>
      <c r="F2771" s="42">
        <v>14.61</v>
      </c>
      <c r="G2771" s="42">
        <v>4294600</v>
      </c>
    </row>
    <row r="2772" spans="1:7" x14ac:dyDescent="0.25">
      <c r="A2772" s="43">
        <v>44566</v>
      </c>
      <c r="B2772" s="42">
        <v>14.73</v>
      </c>
      <c r="C2772" s="42">
        <v>15.78</v>
      </c>
      <c r="D2772" s="42">
        <v>14.38</v>
      </c>
      <c r="E2772" s="42">
        <v>15.73</v>
      </c>
      <c r="F2772" s="42">
        <v>15.73</v>
      </c>
      <c r="G2772" s="42">
        <v>6964500</v>
      </c>
    </row>
    <row r="2773" spans="1:7" x14ac:dyDescent="0.25">
      <c r="A2773" s="43">
        <v>44567</v>
      </c>
      <c r="B2773" s="42">
        <v>15.84</v>
      </c>
      <c r="C2773" s="42">
        <v>16.100000000000001</v>
      </c>
      <c r="D2773" s="42">
        <v>15.37</v>
      </c>
      <c r="E2773" s="42">
        <v>15.84</v>
      </c>
      <c r="F2773" s="42">
        <v>15.84</v>
      </c>
      <c r="G2773" s="42">
        <v>7077200</v>
      </c>
    </row>
    <row r="2774" spans="1:7" x14ac:dyDescent="0.25">
      <c r="A2774" s="43">
        <v>44568</v>
      </c>
      <c r="B2774" s="42">
        <v>15.83</v>
      </c>
      <c r="C2774" s="42">
        <v>16.23</v>
      </c>
      <c r="D2774" s="42">
        <v>15.3</v>
      </c>
      <c r="E2774" s="42">
        <v>15.38</v>
      </c>
      <c r="F2774" s="42">
        <v>15.38</v>
      </c>
      <c r="G2774" s="42">
        <v>5425200</v>
      </c>
    </row>
    <row r="2775" spans="1:7" x14ac:dyDescent="0.25">
      <c r="A2775" s="43">
        <v>44571</v>
      </c>
      <c r="B2775" s="42">
        <v>15.98</v>
      </c>
      <c r="C2775" s="42">
        <v>16.84</v>
      </c>
      <c r="D2775" s="42">
        <v>15.04</v>
      </c>
      <c r="E2775" s="42">
        <v>15.09</v>
      </c>
      <c r="F2775" s="42">
        <v>15.09</v>
      </c>
      <c r="G2775" s="42">
        <v>9485200</v>
      </c>
    </row>
    <row r="2776" spans="1:7" x14ac:dyDescent="0.25">
      <c r="A2776" s="43">
        <v>44572</v>
      </c>
      <c r="B2776" s="42">
        <v>15.29</v>
      </c>
      <c r="C2776" s="42">
        <v>15.63</v>
      </c>
      <c r="D2776" s="42">
        <v>14.53</v>
      </c>
      <c r="E2776" s="42">
        <v>14.57</v>
      </c>
      <c r="F2776" s="42">
        <v>14.57</v>
      </c>
      <c r="G2776" s="42">
        <v>5015900</v>
      </c>
    </row>
    <row r="2777" spans="1:7" x14ac:dyDescent="0.25">
      <c r="A2777" s="43">
        <v>44573</v>
      </c>
      <c r="B2777" s="42">
        <v>14.36</v>
      </c>
      <c r="C2777" s="42">
        <v>14.69</v>
      </c>
      <c r="D2777" s="42">
        <v>14.12</v>
      </c>
      <c r="E2777" s="42">
        <v>14.42</v>
      </c>
      <c r="F2777" s="42">
        <v>14.42</v>
      </c>
      <c r="G2777" s="42">
        <v>5358300</v>
      </c>
    </row>
    <row r="2778" spans="1:7" x14ac:dyDescent="0.25">
      <c r="A2778" s="43">
        <v>44574</v>
      </c>
      <c r="B2778" s="42">
        <v>14.39</v>
      </c>
      <c r="C2778" s="42">
        <v>15.43</v>
      </c>
      <c r="D2778" s="42">
        <v>14.21</v>
      </c>
      <c r="E2778" s="42">
        <v>15.33</v>
      </c>
      <c r="F2778" s="42">
        <v>15.33</v>
      </c>
      <c r="G2778" s="42">
        <v>5876400</v>
      </c>
    </row>
    <row r="2779" spans="1:7" x14ac:dyDescent="0.25">
      <c r="A2779" s="43">
        <v>44575</v>
      </c>
      <c r="B2779" s="42">
        <v>15.83</v>
      </c>
      <c r="C2779" s="42">
        <v>15.91</v>
      </c>
      <c r="D2779" s="42">
        <v>14.96</v>
      </c>
      <c r="E2779" s="42">
        <v>15.08</v>
      </c>
      <c r="F2779" s="42">
        <v>15.08</v>
      </c>
      <c r="G2779" s="42">
        <v>6572700</v>
      </c>
    </row>
    <row r="2780" spans="1:7" x14ac:dyDescent="0.25">
      <c r="A2780" s="43">
        <v>44579</v>
      </c>
      <c r="B2780" s="42">
        <v>15.73</v>
      </c>
      <c r="C2780" s="42">
        <v>16.389999</v>
      </c>
      <c r="D2780" s="42">
        <v>15.7</v>
      </c>
      <c r="E2780" s="42">
        <v>16.239999999999998</v>
      </c>
      <c r="F2780" s="42">
        <v>16.239999999999998</v>
      </c>
      <c r="G2780" s="42">
        <v>8846300</v>
      </c>
    </row>
    <row r="2781" spans="1:7" x14ac:dyDescent="0.25">
      <c r="A2781" s="43">
        <v>44580</v>
      </c>
      <c r="B2781" s="42">
        <v>15.89</v>
      </c>
      <c r="C2781" s="42">
        <v>16.780000999999999</v>
      </c>
      <c r="D2781" s="42">
        <v>15.83</v>
      </c>
      <c r="E2781" s="42">
        <v>16.639999</v>
      </c>
      <c r="F2781" s="42">
        <v>16.639999</v>
      </c>
      <c r="G2781" s="42">
        <v>8542500</v>
      </c>
    </row>
    <row r="2782" spans="1:7" x14ac:dyDescent="0.25">
      <c r="A2782" s="43">
        <v>44581</v>
      </c>
      <c r="B2782" s="42">
        <v>16.23</v>
      </c>
      <c r="C2782" s="42">
        <v>17.48</v>
      </c>
      <c r="D2782" s="42">
        <v>15.6</v>
      </c>
      <c r="E2782" s="42">
        <v>17.350000000000001</v>
      </c>
      <c r="F2782" s="42">
        <v>17.350000000000001</v>
      </c>
      <c r="G2782" s="42">
        <v>9808600</v>
      </c>
    </row>
    <row r="2783" spans="1:7" x14ac:dyDescent="0.25">
      <c r="A2783" s="43">
        <v>44582</v>
      </c>
      <c r="B2783" s="42">
        <v>17.68</v>
      </c>
      <c r="C2783" s="42">
        <v>18.98</v>
      </c>
      <c r="D2783" s="42">
        <v>17.290001</v>
      </c>
      <c r="E2783" s="42">
        <v>18.959999</v>
      </c>
      <c r="F2783" s="42">
        <v>18.959999</v>
      </c>
      <c r="G2783" s="42">
        <v>19021500</v>
      </c>
    </row>
    <row r="2784" spans="1:7" x14ac:dyDescent="0.25">
      <c r="A2784" s="43">
        <v>44585</v>
      </c>
      <c r="B2784" s="42">
        <v>20.25</v>
      </c>
      <c r="C2784" s="42">
        <v>22.75</v>
      </c>
      <c r="D2784" s="42">
        <v>19.030000999999999</v>
      </c>
      <c r="E2784" s="42">
        <v>19.370000999999998</v>
      </c>
      <c r="F2784" s="42">
        <v>19.370000999999998</v>
      </c>
      <c r="G2784" s="42">
        <v>35023300</v>
      </c>
    </row>
    <row r="2785" spans="1:7" x14ac:dyDescent="0.25">
      <c r="A2785" s="43">
        <v>44586</v>
      </c>
      <c r="B2785" s="42">
        <v>20.700001</v>
      </c>
      <c r="C2785" s="42">
        <v>21.450001</v>
      </c>
      <c r="D2785" s="42">
        <v>18.93</v>
      </c>
      <c r="E2785" s="42">
        <v>19.530000999999999</v>
      </c>
      <c r="F2785" s="42">
        <v>19.530000999999999</v>
      </c>
      <c r="G2785" s="42">
        <v>21984800</v>
      </c>
    </row>
    <row r="2786" spans="1:7" x14ac:dyDescent="0.25">
      <c r="A2786" s="43">
        <v>44587</v>
      </c>
      <c r="B2786" s="42">
        <v>18.629999000000002</v>
      </c>
      <c r="C2786" s="42">
        <v>20.32</v>
      </c>
      <c r="D2786" s="42">
        <v>17.780000999999999</v>
      </c>
      <c r="E2786" s="42">
        <v>19.84</v>
      </c>
      <c r="F2786" s="42">
        <v>19.84</v>
      </c>
      <c r="G2786" s="42">
        <v>25604200</v>
      </c>
    </row>
    <row r="2787" spans="1:7" x14ac:dyDescent="0.25">
      <c r="A2787" s="43">
        <v>44588</v>
      </c>
      <c r="B2787" s="42">
        <v>18.84</v>
      </c>
      <c r="C2787" s="42">
        <v>20.530000999999999</v>
      </c>
      <c r="D2787" s="42">
        <v>18.5</v>
      </c>
      <c r="E2787" s="42">
        <v>20.010000000000002</v>
      </c>
      <c r="F2787" s="42">
        <v>20.010000000000002</v>
      </c>
      <c r="G2787" s="42">
        <v>16581253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Charts</vt:lpstr>
      </vt:variant>
      <vt:variant>
        <vt:i4>2</vt:i4>
      </vt:variant>
    </vt:vector>
  </HeadingPairs>
  <TitlesOfParts>
    <vt:vector size="10" baseType="lpstr">
      <vt:lpstr>Readme</vt:lpstr>
      <vt:lpstr>Sheet8</vt:lpstr>
      <vt:lpstr>Master</vt:lpstr>
      <vt:lpstr>Sheet2</vt:lpstr>
      <vt:lpstr>Tbills</vt:lpstr>
      <vt:lpstr>Sheet1</vt:lpstr>
      <vt:lpstr>VIXY-IV</vt:lpstr>
      <vt:lpstr>VIXY-Web</vt:lpstr>
      <vt:lpstr>Chart2</vt:lpstr>
      <vt:lpstr>Chart1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Vance</dc:creator>
  <cp:lastModifiedBy>vance</cp:lastModifiedBy>
  <cp:lastPrinted>2015-10-19T22:51:02Z</cp:lastPrinted>
  <dcterms:created xsi:type="dcterms:W3CDTF">2012-02-29T21:22:30Z</dcterms:created>
  <dcterms:modified xsi:type="dcterms:W3CDTF">2022-02-16T14:31:45Z</dcterms:modified>
</cp:coreProperties>
</file>